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◆鉄骨加工部門◆\☆鉄骨共有\00_実物件\YIS\"/>
    </mc:Choice>
  </mc:AlternateContent>
  <bookViews>
    <workbookView xWindow="9090" yWindow="1005" windowWidth="1740" windowHeight="8760" activeTab="4"/>
  </bookViews>
  <sheets>
    <sheet name="北棟西面" sheetId="12" r:id="rId1"/>
    <sheet name="工区分け（後藤）" sheetId="11" r:id="rId2"/>
    <sheet name="製品管理一覧表" sheetId="4" r:id="rId3"/>
    <sheet name="搬入計画一覧表" sheetId="9" r:id="rId4"/>
    <sheet name="納品書" sheetId="8" r:id="rId5"/>
    <sheet name="梁類寸法検査表" sheetId="10" r:id="rId6"/>
    <sheet name="単重表" sheetId="1" r:id="rId7"/>
    <sheet name="コード表" sheetId="5" r:id="rId8"/>
    <sheet name="拾い用紙)" sheetId="6" r:id="rId9"/>
    <sheet name="ＢＨ重量計算" sheetId="7" r:id="rId10"/>
    <sheet name="Sheet3" sheetId="3" r:id="rId11"/>
  </sheets>
  <definedNames>
    <definedName name="_xlnm._FilterDatabase" localSheetId="1" hidden="1">'工区分け（後藤）'!$A$4:$AG$337</definedName>
    <definedName name="_xlnm._FilterDatabase" localSheetId="2" hidden="1">製品管理一覧表!$A$4:$AG$2129</definedName>
    <definedName name="_xlnm._FilterDatabase" localSheetId="4" hidden="1">納品書!$A$16:$AF$16</definedName>
    <definedName name="_xlnm._FilterDatabase" localSheetId="0" hidden="1">北棟西面!$A$4:$AG$1918</definedName>
    <definedName name="_xlnm.Print_Area" localSheetId="1">'工区分け（後藤）'!$A$1:$EY$337</definedName>
    <definedName name="_xlnm.Print_Area" localSheetId="8">'拾い用紙)'!$A$1:$N$36</definedName>
    <definedName name="_xlnm.Print_Area" localSheetId="4">納品書!$A$1:$AE$1301</definedName>
    <definedName name="_xlnm.Print_Area" localSheetId="3">搬入計画一覧表!$A$1:$Q$26</definedName>
    <definedName name="_xlnm.Print_Area" localSheetId="0">北棟西面!$A$1:$AD$2133</definedName>
    <definedName name="_xlnm.Print_Area" localSheetId="5">梁類寸法検査表!$E$1:$BI$8</definedName>
    <definedName name="_xlnm.Print_Titles" localSheetId="9">ＢＨ重量計算!$1:$3</definedName>
    <definedName name="_xlnm.Print_Titles" localSheetId="1">'工区分け（後藤）'!$1:$4</definedName>
    <definedName name="_xlnm.Print_Titles" localSheetId="8">'拾い用紙)'!$1:$3</definedName>
    <definedName name="_xlnm.Print_Titles" localSheetId="2">製品管理一覧表!$1:$4</definedName>
    <definedName name="_xlnm.Print_Titles" localSheetId="0">北棟西面!$1:$4</definedName>
    <definedName name="_xlnm.Print_Titles" localSheetId="5">梁類寸法検査表!$1:$5</definedName>
  </definedNames>
  <calcPr calcId="152511" iterate="1" iterateCount="1"/>
</workbook>
</file>

<file path=xl/calcChain.xml><?xml version="1.0" encoding="utf-8"?>
<calcChain xmlns="http://schemas.openxmlformats.org/spreadsheetml/2006/main">
  <c r="O1213" i="8" l="1"/>
  <c r="R1120" i="8" l="1"/>
  <c r="O1120" i="8"/>
  <c r="O983" i="8" l="1"/>
  <c r="O899" i="8" l="1"/>
  <c r="O807" i="8"/>
  <c r="P366" i="8" l="1"/>
  <c r="N366" i="8"/>
  <c r="L366" i="8"/>
  <c r="P365" i="8"/>
  <c r="N365" i="8"/>
  <c r="L365" i="8"/>
  <c r="P364" i="8"/>
  <c r="N364" i="8"/>
  <c r="L364" i="8"/>
  <c r="P363" i="8"/>
  <c r="N363" i="8"/>
  <c r="L363" i="8"/>
  <c r="P362" i="8"/>
  <c r="N362" i="8"/>
  <c r="L362" i="8"/>
  <c r="P361" i="8"/>
  <c r="N361" i="8"/>
  <c r="L361" i="8"/>
  <c r="P360" i="8"/>
  <c r="N360" i="8"/>
  <c r="L360" i="8"/>
  <c r="P359" i="8"/>
  <c r="N359" i="8"/>
  <c r="L359" i="8"/>
  <c r="P358" i="8"/>
  <c r="N358" i="8"/>
  <c r="L358" i="8"/>
  <c r="P357" i="8"/>
  <c r="N357" i="8"/>
  <c r="L357" i="8"/>
  <c r="P356" i="8"/>
  <c r="N356" i="8"/>
  <c r="L356" i="8"/>
  <c r="P355" i="8"/>
  <c r="N355" i="8"/>
  <c r="L355" i="8"/>
  <c r="P354" i="8"/>
  <c r="N354" i="8"/>
  <c r="L354" i="8"/>
  <c r="P353" i="8"/>
  <c r="N353" i="8"/>
  <c r="L353" i="8"/>
  <c r="P352" i="8"/>
  <c r="N352" i="8"/>
  <c r="L352" i="8"/>
  <c r="P351" i="8"/>
  <c r="N351" i="8"/>
  <c r="L351" i="8"/>
  <c r="P350" i="8"/>
  <c r="N350" i="8"/>
  <c r="L350" i="8"/>
  <c r="P349" i="8"/>
  <c r="N349" i="8"/>
  <c r="L349" i="8"/>
  <c r="P348" i="8"/>
  <c r="N348" i="8"/>
  <c r="L348" i="8"/>
  <c r="P347" i="8"/>
  <c r="N347" i="8"/>
  <c r="L347" i="8"/>
  <c r="P346" i="8"/>
  <c r="N346" i="8"/>
  <c r="L346" i="8"/>
  <c r="P345" i="8"/>
  <c r="N345" i="8"/>
  <c r="L345" i="8"/>
  <c r="P344" i="8"/>
  <c r="N344" i="8"/>
  <c r="L344" i="8"/>
  <c r="P343" i="8"/>
  <c r="N343" i="8"/>
  <c r="L343" i="8"/>
  <c r="P342" i="8"/>
  <c r="N342" i="8"/>
  <c r="L342" i="8"/>
  <c r="P341" i="8"/>
  <c r="N341" i="8"/>
  <c r="L341" i="8"/>
  <c r="P340" i="8"/>
  <c r="N340" i="8"/>
  <c r="L340" i="8"/>
  <c r="P339" i="8"/>
  <c r="N339" i="8"/>
  <c r="L339" i="8"/>
  <c r="P338" i="8"/>
  <c r="N338" i="8"/>
  <c r="L338" i="8"/>
  <c r="P337" i="8"/>
  <c r="N337" i="8"/>
  <c r="L337" i="8"/>
  <c r="P336" i="8"/>
  <c r="N336" i="8"/>
  <c r="L336" i="8"/>
  <c r="P333" i="8"/>
  <c r="N333" i="8"/>
  <c r="L333" i="8"/>
  <c r="P332" i="8"/>
  <c r="N332" i="8"/>
  <c r="L332" i="8"/>
  <c r="P331" i="8"/>
  <c r="N331" i="8"/>
  <c r="L331" i="8"/>
  <c r="P330" i="8"/>
  <c r="N330" i="8"/>
  <c r="L330" i="8"/>
  <c r="O249" i="12" l="1"/>
  <c r="CO249" i="12"/>
  <c r="AO249" i="12"/>
  <c r="AJ249" i="12"/>
  <c r="P249" i="12"/>
  <c r="N249" i="12"/>
  <c r="L249" i="12"/>
  <c r="J249" i="12"/>
  <c r="AS249" i="12" s="1"/>
  <c r="AK249" i="12" l="1"/>
  <c r="AM249" i="12" s="1"/>
  <c r="AQ249" i="12"/>
  <c r="P694" i="8"/>
  <c r="N694" i="8"/>
  <c r="L694" i="8"/>
  <c r="J694" i="8"/>
  <c r="P693" i="8"/>
  <c r="N693" i="8"/>
  <c r="L693" i="8"/>
  <c r="J693" i="8"/>
  <c r="P692" i="8"/>
  <c r="N692" i="8"/>
  <c r="L692" i="8"/>
  <c r="J692" i="8"/>
  <c r="P691" i="8"/>
  <c r="N691" i="8"/>
  <c r="L691" i="8"/>
  <c r="J691" i="8"/>
  <c r="P690" i="8"/>
  <c r="N690" i="8"/>
  <c r="L690" i="8"/>
  <c r="J690" i="8"/>
  <c r="P689" i="8"/>
  <c r="N689" i="8"/>
  <c r="L689" i="8"/>
  <c r="J689" i="8"/>
  <c r="P688" i="8"/>
  <c r="N688" i="8"/>
  <c r="L688" i="8"/>
  <c r="J688" i="8"/>
  <c r="P687" i="8"/>
  <c r="N687" i="8"/>
  <c r="L687" i="8"/>
  <c r="J687" i="8"/>
  <c r="P686" i="8"/>
  <c r="N686" i="8"/>
  <c r="L686" i="8"/>
  <c r="J686" i="8"/>
  <c r="P685" i="8"/>
  <c r="N685" i="8"/>
  <c r="L685" i="8"/>
  <c r="J685" i="8"/>
  <c r="P684" i="8"/>
  <c r="N684" i="8"/>
  <c r="L684" i="8"/>
  <c r="J684" i="8"/>
  <c r="P683" i="8"/>
  <c r="N683" i="8"/>
  <c r="L683" i="8"/>
  <c r="J683" i="8"/>
  <c r="P682" i="8"/>
  <c r="N682" i="8"/>
  <c r="L682" i="8"/>
  <c r="P681" i="8"/>
  <c r="N681" i="8"/>
  <c r="L681" i="8"/>
  <c r="P680" i="8"/>
  <c r="N680" i="8"/>
  <c r="L680" i="8"/>
  <c r="P679" i="8"/>
  <c r="N679" i="8"/>
  <c r="L679" i="8"/>
  <c r="P678" i="8"/>
  <c r="N678" i="8"/>
  <c r="L678" i="8"/>
  <c r="P677" i="8"/>
  <c r="N677" i="8"/>
  <c r="L677" i="8"/>
  <c r="P676" i="8"/>
  <c r="N676" i="8"/>
  <c r="L676" i="8"/>
  <c r="P675" i="8"/>
  <c r="N675" i="8"/>
  <c r="L675" i="8"/>
  <c r="P674" i="8"/>
  <c r="N674" i="8"/>
  <c r="L674" i="8"/>
  <c r="P673" i="8"/>
  <c r="N673" i="8"/>
  <c r="L673" i="8"/>
  <c r="P672" i="8"/>
  <c r="N672" i="8"/>
  <c r="L672" i="8"/>
  <c r="P671" i="8"/>
  <c r="N671" i="8"/>
  <c r="L671" i="8"/>
  <c r="P670" i="8"/>
  <c r="N670" i="8"/>
  <c r="L670" i="8"/>
  <c r="P669" i="8"/>
  <c r="N669" i="8"/>
  <c r="L669" i="8"/>
  <c r="P666" i="8"/>
  <c r="N666" i="8"/>
  <c r="L666" i="8"/>
  <c r="P665" i="8"/>
  <c r="N665" i="8"/>
  <c r="L665" i="8"/>
  <c r="P664" i="8"/>
  <c r="N664" i="8"/>
  <c r="L664" i="8"/>
  <c r="P663" i="8"/>
  <c r="N663" i="8"/>
  <c r="L663" i="8"/>
  <c r="P662" i="8"/>
  <c r="N662" i="8"/>
  <c r="L662" i="8"/>
  <c r="R588" i="8" l="1"/>
  <c r="O513" i="8" l="1"/>
  <c r="O455" i="8"/>
  <c r="O176" i="12" l="1"/>
  <c r="O123" i="12"/>
  <c r="O71" i="12"/>
  <c r="CO1918" i="12"/>
  <c r="AS1918" i="12"/>
  <c r="AQ1918" i="12"/>
  <c r="AO1918" i="12"/>
  <c r="AJ1918" i="12"/>
  <c r="AK1918" i="12" s="1"/>
  <c r="AM1918" i="12" s="1"/>
  <c r="CO1917" i="12"/>
  <c r="AS1917" i="12"/>
  <c r="AQ1917" i="12"/>
  <c r="AO1917" i="12"/>
  <c r="AJ1917" i="12"/>
  <c r="AK1917" i="12" s="1"/>
  <c r="AM1917" i="12" s="1"/>
  <c r="CO1916" i="12"/>
  <c r="AO1916" i="12"/>
  <c r="AJ1916" i="12"/>
  <c r="P1916" i="12"/>
  <c r="N1916" i="12"/>
  <c r="L1916" i="12"/>
  <c r="J1916" i="12"/>
  <c r="AQ1916" i="12" s="1"/>
  <c r="CO1915" i="12"/>
  <c r="AO1915" i="12"/>
  <c r="AJ1915" i="12"/>
  <c r="P1915" i="12"/>
  <c r="N1915" i="12"/>
  <c r="L1915" i="12"/>
  <c r="J1915" i="12"/>
  <c r="AS1915" i="12" s="1"/>
  <c r="CO1914" i="12"/>
  <c r="AO1914" i="12"/>
  <c r="AJ1914" i="12"/>
  <c r="P1914" i="12"/>
  <c r="N1914" i="12"/>
  <c r="L1914" i="12"/>
  <c r="J1914" i="12"/>
  <c r="AQ1914" i="12" s="1"/>
  <c r="CO1913" i="12"/>
  <c r="AO1913" i="12"/>
  <c r="AJ1913" i="12"/>
  <c r="P1913" i="12"/>
  <c r="N1913" i="12"/>
  <c r="L1913" i="12"/>
  <c r="J1913" i="12"/>
  <c r="AS1913" i="12" s="1"/>
  <c r="CO1912" i="12"/>
  <c r="AO1912" i="12"/>
  <c r="AJ1912" i="12"/>
  <c r="P1912" i="12"/>
  <c r="N1912" i="12"/>
  <c r="L1912" i="12"/>
  <c r="J1912" i="12"/>
  <c r="AQ1912" i="12" s="1"/>
  <c r="CO1911" i="12"/>
  <c r="AO1911" i="12"/>
  <c r="AJ1911" i="12"/>
  <c r="P1911" i="12"/>
  <c r="N1911" i="12"/>
  <c r="L1911" i="12"/>
  <c r="J1911" i="12"/>
  <c r="AS1911" i="12" s="1"/>
  <c r="CO1910" i="12"/>
  <c r="AO1910" i="12"/>
  <c r="AJ1910" i="12"/>
  <c r="P1910" i="12"/>
  <c r="N1910" i="12"/>
  <c r="L1910" i="12"/>
  <c r="J1910" i="12"/>
  <c r="AQ1910" i="12" s="1"/>
  <c r="CO1909" i="12"/>
  <c r="AO1909" i="12"/>
  <c r="AJ1909" i="12"/>
  <c r="P1909" i="12"/>
  <c r="N1909" i="12"/>
  <c r="L1909" i="12"/>
  <c r="J1909" i="12"/>
  <c r="AS1909" i="12" s="1"/>
  <c r="CO1908" i="12"/>
  <c r="AO1908" i="12"/>
  <c r="AJ1908" i="12"/>
  <c r="P1908" i="12"/>
  <c r="N1908" i="12"/>
  <c r="L1908" i="12"/>
  <c r="J1908" i="12"/>
  <c r="AQ1908" i="12" s="1"/>
  <c r="CO1907" i="12"/>
  <c r="AO1907" i="12"/>
  <c r="AJ1907" i="12"/>
  <c r="P1907" i="12"/>
  <c r="N1907" i="12"/>
  <c r="L1907" i="12"/>
  <c r="J1907" i="12"/>
  <c r="AS1907" i="12" s="1"/>
  <c r="CO1906" i="12"/>
  <c r="AO1906" i="12"/>
  <c r="AJ1906" i="12"/>
  <c r="P1906" i="12"/>
  <c r="N1906" i="12"/>
  <c r="L1906" i="12"/>
  <c r="J1906" i="12"/>
  <c r="AQ1906" i="12" s="1"/>
  <c r="CO1905" i="12"/>
  <c r="AO1905" i="12"/>
  <c r="AJ1905" i="12"/>
  <c r="AK1905" i="12" s="1"/>
  <c r="AM1905" i="12" s="1"/>
  <c r="P1905" i="12"/>
  <c r="N1905" i="12"/>
  <c r="L1905" i="12"/>
  <c r="J1905" i="12"/>
  <c r="AS1905" i="12" s="1"/>
  <c r="CO1904" i="12"/>
  <c r="AO1904" i="12"/>
  <c r="AJ1904" i="12"/>
  <c r="P1904" i="12"/>
  <c r="N1904" i="12"/>
  <c r="L1904" i="12"/>
  <c r="J1904" i="12"/>
  <c r="AQ1904" i="12" s="1"/>
  <c r="CO1903" i="12"/>
  <c r="AO1903" i="12"/>
  <c r="AJ1903" i="12"/>
  <c r="P1903" i="12"/>
  <c r="N1903" i="12"/>
  <c r="L1903" i="12"/>
  <c r="J1903" i="12"/>
  <c r="AS1903" i="12" s="1"/>
  <c r="CO1902" i="12"/>
  <c r="AO1902" i="12"/>
  <c r="AJ1902" i="12"/>
  <c r="P1902" i="12"/>
  <c r="N1902" i="12"/>
  <c r="L1902" i="12"/>
  <c r="J1902" i="12"/>
  <c r="AQ1902" i="12" s="1"/>
  <c r="CO1901" i="12"/>
  <c r="AO1901" i="12"/>
  <c r="AJ1901" i="12"/>
  <c r="P1901" i="12"/>
  <c r="N1901" i="12"/>
  <c r="L1901" i="12"/>
  <c r="J1901" i="12"/>
  <c r="AS1901" i="12" s="1"/>
  <c r="CO1900" i="12"/>
  <c r="AO1900" i="12"/>
  <c r="AJ1900" i="12"/>
  <c r="P1900" i="12"/>
  <c r="N1900" i="12"/>
  <c r="L1900" i="12"/>
  <c r="J1900" i="12"/>
  <c r="AQ1900" i="12" s="1"/>
  <c r="CO1899" i="12"/>
  <c r="AO1899" i="12"/>
  <c r="AJ1899" i="12"/>
  <c r="P1899" i="12"/>
  <c r="N1899" i="12"/>
  <c r="L1899" i="12"/>
  <c r="J1899" i="12"/>
  <c r="AS1899" i="12" s="1"/>
  <c r="CO1898" i="12"/>
  <c r="AO1898" i="12"/>
  <c r="AJ1898" i="12"/>
  <c r="P1898" i="12"/>
  <c r="N1898" i="12"/>
  <c r="L1898" i="12"/>
  <c r="J1898" i="12"/>
  <c r="AQ1898" i="12" s="1"/>
  <c r="CO1897" i="12"/>
  <c r="AO1897" i="12"/>
  <c r="AJ1897" i="12"/>
  <c r="P1897" i="12"/>
  <c r="N1897" i="12"/>
  <c r="L1897" i="12"/>
  <c r="J1897" i="12"/>
  <c r="AS1897" i="12" s="1"/>
  <c r="CO1896" i="12"/>
  <c r="AO1896" i="12"/>
  <c r="AJ1896" i="12"/>
  <c r="P1896" i="12"/>
  <c r="N1896" i="12"/>
  <c r="L1896" i="12"/>
  <c r="J1896" i="12"/>
  <c r="AQ1896" i="12" s="1"/>
  <c r="CO1895" i="12"/>
  <c r="AO1895" i="12"/>
  <c r="AJ1895" i="12"/>
  <c r="P1895" i="12"/>
  <c r="N1895" i="12"/>
  <c r="L1895" i="12"/>
  <c r="J1895" i="12"/>
  <c r="AS1895" i="12" s="1"/>
  <c r="CO1894" i="12"/>
  <c r="AO1894" i="12"/>
  <c r="AJ1894" i="12"/>
  <c r="P1894" i="12"/>
  <c r="N1894" i="12"/>
  <c r="L1894" i="12"/>
  <c r="J1894" i="12"/>
  <c r="AQ1894" i="12" s="1"/>
  <c r="CO1893" i="12"/>
  <c r="AO1893" i="12"/>
  <c r="AJ1893" i="12"/>
  <c r="P1893" i="12"/>
  <c r="N1893" i="12"/>
  <c r="L1893" i="12"/>
  <c r="J1893" i="12"/>
  <c r="AS1893" i="12" s="1"/>
  <c r="CO1892" i="12"/>
  <c r="AO1892" i="12"/>
  <c r="AJ1892" i="12"/>
  <c r="P1892" i="12"/>
  <c r="N1892" i="12"/>
  <c r="L1892" i="12"/>
  <c r="J1892" i="12"/>
  <c r="AQ1892" i="12" s="1"/>
  <c r="CO1891" i="12"/>
  <c r="AO1891" i="12"/>
  <c r="AJ1891" i="12"/>
  <c r="P1891" i="12"/>
  <c r="N1891" i="12"/>
  <c r="L1891" i="12"/>
  <c r="J1891" i="12"/>
  <c r="CO1890" i="12"/>
  <c r="AO1890" i="12"/>
  <c r="AJ1890" i="12"/>
  <c r="P1890" i="12"/>
  <c r="N1890" i="12"/>
  <c r="L1890" i="12"/>
  <c r="J1890" i="12"/>
  <c r="AQ1890" i="12" s="1"/>
  <c r="CO1889" i="12"/>
  <c r="AO1889" i="12"/>
  <c r="AJ1889" i="12"/>
  <c r="P1889" i="12"/>
  <c r="N1889" i="12"/>
  <c r="L1889" i="12"/>
  <c r="J1889" i="12"/>
  <c r="AS1889" i="12" s="1"/>
  <c r="CO1888" i="12"/>
  <c r="AO1888" i="12"/>
  <c r="AJ1888" i="12"/>
  <c r="P1888" i="12"/>
  <c r="N1888" i="12"/>
  <c r="L1888" i="12"/>
  <c r="J1888" i="12"/>
  <c r="AQ1888" i="12" s="1"/>
  <c r="CO1887" i="12"/>
  <c r="AO1887" i="12"/>
  <c r="AJ1887" i="12"/>
  <c r="P1887" i="12"/>
  <c r="N1887" i="12"/>
  <c r="L1887" i="12"/>
  <c r="J1887" i="12"/>
  <c r="CO1886" i="12"/>
  <c r="AO1886" i="12"/>
  <c r="AJ1886" i="12"/>
  <c r="P1886" i="12"/>
  <c r="N1886" i="12"/>
  <c r="L1886" i="12"/>
  <c r="J1886" i="12"/>
  <c r="CO1885" i="12"/>
  <c r="AO1885" i="12"/>
  <c r="AJ1885" i="12"/>
  <c r="P1885" i="12"/>
  <c r="N1885" i="12"/>
  <c r="L1885" i="12"/>
  <c r="J1885" i="12"/>
  <c r="CO1884" i="12"/>
  <c r="AO1884" i="12"/>
  <c r="AJ1884" i="12"/>
  <c r="P1884" i="12"/>
  <c r="N1884" i="12"/>
  <c r="L1884" i="12"/>
  <c r="J1884" i="12"/>
  <c r="CO1883" i="12"/>
  <c r="AO1883" i="12"/>
  <c r="AJ1883" i="12"/>
  <c r="P1883" i="12"/>
  <c r="N1883" i="12"/>
  <c r="L1883" i="12"/>
  <c r="J1883" i="12"/>
  <c r="AS1883" i="12" s="1"/>
  <c r="CO1882" i="12"/>
  <c r="AO1882" i="12"/>
  <c r="AJ1882" i="12"/>
  <c r="P1882" i="12"/>
  <c r="N1882" i="12"/>
  <c r="L1882" i="12"/>
  <c r="J1882" i="12"/>
  <c r="AQ1882" i="12" s="1"/>
  <c r="CO1881" i="12"/>
  <c r="AO1881" i="12"/>
  <c r="AJ1881" i="12"/>
  <c r="P1881" i="12"/>
  <c r="N1881" i="12"/>
  <c r="L1881" i="12"/>
  <c r="J1881" i="12"/>
  <c r="AS1881" i="12" s="1"/>
  <c r="CO1880" i="12"/>
  <c r="AO1880" i="12"/>
  <c r="AJ1880" i="12"/>
  <c r="P1880" i="12"/>
  <c r="N1880" i="12"/>
  <c r="L1880" i="12"/>
  <c r="J1880" i="12"/>
  <c r="AQ1880" i="12" s="1"/>
  <c r="CO1879" i="12"/>
  <c r="AO1879" i="12"/>
  <c r="AJ1879" i="12"/>
  <c r="P1879" i="12"/>
  <c r="N1879" i="12"/>
  <c r="L1879" i="12"/>
  <c r="J1879" i="12"/>
  <c r="AS1879" i="12" s="1"/>
  <c r="CO1878" i="12"/>
  <c r="AO1878" i="12"/>
  <c r="AJ1878" i="12"/>
  <c r="P1878" i="12"/>
  <c r="N1878" i="12"/>
  <c r="L1878" i="12"/>
  <c r="J1878" i="12"/>
  <c r="AQ1878" i="12" s="1"/>
  <c r="CO1877" i="12"/>
  <c r="AO1877" i="12"/>
  <c r="AJ1877" i="12"/>
  <c r="P1877" i="12"/>
  <c r="N1877" i="12"/>
  <c r="L1877" i="12"/>
  <c r="J1877" i="12"/>
  <c r="AS1877" i="12" s="1"/>
  <c r="CO1876" i="12"/>
  <c r="AO1876" i="12"/>
  <c r="AJ1876" i="12"/>
  <c r="P1876" i="12"/>
  <c r="N1876" i="12"/>
  <c r="L1876" i="12"/>
  <c r="J1876" i="12"/>
  <c r="AQ1876" i="12" s="1"/>
  <c r="CO1875" i="12"/>
  <c r="AO1875" i="12"/>
  <c r="AJ1875" i="12"/>
  <c r="P1875" i="12"/>
  <c r="N1875" i="12"/>
  <c r="L1875" i="12"/>
  <c r="J1875" i="12"/>
  <c r="AS1875" i="12" s="1"/>
  <c r="CO1874" i="12"/>
  <c r="AO1874" i="12"/>
  <c r="AJ1874" i="12"/>
  <c r="P1874" i="12"/>
  <c r="N1874" i="12"/>
  <c r="L1874" i="12"/>
  <c r="J1874" i="12"/>
  <c r="AQ1874" i="12" s="1"/>
  <c r="CO1873" i="12"/>
  <c r="AO1873" i="12"/>
  <c r="AJ1873" i="12"/>
  <c r="P1873" i="12"/>
  <c r="N1873" i="12"/>
  <c r="L1873" i="12"/>
  <c r="J1873" i="12"/>
  <c r="AS1873" i="12" s="1"/>
  <c r="CO1872" i="12"/>
  <c r="AO1872" i="12"/>
  <c r="AJ1872" i="12"/>
  <c r="P1872" i="12"/>
  <c r="N1872" i="12"/>
  <c r="L1872" i="12"/>
  <c r="J1872" i="12"/>
  <c r="AQ1872" i="12" s="1"/>
  <c r="CO1871" i="12"/>
  <c r="AO1871" i="12"/>
  <c r="AJ1871" i="12"/>
  <c r="P1871" i="12"/>
  <c r="N1871" i="12"/>
  <c r="L1871" i="12"/>
  <c r="J1871" i="12"/>
  <c r="AS1871" i="12" s="1"/>
  <c r="CO1870" i="12"/>
  <c r="AO1870" i="12"/>
  <c r="AJ1870" i="12"/>
  <c r="P1870" i="12"/>
  <c r="N1870" i="12"/>
  <c r="L1870" i="12"/>
  <c r="J1870" i="12"/>
  <c r="AQ1870" i="12" s="1"/>
  <c r="CO1869" i="12"/>
  <c r="AO1869" i="12"/>
  <c r="AJ1869" i="12"/>
  <c r="P1869" i="12"/>
  <c r="N1869" i="12"/>
  <c r="L1869" i="12"/>
  <c r="J1869" i="12"/>
  <c r="AS1869" i="12" s="1"/>
  <c r="CO1868" i="12"/>
  <c r="AO1868" i="12"/>
  <c r="AJ1868" i="12"/>
  <c r="P1868" i="12"/>
  <c r="N1868" i="12"/>
  <c r="L1868" i="12"/>
  <c r="J1868" i="12"/>
  <c r="AQ1868" i="12" s="1"/>
  <c r="CO1867" i="12"/>
  <c r="AO1867" i="12"/>
  <c r="AJ1867" i="12"/>
  <c r="P1867" i="12"/>
  <c r="N1867" i="12"/>
  <c r="L1867" i="12"/>
  <c r="J1867" i="12"/>
  <c r="AS1867" i="12" s="1"/>
  <c r="CO1866" i="12"/>
  <c r="AO1866" i="12"/>
  <c r="AJ1866" i="12"/>
  <c r="P1866" i="12"/>
  <c r="N1866" i="12"/>
  <c r="L1866" i="12"/>
  <c r="J1866" i="12"/>
  <c r="CO1865" i="12"/>
  <c r="AO1865" i="12"/>
  <c r="AJ1865" i="12"/>
  <c r="P1865" i="12"/>
  <c r="N1865" i="12"/>
  <c r="L1865" i="12"/>
  <c r="J1865" i="12"/>
  <c r="CO1864" i="12"/>
  <c r="AO1864" i="12"/>
  <c r="AJ1864" i="12"/>
  <c r="P1864" i="12"/>
  <c r="N1864" i="12"/>
  <c r="L1864" i="12"/>
  <c r="J1864" i="12"/>
  <c r="AQ1864" i="12" s="1"/>
  <c r="CO1863" i="12"/>
  <c r="AO1863" i="12"/>
  <c r="AJ1863" i="12"/>
  <c r="P1863" i="12"/>
  <c r="N1863" i="12"/>
  <c r="L1863" i="12"/>
  <c r="J1863" i="12"/>
  <c r="AS1863" i="12" s="1"/>
  <c r="CO1862" i="12"/>
  <c r="AO1862" i="12"/>
  <c r="AJ1862" i="12"/>
  <c r="P1862" i="12"/>
  <c r="N1862" i="12"/>
  <c r="L1862" i="12"/>
  <c r="J1862" i="12"/>
  <c r="AQ1862" i="12" s="1"/>
  <c r="CO1861" i="12"/>
  <c r="AO1861" i="12"/>
  <c r="AJ1861" i="12"/>
  <c r="P1861" i="12"/>
  <c r="N1861" i="12"/>
  <c r="L1861" i="12"/>
  <c r="J1861" i="12"/>
  <c r="CO1860" i="12"/>
  <c r="AO1860" i="12"/>
  <c r="AJ1860" i="12"/>
  <c r="P1860" i="12"/>
  <c r="N1860" i="12"/>
  <c r="L1860" i="12"/>
  <c r="J1860" i="12"/>
  <c r="AS1860" i="12" s="1"/>
  <c r="CO1859" i="12"/>
  <c r="AO1859" i="12"/>
  <c r="AJ1859" i="12"/>
  <c r="P1859" i="12"/>
  <c r="N1859" i="12"/>
  <c r="L1859" i="12"/>
  <c r="J1859" i="12"/>
  <c r="AS1859" i="12" s="1"/>
  <c r="CO1858" i="12"/>
  <c r="AO1858" i="12"/>
  <c r="AJ1858" i="12"/>
  <c r="P1858" i="12"/>
  <c r="N1858" i="12"/>
  <c r="L1858" i="12"/>
  <c r="J1858" i="12"/>
  <c r="CO1857" i="12"/>
  <c r="AO1857" i="12"/>
  <c r="AJ1857" i="12"/>
  <c r="P1857" i="12"/>
  <c r="N1857" i="12"/>
  <c r="L1857" i="12"/>
  <c r="J1857" i="12"/>
  <c r="AS1857" i="12" s="1"/>
  <c r="CO1856" i="12"/>
  <c r="AO1856" i="12"/>
  <c r="AJ1856" i="12"/>
  <c r="P1856" i="12"/>
  <c r="N1856" i="12"/>
  <c r="L1856" i="12"/>
  <c r="J1856" i="12"/>
  <c r="AQ1856" i="12" s="1"/>
  <c r="CO1855" i="12"/>
  <c r="AO1855" i="12"/>
  <c r="AJ1855" i="12"/>
  <c r="P1855" i="12"/>
  <c r="N1855" i="12"/>
  <c r="L1855" i="12"/>
  <c r="J1855" i="12"/>
  <c r="AS1855" i="12" s="1"/>
  <c r="CO1854" i="12"/>
  <c r="AO1854" i="12"/>
  <c r="AJ1854" i="12"/>
  <c r="P1854" i="12"/>
  <c r="N1854" i="12"/>
  <c r="L1854" i="12"/>
  <c r="J1854" i="12"/>
  <c r="AS1854" i="12" s="1"/>
  <c r="CO1853" i="12"/>
  <c r="AO1853" i="12"/>
  <c r="AJ1853" i="12"/>
  <c r="P1853" i="12"/>
  <c r="N1853" i="12"/>
  <c r="L1853" i="12"/>
  <c r="J1853" i="12"/>
  <c r="CO1852" i="12"/>
  <c r="AO1852" i="12"/>
  <c r="AJ1852" i="12"/>
  <c r="P1852" i="12"/>
  <c r="N1852" i="12"/>
  <c r="L1852" i="12"/>
  <c r="J1852" i="12"/>
  <c r="AS1852" i="12" s="1"/>
  <c r="CO1851" i="12"/>
  <c r="AO1851" i="12"/>
  <c r="AJ1851" i="12"/>
  <c r="AK1851" i="12" s="1"/>
  <c r="AM1851" i="12" s="1"/>
  <c r="P1851" i="12"/>
  <c r="N1851" i="12"/>
  <c r="L1851" i="12"/>
  <c r="J1851" i="12"/>
  <c r="CO1850" i="12"/>
  <c r="AO1850" i="12"/>
  <c r="AJ1850" i="12"/>
  <c r="P1850" i="12"/>
  <c r="N1850" i="12"/>
  <c r="L1850" i="12"/>
  <c r="J1850" i="12"/>
  <c r="CO1849" i="12"/>
  <c r="AO1849" i="12"/>
  <c r="AJ1849" i="12"/>
  <c r="P1849" i="12"/>
  <c r="N1849" i="12"/>
  <c r="L1849" i="12"/>
  <c r="J1849" i="12"/>
  <c r="AS1849" i="12" s="1"/>
  <c r="CO1848" i="12"/>
  <c r="AO1848" i="12"/>
  <c r="AJ1848" i="12"/>
  <c r="P1848" i="12"/>
  <c r="N1848" i="12"/>
  <c r="L1848" i="12"/>
  <c r="J1848" i="12"/>
  <c r="AQ1848" i="12" s="1"/>
  <c r="CO1847" i="12"/>
  <c r="AO1847" i="12"/>
  <c r="AJ1847" i="12"/>
  <c r="P1847" i="12"/>
  <c r="N1847" i="12"/>
  <c r="L1847" i="12"/>
  <c r="J1847" i="12"/>
  <c r="AS1847" i="12" s="1"/>
  <c r="CO1846" i="12"/>
  <c r="AO1846" i="12"/>
  <c r="AJ1846" i="12"/>
  <c r="P1846" i="12"/>
  <c r="N1846" i="12"/>
  <c r="L1846" i="12"/>
  <c r="J1846" i="12"/>
  <c r="AS1846" i="12" s="1"/>
  <c r="CO1845" i="12"/>
  <c r="AO1845" i="12"/>
  <c r="AJ1845" i="12"/>
  <c r="P1845" i="12"/>
  <c r="N1845" i="12"/>
  <c r="L1845" i="12"/>
  <c r="J1845" i="12"/>
  <c r="CO1844" i="12"/>
  <c r="AO1844" i="12"/>
  <c r="AJ1844" i="12"/>
  <c r="P1844" i="12"/>
  <c r="N1844" i="12"/>
  <c r="L1844" i="12"/>
  <c r="J1844" i="12"/>
  <c r="AS1844" i="12" s="1"/>
  <c r="CO1843" i="12"/>
  <c r="AO1843" i="12"/>
  <c r="AJ1843" i="12"/>
  <c r="P1843" i="12"/>
  <c r="N1843" i="12"/>
  <c r="L1843" i="12"/>
  <c r="J1843" i="12"/>
  <c r="CO1842" i="12"/>
  <c r="AO1842" i="12"/>
  <c r="AJ1842" i="12"/>
  <c r="P1842" i="12"/>
  <c r="N1842" i="12"/>
  <c r="L1842" i="12"/>
  <c r="J1842" i="12"/>
  <c r="CO1841" i="12"/>
  <c r="AO1841" i="12"/>
  <c r="AJ1841" i="12"/>
  <c r="P1841" i="12"/>
  <c r="N1841" i="12"/>
  <c r="L1841" i="12"/>
  <c r="J1841" i="12"/>
  <c r="AS1841" i="12" s="1"/>
  <c r="CO1840" i="12"/>
  <c r="AO1840" i="12"/>
  <c r="AJ1840" i="12"/>
  <c r="P1840" i="12"/>
  <c r="N1840" i="12"/>
  <c r="L1840" i="12"/>
  <c r="J1840" i="12"/>
  <c r="AQ1840" i="12" s="1"/>
  <c r="CO1839" i="12"/>
  <c r="AO1839" i="12"/>
  <c r="AJ1839" i="12"/>
  <c r="P1839" i="12"/>
  <c r="N1839" i="12"/>
  <c r="L1839" i="12"/>
  <c r="J1839" i="12"/>
  <c r="AS1839" i="12" s="1"/>
  <c r="CO1838" i="12"/>
  <c r="AO1838" i="12"/>
  <c r="AJ1838" i="12"/>
  <c r="P1838" i="12"/>
  <c r="N1838" i="12"/>
  <c r="L1838" i="12"/>
  <c r="J1838" i="12"/>
  <c r="AS1838" i="12" s="1"/>
  <c r="CO1837" i="12"/>
  <c r="AO1837" i="12"/>
  <c r="AJ1837" i="12"/>
  <c r="P1837" i="12"/>
  <c r="N1837" i="12"/>
  <c r="L1837" i="12"/>
  <c r="J1837" i="12"/>
  <c r="CO1836" i="12"/>
  <c r="AO1836" i="12"/>
  <c r="AJ1836" i="12"/>
  <c r="P1836" i="12"/>
  <c r="N1836" i="12"/>
  <c r="L1836" i="12"/>
  <c r="J1836" i="12"/>
  <c r="AS1836" i="12" s="1"/>
  <c r="CO1835" i="12"/>
  <c r="AO1835" i="12"/>
  <c r="AJ1835" i="12"/>
  <c r="P1835" i="12"/>
  <c r="N1835" i="12"/>
  <c r="L1835" i="12"/>
  <c r="J1835" i="12"/>
  <c r="CO1834" i="12"/>
  <c r="AO1834" i="12"/>
  <c r="AJ1834" i="12"/>
  <c r="P1834" i="12"/>
  <c r="N1834" i="12"/>
  <c r="L1834" i="12"/>
  <c r="J1834" i="12"/>
  <c r="CO1833" i="12"/>
  <c r="AO1833" i="12"/>
  <c r="AJ1833" i="12"/>
  <c r="P1833" i="12"/>
  <c r="N1833" i="12"/>
  <c r="L1833" i="12"/>
  <c r="J1833" i="12"/>
  <c r="AS1833" i="12" s="1"/>
  <c r="CO1832" i="12"/>
  <c r="AO1832" i="12"/>
  <c r="AJ1832" i="12"/>
  <c r="P1832" i="12"/>
  <c r="N1832" i="12"/>
  <c r="L1832" i="12"/>
  <c r="J1832" i="12"/>
  <c r="AQ1832" i="12" s="1"/>
  <c r="CO1831" i="12"/>
  <c r="AO1831" i="12"/>
  <c r="AJ1831" i="12"/>
  <c r="P1831" i="12"/>
  <c r="N1831" i="12"/>
  <c r="L1831" i="12"/>
  <c r="J1831" i="12"/>
  <c r="AS1831" i="12" s="1"/>
  <c r="CO1830" i="12"/>
  <c r="AO1830" i="12"/>
  <c r="AJ1830" i="12"/>
  <c r="P1830" i="12"/>
  <c r="N1830" i="12"/>
  <c r="L1830" i="12"/>
  <c r="J1830" i="12"/>
  <c r="AQ1830" i="12" s="1"/>
  <c r="CO1829" i="12"/>
  <c r="AO1829" i="12"/>
  <c r="AJ1829" i="12"/>
  <c r="P1829" i="12"/>
  <c r="N1829" i="12"/>
  <c r="L1829" i="12"/>
  <c r="J1829" i="12"/>
  <c r="CO1828" i="12"/>
  <c r="AO1828" i="12"/>
  <c r="AJ1828" i="12"/>
  <c r="P1828" i="12"/>
  <c r="N1828" i="12"/>
  <c r="L1828" i="12"/>
  <c r="J1828" i="12"/>
  <c r="AQ1828" i="12" s="1"/>
  <c r="CO1827" i="12"/>
  <c r="AO1827" i="12"/>
  <c r="AJ1827" i="12"/>
  <c r="AK1827" i="12" s="1"/>
  <c r="AM1827" i="12" s="1"/>
  <c r="P1827" i="12"/>
  <c r="N1827" i="12"/>
  <c r="L1827" i="12"/>
  <c r="J1827" i="12"/>
  <c r="AQ1827" i="12" s="1"/>
  <c r="CO1826" i="12"/>
  <c r="AO1826" i="12"/>
  <c r="AJ1826" i="12"/>
  <c r="P1826" i="12"/>
  <c r="N1826" i="12"/>
  <c r="L1826" i="12"/>
  <c r="J1826" i="12"/>
  <c r="AS1826" i="12" s="1"/>
  <c r="CO1825" i="12"/>
  <c r="AO1825" i="12"/>
  <c r="AJ1825" i="12"/>
  <c r="P1825" i="12"/>
  <c r="N1825" i="12"/>
  <c r="L1825" i="12"/>
  <c r="J1825" i="12"/>
  <c r="AS1825" i="12" s="1"/>
  <c r="CO1824" i="12"/>
  <c r="AO1824" i="12"/>
  <c r="AJ1824" i="12"/>
  <c r="P1824" i="12"/>
  <c r="N1824" i="12"/>
  <c r="L1824" i="12"/>
  <c r="J1824" i="12"/>
  <c r="AS1824" i="12" s="1"/>
  <c r="CO1823" i="12"/>
  <c r="AO1823" i="12"/>
  <c r="AJ1823" i="12"/>
  <c r="P1823" i="12"/>
  <c r="N1823" i="12"/>
  <c r="L1823" i="12"/>
  <c r="J1823" i="12"/>
  <c r="AS1823" i="12" s="1"/>
  <c r="CO1822" i="12"/>
  <c r="AO1822" i="12"/>
  <c r="AJ1822" i="12"/>
  <c r="P1822" i="12"/>
  <c r="N1822" i="12"/>
  <c r="L1822" i="12"/>
  <c r="J1822" i="12"/>
  <c r="AS1822" i="12" s="1"/>
  <c r="CO1821" i="12"/>
  <c r="AO1821" i="12"/>
  <c r="AJ1821" i="12"/>
  <c r="P1821" i="12"/>
  <c r="N1821" i="12"/>
  <c r="L1821" i="12"/>
  <c r="J1821" i="12"/>
  <c r="AQ1821" i="12" s="1"/>
  <c r="CO1820" i="12"/>
  <c r="AO1820" i="12"/>
  <c r="AJ1820" i="12"/>
  <c r="P1820" i="12"/>
  <c r="N1820" i="12"/>
  <c r="L1820" i="12"/>
  <c r="J1820" i="12"/>
  <c r="AS1820" i="12" s="1"/>
  <c r="CO1819" i="12"/>
  <c r="AO1819" i="12"/>
  <c r="AJ1819" i="12"/>
  <c r="P1819" i="12"/>
  <c r="N1819" i="12"/>
  <c r="L1819" i="12"/>
  <c r="J1819" i="12"/>
  <c r="AS1819" i="12" s="1"/>
  <c r="CO1818" i="12"/>
  <c r="AO1818" i="12"/>
  <c r="AJ1818" i="12"/>
  <c r="P1818" i="12"/>
  <c r="N1818" i="12"/>
  <c r="L1818" i="12"/>
  <c r="J1818" i="12"/>
  <c r="AS1818" i="12" s="1"/>
  <c r="CO1817" i="12"/>
  <c r="AO1817" i="12"/>
  <c r="AJ1817" i="12"/>
  <c r="P1817" i="12"/>
  <c r="N1817" i="12"/>
  <c r="L1817" i="12"/>
  <c r="J1817" i="12"/>
  <c r="AQ1817" i="12" s="1"/>
  <c r="CO1816" i="12"/>
  <c r="AO1816" i="12"/>
  <c r="AJ1816" i="12"/>
  <c r="P1816" i="12"/>
  <c r="N1816" i="12"/>
  <c r="L1816" i="12"/>
  <c r="J1816" i="12"/>
  <c r="AS1816" i="12" s="1"/>
  <c r="CO1815" i="12"/>
  <c r="AO1815" i="12"/>
  <c r="AJ1815" i="12"/>
  <c r="P1815" i="12"/>
  <c r="N1815" i="12"/>
  <c r="L1815" i="12"/>
  <c r="J1815" i="12"/>
  <c r="AQ1815" i="12" s="1"/>
  <c r="CO1814" i="12"/>
  <c r="AO1814" i="12"/>
  <c r="AJ1814" i="12"/>
  <c r="P1814" i="12"/>
  <c r="N1814" i="12"/>
  <c r="L1814" i="12"/>
  <c r="J1814" i="12"/>
  <c r="AS1814" i="12" s="1"/>
  <c r="CO1813" i="12"/>
  <c r="AO1813" i="12"/>
  <c r="AJ1813" i="12"/>
  <c r="P1813" i="12"/>
  <c r="N1813" i="12"/>
  <c r="L1813" i="12"/>
  <c r="J1813" i="12"/>
  <c r="AS1813" i="12" s="1"/>
  <c r="CO1812" i="12"/>
  <c r="AO1812" i="12"/>
  <c r="AJ1812" i="12"/>
  <c r="P1812" i="12"/>
  <c r="N1812" i="12"/>
  <c r="L1812" i="12"/>
  <c r="J1812" i="12"/>
  <c r="AS1812" i="12" s="1"/>
  <c r="CO1811" i="12"/>
  <c r="AO1811" i="12"/>
  <c r="AJ1811" i="12"/>
  <c r="P1811" i="12"/>
  <c r="N1811" i="12"/>
  <c r="L1811" i="12"/>
  <c r="J1811" i="12"/>
  <c r="AS1811" i="12" s="1"/>
  <c r="CO1810" i="12"/>
  <c r="AO1810" i="12"/>
  <c r="AJ1810" i="12"/>
  <c r="P1810" i="12"/>
  <c r="N1810" i="12"/>
  <c r="L1810" i="12"/>
  <c r="J1810" i="12"/>
  <c r="AS1810" i="12" s="1"/>
  <c r="CO1809" i="12"/>
  <c r="AO1809" i="12"/>
  <c r="AJ1809" i="12"/>
  <c r="P1809" i="12"/>
  <c r="N1809" i="12"/>
  <c r="L1809" i="12"/>
  <c r="J1809" i="12"/>
  <c r="AS1809" i="12" s="1"/>
  <c r="CO1808" i="12"/>
  <c r="AO1808" i="12"/>
  <c r="AJ1808" i="12"/>
  <c r="P1808" i="12"/>
  <c r="N1808" i="12"/>
  <c r="L1808" i="12"/>
  <c r="J1808" i="12"/>
  <c r="AQ1808" i="12" s="1"/>
  <c r="CO1807" i="12"/>
  <c r="AO1807" i="12"/>
  <c r="AJ1807" i="12"/>
  <c r="P1807" i="12"/>
  <c r="N1807" i="12"/>
  <c r="L1807" i="12"/>
  <c r="J1807" i="12"/>
  <c r="AS1807" i="12" s="1"/>
  <c r="CO1806" i="12"/>
  <c r="AO1806" i="12"/>
  <c r="AJ1806" i="12"/>
  <c r="P1806" i="12"/>
  <c r="N1806" i="12"/>
  <c r="L1806" i="12"/>
  <c r="J1806" i="12"/>
  <c r="AS1806" i="12" s="1"/>
  <c r="CO1805" i="12"/>
  <c r="AO1805" i="12"/>
  <c r="AJ1805" i="12"/>
  <c r="P1805" i="12"/>
  <c r="N1805" i="12"/>
  <c r="L1805" i="12"/>
  <c r="J1805" i="12"/>
  <c r="AQ1805" i="12" s="1"/>
  <c r="CO1804" i="12"/>
  <c r="AO1804" i="12"/>
  <c r="AJ1804" i="12"/>
  <c r="P1804" i="12"/>
  <c r="N1804" i="12"/>
  <c r="L1804" i="12"/>
  <c r="J1804" i="12"/>
  <c r="AS1804" i="12" s="1"/>
  <c r="CO1803" i="12"/>
  <c r="AO1803" i="12"/>
  <c r="AJ1803" i="12"/>
  <c r="P1803" i="12"/>
  <c r="N1803" i="12"/>
  <c r="L1803" i="12"/>
  <c r="J1803" i="12"/>
  <c r="AQ1803" i="12" s="1"/>
  <c r="CO1802" i="12"/>
  <c r="AO1802" i="12"/>
  <c r="AJ1802" i="12"/>
  <c r="P1802" i="12"/>
  <c r="N1802" i="12"/>
  <c r="L1802" i="12"/>
  <c r="J1802" i="12"/>
  <c r="CO1801" i="12"/>
  <c r="AO1801" i="12"/>
  <c r="AJ1801" i="12"/>
  <c r="P1801" i="12"/>
  <c r="N1801" i="12"/>
  <c r="L1801" i="12"/>
  <c r="J1801" i="12"/>
  <c r="CO1800" i="12"/>
  <c r="AO1800" i="12"/>
  <c r="AJ1800" i="12"/>
  <c r="P1800" i="12"/>
  <c r="N1800" i="12"/>
  <c r="L1800" i="12"/>
  <c r="J1800" i="12"/>
  <c r="AQ1800" i="12" s="1"/>
  <c r="CO1799" i="12"/>
  <c r="AO1799" i="12"/>
  <c r="AJ1799" i="12"/>
  <c r="P1799" i="12"/>
  <c r="N1799" i="12"/>
  <c r="L1799" i="12"/>
  <c r="J1799" i="12"/>
  <c r="CO1798" i="12"/>
  <c r="AO1798" i="12"/>
  <c r="AJ1798" i="12"/>
  <c r="P1798" i="12"/>
  <c r="N1798" i="12"/>
  <c r="L1798" i="12"/>
  <c r="J1798" i="12"/>
  <c r="AS1798" i="12" s="1"/>
  <c r="CO1797" i="12"/>
  <c r="AO1797" i="12"/>
  <c r="AJ1797" i="12"/>
  <c r="P1797" i="12"/>
  <c r="N1797" i="12"/>
  <c r="L1797" i="12"/>
  <c r="J1797" i="12"/>
  <c r="CO1796" i="12"/>
  <c r="AO1796" i="12"/>
  <c r="AJ1796" i="12"/>
  <c r="P1796" i="12"/>
  <c r="N1796" i="12"/>
  <c r="L1796" i="12"/>
  <c r="J1796" i="12"/>
  <c r="AS1796" i="12" s="1"/>
  <c r="CO1795" i="12"/>
  <c r="AO1795" i="12"/>
  <c r="AJ1795" i="12"/>
  <c r="P1795" i="12"/>
  <c r="N1795" i="12"/>
  <c r="L1795" i="12"/>
  <c r="J1795" i="12"/>
  <c r="AQ1795" i="12" s="1"/>
  <c r="CO1794" i="12"/>
  <c r="AO1794" i="12"/>
  <c r="AJ1794" i="12"/>
  <c r="P1794" i="12"/>
  <c r="N1794" i="12"/>
  <c r="L1794" i="12"/>
  <c r="J1794" i="12"/>
  <c r="AS1794" i="12" s="1"/>
  <c r="CO1793" i="12"/>
  <c r="AO1793" i="12"/>
  <c r="AJ1793" i="12"/>
  <c r="P1793" i="12"/>
  <c r="N1793" i="12"/>
  <c r="L1793" i="12"/>
  <c r="J1793" i="12"/>
  <c r="AS1793" i="12" s="1"/>
  <c r="CO1792" i="12"/>
  <c r="AO1792" i="12"/>
  <c r="AJ1792" i="12"/>
  <c r="P1792" i="12"/>
  <c r="N1792" i="12"/>
  <c r="L1792" i="12"/>
  <c r="J1792" i="12"/>
  <c r="AQ1792" i="12" s="1"/>
  <c r="CO1791" i="12"/>
  <c r="AO1791" i="12"/>
  <c r="AJ1791" i="12"/>
  <c r="P1791" i="12"/>
  <c r="N1791" i="12"/>
  <c r="L1791" i="12"/>
  <c r="J1791" i="12"/>
  <c r="AQ1791" i="12" s="1"/>
  <c r="CO1790" i="12"/>
  <c r="AO1790" i="12"/>
  <c r="AJ1790" i="12"/>
  <c r="P1790" i="12"/>
  <c r="N1790" i="12"/>
  <c r="L1790" i="12"/>
  <c r="J1790" i="12"/>
  <c r="AS1790" i="12" s="1"/>
  <c r="CO1789" i="12"/>
  <c r="AO1789" i="12"/>
  <c r="AJ1789" i="12"/>
  <c r="P1789" i="12"/>
  <c r="N1789" i="12"/>
  <c r="L1789" i="12"/>
  <c r="J1789" i="12"/>
  <c r="AS1789" i="12" s="1"/>
  <c r="CO1788" i="12"/>
  <c r="AO1788" i="12"/>
  <c r="AJ1788" i="12"/>
  <c r="P1788" i="12"/>
  <c r="N1788" i="12"/>
  <c r="L1788" i="12"/>
  <c r="J1788" i="12"/>
  <c r="AS1788" i="12" s="1"/>
  <c r="CO1787" i="12"/>
  <c r="AO1787" i="12"/>
  <c r="AJ1787" i="12"/>
  <c r="P1787" i="12"/>
  <c r="N1787" i="12"/>
  <c r="L1787" i="12"/>
  <c r="J1787" i="12"/>
  <c r="AQ1787" i="12" s="1"/>
  <c r="CO1786" i="12"/>
  <c r="AO1786" i="12"/>
  <c r="AJ1786" i="12"/>
  <c r="P1786" i="12"/>
  <c r="N1786" i="12"/>
  <c r="L1786" i="12"/>
  <c r="J1786" i="12"/>
  <c r="AS1786" i="12" s="1"/>
  <c r="CO1785" i="12"/>
  <c r="AO1785" i="12"/>
  <c r="AJ1785" i="12"/>
  <c r="P1785" i="12"/>
  <c r="N1785" i="12"/>
  <c r="L1785" i="12"/>
  <c r="J1785" i="12"/>
  <c r="AS1785" i="12" s="1"/>
  <c r="CO1784" i="12"/>
  <c r="AO1784" i="12"/>
  <c r="AJ1784" i="12"/>
  <c r="P1784" i="12"/>
  <c r="N1784" i="12"/>
  <c r="L1784" i="12"/>
  <c r="J1784" i="12"/>
  <c r="CO1783" i="12"/>
  <c r="AO1783" i="12"/>
  <c r="AJ1783" i="12"/>
  <c r="P1783" i="12"/>
  <c r="N1783" i="12"/>
  <c r="L1783" i="12"/>
  <c r="J1783" i="12"/>
  <c r="AS1783" i="12" s="1"/>
  <c r="CO1782" i="12"/>
  <c r="AO1782" i="12"/>
  <c r="AJ1782" i="12"/>
  <c r="P1782" i="12"/>
  <c r="N1782" i="12"/>
  <c r="L1782" i="12"/>
  <c r="J1782" i="12"/>
  <c r="AS1782" i="12" s="1"/>
  <c r="CO1781" i="12"/>
  <c r="AO1781" i="12"/>
  <c r="AJ1781" i="12"/>
  <c r="P1781" i="12"/>
  <c r="N1781" i="12"/>
  <c r="L1781" i="12"/>
  <c r="J1781" i="12"/>
  <c r="CO1780" i="12"/>
  <c r="AO1780" i="12"/>
  <c r="AJ1780" i="12"/>
  <c r="P1780" i="12"/>
  <c r="N1780" i="12"/>
  <c r="L1780" i="12"/>
  <c r="J1780" i="12"/>
  <c r="CO1779" i="12"/>
  <c r="AO1779" i="12"/>
  <c r="AJ1779" i="12"/>
  <c r="P1779" i="12"/>
  <c r="N1779" i="12"/>
  <c r="L1779" i="12"/>
  <c r="J1779" i="12"/>
  <c r="AS1779" i="12" s="1"/>
  <c r="CO1778" i="12"/>
  <c r="AO1778" i="12"/>
  <c r="AJ1778" i="12"/>
  <c r="P1778" i="12"/>
  <c r="N1778" i="12"/>
  <c r="L1778" i="12"/>
  <c r="J1778" i="12"/>
  <c r="AS1778" i="12" s="1"/>
  <c r="CO1777" i="12"/>
  <c r="AO1777" i="12"/>
  <c r="AJ1777" i="12"/>
  <c r="P1777" i="12"/>
  <c r="N1777" i="12"/>
  <c r="L1777" i="12"/>
  <c r="J1777" i="12"/>
  <c r="AS1777" i="12" s="1"/>
  <c r="CO1776" i="12"/>
  <c r="AO1776" i="12"/>
  <c r="AJ1776" i="12"/>
  <c r="P1776" i="12"/>
  <c r="N1776" i="12"/>
  <c r="L1776" i="12"/>
  <c r="J1776" i="12"/>
  <c r="AQ1776" i="12" s="1"/>
  <c r="CO1775" i="12"/>
  <c r="AO1775" i="12"/>
  <c r="AJ1775" i="12"/>
  <c r="P1775" i="12"/>
  <c r="N1775" i="12"/>
  <c r="L1775" i="12"/>
  <c r="J1775" i="12"/>
  <c r="CO1774" i="12"/>
  <c r="AO1774" i="12"/>
  <c r="AJ1774" i="12"/>
  <c r="P1774" i="12"/>
  <c r="N1774" i="12"/>
  <c r="L1774" i="12"/>
  <c r="J1774" i="12"/>
  <c r="AS1774" i="12" s="1"/>
  <c r="CO1773" i="12"/>
  <c r="AO1773" i="12"/>
  <c r="AJ1773" i="12"/>
  <c r="P1773" i="12"/>
  <c r="N1773" i="12"/>
  <c r="L1773" i="12"/>
  <c r="J1773" i="12"/>
  <c r="AS1773" i="12" s="1"/>
  <c r="CO1772" i="12"/>
  <c r="AO1772" i="12"/>
  <c r="AJ1772" i="12"/>
  <c r="P1772" i="12"/>
  <c r="N1772" i="12"/>
  <c r="L1772" i="12"/>
  <c r="J1772" i="12"/>
  <c r="AS1772" i="12" s="1"/>
  <c r="CO1771" i="12"/>
  <c r="AO1771" i="12"/>
  <c r="AJ1771" i="12"/>
  <c r="P1771" i="12"/>
  <c r="N1771" i="12"/>
  <c r="L1771" i="12"/>
  <c r="J1771" i="12"/>
  <c r="CO1770" i="12"/>
  <c r="AO1770" i="12"/>
  <c r="AJ1770" i="12"/>
  <c r="P1770" i="12"/>
  <c r="N1770" i="12"/>
  <c r="L1770" i="12"/>
  <c r="J1770" i="12"/>
  <c r="CO1769" i="12"/>
  <c r="AO1769" i="12"/>
  <c r="AJ1769" i="12"/>
  <c r="P1769" i="12"/>
  <c r="N1769" i="12"/>
  <c r="L1769" i="12"/>
  <c r="J1769" i="12"/>
  <c r="AS1769" i="12" s="1"/>
  <c r="CO1768" i="12"/>
  <c r="AO1768" i="12"/>
  <c r="AJ1768" i="12"/>
  <c r="P1768" i="12"/>
  <c r="N1768" i="12"/>
  <c r="L1768" i="12"/>
  <c r="J1768" i="12"/>
  <c r="AQ1768" i="12" s="1"/>
  <c r="CO1767" i="12"/>
  <c r="AO1767" i="12"/>
  <c r="AJ1767" i="12"/>
  <c r="P1767" i="12"/>
  <c r="N1767" i="12"/>
  <c r="L1767" i="12"/>
  <c r="J1767" i="12"/>
  <c r="AS1767" i="12" s="1"/>
  <c r="CO1766" i="12"/>
  <c r="AO1766" i="12"/>
  <c r="AJ1766" i="12"/>
  <c r="P1766" i="12"/>
  <c r="N1766" i="12"/>
  <c r="L1766" i="12"/>
  <c r="J1766" i="12"/>
  <c r="AS1766" i="12" s="1"/>
  <c r="CO1765" i="12"/>
  <c r="AO1765" i="12"/>
  <c r="AJ1765" i="12"/>
  <c r="P1765" i="12"/>
  <c r="N1765" i="12"/>
  <c r="L1765" i="12"/>
  <c r="J1765" i="12"/>
  <c r="AS1765" i="12" s="1"/>
  <c r="CO1764" i="12"/>
  <c r="AO1764" i="12"/>
  <c r="AJ1764" i="12"/>
  <c r="P1764" i="12"/>
  <c r="N1764" i="12"/>
  <c r="L1764" i="12"/>
  <c r="J1764" i="12"/>
  <c r="AS1764" i="12" s="1"/>
  <c r="CO1763" i="12"/>
  <c r="AO1763" i="12"/>
  <c r="AJ1763" i="12"/>
  <c r="P1763" i="12"/>
  <c r="N1763" i="12"/>
  <c r="L1763" i="12"/>
  <c r="J1763" i="12"/>
  <c r="AS1763" i="12" s="1"/>
  <c r="CO1762" i="12"/>
  <c r="AO1762" i="12"/>
  <c r="AJ1762" i="12"/>
  <c r="P1762" i="12"/>
  <c r="N1762" i="12"/>
  <c r="L1762" i="12"/>
  <c r="J1762" i="12"/>
  <c r="AS1762" i="12" s="1"/>
  <c r="CO1761" i="12"/>
  <c r="AO1761" i="12"/>
  <c r="AJ1761" i="12"/>
  <c r="P1761" i="12"/>
  <c r="N1761" i="12"/>
  <c r="L1761" i="12"/>
  <c r="J1761" i="12"/>
  <c r="AQ1761" i="12" s="1"/>
  <c r="CO1760" i="12"/>
  <c r="AO1760" i="12"/>
  <c r="AJ1760" i="12"/>
  <c r="P1760" i="12"/>
  <c r="N1760" i="12"/>
  <c r="L1760" i="12"/>
  <c r="J1760" i="12"/>
  <c r="AS1760" i="12" s="1"/>
  <c r="CO1759" i="12"/>
  <c r="AO1759" i="12"/>
  <c r="AJ1759" i="12"/>
  <c r="P1759" i="12"/>
  <c r="N1759" i="12"/>
  <c r="L1759" i="12"/>
  <c r="J1759" i="12"/>
  <c r="AS1759" i="12" s="1"/>
  <c r="CO1758" i="12"/>
  <c r="AO1758" i="12"/>
  <c r="AJ1758" i="12"/>
  <c r="P1758" i="12"/>
  <c r="N1758" i="12"/>
  <c r="L1758" i="12"/>
  <c r="J1758" i="12"/>
  <c r="AS1758" i="12" s="1"/>
  <c r="CO1757" i="12"/>
  <c r="AO1757" i="12"/>
  <c r="AJ1757" i="12"/>
  <c r="P1757" i="12"/>
  <c r="N1757" i="12"/>
  <c r="L1757" i="12"/>
  <c r="J1757" i="12"/>
  <c r="AQ1757" i="12" s="1"/>
  <c r="CO1756" i="12"/>
  <c r="AO1756" i="12"/>
  <c r="AJ1756" i="12"/>
  <c r="P1756" i="12"/>
  <c r="N1756" i="12"/>
  <c r="L1756" i="12"/>
  <c r="J1756" i="12"/>
  <c r="AS1756" i="12" s="1"/>
  <c r="CO1755" i="12"/>
  <c r="AO1755" i="12"/>
  <c r="AJ1755" i="12"/>
  <c r="AK1755" i="12" s="1"/>
  <c r="AM1755" i="12" s="1"/>
  <c r="P1755" i="12"/>
  <c r="N1755" i="12"/>
  <c r="L1755" i="12"/>
  <c r="J1755" i="12"/>
  <c r="AS1755" i="12" s="1"/>
  <c r="CO1754" i="12"/>
  <c r="AO1754" i="12"/>
  <c r="AJ1754" i="12"/>
  <c r="P1754" i="12"/>
  <c r="N1754" i="12"/>
  <c r="L1754" i="12"/>
  <c r="J1754" i="12"/>
  <c r="AQ1754" i="12" s="1"/>
  <c r="CO1753" i="12"/>
  <c r="AO1753" i="12"/>
  <c r="AJ1753" i="12"/>
  <c r="P1753" i="12"/>
  <c r="N1753" i="12"/>
  <c r="L1753" i="12"/>
  <c r="J1753" i="12"/>
  <c r="AS1753" i="12" s="1"/>
  <c r="CO1752" i="12"/>
  <c r="AO1752" i="12"/>
  <c r="AJ1752" i="12"/>
  <c r="P1752" i="12"/>
  <c r="N1752" i="12"/>
  <c r="L1752" i="12"/>
  <c r="J1752" i="12"/>
  <c r="AS1752" i="12" s="1"/>
  <c r="CO1751" i="12"/>
  <c r="AO1751" i="12"/>
  <c r="AJ1751" i="12"/>
  <c r="P1751" i="12"/>
  <c r="N1751" i="12"/>
  <c r="L1751" i="12"/>
  <c r="J1751" i="12"/>
  <c r="AS1751" i="12" s="1"/>
  <c r="CO1750" i="12"/>
  <c r="AO1750" i="12"/>
  <c r="AJ1750" i="12"/>
  <c r="P1750" i="12"/>
  <c r="N1750" i="12"/>
  <c r="L1750" i="12"/>
  <c r="J1750" i="12"/>
  <c r="CO1749" i="12"/>
  <c r="AO1749" i="12"/>
  <c r="AJ1749" i="12"/>
  <c r="P1749" i="12"/>
  <c r="N1749" i="12"/>
  <c r="L1749" i="12"/>
  <c r="J1749" i="12"/>
  <c r="AS1749" i="12" s="1"/>
  <c r="CO1748" i="12"/>
  <c r="AO1748" i="12"/>
  <c r="AJ1748" i="12"/>
  <c r="P1748" i="12"/>
  <c r="N1748" i="12"/>
  <c r="L1748" i="12"/>
  <c r="J1748" i="12"/>
  <c r="AS1748" i="12" s="1"/>
  <c r="CO1747" i="12"/>
  <c r="AO1747" i="12"/>
  <c r="AJ1747" i="12"/>
  <c r="P1747" i="12"/>
  <c r="N1747" i="12"/>
  <c r="L1747" i="12"/>
  <c r="J1747" i="12"/>
  <c r="AS1747" i="12" s="1"/>
  <c r="CO1746" i="12"/>
  <c r="AO1746" i="12"/>
  <c r="AJ1746" i="12"/>
  <c r="P1746" i="12"/>
  <c r="N1746" i="12"/>
  <c r="L1746" i="12"/>
  <c r="J1746" i="12"/>
  <c r="AQ1746" i="12" s="1"/>
  <c r="CO1745" i="12"/>
  <c r="AO1745" i="12"/>
  <c r="AJ1745" i="12"/>
  <c r="P1745" i="12"/>
  <c r="N1745" i="12"/>
  <c r="L1745" i="12"/>
  <c r="J1745" i="12"/>
  <c r="AS1745" i="12" s="1"/>
  <c r="CO1744" i="12"/>
  <c r="AO1744" i="12"/>
  <c r="AJ1744" i="12"/>
  <c r="P1744" i="12"/>
  <c r="N1744" i="12"/>
  <c r="L1744" i="12"/>
  <c r="J1744" i="12"/>
  <c r="AS1744" i="12" s="1"/>
  <c r="CO1743" i="12"/>
  <c r="AO1743" i="12"/>
  <c r="AJ1743" i="12"/>
  <c r="P1743" i="12"/>
  <c r="N1743" i="12"/>
  <c r="L1743" i="12"/>
  <c r="J1743" i="12"/>
  <c r="AS1743" i="12" s="1"/>
  <c r="CO1742" i="12"/>
  <c r="AO1742" i="12"/>
  <c r="AJ1742" i="12"/>
  <c r="P1742" i="12"/>
  <c r="N1742" i="12"/>
  <c r="L1742" i="12"/>
  <c r="J1742" i="12"/>
  <c r="AS1742" i="12" s="1"/>
  <c r="CO1741" i="12"/>
  <c r="AO1741" i="12"/>
  <c r="AJ1741" i="12"/>
  <c r="P1741" i="12"/>
  <c r="N1741" i="12"/>
  <c r="L1741" i="12"/>
  <c r="J1741" i="12"/>
  <c r="CO1740" i="12"/>
  <c r="AO1740" i="12"/>
  <c r="AJ1740" i="12"/>
  <c r="P1740" i="12"/>
  <c r="N1740" i="12"/>
  <c r="L1740" i="12"/>
  <c r="J1740" i="12"/>
  <c r="AS1740" i="12" s="1"/>
  <c r="CO1739" i="12"/>
  <c r="AO1739" i="12"/>
  <c r="AJ1739" i="12"/>
  <c r="P1739" i="12"/>
  <c r="N1739" i="12"/>
  <c r="L1739" i="12"/>
  <c r="J1739" i="12"/>
  <c r="CO1738" i="12"/>
  <c r="AO1738" i="12"/>
  <c r="AJ1738" i="12"/>
  <c r="P1738" i="12"/>
  <c r="N1738" i="12"/>
  <c r="L1738" i="12"/>
  <c r="J1738" i="12"/>
  <c r="AS1738" i="12" s="1"/>
  <c r="CO1737" i="12"/>
  <c r="AO1737" i="12"/>
  <c r="AJ1737" i="12"/>
  <c r="P1737" i="12"/>
  <c r="N1737" i="12"/>
  <c r="L1737" i="12"/>
  <c r="J1737" i="12"/>
  <c r="AS1737" i="12" s="1"/>
  <c r="CO1736" i="12"/>
  <c r="AO1736" i="12"/>
  <c r="AJ1736" i="12"/>
  <c r="P1736" i="12"/>
  <c r="N1736" i="12"/>
  <c r="L1736" i="12"/>
  <c r="J1736" i="12"/>
  <c r="CO1735" i="12"/>
  <c r="AO1735" i="12"/>
  <c r="AJ1735" i="12"/>
  <c r="P1735" i="12"/>
  <c r="N1735" i="12"/>
  <c r="L1735" i="12"/>
  <c r="J1735" i="12"/>
  <c r="AS1735" i="12" s="1"/>
  <c r="CO1734" i="12"/>
  <c r="AO1734" i="12"/>
  <c r="AJ1734" i="12"/>
  <c r="P1734" i="12"/>
  <c r="N1734" i="12"/>
  <c r="L1734" i="12"/>
  <c r="J1734" i="12"/>
  <c r="CO1733" i="12"/>
  <c r="AO1733" i="12"/>
  <c r="AJ1733" i="12"/>
  <c r="P1733" i="12"/>
  <c r="N1733" i="12"/>
  <c r="L1733" i="12"/>
  <c r="J1733" i="12"/>
  <c r="AS1733" i="12" s="1"/>
  <c r="CO1732" i="12"/>
  <c r="AO1732" i="12"/>
  <c r="AJ1732" i="12"/>
  <c r="P1732" i="12"/>
  <c r="N1732" i="12"/>
  <c r="L1732" i="12"/>
  <c r="J1732" i="12"/>
  <c r="CO1731" i="12"/>
  <c r="AO1731" i="12"/>
  <c r="AJ1731" i="12"/>
  <c r="P1731" i="12"/>
  <c r="N1731" i="12"/>
  <c r="L1731" i="12"/>
  <c r="J1731" i="12"/>
  <c r="AS1731" i="12" s="1"/>
  <c r="CO1730" i="12"/>
  <c r="AO1730" i="12"/>
  <c r="AJ1730" i="12"/>
  <c r="P1730" i="12"/>
  <c r="N1730" i="12"/>
  <c r="L1730" i="12"/>
  <c r="J1730" i="12"/>
  <c r="AQ1730" i="12" s="1"/>
  <c r="CO1729" i="12"/>
  <c r="AO1729" i="12"/>
  <c r="AJ1729" i="12"/>
  <c r="P1729" i="12"/>
  <c r="N1729" i="12"/>
  <c r="L1729" i="12"/>
  <c r="J1729" i="12"/>
  <c r="AS1729" i="12" s="1"/>
  <c r="CO1728" i="12"/>
  <c r="AO1728" i="12"/>
  <c r="AJ1728" i="12"/>
  <c r="P1728" i="12"/>
  <c r="N1728" i="12"/>
  <c r="L1728" i="12"/>
  <c r="J1728" i="12"/>
  <c r="AQ1728" i="12" s="1"/>
  <c r="CO1727" i="12"/>
  <c r="AO1727" i="12"/>
  <c r="AJ1727" i="12"/>
  <c r="P1727" i="12"/>
  <c r="N1727" i="12"/>
  <c r="L1727" i="12"/>
  <c r="J1727" i="12"/>
  <c r="AS1727" i="12" s="1"/>
  <c r="CO1726" i="12"/>
  <c r="AO1726" i="12"/>
  <c r="AJ1726" i="12"/>
  <c r="P1726" i="12"/>
  <c r="N1726" i="12"/>
  <c r="L1726" i="12"/>
  <c r="J1726" i="12"/>
  <c r="AQ1726" i="12" s="1"/>
  <c r="CO1725" i="12"/>
  <c r="AO1725" i="12"/>
  <c r="AJ1725" i="12"/>
  <c r="P1725" i="12"/>
  <c r="N1725" i="12"/>
  <c r="L1725" i="12"/>
  <c r="J1725" i="12"/>
  <c r="AS1725" i="12" s="1"/>
  <c r="CO1724" i="12"/>
  <c r="AO1724" i="12"/>
  <c r="AJ1724" i="12"/>
  <c r="P1724" i="12"/>
  <c r="N1724" i="12"/>
  <c r="L1724" i="12"/>
  <c r="J1724" i="12"/>
  <c r="AS1724" i="12" s="1"/>
  <c r="CO1723" i="12"/>
  <c r="AO1723" i="12"/>
  <c r="AJ1723" i="12"/>
  <c r="P1723" i="12"/>
  <c r="N1723" i="12"/>
  <c r="L1723" i="12"/>
  <c r="J1723" i="12"/>
  <c r="CO1722" i="12"/>
  <c r="AO1722" i="12"/>
  <c r="AJ1722" i="12"/>
  <c r="P1722" i="12"/>
  <c r="N1722" i="12"/>
  <c r="L1722" i="12"/>
  <c r="J1722" i="12"/>
  <c r="AS1722" i="12" s="1"/>
  <c r="CO1721" i="12"/>
  <c r="AO1721" i="12"/>
  <c r="AJ1721" i="12"/>
  <c r="P1721" i="12"/>
  <c r="N1721" i="12"/>
  <c r="L1721" i="12"/>
  <c r="J1721" i="12"/>
  <c r="AS1721" i="12" s="1"/>
  <c r="CO1720" i="12"/>
  <c r="AO1720" i="12"/>
  <c r="AJ1720" i="12"/>
  <c r="P1720" i="12"/>
  <c r="N1720" i="12"/>
  <c r="L1720" i="12"/>
  <c r="J1720" i="12"/>
  <c r="AS1720" i="12" s="1"/>
  <c r="CO1719" i="12"/>
  <c r="AO1719" i="12"/>
  <c r="AJ1719" i="12"/>
  <c r="P1719" i="12"/>
  <c r="N1719" i="12"/>
  <c r="L1719" i="12"/>
  <c r="J1719" i="12"/>
  <c r="AS1719" i="12" s="1"/>
  <c r="CO1718" i="12"/>
  <c r="AO1718" i="12"/>
  <c r="AJ1718" i="12"/>
  <c r="P1718" i="12"/>
  <c r="N1718" i="12"/>
  <c r="L1718" i="12"/>
  <c r="J1718" i="12"/>
  <c r="AS1718" i="12" s="1"/>
  <c r="CO1717" i="12"/>
  <c r="AO1717" i="12"/>
  <c r="AJ1717" i="12"/>
  <c r="P1717" i="12"/>
  <c r="N1717" i="12"/>
  <c r="L1717" i="12"/>
  <c r="J1717" i="12"/>
  <c r="AS1717" i="12" s="1"/>
  <c r="CO1716" i="12"/>
  <c r="AO1716" i="12"/>
  <c r="AJ1716" i="12"/>
  <c r="P1716" i="12"/>
  <c r="N1716" i="12"/>
  <c r="L1716" i="12"/>
  <c r="J1716" i="12"/>
  <c r="AQ1716" i="12" s="1"/>
  <c r="CO1715" i="12"/>
  <c r="AO1715" i="12"/>
  <c r="AJ1715" i="12"/>
  <c r="P1715" i="12"/>
  <c r="N1715" i="12"/>
  <c r="L1715" i="12"/>
  <c r="J1715" i="12"/>
  <c r="AS1715" i="12" s="1"/>
  <c r="CO1714" i="12"/>
  <c r="AO1714" i="12"/>
  <c r="AJ1714" i="12"/>
  <c r="P1714" i="12"/>
  <c r="N1714" i="12"/>
  <c r="L1714" i="12"/>
  <c r="J1714" i="12"/>
  <c r="AQ1714" i="12" s="1"/>
  <c r="CO1713" i="12"/>
  <c r="AO1713" i="12"/>
  <c r="AJ1713" i="12"/>
  <c r="P1713" i="12"/>
  <c r="N1713" i="12"/>
  <c r="L1713" i="12"/>
  <c r="J1713" i="12"/>
  <c r="AS1713" i="12" s="1"/>
  <c r="CO1712" i="12"/>
  <c r="AO1712" i="12"/>
  <c r="AJ1712" i="12"/>
  <c r="P1712" i="12"/>
  <c r="N1712" i="12"/>
  <c r="L1712" i="12"/>
  <c r="J1712" i="12"/>
  <c r="AS1712" i="12" s="1"/>
  <c r="CO1711" i="12"/>
  <c r="AO1711" i="12"/>
  <c r="AJ1711" i="12"/>
  <c r="P1711" i="12"/>
  <c r="N1711" i="12"/>
  <c r="L1711" i="12"/>
  <c r="J1711" i="12"/>
  <c r="AS1711" i="12" s="1"/>
  <c r="CO1710" i="12"/>
  <c r="AO1710" i="12"/>
  <c r="AJ1710" i="12"/>
  <c r="P1710" i="12"/>
  <c r="N1710" i="12"/>
  <c r="L1710" i="12"/>
  <c r="J1710" i="12"/>
  <c r="AS1710" i="12" s="1"/>
  <c r="CO1709" i="12"/>
  <c r="AO1709" i="12"/>
  <c r="AJ1709" i="12"/>
  <c r="P1709" i="12"/>
  <c r="N1709" i="12"/>
  <c r="L1709" i="12"/>
  <c r="J1709" i="12"/>
  <c r="AS1709" i="12" s="1"/>
  <c r="CO1708" i="12"/>
  <c r="AO1708" i="12"/>
  <c r="AJ1708" i="12"/>
  <c r="P1708" i="12"/>
  <c r="N1708" i="12"/>
  <c r="L1708" i="12"/>
  <c r="J1708" i="12"/>
  <c r="AS1708" i="12" s="1"/>
  <c r="CO1707" i="12"/>
  <c r="AO1707" i="12"/>
  <c r="AJ1707" i="12"/>
  <c r="P1707" i="12"/>
  <c r="N1707" i="12"/>
  <c r="L1707" i="12"/>
  <c r="J1707" i="12"/>
  <c r="AS1707" i="12" s="1"/>
  <c r="CO1706" i="12"/>
  <c r="AO1706" i="12"/>
  <c r="AJ1706" i="12"/>
  <c r="P1706" i="12"/>
  <c r="N1706" i="12"/>
  <c r="L1706" i="12"/>
  <c r="J1706" i="12"/>
  <c r="AQ1706" i="12" s="1"/>
  <c r="CO1705" i="12"/>
  <c r="AO1705" i="12"/>
  <c r="AJ1705" i="12"/>
  <c r="P1705" i="12"/>
  <c r="N1705" i="12"/>
  <c r="L1705" i="12"/>
  <c r="J1705" i="12"/>
  <c r="AS1705" i="12" s="1"/>
  <c r="CO1704" i="12"/>
  <c r="AO1704" i="12"/>
  <c r="AJ1704" i="12"/>
  <c r="P1704" i="12"/>
  <c r="N1704" i="12"/>
  <c r="L1704" i="12"/>
  <c r="J1704" i="12"/>
  <c r="CO1703" i="12"/>
  <c r="AO1703" i="12"/>
  <c r="AJ1703" i="12"/>
  <c r="P1703" i="12"/>
  <c r="N1703" i="12"/>
  <c r="L1703" i="12"/>
  <c r="J1703" i="12"/>
  <c r="AS1703" i="12" s="1"/>
  <c r="CO1702" i="12"/>
  <c r="AO1702" i="12"/>
  <c r="AJ1702" i="12"/>
  <c r="P1702" i="12"/>
  <c r="N1702" i="12"/>
  <c r="L1702" i="12"/>
  <c r="J1702" i="12"/>
  <c r="CO1701" i="12"/>
  <c r="AO1701" i="12"/>
  <c r="AJ1701" i="12"/>
  <c r="P1701" i="12"/>
  <c r="N1701" i="12"/>
  <c r="L1701" i="12"/>
  <c r="J1701" i="12"/>
  <c r="AS1701" i="12" s="1"/>
  <c r="CO1700" i="12"/>
  <c r="AO1700" i="12"/>
  <c r="AJ1700" i="12"/>
  <c r="P1700" i="12"/>
  <c r="N1700" i="12"/>
  <c r="L1700" i="12"/>
  <c r="J1700" i="12"/>
  <c r="AQ1700" i="12" s="1"/>
  <c r="CO1699" i="12"/>
  <c r="AO1699" i="12"/>
  <c r="AJ1699" i="12"/>
  <c r="P1699" i="12"/>
  <c r="N1699" i="12"/>
  <c r="L1699" i="12"/>
  <c r="J1699" i="12"/>
  <c r="AS1699" i="12" s="1"/>
  <c r="CO1698" i="12"/>
  <c r="AO1698" i="12"/>
  <c r="AJ1698" i="12"/>
  <c r="P1698" i="12"/>
  <c r="N1698" i="12"/>
  <c r="L1698" i="12"/>
  <c r="J1698" i="12"/>
  <c r="AQ1698" i="12" s="1"/>
  <c r="CO1697" i="12"/>
  <c r="AO1697" i="12"/>
  <c r="AJ1697" i="12"/>
  <c r="P1697" i="12"/>
  <c r="N1697" i="12"/>
  <c r="L1697" i="12"/>
  <c r="J1697" i="12"/>
  <c r="AS1697" i="12" s="1"/>
  <c r="CO1696" i="12"/>
  <c r="AO1696" i="12"/>
  <c r="AJ1696" i="12"/>
  <c r="P1696" i="12"/>
  <c r="N1696" i="12"/>
  <c r="L1696" i="12"/>
  <c r="J1696" i="12"/>
  <c r="AQ1696" i="12" s="1"/>
  <c r="CO1695" i="12"/>
  <c r="AO1695" i="12"/>
  <c r="AJ1695" i="12"/>
  <c r="P1695" i="12"/>
  <c r="N1695" i="12"/>
  <c r="L1695" i="12"/>
  <c r="J1695" i="12"/>
  <c r="AS1695" i="12" s="1"/>
  <c r="CO1694" i="12"/>
  <c r="AO1694" i="12"/>
  <c r="AJ1694" i="12"/>
  <c r="P1694" i="12"/>
  <c r="N1694" i="12"/>
  <c r="L1694" i="12"/>
  <c r="J1694" i="12"/>
  <c r="AS1694" i="12" s="1"/>
  <c r="CO1693" i="12"/>
  <c r="AO1693" i="12"/>
  <c r="AJ1693" i="12"/>
  <c r="P1693" i="12"/>
  <c r="N1693" i="12"/>
  <c r="L1693" i="12"/>
  <c r="J1693" i="12"/>
  <c r="AS1693" i="12" s="1"/>
  <c r="CO1692" i="12"/>
  <c r="AO1692" i="12"/>
  <c r="AJ1692" i="12"/>
  <c r="P1692" i="12"/>
  <c r="N1692" i="12"/>
  <c r="L1692" i="12"/>
  <c r="J1692" i="12"/>
  <c r="AS1692" i="12" s="1"/>
  <c r="CO1691" i="12"/>
  <c r="AO1691" i="12"/>
  <c r="AJ1691" i="12"/>
  <c r="P1691" i="12"/>
  <c r="N1691" i="12"/>
  <c r="L1691" i="12"/>
  <c r="J1691" i="12"/>
  <c r="AS1691" i="12" s="1"/>
  <c r="CO1690" i="12"/>
  <c r="AO1690" i="12"/>
  <c r="AJ1690" i="12"/>
  <c r="P1690" i="12"/>
  <c r="N1690" i="12"/>
  <c r="L1690" i="12"/>
  <c r="J1690" i="12"/>
  <c r="AQ1690" i="12" s="1"/>
  <c r="CO1689" i="12"/>
  <c r="AO1689" i="12"/>
  <c r="AJ1689" i="12"/>
  <c r="P1689" i="12"/>
  <c r="N1689" i="12"/>
  <c r="L1689" i="12"/>
  <c r="J1689" i="12"/>
  <c r="AS1689" i="12" s="1"/>
  <c r="CO1688" i="12"/>
  <c r="AO1688" i="12"/>
  <c r="AJ1688" i="12"/>
  <c r="P1688" i="12"/>
  <c r="N1688" i="12"/>
  <c r="L1688" i="12"/>
  <c r="J1688" i="12"/>
  <c r="AQ1688" i="12" s="1"/>
  <c r="CO1687" i="12"/>
  <c r="AO1687" i="12"/>
  <c r="AJ1687" i="12"/>
  <c r="P1687" i="12"/>
  <c r="N1687" i="12"/>
  <c r="L1687" i="12"/>
  <c r="J1687" i="12"/>
  <c r="AS1687" i="12" s="1"/>
  <c r="CO1686" i="12"/>
  <c r="AO1686" i="12"/>
  <c r="AJ1686" i="12"/>
  <c r="P1686" i="12"/>
  <c r="N1686" i="12"/>
  <c r="L1686" i="12"/>
  <c r="J1686" i="12"/>
  <c r="CO1685" i="12"/>
  <c r="AO1685" i="12"/>
  <c r="AJ1685" i="12"/>
  <c r="P1685" i="12"/>
  <c r="N1685" i="12"/>
  <c r="L1685" i="12"/>
  <c r="J1685" i="12"/>
  <c r="CO1684" i="12"/>
  <c r="AO1684" i="12"/>
  <c r="AJ1684" i="12"/>
  <c r="P1684" i="12"/>
  <c r="N1684" i="12"/>
  <c r="L1684" i="12"/>
  <c r="J1684" i="12"/>
  <c r="AS1684" i="12" s="1"/>
  <c r="CO1683" i="12"/>
  <c r="AO1683" i="12"/>
  <c r="AJ1683" i="12"/>
  <c r="P1683" i="12"/>
  <c r="N1683" i="12"/>
  <c r="L1683" i="12"/>
  <c r="J1683" i="12"/>
  <c r="AS1683" i="12" s="1"/>
  <c r="CO1682" i="12"/>
  <c r="AO1682" i="12"/>
  <c r="AJ1682" i="12"/>
  <c r="P1682" i="12"/>
  <c r="N1682" i="12"/>
  <c r="L1682" i="12"/>
  <c r="J1682" i="12"/>
  <c r="AS1682" i="12" s="1"/>
  <c r="CO1681" i="12"/>
  <c r="AO1681" i="12"/>
  <c r="AJ1681" i="12"/>
  <c r="P1681" i="12"/>
  <c r="N1681" i="12"/>
  <c r="L1681" i="12"/>
  <c r="J1681" i="12"/>
  <c r="AS1681" i="12" s="1"/>
  <c r="CO1680" i="12"/>
  <c r="AO1680" i="12"/>
  <c r="AJ1680" i="12"/>
  <c r="P1680" i="12"/>
  <c r="N1680" i="12"/>
  <c r="L1680" i="12"/>
  <c r="J1680" i="12"/>
  <c r="AQ1680" i="12" s="1"/>
  <c r="CO1679" i="12"/>
  <c r="AO1679" i="12"/>
  <c r="AJ1679" i="12"/>
  <c r="P1679" i="12"/>
  <c r="N1679" i="12"/>
  <c r="L1679" i="12"/>
  <c r="J1679" i="12"/>
  <c r="AS1679" i="12" s="1"/>
  <c r="CO1678" i="12"/>
  <c r="AO1678" i="12"/>
  <c r="AJ1678" i="12"/>
  <c r="P1678" i="12"/>
  <c r="N1678" i="12"/>
  <c r="L1678" i="12"/>
  <c r="J1678" i="12"/>
  <c r="CO1677" i="12"/>
  <c r="AO1677" i="12"/>
  <c r="AJ1677" i="12"/>
  <c r="P1677" i="12"/>
  <c r="N1677" i="12"/>
  <c r="L1677" i="12"/>
  <c r="J1677" i="12"/>
  <c r="CO1676" i="12"/>
  <c r="AO1676" i="12"/>
  <c r="AJ1676" i="12"/>
  <c r="P1676" i="12"/>
  <c r="N1676" i="12"/>
  <c r="L1676" i="12"/>
  <c r="J1676" i="12"/>
  <c r="AS1676" i="12" s="1"/>
  <c r="CO1675" i="12"/>
  <c r="AO1675" i="12"/>
  <c r="AJ1675" i="12"/>
  <c r="P1675" i="12"/>
  <c r="N1675" i="12"/>
  <c r="L1675" i="12"/>
  <c r="J1675" i="12"/>
  <c r="AS1675" i="12" s="1"/>
  <c r="CO1674" i="12"/>
  <c r="AO1674" i="12"/>
  <c r="AJ1674" i="12"/>
  <c r="P1674" i="12"/>
  <c r="N1674" i="12"/>
  <c r="L1674" i="12"/>
  <c r="J1674" i="12"/>
  <c r="AS1674" i="12" s="1"/>
  <c r="CO1673" i="12"/>
  <c r="AO1673" i="12"/>
  <c r="AJ1673" i="12"/>
  <c r="P1673" i="12"/>
  <c r="N1673" i="12"/>
  <c r="L1673" i="12"/>
  <c r="J1673" i="12"/>
  <c r="AQ1673" i="12" s="1"/>
  <c r="CO1672" i="12"/>
  <c r="AO1672" i="12"/>
  <c r="AJ1672" i="12"/>
  <c r="P1672" i="12"/>
  <c r="N1672" i="12"/>
  <c r="L1672" i="12"/>
  <c r="J1672" i="12"/>
  <c r="AQ1672" i="12" s="1"/>
  <c r="CO1671" i="12"/>
  <c r="AO1671" i="12"/>
  <c r="AJ1671" i="12"/>
  <c r="P1671" i="12"/>
  <c r="N1671" i="12"/>
  <c r="L1671" i="12"/>
  <c r="J1671" i="12"/>
  <c r="CO1670" i="12"/>
  <c r="AO1670" i="12"/>
  <c r="AJ1670" i="12"/>
  <c r="P1670" i="12"/>
  <c r="N1670" i="12"/>
  <c r="L1670" i="12"/>
  <c r="J1670" i="12"/>
  <c r="AS1670" i="12" s="1"/>
  <c r="CO1669" i="12"/>
  <c r="AO1669" i="12"/>
  <c r="AJ1669" i="12"/>
  <c r="P1669" i="12"/>
  <c r="N1669" i="12"/>
  <c r="L1669" i="12"/>
  <c r="J1669" i="12"/>
  <c r="CO1668" i="12"/>
  <c r="AO1668" i="12"/>
  <c r="AJ1668" i="12"/>
  <c r="P1668" i="12"/>
  <c r="N1668" i="12"/>
  <c r="L1668" i="12"/>
  <c r="J1668" i="12"/>
  <c r="CO1667" i="12"/>
  <c r="AO1667" i="12"/>
  <c r="AJ1667" i="12"/>
  <c r="P1667" i="12"/>
  <c r="N1667" i="12"/>
  <c r="L1667" i="12"/>
  <c r="J1667" i="12"/>
  <c r="CO1666" i="12"/>
  <c r="AO1666" i="12"/>
  <c r="AJ1666" i="12"/>
  <c r="P1666" i="12"/>
  <c r="N1666" i="12"/>
  <c r="L1666" i="12"/>
  <c r="J1666" i="12"/>
  <c r="AS1666" i="12" s="1"/>
  <c r="CO1665" i="12"/>
  <c r="AO1665" i="12"/>
  <c r="AJ1665" i="12"/>
  <c r="P1665" i="12"/>
  <c r="N1665" i="12"/>
  <c r="L1665" i="12"/>
  <c r="J1665" i="12"/>
  <c r="AS1665" i="12" s="1"/>
  <c r="CO1664" i="12"/>
  <c r="AO1664" i="12"/>
  <c r="AJ1664" i="12"/>
  <c r="P1664" i="12"/>
  <c r="N1664" i="12"/>
  <c r="L1664" i="12"/>
  <c r="J1664" i="12"/>
  <c r="AS1664" i="12" s="1"/>
  <c r="CO1663" i="12"/>
  <c r="AO1663" i="12"/>
  <c r="AJ1663" i="12"/>
  <c r="P1663" i="12"/>
  <c r="N1663" i="12"/>
  <c r="L1663" i="12"/>
  <c r="J1663" i="12"/>
  <c r="AS1663" i="12" s="1"/>
  <c r="CO1662" i="12"/>
  <c r="AO1662" i="12"/>
  <c r="AJ1662" i="12"/>
  <c r="P1662" i="12"/>
  <c r="N1662" i="12"/>
  <c r="L1662" i="12"/>
  <c r="J1662" i="12"/>
  <c r="CO1661" i="12"/>
  <c r="AO1661" i="12"/>
  <c r="AJ1661" i="12"/>
  <c r="P1661" i="12"/>
  <c r="N1661" i="12"/>
  <c r="L1661" i="12"/>
  <c r="J1661" i="12"/>
  <c r="AS1661" i="12" s="1"/>
  <c r="CO1660" i="12"/>
  <c r="AO1660" i="12"/>
  <c r="AJ1660" i="12"/>
  <c r="P1660" i="12"/>
  <c r="N1660" i="12"/>
  <c r="L1660" i="12"/>
  <c r="J1660" i="12"/>
  <c r="AS1660" i="12" s="1"/>
  <c r="CO1659" i="12"/>
  <c r="AO1659" i="12"/>
  <c r="AJ1659" i="12"/>
  <c r="P1659" i="12"/>
  <c r="N1659" i="12"/>
  <c r="L1659" i="12"/>
  <c r="J1659" i="12"/>
  <c r="AS1659" i="12" s="1"/>
  <c r="CO1658" i="12"/>
  <c r="AO1658" i="12"/>
  <c r="AJ1658" i="12"/>
  <c r="P1658" i="12"/>
  <c r="N1658" i="12"/>
  <c r="L1658" i="12"/>
  <c r="J1658" i="12"/>
  <c r="AS1658" i="12" s="1"/>
  <c r="CO1657" i="12"/>
  <c r="AO1657" i="12"/>
  <c r="AJ1657" i="12"/>
  <c r="P1657" i="12"/>
  <c r="N1657" i="12"/>
  <c r="L1657" i="12"/>
  <c r="J1657" i="12"/>
  <c r="CO1656" i="12"/>
  <c r="AO1656" i="12"/>
  <c r="AJ1656" i="12"/>
  <c r="P1656" i="12"/>
  <c r="N1656" i="12"/>
  <c r="L1656" i="12"/>
  <c r="J1656" i="12"/>
  <c r="CO1655" i="12"/>
  <c r="AO1655" i="12"/>
  <c r="AJ1655" i="12"/>
  <c r="P1655" i="12"/>
  <c r="N1655" i="12"/>
  <c r="L1655" i="12"/>
  <c r="J1655" i="12"/>
  <c r="AS1655" i="12" s="1"/>
  <c r="CO1654" i="12"/>
  <c r="AO1654" i="12"/>
  <c r="AJ1654" i="12"/>
  <c r="P1654" i="12"/>
  <c r="N1654" i="12"/>
  <c r="L1654" i="12"/>
  <c r="J1654" i="12"/>
  <c r="AS1654" i="12" s="1"/>
  <c r="CO1653" i="12"/>
  <c r="AO1653" i="12"/>
  <c r="AJ1653" i="12"/>
  <c r="P1653" i="12"/>
  <c r="N1653" i="12"/>
  <c r="L1653" i="12"/>
  <c r="J1653" i="12"/>
  <c r="AS1653" i="12" s="1"/>
  <c r="CO1652" i="12"/>
  <c r="AO1652" i="12"/>
  <c r="AJ1652" i="12"/>
  <c r="P1652" i="12"/>
  <c r="N1652" i="12"/>
  <c r="L1652" i="12"/>
  <c r="J1652" i="12"/>
  <c r="AS1652" i="12" s="1"/>
  <c r="CO1651" i="12"/>
  <c r="AO1651" i="12"/>
  <c r="AJ1651" i="12"/>
  <c r="P1651" i="12"/>
  <c r="N1651" i="12"/>
  <c r="L1651" i="12"/>
  <c r="J1651" i="12"/>
  <c r="AS1651" i="12" s="1"/>
  <c r="CO1650" i="12"/>
  <c r="AO1650" i="12"/>
  <c r="AJ1650" i="12"/>
  <c r="P1650" i="12"/>
  <c r="N1650" i="12"/>
  <c r="L1650" i="12"/>
  <c r="J1650" i="12"/>
  <c r="AS1650" i="12" s="1"/>
  <c r="CO1649" i="12"/>
  <c r="AO1649" i="12"/>
  <c r="AJ1649" i="12"/>
  <c r="P1649" i="12"/>
  <c r="N1649" i="12"/>
  <c r="L1649" i="12"/>
  <c r="J1649" i="12"/>
  <c r="AS1649" i="12" s="1"/>
  <c r="CO1648" i="12"/>
  <c r="AO1648" i="12"/>
  <c r="AJ1648" i="12"/>
  <c r="P1648" i="12"/>
  <c r="N1648" i="12"/>
  <c r="L1648" i="12"/>
  <c r="J1648" i="12"/>
  <c r="AS1648" i="12" s="1"/>
  <c r="CO1647" i="12"/>
  <c r="AO1647" i="12"/>
  <c r="AJ1647" i="12"/>
  <c r="P1647" i="12"/>
  <c r="N1647" i="12"/>
  <c r="L1647" i="12"/>
  <c r="J1647" i="12"/>
  <c r="AS1647" i="12" s="1"/>
  <c r="CO1646" i="12"/>
  <c r="AO1646" i="12"/>
  <c r="AJ1646" i="12"/>
  <c r="P1646" i="12"/>
  <c r="N1646" i="12"/>
  <c r="L1646" i="12"/>
  <c r="J1646" i="12"/>
  <c r="AS1646" i="12" s="1"/>
  <c r="CO1645" i="12"/>
  <c r="AO1645" i="12"/>
  <c r="AJ1645" i="12"/>
  <c r="P1645" i="12"/>
  <c r="N1645" i="12"/>
  <c r="L1645" i="12"/>
  <c r="J1645" i="12"/>
  <c r="AS1645" i="12" s="1"/>
  <c r="CO1644" i="12"/>
  <c r="AO1644" i="12"/>
  <c r="AJ1644" i="12"/>
  <c r="P1644" i="12"/>
  <c r="N1644" i="12"/>
  <c r="L1644" i="12"/>
  <c r="J1644" i="12"/>
  <c r="AS1644" i="12" s="1"/>
  <c r="CO1643" i="12"/>
  <c r="AO1643" i="12"/>
  <c r="AJ1643" i="12"/>
  <c r="P1643" i="12"/>
  <c r="N1643" i="12"/>
  <c r="L1643" i="12"/>
  <c r="J1643" i="12"/>
  <c r="AS1643" i="12" s="1"/>
  <c r="CO1642" i="12"/>
  <c r="AO1642" i="12"/>
  <c r="AJ1642" i="12"/>
  <c r="P1642" i="12"/>
  <c r="N1642" i="12"/>
  <c r="L1642" i="12"/>
  <c r="J1642" i="12"/>
  <c r="AS1642" i="12" s="1"/>
  <c r="CO1641" i="12"/>
  <c r="AO1641" i="12"/>
  <c r="AJ1641" i="12"/>
  <c r="P1641" i="12"/>
  <c r="N1641" i="12"/>
  <c r="L1641" i="12"/>
  <c r="J1641" i="12"/>
  <c r="AS1641" i="12" s="1"/>
  <c r="CO1640" i="12"/>
  <c r="AO1640" i="12"/>
  <c r="AJ1640" i="12"/>
  <c r="P1640" i="12"/>
  <c r="N1640" i="12"/>
  <c r="L1640" i="12"/>
  <c r="J1640" i="12"/>
  <c r="AS1640" i="12" s="1"/>
  <c r="CO1639" i="12"/>
  <c r="AO1639" i="12"/>
  <c r="AJ1639" i="12"/>
  <c r="P1639" i="12"/>
  <c r="N1639" i="12"/>
  <c r="L1639" i="12"/>
  <c r="J1639" i="12"/>
  <c r="AS1639" i="12" s="1"/>
  <c r="CO1638" i="12"/>
  <c r="AO1638" i="12"/>
  <c r="AJ1638" i="12"/>
  <c r="P1638" i="12"/>
  <c r="N1638" i="12"/>
  <c r="L1638" i="12"/>
  <c r="J1638" i="12"/>
  <c r="AS1638" i="12" s="1"/>
  <c r="CO1637" i="12"/>
  <c r="AO1637" i="12"/>
  <c r="AJ1637" i="12"/>
  <c r="P1637" i="12"/>
  <c r="N1637" i="12"/>
  <c r="L1637" i="12"/>
  <c r="J1637" i="12"/>
  <c r="AS1637" i="12" s="1"/>
  <c r="CO1636" i="12"/>
  <c r="AO1636" i="12"/>
  <c r="AJ1636" i="12"/>
  <c r="P1636" i="12"/>
  <c r="N1636" i="12"/>
  <c r="L1636" i="12"/>
  <c r="J1636" i="12"/>
  <c r="AS1636" i="12" s="1"/>
  <c r="CO1635" i="12"/>
  <c r="AO1635" i="12"/>
  <c r="AJ1635" i="12"/>
  <c r="P1635" i="12"/>
  <c r="N1635" i="12"/>
  <c r="L1635" i="12"/>
  <c r="J1635" i="12"/>
  <c r="AS1635" i="12" s="1"/>
  <c r="CO1634" i="12"/>
  <c r="AO1634" i="12"/>
  <c r="AJ1634" i="12"/>
  <c r="P1634" i="12"/>
  <c r="N1634" i="12"/>
  <c r="L1634" i="12"/>
  <c r="J1634" i="12"/>
  <c r="AS1634" i="12" s="1"/>
  <c r="CO1633" i="12"/>
  <c r="AO1633" i="12"/>
  <c r="AJ1633" i="12"/>
  <c r="P1633" i="12"/>
  <c r="N1633" i="12"/>
  <c r="L1633" i="12"/>
  <c r="J1633" i="12"/>
  <c r="AS1633" i="12" s="1"/>
  <c r="CO1632" i="12"/>
  <c r="AO1632" i="12"/>
  <c r="AJ1632" i="12"/>
  <c r="P1632" i="12"/>
  <c r="N1632" i="12"/>
  <c r="L1632" i="12"/>
  <c r="J1632" i="12"/>
  <c r="AS1632" i="12" s="1"/>
  <c r="CO1631" i="12"/>
  <c r="AO1631" i="12"/>
  <c r="AJ1631" i="12"/>
  <c r="P1631" i="12"/>
  <c r="N1631" i="12"/>
  <c r="L1631" i="12"/>
  <c r="J1631" i="12"/>
  <c r="AS1631" i="12" s="1"/>
  <c r="CO1630" i="12"/>
  <c r="AO1630" i="12"/>
  <c r="AJ1630" i="12"/>
  <c r="P1630" i="12"/>
  <c r="N1630" i="12"/>
  <c r="L1630" i="12"/>
  <c r="J1630" i="12"/>
  <c r="AS1630" i="12" s="1"/>
  <c r="CO1629" i="12"/>
  <c r="AO1629" i="12"/>
  <c r="AJ1629" i="12"/>
  <c r="P1629" i="12"/>
  <c r="N1629" i="12"/>
  <c r="L1629" i="12"/>
  <c r="J1629" i="12"/>
  <c r="AS1629" i="12" s="1"/>
  <c r="CO1628" i="12"/>
  <c r="AO1628" i="12"/>
  <c r="AJ1628" i="12"/>
  <c r="P1628" i="12"/>
  <c r="N1628" i="12"/>
  <c r="L1628" i="12"/>
  <c r="J1628" i="12"/>
  <c r="AS1628" i="12" s="1"/>
  <c r="CO1627" i="12"/>
  <c r="AO1627" i="12"/>
  <c r="AJ1627" i="12"/>
  <c r="P1627" i="12"/>
  <c r="N1627" i="12"/>
  <c r="L1627" i="12"/>
  <c r="J1627" i="12"/>
  <c r="AS1627" i="12" s="1"/>
  <c r="CO1626" i="12"/>
  <c r="AO1626" i="12"/>
  <c r="AJ1626" i="12"/>
  <c r="P1626" i="12"/>
  <c r="N1626" i="12"/>
  <c r="L1626" i="12"/>
  <c r="J1626" i="12"/>
  <c r="AS1626" i="12" s="1"/>
  <c r="CO1625" i="12"/>
  <c r="AO1625" i="12"/>
  <c r="AJ1625" i="12"/>
  <c r="P1625" i="12"/>
  <c r="N1625" i="12"/>
  <c r="L1625" i="12"/>
  <c r="J1625" i="12"/>
  <c r="AS1625" i="12" s="1"/>
  <c r="CO1624" i="12"/>
  <c r="AO1624" i="12"/>
  <c r="AJ1624" i="12"/>
  <c r="P1624" i="12"/>
  <c r="N1624" i="12"/>
  <c r="L1624" i="12"/>
  <c r="J1624" i="12"/>
  <c r="AS1624" i="12" s="1"/>
  <c r="CO1623" i="12"/>
  <c r="AO1623" i="12"/>
  <c r="AJ1623" i="12"/>
  <c r="P1623" i="12"/>
  <c r="N1623" i="12"/>
  <c r="L1623" i="12"/>
  <c r="J1623" i="12"/>
  <c r="AS1623" i="12" s="1"/>
  <c r="CO1622" i="12"/>
  <c r="AO1622" i="12"/>
  <c r="AJ1622" i="12"/>
  <c r="P1622" i="12"/>
  <c r="N1622" i="12"/>
  <c r="L1622" i="12"/>
  <c r="J1622" i="12"/>
  <c r="AS1622" i="12" s="1"/>
  <c r="CO1621" i="12"/>
  <c r="AO1621" i="12"/>
  <c r="AJ1621" i="12"/>
  <c r="P1621" i="12"/>
  <c r="N1621" i="12"/>
  <c r="L1621" i="12"/>
  <c r="J1621" i="12"/>
  <c r="AS1621" i="12" s="1"/>
  <c r="CO1620" i="12"/>
  <c r="AO1620" i="12"/>
  <c r="AJ1620" i="12"/>
  <c r="P1620" i="12"/>
  <c r="N1620" i="12"/>
  <c r="L1620" i="12"/>
  <c r="J1620" i="12"/>
  <c r="AQ1620" i="12" s="1"/>
  <c r="CO1619" i="12"/>
  <c r="AO1619" i="12"/>
  <c r="AJ1619" i="12"/>
  <c r="P1619" i="12"/>
  <c r="N1619" i="12"/>
  <c r="L1619" i="12"/>
  <c r="J1619" i="12"/>
  <c r="AS1619" i="12" s="1"/>
  <c r="CO1618" i="12"/>
  <c r="AO1618" i="12"/>
  <c r="AJ1618" i="12"/>
  <c r="P1618" i="12"/>
  <c r="N1618" i="12"/>
  <c r="L1618" i="12"/>
  <c r="J1618" i="12"/>
  <c r="AQ1618" i="12" s="1"/>
  <c r="CO1617" i="12"/>
  <c r="AO1617" i="12"/>
  <c r="AJ1617" i="12"/>
  <c r="P1617" i="12"/>
  <c r="N1617" i="12"/>
  <c r="L1617" i="12"/>
  <c r="J1617" i="12"/>
  <c r="AS1617" i="12" s="1"/>
  <c r="CO1616" i="12"/>
  <c r="AO1616" i="12"/>
  <c r="AJ1616" i="12"/>
  <c r="P1616" i="12"/>
  <c r="N1616" i="12"/>
  <c r="L1616" i="12"/>
  <c r="J1616" i="12"/>
  <c r="AQ1616" i="12" s="1"/>
  <c r="CO1615" i="12"/>
  <c r="AO1615" i="12"/>
  <c r="AJ1615" i="12"/>
  <c r="P1615" i="12"/>
  <c r="N1615" i="12"/>
  <c r="L1615" i="12"/>
  <c r="J1615" i="12"/>
  <c r="AS1615" i="12" s="1"/>
  <c r="CO1614" i="12"/>
  <c r="AO1614" i="12"/>
  <c r="AJ1614" i="12"/>
  <c r="P1614" i="12"/>
  <c r="N1614" i="12"/>
  <c r="L1614" i="12"/>
  <c r="J1614" i="12"/>
  <c r="AS1614" i="12" s="1"/>
  <c r="CO1613" i="12"/>
  <c r="AO1613" i="12"/>
  <c r="AJ1613" i="12"/>
  <c r="P1613" i="12"/>
  <c r="N1613" i="12"/>
  <c r="L1613" i="12"/>
  <c r="J1613" i="12"/>
  <c r="AQ1613" i="12" s="1"/>
  <c r="CO1612" i="12"/>
  <c r="AO1612" i="12"/>
  <c r="AJ1612" i="12"/>
  <c r="P1612" i="12"/>
  <c r="N1612" i="12"/>
  <c r="L1612" i="12"/>
  <c r="J1612" i="12"/>
  <c r="AQ1612" i="12" s="1"/>
  <c r="CO1611" i="12"/>
  <c r="AO1611" i="12"/>
  <c r="AJ1611" i="12"/>
  <c r="P1611" i="12"/>
  <c r="N1611" i="12"/>
  <c r="L1611" i="12"/>
  <c r="J1611" i="12"/>
  <c r="CO1610" i="12"/>
  <c r="AO1610" i="12"/>
  <c r="AJ1610" i="12"/>
  <c r="P1610" i="12"/>
  <c r="N1610" i="12"/>
  <c r="L1610" i="12"/>
  <c r="J1610" i="12"/>
  <c r="AQ1610" i="12" s="1"/>
  <c r="CO1609" i="12"/>
  <c r="AO1609" i="12"/>
  <c r="AJ1609" i="12"/>
  <c r="P1609" i="12"/>
  <c r="N1609" i="12"/>
  <c r="L1609" i="12"/>
  <c r="J1609" i="12"/>
  <c r="AQ1609" i="12" s="1"/>
  <c r="CO1608" i="12"/>
  <c r="AO1608" i="12"/>
  <c r="AJ1608" i="12"/>
  <c r="P1608" i="12"/>
  <c r="N1608" i="12"/>
  <c r="L1608" i="12"/>
  <c r="J1608" i="12"/>
  <c r="AS1608" i="12" s="1"/>
  <c r="CO1607" i="12"/>
  <c r="AO1607" i="12"/>
  <c r="AJ1607" i="12"/>
  <c r="P1607" i="12"/>
  <c r="N1607" i="12"/>
  <c r="L1607" i="12"/>
  <c r="J1607" i="12"/>
  <c r="AQ1607" i="12" s="1"/>
  <c r="CO1606" i="12"/>
  <c r="AO1606" i="12"/>
  <c r="AJ1606" i="12"/>
  <c r="P1606" i="12"/>
  <c r="N1606" i="12"/>
  <c r="L1606" i="12"/>
  <c r="J1606" i="12"/>
  <c r="CO1605" i="12"/>
  <c r="AO1605" i="12"/>
  <c r="AJ1605" i="12"/>
  <c r="P1605" i="12"/>
  <c r="N1605" i="12"/>
  <c r="L1605" i="12"/>
  <c r="J1605" i="12"/>
  <c r="AS1605" i="12" s="1"/>
  <c r="CO1604" i="12"/>
  <c r="AO1604" i="12"/>
  <c r="AJ1604" i="12"/>
  <c r="P1604" i="12"/>
  <c r="N1604" i="12"/>
  <c r="L1604" i="12"/>
  <c r="J1604" i="12"/>
  <c r="CO1603" i="12"/>
  <c r="AO1603" i="12"/>
  <c r="AJ1603" i="12"/>
  <c r="P1603" i="12"/>
  <c r="N1603" i="12"/>
  <c r="L1603" i="12"/>
  <c r="J1603" i="12"/>
  <c r="CO1602" i="12"/>
  <c r="AO1602" i="12"/>
  <c r="AJ1602" i="12"/>
  <c r="P1602" i="12"/>
  <c r="N1602" i="12"/>
  <c r="L1602" i="12"/>
  <c r="J1602" i="12"/>
  <c r="CO1601" i="12"/>
  <c r="AO1601" i="12"/>
  <c r="AJ1601" i="12"/>
  <c r="P1601" i="12"/>
  <c r="N1601" i="12"/>
  <c r="L1601" i="12"/>
  <c r="J1601" i="12"/>
  <c r="CO1600" i="12"/>
  <c r="AO1600" i="12"/>
  <c r="AJ1600" i="12"/>
  <c r="P1600" i="12"/>
  <c r="N1600" i="12"/>
  <c r="L1600" i="12"/>
  <c r="J1600" i="12"/>
  <c r="AS1600" i="12" s="1"/>
  <c r="CO1599" i="12"/>
  <c r="AO1599" i="12"/>
  <c r="AJ1599" i="12"/>
  <c r="P1599" i="12"/>
  <c r="N1599" i="12"/>
  <c r="L1599" i="12"/>
  <c r="J1599" i="12"/>
  <c r="CO1598" i="12"/>
  <c r="AO1598" i="12"/>
  <c r="AJ1598" i="12"/>
  <c r="P1598" i="12"/>
  <c r="N1598" i="12"/>
  <c r="L1598" i="12"/>
  <c r="J1598" i="12"/>
  <c r="AS1598" i="12" s="1"/>
  <c r="CO1597" i="12"/>
  <c r="AO1597" i="12"/>
  <c r="AJ1597" i="12"/>
  <c r="P1597" i="12"/>
  <c r="N1597" i="12"/>
  <c r="L1597" i="12"/>
  <c r="J1597" i="12"/>
  <c r="AS1597" i="12" s="1"/>
  <c r="CO1596" i="12"/>
  <c r="AO1596" i="12"/>
  <c r="AJ1596" i="12"/>
  <c r="P1596" i="12"/>
  <c r="N1596" i="12"/>
  <c r="L1596" i="12"/>
  <c r="J1596" i="12"/>
  <c r="AQ1596" i="12" s="1"/>
  <c r="CO1595" i="12"/>
  <c r="AO1595" i="12"/>
  <c r="AJ1595" i="12"/>
  <c r="P1595" i="12"/>
  <c r="N1595" i="12"/>
  <c r="L1595" i="12"/>
  <c r="J1595" i="12"/>
  <c r="CO1594" i="12"/>
  <c r="AO1594" i="12"/>
  <c r="AJ1594" i="12"/>
  <c r="P1594" i="12"/>
  <c r="N1594" i="12"/>
  <c r="L1594" i="12"/>
  <c r="J1594" i="12"/>
  <c r="AQ1594" i="12" s="1"/>
  <c r="CO1593" i="12"/>
  <c r="AO1593" i="12"/>
  <c r="AJ1593" i="12"/>
  <c r="P1593" i="12"/>
  <c r="N1593" i="12"/>
  <c r="L1593" i="12"/>
  <c r="J1593" i="12"/>
  <c r="AQ1593" i="12" s="1"/>
  <c r="CO1592" i="12"/>
  <c r="AO1592" i="12"/>
  <c r="AJ1592" i="12"/>
  <c r="P1592" i="12"/>
  <c r="N1592" i="12"/>
  <c r="L1592" i="12"/>
  <c r="J1592" i="12"/>
  <c r="AS1592" i="12" s="1"/>
  <c r="CO1591" i="12"/>
  <c r="AO1591" i="12"/>
  <c r="AJ1591" i="12"/>
  <c r="P1591" i="12"/>
  <c r="N1591" i="12"/>
  <c r="L1591" i="12"/>
  <c r="J1591" i="12"/>
  <c r="AQ1591" i="12" s="1"/>
  <c r="CO1590" i="12"/>
  <c r="AO1590" i="12"/>
  <c r="AJ1590" i="12"/>
  <c r="P1590" i="12"/>
  <c r="N1590" i="12"/>
  <c r="L1590" i="12"/>
  <c r="J1590" i="12"/>
  <c r="AS1590" i="12" s="1"/>
  <c r="CO1589" i="12"/>
  <c r="AO1589" i="12"/>
  <c r="AJ1589" i="12"/>
  <c r="P1589" i="12"/>
  <c r="N1589" i="12"/>
  <c r="L1589" i="12"/>
  <c r="J1589" i="12"/>
  <c r="AS1589" i="12" s="1"/>
  <c r="CO1588" i="12"/>
  <c r="AO1588" i="12"/>
  <c r="AJ1588" i="12"/>
  <c r="P1588" i="12"/>
  <c r="N1588" i="12"/>
  <c r="L1588" i="12"/>
  <c r="J1588" i="12"/>
  <c r="AQ1588" i="12" s="1"/>
  <c r="CO1587" i="12"/>
  <c r="AO1587" i="12"/>
  <c r="AJ1587" i="12"/>
  <c r="P1587" i="12"/>
  <c r="N1587" i="12"/>
  <c r="L1587" i="12"/>
  <c r="J1587" i="12"/>
  <c r="CO1586" i="12"/>
  <c r="AO1586" i="12"/>
  <c r="AJ1586" i="12"/>
  <c r="P1586" i="12"/>
  <c r="N1586" i="12"/>
  <c r="L1586" i="12"/>
  <c r="J1586" i="12"/>
  <c r="AS1586" i="12" s="1"/>
  <c r="CO1585" i="12"/>
  <c r="AO1585" i="12"/>
  <c r="AJ1585" i="12"/>
  <c r="P1585" i="12"/>
  <c r="N1585" i="12"/>
  <c r="L1585" i="12"/>
  <c r="J1585" i="12"/>
  <c r="AS1585" i="12" s="1"/>
  <c r="CO1584" i="12"/>
  <c r="AO1584" i="12"/>
  <c r="AJ1584" i="12"/>
  <c r="P1584" i="12"/>
  <c r="N1584" i="12"/>
  <c r="L1584" i="12"/>
  <c r="J1584" i="12"/>
  <c r="CO1583" i="12"/>
  <c r="AO1583" i="12"/>
  <c r="AJ1583" i="12"/>
  <c r="P1583" i="12"/>
  <c r="N1583" i="12"/>
  <c r="L1583" i="12"/>
  <c r="J1583" i="12"/>
  <c r="AS1583" i="12" s="1"/>
  <c r="CO1582" i="12"/>
  <c r="AO1582" i="12"/>
  <c r="AJ1582" i="12"/>
  <c r="P1582" i="12"/>
  <c r="N1582" i="12"/>
  <c r="L1582" i="12"/>
  <c r="J1582" i="12"/>
  <c r="AS1582" i="12" s="1"/>
  <c r="CO1581" i="12"/>
  <c r="AO1581" i="12"/>
  <c r="AJ1581" i="12"/>
  <c r="P1581" i="12"/>
  <c r="N1581" i="12"/>
  <c r="L1581" i="12"/>
  <c r="J1581" i="12"/>
  <c r="CO1580" i="12"/>
  <c r="AO1580" i="12"/>
  <c r="AJ1580" i="12"/>
  <c r="P1580" i="12"/>
  <c r="N1580" i="12"/>
  <c r="L1580" i="12"/>
  <c r="J1580" i="12"/>
  <c r="AS1580" i="12" s="1"/>
  <c r="CO1579" i="12"/>
  <c r="AO1579" i="12"/>
  <c r="AJ1579" i="12"/>
  <c r="P1579" i="12"/>
  <c r="N1579" i="12"/>
  <c r="L1579" i="12"/>
  <c r="J1579" i="12"/>
  <c r="AQ1579" i="12" s="1"/>
  <c r="CO1578" i="12"/>
  <c r="AO1578" i="12"/>
  <c r="AJ1578" i="12"/>
  <c r="P1578" i="12"/>
  <c r="N1578" i="12"/>
  <c r="L1578" i="12"/>
  <c r="J1578" i="12"/>
  <c r="AS1578" i="12" s="1"/>
  <c r="CO1577" i="12"/>
  <c r="AO1577" i="12"/>
  <c r="AJ1577" i="12"/>
  <c r="P1577" i="12"/>
  <c r="N1577" i="12"/>
  <c r="L1577" i="12"/>
  <c r="J1577" i="12"/>
  <c r="CO1576" i="12"/>
  <c r="AO1576" i="12"/>
  <c r="AJ1576" i="12"/>
  <c r="P1576" i="12"/>
  <c r="N1576" i="12"/>
  <c r="L1576" i="12"/>
  <c r="J1576" i="12"/>
  <c r="CO1575" i="12"/>
  <c r="AO1575" i="12"/>
  <c r="AJ1575" i="12"/>
  <c r="P1575" i="12"/>
  <c r="N1575" i="12"/>
  <c r="L1575" i="12"/>
  <c r="J1575" i="12"/>
  <c r="CO1574" i="12"/>
  <c r="AO1574" i="12"/>
  <c r="AJ1574" i="12"/>
  <c r="P1574" i="12"/>
  <c r="N1574" i="12"/>
  <c r="L1574" i="12"/>
  <c r="J1574" i="12"/>
  <c r="CO1573" i="12"/>
  <c r="AO1573" i="12"/>
  <c r="AJ1573" i="12"/>
  <c r="P1573" i="12"/>
  <c r="N1573" i="12"/>
  <c r="L1573" i="12"/>
  <c r="J1573" i="12"/>
  <c r="CO1572" i="12"/>
  <c r="AO1572" i="12"/>
  <c r="AJ1572" i="12"/>
  <c r="P1572" i="12"/>
  <c r="N1572" i="12"/>
  <c r="L1572" i="12"/>
  <c r="J1572" i="12"/>
  <c r="CO1571" i="12"/>
  <c r="AO1571" i="12"/>
  <c r="AJ1571" i="12"/>
  <c r="P1571" i="12"/>
  <c r="N1571" i="12"/>
  <c r="L1571" i="12"/>
  <c r="J1571" i="12"/>
  <c r="AS1571" i="12" s="1"/>
  <c r="CO1570" i="12"/>
  <c r="AO1570" i="12"/>
  <c r="AJ1570" i="12"/>
  <c r="P1570" i="12"/>
  <c r="N1570" i="12"/>
  <c r="L1570" i="12"/>
  <c r="J1570" i="12"/>
  <c r="CO1569" i="12"/>
  <c r="AO1569" i="12"/>
  <c r="AJ1569" i="12"/>
  <c r="P1569" i="12"/>
  <c r="N1569" i="12"/>
  <c r="L1569" i="12"/>
  <c r="J1569" i="12"/>
  <c r="CO1568" i="12"/>
  <c r="AO1568" i="12"/>
  <c r="AJ1568" i="12"/>
  <c r="P1568" i="12"/>
  <c r="N1568" i="12"/>
  <c r="L1568" i="12"/>
  <c r="J1568" i="12"/>
  <c r="AQ1568" i="12" s="1"/>
  <c r="CO1567" i="12"/>
  <c r="AO1567" i="12"/>
  <c r="AJ1567" i="12"/>
  <c r="P1567" i="12"/>
  <c r="N1567" i="12"/>
  <c r="L1567" i="12"/>
  <c r="J1567" i="12"/>
  <c r="AS1567" i="12" s="1"/>
  <c r="CO1566" i="12"/>
  <c r="AO1566" i="12"/>
  <c r="AJ1566" i="12"/>
  <c r="P1566" i="12"/>
  <c r="N1566" i="12"/>
  <c r="L1566" i="12"/>
  <c r="J1566" i="12"/>
  <c r="AQ1566" i="12" s="1"/>
  <c r="CO1565" i="12"/>
  <c r="AO1565" i="12"/>
  <c r="AJ1565" i="12"/>
  <c r="P1565" i="12"/>
  <c r="N1565" i="12"/>
  <c r="L1565" i="12"/>
  <c r="J1565" i="12"/>
  <c r="CO1564" i="12"/>
  <c r="AO1564" i="12"/>
  <c r="AJ1564" i="12"/>
  <c r="P1564" i="12"/>
  <c r="N1564" i="12"/>
  <c r="L1564" i="12"/>
  <c r="J1564" i="12"/>
  <c r="AS1564" i="12" s="1"/>
  <c r="CO1563" i="12"/>
  <c r="AO1563" i="12"/>
  <c r="AJ1563" i="12"/>
  <c r="P1563" i="12"/>
  <c r="N1563" i="12"/>
  <c r="L1563" i="12"/>
  <c r="J1563" i="12"/>
  <c r="AS1563" i="12" s="1"/>
  <c r="CO1562" i="12"/>
  <c r="AO1562" i="12"/>
  <c r="AJ1562" i="12"/>
  <c r="P1562" i="12"/>
  <c r="N1562" i="12"/>
  <c r="L1562" i="12"/>
  <c r="J1562" i="12"/>
  <c r="CO1561" i="12"/>
  <c r="AO1561" i="12"/>
  <c r="AJ1561" i="12"/>
  <c r="P1561" i="12"/>
  <c r="N1561" i="12"/>
  <c r="L1561" i="12"/>
  <c r="J1561" i="12"/>
  <c r="CO1560" i="12"/>
  <c r="AO1560" i="12"/>
  <c r="AJ1560" i="12"/>
  <c r="P1560" i="12"/>
  <c r="N1560" i="12"/>
  <c r="L1560" i="12"/>
  <c r="J1560" i="12"/>
  <c r="CO1559" i="12"/>
  <c r="AO1559" i="12"/>
  <c r="AJ1559" i="12"/>
  <c r="P1559" i="12"/>
  <c r="N1559" i="12"/>
  <c r="L1559" i="12"/>
  <c r="J1559" i="12"/>
  <c r="CO1558" i="12"/>
  <c r="AO1558" i="12"/>
  <c r="AJ1558" i="12"/>
  <c r="P1558" i="12"/>
  <c r="N1558" i="12"/>
  <c r="L1558" i="12"/>
  <c r="J1558" i="12"/>
  <c r="CO1557" i="12"/>
  <c r="AO1557" i="12"/>
  <c r="AJ1557" i="12"/>
  <c r="P1557" i="12"/>
  <c r="N1557" i="12"/>
  <c r="L1557" i="12"/>
  <c r="J1557" i="12"/>
  <c r="CO1556" i="12"/>
  <c r="AO1556" i="12"/>
  <c r="AJ1556" i="12"/>
  <c r="P1556" i="12"/>
  <c r="N1556" i="12"/>
  <c r="L1556" i="12"/>
  <c r="J1556" i="12"/>
  <c r="AQ1556" i="12" s="1"/>
  <c r="CO1555" i="12"/>
  <c r="AO1555" i="12"/>
  <c r="AJ1555" i="12"/>
  <c r="P1555" i="12"/>
  <c r="N1555" i="12"/>
  <c r="L1555" i="12"/>
  <c r="J1555" i="12"/>
  <c r="AQ1555" i="12" s="1"/>
  <c r="CO1554" i="12"/>
  <c r="AO1554" i="12"/>
  <c r="AJ1554" i="12"/>
  <c r="P1554" i="12"/>
  <c r="N1554" i="12"/>
  <c r="L1554" i="12"/>
  <c r="J1554" i="12"/>
  <c r="AQ1554" i="12" s="1"/>
  <c r="CO1553" i="12"/>
  <c r="AO1553" i="12"/>
  <c r="AJ1553" i="12"/>
  <c r="P1553" i="12"/>
  <c r="N1553" i="12"/>
  <c r="L1553" i="12"/>
  <c r="J1553" i="12"/>
  <c r="AS1553" i="12" s="1"/>
  <c r="CO1552" i="12"/>
  <c r="AO1552" i="12"/>
  <c r="AJ1552" i="12"/>
  <c r="P1552" i="12"/>
  <c r="N1552" i="12"/>
  <c r="L1552" i="12"/>
  <c r="J1552" i="12"/>
  <c r="AQ1552" i="12" s="1"/>
  <c r="CO1551" i="12"/>
  <c r="AO1551" i="12"/>
  <c r="AJ1551" i="12"/>
  <c r="P1551" i="12"/>
  <c r="N1551" i="12"/>
  <c r="L1551" i="12"/>
  <c r="J1551" i="12"/>
  <c r="CO1550" i="12"/>
  <c r="AO1550" i="12"/>
  <c r="AJ1550" i="12"/>
  <c r="P1550" i="12"/>
  <c r="N1550" i="12"/>
  <c r="L1550" i="12"/>
  <c r="J1550" i="12"/>
  <c r="AS1550" i="12" s="1"/>
  <c r="CO1549" i="12"/>
  <c r="AO1549" i="12"/>
  <c r="AJ1549" i="12"/>
  <c r="P1549" i="12"/>
  <c r="N1549" i="12"/>
  <c r="L1549" i="12"/>
  <c r="J1549" i="12"/>
  <c r="AQ1549" i="12" s="1"/>
  <c r="CO1548" i="12"/>
  <c r="AO1548" i="12"/>
  <c r="AJ1548" i="12"/>
  <c r="P1548" i="12"/>
  <c r="N1548" i="12"/>
  <c r="L1548" i="12"/>
  <c r="J1548" i="12"/>
  <c r="CO1547" i="12"/>
  <c r="AO1547" i="12"/>
  <c r="AJ1547" i="12"/>
  <c r="P1547" i="12"/>
  <c r="N1547" i="12"/>
  <c r="L1547" i="12"/>
  <c r="J1547" i="12"/>
  <c r="CO1546" i="12"/>
  <c r="AO1546" i="12"/>
  <c r="AJ1546" i="12"/>
  <c r="P1546" i="12"/>
  <c r="N1546" i="12"/>
  <c r="L1546" i="12"/>
  <c r="J1546" i="12"/>
  <c r="CO1545" i="12"/>
  <c r="AO1545" i="12"/>
  <c r="AJ1545" i="12"/>
  <c r="P1545" i="12"/>
  <c r="N1545" i="12"/>
  <c r="L1545" i="12"/>
  <c r="J1545" i="12"/>
  <c r="CO1544" i="12"/>
  <c r="AO1544" i="12"/>
  <c r="AJ1544" i="12"/>
  <c r="P1544" i="12"/>
  <c r="N1544" i="12"/>
  <c r="L1544" i="12"/>
  <c r="J1544" i="12"/>
  <c r="AS1544" i="12" s="1"/>
  <c r="CO1543" i="12"/>
  <c r="AO1543" i="12"/>
  <c r="AJ1543" i="12"/>
  <c r="P1543" i="12"/>
  <c r="N1543" i="12"/>
  <c r="L1543" i="12"/>
  <c r="J1543" i="12"/>
  <c r="CO1542" i="12"/>
  <c r="AO1542" i="12"/>
  <c r="AJ1542" i="12"/>
  <c r="P1542" i="12"/>
  <c r="N1542" i="12"/>
  <c r="L1542" i="12"/>
  <c r="J1542" i="12"/>
  <c r="AS1542" i="12" s="1"/>
  <c r="CO1541" i="12"/>
  <c r="AO1541" i="12"/>
  <c r="AJ1541" i="12"/>
  <c r="P1541" i="12"/>
  <c r="N1541" i="12"/>
  <c r="L1541" i="12"/>
  <c r="J1541" i="12"/>
  <c r="AS1541" i="12" s="1"/>
  <c r="CO1540" i="12"/>
  <c r="AO1540" i="12"/>
  <c r="AJ1540" i="12"/>
  <c r="P1540" i="12"/>
  <c r="N1540" i="12"/>
  <c r="L1540" i="12"/>
  <c r="J1540" i="12"/>
  <c r="AS1540" i="12" s="1"/>
  <c r="CO1539" i="12"/>
  <c r="AO1539" i="12"/>
  <c r="AJ1539" i="12"/>
  <c r="P1539" i="12"/>
  <c r="N1539" i="12"/>
  <c r="L1539" i="12"/>
  <c r="J1539" i="12"/>
  <c r="CO1538" i="12"/>
  <c r="AO1538" i="12"/>
  <c r="AJ1538" i="12"/>
  <c r="P1538" i="12"/>
  <c r="N1538" i="12"/>
  <c r="L1538" i="12"/>
  <c r="J1538" i="12"/>
  <c r="CO1537" i="12"/>
  <c r="AO1537" i="12"/>
  <c r="AJ1537" i="12"/>
  <c r="P1537" i="12"/>
  <c r="N1537" i="12"/>
  <c r="L1537" i="12"/>
  <c r="J1537" i="12"/>
  <c r="AS1537" i="12" s="1"/>
  <c r="CO1536" i="12"/>
  <c r="AO1536" i="12"/>
  <c r="AJ1536" i="12"/>
  <c r="P1536" i="12"/>
  <c r="N1536" i="12"/>
  <c r="L1536" i="12"/>
  <c r="J1536" i="12"/>
  <c r="CO1535" i="12"/>
  <c r="AO1535" i="12"/>
  <c r="AJ1535" i="12"/>
  <c r="P1535" i="12"/>
  <c r="N1535" i="12"/>
  <c r="L1535" i="12"/>
  <c r="J1535" i="12"/>
  <c r="CO1534" i="12"/>
  <c r="AO1534" i="12"/>
  <c r="AJ1534" i="12"/>
  <c r="AK1534" i="12" s="1"/>
  <c r="AM1534" i="12" s="1"/>
  <c r="P1534" i="12"/>
  <c r="N1534" i="12"/>
  <c r="L1534" i="12"/>
  <c r="J1534" i="12"/>
  <c r="AS1534" i="12" s="1"/>
  <c r="CO1533" i="12"/>
  <c r="AO1533" i="12"/>
  <c r="AJ1533" i="12"/>
  <c r="P1533" i="12"/>
  <c r="N1533" i="12"/>
  <c r="L1533" i="12"/>
  <c r="J1533" i="12"/>
  <c r="AQ1533" i="12" s="1"/>
  <c r="CO1532" i="12"/>
  <c r="AO1532" i="12"/>
  <c r="AJ1532" i="12"/>
  <c r="P1532" i="12"/>
  <c r="N1532" i="12"/>
  <c r="L1532" i="12"/>
  <c r="J1532" i="12"/>
  <c r="AQ1532" i="12" s="1"/>
  <c r="CO1531" i="12"/>
  <c r="AO1531" i="12"/>
  <c r="AJ1531" i="12"/>
  <c r="P1531" i="12"/>
  <c r="N1531" i="12"/>
  <c r="L1531" i="12"/>
  <c r="J1531" i="12"/>
  <c r="AQ1531" i="12" s="1"/>
  <c r="CO1530" i="12"/>
  <c r="AO1530" i="12"/>
  <c r="AJ1530" i="12"/>
  <c r="P1530" i="12"/>
  <c r="N1530" i="12"/>
  <c r="L1530" i="12"/>
  <c r="J1530" i="12"/>
  <c r="AQ1530" i="12" s="1"/>
  <c r="CO1529" i="12"/>
  <c r="AO1529" i="12"/>
  <c r="AJ1529" i="12"/>
  <c r="P1529" i="12"/>
  <c r="N1529" i="12"/>
  <c r="L1529" i="12"/>
  <c r="J1529" i="12"/>
  <c r="CO1528" i="12"/>
  <c r="AO1528" i="12"/>
  <c r="AJ1528" i="12"/>
  <c r="P1528" i="12"/>
  <c r="N1528" i="12"/>
  <c r="L1528" i="12"/>
  <c r="J1528" i="12"/>
  <c r="AS1528" i="12" s="1"/>
  <c r="CO1527" i="12"/>
  <c r="AO1527" i="12"/>
  <c r="AJ1527" i="12"/>
  <c r="P1527" i="12"/>
  <c r="N1527" i="12"/>
  <c r="L1527" i="12"/>
  <c r="J1527" i="12"/>
  <c r="CO1526" i="12"/>
  <c r="AO1526" i="12"/>
  <c r="AJ1526" i="12"/>
  <c r="P1526" i="12"/>
  <c r="N1526" i="12"/>
  <c r="L1526" i="12"/>
  <c r="J1526" i="12"/>
  <c r="AS1526" i="12" s="1"/>
  <c r="CO1525" i="12"/>
  <c r="AO1525" i="12"/>
  <c r="AJ1525" i="12"/>
  <c r="P1525" i="12"/>
  <c r="N1525" i="12"/>
  <c r="L1525" i="12"/>
  <c r="J1525" i="12"/>
  <c r="AS1525" i="12" s="1"/>
  <c r="CO1524" i="12"/>
  <c r="AO1524" i="12"/>
  <c r="AJ1524" i="12"/>
  <c r="P1524" i="12"/>
  <c r="N1524" i="12"/>
  <c r="L1524" i="12"/>
  <c r="J1524" i="12"/>
  <c r="CO1523" i="12"/>
  <c r="AO1523" i="12"/>
  <c r="AJ1523" i="12"/>
  <c r="P1523" i="12"/>
  <c r="N1523" i="12"/>
  <c r="L1523" i="12"/>
  <c r="J1523" i="12"/>
  <c r="AS1523" i="12" s="1"/>
  <c r="CO1522" i="12"/>
  <c r="AO1522" i="12"/>
  <c r="AJ1522" i="12"/>
  <c r="P1522" i="12"/>
  <c r="N1522" i="12"/>
  <c r="L1522" i="12"/>
  <c r="J1522" i="12"/>
  <c r="AQ1522" i="12" s="1"/>
  <c r="CO1521" i="12"/>
  <c r="AO1521" i="12"/>
  <c r="AJ1521" i="12"/>
  <c r="P1521" i="12"/>
  <c r="N1521" i="12"/>
  <c r="L1521" i="12"/>
  <c r="J1521" i="12"/>
  <c r="AS1521" i="12" s="1"/>
  <c r="CO1520" i="12"/>
  <c r="AO1520" i="12"/>
  <c r="AJ1520" i="12"/>
  <c r="P1520" i="12"/>
  <c r="N1520" i="12"/>
  <c r="L1520" i="12"/>
  <c r="J1520" i="12"/>
  <c r="AQ1520" i="12" s="1"/>
  <c r="CO1519" i="12"/>
  <c r="AO1519" i="12"/>
  <c r="AJ1519" i="12"/>
  <c r="P1519" i="12"/>
  <c r="N1519" i="12"/>
  <c r="L1519" i="12"/>
  <c r="J1519" i="12"/>
  <c r="AS1519" i="12" s="1"/>
  <c r="CO1518" i="12"/>
  <c r="AO1518" i="12"/>
  <c r="AJ1518" i="12"/>
  <c r="P1518" i="12"/>
  <c r="N1518" i="12"/>
  <c r="L1518" i="12"/>
  <c r="J1518" i="12"/>
  <c r="CO1517" i="12"/>
  <c r="AO1517" i="12"/>
  <c r="AJ1517" i="12"/>
  <c r="P1517" i="12"/>
  <c r="N1517" i="12"/>
  <c r="L1517" i="12"/>
  <c r="J1517" i="12"/>
  <c r="AS1517" i="12" s="1"/>
  <c r="CO1516" i="12"/>
  <c r="AO1516" i="12"/>
  <c r="AJ1516" i="12"/>
  <c r="P1516" i="12"/>
  <c r="N1516" i="12"/>
  <c r="L1516" i="12"/>
  <c r="J1516" i="12"/>
  <c r="AQ1516" i="12" s="1"/>
  <c r="CO1515" i="12"/>
  <c r="AO1515" i="12"/>
  <c r="AJ1515" i="12"/>
  <c r="P1515" i="12"/>
  <c r="N1515" i="12"/>
  <c r="L1515" i="12"/>
  <c r="J1515" i="12"/>
  <c r="AS1515" i="12" s="1"/>
  <c r="CO1514" i="12"/>
  <c r="AO1514" i="12"/>
  <c r="AJ1514" i="12"/>
  <c r="P1514" i="12"/>
  <c r="N1514" i="12"/>
  <c r="L1514" i="12"/>
  <c r="J1514" i="12"/>
  <c r="AQ1514" i="12" s="1"/>
  <c r="CO1513" i="12"/>
  <c r="AO1513" i="12"/>
  <c r="AJ1513" i="12"/>
  <c r="P1513" i="12"/>
  <c r="N1513" i="12"/>
  <c r="L1513" i="12"/>
  <c r="J1513" i="12"/>
  <c r="AS1513" i="12" s="1"/>
  <c r="CO1512" i="12"/>
  <c r="AO1512" i="12"/>
  <c r="AJ1512" i="12"/>
  <c r="P1512" i="12"/>
  <c r="N1512" i="12"/>
  <c r="L1512" i="12"/>
  <c r="J1512" i="12"/>
  <c r="AQ1512" i="12" s="1"/>
  <c r="CO1511" i="12"/>
  <c r="AO1511" i="12"/>
  <c r="AJ1511" i="12"/>
  <c r="P1511" i="12"/>
  <c r="N1511" i="12"/>
  <c r="L1511" i="12"/>
  <c r="J1511" i="12"/>
  <c r="AS1511" i="12" s="1"/>
  <c r="CO1510" i="12"/>
  <c r="AO1510" i="12"/>
  <c r="AJ1510" i="12"/>
  <c r="P1510" i="12"/>
  <c r="N1510" i="12"/>
  <c r="L1510" i="12"/>
  <c r="J1510" i="12"/>
  <c r="AQ1510" i="12" s="1"/>
  <c r="CO1509" i="12"/>
  <c r="AO1509" i="12"/>
  <c r="AJ1509" i="12"/>
  <c r="P1509" i="12"/>
  <c r="N1509" i="12"/>
  <c r="L1509" i="12"/>
  <c r="J1509" i="12"/>
  <c r="AS1509" i="12" s="1"/>
  <c r="CO1508" i="12"/>
  <c r="AO1508" i="12"/>
  <c r="AJ1508" i="12"/>
  <c r="P1508" i="12"/>
  <c r="N1508" i="12"/>
  <c r="L1508" i="12"/>
  <c r="J1508" i="12"/>
  <c r="AQ1508" i="12" s="1"/>
  <c r="CO1507" i="12"/>
  <c r="AO1507" i="12"/>
  <c r="AJ1507" i="12"/>
  <c r="P1507" i="12"/>
  <c r="N1507" i="12"/>
  <c r="L1507" i="12"/>
  <c r="J1507" i="12"/>
  <c r="AS1507" i="12" s="1"/>
  <c r="CO1506" i="12"/>
  <c r="AO1506" i="12"/>
  <c r="AJ1506" i="12"/>
  <c r="P1506" i="12"/>
  <c r="N1506" i="12"/>
  <c r="L1506" i="12"/>
  <c r="J1506" i="12"/>
  <c r="CO1505" i="12"/>
  <c r="AO1505" i="12"/>
  <c r="AJ1505" i="12"/>
  <c r="P1505" i="12"/>
  <c r="N1505" i="12"/>
  <c r="L1505" i="12"/>
  <c r="J1505" i="12"/>
  <c r="AS1505" i="12" s="1"/>
  <c r="CO1504" i="12"/>
  <c r="AO1504" i="12"/>
  <c r="AJ1504" i="12"/>
  <c r="P1504" i="12"/>
  <c r="N1504" i="12"/>
  <c r="L1504" i="12"/>
  <c r="J1504" i="12"/>
  <c r="AQ1504" i="12" s="1"/>
  <c r="CO1503" i="12"/>
  <c r="AO1503" i="12"/>
  <c r="AJ1503" i="12"/>
  <c r="P1503" i="12"/>
  <c r="N1503" i="12"/>
  <c r="L1503" i="12"/>
  <c r="J1503" i="12"/>
  <c r="AS1503" i="12" s="1"/>
  <c r="CO1502" i="12"/>
  <c r="AO1502" i="12"/>
  <c r="AJ1502" i="12"/>
  <c r="P1502" i="12"/>
  <c r="N1502" i="12"/>
  <c r="L1502" i="12"/>
  <c r="J1502" i="12"/>
  <c r="AQ1502" i="12" s="1"/>
  <c r="CO1501" i="12"/>
  <c r="AO1501" i="12"/>
  <c r="AJ1501" i="12"/>
  <c r="P1501" i="12"/>
  <c r="N1501" i="12"/>
  <c r="L1501" i="12"/>
  <c r="J1501" i="12"/>
  <c r="AS1501" i="12" s="1"/>
  <c r="CO1500" i="12"/>
  <c r="AO1500" i="12"/>
  <c r="AJ1500" i="12"/>
  <c r="P1500" i="12"/>
  <c r="N1500" i="12"/>
  <c r="L1500" i="12"/>
  <c r="J1500" i="12"/>
  <c r="AQ1500" i="12" s="1"/>
  <c r="CO1499" i="12"/>
  <c r="AO1499" i="12"/>
  <c r="AJ1499" i="12"/>
  <c r="P1499" i="12"/>
  <c r="N1499" i="12"/>
  <c r="L1499" i="12"/>
  <c r="J1499" i="12"/>
  <c r="AS1499" i="12" s="1"/>
  <c r="CO1498" i="12"/>
  <c r="AO1498" i="12"/>
  <c r="AJ1498" i="12"/>
  <c r="P1498" i="12"/>
  <c r="N1498" i="12"/>
  <c r="L1498" i="12"/>
  <c r="J1498" i="12"/>
  <c r="CO1497" i="12"/>
  <c r="AO1497" i="12"/>
  <c r="AJ1497" i="12"/>
  <c r="P1497" i="12"/>
  <c r="N1497" i="12"/>
  <c r="L1497" i="12"/>
  <c r="J1497" i="12"/>
  <c r="AS1497" i="12" s="1"/>
  <c r="CO1496" i="12"/>
  <c r="AO1496" i="12"/>
  <c r="AJ1496" i="12"/>
  <c r="P1496" i="12"/>
  <c r="N1496" i="12"/>
  <c r="L1496" i="12"/>
  <c r="J1496" i="12"/>
  <c r="AQ1496" i="12" s="1"/>
  <c r="CO1495" i="12"/>
  <c r="AO1495" i="12"/>
  <c r="AJ1495" i="12"/>
  <c r="P1495" i="12"/>
  <c r="N1495" i="12"/>
  <c r="L1495" i="12"/>
  <c r="J1495" i="12"/>
  <c r="AS1495" i="12" s="1"/>
  <c r="CO1494" i="12"/>
  <c r="AO1494" i="12"/>
  <c r="AJ1494" i="12"/>
  <c r="P1494" i="12"/>
  <c r="N1494" i="12"/>
  <c r="L1494" i="12"/>
  <c r="J1494" i="12"/>
  <c r="AQ1494" i="12" s="1"/>
  <c r="CO1493" i="12"/>
  <c r="AO1493" i="12"/>
  <c r="AJ1493" i="12"/>
  <c r="P1493" i="12"/>
  <c r="N1493" i="12"/>
  <c r="L1493" i="12"/>
  <c r="J1493" i="12"/>
  <c r="AS1493" i="12" s="1"/>
  <c r="CO1492" i="12"/>
  <c r="AO1492" i="12"/>
  <c r="AJ1492" i="12"/>
  <c r="P1492" i="12"/>
  <c r="N1492" i="12"/>
  <c r="L1492" i="12"/>
  <c r="J1492" i="12"/>
  <c r="AQ1492" i="12" s="1"/>
  <c r="CO1491" i="12"/>
  <c r="AO1491" i="12"/>
  <c r="AJ1491" i="12"/>
  <c r="P1491" i="12"/>
  <c r="N1491" i="12"/>
  <c r="L1491" i="12"/>
  <c r="J1491" i="12"/>
  <c r="AQ1491" i="12" s="1"/>
  <c r="CO1490" i="12"/>
  <c r="AO1490" i="12"/>
  <c r="AJ1490" i="12"/>
  <c r="P1490" i="12"/>
  <c r="N1490" i="12"/>
  <c r="L1490" i="12"/>
  <c r="J1490" i="12"/>
  <c r="AQ1490" i="12" s="1"/>
  <c r="CO1489" i="12"/>
  <c r="AO1489" i="12"/>
  <c r="AJ1489" i="12"/>
  <c r="P1489" i="12"/>
  <c r="N1489" i="12"/>
  <c r="L1489" i="12"/>
  <c r="J1489" i="12"/>
  <c r="CO1488" i="12"/>
  <c r="AO1488" i="12"/>
  <c r="AJ1488" i="12"/>
  <c r="P1488" i="12"/>
  <c r="N1488" i="12"/>
  <c r="L1488" i="12"/>
  <c r="J1488" i="12"/>
  <c r="AQ1488" i="12" s="1"/>
  <c r="CO1487" i="12"/>
  <c r="AO1487" i="12"/>
  <c r="AJ1487" i="12"/>
  <c r="P1487" i="12"/>
  <c r="N1487" i="12"/>
  <c r="L1487" i="12"/>
  <c r="J1487" i="12"/>
  <c r="CO1486" i="12"/>
  <c r="AO1486" i="12"/>
  <c r="AJ1486" i="12"/>
  <c r="P1486" i="12"/>
  <c r="N1486" i="12"/>
  <c r="L1486" i="12"/>
  <c r="J1486" i="12"/>
  <c r="AQ1486" i="12" s="1"/>
  <c r="CO1485" i="12"/>
  <c r="AO1485" i="12"/>
  <c r="AJ1485" i="12"/>
  <c r="P1485" i="12"/>
  <c r="N1485" i="12"/>
  <c r="L1485" i="12"/>
  <c r="J1485" i="12"/>
  <c r="CO1484" i="12"/>
  <c r="AO1484" i="12"/>
  <c r="AJ1484" i="12"/>
  <c r="P1484" i="12"/>
  <c r="N1484" i="12"/>
  <c r="L1484" i="12"/>
  <c r="J1484" i="12"/>
  <c r="AQ1484" i="12" s="1"/>
  <c r="CO1483" i="12"/>
  <c r="AO1483" i="12"/>
  <c r="AJ1483" i="12"/>
  <c r="P1483" i="12"/>
  <c r="N1483" i="12"/>
  <c r="L1483" i="12"/>
  <c r="J1483" i="12"/>
  <c r="AQ1483" i="12" s="1"/>
  <c r="CO1482" i="12"/>
  <c r="AO1482" i="12"/>
  <c r="AJ1482" i="12"/>
  <c r="P1482" i="12"/>
  <c r="N1482" i="12"/>
  <c r="L1482" i="12"/>
  <c r="J1482" i="12"/>
  <c r="AQ1482" i="12" s="1"/>
  <c r="CO1481" i="12"/>
  <c r="AO1481" i="12"/>
  <c r="AJ1481" i="12"/>
  <c r="P1481" i="12"/>
  <c r="N1481" i="12"/>
  <c r="L1481" i="12"/>
  <c r="J1481" i="12"/>
  <c r="CO1480" i="12"/>
  <c r="AO1480" i="12"/>
  <c r="AJ1480" i="12"/>
  <c r="P1480" i="12"/>
  <c r="N1480" i="12"/>
  <c r="L1480" i="12"/>
  <c r="J1480" i="12"/>
  <c r="AQ1480" i="12" s="1"/>
  <c r="CO1479" i="12"/>
  <c r="AO1479" i="12"/>
  <c r="AJ1479" i="12"/>
  <c r="P1479" i="12"/>
  <c r="N1479" i="12"/>
  <c r="L1479" i="12"/>
  <c r="J1479" i="12"/>
  <c r="CO1478" i="12"/>
  <c r="AO1478" i="12"/>
  <c r="AJ1478" i="12"/>
  <c r="AK1478" i="12" s="1"/>
  <c r="AM1478" i="12" s="1"/>
  <c r="P1478" i="12"/>
  <c r="N1478" i="12"/>
  <c r="L1478" i="12"/>
  <c r="J1478" i="12"/>
  <c r="AQ1478" i="12" s="1"/>
  <c r="CO1477" i="12"/>
  <c r="AO1477" i="12"/>
  <c r="AJ1477" i="12"/>
  <c r="P1477" i="12"/>
  <c r="N1477" i="12"/>
  <c r="L1477" i="12"/>
  <c r="J1477" i="12"/>
  <c r="AQ1477" i="12" s="1"/>
  <c r="CO1476" i="12"/>
  <c r="AO1476" i="12"/>
  <c r="AJ1476" i="12"/>
  <c r="P1476" i="12"/>
  <c r="N1476" i="12"/>
  <c r="L1476" i="12"/>
  <c r="J1476" i="12"/>
  <c r="AQ1476" i="12" s="1"/>
  <c r="CO1475" i="12"/>
  <c r="AO1475" i="12"/>
  <c r="AJ1475" i="12"/>
  <c r="P1475" i="12"/>
  <c r="N1475" i="12"/>
  <c r="L1475" i="12"/>
  <c r="J1475" i="12"/>
  <c r="AQ1475" i="12" s="1"/>
  <c r="CO1474" i="12"/>
  <c r="AO1474" i="12"/>
  <c r="AJ1474" i="12"/>
  <c r="P1474" i="12"/>
  <c r="N1474" i="12"/>
  <c r="L1474" i="12"/>
  <c r="J1474" i="12"/>
  <c r="AQ1474" i="12" s="1"/>
  <c r="CO1473" i="12"/>
  <c r="AO1473" i="12"/>
  <c r="AJ1473" i="12"/>
  <c r="P1473" i="12"/>
  <c r="N1473" i="12"/>
  <c r="L1473" i="12"/>
  <c r="J1473" i="12"/>
  <c r="CO1472" i="12"/>
  <c r="AO1472" i="12"/>
  <c r="AJ1472" i="12"/>
  <c r="P1472" i="12"/>
  <c r="N1472" i="12"/>
  <c r="L1472" i="12"/>
  <c r="J1472" i="12"/>
  <c r="AQ1472" i="12" s="1"/>
  <c r="CO1471" i="12"/>
  <c r="AO1471" i="12"/>
  <c r="AJ1471" i="12"/>
  <c r="P1471" i="12"/>
  <c r="N1471" i="12"/>
  <c r="L1471" i="12"/>
  <c r="J1471" i="12"/>
  <c r="AQ1471" i="12" s="1"/>
  <c r="CO1470" i="12"/>
  <c r="AO1470" i="12"/>
  <c r="AJ1470" i="12"/>
  <c r="P1470" i="12"/>
  <c r="N1470" i="12"/>
  <c r="L1470" i="12"/>
  <c r="J1470" i="12"/>
  <c r="AQ1470" i="12" s="1"/>
  <c r="CO1469" i="12"/>
  <c r="AO1469" i="12"/>
  <c r="AJ1469" i="12"/>
  <c r="P1469" i="12"/>
  <c r="N1469" i="12"/>
  <c r="L1469" i="12"/>
  <c r="J1469" i="12"/>
  <c r="AQ1469" i="12" s="1"/>
  <c r="CO1468" i="12"/>
  <c r="AO1468" i="12"/>
  <c r="AJ1468" i="12"/>
  <c r="P1468" i="12"/>
  <c r="N1468" i="12"/>
  <c r="L1468" i="12"/>
  <c r="J1468" i="12"/>
  <c r="AQ1468" i="12" s="1"/>
  <c r="CO1467" i="12"/>
  <c r="AO1467" i="12"/>
  <c r="AJ1467" i="12"/>
  <c r="P1467" i="12"/>
  <c r="N1467" i="12"/>
  <c r="L1467" i="12"/>
  <c r="J1467" i="12"/>
  <c r="AQ1467" i="12" s="1"/>
  <c r="CO1466" i="12"/>
  <c r="AO1466" i="12"/>
  <c r="AJ1466" i="12"/>
  <c r="P1466" i="12"/>
  <c r="N1466" i="12"/>
  <c r="L1466" i="12"/>
  <c r="J1466" i="12"/>
  <c r="AQ1466" i="12" s="1"/>
  <c r="CO1465" i="12"/>
  <c r="AO1465" i="12"/>
  <c r="AJ1465" i="12"/>
  <c r="P1465" i="12"/>
  <c r="N1465" i="12"/>
  <c r="L1465" i="12"/>
  <c r="J1465" i="12"/>
  <c r="AQ1465" i="12" s="1"/>
  <c r="CO1464" i="12"/>
  <c r="AO1464" i="12"/>
  <c r="AJ1464" i="12"/>
  <c r="P1464" i="12"/>
  <c r="N1464" i="12"/>
  <c r="L1464" i="12"/>
  <c r="J1464" i="12"/>
  <c r="AQ1464" i="12" s="1"/>
  <c r="CO1463" i="12"/>
  <c r="AO1463" i="12"/>
  <c r="AJ1463" i="12"/>
  <c r="P1463" i="12"/>
  <c r="N1463" i="12"/>
  <c r="L1463" i="12"/>
  <c r="J1463" i="12"/>
  <c r="AQ1463" i="12" s="1"/>
  <c r="CO1462" i="12"/>
  <c r="AO1462" i="12"/>
  <c r="AJ1462" i="12"/>
  <c r="AK1462" i="12" s="1"/>
  <c r="AM1462" i="12" s="1"/>
  <c r="P1462" i="12"/>
  <c r="N1462" i="12"/>
  <c r="L1462" i="12"/>
  <c r="J1462" i="12"/>
  <c r="AQ1462" i="12" s="1"/>
  <c r="CO1461" i="12"/>
  <c r="AO1461" i="12"/>
  <c r="AJ1461" i="12"/>
  <c r="P1461" i="12"/>
  <c r="N1461" i="12"/>
  <c r="L1461" i="12"/>
  <c r="J1461" i="12"/>
  <c r="CO1460" i="12"/>
  <c r="AO1460" i="12"/>
  <c r="AJ1460" i="12"/>
  <c r="P1460" i="12"/>
  <c r="N1460" i="12"/>
  <c r="L1460" i="12"/>
  <c r="J1460" i="12"/>
  <c r="AQ1460" i="12" s="1"/>
  <c r="CO1459" i="12"/>
  <c r="AO1459" i="12"/>
  <c r="AJ1459" i="12"/>
  <c r="P1459" i="12"/>
  <c r="N1459" i="12"/>
  <c r="L1459" i="12"/>
  <c r="J1459" i="12"/>
  <c r="CO1458" i="12"/>
  <c r="AO1458" i="12"/>
  <c r="AJ1458" i="12"/>
  <c r="P1458" i="12"/>
  <c r="N1458" i="12"/>
  <c r="L1458" i="12"/>
  <c r="J1458" i="12"/>
  <c r="AQ1458" i="12" s="1"/>
  <c r="CO1457" i="12"/>
  <c r="AO1457" i="12"/>
  <c r="AJ1457" i="12"/>
  <c r="P1457" i="12"/>
  <c r="N1457" i="12"/>
  <c r="L1457" i="12"/>
  <c r="J1457" i="12"/>
  <c r="CO1456" i="12"/>
  <c r="AO1456" i="12"/>
  <c r="AJ1456" i="12"/>
  <c r="P1456" i="12"/>
  <c r="N1456" i="12"/>
  <c r="L1456" i="12"/>
  <c r="J1456" i="12"/>
  <c r="AQ1456" i="12" s="1"/>
  <c r="CO1455" i="12"/>
  <c r="AO1455" i="12"/>
  <c r="AJ1455" i="12"/>
  <c r="P1455" i="12"/>
  <c r="N1455" i="12"/>
  <c r="L1455" i="12"/>
  <c r="J1455" i="12"/>
  <c r="AQ1455" i="12" s="1"/>
  <c r="CO1454" i="12"/>
  <c r="AO1454" i="12"/>
  <c r="AJ1454" i="12"/>
  <c r="AK1454" i="12" s="1"/>
  <c r="AM1454" i="12" s="1"/>
  <c r="P1454" i="12"/>
  <c r="N1454" i="12"/>
  <c r="L1454" i="12"/>
  <c r="J1454" i="12"/>
  <c r="AQ1454" i="12" s="1"/>
  <c r="CO1453" i="12"/>
  <c r="AO1453" i="12"/>
  <c r="AJ1453" i="12"/>
  <c r="P1453" i="12"/>
  <c r="N1453" i="12"/>
  <c r="L1453" i="12"/>
  <c r="J1453" i="12"/>
  <c r="CO1452" i="12"/>
  <c r="AO1452" i="12"/>
  <c r="AJ1452" i="12"/>
  <c r="P1452" i="12"/>
  <c r="N1452" i="12"/>
  <c r="L1452" i="12"/>
  <c r="J1452" i="12"/>
  <c r="AQ1452" i="12" s="1"/>
  <c r="CO1451" i="12"/>
  <c r="AO1451" i="12"/>
  <c r="AJ1451" i="12"/>
  <c r="P1451" i="12"/>
  <c r="N1451" i="12"/>
  <c r="L1451" i="12"/>
  <c r="J1451" i="12"/>
  <c r="AQ1451" i="12" s="1"/>
  <c r="CO1450" i="12"/>
  <c r="AO1450" i="12"/>
  <c r="AJ1450" i="12"/>
  <c r="P1450" i="12"/>
  <c r="N1450" i="12"/>
  <c r="L1450" i="12"/>
  <c r="J1450" i="12"/>
  <c r="AQ1450" i="12" s="1"/>
  <c r="CO1449" i="12"/>
  <c r="AO1449" i="12"/>
  <c r="AJ1449" i="12"/>
  <c r="P1449" i="12"/>
  <c r="N1449" i="12"/>
  <c r="L1449" i="12"/>
  <c r="J1449" i="12"/>
  <c r="AQ1449" i="12" s="1"/>
  <c r="CO1448" i="12"/>
  <c r="AO1448" i="12"/>
  <c r="AJ1448" i="12"/>
  <c r="P1448" i="12"/>
  <c r="N1448" i="12"/>
  <c r="L1448" i="12"/>
  <c r="J1448" i="12"/>
  <c r="AQ1448" i="12" s="1"/>
  <c r="CO1447" i="12"/>
  <c r="AO1447" i="12"/>
  <c r="AJ1447" i="12"/>
  <c r="P1447" i="12"/>
  <c r="N1447" i="12"/>
  <c r="L1447" i="12"/>
  <c r="J1447" i="12"/>
  <c r="AQ1447" i="12" s="1"/>
  <c r="CO1446" i="12"/>
  <c r="AO1446" i="12"/>
  <c r="AJ1446" i="12"/>
  <c r="P1446" i="12"/>
  <c r="N1446" i="12"/>
  <c r="L1446" i="12"/>
  <c r="J1446" i="12"/>
  <c r="AQ1446" i="12" s="1"/>
  <c r="CO1445" i="12"/>
  <c r="AO1445" i="12"/>
  <c r="AJ1445" i="12"/>
  <c r="P1445" i="12"/>
  <c r="N1445" i="12"/>
  <c r="L1445" i="12"/>
  <c r="J1445" i="12"/>
  <c r="CO1444" i="12"/>
  <c r="AO1444" i="12"/>
  <c r="AJ1444" i="12"/>
  <c r="P1444" i="12"/>
  <c r="N1444" i="12"/>
  <c r="L1444" i="12"/>
  <c r="J1444" i="12"/>
  <c r="AQ1444" i="12" s="1"/>
  <c r="CO1443" i="12"/>
  <c r="AO1443" i="12"/>
  <c r="AJ1443" i="12"/>
  <c r="P1443" i="12"/>
  <c r="N1443" i="12"/>
  <c r="L1443" i="12"/>
  <c r="J1443" i="12"/>
  <c r="AQ1443" i="12" s="1"/>
  <c r="CO1442" i="12"/>
  <c r="AO1442" i="12"/>
  <c r="AJ1442" i="12"/>
  <c r="P1442" i="12"/>
  <c r="N1442" i="12"/>
  <c r="L1442" i="12"/>
  <c r="J1442" i="12"/>
  <c r="AQ1442" i="12" s="1"/>
  <c r="CO1441" i="12"/>
  <c r="AO1441" i="12"/>
  <c r="AJ1441" i="12"/>
  <c r="P1441" i="12"/>
  <c r="N1441" i="12"/>
  <c r="L1441" i="12"/>
  <c r="J1441" i="12"/>
  <c r="CO1440" i="12"/>
  <c r="AO1440" i="12"/>
  <c r="AJ1440" i="12"/>
  <c r="P1440" i="12"/>
  <c r="N1440" i="12"/>
  <c r="L1440" i="12"/>
  <c r="J1440" i="12"/>
  <c r="AQ1440" i="12" s="1"/>
  <c r="CO1439" i="12"/>
  <c r="AO1439" i="12"/>
  <c r="AJ1439" i="12"/>
  <c r="P1439" i="12"/>
  <c r="N1439" i="12"/>
  <c r="L1439" i="12"/>
  <c r="J1439" i="12"/>
  <c r="AQ1439" i="12" s="1"/>
  <c r="CO1438" i="12"/>
  <c r="AO1438" i="12"/>
  <c r="AJ1438" i="12"/>
  <c r="P1438" i="12"/>
  <c r="N1438" i="12"/>
  <c r="L1438" i="12"/>
  <c r="J1438" i="12"/>
  <c r="AQ1438" i="12" s="1"/>
  <c r="CO1437" i="12"/>
  <c r="AO1437" i="12"/>
  <c r="AJ1437" i="12"/>
  <c r="P1437" i="12"/>
  <c r="N1437" i="12"/>
  <c r="L1437" i="12"/>
  <c r="J1437" i="12"/>
  <c r="AQ1437" i="12" s="1"/>
  <c r="CO1436" i="12"/>
  <c r="AO1436" i="12"/>
  <c r="AJ1436" i="12"/>
  <c r="P1436" i="12"/>
  <c r="N1436" i="12"/>
  <c r="L1436" i="12"/>
  <c r="J1436" i="12"/>
  <c r="AQ1436" i="12" s="1"/>
  <c r="CO1435" i="12"/>
  <c r="AO1435" i="12"/>
  <c r="AJ1435" i="12"/>
  <c r="P1435" i="12"/>
  <c r="N1435" i="12"/>
  <c r="L1435" i="12"/>
  <c r="J1435" i="12"/>
  <c r="CO1434" i="12"/>
  <c r="AO1434" i="12"/>
  <c r="AJ1434" i="12"/>
  <c r="P1434" i="12"/>
  <c r="N1434" i="12"/>
  <c r="L1434" i="12"/>
  <c r="J1434" i="12"/>
  <c r="AQ1434" i="12" s="1"/>
  <c r="CO1433" i="12"/>
  <c r="AO1433" i="12"/>
  <c r="AJ1433" i="12"/>
  <c r="P1433" i="12"/>
  <c r="N1433" i="12"/>
  <c r="L1433" i="12"/>
  <c r="J1433" i="12"/>
  <c r="AQ1433" i="12" s="1"/>
  <c r="CO1432" i="12"/>
  <c r="AO1432" i="12"/>
  <c r="AJ1432" i="12"/>
  <c r="P1432" i="12"/>
  <c r="N1432" i="12"/>
  <c r="L1432" i="12"/>
  <c r="J1432" i="12"/>
  <c r="CO1431" i="12"/>
  <c r="AO1431" i="12"/>
  <c r="AJ1431" i="12"/>
  <c r="P1431" i="12"/>
  <c r="N1431" i="12"/>
  <c r="L1431" i="12"/>
  <c r="J1431" i="12"/>
  <c r="AQ1431" i="12" s="1"/>
  <c r="CO1430" i="12"/>
  <c r="AO1430" i="12"/>
  <c r="AJ1430" i="12"/>
  <c r="AK1430" i="12" s="1"/>
  <c r="AM1430" i="12" s="1"/>
  <c r="P1430" i="12"/>
  <c r="N1430" i="12"/>
  <c r="L1430" i="12"/>
  <c r="J1430" i="12"/>
  <c r="AQ1430" i="12" s="1"/>
  <c r="CO1429" i="12"/>
  <c r="AO1429" i="12"/>
  <c r="AJ1429" i="12"/>
  <c r="P1429" i="12"/>
  <c r="N1429" i="12"/>
  <c r="L1429" i="12"/>
  <c r="J1429" i="12"/>
  <c r="AQ1429" i="12" s="1"/>
  <c r="CO1428" i="12"/>
  <c r="AO1428" i="12"/>
  <c r="AJ1428" i="12"/>
  <c r="P1428" i="12"/>
  <c r="N1428" i="12"/>
  <c r="L1428" i="12"/>
  <c r="J1428" i="12"/>
  <c r="AQ1428" i="12" s="1"/>
  <c r="CO1427" i="12"/>
  <c r="AO1427" i="12"/>
  <c r="AJ1427" i="12"/>
  <c r="P1427" i="12"/>
  <c r="N1427" i="12"/>
  <c r="L1427" i="12"/>
  <c r="J1427" i="12"/>
  <c r="CO1426" i="12"/>
  <c r="AO1426" i="12"/>
  <c r="AJ1426" i="12"/>
  <c r="P1426" i="12"/>
  <c r="N1426" i="12"/>
  <c r="L1426" i="12"/>
  <c r="J1426" i="12"/>
  <c r="AQ1426" i="12" s="1"/>
  <c r="CO1425" i="12"/>
  <c r="AO1425" i="12"/>
  <c r="AJ1425" i="12"/>
  <c r="P1425" i="12"/>
  <c r="N1425" i="12"/>
  <c r="L1425" i="12"/>
  <c r="J1425" i="12"/>
  <c r="AQ1425" i="12" s="1"/>
  <c r="CO1424" i="12"/>
  <c r="AO1424" i="12"/>
  <c r="AJ1424" i="12"/>
  <c r="P1424" i="12"/>
  <c r="N1424" i="12"/>
  <c r="L1424" i="12"/>
  <c r="J1424" i="12"/>
  <c r="AQ1424" i="12" s="1"/>
  <c r="CO1423" i="12"/>
  <c r="AO1423" i="12"/>
  <c r="AJ1423" i="12"/>
  <c r="P1423" i="12"/>
  <c r="N1423" i="12"/>
  <c r="L1423" i="12"/>
  <c r="J1423" i="12"/>
  <c r="AQ1423" i="12" s="1"/>
  <c r="CO1422" i="12"/>
  <c r="AO1422" i="12"/>
  <c r="AJ1422" i="12"/>
  <c r="P1422" i="12"/>
  <c r="N1422" i="12"/>
  <c r="L1422" i="12"/>
  <c r="J1422" i="12"/>
  <c r="AQ1422" i="12" s="1"/>
  <c r="CO1421" i="12"/>
  <c r="AO1421" i="12"/>
  <c r="AJ1421" i="12"/>
  <c r="P1421" i="12"/>
  <c r="N1421" i="12"/>
  <c r="L1421" i="12"/>
  <c r="J1421" i="12"/>
  <c r="AQ1421" i="12" s="1"/>
  <c r="CO1420" i="12"/>
  <c r="AO1420" i="12"/>
  <c r="AJ1420" i="12"/>
  <c r="P1420" i="12"/>
  <c r="N1420" i="12"/>
  <c r="L1420" i="12"/>
  <c r="J1420" i="12"/>
  <c r="AQ1420" i="12" s="1"/>
  <c r="CO1419" i="12"/>
  <c r="AO1419" i="12"/>
  <c r="AJ1419" i="12"/>
  <c r="P1419" i="12"/>
  <c r="N1419" i="12"/>
  <c r="L1419" i="12"/>
  <c r="J1419" i="12"/>
  <c r="CO1418" i="12"/>
  <c r="AO1418" i="12"/>
  <c r="AJ1418" i="12"/>
  <c r="P1418" i="12"/>
  <c r="N1418" i="12"/>
  <c r="L1418" i="12"/>
  <c r="J1418" i="12"/>
  <c r="AQ1418" i="12" s="1"/>
  <c r="CO1417" i="12"/>
  <c r="AO1417" i="12"/>
  <c r="AJ1417" i="12"/>
  <c r="P1417" i="12"/>
  <c r="N1417" i="12"/>
  <c r="L1417" i="12"/>
  <c r="J1417" i="12"/>
  <c r="AQ1417" i="12" s="1"/>
  <c r="CO1416" i="12"/>
  <c r="AO1416" i="12"/>
  <c r="AJ1416" i="12"/>
  <c r="P1416" i="12"/>
  <c r="N1416" i="12"/>
  <c r="L1416" i="12"/>
  <c r="J1416" i="12"/>
  <c r="CO1415" i="12"/>
  <c r="AO1415" i="12"/>
  <c r="AJ1415" i="12"/>
  <c r="P1415" i="12"/>
  <c r="N1415" i="12"/>
  <c r="L1415" i="12"/>
  <c r="J1415" i="12"/>
  <c r="AQ1415" i="12" s="1"/>
  <c r="CO1414" i="12"/>
  <c r="AO1414" i="12"/>
  <c r="AJ1414" i="12"/>
  <c r="P1414" i="12"/>
  <c r="N1414" i="12"/>
  <c r="L1414" i="12"/>
  <c r="J1414" i="12"/>
  <c r="CO1413" i="12"/>
  <c r="AO1413" i="12"/>
  <c r="AJ1413" i="12"/>
  <c r="P1413" i="12"/>
  <c r="N1413" i="12"/>
  <c r="L1413" i="12"/>
  <c r="J1413" i="12"/>
  <c r="AQ1413" i="12" s="1"/>
  <c r="CO1412" i="12"/>
  <c r="AO1412" i="12"/>
  <c r="AJ1412" i="12"/>
  <c r="P1412" i="12"/>
  <c r="N1412" i="12"/>
  <c r="L1412" i="12"/>
  <c r="J1412" i="12"/>
  <c r="AQ1412" i="12" s="1"/>
  <c r="CO1411" i="12"/>
  <c r="AO1411" i="12"/>
  <c r="AJ1411" i="12"/>
  <c r="P1411" i="12"/>
  <c r="N1411" i="12"/>
  <c r="L1411" i="12"/>
  <c r="J1411" i="12"/>
  <c r="CO1410" i="12"/>
  <c r="AO1410" i="12"/>
  <c r="AJ1410" i="12"/>
  <c r="P1410" i="12"/>
  <c r="N1410" i="12"/>
  <c r="L1410" i="12"/>
  <c r="J1410" i="12"/>
  <c r="AQ1410" i="12" s="1"/>
  <c r="CO1409" i="12"/>
  <c r="AO1409" i="12"/>
  <c r="AJ1409" i="12"/>
  <c r="P1409" i="12"/>
  <c r="N1409" i="12"/>
  <c r="L1409" i="12"/>
  <c r="J1409" i="12"/>
  <c r="AQ1409" i="12" s="1"/>
  <c r="CO1408" i="12"/>
  <c r="AO1408" i="12"/>
  <c r="AJ1408" i="12"/>
  <c r="P1408" i="12"/>
  <c r="N1408" i="12"/>
  <c r="L1408" i="12"/>
  <c r="J1408" i="12"/>
  <c r="AQ1408" i="12" s="1"/>
  <c r="CO1407" i="12"/>
  <c r="AO1407" i="12"/>
  <c r="AJ1407" i="12"/>
  <c r="P1407" i="12"/>
  <c r="N1407" i="12"/>
  <c r="L1407" i="12"/>
  <c r="J1407" i="12"/>
  <c r="AQ1407" i="12" s="1"/>
  <c r="CO1406" i="12"/>
  <c r="AO1406" i="12"/>
  <c r="AJ1406" i="12"/>
  <c r="P1406" i="12"/>
  <c r="N1406" i="12"/>
  <c r="L1406" i="12"/>
  <c r="J1406" i="12"/>
  <c r="CO1405" i="12"/>
  <c r="AO1405" i="12"/>
  <c r="AJ1405" i="12"/>
  <c r="P1405" i="12"/>
  <c r="N1405" i="12"/>
  <c r="L1405" i="12"/>
  <c r="J1405" i="12"/>
  <c r="AQ1405" i="12" s="1"/>
  <c r="CO1404" i="12"/>
  <c r="AO1404" i="12"/>
  <c r="AJ1404" i="12"/>
  <c r="P1404" i="12"/>
  <c r="N1404" i="12"/>
  <c r="L1404" i="12"/>
  <c r="J1404" i="12"/>
  <c r="AQ1404" i="12" s="1"/>
  <c r="CO1403" i="12"/>
  <c r="AO1403" i="12"/>
  <c r="AJ1403" i="12"/>
  <c r="P1403" i="12"/>
  <c r="N1403" i="12"/>
  <c r="L1403" i="12"/>
  <c r="J1403" i="12"/>
  <c r="CO1402" i="12"/>
  <c r="AO1402" i="12"/>
  <c r="AJ1402" i="12"/>
  <c r="P1402" i="12"/>
  <c r="N1402" i="12"/>
  <c r="L1402" i="12"/>
  <c r="J1402" i="12"/>
  <c r="AQ1402" i="12" s="1"/>
  <c r="CO1401" i="12"/>
  <c r="AO1401" i="12"/>
  <c r="AJ1401" i="12"/>
  <c r="P1401" i="12"/>
  <c r="N1401" i="12"/>
  <c r="L1401" i="12"/>
  <c r="J1401" i="12"/>
  <c r="AQ1401" i="12" s="1"/>
  <c r="CO1400" i="12"/>
  <c r="AO1400" i="12"/>
  <c r="AJ1400" i="12"/>
  <c r="P1400" i="12"/>
  <c r="N1400" i="12"/>
  <c r="L1400" i="12"/>
  <c r="J1400" i="12"/>
  <c r="CO1399" i="12"/>
  <c r="AO1399" i="12"/>
  <c r="AJ1399" i="12"/>
  <c r="P1399" i="12"/>
  <c r="N1399" i="12"/>
  <c r="L1399" i="12"/>
  <c r="J1399" i="12"/>
  <c r="AQ1399" i="12" s="1"/>
  <c r="CO1398" i="12"/>
  <c r="AO1398" i="12"/>
  <c r="AJ1398" i="12"/>
  <c r="P1398" i="12"/>
  <c r="N1398" i="12"/>
  <c r="L1398" i="12"/>
  <c r="J1398" i="12"/>
  <c r="AQ1398" i="12" s="1"/>
  <c r="CO1397" i="12"/>
  <c r="AO1397" i="12"/>
  <c r="AJ1397" i="12"/>
  <c r="P1397" i="12"/>
  <c r="N1397" i="12"/>
  <c r="L1397" i="12"/>
  <c r="J1397" i="12"/>
  <c r="AQ1397" i="12" s="1"/>
  <c r="CO1396" i="12"/>
  <c r="AO1396" i="12"/>
  <c r="AJ1396" i="12"/>
  <c r="P1396" i="12"/>
  <c r="N1396" i="12"/>
  <c r="L1396" i="12"/>
  <c r="J1396" i="12"/>
  <c r="AQ1396" i="12" s="1"/>
  <c r="CO1395" i="12"/>
  <c r="AO1395" i="12"/>
  <c r="AJ1395" i="12"/>
  <c r="P1395" i="12"/>
  <c r="N1395" i="12"/>
  <c r="L1395" i="12"/>
  <c r="J1395" i="12"/>
  <c r="CO1394" i="12"/>
  <c r="AO1394" i="12"/>
  <c r="AJ1394" i="12"/>
  <c r="P1394" i="12"/>
  <c r="N1394" i="12"/>
  <c r="L1394" i="12"/>
  <c r="J1394" i="12"/>
  <c r="AQ1394" i="12" s="1"/>
  <c r="CO1393" i="12"/>
  <c r="AO1393" i="12"/>
  <c r="AJ1393" i="12"/>
  <c r="P1393" i="12"/>
  <c r="N1393" i="12"/>
  <c r="L1393" i="12"/>
  <c r="J1393" i="12"/>
  <c r="AQ1393" i="12" s="1"/>
  <c r="CO1392" i="12"/>
  <c r="AO1392" i="12"/>
  <c r="AJ1392" i="12"/>
  <c r="P1392" i="12"/>
  <c r="N1392" i="12"/>
  <c r="L1392" i="12"/>
  <c r="J1392" i="12"/>
  <c r="AQ1392" i="12" s="1"/>
  <c r="CO1391" i="12"/>
  <c r="AO1391" i="12"/>
  <c r="AJ1391" i="12"/>
  <c r="P1391" i="12"/>
  <c r="N1391" i="12"/>
  <c r="L1391" i="12"/>
  <c r="J1391" i="12"/>
  <c r="AQ1391" i="12" s="1"/>
  <c r="CO1390" i="12"/>
  <c r="AO1390" i="12"/>
  <c r="AJ1390" i="12"/>
  <c r="P1390" i="12"/>
  <c r="N1390" i="12"/>
  <c r="L1390" i="12"/>
  <c r="J1390" i="12"/>
  <c r="AQ1390" i="12" s="1"/>
  <c r="CO1389" i="12"/>
  <c r="AO1389" i="12"/>
  <c r="AJ1389" i="12"/>
  <c r="P1389" i="12"/>
  <c r="N1389" i="12"/>
  <c r="L1389" i="12"/>
  <c r="J1389" i="12"/>
  <c r="AQ1389" i="12" s="1"/>
  <c r="CO1388" i="12"/>
  <c r="AO1388" i="12"/>
  <c r="AJ1388" i="12"/>
  <c r="P1388" i="12"/>
  <c r="N1388" i="12"/>
  <c r="L1388" i="12"/>
  <c r="J1388" i="12"/>
  <c r="CO1387" i="12"/>
  <c r="AO1387" i="12"/>
  <c r="AJ1387" i="12"/>
  <c r="P1387" i="12"/>
  <c r="N1387" i="12"/>
  <c r="L1387" i="12"/>
  <c r="J1387" i="12"/>
  <c r="CO1386" i="12"/>
  <c r="AO1386" i="12"/>
  <c r="AJ1386" i="12"/>
  <c r="P1386" i="12"/>
  <c r="N1386" i="12"/>
  <c r="L1386" i="12"/>
  <c r="J1386" i="12"/>
  <c r="CO1385" i="12"/>
  <c r="AO1385" i="12"/>
  <c r="AJ1385" i="12"/>
  <c r="P1385" i="12"/>
  <c r="N1385" i="12"/>
  <c r="L1385" i="12"/>
  <c r="J1385" i="12"/>
  <c r="CO1384" i="12"/>
  <c r="AO1384" i="12"/>
  <c r="AJ1384" i="12"/>
  <c r="P1384" i="12"/>
  <c r="N1384" i="12"/>
  <c r="L1384" i="12"/>
  <c r="J1384" i="12"/>
  <c r="AQ1384" i="12" s="1"/>
  <c r="CO1383" i="12"/>
  <c r="AO1383" i="12"/>
  <c r="AJ1383" i="12"/>
  <c r="P1383" i="12"/>
  <c r="N1383" i="12"/>
  <c r="L1383" i="12"/>
  <c r="J1383" i="12"/>
  <c r="AQ1383" i="12" s="1"/>
  <c r="CO1382" i="12"/>
  <c r="AO1382" i="12"/>
  <c r="AJ1382" i="12"/>
  <c r="AK1382" i="12" s="1"/>
  <c r="AM1382" i="12" s="1"/>
  <c r="P1382" i="12"/>
  <c r="N1382" i="12"/>
  <c r="L1382" i="12"/>
  <c r="J1382" i="12"/>
  <c r="CO1381" i="12"/>
  <c r="AO1381" i="12"/>
  <c r="AJ1381" i="12"/>
  <c r="P1381" i="12"/>
  <c r="N1381" i="12"/>
  <c r="L1381" i="12"/>
  <c r="J1381" i="12"/>
  <c r="AQ1381" i="12" s="1"/>
  <c r="CO1380" i="12"/>
  <c r="AO1380" i="12"/>
  <c r="AJ1380" i="12"/>
  <c r="P1380" i="12"/>
  <c r="N1380" i="12"/>
  <c r="L1380" i="12"/>
  <c r="J1380" i="12"/>
  <c r="CO1379" i="12"/>
  <c r="AO1379" i="12"/>
  <c r="AJ1379" i="12"/>
  <c r="P1379" i="12"/>
  <c r="N1379" i="12"/>
  <c r="L1379" i="12"/>
  <c r="J1379" i="12"/>
  <c r="CO1378" i="12"/>
  <c r="AO1378" i="12"/>
  <c r="AJ1378" i="12"/>
  <c r="P1378" i="12"/>
  <c r="N1378" i="12"/>
  <c r="L1378" i="12"/>
  <c r="J1378" i="12"/>
  <c r="CO1377" i="12"/>
  <c r="AO1377" i="12"/>
  <c r="AJ1377" i="12"/>
  <c r="P1377" i="12"/>
  <c r="N1377" i="12"/>
  <c r="L1377" i="12"/>
  <c r="J1377" i="12"/>
  <c r="AQ1377" i="12" s="1"/>
  <c r="CO1376" i="12"/>
  <c r="AO1376" i="12"/>
  <c r="AJ1376" i="12"/>
  <c r="P1376" i="12"/>
  <c r="N1376" i="12"/>
  <c r="L1376" i="12"/>
  <c r="J1376" i="12"/>
  <c r="CO1375" i="12"/>
  <c r="AO1375" i="12"/>
  <c r="AJ1375" i="12"/>
  <c r="P1375" i="12"/>
  <c r="N1375" i="12"/>
  <c r="L1375" i="12"/>
  <c r="J1375" i="12"/>
  <c r="AQ1375" i="12" s="1"/>
  <c r="CO1374" i="12"/>
  <c r="AO1374" i="12"/>
  <c r="AJ1374" i="12"/>
  <c r="P1374" i="12"/>
  <c r="N1374" i="12"/>
  <c r="L1374" i="12"/>
  <c r="J1374" i="12"/>
  <c r="AQ1374" i="12" s="1"/>
  <c r="CO1373" i="12"/>
  <c r="AO1373" i="12"/>
  <c r="AJ1373" i="12"/>
  <c r="P1373" i="12"/>
  <c r="N1373" i="12"/>
  <c r="L1373" i="12"/>
  <c r="J1373" i="12"/>
  <c r="AQ1373" i="12" s="1"/>
  <c r="CO1372" i="12"/>
  <c r="AO1372" i="12"/>
  <c r="AJ1372" i="12"/>
  <c r="P1372" i="12"/>
  <c r="N1372" i="12"/>
  <c r="L1372" i="12"/>
  <c r="J1372" i="12"/>
  <c r="CO1371" i="12"/>
  <c r="AO1371" i="12"/>
  <c r="AJ1371" i="12"/>
  <c r="P1371" i="12"/>
  <c r="N1371" i="12"/>
  <c r="L1371" i="12"/>
  <c r="J1371" i="12"/>
  <c r="CO1370" i="12"/>
  <c r="AO1370" i="12"/>
  <c r="AJ1370" i="12"/>
  <c r="P1370" i="12"/>
  <c r="N1370" i="12"/>
  <c r="L1370" i="12"/>
  <c r="J1370" i="12"/>
  <c r="CO1369" i="12"/>
  <c r="AO1369" i="12"/>
  <c r="AJ1369" i="12"/>
  <c r="P1369" i="12"/>
  <c r="N1369" i="12"/>
  <c r="L1369" i="12"/>
  <c r="J1369" i="12"/>
  <c r="AQ1369" i="12" s="1"/>
  <c r="CO1368" i="12"/>
  <c r="AO1368" i="12"/>
  <c r="AJ1368" i="12"/>
  <c r="P1368" i="12"/>
  <c r="N1368" i="12"/>
  <c r="L1368" i="12"/>
  <c r="J1368" i="12"/>
  <c r="CO1367" i="12"/>
  <c r="AO1367" i="12"/>
  <c r="AJ1367" i="12"/>
  <c r="P1367" i="12"/>
  <c r="N1367" i="12"/>
  <c r="L1367" i="12"/>
  <c r="J1367" i="12"/>
  <c r="AQ1367" i="12" s="1"/>
  <c r="CO1366" i="12"/>
  <c r="AO1366" i="12"/>
  <c r="AJ1366" i="12"/>
  <c r="P1366" i="12"/>
  <c r="N1366" i="12"/>
  <c r="L1366" i="12"/>
  <c r="J1366" i="12"/>
  <c r="AQ1366" i="12" s="1"/>
  <c r="CO1365" i="12"/>
  <c r="AO1365" i="12"/>
  <c r="AJ1365" i="12"/>
  <c r="P1365" i="12"/>
  <c r="N1365" i="12"/>
  <c r="L1365" i="12"/>
  <c r="J1365" i="12"/>
  <c r="AQ1365" i="12" s="1"/>
  <c r="CO1364" i="12"/>
  <c r="AO1364" i="12"/>
  <c r="AJ1364" i="12"/>
  <c r="P1364" i="12"/>
  <c r="N1364" i="12"/>
  <c r="L1364" i="12"/>
  <c r="J1364" i="12"/>
  <c r="CO1363" i="12"/>
  <c r="AO1363" i="12"/>
  <c r="AJ1363" i="12"/>
  <c r="P1363" i="12"/>
  <c r="N1363" i="12"/>
  <c r="L1363" i="12"/>
  <c r="J1363" i="12"/>
  <c r="CO1362" i="12"/>
  <c r="AO1362" i="12"/>
  <c r="AJ1362" i="12"/>
  <c r="P1362" i="12"/>
  <c r="N1362" i="12"/>
  <c r="L1362" i="12"/>
  <c r="J1362" i="12"/>
  <c r="CO1361" i="12"/>
  <c r="AO1361" i="12"/>
  <c r="AJ1361" i="12"/>
  <c r="P1361" i="12"/>
  <c r="N1361" i="12"/>
  <c r="L1361" i="12"/>
  <c r="J1361" i="12"/>
  <c r="AQ1361" i="12" s="1"/>
  <c r="CO1360" i="12"/>
  <c r="AO1360" i="12"/>
  <c r="AJ1360" i="12"/>
  <c r="P1360" i="12"/>
  <c r="N1360" i="12"/>
  <c r="L1360" i="12"/>
  <c r="J1360" i="12"/>
  <c r="CO1359" i="12"/>
  <c r="AO1359" i="12"/>
  <c r="AJ1359" i="12"/>
  <c r="P1359" i="12"/>
  <c r="N1359" i="12"/>
  <c r="L1359" i="12"/>
  <c r="J1359" i="12"/>
  <c r="AS1359" i="12" s="1"/>
  <c r="CO1358" i="12"/>
  <c r="AO1358" i="12"/>
  <c r="AJ1358" i="12"/>
  <c r="AK1358" i="12" s="1"/>
  <c r="AM1358" i="12" s="1"/>
  <c r="P1358" i="12"/>
  <c r="N1358" i="12"/>
  <c r="L1358" i="12"/>
  <c r="J1358" i="12"/>
  <c r="CO1357" i="12"/>
  <c r="AO1357" i="12"/>
  <c r="AJ1357" i="12"/>
  <c r="P1357" i="12"/>
  <c r="N1357" i="12"/>
  <c r="L1357" i="12"/>
  <c r="J1357" i="12"/>
  <c r="AS1357" i="12" s="1"/>
  <c r="CO1356" i="12"/>
  <c r="AO1356" i="12"/>
  <c r="AJ1356" i="12"/>
  <c r="P1356" i="12"/>
  <c r="N1356" i="12"/>
  <c r="L1356" i="12"/>
  <c r="J1356" i="12"/>
  <c r="CO1355" i="12"/>
  <c r="AO1355" i="12"/>
  <c r="AJ1355" i="12"/>
  <c r="P1355" i="12"/>
  <c r="N1355" i="12"/>
  <c r="L1355" i="12"/>
  <c r="J1355" i="12"/>
  <c r="AQ1355" i="12" s="1"/>
  <c r="CO1354" i="12"/>
  <c r="AO1354" i="12"/>
  <c r="AJ1354" i="12"/>
  <c r="P1354" i="12"/>
  <c r="N1354" i="12"/>
  <c r="L1354" i="12"/>
  <c r="J1354" i="12"/>
  <c r="CO1353" i="12"/>
  <c r="AO1353" i="12"/>
  <c r="AJ1353" i="12"/>
  <c r="P1353" i="12"/>
  <c r="N1353" i="12"/>
  <c r="L1353" i="12"/>
  <c r="J1353" i="12"/>
  <c r="AQ1353" i="12" s="1"/>
  <c r="CO1352" i="12"/>
  <c r="AO1352" i="12"/>
  <c r="AJ1352" i="12"/>
  <c r="P1352" i="12"/>
  <c r="N1352" i="12"/>
  <c r="L1352" i="12"/>
  <c r="J1352" i="12"/>
  <c r="CO1351" i="12"/>
  <c r="AO1351" i="12"/>
  <c r="AJ1351" i="12"/>
  <c r="P1351" i="12"/>
  <c r="N1351" i="12"/>
  <c r="L1351" i="12"/>
  <c r="J1351" i="12"/>
  <c r="AQ1351" i="12" s="1"/>
  <c r="CO1350" i="12"/>
  <c r="AO1350" i="12"/>
  <c r="AJ1350" i="12"/>
  <c r="P1350" i="12"/>
  <c r="N1350" i="12"/>
  <c r="L1350" i="12"/>
  <c r="J1350" i="12"/>
  <c r="CO1349" i="12"/>
  <c r="AO1349" i="12"/>
  <c r="AJ1349" i="12"/>
  <c r="P1349" i="12"/>
  <c r="N1349" i="12"/>
  <c r="L1349" i="12"/>
  <c r="J1349" i="12"/>
  <c r="AS1349" i="12" s="1"/>
  <c r="CO1348" i="12"/>
  <c r="AO1348" i="12"/>
  <c r="AJ1348" i="12"/>
  <c r="P1348" i="12"/>
  <c r="N1348" i="12"/>
  <c r="L1348" i="12"/>
  <c r="J1348" i="12"/>
  <c r="CO1347" i="12"/>
  <c r="AO1347" i="12"/>
  <c r="AJ1347" i="12"/>
  <c r="P1347" i="12"/>
  <c r="N1347" i="12"/>
  <c r="L1347" i="12"/>
  <c r="J1347" i="12"/>
  <c r="AQ1347" i="12" s="1"/>
  <c r="CO1346" i="12"/>
  <c r="AO1346" i="12"/>
  <c r="AJ1346" i="12"/>
  <c r="P1346" i="12"/>
  <c r="N1346" i="12"/>
  <c r="L1346" i="12"/>
  <c r="J1346" i="12"/>
  <c r="CO1345" i="12"/>
  <c r="AO1345" i="12"/>
  <c r="AJ1345" i="12"/>
  <c r="P1345" i="12"/>
  <c r="N1345" i="12"/>
  <c r="L1345" i="12"/>
  <c r="J1345" i="12"/>
  <c r="AS1345" i="12" s="1"/>
  <c r="CO1344" i="12"/>
  <c r="AO1344" i="12"/>
  <c r="AJ1344" i="12"/>
  <c r="P1344" i="12"/>
  <c r="N1344" i="12"/>
  <c r="L1344" i="12"/>
  <c r="J1344" i="12"/>
  <c r="CO1343" i="12"/>
  <c r="AO1343" i="12"/>
  <c r="AJ1343" i="12"/>
  <c r="P1343" i="12"/>
  <c r="N1343" i="12"/>
  <c r="L1343" i="12"/>
  <c r="J1343" i="12"/>
  <c r="AQ1343" i="12" s="1"/>
  <c r="CO1342" i="12"/>
  <c r="AO1342" i="12"/>
  <c r="AJ1342" i="12"/>
  <c r="P1342" i="12"/>
  <c r="N1342" i="12"/>
  <c r="L1342" i="12"/>
  <c r="J1342" i="12"/>
  <c r="CO1341" i="12"/>
  <c r="AO1341" i="12"/>
  <c r="AJ1341" i="12"/>
  <c r="P1341" i="12"/>
  <c r="N1341" i="12"/>
  <c r="L1341" i="12"/>
  <c r="J1341" i="12"/>
  <c r="AS1341" i="12" s="1"/>
  <c r="CO1340" i="12"/>
  <c r="AO1340" i="12"/>
  <c r="AJ1340" i="12"/>
  <c r="P1340" i="12"/>
  <c r="N1340" i="12"/>
  <c r="L1340" i="12"/>
  <c r="J1340" i="12"/>
  <c r="CO1339" i="12"/>
  <c r="AO1339" i="12"/>
  <c r="AJ1339" i="12"/>
  <c r="P1339" i="12"/>
  <c r="N1339" i="12"/>
  <c r="L1339" i="12"/>
  <c r="J1339" i="12"/>
  <c r="AS1339" i="12" s="1"/>
  <c r="CO1338" i="12"/>
  <c r="AO1338" i="12"/>
  <c r="AJ1338" i="12"/>
  <c r="P1338" i="12"/>
  <c r="N1338" i="12"/>
  <c r="L1338" i="12"/>
  <c r="J1338" i="12"/>
  <c r="CO1337" i="12"/>
  <c r="AO1337" i="12"/>
  <c r="AJ1337" i="12"/>
  <c r="P1337" i="12"/>
  <c r="N1337" i="12"/>
  <c r="L1337" i="12"/>
  <c r="J1337" i="12"/>
  <c r="AS1337" i="12" s="1"/>
  <c r="CO1336" i="12"/>
  <c r="AO1336" i="12"/>
  <c r="AJ1336" i="12"/>
  <c r="P1336" i="12"/>
  <c r="N1336" i="12"/>
  <c r="L1336" i="12"/>
  <c r="J1336" i="12"/>
  <c r="CO1335" i="12"/>
  <c r="AO1335" i="12"/>
  <c r="AJ1335" i="12"/>
  <c r="P1335" i="12"/>
  <c r="N1335" i="12"/>
  <c r="L1335" i="12"/>
  <c r="J1335" i="12"/>
  <c r="AS1335" i="12" s="1"/>
  <c r="CO1334" i="12"/>
  <c r="AO1334" i="12"/>
  <c r="AJ1334" i="12"/>
  <c r="P1334" i="12"/>
  <c r="N1334" i="12"/>
  <c r="L1334" i="12"/>
  <c r="J1334" i="12"/>
  <c r="CO1333" i="12"/>
  <c r="AO1333" i="12"/>
  <c r="AJ1333" i="12"/>
  <c r="P1333" i="12"/>
  <c r="N1333" i="12"/>
  <c r="L1333" i="12"/>
  <c r="J1333" i="12"/>
  <c r="AS1333" i="12" s="1"/>
  <c r="CO1332" i="12"/>
  <c r="AO1332" i="12"/>
  <c r="AJ1332" i="12"/>
  <c r="P1332" i="12"/>
  <c r="N1332" i="12"/>
  <c r="L1332" i="12"/>
  <c r="J1332" i="12"/>
  <c r="CO1331" i="12"/>
  <c r="AO1331" i="12"/>
  <c r="AJ1331" i="12"/>
  <c r="P1331" i="12"/>
  <c r="N1331" i="12"/>
  <c r="L1331" i="12"/>
  <c r="J1331" i="12"/>
  <c r="AS1331" i="12" s="1"/>
  <c r="CO1330" i="12"/>
  <c r="AO1330" i="12"/>
  <c r="AJ1330" i="12"/>
  <c r="P1330" i="12"/>
  <c r="N1330" i="12"/>
  <c r="L1330" i="12"/>
  <c r="J1330" i="12"/>
  <c r="CO1329" i="12"/>
  <c r="AO1329" i="12"/>
  <c r="AJ1329" i="12"/>
  <c r="P1329" i="12"/>
  <c r="N1329" i="12"/>
  <c r="L1329" i="12"/>
  <c r="J1329" i="12"/>
  <c r="CO1328" i="12"/>
  <c r="AO1328" i="12"/>
  <c r="AJ1328" i="12"/>
  <c r="P1328" i="12"/>
  <c r="N1328" i="12"/>
  <c r="L1328" i="12"/>
  <c r="J1328" i="12"/>
  <c r="CO1327" i="12"/>
  <c r="AO1327" i="12"/>
  <c r="AJ1327" i="12"/>
  <c r="P1327" i="12"/>
  <c r="N1327" i="12"/>
  <c r="L1327" i="12"/>
  <c r="J1327" i="12"/>
  <c r="AS1327" i="12" s="1"/>
  <c r="CO1326" i="12"/>
  <c r="AO1326" i="12"/>
  <c r="AJ1326" i="12"/>
  <c r="P1326" i="12"/>
  <c r="N1326" i="12"/>
  <c r="L1326" i="12"/>
  <c r="J1326" i="12"/>
  <c r="AS1326" i="12" s="1"/>
  <c r="CO1325" i="12"/>
  <c r="AO1325" i="12"/>
  <c r="AJ1325" i="12"/>
  <c r="P1325" i="12"/>
  <c r="N1325" i="12"/>
  <c r="L1325" i="12"/>
  <c r="J1325" i="12"/>
  <c r="CO1324" i="12"/>
  <c r="AO1324" i="12"/>
  <c r="AJ1324" i="12"/>
  <c r="P1324" i="12"/>
  <c r="N1324" i="12"/>
  <c r="L1324" i="12"/>
  <c r="J1324" i="12"/>
  <c r="AS1324" i="12" s="1"/>
  <c r="CO1323" i="12"/>
  <c r="AO1323" i="12"/>
  <c r="AJ1323" i="12"/>
  <c r="P1323" i="12"/>
  <c r="N1323" i="12"/>
  <c r="L1323" i="12"/>
  <c r="J1323" i="12"/>
  <c r="CO1322" i="12"/>
  <c r="AO1322" i="12"/>
  <c r="AJ1322" i="12"/>
  <c r="P1322" i="12"/>
  <c r="N1322" i="12"/>
  <c r="L1322" i="12"/>
  <c r="J1322" i="12"/>
  <c r="AS1322" i="12" s="1"/>
  <c r="CO1321" i="12"/>
  <c r="AO1321" i="12"/>
  <c r="AJ1321" i="12"/>
  <c r="P1321" i="12"/>
  <c r="N1321" i="12"/>
  <c r="L1321" i="12"/>
  <c r="J1321" i="12"/>
  <c r="AS1321" i="12" s="1"/>
  <c r="CO1320" i="12"/>
  <c r="AO1320" i="12"/>
  <c r="AJ1320" i="12"/>
  <c r="P1320" i="12"/>
  <c r="N1320" i="12"/>
  <c r="L1320" i="12"/>
  <c r="J1320" i="12"/>
  <c r="AS1320" i="12" s="1"/>
  <c r="CO1319" i="12"/>
  <c r="AO1319" i="12"/>
  <c r="AJ1319" i="12"/>
  <c r="P1319" i="12"/>
  <c r="N1319" i="12"/>
  <c r="L1319" i="12"/>
  <c r="J1319" i="12"/>
  <c r="CO1318" i="12"/>
  <c r="AO1318" i="12"/>
  <c r="AJ1318" i="12"/>
  <c r="AK1318" i="12" s="1"/>
  <c r="AM1318" i="12" s="1"/>
  <c r="P1318" i="12"/>
  <c r="N1318" i="12"/>
  <c r="L1318" i="12"/>
  <c r="J1318" i="12"/>
  <c r="AS1318" i="12" s="1"/>
  <c r="CO1317" i="12"/>
  <c r="AO1317" i="12"/>
  <c r="AJ1317" i="12"/>
  <c r="P1317" i="12"/>
  <c r="N1317" i="12"/>
  <c r="L1317" i="12"/>
  <c r="J1317" i="12"/>
  <c r="CO1316" i="12"/>
  <c r="AO1316" i="12"/>
  <c r="AJ1316" i="12"/>
  <c r="P1316" i="12"/>
  <c r="N1316" i="12"/>
  <c r="L1316" i="12"/>
  <c r="J1316" i="12"/>
  <c r="AS1316" i="12" s="1"/>
  <c r="CO1315" i="12"/>
  <c r="AO1315" i="12"/>
  <c r="AJ1315" i="12"/>
  <c r="P1315" i="12"/>
  <c r="N1315" i="12"/>
  <c r="L1315" i="12"/>
  <c r="J1315" i="12"/>
  <c r="CO1314" i="12"/>
  <c r="AO1314" i="12"/>
  <c r="AJ1314" i="12"/>
  <c r="P1314" i="12"/>
  <c r="N1314" i="12"/>
  <c r="L1314" i="12"/>
  <c r="J1314" i="12"/>
  <c r="AQ1314" i="12" s="1"/>
  <c r="CO1313" i="12"/>
  <c r="AO1313" i="12"/>
  <c r="AJ1313" i="12"/>
  <c r="P1313" i="12"/>
  <c r="N1313" i="12"/>
  <c r="L1313" i="12"/>
  <c r="J1313" i="12"/>
  <c r="AQ1313" i="12" s="1"/>
  <c r="CO1312" i="12"/>
  <c r="AO1312" i="12"/>
  <c r="AJ1312" i="12"/>
  <c r="P1312" i="12"/>
  <c r="N1312" i="12"/>
  <c r="L1312" i="12"/>
  <c r="J1312" i="12"/>
  <c r="AQ1312" i="12" s="1"/>
  <c r="CO1311" i="12"/>
  <c r="AO1311" i="12"/>
  <c r="AJ1311" i="12"/>
  <c r="P1311" i="12"/>
  <c r="N1311" i="12"/>
  <c r="L1311" i="12"/>
  <c r="J1311" i="12"/>
  <c r="AQ1311" i="12" s="1"/>
  <c r="CO1310" i="12"/>
  <c r="AO1310" i="12"/>
  <c r="AJ1310" i="12"/>
  <c r="P1310" i="12"/>
  <c r="N1310" i="12"/>
  <c r="L1310" i="12"/>
  <c r="J1310" i="12"/>
  <c r="CO1309" i="12"/>
  <c r="AO1309" i="12"/>
  <c r="AJ1309" i="12"/>
  <c r="P1309" i="12"/>
  <c r="N1309" i="12"/>
  <c r="L1309" i="12"/>
  <c r="J1309" i="12"/>
  <c r="AQ1309" i="12" s="1"/>
  <c r="CO1308" i="12"/>
  <c r="AO1308" i="12"/>
  <c r="AJ1308" i="12"/>
  <c r="P1308" i="12"/>
  <c r="N1308" i="12"/>
  <c r="L1308" i="12"/>
  <c r="J1308" i="12"/>
  <c r="CO1307" i="12"/>
  <c r="AO1307" i="12"/>
  <c r="AJ1307" i="12"/>
  <c r="P1307" i="12"/>
  <c r="N1307" i="12"/>
  <c r="L1307" i="12"/>
  <c r="J1307" i="12"/>
  <c r="CO1306" i="12"/>
  <c r="AO1306" i="12"/>
  <c r="AJ1306" i="12"/>
  <c r="P1306" i="12"/>
  <c r="N1306" i="12"/>
  <c r="L1306" i="12"/>
  <c r="J1306" i="12"/>
  <c r="CO1305" i="12"/>
  <c r="AO1305" i="12"/>
  <c r="AJ1305" i="12"/>
  <c r="P1305" i="12"/>
  <c r="N1305" i="12"/>
  <c r="L1305" i="12"/>
  <c r="J1305" i="12"/>
  <c r="AS1305" i="12" s="1"/>
  <c r="CO1304" i="12"/>
  <c r="AO1304" i="12"/>
  <c r="AJ1304" i="12"/>
  <c r="P1304" i="12"/>
  <c r="N1304" i="12"/>
  <c r="L1304" i="12"/>
  <c r="J1304" i="12"/>
  <c r="AS1304" i="12" s="1"/>
  <c r="CO1303" i="12"/>
  <c r="AO1303" i="12"/>
  <c r="AJ1303" i="12"/>
  <c r="P1303" i="12"/>
  <c r="N1303" i="12"/>
  <c r="L1303" i="12"/>
  <c r="J1303" i="12"/>
  <c r="AS1303" i="12" s="1"/>
  <c r="CO1302" i="12"/>
  <c r="AO1302" i="12"/>
  <c r="AJ1302" i="12"/>
  <c r="P1302" i="12"/>
  <c r="N1302" i="12"/>
  <c r="L1302" i="12"/>
  <c r="J1302" i="12"/>
  <c r="AQ1302" i="12" s="1"/>
  <c r="CO1301" i="12"/>
  <c r="AO1301" i="12"/>
  <c r="AJ1301" i="12"/>
  <c r="P1301" i="12"/>
  <c r="N1301" i="12"/>
  <c r="L1301" i="12"/>
  <c r="J1301" i="12"/>
  <c r="AQ1301" i="12" s="1"/>
  <c r="CO1300" i="12"/>
  <c r="AO1300" i="12"/>
  <c r="AJ1300" i="12"/>
  <c r="P1300" i="12"/>
  <c r="N1300" i="12"/>
  <c r="L1300" i="12"/>
  <c r="J1300" i="12"/>
  <c r="AS1300" i="12" s="1"/>
  <c r="CO1299" i="12"/>
  <c r="AO1299" i="12"/>
  <c r="AJ1299" i="12"/>
  <c r="P1299" i="12"/>
  <c r="N1299" i="12"/>
  <c r="L1299" i="12"/>
  <c r="J1299" i="12"/>
  <c r="AQ1299" i="12" s="1"/>
  <c r="CO1298" i="12"/>
  <c r="AO1298" i="12"/>
  <c r="AJ1298" i="12"/>
  <c r="P1298" i="12"/>
  <c r="N1298" i="12"/>
  <c r="L1298" i="12"/>
  <c r="J1298" i="12"/>
  <c r="AQ1298" i="12" s="1"/>
  <c r="CO1297" i="12"/>
  <c r="AO1297" i="12"/>
  <c r="AJ1297" i="12"/>
  <c r="P1297" i="12"/>
  <c r="N1297" i="12"/>
  <c r="L1297" i="12"/>
  <c r="J1297" i="12"/>
  <c r="AS1297" i="12" s="1"/>
  <c r="CO1296" i="12"/>
  <c r="AO1296" i="12"/>
  <c r="AJ1296" i="12"/>
  <c r="P1296" i="12"/>
  <c r="N1296" i="12"/>
  <c r="L1296" i="12"/>
  <c r="J1296" i="12"/>
  <c r="AQ1296" i="12" s="1"/>
  <c r="CO1295" i="12"/>
  <c r="AO1295" i="12"/>
  <c r="AJ1295" i="12"/>
  <c r="P1295" i="12"/>
  <c r="N1295" i="12"/>
  <c r="L1295" i="12"/>
  <c r="J1295" i="12"/>
  <c r="AQ1295" i="12" s="1"/>
  <c r="CO1294" i="12"/>
  <c r="AO1294" i="12"/>
  <c r="AJ1294" i="12"/>
  <c r="P1294" i="12"/>
  <c r="N1294" i="12"/>
  <c r="L1294" i="12"/>
  <c r="J1294" i="12"/>
  <c r="AS1294" i="12" s="1"/>
  <c r="CO1293" i="12"/>
  <c r="AO1293" i="12"/>
  <c r="AJ1293" i="12"/>
  <c r="P1293" i="12"/>
  <c r="N1293" i="12"/>
  <c r="L1293" i="12"/>
  <c r="J1293" i="12"/>
  <c r="AQ1293" i="12" s="1"/>
  <c r="CO1292" i="12"/>
  <c r="AO1292" i="12"/>
  <c r="AJ1292" i="12"/>
  <c r="P1292" i="12"/>
  <c r="N1292" i="12"/>
  <c r="L1292" i="12"/>
  <c r="J1292" i="12"/>
  <c r="AS1292" i="12" s="1"/>
  <c r="CO1291" i="12"/>
  <c r="AO1291" i="12"/>
  <c r="AJ1291" i="12"/>
  <c r="P1291" i="12"/>
  <c r="N1291" i="12"/>
  <c r="L1291" i="12"/>
  <c r="J1291" i="12"/>
  <c r="CO1290" i="12"/>
  <c r="AO1290" i="12"/>
  <c r="AJ1290" i="12"/>
  <c r="P1290" i="12"/>
  <c r="N1290" i="12"/>
  <c r="L1290" i="12"/>
  <c r="J1290" i="12"/>
  <c r="CO1289" i="12"/>
  <c r="AO1289" i="12"/>
  <c r="AJ1289" i="12"/>
  <c r="P1289" i="12"/>
  <c r="N1289" i="12"/>
  <c r="L1289" i="12"/>
  <c r="J1289" i="12"/>
  <c r="AQ1289" i="12" s="1"/>
  <c r="CO1288" i="12"/>
  <c r="AO1288" i="12"/>
  <c r="AJ1288" i="12"/>
  <c r="P1288" i="12"/>
  <c r="N1288" i="12"/>
  <c r="L1288" i="12"/>
  <c r="J1288" i="12"/>
  <c r="AS1288" i="12" s="1"/>
  <c r="CO1287" i="12"/>
  <c r="AO1287" i="12"/>
  <c r="AJ1287" i="12"/>
  <c r="P1287" i="12"/>
  <c r="N1287" i="12"/>
  <c r="L1287" i="12"/>
  <c r="J1287" i="12"/>
  <c r="AQ1287" i="12" s="1"/>
  <c r="CO1286" i="12"/>
  <c r="AO1286" i="12"/>
  <c r="AJ1286" i="12"/>
  <c r="P1286" i="12"/>
  <c r="N1286" i="12"/>
  <c r="L1286" i="12"/>
  <c r="J1286" i="12"/>
  <c r="AS1286" i="12" s="1"/>
  <c r="CO1285" i="12"/>
  <c r="AO1285" i="12"/>
  <c r="AJ1285" i="12"/>
  <c r="P1285" i="12"/>
  <c r="N1285" i="12"/>
  <c r="L1285" i="12"/>
  <c r="J1285" i="12"/>
  <c r="AQ1285" i="12" s="1"/>
  <c r="CO1284" i="12"/>
  <c r="AO1284" i="12"/>
  <c r="AJ1284" i="12"/>
  <c r="P1284" i="12"/>
  <c r="N1284" i="12"/>
  <c r="L1284" i="12"/>
  <c r="J1284" i="12"/>
  <c r="AS1284" i="12" s="1"/>
  <c r="CO1283" i="12"/>
  <c r="AO1283" i="12"/>
  <c r="AJ1283" i="12"/>
  <c r="P1283" i="12"/>
  <c r="N1283" i="12"/>
  <c r="L1283" i="12"/>
  <c r="J1283" i="12"/>
  <c r="AQ1283" i="12" s="1"/>
  <c r="CO1282" i="12"/>
  <c r="AO1282" i="12"/>
  <c r="AJ1282" i="12"/>
  <c r="P1282" i="12"/>
  <c r="N1282" i="12"/>
  <c r="L1282" i="12"/>
  <c r="J1282" i="12"/>
  <c r="AS1282" i="12" s="1"/>
  <c r="CO1281" i="12"/>
  <c r="AO1281" i="12"/>
  <c r="AJ1281" i="12"/>
  <c r="P1281" i="12"/>
  <c r="N1281" i="12"/>
  <c r="L1281" i="12"/>
  <c r="J1281" i="12"/>
  <c r="CO1280" i="12"/>
  <c r="AO1280" i="12"/>
  <c r="AJ1280" i="12"/>
  <c r="P1280" i="12"/>
  <c r="N1280" i="12"/>
  <c r="L1280" i="12"/>
  <c r="J1280" i="12"/>
  <c r="AS1280" i="12" s="1"/>
  <c r="CO1279" i="12"/>
  <c r="AO1279" i="12"/>
  <c r="AJ1279" i="12"/>
  <c r="P1279" i="12"/>
  <c r="N1279" i="12"/>
  <c r="L1279" i="12"/>
  <c r="J1279" i="12"/>
  <c r="AQ1279" i="12" s="1"/>
  <c r="CO1278" i="12"/>
  <c r="AO1278" i="12"/>
  <c r="AJ1278" i="12"/>
  <c r="P1278" i="12"/>
  <c r="N1278" i="12"/>
  <c r="L1278" i="12"/>
  <c r="J1278" i="12"/>
  <c r="AS1278" i="12" s="1"/>
  <c r="CO1277" i="12"/>
  <c r="AO1277" i="12"/>
  <c r="AJ1277" i="12"/>
  <c r="P1277" i="12"/>
  <c r="N1277" i="12"/>
  <c r="L1277" i="12"/>
  <c r="J1277" i="12"/>
  <c r="AQ1277" i="12" s="1"/>
  <c r="CO1276" i="12"/>
  <c r="AO1276" i="12"/>
  <c r="AJ1276" i="12"/>
  <c r="P1276" i="12"/>
  <c r="N1276" i="12"/>
  <c r="L1276" i="12"/>
  <c r="J1276" i="12"/>
  <c r="AS1276" i="12" s="1"/>
  <c r="CO1275" i="12"/>
  <c r="AO1275" i="12"/>
  <c r="AJ1275" i="12"/>
  <c r="P1275" i="12"/>
  <c r="N1275" i="12"/>
  <c r="L1275" i="12"/>
  <c r="J1275" i="12"/>
  <c r="AQ1275" i="12" s="1"/>
  <c r="CO1274" i="12"/>
  <c r="AO1274" i="12"/>
  <c r="AJ1274" i="12"/>
  <c r="P1274" i="12"/>
  <c r="N1274" i="12"/>
  <c r="L1274" i="12"/>
  <c r="J1274" i="12"/>
  <c r="AS1274" i="12" s="1"/>
  <c r="CO1273" i="12"/>
  <c r="AO1273" i="12"/>
  <c r="AJ1273" i="12"/>
  <c r="P1273" i="12"/>
  <c r="N1273" i="12"/>
  <c r="L1273" i="12"/>
  <c r="J1273" i="12"/>
  <c r="AQ1273" i="12" s="1"/>
  <c r="CO1272" i="12"/>
  <c r="AO1272" i="12"/>
  <c r="AJ1272" i="12"/>
  <c r="P1272" i="12"/>
  <c r="N1272" i="12"/>
  <c r="L1272" i="12"/>
  <c r="J1272" i="12"/>
  <c r="AS1272" i="12" s="1"/>
  <c r="CO1271" i="12"/>
  <c r="AO1271" i="12"/>
  <c r="AJ1271" i="12"/>
  <c r="P1271" i="12"/>
  <c r="N1271" i="12"/>
  <c r="L1271" i="12"/>
  <c r="J1271" i="12"/>
  <c r="AQ1271" i="12" s="1"/>
  <c r="CO1270" i="12"/>
  <c r="AO1270" i="12"/>
  <c r="AJ1270" i="12"/>
  <c r="P1270" i="12"/>
  <c r="N1270" i="12"/>
  <c r="L1270" i="12"/>
  <c r="J1270" i="12"/>
  <c r="AS1270" i="12" s="1"/>
  <c r="CO1269" i="12"/>
  <c r="AO1269" i="12"/>
  <c r="AJ1269" i="12"/>
  <c r="P1269" i="12"/>
  <c r="N1269" i="12"/>
  <c r="L1269" i="12"/>
  <c r="J1269" i="12"/>
  <c r="AQ1269" i="12" s="1"/>
  <c r="CO1268" i="12"/>
  <c r="AO1268" i="12"/>
  <c r="AJ1268" i="12"/>
  <c r="P1268" i="12"/>
  <c r="N1268" i="12"/>
  <c r="L1268" i="12"/>
  <c r="J1268" i="12"/>
  <c r="AS1268" i="12" s="1"/>
  <c r="CO1267" i="12"/>
  <c r="AO1267" i="12"/>
  <c r="AJ1267" i="12"/>
  <c r="P1267" i="12"/>
  <c r="N1267" i="12"/>
  <c r="L1267" i="12"/>
  <c r="J1267" i="12"/>
  <c r="AQ1267" i="12" s="1"/>
  <c r="CO1266" i="12"/>
  <c r="AO1266" i="12"/>
  <c r="AJ1266" i="12"/>
  <c r="P1266" i="12"/>
  <c r="N1266" i="12"/>
  <c r="L1266" i="12"/>
  <c r="J1266" i="12"/>
  <c r="AS1266" i="12" s="1"/>
  <c r="CO1265" i="12"/>
  <c r="AO1265" i="12"/>
  <c r="AJ1265" i="12"/>
  <c r="P1265" i="12"/>
  <c r="N1265" i="12"/>
  <c r="L1265" i="12"/>
  <c r="J1265" i="12"/>
  <c r="AQ1265" i="12" s="1"/>
  <c r="CO1264" i="12"/>
  <c r="AO1264" i="12"/>
  <c r="AJ1264" i="12"/>
  <c r="P1264" i="12"/>
  <c r="N1264" i="12"/>
  <c r="L1264" i="12"/>
  <c r="J1264" i="12"/>
  <c r="AS1264" i="12" s="1"/>
  <c r="CO1263" i="12"/>
  <c r="AO1263" i="12"/>
  <c r="AJ1263" i="12"/>
  <c r="P1263" i="12"/>
  <c r="N1263" i="12"/>
  <c r="L1263" i="12"/>
  <c r="J1263" i="12"/>
  <c r="AQ1263" i="12" s="1"/>
  <c r="CO1262" i="12"/>
  <c r="AO1262" i="12"/>
  <c r="AJ1262" i="12"/>
  <c r="P1262" i="12"/>
  <c r="N1262" i="12"/>
  <c r="L1262" i="12"/>
  <c r="J1262" i="12"/>
  <c r="CO1261" i="12"/>
  <c r="AO1261" i="12"/>
  <c r="AJ1261" i="12"/>
  <c r="P1261" i="12"/>
  <c r="N1261" i="12"/>
  <c r="L1261" i="12"/>
  <c r="J1261" i="12"/>
  <c r="CO1260" i="12"/>
  <c r="AO1260" i="12"/>
  <c r="AJ1260" i="12"/>
  <c r="P1260" i="12"/>
  <c r="N1260" i="12"/>
  <c r="L1260" i="12"/>
  <c r="J1260" i="12"/>
  <c r="AS1260" i="12" s="1"/>
  <c r="CO1259" i="12"/>
  <c r="AO1259" i="12"/>
  <c r="AJ1259" i="12"/>
  <c r="P1259" i="12"/>
  <c r="N1259" i="12"/>
  <c r="L1259" i="12"/>
  <c r="J1259" i="12"/>
  <c r="AQ1259" i="12" s="1"/>
  <c r="CO1258" i="12"/>
  <c r="AO1258" i="12"/>
  <c r="AJ1258" i="12"/>
  <c r="P1258" i="12"/>
  <c r="N1258" i="12"/>
  <c r="L1258" i="12"/>
  <c r="J1258" i="12"/>
  <c r="AS1258" i="12" s="1"/>
  <c r="CO1257" i="12"/>
  <c r="AO1257" i="12"/>
  <c r="AJ1257" i="12"/>
  <c r="P1257" i="12"/>
  <c r="N1257" i="12"/>
  <c r="L1257" i="12"/>
  <c r="J1257" i="12"/>
  <c r="AQ1257" i="12" s="1"/>
  <c r="CO1256" i="12"/>
  <c r="AO1256" i="12"/>
  <c r="AJ1256" i="12"/>
  <c r="P1256" i="12"/>
  <c r="N1256" i="12"/>
  <c r="L1256" i="12"/>
  <c r="J1256" i="12"/>
  <c r="AS1256" i="12" s="1"/>
  <c r="CO1255" i="12"/>
  <c r="AO1255" i="12"/>
  <c r="AJ1255" i="12"/>
  <c r="P1255" i="12"/>
  <c r="N1255" i="12"/>
  <c r="L1255" i="12"/>
  <c r="J1255" i="12"/>
  <c r="AQ1255" i="12" s="1"/>
  <c r="CO1254" i="12"/>
  <c r="AO1254" i="12"/>
  <c r="AJ1254" i="12"/>
  <c r="AK1254" i="12" s="1"/>
  <c r="AM1254" i="12" s="1"/>
  <c r="P1254" i="12"/>
  <c r="N1254" i="12"/>
  <c r="L1254" i="12"/>
  <c r="J1254" i="12"/>
  <c r="AS1254" i="12" s="1"/>
  <c r="CO1253" i="12"/>
  <c r="AO1253" i="12"/>
  <c r="AJ1253" i="12"/>
  <c r="P1253" i="12"/>
  <c r="N1253" i="12"/>
  <c r="L1253" i="12"/>
  <c r="J1253" i="12"/>
  <c r="CO1252" i="12"/>
  <c r="AO1252" i="12"/>
  <c r="AJ1252" i="12"/>
  <c r="P1252" i="12"/>
  <c r="N1252" i="12"/>
  <c r="L1252" i="12"/>
  <c r="J1252" i="12"/>
  <c r="AS1252" i="12" s="1"/>
  <c r="CO1251" i="12"/>
  <c r="AO1251" i="12"/>
  <c r="AJ1251" i="12"/>
  <c r="P1251" i="12"/>
  <c r="N1251" i="12"/>
  <c r="L1251" i="12"/>
  <c r="J1251" i="12"/>
  <c r="AQ1251" i="12" s="1"/>
  <c r="CO1250" i="12"/>
  <c r="AO1250" i="12"/>
  <c r="AJ1250" i="12"/>
  <c r="P1250" i="12"/>
  <c r="N1250" i="12"/>
  <c r="L1250" i="12"/>
  <c r="J1250" i="12"/>
  <c r="AS1250" i="12" s="1"/>
  <c r="CO1249" i="12"/>
  <c r="AO1249" i="12"/>
  <c r="AJ1249" i="12"/>
  <c r="P1249" i="12"/>
  <c r="N1249" i="12"/>
  <c r="L1249" i="12"/>
  <c r="J1249" i="12"/>
  <c r="AQ1249" i="12" s="1"/>
  <c r="CO1248" i="12"/>
  <c r="AO1248" i="12"/>
  <c r="AJ1248" i="12"/>
  <c r="P1248" i="12"/>
  <c r="N1248" i="12"/>
  <c r="L1248" i="12"/>
  <c r="J1248" i="12"/>
  <c r="AS1248" i="12" s="1"/>
  <c r="CO1247" i="12"/>
  <c r="AO1247" i="12"/>
  <c r="AJ1247" i="12"/>
  <c r="P1247" i="12"/>
  <c r="N1247" i="12"/>
  <c r="L1247" i="12"/>
  <c r="J1247" i="12"/>
  <c r="AQ1247" i="12" s="1"/>
  <c r="CO1246" i="12"/>
  <c r="AO1246" i="12"/>
  <c r="AJ1246" i="12"/>
  <c r="AK1246" i="12" s="1"/>
  <c r="AM1246" i="12" s="1"/>
  <c r="P1246" i="12"/>
  <c r="N1246" i="12"/>
  <c r="L1246" i="12"/>
  <c r="J1246" i="12"/>
  <c r="AS1246" i="12" s="1"/>
  <c r="CO1245" i="12"/>
  <c r="AO1245" i="12"/>
  <c r="AJ1245" i="12"/>
  <c r="P1245" i="12"/>
  <c r="N1245" i="12"/>
  <c r="L1245" i="12"/>
  <c r="J1245" i="12"/>
  <c r="CO1244" i="12"/>
  <c r="AO1244" i="12"/>
  <c r="AJ1244" i="12"/>
  <c r="P1244" i="12"/>
  <c r="N1244" i="12"/>
  <c r="L1244" i="12"/>
  <c r="J1244" i="12"/>
  <c r="AS1244" i="12" s="1"/>
  <c r="CO1243" i="12"/>
  <c r="AO1243" i="12"/>
  <c r="AJ1243" i="12"/>
  <c r="P1243" i="12"/>
  <c r="N1243" i="12"/>
  <c r="L1243" i="12"/>
  <c r="J1243" i="12"/>
  <c r="AQ1243" i="12" s="1"/>
  <c r="CO1242" i="12"/>
  <c r="AO1242" i="12"/>
  <c r="AJ1242" i="12"/>
  <c r="P1242" i="12"/>
  <c r="N1242" i="12"/>
  <c r="L1242" i="12"/>
  <c r="J1242" i="12"/>
  <c r="AS1242" i="12" s="1"/>
  <c r="CO1241" i="12"/>
  <c r="AO1241" i="12"/>
  <c r="AJ1241" i="12"/>
  <c r="P1241" i="12"/>
  <c r="N1241" i="12"/>
  <c r="L1241" i="12"/>
  <c r="J1241" i="12"/>
  <c r="AQ1241" i="12" s="1"/>
  <c r="CO1240" i="12"/>
  <c r="AO1240" i="12"/>
  <c r="AJ1240" i="12"/>
  <c r="P1240" i="12"/>
  <c r="N1240" i="12"/>
  <c r="L1240" i="12"/>
  <c r="J1240" i="12"/>
  <c r="AS1240" i="12" s="1"/>
  <c r="CO1239" i="12"/>
  <c r="AO1239" i="12"/>
  <c r="AJ1239" i="12"/>
  <c r="P1239" i="12"/>
  <c r="N1239" i="12"/>
  <c r="L1239" i="12"/>
  <c r="J1239" i="12"/>
  <c r="AQ1239" i="12" s="1"/>
  <c r="CO1238" i="12"/>
  <c r="AO1238" i="12"/>
  <c r="AJ1238" i="12"/>
  <c r="P1238" i="12"/>
  <c r="N1238" i="12"/>
  <c r="L1238" i="12"/>
  <c r="J1238" i="12"/>
  <c r="AS1238" i="12" s="1"/>
  <c r="CO1237" i="12"/>
  <c r="AO1237" i="12"/>
  <c r="AJ1237" i="12"/>
  <c r="P1237" i="12"/>
  <c r="N1237" i="12"/>
  <c r="L1237" i="12"/>
  <c r="J1237" i="12"/>
  <c r="AQ1237" i="12" s="1"/>
  <c r="CO1236" i="12"/>
  <c r="AO1236" i="12"/>
  <c r="AJ1236" i="12"/>
  <c r="P1236" i="12"/>
  <c r="N1236" i="12"/>
  <c r="L1236" i="12"/>
  <c r="J1236" i="12"/>
  <c r="AS1236" i="12" s="1"/>
  <c r="CO1235" i="12"/>
  <c r="AO1235" i="12"/>
  <c r="AJ1235" i="12"/>
  <c r="P1235" i="12"/>
  <c r="N1235" i="12"/>
  <c r="L1235" i="12"/>
  <c r="J1235" i="12"/>
  <c r="CO1234" i="12"/>
  <c r="AO1234" i="12"/>
  <c r="AJ1234" i="12"/>
  <c r="P1234" i="12"/>
  <c r="N1234" i="12"/>
  <c r="L1234" i="12"/>
  <c r="J1234" i="12"/>
  <c r="CO1233" i="12"/>
  <c r="AO1233" i="12"/>
  <c r="AJ1233" i="12"/>
  <c r="P1233" i="12"/>
  <c r="N1233" i="12"/>
  <c r="L1233" i="12"/>
  <c r="J1233" i="12"/>
  <c r="AS1233" i="12" s="1"/>
  <c r="CO1232" i="12"/>
  <c r="AO1232" i="12"/>
  <c r="AJ1232" i="12"/>
  <c r="P1232" i="12"/>
  <c r="N1232" i="12"/>
  <c r="L1232" i="12"/>
  <c r="J1232" i="12"/>
  <c r="CO1231" i="12"/>
  <c r="AO1231" i="12"/>
  <c r="AJ1231" i="12"/>
  <c r="P1231" i="12"/>
  <c r="N1231" i="12"/>
  <c r="L1231" i="12"/>
  <c r="J1231" i="12"/>
  <c r="AQ1231" i="12" s="1"/>
  <c r="CO1230" i="12"/>
  <c r="AO1230" i="12"/>
  <c r="AJ1230" i="12"/>
  <c r="AK1230" i="12" s="1"/>
  <c r="AM1230" i="12" s="1"/>
  <c r="P1230" i="12"/>
  <c r="N1230" i="12"/>
  <c r="L1230" i="12"/>
  <c r="J1230" i="12"/>
  <c r="AS1230" i="12" s="1"/>
  <c r="CO1229" i="12"/>
  <c r="AO1229" i="12"/>
  <c r="AJ1229" i="12"/>
  <c r="P1229" i="12"/>
  <c r="N1229" i="12"/>
  <c r="L1229" i="12"/>
  <c r="J1229" i="12"/>
  <c r="AQ1229" i="12" s="1"/>
  <c r="CO1228" i="12"/>
  <c r="AO1228" i="12"/>
  <c r="AJ1228" i="12"/>
  <c r="P1228" i="12"/>
  <c r="N1228" i="12"/>
  <c r="L1228" i="12"/>
  <c r="J1228" i="12"/>
  <c r="AS1228" i="12" s="1"/>
  <c r="CO1227" i="12"/>
  <c r="AO1227" i="12"/>
  <c r="AJ1227" i="12"/>
  <c r="P1227" i="12"/>
  <c r="N1227" i="12"/>
  <c r="L1227" i="12"/>
  <c r="J1227" i="12"/>
  <c r="AS1227" i="12" s="1"/>
  <c r="CO1226" i="12"/>
  <c r="AO1226" i="12"/>
  <c r="AJ1226" i="12"/>
  <c r="P1226" i="12"/>
  <c r="N1226" i="12"/>
  <c r="L1226" i="12"/>
  <c r="J1226" i="12"/>
  <c r="AS1226" i="12" s="1"/>
  <c r="CO1225" i="12"/>
  <c r="AO1225" i="12"/>
  <c r="AJ1225" i="12"/>
  <c r="P1225" i="12"/>
  <c r="N1225" i="12"/>
  <c r="L1225" i="12"/>
  <c r="J1225" i="12"/>
  <c r="AS1225" i="12" s="1"/>
  <c r="CO1224" i="12"/>
  <c r="AO1224" i="12"/>
  <c r="AJ1224" i="12"/>
  <c r="P1224" i="12"/>
  <c r="N1224" i="12"/>
  <c r="L1224" i="12"/>
  <c r="J1224" i="12"/>
  <c r="AS1224" i="12" s="1"/>
  <c r="CO1223" i="12"/>
  <c r="AO1223" i="12"/>
  <c r="AJ1223" i="12"/>
  <c r="P1223" i="12"/>
  <c r="N1223" i="12"/>
  <c r="L1223" i="12"/>
  <c r="J1223" i="12"/>
  <c r="AQ1223" i="12" s="1"/>
  <c r="CO1222" i="12"/>
  <c r="AO1222" i="12"/>
  <c r="AJ1222" i="12"/>
  <c r="AK1222" i="12" s="1"/>
  <c r="AM1222" i="12" s="1"/>
  <c r="P1222" i="12"/>
  <c r="N1222" i="12"/>
  <c r="L1222" i="12"/>
  <c r="J1222" i="12"/>
  <c r="AS1222" i="12" s="1"/>
  <c r="CO1221" i="12"/>
  <c r="AO1221" i="12"/>
  <c r="AJ1221" i="12"/>
  <c r="P1221" i="12"/>
  <c r="N1221" i="12"/>
  <c r="L1221" i="12"/>
  <c r="J1221" i="12"/>
  <c r="AQ1221" i="12" s="1"/>
  <c r="CO1220" i="12"/>
  <c r="AO1220" i="12"/>
  <c r="AJ1220" i="12"/>
  <c r="P1220" i="12"/>
  <c r="N1220" i="12"/>
  <c r="L1220" i="12"/>
  <c r="J1220" i="12"/>
  <c r="AS1220" i="12" s="1"/>
  <c r="CO1219" i="12"/>
  <c r="AO1219" i="12"/>
  <c r="AJ1219" i="12"/>
  <c r="P1219" i="12"/>
  <c r="N1219" i="12"/>
  <c r="L1219" i="12"/>
  <c r="J1219" i="12"/>
  <c r="AS1219" i="12" s="1"/>
  <c r="CO1218" i="12"/>
  <c r="AO1218" i="12"/>
  <c r="AJ1218" i="12"/>
  <c r="P1218" i="12"/>
  <c r="N1218" i="12"/>
  <c r="L1218" i="12"/>
  <c r="J1218" i="12"/>
  <c r="AS1218" i="12" s="1"/>
  <c r="CO1217" i="12"/>
  <c r="AO1217" i="12"/>
  <c r="AJ1217" i="12"/>
  <c r="P1217" i="12"/>
  <c r="N1217" i="12"/>
  <c r="L1217" i="12"/>
  <c r="J1217" i="12"/>
  <c r="AS1217" i="12" s="1"/>
  <c r="CO1216" i="12"/>
  <c r="AO1216" i="12"/>
  <c r="AJ1216" i="12"/>
  <c r="P1216" i="12"/>
  <c r="N1216" i="12"/>
  <c r="L1216" i="12"/>
  <c r="J1216" i="12"/>
  <c r="AS1216" i="12" s="1"/>
  <c r="CO1215" i="12"/>
  <c r="AO1215" i="12"/>
  <c r="AJ1215" i="12"/>
  <c r="P1215" i="12"/>
  <c r="N1215" i="12"/>
  <c r="L1215" i="12"/>
  <c r="J1215" i="12"/>
  <c r="AQ1215" i="12" s="1"/>
  <c r="CO1214" i="12"/>
  <c r="AO1214" i="12"/>
  <c r="AJ1214" i="12"/>
  <c r="P1214" i="12"/>
  <c r="N1214" i="12"/>
  <c r="L1214" i="12"/>
  <c r="J1214" i="12"/>
  <c r="AS1214" i="12" s="1"/>
  <c r="CO1213" i="12"/>
  <c r="AO1213" i="12"/>
  <c r="AJ1213" i="12"/>
  <c r="P1213" i="12"/>
  <c r="N1213" i="12"/>
  <c r="L1213" i="12"/>
  <c r="J1213" i="12"/>
  <c r="AQ1213" i="12" s="1"/>
  <c r="CO1212" i="12"/>
  <c r="AO1212" i="12"/>
  <c r="AJ1212" i="12"/>
  <c r="P1212" i="12"/>
  <c r="N1212" i="12"/>
  <c r="L1212" i="12"/>
  <c r="J1212" i="12"/>
  <c r="AS1212" i="12" s="1"/>
  <c r="CO1211" i="12"/>
  <c r="AO1211" i="12"/>
  <c r="AJ1211" i="12"/>
  <c r="P1211" i="12"/>
  <c r="N1211" i="12"/>
  <c r="L1211" i="12"/>
  <c r="J1211" i="12"/>
  <c r="AS1211" i="12" s="1"/>
  <c r="CO1210" i="12"/>
  <c r="AO1210" i="12"/>
  <c r="AJ1210" i="12"/>
  <c r="P1210" i="12"/>
  <c r="N1210" i="12"/>
  <c r="L1210" i="12"/>
  <c r="J1210" i="12"/>
  <c r="CO1209" i="12"/>
  <c r="AO1209" i="12"/>
  <c r="AJ1209" i="12"/>
  <c r="P1209" i="12"/>
  <c r="N1209" i="12"/>
  <c r="L1209" i="12"/>
  <c r="J1209" i="12"/>
  <c r="AS1209" i="12" s="1"/>
  <c r="CO1208" i="12"/>
  <c r="AO1208" i="12"/>
  <c r="AJ1208" i="12"/>
  <c r="P1208" i="12"/>
  <c r="N1208" i="12"/>
  <c r="L1208" i="12"/>
  <c r="J1208" i="12"/>
  <c r="CO1207" i="12"/>
  <c r="AO1207" i="12"/>
  <c r="AJ1207" i="12"/>
  <c r="P1207" i="12"/>
  <c r="N1207" i="12"/>
  <c r="L1207" i="12"/>
  <c r="J1207" i="12"/>
  <c r="AQ1207" i="12" s="1"/>
  <c r="CO1206" i="12"/>
  <c r="AO1206" i="12"/>
  <c r="AJ1206" i="12"/>
  <c r="P1206" i="12"/>
  <c r="N1206" i="12"/>
  <c r="L1206" i="12"/>
  <c r="J1206" i="12"/>
  <c r="AS1206" i="12" s="1"/>
  <c r="CO1205" i="12"/>
  <c r="AO1205" i="12"/>
  <c r="AJ1205" i="12"/>
  <c r="P1205" i="12"/>
  <c r="N1205" i="12"/>
  <c r="L1205" i="12"/>
  <c r="J1205" i="12"/>
  <c r="AQ1205" i="12" s="1"/>
  <c r="CO1204" i="12"/>
  <c r="AO1204" i="12"/>
  <c r="AJ1204" i="12"/>
  <c r="P1204" i="12"/>
  <c r="N1204" i="12"/>
  <c r="L1204" i="12"/>
  <c r="J1204" i="12"/>
  <c r="AS1204" i="12" s="1"/>
  <c r="CO1203" i="12"/>
  <c r="AO1203" i="12"/>
  <c r="AJ1203" i="12"/>
  <c r="P1203" i="12"/>
  <c r="N1203" i="12"/>
  <c r="L1203" i="12"/>
  <c r="J1203" i="12"/>
  <c r="AS1203" i="12" s="1"/>
  <c r="CO1202" i="12"/>
  <c r="AO1202" i="12"/>
  <c r="AJ1202" i="12"/>
  <c r="P1202" i="12"/>
  <c r="N1202" i="12"/>
  <c r="L1202" i="12"/>
  <c r="J1202" i="12"/>
  <c r="AS1202" i="12" s="1"/>
  <c r="CO1201" i="12"/>
  <c r="AO1201" i="12"/>
  <c r="AJ1201" i="12"/>
  <c r="P1201" i="12"/>
  <c r="N1201" i="12"/>
  <c r="L1201" i="12"/>
  <c r="J1201" i="12"/>
  <c r="AS1201" i="12" s="1"/>
  <c r="CO1200" i="12"/>
  <c r="AO1200" i="12"/>
  <c r="AJ1200" i="12"/>
  <c r="P1200" i="12"/>
  <c r="N1200" i="12"/>
  <c r="L1200" i="12"/>
  <c r="J1200" i="12"/>
  <c r="AS1200" i="12" s="1"/>
  <c r="CO1199" i="12"/>
  <c r="AO1199" i="12"/>
  <c r="AJ1199" i="12"/>
  <c r="P1199" i="12"/>
  <c r="N1199" i="12"/>
  <c r="L1199" i="12"/>
  <c r="J1199" i="12"/>
  <c r="AQ1199" i="12" s="1"/>
  <c r="CO1198" i="12"/>
  <c r="AO1198" i="12"/>
  <c r="AJ1198" i="12"/>
  <c r="AK1198" i="12" s="1"/>
  <c r="AM1198" i="12" s="1"/>
  <c r="P1198" i="12"/>
  <c r="N1198" i="12"/>
  <c r="L1198" i="12"/>
  <c r="J1198" i="12"/>
  <c r="AS1198" i="12" s="1"/>
  <c r="CO1197" i="12"/>
  <c r="AO1197" i="12"/>
  <c r="AJ1197" i="12"/>
  <c r="P1197" i="12"/>
  <c r="N1197" i="12"/>
  <c r="L1197" i="12"/>
  <c r="J1197" i="12"/>
  <c r="AQ1197" i="12" s="1"/>
  <c r="CO1196" i="12"/>
  <c r="AO1196" i="12"/>
  <c r="AJ1196" i="12"/>
  <c r="P1196" i="12"/>
  <c r="N1196" i="12"/>
  <c r="L1196" i="12"/>
  <c r="J1196" i="12"/>
  <c r="AS1196" i="12" s="1"/>
  <c r="CO1195" i="12"/>
  <c r="AO1195" i="12"/>
  <c r="AJ1195" i="12"/>
  <c r="P1195" i="12"/>
  <c r="N1195" i="12"/>
  <c r="L1195" i="12"/>
  <c r="J1195" i="12"/>
  <c r="AS1195" i="12" s="1"/>
  <c r="CO1194" i="12"/>
  <c r="AO1194" i="12"/>
  <c r="AJ1194" i="12"/>
  <c r="P1194" i="12"/>
  <c r="N1194" i="12"/>
  <c r="L1194" i="12"/>
  <c r="J1194" i="12"/>
  <c r="AS1194" i="12" s="1"/>
  <c r="CO1193" i="12"/>
  <c r="AO1193" i="12"/>
  <c r="AJ1193" i="12"/>
  <c r="P1193" i="12"/>
  <c r="N1193" i="12"/>
  <c r="L1193" i="12"/>
  <c r="J1193" i="12"/>
  <c r="AS1193" i="12" s="1"/>
  <c r="CO1192" i="12"/>
  <c r="AO1192" i="12"/>
  <c r="AJ1192" i="12"/>
  <c r="P1192" i="12"/>
  <c r="N1192" i="12"/>
  <c r="L1192" i="12"/>
  <c r="J1192" i="12"/>
  <c r="AS1192" i="12" s="1"/>
  <c r="CO1191" i="12"/>
  <c r="AO1191" i="12"/>
  <c r="AJ1191" i="12"/>
  <c r="P1191" i="12"/>
  <c r="N1191" i="12"/>
  <c r="L1191" i="12"/>
  <c r="J1191" i="12"/>
  <c r="AQ1191" i="12" s="1"/>
  <c r="CO1190" i="12"/>
  <c r="AO1190" i="12"/>
  <c r="AJ1190" i="12"/>
  <c r="AK1190" i="12" s="1"/>
  <c r="AM1190" i="12" s="1"/>
  <c r="P1190" i="12"/>
  <c r="N1190" i="12"/>
  <c r="L1190" i="12"/>
  <c r="J1190" i="12"/>
  <c r="AS1190" i="12" s="1"/>
  <c r="CO1189" i="12"/>
  <c r="AO1189" i="12"/>
  <c r="AJ1189" i="12"/>
  <c r="P1189" i="12"/>
  <c r="N1189" i="12"/>
  <c r="L1189" i="12"/>
  <c r="J1189" i="12"/>
  <c r="AQ1189" i="12" s="1"/>
  <c r="CO1188" i="12"/>
  <c r="AO1188" i="12"/>
  <c r="AJ1188" i="12"/>
  <c r="P1188" i="12"/>
  <c r="N1188" i="12"/>
  <c r="L1188" i="12"/>
  <c r="J1188" i="12"/>
  <c r="AS1188" i="12" s="1"/>
  <c r="CO1187" i="12"/>
  <c r="AO1187" i="12"/>
  <c r="AJ1187" i="12"/>
  <c r="P1187" i="12"/>
  <c r="N1187" i="12"/>
  <c r="L1187" i="12"/>
  <c r="J1187" i="12"/>
  <c r="AS1187" i="12" s="1"/>
  <c r="CO1186" i="12"/>
  <c r="AO1186" i="12"/>
  <c r="AJ1186" i="12"/>
  <c r="P1186" i="12"/>
  <c r="N1186" i="12"/>
  <c r="L1186" i="12"/>
  <c r="J1186" i="12"/>
  <c r="AS1186" i="12" s="1"/>
  <c r="CO1185" i="12"/>
  <c r="AO1185" i="12"/>
  <c r="AJ1185" i="12"/>
  <c r="P1185" i="12"/>
  <c r="N1185" i="12"/>
  <c r="L1185" i="12"/>
  <c r="J1185" i="12"/>
  <c r="AS1185" i="12" s="1"/>
  <c r="CO1184" i="12"/>
  <c r="AO1184" i="12"/>
  <c r="AJ1184" i="12"/>
  <c r="P1184" i="12"/>
  <c r="N1184" i="12"/>
  <c r="L1184" i="12"/>
  <c r="J1184" i="12"/>
  <c r="AS1184" i="12" s="1"/>
  <c r="CO1183" i="12"/>
  <c r="AO1183" i="12"/>
  <c r="AJ1183" i="12"/>
  <c r="P1183" i="12"/>
  <c r="N1183" i="12"/>
  <c r="L1183" i="12"/>
  <c r="J1183" i="12"/>
  <c r="AQ1183" i="12" s="1"/>
  <c r="CO1182" i="12"/>
  <c r="AO1182" i="12"/>
  <c r="AJ1182" i="12"/>
  <c r="P1182" i="12"/>
  <c r="N1182" i="12"/>
  <c r="L1182" i="12"/>
  <c r="J1182" i="12"/>
  <c r="AS1182" i="12" s="1"/>
  <c r="CO1181" i="12"/>
  <c r="AO1181" i="12"/>
  <c r="AJ1181" i="12"/>
  <c r="P1181" i="12"/>
  <c r="N1181" i="12"/>
  <c r="L1181" i="12"/>
  <c r="J1181" i="12"/>
  <c r="AQ1181" i="12" s="1"/>
  <c r="CO1180" i="12"/>
  <c r="AO1180" i="12"/>
  <c r="AJ1180" i="12"/>
  <c r="P1180" i="12"/>
  <c r="N1180" i="12"/>
  <c r="L1180" i="12"/>
  <c r="J1180" i="12"/>
  <c r="AS1180" i="12" s="1"/>
  <c r="CO1179" i="12"/>
  <c r="AO1179" i="12"/>
  <c r="AJ1179" i="12"/>
  <c r="P1179" i="12"/>
  <c r="N1179" i="12"/>
  <c r="L1179" i="12"/>
  <c r="J1179" i="12"/>
  <c r="AS1179" i="12" s="1"/>
  <c r="CO1178" i="12"/>
  <c r="AO1178" i="12"/>
  <c r="AJ1178" i="12"/>
  <c r="P1178" i="12"/>
  <c r="N1178" i="12"/>
  <c r="L1178" i="12"/>
  <c r="J1178" i="12"/>
  <c r="AS1178" i="12" s="1"/>
  <c r="CO1177" i="12"/>
  <c r="AO1177" i="12"/>
  <c r="AJ1177" i="12"/>
  <c r="P1177" i="12"/>
  <c r="N1177" i="12"/>
  <c r="L1177" i="12"/>
  <c r="J1177" i="12"/>
  <c r="AS1177" i="12" s="1"/>
  <c r="CO1176" i="12"/>
  <c r="AO1176" i="12"/>
  <c r="AJ1176" i="12"/>
  <c r="P1176" i="12"/>
  <c r="N1176" i="12"/>
  <c r="L1176" i="12"/>
  <c r="J1176" i="12"/>
  <c r="AS1176" i="12" s="1"/>
  <c r="CO1175" i="12"/>
  <c r="AO1175" i="12"/>
  <c r="AJ1175" i="12"/>
  <c r="P1175" i="12"/>
  <c r="N1175" i="12"/>
  <c r="L1175" i="12"/>
  <c r="J1175" i="12"/>
  <c r="AQ1175" i="12" s="1"/>
  <c r="CO1174" i="12"/>
  <c r="AO1174" i="12"/>
  <c r="AJ1174" i="12"/>
  <c r="P1174" i="12"/>
  <c r="N1174" i="12"/>
  <c r="L1174" i="12"/>
  <c r="J1174" i="12"/>
  <c r="AS1174" i="12" s="1"/>
  <c r="CO1173" i="12"/>
  <c r="AO1173" i="12"/>
  <c r="AJ1173" i="12"/>
  <c r="P1173" i="12"/>
  <c r="N1173" i="12"/>
  <c r="L1173" i="12"/>
  <c r="J1173" i="12"/>
  <c r="AQ1173" i="12" s="1"/>
  <c r="CO1172" i="12"/>
  <c r="AO1172" i="12"/>
  <c r="AJ1172" i="12"/>
  <c r="P1172" i="12"/>
  <c r="N1172" i="12"/>
  <c r="L1172" i="12"/>
  <c r="J1172" i="12"/>
  <c r="AS1172" i="12" s="1"/>
  <c r="CO1171" i="12"/>
  <c r="AO1171" i="12"/>
  <c r="AJ1171" i="12"/>
  <c r="P1171" i="12"/>
  <c r="N1171" i="12"/>
  <c r="L1171" i="12"/>
  <c r="J1171" i="12"/>
  <c r="AS1171" i="12" s="1"/>
  <c r="CO1170" i="12"/>
  <c r="AO1170" i="12"/>
  <c r="AJ1170" i="12"/>
  <c r="P1170" i="12"/>
  <c r="N1170" i="12"/>
  <c r="L1170" i="12"/>
  <c r="J1170" i="12"/>
  <c r="AS1170" i="12" s="1"/>
  <c r="CO1169" i="12"/>
  <c r="AO1169" i="12"/>
  <c r="AJ1169" i="12"/>
  <c r="P1169" i="12"/>
  <c r="N1169" i="12"/>
  <c r="L1169" i="12"/>
  <c r="J1169" i="12"/>
  <c r="AQ1169" i="12" s="1"/>
  <c r="CO1168" i="12"/>
  <c r="AO1168" i="12"/>
  <c r="AJ1168" i="12"/>
  <c r="P1168" i="12"/>
  <c r="N1168" i="12"/>
  <c r="L1168" i="12"/>
  <c r="J1168" i="12"/>
  <c r="AS1168" i="12" s="1"/>
  <c r="CO1167" i="12"/>
  <c r="AO1167" i="12"/>
  <c r="AJ1167" i="12"/>
  <c r="P1167" i="12"/>
  <c r="N1167" i="12"/>
  <c r="L1167" i="12"/>
  <c r="J1167" i="12"/>
  <c r="AQ1167" i="12" s="1"/>
  <c r="CO1166" i="12"/>
  <c r="AO1166" i="12"/>
  <c r="AJ1166" i="12"/>
  <c r="P1166" i="12"/>
  <c r="N1166" i="12"/>
  <c r="L1166" i="12"/>
  <c r="J1166" i="12"/>
  <c r="AS1166" i="12" s="1"/>
  <c r="CO1165" i="12"/>
  <c r="AO1165" i="12"/>
  <c r="AJ1165" i="12"/>
  <c r="P1165" i="12"/>
  <c r="N1165" i="12"/>
  <c r="L1165" i="12"/>
  <c r="J1165" i="12"/>
  <c r="AQ1165" i="12" s="1"/>
  <c r="CO1164" i="12"/>
  <c r="AO1164" i="12"/>
  <c r="AJ1164" i="12"/>
  <c r="P1164" i="12"/>
  <c r="N1164" i="12"/>
  <c r="L1164" i="12"/>
  <c r="J1164" i="12"/>
  <c r="AS1164" i="12" s="1"/>
  <c r="CO1163" i="12"/>
  <c r="AO1163" i="12"/>
  <c r="AJ1163" i="12"/>
  <c r="P1163" i="12"/>
  <c r="N1163" i="12"/>
  <c r="L1163" i="12"/>
  <c r="J1163" i="12"/>
  <c r="AS1163" i="12" s="1"/>
  <c r="CO1162" i="12"/>
  <c r="AO1162" i="12"/>
  <c r="AJ1162" i="12"/>
  <c r="P1162" i="12"/>
  <c r="N1162" i="12"/>
  <c r="L1162" i="12"/>
  <c r="J1162" i="12"/>
  <c r="AS1162" i="12" s="1"/>
  <c r="CO1161" i="12"/>
  <c r="AO1161" i="12"/>
  <c r="AJ1161" i="12"/>
  <c r="P1161" i="12"/>
  <c r="N1161" i="12"/>
  <c r="L1161" i="12"/>
  <c r="J1161" i="12"/>
  <c r="AQ1161" i="12" s="1"/>
  <c r="CO1160" i="12"/>
  <c r="AO1160" i="12"/>
  <c r="AJ1160" i="12"/>
  <c r="P1160" i="12"/>
  <c r="N1160" i="12"/>
  <c r="L1160" i="12"/>
  <c r="J1160" i="12"/>
  <c r="AS1160" i="12" s="1"/>
  <c r="CO1159" i="12"/>
  <c r="AO1159" i="12"/>
  <c r="AJ1159" i="12"/>
  <c r="P1159" i="12"/>
  <c r="N1159" i="12"/>
  <c r="L1159" i="12"/>
  <c r="J1159" i="12"/>
  <c r="AQ1159" i="12" s="1"/>
  <c r="CO1158" i="12"/>
  <c r="AO1158" i="12"/>
  <c r="AJ1158" i="12"/>
  <c r="AK1158" i="12" s="1"/>
  <c r="AM1158" i="12" s="1"/>
  <c r="P1158" i="12"/>
  <c r="N1158" i="12"/>
  <c r="L1158" i="12"/>
  <c r="J1158" i="12"/>
  <c r="CO1157" i="12"/>
  <c r="AO1157" i="12"/>
  <c r="AJ1157" i="12"/>
  <c r="P1157" i="12"/>
  <c r="N1157" i="12"/>
  <c r="L1157" i="12"/>
  <c r="J1157" i="12"/>
  <c r="AS1157" i="12" s="1"/>
  <c r="CO1156" i="12"/>
  <c r="AO1156" i="12"/>
  <c r="AJ1156" i="12"/>
  <c r="P1156" i="12"/>
  <c r="N1156" i="12"/>
  <c r="L1156" i="12"/>
  <c r="J1156" i="12"/>
  <c r="CO1155" i="12"/>
  <c r="AO1155" i="12"/>
  <c r="AJ1155" i="12"/>
  <c r="P1155" i="12"/>
  <c r="N1155" i="12"/>
  <c r="L1155" i="12"/>
  <c r="J1155" i="12"/>
  <c r="AS1155" i="12" s="1"/>
  <c r="CO1154" i="12"/>
  <c r="AO1154" i="12"/>
  <c r="AJ1154" i="12"/>
  <c r="P1154" i="12"/>
  <c r="N1154" i="12"/>
  <c r="L1154" i="12"/>
  <c r="J1154" i="12"/>
  <c r="CO1153" i="12"/>
  <c r="AO1153" i="12"/>
  <c r="AJ1153" i="12"/>
  <c r="P1153" i="12"/>
  <c r="N1153" i="12"/>
  <c r="L1153" i="12"/>
  <c r="J1153" i="12"/>
  <c r="AQ1153" i="12" s="1"/>
  <c r="CO1152" i="12"/>
  <c r="AO1152" i="12"/>
  <c r="AJ1152" i="12"/>
  <c r="P1152" i="12"/>
  <c r="N1152" i="12"/>
  <c r="L1152" i="12"/>
  <c r="J1152" i="12"/>
  <c r="CO1151" i="12"/>
  <c r="AO1151" i="12"/>
  <c r="AJ1151" i="12"/>
  <c r="P1151" i="12"/>
  <c r="N1151" i="12"/>
  <c r="L1151" i="12"/>
  <c r="J1151" i="12"/>
  <c r="AS1151" i="12" s="1"/>
  <c r="CO1150" i="12"/>
  <c r="AO1150" i="12"/>
  <c r="AJ1150" i="12"/>
  <c r="AK1150" i="12" s="1"/>
  <c r="AM1150" i="12" s="1"/>
  <c r="P1150" i="12"/>
  <c r="N1150" i="12"/>
  <c r="L1150" i="12"/>
  <c r="J1150" i="12"/>
  <c r="AQ1150" i="12" s="1"/>
  <c r="CO1149" i="12"/>
  <c r="AO1149" i="12"/>
  <c r="AJ1149" i="12"/>
  <c r="P1149" i="12"/>
  <c r="N1149" i="12"/>
  <c r="L1149" i="12"/>
  <c r="J1149" i="12"/>
  <c r="CO1148" i="12"/>
  <c r="AO1148" i="12"/>
  <c r="AJ1148" i="12"/>
  <c r="P1148" i="12"/>
  <c r="N1148" i="12"/>
  <c r="L1148" i="12"/>
  <c r="J1148" i="12"/>
  <c r="AQ1148" i="12" s="1"/>
  <c r="CO1147" i="12"/>
  <c r="AO1147" i="12"/>
  <c r="AJ1147" i="12"/>
  <c r="P1147" i="12"/>
  <c r="N1147" i="12"/>
  <c r="L1147" i="12"/>
  <c r="J1147" i="12"/>
  <c r="AQ1147" i="12" s="1"/>
  <c r="CO1146" i="12"/>
  <c r="AO1146" i="12"/>
  <c r="AJ1146" i="12"/>
  <c r="P1146" i="12"/>
  <c r="N1146" i="12"/>
  <c r="L1146" i="12"/>
  <c r="J1146" i="12"/>
  <c r="AQ1146" i="12" s="1"/>
  <c r="CO1145" i="12"/>
  <c r="AO1145" i="12"/>
  <c r="AJ1145" i="12"/>
  <c r="P1145" i="12"/>
  <c r="N1145" i="12"/>
  <c r="L1145" i="12"/>
  <c r="J1145" i="12"/>
  <c r="AS1145" i="12" s="1"/>
  <c r="CO1144" i="12"/>
  <c r="AO1144" i="12"/>
  <c r="AJ1144" i="12"/>
  <c r="P1144" i="12"/>
  <c r="N1144" i="12"/>
  <c r="L1144" i="12"/>
  <c r="J1144" i="12"/>
  <c r="AQ1144" i="12" s="1"/>
  <c r="CO1143" i="12"/>
  <c r="AO1143" i="12"/>
  <c r="AJ1143" i="12"/>
  <c r="P1143" i="12"/>
  <c r="N1143" i="12"/>
  <c r="L1143" i="12"/>
  <c r="J1143" i="12"/>
  <c r="AS1143" i="12" s="1"/>
  <c r="CO1142" i="12"/>
  <c r="AO1142" i="12"/>
  <c r="AJ1142" i="12"/>
  <c r="P1142" i="12"/>
  <c r="N1142" i="12"/>
  <c r="L1142" i="12"/>
  <c r="J1142" i="12"/>
  <c r="AQ1142" i="12" s="1"/>
  <c r="CO1141" i="12"/>
  <c r="AO1141" i="12"/>
  <c r="AJ1141" i="12"/>
  <c r="P1141" i="12"/>
  <c r="N1141" i="12"/>
  <c r="L1141" i="12"/>
  <c r="J1141" i="12"/>
  <c r="AS1141" i="12" s="1"/>
  <c r="CO1140" i="12"/>
  <c r="AO1140" i="12"/>
  <c r="AJ1140" i="12"/>
  <c r="P1140" i="12"/>
  <c r="N1140" i="12"/>
  <c r="L1140" i="12"/>
  <c r="J1140" i="12"/>
  <c r="AQ1140" i="12" s="1"/>
  <c r="CO1139" i="12"/>
  <c r="AO1139" i="12"/>
  <c r="AJ1139" i="12"/>
  <c r="P1139" i="12"/>
  <c r="N1139" i="12"/>
  <c r="L1139" i="12"/>
  <c r="J1139" i="12"/>
  <c r="AQ1139" i="12" s="1"/>
  <c r="CO1138" i="12"/>
  <c r="AO1138" i="12"/>
  <c r="AJ1138" i="12"/>
  <c r="P1138" i="12"/>
  <c r="N1138" i="12"/>
  <c r="L1138" i="12"/>
  <c r="J1138" i="12"/>
  <c r="AQ1138" i="12" s="1"/>
  <c r="CO1137" i="12"/>
  <c r="AO1137" i="12"/>
  <c r="AJ1137" i="12"/>
  <c r="P1137" i="12"/>
  <c r="N1137" i="12"/>
  <c r="L1137" i="12"/>
  <c r="J1137" i="12"/>
  <c r="AS1137" i="12" s="1"/>
  <c r="CO1136" i="12"/>
  <c r="AO1136" i="12"/>
  <c r="AJ1136" i="12"/>
  <c r="P1136" i="12"/>
  <c r="N1136" i="12"/>
  <c r="L1136" i="12"/>
  <c r="J1136" i="12"/>
  <c r="AQ1136" i="12" s="1"/>
  <c r="CO1135" i="12"/>
  <c r="AO1135" i="12"/>
  <c r="AJ1135" i="12"/>
  <c r="P1135" i="12"/>
  <c r="N1135" i="12"/>
  <c r="L1135" i="12"/>
  <c r="J1135" i="12"/>
  <c r="AS1135" i="12" s="1"/>
  <c r="CO1134" i="12"/>
  <c r="AO1134" i="12"/>
  <c r="AJ1134" i="12"/>
  <c r="P1134" i="12"/>
  <c r="N1134" i="12"/>
  <c r="L1134" i="12"/>
  <c r="J1134" i="12"/>
  <c r="AQ1134" i="12" s="1"/>
  <c r="CO1133" i="12"/>
  <c r="AO1133" i="12"/>
  <c r="AJ1133" i="12"/>
  <c r="P1133" i="12"/>
  <c r="N1133" i="12"/>
  <c r="L1133" i="12"/>
  <c r="J1133" i="12"/>
  <c r="AS1133" i="12" s="1"/>
  <c r="CO1132" i="12"/>
  <c r="AO1132" i="12"/>
  <c r="AJ1132" i="12"/>
  <c r="P1132" i="12"/>
  <c r="N1132" i="12"/>
  <c r="L1132" i="12"/>
  <c r="J1132" i="12"/>
  <c r="AQ1132" i="12" s="1"/>
  <c r="CO1131" i="12"/>
  <c r="AO1131" i="12"/>
  <c r="AJ1131" i="12"/>
  <c r="P1131" i="12"/>
  <c r="N1131" i="12"/>
  <c r="L1131" i="12"/>
  <c r="J1131" i="12"/>
  <c r="AS1131" i="12" s="1"/>
  <c r="CO1130" i="12"/>
  <c r="AO1130" i="12"/>
  <c r="AJ1130" i="12"/>
  <c r="P1130" i="12"/>
  <c r="N1130" i="12"/>
  <c r="L1130" i="12"/>
  <c r="J1130" i="12"/>
  <c r="AQ1130" i="12" s="1"/>
  <c r="CO1129" i="12"/>
  <c r="AO1129" i="12"/>
  <c r="AJ1129" i="12"/>
  <c r="P1129" i="12"/>
  <c r="N1129" i="12"/>
  <c r="L1129" i="12"/>
  <c r="J1129" i="12"/>
  <c r="AS1129" i="12" s="1"/>
  <c r="CO1128" i="12"/>
  <c r="AO1128" i="12"/>
  <c r="AJ1128" i="12"/>
  <c r="P1128" i="12"/>
  <c r="N1128" i="12"/>
  <c r="L1128" i="12"/>
  <c r="J1128" i="12"/>
  <c r="AQ1128" i="12" s="1"/>
  <c r="CO1127" i="12"/>
  <c r="AO1127" i="12"/>
  <c r="AJ1127" i="12"/>
  <c r="P1127" i="12"/>
  <c r="N1127" i="12"/>
  <c r="L1127" i="12"/>
  <c r="J1127" i="12"/>
  <c r="AS1127" i="12" s="1"/>
  <c r="CO1126" i="12"/>
  <c r="AO1126" i="12"/>
  <c r="AJ1126" i="12"/>
  <c r="AK1126" i="12" s="1"/>
  <c r="AM1126" i="12" s="1"/>
  <c r="P1126" i="12"/>
  <c r="N1126" i="12"/>
  <c r="L1126" i="12"/>
  <c r="J1126" i="12"/>
  <c r="AQ1126" i="12" s="1"/>
  <c r="CO1125" i="12"/>
  <c r="AO1125" i="12"/>
  <c r="AJ1125" i="12"/>
  <c r="P1125" i="12"/>
  <c r="N1125" i="12"/>
  <c r="L1125" i="12"/>
  <c r="J1125" i="12"/>
  <c r="AS1125" i="12" s="1"/>
  <c r="CO1124" i="12"/>
  <c r="AO1124" i="12"/>
  <c r="AJ1124" i="12"/>
  <c r="P1124" i="12"/>
  <c r="N1124" i="12"/>
  <c r="L1124" i="12"/>
  <c r="J1124" i="12"/>
  <c r="AQ1124" i="12" s="1"/>
  <c r="CO1123" i="12"/>
  <c r="AO1123" i="12"/>
  <c r="AJ1123" i="12"/>
  <c r="P1123" i="12"/>
  <c r="N1123" i="12"/>
  <c r="L1123" i="12"/>
  <c r="J1123" i="12"/>
  <c r="AQ1123" i="12" s="1"/>
  <c r="CO1122" i="12"/>
  <c r="AO1122" i="12"/>
  <c r="AJ1122" i="12"/>
  <c r="P1122" i="12"/>
  <c r="N1122" i="12"/>
  <c r="L1122" i="12"/>
  <c r="J1122" i="12"/>
  <c r="AQ1122" i="12" s="1"/>
  <c r="CO1121" i="12"/>
  <c r="AO1121" i="12"/>
  <c r="AJ1121" i="12"/>
  <c r="P1121" i="12"/>
  <c r="N1121" i="12"/>
  <c r="L1121" i="12"/>
  <c r="J1121" i="12"/>
  <c r="AS1121" i="12" s="1"/>
  <c r="CO1120" i="12"/>
  <c r="AO1120" i="12"/>
  <c r="AJ1120" i="12"/>
  <c r="P1120" i="12"/>
  <c r="N1120" i="12"/>
  <c r="L1120" i="12"/>
  <c r="J1120" i="12"/>
  <c r="AQ1120" i="12" s="1"/>
  <c r="CO1119" i="12"/>
  <c r="AO1119" i="12"/>
  <c r="AJ1119" i="12"/>
  <c r="P1119" i="12"/>
  <c r="N1119" i="12"/>
  <c r="L1119" i="12"/>
  <c r="J1119" i="12"/>
  <c r="AS1119" i="12" s="1"/>
  <c r="CO1118" i="12"/>
  <c r="AO1118" i="12"/>
  <c r="AJ1118" i="12"/>
  <c r="AK1118" i="12" s="1"/>
  <c r="AM1118" i="12" s="1"/>
  <c r="P1118" i="12"/>
  <c r="N1118" i="12"/>
  <c r="L1118" i="12"/>
  <c r="J1118" i="12"/>
  <c r="AQ1118" i="12" s="1"/>
  <c r="CO1117" i="12"/>
  <c r="AO1117" i="12"/>
  <c r="AJ1117" i="12"/>
  <c r="P1117" i="12"/>
  <c r="N1117" i="12"/>
  <c r="L1117" i="12"/>
  <c r="J1117" i="12"/>
  <c r="AS1117" i="12" s="1"/>
  <c r="CO1116" i="12"/>
  <c r="AO1116" i="12"/>
  <c r="AJ1116" i="12"/>
  <c r="P1116" i="12"/>
  <c r="N1116" i="12"/>
  <c r="L1116" i="12"/>
  <c r="J1116" i="12"/>
  <c r="AQ1116" i="12" s="1"/>
  <c r="CO1115" i="12"/>
  <c r="AO1115" i="12"/>
  <c r="AJ1115" i="12"/>
  <c r="P1115" i="12"/>
  <c r="N1115" i="12"/>
  <c r="L1115" i="12"/>
  <c r="J1115" i="12"/>
  <c r="AS1115" i="12" s="1"/>
  <c r="CO1114" i="12"/>
  <c r="AO1114" i="12"/>
  <c r="AJ1114" i="12"/>
  <c r="P1114" i="12"/>
  <c r="N1114" i="12"/>
  <c r="L1114" i="12"/>
  <c r="J1114" i="12"/>
  <c r="AQ1114" i="12" s="1"/>
  <c r="CO1113" i="12"/>
  <c r="AO1113" i="12"/>
  <c r="AJ1113" i="12"/>
  <c r="P1113" i="12"/>
  <c r="N1113" i="12"/>
  <c r="L1113" i="12"/>
  <c r="J1113" i="12"/>
  <c r="AS1113" i="12" s="1"/>
  <c r="CO1112" i="12"/>
  <c r="AO1112" i="12"/>
  <c r="AJ1112" i="12"/>
  <c r="P1112" i="12"/>
  <c r="N1112" i="12"/>
  <c r="L1112" i="12"/>
  <c r="J1112" i="12"/>
  <c r="AQ1112" i="12" s="1"/>
  <c r="CO1111" i="12"/>
  <c r="AO1111" i="12"/>
  <c r="AJ1111" i="12"/>
  <c r="P1111" i="12"/>
  <c r="N1111" i="12"/>
  <c r="L1111" i="12"/>
  <c r="J1111" i="12"/>
  <c r="AS1111" i="12" s="1"/>
  <c r="CO1110" i="12"/>
  <c r="AO1110" i="12"/>
  <c r="AJ1110" i="12"/>
  <c r="P1110" i="12"/>
  <c r="N1110" i="12"/>
  <c r="L1110" i="12"/>
  <c r="J1110" i="12"/>
  <c r="AQ1110" i="12" s="1"/>
  <c r="CO1109" i="12"/>
  <c r="AO1109" i="12"/>
  <c r="AJ1109" i="12"/>
  <c r="P1109" i="12"/>
  <c r="N1109" i="12"/>
  <c r="L1109" i="12"/>
  <c r="J1109" i="12"/>
  <c r="AQ1109" i="12" s="1"/>
  <c r="CO1108" i="12"/>
  <c r="AO1108" i="12"/>
  <c r="AJ1108" i="12"/>
  <c r="P1108" i="12"/>
  <c r="N1108" i="12"/>
  <c r="L1108" i="12"/>
  <c r="J1108" i="12"/>
  <c r="AQ1108" i="12" s="1"/>
  <c r="CO1107" i="12"/>
  <c r="AO1107" i="12"/>
  <c r="AJ1107" i="12"/>
  <c r="P1107" i="12"/>
  <c r="N1107" i="12"/>
  <c r="L1107" i="12"/>
  <c r="J1107" i="12"/>
  <c r="AS1107" i="12" s="1"/>
  <c r="CO1106" i="12"/>
  <c r="AO1106" i="12"/>
  <c r="AJ1106" i="12"/>
  <c r="P1106" i="12"/>
  <c r="N1106" i="12"/>
  <c r="L1106" i="12"/>
  <c r="J1106" i="12"/>
  <c r="AQ1106" i="12" s="1"/>
  <c r="CO1105" i="12"/>
  <c r="AO1105" i="12"/>
  <c r="AJ1105" i="12"/>
  <c r="P1105" i="12"/>
  <c r="N1105" i="12"/>
  <c r="L1105" i="12"/>
  <c r="J1105" i="12"/>
  <c r="AQ1105" i="12" s="1"/>
  <c r="CO1104" i="12"/>
  <c r="AO1104" i="12"/>
  <c r="AJ1104" i="12"/>
  <c r="P1104" i="12"/>
  <c r="N1104" i="12"/>
  <c r="L1104" i="12"/>
  <c r="J1104" i="12"/>
  <c r="AQ1104" i="12" s="1"/>
  <c r="CO1103" i="12"/>
  <c r="AO1103" i="12"/>
  <c r="AJ1103" i="12"/>
  <c r="P1103" i="12"/>
  <c r="N1103" i="12"/>
  <c r="L1103" i="12"/>
  <c r="J1103" i="12"/>
  <c r="AS1103" i="12" s="1"/>
  <c r="CO1102" i="12"/>
  <c r="AO1102" i="12"/>
  <c r="AJ1102" i="12"/>
  <c r="P1102" i="12"/>
  <c r="N1102" i="12"/>
  <c r="L1102" i="12"/>
  <c r="J1102" i="12"/>
  <c r="AQ1102" i="12" s="1"/>
  <c r="CO1101" i="12"/>
  <c r="AO1101" i="12"/>
  <c r="AJ1101" i="12"/>
  <c r="P1101" i="12"/>
  <c r="N1101" i="12"/>
  <c r="L1101" i="12"/>
  <c r="J1101" i="12"/>
  <c r="AS1101" i="12" s="1"/>
  <c r="CO1100" i="12"/>
  <c r="AO1100" i="12"/>
  <c r="AJ1100" i="12"/>
  <c r="P1100" i="12"/>
  <c r="N1100" i="12"/>
  <c r="L1100" i="12"/>
  <c r="J1100" i="12"/>
  <c r="AQ1100" i="12" s="1"/>
  <c r="CO1099" i="12"/>
  <c r="AO1099" i="12"/>
  <c r="AJ1099" i="12"/>
  <c r="P1099" i="12"/>
  <c r="N1099" i="12"/>
  <c r="L1099" i="12"/>
  <c r="J1099" i="12"/>
  <c r="AS1099" i="12" s="1"/>
  <c r="CO1098" i="12"/>
  <c r="AO1098" i="12"/>
  <c r="AJ1098" i="12"/>
  <c r="P1098" i="12"/>
  <c r="N1098" i="12"/>
  <c r="L1098" i="12"/>
  <c r="J1098" i="12"/>
  <c r="AQ1098" i="12" s="1"/>
  <c r="CO1097" i="12"/>
  <c r="AO1097" i="12"/>
  <c r="AJ1097" i="12"/>
  <c r="P1097" i="12"/>
  <c r="N1097" i="12"/>
  <c r="L1097" i="12"/>
  <c r="J1097" i="12"/>
  <c r="AS1097" i="12" s="1"/>
  <c r="CO1096" i="12"/>
  <c r="AO1096" i="12"/>
  <c r="AJ1096" i="12"/>
  <c r="P1096" i="12"/>
  <c r="N1096" i="12"/>
  <c r="L1096" i="12"/>
  <c r="J1096" i="12"/>
  <c r="AQ1096" i="12" s="1"/>
  <c r="CO1095" i="12"/>
  <c r="AO1095" i="12"/>
  <c r="AJ1095" i="12"/>
  <c r="P1095" i="12"/>
  <c r="N1095" i="12"/>
  <c r="L1095" i="12"/>
  <c r="J1095" i="12"/>
  <c r="CO1094" i="12"/>
  <c r="AO1094" i="12"/>
  <c r="AJ1094" i="12"/>
  <c r="P1094" i="12"/>
  <c r="N1094" i="12"/>
  <c r="L1094" i="12"/>
  <c r="J1094" i="12"/>
  <c r="CO1093" i="12"/>
  <c r="AO1093" i="12"/>
  <c r="AJ1093" i="12"/>
  <c r="P1093" i="12"/>
  <c r="N1093" i="12"/>
  <c r="L1093" i="12"/>
  <c r="J1093" i="12"/>
  <c r="CO1092" i="12"/>
  <c r="AO1092" i="12"/>
  <c r="AJ1092" i="12"/>
  <c r="P1092" i="12"/>
  <c r="N1092" i="12"/>
  <c r="L1092" i="12"/>
  <c r="J1092" i="12"/>
  <c r="AQ1092" i="12" s="1"/>
  <c r="CO1091" i="12"/>
  <c r="AO1091" i="12"/>
  <c r="AJ1091" i="12"/>
  <c r="P1091" i="12"/>
  <c r="N1091" i="12"/>
  <c r="L1091" i="12"/>
  <c r="J1091" i="12"/>
  <c r="AQ1091" i="12" s="1"/>
  <c r="CO1090" i="12"/>
  <c r="AO1090" i="12"/>
  <c r="AJ1090" i="12"/>
  <c r="P1090" i="12"/>
  <c r="N1090" i="12"/>
  <c r="L1090" i="12"/>
  <c r="J1090" i="12"/>
  <c r="AQ1090" i="12" s="1"/>
  <c r="CO1089" i="12"/>
  <c r="AO1089" i="12"/>
  <c r="AJ1089" i="12"/>
  <c r="P1089" i="12"/>
  <c r="N1089" i="12"/>
  <c r="L1089" i="12"/>
  <c r="J1089" i="12"/>
  <c r="AS1089" i="12" s="1"/>
  <c r="CO1088" i="12"/>
  <c r="AO1088" i="12"/>
  <c r="AJ1088" i="12"/>
  <c r="P1088" i="12"/>
  <c r="N1088" i="12"/>
  <c r="L1088" i="12"/>
  <c r="J1088" i="12"/>
  <c r="AS1088" i="12" s="1"/>
  <c r="CO1087" i="12"/>
  <c r="AO1087" i="12"/>
  <c r="AJ1087" i="12"/>
  <c r="P1087" i="12"/>
  <c r="N1087" i="12"/>
  <c r="L1087" i="12"/>
  <c r="J1087" i="12"/>
  <c r="AS1087" i="12" s="1"/>
  <c r="CO1086" i="12"/>
  <c r="AO1086" i="12"/>
  <c r="AJ1086" i="12"/>
  <c r="P1086" i="12"/>
  <c r="N1086" i="12"/>
  <c r="L1086" i="12"/>
  <c r="J1086" i="12"/>
  <c r="CO1085" i="12"/>
  <c r="AO1085" i="12"/>
  <c r="AJ1085" i="12"/>
  <c r="P1085" i="12"/>
  <c r="N1085" i="12"/>
  <c r="L1085" i="12"/>
  <c r="J1085" i="12"/>
  <c r="AS1085" i="12" s="1"/>
  <c r="CO1084" i="12"/>
  <c r="AO1084" i="12"/>
  <c r="AJ1084" i="12"/>
  <c r="P1084" i="12"/>
  <c r="N1084" i="12"/>
  <c r="L1084" i="12"/>
  <c r="J1084" i="12"/>
  <c r="AQ1084" i="12" s="1"/>
  <c r="CO1083" i="12"/>
  <c r="AO1083" i="12"/>
  <c r="AJ1083" i="12"/>
  <c r="P1083" i="12"/>
  <c r="N1083" i="12"/>
  <c r="L1083" i="12"/>
  <c r="J1083" i="12"/>
  <c r="AS1083" i="12" s="1"/>
  <c r="CO1082" i="12"/>
  <c r="AO1082" i="12"/>
  <c r="AJ1082" i="12"/>
  <c r="P1082" i="12"/>
  <c r="N1082" i="12"/>
  <c r="L1082" i="12"/>
  <c r="J1082" i="12"/>
  <c r="AS1082" i="12" s="1"/>
  <c r="CO1081" i="12"/>
  <c r="AO1081" i="12"/>
  <c r="AJ1081" i="12"/>
  <c r="P1081" i="12"/>
  <c r="N1081" i="12"/>
  <c r="L1081" i="12"/>
  <c r="J1081" i="12"/>
  <c r="AS1081" i="12" s="1"/>
  <c r="CO1080" i="12"/>
  <c r="AO1080" i="12"/>
  <c r="AJ1080" i="12"/>
  <c r="P1080" i="12"/>
  <c r="N1080" i="12"/>
  <c r="L1080" i="12"/>
  <c r="J1080" i="12"/>
  <c r="CO1079" i="12"/>
  <c r="AO1079" i="12"/>
  <c r="AJ1079" i="12"/>
  <c r="P1079" i="12"/>
  <c r="N1079" i="12"/>
  <c r="L1079" i="12"/>
  <c r="J1079" i="12"/>
  <c r="AS1079" i="12" s="1"/>
  <c r="CO1078" i="12"/>
  <c r="AO1078" i="12"/>
  <c r="AJ1078" i="12"/>
  <c r="P1078" i="12"/>
  <c r="N1078" i="12"/>
  <c r="L1078" i="12"/>
  <c r="J1078" i="12"/>
  <c r="AQ1078" i="12" s="1"/>
  <c r="CO1077" i="12"/>
  <c r="AO1077" i="12"/>
  <c r="AJ1077" i="12"/>
  <c r="P1077" i="12"/>
  <c r="N1077" i="12"/>
  <c r="L1077" i="12"/>
  <c r="J1077" i="12"/>
  <c r="AS1077" i="12" s="1"/>
  <c r="CO1076" i="12"/>
  <c r="AO1076" i="12"/>
  <c r="AJ1076" i="12"/>
  <c r="P1076" i="12"/>
  <c r="N1076" i="12"/>
  <c r="L1076" i="12"/>
  <c r="J1076" i="12"/>
  <c r="AQ1076" i="12" s="1"/>
  <c r="CO1075" i="12"/>
  <c r="AO1075" i="12"/>
  <c r="AJ1075" i="12"/>
  <c r="P1075" i="12"/>
  <c r="N1075" i="12"/>
  <c r="L1075" i="12"/>
  <c r="J1075" i="12"/>
  <c r="AS1075" i="12" s="1"/>
  <c r="CO1074" i="12"/>
  <c r="AO1074" i="12"/>
  <c r="AJ1074" i="12"/>
  <c r="P1074" i="12"/>
  <c r="N1074" i="12"/>
  <c r="L1074" i="12"/>
  <c r="J1074" i="12"/>
  <c r="AQ1074" i="12" s="1"/>
  <c r="CO1073" i="12"/>
  <c r="AO1073" i="12"/>
  <c r="AJ1073" i="12"/>
  <c r="P1073" i="12"/>
  <c r="N1073" i="12"/>
  <c r="L1073" i="12"/>
  <c r="J1073" i="12"/>
  <c r="AQ1073" i="12" s="1"/>
  <c r="CO1072" i="12"/>
  <c r="AO1072" i="12"/>
  <c r="AJ1072" i="12"/>
  <c r="P1072" i="12"/>
  <c r="N1072" i="12"/>
  <c r="L1072" i="12"/>
  <c r="J1072" i="12"/>
  <c r="AS1072" i="12" s="1"/>
  <c r="CO1071" i="12"/>
  <c r="AO1071" i="12"/>
  <c r="AJ1071" i="12"/>
  <c r="P1071" i="12"/>
  <c r="N1071" i="12"/>
  <c r="L1071" i="12"/>
  <c r="J1071" i="12"/>
  <c r="AQ1071" i="12" s="1"/>
  <c r="CO1070" i="12"/>
  <c r="AO1070" i="12"/>
  <c r="AJ1070" i="12"/>
  <c r="AK1070" i="12" s="1"/>
  <c r="AM1070" i="12" s="1"/>
  <c r="P1070" i="12"/>
  <c r="N1070" i="12"/>
  <c r="L1070" i="12"/>
  <c r="J1070" i="12"/>
  <c r="AQ1070" i="12" s="1"/>
  <c r="CO1069" i="12"/>
  <c r="AO1069" i="12"/>
  <c r="AJ1069" i="12"/>
  <c r="P1069" i="12"/>
  <c r="N1069" i="12"/>
  <c r="L1069" i="12"/>
  <c r="J1069" i="12"/>
  <c r="CO1068" i="12"/>
  <c r="AO1068" i="12"/>
  <c r="AJ1068" i="12"/>
  <c r="P1068" i="12"/>
  <c r="N1068" i="12"/>
  <c r="L1068" i="12"/>
  <c r="J1068" i="12"/>
  <c r="CO1067" i="12"/>
  <c r="AO1067" i="12"/>
  <c r="AJ1067" i="12"/>
  <c r="P1067" i="12"/>
  <c r="N1067" i="12"/>
  <c r="L1067" i="12"/>
  <c r="J1067" i="12"/>
  <c r="CO1066" i="12"/>
  <c r="AO1066" i="12"/>
  <c r="AJ1066" i="12"/>
  <c r="P1066" i="12"/>
  <c r="N1066" i="12"/>
  <c r="L1066" i="12"/>
  <c r="J1066" i="12"/>
  <c r="AS1066" i="12" s="1"/>
  <c r="CO1065" i="12"/>
  <c r="AO1065" i="12"/>
  <c r="AJ1065" i="12"/>
  <c r="P1065" i="12"/>
  <c r="N1065" i="12"/>
  <c r="L1065" i="12"/>
  <c r="J1065" i="12"/>
  <c r="AS1065" i="12" s="1"/>
  <c r="CO1064" i="12"/>
  <c r="AO1064" i="12"/>
  <c r="AJ1064" i="12"/>
  <c r="P1064" i="12"/>
  <c r="N1064" i="12"/>
  <c r="L1064" i="12"/>
  <c r="J1064" i="12"/>
  <c r="AQ1064" i="12" s="1"/>
  <c r="CO1063" i="12"/>
  <c r="AO1063" i="12"/>
  <c r="AJ1063" i="12"/>
  <c r="P1063" i="12"/>
  <c r="N1063" i="12"/>
  <c r="L1063" i="12"/>
  <c r="J1063" i="12"/>
  <c r="CO1062" i="12"/>
  <c r="AO1062" i="12"/>
  <c r="AJ1062" i="12"/>
  <c r="P1062" i="12"/>
  <c r="N1062" i="12"/>
  <c r="L1062" i="12"/>
  <c r="J1062" i="12"/>
  <c r="AQ1062" i="12" s="1"/>
  <c r="CO1061" i="12"/>
  <c r="AO1061" i="12"/>
  <c r="AJ1061" i="12"/>
  <c r="P1061" i="12"/>
  <c r="N1061" i="12"/>
  <c r="L1061" i="12"/>
  <c r="J1061" i="12"/>
  <c r="AS1061" i="12" s="1"/>
  <c r="CO1060" i="12"/>
  <c r="AO1060" i="12"/>
  <c r="AJ1060" i="12"/>
  <c r="P1060" i="12"/>
  <c r="N1060" i="12"/>
  <c r="L1060" i="12"/>
  <c r="J1060" i="12"/>
  <c r="AQ1060" i="12" s="1"/>
  <c r="CO1059" i="12"/>
  <c r="AO1059" i="12"/>
  <c r="AJ1059" i="12"/>
  <c r="P1059" i="12"/>
  <c r="N1059" i="12"/>
  <c r="L1059" i="12"/>
  <c r="J1059" i="12"/>
  <c r="AQ1059" i="12" s="1"/>
  <c r="CO1058" i="12"/>
  <c r="AO1058" i="12"/>
  <c r="AJ1058" i="12"/>
  <c r="P1058" i="12"/>
  <c r="N1058" i="12"/>
  <c r="L1058" i="12"/>
  <c r="J1058" i="12"/>
  <c r="AQ1058" i="12" s="1"/>
  <c r="CO1057" i="12"/>
  <c r="AO1057" i="12"/>
  <c r="AJ1057" i="12"/>
  <c r="P1057" i="12"/>
  <c r="N1057" i="12"/>
  <c r="L1057" i="12"/>
  <c r="J1057" i="12"/>
  <c r="CO1056" i="12"/>
  <c r="AO1056" i="12"/>
  <c r="AJ1056" i="12"/>
  <c r="P1056" i="12"/>
  <c r="N1056" i="12"/>
  <c r="L1056" i="12"/>
  <c r="J1056" i="12"/>
  <c r="AS1056" i="12" s="1"/>
  <c r="CO1055" i="12"/>
  <c r="AO1055" i="12"/>
  <c r="AJ1055" i="12"/>
  <c r="P1055" i="12"/>
  <c r="N1055" i="12"/>
  <c r="L1055" i="12"/>
  <c r="J1055" i="12"/>
  <c r="CO1054" i="12"/>
  <c r="AO1054" i="12"/>
  <c r="AJ1054" i="12"/>
  <c r="AK1054" i="12" s="1"/>
  <c r="AM1054" i="12" s="1"/>
  <c r="P1054" i="12"/>
  <c r="N1054" i="12"/>
  <c r="L1054" i="12"/>
  <c r="J1054" i="12"/>
  <c r="CO1053" i="12"/>
  <c r="AO1053" i="12"/>
  <c r="AJ1053" i="12"/>
  <c r="P1053" i="12"/>
  <c r="N1053" i="12"/>
  <c r="L1053" i="12"/>
  <c r="J1053" i="12"/>
  <c r="CO1052" i="12"/>
  <c r="AO1052" i="12"/>
  <c r="AJ1052" i="12"/>
  <c r="P1052" i="12"/>
  <c r="N1052" i="12"/>
  <c r="L1052" i="12"/>
  <c r="J1052" i="12"/>
  <c r="CO1051" i="12"/>
  <c r="AO1051" i="12"/>
  <c r="AJ1051" i="12"/>
  <c r="P1051" i="12"/>
  <c r="N1051" i="12"/>
  <c r="L1051" i="12"/>
  <c r="J1051" i="12"/>
  <c r="CO1050" i="12"/>
  <c r="AO1050" i="12"/>
  <c r="AJ1050" i="12"/>
  <c r="P1050" i="12"/>
  <c r="N1050" i="12"/>
  <c r="L1050" i="12"/>
  <c r="J1050" i="12"/>
  <c r="AS1050" i="12" s="1"/>
  <c r="CO1049" i="12"/>
  <c r="AO1049" i="12"/>
  <c r="AJ1049" i="12"/>
  <c r="P1049" i="12"/>
  <c r="N1049" i="12"/>
  <c r="L1049" i="12"/>
  <c r="J1049" i="12"/>
  <c r="CO1048" i="12"/>
  <c r="AO1048" i="12"/>
  <c r="AJ1048" i="12"/>
  <c r="P1048" i="12"/>
  <c r="N1048" i="12"/>
  <c r="L1048" i="12"/>
  <c r="J1048" i="12"/>
  <c r="CO1047" i="12"/>
  <c r="AO1047" i="12"/>
  <c r="AJ1047" i="12"/>
  <c r="P1047" i="12"/>
  <c r="N1047" i="12"/>
  <c r="L1047" i="12"/>
  <c r="J1047" i="12"/>
  <c r="CO1046" i="12"/>
  <c r="AO1046" i="12"/>
  <c r="AJ1046" i="12"/>
  <c r="P1046" i="12"/>
  <c r="N1046" i="12"/>
  <c r="L1046" i="12"/>
  <c r="J1046" i="12"/>
  <c r="CO1045" i="12"/>
  <c r="AO1045" i="12"/>
  <c r="AJ1045" i="12"/>
  <c r="P1045" i="12"/>
  <c r="N1045" i="12"/>
  <c r="L1045" i="12"/>
  <c r="J1045" i="12"/>
  <c r="AQ1045" i="12" s="1"/>
  <c r="CO1044" i="12"/>
  <c r="AO1044" i="12"/>
  <c r="AJ1044" i="12"/>
  <c r="P1044" i="12"/>
  <c r="N1044" i="12"/>
  <c r="L1044" i="12"/>
  <c r="J1044" i="12"/>
  <c r="AQ1044" i="12" s="1"/>
  <c r="CO1043" i="12"/>
  <c r="AO1043" i="12"/>
  <c r="AJ1043" i="12"/>
  <c r="P1043" i="12"/>
  <c r="N1043" i="12"/>
  <c r="L1043" i="12"/>
  <c r="J1043" i="12"/>
  <c r="AS1043" i="12" s="1"/>
  <c r="CO1042" i="12"/>
  <c r="AO1042" i="12"/>
  <c r="AJ1042" i="12"/>
  <c r="P1042" i="12"/>
  <c r="N1042" i="12"/>
  <c r="L1042" i="12"/>
  <c r="J1042" i="12"/>
  <c r="CO1041" i="12"/>
  <c r="AO1041" i="12"/>
  <c r="AJ1041" i="12"/>
  <c r="P1041" i="12"/>
  <c r="N1041" i="12"/>
  <c r="L1041" i="12"/>
  <c r="J1041" i="12"/>
  <c r="AS1041" i="12" s="1"/>
  <c r="CO1040" i="12"/>
  <c r="AO1040" i="12"/>
  <c r="AJ1040" i="12"/>
  <c r="P1040" i="12"/>
  <c r="N1040" i="12"/>
  <c r="L1040" i="12"/>
  <c r="J1040" i="12"/>
  <c r="AS1040" i="12" s="1"/>
  <c r="CO1039" i="12"/>
  <c r="AO1039" i="12"/>
  <c r="AJ1039" i="12"/>
  <c r="P1039" i="12"/>
  <c r="N1039" i="12"/>
  <c r="L1039" i="12"/>
  <c r="J1039" i="12"/>
  <c r="AQ1039" i="12" s="1"/>
  <c r="CO1038" i="12"/>
  <c r="AO1038" i="12"/>
  <c r="AJ1038" i="12"/>
  <c r="P1038" i="12"/>
  <c r="N1038" i="12"/>
  <c r="L1038" i="12"/>
  <c r="J1038" i="12"/>
  <c r="AQ1038" i="12" s="1"/>
  <c r="CO1037" i="12"/>
  <c r="AO1037" i="12"/>
  <c r="AJ1037" i="12"/>
  <c r="P1037" i="12"/>
  <c r="N1037" i="12"/>
  <c r="L1037" i="12"/>
  <c r="J1037" i="12"/>
  <c r="AQ1037" i="12" s="1"/>
  <c r="CO1036" i="12"/>
  <c r="AO1036" i="12"/>
  <c r="AJ1036" i="12"/>
  <c r="P1036" i="12"/>
  <c r="N1036" i="12"/>
  <c r="L1036" i="12"/>
  <c r="J1036" i="12"/>
  <c r="AQ1036" i="12" s="1"/>
  <c r="CO1035" i="12"/>
  <c r="AO1035" i="12"/>
  <c r="AJ1035" i="12"/>
  <c r="P1035" i="12"/>
  <c r="N1035" i="12"/>
  <c r="L1035" i="12"/>
  <c r="J1035" i="12"/>
  <c r="AS1035" i="12" s="1"/>
  <c r="CO1034" i="12"/>
  <c r="AO1034" i="12"/>
  <c r="AJ1034" i="12"/>
  <c r="P1034" i="12"/>
  <c r="N1034" i="12"/>
  <c r="L1034" i="12"/>
  <c r="J1034" i="12"/>
  <c r="AS1034" i="12" s="1"/>
  <c r="CO1033" i="12"/>
  <c r="AO1033" i="12"/>
  <c r="AJ1033" i="12"/>
  <c r="P1033" i="12"/>
  <c r="N1033" i="12"/>
  <c r="L1033" i="12"/>
  <c r="J1033" i="12"/>
  <c r="AQ1033" i="12" s="1"/>
  <c r="CO1032" i="12"/>
  <c r="AO1032" i="12"/>
  <c r="AJ1032" i="12"/>
  <c r="P1032" i="12"/>
  <c r="N1032" i="12"/>
  <c r="L1032" i="12"/>
  <c r="J1032" i="12"/>
  <c r="CO1031" i="12"/>
  <c r="AO1031" i="12"/>
  <c r="AJ1031" i="12"/>
  <c r="P1031" i="12"/>
  <c r="N1031" i="12"/>
  <c r="L1031" i="12"/>
  <c r="J1031" i="12"/>
  <c r="AS1031" i="12" s="1"/>
  <c r="CO1030" i="12"/>
  <c r="AO1030" i="12"/>
  <c r="AJ1030" i="12"/>
  <c r="P1030" i="12"/>
  <c r="N1030" i="12"/>
  <c r="L1030" i="12"/>
  <c r="J1030" i="12"/>
  <c r="AQ1030" i="12" s="1"/>
  <c r="CO1029" i="12"/>
  <c r="AO1029" i="12"/>
  <c r="AJ1029" i="12"/>
  <c r="P1029" i="12"/>
  <c r="N1029" i="12"/>
  <c r="L1029" i="12"/>
  <c r="J1029" i="12"/>
  <c r="AQ1029" i="12" s="1"/>
  <c r="CO1028" i="12"/>
  <c r="AO1028" i="12"/>
  <c r="AJ1028" i="12"/>
  <c r="P1028" i="12"/>
  <c r="N1028" i="12"/>
  <c r="L1028" i="12"/>
  <c r="J1028" i="12"/>
  <c r="AQ1028" i="12" s="1"/>
  <c r="CO1027" i="12"/>
  <c r="AO1027" i="12"/>
  <c r="AJ1027" i="12"/>
  <c r="P1027" i="12"/>
  <c r="N1027" i="12"/>
  <c r="L1027" i="12"/>
  <c r="J1027" i="12"/>
  <c r="AS1027" i="12" s="1"/>
  <c r="CO1026" i="12"/>
  <c r="AO1026" i="12"/>
  <c r="AJ1026" i="12"/>
  <c r="P1026" i="12"/>
  <c r="N1026" i="12"/>
  <c r="L1026" i="12"/>
  <c r="J1026" i="12"/>
  <c r="AQ1026" i="12" s="1"/>
  <c r="CO1025" i="12"/>
  <c r="AO1025" i="12"/>
  <c r="AJ1025" i="12"/>
  <c r="P1025" i="12"/>
  <c r="N1025" i="12"/>
  <c r="L1025" i="12"/>
  <c r="J1025" i="12"/>
  <c r="AQ1025" i="12" s="1"/>
  <c r="CO1024" i="12"/>
  <c r="AO1024" i="12"/>
  <c r="AJ1024" i="12"/>
  <c r="P1024" i="12"/>
  <c r="N1024" i="12"/>
  <c r="L1024" i="12"/>
  <c r="J1024" i="12"/>
  <c r="AS1024" i="12" s="1"/>
  <c r="CO1023" i="12"/>
  <c r="AO1023" i="12"/>
  <c r="AJ1023" i="12"/>
  <c r="P1023" i="12"/>
  <c r="N1023" i="12"/>
  <c r="L1023" i="12"/>
  <c r="J1023" i="12"/>
  <c r="AQ1023" i="12" s="1"/>
  <c r="CO1022" i="12"/>
  <c r="AO1022" i="12"/>
  <c r="AJ1022" i="12"/>
  <c r="P1022" i="12"/>
  <c r="N1022" i="12"/>
  <c r="L1022" i="12"/>
  <c r="J1022" i="12"/>
  <c r="CO1021" i="12"/>
  <c r="AO1021" i="12"/>
  <c r="AJ1021" i="12"/>
  <c r="P1021" i="12"/>
  <c r="N1021" i="12"/>
  <c r="L1021" i="12"/>
  <c r="J1021" i="12"/>
  <c r="AS1021" i="12" s="1"/>
  <c r="CO1020" i="12"/>
  <c r="AO1020" i="12"/>
  <c r="AJ1020" i="12"/>
  <c r="P1020" i="12"/>
  <c r="N1020" i="12"/>
  <c r="L1020" i="12"/>
  <c r="J1020" i="12"/>
  <c r="AQ1020" i="12" s="1"/>
  <c r="CO1019" i="12"/>
  <c r="AO1019" i="12"/>
  <c r="AJ1019" i="12"/>
  <c r="P1019" i="12"/>
  <c r="N1019" i="12"/>
  <c r="L1019" i="12"/>
  <c r="J1019" i="12"/>
  <c r="AS1019" i="12" s="1"/>
  <c r="CO1018" i="12"/>
  <c r="AO1018" i="12"/>
  <c r="AJ1018" i="12"/>
  <c r="P1018" i="12"/>
  <c r="N1018" i="12"/>
  <c r="L1018" i="12"/>
  <c r="J1018" i="12"/>
  <c r="AS1018" i="12" s="1"/>
  <c r="CO1017" i="12"/>
  <c r="AO1017" i="12"/>
  <c r="AJ1017" i="12"/>
  <c r="P1017" i="12"/>
  <c r="N1017" i="12"/>
  <c r="L1017" i="12"/>
  <c r="J1017" i="12"/>
  <c r="AS1017" i="12" s="1"/>
  <c r="CO1016" i="12"/>
  <c r="AO1016" i="12"/>
  <c r="AJ1016" i="12"/>
  <c r="P1016" i="12"/>
  <c r="N1016" i="12"/>
  <c r="L1016" i="12"/>
  <c r="J1016" i="12"/>
  <c r="AQ1016" i="12" s="1"/>
  <c r="CO1015" i="12"/>
  <c r="AO1015" i="12"/>
  <c r="AJ1015" i="12"/>
  <c r="P1015" i="12"/>
  <c r="N1015" i="12"/>
  <c r="L1015" i="12"/>
  <c r="J1015" i="12"/>
  <c r="AQ1015" i="12" s="1"/>
  <c r="CO1014" i="12"/>
  <c r="AO1014" i="12"/>
  <c r="AJ1014" i="12"/>
  <c r="P1014" i="12"/>
  <c r="N1014" i="12"/>
  <c r="L1014" i="12"/>
  <c r="J1014" i="12"/>
  <c r="AQ1014" i="12" s="1"/>
  <c r="CO1013" i="12"/>
  <c r="AO1013" i="12"/>
  <c r="AJ1013" i="12"/>
  <c r="P1013" i="12"/>
  <c r="N1013" i="12"/>
  <c r="L1013" i="12"/>
  <c r="J1013" i="12"/>
  <c r="AS1013" i="12" s="1"/>
  <c r="CO1012" i="12"/>
  <c r="AO1012" i="12"/>
  <c r="AJ1012" i="12"/>
  <c r="P1012" i="12"/>
  <c r="N1012" i="12"/>
  <c r="L1012" i="12"/>
  <c r="J1012" i="12"/>
  <c r="AQ1012" i="12" s="1"/>
  <c r="CO1011" i="12"/>
  <c r="AO1011" i="12"/>
  <c r="AJ1011" i="12"/>
  <c r="P1011" i="12"/>
  <c r="N1011" i="12"/>
  <c r="L1011" i="12"/>
  <c r="J1011" i="12"/>
  <c r="CO1010" i="12"/>
  <c r="AO1010" i="12"/>
  <c r="AJ1010" i="12"/>
  <c r="P1010" i="12"/>
  <c r="N1010" i="12"/>
  <c r="L1010" i="12"/>
  <c r="J1010" i="12"/>
  <c r="CO1009" i="12"/>
  <c r="AO1009" i="12"/>
  <c r="AJ1009" i="12"/>
  <c r="P1009" i="12"/>
  <c r="N1009" i="12"/>
  <c r="L1009" i="12"/>
  <c r="J1009" i="12"/>
  <c r="AS1009" i="12" s="1"/>
  <c r="CO1008" i="12"/>
  <c r="AO1008" i="12"/>
  <c r="AJ1008" i="12"/>
  <c r="P1008" i="12"/>
  <c r="N1008" i="12"/>
  <c r="L1008" i="12"/>
  <c r="J1008" i="12"/>
  <c r="AS1008" i="12" s="1"/>
  <c r="CO1007" i="12"/>
  <c r="AO1007" i="12"/>
  <c r="AJ1007" i="12"/>
  <c r="P1007" i="12"/>
  <c r="N1007" i="12"/>
  <c r="L1007" i="12"/>
  <c r="J1007" i="12"/>
  <c r="AS1007" i="12" s="1"/>
  <c r="CO1006" i="12"/>
  <c r="AO1006" i="12"/>
  <c r="AJ1006" i="12"/>
  <c r="AK1006" i="12" s="1"/>
  <c r="AM1006" i="12" s="1"/>
  <c r="P1006" i="12"/>
  <c r="N1006" i="12"/>
  <c r="L1006" i="12"/>
  <c r="J1006" i="12"/>
  <c r="AQ1006" i="12" s="1"/>
  <c r="CO1005" i="12"/>
  <c r="AO1005" i="12"/>
  <c r="AJ1005" i="12"/>
  <c r="P1005" i="12"/>
  <c r="N1005" i="12"/>
  <c r="L1005" i="12"/>
  <c r="J1005" i="12"/>
  <c r="AS1005" i="12" s="1"/>
  <c r="CO1004" i="12"/>
  <c r="AO1004" i="12"/>
  <c r="AJ1004" i="12"/>
  <c r="P1004" i="12"/>
  <c r="N1004" i="12"/>
  <c r="L1004" i="12"/>
  <c r="J1004" i="12"/>
  <c r="AQ1004" i="12" s="1"/>
  <c r="CO1003" i="12"/>
  <c r="AO1003" i="12"/>
  <c r="AJ1003" i="12"/>
  <c r="P1003" i="12"/>
  <c r="N1003" i="12"/>
  <c r="L1003" i="12"/>
  <c r="J1003" i="12"/>
  <c r="AS1003" i="12" s="1"/>
  <c r="CO1002" i="12"/>
  <c r="AO1002" i="12"/>
  <c r="AJ1002" i="12"/>
  <c r="P1002" i="12"/>
  <c r="N1002" i="12"/>
  <c r="L1002" i="12"/>
  <c r="J1002" i="12"/>
  <c r="AS1002" i="12" s="1"/>
  <c r="CO1001" i="12"/>
  <c r="AO1001" i="12"/>
  <c r="AJ1001" i="12"/>
  <c r="P1001" i="12"/>
  <c r="N1001" i="12"/>
  <c r="L1001" i="12"/>
  <c r="J1001" i="12"/>
  <c r="AS1001" i="12" s="1"/>
  <c r="CO1000" i="12"/>
  <c r="AO1000" i="12"/>
  <c r="AJ1000" i="12"/>
  <c r="P1000" i="12"/>
  <c r="N1000" i="12"/>
  <c r="L1000" i="12"/>
  <c r="J1000" i="12"/>
  <c r="AQ1000" i="12" s="1"/>
  <c r="CO999" i="12"/>
  <c r="AO999" i="12"/>
  <c r="AJ999" i="12"/>
  <c r="P999" i="12"/>
  <c r="N999" i="12"/>
  <c r="L999" i="12"/>
  <c r="J999" i="12"/>
  <c r="AQ999" i="12" s="1"/>
  <c r="CO998" i="12"/>
  <c r="AO998" i="12"/>
  <c r="AJ998" i="12"/>
  <c r="P998" i="12"/>
  <c r="N998" i="12"/>
  <c r="L998" i="12"/>
  <c r="J998" i="12"/>
  <c r="CO997" i="12"/>
  <c r="AO997" i="12"/>
  <c r="AJ997" i="12"/>
  <c r="P997" i="12"/>
  <c r="N997" i="12"/>
  <c r="L997" i="12"/>
  <c r="J997" i="12"/>
  <c r="AS997" i="12" s="1"/>
  <c r="CO996" i="12"/>
  <c r="AO996" i="12"/>
  <c r="AJ996" i="12"/>
  <c r="P996" i="12"/>
  <c r="N996" i="12"/>
  <c r="L996" i="12"/>
  <c r="J996" i="12"/>
  <c r="AQ996" i="12" s="1"/>
  <c r="CO995" i="12"/>
  <c r="AO995" i="12"/>
  <c r="AJ995" i="12"/>
  <c r="P995" i="12"/>
  <c r="N995" i="12"/>
  <c r="L995" i="12"/>
  <c r="J995" i="12"/>
  <c r="AQ995" i="12" s="1"/>
  <c r="CO994" i="12"/>
  <c r="AO994" i="12"/>
  <c r="AJ994" i="12"/>
  <c r="P994" i="12"/>
  <c r="N994" i="12"/>
  <c r="L994" i="12"/>
  <c r="J994" i="12"/>
  <c r="AQ994" i="12" s="1"/>
  <c r="CO993" i="12"/>
  <c r="AO993" i="12"/>
  <c r="AJ993" i="12"/>
  <c r="P993" i="12"/>
  <c r="N993" i="12"/>
  <c r="L993" i="12"/>
  <c r="J993" i="12"/>
  <c r="CO992" i="12"/>
  <c r="AO992" i="12"/>
  <c r="AJ992" i="12"/>
  <c r="P992" i="12"/>
  <c r="N992" i="12"/>
  <c r="L992" i="12"/>
  <c r="J992" i="12"/>
  <c r="AS992" i="12" s="1"/>
  <c r="CO991" i="12"/>
  <c r="AO991" i="12"/>
  <c r="AJ991" i="12"/>
  <c r="P991" i="12"/>
  <c r="N991" i="12"/>
  <c r="L991" i="12"/>
  <c r="J991" i="12"/>
  <c r="AS991" i="12" s="1"/>
  <c r="CO990" i="12"/>
  <c r="AO990" i="12"/>
  <c r="AJ990" i="12"/>
  <c r="P990" i="12"/>
  <c r="N990" i="12"/>
  <c r="L990" i="12"/>
  <c r="J990" i="12"/>
  <c r="AQ990" i="12" s="1"/>
  <c r="CO989" i="12"/>
  <c r="AO989" i="12"/>
  <c r="AJ989" i="12"/>
  <c r="P989" i="12"/>
  <c r="N989" i="12"/>
  <c r="L989" i="12"/>
  <c r="J989" i="12"/>
  <c r="CO988" i="12"/>
  <c r="AO988" i="12"/>
  <c r="AJ988" i="12"/>
  <c r="P988" i="12"/>
  <c r="N988" i="12"/>
  <c r="L988" i="12"/>
  <c r="J988" i="12"/>
  <c r="CO987" i="12"/>
  <c r="AO987" i="12"/>
  <c r="AJ987" i="12"/>
  <c r="P987" i="12"/>
  <c r="N987" i="12"/>
  <c r="L987" i="12"/>
  <c r="J987" i="12"/>
  <c r="AS987" i="12" s="1"/>
  <c r="CO986" i="12"/>
  <c r="AO986" i="12"/>
  <c r="AJ986" i="12"/>
  <c r="P986" i="12"/>
  <c r="N986" i="12"/>
  <c r="L986" i="12"/>
  <c r="J986" i="12"/>
  <c r="AS986" i="12" s="1"/>
  <c r="CO985" i="12"/>
  <c r="AO985" i="12"/>
  <c r="AJ985" i="12"/>
  <c r="P985" i="12"/>
  <c r="N985" i="12"/>
  <c r="L985" i="12"/>
  <c r="J985" i="12"/>
  <c r="AS985" i="12" s="1"/>
  <c r="CO984" i="12"/>
  <c r="AO984" i="12"/>
  <c r="AJ984" i="12"/>
  <c r="P984" i="12"/>
  <c r="N984" i="12"/>
  <c r="L984" i="12"/>
  <c r="J984" i="12"/>
  <c r="AQ984" i="12" s="1"/>
  <c r="CO983" i="12"/>
  <c r="AO983" i="12"/>
  <c r="AJ983" i="12"/>
  <c r="P983" i="12"/>
  <c r="N983" i="12"/>
  <c r="L983" i="12"/>
  <c r="J983" i="12"/>
  <c r="AS983" i="12" s="1"/>
  <c r="CO982" i="12"/>
  <c r="AO982" i="12"/>
  <c r="AJ982" i="12"/>
  <c r="P982" i="12"/>
  <c r="N982" i="12"/>
  <c r="L982" i="12"/>
  <c r="J982" i="12"/>
  <c r="AQ982" i="12" s="1"/>
  <c r="CO981" i="12"/>
  <c r="AO981" i="12"/>
  <c r="AJ981" i="12"/>
  <c r="P981" i="12"/>
  <c r="N981" i="12"/>
  <c r="L981" i="12"/>
  <c r="J981" i="12"/>
  <c r="AS981" i="12" s="1"/>
  <c r="CO980" i="12"/>
  <c r="AO980" i="12"/>
  <c r="AJ980" i="12"/>
  <c r="P980" i="12"/>
  <c r="N980" i="12"/>
  <c r="L980" i="12"/>
  <c r="J980" i="12"/>
  <c r="AQ980" i="12" s="1"/>
  <c r="CO979" i="12"/>
  <c r="AO979" i="12"/>
  <c r="AJ979" i="12"/>
  <c r="P979" i="12"/>
  <c r="N979" i="12"/>
  <c r="L979" i="12"/>
  <c r="J979" i="12"/>
  <c r="AS979" i="12" s="1"/>
  <c r="CO978" i="12"/>
  <c r="AO978" i="12"/>
  <c r="AJ978" i="12"/>
  <c r="P978" i="12"/>
  <c r="N978" i="12"/>
  <c r="L978" i="12"/>
  <c r="J978" i="12"/>
  <c r="CO977" i="12"/>
  <c r="AO977" i="12"/>
  <c r="AJ977" i="12"/>
  <c r="P977" i="12"/>
  <c r="N977" i="12"/>
  <c r="L977" i="12"/>
  <c r="J977" i="12"/>
  <c r="AS977" i="12" s="1"/>
  <c r="CO976" i="12"/>
  <c r="AO976" i="12"/>
  <c r="AJ976" i="12"/>
  <c r="P976" i="12"/>
  <c r="N976" i="12"/>
  <c r="L976" i="12"/>
  <c r="J976" i="12"/>
  <c r="AQ976" i="12" s="1"/>
  <c r="CO975" i="12"/>
  <c r="AO975" i="12"/>
  <c r="AJ975" i="12"/>
  <c r="P975" i="12"/>
  <c r="N975" i="12"/>
  <c r="L975" i="12"/>
  <c r="J975" i="12"/>
  <c r="AS975" i="12" s="1"/>
  <c r="CO974" i="12"/>
  <c r="AO974" i="12"/>
  <c r="AJ974" i="12"/>
  <c r="P974" i="12"/>
  <c r="N974" i="12"/>
  <c r="L974" i="12"/>
  <c r="J974" i="12"/>
  <c r="AQ974" i="12" s="1"/>
  <c r="CO973" i="12"/>
  <c r="AO973" i="12"/>
  <c r="AJ973" i="12"/>
  <c r="P973" i="12"/>
  <c r="N973" i="12"/>
  <c r="L973" i="12"/>
  <c r="J973" i="12"/>
  <c r="AS973" i="12" s="1"/>
  <c r="CO972" i="12"/>
  <c r="AO972" i="12"/>
  <c r="AJ972" i="12"/>
  <c r="P972" i="12"/>
  <c r="N972" i="12"/>
  <c r="L972" i="12"/>
  <c r="J972" i="12"/>
  <c r="AQ972" i="12" s="1"/>
  <c r="CO971" i="12"/>
  <c r="AO971" i="12"/>
  <c r="AJ971" i="12"/>
  <c r="P971" i="12"/>
  <c r="N971" i="12"/>
  <c r="L971" i="12"/>
  <c r="J971" i="12"/>
  <c r="AS971" i="12" s="1"/>
  <c r="CO970" i="12"/>
  <c r="AO970" i="12"/>
  <c r="AJ970" i="12"/>
  <c r="P970" i="12"/>
  <c r="N970" i="12"/>
  <c r="L970" i="12"/>
  <c r="J970" i="12"/>
  <c r="AQ970" i="12" s="1"/>
  <c r="CO969" i="12"/>
  <c r="AO969" i="12"/>
  <c r="AJ969" i="12"/>
  <c r="P969" i="12"/>
  <c r="N969" i="12"/>
  <c r="L969" i="12"/>
  <c r="J969" i="12"/>
  <c r="AS969" i="12" s="1"/>
  <c r="CO968" i="12"/>
  <c r="AO968" i="12"/>
  <c r="AJ968" i="12"/>
  <c r="P968" i="12"/>
  <c r="N968" i="12"/>
  <c r="L968" i="12"/>
  <c r="J968" i="12"/>
  <c r="AQ968" i="12" s="1"/>
  <c r="CO967" i="12"/>
  <c r="AO967" i="12"/>
  <c r="AJ967" i="12"/>
  <c r="P967" i="12"/>
  <c r="N967" i="12"/>
  <c r="L967" i="12"/>
  <c r="J967" i="12"/>
  <c r="AS967" i="12" s="1"/>
  <c r="CO966" i="12"/>
  <c r="AO966" i="12"/>
  <c r="AJ966" i="12"/>
  <c r="P966" i="12"/>
  <c r="N966" i="12"/>
  <c r="L966" i="12"/>
  <c r="J966" i="12"/>
  <c r="AQ966" i="12" s="1"/>
  <c r="CO965" i="12"/>
  <c r="AO965" i="12"/>
  <c r="AJ965" i="12"/>
  <c r="P965" i="12"/>
  <c r="N965" i="12"/>
  <c r="L965" i="12"/>
  <c r="J965" i="12"/>
  <c r="AS965" i="12" s="1"/>
  <c r="CO964" i="12"/>
  <c r="AO964" i="12"/>
  <c r="AJ964" i="12"/>
  <c r="P964" i="12"/>
  <c r="N964" i="12"/>
  <c r="L964" i="12"/>
  <c r="J964" i="12"/>
  <c r="AQ964" i="12" s="1"/>
  <c r="CO963" i="12"/>
  <c r="AO963" i="12"/>
  <c r="AJ963" i="12"/>
  <c r="P963" i="12"/>
  <c r="N963" i="12"/>
  <c r="L963" i="12"/>
  <c r="J963" i="12"/>
  <c r="AS963" i="12" s="1"/>
  <c r="CO962" i="12"/>
  <c r="AO962" i="12"/>
  <c r="AJ962" i="12"/>
  <c r="P962" i="12"/>
  <c r="N962" i="12"/>
  <c r="L962" i="12"/>
  <c r="J962" i="12"/>
  <c r="CO961" i="12"/>
  <c r="AO961" i="12"/>
  <c r="AJ961" i="12"/>
  <c r="P961" i="12"/>
  <c r="N961" i="12"/>
  <c r="L961" i="12"/>
  <c r="J961" i="12"/>
  <c r="AS961" i="12" s="1"/>
  <c r="CO960" i="12"/>
  <c r="AO960" i="12"/>
  <c r="AJ960" i="12"/>
  <c r="P960" i="12"/>
  <c r="N960" i="12"/>
  <c r="L960" i="12"/>
  <c r="J960" i="12"/>
  <c r="AQ960" i="12" s="1"/>
  <c r="CO959" i="12"/>
  <c r="AO959" i="12"/>
  <c r="AJ959" i="12"/>
  <c r="P959" i="12"/>
  <c r="N959" i="12"/>
  <c r="L959" i="12"/>
  <c r="J959" i="12"/>
  <c r="AS959" i="12" s="1"/>
  <c r="CO958" i="12"/>
  <c r="AO958" i="12"/>
  <c r="AJ958" i="12"/>
  <c r="P958" i="12"/>
  <c r="N958" i="12"/>
  <c r="L958" i="12"/>
  <c r="J958" i="12"/>
  <c r="CO957" i="12"/>
  <c r="AO957" i="12"/>
  <c r="AJ957" i="12"/>
  <c r="P957" i="12"/>
  <c r="N957" i="12"/>
  <c r="L957" i="12"/>
  <c r="J957" i="12"/>
  <c r="AS957" i="12" s="1"/>
  <c r="CO956" i="12"/>
  <c r="AO956" i="12"/>
  <c r="AJ956" i="12"/>
  <c r="P956" i="12"/>
  <c r="N956" i="12"/>
  <c r="L956" i="12"/>
  <c r="J956" i="12"/>
  <c r="AQ956" i="12" s="1"/>
  <c r="CO955" i="12"/>
  <c r="AO955" i="12"/>
  <c r="AJ955" i="12"/>
  <c r="P955" i="12"/>
  <c r="N955" i="12"/>
  <c r="L955" i="12"/>
  <c r="J955" i="12"/>
  <c r="AS955" i="12" s="1"/>
  <c r="CO954" i="12"/>
  <c r="AO954" i="12"/>
  <c r="AJ954" i="12"/>
  <c r="P954" i="12"/>
  <c r="N954" i="12"/>
  <c r="L954" i="12"/>
  <c r="J954" i="12"/>
  <c r="AQ954" i="12" s="1"/>
  <c r="CO953" i="12"/>
  <c r="AO953" i="12"/>
  <c r="AJ953" i="12"/>
  <c r="P953" i="12"/>
  <c r="N953" i="12"/>
  <c r="L953" i="12"/>
  <c r="J953" i="12"/>
  <c r="AS953" i="12" s="1"/>
  <c r="CO952" i="12"/>
  <c r="AO952" i="12"/>
  <c r="AJ952" i="12"/>
  <c r="P952" i="12"/>
  <c r="N952" i="12"/>
  <c r="L952" i="12"/>
  <c r="J952" i="12"/>
  <c r="CO951" i="12"/>
  <c r="AO951" i="12"/>
  <c r="AJ951" i="12"/>
  <c r="P951" i="12"/>
  <c r="N951" i="12"/>
  <c r="L951" i="12"/>
  <c r="J951" i="12"/>
  <c r="AS951" i="12" s="1"/>
  <c r="CO950" i="12"/>
  <c r="AO950" i="12"/>
  <c r="AJ950" i="12"/>
  <c r="P950" i="12"/>
  <c r="N950" i="12"/>
  <c r="L950" i="12"/>
  <c r="J950" i="12"/>
  <c r="AQ950" i="12" s="1"/>
  <c r="CO949" i="12"/>
  <c r="AO949" i="12"/>
  <c r="AJ949" i="12"/>
  <c r="P949" i="12"/>
  <c r="N949" i="12"/>
  <c r="L949" i="12"/>
  <c r="J949" i="12"/>
  <c r="AS949" i="12" s="1"/>
  <c r="CO948" i="12"/>
  <c r="AO948" i="12"/>
  <c r="AJ948" i="12"/>
  <c r="P948" i="12"/>
  <c r="N948" i="12"/>
  <c r="L948" i="12"/>
  <c r="J948" i="12"/>
  <c r="AQ948" i="12" s="1"/>
  <c r="CO947" i="12"/>
  <c r="AO947" i="12"/>
  <c r="AJ947" i="12"/>
  <c r="P947" i="12"/>
  <c r="N947" i="12"/>
  <c r="L947" i="12"/>
  <c r="J947" i="12"/>
  <c r="AS947" i="12" s="1"/>
  <c r="CO946" i="12"/>
  <c r="AO946" i="12"/>
  <c r="AJ946" i="12"/>
  <c r="P946" i="12"/>
  <c r="N946" i="12"/>
  <c r="L946" i="12"/>
  <c r="J946" i="12"/>
  <c r="CO945" i="12"/>
  <c r="AO945" i="12"/>
  <c r="AJ945" i="12"/>
  <c r="P945" i="12"/>
  <c r="N945" i="12"/>
  <c r="L945" i="12"/>
  <c r="J945" i="12"/>
  <c r="AS945" i="12" s="1"/>
  <c r="CO944" i="12"/>
  <c r="AO944" i="12"/>
  <c r="AJ944" i="12"/>
  <c r="P944" i="12"/>
  <c r="N944" i="12"/>
  <c r="L944" i="12"/>
  <c r="J944" i="12"/>
  <c r="AQ944" i="12" s="1"/>
  <c r="CO943" i="12"/>
  <c r="AO943" i="12"/>
  <c r="AJ943" i="12"/>
  <c r="P943" i="12"/>
  <c r="N943" i="12"/>
  <c r="L943" i="12"/>
  <c r="J943" i="12"/>
  <c r="AS943" i="12" s="1"/>
  <c r="CO942" i="12"/>
  <c r="AO942" i="12"/>
  <c r="AJ942" i="12"/>
  <c r="P942" i="12"/>
  <c r="N942" i="12"/>
  <c r="L942" i="12"/>
  <c r="J942" i="12"/>
  <c r="CO941" i="12"/>
  <c r="AO941" i="12"/>
  <c r="AJ941" i="12"/>
  <c r="P941" i="12"/>
  <c r="N941" i="12"/>
  <c r="L941" i="12"/>
  <c r="J941" i="12"/>
  <c r="CO940" i="12"/>
  <c r="AO940" i="12"/>
  <c r="AJ940" i="12"/>
  <c r="P940" i="12"/>
  <c r="N940" i="12"/>
  <c r="L940" i="12"/>
  <c r="J940" i="12"/>
  <c r="AQ940" i="12" s="1"/>
  <c r="CO939" i="12"/>
  <c r="AO939" i="12"/>
  <c r="AJ939" i="12"/>
  <c r="P939" i="12"/>
  <c r="N939" i="12"/>
  <c r="L939" i="12"/>
  <c r="J939" i="12"/>
  <c r="AS939" i="12" s="1"/>
  <c r="CO938" i="12"/>
  <c r="AO938" i="12"/>
  <c r="AJ938" i="12"/>
  <c r="P938" i="12"/>
  <c r="N938" i="12"/>
  <c r="L938" i="12"/>
  <c r="J938" i="12"/>
  <c r="AQ938" i="12" s="1"/>
  <c r="CO937" i="12"/>
  <c r="AO937" i="12"/>
  <c r="AJ937" i="12"/>
  <c r="P937" i="12"/>
  <c r="N937" i="12"/>
  <c r="L937" i="12"/>
  <c r="J937" i="12"/>
  <c r="AS937" i="12" s="1"/>
  <c r="CO936" i="12"/>
  <c r="AO936" i="12"/>
  <c r="AJ936" i="12"/>
  <c r="P936" i="12"/>
  <c r="N936" i="12"/>
  <c r="L936" i="12"/>
  <c r="J936" i="12"/>
  <c r="CO935" i="12"/>
  <c r="AO935" i="12"/>
  <c r="AJ935" i="12"/>
  <c r="P935" i="12"/>
  <c r="N935" i="12"/>
  <c r="L935" i="12"/>
  <c r="J935" i="12"/>
  <c r="AS935" i="12" s="1"/>
  <c r="CO934" i="12"/>
  <c r="AO934" i="12"/>
  <c r="AJ934" i="12"/>
  <c r="P934" i="12"/>
  <c r="N934" i="12"/>
  <c r="L934" i="12"/>
  <c r="J934" i="12"/>
  <c r="AQ934" i="12" s="1"/>
  <c r="CO933" i="12"/>
  <c r="AO933" i="12"/>
  <c r="AJ933" i="12"/>
  <c r="P933" i="12"/>
  <c r="N933" i="12"/>
  <c r="L933" i="12"/>
  <c r="J933" i="12"/>
  <c r="AS933" i="12" s="1"/>
  <c r="CO932" i="12"/>
  <c r="AO932" i="12"/>
  <c r="AJ932" i="12"/>
  <c r="P932" i="12"/>
  <c r="N932" i="12"/>
  <c r="L932" i="12"/>
  <c r="J932" i="12"/>
  <c r="CO931" i="12"/>
  <c r="AO931" i="12"/>
  <c r="AJ931" i="12"/>
  <c r="P931" i="12"/>
  <c r="N931" i="12"/>
  <c r="L931" i="12"/>
  <c r="J931" i="12"/>
  <c r="AS931" i="12" s="1"/>
  <c r="CO930" i="12"/>
  <c r="AO930" i="12"/>
  <c r="AJ930" i="12"/>
  <c r="P930" i="12"/>
  <c r="N930" i="12"/>
  <c r="L930" i="12"/>
  <c r="J930" i="12"/>
  <c r="AQ930" i="12" s="1"/>
  <c r="CO929" i="12"/>
  <c r="AO929" i="12"/>
  <c r="AJ929" i="12"/>
  <c r="P929" i="12"/>
  <c r="N929" i="12"/>
  <c r="L929" i="12"/>
  <c r="J929" i="12"/>
  <c r="AS929" i="12" s="1"/>
  <c r="CO928" i="12"/>
  <c r="AO928" i="12"/>
  <c r="AJ928" i="12"/>
  <c r="P928" i="12"/>
  <c r="N928" i="12"/>
  <c r="L928" i="12"/>
  <c r="J928" i="12"/>
  <c r="CO927" i="12"/>
  <c r="AO927" i="12"/>
  <c r="AJ927" i="12"/>
  <c r="P927" i="12"/>
  <c r="N927" i="12"/>
  <c r="L927" i="12"/>
  <c r="J927" i="12"/>
  <c r="AS927" i="12" s="1"/>
  <c r="CO926" i="12"/>
  <c r="AO926" i="12"/>
  <c r="AJ926" i="12"/>
  <c r="P926" i="12"/>
  <c r="N926" i="12"/>
  <c r="L926" i="12"/>
  <c r="J926" i="12"/>
  <c r="AQ926" i="12" s="1"/>
  <c r="CO925" i="12"/>
  <c r="AO925" i="12"/>
  <c r="AJ925" i="12"/>
  <c r="P925" i="12"/>
  <c r="N925" i="12"/>
  <c r="L925" i="12"/>
  <c r="J925" i="12"/>
  <c r="AS925" i="12" s="1"/>
  <c r="CO924" i="12"/>
  <c r="AO924" i="12"/>
  <c r="AJ924" i="12"/>
  <c r="P924" i="12"/>
  <c r="N924" i="12"/>
  <c r="L924" i="12"/>
  <c r="J924" i="12"/>
  <c r="CO923" i="12"/>
  <c r="AO923" i="12"/>
  <c r="AJ923" i="12"/>
  <c r="P923" i="12"/>
  <c r="N923" i="12"/>
  <c r="L923" i="12"/>
  <c r="J923" i="12"/>
  <c r="AS923" i="12" s="1"/>
  <c r="CO922" i="12"/>
  <c r="AO922" i="12"/>
  <c r="AJ922" i="12"/>
  <c r="P922" i="12"/>
  <c r="N922" i="12"/>
  <c r="L922" i="12"/>
  <c r="J922" i="12"/>
  <c r="AQ922" i="12" s="1"/>
  <c r="CO921" i="12"/>
  <c r="AO921" i="12"/>
  <c r="AJ921" i="12"/>
  <c r="P921" i="12"/>
  <c r="N921" i="12"/>
  <c r="L921" i="12"/>
  <c r="J921" i="12"/>
  <c r="AS921" i="12" s="1"/>
  <c r="CO920" i="12"/>
  <c r="AO920" i="12"/>
  <c r="AJ920" i="12"/>
  <c r="P920" i="12"/>
  <c r="N920" i="12"/>
  <c r="L920" i="12"/>
  <c r="J920" i="12"/>
  <c r="CO919" i="12"/>
  <c r="AO919" i="12"/>
  <c r="AJ919" i="12"/>
  <c r="P919" i="12"/>
  <c r="N919" i="12"/>
  <c r="L919" i="12"/>
  <c r="J919" i="12"/>
  <c r="AS919" i="12" s="1"/>
  <c r="CO918" i="12"/>
  <c r="AO918" i="12"/>
  <c r="AJ918" i="12"/>
  <c r="P918" i="12"/>
  <c r="N918" i="12"/>
  <c r="L918" i="12"/>
  <c r="J918" i="12"/>
  <c r="AQ918" i="12" s="1"/>
  <c r="CO917" i="12"/>
  <c r="AO917" i="12"/>
  <c r="AJ917" i="12"/>
  <c r="P917" i="12"/>
  <c r="N917" i="12"/>
  <c r="L917" i="12"/>
  <c r="J917" i="12"/>
  <c r="AS917" i="12" s="1"/>
  <c r="CO916" i="12"/>
  <c r="AO916" i="12"/>
  <c r="AJ916" i="12"/>
  <c r="P916" i="12"/>
  <c r="N916" i="12"/>
  <c r="L916" i="12"/>
  <c r="J916" i="12"/>
  <c r="CO915" i="12"/>
  <c r="AO915" i="12"/>
  <c r="AJ915" i="12"/>
  <c r="P915" i="12"/>
  <c r="N915" i="12"/>
  <c r="L915" i="12"/>
  <c r="J915" i="12"/>
  <c r="AS915" i="12" s="1"/>
  <c r="CO914" i="12"/>
  <c r="AO914" i="12"/>
  <c r="AJ914" i="12"/>
  <c r="P914" i="12"/>
  <c r="N914" i="12"/>
  <c r="L914" i="12"/>
  <c r="J914" i="12"/>
  <c r="AQ914" i="12" s="1"/>
  <c r="CO913" i="12"/>
  <c r="AO913" i="12"/>
  <c r="AJ913" i="12"/>
  <c r="P913" i="12"/>
  <c r="N913" i="12"/>
  <c r="L913" i="12"/>
  <c r="J913" i="12"/>
  <c r="AS913" i="12" s="1"/>
  <c r="CO912" i="12"/>
  <c r="AO912" i="12"/>
  <c r="AJ912" i="12"/>
  <c r="P912" i="12"/>
  <c r="N912" i="12"/>
  <c r="L912" i="12"/>
  <c r="J912" i="12"/>
  <c r="CO911" i="12"/>
  <c r="AO911" i="12"/>
  <c r="AJ911" i="12"/>
  <c r="P911" i="12"/>
  <c r="N911" i="12"/>
  <c r="L911" i="12"/>
  <c r="J911" i="12"/>
  <c r="AS911" i="12" s="1"/>
  <c r="CO910" i="12"/>
  <c r="AO910" i="12"/>
  <c r="AJ910" i="12"/>
  <c r="P910" i="12"/>
  <c r="N910" i="12"/>
  <c r="L910" i="12"/>
  <c r="J910" i="12"/>
  <c r="AQ910" i="12" s="1"/>
  <c r="CO909" i="12"/>
  <c r="AO909" i="12"/>
  <c r="AJ909" i="12"/>
  <c r="P909" i="12"/>
  <c r="N909" i="12"/>
  <c r="L909" i="12"/>
  <c r="J909" i="12"/>
  <c r="AS909" i="12" s="1"/>
  <c r="CO908" i="12"/>
  <c r="AO908" i="12"/>
  <c r="AJ908" i="12"/>
  <c r="P908" i="12"/>
  <c r="N908" i="12"/>
  <c r="L908" i="12"/>
  <c r="J908" i="12"/>
  <c r="CO907" i="12"/>
  <c r="AO907" i="12"/>
  <c r="AJ907" i="12"/>
  <c r="P907" i="12"/>
  <c r="N907" i="12"/>
  <c r="L907" i="12"/>
  <c r="J907" i="12"/>
  <c r="AS907" i="12" s="1"/>
  <c r="CO906" i="12"/>
  <c r="AO906" i="12"/>
  <c r="AJ906" i="12"/>
  <c r="P906" i="12"/>
  <c r="N906" i="12"/>
  <c r="L906" i="12"/>
  <c r="J906" i="12"/>
  <c r="AQ906" i="12" s="1"/>
  <c r="CO905" i="12"/>
  <c r="AO905" i="12"/>
  <c r="AJ905" i="12"/>
  <c r="P905" i="12"/>
  <c r="N905" i="12"/>
  <c r="L905" i="12"/>
  <c r="J905" i="12"/>
  <c r="AS905" i="12" s="1"/>
  <c r="CO904" i="12"/>
  <c r="AO904" i="12"/>
  <c r="AJ904" i="12"/>
  <c r="P904" i="12"/>
  <c r="N904" i="12"/>
  <c r="L904" i="12"/>
  <c r="J904" i="12"/>
  <c r="CO903" i="12"/>
  <c r="AO903" i="12"/>
  <c r="AJ903" i="12"/>
  <c r="P903" i="12"/>
  <c r="N903" i="12"/>
  <c r="L903" i="12"/>
  <c r="J903" i="12"/>
  <c r="AS903" i="12" s="1"/>
  <c r="CO902" i="12"/>
  <c r="AO902" i="12"/>
  <c r="AJ902" i="12"/>
  <c r="P902" i="12"/>
  <c r="N902" i="12"/>
  <c r="L902" i="12"/>
  <c r="J902" i="12"/>
  <c r="AQ902" i="12" s="1"/>
  <c r="CO901" i="12"/>
  <c r="AO901" i="12"/>
  <c r="AJ901" i="12"/>
  <c r="P901" i="12"/>
  <c r="N901" i="12"/>
  <c r="L901" i="12"/>
  <c r="J901" i="12"/>
  <c r="AS901" i="12" s="1"/>
  <c r="CO900" i="12"/>
  <c r="AO900" i="12"/>
  <c r="AJ900" i="12"/>
  <c r="P900" i="12"/>
  <c r="N900" i="12"/>
  <c r="L900" i="12"/>
  <c r="J900" i="12"/>
  <c r="CO899" i="12"/>
  <c r="AO899" i="12"/>
  <c r="AJ899" i="12"/>
  <c r="P899" i="12"/>
  <c r="N899" i="12"/>
  <c r="L899" i="12"/>
  <c r="J899" i="12"/>
  <c r="AS899" i="12" s="1"/>
  <c r="CO898" i="12"/>
  <c r="AO898" i="12"/>
  <c r="AJ898" i="12"/>
  <c r="P898" i="12"/>
  <c r="N898" i="12"/>
  <c r="L898" i="12"/>
  <c r="J898" i="12"/>
  <c r="AQ898" i="12" s="1"/>
  <c r="CO897" i="12"/>
  <c r="AO897" i="12"/>
  <c r="AJ897" i="12"/>
  <c r="P897" i="12"/>
  <c r="N897" i="12"/>
  <c r="L897" i="12"/>
  <c r="J897" i="12"/>
  <c r="AS897" i="12" s="1"/>
  <c r="CO896" i="12"/>
  <c r="AO896" i="12"/>
  <c r="AJ896" i="12"/>
  <c r="P896" i="12"/>
  <c r="N896" i="12"/>
  <c r="L896" i="12"/>
  <c r="J896" i="12"/>
  <c r="CO895" i="12"/>
  <c r="AO895" i="12"/>
  <c r="AJ895" i="12"/>
  <c r="P895" i="12"/>
  <c r="N895" i="12"/>
  <c r="L895" i="12"/>
  <c r="J895" i="12"/>
  <c r="CO894" i="12"/>
  <c r="AO894" i="12"/>
  <c r="AJ894" i="12"/>
  <c r="P894" i="12"/>
  <c r="N894" i="12"/>
  <c r="L894" i="12"/>
  <c r="J894" i="12"/>
  <c r="AQ894" i="12" s="1"/>
  <c r="CO893" i="12"/>
  <c r="AO893" i="12"/>
  <c r="AJ893" i="12"/>
  <c r="P893" i="12"/>
  <c r="N893" i="12"/>
  <c r="L893" i="12"/>
  <c r="J893" i="12"/>
  <c r="CO892" i="12"/>
  <c r="AO892" i="12"/>
  <c r="AJ892" i="12"/>
  <c r="P892" i="12"/>
  <c r="N892" i="12"/>
  <c r="L892" i="12"/>
  <c r="J892" i="12"/>
  <c r="CO891" i="12"/>
  <c r="AO891" i="12"/>
  <c r="AJ891" i="12"/>
  <c r="P891" i="12"/>
  <c r="N891" i="12"/>
  <c r="L891" i="12"/>
  <c r="J891" i="12"/>
  <c r="AS891" i="12" s="1"/>
  <c r="CO890" i="12"/>
  <c r="AO890" i="12"/>
  <c r="AJ890" i="12"/>
  <c r="P890" i="12"/>
  <c r="N890" i="12"/>
  <c r="L890" i="12"/>
  <c r="J890" i="12"/>
  <c r="AQ890" i="12" s="1"/>
  <c r="CO889" i="12"/>
  <c r="AO889" i="12"/>
  <c r="AJ889" i="12"/>
  <c r="P889" i="12"/>
  <c r="N889" i="12"/>
  <c r="L889" i="12"/>
  <c r="J889" i="12"/>
  <c r="AS889" i="12" s="1"/>
  <c r="CO888" i="12"/>
  <c r="AO888" i="12"/>
  <c r="AJ888" i="12"/>
  <c r="P888" i="12"/>
  <c r="N888" i="12"/>
  <c r="L888" i="12"/>
  <c r="J888" i="12"/>
  <c r="CO887" i="12"/>
  <c r="AO887" i="12"/>
  <c r="AJ887" i="12"/>
  <c r="P887" i="12"/>
  <c r="N887" i="12"/>
  <c r="L887" i="12"/>
  <c r="J887" i="12"/>
  <c r="AS887" i="12" s="1"/>
  <c r="CO886" i="12"/>
  <c r="AO886" i="12"/>
  <c r="AJ886" i="12"/>
  <c r="P886" i="12"/>
  <c r="N886" i="12"/>
  <c r="L886" i="12"/>
  <c r="J886" i="12"/>
  <c r="AQ886" i="12" s="1"/>
  <c r="CO885" i="12"/>
  <c r="AO885" i="12"/>
  <c r="AJ885" i="12"/>
  <c r="P885" i="12"/>
  <c r="N885" i="12"/>
  <c r="L885" i="12"/>
  <c r="J885" i="12"/>
  <c r="AS885" i="12" s="1"/>
  <c r="CO884" i="12"/>
  <c r="AO884" i="12"/>
  <c r="AJ884" i="12"/>
  <c r="P884" i="12"/>
  <c r="N884" i="12"/>
  <c r="L884" i="12"/>
  <c r="J884" i="12"/>
  <c r="CO883" i="12"/>
  <c r="AO883" i="12"/>
  <c r="AJ883" i="12"/>
  <c r="P883" i="12"/>
  <c r="N883" i="12"/>
  <c r="L883" i="12"/>
  <c r="J883" i="12"/>
  <c r="AS883" i="12" s="1"/>
  <c r="CO882" i="12"/>
  <c r="AO882" i="12"/>
  <c r="AJ882" i="12"/>
  <c r="P882" i="12"/>
  <c r="N882" i="12"/>
  <c r="L882" i="12"/>
  <c r="J882" i="12"/>
  <c r="AQ882" i="12" s="1"/>
  <c r="CO881" i="12"/>
  <c r="AO881" i="12"/>
  <c r="AJ881" i="12"/>
  <c r="P881" i="12"/>
  <c r="N881" i="12"/>
  <c r="L881" i="12"/>
  <c r="J881" i="12"/>
  <c r="AS881" i="12" s="1"/>
  <c r="CO880" i="12"/>
  <c r="AO880" i="12"/>
  <c r="AJ880" i="12"/>
  <c r="P880" i="12"/>
  <c r="N880" i="12"/>
  <c r="L880" i="12"/>
  <c r="J880" i="12"/>
  <c r="CO879" i="12"/>
  <c r="AO879" i="12"/>
  <c r="AJ879" i="12"/>
  <c r="P879" i="12"/>
  <c r="N879" i="12"/>
  <c r="L879" i="12"/>
  <c r="J879" i="12"/>
  <c r="AS879" i="12" s="1"/>
  <c r="CO878" i="12"/>
  <c r="AO878" i="12"/>
  <c r="AJ878" i="12"/>
  <c r="P878" i="12"/>
  <c r="N878" i="12"/>
  <c r="L878" i="12"/>
  <c r="J878" i="12"/>
  <c r="AQ878" i="12" s="1"/>
  <c r="CO877" i="12"/>
  <c r="AO877" i="12"/>
  <c r="AJ877" i="12"/>
  <c r="P877" i="12"/>
  <c r="N877" i="12"/>
  <c r="L877" i="12"/>
  <c r="J877" i="12"/>
  <c r="AS877" i="12" s="1"/>
  <c r="CO876" i="12"/>
  <c r="AO876" i="12"/>
  <c r="AJ876" i="12"/>
  <c r="P876" i="12"/>
  <c r="N876" i="12"/>
  <c r="L876" i="12"/>
  <c r="J876" i="12"/>
  <c r="CO875" i="12"/>
  <c r="AO875" i="12"/>
  <c r="AJ875" i="12"/>
  <c r="P875" i="12"/>
  <c r="N875" i="12"/>
  <c r="L875" i="12"/>
  <c r="J875" i="12"/>
  <c r="AS875" i="12" s="1"/>
  <c r="CO874" i="12"/>
  <c r="AO874" i="12"/>
  <c r="AJ874" i="12"/>
  <c r="P874" i="12"/>
  <c r="N874" i="12"/>
  <c r="L874" i="12"/>
  <c r="J874" i="12"/>
  <c r="AQ874" i="12" s="1"/>
  <c r="CO873" i="12"/>
  <c r="AO873" i="12"/>
  <c r="AJ873" i="12"/>
  <c r="P873" i="12"/>
  <c r="N873" i="12"/>
  <c r="L873" i="12"/>
  <c r="J873" i="12"/>
  <c r="AS873" i="12" s="1"/>
  <c r="CO872" i="12"/>
  <c r="AO872" i="12"/>
  <c r="AJ872" i="12"/>
  <c r="P872" i="12"/>
  <c r="N872" i="12"/>
  <c r="L872" i="12"/>
  <c r="J872" i="12"/>
  <c r="CO871" i="12"/>
  <c r="AO871" i="12"/>
  <c r="AJ871" i="12"/>
  <c r="P871" i="12"/>
  <c r="N871" i="12"/>
  <c r="L871" i="12"/>
  <c r="J871" i="12"/>
  <c r="AS871" i="12" s="1"/>
  <c r="CO870" i="12"/>
  <c r="AO870" i="12"/>
  <c r="AJ870" i="12"/>
  <c r="P870" i="12"/>
  <c r="N870" i="12"/>
  <c r="L870" i="12"/>
  <c r="J870" i="12"/>
  <c r="AQ870" i="12" s="1"/>
  <c r="CO869" i="12"/>
  <c r="AO869" i="12"/>
  <c r="AJ869" i="12"/>
  <c r="P869" i="12"/>
  <c r="N869" i="12"/>
  <c r="L869" i="12"/>
  <c r="J869" i="12"/>
  <c r="AS869" i="12" s="1"/>
  <c r="CO868" i="12"/>
  <c r="AO868" i="12"/>
  <c r="AJ868" i="12"/>
  <c r="P868" i="12"/>
  <c r="N868" i="12"/>
  <c r="L868" i="12"/>
  <c r="J868" i="12"/>
  <c r="CO867" i="12"/>
  <c r="AO867" i="12"/>
  <c r="AJ867" i="12"/>
  <c r="P867" i="12"/>
  <c r="N867" i="12"/>
  <c r="L867" i="12"/>
  <c r="J867" i="12"/>
  <c r="AS867" i="12" s="1"/>
  <c r="CO866" i="12"/>
  <c r="AO866" i="12"/>
  <c r="AJ866" i="12"/>
  <c r="P866" i="12"/>
  <c r="N866" i="12"/>
  <c r="L866" i="12"/>
  <c r="J866" i="12"/>
  <c r="AQ866" i="12" s="1"/>
  <c r="CO865" i="12"/>
  <c r="AO865" i="12"/>
  <c r="AJ865" i="12"/>
  <c r="P865" i="12"/>
  <c r="N865" i="12"/>
  <c r="L865" i="12"/>
  <c r="J865" i="12"/>
  <c r="AS865" i="12" s="1"/>
  <c r="CO864" i="12"/>
  <c r="AO864" i="12"/>
  <c r="AJ864" i="12"/>
  <c r="P864" i="12"/>
  <c r="N864" i="12"/>
  <c r="L864" i="12"/>
  <c r="J864" i="12"/>
  <c r="CO863" i="12"/>
  <c r="AO863" i="12"/>
  <c r="AJ863" i="12"/>
  <c r="P863" i="12"/>
  <c r="N863" i="12"/>
  <c r="L863" i="12"/>
  <c r="J863" i="12"/>
  <c r="AS863" i="12" s="1"/>
  <c r="CO862" i="12"/>
  <c r="AO862" i="12"/>
  <c r="AJ862" i="12"/>
  <c r="P862" i="12"/>
  <c r="N862" i="12"/>
  <c r="L862" i="12"/>
  <c r="J862" i="12"/>
  <c r="AQ862" i="12" s="1"/>
  <c r="CO861" i="12"/>
  <c r="AO861" i="12"/>
  <c r="AJ861" i="12"/>
  <c r="P861" i="12"/>
  <c r="N861" i="12"/>
  <c r="L861" i="12"/>
  <c r="J861" i="12"/>
  <c r="AS861" i="12" s="1"/>
  <c r="CO860" i="12"/>
  <c r="AO860" i="12"/>
  <c r="AJ860" i="12"/>
  <c r="P860" i="12"/>
  <c r="N860" i="12"/>
  <c r="L860" i="12"/>
  <c r="J860" i="12"/>
  <c r="CO859" i="12"/>
  <c r="AO859" i="12"/>
  <c r="AJ859" i="12"/>
  <c r="P859" i="12"/>
  <c r="N859" i="12"/>
  <c r="L859" i="12"/>
  <c r="J859" i="12"/>
  <c r="AS859" i="12" s="1"/>
  <c r="CO858" i="12"/>
  <c r="AO858" i="12"/>
  <c r="AJ858" i="12"/>
  <c r="P858" i="12"/>
  <c r="N858" i="12"/>
  <c r="L858" i="12"/>
  <c r="J858" i="12"/>
  <c r="AQ858" i="12" s="1"/>
  <c r="CO857" i="12"/>
  <c r="AO857" i="12"/>
  <c r="AJ857" i="12"/>
  <c r="P857" i="12"/>
  <c r="N857" i="12"/>
  <c r="L857" i="12"/>
  <c r="J857" i="12"/>
  <c r="AS857" i="12" s="1"/>
  <c r="CO856" i="12"/>
  <c r="AO856" i="12"/>
  <c r="AJ856" i="12"/>
  <c r="P856" i="12"/>
  <c r="N856" i="12"/>
  <c r="L856" i="12"/>
  <c r="J856" i="12"/>
  <c r="CO855" i="12"/>
  <c r="AO855" i="12"/>
  <c r="AJ855" i="12"/>
  <c r="P855" i="12"/>
  <c r="N855" i="12"/>
  <c r="L855" i="12"/>
  <c r="J855" i="12"/>
  <c r="AS855" i="12" s="1"/>
  <c r="CO854" i="12"/>
  <c r="AO854" i="12"/>
  <c r="AJ854" i="12"/>
  <c r="P854" i="12"/>
  <c r="N854" i="12"/>
  <c r="L854" i="12"/>
  <c r="J854" i="12"/>
  <c r="AQ854" i="12" s="1"/>
  <c r="CO853" i="12"/>
  <c r="AO853" i="12"/>
  <c r="AJ853" i="12"/>
  <c r="P853" i="12"/>
  <c r="N853" i="12"/>
  <c r="L853" i="12"/>
  <c r="J853" i="12"/>
  <c r="AS853" i="12" s="1"/>
  <c r="CO852" i="12"/>
  <c r="AO852" i="12"/>
  <c r="AJ852" i="12"/>
  <c r="P852" i="12"/>
  <c r="N852" i="12"/>
  <c r="L852" i="12"/>
  <c r="J852" i="12"/>
  <c r="CO851" i="12"/>
  <c r="AO851" i="12"/>
  <c r="AJ851" i="12"/>
  <c r="P851" i="12"/>
  <c r="N851" i="12"/>
  <c r="L851" i="12"/>
  <c r="J851" i="12"/>
  <c r="AS851" i="12" s="1"/>
  <c r="CO850" i="12"/>
  <c r="AO850" i="12"/>
  <c r="AJ850" i="12"/>
  <c r="P850" i="12"/>
  <c r="N850" i="12"/>
  <c r="L850" i="12"/>
  <c r="J850" i="12"/>
  <c r="AQ850" i="12" s="1"/>
  <c r="CO849" i="12"/>
  <c r="AO849" i="12"/>
  <c r="AJ849" i="12"/>
  <c r="P849" i="12"/>
  <c r="N849" i="12"/>
  <c r="L849" i="12"/>
  <c r="J849" i="12"/>
  <c r="AS849" i="12" s="1"/>
  <c r="CO848" i="12"/>
  <c r="AO848" i="12"/>
  <c r="AJ848" i="12"/>
  <c r="P848" i="12"/>
  <c r="N848" i="12"/>
  <c r="L848" i="12"/>
  <c r="J848" i="12"/>
  <c r="CO847" i="12"/>
  <c r="AO847" i="12"/>
  <c r="AJ847" i="12"/>
  <c r="P847" i="12"/>
  <c r="N847" i="12"/>
  <c r="L847" i="12"/>
  <c r="J847" i="12"/>
  <c r="AS847" i="12" s="1"/>
  <c r="CO846" i="12"/>
  <c r="AO846" i="12"/>
  <c r="AJ846" i="12"/>
  <c r="P846" i="12"/>
  <c r="N846" i="12"/>
  <c r="L846" i="12"/>
  <c r="J846" i="12"/>
  <c r="AQ846" i="12" s="1"/>
  <c r="CO845" i="12"/>
  <c r="AO845" i="12"/>
  <c r="AJ845" i="12"/>
  <c r="P845" i="12"/>
  <c r="N845" i="12"/>
  <c r="L845" i="12"/>
  <c r="J845" i="12"/>
  <c r="AS845" i="12" s="1"/>
  <c r="CO844" i="12"/>
  <c r="AO844" i="12"/>
  <c r="AJ844" i="12"/>
  <c r="P844" i="12"/>
  <c r="N844" i="12"/>
  <c r="L844" i="12"/>
  <c r="J844" i="12"/>
  <c r="AQ844" i="12" s="1"/>
  <c r="CO843" i="12"/>
  <c r="AO843" i="12"/>
  <c r="AJ843" i="12"/>
  <c r="P843" i="12"/>
  <c r="N843" i="12"/>
  <c r="L843" i="12"/>
  <c r="J843" i="12"/>
  <c r="AS843" i="12" s="1"/>
  <c r="CO842" i="12"/>
  <c r="AO842" i="12"/>
  <c r="AJ842" i="12"/>
  <c r="P842" i="12"/>
  <c r="N842" i="12"/>
  <c r="L842" i="12"/>
  <c r="J842" i="12"/>
  <c r="AQ842" i="12" s="1"/>
  <c r="CO841" i="12"/>
  <c r="AO841" i="12"/>
  <c r="AJ841" i="12"/>
  <c r="P841" i="12"/>
  <c r="N841" i="12"/>
  <c r="L841" i="12"/>
  <c r="J841" i="12"/>
  <c r="AS841" i="12" s="1"/>
  <c r="CO840" i="12"/>
  <c r="AO840" i="12"/>
  <c r="AJ840" i="12"/>
  <c r="P840" i="12"/>
  <c r="N840" i="12"/>
  <c r="L840" i="12"/>
  <c r="J840" i="12"/>
  <c r="AQ840" i="12" s="1"/>
  <c r="CO839" i="12"/>
  <c r="AO839" i="12"/>
  <c r="AJ839" i="12"/>
  <c r="P839" i="12"/>
  <c r="N839" i="12"/>
  <c r="L839" i="12"/>
  <c r="J839" i="12"/>
  <c r="AS839" i="12" s="1"/>
  <c r="CO838" i="12"/>
  <c r="AO838" i="12"/>
  <c r="AJ838" i="12"/>
  <c r="P838" i="12"/>
  <c r="N838" i="12"/>
  <c r="L838" i="12"/>
  <c r="J838" i="12"/>
  <c r="AQ838" i="12" s="1"/>
  <c r="CO837" i="12"/>
  <c r="AO837" i="12"/>
  <c r="AJ837" i="12"/>
  <c r="P837" i="12"/>
  <c r="N837" i="12"/>
  <c r="L837" i="12"/>
  <c r="J837" i="12"/>
  <c r="AS837" i="12" s="1"/>
  <c r="CO836" i="12"/>
  <c r="AO836" i="12"/>
  <c r="AJ836" i="12"/>
  <c r="P836" i="12"/>
  <c r="N836" i="12"/>
  <c r="L836" i="12"/>
  <c r="J836" i="12"/>
  <c r="AQ836" i="12" s="1"/>
  <c r="CO835" i="12"/>
  <c r="AO835" i="12"/>
  <c r="AJ835" i="12"/>
  <c r="P835" i="12"/>
  <c r="N835" i="12"/>
  <c r="L835" i="12"/>
  <c r="J835" i="12"/>
  <c r="AS835" i="12" s="1"/>
  <c r="CO834" i="12"/>
  <c r="AO834" i="12"/>
  <c r="AJ834" i="12"/>
  <c r="P834" i="12"/>
  <c r="N834" i="12"/>
  <c r="L834" i="12"/>
  <c r="J834" i="12"/>
  <c r="AS834" i="12" s="1"/>
  <c r="CO833" i="12"/>
  <c r="AO833" i="12"/>
  <c r="AJ833" i="12"/>
  <c r="P833" i="12"/>
  <c r="N833" i="12"/>
  <c r="L833" i="12"/>
  <c r="J833" i="12"/>
  <c r="AS833" i="12" s="1"/>
  <c r="CO832" i="12"/>
  <c r="AO832" i="12"/>
  <c r="AJ832" i="12"/>
  <c r="P832" i="12"/>
  <c r="N832" i="12"/>
  <c r="L832" i="12"/>
  <c r="J832" i="12"/>
  <c r="AQ832" i="12" s="1"/>
  <c r="CO831" i="12"/>
  <c r="AO831" i="12"/>
  <c r="AJ831" i="12"/>
  <c r="P831" i="12"/>
  <c r="N831" i="12"/>
  <c r="L831" i="12"/>
  <c r="J831" i="12"/>
  <c r="AS831" i="12" s="1"/>
  <c r="CO830" i="12"/>
  <c r="AO830" i="12"/>
  <c r="AJ830" i="12"/>
  <c r="P830" i="12"/>
  <c r="N830" i="12"/>
  <c r="L830" i="12"/>
  <c r="J830" i="12"/>
  <c r="AS830" i="12" s="1"/>
  <c r="CO829" i="12"/>
  <c r="AO829" i="12"/>
  <c r="AJ829" i="12"/>
  <c r="P829" i="12"/>
  <c r="N829" i="12"/>
  <c r="L829" i="12"/>
  <c r="J829" i="12"/>
  <c r="AS829" i="12" s="1"/>
  <c r="CO828" i="12"/>
  <c r="AO828" i="12"/>
  <c r="AJ828" i="12"/>
  <c r="P828" i="12"/>
  <c r="N828" i="12"/>
  <c r="L828" i="12"/>
  <c r="J828" i="12"/>
  <c r="AQ828" i="12" s="1"/>
  <c r="CO827" i="12"/>
  <c r="AO827" i="12"/>
  <c r="AJ827" i="12"/>
  <c r="P827" i="12"/>
  <c r="N827" i="12"/>
  <c r="L827" i="12"/>
  <c r="J827" i="12"/>
  <c r="AS827" i="12" s="1"/>
  <c r="CO826" i="12"/>
  <c r="AO826" i="12"/>
  <c r="AJ826" i="12"/>
  <c r="P826" i="12"/>
  <c r="N826" i="12"/>
  <c r="L826" i="12"/>
  <c r="J826" i="12"/>
  <c r="AS826" i="12" s="1"/>
  <c r="CO825" i="12"/>
  <c r="AO825" i="12"/>
  <c r="AJ825" i="12"/>
  <c r="P825" i="12"/>
  <c r="N825" i="12"/>
  <c r="L825" i="12"/>
  <c r="J825" i="12"/>
  <c r="CO824" i="12"/>
  <c r="AO824" i="12"/>
  <c r="AJ824" i="12"/>
  <c r="P824" i="12"/>
  <c r="N824" i="12"/>
  <c r="L824" i="12"/>
  <c r="J824" i="12"/>
  <c r="AQ824" i="12" s="1"/>
  <c r="CO823" i="12"/>
  <c r="AO823" i="12"/>
  <c r="AJ823" i="12"/>
  <c r="P823" i="12"/>
  <c r="N823" i="12"/>
  <c r="L823" i="12"/>
  <c r="J823" i="12"/>
  <c r="CO822" i="12"/>
  <c r="AO822" i="12"/>
  <c r="AJ822" i="12"/>
  <c r="P822" i="12"/>
  <c r="N822" i="12"/>
  <c r="L822" i="12"/>
  <c r="J822" i="12"/>
  <c r="AS822" i="12" s="1"/>
  <c r="CO821" i="12"/>
  <c r="AO821" i="12"/>
  <c r="AJ821" i="12"/>
  <c r="P821" i="12"/>
  <c r="N821" i="12"/>
  <c r="L821" i="12"/>
  <c r="J821" i="12"/>
  <c r="AS821" i="12" s="1"/>
  <c r="CO820" i="12"/>
  <c r="AO820" i="12"/>
  <c r="AJ820" i="12"/>
  <c r="P820" i="12"/>
  <c r="N820" i="12"/>
  <c r="L820" i="12"/>
  <c r="J820" i="12"/>
  <c r="AQ820" i="12" s="1"/>
  <c r="CO819" i="12"/>
  <c r="AO819" i="12"/>
  <c r="AJ819" i="12"/>
  <c r="P819" i="12"/>
  <c r="N819" i="12"/>
  <c r="L819" i="12"/>
  <c r="J819" i="12"/>
  <c r="AS819" i="12" s="1"/>
  <c r="CO818" i="12"/>
  <c r="AO818" i="12"/>
  <c r="AJ818" i="12"/>
  <c r="P818" i="12"/>
  <c r="N818" i="12"/>
  <c r="L818" i="12"/>
  <c r="J818" i="12"/>
  <c r="AS818" i="12" s="1"/>
  <c r="CO817" i="12"/>
  <c r="AO817" i="12"/>
  <c r="AJ817" i="12"/>
  <c r="P817" i="12"/>
  <c r="N817" i="12"/>
  <c r="L817" i="12"/>
  <c r="J817" i="12"/>
  <c r="AS817" i="12" s="1"/>
  <c r="CO816" i="12"/>
  <c r="AO816" i="12"/>
  <c r="AJ816" i="12"/>
  <c r="P816" i="12"/>
  <c r="N816" i="12"/>
  <c r="L816" i="12"/>
  <c r="J816" i="12"/>
  <c r="AQ816" i="12" s="1"/>
  <c r="CO815" i="12"/>
  <c r="AO815" i="12"/>
  <c r="AJ815" i="12"/>
  <c r="P815" i="12"/>
  <c r="N815" i="12"/>
  <c r="L815" i="12"/>
  <c r="J815" i="12"/>
  <c r="AS815" i="12" s="1"/>
  <c r="CO814" i="12"/>
  <c r="AO814" i="12"/>
  <c r="AJ814" i="12"/>
  <c r="P814" i="12"/>
  <c r="N814" i="12"/>
  <c r="L814" i="12"/>
  <c r="J814" i="12"/>
  <c r="AS814" i="12" s="1"/>
  <c r="CO813" i="12"/>
  <c r="AO813" i="12"/>
  <c r="AJ813" i="12"/>
  <c r="P813" i="12"/>
  <c r="N813" i="12"/>
  <c r="L813" i="12"/>
  <c r="J813" i="12"/>
  <c r="AS813" i="12" s="1"/>
  <c r="CO812" i="12"/>
  <c r="AO812" i="12"/>
  <c r="AJ812" i="12"/>
  <c r="P812" i="12"/>
  <c r="N812" i="12"/>
  <c r="L812" i="12"/>
  <c r="J812" i="12"/>
  <c r="AQ812" i="12" s="1"/>
  <c r="CO811" i="12"/>
  <c r="AO811" i="12"/>
  <c r="AJ811" i="12"/>
  <c r="P811" i="12"/>
  <c r="N811" i="12"/>
  <c r="L811" i="12"/>
  <c r="J811" i="12"/>
  <c r="CO810" i="12"/>
  <c r="AO810" i="12"/>
  <c r="AJ810" i="12"/>
  <c r="P810" i="12"/>
  <c r="N810" i="12"/>
  <c r="L810" i="12"/>
  <c r="J810" i="12"/>
  <c r="AS810" i="12" s="1"/>
  <c r="CO809" i="12"/>
  <c r="AO809" i="12"/>
  <c r="AJ809" i="12"/>
  <c r="P809" i="12"/>
  <c r="N809" i="12"/>
  <c r="L809" i="12"/>
  <c r="J809" i="12"/>
  <c r="CO808" i="12"/>
  <c r="AO808" i="12"/>
  <c r="AJ808" i="12"/>
  <c r="P808" i="12"/>
  <c r="N808" i="12"/>
  <c r="L808" i="12"/>
  <c r="J808" i="12"/>
  <c r="AQ808" i="12" s="1"/>
  <c r="CO807" i="12"/>
  <c r="AO807" i="12"/>
  <c r="AJ807" i="12"/>
  <c r="P807" i="12"/>
  <c r="N807" i="12"/>
  <c r="L807" i="12"/>
  <c r="J807" i="12"/>
  <c r="AS807" i="12" s="1"/>
  <c r="CO806" i="12"/>
  <c r="AO806" i="12"/>
  <c r="AJ806" i="12"/>
  <c r="P806" i="12"/>
  <c r="N806" i="12"/>
  <c r="L806" i="12"/>
  <c r="J806" i="12"/>
  <c r="AS806" i="12" s="1"/>
  <c r="CO805" i="12"/>
  <c r="AO805" i="12"/>
  <c r="AJ805" i="12"/>
  <c r="P805" i="12"/>
  <c r="N805" i="12"/>
  <c r="L805" i="12"/>
  <c r="J805" i="12"/>
  <c r="AS805" i="12" s="1"/>
  <c r="CO804" i="12"/>
  <c r="AO804" i="12"/>
  <c r="AJ804" i="12"/>
  <c r="P804" i="12"/>
  <c r="N804" i="12"/>
  <c r="L804" i="12"/>
  <c r="J804" i="12"/>
  <c r="AQ804" i="12" s="1"/>
  <c r="CO803" i="12"/>
  <c r="AO803" i="12"/>
  <c r="AJ803" i="12"/>
  <c r="P803" i="12"/>
  <c r="N803" i="12"/>
  <c r="L803" i="12"/>
  <c r="J803" i="12"/>
  <c r="CO802" i="12"/>
  <c r="AO802" i="12"/>
  <c r="AJ802" i="12"/>
  <c r="P802" i="12"/>
  <c r="N802" i="12"/>
  <c r="L802" i="12"/>
  <c r="J802" i="12"/>
  <c r="AS802" i="12" s="1"/>
  <c r="CO801" i="12"/>
  <c r="AO801" i="12"/>
  <c r="AJ801" i="12"/>
  <c r="P801" i="12"/>
  <c r="N801" i="12"/>
  <c r="L801" i="12"/>
  <c r="J801" i="12"/>
  <c r="CO800" i="12"/>
  <c r="AO800" i="12"/>
  <c r="AJ800" i="12"/>
  <c r="P800" i="12"/>
  <c r="N800" i="12"/>
  <c r="L800" i="12"/>
  <c r="J800" i="12"/>
  <c r="AQ800" i="12" s="1"/>
  <c r="CO799" i="12"/>
  <c r="AO799" i="12"/>
  <c r="AJ799" i="12"/>
  <c r="P799" i="12"/>
  <c r="N799" i="12"/>
  <c r="L799" i="12"/>
  <c r="J799" i="12"/>
  <c r="CO798" i="12"/>
  <c r="AO798" i="12"/>
  <c r="AJ798" i="12"/>
  <c r="P798" i="12"/>
  <c r="N798" i="12"/>
  <c r="L798" i="12"/>
  <c r="J798" i="12"/>
  <c r="AS798" i="12" s="1"/>
  <c r="CO797" i="12"/>
  <c r="AO797" i="12"/>
  <c r="AJ797" i="12"/>
  <c r="P797" i="12"/>
  <c r="N797" i="12"/>
  <c r="L797" i="12"/>
  <c r="J797" i="12"/>
  <c r="CO796" i="12"/>
  <c r="AO796" i="12"/>
  <c r="AJ796" i="12"/>
  <c r="P796" i="12"/>
  <c r="N796" i="12"/>
  <c r="L796" i="12"/>
  <c r="J796" i="12"/>
  <c r="AQ796" i="12" s="1"/>
  <c r="CO795" i="12"/>
  <c r="AO795" i="12"/>
  <c r="AJ795" i="12"/>
  <c r="P795" i="12"/>
  <c r="N795" i="12"/>
  <c r="L795" i="12"/>
  <c r="J795" i="12"/>
  <c r="AS795" i="12" s="1"/>
  <c r="CO794" i="12"/>
  <c r="AO794" i="12"/>
  <c r="AJ794" i="12"/>
  <c r="P794" i="12"/>
  <c r="N794" i="12"/>
  <c r="L794" i="12"/>
  <c r="J794" i="12"/>
  <c r="AS794" i="12" s="1"/>
  <c r="CO793" i="12"/>
  <c r="AO793" i="12"/>
  <c r="AJ793" i="12"/>
  <c r="P793" i="12"/>
  <c r="N793" i="12"/>
  <c r="L793" i="12"/>
  <c r="J793" i="12"/>
  <c r="AS793" i="12" s="1"/>
  <c r="CO792" i="12"/>
  <c r="AO792" i="12"/>
  <c r="AJ792" i="12"/>
  <c r="P792" i="12"/>
  <c r="N792" i="12"/>
  <c r="L792" i="12"/>
  <c r="J792" i="12"/>
  <c r="AS792" i="12" s="1"/>
  <c r="CO791" i="12"/>
  <c r="AO791" i="12"/>
  <c r="AJ791" i="12"/>
  <c r="P791" i="12"/>
  <c r="N791" i="12"/>
  <c r="L791" i="12"/>
  <c r="J791" i="12"/>
  <c r="AS791" i="12" s="1"/>
  <c r="CO790" i="12"/>
  <c r="AO790" i="12"/>
  <c r="AJ790" i="12"/>
  <c r="P790" i="12"/>
  <c r="N790" i="12"/>
  <c r="L790" i="12"/>
  <c r="J790" i="12"/>
  <c r="AS790" i="12" s="1"/>
  <c r="CO789" i="12"/>
  <c r="AO789" i="12"/>
  <c r="AJ789" i="12"/>
  <c r="P789" i="12"/>
  <c r="N789" i="12"/>
  <c r="L789" i="12"/>
  <c r="J789" i="12"/>
  <c r="AS789" i="12" s="1"/>
  <c r="CO788" i="12"/>
  <c r="AO788" i="12"/>
  <c r="AJ788" i="12"/>
  <c r="P788" i="12"/>
  <c r="N788" i="12"/>
  <c r="L788" i="12"/>
  <c r="J788" i="12"/>
  <c r="AQ788" i="12" s="1"/>
  <c r="CO787" i="12"/>
  <c r="AO787" i="12"/>
  <c r="AJ787" i="12"/>
  <c r="P787" i="12"/>
  <c r="N787" i="12"/>
  <c r="L787" i="12"/>
  <c r="J787" i="12"/>
  <c r="CO786" i="12"/>
  <c r="AO786" i="12"/>
  <c r="AJ786" i="12"/>
  <c r="P786" i="12"/>
  <c r="N786" i="12"/>
  <c r="L786" i="12"/>
  <c r="J786" i="12"/>
  <c r="AS786" i="12" s="1"/>
  <c r="CO785" i="12"/>
  <c r="AO785" i="12"/>
  <c r="AJ785" i="12"/>
  <c r="P785" i="12"/>
  <c r="N785" i="12"/>
  <c r="L785" i="12"/>
  <c r="J785" i="12"/>
  <c r="AS785" i="12" s="1"/>
  <c r="CO784" i="12"/>
  <c r="AO784" i="12"/>
  <c r="AJ784" i="12"/>
  <c r="P784" i="12"/>
  <c r="N784" i="12"/>
  <c r="L784" i="12"/>
  <c r="J784" i="12"/>
  <c r="AS784" i="12" s="1"/>
  <c r="CO783" i="12"/>
  <c r="AO783" i="12"/>
  <c r="AJ783" i="12"/>
  <c r="P783" i="12"/>
  <c r="N783" i="12"/>
  <c r="L783" i="12"/>
  <c r="J783" i="12"/>
  <c r="AS783" i="12" s="1"/>
  <c r="CO782" i="12"/>
  <c r="AO782" i="12"/>
  <c r="AJ782" i="12"/>
  <c r="P782" i="12"/>
  <c r="N782" i="12"/>
  <c r="L782" i="12"/>
  <c r="J782" i="12"/>
  <c r="AS782" i="12" s="1"/>
  <c r="CO781" i="12"/>
  <c r="AO781" i="12"/>
  <c r="AJ781" i="12"/>
  <c r="P781" i="12"/>
  <c r="N781" i="12"/>
  <c r="L781" i="12"/>
  <c r="J781" i="12"/>
  <c r="AS781" i="12" s="1"/>
  <c r="CO780" i="12"/>
  <c r="AO780" i="12"/>
  <c r="AJ780" i="12"/>
  <c r="P780" i="12"/>
  <c r="N780" i="12"/>
  <c r="L780" i="12"/>
  <c r="J780" i="12"/>
  <c r="AQ780" i="12" s="1"/>
  <c r="CO779" i="12"/>
  <c r="AO779" i="12"/>
  <c r="AJ779" i="12"/>
  <c r="P779" i="12"/>
  <c r="N779" i="12"/>
  <c r="L779" i="12"/>
  <c r="J779" i="12"/>
  <c r="AS779" i="12" s="1"/>
  <c r="CO778" i="12"/>
  <c r="AO778" i="12"/>
  <c r="AJ778" i="12"/>
  <c r="P778" i="12"/>
  <c r="N778" i="12"/>
  <c r="L778" i="12"/>
  <c r="J778" i="12"/>
  <c r="AS778" i="12" s="1"/>
  <c r="CO777" i="12"/>
  <c r="AO777" i="12"/>
  <c r="AJ777" i="12"/>
  <c r="P777" i="12"/>
  <c r="N777" i="12"/>
  <c r="L777" i="12"/>
  <c r="J777" i="12"/>
  <c r="AS777" i="12" s="1"/>
  <c r="CO776" i="12"/>
  <c r="AO776" i="12"/>
  <c r="AJ776" i="12"/>
  <c r="P776" i="12"/>
  <c r="N776" i="12"/>
  <c r="L776" i="12"/>
  <c r="J776" i="12"/>
  <c r="AS776" i="12" s="1"/>
  <c r="CO775" i="12"/>
  <c r="AO775" i="12"/>
  <c r="AJ775" i="12"/>
  <c r="P775" i="12"/>
  <c r="N775" i="12"/>
  <c r="L775" i="12"/>
  <c r="J775" i="12"/>
  <c r="AS775" i="12" s="1"/>
  <c r="CO774" i="12"/>
  <c r="AO774" i="12"/>
  <c r="AJ774" i="12"/>
  <c r="P774" i="12"/>
  <c r="N774" i="12"/>
  <c r="L774" i="12"/>
  <c r="J774" i="12"/>
  <c r="AS774" i="12" s="1"/>
  <c r="CO773" i="12"/>
  <c r="AO773" i="12"/>
  <c r="AJ773" i="12"/>
  <c r="P773" i="12"/>
  <c r="N773" i="12"/>
  <c r="L773" i="12"/>
  <c r="J773" i="12"/>
  <c r="AS773" i="12" s="1"/>
  <c r="CO772" i="12"/>
  <c r="AO772" i="12"/>
  <c r="AJ772" i="12"/>
  <c r="P772" i="12"/>
  <c r="N772" i="12"/>
  <c r="L772" i="12"/>
  <c r="J772" i="12"/>
  <c r="AQ772" i="12" s="1"/>
  <c r="CO771" i="12"/>
  <c r="AO771" i="12"/>
  <c r="AJ771" i="12"/>
  <c r="P771" i="12"/>
  <c r="N771" i="12"/>
  <c r="L771" i="12"/>
  <c r="J771" i="12"/>
  <c r="CO770" i="12"/>
  <c r="AO770" i="12"/>
  <c r="AJ770" i="12"/>
  <c r="P770" i="12"/>
  <c r="N770" i="12"/>
  <c r="L770" i="12"/>
  <c r="J770" i="12"/>
  <c r="AS770" i="12" s="1"/>
  <c r="CO769" i="12"/>
  <c r="AO769" i="12"/>
  <c r="AJ769" i="12"/>
  <c r="P769" i="12"/>
  <c r="N769" i="12"/>
  <c r="L769" i="12"/>
  <c r="J769" i="12"/>
  <c r="CO768" i="12"/>
  <c r="AO768" i="12"/>
  <c r="AJ768" i="12"/>
  <c r="P768" i="12"/>
  <c r="N768" i="12"/>
  <c r="L768" i="12"/>
  <c r="J768" i="12"/>
  <c r="AS768" i="12" s="1"/>
  <c r="CO767" i="12"/>
  <c r="AO767" i="12"/>
  <c r="AJ767" i="12"/>
  <c r="P767" i="12"/>
  <c r="N767" i="12"/>
  <c r="L767" i="12"/>
  <c r="J767" i="12"/>
  <c r="CO766" i="12"/>
  <c r="AO766" i="12"/>
  <c r="AJ766" i="12"/>
  <c r="P766" i="12"/>
  <c r="N766" i="12"/>
  <c r="L766" i="12"/>
  <c r="J766" i="12"/>
  <c r="AS766" i="12" s="1"/>
  <c r="CO765" i="12"/>
  <c r="AO765" i="12"/>
  <c r="AJ765" i="12"/>
  <c r="P765" i="12"/>
  <c r="N765" i="12"/>
  <c r="L765" i="12"/>
  <c r="J765" i="12"/>
  <c r="AS765" i="12" s="1"/>
  <c r="CO764" i="12"/>
  <c r="AO764" i="12"/>
  <c r="AJ764" i="12"/>
  <c r="P764" i="12"/>
  <c r="N764" i="12"/>
  <c r="L764" i="12"/>
  <c r="J764" i="12"/>
  <c r="AQ764" i="12" s="1"/>
  <c r="CO763" i="12"/>
  <c r="AO763" i="12"/>
  <c r="AJ763" i="12"/>
  <c r="P763" i="12"/>
  <c r="N763" i="12"/>
  <c r="L763" i="12"/>
  <c r="J763" i="12"/>
  <c r="AS763" i="12" s="1"/>
  <c r="CO762" i="12"/>
  <c r="AO762" i="12"/>
  <c r="AJ762" i="12"/>
  <c r="P762" i="12"/>
  <c r="N762" i="12"/>
  <c r="L762" i="12"/>
  <c r="J762" i="12"/>
  <c r="CO761" i="12"/>
  <c r="AO761" i="12"/>
  <c r="AJ761" i="12"/>
  <c r="P761" i="12"/>
  <c r="N761" i="12"/>
  <c r="L761" i="12"/>
  <c r="J761" i="12"/>
  <c r="AS761" i="12" s="1"/>
  <c r="CO760" i="12"/>
  <c r="AO760" i="12"/>
  <c r="AJ760" i="12"/>
  <c r="P760" i="12"/>
  <c r="N760" i="12"/>
  <c r="L760" i="12"/>
  <c r="J760" i="12"/>
  <c r="AS760" i="12" s="1"/>
  <c r="CO759" i="12"/>
  <c r="AO759" i="12"/>
  <c r="AJ759" i="12"/>
  <c r="P759" i="12"/>
  <c r="N759" i="12"/>
  <c r="L759" i="12"/>
  <c r="J759" i="12"/>
  <c r="AS759" i="12" s="1"/>
  <c r="CO758" i="12"/>
  <c r="AO758" i="12"/>
  <c r="AJ758" i="12"/>
  <c r="P758" i="12"/>
  <c r="N758" i="12"/>
  <c r="L758" i="12"/>
  <c r="J758" i="12"/>
  <c r="AS758" i="12" s="1"/>
  <c r="CO757" i="12"/>
  <c r="AO757" i="12"/>
  <c r="AJ757" i="12"/>
  <c r="P757" i="12"/>
  <c r="N757" i="12"/>
  <c r="L757" i="12"/>
  <c r="J757" i="12"/>
  <c r="AS757" i="12" s="1"/>
  <c r="CO756" i="12"/>
  <c r="AO756" i="12"/>
  <c r="AJ756" i="12"/>
  <c r="P756" i="12"/>
  <c r="N756" i="12"/>
  <c r="L756" i="12"/>
  <c r="J756" i="12"/>
  <c r="AQ756" i="12" s="1"/>
  <c r="CO755" i="12"/>
  <c r="AO755" i="12"/>
  <c r="AJ755" i="12"/>
  <c r="P755" i="12"/>
  <c r="N755" i="12"/>
  <c r="L755" i="12"/>
  <c r="J755" i="12"/>
  <c r="AS755" i="12" s="1"/>
  <c r="CO754" i="12"/>
  <c r="AO754" i="12"/>
  <c r="AJ754" i="12"/>
  <c r="P754" i="12"/>
  <c r="N754" i="12"/>
  <c r="L754" i="12"/>
  <c r="J754" i="12"/>
  <c r="AS754" i="12" s="1"/>
  <c r="CO753" i="12"/>
  <c r="AO753" i="12"/>
  <c r="AJ753" i="12"/>
  <c r="P753" i="12"/>
  <c r="N753" i="12"/>
  <c r="L753" i="12"/>
  <c r="J753" i="12"/>
  <c r="AS753" i="12" s="1"/>
  <c r="CO752" i="12"/>
  <c r="AO752" i="12"/>
  <c r="AJ752" i="12"/>
  <c r="P752" i="12"/>
  <c r="N752" i="12"/>
  <c r="L752" i="12"/>
  <c r="J752" i="12"/>
  <c r="AS752" i="12" s="1"/>
  <c r="CO751" i="12"/>
  <c r="AO751" i="12"/>
  <c r="AJ751" i="12"/>
  <c r="P751" i="12"/>
  <c r="N751" i="12"/>
  <c r="L751" i="12"/>
  <c r="J751" i="12"/>
  <c r="AS751" i="12" s="1"/>
  <c r="CO750" i="12"/>
  <c r="AO750" i="12"/>
  <c r="AJ750" i="12"/>
  <c r="P750" i="12"/>
  <c r="N750" i="12"/>
  <c r="L750" i="12"/>
  <c r="J750" i="12"/>
  <c r="AS750" i="12" s="1"/>
  <c r="CO749" i="12"/>
  <c r="AO749" i="12"/>
  <c r="AJ749" i="12"/>
  <c r="P749" i="12"/>
  <c r="N749" i="12"/>
  <c r="L749" i="12"/>
  <c r="J749" i="12"/>
  <c r="CO748" i="12"/>
  <c r="AO748" i="12"/>
  <c r="AJ748" i="12"/>
  <c r="P748" i="12"/>
  <c r="N748" i="12"/>
  <c r="L748" i="12"/>
  <c r="J748" i="12"/>
  <c r="AQ748" i="12" s="1"/>
  <c r="CO747" i="12"/>
  <c r="AO747" i="12"/>
  <c r="AJ747" i="12"/>
  <c r="P747" i="12"/>
  <c r="N747" i="12"/>
  <c r="L747" i="12"/>
  <c r="J747" i="12"/>
  <c r="AS747" i="12" s="1"/>
  <c r="CO746" i="12"/>
  <c r="AO746" i="12"/>
  <c r="AJ746" i="12"/>
  <c r="P746" i="12"/>
  <c r="N746" i="12"/>
  <c r="L746" i="12"/>
  <c r="J746" i="12"/>
  <c r="AS746" i="12" s="1"/>
  <c r="CO745" i="12"/>
  <c r="AO745" i="12"/>
  <c r="AJ745" i="12"/>
  <c r="P745" i="12"/>
  <c r="N745" i="12"/>
  <c r="L745" i="12"/>
  <c r="J745" i="12"/>
  <c r="AS745" i="12" s="1"/>
  <c r="CO744" i="12"/>
  <c r="AO744" i="12"/>
  <c r="AJ744" i="12"/>
  <c r="P744" i="12"/>
  <c r="N744" i="12"/>
  <c r="L744" i="12"/>
  <c r="J744" i="12"/>
  <c r="AS744" i="12" s="1"/>
  <c r="CO743" i="12"/>
  <c r="AO743" i="12"/>
  <c r="AJ743" i="12"/>
  <c r="P743" i="12"/>
  <c r="N743" i="12"/>
  <c r="L743" i="12"/>
  <c r="J743" i="12"/>
  <c r="AS743" i="12" s="1"/>
  <c r="CO742" i="12"/>
  <c r="AO742" i="12"/>
  <c r="AJ742" i="12"/>
  <c r="P742" i="12"/>
  <c r="N742" i="12"/>
  <c r="L742" i="12"/>
  <c r="J742" i="12"/>
  <c r="AS742" i="12" s="1"/>
  <c r="CO741" i="12"/>
  <c r="AO741" i="12"/>
  <c r="AJ741" i="12"/>
  <c r="P741" i="12"/>
  <c r="N741" i="12"/>
  <c r="L741" i="12"/>
  <c r="J741" i="12"/>
  <c r="AS741" i="12" s="1"/>
  <c r="CO740" i="12"/>
  <c r="AO740" i="12"/>
  <c r="AJ740" i="12"/>
  <c r="P740" i="12"/>
  <c r="N740" i="12"/>
  <c r="L740" i="12"/>
  <c r="J740" i="12"/>
  <c r="AQ740" i="12" s="1"/>
  <c r="CO739" i="12"/>
  <c r="AO739" i="12"/>
  <c r="AJ739" i="12"/>
  <c r="P739" i="12"/>
  <c r="N739" i="12"/>
  <c r="L739" i="12"/>
  <c r="J739" i="12"/>
  <c r="AS739" i="12" s="1"/>
  <c r="CO738" i="12"/>
  <c r="AO738" i="12"/>
  <c r="AJ738" i="12"/>
  <c r="P738" i="12"/>
  <c r="N738" i="12"/>
  <c r="L738" i="12"/>
  <c r="J738" i="12"/>
  <c r="AS738" i="12" s="1"/>
  <c r="CO737" i="12"/>
  <c r="AO737" i="12"/>
  <c r="AJ737" i="12"/>
  <c r="P737" i="12"/>
  <c r="N737" i="12"/>
  <c r="L737" i="12"/>
  <c r="J737" i="12"/>
  <c r="AS737" i="12" s="1"/>
  <c r="CO736" i="12"/>
  <c r="AO736" i="12"/>
  <c r="AJ736" i="12"/>
  <c r="P736" i="12"/>
  <c r="N736" i="12"/>
  <c r="L736" i="12"/>
  <c r="J736" i="12"/>
  <c r="AS736" i="12" s="1"/>
  <c r="CO735" i="12"/>
  <c r="AO735" i="12"/>
  <c r="AJ735" i="12"/>
  <c r="P735" i="12"/>
  <c r="N735" i="12"/>
  <c r="L735" i="12"/>
  <c r="J735" i="12"/>
  <c r="AS735" i="12" s="1"/>
  <c r="CO734" i="12"/>
  <c r="AO734" i="12"/>
  <c r="AJ734" i="12"/>
  <c r="P734" i="12"/>
  <c r="N734" i="12"/>
  <c r="L734" i="12"/>
  <c r="J734" i="12"/>
  <c r="AS734" i="12" s="1"/>
  <c r="CO733" i="12"/>
  <c r="AO733" i="12"/>
  <c r="AJ733" i="12"/>
  <c r="P733" i="12"/>
  <c r="N733" i="12"/>
  <c r="L733" i="12"/>
  <c r="J733" i="12"/>
  <c r="AS733" i="12" s="1"/>
  <c r="CO732" i="12"/>
  <c r="AO732" i="12"/>
  <c r="AJ732" i="12"/>
  <c r="P732" i="12"/>
  <c r="N732" i="12"/>
  <c r="L732" i="12"/>
  <c r="J732" i="12"/>
  <c r="AQ732" i="12" s="1"/>
  <c r="CO731" i="12"/>
  <c r="AO731" i="12"/>
  <c r="AJ731" i="12"/>
  <c r="P731" i="12"/>
  <c r="N731" i="12"/>
  <c r="L731" i="12"/>
  <c r="J731" i="12"/>
  <c r="AS731" i="12" s="1"/>
  <c r="CO730" i="12"/>
  <c r="AO730" i="12"/>
  <c r="AJ730" i="12"/>
  <c r="P730" i="12"/>
  <c r="N730" i="12"/>
  <c r="L730" i="12"/>
  <c r="J730" i="12"/>
  <c r="CO729" i="12"/>
  <c r="AO729" i="12"/>
  <c r="AJ729" i="12"/>
  <c r="P729" i="12"/>
  <c r="N729" i="12"/>
  <c r="L729" i="12"/>
  <c r="J729" i="12"/>
  <c r="AS729" i="12" s="1"/>
  <c r="CO728" i="12"/>
  <c r="AO728" i="12"/>
  <c r="AJ728" i="12"/>
  <c r="P728" i="12"/>
  <c r="N728" i="12"/>
  <c r="L728" i="12"/>
  <c r="J728" i="12"/>
  <c r="AS728" i="12" s="1"/>
  <c r="CO727" i="12"/>
  <c r="AO727" i="12"/>
  <c r="AJ727" i="12"/>
  <c r="P727" i="12"/>
  <c r="N727" i="12"/>
  <c r="L727" i="12"/>
  <c r="J727" i="12"/>
  <c r="AS727" i="12" s="1"/>
  <c r="CO726" i="12"/>
  <c r="AO726" i="12"/>
  <c r="AJ726" i="12"/>
  <c r="P726" i="12"/>
  <c r="N726" i="12"/>
  <c r="L726" i="12"/>
  <c r="J726" i="12"/>
  <c r="AS726" i="12" s="1"/>
  <c r="CO725" i="12"/>
  <c r="AO725" i="12"/>
  <c r="AJ725" i="12"/>
  <c r="P725" i="12"/>
  <c r="N725" i="12"/>
  <c r="L725" i="12"/>
  <c r="J725" i="12"/>
  <c r="AS725" i="12" s="1"/>
  <c r="CO724" i="12"/>
  <c r="AO724" i="12"/>
  <c r="AJ724" i="12"/>
  <c r="P724" i="12"/>
  <c r="N724" i="12"/>
  <c r="L724" i="12"/>
  <c r="J724" i="12"/>
  <c r="CO723" i="12"/>
  <c r="AO723" i="12"/>
  <c r="AJ723" i="12"/>
  <c r="P723" i="12"/>
  <c r="N723" i="12"/>
  <c r="L723" i="12"/>
  <c r="J723" i="12"/>
  <c r="CO722" i="12"/>
  <c r="AO722" i="12"/>
  <c r="AJ722" i="12"/>
  <c r="P722" i="12"/>
  <c r="N722" i="12"/>
  <c r="L722" i="12"/>
  <c r="J722" i="12"/>
  <c r="CO721" i="12"/>
  <c r="AO721" i="12"/>
  <c r="AJ721" i="12"/>
  <c r="P721" i="12"/>
  <c r="N721" i="12"/>
  <c r="L721" i="12"/>
  <c r="J721" i="12"/>
  <c r="CO720" i="12"/>
  <c r="AO720" i="12"/>
  <c r="AJ720" i="12"/>
  <c r="P720" i="12"/>
  <c r="N720" i="12"/>
  <c r="L720" i="12"/>
  <c r="J720" i="12"/>
  <c r="CO719" i="12"/>
  <c r="AO719" i="12"/>
  <c r="AJ719" i="12"/>
  <c r="P719" i="12"/>
  <c r="N719" i="12"/>
  <c r="L719" i="12"/>
  <c r="J719" i="12"/>
  <c r="CO718" i="12"/>
  <c r="AO718" i="12"/>
  <c r="AJ718" i="12"/>
  <c r="P718" i="12"/>
  <c r="N718" i="12"/>
  <c r="L718" i="12"/>
  <c r="J718" i="12"/>
  <c r="AS718" i="12" s="1"/>
  <c r="CO717" i="12"/>
  <c r="AO717" i="12"/>
  <c r="AJ717" i="12"/>
  <c r="P717" i="12"/>
  <c r="N717" i="12"/>
  <c r="L717" i="12"/>
  <c r="J717" i="12"/>
  <c r="CO716" i="12"/>
  <c r="AO716" i="12"/>
  <c r="AJ716" i="12"/>
  <c r="P716" i="12"/>
  <c r="N716" i="12"/>
  <c r="L716" i="12"/>
  <c r="J716" i="12"/>
  <c r="AS716" i="12" s="1"/>
  <c r="CO715" i="12"/>
  <c r="AO715" i="12"/>
  <c r="AJ715" i="12"/>
  <c r="P715" i="12"/>
  <c r="N715" i="12"/>
  <c r="L715" i="12"/>
  <c r="J715" i="12"/>
  <c r="CO714" i="12"/>
  <c r="AO714" i="12"/>
  <c r="AJ714" i="12"/>
  <c r="P714" i="12"/>
  <c r="N714" i="12"/>
  <c r="L714" i="12"/>
  <c r="J714" i="12"/>
  <c r="AS714" i="12" s="1"/>
  <c r="CO713" i="12"/>
  <c r="AO713" i="12"/>
  <c r="AJ713" i="12"/>
  <c r="P713" i="12"/>
  <c r="N713" i="12"/>
  <c r="L713" i="12"/>
  <c r="J713" i="12"/>
  <c r="CO712" i="12"/>
  <c r="AO712" i="12"/>
  <c r="AJ712" i="12"/>
  <c r="P712" i="12"/>
  <c r="N712" i="12"/>
  <c r="L712" i="12"/>
  <c r="J712" i="12"/>
  <c r="AS712" i="12" s="1"/>
  <c r="CO711" i="12"/>
  <c r="AO711" i="12"/>
  <c r="AJ711" i="12"/>
  <c r="P711" i="12"/>
  <c r="N711" i="12"/>
  <c r="L711" i="12"/>
  <c r="J711" i="12"/>
  <c r="CO710" i="12"/>
  <c r="AO710" i="12"/>
  <c r="AJ710" i="12"/>
  <c r="P710" i="12"/>
  <c r="N710" i="12"/>
  <c r="L710" i="12"/>
  <c r="J710" i="12"/>
  <c r="AS710" i="12" s="1"/>
  <c r="CO709" i="12"/>
  <c r="AO709" i="12"/>
  <c r="AJ709" i="12"/>
  <c r="P709" i="12"/>
  <c r="N709" i="12"/>
  <c r="L709" i="12"/>
  <c r="J709" i="12"/>
  <c r="CO708" i="12"/>
  <c r="AO708" i="12"/>
  <c r="AJ708" i="12"/>
  <c r="P708" i="12"/>
  <c r="N708" i="12"/>
  <c r="L708" i="12"/>
  <c r="J708" i="12"/>
  <c r="AS708" i="12" s="1"/>
  <c r="CO707" i="12"/>
  <c r="AO707" i="12"/>
  <c r="AJ707" i="12"/>
  <c r="P707" i="12"/>
  <c r="N707" i="12"/>
  <c r="L707" i="12"/>
  <c r="J707" i="12"/>
  <c r="CO706" i="12"/>
  <c r="AO706" i="12"/>
  <c r="AJ706" i="12"/>
  <c r="P706" i="12"/>
  <c r="N706" i="12"/>
  <c r="L706" i="12"/>
  <c r="J706" i="12"/>
  <c r="CO705" i="12"/>
  <c r="AO705" i="12"/>
  <c r="AJ705" i="12"/>
  <c r="P705" i="12"/>
  <c r="N705" i="12"/>
  <c r="L705" i="12"/>
  <c r="J705" i="12"/>
  <c r="CO704" i="12"/>
  <c r="AO704" i="12"/>
  <c r="AJ704" i="12"/>
  <c r="P704" i="12"/>
  <c r="N704" i="12"/>
  <c r="L704" i="12"/>
  <c r="J704" i="12"/>
  <c r="AS704" i="12" s="1"/>
  <c r="CO703" i="12"/>
  <c r="AO703" i="12"/>
  <c r="AJ703" i="12"/>
  <c r="P703" i="12"/>
  <c r="N703" i="12"/>
  <c r="L703" i="12"/>
  <c r="J703" i="12"/>
  <c r="AS703" i="12" s="1"/>
  <c r="CO702" i="12"/>
  <c r="AO702" i="12"/>
  <c r="AJ702" i="12"/>
  <c r="P702" i="12"/>
  <c r="N702" i="12"/>
  <c r="L702" i="12"/>
  <c r="J702" i="12"/>
  <c r="AS702" i="12" s="1"/>
  <c r="CO701" i="12"/>
  <c r="AO701" i="12"/>
  <c r="AJ701" i="12"/>
  <c r="P701" i="12"/>
  <c r="N701" i="12"/>
  <c r="L701" i="12"/>
  <c r="J701" i="12"/>
  <c r="AS701" i="12" s="1"/>
  <c r="CO700" i="12"/>
  <c r="AO700" i="12"/>
  <c r="AJ700" i="12"/>
  <c r="P700" i="12"/>
  <c r="N700" i="12"/>
  <c r="L700" i="12"/>
  <c r="J700" i="12"/>
  <c r="AS700" i="12" s="1"/>
  <c r="CO699" i="12"/>
  <c r="AO699" i="12"/>
  <c r="AJ699" i="12"/>
  <c r="P699" i="12"/>
  <c r="N699" i="12"/>
  <c r="L699" i="12"/>
  <c r="J699" i="12"/>
  <c r="AQ699" i="12" s="1"/>
  <c r="CO698" i="12"/>
  <c r="AO698" i="12"/>
  <c r="AJ698" i="12"/>
  <c r="P698" i="12"/>
  <c r="N698" i="12"/>
  <c r="L698" i="12"/>
  <c r="J698" i="12"/>
  <c r="CO697" i="12"/>
  <c r="AO697" i="12"/>
  <c r="AJ697" i="12"/>
  <c r="P697" i="12"/>
  <c r="N697" i="12"/>
  <c r="L697" i="12"/>
  <c r="J697" i="12"/>
  <c r="AQ697" i="12" s="1"/>
  <c r="CO696" i="12"/>
  <c r="AO696" i="12"/>
  <c r="AJ696" i="12"/>
  <c r="P696" i="12"/>
  <c r="N696" i="12"/>
  <c r="L696" i="12"/>
  <c r="J696" i="12"/>
  <c r="AS696" i="12" s="1"/>
  <c r="CO695" i="12"/>
  <c r="AO695" i="12"/>
  <c r="AJ695" i="12"/>
  <c r="P695" i="12"/>
  <c r="N695" i="12"/>
  <c r="L695" i="12"/>
  <c r="J695" i="12"/>
  <c r="AQ695" i="12" s="1"/>
  <c r="CO694" i="12"/>
  <c r="AO694" i="12"/>
  <c r="AJ694" i="12"/>
  <c r="P694" i="12"/>
  <c r="N694" i="12"/>
  <c r="L694" i="12"/>
  <c r="J694" i="12"/>
  <c r="CO693" i="12"/>
  <c r="AO693" i="12"/>
  <c r="AJ693" i="12"/>
  <c r="P693" i="12"/>
  <c r="N693" i="12"/>
  <c r="L693" i="12"/>
  <c r="J693" i="12"/>
  <c r="AQ693" i="12" s="1"/>
  <c r="CO692" i="12"/>
  <c r="AO692" i="12"/>
  <c r="AJ692" i="12"/>
  <c r="P692" i="12"/>
  <c r="N692" i="12"/>
  <c r="L692" i="12"/>
  <c r="J692" i="12"/>
  <c r="CO691" i="12"/>
  <c r="AO691" i="12"/>
  <c r="AJ691" i="12"/>
  <c r="P691" i="12"/>
  <c r="N691" i="12"/>
  <c r="L691" i="12"/>
  <c r="J691" i="12"/>
  <c r="AQ691" i="12" s="1"/>
  <c r="CO690" i="12"/>
  <c r="AO690" i="12"/>
  <c r="AJ690" i="12"/>
  <c r="P690" i="12"/>
  <c r="N690" i="12"/>
  <c r="L690" i="12"/>
  <c r="J690" i="12"/>
  <c r="CO689" i="12"/>
  <c r="AO689" i="12"/>
  <c r="AJ689" i="12"/>
  <c r="P689" i="12"/>
  <c r="N689" i="12"/>
  <c r="L689" i="12"/>
  <c r="J689" i="12"/>
  <c r="AQ689" i="12" s="1"/>
  <c r="CO688" i="12"/>
  <c r="AO688" i="12"/>
  <c r="AJ688" i="12"/>
  <c r="P688" i="12"/>
  <c r="N688" i="12"/>
  <c r="L688" i="12"/>
  <c r="J688" i="12"/>
  <c r="AS688" i="12" s="1"/>
  <c r="CO687" i="12"/>
  <c r="AO687" i="12"/>
  <c r="AJ687" i="12"/>
  <c r="P687" i="12"/>
  <c r="N687" i="12"/>
  <c r="L687" i="12"/>
  <c r="J687" i="12"/>
  <c r="CO686" i="12"/>
  <c r="AO686" i="12"/>
  <c r="AJ686" i="12"/>
  <c r="P686" i="12"/>
  <c r="N686" i="12"/>
  <c r="L686" i="12"/>
  <c r="J686" i="12"/>
  <c r="CO685" i="12"/>
  <c r="AO685" i="12"/>
  <c r="AJ685" i="12"/>
  <c r="P685" i="12"/>
  <c r="N685" i="12"/>
  <c r="L685" i="12"/>
  <c r="J685" i="12"/>
  <c r="AQ685" i="12" s="1"/>
  <c r="CO684" i="12"/>
  <c r="AO684" i="12"/>
  <c r="AJ684" i="12"/>
  <c r="P684" i="12"/>
  <c r="N684" i="12"/>
  <c r="L684" i="12"/>
  <c r="J684" i="12"/>
  <c r="CO683" i="12"/>
  <c r="AO683" i="12"/>
  <c r="AJ683" i="12"/>
  <c r="P683" i="12"/>
  <c r="N683" i="12"/>
  <c r="L683" i="12"/>
  <c r="J683" i="12"/>
  <c r="AQ683" i="12" s="1"/>
  <c r="CO682" i="12"/>
  <c r="AO682" i="12"/>
  <c r="AJ682" i="12"/>
  <c r="P682" i="12"/>
  <c r="N682" i="12"/>
  <c r="L682" i="12"/>
  <c r="J682" i="12"/>
  <c r="CO681" i="12"/>
  <c r="AO681" i="12"/>
  <c r="AJ681" i="12"/>
  <c r="P681" i="12"/>
  <c r="N681" i="12"/>
  <c r="L681" i="12"/>
  <c r="J681" i="12"/>
  <c r="AQ681" i="12" s="1"/>
  <c r="CO680" i="12"/>
  <c r="AO680" i="12"/>
  <c r="AJ680" i="12"/>
  <c r="P680" i="12"/>
  <c r="N680" i="12"/>
  <c r="L680" i="12"/>
  <c r="J680" i="12"/>
  <c r="CO679" i="12"/>
  <c r="AO679" i="12"/>
  <c r="AJ679" i="12"/>
  <c r="P679" i="12"/>
  <c r="N679" i="12"/>
  <c r="L679" i="12"/>
  <c r="J679" i="12"/>
  <c r="AQ679" i="12" s="1"/>
  <c r="CO678" i="12"/>
  <c r="AO678" i="12"/>
  <c r="AJ678" i="12"/>
  <c r="P678" i="12"/>
  <c r="N678" i="12"/>
  <c r="L678" i="12"/>
  <c r="J678" i="12"/>
  <c r="CO677" i="12"/>
  <c r="AO677" i="12"/>
  <c r="AJ677" i="12"/>
  <c r="P677" i="12"/>
  <c r="N677" i="12"/>
  <c r="L677" i="12"/>
  <c r="J677" i="12"/>
  <c r="AQ677" i="12" s="1"/>
  <c r="CO676" i="12"/>
  <c r="AO676" i="12"/>
  <c r="AJ676" i="12"/>
  <c r="P676" i="12"/>
  <c r="N676" i="12"/>
  <c r="L676" i="12"/>
  <c r="J676" i="12"/>
  <c r="CO675" i="12"/>
  <c r="AO675" i="12"/>
  <c r="AJ675" i="12"/>
  <c r="P675" i="12"/>
  <c r="N675" i="12"/>
  <c r="L675" i="12"/>
  <c r="J675" i="12"/>
  <c r="AQ675" i="12" s="1"/>
  <c r="CO674" i="12"/>
  <c r="AO674" i="12"/>
  <c r="AJ674" i="12"/>
  <c r="P674" i="12"/>
  <c r="N674" i="12"/>
  <c r="L674" i="12"/>
  <c r="J674" i="12"/>
  <c r="CO673" i="12"/>
  <c r="AO673" i="12"/>
  <c r="AJ673" i="12"/>
  <c r="P673" i="12"/>
  <c r="N673" i="12"/>
  <c r="L673" i="12"/>
  <c r="J673" i="12"/>
  <c r="AQ673" i="12" s="1"/>
  <c r="CO672" i="12"/>
  <c r="AO672" i="12"/>
  <c r="AJ672" i="12"/>
  <c r="P672" i="12"/>
  <c r="N672" i="12"/>
  <c r="L672" i="12"/>
  <c r="J672" i="12"/>
  <c r="CO671" i="12"/>
  <c r="AO671" i="12"/>
  <c r="AJ671" i="12"/>
  <c r="P671" i="12"/>
  <c r="N671" i="12"/>
  <c r="L671" i="12"/>
  <c r="J671" i="12"/>
  <c r="CO670" i="12"/>
  <c r="AO670" i="12"/>
  <c r="AJ670" i="12"/>
  <c r="P670" i="12"/>
  <c r="N670" i="12"/>
  <c r="L670" i="12"/>
  <c r="J670" i="12"/>
  <c r="CO669" i="12"/>
  <c r="AO669" i="12"/>
  <c r="AJ669" i="12"/>
  <c r="P669" i="12"/>
  <c r="N669" i="12"/>
  <c r="L669" i="12"/>
  <c r="J669" i="12"/>
  <c r="AQ669" i="12" s="1"/>
  <c r="CO668" i="12"/>
  <c r="AO668" i="12"/>
  <c r="AJ668" i="12"/>
  <c r="P668" i="12"/>
  <c r="N668" i="12"/>
  <c r="L668" i="12"/>
  <c r="J668" i="12"/>
  <c r="CO667" i="12"/>
  <c r="AO667" i="12"/>
  <c r="AJ667" i="12"/>
  <c r="P667" i="12"/>
  <c r="N667" i="12"/>
  <c r="L667" i="12"/>
  <c r="J667" i="12"/>
  <c r="AQ667" i="12" s="1"/>
  <c r="CO666" i="12"/>
  <c r="AO666" i="12"/>
  <c r="AJ666" i="12"/>
  <c r="P666" i="12"/>
  <c r="N666" i="12"/>
  <c r="L666" i="12"/>
  <c r="J666" i="12"/>
  <c r="CO665" i="12"/>
  <c r="AO665" i="12"/>
  <c r="AJ665" i="12"/>
  <c r="P665" i="12"/>
  <c r="N665" i="12"/>
  <c r="L665" i="12"/>
  <c r="J665" i="12"/>
  <c r="AQ665" i="12" s="1"/>
  <c r="CO664" i="12"/>
  <c r="AO664" i="12"/>
  <c r="AJ664" i="12"/>
  <c r="P664" i="12"/>
  <c r="N664" i="12"/>
  <c r="L664" i="12"/>
  <c r="J664" i="12"/>
  <c r="CO663" i="12"/>
  <c r="AO663" i="12"/>
  <c r="AJ663" i="12"/>
  <c r="P663" i="12"/>
  <c r="N663" i="12"/>
  <c r="L663" i="12"/>
  <c r="J663" i="12"/>
  <c r="AQ663" i="12" s="1"/>
  <c r="CO662" i="12"/>
  <c r="AO662" i="12"/>
  <c r="AJ662" i="12"/>
  <c r="P662" i="12"/>
  <c r="N662" i="12"/>
  <c r="L662" i="12"/>
  <c r="J662" i="12"/>
  <c r="CO661" i="12"/>
  <c r="AO661" i="12"/>
  <c r="AJ661" i="12"/>
  <c r="P661" i="12"/>
  <c r="N661" i="12"/>
  <c r="L661" i="12"/>
  <c r="J661" i="12"/>
  <c r="AQ661" i="12" s="1"/>
  <c r="CO660" i="12"/>
  <c r="AO660" i="12"/>
  <c r="AJ660" i="12"/>
  <c r="P660" i="12"/>
  <c r="N660" i="12"/>
  <c r="L660" i="12"/>
  <c r="J660" i="12"/>
  <c r="CO659" i="12"/>
  <c r="AO659" i="12"/>
  <c r="AJ659" i="12"/>
  <c r="P659" i="12"/>
  <c r="N659" i="12"/>
  <c r="L659" i="12"/>
  <c r="J659" i="12"/>
  <c r="AQ659" i="12" s="1"/>
  <c r="CO658" i="12"/>
  <c r="AO658" i="12"/>
  <c r="AJ658" i="12"/>
  <c r="P658" i="12"/>
  <c r="N658" i="12"/>
  <c r="L658" i="12"/>
  <c r="J658" i="12"/>
  <c r="CO657" i="12"/>
  <c r="AO657" i="12"/>
  <c r="AJ657" i="12"/>
  <c r="P657" i="12"/>
  <c r="N657" i="12"/>
  <c r="L657" i="12"/>
  <c r="J657" i="12"/>
  <c r="AQ657" i="12" s="1"/>
  <c r="CO656" i="12"/>
  <c r="AO656" i="12"/>
  <c r="AJ656" i="12"/>
  <c r="P656" i="12"/>
  <c r="N656" i="12"/>
  <c r="L656" i="12"/>
  <c r="J656" i="12"/>
  <c r="CO655" i="12"/>
  <c r="AO655" i="12"/>
  <c r="AJ655" i="12"/>
  <c r="P655" i="12"/>
  <c r="N655" i="12"/>
  <c r="L655" i="12"/>
  <c r="J655" i="12"/>
  <c r="CO654" i="12"/>
  <c r="AO654" i="12"/>
  <c r="AJ654" i="12"/>
  <c r="P654" i="12"/>
  <c r="N654" i="12"/>
  <c r="L654" i="12"/>
  <c r="J654" i="12"/>
  <c r="CO653" i="12"/>
  <c r="AO653" i="12"/>
  <c r="AJ653" i="12"/>
  <c r="P653" i="12"/>
  <c r="N653" i="12"/>
  <c r="L653" i="12"/>
  <c r="J653" i="12"/>
  <c r="AQ653" i="12" s="1"/>
  <c r="CO652" i="12"/>
  <c r="AO652" i="12"/>
  <c r="AJ652" i="12"/>
  <c r="P652" i="12"/>
  <c r="N652" i="12"/>
  <c r="L652" i="12"/>
  <c r="J652" i="12"/>
  <c r="CO651" i="12"/>
  <c r="AO651" i="12"/>
  <c r="AJ651" i="12"/>
  <c r="P651" i="12"/>
  <c r="N651" i="12"/>
  <c r="L651" i="12"/>
  <c r="J651" i="12"/>
  <c r="AQ651" i="12" s="1"/>
  <c r="CO650" i="12"/>
  <c r="AO650" i="12"/>
  <c r="AJ650" i="12"/>
  <c r="P650" i="12"/>
  <c r="N650" i="12"/>
  <c r="L650" i="12"/>
  <c r="J650" i="12"/>
  <c r="CO649" i="12"/>
  <c r="AO649" i="12"/>
  <c r="AJ649" i="12"/>
  <c r="P649" i="12"/>
  <c r="N649" i="12"/>
  <c r="L649" i="12"/>
  <c r="J649" i="12"/>
  <c r="AQ649" i="12" s="1"/>
  <c r="CO648" i="12"/>
  <c r="AO648" i="12"/>
  <c r="AJ648" i="12"/>
  <c r="P648" i="12"/>
  <c r="N648" i="12"/>
  <c r="L648" i="12"/>
  <c r="J648" i="12"/>
  <c r="CO647" i="12"/>
  <c r="AO647" i="12"/>
  <c r="AJ647" i="12"/>
  <c r="P647" i="12"/>
  <c r="N647" i="12"/>
  <c r="L647" i="12"/>
  <c r="J647" i="12"/>
  <c r="AQ647" i="12" s="1"/>
  <c r="CO646" i="12"/>
  <c r="AO646" i="12"/>
  <c r="AJ646" i="12"/>
  <c r="P646" i="12"/>
  <c r="N646" i="12"/>
  <c r="L646" i="12"/>
  <c r="J646" i="12"/>
  <c r="CO645" i="12"/>
  <c r="AO645" i="12"/>
  <c r="AJ645" i="12"/>
  <c r="P645" i="12"/>
  <c r="N645" i="12"/>
  <c r="L645" i="12"/>
  <c r="J645" i="12"/>
  <c r="AQ645" i="12" s="1"/>
  <c r="CO644" i="12"/>
  <c r="AO644" i="12"/>
  <c r="AJ644" i="12"/>
  <c r="P644" i="12"/>
  <c r="N644" i="12"/>
  <c r="L644" i="12"/>
  <c r="J644" i="12"/>
  <c r="CO643" i="12"/>
  <c r="AO643" i="12"/>
  <c r="AJ643" i="12"/>
  <c r="P643" i="12"/>
  <c r="N643" i="12"/>
  <c r="L643" i="12"/>
  <c r="J643" i="12"/>
  <c r="AQ643" i="12" s="1"/>
  <c r="CO642" i="12"/>
  <c r="AO642" i="12"/>
  <c r="AJ642" i="12"/>
  <c r="P642" i="12"/>
  <c r="N642" i="12"/>
  <c r="L642" i="12"/>
  <c r="J642" i="12"/>
  <c r="CO641" i="12"/>
  <c r="AO641" i="12"/>
  <c r="AJ641" i="12"/>
  <c r="P641" i="12"/>
  <c r="N641" i="12"/>
  <c r="L641" i="12"/>
  <c r="J641" i="12"/>
  <c r="AQ641" i="12" s="1"/>
  <c r="CO640" i="12"/>
  <c r="AO640" i="12"/>
  <c r="AJ640" i="12"/>
  <c r="P640" i="12"/>
  <c r="N640" i="12"/>
  <c r="L640" i="12"/>
  <c r="J640" i="12"/>
  <c r="CO639" i="12"/>
  <c r="AO639" i="12"/>
  <c r="AJ639" i="12"/>
  <c r="P639" i="12"/>
  <c r="N639" i="12"/>
  <c r="L639" i="12"/>
  <c r="J639" i="12"/>
  <c r="CO638" i="12"/>
  <c r="AO638" i="12"/>
  <c r="AJ638" i="12"/>
  <c r="P638" i="12"/>
  <c r="N638" i="12"/>
  <c r="L638" i="12"/>
  <c r="J638" i="12"/>
  <c r="CO637" i="12"/>
  <c r="AO637" i="12"/>
  <c r="AJ637" i="12"/>
  <c r="P637" i="12"/>
  <c r="N637" i="12"/>
  <c r="L637" i="12"/>
  <c r="J637" i="12"/>
  <c r="AQ637" i="12" s="1"/>
  <c r="CO636" i="12"/>
  <c r="AO636" i="12"/>
  <c r="AJ636" i="12"/>
  <c r="P636" i="12"/>
  <c r="N636" i="12"/>
  <c r="L636" i="12"/>
  <c r="J636" i="12"/>
  <c r="CO635" i="12"/>
  <c r="AO635" i="12"/>
  <c r="AJ635" i="12"/>
  <c r="P635" i="12"/>
  <c r="N635" i="12"/>
  <c r="L635" i="12"/>
  <c r="J635" i="12"/>
  <c r="AQ635" i="12" s="1"/>
  <c r="CO634" i="12"/>
  <c r="AO634" i="12"/>
  <c r="AJ634" i="12"/>
  <c r="P634" i="12"/>
  <c r="N634" i="12"/>
  <c r="L634" i="12"/>
  <c r="J634" i="12"/>
  <c r="CO633" i="12"/>
  <c r="AO633" i="12"/>
  <c r="AJ633" i="12"/>
  <c r="P633" i="12"/>
  <c r="N633" i="12"/>
  <c r="L633" i="12"/>
  <c r="J633" i="12"/>
  <c r="AQ633" i="12" s="1"/>
  <c r="CO632" i="12"/>
  <c r="AO632" i="12"/>
  <c r="AJ632" i="12"/>
  <c r="P632" i="12"/>
  <c r="N632" i="12"/>
  <c r="L632" i="12"/>
  <c r="J632" i="12"/>
  <c r="CO631" i="12"/>
  <c r="AO631" i="12"/>
  <c r="AJ631" i="12"/>
  <c r="P631" i="12"/>
  <c r="N631" i="12"/>
  <c r="L631" i="12"/>
  <c r="J631" i="12"/>
  <c r="AQ631" i="12" s="1"/>
  <c r="CO630" i="12"/>
  <c r="AO630" i="12"/>
  <c r="AJ630" i="12"/>
  <c r="P630" i="12"/>
  <c r="N630" i="12"/>
  <c r="L630" i="12"/>
  <c r="J630" i="12"/>
  <c r="CO629" i="12"/>
  <c r="AO629" i="12"/>
  <c r="AJ629" i="12"/>
  <c r="P629" i="12"/>
  <c r="N629" i="12"/>
  <c r="L629" i="12"/>
  <c r="J629" i="12"/>
  <c r="AQ629" i="12" s="1"/>
  <c r="CO628" i="12"/>
  <c r="AO628" i="12"/>
  <c r="AJ628" i="12"/>
  <c r="P628" i="12"/>
  <c r="N628" i="12"/>
  <c r="L628" i="12"/>
  <c r="J628" i="12"/>
  <c r="CO627" i="12"/>
  <c r="AO627" i="12"/>
  <c r="AJ627" i="12"/>
  <c r="P627" i="12"/>
  <c r="N627" i="12"/>
  <c r="L627" i="12"/>
  <c r="J627" i="12"/>
  <c r="AQ627" i="12" s="1"/>
  <c r="CO626" i="12"/>
  <c r="AO626" i="12"/>
  <c r="AJ626" i="12"/>
  <c r="P626" i="12"/>
  <c r="N626" i="12"/>
  <c r="L626" i="12"/>
  <c r="J626" i="12"/>
  <c r="CO625" i="12"/>
  <c r="AO625" i="12"/>
  <c r="AJ625" i="12"/>
  <c r="P625" i="12"/>
  <c r="N625" i="12"/>
  <c r="L625" i="12"/>
  <c r="J625" i="12"/>
  <c r="AQ625" i="12" s="1"/>
  <c r="CO624" i="12"/>
  <c r="AO624" i="12"/>
  <c r="AJ624" i="12"/>
  <c r="P624" i="12"/>
  <c r="N624" i="12"/>
  <c r="L624" i="12"/>
  <c r="J624" i="12"/>
  <c r="CO623" i="12"/>
  <c r="AO623" i="12"/>
  <c r="AJ623" i="12"/>
  <c r="P623" i="12"/>
  <c r="N623" i="12"/>
  <c r="L623" i="12"/>
  <c r="J623" i="12"/>
  <c r="CO622" i="12"/>
  <c r="AO622" i="12"/>
  <c r="AJ622" i="12"/>
  <c r="P622" i="12"/>
  <c r="N622" i="12"/>
  <c r="L622" i="12"/>
  <c r="J622" i="12"/>
  <c r="CO621" i="12"/>
  <c r="AO621" i="12"/>
  <c r="AJ621" i="12"/>
  <c r="P621" i="12"/>
  <c r="N621" i="12"/>
  <c r="L621" i="12"/>
  <c r="J621" i="12"/>
  <c r="AQ621" i="12" s="1"/>
  <c r="CO620" i="12"/>
  <c r="AO620" i="12"/>
  <c r="AJ620" i="12"/>
  <c r="P620" i="12"/>
  <c r="N620" i="12"/>
  <c r="L620" i="12"/>
  <c r="J620" i="12"/>
  <c r="CO619" i="12"/>
  <c r="AO619" i="12"/>
  <c r="AJ619" i="12"/>
  <c r="P619" i="12"/>
  <c r="N619" i="12"/>
  <c r="L619" i="12"/>
  <c r="J619" i="12"/>
  <c r="AQ619" i="12" s="1"/>
  <c r="CO618" i="12"/>
  <c r="AO618" i="12"/>
  <c r="AJ618" i="12"/>
  <c r="P618" i="12"/>
  <c r="N618" i="12"/>
  <c r="L618" i="12"/>
  <c r="J618" i="12"/>
  <c r="CO617" i="12"/>
  <c r="AO617" i="12"/>
  <c r="AJ617" i="12"/>
  <c r="P617" i="12"/>
  <c r="N617" i="12"/>
  <c r="L617" i="12"/>
  <c r="J617" i="12"/>
  <c r="AQ617" i="12" s="1"/>
  <c r="CO616" i="12"/>
  <c r="AO616" i="12"/>
  <c r="AJ616" i="12"/>
  <c r="P616" i="12"/>
  <c r="N616" i="12"/>
  <c r="L616" i="12"/>
  <c r="J616" i="12"/>
  <c r="CO615" i="12"/>
  <c r="AO615" i="12"/>
  <c r="AJ615" i="12"/>
  <c r="P615" i="12"/>
  <c r="N615" i="12"/>
  <c r="L615" i="12"/>
  <c r="J615" i="12"/>
  <c r="AQ615" i="12" s="1"/>
  <c r="CO614" i="12"/>
  <c r="AO614" i="12"/>
  <c r="AJ614" i="12"/>
  <c r="P614" i="12"/>
  <c r="N614" i="12"/>
  <c r="L614" i="12"/>
  <c r="J614" i="12"/>
  <c r="CO613" i="12"/>
  <c r="AO613" i="12"/>
  <c r="AJ613" i="12"/>
  <c r="P613" i="12"/>
  <c r="N613" i="12"/>
  <c r="L613" i="12"/>
  <c r="J613" i="12"/>
  <c r="AQ613" i="12" s="1"/>
  <c r="CO612" i="12"/>
  <c r="AO612" i="12"/>
  <c r="AJ612" i="12"/>
  <c r="P612" i="12"/>
  <c r="N612" i="12"/>
  <c r="L612" i="12"/>
  <c r="J612" i="12"/>
  <c r="CO611" i="12"/>
  <c r="AO611" i="12"/>
  <c r="AJ611" i="12"/>
  <c r="P611" i="12"/>
  <c r="N611" i="12"/>
  <c r="L611" i="12"/>
  <c r="J611" i="12"/>
  <c r="AQ611" i="12" s="1"/>
  <c r="CO610" i="12"/>
  <c r="AO610" i="12"/>
  <c r="AJ610" i="12"/>
  <c r="P610" i="12"/>
  <c r="N610" i="12"/>
  <c r="L610" i="12"/>
  <c r="J610" i="12"/>
  <c r="CO609" i="12"/>
  <c r="AO609" i="12"/>
  <c r="AJ609" i="12"/>
  <c r="P609" i="12"/>
  <c r="N609" i="12"/>
  <c r="L609" i="12"/>
  <c r="J609" i="12"/>
  <c r="AQ609" i="12" s="1"/>
  <c r="CO608" i="12"/>
  <c r="AO608" i="12"/>
  <c r="AJ608" i="12"/>
  <c r="P608" i="12"/>
  <c r="N608" i="12"/>
  <c r="L608" i="12"/>
  <c r="J608" i="12"/>
  <c r="CO607" i="12"/>
  <c r="AO607" i="12"/>
  <c r="AJ607" i="12"/>
  <c r="P607" i="12"/>
  <c r="N607" i="12"/>
  <c r="L607" i="12"/>
  <c r="J607" i="12"/>
  <c r="CO606" i="12"/>
  <c r="AO606" i="12"/>
  <c r="AJ606" i="12"/>
  <c r="P606" i="12"/>
  <c r="N606" i="12"/>
  <c r="L606" i="12"/>
  <c r="J606" i="12"/>
  <c r="CO605" i="12"/>
  <c r="AO605" i="12"/>
  <c r="AJ605" i="12"/>
  <c r="P605" i="12"/>
  <c r="N605" i="12"/>
  <c r="L605" i="12"/>
  <c r="J605" i="12"/>
  <c r="AQ605" i="12" s="1"/>
  <c r="CO604" i="12"/>
  <c r="AO604" i="12"/>
  <c r="AJ604" i="12"/>
  <c r="P604" i="12"/>
  <c r="N604" i="12"/>
  <c r="L604" i="12"/>
  <c r="J604" i="12"/>
  <c r="CO603" i="12"/>
  <c r="AO603" i="12"/>
  <c r="AJ603" i="12"/>
  <c r="P603" i="12"/>
  <c r="N603" i="12"/>
  <c r="L603" i="12"/>
  <c r="J603" i="12"/>
  <c r="AQ603" i="12" s="1"/>
  <c r="CO602" i="12"/>
  <c r="AO602" i="12"/>
  <c r="AJ602" i="12"/>
  <c r="P602" i="12"/>
  <c r="N602" i="12"/>
  <c r="L602" i="12"/>
  <c r="J602" i="12"/>
  <c r="CO601" i="12"/>
  <c r="AO601" i="12"/>
  <c r="AJ601" i="12"/>
  <c r="P601" i="12"/>
  <c r="N601" i="12"/>
  <c r="L601" i="12"/>
  <c r="J601" i="12"/>
  <c r="AQ601" i="12" s="1"/>
  <c r="CO600" i="12"/>
  <c r="AO600" i="12"/>
  <c r="AJ600" i="12"/>
  <c r="P600" i="12"/>
  <c r="N600" i="12"/>
  <c r="L600" i="12"/>
  <c r="J600" i="12"/>
  <c r="CO599" i="12"/>
  <c r="AO599" i="12"/>
  <c r="AJ599" i="12"/>
  <c r="P599" i="12"/>
  <c r="N599" i="12"/>
  <c r="L599" i="12"/>
  <c r="J599" i="12"/>
  <c r="AQ599" i="12" s="1"/>
  <c r="CO598" i="12"/>
  <c r="AO598" i="12"/>
  <c r="AJ598" i="12"/>
  <c r="P598" i="12"/>
  <c r="N598" i="12"/>
  <c r="L598" i="12"/>
  <c r="J598" i="12"/>
  <c r="CO597" i="12"/>
  <c r="AO597" i="12"/>
  <c r="AJ597" i="12"/>
  <c r="P597" i="12"/>
  <c r="N597" i="12"/>
  <c r="L597" i="12"/>
  <c r="J597" i="12"/>
  <c r="AQ597" i="12" s="1"/>
  <c r="CO596" i="12"/>
  <c r="AO596" i="12"/>
  <c r="AJ596" i="12"/>
  <c r="P596" i="12"/>
  <c r="N596" i="12"/>
  <c r="L596" i="12"/>
  <c r="J596" i="12"/>
  <c r="CO595" i="12"/>
  <c r="AO595" i="12"/>
  <c r="AJ595" i="12"/>
  <c r="P595" i="12"/>
  <c r="N595" i="12"/>
  <c r="L595" i="12"/>
  <c r="J595" i="12"/>
  <c r="AQ595" i="12" s="1"/>
  <c r="CO594" i="12"/>
  <c r="AO594" i="12"/>
  <c r="AJ594" i="12"/>
  <c r="P594" i="12"/>
  <c r="N594" i="12"/>
  <c r="L594" i="12"/>
  <c r="J594" i="12"/>
  <c r="CO593" i="12"/>
  <c r="AO593" i="12"/>
  <c r="AJ593" i="12"/>
  <c r="P593" i="12"/>
  <c r="N593" i="12"/>
  <c r="L593" i="12"/>
  <c r="J593" i="12"/>
  <c r="AQ593" i="12" s="1"/>
  <c r="CO592" i="12"/>
  <c r="AO592" i="12"/>
  <c r="AJ592" i="12"/>
  <c r="P592" i="12"/>
  <c r="N592" i="12"/>
  <c r="L592" i="12"/>
  <c r="J592" i="12"/>
  <c r="CO591" i="12"/>
  <c r="AO591" i="12"/>
  <c r="AJ591" i="12"/>
  <c r="P591" i="12"/>
  <c r="N591" i="12"/>
  <c r="L591" i="12"/>
  <c r="J591" i="12"/>
  <c r="CO590" i="12"/>
  <c r="AO590" i="12"/>
  <c r="AJ590" i="12"/>
  <c r="P590" i="12"/>
  <c r="N590" i="12"/>
  <c r="L590" i="12"/>
  <c r="J590" i="12"/>
  <c r="CO589" i="12"/>
  <c r="AO589" i="12"/>
  <c r="AJ589" i="12"/>
  <c r="P589" i="12"/>
  <c r="N589" i="12"/>
  <c r="L589" i="12"/>
  <c r="J589" i="12"/>
  <c r="AQ589" i="12" s="1"/>
  <c r="CO588" i="12"/>
  <c r="AO588" i="12"/>
  <c r="AJ588" i="12"/>
  <c r="P588" i="12"/>
  <c r="N588" i="12"/>
  <c r="L588" i="12"/>
  <c r="J588" i="12"/>
  <c r="CO587" i="12"/>
  <c r="AO587" i="12"/>
  <c r="AJ587" i="12"/>
  <c r="P587" i="12"/>
  <c r="N587" i="12"/>
  <c r="L587" i="12"/>
  <c r="J587" i="12"/>
  <c r="AQ587" i="12" s="1"/>
  <c r="CO586" i="12"/>
  <c r="AO586" i="12"/>
  <c r="AJ586" i="12"/>
  <c r="P586" i="12"/>
  <c r="N586" i="12"/>
  <c r="L586" i="12"/>
  <c r="J586" i="12"/>
  <c r="AS586" i="12" s="1"/>
  <c r="CO585" i="12"/>
  <c r="AO585" i="12"/>
  <c r="AJ585" i="12"/>
  <c r="P585" i="12"/>
  <c r="N585" i="12"/>
  <c r="L585" i="12"/>
  <c r="J585" i="12"/>
  <c r="AQ585" i="12" s="1"/>
  <c r="CO584" i="12"/>
  <c r="AO584" i="12"/>
  <c r="AJ584" i="12"/>
  <c r="P584" i="12"/>
  <c r="N584" i="12"/>
  <c r="L584" i="12"/>
  <c r="J584" i="12"/>
  <c r="CO583" i="12"/>
  <c r="AO583" i="12"/>
  <c r="AJ583" i="12"/>
  <c r="P583" i="12"/>
  <c r="N583" i="12"/>
  <c r="L583" i="12"/>
  <c r="J583" i="12"/>
  <c r="AQ583" i="12" s="1"/>
  <c r="CO582" i="12"/>
  <c r="AO582" i="12"/>
  <c r="AJ582" i="12"/>
  <c r="P582" i="12"/>
  <c r="N582" i="12"/>
  <c r="L582" i="12"/>
  <c r="J582" i="12"/>
  <c r="CO581" i="12"/>
  <c r="AO581" i="12"/>
  <c r="AJ581" i="12"/>
  <c r="P581" i="12"/>
  <c r="N581" i="12"/>
  <c r="L581" i="12"/>
  <c r="J581" i="12"/>
  <c r="AS581" i="12" s="1"/>
  <c r="CO580" i="12"/>
  <c r="AO580" i="12"/>
  <c r="AJ580" i="12"/>
  <c r="P580" i="12"/>
  <c r="N580" i="12"/>
  <c r="L580" i="12"/>
  <c r="J580" i="12"/>
  <c r="CO579" i="12"/>
  <c r="AO579" i="12"/>
  <c r="AJ579" i="12"/>
  <c r="P579" i="12"/>
  <c r="N579" i="12"/>
  <c r="L579" i="12"/>
  <c r="J579" i="12"/>
  <c r="AQ579" i="12" s="1"/>
  <c r="CO578" i="12"/>
  <c r="AO578" i="12"/>
  <c r="AJ578" i="12"/>
  <c r="P578" i="12"/>
  <c r="N578" i="12"/>
  <c r="L578" i="12"/>
  <c r="J578" i="12"/>
  <c r="AS578" i="12" s="1"/>
  <c r="CO577" i="12"/>
  <c r="AO577" i="12"/>
  <c r="AJ577" i="12"/>
  <c r="P577" i="12"/>
  <c r="N577" i="12"/>
  <c r="L577" i="12"/>
  <c r="J577" i="12"/>
  <c r="AQ577" i="12" s="1"/>
  <c r="CO576" i="12"/>
  <c r="AO576" i="12"/>
  <c r="AJ576" i="12"/>
  <c r="P576" i="12"/>
  <c r="N576" i="12"/>
  <c r="L576" i="12"/>
  <c r="J576" i="12"/>
  <c r="CO575" i="12"/>
  <c r="AO575" i="12"/>
  <c r="AJ575" i="12"/>
  <c r="P575" i="12"/>
  <c r="N575" i="12"/>
  <c r="L575" i="12"/>
  <c r="J575" i="12"/>
  <c r="AQ575" i="12" s="1"/>
  <c r="CO574" i="12"/>
  <c r="AO574" i="12"/>
  <c r="AJ574" i="12"/>
  <c r="P574" i="12"/>
  <c r="N574" i="12"/>
  <c r="L574" i="12"/>
  <c r="J574" i="12"/>
  <c r="CO573" i="12"/>
  <c r="AO573" i="12"/>
  <c r="AJ573" i="12"/>
  <c r="P573" i="12"/>
  <c r="N573" i="12"/>
  <c r="L573" i="12"/>
  <c r="J573" i="12"/>
  <c r="AQ573" i="12" s="1"/>
  <c r="CO572" i="12"/>
  <c r="AO572" i="12"/>
  <c r="AJ572" i="12"/>
  <c r="P572" i="12"/>
  <c r="N572" i="12"/>
  <c r="L572" i="12"/>
  <c r="J572" i="12"/>
  <c r="CO571" i="12"/>
  <c r="AO571" i="12"/>
  <c r="AJ571" i="12"/>
  <c r="P571" i="12"/>
  <c r="N571" i="12"/>
  <c r="L571" i="12"/>
  <c r="J571" i="12"/>
  <c r="CO570" i="12"/>
  <c r="AO570" i="12"/>
  <c r="AJ570" i="12"/>
  <c r="P570" i="12"/>
  <c r="N570" i="12"/>
  <c r="L570" i="12"/>
  <c r="J570" i="12"/>
  <c r="AS570" i="12" s="1"/>
  <c r="CO569" i="12"/>
  <c r="AO569" i="12"/>
  <c r="AJ569" i="12"/>
  <c r="P569" i="12"/>
  <c r="N569" i="12"/>
  <c r="L569" i="12"/>
  <c r="J569" i="12"/>
  <c r="AS569" i="12" s="1"/>
  <c r="CO568" i="12"/>
  <c r="AO568" i="12"/>
  <c r="AJ568" i="12"/>
  <c r="P568" i="12"/>
  <c r="N568" i="12"/>
  <c r="L568" i="12"/>
  <c r="J568" i="12"/>
  <c r="CO567" i="12"/>
  <c r="AO567" i="12"/>
  <c r="AJ567" i="12"/>
  <c r="P567" i="12"/>
  <c r="N567" i="12"/>
  <c r="L567" i="12"/>
  <c r="J567" i="12"/>
  <c r="CO566" i="12"/>
  <c r="AO566" i="12"/>
  <c r="AJ566" i="12"/>
  <c r="P566" i="12"/>
  <c r="N566" i="12"/>
  <c r="L566" i="12"/>
  <c r="J566" i="12"/>
  <c r="AS566" i="12" s="1"/>
  <c r="CO565" i="12"/>
  <c r="AO565" i="12"/>
  <c r="AJ565" i="12"/>
  <c r="P565" i="12"/>
  <c r="N565" i="12"/>
  <c r="L565" i="12"/>
  <c r="J565" i="12"/>
  <c r="AS565" i="12" s="1"/>
  <c r="CO564" i="12"/>
  <c r="AO564" i="12"/>
  <c r="AJ564" i="12"/>
  <c r="P564" i="12"/>
  <c r="N564" i="12"/>
  <c r="L564" i="12"/>
  <c r="J564" i="12"/>
  <c r="CO563" i="12"/>
  <c r="AO563" i="12"/>
  <c r="AJ563" i="12"/>
  <c r="P563" i="12"/>
  <c r="N563" i="12"/>
  <c r="L563" i="12"/>
  <c r="J563" i="12"/>
  <c r="AQ563" i="12" s="1"/>
  <c r="CO562" i="12"/>
  <c r="AO562" i="12"/>
  <c r="AJ562" i="12"/>
  <c r="P562" i="12"/>
  <c r="N562" i="12"/>
  <c r="L562" i="12"/>
  <c r="J562" i="12"/>
  <c r="AS562" i="12" s="1"/>
  <c r="CO561" i="12"/>
  <c r="AO561" i="12"/>
  <c r="AJ561" i="12"/>
  <c r="P561" i="12"/>
  <c r="N561" i="12"/>
  <c r="L561" i="12"/>
  <c r="J561" i="12"/>
  <c r="AS561" i="12" s="1"/>
  <c r="CO560" i="12"/>
  <c r="AO560" i="12"/>
  <c r="AJ560" i="12"/>
  <c r="P560" i="12"/>
  <c r="N560" i="12"/>
  <c r="L560" i="12"/>
  <c r="J560" i="12"/>
  <c r="CO559" i="12"/>
  <c r="AO559" i="12"/>
  <c r="AJ559" i="12"/>
  <c r="P559" i="12"/>
  <c r="N559" i="12"/>
  <c r="L559" i="12"/>
  <c r="J559" i="12"/>
  <c r="AQ559" i="12" s="1"/>
  <c r="CO558" i="12"/>
  <c r="AO558" i="12"/>
  <c r="AJ558" i="12"/>
  <c r="P558" i="12"/>
  <c r="N558" i="12"/>
  <c r="L558" i="12"/>
  <c r="J558" i="12"/>
  <c r="AS558" i="12" s="1"/>
  <c r="CO557" i="12"/>
  <c r="AO557" i="12"/>
  <c r="AJ557" i="12"/>
  <c r="P557" i="12"/>
  <c r="N557" i="12"/>
  <c r="L557" i="12"/>
  <c r="J557" i="12"/>
  <c r="AS557" i="12" s="1"/>
  <c r="CO556" i="12"/>
  <c r="AO556" i="12"/>
  <c r="AJ556" i="12"/>
  <c r="P556" i="12"/>
  <c r="N556" i="12"/>
  <c r="L556" i="12"/>
  <c r="J556" i="12"/>
  <c r="CO555" i="12"/>
  <c r="AO555" i="12"/>
  <c r="AJ555" i="12"/>
  <c r="P555" i="12"/>
  <c r="N555" i="12"/>
  <c r="L555" i="12"/>
  <c r="J555" i="12"/>
  <c r="AQ555" i="12" s="1"/>
  <c r="CO554" i="12"/>
  <c r="AO554" i="12"/>
  <c r="AJ554" i="12"/>
  <c r="P554" i="12"/>
  <c r="N554" i="12"/>
  <c r="L554" i="12"/>
  <c r="J554" i="12"/>
  <c r="AS554" i="12" s="1"/>
  <c r="CO553" i="12"/>
  <c r="AO553" i="12"/>
  <c r="AJ553" i="12"/>
  <c r="P553" i="12"/>
  <c r="N553" i="12"/>
  <c r="L553" i="12"/>
  <c r="J553" i="12"/>
  <c r="AS553" i="12" s="1"/>
  <c r="CO552" i="12"/>
  <c r="AO552" i="12"/>
  <c r="AJ552" i="12"/>
  <c r="P552" i="12"/>
  <c r="N552" i="12"/>
  <c r="L552" i="12"/>
  <c r="J552" i="12"/>
  <c r="CO551" i="12"/>
  <c r="AO551" i="12"/>
  <c r="AJ551" i="12"/>
  <c r="P551" i="12"/>
  <c r="N551" i="12"/>
  <c r="L551" i="12"/>
  <c r="J551" i="12"/>
  <c r="AQ551" i="12" s="1"/>
  <c r="CO550" i="12"/>
  <c r="AO550" i="12"/>
  <c r="AJ550" i="12"/>
  <c r="P550" i="12"/>
  <c r="N550" i="12"/>
  <c r="L550" i="12"/>
  <c r="J550" i="12"/>
  <c r="AS550" i="12" s="1"/>
  <c r="CO549" i="12"/>
  <c r="AO549" i="12"/>
  <c r="AJ549" i="12"/>
  <c r="P549" i="12"/>
  <c r="N549" i="12"/>
  <c r="L549" i="12"/>
  <c r="J549" i="12"/>
  <c r="AQ549" i="12" s="1"/>
  <c r="CO548" i="12"/>
  <c r="AO548" i="12"/>
  <c r="AJ548" i="12"/>
  <c r="P548" i="12"/>
  <c r="N548" i="12"/>
  <c r="L548" i="12"/>
  <c r="J548" i="12"/>
  <c r="CO547" i="12"/>
  <c r="AO547" i="12"/>
  <c r="AJ547" i="12"/>
  <c r="P547" i="12"/>
  <c r="N547" i="12"/>
  <c r="L547" i="12"/>
  <c r="J547" i="12"/>
  <c r="AQ547" i="12" s="1"/>
  <c r="CO546" i="12"/>
  <c r="AO546" i="12"/>
  <c r="AJ546" i="12"/>
  <c r="P546" i="12"/>
  <c r="N546" i="12"/>
  <c r="L546" i="12"/>
  <c r="J546" i="12"/>
  <c r="AS546" i="12" s="1"/>
  <c r="CO545" i="12"/>
  <c r="AO545" i="12"/>
  <c r="AJ545" i="12"/>
  <c r="P545" i="12"/>
  <c r="N545" i="12"/>
  <c r="L545" i="12"/>
  <c r="J545" i="12"/>
  <c r="AS545" i="12" s="1"/>
  <c r="CO544" i="12"/>
  <c r="AO544" i="12"/>
  <c r="AJ544" i="12"/>
  <c r="P544" i="12"/>
  <c r="N544" i="12"/>
  <c r="L544" i="12"/>
  <c r="J544" i="12"/>
  <c r="CO543" i="12"/>
  <c r="AO543" i="12"/>
  <c r="AJ543" i="12"/>
  <c r="P543" i="12"/>
  <c r="N543" i="12"/>
  <c r="L543" i="12"/>
  <c r="J543" i="12"/>
  <c r="CO542" i="12"/>
  <c r="AO542" i="12"/>
  <c r="AJ542" i="12"/>
  <c r="P542" i="12"/>
  <c r="N542" i="12"/>
  <c r="L542" i="12"/>
  <c r="J542" i="12"/>
  <c r="AS542" i="12" s="1"/>
  <c r="CO541" i="12"/>
  <c r="AO541" i="12"/>
  <c r="AJ541" i="12"/>
  <c r="P541" i="12"/>
  <c r="N541" i="12"/>
  <c r="L541" i="12"/>
  <c r="J541" i="12"/>
  <c r="AS541" i="12" s="1"/>
  <c r="CO540" i="12"/>
  <c r="AO540" i="12"/>
  <c r="AJ540" i="12"/>
  <c r="P540" i="12"/>
  <c r="N540" i="12"/>
  <c r="L540" i="12"/>
  <c r="J540" i="12"/>
  <c r="CO539" i="12"/>
  <c r="AO539" i="12"/>
  <c r="AJ539" i="12"/>
  <c r="P539" i="12"/>
  <c r="N539" i="12"/>
  <c r="L539" i="12"/>
  <c r="J539" i="12"/>
  <c r="CO538" i="12"/>
  <c r="AO538" i="12"/>
  <c r="AJ538" i="12"/>
  <c r="P538" i="12"/>
  <c r="N538" i="12"/>
  <c r="L538" i="12"/>
  <c r="J538" i="12"/>
  <c r="AS538" i="12" s="1"/>
  <c r="CO537" i="12"/>
  <c r="AO537" i="12"/>
  <c r="AJ537" i="12"/>
  <c r="P537" i="12"/>
  <c r="N537" i="12"/>
  <c r="L537" i="12"/>
  <c r="J537" i="12"/>
  <c r="AS537" i="12" s="1"/>
  <c r="CO536" i="12"/>
  <c r="AO536" i="12"/>
  <c r="AJ536" i="12"/>
  <c r="P536" i="12"/>
  <c r="N536" i="12"/>
  <c r="L536" i="12"/>
  <c r="J536" i="12"/>
  <c r="CO535" i="12"/>
  <c r="AO535" i="12"/>
  <c r="AJ535" i="12"/>
  <c r="P535" i="12"/>
  <c r="N535" i="12"/>
  <c r="L535" i="12"/>
  <c r="J535" i="12"/>
  <c r="CO534" i="12"/>
  <c r="AO534" i="12"/>
  <c r="AJ534" i="12"/>
  <c r="P534" i="12"/>
  <c r="N534" i="12"/>
  <c r="L534" i="12"/>
  <c r="J534" i="12"/>
  <c r="AS534" i="12" s="1"/>
  <c r="CO533" i="12"/>
  <c r="AO533" i="12"/>
  <c r="AJ533" i="12"/>
  <c r="P533" i="12"/>
  <c r="N533" i="12"/>
  <c r="L533" i="12"/>
  <c r="J533" i="12"/>
  <c r="AQ533" i="12" s="1"/>
  <c r="CO532" i="12"/>
  <c r="AO532" i="12"/>
  <c r="AJ532" i="12"/>
  <c r="P532" i="12"/>
  <c r="N532" i="12"/>
  <c r="L532" i="12"/>
  <c r="J532" i="12"/>
  <c r="CO531" i="12"/>
  <c r="AO531" i="12"/>
  <c r="AJ531" i="12"/>
  <c r="P531" i="12"/>
  <c r="N531" i="12"/>
  <c r="L531" i="12"/>
  <c r="J531" i="12"/>
  <c r="AQ531" i="12" s="1"/>
  <c r="CO530" i="12"/>
  <c r="AO530" i="12"/>
  <c r="AJ530" i="12"/>
  <c r="P530" i="12"/>
  <c r="N530" i="12"/>
  <c r="L530" i="12"/>
  <c r="J530" i="12"/>
  <c r="AS530" i="12" s="1"/>
  <c r="CO529" i="12"/>
  <c r="AO529" i="12"/>
  <c r="AJ529" i="12"/>
  <c r="P529" i="12"/>
  <c r="N529" i="12"/>
  <c r="L529" i="12"/>
  <c r="J529" i="12"/>
  <c r="AS529" i="12" s="1"/>
  <c r="CO528" i="12"/>
  <c r="AO528" i="12"/>
  <c r="AJ528" i="12"/>
  <c r="P528" i="12"/>
  <c r="N528" i="12"/>
  <c r="L528" i="12"/>
  <c r="J528" i="12"/>
  <c r="CO527" i="12"/>
  <c r="AO527" i="12"/>
  <c r="AJ527" i="12"/>
  <c r="P527" i="12"/>
  <c r="N527" i="12"/>
  <c r="L527" i="12"/>
  <c r="J527" i="12"/>
  <c r="AQ527" i="12" s="1"/>
  <c r="CO526" i="12"/>
  <c r="AO526" i="12"/>
  <c r="AJ526" i="12"/>
  <c r="P526" i="12"/>
  <c r="N526" i="12"/>
  <c r="L526" i="12"/>
  <c r="J526" i="12"/>
  <c r="AS526" i="12" s="1"/>
  <c r="CO525" i="12"/>
  <c r="AO525" i="12"/>
  <c r="AJ525" i="12"/>
  <c r="P525" i="12"/>
  <c r="N525" i="12"/>
  <c r="L525" i="12"/>
  <c r="J525" i="12"/>
  <c r="AQ525" i="12" s="1"/>
  <c r="CO524" i="12"/>
  <c r="AO524" i="12"/>
  <c r="AJ524" i="12"/>
  <c r="P524" i="12"/>
  <c r="N524" i="12"/>
  <c r="L524" i="12"/>
  <c r="J524" i="12"/>
  <c r="CO523" i="12"/>
  <c r="AO523" i="12"/>
  <c r="AJ523" i="12"/>
  <c r="P523" i="12"/>
  <c r="N523" i="12"/>
  <c r="L523" i="12"/>
  <c r="J523" i="12"/>
  <c r="AQ523" i="12" s="1"/>
  <c r="CO522" i="12"/>
  <c r="AO522" i="12"/>
  <c r="AJ522" i="12"/>
  <c r="P522" i="12"/>
  <c r="N522" i="12"/>
  <c r="L522" i="12"/>
  <c r="J522" i="12"/>
  <c r="AS522" i="12" s="1"/>
  <c r="CO521" i="12"/>
  <c r="AO521" i="12"/>
  <c r="AJ521" i="12"/>
  <c r="P521" i="12"/>
  <c r="N521" i="12"/>
  <c r="L521" i="12"/>
  <c r="J521" i="12"/>
  <c r="AS521" i="12" s="1"/>
  <c r="CO520" i="12"/>
  <c r="AO520" i="12"/>
  <c r="AJ520" i="12"/>
  <c r="P520" i="12"/>
  <c r="N520" i="12"/>
  <c r="L520" i="12"/>
  <c r="J520" i="12"/>
  <c r="CO519" i="12"/>
  <c r="AO519" i="12"/>
  <c r="AJ519" i="12"/>
  <c r="P519" i="12"/>
  <c r="N519" i="12"/>
  <c r="L519" i="12"/>
  <c r="J519" i="12"/>
  <c r="AQ519" i="12" s="1"/>
  <c r="CO518" i="12"/>
  <c r="AO518" i="12"/>
  <c r="AJ518" i="12"/>
  <c r="P518" i="12"/>
  <c r="N518" i="12"/>
  <c r="L518" i="12"/>
  <c r="J518" i="12"/>
  <c r="AS518" i="12" s="1"/>
  <c r="CO517" i="12"/>
  <c r="AO517" i="12"/>
  <c r="AJ517" i="12"/>
  <c r="P517" i="12"/>
  <c r="N517" i="12"/>
  <c r="L517" i="12"/>
  <c r="J517" i="12"/>
  <c r="AQ517" i="12" s="1"/>
  <c r="CO516" i="12"/>
  <c r="AO516" i="12"/>
  <c r="AJ516" i="12"/>
  <c r="P516" i="12"/>
  <c r="N516" i="12"/>
  <c r="L516" i="12"/>
  <c r="J516" i="12"/>
  <c r="CO515" i="12"/>
  <c r="AO515" i="12"/>
  <c r="AJ515" i="12"/>
  <c r="P515" i="12"/>
  <c r="N515" i="12"/>
  <c r="L515" i="12"/>
  <c r="J515" i="12"/>
  <c r="AQ515" i="12" s="1"/>
  <c r="CO514" i="12"/>
  <c r="AO514" i="12"/>
  <c r="AJ514" i="12"/>
  <c r="P514" i="12"/>
  <c r="N514" i="12"/>
  <c r="L514" i="12"/>
  <c r="J514" i="12"/>
  <c r="AS514" i="12" s="1"/>
  <c r="CO513" i="12"/>
  <c r="AO513" i="12"/>
  <c r="AJ513" i="12"/>
  <c r="P513" i="12"/>
  <c r="N513" i="12"/>
  <c r="L513" i="12"/>
  <c r="J513" i="12"/>
  <c r="AS513" i="12" s="1"/>
  <c r="CO512" i="12"/>
  <c r="AO512" i="12"/>
  <c r="AJ512" i="12"/>
  <c r="P512" i="12"/>
  <c r="N512" i="12"/>
  <c r="L512" i="12"/>
  <c r="J512" i="12"/>
  <c r="CO511" i="12"/>
  <c r="AO511" i="12"/>
  <c r="AJ511" i="12"/>
  <c r="P511" i="12"/>
  <c r="N511" i="12"/>
  <c r="L511" i="12"/>
  <c r="J511" i="12"/>
  <c r="AQ511" i="12" s="1"/>
  <c r="CO510" i="12"/>
  <c r="AO510" i="12"/>
  <c r="AJ510" i="12"/>
  <c r="P510" i="12"/>
  <c r="N510" i="12"/>
  <c r="L510" i="12"/>
  <c r="J510" i="12"/>
  <c r="AS510" i="12" s="1"/>
  <c r="CO509" i="12"/>
  <c r="AO509" i="12"/>
  <c r="AJ509" i="12"/>
  <c r="P509" i="12"/>
  <c r="N509" i="12"/>
  <c r="L509" i="12"/>
  <c r="J509" i="12"/>
  <c r="AS509" i="12" s="1"/>
  <c r="CO508" i="12"/>
  <c r="AO508" i="12"/>
  <c r="AJ508" i="12"/>
  <c r="P508" i="12"/>
  <c r="N508" i="12"/>
  <c r="L508" i="12"/>
  <c r="J508" i="12"/>
  <c r="CO507" i="12"/>
  <c r="AO507" i="12"/>
  <c r="AJ507" i="12"/>
  <c r="P507" i="12"/>
  <c r="N507" i="12"/>
  <c r="L507" i="12"/>
  <c r="J507" i="12"/>
  <c r="CO506" i="12"/>
  <c r="AO506" i="12"/>
  <c r="AJ506" i="12"/>
  <c r="P506" i="12"/>
  <c r="N506" i="12"/>
  <c r="L506" i="12"/>
  <c r="J506" i="12"/>
  <c r="AS506" i="12" s="1"/>
  <c r="CO505" i="12"/>
  <c r="AO505" i="12"/>
  <c r="AJ505" i="12"/>
  <c r="P505" i="12"/>
  <c r="N505" i="12"/>
  <c r="L505" i="12"/>
  <c r="J505" i="12"/>
  <c r="CO504" i="12"/>
  <c r="AO504" i="12"/>
  <c r="AJ504" i="12"/>
  <c r="P504" i="12"/>
  <c r="N504" i="12"/>
  <c r="L504" i="12"/>
  <c r="J504" i="12"/>
  <c r="CO503" i="12"/>
  <c r="AO503" i="12"/>
  <c r="AJ503" i="12"/>
  <c r="P503" i="12"/>
  <c r="N503" i="12"/>
  <c r="L503" i="12"/>
  <c r="J503" i="12"/>
  <c r="CO502" i="12"/>
  <c r="AO502" i="12"/>
  <c r="AJ502" i="12"/>
  <c r="P502" i="12"/>
  <c r="N502" i="12"/>
  <c r="L502" i="12"/>
  <c r="J502" i="12"/>
  <c r="AS502" i="12" s="1"/>
  <c r="CO501" i="12"/>
  <c r="AO501" i="12"/>
  <c r="AJ501" i="12"/>
  <c r="P501" i="12"/>
  <c r="N501" i="12"/>
  <c r="L501" i="12"/>
  <c r="J501" i="12"/>
  <c r="AQ501" i="12" s="1"/>
  <c r="CO500" i="12"/>
  <c r="AO500" i="12"/>
  <c r="AJ500" i="12"/>
  <c r="P500" i="12"/>
  <c r="N500" i="12"/>
  <c r="L500" i="12"/>
  <c r="J500" i="12"/>
  <c r="CO499" i="12"/>
  <c r="AO499" i="12"/>
  <c r="AJ499" i="12"/>
  <c r="P499" i="12"/>
  <c r="N499" i="12"/>
  <c r="L499" i="12"/>
  <c r="J499" i="12"/>
  <c r="AQ499" i="12" s="1"/>
  <c r="CO498" i="12"/>
  <c r="AO498" i="12"/>
  <c r="AJ498" i="12"/>
  <c r="P498" i="12"/>
  <c r="N498" i="12"/>
  <c r="L498" i="12"/>
  <c r="J498" i="12"/>
  <c r="AS498" i="12" s="1"/>
  <c r="CO497" i="12"/>
  <c r="AO497" i="12"/>
  <c r="AJ497" i="12"/>
  <c r="P497" i="12"/>
  <c r="N497" i="12"/>
  <c r="L497" i="12"/>
  <c r="J497" i="12"/>
  <c r="AS497" i="12" s="1"/>
  <c r="CO496" i="12"/>
  <c r="AO496" i="12"/>
  <c r="AJ496" i="12"/>
  <c r="P496" i="12"/>
  <c r="N496" i="12"/>
  <c r="L496" i="12"/>
  <c r="J496" i="12"/>
  <c r="CO495" i="12"/>
  <c r="AO495" i="12"/>
  <c r="AJ495" i="12"/>
  <c r="P495" i="12"/>
  <c r="N495" i="12"/>
  <c r="L495" i="12"/>
  <c r="J495" i="12"/>
  <c r="AQ495" i="12" s="1"/>
  <c r="CO494" i="12"/>
  <c r="AO494" i="12"/>
  <c r="AJ494" i="12"/>
  <c r="P494" i="12"/>
  <c r="N494" i="12"/>
  <c r="L494" i="12"/>
  <c r="J494" i="12"/>
  <c r="AS494" i="12" s="1"/>
  <c r="CO493" i="12"/>
  <c r="AO493" i="12"/>
  <c r="AJ493" i="12"/>
  <c r="P493" i="12"/>
  <c r="N493" i="12"/>
  <c r="L493" i="12"/>
  <c r="J493" i="12"/>
  <c r="AQ493" i="12" s="1"/>
  <c r="CO492" i="12"/>
  <c r="AO492" i="12"/>
  <c r="AJ492" i="12"/>
  <c r="P492" i="12"/>
  <c r="N492" i="12"/>
  <c r="L492" i="12"/>
  <c r="J492" i="12"/>
  <c r="AS492" i="12" s="1"/>
  <c r="CO491" i="12"/>
  <c r="AO491" i="12"/>
  <c r="AJ491" i="12"/>
  <c r="P491" i="12"/>
  <c r="N491" i="12"/>
  <c r="L491" i="12"/>
  <c r="J491" i="12"/>
  <c r="CO490" i="12"/>
  <c r="AO490" i="12"/>
  <c r="AJ490" i="12"/>
  <c r="P490" i="12"/>
  <c r="N490" i="12"/>
  <c r="L490" i="12"/>
  <c r="J490" i="12"/>
  <c r="AS490" i="12" s="1"/>
  <c r="CO489" i="12"/>
  <c r="AO489" i="12"/>
  <c r="AJ489" i="12"/>
  <c r="P489" i="12"/>
  <c r="N489" i="12"/>
  <c r="L489" i="12"/>
  <c r="J489" i="12"/>
  <c r="AS489" i="12" s="1"/>
  <c r="CO488" i="12"/>
  <c r="AO488" i="12"/>
  <c r="AJ488" i="12"/>
  <c r="P488" i="12"/>
  <c r="N488" i="12"/>
  <c r="L488" i="12"/>
  <c r="J488" i="12"/>
  <c r="AS488" i="12" s="1"/>
  <c r="CO487" i="12"/>
  <c r="AO487" i="12"/>
  <c r="AJ487" i="12"/>
  <c r="P487" i="12"/>
  <c r="N487" i="12"/>
  <c r="L487" i="12"/>
  <c r="J487" i="12"/>
  <c r="AQ487" i="12" s="1"/>
  <c r="CO486" i="12"/>
  <c r="AO486" i="12"/>
  <c r="AJ486" i="12"/>
  <c r="P486" i="12"/>
  <c r="N486" i="12"/>
  <c r="L486" i="12"/>
  <c r="J486" i="12"/>
  <c r="AQ486" i="12" s="1"/>
  <c r="CO485" i="12"/>
  <c r="AO485" i="12"/>
  <c r="AJ485" i="12"/>
  <c r="P485" i="12"/>
  <c r="N485" i="12"/>
  <c r="L485" i="12"/>
  <c r="J485" i="12"/>
  <c r="AQ485" i="12" s="1"/>
  <c r="CO484" i="12"/>
  <c r="AO484" i="12"/>
  <c r="AJ484" i="12"/>
  <c r="P484" i="12"/>
  <c r="N484" i="12"/>
  <c r="L484" i="12"/>
  <c r="J484" i="12"/>
  <c r="AQ484" i="12" s="1"/>
  <c r="CO483" i="12"/>
  <c r="AO483" i="12"/>
  <c r="AJ483" i="12"/>
  <c r="P483" i="12"/>
  <c r="N483" i="12"/>
  <c r="L483" i="12"/>
  <c r="J483" i="12"/>
  <c r="AQ483" i="12" s="1"/>
  <c r="CO482" i="12"/>
  <c r="AO482" i="12"/>
  <c r="AJ482" i="12"/>
  <c r="P482" i="12"/>
  <c r="N482" i="12"/>
  <c r="L482" i="12"/>
  <c r="J482" i="12"/>
  <c r="AQ482" i="12" s="1"/>
  <c r="CO481" i="12"/>
  <c r="AO481" i="12"/>
  <c r="AJ481" i="12"/>
  <c r="P481" i="12"/>
  <c r="N481" i="12"/>
  <c r="L481" i="12"/>
  <c r="J481" i="12"/>
  <c r="AQ481" i="12" s="1"/>
  <c r="CO480" i="12"/>
  <c r="AO480" i="12"/>
  <c r="AJ480" i="12"/>
  <c r="P480" i="12"/>
  <c r="N480" i="12"/>
  <c r="L480" i="12"/>
  <c r="J480" i="12"/>
  <c r="AQ480" i="12" s="1"/>
  <c r="CO479" i="12"/>
  <c r="AO479" i="12"/>
  <c r="AJ479" i="12"/>
  <c r="P479" i="12"/>
  <c r="N479" i="12"/>
  <c r="L479" i="12"/>
  <c r="J479" i="12"/>
  <c r="AQ479" i="12" s="1"/>
  <c r="CO478" i="12"/>
  <c r="AO478" i="12"/>
  <c r="AJ478" i="12"/>
  <c r="P478" i="12"/>
  <c r="N478" i="12"/>
  <c r="L478" i="12"/>
  <c r="J478" i="12"/>
  <c r="AQ478" i="12" s="1"/>
  <c r="CO477" i="12"/>
  <c r="AO477" i="12"/>
  <c r="AJ477" i="12"/>
  <c r="P477" i="12"/>
  <c r="N477" i="12"/>
  <c r="L477" i="12"/>
  <c r="J477" i="12"/>
  <c r="AQ477" i="12" s="1"/>
  <c r="CO476" i="12"/>
  <c r="AO476" i="12"/>
  <c r="AJ476" i="12"/>
  <c r="P476" i="12"/>
  <c r="N476" i="12"/>
  <c r="L476" i="12"/>
  <c r="J476" i="12"/>
  <c r="AQ476" i="12" s="1"/>
  <c r="CO475" i="12"/>
  <c r="AO475" i="12"/>
  <c r="AJ475" i="12"/>
  <c r="P475" i="12"/>
  <c r="N475" i="12"/>
  <c r="L475" i="12"/>
  <c r="J475" i="12"/>
  <c r="AQ475" i="12" s="1"/>
  <c r="CO474" i="12"/>
  <c r="AO474" i="12"/>
  <c r="AJ474" i="12"/>
  <c r="P474" i="12"/>
  <c r="N474" i="12"/>
  <c r="L474" i="12"/>
  <c r="J474" i="12"/>
  <c r="AQ474" i="12" s="1"/>
  <c r="CO473" i="12"/>
  <c r="AO473" i="12"/>
  <c r="AJ473" i="12"/>
  <c r="P473" i="12"/>
  <c r="N473" i="12"/>
  <c r="L473" i="12"/>
  <c r="J473" i="12"/>
  <c r="AQ473" i="12" s="1"/>
  <c r="CO472" i="12"/>
  <c r="AO472" i="12"/>
  <c r="AJ472" i="12"/>
  <c r="P472" i="12"/>
  <c r="N472" i="12"/>
  <c r="L472" i="12"/>
  <c r="J472" i="12"/>
  <c r="AQ472" i="12" s="1"/>
  <c r="CO471" i="12"/>
  <c r="AO471" i="12"/>
  <c r="AJ471" i="12"/>
  <c r="P471" i="12"/>
  <c r="N471" i="12"/>
  <c r="L471" i="12"/>
  <c r="J471" i="12"/>
  <c r="AQ471" i="12" s="1"/>
  <c r="CO470" i="12"/>
  <c r="AO470" i="12"/>
  <c r="AJ470" i="12"/>
  <c r="P470" i="12"/>
  <c r="N470" i="12"/>
  <c r="L470" i="12"/>
  <c r="J470" i="12"/>
  <c r="AQ470" i="12" s="1"/>
  <c r="CO469" i="12"/>
  <c r="AO469" i="12"/>
  <c r="AJ469" i="12"/>
  <c r="P469" i="12"/>
  <c r="N469" i="12"/>
  <c r="L469" i="12"/>
  <c r="J469" i="12"/>
  <c r="AQ469" i="12" s="1"/>
  <c r="CO468" i="12"/>
  <c r="AO468" i="12"/>
  <c r="AJ468" i="12"/>
  <c r="P468" i="12"/>
  <c r="N468" i="12"/>
  <c r="L468" i="12"/>
  <c r="J468" i="12"/>
  <c r="AQ468" i="12" s="1"/>
  <c r="CO467" i="12"/>
  <c r="AO467" i="12"/>
  <c r="AJ467" i="12"/>
  <c r="P467" i="12"/>
  <c r="N467" i="12"/>
  <c r="L467" i="12"/>
  <c r="J467" i="12"/>
  <c r="AQ467" i="12" s="1"/>
  <c r="CO466" i="12"/>
  <c r="AO466" i="12"/>
  <c r="AJ466" i="12"/>
  <c r="P466" i="12"/>
  <c r="N466" i="12"/>
  <c r="L466" i="12"/>
  <c r="J466" i="12"/>
  <c r="AQ466" i="12" s="1"/>
  <c r="CO465" i="12"/>
  <c r="AO465" i="12"/>
  <c r="AJ465" i="12"/>
  <c r="P465" i="12"/>
  <c r="N465" i="12"/>
  <c r="L465" i="12"/>
  <c r="J465" i="12"/>
  <c r="AQ465" i="12" s="1"/>
  <c r="CO464" i="12"/>
  <c r="AO464" i="12"/>
  <c r="AJ464" i="12"/>
  <c r="P464" i="12"/>
  <c r="N464" i="12"/>
  <c r="L464" i="12"/>
  <c r="J464" i="12"/>
  <c r="AQ464" i="12" s="1"/>
  <c r="CO463" i="12"/>
  <c r="AO463" i="12"/>
  <c r="AJ463" i="12"/>
  <c r="P463" i="12"/>
  <c r="N463" i="12"/>
  <c r="L463" i="12"/>
  <c r="J463" i="12"/>
  <c r="AQ463" i="12" s="1"/>
  <c r="CO462" i="12"/>
  <c r="AO462" i="12"/>
  <c r="AJ462" i="12"/>
  <c r="P462" i="12"/>
  <c r="N462" i="12"/>
  <c r="L462" i="12"/>
  <c r="J462" i="12"/>
  <c r="AQ462" i="12" s="1"/>
  <c r="CO461" i="12"/>
  <c r="AO461" i="12"/>
  <c r="AJ461" i="12"/>
  <c r="P461" i="12"/>
  <c r="N461" i="12"/>
  <c r="L461" i="12"/>
  <c r="J461" i="12"/>
  <c r="AQ461" i="12" s="1"/>
  <c r="CO460" i="12"/>
  <c r="AO460" i="12"/>
  <c r="AJ460" i="12"/>
  <c r="P460" i="12"/>
  <c r="N460" i="12"/>
  <c r="L460" i="12"/>
  <c r="J460" i="12"/>
  <c r="AQ460" i="12" s="1"/>
  <c r="CO459" i="12"/>
  <c r="AO459" i="12"/>
  <c r="AJ459" i="12"/>
  <c r="P459" i="12"/>
  <c r="N459" i="12"/>
  <c r="L459" i="12"/>
  <c r="J459" i="12"/>
  <c r="AQ459" i="12" s="1"/>
  <c r="CO458" i="12"/>
  <c r="AO458" i="12"/>
  <c r="AJ458" i="12"/>
  <c r="P458" i="12"/>
  <c r="N458" i="12"/>
  <c r="L458" i="12"/>
  <c r="J458" i="12"/>
  <c r="AQ458" i="12" s="1"/>
  <c r="CO457" i="12"/>
  <c r="AO457" i="12"/>
  <c r="AJ457" i="12"/>
  <c r="P457" i="12"/>
  <c r="N457" i="12"/>
  <c r="L457" i="12"/>
  <c r="J457" i="12"/>
  <c r="AQ457" i="12" s="1"/>
  <c r="CO456" i="12"/>
  <c r="AO456" i="12"/>
  <c r="AJ456" i="12"/>
  <c r="P456" i="12"/>
  <c r="N456" i="12"/>
  <c r="L456" i="12"/>
  <c r="J456" i="12"/>
  <c r="AQ456" i="12" s="1"/>
  <c r="CO455" i="12"/>
  <c r="AO455" i="12"/>
  <c r="AJ455" i="12"/>
  <c r="P455" i="12"/>
  <c r="N455" i="12"/>
  <c r="L455" i="12"/>
  <c r="J455" i="12"/>
  <c r="AQ455" i="12" s="1"/>
  <c r="CO454" i="12"/>
  <c r="AO454" i="12"/>
  <c r="AJ454" i="12"/>
  <c r="P454" i="12"/>
  <c r="N454" i="12"/>
  <c r="L454" i="12"/>
  <c r="J454" i="12"/>
  <c r="AQ454" i="12" s="1"/>
  <c r="CO453" i="12"/>
  <c r="AO453" i="12"/>
  <c r="AJ453" i="12"/>
  <c r="P453" i="12"/>
  <c r="N453" i="12"/>
  <c r="L453" i="12"/>
  <c r="J453" i="12"/>
  <c r="AQ453" i="12" s="1"/>
  <c r="CO452" i="12"/>
  <c r="AO452" i="12"/>
  <c r="AJ452" i="12"/>
  <c r="P452" i="12"/>
  <c r="N452" i="12"/>
  <c r="L452" i="12"/>
  <c r="J452" i="12"/>
  <c r="AQ452" i="12" s="1"/>
  <c r="CO451" i="12"/>
  <c r="AO451" i="12"/>
  <c r="AJ451" i="12"/>
  <c r="P451" i="12"/>
  <c r="N451" i="12"/>
  <c r="L451" i="12"/>
  <c r="J451" i="12"/>
  <c r="AQ451" i="12" s="1"/>
  <c r="CO450" i="12"/>
  <c r="AO450" i="12"/>
  <c r="AJ450" i="12"/>
  <c r="P450" i="12"/>
  <c r="N450" i="12"/>
  <c r="L450" i="12"/>
  <c r="J450" i="12"/>
  <c r="AQ450" i="12" s="1"/>
  <c r="CO449" i="12"/>
  <c r="AO449" i="12"/>
  <c r="AJ449" i="12"/>
  <c r="P449" i="12"/>
  <c r="N449" i="12"/>
  <c r="L449" i="12"/>
  <c r="J449" i="12"/>
  <c r="AQ449" i="12" s="1"/>
  <c r="CO448" i="12"/>
  <c r="AO448" i="12"/>
  <c r="AJ448" i="12"/>
  <c r="P448" i="12"/>
  <c r="N448" i="12"/>
  <c r="L448" i="12"/>
  <c r="J448" i="12"/>
  <c r="AQ448" i="12" s="1"/>
  <c r="CO447" i="12"/>
  <c r="AO447" i="12"/>
  <c r="AJ447" i="12"/>
  <c r="P447" i="12"/>
  <c r="N447" i="12"/>
  <c r="L447" i="12"/>
  <c r="J447" i="12"/>
  <c r="AQ447" i="12" s="1"/>
  <c r="CO446" i="12"/>
  <c r="AO446" i="12"/>
  <c r="AJ446" i="12"/>
  <c r="P446" i="12"/>
  <c r="N446" i="12"/>
  <c r="L446" i="12"/>
  <c r="J446" i="12"/>
  <c r="AQ446" i="12" s="1"/>
  <c r="CO445" i="12"/>
  <c r="AO445" i="12"/>
  <c r="AJ445" i="12"/>
  <c r="P445" i="12"/>
  <c r="N445" i="12"/>
  <c r="L445" i="12"/>
  <c r="J445" i="12"/>
  <c r="AQ445" i="12" s="1"/>
  <c r="CO444" i="12"/>
  <c r="AO444" i="12"/>
  <c r="AJ444" i="12"/>
  <c r="P444" i="12"/>
  <c r="N444" i="12"/>
  <c r="L444" i="12"/>
  <c r="J444" i="12"/>
  <c r="AQ444" i="12" s="1"/>
  <c r="CO443" i="12"/>
  <c r="AO443" i="12"/>
  <c r="AJ443" i="12"/>
  <c r="P443" i="12"/>
  <c r="N443" i="12"/>
  <c r="L443" i="12"/>
  <c r="J443" i="12"/>
  <c r="AQ443" i="12" s="1"/>
  <c r="CO442" i="12"/>
  <c r="AO442" i="12"/>
  <c r="AJ442" i="12"/>
  <c r="P442" i="12"/>
  <c r="N442" i="12"/>
  <c r="L442" i="12"/>
  <c r="J442" i="12"/>
  <c r="AQ442" i="12" s="1"/>
  <c r="CO441" i="12"/>
  <c r="AO441" i="12"/>
  <c r="AJ441" i="12"/>
  <c r="P441" i="12"/>
  <c r="N441" i="12"/>
  <c r="L441" i="12"/>
  <c r="J441" i="12"/>
  <c r="AQ441" i="12" s="1"/>
  <c r="CO440" i="12"/>
  <c r="AO440" i="12"/>
  <c r="AJ440" i="12"/>
  <c r="P440" i="12"/>
  <c r="N440" i="12"/>
  <c r="L440" i="12"/>
  <c r="J440" i="12"/>
  <c r="AQ440" i="12" s="1"/>
  <c r="CO439" i="12"/>
  <c r="AO439" i="12"/>
  <c r="AJ439" i="12"/>
  <c r="P439" i="12"/>
  <c r="N439" i="12"/>
  <c r="L439" i="12"/>
  <c r="J439" i="12"/>
  <c r="AQ439" i="12" s="1"/>
  <c r="CO438" i="12"/>
  <c r="AO438" i="12"/>
  <c r="AJ438" i="12"/>
  <c r="P438" i="12"/>
  <c r="N438" i="12"/>
  <c r="L438" i="12"/>
  <c r="J438" i="12"/>
  <c r="AQ438" i="12" s="1"/>
  <c r="CO437" i="12"/>
  <c r="AO437" i="12"/>
  <c r="AJ437" i="12"/>
  <c r="P437" i="12"/>
  <c r="N437" i="12"/>
  <c r="L437" i="12"/>
  <c r="J437" i="12"/>
  <c r="AQ437" i="12" s="1"/>
  <c r="CO436" i="12"/>
  <c r="AO436" i="12"/>
  <c r="AJ436" i="12"/>
  <c r="P436" i="12"/>
  <c r="N436" i="12"/>
  <c r="L436" i="12"/>
  <c r="J436" i="12"/>
  <c r="AQ436" i="12" s="1"/>
  <c r="CO435" i="12"/>
  <c r="AO435" i="12"/>
  <c r="AJ435" i="12"/>
  <c r="P435" i="12"/>
  <c r="N435" i="12"/>
  <c r="L435" i="12"/>
  <c r="J435" i="12"/>
  <c r="AQ435" i="12" s="1"/>
  <c r="CO434" i="12"/>
  <c r="AO434" i="12"/>
  <c r="AJ434" i="12"/>
  <c r="P434" i="12"/>
  <c r="N434" i="12"/>
  <c r="L434" i="12"/>
  <c r="J434" i="12"/>
  <c r="AQ434" i="12" s="1"/>
  <c r="CO433" i="12"/>
  <c r="AO433" i="12"/>
  <c r="AJ433" i="12"/>
  <c r="P433" i="12"/>
  <c r="N433" i="12"/>
  <c r="L433" i="12"/>
  <c r="J433" i="12"/>
  <c r="AQ433" i="12" s="1"/>
  <c r="CO432" i="12"/>
  <c r="AO432" i="12"/>
  <c r="AJ432" i="12"/>
  <c r="P432" i="12"/>
  <c r="N432" i="12"/>
  <c r="L432" i="12"/>
  <c r="J432" i="12"/>
  <c r="AQ432" i="12" s="1"/>
  <c r="CO431" i="12"/>
  <c r="AO431" i="12"/>
  <c r="AJ431" i="12"/>
  <c r="P431" i="12"/>
  <c r="N431" i="12"/>
  <c r="L431" i="12"/>
  <c r="J431" i="12"/>
  <c r="AQ431" i="12" s="1"/>
  <c r="CO430" i="12"/>
  <c r="AO430" i="12"/>
  <c r="AJ430" i="12"/>
  <c r="P430" i="12"/>
  <c r="N430" i="12"/>
  <c r="L430" i="12"/>
  <c r="J430" i="12"/>
  <c r="AQ430" i="12" s="1"/>
  <c r="CO429" i="12"/>
  <c r="AO429" i="12"/>
  <c r="AJ429" i="12"/>
  <c r="P429" i="12"/>
  <c r="N429" i="12"/>
  <c r="L429" i="12"/>
  <c r="J429" i="12"/>
  <c r="AQ429" i="12" s="1"/>
  <c r="CO428" i="12"/>
  <c r="AO428" i="12"/>
  <c r="AJ428" i="12"/>
  <c r="P428" i="12"/>
  <c r="N428" i="12"/>
  <c r="L428" i="12"/>
  <c r="J428" i="12"/>
  <c r="AQ428" i="12" s="1"/>
  <c r="CO427" i="12"/>
  <c r="AO427" i="12"/>
  <c r="AJ427" i="12"/>
  <c r="P427" i="12"/>
  <c r="N427" i="12"/>
  <c r="L427" i="12"/>
  <c r="J427" i="12"/>
  <c r="AQ427" i="12" s="1"/>
  <c r="CO426" i="12"/>
  <c r="AO426" i="12"/>
  <c r="AJ426" i="12"/>
  <c r="P426" i="12"/>
  <c r="N426" i="12"/>
  <c r="L426" i="12"/>
  <c r="J426" i="12"/>
  <c r="AQ426" i="12" s="1"/>
  <c r="CO425" i="12"/>
  <c r="AO425" i="12"/>
  <c r="AJ425" i="12"/>
  <c r="P425" i="12"/>
  <c r="N425" i="12"/>
  <c r="L425" i="12"/>
  <c r="J425" i="12"/>
  <c r="AQ425" i="12" s="1"/>
  <c r="CO424" i="12"/>
  <c r="AO424" i="12"/>
  <c r="AJ424" i="12"/>
  <c r="P424" i="12"/>
  <c r="N424" i="12"/>
  <c r="L424" i="12"/>
  <c r="J424" i="12"/>
  <c r="AQ424" i="12" s="1"/>
  <c r="CO423" i="12"/>
  <c r="AO423" i="12"/>
  <c r="AJ423" i="12"/>
  <c r="P423" i="12"/>
  <c r="N423" i="12"/>
  <c r="L423" i="12"/>
  <c r="J423" i="12"/>
  <c r="AQ423" i="12" s="1"/>
  <c r="CO422" i="12"/>
  <c r="AO422" i="12"/>
  <c r="AJ422" i="12"/>
  <c r="P422" i="12"/>
  <c r="N422" i="12"/>
  <c r="L422" i="12"/>
  <c r="J422" i="12"/>
  <c r="AQ422" i="12" s="1"/>
  <c r="CO421" i="12"/>
  <c r="AO421" i="12"/>
  <c r="AJ421" i="12"/>
  <c r="P421" i="12"/>
  <c r="N421" i="12"/>
  <c r="L421" i="12"/>
  <c r="J421" i="12"/>
  <c r="AQ421" i="12" s="1"/>
  <c r="CO420" i="12"/>
  <c r="AO420" i="12"/>
  <c r="AJ420" i="12"/>
  <c r="P420" i="12"/>
  <c r="N420" i="12"/>
  <c r="L420" i="12"/>
  <c r="J420" i="12"/>
  <c r="AQ420" i="12" s="1"/>
  <c r="CO419" i="12"/>
  <c r="AO419" i="12"/>
  <c r="AJ419" i="12"/>
  <c r="P419" i="12"/>
  <c r="N419" i="12"/>
  <c r="L419" i="12"/>
  <c r="J419" i="12"/>
  <c r="AQ419" i="12" s="1"/>
  <c r="CO418" i="12"/>
  <c r="AO418" i="12"/>
  <c r="AJ418" i="12"/>
  <c r="P418" i="12"/>
  <c r="N418" i="12"/>
  <c r="L418" i="12"/>
  <c r="J418" i="12"/>
  <c r="AQ418" i="12" s="1"/>
  <c r="CO417" i="12"/>
  <c r="AO417" i="12"/>
  <c r="AJ417" i="12"/>
  <c r="P417" i="12"/>
  <c r="N417" i="12"/>
  <c r="L417" i="12"/>
  <c r="J417" i="12"/>
  <c r="AQ417" i="12" s="1"/>
  <c r="CO416" i="12"/>
  <c r="AO416" i="12"/>
  <c r="AJ416" i="12"/>
  <c r="P416" i="12"/>
  <c r="N416" i="12"/>
  <c r="L416" i="12"/>
  <c r="J416" i="12"/>
  <c r="AQ416" i="12" s="1"/>
  <c r="CO415" i="12"/>
  <c r="AO415" i="12"/>
  <c r="AJ415" i="12"/>
  <c r="P415" i="12"/>
  <c r="N415" i="12"/>
  <c r="L415" i="12"/>
  <c r="J415" i="12"/>
  <c r="AQ415" i="12" s="1"/>
  <c r="CO414" i="12"/>
  <c r="AO414" i="12"/>
  <c r="AJ414" i="12"/>
  <c r="P414" i="12"/>
  <c r="N414" i="12"/>
  <c r="L414" i="12"/>
  <c r="J414" i="12"/>
  <c r="AQ414" i="12" s="1"/>
  <c r="CO413" i="12"/>
  <c r="AO413" i="12"/>
  <c r="AJ413" i="12"/>
  <c r="P413" i="12"/>
  <c r="N413" i="12"/>
  <c r="L413" i="12"/>
  <c r="J413" i="12"/>
  <c r="AQ413" i="12" s="1"/>
  <c r="CO412" i="12"/>
  <c r="AO412" i="12"/>
  <c r="AJ412" i="12"/>
  <c r="P412" i="12"/>
  <c r="N412" i="12"/>
  <c r="L412" i="12"/>
  <c r="J412" i="12"/>
  <c r="AQ412" i="12" s="1"/>
  <c r="CO411" i="12"/>
  <c r="AO411" i="12"/>
  <c r="AJ411" i="12"/>
  <c r="P411" i="12"/>
  <c r="N411" i="12"/>
  <c r="L411" i="12"/>
  <c r="J411" i="12"/>
  <c r="AQ411" i="12" s="1"/>
  <c r="CO410" i="12"/>
  <c r="AO410" i="12"/>
  <c r="AJ410" i="12"/>
  <c r="P410" i="12"/>
  <c r="N410" i="12"/>
  <c r="L410" i="12"/>
  <c r="J410" i="12"/>
  <c r="AQ410" i="12" s="1"/>
  <c r="CO409" i="12"/>
  <c r="AO409" i="12"/>
  <c r="AJ409" i="12"/>
  <c r="P409" i="12"/>
  <c r="N409" i="12"/>
  <c r="L409" i="12"/>
  <c r="J409" i="12"/>
  <c r="AQ409" i="12" s="1"/>
  <c r="CO408" i="12"/>
  <c r="AO408" i="12"/>
  <c r="AJ408" i="12"/>
  <c r="P408" i="12"/>
  <c r="N408" i="12"/>
  <c r="L408" i="12"/>
  <c r="J408" i="12"/>
  <c r="AQ408" i="12" s="1"/>
  <c r="CO407" i="12"/>
  <c r="AO407" i="12"/>
  <c r="AJ407" i="12"/>
  <c r="P407" i="12"/>
  <c r="N407" i="12"/>
  <c r="L407" i="12"/>
  <c r="J407" i="12"/>
  <c r="AQ407" i="12" s="1"/>
  <c r="CO406" i="12"/>
  <c r="AO406" i="12"/>
  <c r="AJ406" i="12"/>
  <c r="P406" i="12"/>
  <c r="N406" i="12"/>
  <c r="L406" i="12"/>
  <c r="J406" i="12"/>
  <c r="AQ406" i="12" s="1"/>
  <c r="CO405" i="12"/>
  <c r="AO405" i="12"/>
  <c r="AJ405" i="12"/>
  <c r="P405" i="12"/>
  <c r="N405" i="12"/>
  <c r="L405" i="12"/>
  <c r="J405" i="12"/>
  <c r="AQ405" i="12" s="1"/>
  <c r="CO404" i="12"/>
  <c r="AO404" i="12"/>
  <c r="AJ404" i="12"/>
  <c r="P404" i="12"/>
  <c r="N404" i="12"/>
  <c r="L404" i="12"/>
  <c r="J404" i="12"/>
  <c r="AQ404" i="12" s="1"/>
  <c r="CO403" i="12"/>
  <c r="AO403" i="12"/>
  <c r="AJ403" i="12"/>
  <c r="P403" i="12"/>
  <c r="N403" i="12"/>
  <c r="L403" i="12"/>
  <c r="J403" i="12"/>
  <c r="AQ403" i="12" s="1"/>
  <c r="CO402" i="12"/>
  <c r="AO402" i="12"/>
  <c r="AJ402" i="12"/>
  <c r="P402" i="12"/>
  <c r="N402" i="12"/>
  <c r="L402" i="12"/>
  <c r="J402" i="12"/>
  <c r="AQ402" i="12" s="1"/>
  <c r="CO401" i="12"/>
  <c r="AO401" i="12"/>
  <c r="AJ401" i="12"/>
  <c r="P401" i="12"/>
  <c r="N401" i="12"/>
  <c r="L401" i="12"/>
  <c r="J401" i="12"/>
  <c r="AQ401" i="12" s="1"/>
  <c r="CO400" i="12"/>
  <c r="AO400" i="12"/>
  <c r="AJ400" i="12"/>
  <c r="P400" i="12"/>
  <c r="N400" i="12"/>
  <c r="L400" i="12"/>
  <c r="J400" i="12"/>
  <c r="AQ400" i="12" s="1"/>
  <c r="CO399" i="12"/>
  <c r="AO399" i="12"/>
  <c r="AJ399" i="12"/>
  <c r="P399" i="12"/>
  <c r="N399" i="12"/>
  <c r="L399" i="12"/>
  <c r="J399" i="12"/>
  <c r="AQ399" i="12" s="1"/>
  <c r="CO398" i="12"/>
  <c r="AO398" i="12"/>
  <c r="AJ398" i="12"/>
  <c r="P398" i="12"/>
  <c r="N398" i="12"/>
  <c r="L398" i="12"/>
  <c r="J398" i="12"/>
  <c r="AQ398" i="12" s="1"/>
  <c r="CO397" i="12"/>
  <c r="AO397" i="12"/>
  <c r="AJ397" i="12"/>
  <c r="P397" i="12"/>
  <c r="N397" i="12"/>
  <c r="L397" i="12"/>
  <c r="J397" i="12"/>
  <c r="AQ397" i="12" s="1"/>
  <c r="CO396" i="12"/>
  <c r="AO396" i="12"/>
  <c r="AJ396" i="12"/>
  <c r="P396" i="12"/>
  <c r="N396" i="12"/>
  <c r="L396" i="12"/>
  <c r="J396" i="12"/>
  <c r="AQ396" i="12" s="1"/>
  <c r="CO395" i="12"/>
  <c r="AO395" i="12"/>
  <c r="AJ395" i="12"/>
  <c r="P395" i="12"/>
  <c r="N395" i="12"/>
  <c r="L395" i="12"/>
  <c r="J395" i="12"/>
  <c r="AQ395" i="12" s="1"/>
  <c r="CO394" i="12"/>
  <c r="AO394" i="12"/>
  <c r="AJ394" i="12"/>
  <c r="P394" i="12"/>
  <c r="N394" i="12"/>
  <c r="L394" i="12"/>
  <c r="J394" i="12"/>
  <c r="AQ394" i="12" s="1"/>
  <c r="CO393" i="12"/>
  <c r="AO393" i="12"/>
  <c r="AJ393" i="12"/>
  <c r="P393" i="12"/>
  <c r="N393" i="12"/>
  <c r="L393" i="12"/>
  <c r="J393" i="12"/>
  <c r="AQ393" i="12" s="1"/>
  <c r="CO392" i="12"/>
  <c r="AO392" i="12"/>
  <c r="AJ392" i="12"/>
  <c r="P392" i="12"/>
  <c r="N392" i="12"/>
  <c r="L392" i="12"/>
  <c r="J392" i="12"/>
  <c r="AQ392" i="12" s="1"/>
  <c r="CO391" i="12"/>
  <c r="AO391" i="12"/>
  <c r="AJ391" i="12"/>
  <c r="P391" i="12"/>
  <c r="N391" i="12"/>
  <c r="L391" i="12"/>
  <c r="J391" i="12"/>
  <c r="AQ391" i="12" s="1"/>
  <c r="CO390" i="12"/>
  <c r="AO390" i="12"/>
  <c r="AJ390" i="12"/>
  <c r="P390" i="12"/>
  <c r="N390" i="12"/>
  <c r="L390" i="12"/>
  <c r="J390" i="12"/>
  <c r="AQ390" i="12" s="1"/>
  <c r="CO389" i="12"/>
  <c r="AO389" i="12"/>
  <c r="AJ389" i="12"/>
  <c r="P389" i="12"/>
  <c r="N389" i="12"/>
  <c r="L389" i="12"/>
  <c r="J389" i="12"/>
  <c r="AQ389" i="12" s="1"/>
  <c r="CO388" i="12"/>
  <c r="AO388" i="12"/>
  <c r="AJ388" i="12"/>
  <c r="P388" i="12"/>
  <c r="N388" i="12"/>
  <c r="L388" i="12"/>
  <c r="J388" i="12"/>
  <c r="AQ388" i="12" s="1"/>
  <c r="CO387" i="12"/>
  <c r="AO387" i="12"/>
  <c r="AJ387" i="12"/>
  <c r="P387" i="12"/>
  <c r="N387" i="12"/>
  <c r="L387" i="12"/>
  <c r="J387" i="12"/>
  <c r="AQ387" i="12" s="1"/>
  <c r="CO386" i="12"/>
  <c r="AO386" i="12"/>
  <c r="AJ386" i="12"/>
  <c r="P386" i="12"/>
  <c r="N386" i="12"/>
  <c r="L386" i="12"/>
  <c r="J386" i="12"/>
  <c r="AQ386" i="12" s="1"/>
  <c r="CO385" i="12"/>
  <c r="AO385" i="12"/>
  <c r="AJ385" i="12"/>
  <c r="P385" i="12"/>
  <c r="N385" i="12"/>
  <c r="L385" i="12"/>
  <c r="J385" i="12"/>
  <c r="AQ385" i="12" s="1"/>
  <c r="CO384" i="12"/>
  <c r="AO384" i="12"/>
  <c r="AJ384" i="12"/>
  <c r="P384" i="12"/>
  <c r="N384" i="12"/>
  <c r="L384" i="12"/>
  <c r="J384" i="12"/>
  <c r="AQ384" i="12" s="1"/>
  <c r="CO383" i="12"/>
  <c r="AO383" i="12"/>
  <c r="AJ383" i="12"/>
  <c r="P383" i="12"/>
  <c r="N383" i="12"/>
  <c r="L383" i="12"/>
  <c r="J383" i="12"/>
  <c r="AQ383" i="12" s="1"/>
  <c r="CO382" i="12"/>
  <c r="AO382" i="12"/>
  <c r="AJ382" i="12"/>
  <c r="P382" i="12"/>
  <c r="N382" i="12"/>
  <c r="L382" i="12"/>
  <c r="J382" i="12"/>
  <c r="AQ382" i="12" s="1"/>
  <c r="CO381" i="12"/>
  <c r="AO381" i="12"/>
  <c r="AJ381" i="12"/>
  <c r="P381" i="12"/>
  <c r="N381" i="12"/>
  <c r="L381" i="12"/>
  <c r="J381" i="12"/>
  <c r="AQ381" i="12" s="1"/>
  <c r="CO380" i="12"/>
  <c r="AO380" i="12"/>
  <c r="AJ380" i="12"/>
  <c r="P380" i="12"/>
  <c r="N380" i="12"/>
  <c r="L380" i="12"/>
  <c r="J380" i="12"/>
  <c r="AQ380" i="12" s="1"/>
  <c r="CO379" i="12"/>
  <c r="AO379" i="12"/>
  <c r="AJ379" i="12"/>
  <c r="P379" i="12"/>
  <c r="N379" i="12"/>
  <c r="L379" i="12"/>
  <c r="J379" i="12"/>
  <c r="AQ379" i="12" s="1"/>
  <c r="CO378" i="12"/>
  <c r="AO378" i="12"/>
  <c r="AJ378" i="12"/>
  <c r="P378" i="12"/>
  <c r="N378" i="12"/>
  <c r="L378" i="12"/>
  <c r="J378" i="12"/>
  <c r="AQ378" i="12" s="1"/>
  <c r="CO377" i="12"/>
  <c r="AO377" i="12"/>
  <c r="AJ377" i="12"/>
  <c r="P377" i="12"/>
  <c r="N377" i="12"/>
  <c r="L377" i="12"/>
  <c r="J377" i="12"/>
  <c r="AQ377" i="12" s="1"/>
  <c r="CO376" i="12"/>
  <c r="AO376" i="12"/>
  <c r="AJ376" i="12"/>
  <c r="P376" i="12"/>
  <c r="N376" i="12"/>
  <c r="L376" i="12"/>
  <c r="J376" i="12"/>
  <c r="AQ376" i="12" s="1"/>
  <c r="CO375" i="12"/>
  <c r="AO375" i="12"/>
  <c r="AJ375" i="12"/>
  <c r="P375" i="12"/>
  <c r="N375" i="12"/>
  <c r="L375" i="12"/>
  <c r="J375" i="12"/>
  <c r="AQ375" i="12" s="1"/>
  <c r="CO374" i="12"/>
  <c r="AO374" i="12"/>
  <c r="AJ374" i="12"/>
  <c r="P374" i="12"/>
  <c r="N374" i="12"/>
  <c r="L374" i="12"/>
  <c r="J374" i="12"/>
  <c r="AQ374" i="12" s="1"/>
  <c r="CO373" i="12"/>
  <c r="AO373" i="12"/>
  <c r="AJ373" i="12"/>
  <c r="P373" i="12"/>
  <c r="N373" i="12"/>
  <c r="L373" i="12"/>
  <c r="J373" i="12"/>
  <c r="AQ373" i="12" s="1"/>
  <c r="CO372" i="12"/>
  <c r="AO372" i="12"/>
  <c r="AJ372" i="12"/>
  <c r="P372" i="12"/>
  <c r="N372" i="12"/>
  <c r="L372" i="12"/>
  <c r="J372" i="12"/>
  <c r="AQ372" i="12" s="1"/>
  <c r="CO371" i="12"/>
  <c r="AO371" i="12"/>
  <c r="AJ371" i="12"/>
  <c r="P371" i="12"/>
  <c r="N371" i="12"/>
  <c r="L371" i="12"/>
  <c r="J371" i="12"/>
  <c r="AQ371" i="12" s="1"/>
  <c r="CO370" i="12"/>
  <c r="AO370" i="12"/>
  <c r="AJ370" i="12"/>
  <c r="P370" i="12"/>
  <c r="N370" i="12"/>
  <c r="L370" i="12"/>
  <c r="J370" i="12"/>
  <c r="AQ370" i="12" s="1"/>
  <c r="CO369" i="12"/>
  <c r="AO369" i="12"/>
  <c r="AJ369" i="12"/>
  <c r="P369" i="12"/>
  <c r="N369" i="12"/>
  <c r="L369" i="12"/>
  <c r="J369" i="12"/>
  <c r="AQ369" i="12" s="1"/>
  <c r="CO368" i="12"/>
  <c r="AO368" i="12"/>
  <c r="AJ368" i="12"/>
  <c r="P368" i="12"/>
  <c r="N368" i="12"/>
  <c r="L368" i="12"/>
  <c r="J368" i="12"/>
  <c r="AQ368" i="12" s="1"/>
  <c r="CO367" i="12"/>
  <c r="AO367" i="12"/>
  <c r="AJ367" i="12"/>
  <c r="P367" i="12"/>
  <c r="N367" i="12"/>
  <c r="L367" i="12"/>
  <c r="J367" i="12"/>
  <c r="AQ367" i="12" s="1"/>
  <c r="CO366" i="12"/>
  <c r="AO366" i="12"/>
  <c r="AJ366" i="12"/>
  <c r="P366" i="12"/>
  <c r="N366" i="12"/>
  <c r="L366" i="12"/>
  <c r="J366" i="12"/>
  <c r="AQ366" i="12" s="1"/>
  <c r="CO365" i="12"/>
  <c r="AO365" i="12"/>
  <c r="AJ365" i="12"/>
  <c r="P365" i="12"/>
  <c r="N365" i="12"/>
  <c r="L365" i="12"/>
  <c r="J365" i="12"/>
  <c r="AQ365" i="12" s="1"/>
  <c r="CO364" i="12"/>
  <c r="AO364" i="12"/>
  <c r="AJ364" i="12"/>
  <c r="P364" i="12"/>
  <c r="N364" i="12"/>
  <c r="L364" i="12"/>
  <c r="J364" i="12"/>
  <c r="AQ364" i="12" s="1"/>
  <c r="CO363" i="12"/>
  <c r="AO363" i="12"/>
  <c r="AJ363" i="12"/>
  <c r="P363" i="12"/>
  <c r="N363" i="12"/>
  <c r="L363" i="12"/>
  <c r="J363" i="12"/>
  <c r="AQ363" i="12" s="1"/>
  <c r="CO362" i="12"/>
  <c r="AO362" i="12"/>
  <c r="AJ362" i="12"/>
  <c r="AK362" i="12" s="1"/>
  <c r="AM362" i="12" s="1"/>
  <c r="P362" i="12"/>
  <c r="N362" i="12"/>
  <c r="L362" i="12"/>
  <c r="J362" i="12"/>
  <c r="AQ362" i="12" s="1"/>
  <c r="CO361" i="12"/>
  <c r="AO361" i="12"/>
  <c r="AJ361" i="12"/>
  <c r="P361" i="12"/>
  <c r="N361" i="12"/>
  <c r="L361" i="12"/>
  <c r="J361" i="12"/>
  <c r="AQ361" i="12" s="1"/>
  <c r="CO360" i="12"/>
  <c r="AO360" i="12"/>
  <c r="AJ360" i="12"/>
  <c r="P360" i="12"/>
  <c r="N360" i="12"/>
  <c r="L360" i="12"/>
  <c r="J360" i="12"/>
  <c r="AQ360" i="12" s="1"/>
  <c r="CO359" i="12"/>
  <c r="AO359" i="12"/>
  <c r="AJ359" i="12"/>
  <c r="P359" i="12"/>
  <c r="N359" i="12"/>
  <c r="L359" i="12"/>
  <c r="J359" i="12"/>
  <c r="AQ359" i="12" s="1"/>
  <c r="CO358" i="12"/>
  <c r="AO358" i="12"/>
  <c r="AJ358" i="12"/>
  <c r="P358" i="12"/>
  <c r="N358" i="12"/>
  <c r="L358" i="12"/>
  <c r="J358" i="12"/>
  <c r="AQ358" i="12" s="1"/>
  <c r="CO357" i="12"/>
  <c r="AO357" i="12"/>
  <c r="AJ357" i="12"/>
  <c r="P357" i="12"/>
  <c r="N357" i="12"/>
  <c r="L357" i="12"/>
  <c r="J357" i="12"/>
  <c r="AQ357" i="12" s="1"/>
  <c r="CO356" i="12"/>
  <c r="AO356" i="12"/>
  <c r="AJ356" i="12"/>
  <c r="P356" i="12"/>
  <c r="N356" i="12"/>
  <c r="L356" i="12"/>
  <c r="J356" i="12"/>
  <c r="AQ356" i="12" s="1"/>
  <c r="CO355" i="12"/>
  <c r="AO355" i="12"/>
  <c r="AJ355" i="12"/>
  <c r="P355" i="12"/>
  <c r="N355" i="12"/>
  <c r="L355" i="12"/>
  <c r="J355" i="12"/>
  <c r="AQ355" i="12" s="1"/>
  <c r="CO354" i="12"/>
  <c r="AO354" i="12"/>
  <c r="AJ354" i="12"/>
  <c r="AK354" i="12" s="1"/>
  <c r="AM354" i="12" s="1"/>
  <c r="P354" i="12"/>
  <c r="N354" i="12"/>
  <c r="L354" i="12"/>
  <c r="J354" i="12"/>
  <c r="AQ354" i="12" s="1"/>
  <c r="CO353" i="12"/>
  <c r="AO353" i="12"/>
  <c r="AJ353" i="12"/>
  <c r="P353" i="12"/>
  <c r="N353" i="12"/>
  <c r="L353" i="12"/>
  <c r="J353" i="12"/>
  <c r="AQ353" i="12" s="1"/>
  <c r="CO352" i="12"/>
  <c r="AO352" i="12"/>
  <c r="AJ352" i="12"/>
  <c r="P352" i="12"/>
  <c r="N352" i="12"/>
  <c r="L352" i="12"/>
  <c r="J352" i="12"/>
  <c r="AQ352" i="12" s="1"/>
  <c r="CO351" i="12"/>
  <c r="AO351" i="12"/>
  <c r="AJ351" i="12"/>
  <c r="P351" i="12"/>
  <c r="N351" i="12"/>
  <c r="L351" i="12"/>
  <c r="J351" i="12"/>
  <c r="AQ351" i="12" s="1"/>
  <c r="CO350" i="12"/>
  <c r="AO350" i="12"/>
  <c r="AJ350" i="12"/>
  <c r="P350" i="12"/>
  <c r="N350" i="12"/>
  <c r="L350" i="12"/>
  <c r="J350" i="12"/>
  <c r="AQ350" i="12" s="1"/>
  <c r="CO349" i="12"/>
  <c r="AO349" i="12"/>
  <c r="AJ349" i="12"/>
  <c r="P349" i="12"/>
  <c r="N349" i="12"/>
  <c r="L349" i="12"/>
  <c r="J349" i="12"/>
  <c r="AQ349" i="12" s="1"/>
  <c r="CO348" i="12"/>
  <c r="AO348" i="12"/>
  <c r="AJ348" i="12"/>
  <c r="P348" i="12"/>
  <c r="N348" i="12"/>
  <c r="L348" i="12"/>
  <c r="J348" i="12"/>
  <c r="AQ348" i="12" s="1"/>
  <c r="CO347" i="12"/>
  <c r="AO347" i="12"/>
  <c r="AJ347" i="12"/>
  <c r="P347" i="12"/>
  <c r="N347" i="12"/>
  <c r="L347" i="12"/>
  <c r="J347" i="12"/>
  <c r="AQ347" i="12" s="1"/>
  <c r="CO346" i="12"/>
  <c r="AO346" i="12"/>
  <c r="AJ346" i="12"/>
  <c r="AK346" i="12" s="1"/>
  <c r="AM346" i="12" s="1"/>
  <c r="P346" i="12"/>
  <c r="N346" i="12"/>
  <c r="L346" i="12"/>
  <c r="J346" i="12"/>
  <c r="AQ346" i="12" s="1"/>
  <c r="CO345" i="12"/>
  <c r="AO345" i="12"/>
  <c r="AJ345" i="12"/>
  <c r="P345" i="12"/>
  <c r="N345" i="12"/>
  <c r="L345" i="12"/>
  <c r="J345" i="12"/>
  <c r="AQ345" i="12" s="1"/>
  <c r="CO344" i="12"/>
  <c r="AO344" i="12"/>
  <c r="AJ344" i="12"/>
  <c r="P344" i="12"/>
  <c r="N344" i="12"/>
  <c r="L344" i="12"/>
  <c r="J344" i="12"/>
  <c r="AQ344" i="12" s="1"/>
  <c r="CO343" i="12"/>
  <c r="AO343" i="12"/>
  <c r="AJ343" i="12"/>
  <c r="P343" i="12"/>
  <c r="N343" i="12"/>
  <c r="L343" i="12"/>
  <c r="J343" i="12"/>
  <c r="AQ343" i="12" s="1"/>
  <c r="CO342" i="12"/>
  <c r="AO342" i="12"/>
  <c r="AJ342" i="12"/>
  <c r="P342" i="12"/>
  <c r="N342" i="12"/>
  <c r="L342" i="12"/>
  <c r="J342" i="12"/>
  <c r="AQ342" i="12" s="1"/>
  <c r="CO341" i="12"/>
  <c r="AO341" i="12"/>
  <c r="AJ341" i="12"/>
  <c r="P341" i="12"/>
  <c r="N341" i="12"/>
  <c r="L341" i="12"/>
  <c r="J341" i="12"/>
  <c r="AQ341" i="12" s="1"/>
  <c r="CO340" i="12"/>
  <c r="AO340" i="12"/>
  <c r="AJ340" i="12"/>
  <c r="P340" i="12"/>
  <c r="N340" i="12"/>
  <c r="L340" i="12"/>
  <c r="J340" i="12"/>
  <c r="AQ340" i="12" s="1"/>
  <c r="CO339" i="12"/>
  <c r="AO339" i="12"/>
  <c r="AJ339" i="12"/>
  <c r="P339" i="12"/>
  <c r="N339" i="12"/>
  <c r="L339" i="12"/>
  <c r="J339" i="12"/>
  <c r="AQ339" i="12" s="1"/>
  <c r="CO338" i="12"/>
  <c r="AO338" i="12"/>
  <c r="AJ338" i="12"/>
  <c r="AK338" i="12" s="1"/>
  <c r="AM338" i="12" s="1"/>
  <c r="P338" i="12"/>
  <c r="N338" i="12"/>
  <c r="L338" i="12"/>
  <c r="J338" i="12"/>
  <c r="AQ338" i="12" s="1"/>
  <c r="CO337" i="12"/>
  <c r="AO337" i="12"/>
  <c r="AJ337" i="12"/>
  <c r="P337" i="12"/>
  <c r="N337" i="12"/>
  <c r="L337" i="12"/>
  <c r="J337" i="12"/>
  <c r="AQ337" i="12" s="1"/>
  <c r="CO336" i="12"/>
  <c r="AO336" i="12"/>
  <c r="AJ336" i="12"/>
  <c r="P336" i="12"/>
  <c r="N336" i="12"/>
  <c r="L336" i="12"/>
  <c r="J336" i="12"/>
  <c r="AQ336" i="12" s="1"/>
  <c r="CO335" i="12"/>
  <c r="AO335" i="12"/>
  <c r="AJ335" i="12"/>
  <c r="P335" i="12"/>
  <c r="N335" i="12"/>
  <c r="L335" i="12"/>
  <c r="J335" i="12"/>
  <c r="AQ335" i="12" s="1"/>
  <c r="CO334" i="12"/>
  <c r="AO334" i="12"/>
  <c r="AJ334" i="12"/>
  <c r="P334" i="12"/>
  <c r="N334" i="12"/>
  <c r="L334" i="12"/>
  <c r="J334" i="12"/>
  <c r="AQ334" i="12" s="1"/>
  <c r="CO333" i="12"/>
  <c r="AO333" i="12"/>
  <c r="AJ333" i="12"/>
  <c r="P333" i="12"/>
  <c r="N333" i="12"/>
  <c r="L333" i="12"/>
  <c r="J333" i="12"/>
  <c r="AQ333" i="12" s="1"/>
  <c r="CO332" i="12"/>
  <c r="AO332" i="12"/>
  <c r="AJ332" i="12"/>
  <c r="P332" i="12"/>
  <c r="N332" i="12"/>
  <c r="L332" i="12"/>
  <c r="J332" i="12"/>
  <c r="AQ332" i="12" s="1"/>
  <c r="CO331" i="12"/>
  <c r="AO331" i="12"/>
  <c r="AJ331" i="12"/>
  <c r="P331" i="12"/>
  <c r="N331" i="12"/>
  <c r="L331" i="12"/>
  <c r="J331" i="12"/>
  <c r="AQ331" i="12" s="1"/>
  <c r="CO330" i="12"/>
  <c r="AO330" i="12"/>
  <c r="AJ330" i="12"/>
  <c r="AK330" i="12" s="1"/>
  <c r="AM330" i="12" s="1"/>
  <c r="P330" i="12"/>
  <c r="N330" i="12"/>
  <c r="L330" i="12"/>
  <c r="J330" i="12"/>
  <c r="AQ330" i="12" s="1"/>
  <c r="CO329" i="12"/>
  <c r="AO329" i="12"/>
  <c r="AJ329" i="12"/>
  <c r="P329" i="12"/>
  <c r="N329" i="12"/>
  <c r="L329" i="12"/>
  <c r="J329" i="12"/>
  <c r="AQ329" i="12" s="1"/>
  <c r="CO328" i="12"/>
  <c r="AO328" i="12"/>
  <c r="AJ328" i="12"/>
  <c r="P328" i="12"/>
  <c r="N328" i="12"/>
  <c r="L328" i="12"/>
  <c r="J328" i="12"/>
  <c r="AQ328" i="12" s="1"/>
  <c r="CO327" i="12"/>
  <c r="AO327" i="12"/>
  <c r="AJ327" i="12"/>
  <c r="P327" i="12"/>
  <c r="N327" i="12"/>
  <c r="L327" i="12"/>
  <c r="J327" i="12"/>
  <c r="AQ327" i="12" s="1"/>
  <c r="CO326" i="12"/>
  <c r="AO326" i="12"/>
  <c r="AJ326" i="12"/>
  <c r="P326" i="12"/>
  <c r="N326" i="12"/>
  <c r="L326" i="12"/>
  <c r="J326" i="12"/>
  <c r="AQ326" i="12" s="1"/>
  <c r="CO325" i="12"/>
  <c r="AO325" i="12"/>
  <c r="AJ325" i="12"/>
  <c r="P325" i="12"/>
  <c r="N325" i="12"/>
  <c r="L325" i="12"/>
  <c r="J325" i="12"/>
  <c r="AQ325" i="12" s="1"/>
  <c r="CO324" i="12"/>
  <c r="AO324" i="12"/>
  <c r="AJ324" i="12"/>
  <c r="P324" i="12"/>
  <c r="N324" i="12"/>
  <c r="L324" i="12"/>
  <c r="J324" i="12"/>
  <c r="CO323" i="12"/>
  <c r="AO323" i="12"/>
  <c r="AJ323" i="12"/>
  <c r="P323" i="12"/>
  <c r="N323" i="12"/>
  <c r="L323" i="12"/>
  <c r="J323" i="12"/>
  <c r="AQ323" i="12" s="1"/>
  <c r="CO322" i="12"/>
  <c r="AO322" i="12"/>
  <c r="AJ322" i="12"/>
  <c r="AK322" i="12" s="1"/>
  <c r="AM322" i="12" s="1"/>
  <c r="P322" i="12"/>
  <c r="N322" i="12"/>
  <c r="L322" i="12"/>
  <c r="J322" i="12"/>
  <c r="AQ322" i="12" s="1"/>
  <c r="CO321" i="12"/>
  <c r="AO321" i="12"/>
  <c r="AJ321" i="12"/>
  <c r="P321" i="12"/>
  <c r="N321" i="12"/>
  <c r="L321" i="12"/>
  <c r="J321" i="12"/>
  <c r="AQ321" i="12" s="1"/>
  <c r="CO320" i="12"/>
  <c r="AO320" i="12"/>
  <c r="AJ320" i="12"/>
  <c r="P320" i="12"/>
  <c r="N320" i="12"/>
  <c r="L320" i="12"/>
  <c r="J320" i="12"/>
  <c r="AQ320" i="12" s="1"/>
  <c r="CO319" i="12"/>
  <c r="AO319" i="12"/>
  <c r="AJ319" i="12"/>
  <c r="P319" i="12"/>
  <c r="N319" i="12"/>
  <c r="L319" i="12"/>
  <c r="J319" i="12"/>
  <c r="AQ319" i="12" s="1"/>
  <c r="CO318" i="12"/>
  <c r="AO318" i="12"/>
  <c r="AJ318" i="12"/>
  <c r="P318" i="12"/>
  <c r="N318" i="12"/>
  <c r="L318" i="12"/>
  <c r="J318" i="12"/>
  <c r="AQ318" i="12" s="1"/>
  <c r="CO317" i="12"/>
  <c r="AO317" i="12"/>
  <c r="AJ317" i="12"/>
  <c r="P317" i="12"/>
  <c r="N317" i="12"/>
  <c r="L317" i="12"/>
  <c r="J317" i="12"/>
  <c r="AQ317" i="12" s="1"/>
  <c r="CO316" i="12"/>
  <c r="AO316" i="12"/>
  <c r="AJ316" i="12"/>
  <c r="P316" i="12"/>
  <c r="N316" i="12"/>
  <c r="L316" i="12"/>
  <c r="J316" i="12"/>
  <c r="CO315" i="12"/>
  <c r="AO315" i="12"/>
  <c r="AJ315" i="12"/>
  <c r="P315" i="12"/>
  <c r="N315" i="12"/>
  <c r="L315" i="12"/>
  <c r="J315" i="12"/>
  <c r="AQ315" i="12" s="1"/>
  <c r="CO314" i="12"/>
  <c r="AO314" i="12"/>
  <c r="AJ314" i="12"/>
  <c r="AK314" i="12" s="1"/>
  <c r="AM314" i="12" s="1"/>
  <c r="P314" i="12"/>
  <c r="N314" i="12"/>
  <c r="L314" i="12"/>
  <c r="J314" i="12"/>
  <c r="AQ314" i="12" s="1"/>
  <c r="CO313" i="12"/>
  <c r="AO313" i="12"/>
  <c r="AJ313" i="12"/>
  <c r="P313" i="12"/>
  <c r="N313" i="12"/>
  <c r="L313" i="12"/>
  <c r="J313" i="12"/>
  <c r="AQ313" i="12" s="1"/>
  <c r="CO312" i="12"/>
  <c r="AO312" i="12"/>
  <c r="AJ312" i="12"/>
  <c r="P312" i="12"/>
  <c r="N312" i="12"/>
  <c r="L312" i="12"/>
  <c r="J312" i="12"/>
  <c r="AQ312" i="12" s="1"/>
  <c r="CO311" i="12"/>
  <c r="AO311" i="12"/>
  <c r="AJ311" i="12"/>
  <c r="P311" i="12"/>
  <c r="N311" i="12"/>
  <c r="L311" i="12"/>
  <c r="J311" i="12"/>
  <c r="AQ311" i="12" s="1"/>
  <c r="CO310" i="12"/>
  <c r="AO310" i="12"/>
  <c r="AJ310" i="12"/>
  <c r="P310" i="12"/>
  <c r="N310" i="12"/>
  <c r="L310" i="12"/>
  <c r="J310" i="12"/>
  <c r="AQ310" i="12" s="1"/>
  <c r="CO309" i="12"/>
  <c r="AO309" i="12"/>
  <c r="AJ309" i="12"/>
  <c r="P309" i="12"/>
  <c r="N309" i="12"/>
  <c r="L309" i="12"/>
  <c r="J309" i="12"/>
  <c r="AQ309" i="12" s="1"/>
  <c r="CO308" i="12"/>
  <c r="AO308" i="12"/>
  <c r="AJ308" i="12"/>
  <c r="P308" i="12"/>
  <c r="N308" i="12"/>
  <c r="L308" i="12"/>
  <c r="J308" i="12"/>
  <c r="CO307" i="12"/>
  <c r="AO307" i="12"/>
  <c r="AJ307" i="12"/>
  <c r="P307" i="12"/>
  <c r="N307" i="12"/>
  <c r="L307" i="12"/>
  <c r="J307" i="12"/>
  <c r="AQ307" i="12" s="1"/>
  <c r="CO306" i="12"/>
  <c r="AO306" i="12"/>
  <c r="AJ306" i="12"/>
  <c r="AK306" i="12" s="1"/>
  <c r="AM306" i="12" s="1"/>
  <c r="P306" i="12"/>
  <c r="N306" i="12"/>
  <c r="L306" i="12"/>
  <c r="J306" i="12"/>
  <c r="AQ306" i="12" s="1"/>
  <c r="CO305" i="12"/>
  <c r="AO305" i="12"/>
  <c r="AJ305" i="12"/>
  <c r="P305" i="12"/>
  <c r="N305" i="12"/>
  <c r="L305" i="12"/>
  <c r="J305" i="12"/>
  <c r="AQ305" i="12" s="1"/>
  <c r="CO304" i="12"/>
  <c r="AO304" i="12"/>
  <c r="AJ304" i="12"/>
  <c r="P304" i="12"/>
  <c r="N304" i="12"/>
  <c r="L304" i="12"/>
  <c r="J304" i="12"/>
  <c r="AQ304" i="12" s="1"/>
  <c r="CO303" i="12"/>
  <c r="AO303" i="12"/>
  <c r="AJ303" i="12"/>
  <c r="P303" i="12"/>
  <c r="N303" i="12"/>
  <c r="L303" i="12"/>
  <c r="J303" i="12"/>
  <c r="AQ303" i="12" s="1"/>
  <c r="CO302" i="12"/>
  <c r="AO302" i="12"/>
  <c r="AJ302" i="12"/>
  <c r="P302" i="12"/>
  <c r="N302" i="12"/>
  <c r="L302" i="12"/>
  <c r="J302" i="12"/>
  <c r="AQ302" i="12" s="1"/>
  <c r="CO301" i="12"/>
  <c r="AO301" i="12"/>
  <c r="AJ301" i="12"/>
  <c r="P301" i="12"/>
  <c r="N301" i="12"/>
  <c r="L301" i="12"/>
  <c r="J301" i="12"/>
  <c r="AQ301" i="12" s="1"/>
  <c r="CO300" i="12"/>
  <c r="AO300" i="12"/>
  <c r="AJ300" i="12"/>
  <c r="P300" i="12"/>
  <c r="N300" i="12"/>
  <c r="L300" i="12"/>
  <c r="J300" i="12"/>
  <c r="CO299" i="12"/>
  <c r="AO299" i="12"/>
  <c r="AJ299" i="12"/>
  <c r="P299" i="12"/>
  <c r="N299" i="12"/>
  <c r="L299" i="12"/>
  <c r="J299" i="12"/>
  <c r="AQ299" i="12" s="1"/>
  <c r="CO298" i="12"/>
  <c r="AO298" i="12"/>
  <c r="AJ298" i="12"/>
  <c r="AK298" i="12" s="1"/>
  <c r="AM298" i="12" s="1"/>
  <c r="P298" i="12"/>
  <c r="N298" i="12"/>
  <c r="L298" i="12"/>
  <c r="J298" i="12"/>
  <c r="AQ298" i="12" s="1"/>
  <c r="CO297" i="12"/>
  <c r="AO297" i="12"/>
  <c r="AJ297" i="12"/>
  <c r="P297" i="12"/>
  <c r="N297" i="12"/>
  <c r="L297" i="12"/>
  <c r="J297" i="12"/>
  <c r="AQ297" i="12" s="1"/>
  <c r="CO296" i="12"/>
  <c r="AO296" i="12"/>
  <c r="AJ296" i="12"/>
  <c r="P296" i="12"/>
  <c r="N296" i="12"/>
  <c r="L296" i="12"/>
  <c r="J296" i="12"/>
  <c r="AQ296" i="12" s="1"/>
  <c r="CO295" i="12"/>
  <c r="AO295" i="12"/>
  <c r="AJ295" i="12"/>
  <c r="P295" i="12"/>
  <c r="N295" i="12"/>
  <c r="L295" i="12"/>
  <c r="J295" i="12"/>
  <c r="AQ295" i="12" s="1"/>
  <c r="CO294" i="12"/>
  <c r="AO294" i="12"/>
  <c r="AJ294" i="12"/>
  <c r="P294" i="12"/>
  <c r="N294" i="12"/>
  <c r="L294" i="12"/>
  <c r="J294" i="12"/>
  <c r="AQ294" i="12" s="1"/>
  <c r="CO293" i="12"/>
  <c r="AO293" i="12"/>
  <c r="AJ293" i="12"/>
  <c r="P293" i="12"/>
  <c r="N293" i="12"/>
  <c r="L293" i="12"/>
  <c r="J293" i="12"/>
  <c r="AQ293" i="12" s="1"/>
  <c r="CO292" i="12"/>
  <c r="AO292" i="12"/>
  <c r="AJ292" i="12"/>
  <c r="P292" i="12"/>
  <c r="N292" i="12"/>
  <c r="L292" i="12"/>
  <c r="J292" i="12"/>
  <c r="CO291" i="12"/>
  <c r="AO291" i="12"/>
  <c r="AJ291" i="12"/>
  <c r="P291" i="12"/>
  <c r="N291" i="12"/>
  <c r="L291" i="12"/>
  <c r="J291" i="12"/>
  <c r="AQ291" i="12" s="1"/>
  <c r="CO290" i="12"/>
  <c r="AO290" i="12"/>
  <c r="AJ290" i="12"/>
  <c r="AK290" i="12" s="1"/>
  <c r="AM290" i="12" s="1"/>
  <c r="P290" i="12"/>
  <c r="N290" i="12"/>
  <c r="L290" i="12"/>
  <c r="J290" i="12"/>
  <c r="AQ290" i="12" s="1"/>
  <c r="CO289" i="12"/>
  <c r="AO289" i="12"/>
  <c r="AJ289" i="12"/>
  <c r="P289" i="12"/>
  <c r="N289" i="12"/>
  <c r="L289" i="12"/>
  <c r="J289" i="12"/>
  <c r="AQ289" i="12" s="1"/>
  <c r="CO288" i="12"/>
  <c r="AO288" i="12"/>
  <c r="AJ288" i="12"/>
  <c r="P288" i="12"/>
  <c r="N288" i="12"/>
  <c r="L288" i="12"/>
  <c r="J288" i="12"/>
  <c r="AQ288" i="12" s="1"/>
  <c r="CO287" i="12"/>
  <c r="AO287" i="12"/>
  <c r="AJ287" i="12"/>
  <c r="P287" i="12"/>
  <c r="N287" i="12"/>
  <c r="L287" i="12"/>
  <c r="J287" i="12"/>
  <c r="AQ287" i="12" s="1"/>
  <c r="CO286" i="12"/>
  <c r="AO286" i="12"/>
  <c r="AJ286" i="12"/>
  <c r="P286" i="12"/>
  <c r="N286" i="12"/>
  <c r="L286" i="12"/>
  <c r="J286" i="12"/>
  <c r="AQ286" i="12" s="1"/>
  <c r="CO285" i="12"/>
  <c r="AO285" i="12"/>
  <c r="AJ285" i="12"/>
  <c r="P285" i="12"/>
  <c r="N285" i="12"/>
  <c r="L285" i="12"/>
  <c r="J285" i="12"/>
  <c r="AQ285" i="12" s="1"/>
  <c r="CO284" i="12"/>
  <c r="AO284" i="12"/>
  <c r="AJ284" i="12"/>
  <c r="P284" i="12"/>
  <c r="N284" i="12"/>
  <c r="L284" i="12"/>
  <c r="J284" i="12"/>
  <c r="CO283" i="12"/>
  <c r="AO283" i="12"/>
  <c r="AJ283" i="12"/>
  <c r="P283" i="12"/>
  <c r="N283" i="12"/>
  <c r="L283" i="12"/>
  <c r="J283" i="12"/>
  <c r="AQ283" i="12" s="1"/>
  <c r="CO282" i="12"/>
  <c r="AO282" i="12"/>
  <c r="AJ282" i="12"/>
  <c r="AK282" i="12" s="1"/>
  <c r="AM282" i="12" s="1"/>
  <c r="P282" i="12"/>
  <c r="N282" i="12"/>
  <c r="L282" i="12"/>
  <c r="J282" i="12"/>
  <c r="AQ282" i="12" s="1"/>
  <c r="CO281" i="12"/>
  <c r="AO281" i="12"/>
  <c r="AJ281" i="12"/>
  <c r="P281" i="12"/>
  <c r="N281" i="12"/>
  <c r="L281" i="12"/>
  <c r="J281" i="12"/>
  <c r="AQ281" i="12" s="1"/>
  <c r="CO280" i="12"/>
  <c r="AO280" i="12"/>
  <c r="AJ280" i="12"/>
  <c r="P280" i="12"/>
  <c r="N280" i="12"/>
  <c r="L280" i="12"/>
  <c r="J280" i="12"/>
  <c r="AQ280" i="12" s="1"/>
  <c r="CO279" i="12"/>
  <c r="AO279" i="12"/>
  <c r="AJ279" i="12"/>
  <c r="P279" i="12"/>
  <c r="N279" i="12"/>
  <c r="L279" i="12"/>
  <c r="J279" i="12"/>
  <c r="AQ279" i="12" s="1"/>
  <c r="CO278" i="12"/>
  <c r="AO278" i="12"/>
  <c r="AJ278" i="12"/>
  <c r="P278" i="12"/>
  <c r="N278" i="12"/>
  <c r="L278" i="12"/>
  <c r="J278" i="12"/>
  <c r="AQ278" i="12" s="1"/>
  <c r="CO277" i="12"/>
  <c r="AO277" i="12"/>
  <c r="AJ277" i="12"/>
  <c r="P277" i="12"/>
  <c r="N277" i="12"/>
  <c r="L277" i="12"/>
  <c r="J277" i="12"/>
  <c r="AQ277" i="12" s="1"/>
  <c r="CO276" i="12"/>
  <c r="AO276" i="12"/>
  <c r="AJ276" i="12"/>
  <c r="P276" i="12"/>
  <c r="N276" i="12"/>
  <c r="L276" i="12"/>
  <c r="J276" i="12"/>
  <c r="CO275" i="12"/>
  <c r="AO275" i="12"/>
  <c r="AJ275" i="12"/>
  <c r="P275" i="12"/>
  <c r="N275" i="12"/>
  <c r="L275" i="12"/>
  <c r="J275" i="12"/>
  <c r="AQ275" i="12" s="1"/>
  <c r="CO274" i="12"/>
  <c r="AO274" i="12"/>
  <c r="AJ274" i="12"/>
  <c r="P274" i="12"/>
  <c r="N274" i="12"/>
  <c r="L274" i="12"/>
  <c r="J274" i="12"/>
  <c r="AQ274" i="12" s="1"/>
  <c r="CO273" i="12"/>
  <c r="AO273" i="12"/>
  <c r="AJ273" i="12"/>
  <c r="P273" i="12"/>
  <c r="N273" i="12"/>
  <c r="L273" i="12"/>
  <c r="J273" i="12"/>
  <c r="AQ273" i="12" s="1"/>
  <c r="CO272" i="12"/>
  <c r="AO272" i="12"/>
  <c r="AJ272" i="12"/>
  <c r="P272" i="12"/>
  <c r="N272" i="12"/>
  <c r="L272" i="12"/>
  <c r="J272" i="12"/>
  <c r="AQ272" i="12" s="1"/>
  <c r="CO271" i="12"/>
  <c r="AO271" i="12"/>
  <c r="AJ271" i="12"/>
  <c r="P271" i="12"/>
  <c r="N271" i="12"/>
  <c r="L271" i="12"/>
  <c r="J271" i="12"/>
  <c r="AQ271" i="12" s="1"/>
  <c r="CO270" i="12"/>
  <c r="AO270" i="12"/>
  <c r="AJ270" i="12"/>
  <c r="P270" i="12"/>
  <c r="N270" i="12"/>
  <c r="L270" i="12"/>
  <c r="J270" i="12"/>
  <c r="AQ270" i="12" s="1"/>
  <c r="CO269" i="12"/>
  <c r="AO269" i="12"/>
  <c r="AJ269" i="12"/>
  <c r="P269" i="12"/>
  <c r="N269" i="12"/>
  <c r="L269" i="12"/>
  <c r="J269" i="12"/>
  <c r="AQ269" i="12" s="1"/>
  <c r="CO268" i="12"/>
  <c r="AO268" i="12"/>
  <c r="AJ268" i="12"/>
  <c r="P268" i="12"/>
  <c r="N268" i="12"/>
  <c r="L268" i="12"/>
  <c r="J268" i="12"/>
  <c r="CO267" i="12"/>
  <c r="AO267" i="12"/>
  <c r="AJ267" i="12"/>
  <c r="P267" i="12"/>
  <c r="N267" i="12"/>
  <c r="L267" i="12"/>
  <c r="J267" i="12"/>
  <c r="AQ267" i="12" s="1"/>
  <c r="CO266" i="12"/>
  <c r="AO266" i="12"/>
  <c r="AJ266" i="12"/>
  <c r="AK266" i="12" s="1"/>
  <c r="AM266" i="12" s="1"/>
  <c r="P266" i="12"/>
  <c r="N266" i="12"/>
  <c r="L266" i="12"/>
  <c r="J266" i="12"/>
  <c r="AQ266" i="12" s="1"/>
  <c r="CO265" i="12"/>
  <c r="AO265" i="12"/>
  <c r="AJ265" i="12"/>
  <c r="P265" i="12"/>
  <c r="N265" i="12"/>
  <c r="L265" i="12"/>
  <c r="J265" i="12"/>
  <c r="AQ265" i="12" s="1"/>
  <c r="CO264" i="12"/>
  <c r="AO264" i="12"/>
  <c r="AJ264" i="12"/>
  <c r="P264" i="12"/>
  <c r="N264" i="12"/>
  <c r="L264" i="12"/>
  <c r="J264" i="12"/>
  <c r="AQ264" i="12" s="1"/>
  <c r="CO263" i="12"/>
  <c r="AO263" i="12"/>
  <c r="AJ263" i="12"/>
  <c r="P263" i="12"/>
  <c r="N263" i="12"/>
  <c r="L263" i="12"/>
  <c r="J263" i="12"/>
  <c r="AQ263" i="12" s="1"/>
  <c r="CO262" i="12"/>
  <c r="AO262" i="12"/>
  <c r="AJ262" i="12"/>
  <c r="P262" i="12"/>
  <c r="N262" i="12"/>
  <c r="L262" i="12"/>
  <c r="J262" i="12"/>
  <c r="AQ262" i="12" s="1"/>
  <c r="CO261" i="12"/>
  <c r="AO261" i="12"/>
  <c r="AJ261" i="12"/>
  <c r="P261" i="12"/>
  <c r="N261" i="12"/>
  <c r="L261" i="12"/>
  <c r="J261" i="12"/>
  <c r="AQ261" i="12" s="1"/>
  <c r="CO260" i="12"/>
  <c r="AO260" i="12"/>
  <c r="AJ260" i="12"/>
  <c r="P260" i="12"/>
  <c r="N260" i="12"/>
  <c r="L260" i="12"/>
  <c r="J260" i="12"/>
  <c r="CO259" i="12"/>
  <c r="AO259" i="12"/>
  <c r="AJ259" i="12"/>
  <c r="P259" i="12"/>
  <c r="N259" i="12"/>
  <c r="L259" i="12"/>
  <c r="J259" i="12"/>
  <c r="AQ259" i="12" s="1"/>
  <c r="CO258" i="12"/>
  <c r="AO258" i="12"/>
  <c r="AJ258" i="12"/>
  <c r="AK258" i="12" s="1"/>
  <c r="AM258" i="12" s="1"/>
  <c r="P258" i="12"/>
  <c r="N258" i="12"/>
  <c r="L258" i="12"/>
  <c r="J258" i="12"/>
  <c r="AQ258" i="12" s="1"/>
  <c r="CO257" i="12"/>
  <c r="AO257" i="12"/>
  <c r="AJ257" i="12"/>
  <c r="P257" i="12"/>
  <c r="N257" i="12"/>
  <c r="L257" i="12"/>
  <c r="J257" i="12"/>
  <c r="AQ257" i="12" s="1"/>
  <c r="CO256" i="12"/>
  <c r="AO256" i="12"/>
  <c r="AJ256" i="12"/>
  <c r="P256" i="12"/>
  <c r="N256" i="12"/>
  <c r="L256" i="12"/>
  <c r="J256" i="12"/>
  <c r="AQ256" i="12" s="1"/>
  <c r="CO255" i="12"/>
  <c r="AO255" i="12"/>
  <c r="AJ255" i="12"/>
  <c r="P255" i="12"/>
  <c r="N255" i="12"/>
  <c r="L255" i="12"/>
  <c r="J255" i="12"/>
  <c r="AQ255" i="12" s="1"/>
  <c r="CO254" i="12"/>
  <c r="AO254" i="12"/>
  <c r="AJ254" i="12"/>
  <c r="P254" i="12"/>
  <c r="N254" i="12"/>
  <c r="L254" i="12"/>
  <c r="J254" i="12"/>
  <c r="AQ254" i="12" s="1"/>
  <c r="CO253" i="12"/>
  <c r="AO253" i="12"/>
  <c r="AJ253" i="12"/>
  <c r="P253" i="12"/>
  <c r="N253" i="12"/>
  <c r="L253" i="12"/>
  <c r="J253" i="12"/>
  <c r="AQ253" i="12" s="1"/>
  <c r="CO252" i="12"/>
  <c r="AO252" i="12"/>
  <c r="AJ252" i="12"/>
  <c r="P252" i="12"/>
  <c r="N252" i="12"/>
  <c r="L252" i="12"/>
  <c r="J252" i="12"/>
  <c r="CO251" i="12"/>
  <c r="AO251" i="12"/>
  <c r="AJ251" i="12"/>
  <c r="P251" i="12"/>
  <c r="N251" i="12"/>
  <c r="L251" i="12"/>
  <c r="J251" i="12"/>
  <c r="AQ251" i="12" s="1"/>
  <c r="CO250" i="12"/>
  <c r="AO250" i="12"/>
  <c r="AJ250" i="12"/>
  <c r="AK250" i="12" s="1"/>
  <c r="AM250" i="12" s="1"/>
  <c r="P250" i="12"/>
  <c r="N250" i="12"/>
  <c r="L250" i="12"/>
  <c r="J250" i="12"/>
  <c r="CO247" i="12"/>
  <c r="AO247" i="12"/>
  <c r="AJ247" i="12"/>
  <c r="P247" i="12"/>
  <c r="N247" i="12"/>
  <c r="L247" i="12"/>
  <c r="J247" i="12"/>
  <c r="AQ247" i="12" s="1"/>
  <c r="CO246" i="12"/>
  <c r="AO246" i="12"/>
  <c r="AJ246" i="12"/>
  <c r="P246" i="12"/>
  <c r="N246" i="12"/>
  <c r="L246" i="12"/>
  <c r="J246" i="12"/>
  <c r="AQ246" i="12" s="1"/>
  <c r="CO245" i="12"/>
  <c r="AO245" i="12"/>
  <c r="AJ245" i="12"/>
  <c r="P245" i="12"/>
  <c r="N245" i="12"/>
  <c r="L245" i="12"/>
  <c r="J245" i="12"/>
  <c r="AQ245" i="12" s="1"/>
  <c r="CO244" i="12"/>
  <c r="AO244" i="12"/>
  <c r="AJ244" i="12"/>
  <c r="P175" i="12"/>
  <c r="N175" i="12"/>
  <c r="L175" i="12"/>
  <c r="J175" i="12"/>
  <c r="CO243" i="12"/>
  <c r="AO243" i="12"/>
  <c r="AJ243" i="12"/>
  <c r="P174" i="12"/>
  <c r="N174" i="12"/>
  <c r="L174" i="12"/>
  <c r="J174" i="12"/>
  <c r="CO242" i="12"/>
  <c r="AO242" i="12"/>
  <c r="AJ242" i="12"/>
  <c r="P122" i="12"/>
  <c r="N122" i="12"/>
  <c r="L122" i="12"/>
  <c r="J122" i="12"/>
  <c r="CO241" i="12"/>
  <c r="AO241" i="12"/>
  <c r="AJ241" i="12"/>
  <c r="P121" i="12"/>
  <c r="N121" i="12"/>
  <c r="L121" i="12"/>
  <c r="J121" i="12"/>
  <c r="CO240" i="12"/>
  <c r="AO240" i="12"/>
  <c r="AJ240" i="12"/>
  <c r="P70" i="12"/>
  <c r="N70" i="12"/>
  <c r="L70" i="12"/>
  <c r="J70" i="12"/>
  <c r="CO239" i="12"/>
  <c r="AO239" i="12"/>
  <c r="AJ239" i="12"/>
  <c r="P244" i="12"/>
  <c r="N244" i="12"/>
  <c r="L244" i="12"/>
  <c r="J244" i="12"/>
  <c r="CO238" i="12"/>
  <c r="AO238" i="12"/>
  <c r="AJ238" i="12"/>
  <c r="P243" i="12"/>
  <c r="N243" i="12"/>
  <c r="L243" i="12"/>
  <c r="J243" i="12"/>
  <c r="CO237" i="12"/>
  <c r="AO237" i="12"/>
  <c r="AJ237" i="12"/>
  <c r="P242" i="12"/>
  <c r="N242" i="12"/>
  <c r="L242" i="12"/>
  <c r="J242" i="12"/>
  <c r="CO236" i="12"/>
  <c r="AO236" i="12"/>
  <c r="AJ236" i="12"/>
  <c r="P241" i="12"/>
  <c r="N241" i="12"/>
  <c r="L241" i="12"/>
  <c r="J241" i="12"/>
  <c r="CO235" i="12"/>
  <c r="AO235" i="12"/>
  <c r="AJ235" i="12"/>
  <c r="P240" i="12"/>
  <c r="N240" i="12"/>
  <c r="L240" i="12"/>
  <c r="J240" i="12"/>
  <c r="CO234" i="12"/>
  <c r="AO234" i="12"/>
  <c r="AJ234" i="12"/>
  <c r="P239" i="12"/>
  <c r="N239" i="12"/>
  <c r="L239" i="12"/>
  <c r="J239" i="12"/>
  <c r="CO233" i="12"/>
  <c r="AO233" i="12"/>
  <c r="AJ233" i="12"/>
  <c r="P173" i="12"/>
  <c r="N173" i="12"/>
  <c r="L173" i="12"/>
  <c r="J173" i="12"/>
  <c r="CO232" i="12"/>
  <c r="AO232" i="12"/>
  <c r="AJ232" i="12"/>
  <c r="P238" i="12"/>
  <c r="N238" i="12"/>
  <c r="L238" i="12"/>
  <c r="J238" i="12"/>
  <c r="CO231" i="12"/>
  <c r="AO231" i="12"/>
  <c r="AJ231" i="12"/>
  <c r="P237" i="12"/>
  <c r="N237" i="12"/>
  <c r="L237" i="12"/>
  <c r="J237" i="12"/>
  <c r="CO230" i="12"/>
  <c r="AO230" i="12"/>
  <c r="AJ230" i="12"/>
  <c r="P236" i="12"/>
  <c r="N236" i="12"/>
  <c r="L236" i="12"/>
  <c r="J236" i="12"/>
  <c r="CO229" i="12"/>
  <c r="AO229" i="12"/>
  <c r="AJ229" i="12"/>
  <c r="P69" i="12"/>
  <c r="N69" i="12"/>
  <c r="L69" i="12"/>
  <c r="J69" i="12"/>
  <c r="CO228" i="12"/>
  <c r="AO228" i="12"/>
  <c r="AJ228" i="12"/>
  <c r="P120" i="12"/>
  <c r="N120" i="12"/>
  <c r="L120" i="12"/>
  <c r="J120" i="12"/>
  <c r="CO227" i="12"/>
  <c r="AO227" i="12"/>
  <c r="AJ227" i="12"/>
  <c r="P68" i="12"/>
  <c r="N68" i="12"/>
  <c r="L68" i="12"/>
  <c r="J68" i="12"/>
  <c r="CO226" i="12"/>
  <c r="AO226" i="12"/>
  <c r="AJ226" i="12"/>
  <c r="P119" i="12"/>
  <c r="N119" i="12"/>
  <c r="L119" i="12"/>
  <c r="J119" i="12"/>
  <c r="CO225" i="12"/>
  <c r="AO225" i="12"/>
  <c r="AJ225" i="12"/>
  <c r="P67" i="12"/>
  <c r="N67" i="12"/>
  <c r="L67" i="12"/>
  <c r="J67" i="12"/>
  <c r="CO224" i="12"/>
  <c r="AO224" i="12"/>
  <c r="AJ224" i="12"/>
  <c r="P172" i="12"/>
  <c r="N172" i="12"/>
  <c r="L172" i="12"/>
  <c r="J172" i="12"/>
  <c r="CO223" i="12"/>
  <c r="AO223" i="12"/>
  <c r="AJ223" i="12"/>
  <c r="P235" i="12"/>
  <c r="N235" i="12"/>
  <c r="L235" i="12"/>
  <c r="J235" i="12"/>
  <c r="AQ235" i="12" s="1"/>
  <c r="CO222" i="12"/>
  <c r="AO222" i="12"/>
  <c r="AJ222" i="12"/>
  <c r="P234" i="12"/>
  <c r="N234" i="12"/>
  <c r="L234" i="12"/>
  <c r="J234" i="12"/>
  <c r="CO221" i="12"/>
  <c r="AO221" i="12"/>
  <c r="AJ221" i="12"/>
  <c r="P233" i="12"/>
  <c r="N233" i="12"/>
  <c r="L233" i="12"/>
  <c r="J233" i="12"/>
  <c r="CO220" i="12"/>
  <c r="AO220" i="12"/>
  <c r="AJ220" i="12"/>
  <c r="P232" i="12"/>
  <c r="N232" i="12"/>
  <c r="L232" i="12"/>
  <c r="J232" i="12"/>
  <c r="CO219" i="12"/>
  <c r="AO219" i="12"/>
  <c r="AJ219" i="12"/>
  <c r="P118" i="12"/>
  <c r="N118" i="12"/>
  <c r="L118" i="12"/>
  <c r="J118" i="12"/>
  <c r="CO218" i="12"/>
  <c r="AO218" i="12"/>
  <c r="AJ218" i="12"/>
  <c r="P66" i="12"/>
  <c r="N66" i="12"/>
  <c r="L66" i="12"/>
  <c r="J66" i="12"/>
  <c r="CO217" i="12"/>
  <c r="AO217" i="12"/>
  <c r="AJ217" i="12"/>
  <c r="P171" i="12"/>
  <c r="N171" i="12"/>
  <c r="L171" i="12"/>
  <c r="J171" i="12"/>
  <c r="CO216" i="12"/>
  <c r="AO216" i="12"/>
  <c r="AJ216" i="12"/>
  <c r="P231" i="12"/>
  <c r="N231" i="12"/>
  <c r="L231" i="12"/>
  <c r="J231" i="12"/>
  <c r="CO215" i="12"/>
  <c r="AO215" i="12"/>
  <c r="AJ215" i="12"/>
  <c r="P230" i="12"/>
  <c r="N230" i="12"/>
  <c r="L230" i="12"/>
  <c r="J230" i="12"/>
  <c r="AQ230" i="12" s="1"/>
  <c r="CO214" i="12"/>
  <c r="AO214" i="12"/>
  <c r="AJ214" i="12"/>
  <c r="P229" i="12"/>
  <c r="N229" i="12"/>
  <c r="L229" i="12"/>
  <c r="J229" i="12"/>
  <c r="CO213" i="12"/>
  <c r="AO213" i="12"/>
  <c r="AJ213" i="12"/>
  <c r="P170" i="12"/>
  <c r="N170" i="12"/>
  <c r="L170" i="12"/>
  <c r="J170" i="12"/>
  <c r="CO212" i="12"/>
  <c r="AO212" i="12"/>
  <c r="AJ212" i="12"/>
  <c r="P169" i="12"/>
  <c r="N169" i="12"/>
  <c r="L169" i="12"/>
  <c r="J169" i="12"/>
  <c r="CO211" i="12"/>
  <c r="AO211" i="12"/>
  <c r="AJ211" i="12"/>
  <c r="P117" i="12"/>
  <c r="N117" i="12"/>
  <c r="L117" i="12"/>
  <c r="J117" i="12"/>
  <c r="CO210" i="12"/>
  <c r="AO210" i="12"/>
  <c r="AJ210" i="12"/>
  <c r="P116" i="12"/>
  <c r="N116" i="12"/>
  <c r="L116" i="12"/>
  <c r="J116" i="12"/>
  <c r="CO209" i="12"/>
  <c r="AO209" i="12"/>
  <c r="AJ209" i="12"/>
  <c r="P65" i="12"/>
  <c r="N65" i="12"/>
  <c r="L65" i="12"/>
  <c r="J65" i="12"/>
  <c r="CO208" i="12"/>
  <c r="AO208" i="12"/>
  <c r="AJ208" i="12"/>
  <c r="P64" i="12"/>
  <c r="N64" i="12"/>
  <c r="L64" i="12"/>
  <c r="J64" i="12"/>
  <c r="CO207" i="12"/>
  <c r="AO207" i="12"/>
  <c r="AJ207" i="12"/>
  <c r="P63" i="12"/>
  <c r="N63" i="12"/>
  <c r="L63" i="12"/>
  <c r="J63" i="12"/>
  <c r="CO206" i="12"/>
  <c r="AO206" i="12"/>
  <c r="AJ206" i="12"/>
  <c r="P168" i="12"/>
  <c r="N168" i="12"/>
  <c r="L168" i="12"/>
  <c r="J168" i="12"/>
  <c r="CO205" i="12"/>
  <c r="AO205" i="12"/>
  <c r="AJ205" i="12"/>
  <c r="P228" i="12"/>
  <c r="N228" i="12"/>
  <c r="L228" i="12"/>
  <c r="J228" i="12"/>
  <c r="CO204" i="12"/>
  <c r="AO204" i="12"/>
  <c r="AJ204" i="12"/>
  <c r="P227" i="12"/>
  <c r="N227" i="12"/>
  <c r="L227" i="12"/>
  <c r="J227" i="12"/>
  <c r="CO203" i="12"/>
  <c r="AO203" i="12"/>
  <c r="AJ203" i="12"/>
  <c r="P226" i="12"/>
  <c r="N226" i="12"/>
  <c r="L226" i="12"/>
  <c r="J226" i="12"/>
  <c r="CO202" i="12"/>
  <c r="AO202" i="12"/>
  <c r="AJ202" i="12"/>
  <c r="P225" i="12"/>
  <c r="N225" i="12"/>
  <c r="L225" i="12"/>
  <c r="J225" i="12"/>
  <c r="CO201" i="12"/>
  <c r="AO201" i="12"/>
  <c r="AJ201" i="12"/>
  <c r="P167" i="12"/>
  <c r="N167" i="12"/>
  <c r="L167" i="12"/>
  <c r="J167" i="12"/>
  <c r="CO200" i="12"/>
  <c r="AO200" i="12"/>
  <c r="AJ200" i="12"/>
  <c r="P115" i="12"/>
  <c r="N115" i="12"/>
  <c r="L115" i="12"/>
  <c r="J115" i="12"/>
  <c r="CO199" i="12"/>
  <c r="AO199" i="12"/>
  <c r="AJ199" i="12"/>
  <c r="P224" i="12"/>
  <c r="N224" i="12"/>
  <c r="L224" i="12"/>
  <c r="J224" i="12"/>
  <c r="CO198" i="12"/>
  <c r="AO198" i="12"/>
  <c r="AJ198" i="12"/>
  <c r="P166" i="12"/>
  <c r="N166" i="12"/>
  <c r="L166" i="12"/>
  <c r="J166" i="12"/>
  <c r="CO197" i="12"/>
  <c r="AO197" i="12"/>
  <c r="AJ197" i="12"/>
  <c r="P114" i="12"/>
  <c r="N114" i="12"/>
  <c r="L114" i="12"/>
  <c r="J114" i="12"/>
  <c r="CO196" i="12"/>
  <c r="AO196" i="12"/>
  <c r="AJ196" i="12"/>
  <c r="P62" i="12"/>
  <c r="N62" i="12"/>
  <c r="L62" i="12"/>
  <c r="J62" i="12"/>
  <c r="CO195" i="12"/>
  <c r="AO195" i="12"/>
  <c r="AJ195" i="12"/>
  <c r="P61" i="12"/>
  <c r="N61" i="12"/>
  <c r="L61" i="12"/>
  <c r="J61" i="12"/>
  <c r="CO194" i="12"/>
  <c r="AO194" i="12"/>
  <c r="AJ194" i="12"/>
  <c r="P60" i="12"/>
  <c r="N60" i="12"/>
  <c r="L60" i="12"/>
  <c r="J60" i="12"/>
  <c r="CO193" i="12"/>
  <c r="AO193" i="12"/>
  <c r="AJ193" i="12"/>
  <c r="P165" i="12"/>
  <c r="N165" i="12"/>
  <c r="L165" i="12"/>
  <c r="J165" i="12"/>
  <c r="CO192" i="12"/>
  <c r="AO192" i="12"/>
  <c r="AJ192" i="12"/>
  <c r="P164" i="12"/>
  <c r="N164" i="12"/>
  <c r="L164" i="12"/>
  <c r="J164" i="12"/>
  <c r="CO191" i="12"/>
  <c r="AO191" i="12"/>
  <c r="AJ191" i="12"/>
  <c r="P163" i="12"/>
  <c r="N163" i="12"/>
  <c r="L163" i="12"/>
  <c r="J163" i="12"/>
  <c r="CO190" i="12"/>
  <c r="AO190" i="12"/>
  <c r="AJ190" i="12"/>
  <c r="P223" i="12"/>
  <c r="N223" i="12"/>
  <c r="L223" i="12"/>
  <c r="J223" i="12"/>
  <c r="CO189" i="12"/>
  <c r="AO189" i="12"/>
  <c r="AJ189" i="12"/>
  <c r="P222" i="12"/>
  <c r="N222" i="12"/>
  <c r="L222" i="12"/>
  <c r="J222" i="12"/>
  <c r="CO188" i="12"/>
  <c r="AO188" i="12"/>
  <c r="AJ188" i="12"/>
  <c r="P113" i="12"/>
  <c r="N113" i="12"/>
  <c r="L113" i="12"/>
  <c r="J113" i="12"/>
  <c r="CO187" i="12"/>
  <c r="AO187" i="12"/>
  <c r="AJ187" i="12"/>
  <c r="P112" i="12"/>
  <c r="N112" i="12"/>
  <c r="L112" i="12"/>
  <c r="J112" i="12"/>
  <c r="CO186" i="12"/>
  <c r="AO186" i="12"/>
  <c r="AJ186" i="12"/>
  <c r="P162" i="12"/>
  <c r="N162" i="12"/>
  <c r="L162" i="12"/>
  <c r="J162" i="12"/>
  <c r="CO185" i="12"/>
  <c r="AO185" i="12"/>
  <c r="AJ185" i="12"/>
  <c r="P111" i="12"/>
  <c r="N111" i="12"/>
  <c r="L111" i="12"/>
  <c r="J111" i="12"/>
  <c r="CO184" i="12"/>
  <c r="AO184" i="12"/>
  <c r="AJ184" i="12"/>
  <c r="P110" i="12"/>
  <c r="N110" i="12"/>
  <c r="L110" i="12"/>
  <c r="J110" i="12"/>
  <c r="CO183" i="12"/>
  <c r="AO183" i="12"/>
  <c r="AJ183" i="12"/>
  <c r="P221" i="12"/>
  <c r="N221" i="12"/>
  <c r="L221" i="12"/>
  <c r="J221" i="12"/>
  <c r="CO182" i="12"/>
  <c r="AO182" i="12"/>
  <c r="AJ182" i="12"/>
  <c r="P220" i="12"/>
  <c r="N220" i="12"/>
  <c r="L220" i="12"/>
  <c r="J220" i="12"/>
  <c r="CO181" i="12"/>
  <c r="AO181" i="12"/>
  <c r="AJ181" i="12"/>
  <c r="P219" i="12"/>
  <c r="N219" i="12"/>
  <c r="L219" i="12"/>
  <c r="J219" i="12"/>
  <c r="CO180" i="12"/>
  <c r="AO180" i="12"/>
  <c r="AJ180" i="12"/>
  <c r="P218" i="12"/>
  <c r="N218" i="12"/>
  <c r="L218" i="12"/>
  <c r="J218" i="12"/>
  <c r="CO179" i="12"/>
  <c r="AO179" i="12"/>
  <c r="AJ179" i="12"/>
  <c r="P59" i="12"/>
  <c r="N59" i="12"/>
  <c r="L59" i="12"/>
  <c r="J59" i="12"/>
  <c r="CO178" i="12"/>
  <c r="AO178" i="12"/>
  <c r="AJ178" i="12"/>
  <c r="P58" i="12"/>
  <c r="N58" i="12"/>
  <c r="L58" i="12"/>
  <c r="J58" i="12"/>
  <c r="CO177" i="12"/>
  <c r="AO177" i="12"/>
  <c r="AJ177" i="12"/>
  <c r="P217" i="12"/>
  <c r="N217" i="12"/>
  <c r="L217" i="12"/>
  <c r="J217" i="12"/>
  <c r="CO175" i="12"/>
  <c r="AO175" i="12"/>
  <c r="AJ175" i="12"/>
  <c r="P57" i="12"/>
  <c r="N57" i="12"/>
  <c r="L57" i="12"/>
  <c r="J57" i="12"/>
  <c r="CO174" i="12"/>
  <c r="AO174" i="12"/>
  <c r="AJ174" i="12"/>
  <c r="P56" i="12"/>
  <c r="N56" i="12"/>
  <c r="L56" i="12"/>
  <c r="J56" i="12"/>
  <c r="CO173" i="12"/>
  <c r="AO173" i="12"/>
  <c r="AJ173" i="12"/>
  <c r="P216" i="12"/>
  <c r="N216" i="12"/>
  <c r="L216" i="12"/>
  <c r="J216" i="12"/>
  <c r="CO172" i="12"/>
  <c r="AO172" i="12"/>
  <c r="AJ172" i="12"/>
  <c r="P215" i="12"/>
  <c r="N215" i="12"/>
  <c r="L215" i="12"/>
  <c r="J215" i="12"/>
  <c r="CO171" i="12"/>
  <c r="AO171" i="12"/>
  <c r="AJ171" i="12"/>
  <c r="P214" i="12"/>
  <c r="N214" i="12"/>
  <c r="L214" i="12"/>
  <c r="J214" i="12"/>
  <c r="CO170" i="12"/>
  <c r="AO170" i="12"/>
  <c r="AJ170" i="12"/>
  <c r="P55" i="12"/>
  <c r="N55" i="12"/>
  <c r="L55" i="12"/>
  <c r="J55" i="12"/>
  <c r="CO169" i="12"/>
  <c r="AO169" i="12"/>
  <c r="AJ169" i="12"/>
  <c r="P109" i="12"/>
  <c r="N109" i="12"/>
  <c r="L109" i="12"/>
  <c r="J109" i="12"/>
  <c r="CO168" i="12"/>
  <c r="AO168" i="12"/>
  <c r="AJ168" i="12"/>
  <c r="AK168" i="12" s="1"/>
  <c r="AM168" i="12" s="1"/>
  <c r="P161" i="12"/>
  <c r="N161" i="12"/>
  <c r="L161" i="12"/>
  <c r="J161" i="12"/>
  <c r="CO167" i="12"/>
  <c r="AO167" i="12"/>
  <c r="AJ167" i="12"/>
  <c r="P213" i="12"/>
  <c r="N213" i="12"/>
  <c r="L213" i="12"/>
  <c r="J213" i="12"/>
  <c r="CO166" i="12"/>
  <c r="AO166" i="12"/>
  <c r="AJ166" i="12"/>
  <c r="P108" i="12"/>
  <c r="N108" i="12"/>
  <c r="L108" i="12"/>
  <c r="J108" i="12"/>
  <c r="CO165" i="12"/>
  <c r="AO165" i="12"/>
  <c r="AJ165" i="12"/>
  <c r="P54" i="12"/>
  <c r="N54" i="12"/>
  <c r="L54" i="12"/>
  <c r="J54" i="12"/>
  <c r="CO164" i="12"/>
  <c r="AO164" i="12"/>
  <c r="AJ164" i="12"/>
  <c r="P160" i="12"/>
  <c r="N160" i="12"/>
  <c r="L160" i="12"/>
  <c r="J160" i="12"/>
  <c r="CO163" i="12"/>
  <c r="AO163" i="12"/>
  <c r="AJ163" i="12"/>
  <c r="P212" i="12"/>
  <c r="N212" i="12"/>
  <c r="L212" i="12"/>
  <c r="J212" i="12"/>
  <c r="CO162" i="12"/>
  <c r="AO162" i="12"/>
  <c r="AJ162" i="12"/>
  <c r="P53" i="12"/>
  <c r="N53" i="12"/>
  <c r="L53" i="12"/>
  <c r="J53" i="12"/>
  <c r="CO161" i="12"/>
  <c r="AO161" i="12"/>
  <c r="AJ161" i="12"/>
  <c r="P211" i="12"/>
  <c r="N211" i="12"/>
  <c r="L211" i="12"/>
  <c r="J211" i="12"/>
  <c r="AQ211" i="12" s="1"/>
  <c r="CO160" i="12"/>
  <c r="AO160" i="12"/>
  <c r="AJ160" i="12"/>
  <c r="P210" i="12"/>
  <c r="N210" i="12"/>
  <c r="L210" i="12"/>
  <c r="J210" i="12"/>
  <c r="CO159" i="12"/>
  <c r="AO159" i="12"/>
  <c r="AJ159" i="12"/>
  <c r="P52" i="12"/>
  <c r="N52" i="12"/>
  <c r="L52" i="12"/>
  <c r="J52" i="12"/>
  <c r="CO158" i="12"/>
  <c r="AO158" i="12"/>
  <c r="AJ158" i="12"/>
  <c r="P107" i="12"/>
  <c r="N107" i="12"/>
  <c r="L107" i="12"/>
  <c r="J107" i="12"/>
  <c r="CO157" i="12"/>
  <c r="AO157" i="12"/>
  <c r="AJ157" i="12"/>
  <c r="P51" i="12"/>
  <c r="N51" i="12"/>
  <c r="L51" i="12"/>
  <c r="J51" i="12"/>
  <c r="CO156" i="12"/>
  <c r="AO156" i="12"/>
  <c r="AJ156" i="12"/>
  <c r="P106" i="12"/>
  <c r="N106" i="12"/>
  <c r="L106" i="12"/>
  <c r="J106" i="12"/>
  <c r="CO155" i="12"/>
  <c r="AO155" i="12"/>
  <c r="AJ155" i="12"/>
  <c r="P50" i="12"/>
  <c r="N50" i="12"/>
  <c r="L50" i="12"/>
  <c r="J50" i="12"/>
  <c r="CO154" i="12"/>
  <c r="AO154" i="12"/>
  <c r="AJ154" i="12"/>
  <c r="P159" i="12"/>
  <c r="N159" i="12"/>
  <c r="L159" i="12"/>
  <c r="J159" i="12"/>
  <c r="CO153" i="12"/>
  <c r="AO153" i="12"/>
  <c r="AJ153" i="12"/>
  <c r="P158" i="12"/>
  <c r="N158" i="12"/>
  <c r="L158" i="12"/>
  <c r="J158" i="12"/>
  <c r="CO152" i="12"/>
  <c r="AO152" i="12"/>
  <c r="AJ152" i="12"/>
  <c r="P49" i="12"/>
  <c r="N49" i="12"/>
  <c r="L49" i="12"/>
  <c r="J49" i="12"/>
  <c r="CO151" i="12"/>
  <c r="AO151" i="12"/>
  <c r="AJ151" i="12"/>
  <c r="P48" i="12"/>
  <c r="N48" i="12"/>
  <c r="L48" i="12"/>
  <c r="J48" i="12"/>
  <c r="CO150" i="12"/>
  <c r="AO150" i="12"/>
  <c r="AJ150" i="12"/>
  <c r="P47" i="12"/>
  <c r="N47" i="12"/>
  <c r="L47" i="12"/>
  <c r="J47" i="12"/>
  <c r="CO149" i="12"/>
  <c r="AO149" i="12"/>
  <c r="AJ149" i="12"/>
  <c r="P105" i="12"/>
  <c r="N105" i="12"/>
  <c r="L105" i="12"/>
  <c r="J105" i="12"/>
  <c r="CO148" i="12"/>
  <c r="AO148" i="12"/>
  <c r="AJ148" i="12"/>
  <c r="P46" i="12"/>
  <c r="N46" i="12"/>
  <c r="L46" i="12"/>
  <c r="J46" i="12"/>
  <c r="CO147" i="12"/>
  <c r="AO147" i="12"/>
  <c r="AJ147" i="12"/>
  <c r="P104" i="12"/>
  <c r="N104" i="12"/>
  <c r="L104" i="12"/>
  <c r="J104" i="12"/>
  <c r="CO146" i="12"/>
  <c r="AO146" i="12"/>
  <c r="AJ146" i="12"/>
  <c r="P157" i="12"/>
  <c r="N157" i="12"/>
  <c r="L157" i="12"/>
  <c r="J157" i="12"/>
  <c r="CO145" i="12"/>
  <c r="AO145" i="12"/>
  <c r="AJ145" i="12"/>
  <c r="P156" i="12"/>
  <c r="N156" i="12"/>
  <c r="L156" i="12"/>
  <c r="J156" i="12"/>
  <c r="CO144" i="12"/>
  <c r="AO144" i="12"/>
  <c r="AJ144" i="12"/>
  <c r="P155" i="12"/>
  <c r="N155" i="12"/>
  <c r="L155" i="12"/>
  <c r="J155" i="12"/>
  <c r="CO143" i="12"/>
  <c r="AO143" i="12"/>
  <c r="AJ143" i="12"/>
  <c r="P209" i="12"/>
  <c r="N209" i="12"/>
  <c r="L209" i="12"/>
  <c r="J209" i="12"/>
  <c r="CO142" i="12"/>
  <c r="AO142" i="12"/>
  <c r="AJ142" i="12"/>
  <c r="P103" i="12"/>
  <c r="N103" i="12"/>
  <c r="L103" i="12"/>
  <c r="J103" i="12"/>
  <c r="CO141" i="12"/>
  <c r="AO141" i="12"/>
  <c r="AJ141" i="12"/>
  <c r="P45" i="12"/>
  <c r="N45" i="12"/>
  <c r="L45" i="12"/>
  <c r="J45" i="12"/>
  <c r="CO140" i="12"/>
  <c r="AO140" i="12"/>
  <c r="AJ140" i="12"/>
  <c r="P208" i="12"/>
  <c r="N208" i="12"/>
  <c r="L208" i="12"/>
  <c r="J208" i="12"/>
  <c r="CO139" i="12"/>
  <c r="AO139" i="12"/>
  <c r="AJ139" i="12"/>
  <c r="P207" i="12"/>
  <c r="N207" i="12"/>
  <c r="L207" i="12"/>
  <c r="J207" i="12"/>
  <c r="CO138" i="12"/>
  <c r="AO138" i="12"/>
  <c r="AJ138" i="12"/>
  <c r="P154" i="12"/>
  <c r="N154" i="12"/>
  <c r="L154" i="12"/>
  <c r="J154" i="12"/>
  <c r="CO137" i="12"/>
  <c r="AO137" i="12"/>
  <c r="AJ137" i="12"/>
  <c r="P153" i="12"/>
  <c r="N153" i="12"/>
  <c r="L153" i="12"/>
  <c r="J153" i="12"/>
  <c r="CO136" i="12"/>
  <c r="AO136" i="12"/>
  <c r="AJ136" i="12"/>
  <c r="P206" i="12"/>
  <c r="N206" i="12"/>
  <c r="L206" i="12"/>
  <c r="J206" i="12"/>
  <c r="CO135" i="12"/>
  <c r="AO135" i="12"/>
  <c r="AJ135" i="12"/>
  <c r="P102" i="12"/>
  <c r="N102" i="12"/>
  <c r="L102" i="12"/>
  <c r="J102" i="12"/>
  <c r="CO134" i="12"/>
  <c r="AO134" i="12"/>
  <c r="AJ134" i="12"/>
  <c r="P44" i="12"/>
  <c r="N44" i="12"/>
  <c r="L44" i="12"/>
  <c r="J44" i="12"/>
  <c r="CO133" i="12"/>
  <c r="AO133" i="12"/>
  <c r="AJ133" i="12"/>
  <c r="P101" i="12"/>
  <c r="N101" i="12"/>
  <c r="L101" i="12"/>
  <c r="J101" i="12"/>
  <c r="CO132" i="12"/>
  <c r="AO132" i="12"/>
  <c r="AJ132" i="12"/>
  <c r="P43" i="12"/>
  <c r="N43" i="12"/>
  <c r="L43" i="12"/>
  <c r="J43" i="12"/>
  <c r="CO131" i="12"/>
  <c r="AO131" i="12"/>
  <c r="AJ131" i="12"/>
  <c r="P100" i="12"/>
  <c r="N100" i="12"/>
  <c r="L100" i="12"/>
  <c r="J100" i="12"/>
  <c r="CO130" i="12"/>
  <c r="AO130" i="12"/>
  <c r="AJ130" i="12"/>
  <c r="P42" i="12"/>
  <c r="N42" i="12"/>
  <c r="L42" i="12"/>
  <c r="J42" i="12"/>
  <c r="CO129" i="12"/>
  <c r="AO129" i="12"/>
  <c r="AJ129" i="12"/>
  <c r="P205" i="12"/>
  <c r="N205" i="12"/>
  <c r="L205" i="12"/>
  <c r="J205" i="12"/>
  <c r="AQ205" i="12" s="1"/>
  <c r="CO128" i="12"/>
  <c r="AO128" i="12"/>
  <c r="AJ128" i="12"/>
  <c r="P99" i="12"/>
  <c r="N99" i="12"/>
  <c r="L99" i="12"/>
  <c r="J99" i="12"/>
  <c r="CO127" i="12"/>
  <c r="AO127" i="12"/>
  <c r="AJ127" i="12"/>
  <c r="P41" i="12"/>
  <c r="N41" i="12"/>
  <c r="L41" i="12"/>
  <c r="J41" i="12"/>
  <c r="CO126" i="12"/>
  <c r="AO126" i="12"/>
  <c r="AJ126" i="12"/>
  <c r="P152" i="12"/>
  <c r="N152" i="12"/>
  <c r="L152" i="12"/>
  <c r="J152" i="12"/>
  <c r="CO125" i="12"/>
  <c r="AO125" i="12"/>
  <c r="AJ125" i="12"/>
  <c r="P151" i="12"/>
  <c r="N151" i="12"/>
  <c r="L151" i="12"/>
  <c r="J151" i="12"/>
  <c r="CO124" i="12"/>
  <c r="AO124" i="12"/>
  <c r="AJ124" i="12"/>
  <c r="P98" i="12"/>
  <c r="N98" i="12"/>
  <c r="L98" i="12"/>
  <c r="J98" i="12"/>
  <c r="CO122" i="12"/>
  <c r="AO122" i="12"/>
  <c r="AJ122" i="12"/>
  <c r="P40" i="12"/>
  <c r="N40" i="12"/>
  <c r="L40" i="12"/>
  <c r="J40" i="12"/>
  <c r="CO121" i="12"/>
  <c r="AO121" i="12"/>
  <c r="AJ121" i="12"/>
  <c r="P97" i="12"/>
  <c r="N97" i="12"/>
  <c r="L97" i="12"/>
  <c r="J97" i="12"/>
  <c r="CO120" i="12"/>
  <c r="AO120" i="12"/>
  <c r="AJ120" i="12"/>
  <c r="P39" i="12"/>
  <c r="N39" i="12"/>
  <c r="L39" i="12"/>
  <c r="J39" i="12"/>
  <c r="CO119" i="12"/>
  <c r="AO119" i="12"/>
  <c r="AJ119" i="12"/>
  <c r="P96" i="12"/>
  <c r="N96" i="12"/>
  <c r="L96" i="12"/>
  <c r="J96" i="12"/>
  <c r="CO118" i="12"/>
  <c r="AO118" i="12"/>
  <c r="AJ118" i="12"/>
  <c r="P38" i="12"/>
  <c r="N38" i="12"/>
  <c r="L38" i="12"/>
  <c r="J38" i="12"/>
  <c r="CO117" i="12"/>
  <c r="AO117" i="12"/>
  <c r="AJ117" i="12"/>
  <c r="P95" i="12"/>
  <c r="N95" i="12"/>
  <c r="L95" i="12"/>
  <c r="J95" i="12"/>
  <c r="CO116" i="12"/>
  <c r="AO116" i="12"/>
  <c r="AJ116" i="12"/>
  <c r="AK116" i="12" s="1"/>
  <c r="AM116" i="12" s="1"/>
  <c r="P37" i="12"/>
  <c r="N37" i="12"/>
  <c r="L37" i="12"/>
  <c r="J37" i="12"/>
  <c r="CO115" i="12"/>
  <c r="AO115" i="12"/>
  <c r="AJ115" i="12"/>
  <c r="P150" i="12"/>
  <c r="N150" i="12"/>
  <c r="L150" i="12"/>
  <c r="J150" i="12"/>
  <c r="CO114" i="12"/>
  <c r="AO114" i="12"/>
  <c r="AJ114" i="12"/>
  <c r="P149" i="12"/>
  <c r="N149" i="12"/>
  <c r="L149" i="12"/>
  <c r="J149" i="12"/>
  <c r="CO113" i="12"/>
  <c r="AO113" i="12"/>
  <c r="AJ113" i="12"/>
  <c r="P94" i="12"/>
  <c r="N94" i="12"/>
  <c r="L94" i="12"/>
  <c r="J94" i="12"/>
  <c r="CO112" i="12"/>
  <c r="AO112" i="12"/>
  <c r="AJ112" i="12"/>
  <c r="P36" i="12"/>
  <c r="N36" i="12"/>
  <c r="L36" i="12"/>
  <c r="J36" i="12"/>
  <c r="CO111" i="12"/>
  <c r="AO111" i="12"/>
  <c r="AJ111" i="12"/>
  <c r="AK111" i="12" s="1"/>
  <c r="AM111" i="12" s="1"/>
  <c r="P204" i="12"/>
  <c r="N204" i="12"/>
  <c r="L204" i="12"/>
  <c r="J204" i="12"/>
  <c r="AS111" i="12" s="1"/>
  <c r="CO110" i="12"/>
  <c r="AO110" i="12"/>
  <c r="AJ110" i="12"/>
  <c r="P203" i="12"/>
  <c r="N203" i="12"/>
  <c r="L203" i="12"/>
  <c r="J203" i="12"/>
  <c r="CO109" i="12"/>
  <c r="AO109" i="12"/>
  <c r="AJ109" i="12"/>
  <c r="P35" i="12"/>
  <c r="N35" i="12"/>
  <c r="L35" i="12"/>
  <c r="J35" i="12"/>
  <c r="CO108" i="12"/>
  <c r="AO108" i="12"/>
  <c r="AJ108" i="12"/>
  <c r="P93" i="12"/>
  <c r="N93" i="12"/>
  <c r="L93" i="12"/>
  <c r="J93" i="12"/>
  <c r="CO107" i="12"/>
  <c r="AO107" i="12"/>
  <c r="AJ107" i="12"/>
  <c r="P34" i="12"/>
  <c r="N34" i="12"/>
  <c r="L34" i="12"/>
  <c r="J34" i="12"/>
  <c r="CO106" i="12"/>
  <c r="AO106" i="12"/>
  <c r="AJ106" i="12"/>
  <c r="P92" i="12"/>
  <c r="N92" i="12"/>
  <c r="L92" i="12"/>
  <c r="J92" i="12"/>
  <c r="CO105" i="12"/>
  <c r="AO105" i="12"/>
  <c r="AJ105" i="12"/>
  <c r="P33" i="12"/>
  <c r="N33" i="12"/>
  <c r="L33" i="12"/>
  <c r="J33" i="12"/>
  <c r="CO104" i="12"/>
  <c r="AO104" i="12"/>
  <c r="AJ104" i="12"/>
  <c r="P148" i="12"/>
  <c r="N148" i="12"/>
  <c r="L148" i="12"/>
  <c r="J148" i="12"/>
  <c r="CO103" i="12"/>
  <c r="AO103" i="12"/>
  <c r="AJ103" i="12"/>
  <c r="P202" i="12"/>
  <c r="N202" i="12"/>
  <c r="L202" i="12"/>
  <c r="J202" i="12"/>
  <c r="CO102" i="12"/>
  <c r="AO102" i="12"/>
  <c r="AJ102" i="12"/>
  <c r="P147" i="12"/>
  <c r="N147" i="12"/>
  <c r="L147" i="12"/>
  <c r="J147" i="12"/>
  <c r="CO101" i="12"/>
  <c r="AO101" i="12"/>
  <c r="AJ101" i="12"/>
  <c r="P201" i="12"/>
  <c r="N201" i="12"/>
  <c r="L201" i="12"/>
  <c r="J201" i="12"/>
  <c r="CO100" i="12"/>
  <c r="AO100" i="12"/>
  <c r="AJ100" i="12"/>
  <c r="P200" i="12"/>
  <c r="N200" i="12"/>
  <c r="L200" i="12"/>
  <c r="J200" i="12"/>
  <c r="CO99" i="12"/>
  <c r="AO99" i="12"/>
  <c r="AJ99" i="12"/>
  <c r="P199" i="12"/>
  <c r="N199" i="12"/>
  <c r="L199" i="12"/>
  <c r="J199" i="12"/>
  <c r="CO98" i="12"/>
  <c r="AO98" i="12"/>
  <c r="AJ98" i="12"/>
  <c r="P146" i="12"/>
  <c r="N146" i="12"/>
  <c r="L146" i="12"/>
  <c r="J146" i="12"/>
  <c r="CO97" i="12"/>
  <c r="AO97" i="12"/>
  <c r="AJ97" i="12"/>
  <c r="P198" i="12"/>
  <c r="N198" i="12"/>
  <c r="L198" i="12"/>
  <c r="J198" i="12"/>
  <c r="AS97" i="12" s="1"/>
  <c r="CO96" i="12"/>
  <c r="AO96" i="12"/>
  <c r="AJ96" i="12"/>
  <c r="AK96" i="12" s="1"/>
  <c r="AM96" i="12" s="1"/>
  <c r="P145" i="12"/>
  <c r="N145" i="12"/>
  <c r="L145" i="12"/>
  <c r="J145" i="12"/>
  <c r="CO95" i="12"/>
  <c r="AO95" i="12"/>
  <c r="AJ95" i="12"/>
  <c r="P91" i="12"/>
  <c r="N91" i="12"/>
  <c r="L91" i="12"/>
  <c r="J91" i="12"/>
  <c r="CO94" i="12"/>
  <c r="AO94" i="12"/>
  <c r="AJ94" i="12"/>
  <c r="P32" i="12"/>
  <c r="N32" i="12"/>
  <c r="L32" i="12"/>
  <c r="J32" i="12"/>
  <c r="CO93" i="12"/>
  <c r="AO93" i="12"/>
  <c r="AJ93" i="12"/>
  <c r="P90" i="12"/>
  <c r="N90" i="12"/>
  <c r="L90" i="12"/>
  <c r="J90" i="12"/>
  <c r="CO92" i="12"/>
  <c r="AO92" i="12"/>
  <c r="AJ92" i="12"/>
  <c r="P31" i="12"/>
  <c r="N31" i="12"/>
  <c r="L31" i="12"/>
  <c r="J31" i="12"/>
  <c r="CO91" i="12"/>
  <c r="AO91" i="12"/>
  <c r="AJ91" i="12"/>
  <c r="P30" i="12"/>
  <c r="N30" i="12"/>
  <c r="L30" i="12"/>
  <c r="J30" i="12"/>
  <c r="CO90" i="12"/>
  <c r="AO90" i="12"/>
  <c r="AJ90" i="12"/>
  <c r="P144" i="12"/>
  <c r="N144" i="12"/>
  <c r="L144" i="12"/>
  <c r="J144" i="12"/>
  <c r="CO89" i="12"/>
  <c r="AO89" i="12"/>
  <c r="AJ89" i="12"/>
  <c r="P197" i="12"/>
  <c r="N197" i="12"/>
  <c r="L197" i="12"/>
  <c r="J197" i="12"/>
  <c r="CO88" i="12"/>
  <c r="AO88" i="12"/>
  <c r="AJ88" i="12"/>
  <c r="P196" i="12"/>
  <c r="N196" i="12"/>
  <c r="L196" i="12"/>
  <c r="J196" i="12"/>
  <c r="CO87" i="12"/>
  <c r="AO87" i="12"/>
  <c r="AJ87" i="12"/>
  <c r="P143" i="12"/>
  <c r="N143" i="12"/>
  <c r="L143" i="12"/>
  <c r="J143" i="12"/>
  <c r="CO86" i="12"/>
  <c r="AO86" i="12"/>
  <c r="AJ86" i="12"/>
  <c r="P89" i="12"/>
  <c r="N89" i="12"/>
  <c r="L89" i="12"/>
  <c r="J89" i="12"/>
  <c r="CO85" i="12"/>
  <c r="AO85" i="12"/>
  <c r="AJ85" i="12"/>
  <c r="P29" i="12"/>
  <c r="N29" i="12"/>
  <c r="L29" i="12"/>
  <c r="J29" i="12"/>
  <c r="CO84" i="12"/>
  <c r="AO84" i="12"/>
  <c r="AJ84" i="12"/>
  <c r="P142" i="12"/>
  <c r="N142" i="12"/>
  <c r="L142" i="12"/>
  <c r="J142" i="12"/>
  <c r="CO83" i="12"/>
  <c r="AO83" i="12"/>
  <c r="AJ83" i="12"/>
  <c r="P195" i="12"/>
  <c r="N195" i="12"/>
  <c r="L195" i="12"/>
  <c r="J195" i="12"/>
  <c r="CO82" i="12"/>
  <c r="AO82" i="12"/>
  <c r="AJ82" i="12"/>
  <c r="P28" i="12"/>
  <c r="N28" i="12"/>
  <c r="L28" i="12"/>
  <c r="J28" i="12"/>
  <c r="CO81" i="12"/>
  <c r="AO81" i="12"/>
  <c r="AJ81" i="12"/>
  <c r="P141" i="12"/>
  <c r="N141" i="12"/>
  <c r="L141" i="12"/>
  <c r="J141" i="12"/>
  <c r="CO80" i="12"/>
  <c r="AO80" i="12"/>
  <c r="AJ80" i="12"/>
  <c r="P88" i="12"/>
  <c r="N88" i="12"/>
  <c r="L88" i="12"/>
  <c r="J88" i="12"/>
  <c r="CO79" i="12"/>
  <c r="AO79" i="12"/>
  <c r="AJ79" i="12"/>
  <c r="P27" i="12"/>
  <c r="N27" i="12"/>
  <c r="L27" i="12"/>
  <c r="J27" i="12"/>
  <c r="CO78" i="12"/>
  <c r="AO78" i="12"/>
  <c r="AJ78" i="12"/>
  <c r="P194" i="12"/>
  <c r="N194" i="12"/>
  <c r="L194" i="12"/>
  <c r="J194" i="12"/>
  <c r="CO77" i="12"/>
  <c r="AO77" i="12"/>
  <c r="AJ77" i="12"/>
  <c r="P140" i="12"/>
  <c r="N140" i="12"/>
  <c r="L140" i="12"/>
  <c r="J140" i="12"/>
  <c r="CO76" i="12"/>
  <c r="AO76" i="12"/>
  <c r="AJ76" i="12"/>
  <c r="P87" i="12"/>
  <c r="N87" i="12"/>
  <c r="L87" i="12"/>
  <c r="J87" i="12"/>
  <c r="CO75" i="12"/>
  <c r="AO75" i="12"/>
  <c r="AJ75" i="12"/>
  <c r="P26" i="12"/>
  <c r="N26" i="12"/>
  <c r="L26" i="12"/>
  <c r="J26" i="12"/>
  <c r="CO74" i="12"/>
  <c r="AO74" i="12"/>
  <c r="AJ74" i="12"/>
  <c r="P25" i="12"/>
  <c r="N25" i="12"/>
  <c r="L25" i="12"/>
  <c r="J25" i="12"/>
  <c r="CO73" i="12"/>
  <c r="AO73" i="12"/>
  <c r="AJ73" i="12"/>
  <c r="P24" i="12"/>
  <c r="N24" i="12"/>
  <c r="L24" i="12"/>
  <c r="J24" i="12"/>
  <c r="CO72" i="12"/>
  <c r="AO72" i="12"/>
  <c r="AJ72" i="12"/>
  <c r="P193" i="12"/>
  <c r="N193" i="12"/>
  <c r="L193" i="12"/>
  <c r="J193" i="12"/>
  <c r="CO70" i="12"/>
  <c r="AO70" i="12"/>
  <c r="AJ70" i="12"/>
  <c r="P139" i="12"/>
  <c r="N139" i="12"/>
  <c r="L139" i="12"/>
  <c r="J139" i="12"/>
  <c r="CO69" i="12"/>
  <c r="AO69" i="12"/>
  <c r="AJ69" i="12"/>
  <c r="P86" i="12"/>
  <c r="N86" i="12"/>
  <c r="L86" i="12"/>
  <c r="J86" i="12"/>
  <c r="CO68" i="12"/>
  <c r="AO68" i="12"/>
  <c r="AJ68" i="12"/>
  <c r="P23" i="12"/>
  <c r="N23" i="12"/>
  <c r="L23" i="12"/>
  <c r="J23" i="12"/>
  <c r="CO67" i="12"/>
  <c r="AO67" i="12"/>
  <c r="AJ67" i="12"/>
  <c r="P85" i="12"/>
  <c r="N85" i="12"/>
  <c r="L85" i="12"/>
  <c r="J85" i="12"/>
  <c r="CO66" i="12"/>
  <c r="AO66" i="12"/>
  <c r="AJ66" i="12"/>
  <c r="P22" i="12"/>
  <c r="N22" i="12"/>
  <c r="L22" i="12"/>
  <c r="J22" i="12"/>
  <c r="CO65" i="12"/>
  <c r="AO65" i="12"/>
  <c r="AJ65" i="12"/>
  <c r="P192" i="12"/>
  <c r="N192" i="12"/>
  <c r="L192" i="12"/>
  <c r="J192" i="12"/>
  <c r="CO64" i="12"/>
  <c r="AO64" i="12"/>
  <c r="AJ64" i="12"/>
  <c r="AK64" i="12" s="1"/>
  <c r="AM64" i="12" s="1"/>
  <c r="P138" i="12"/>
  <c r="N138" i="12"/>
  <c r="L138" i="12"/>
  <c r="J138" i="12"/>
  <c r="CO63" i="12"/>
  <c r="AO63" i="12"/>
  <c r="AJ63" i="12"/>
  <c r="P84" i="12"/>
  <c r="N84" i="12"/>
  <c r="L84" i="12"/>
  <c r="J84" i="12"/>
  <c r="CO62" i="12"/>
  <c r="AO62" i="12"/>
  <c r="AJ62" i="12"/>
  <c r="P21" i="12"/>
  <c r="N21" i="12"/>
  <c r="L21" i="12"/>
  <c r="J21" i="12"/>
  <c r="CO61" i="12"/>
  <c r="AO61" i="12"/>
  <c r="AJ61" i="12"/>
  <c r="P191" i="12"/>
  <c r="N191" i="12"/>
  <c r="L191" i="12"/>
  <c r="J191" i="12"/>
  <c r="CO60" i="12"/>
  <c r="AO60" i="12"/>
  <c r="AJ60" i="12"/>
  <c r="P137" i="12"/>
  <c r="N137" i="12"/>
  <c r="L137" i="12"/>
  <c r="J137" i="12"/>
  <c r="CO59" i="12"/>
  <c r="AO59" i="12"/>
  <c r="AJ59" i="12"/>
  <c r="P190" i="12"/>
  <c r="N190" i="12"/>
  <c r="L190" i="12"/>
  <c r="J190" i="12"/>
  <c r="CO58" i="12"/>
  <c r="AO58" i="12"/>
  <c r="AJ58" i="12"/>
  <c r="P136" i="12"/>
  <c r="N136" i="12"/>
  <c r="L136" i="12"/>
  <c r="J136" i="12"/>
  <c r="CO57" i="12"/>
  <c r="AO57" i="12"/>
  <c r="AJ57" i="12"/>
  <c r="P189" i="12"/>
  <c r="N189" i="12"/>
  <c r="L189" i="12"/>
  <c r="J189" i="12"/>
  <c r="CO56" i="12"/>
  <c r="AO56" i="12"/>
  <c r="AJ56" i="12"/>
  <c r="P135" i="12"/>
  <c r="N135" i="12"/>
  <c r="L135" i="12"/>
  <c r="J135" i="12"/>
  <c r="CO55" i="12"/>
  <c r="AO55" i="12"/>
  <c r="AJ55" i="12"/>
  <c r="P83" i="12"/>
  <c r="N83" i="12"/>
  <c r="L83" i="12"/>
  <c r="J83" i="12"/>
  <c r="CO54" i="12"/>
  <c r="AO54" i="12"/>
  <c r="AJ54" i="12"/>
  <c r="P20" i="12"/>
  <c r="N20" i="12"/>
  <c r="L20" i="12"/>
  <c r="J20" i="12"/>
  <c r="CO53" i="12"/>
  <c r="AO53" i="12"/>
  <c r="AJ53" i="12"/>
  <c r="P188" i="12"/>
  <c r="N188" i="12"/>
  <c r="L188" i="12"/>
  <c r="J188" i="12"/>
  <c r="CO52" i="12"/>
  <c r="AO52" i="12"/>
  <c r="AJ52" i="12"/>
  <c r="AK52" i="12" s="1"/>
  <c r="AM52" i="12" s="1"/>
  <c r="P187" i="12"/>
  <c r="N187" i="12"/>
  <c r="L187" i="12"/>
  <c r="J187" i="12"/>
  <c r="CO51" i="12"/>
  <c r="AO51" i="12"/>
  <c r="AJ51" i="12"/>
  <c r="P186" i="12"/>
  <c r="N186" i="12"/>
  <c r="L186" i="12"/>
  <c r="J186" i="12"/>
  <c r="CO50" i="12"/>
  <c r="AO50" i="12"/>
  <c r="AJ50" i="12"/>
  <c r="P134" i="12"/>
  <c r="N134" i="12"/>
  <c r="L134" i="12"/>
  <c r="J134" i="12"/>
  <c r="CO49" i="12"/>
  <c r="AO49" i="12"/>
  <c r="AJ49" i="12"/>
  <c r="P82" i="12"/>
  <c r="N82" i="12"/>
  <c r="L82" i="12"/>
  <c r="J82" i="12"/>
  <c r="CO48" i="12"/>
  <c r="AO48" i="12"/>
  <c r="AJ48" i="12"/>
  <c r="AK48" i="12" s="1"/>
  <c r="AM48" i="12" s="1"/>
  <c r="P19" i="12"/>
  <c r="N19" i="12"/>
  <c r="L19" i="12"/>
  <c r="J19" i="12"/>
  <c r="CO47" i="12"/>
  <c r="AO47" i="12"/>
  <c r="AJ47" i="12"/>
  <c r="P185" i="12"/>
  <c r="N185" i="12"/>
  <c r="L185" i="12"/>
  <c r="J185" i="12"/>
  <c r="CO46" i="12"/>
  <c r="AO46" i="12"/>
  <c r="AJ46" i="12"/>
  <c r="P133" i="12"/>
  <c r="N133" i="12"/>
  <c r="L133" i="12"/>
  <c r="J133" i="12"/>
  <c r="CO45" i="12"/>
  <c r="AO45" i="12"/>
  <c r="AJ45" i="12"/>
  <c r="P81" i="12"/>
  <c r="N81" i="12"/>
  <c r="L81" i="12"/>
  <c r="J81" i="12"/>
  <c r="CO44" i="12"/>
  <c r="AO44" i="12"/>
  <c r="AJ44" i="12"/>
  <c r="P18" i="12"/>
  <c r="N18" i="12"/>
  <c r="L18" i="12"/>
  <c r="J18" i="12"/>
  <c r="CO43" i="12"/>
  <c r="AO43" i="12"/>
  <c r="AJ43" i="12"/>
  <c r="P17" i="12"/>
  <c r="N17" i="12"/>
  <c r="L17" i="12"/>
  <c r="J17" i="12"/>
  <c r="CO42" i="12"/>
  <c r="AO42" i="12"/>
  <c r="AJ42" i="12"/>
  <c r="P132" i="12"/>
  <c r="N132" i="12"/>
  <c r="L132" i="12"/>
  <c r="J132" i="12"/>
  <c r="CO41" i="12"/>
  <c r="AO41" i="12"/>
  <c r="AJ41" i="12"/>
  <c r="P80" i="12"/>
  <c r="N80" i="12"/>
  <c r="L80" i="12"/>
  <c r="J80" i="12"/>
  <c r="CO40" i="12"/>
  <c r="AO40" i="12"/>
  <c r="AJ40" i="12"/>
  <c r="P16" i="12"/>
  <c r="N16" i="12"/>
  <c r="L16" i="12"/>
  <c r="J16" i="12"/>
  <c r="CO39" i="12"/>
  <c r="AO39" i="12"/>
  <c r="AJ39" i="12"/>
  <c r="P184" i="12"/>
  <c r="N184" i="12"/>
  <c r="L184" i="12"/>
  <c r="J184" i="12"/>
  <c r="CO38" i="12"/>
  <c r="AO38" i="12"/>
  <c r="AJ38" i="12"/>
  <c r="P183" i="12"/>
  <c r="N183" i="12"/>
  <c r="L183" i="12"/>
  <c r="J183" i="12"/>
  <c r="CO37" i="12"/>
  <c r="AO37" i="12"/>
  <c r="AJ37" i="12"/>
  <c r="P79" i="12"/>
  <c r="N79" i="12"/>
  <c r="L79" i="12"/>
  <c r="J79" i="12"/>
  <c r="CO36" i="12"/>
  <c r="AO36" i="12"/>
  <c r="AJ36" i="12"/>
  <c r="P15" i="12"/>
  <c r="N15" i="12"/>
  <c r="L15" i="12"/>
  <c r="J15" i="12"/>
  <c r="CO35" i="12"/>
  <c r="AO35" i="12"/>
  <c r="AJ35" i="12"/>
  <c r="P131" i="12"/>
  <c r="N131" i="12"/>
  <c r="L131" i="12"/>
  <c r="J131" i="12"/>
  <c r="CO34" i="12"/>
  <c r="AO34" i="12"/>
  <c r="AJ34" i="12"/>
  <c r="P182" i="12"/>
  <c r="N182" i="12"/>
  <c r="L182" i="12"/>
  <c r="J182" i="12"/>
  <c r="AS34" i="12" s="1"/>
  <c r="CO33" i="12"/>
  <c r="AO33" i="12"/>
  <c r="AJ33" i="12"/>
  <c r="P14" i="12"/>
  <c r="N14" i="12"/>
  <c r="L14" i="12"/>
  <c r="J14" i="12"/>
  <c r="CO32" i="12"/>
  <c r="AO32" i="12"/>
  <c r="AJ32" i="12"/>
  <c r="AK32" i="12" s="1"/>
  <c r="AM32" i="12" s="1"/>
  <c r="P130" i="12"/>
  <c r="N130" i="12"/>
  <c r="L130" i="12"/>
  <c r="J130" i="12"/>
  <c r="CO31" i="12"/>
  <c r="AO31" i="12"/>
  <c r="AJ31" i="12"/>
  <c r="P181" i="12"/>
  <c r="N181" i="12"/>
  <c r="L181" i="12"/>
  <c r="J181" i="12"/>
  <c r="CO30" i="12"/>
  <c r="AO30" i="12"/>
  <c r="AJ30" i="12"/>
  <c r="P78" i="12"/>
  <c r="N78" i="12"/>
  <c r="L78" i="12"/>
  <c r="J78" i="12"/>
  <c r="CO29" i="12"/>
  <c r="AO29" i="12"/>
  <c r="AJ29" i="12"/>
  <c r="P13" i="12"/>
  <c r="N13" i="12"/>
  <c r="L13" i="12"/>
  <c r="J13" i="12"/>
  <c r="CO28" i="12"/>
  <c r="AO28" i="12"/>
  <c r="AJ28" i="12"/>
  <c r="AK28" i="12" s="1"/>
  <c r="AM28" i="12" s="1"/>
  <c r="P12" i="12"/>
  <c r="N12" i="12"/>
  <c r="L12" i="12"/>
  <c r="J12" i="12"/>
  <c r="CO27" i="12"/>
  <c r="AO27" i="12"/>
  <c r="AJ27" i="12"/>
  <c r="P180" i="12"/>
  <c r="N180" i="12"/>
  <c r="L180" i="12"/>
  <c r="J180" i="12"/>
  <c r="CO26" i="12"/>
  <c r="AO26" i="12"/>
  <c r="AJ26" i="12"/>
  <c r="P179" i="12"/>
  <c r="N179" i="12"/>
  <c r="L179" i="12"/>
  <c r="J179" i="12"/>
  <c r="AS26" i="12" s="1"/>
  <c r="CO25" i="12"/>
  <c r="AO25" i="12"/>
  <c r="AJ25" i="12"/>
  <c r="P129" i="12"/>
  <c r="N129" i="12"/>
  <c r="L129" i="12"/>
  <c r="J129" i="12"/>
  <c r="AS25" i="12" s="1"/>
  <c r="CO24" i="12"/>
  <c r="AO24" i="12"/>
  <c r="AJ24" i="12"/>
  <c r="P128" i="12"/>
  <c r="N128" i="12"/>
  <c r="L128" i="12"/>
  <c r="J128" i="12"/>
  <c r="AS24" i="12" s="1"/>
  <c r="CO23" i="12"/>
  <c r="AO23" i="12"/>
  <c r="AJ23" i="12"/>
  <c r="P77" i="12"/>
  <c r="N77" i="12"/>
  <c r="L77" i="12"/>
  <c r="J77" i="12"/>
  <c r="CO22" i="12"/>
  <c r="AO22" i="12"/>
  <c r="AJ22" i="12"/>
  <c r="P11" i="12"/>
  <c r="N11" i="12"/>
  <c r="L11" i="12"/>
  <c r="J11" i="12"/>
  <c r="CO21" i="12"/>
  <c r="AO21" i="12"/>
  <c r="AJ21" i="12"/>
  <c r="P76" i="12"/>
  <c r="N76" i="12"/>
  <c r="L76" i="12"/>
  <c r="J76" i="12"/>
  <c r="CO20" i="12"/>
  <c r="AO20" i="12"/>
  <c r="AJ20" i="12"/>
  <c r="AK20" i="12" s="1"/>
  <c r="AM20" i="12" s="1"/>
  <c r="P10" i="12"/>
  <c r="N10" i="12"/>
  <c r="L10" i="12"/>
  <c r="J10" i="12"/>
  <c r="CO19" i="12"/>
  <c r="AO19" i="12"/>
  <c r="AJ19" i="12"/>
  <c r="P127" i="12"/>
  <c r="N127" i="12"/>
  <c r="L127" i="12"/>
  <c r="J127" i="12"/>
  <c r="CO18" i="12"/>
  <c r="AO18" i="12"/>
  <c r="AJ18" i="12"/>
  <c r="P126" i="12"/>
  <c r="N126" i="12"/>
  <c r="L126" i="12"/>
  <c r="J126" i="12"/>
  <c r="CO17" i="12"/>
  <c r="AO17" i="12"/>
  <c r="AJ17" i="12"/>
  <c r="P75" i="12"/>
  <c r="N75" i="12"/>
  <c r="L75" i="12"/>
  <c r="J75" i="12"/>
  <c r="CO16" i="12"/>
  <c r="AO16" i="12"/>
  <c r="AJ16" i="12"/>
  <c r="P9" i="12"/>
  <c r="N9" i="12"/>
  <c r="L9" i="12"/>
  <c r="J9" i="12"/>
  <c r="AS16" i="12" s="1"/>
  <c r="CO15" i="12"/>
  <c r="AO15" i="12"/>
  <c r="AJ15" i="12"/>
  <c r="P74" i="12"/>
  <c r="N74" i="12"/>
  <c r="L74" i="12"/>
  <c r="J74" i="12"/>
  <c r="CO14" i="12"/>
  <c r="AO14" i="12"/>
  <c r="AJ14" i="12"/>
  <c r="P8" i="12"/>
  <c r="N8" i="12"/>
  <c r="L8" i="12"/>
  <c r="J8" i="12"/>
  <c r="CO13" i="12"/>
  <c r="AO13" i="12"/>
  <c r="AJ13" i="12"/>
  <c r="P73" i="12"/>
  <c r="N73" i="12"/>
  <c r="L73" i="12"/>
  <c r="J73" i="12"/>
  <c r="CO12" i="12"/>
  <c r="AO12" i="12"/>
  <c r="AJ12" i="12"/>
  <c r="P7" i="12"/>
  <c r="N7" i="12"/>
  <c r="L7" i="12"/>
  <c r="J7" i="12"/>
  <c r="CO11" i="12"/>
  <c r="AO11" i="12"/>
  <c r="AJ11" i="12"/>
  <c r="P72" i="12"/>
  <c r="N72" i="12"/>
  <c r="L72" i="12"/>
  <c r="J72" i="12"/>
  <c r="CO10" i="12"/>
  <c r="AO10" i="12"/>
  <c r="AJ10" i="12"/>
  <c r="P6" i="12"/>
  <c r="N6" i="12"/>
  <c r="L6" i="12"/>
  <c r="J6" i="12"/>
  <c r="CO9" i="12"/>
  <c r="AO9" i="12"/>
  <c r="AJ9" i="12"/>
  <c r="P125" i="12"/>
  <c r="N125" i="12"/>
  <c r="L125" i="12"/>
  <c r="J125" i="12"/>
  <c r="CO8" i="12"/>
  <c r="AO8" i="12"/>
  <c r="AJ8" i="12"/>
  <c r="P178" i="12"/>
  <c r="N178" i="12"/>
  <c r="L178" i="12"/>
  <c r="J178" i="12"/>
  <c r="CO7" i="12"/>
  <c r="AO7" i="12"/>
  <c r="AJ7" i="12"/>
  <c r="P124" i="12"/>
  <c r="N124" i="12"/>
  <c r="L124" i="12"/>
  <c r="J124" i="12"/>
  <c r="CO6" i="12"/>
  <c r="AO6" i="12"/>
  <c r="AJ6" i="12"/>
  <c r="P177" i="12"/>
  <c r="N177" i="12"/>
  <c r="L177" i="12"/>
  <c r="J177" i="12"/>
  <c r="CO5" i="12"/>
  <c r="AO5" i="12"/>
  <c r="AJ5" i="12"/>
  <c r="P5" i="12"/>
  <c r="N5" i="12"/>
  <c r="L5" i="12"/>
  <c r="J5" i="12"/>
  <c r="AS5" i="12" s="1"/>
  <c r="R206" i="12" l="1"/>
  <c r="AK1326" i="12"/>
  <c r="AM1326" i="12" s="1"/>
  <c r="AK1422" i="12"/>
  <c r="AM1422" i="12" s="1"/>
  <c r="AK1470" i="12"/>
  <c r="AM1470" i="12" s="1"/>
  <c r="AK1494" i="12"/>
  <c r="AM1494" i="12" s="1"/>
  <c r="AK907" i="12"/>
  <c r="AM907" i="12" s="1"/>
  <c r="AK955" i="12"/>
  <c r="AM955" i="12" s="1"/>
  <c r="AK979" i="12"/>
  <c r="AM979" i="12" s="1"/>
  <c r="AK1819" i="12"/>
  <c r="AM1819" i="12" s="1"/>
  <c r="AK1891" i="12"/>
  <c r="AM1891" i="12" s="1"/>
  <c r="AK483" i="12"/>
  <c r="AM483" i="12" s="1"/>
  <c r="AK819" i="12"/>
  <c r="AM819" i="12" s="1"/>
  <c r="AK843" i="12"/>
  <c r="AM843" i="12" s="1"/>
  <c r="AK963" i="12"/>
  <c r="AM963" i="12" s="1"/>
  <c r="R99" i="12"/>
  <c r="AK923" i="12"/>
  <c r="AM923" i="12" s="1"/>
  <c r="AK947" i="12"/>
  <c r="AM947" i="12" s="1"/>
  <c r="AK971" i="12"/>
  <c r="AM971" i="12" s="1"/>
  <c r="AK1787" i="12"/>
  <c r="AM1787" i="12" s="1"/>
  <c r="AK1835" i="12"/>
  <c r="AM1835" i="12" s="1"/>
  <c r="AK1859" i="12"/>
  <c r="AM1859" i="12" s="1"/>
  <c r="AK1913" i="12"/>
  <c r="AM1913" i="12" s="1"/>
  <c r="AS63" i="12"/>
  <c r="AS108" i="12"/>
  <c r="AS47" i="12"/>
  <c r="AS56" i="12"/>
  <c r="AS39" i="12"/>
  <c r="AS51" i="12"/>
  <c r="AS13" i="12"/>
  <c r="AS44" i="12"/>
  <c r="AS35" i="12"/>
  <c r="AK1024" i="12"/>
  <c r="AM1024" i="12" s="1"/>
  <c r="AS102" i="12"/>
  <c r="AS175" i="12"/>
  <c r="AS12" i="12"/>
  <c r="R1503" i="12"/>
  <c r="R1511" i="12"/>
  <c r="R1519" i="12"/>
  <c r="R1551" i="12"/>
  <c r="AK1431" i="12"/>
  <c r="AM1431" i="12" s="1"/>
  <c r="AK1455" i="12"/>
  <c r="AM1455" i="12" s="1"/>
  <c r="AK1479" i="12"/>
  <c r="AM1479" i="12" s="1"/>
  <c r="AK1487" i="12"/>
  <c r="AM1487" i="12" s="1"/>
  <c r="AK1495" i="12"/>
  <c r="AM1495" i="12" s="1"/>
  <c r="AK1503" i="12"/>
  <c r="AM1503" i="12" s="1"/>
  <c r="AK1511" i="12"/>
  <c r="AM1511" i="12" s="1"/>
  <c r="AK1519" i="12"/>
  <c r="AM1519" i="12" s="1"/>
  <c r="AK1623" i="12"/>
  <c r="AM1623" i="12" s="1"/>
  <c r="AK1631" i="12"/>
  <c r="AM1631" i="12" s="1"/>
  <c r="AK1639" i="12"/>
  <c r="AM1639" i="12" s="1"/>
  <c r="AK1663" i="12"/>
  <c r="AM1663" i="12" s="1"/>
  <c r="AK1767" i="12"/>
  <c r="AM1767" i="12" s="1"/>
  <c r="AK1775" i="12"/>
  <c r="AM1775" i="12" s="1"/>
  <c r="AK1815" i="12"/>
  <c r="AM1815" i="12" s="1"/>
  <c r="AK1823" i="12"/>
  <c r="AM1823" i="12" s="1"/>
  <c r="AK1879" i="12"/>
  <c r="AM1879" i="12" s="1"/>
  <c r="AK1903" i="12"/>
  <c r="AM1903" i="12" s="1"/>
  <c r="AK1911" i="12"/>
  <c r="AM1911" i="12" s="1"/>
  <c r="AK1407" i="12"/>
  <c r="AM1407" i="12" s="1"/>
  <c r="AK422" i="12"/>
  <c r="AM422" i="12" s="1"/>
  <c r="AK430" i="12"/>
  <c r="AM430" i="12" s="1"/>
  <c r="AK438" i="12"/>
  <c r="AM438" i="12" s="1"/>
  <c r="AK454" i="12"/>
  <c r="AM454" i="12" s="1"/>
  <c r="AK478" i="12"/>
  <c r="AM478" i="12" s="1"/>
  <c r="AK40" i="12"/>
  <c r="AM40" i="12" s="1"/>
  <c r="AK524" i="12"/>
  <c r="AM524" i="12" s="1"/>
  <c r="AK532" i="12"/>
  <c r="AM532" i="12" s="1"/>
  <c r="AK548" i="12"/>
  <c r="AM548" i="12" s="1"/>
  <c r="AK556" i="12"/>
  <c r="AM556" i="12" s="1"/>
  <c r="AK564" i="12"/>
  <c r="AM564" i="12" s="1"/>
  <c r="AK660" i="12"/>
  <c r="AM660" i="12" s="1"/>
  <c r="AK676" i="12"/>
  <c r="AM676" i="12" s="1"/>
  <c r="AK684" i="12"/>
  <c r="AM684" i="12" s="1"/>
  <c r="AK692" i="12"/>
  <c r="AM692" i="12" s="1"/>
  <c r="AS163" i="12"/>
  <c r="AK257" i="12"/>
  <c r="AM257" i="12" s="1"/>
  <c r="AK265" i="12"/>
  <c r="AM265" i="12" s="1"/>
  <c r="AK273" i="12"/>
  <c r="AM273" i="12" s="1"/>
  <c r="AK297" i="12"/>
  <c r="AM297" i="12" s="1"/>
  <c r="AK337" i="12"/>
  <c r="AM337" i="12" s="1"/>
  <c r="AK345" i="12"/>
  <c r="AM345" i="12" s="1"/>
  <c r="AK361" i="12"/>
  <c r="AM361" i="12" s="1"/>
  <c r="AK377" i="12"/>
  <c r="AM377" i="12" s="1"/>
  <c r="AK393" i="12"/>
  <c r="AM393" i="12" s="1"/>
  <c r="AK401" i="12"/>
  <c r="AM401" i="12" s="1"/>
  <c r="AK417" i="12"/>
  <c r="AM417" i="12" s="1"/>
  <c r="AK433" i="12"/>
  <c r="AM433" i="12" s="1"/>
  <c r="AK441" i="12"/>
  <c r="AM441" i="12" s="1"/>
  <c r="AK457" i="12"/>
  <c r="AM457" i="12" s="1"/>
  <c r="AK465" i="12"/>
  <c r="AM465" i="12" s="1"/>
  <c r="R1351" i="12"/>
  <c r="R1367" i="12"/>
  <c r="R1399" i="12"/>
  <c r="R1494" i="12"/>
  <c r="AK455" i="12"/>
  <c r="AM455" i="12" s="1"/>
  <c r="AK463" i="12"/>
  <c r="AM463" i="12" s="1"/>
  <c r="AK471" i="12"/>
  <c r="AM471" i="12" s="1"/>
  <c r="AK479" i="12"/>
  <c r="AM479" i="12" s="1"/>
  <c r="AK1015" i="12"/>
  <c r="AM1015" i="12" s="1"/>
  <c r="AK1287" i="12"/>
  <c r="AM1287" i="12" s="1"/>
  <c r="AK1367" i="12"/>
  <c r="AM1367" i="12" s="1"/>
  <c r="AK1375" i="12"/>
  <c r="AM1375" i="12" s="1"/>
  <c r="AK172" i="12"/>
  <c r="AM172" i="12" s="1"/>
  <c r="AS15" i="12"/>
  <c r="AS23" i="12"/>
  <c r="AS29" i="12"/>
  <c r="R115" i="12"/>
  <c r="AK241" i="12"/>
  <c r="AM241" i="12" s="1"/>
  <c r="R289" i="12"/>
  <c r="R313" i="12"/>
  <c r="R337" i="12"/>
  <c r="R377" i="12"/>
  <c r="AK378" i="12"/>
  <c r="AM378" i="12" s="1"/>
  <c r="AK386" i="12"/>
  <c r="AM386" i="12" s="1"/>
  <c r="AK394" i="12"/>
  <c r="AM394" i="12" s="1"/>
  <c r="AK402" i="12"/>
  <c r="AM402" i="12" s="1"/>
  <c r="AK410" i="12"/>
  <c r="AM410" i="12" s="1"/>
  <c r="R417" i="12"/>
  <c r="AK418" i="12"/>
  <c r="AM418" i="12" s="1"/>
  <c r="AK426" i="12"/>
  <c r="AM426" i="12" s="1"/>
  <c r="AK490" i="12"/>
  <c r="AM490" i="12" s="1"/>
  <c r="R237" i="12"/>
  <c r="R244" i="12"/>
  <c r="R247" i="12"/>
  <c r="R256" i="12"/>
  <c r="R288" i="12"/>
  <c r="R392" i="12"/>
  <c r="AK1401" i="12"/>
  <c r="AM1401" i="12" s="1"/>
  <c r="AK1625" i="12"/>
  <c r="AM1625" i="12" s="1"/>
  <c r="AK1633" i="12"/>
  <c r="AM1633" i="12" s="1"/>
  <c r="AK1641" i="12"/>
  <c r="AM1641" i="12" s="1"/>
  <c r="AK1673" i="12"/>
  <c r="AM1673" i="12" s="1"/>
  <c r="AK1705" i="12"/>
  <c r="AM1705" i="12" s="1"/>
  <c r="R1712" i="12"/>
  <c r="AK1721" i="12"/>
  <c r="AM1721" i="12" s="1"/>
  <c r="AK1777" i="12"/>
  <c r="AM1777" i="12" s="1"/>
  <c r="AK1785" i="12"/>
  <c r="AM1785" i="12" s="1"/>
  <c r="AK1793" i="12"/>
  <c r="AM1793" i="12" s="1"/>
  <c r="AK1801" i="12"/>
  <c r="AM1801" i="12" s="1"/>
  <c r="AK1817" i="12"/>
  <c r="AM1817" i="12" s="1"/>
  <c r="AK1849" i="12"/>
  <c r="AM1849" i="12" s="1"/>
  <c r="AK1881" i="12"/>
  <c r="AM1881" i="12" s="1"/>
  <c r="AK12" i="12"/>
  <c r="AM12" i="12" s="1"/>
  <c r="AK44" i="12"/>
  <c r="AM44" i="12" s="1"/>
  <c r="AK256" i="12"/>
  <c r="AM256" i="12" s="1"/>
  <c r="AK264" i="12"/>
  <c r="AM264" i="12" s="1"/>
  <c r="AK280" i="12"/>
  <c r="AM280" i="12" s="1"/>
  <c r="AK288" i="12"/>
  <c r="AM288" i="12" s="1"/>
  <c r="AK296" i="12"/>
  <c r="AM296" i="12" s="1"/>
  <c r="AK304" i="12"/>
  <c r="AM304" i="12" s="1"/>
  <c r="AK312" i="12"/>
  <c r="AM312" i="12" s="1"/>
  <c r="AK320" i="12"/>
  <c r="AM320" i="12" s="1"/>
  <c r="AK328" i="12"/>
  <c r="AM328" i="12" s="1"/>
  <c r="AK344" i="12"/>
  <c r="AM344" i="12" s="1"/>
  <c r="AK360" i="12"/>
  <c r="AM360" i="12" s="1"/>
  <c r="AK376" i="12"/>
  <c r="AM376" i="12" s="1"/>
  <c r="AK384" i="12"/>
  <c r="AM384" i="12" s="1"/>
  <c r="AK392" i="12"/>
  <c r="AM392" i="12" s="1"/>
  <c r="AK408" i="12"/>
  <c r="AM408" i="12" s="1"/>
  <c r="AK424" i="12"/>
  <c r="AM424" i="12" s="1"/>
  <c r="AK456" i="12"/>
  <c r="AM456" i="12" s="1"/>
  <c r="AK480" i="12"/>
  <c r="AM480" i="12" s="1"/>
  <c r="AK552" i="12"/>
  <c r="AM552" i="12" s="1"/>
  <c r="AK560" i="12"/>
  <c r="AM560" i="12" s="1"/>
  <c r="AK576" i="12"/>
  <c r="AM576" i="12" s="1"/>
  <c r="AK584" i="12"/>
  <c r="AM584" i="12" s="1"/>
  <c r="AK1064" i="12"/>
  <c r="AM1064" i="12" s="1"/>
  <c r="AK1088" i="12"/>
  <c r="AM1088" i="12" s="1"/>
  <c r="AK1096" i="12"/>
  <c r="AM1096" i="12" s="1"/>
  <c r="AK1104" i="12"/>
  <c r="AM1104" i="12" s="1"/>
  <c r="AK1128" i="12"/>
  <c r="AM1128" i="12" s="1"/>
  <c r="AK1136" i="12"/>
  <c r="AM1136" i="12" s="1"/>
  <c r="AK1248" i="12"/>
  <c r="AM1248" i="12" s="1"/>
  <c r="AK1256" i="12"/>
  <c r="AM1256" i="12" s="1"/>
  <c r="AK1288" i="12"/>
  <c r="AM1288" i="12" s="1"/>
  <c r="AK1352" i="12"/>
  <c r="AM1352" i="12" s="1"/>
  <c r="AK1360" i="12"/>
  <c r="AM1360" i="12" s="1"/>
  <c r="AK1368" i="12"/>
  <c r="AM1368" i="12" s="1"/>
  <c r="AK1392" i="12"/>
  <c r="AM1392" i="12" s="1"/>
  <c r="AK1400" i="12"/>
  <c r="AM1400" i="12" s="1"/>
  <c r="AK1456" i="12"/>
  <c r="AM1456" i="12" s="1"/>
  <c r="AK1504" i="12"/>
  <c r="AM1504" i="12" s="1"/>
  <c r="AK1512" i="12"/>
  <c r="AM1512" i="12" s="1"/>
  <c r="AK1544" i="12"/>
  <c r="AM1544" i="12" s="1"/>
  <c r="AK1552" i="12"/>
  <c r="AM1552" i="12" s="1"/>
  <c r="AK1560" i="12"/>
  <c r="AM1560" i="12" s="1"/>
  <c r="AK1568" i="12"/>
  <c r="AM1568" i="12" s="1"/>
  <c r="AK1576" i="12"/>
  <c r="AM1576" i="12" s="1"/>
  <c r="AK1584" i="12"/>
  <c r="AM1584" i="12" s="1"/>
  <c r="AK1592" i="12"/>
  <c r="AM1592" i="12" s="1"/>
  <c r="R1046" i="12"/>
  <c r="R1094" i="12"/>
  <c r="AK1419" i="12"/>
  <c r="AM1419" i="12" s="1"/>
  <c r="R492" i="12"/>
  <c r="AK517" i="12"/>
  <c r="AM517" i="12" s="1"/>
  <c r="R556" i="12"/>
  <c r="R564" i="12"/>
  <c r="R572" i="12"/>
  <c r="R580" i="12"/>
  <c r="AK597" i="12"/>
  <c r="AM597" i="12" s="1"/>
  <c r="AK853" i="12"/>
  <c r="AM853" i="12" s="1"/>
  <c r="AK1029" i="12"/>
  <c r="AM1029" i="12" s="1"/>
  <c r="AK1045" i="12"/>
  <c r="AM1045" i="12" s="1"/>
  <c r="AK1101" i="12"/>
  <c r="AM1101" i="12" s="1"/>
  <c r="AK1109" i="12"/>
  <c r="AM1109" i="12" s="1"/>
  <c r="AK1117" i="12"/>
  <c r="AM1117" i="12" s="1"/>
  <c r="AK1157" i="12"/>
  <c r="AM1157" i="12" s="1"/>
  <c r="AK1197" i="12"/>
  <c r="AM1197" i="12" s="1"/>
  <c r="AK1813" i="12"/>
  <c r="AM1813" i="12" s="1"/>
  <c r="AK1821" i="12"/>
  <c r="AM1821" i="12" s="1"/>
  <c r="AK56" i="12"/>
  <c r="AM56" i="12" s="1"/>
  <c r="AK1004" i="12"/>
  <c r="AM1004" i="12" s="1"/>
  <c r="AK1012" i="12"/>
  <c r="AM1012" i="12" s="1"/>
  <c r="AS32" i="12"/>
  <c r="AS48" i="12"/>
  <c r="AS64" i="12"/>
  <c r="AK1420" i="12"/>
  <c r="AM1420" i="12" s="1"/>
  <c r="AS38" i="12"/>
  <c r="AS70" i="12"/>
  <c r="AK1417" i="12"/>
  <c r="AM1417" i="12" s="1"/>
  <c r="AS43" i="12"/>
  <c r="AK991" i="12"/>
  <c r="AM991" i="12" s="1"/>
  <c r="AK1418" i="12"/>
  <c r="AM1418" i="12" s="1"/>
  <c r="AK1408" i="12"/>
  <c r="AM1408" i="12" s="1"/>
  <c r="AS1613" i="12"/>
  <c r="AK435" i="12"/>
  <c r="AM435" i="12" s="1"/>
  <c r="AS1038" i="12"/>
  <c r="AS1898" i="12"/>
  <c r="AQ1899" i="12"/>
  <c r="AS1900" i="12"/>
  <c r="AQ1901" i="12"/>
  <c r="R292" i="12"/>
  <c r="R316" i="12"/>
  <c r="R332" i="12"/>
  <c r="R496" i="12"/>
  <c r="R851" i="12"/>
  <c r="R883" i="12"/>
  <c r="AK1399" i="12"/>
  <c r="AM1399" i="12" s="1"/>
  <c r="AK1469" i="12"/>
  <c r="AM1469" i="12" s="1"/>
  <c r="AK1485" i="12"/>
  <c r="AM1485" i="12" s="1"/>
  <c r="AK1501" i="12"/>
  <c r="AM1501" i="12" s="1"/>
  <c r="AK1517" i="12"/>
  <c r="AM1517" i="12" s="1"/>
  <c r="AK1549" i="12"/>
  <c r="AM1549" i="12" s="1"/>
  <c r="AK1565" i="12"/>
  <c r="AM1565" i="12" s="1"/>
  <c r="AK1678" i="12"/>
  <c r="AM1678" i="12" s="1"/>
  <c r="AK1734" i="12"/>
  <c r="AM1734" i="12" s="1"/>
  <c r="R762" i="12"/>
  <c r="R770" i="12"/>
  <c r="R1188" i="12"/>
  <c r="R1196" i="12"/>
  <c r="R1220" i="12"/>
  <c r="R1269" i="12"/>
  <c r="R1427" i="12"/>
  <c r="AK16" i="12"/>
  <c r="AM16" i="12" s="1"/>
  <c r="AK24" i="12"/>
  <c r="AM24" i="12" s="1"/>
  <c r="R617" i="12"/>
  <c r="R633" i="12"/>
  <c r="R649" i="12"/>
  <c r="AK666" i="12"/>
  <c r="AM666" i="12" s="1"/>
  <c r="AK674" i="12"/>
  <c r="AM674" i="12" s="1"/>
  <c r="AK682" i="12"/>
  <c r="AM682" i="12" s="1"/>
  <c r="AK698" i="12"/>
  <c r="AM698" i="12" s="1"/>
  <c r="R817" i="12"/>
  <c r="R833" i="12"/>
  <c r="AK834" i="12"/>
  <c r="AM834" i="12" s="1"/>
  <c r="R873" i="12"/>
  <c r="AK914" i="12"/>
  <c r="AM914" i="12" s="1"/>
  <c r="AK946" i="12"/>
  <c r="AM946" i="12" s="1"/>
  <c r="AK970" i="12"/>
  <c r="AM970" i="12" s="1"/>
  <c r="AK978" i="12"/>
  <c r="AM978" i="12" s="1"/>
  <c r="R993" i="12"/>
  <c r="AK1027" i="12"/>
  <c r="AM1027" i="12" s="1"/>
  <c r="AK1060" i="12"/>
  <c r="AM1060" i="12" s="1"/>
  <c r="R1075" i="12"/>
  <c r="AK1092" i="12"/>
  <c r="AM1092" i="12" s="1"/>
  <c r="R1099" i="12"/>
  <c r="AK1100" i="12"/>
  <c r="AM1100" i="12" s="1"/>
  <c r="AK1108" i="12"/>
  <c r="AM1108" i="12" s="1"/>
  <c r="R1115" i="12"/>
  <c r="AK1124" i="12"/>
  <c r="AM1124" i="12" s="1"/>
  <c r="AK1132" i="12"/>
  <c r="AM1132" i="12" s="1"/>
  <c r="R1147" i="12"/>
  <c r="AK1156" i="12"/>
  <c r="AM1156" i="12" s="1"/>
  <c r="AK1180" i="12"/>
  <c r="AM1180" i="12" s="1"/>
  <c r="R1268" i="12"/>
  <c r="R1284" i="12"/>
  <c r="AK1293" i="12"/>
  <c r="AM1293" i="12" s="1"/>
  <c r="AK1349" i="12"/>
  <c r="AM1349" i="12" s="1"/>
  <c r="R1356" i="12"/>
  <c r="AK1443" i="12"/>
  <c r="AM1443" i="12" s="1"/>
  <c r="AK1451" i="12"/>
  <c r="AM1451" i="12" s="1"/>
  <c r="AK1491" i="12"/>
  <c r="AM1491" i="12" s="1"/>
  <c r="AK1499" i="12"/>
  <c r="AM1499" i="12" s="1"/>
  <c r="AK1515" i="12"/>
  <c r="AM1515" i="12" s="1"/>
  <c r="AK1539" i="12"/>
  <c r="AM1539" i="12" s="1"/>
  <c r="AK1684" i="12"/>
  <c r="AM1684" i="12" s="1"/>
  <c r="AK1740" i="12"/>
  <c r="AM1740" i="12" s="1"/>
  <c r="AK1812" i="12"/>
  <c r="AM1812" i="12" s="1"/>
  <c r="R1843" i="12"/>
  <c r="AK1868" i="12"/>
  <c r="AM1868" i="12" s="1"/>
  <c r="AK1904" i="12"/>
  <c r="AM1904" i="12" s="1"/>
  <c r="AS119" i="12"/>
  <c r="AK112" i="12"/>
  <c r="AM112" i="12" s="1"/>
  <c r="AK459" i="12"/>
  <c r="AM459" i="12" s="1"/>
  <c r="AK467" i="12"/>
  <c r="AM467" i="12" s="1"/>
  <c r="R608" i="12"/>
  <c r="AK609" i="12"/>
  <c r="AM609" i="12" s="1"/>
  <c r="R616" i="12"/>
  <c r="R632" i="12"/>
  <c r="R648" i="12"/>
  <c r="AK649" i="12"/>
  <c r="AM649" i="12" s="1"/>
  <c r="R672" i="12"/>
  <c r="R680" i="12"/>
  <c r="R688" i="12"/>
  <c r="R696" i="12"/>
  <c r="AK713" i="12"/>
  <c r="AM713" i="12" s="1"/>
  <c r="AK769" i="12"/>
  <c r="AM769" i="12" s="1"/>
  <c r="AK785" i="12"/>
  <c r="AM785" i="12" s="1"/>
  <c r="AK793" i="12"/>
  <c r="AM793" i="12" s="1"/>
  <c r="AK817" i="12"/>
  <c r="AM817" i="12" s="1"/>
  <c r="R848" i="12"/>
  <c r="AK849" i="12"/>
  <c r="AM849" i="12" s="1"/>
  <c r="R872" i="12"/>
  <c r="AK873" i="12"/>
  <c r="AM873" i="12" s="1"/>
  <c r="R880" i="12"/>
  <c r="AK881" i="12"/>
  <c r="AM881" i="12" s="1"/>
  <c r="AK913" i="12"/>
  <c r="AM913" i="12" s="1"/>
  <c r="AK945" i="12"/>
  <c r="AM945" i="12" s="1"/>
  <c r="AK953" i="12"/>
  <c r="AM953" i="12" s="1"/>
  <c r="AK969" i="12"/>
  <c r="AM969" i="12" s="1"/>
  <c r="AS995" i="12"/>
  <c r="AK1402" i="12"/>
  <c r="AM1402" i="12" s="1"/>
  <c r="AK549" i="12"/>
  <c r="AM549" i="12" s="1"/>
  <c r="AK581" i="12"/>
  <c r="AM581" i="12" s="1"/>
  <c r="R597" i="12"/>
  <c r="AS601" i="12"/>
  <c r="R607" i="12"/>
  <c r="R623" i="12"/>
  <c r="AK632" i="12"/>
  <c r="AM632" i="12" s="1"/>
  <c r="AK648" i="12"/>
  <c r="AM648" i="12" s="1"/>
  <c r="AK664" i="12"/>
  <c r="AM664" i="12" s="1"/>
  <c r="AK704" i="12"/>
  <c r="AM704" i="12" s="1"/>
  <c r="AK712" i="12"/>
  <c r="AM712" i="12" s="1"/>
  <c r="AK1135" i="12"/>
  <c r="AM1135" i="12" s="1"/>
  <c r="AK1457" i="12"/>
  <c r="AM1457" i="12" s="1"/>
  <c r="AK1489" i="12"/>
  <c r="AM1489" i="12" s="1"/>
  <c r="AK1513" i="12"/>
  <c r="AM1513" i="12" s="1"/>
  <c r="AK1521" i="12"/>
  <c r="AM1521" i="12" s="1"/>
  <c r="AK1537" i="12"/>
  <c r="AM1537" i="12" s="1"/>
  <c r="AK1569" i="12"/>
  <c r="AM1569" i="12" s="1"/>
  <c r="AK1658" i="12"/>
  <c r="AM1658" i="12" s="1"/>
  <c r="AK1714" i="12"/>
  <c r="AM1714" i="12" s="1"/>
  <c r="AK1786" i="12"/>
  <c r="AM1786" i="12" s="1"/>
  <c r="AK1794" i="12"/>
  <c r="AM1794" i="12" s="1"/>
  <c r="AK1874" i="12"/>
  <c r="AM1874" i="12" s="1"/>
  <c r="AK1882" i="12"/>
  <c r="AM1882" i="12" s="1"/>
  <c r="AK1898" i="12"/>
  <c r="AM1898" i="12" s="1"/>
  <c r="AK1899" i="12"/>
  <c r="AM1899" i="12" s="1"/>
  <c r="AK240" i="12"/>
  <c r="AM240" i="12" s="1"/>
  <c r="R344" i="12"/>
  <c r="R376" i="12"/>
  <c r="AS599" i="12"/>
  <c r="AK1825" i="12"/>
  <c r="AM1825" i="12" s="1"/>
  <c r="AK36" i="12"/>
  <c r="AM36" i="12" s="1"/>
  <c r="AK60" i="12"/>
  <c r="AM60" i="12" s="1"/>
  <c r="AK68" i="12"/>
  <c r="AM68" i="12" s="1"/>
  <c r="R142" i="12"/>
  <c r="AK1556" i="12"/>
  <c r="AM1556" i="12" s="1"/>
  <c r="AK1564" i="12"/>
  <c r="AM1564" i="12" s="1"/>
  <c r="AK1685" i="12"/>
  <c r="AM1685" i="12" s="1"/>
  <c r="R1799" i="12"/>
  <c r="AK229" i="12"/>
  <c r="AM229" i="12" s="1"/>
  <c r="AK254" i="12"/>
  <c r="AM254" i="12" s="1"/>
  <c r="AK270" i="12"/>
  <c r="AM270" i="12" s="1"/>
  <c r="AK278" i="12"/>
  <c r="AM278" i="12" s="1"/>
  <c r="R285" i="12"/>
  <c r="AK286" i="12"/>
  <c r="AM286" i="12" s="1"/>
  <c r="AK294" i="12"/>
  <c r="AM294" i="12" s="1"/>
  <c r="AK302" i="12"/>
  <c r="AM302" i="12" s="1"/>
  <c r="AK318" i="12"/>
  <c r="AM318" i="12" s="1"/>
  <c r="AK326" i="12"/>
  <c r="AM326" i="12" s="1"/>
  <c r="AK334" i="12"/>
  <c r="AM334" i="12" s="1"/>
  <c r="AK350" i="12"/>
  <c r="AM350" i="12" s="1"/>
  <c r="AK358" i="12"/>
  <c r="AM358" i="12" s="1"/>
  <c r="AK366" i="12"/>
  <c r="AM366" i="12" s="1"/>
  <c r="AK374" i="12"/>
  <c r="AM374" i="12" s="1"/>
  <c r="AK398" i="12"/>
  <c r="AM398" i="12" s="1"/>
  <c r="AK406" i="12"/>
  <c r="AM406" i="12" s="1"/>
  <c r="R421" i="12"/>
  <c r="R226" i="12"/>
  <c r="R240" i="12"/>
  <c r="AK253" i="12"/>
  <c r="AM253" i="12" s="1"/>
  <c r="AK269" i="12"/>
  <c r="AM269" i="12" s="1"/>
  <c r="AK293" i="12"/>
  <c r="AM293" i="12" s="1"/>
  <c r="AK325" i="12"/>
  <c r="AM325" i="12" s="1"/>
  <c r="AK333" i="12"/>
  <c r="AM333" i="12" s="1"/>
  <c r="AK373" i="12"/>
  <c r="AM373" i="12" s="1"/>
  <c r="AK389" i="12"/>
  <c r="AM389" i="12" s="1"/>
  <c r="AK397" i="12"/>
  <c r="AM397" i="12" s="1"/>
  <c r="AK413" i="12"/>
  <c r="AM413" i="12" s="1"/>
  <c r="AK421" i="12"/>
  <c r="AM421" i="12" s="1"/>
  <c r="AK461" i="12"/>
  <c r="AM461" i="12" s="1"/>
  <c r="AK469" i="12"/>
  <c r="AM469" i="12" s="1"/>
  <c r="AK488" i="12"/>
  <c r="AM488" i="12" s="1"/>
  <c r="AK505" i="12"/>
  <c r="AM505" i="12" s="1"/>
  <c r="R124" i="12"/>
  <c r="AK8" i="12"/>
  <c r="AM8" i="12" s="1"/>
  <c r="R74" i="12"/>
  <c r="R77" i="12"/>
  <c r="R181" i="12"/>
  <c r="R184" i="12"/>
  <c r="R185" i="12"/>
  <c r="R83" i="12"/>
  <c r="R84" i="12"/>
  <c r="R193" i="12"/>
  <c r="R88" i="12"/>
  <c r="R239" i="12"/>
  <c r="R122" i="12"/>
  <c r="AK243" i="12"/>
  <c r="AM243" i="12" s="1"/>
  <c r="AK252" i="12"/>
  <c r="AM252" i="12" s="1"/>
  <c r="R259" i="12"/>
  <c r="AK268" i="12"/>
  <c r="AM268" i="12" s="1"/>
  <c r="R275" i="12"/>
  <c r="AK276" i="12"/>
  <c r="AM276" i="12" s="1"/>
  <c r="AK284" i="12"/>
  <c r="AM284" i="12" s="1"/>
  <c r="AK292" i="12"/>
  <c r="AM292" i="12" s="1"/>
  <c r="AK316" i="12"/>
  <c r="AM316" i="12" s="1"/>
  <c r="AK324" i="12"/>
  <c r="AM324" i="12" s="1"/>
  <c r="AK332" i="12"/>
  <c r="AM332" i="12" s="1"/>
  <c r="R339" i="12"/>
  <c r="AK340" i="12"/>
  <c r="AM340" i="12" s="1"/>
  <c r="AK348" i="12"/>
  <c r="AM348" i="12" s="1"/>
  <c r="R363" i="12"/>
  <c r="AK364" i="12"/>
  <c r="AM364" i="12" s="1"/>
  <c r="AK372" i="12"/>
  <c r="AM372" i="12" s="1"/>
  <c r="AK380" i="12"/>
  <c r="AM380" i="12" s="1"/>
  <c r="AK388" i="12"/>
  <c r="AM388" i="12" s="1"/>
  <c r="AK396" i="12"/>
  <c r="AM396" i="12" s="1"/>
  <c r="AK404" i="12"/>
  <c r="AM404" i="12" s="1"/>
  <c r="AK412" i="12"/>
  <c r="AM412" i="12" s="1"/>
  <c r="R155" i="12"/>
  <c r="R173" i="12"/>
  <c r="AK242" i="12"/>
  <c r="AM242" i="12" s="1"/>
  <c r="AK251" i="12"/>
  <c r="AM251" i="12" s="1"/>
  <c r="AK259" i="12"/>
  <c r="AM259" i="12" s="1"/>
  <c r="AK267" i="12"/>
  <c r="AM267" i="12" s="1"/>
  <c r="AK283" i="12"/>
  <c r="AM283" i="12" s="1"/>
  <c r="AK299" i="12"/>
  <c r="AM299" i="12" s="1"/>
  <c r="AK315" i="12"/>
  <c r="AM315" i="12" s="1"/>
  <c r="AK323" i="12"/>
  <c r="AM323" i="12" s="1"/>
  <c r="AK339" i="12"/>
  <c r="AM339" i="12" s="1"/>
  <c r="AK347" i="12"/>
  <c r="AM347" i="12" s="1"/>
  <c r="AK363" i="12"/>
  <c r="AM363" i="12" s="1"/>
  <c r="AK387" i="12"/>
  <c r="AM387" i="12" s="1"/>
  <c r="AK403" i="12"/>
  <c r="AM403" i="12" s="1"/>
  <c r="AK411" i="12"/>
  <c r="AM411" i="12" s="1"/>
  <c r="AK160" i="12"/>
  <c r="AM160" i="12" s="1"/>
  <c r="R759" i="12"/>
  <c r="R31" i="12"/>
  <c r="AK239" i="12"/>
  <c r="AM239" i="12" s="1"/>
  <c r="R295" i="12"/>
  <c r="R335" i="12"/>
  <c r="R359" i="12"/>
  <c r="R399" i="12"/>
  <c r="R407" i="12"/>
  <c r="R579" i="12"/>
  <c r="R646" i="12"/>
  <c r="AK92" i="12"/>
  <c r="AM92" i="12" s="1"/>
  <c r="R242" i="12"/>
  <c r="R245" i="12"/>
  <c r="AK255" i="12"/>
  <c r="AM255" i="12" s="1"/>
  <c r="AK279" i="12"/>
  <c r="AM279" i="12" s="1"/>
  <c r="AK287" i="12"/>
  <c r="AM287" i="12" s="1"/>
  <c r="AK295" i="12"/>
  <c r="AM295" i="12" s="1"/>
  <c r="AK303" i="12"/>
  <c r="AM303" i="12" s="1"/>
  <c r="AK319" i="12"/>
  <c r="AM319" i="12" s="1"/>
  <c r="AK327" i="12"/>
  <c r="AM327" i="12" s="1"/>
  <c r="AK359" i="12"/>
  <c r="AM359" i="12" s="1"/>
  <c r="AK375" i="12"/>
  <c r="AM375" i="12" s="1"/>
  <c r="AK407" i="12"/>
  <c r="AM407" i="12" s="1"/>
  <c r="AK415" i="12"/>
  <c r="AM415" i="12" s="1"/>
  <c r="AK423" i="12"/>
  <c r="AM423" i="12" s="1"/>
  <c r="AK431" i="12"/>
  <c r="AM431" i="12" s="1"/>
  <c r="AQ492" i="12"/>
  <c r="AQ543" i="12"/>
  <c r="AS543" i="12"/>
  <c r="AK662" i="12"/>
  <c r="AM662" i="12" s="1"/>
  <c r="R1435" i="12"/>
  <c r="R1493" i="12"/>
  <c r="R1509" i="12"/>
  <c r="AK1510" i="12"/>
  <c r="AM1510" i="12" s="1"/>
  <c r="AK1518" i="12"/>
  <c r="AM1518" i="12" s="1"/>
  <c r="R1678" i="12"/>
  <c r="R1767" i="12"/>
  <c r="R1775" i="12"/>
  <c r="R1825" i="12"/>
  <c r="R1865" i="12"/>
  <c r="R1873" i="12"/>
  <c r="R1902" i="12"/>
  <c r="R429" i="12"/>
  <c r="R453" i="12"/>
  <c r="AK489" i="12"/>
  <c r="AM489" i="12" s="1"/>
  <c r="AK522" i="12"/>
  <c r="AM522" i="12" s="1"/>
  <c r="AK568" i="12"/>
  <c r="AM568" i="12" s="1"/>
  <c r="R578" i="12"/>
  <c r="AK596" i="12"/>
  <c r="AM596" i="12" s="1"/>
  <c r="AK614" i="12"/>
  <c r="AM614" i="12" s="1"/>
  <c r="R629" i="12"/>
  <c r="AK630" i="12"/>
  <c r="AM630" i="12" s="1"/>
  <c r="R645" i="12"/>
  <c r="AK646" i="12"/>
  <c r="AM646" i="12" s="1"/>
  <c r="AK711" i="12"/>
  <c r="AM711" i="12" s="1"/>
  <c r="R750" i="12"/>
  <c r="R758" i="12"/>
  <c r="R766" i="12"/>
  <c r="AK767" i="12"/>
  <c r="AM767" i="12" s="1"/>
  <c r="R782" i="12"/>
  <c r="R791" i="12"/>
  <c r="R799" i="12"/>
  <c r="AK800" i="12"/>
  <c r="AM800" i="12" s="1"/>
  <c r="R815" i="12"/>
  <c r="AK816" i="12"/>
  <c r="AM816" i="12" s="1"/>
  <c r="R847" i="12"/>
  <c r="R871" i="12"/>
  <c r="R879" i="12"/>
  <c r="AK888" i="12"/>
  <c r="AM888" i="12" s="1"/>
  <c r="R935" i="12"/>
  <c r="AK944" i="12"/>
  <c r="AM944" i="12" s="1"/>
  <c r="R959" i="12"/>
  <c r="R973" i="12"/>
  <c r="AK992" i="12"/>
  <c r="AM992" i="12" s="1"/>
  <c r="AK1018" i="12"/>
  <c r="AM1018" i="12" s="1"/>
  <c r="AK1026" i="12"/>
  <c r="AM1026" i="12" s="1"/>
  <c r="AK1034" i="12"/>
  <c r="AM1034" i="12" s="1"/>
  <c r="AK1075" i="12"/>
  <c r="AM1075" i="12" s="1"/>
  <c r="R1082" i="12"/>
  <c r="AK1099" i="12"/>
  <c r="AM1099" i="12" s="1"/>
  <c r="R1114" i="12"/>
  <c r="AK1123" i="12"/>
  <c r="AM1123" i="12" s="1"/>
  <c r="AK1131" i="12"/>
  <c r="AM1131" i="12" s="1"/>
  <c r="AK1147" i="12"/>
  <c r="AM1147" i="12" s="1"/>
  <c r="AK1155" i="12"/>
  <c r="AM1155" i="12" s="1"/>
  <c r="R1178" i="12"/>
  <c r="R1186" i="12"/>
  <c r="AK1356" i="12"/>
  <c r="AM1356" i="12" s="1"/>
  <c r="AK1414" i="12"/>
  <c r="AM1414" i="12" s="1"/>
  <c r="AK1426" i="12"/>
  <c r="AM1426" i="12" s="1"/>
  <c r="AK1450" i="12"/>
  <c r="AM1450" i="12" s="1"/>
  <c r="AK1465" i="12"/>
  <c r="AM1465" i="12" s="1"/>
  <c r="AK1500" i="12"/>
  <c r="AM1500" i="12" s="1"/>
  <c r="AK1524" i="12"/>
  <c r="AM1524" i="12" s="1"/>
  <c r="AK1540" i="12"/>
  <c r="AM1540" i="12" s="1"/>
  <c r="AK1548" i="12"/>
  <c r="AM1548" i="12" s="1"/>
  <c r="AK1621" i="12"/>
  <c r="AM1621" i="12" s="1"/>
  <c r="AK1661" i="12"/>
  <c r="AM1661" i="12" s="1"/>
  <c r="AK1717" i="12"/>
  <c r="AM1717" i="12" s="1"/>
  <c r="AS1776" i="12"/>
  <c r="AK1791" i="12"/>
  <c r="AM1791" i="12" s="1"/>
  <c r="AK1807" i="12"/>
  <c r="AM1807" i="12" s="1"/>
  <c r="AQ1809" i="12"/>
  <c r="R1815" i="12"/>
  <c r="R1855" i="12"/>
  <c r="R1871" i="12"/>
  <c r="R1879" i="12"/>
  <c r="AK1880" i="12"/>
  <c r="AM1880" i="12" s="1"/>
  <c r="AK1888" i="12"/>
  <c r="AM1888" i="12" s="1"/>
  <c r="AK1897" i="12"/>
  <c r="AM1897" i="12" s="1"/>
  <c r="AK1909" i="12"/>
  <c r="AM1909" i="12" s="1"/>
  <c r="AK686" i="12"/>
  <c r="AM686" i="12" s="1"/>
  <c r="AK710" i="12"/>
  <c r="AM710" i="12" s="1"/>
  <c r="AK742" i="12"/>
  <c r="AM742" i="12" s="1"/>
  <c r="R790" i="12"/>
  <c r="R798" i="12"/>
  <c r="AK799" i="12"/>
  <c r="AM799" i="12" s="1"/>
  <c r="R814" i="12"/>
  <c r="AK815" i="12"/>
  <c r="AM815" i="12" s="1"/>
  <c r="R830" i="12"/>
  <c r="R838" i="12"/>
  <c r="AK839" i="12"/>
  <c r="AM839" i="12" s="1"/>
  <c r="AK911" i="12"/>
  <c r="AM911" i="12" s="1"/>
  <c r="AK935" i="12"/>
  <c r="AM935" i="12" s="1"/>
  <c r="AK943" i="12"/>
  <c r="AM943" i="12" s="1"/>
  <c r="AK951" i="12"/>
  <c r="AM951" i="12" s="1"/>
  <c r="AK967" i="12"/>
  <c r="AM967" i="12" s="1"/>
  <c r="R982" i="12"/>
  <c r="AK983" i="12"/>
  <c r="AM983" i="12" s="1"/>
  <c r="AK1082" i="12"/>
  <c r="AM1082" i="12" s="1"/>
  <c r="AK1114" i="12"/>
  <c r="AM1114" i="12" s="1"/>
  <c r="AK1122" i="12"/>
  <c r="AM1122" i="12" s="1"/>
  <c r="AK1146" i="12"/>
  <c r="AM1146" i="12" s="1"/>
  <c r="R1169" i="12"/>
  <c r="R1193" i="12"/>
  <c r="AK1250" i="12"/>
  <c r="AM1250" i="12" s="1"/>
  <c r="R1258" i="12"/>
  <c r="R1266" i="12"/>
  <c r="R1282" i="12"/>
  <c r="AK1291" i="12"/>
  <c r="AM1291" i="12" s="1"/>
  <c r="AK1299" i="12"/>
  <c r="AM1299" i="12" s="1"/>
  <c r="AK1363" i="12"/>
  <c r="AM1363" i="12" s="1"/>
  <c r="R1482" i="12"/>
  <c r="R1586" i="12"/>
  <c r="R1747" i="12"/>
  <c r="R1797" i="12"/>
  <c r="R1805" i="12"/>
  <c r="AK420" i="12"/>
  <c r="AM420" i="12" s="1"/>
  <c r="AK428" i="12"/>
  <c r="AM428" i="12" s="1"/>
  <c r="AK460" i="12"/>
  <c r="AM460" i="12" s="1"/>
  <c r="AK468" i="12"/>
  <c r="AM468" i="12" s="1"/>
  <c r="AK487" i="12"/>
  <c r="AM487" i="12" s="1"/>
  <c r="AK496" i="12"/>
  <c r="AM496" i="12" s="1"/>
  <c r="AK512" i="12"/>
  <c r="AM512" i="12" s="1"/>
  <c r="AK520" i="12"/>
  <c r="AM520" i="12" s="1"/>
  <c r="AK528" i="12"/>
  <c r="AM528" i="12" s="1"/>
  <c r="R568" i="12"/>
  <c r="AK569" i="12"/>
  <c r="AM569" i="12" s="1"/>
  <c r="R584" i="12"/>
  <c r="R585" i="12"/>
  <c r="AK594" i="12"/>
  <c r="AM594" i="12" s="1"/>
  <c r="AK604" i="12"/>
  <c r="AM604" i="12" s="1"/>
  <c r="AK612" i="12"/>
  <c r="AM612" i="12" s="1"/>
  <c r="AK620" i="12"/>
  <c r="AM620" i="12" s="1"/>
  <c r="R626" i="12"/>
  <c r="AK628" i="12"/>
  <c r="AM628" i="12" s="1"/>
  <c r="AK636" i="12"/>
  <c r="AM636" i="12" s="1"/>
  <c r="AK644" i="12"/>
  <c r="AM644" i="12" s="1"/>
  <c r="AK661" i="12"/>
  <c r="AM661" i="12" s="1"/>
  <c r="R748" i="12"/>
  <c r="R772" i="12"/>
  <c r="R788" i="12"/>
  <c r="AK798" i="12"/>
  <c r="AM798" i="12" s="1"/>
  <c r="AK814" i="12"/>
  <c r="AM814" i="12" s="1"/>
  <c r="R829" i="12"/>
  <c r="AK838" i="12"/>
  <c r="AM838" i="12" s="1"/>
  <c r="R861" i="12"/>
  <c r="R869" i="12"/>
  <c r="R893" i="12"/>
  <c r="AK894" i="12"/>
  <c r="AM894" i="12" s="1"/>
  <c r="AK926" i="12"/>
  <c r="AM926" i="12" s="1"/>
  <c r="R941" i="12"/>
  <c r="AK942" i="12"/>
  <c r="AM942" i="12" s="1"/>
  <c r="R989" i="12"/>
  <c r="AK990" i="12"/>
  <c r="AM990" i="12" s="1"/>
  <c r="AK999" i="12"/>
  <c r="AM999" i="12" s="1"/>
  <c r="AK1016" i="12"/>
  <c r="AM1016" i="12" s="1"/>
  <c r="R1023" i="12"/>
  <c r="R1031" i="12"/>
  <c r="R1056" i="12"/>
  <c r="R1088" i="12"/>
  <c r="AK1105" i="12"/>
  <c r="AM1105" i="12" s="1"/>
  <c r="AK1129" i="12"/>
  <c r="AM1129" i="12" s="1"/>
  <c r="AK1137" i="12"/>
  <c r="AM1137" i="12" s="1"/>
  <c r="R1176" i="12"/>
  <c r="R1256" i="12"/>
  <c r="AK1258" i="12"/>
  <c r="AM1258" i="12" s="1"/>
  <c r="AK1274" i="12"/>
  <c r="AM1274" i="12" s="1"/>
  <c r="AK1282" i="12"/>
  <c r="AM1282" i="12" s="1"/>
  <c r="AK1290" i="12"/>
  <c r="AM1290" i="12" s="1"/>
  <c r="R1313" i="12"/>
  <c r="AK1346" i="12"/>
  <c r="AM1346" i="12" s="1"/>
  <c r="AK1394" i="12"/>
  <c r="AM1394" i="12" s="1"/>
  <c r="R1401" i="12"/>
  <c r="R1402" i="12"/>
  <c r="AK1440" i="12"/>
  <c r="AM1440" i="12" s="1"/>
  <c r="AK1448" i="12"/>
  <c r="AM1448" i="12" s="1"/>
  <c r="AK1458" i="12"/>
  <c r="AM1458" i="12" s="1"/>
  <c r="AK1474" i="12"/>
  <c r="AM1474" i="12" s="1"/>
  <c r="R1513" i="12"/>
  <c r="AK1514" i="12"/>
  <c r="AM1514" i="12" s="1"/>
  <c r="AK1570" i="12"/>
  <c r="AM1570" i="12" s="1"/>
  <c r="AK1627" i="12"/>
  <c r="AM1627" i="12" s="1"/>
  <c r="AK1635" i="12"/>
  <c r="AM1635" i="12" s="1"/>
  <c r="AK1659" i="12"/>
  <c r="AM1659" i="12" s="1"/>
  <c r="AK1683" i="12"/>
  <c r="AM1683" i="12" s="1"/>
  <c r="AK1715" i="12"/>
  <c r="AM1715" i="12" s="1"/>
  <c r="AQ1749" i="12"/>
  <c r="R1755" i="12"/>
  <c r="AK1764" i="12"/>
  <c r="AM1764" i="12" s="1"/>
  <c r="R1788" i="12"/>
  <c r="AK1789" i="12"/>
  <c r="AM1789" i="12" s="1"/>
  <c r="R1813" i="12"/>
  <c r="R1821" i="12"/>
  <c r="AK1830" i="12"/>
  <c r="AM1830" i="12" s="1"/>
  <c r="AK1878" i="12"/>
  <c r="AM1878" i="12" s="1"/>
  <c r="AK1907" i="12"/>
  <c r="AM1907" i="12" s="1"/>
  <c r="AK1915" i="12"/>
  <c r="AM1915" i="12" s="1"/>
  <c r="AK419" i="12"/>
  <c r="AM419" i="12" s="1"/>
  <c r="AK486" i="12"/>
  <c r="AM486" i="12" s="1"/>
  <c r="AK519" i="12"/>
  <c r="AM519" i="12" s="1"/>
  <c r="R526" i="12"/>
  <c r="R618" i="12"/>
  <c r="R634" i="12"/>
  <c r="R658" i="12"/>
  <c r="R844" i="12"/>
  <c r="R852" i="12"/>
  <c r="AK861" i="12"/>
  <c r="AM861" i="12" s="1"/>
  <c r="R884" i="12"/>
  <c r="AK917" i="12"/>
  <c r="AM917" i="12" s="1"/>
  <c r="AK925" i="12"/>
  <c r="AM925" i="12" s="1"/>
  <c r="AK933" i="12"/>
  <c r="AM933" i="12" s="1"/>
  <c r="AK941" i="12"/>
  <c r="AM941" i="12" s="1"/>
  <c r="AK949" i="12"/>
  <c r="AM949" i="12" s="1"/>
  <c r="R1005" i="12"/>
  <c r="R1030" i="12"/>
  <c r="R1055" i="12"/>
  <c r="R1071" i="12"/>
  <c r="R1095" i="12"/>
  <c r="R1119" i="12"/>
  <c r="R1151" i="12"/>
  <c r="AK1152" i="12"/>
  <c r="AM1152" i="12" s="1"/>
  <c r="R1175" i="12"/>
  <c r="R1191" i="12"/>
  <c r="R1199" i="12"/>
  <c r="R1255" i="12"/>
  <c r="R1288" i="12"/>
  <c r="AK1369" i="12"/>
  <c r="AM1369" i="12" s="1"/>
  <c r="AK1385" i="12"/>
  <c r="AM1385" i="12" s="1"/>
  <c r="AK1574" i="12"/>
  <c r="AM1574" i="12" s="1"/>
  <c r="R1844" i="12"/>
  <c r="R1867" i="12"/>
  <c r="R1868" i="12"/>
  <c r="AK466" i="12"/>
  <c r="AM466" i="12" s="1"/>
  <c r="AK494" i="12"/>
  <c r="AM494" i="12" s="1"/>
  <c r="AK510" i="12"/>
  <c r="AM510" i="12" s="1"/>
  <c r="AK526" i="12"/>
  <c r="AM526" i="12" s="1"/>
  <c r="AK542" i="12"/>
  <c r="AM542" i="12" s="1"/>
  <c r="R550" i="12"/>
  <c r="AK551" i="12"/>
  <c r="AM551" i="12" s="1"/>
  <c r="R558" i="12"/>
  <c r="R591" i="12"/>
  <c r="AK618" i="12"/>
  <c r="AM618" i="12" s="1"/>
  <c r="AK634" i="12"/>
  <c r="AM634" i="12" s="1"/>
  <c r="AK642" i="12"/>
  <c r="AM642" i="12" s="1"/>
  <c r="AK650" i="12"/>
  <c r="AM650" i="12" s="1"/>
  <c r="AK658" i="12"/>
  <c r="AM658" i="12" s="1"/>
  <c r="AK771" i="12"/>
  <c r="AM771" i="12" s="1"/>
  <c r="AQ789" i="12"/>
  <c r="AK892" i="12"/>
  <c r="AM892" i="12" s="1"/>
  <c r="AK916" i="12"/>
  <c r="AM916" i="12" s="1"/>
  <c r="AK924" i="12"/>
  <c r="AM924" i="12" s="1"/>
  <c r="AK932" i="12"/>
  <c r="AM932" i="12" s="1"/>
  <c r="AK980" i="12"/>
  <c r="AM980" i="12" s="1"/>
  <c r="AK1013" i="12"/>
  <c r="AM1013" i="12" s="1"/>
  <c r="AK1047" i="12"/>
  <c r="AM1047" i="12" s="1"/>
  <c r="AK1095" i="12"/>
  <c r="AM1095" i="12" s="1"/>
  <c r="AK1119" i="12"/>
  <c r="AM1119" i="12" s="1"/>
  <c r="AK1127" i="12"/>
  <c r="AM1127" i="12" s="1"/>
  <c r="AK1151" i="12"/>
  <c r="AM1151" i="12" s="1"/>
  <c r="AK1191" i="12"/>
  <c r="AM1191" i="12" s="1"/>
  <c r="AK1231" i="12"/>
  <c r="AM1231" i="12" s="1"/>
  <c r="AK1406" i="12"/>
  <c r="AM1406" i="12" s="1"/>
  <c r="R524" i="12"/>
  <c r="R532" i="12"/>
  <c r="R540" i="12"/>
  <c r="AK558" i="12"/>
  <c r="AM558" i="12" s="1"/>
  <c r="R761" i="12"/>
  <c r="R802" i="12"/>
  <c r="R818" i="12"/>
  <c r="R826" i="12"/>
  <c r="R946" i="12"/>
  <c r="R1101" i="12"/>
  <c r="R1109" i="12"/>
  <c r="R1133" i="12"/>
  <c r="R1366" i="12"/>
  <c r="R1833" i="12"/>
  <c r="AK1912" i="12"/>
  <c r="AM1912" i="12" s="1"/>
  <c r="AK1008" i="12"/>
  <c r="AM1008" i="12" s="1"/>
  <c r="AK1078" i="12"/>
  <c r="AM1078" i="12" s="1"/>
  <c r="AK1086" i="12"/>
  <c r="AM1086" i="12" s="1"/>
  <c r="AK1094" i="12"/>
  <c r="AM1094" i="12" s="1"/>
  <c r="AK1102" i="12"/>
  <c r="AM1102" i="12" s="1"/>
  <c r="AK1320" i="12"/>
  <c r="AM1320" i="12" s="1"/>
  <c r="AK1438" i="12"/>
  <c r="AM1438" i="12" s="1"/>
  <c r="AQ1563" i="12"/>
  <c r="AK1843" i="12"/>
  <c r="AM1843" i="12" s="1"/>
  <c r="AS1890" i="12"/>
  <c r="R1173" i="12"/>
  <c r="R1429" i="12"/>
  <c r="AS1594" i="12"/>
  <c r="AQ1722" i="12"/>
  <c r="AS36" i="12"/>
  <c r="AS52" i="12"/>
  <c r="AS60" i="12"/>
  <c r="AS109" i="12"/>
  <c r="AK436" i="12"/>
  <c r="AM436" i="12" s="1"/>
  <c r="AK476" i="12"/>
  <c r="AM476" i="12" s="1"/>
  <c r="AS67" i="12"/>
  <c r="AS116" i="12"/>
  <c r="AS691" i="12"/>
  <c r="AQ716" i="12"/>
  <c r="AQ757" i="12"/>
  <c r="AS1037" i="12"/>
  <c r="R1807" i="12"/>
  <c r="AS58" i="12"/>
  <c r="AS66" i="12"/>
  <c r="AS115" i="12"/>
  <c r="AS164" i="12"/>
  <c r="AS172" i="12"/>
  <c r="AK434" i="12"/>
  <c r="AM434" i="12" s="1"/>
  <c r="AK474" i="12"/>
  <c r="AM474" i="12" s="1"/>
  <c r="AS631" i="12"/>
  <c r="R686" i="12"/>
  <c r="AS990" i="12"/>
  <c r="AQ1658" i="12"/>
  <c r="AQ1659" i="12"/>
  <c r="AQ1660" i="12"/>
  <c r="AQ1718" i="12"/>
  <c r="AS9" i="12"/>
  <c r="AS33" i="12"/>
  <c r="AS41" i="12"/>
  <c r="AS49" i="12"/>
  <c r="AS57" i="12"/>
  <c r="AS65" i="12"/>
  <c r="AS122" i="12"/>
  <c r="AS171" i="12"/>
  <c r="AK342" i="12"/>
  <c r="AM342" i="12" s="1"/>
  <c r="AQ817" i="12"/>
  <c r="AK829" i="12"/>
  <c r="AM829" i="12" s="1"/>
  <c r="AQ851" i="12"/>
  <c r="AK855" i="12"/>
  <c r="AM855" i="12" s="1"/>
  <c r="AK1080" i="12"/>
  <c r="AM1080" i="12" s="1"/>
  <c r="R1347" i="12"/>
  <c r="AK1507" i="12"/>
  <c r="AM1507" i="12" s="1"/>
  <c r="AQ1540" i="12"/>
  <c r="AS1607" i="12"/>
  <c r="R1653" i="12"/>
  <c r="AS8" i="12"/>
  <c r="AS121" i="12"/>
  <c r="AK309" i="12"/>
  <c r="AM309" i="12" s="1"/>
  <c r="AK725" i="12"/>
  <c r="AM725" i="12" s="1"/>
  <c r="AK733" i="12"/>
  <c r="AM733" i="12" s="1"/>
  <c r="AQ779" i="12"/>
  <c r="AS780" i="12"/>
  <c r="AQ781" i="12"/>
  <c r="AQ815" i="12"/>
  <c r="AQ841" i="12"/>
  <c r="AQ883" i="12"/>
  <c r="AK1038" i="12"/>
  <c r="AM1038" i="12" s="1"/>
  <c r="AK1039" i="12"/>
  <c r="AM1039" i="12" s="1"/>
  <c r="AQ1061" i="12"/>
  <c r="AS1062" i="12"/>
  <c r="AK1377" i="12"/>
  <c r="AM1377" i="12" s="1"/>
  <c r="AS1398" i="12"/>
  <c r="AK1424" i="12"/>
  <c r="AM1424" i="12" s="1"/>
  <c r="AK1432" i="12"/>
  <c r="AM1432" i="12" s="1"/>
  <c r="AS1588" i="12"/>
  <c r="AQ1589" i="12"/>
  <c r="AQ1590" i="12"/>
  <c r="AS1591" i="12"/>
  <c r="R1740" i="12"/>
  <c r="AS1761" i="12"/>
  <c r="AQ1762" i="12"/>
  <c r="AQ1763" i="12"/>
  <c r="AQ1772" i="12"/>
  <c r="AQ1773" i="12"/>
  <c r="AS55" i="12"/>
  <c r="AS96" i="12"/>
  <c r="AS104" i="12"/>
  <c r="AS112" i="12"/>
  <c r="AS120" i="12"/>
  <c r="AS169" i="12"/>
  <c r="R794" i="12"/>
  <c r="AK937" i="12"/>
  <c r="AM937" i="12" s="1"/>
  <c r="AQ1013" i="12"/>
  <c r="AK1334" i="12"/>
  <c r="AM1334" i="12" s="1"/>
  <c r="AS1355" i="12"/>
  <c r="AK1053" i="12"/>
  <c r="AM1053" i="12" s="1"/>
  <c r="AK1063" i="12"/>
  <c r="AM1063" i="12" s="1"/>
  <c r="AS1147" i="12"/>
  <c r="R1497" i="12"/>
  <c r="AS1530" i="12"/>
  <c r="AS1620" i="12"/>
  <c r="AK1761" i="12"/>
  <c r="AM1761" i="12" s="1"/>
  <c r="AS62" i="12"/>
  <c r="AS21" i="12"/>
  <c r="AS53" i="12"/>
  <c r="AS61" i="12"/>
  <c r="AS94" i="12"/>
  <c r="AS118" i="12"/>
  <c r="AS167" i="12"/>
  <c r="R458" i="12"/>
  <c r="R660" i="12"/>
  <c r="AQ891" i="12"/>
  <c r="AS974" i="12"/>
  <c r="AK996" i="12"/>
  <c r="AM996" i="12" s="1"/>
  <c r="R1123" i="12"/>
  <c r="AQ1137" i="12"/>
  <c r="R1166" i="12"/>
  <c r="R1309" i="12"/>
  <c r="AK1452" i="12"/>
  <c r="AM1452" i="12" s="1"/>
  <c r="AS1467" i="12"/>
  <c r="AS1566" i="12"/>
  <c r="AQ1567" i="12"/>
  <c r="AQ1597" i="12"/>
  <c r="AQ1598" i="12"/>
  <c r="R1857" i="12"/>
  <c r="AS68" i="12"/>
  <c r="AS117" i="12"/>
  <c r="AS174" i="12"/>
  <c r="AK308" i="12"/>
  <c r="AM308" i="12" s="1"/>
  <c r="R380" i="12"/>
  <c r="R396" i="12"/>
  <c r="AK448" i="12"/>
  <c r="AM448" i="12" s="1"/>
  <c r="AK602" i="12"/>
  <c r="AM602" i="12" s="1"/>
  <c r="AK959" i="12"/>
  <c r="AM959" i="12" s="1"/>
  <c r="R1223" i="12"/>
  <c r="R1504" i="12"/>
  <c r="AS1554" i="12"/>
  <c r="AS1555" i="12"/>
  <c r="AQ1651" i="12"/>
  <c r="AQ1652" i="12"/>
  <c r="AQ1653" i="12"/>
  <c r="AK1697" i="12"/>
  <c r="AM1697" i="12" s="1"/>
  <c r="AQ1720" i="12"/>
  <c r="AS1730" i="12"/>
  <c r="AS113" i="12"/>
  <c r="AS20" i="12"/>
  <c r="AS28" i="12"/>
  <c r="AS11" i="12"/>
  <c r="AS27" i="12"/>
  <c r="AS59" i="12"/>
  <c r="AS92" i="12"/>
  <c r="AS100" i="12"/>
  <c r="AS149" i="12"/>
  <c r="AS157" i="12"/>
  <c r="AS165" i="12"/>
  <c r="AS173" i="12"/>
  <c r="AS681" i="12"/>
  <c r="AQ855" i="12"/>
  <c r="AK867" i="12"/>
  <c r="AM867" i="12" s="1"/>
  <c r="AK1130" i="12"/>
  <c r="AM1130" i="12" s="1"/>
  <c r="AK1139" i="12"/>
  <c r="AM1139" i="12" s="1"/>
  <c r="AK1264" i="12"/>
  <c r="AM1264" i="12" s="1"/>
  <c r="AK1272" i="12"/>
  <c r="AM1272" i="12" s="1"/>
  <c r="AK1322" i="12"/>
  <c r="AM1322" i="12" s="1"/>
  <c r="AK1338" i="12"/>
  <c r="AM1338" i="12" s="1"/>
  <c r="AK1379" i="12"/>
  <c r="AM1379" i="12" s="1"/>
  <c r="AK1387" i="12"/>
  <c r="AM1387" i="12" s="1"/>
  <c r="AS40" i="12"/>
  <c r="AS18" i="12"/>
  <c r="AS42" i="12"/>
  <c r="AS50" i="12"/>
  <c r="AS91" i="12"/>
  <c r="R200" i="12"/>
  <c r="AS107" i="12"/>
  <c r="AS156" i="12"/>
  <c r="R266" i="12"/>
  <c r="R282" i="12"/>
  <c r="R366" i="12"/>
  <c r="R600" i="12"/>
  <c r="R642" i="12"/>
  <c r="AQ783" i="12"/>
  <c r="AS970" i="12"/>
  <c r="AK1021" i="12"/>
  <c r="AM1021" i="12" s="1"/>
  <c r="AS1045" i="12"/>
  <c r="AS1301" i="12"/>
  <c r="AK1468" i="12"/>
  <c r="AM1468" i="12" s="1"/>
  <c r="AQ1605" i="12"/>
  <c r="AS1680" i="12"/>
  <c r="AQ1681" i="12"/>
  <c r="AQ1682" i="12"/>
  <c r="AS1716" i="12"/>
  <c r="R342" i="12"/>
  <c r="R352" i="12"/>
  <c r="R478" i="12"/>
  <c r="R479" i="12"/>
  <c r="R480" i="12"/>
  <c r="R481" i="12"/>
  <c r="R764" i="12"/>
  <c r="AS1006" i="12"/>
  <c r="AQ1007" i="12"/>
  <c r="AK1014" i="12"/>
  <c r="AM1014" i="12" s="1"/>
  <c r="AK1121" i="12"/>
  <c r="AM1121" i="12" s="1"/>
  <c r="AK1134" i="12"/>
  <c r="AM1134" i="12" s="1"/>
  <c r="AK1144" i="12"/>
  <c r="AM1144" i="12" s="1"/>
  <c r="AS1153" i="12"/>
  <c r="AQ1155" i="12"/>
  <c r="AK1292" i="12"/>
  <c r="AM1292" i="12" s="1"/>
  <c r="AK1309" i="12"/>
  <c r="AM1309" i="12" s="1"/>
  <c r="R1375" i="12"/>
  <c r="AK1390" i="12"/>
  <c r="AM1390" i="12" s="1"/>
  <c r="AK1423" i="12"/>
  <c r="AM1423" i="12" s="1"/>
  <c r="R1528" i="12"/>
  <c r="AK1531" i="12"/>
  <c r="AM1531" i="12" s="1"/>
  <c r="R1532" i="12"/>
  <c r="AQ1586" i="12"/>
  <c r="AS1593" i="12"/>
  <c r="AQ1655" i="12"/>
  <c r="AK1686" i="12"/>
  <c r="AM1686" i="12" s="1"/>
  <c r="AQ1760" i="12"/>
  <c r="AS1787" i="12"/>
  <c r="AS1872" i="12"/>
  <c r="AS90" i="12"/>
  <c r="AS106" i="12"/>
  <c r="AK272" i="12"/>
  <c r="AM272" i="12" s="1"/>
  <c r="AK357" i="12"/>
  <c r="AM357" i="12" s="1"/>
  <c r="AS407" i="12"/>
  <c r="R415" i="12"/>
  <c r="AK442" i="12"/>
  <c r="AM442" i="12" s="1"/>
  <c r="AK504" i="12"/>
  <c r="AM504" i="12" s="1"/>
  <c r="AK536" i="12"/>
  <c r="AM536" i="12" s="1"/>
  <c r="AS583" i="12"/>
  <c r="AK624" i="12"/>
  <c r="AM624" i="12" s="1"/>
  <c r="AS679" i="12"/>
  <c r="AQ833" i="12"/>
  <c r="R939" i="12"/>
  <c r="AQ953" i="12"/>
  <c r="AQ1019" i="12"/>
  <c r="AS1070" i="12"/>
  <c r="AQ1127" i="12"/>
  <c r="AQ1252" i="12"/>
  <c r="AS1361" i="12"/>
  <c r="AS1443" i="12"/>
  <c r="AS1444" i="12"/>
  <c r="AS1579" i="12"/>
  <c r="AQ1580" i="12"/>
  <c r="AQ1582" i="12"/>
  <c r="AQ1583" i="12"/>
  <c r="AS1610" i="12"/>
  <c r="AS17" i="12"/>
  <c r="AS81" i="12"/>
  <c r="AS162" i="12"/>
  <c r="AS170" i="12"/>
  <c r="AS227" i="12"/>
  <c r="AK246" i="12"/>
  <c r="AM246" i="12" s="1"/>
  <c r="R330" i="12"/>
  <c r="AK356" i="12"/>
  <c r="AM356" i="12" s="1"/>
  <c r="R441" i="12"/>
  <c r="R485" i="12"/>
  <c r="AS611" i="12"/>
  <c r="R664" i="12"/>
  <c r="R692" i="12"/>
  <c r="AQ831" i="12"/>
  <c r="AK847" i="12"/>
  <c r="AM847" i="12" s="1"/>
  <c r="AQ871" i="12"/>
  <c r="AK875" i="12"/>
  <c r="AM875" i="12" s="1"/>
  <c r="AK921" i="12"/>
  <c r="AM921" i="12" s="1"/>
  <c r="AK975" i="12"/>
  <c r="AM975" i="12" s="1"/>
  <c r="AS1020" i="12"/>
  <c r="AQ1021" i="12"/>
  <c r="R1027" i="12"/>
  <c r="AS1078" i="12"/>
  <c r="AQ1079" i="12"/>
  <c r="AK1107" i="12"/>
  <c r="AM1107" i="12" s="1"/>
  <c r="R1167" i="12"/>
  <c r="R1183" i="12"/>
  <c r="R1237" i="12"/>
  <c r="R1299" i="12"/>
  <c r="AQ1320" i="12"/>
  <c r="AQ1321" i="12"/>
  <c r="AQ1331" i="12"/>
  <c r="AK1380" i="12"/>
  <c r="AM1380" i="12" s="1"/>
  <c r="R1381" i="12"/>
  <c r="AK1388" i="12"/>
  <c r="AM1388" i="12" s="1"/>
  <c r="AK1397" i="12"/>
  <c r="AM1397" i="12" s="1"/>
  <c r="R1421" i="12"/>
  <c r="AK1429" i="12"/>
  <c r="AM1429" i="12" s="1"/>
  <c r="AK1466" i="12"/>
  <c r="AM1466" i="12" s="1"/>
  <c r="AQ244" i="12"/>
  <c r="AK245" i="12"/>
  <c r="AM245" i="12" s="1"/>
  <c r="AS1347" i="12"/>
  <c r="AQ1665" i="12"/>
  <c r="AS1688" i="12"/>
  <c r="AS1698" i="12"/>
  <c r="AQ1782" i="12"/>
  <c r="AQ1783" i="12"/>
  <c r="AS1827" i="12"/>
  <c r="R1831" i="12"/>
  <c r="AS22" i="12"/>
  <c r="AS30" i="12"/>
  <c r="AS46" i="12"/>
  <c r="AS54" i="12"/>
  <c r="AS95" i="12"/>
  <c r="R156" i="12"/>
  <c r="AS168" i="12"/>
  <c r="AS225" i="12"/>
  <c r="AS233" i="12"/>
  <c r="AK261" i="12"/>
  <c r="AM261" i="12" s="1"/>
  <c r="AK311" i="12"/>
  <c r="AM311" i="12" s="1"/>
  <c r="AK447" i="12"/>
  <c r="AM447" i="12" s="1"/>
  <c r="AK640" i="12"/>
  <c r="AM640" i="12" s="1"/>
  <c r="AK899" i="12"/>
  <c r="AM899" i="12" s="1"/>
  <c r="AS999" i="12"/>
  <c r="AS1000" i="12"/>
  <c r="AQ1001" i="12"/>
  <c r="AK1208" i="12"/>
  <c r="AM1208" i="12" s="1"/>
  <c r="AK1216" i="12"/>
  <c r="AM1216" i="12" s="1"/>
  <c r="R1217" i="12"/>
  <c r="AQ1222" i="12"/>
  <c r="AK1378" i="12"/>
  <c r="AM1378" i="12" s="1"/>
  <c r="AK1386" i="12"/>
  <c r="AM1386" i="12" s="1"/>
  <c r="AS1460" i="12"/>
  <c r="R1500" i="12"/>
  <c r="AK1508" i="12"/>
  <c r="AM1508" i="12" s="1"/>
  <c r="AS1516" i="12"/>
  <c r="AQ1534" i="12"/>
  <c r="AQ1564" i="12"/>
  <c r="AQ1663" i="12"/>
  <c r="AS1696" i="12"/>
  <c r="AS1795" i="12"/>
  <c r="AK1799" i="12"/>
  <c r="AM1799" i="12" s="1"/>
  <c r="AK1871" i="12"/>
  <c r="AM1871" i="12" s="1"/>
  <c r="AS31" i="12"/>
  <c r="AS37" i="12"/>
  <c r="AS45" i="12"/>
  <c r="AS69" i="12"/>
  <c r="AS86" i="12"/>
  <c r="AQ242" i="12"/>
  <c r="AK310" i="12"/>
  <c r="AM310" i="12" s="1"/>
  <c r="AK343" i="12"/>
  <c r="AM343" i="12" s="1"/>
  <c r="R438" i="12"/>
  <c r="AK446" i="12"/>
  <c r="AM446" i="12" s="1"/>
  <c r="AK508" i="12"/>
  <c r="AM508" i="12" s="1"/>
  <c r="R565" i="12"/>
  <c r="R612" i="12"/>
  <c r="R812" i="12"/>
  <c r="AQ859" i="12"/>
  <c r="AK889" i="12"/>
  <c r="AM889" i="12" s="1"/>
  <c r="AQ903" i="12"/>
  <c r="R961" i="12"/>
  <c r="AS966" i="12"/>
  <c r="AQ997" i="12"/>
  <c r="AS1159" i="12"/>
  <c r="AQ1160" i="12"/>
  <c r="R1215" i="12"/>
  <c r="AQ1327" i="12"/>
  <c r="AS1422" i="12"/>
  <c r="AS1494" i="12"/>
  <c r="AS1514" i="12"/>
  <c r="AQ1526" i="12"/>
  <c r="AQ1528" i="12"/>
  <c r="AS1531" i="12"/>
  <c r="AS1532" i="12"/>
  <c r="AS1791" i="12"/>
  <c r="AS1792" i="12"/>
  <c r="AQ1793" i="12"/>
  <c r="AQ1823" i="12"/>
  <c r="R252" i="12"/>
  <c r="R302" i="12"/>
  <c r="R318" i="12"/>
  <c r="AK453" i="12"/>
  <c r="AM453" i="12" s="1"/>
  <c r="AS633" i="12"/>
  <c r="AK638" i="12"/>
  <c r="AM638" i="12" s="1"/>
  <c r="AS643" i="12"/>
  <c r="R676" i="12"/>
  <c r="AS693" i="12"/>
  <c r="R804" i="12"/>
  <c r="R822" i="12"/>
  <c r="AK879" i="12"/>
  <c r="AM879" i="12" s="1"/>
  <c r="AK897" i="12"/>
  <c r="AM897" i="12" s="1"/>
  <c r="AQ911" i="12"/>
  <c r="AK1030" i="12"/>
  <c r="AM1030" i="12" s="1"/>
  <c r="AK1050" i="12"/>
  <c r="AM1050" i="12" s="1"/>
  <c r="R1051" i="12"/>
  <c r="AK1103" i="12"/>
  <c r="AM1103" i="12" s="1"/>
  <c r="AK1112" i="12"/>
  <c r="AM1112" i="12" s="1"/>
  <c r="AK1224" i="12"/>
  <c r="AM1224" i="12" s="1"/>
  <c r="R1225" i="12"/>
  <c r="AK1232" i="12"/>
  <c r="AM1232" i="12" s="1"/>
  <c r="AK1330" i="12"/>
  <c r="AM1330" i="12" s="1"/>
  <c r="AK1403" i="12"/>
  <c r="AM1403" i="12" s="1"/>
  <c r="AK1412" i="12"/>
  <c r="AM1412" i="12" s="1"/>
  <c r="AK1433" i="12"/>
  <c r="AM1433" i="12" s="1"/>
  <c r="AS1502" i="12"/>
  <c r="AQ1615" i="12"/>
  <c r="AS1616" i="12"/>
  <c r="AQ1617" i="12"/>
  <c r="AS1618" i="12"/>
  <c r="AQ1619" i="12"/>
  <c r="AK1689" i="12"/>
  <c r="AM1689" i="12" s="1"/>
  <c r="AK1729" i="12"/>
  <c r="AM1729" i="12" s="1"/>
  <c r="AK1805" i="12"/>
  <c r="AM1805" i="12" s="1"/>
  <c r="R1854" i="12"/>
  <c r="AK1887" i="12"/>
  <c r="AM1887" i="12" s="1"/>
  <c r="AS77" i="12"/>
  <c r="AK81" i="12"/>
  <c r="AM81" i="12" s="1"/>
  <c r="AS128" i="12"/>
  <c r="AS136" i="12"/>
  <c r="AS144" i="12"/>
  <c r="AS152" i="12"/>
  <c r="AS160" i="12"/>
  <c r="AS177" i="12"/>
  <c r="AK181" i="12"/>
  <c r="AM181" i="12" s="1"/>
  <c r="AS185" i="12"/>
  <c r="AK189" i="12"/>
  <c r="AM189" i="12" s="1"/>
  <c r="AS193" i="12"/>
  <c r="AK197" i="12"/>
  <c r="AM197" i="12" s="1"/>
  <c r="AQ200" i="12"/>
  <c r="AS203" i="12"/>
  <c r="AS207" i="12"/>
  <c r="AS208" i="12"/>
  <c r="AS209" i="12"/>
  <c r="AS210" i="12"/>
  <c r="AS211" i="12"/>
  <c r="AS212" i="12"/>
  <c r="AS213" i="12"/>
  <c r="AS214" i="12"/>
  <c r="AS222" i="12"/>
  <c r="AS230" i="12"/>
  <c r="AS231" i="12"/>
  <c r="AS232" i="12"/>
  <c r="AS234" i="12"/>
  <c r="AS235" i="12"/>
  <c r="AS236" i="12"/>
  <c r="AS237" i="12"/>
  <c r="AQ238" i="12"/>
  <c r="AQ239" i="12"/>
  <c r="AQ240" i="12"/>
  <c r="R246" i="12"/>
  <c r="AK260" i="12"/>
  <c r="AM260" i="12" s="1"/>
  <c r="AK263" i="12"/>
  <c r="AM263" i="12" s="1"/>
  <c r="R280" i="12"/>
  <c r="AK281" i="12"/>
  <c r="AM281" i="12" s="1"/>
  <c r="R309" i="12"/>
  <c r="AK331" i="12"/>
  <c r="AM331" i="12" s="1"/>
  <c r="AK353" i="12"/>
  <c r="AM353" i="12" s="1"/>
  <c r="R360" i="12"/>
  <c r="AK383" i="12"/>
  <c r="AM383" i="12" s="1"/>
  <c r="AK400" i="12"/>
  <c r="AM400" i="12" s="1"/>
  <c r="AS19" i="12"/>
  <c r="AK72" i="12"/>
  <c r="AM72" i="12" s="1"/>
  <c r="AS76" i="12"/>
  <c r="AS84" i="12"/>
  <c r="AS85" i="12"/>
  <c r="R196" i="12"/>
  <c r="R94" i="12"/>
  <c r="AS127" i="12"/>
  <c r="R42" i="12"/>
  <c r="AS135" i="12"/>
  <c r="R154" i="12"/>
  <c r="AS143" i="12"/>
  <c r="AS151" i="12"/>
  <c r="AS159" i="12"/>
  <c r="AS184" i="12"/>
  <c r="AS192" i="12"/>
  <c r="AS200" i="12"/>
  <c r="AS202" i="12"/>
  <c r="AK217" i="12"/>
  <c r="AM217" i="12" s="1"/>
  <c r="AS221" i="12"/>
  <c r="AK225" i="12"/>
  <c r="AM225" i="12" s="1"/>
  <c r="AS229" i="12"/>
  <c r="AK238" i="12"/>
  <c r="AM238" i="12" s="1"/>
  <c r="AK244" i="12"/>
  <c r="AM244" i="12" s="1"/>
  <c r="AK247" i="12"/>
  <c r="AM247" i="12" s="1"/>
  <c r="R254" i="12"/>
  <c r="R261" i="12"/>
  <c r="AK262" i="12"/>
  <c r="AM262" i="12" s="1"/>
  <c r="R278" i="12"/>
  <c r="AK289" i="12"/>
  <c r="AM289" i="12" s="1"/>
  <c r="R299" i="12"/>
  <c r="AK300" i="12"/>
  <c r="AM300" i="12" s="1"/>
  <c r="R306" i="12"/>
  <c r="AK341" i="12"/>
  <c r="AM341" i="12" s="1"/>
  <c r="AK352" i="12"/>
  <c r="AM352" i="12" s="1"/>
  <c r="AK368" i="12"/>
  <c r="AM368" i="12" s="1"/>
  <c r="AK382" i="12"/>
  <c r="AM382" i="12" s="1"/>
  <c r="R5" i="12"/>
  <c r="AS10" i="12"/>
  <c r="R73" i="12"/>
  <c r="R76" i="12"/>
  <c r="R13" i="12"/>
  <c r="R79" i="12"/>
  <c r="R81" i="12"/>
  <c r="R188" i="12"/>
  <c r="R191" i="12"/>
  <c r="R86" i="12"/>
  <c r="AS75" i="12"/>
  <c r="R87" i="12"/>
  <c r="AS83" i="12"/>
  <c r="AS93" i="12"/>
  <c r="R145" i="12"/>
  <c r="AS101" i="12"/>
  <c r="R36" i="12"/>
  <c r="AS126" i="12"/>
  <c r="AS134" i="12"/>
  <c r="R153" i="12"/>
  <c r="AK138" i="12"/>
  <c r="AM138" i="12" s="1"/>
  <c r="AS142" i="12"/>
  <c r="AS150" i="12"/>
  <c r="R158" i="12"/>
  <c r="AS158" i="12"/>
  <c r="R211" i="12"/>
  <c r="AS166" i="12"/>
  <c r="R109" i="12"/>
  <c r="R58" i="12"/>
  <c r="AS183" i="12"/>
  <c r="R162" i="12"/>
  <c r="AS191" i="12"/>
  <c r="R60" i="12"/>
  <c r="AS199" i="12"/>
  <c r="AS201" i="12"/>
  <c r="R227" i="12"/>
  <c r="R230" i="12"/>
  <c r="AS220" i="12"/>
  <c r="AS228" i="12"/>
  <c r="AK271" i="12"/>
  <c r="AM271" i="12" s="1"/>
  <c r="AS74" i="12"/>
  <c r="AS82" i="12"/>
  <c r="AS125" i="12"/>
  <c r="AS133" i="12"/>
  <c r="AS141" i="12"/>
  <c r="AS182" i="12"/>
  <c r="AS190" i="12"/>
  <c r="AS198" i="12"/>
  <c r="AK204" i="12"/>
  <c r="AM204" i="12" s="1"/>
  <c r="AK205" i="12"/>
  <c r="AM205" i="12" s="1"/>
  <c r="AK206" i="12"/>
  <c r="AM206" i="12" s="1"/>
  <c r="AK215" i="12"/>
  <c r="AM215" i="12" s="1"/>
  <c r="AS219" i="12"/>
  <c r="AK223" i="12"/>
  <c r="AM223" i="12" s="1"/>
  <c r="AK275" i="12"/>
  <c r="AM275" i="12" s="1"/>
  <c r="R304" i="12"/>
  <c r="R356" i="12"/>
  <c r="AK385" i="12"/>
  <c r="AM385" i="12" s="1"/>
  <c r="R433" i="12"/>
  <c r="AS73" i="12"/>
  <c r="R32" i="12"/>
  <c r="R147" i="12"/>
  <c r="R203" i="12"/>
  <c r="AS124" i="12"/>
  <c r="AS132" i="12"/>
  <c r="R102" i="12"/>
  <c r="AK136" i="12"/>
  <c r="AM136" i="12" s="1"/>
  <c r="AS140" i="12"/>
  <c r="R209" i="12"/>
  <c r="AS148" i="12"/>
  <c r="R48" i="12"/>
  <c r="AK152" i="12"/>
  <c r="AM152" i="12" s="1"/>
  <c r="R52" i="12"/>
  <c r="R213" i="12"/>
  <c r="R57" i="12"/>
  <c r="AK177" i="12"/>
  <c r="AM177" i="12" s="1"/>
  <c r="AS181" i="12"/>
  <c r="R110" i="12"/>
  <c r="AK185" i="12"/>
  <c r="AM185" i="12" s="1"/>
  <c r="AS189" i="12"/>
  <c r="R164" i="12"/>
  <c r="AK193" i="12"/>
  <c r="AM193" i="12" s="1"/>
  <c r="AS197" i="12"/>
  <c r="R225" i="12"/>
  <c r="AK203" i="12"/>
  <c r="AM203" i="12" s="1"/>
  <c r="AS218" i="12"/>
  <c r="AS226" i="12"/>
  <c r="AK230" i="12"/>
  <c r="AM230" i="12" s="1"/>
  <c r="R296" i="12"/>
  <c r="R323" i="12"/>
  <c r="R325" i="12"/>
  <c r="AS7" i="12"/>
  <c r="AS72" i="12"/>
  <c r="R26" i="12"/>
  <c r="AS80" i="12"/>
  <c r="R195" i="12"/>
  <c r="AK85" i="12"/>
  <c r="AM85" i="12" s="1"/>
  <c r="AS89" i="12"/>
  <c r="AS98" i="12"/>
  <c r="R201" i="12"/>
  <c r="R35" i="12"/>
  <c r="AK127" i="12"/>
  <c r="AM127" i="12" s="1"/>
  <c r="AS131" i="12"/>
  <c r="AK135" i="12"/>
  <c r="AM135" i="12" s="1"/>
  <c r="AS139" i="12"/>
  <c r="AS147" i="12"/>
  <c r="AS155" i="12"/>
  <c r="AS180" i="12"/>
  <c r="AS188" i="12"/>
  <c r="AS196" i="12"/>
  <c r="R167" i="12"/>
  <c r="AK202" i="12"/>
  <c r="AM202" i="12" s="1"/>
  <c r="AS217" i="12"/>
  <c r="R370" i="12"/>
  <c r="AK390" i="12"/>
  <c r="AM390" i="12" s="1"/>
  <c r="R449" i="12"/>
  <c r="AS6" i="12"/>
  <c r="AS14" i="12"/>
  <c r="AS79" i="12"/>
  <c r="AS88" i="12"/>
  <c r="R30" i="12"/>
  <c r="AK93" i="12"/>
  <c r="AM93" i="12" s="1"/>
  <c r="AK101" i="12"/>
  <c r="AM101" i="12" s="1"/>
  <c r="AS105" i="12"/>
  <c r="AS130" i="12"/>
  <c r="R101" i="12"/>
  <c r="AK134" i="12"/>
  <c r="AM134" i="12" s="1"/>
  <c r="AS138" i="12"/>
  <c r="R45" i="12"/>
  <c r="AS146" i="12"/>
  <c r="AK150" i="12"/>
  <c r="AM150" i="12" s="1"/>
  <c r="AS154" i="12"/>
  <c r="AK158" i="12"/>
  <c r="AM158" i="12" s="1"/>
  <c r="AK166" i="12"/>
  <c r="AM166" i="12" s="1"/>
  <c r="AS179" i="12"/>
  <c r="AS187" i="12"/>
  <c r="AS195" i="12"/>
  <c r="AK201" i="12"/>
  <c r="AM201" i="12" s="1"/>
  <c r="AQ206" i="12"/>
  <c r="AQ207" i="12"/>
  <c r="AQ208" i="12"/>
  <c r="AQ209" i="12"/>
  <c r="AQ210" i="12"/>
  <c r="AQ212" i="12"/>
  <c r="AQ213" i="12"/>
  <c r="AS216" i="12"/>
  <c r="AS224" i="12"/>
  <c r="AQ231" i="12"/>
  <c r="AQ232" i="12"/>
  <c r="AQ233" i="12"/>
  <c r="AQ234" i="12"/>
  <c r="AQ236" i="12"/>
  <c r="AQ237" i="12"/>
  <c r="AS238" i="12"/>
  <c r="R264" i="12"/>
  <c r="R312" i="12"/>
  <c r="R320" i="12"/>
  <c r="R24" i="12"/>
  <c r="AS78" i="12"/>
  <c r="R141" i="12"/>
  <c r="AS87" i="12"/>
  <c r="AS129" i="12"/>
  <c r="AS137" i="12"/>
  <c r="AS145" i="12"/>
  <c r="AS153" i="12"/>
  <c r="AS161" i="12"/>
  <c r="R215" i="12"/>
  <c r="AS178" i="12"/>
  <c r="R219" i="12"/>
  <c r="AS186" i="12"/>
  <c r="R222" i="12"/>
  <c r="AS194" i="12"/>
  <c r="R114" i="12"/>
  <c r="AS204" i="12"/>
  <c r="AS205" i="12"/>
  <c r="AS206" i="12"/>
  <c r="AS215" i="12"/>
  <c r="AS223" i="12"/>
  <c r="AK227" i="12"/>
  <c r="AM227" i="12" s="1"/>
  <c r="R273" i="12"/>
  <c r="R353" i="12"/>
  <c r="R368" i="12"/>
  <c r="AK274" i="12"/>
  <c r="AM274" i="12" s="1"/>
  <c r="AK277" i="12"/>
  <c r="AM277" i="12" s="1"/>
  <c r="AK291" i="12"/>
  <c r="AM291" i="12" s="1"/>
  <c r="AK305" i="12"/>
  <c r="AM305" i="12" s="1"/>
  <c r="AK317" i="12"/>
  <c r="AM317" i="12" s="1"/>
  <c r="AK335" i="12"/>
  <c r="AM335" i="12" s="1"/>
  <c r="AK349" i="12"/>
  <c r="AM349" i="12" s="1"/>
  <c r="AK365" i="12"/>
  <c r="AM365" i="12" s="1"/>
  <c r="AK370" i="12"/>
  <c r="AM370" i="12" s="1"/>
  <c r="R373" i="12"/>
  <c r="R375" i="12"/>
  <c r="AK379" i="12"/>
  <c r="AM379" i="12" s="1"/>
  <c r="AK395" i="12"/>
  <c r="AM395" i="12" s="1"/>
  <c r="R409" i="12"/>
  <c r="R413" i="12"/>
  <c r="AK414" i="12"/>
  <c r="AM414" i="12" s="1"/>
  <c r="AK443" i="12"/>
  <c r="AM443" i="12" s="1"/>
  <c r="R460" i="12"/>
  <c r="AK462" i="12"/>
  <c r="AM462" i="12" s="1"/>
  <c r="AQ497" i="12"/>
  <c r="R502" i="12"/>
  <c r="R510" i="12"/>
  <c r="AK513" i="12"/>
  <c r="AM513" i="12" s="1"/>
  <c r="AS515" i="12"/>
  <c r="AK540" i="12"/>
  <c r="AM540" i="12" s="1"/>
  <c r="R541" i="12"/>
  <c r="AK544" i="12"/>
  <c r="AM544" i="12" s="1"/>
  <c r="AK574" i="12"/>
  <c r="AM574" i="12" s="1"/>
  <c r="AS579" i="12"/>
  <c r="R598" i="12"/>
  <c r="AK601" i="12"/>
  <c r="AM601" i="12" s="1"/>
  <c r="AK608" i="12"/>
  <c r="AM608" i="12" s="1"/>
  <c r="AK613" i="12"/>
  <c r="AM613" i="12" s="1"/>
  <c r="AS615" i="12"/>
  <c r="AS617" i="12"/>
  <c r="R624" i="12"/>
  <c r="AS627" i="12"/>
  <c r="R652" i="12"/>
  <c r="R665" i="12"/>
  <c r="R666" i="12"/>
  <c r="AK668" i="12"/>
  <c r="AM668" i="12" s="1"/>
  <c r="R677" i="12"/>
  <c r="R678" i="12"/>
  <c r="AK681" i="12"/>
  <c r="AM681" i="12" s="1"/>
  <c r="AK688" i="12"/>
  <c r="AM688" i="12" s="1"/>
  <c r="R690" i="12"/>
  <c r="AK693" i="12"/>
  <c r="AM693" i="12" s="1"/>
  <c r="AK694" i="12"/>
  <c r="AM694" i="12" s="1"/>
  <c r="AK696" i="12"/>
  <c r="AM696" i="12" s="1"/>
  <c r="AK716" i="12"/>
  <c r="AM716" i="12" s="1"/>
  <c r="AK717" i="12"/>
  <c r="AM717" i="12" s="1"/>
  <c r="R723" i="12"/>
  <c r="R731" i="12"/>
  <c r="R739" i="12"/>
  <c r="R740" i="12"/>
  <c r="AQ747" i="12"/>
  <c r="R752" i="12"/>
  <c r="AQ759" i="12"/>
  <c r="AK766" i="12"/>
  <c r="AM766" i="12" s="1"/>
  <c r="AK783" i="12"/>
  <c r="AM783" i="12" s="1"/>
  <c r="AK784" i="12"/>
  <c r="AM784" i="12" s="1"/>
  <c r="AQ791" i="12"/>
  <c r="AQ795" i="12"/>
  <c r="R800" i="12"/>
  <c r="R801" i="12"/>
  <c r="AQ807" i="12"/>
  <c r="R811" i="12"/>
  <c r="AQ827" i="12"/>
  <c r="AS828" i="12"/>
  <c r="AQ829" i="12"/>
  <c r="R839" i="12"/>
  <c r="AQ847" i="12"/>
  <c r="AK851" i="12"/>
  <c r="AM851" i="12" s="1"/>
  <c r="R865" i="12"/>
  <c r="R875" i="12"/>
  <c r="R876" i="12"/>
  <c r="AK877" i="12"/>
  <c r="AM877" i="12" s="1"/>
  <c r="AQ879" i="12"/>
  <c r="AK883" i="12"/>
  <c r="AM883" i="12" s="1"/>
  <c r="AQ889" i="12"/>
  <c r="AK903" i="12"/>
  <c r="AM903" i="12" s="1"/>
  <c r="AK908" i="12"/>
  <c r="AM908" i="12" s="1"/>
  <c r="R919" i="12"/>
  <c r="AK929" i="12"/>
  <c r="AM929" i="12" s="1"/>
  <c r="AK962" i="12"/>
  <c r="AM962" i="12" s="1"/>
  <c r="AK1011" i="12"/>
  <c r="AM1011" i="12" s="1"/>
  <c r="AK1028" i="12"/>
  <c r="AM1028" i="12" s="1"/>
  <c r="AS1030" i="12"/>
  <c r="AQ1031" i="12"/>
  <c r="AS1071" i="12"/>
  <c r="AK449" i="12"/>
  <c r="AM449" i="12" s="1"/>
  <c r="R459" i="12"/>
  <c r="R471" i="12"/>
  <c r="AQ489" i="12"/>
  <c r="R501" i="12"/>
  <c r="R509" i="12"/>
  <c r="AK554" i="12"/>
  <c r="AM554" i="12" s="1"/>
  <c r="R562" i="12"/>
  <c r="AS575" i="12"/>
  <c r="AK588" i="12"/>
  <c r="AM588" i="12" s="1"/>
  <c r="R594" i="12"/>
  <c r="AK598" i="12"/>
  <c r="AM598" i="12" s="1"/>
  <c r="AK600" i="12"/>
  <c r="AM600" i="12" s="1"/>
  <c r="AK610" i="12"/>
  <c r="AM610" i="12" s="1"/>
  <c r="R644" i="12"/>
  <c r="R650" i="12"/>
  <c r="AK652" i="12"/>
  <c r="AM652" i="12" s="1"/>
  <c r="R661" i="12"/>
  <c r="R662" i="12"/>
  <c r="AK665" i="12"/>
  <c r="AM665" i="12" s="1"/>
  <c r="AK672" i="12"/>
  <c r="AM672" i="12" s="1"/>
  <c r="R674" i="12"/>
  <c r="AK677" i="12"/>
  <c r="AM677" i="12" s="1"/>
  <c r="AK678" i="12"/>
  <c r="AM678" i="12" s="1"/>
  <c r="AK680" i="12"/>
  <c r="AM680" i="12" s="1"/>
  <c r="AK690" i="12"/>
  <c r="AM690" i="12" s="1"/>
  <c r="AS695" i="12"/>
  <c r="AS697" i="12"/>
  <c r="R704" i="12"/>
  <c r="AK714" i="12"/>
  <c r="AM714" i="12" s="1"/>
  <c r="AK715" i="12"/>
  <c r="AM715" i="12" s="1"/>
  <c r="AQ718" i="12"/>
  <c r="R730" i="12"/>
  <c r="R742" i="12"/>
  <c r="AQ761" i="12"/>
  <c r="AQ763" i="12"/>
  <c r="AS764" i="12"/>
  <c r="AQ765" i="12"/>
  <c r="AK777" i="12"/>
  <c r="AM777" i="12" s="1"/>
  <c r="AK782" i="12"/>
  <c r="AM782" i="12" s="1"/>
  <c r="AQ785" i="12"/>
  <c r="AQ792" i="12"/>
  <c r="AQ793" i="12"/>
  <c r="AK801" i="12"/>
  <c r="AM801" i="12" s="1"/>
  <c r="AS804" i="12"/>
  <c r="AQ805" i="12"/>
  <c r="R810" i="12"/>
  <c r="R813" i="12"/>
  <c r="R820" i="12"/>
  <c r="AK823" i="12"/>
  <c r="AM823" i="12" s="1"/>
  <c r="R835" i="12"/>
  <c r="AQ845" i="12"/>
  <c r="R853" i="12"/>
  <c r="R863" i="12"/>
  <c r="R864" i="12"/>
  <c r="AK865" i="12"/>
  <c r="AM865" i="12" s="1"/>
  <c r="AQ867" i="12"/>
  <c r="AK871" i="12"/>
  <c r="AM871" i="12" s="1"/>
  <c r="R885" i="12"/>
  <c r="AK886" i="12"/>
  <c r="AM886" i="12" s="1"/>
  <c r="R895" i="12"/>
  <c r="AK896" i="12"/>
  <c r="AM896" i="12" s="1"/>
  <c r="AK901" i="12"/>
  <c r="AM901" i="12" s="1"/>
  <c r="R905" i="12"/>
  <c r="AK915" i="12"/>
  <c r="AM915" i="12" s="1"/>
  <c r="AQ942" i="12"/>
  <c r="AS942" i="12"/>
  <c r="R947" i="12"/>
  <c r="AQ978" i="12"/>
  <c r="AS978" i="12"/>
  <c r="AK995" i="12"/>
  <c r="AM995" i="12" s="1"/>
  <c r="AK1057" i="12"/>
  <c r="AM1057" i="12" s="1"/>
  <c r="AS1063" i="12"/>
  <c r="AQ1063" i="12"/>
  <c r="AK1077" i="12"/>
  <c r="AM1077" i="12" s="1"/>
  <c r="AK477" i="12"/>
  <c r="AM477" i="12" s="1"/>
  <c r="R530" i="12"/>
  <c r="R548" i="12"/>
  <c r="AK592" i="12"/>
  <c r="AM592" i="12" s="1"/>
  <c r="AK656" i="12"/>
  <c r="AM656" i="12" s="1"/>
  <c r="AK749" i="12"/>
  <c r="AM749" i="12" s="1"/>
  <c r="AK757" i="12"/>
  <c r="AM757" i="12" s="1"/>
  <c r="R834" i="12"/>
  <c r="AK859" i="12"/>
  <c r="AM859" i="12" s="1"/>
  <c r="AK957" i="12"/>
  <c r="AM957" i="12" s="1"/>
  <c r="AK1076" i="12"/>
  <c r="AM1076" i="12" s="1"/>
  <c r="R382" i="12"/>
  <c r="R387" i="12"/>
  <c r="R389" i="12"/>
  <c r="R401" i="12"/>
  <c r="R403" i="12"/>
  <c r="R466" i="12"/>
  <c r="R467" i="12"/>
  <c r="R468" i="12"/>
  <c r="R498" i="12"/>
  <c r="R508" i="12"/>
  <c r="AS511" i="12"/>
  <c r="R516" i="12"/>
  <c r="R518" i="12"/>
  <c r="AQ521" i="12"/>
  <c r="AQ553" i="12"/>
  <c r="R628" i="12"/>
  <c r="AS663" i="12"/>
  <c r="AS665" i="12"/>
  <c r="AS675" i="12"/>
  <c r="AS677" i="12"/>
  <c r="R708" i="12"/>
  <c r="AQ714" i="12"/>
  <c r="AQ743" i="12"/>
  <c r="AQ775" i="12"/>
  <c r="AQ776" i="12"/>
  <c r="AQ777" i="12"/>
  <c r="R787" i="12"/>
  <c r="AQ875" i="12"/>
  <c r="AK931" i="12"/>
  <c r="AM931" i="12" s="1"/>
  <c r="AQ937" i="12"/>
  <c r="R943" i="12"/>
  <c r="R957" i="12"/>
  <c r="R965" i="12"/>
  <c r="R977" i="12"/>
  <c r="R979" i="12"/>
  <c r="AS984" i="12"/>
  <c r="AQ985" i="12"/>
  <c r="AS1051" i="12"/>
  <c r="AQ1051" i="12"/>
  <c r="AS1069" i="12"/>
  <c r="AQ1069" i="12"/>
  <c r="AK1072" i="12"/>
  <c r="AM1072" i="12" s="1"/>
  <c r="AK1098" i="12"/>
  <c r="AM1098" i="12" s="1"/>
  <c r="R268" i="12"/>
  <c r="R271" i="12"/>
  <c r="AK285" i="12"/>
  <c r="AM285" i="12" s="1"/>
  <c r="AK301" i="12"/>
  <c r="AM301" i="12" s="1"/>
  <c r="AK307" i="12"/>
  <c r="AM307" i="12" s="1"/>
  <c r="R311" i="12"/>
  <c r="AK313" i="12"/>
  <c r="AM313" i="12" s="1"/>
  <c r="AK321" i="12"/>
  <c r="AM321" i="12" s="1"/>
  <c r="R328" i="12"/>
  <c r="AK329" i="12"/>
  <c r="AM329" i="12" s="1"/>
  <c r="AK336" i="12"/>
  <c r="AM336" i="12" s="1"/>
  <c r="AK369" i="12"/>
  <c r="AM369" i="12" s="1"/>
  <c r="R384" i="12"/>
  <c r="AK391" i="12"/>
  <c r="AM391" i="12" s="1"/>
  <c r="AK405" i="12"/>
  <c r="AM405" i="12" s="1"/>
  <c r="R416" i="12"/>
  <c r="R422" i="12"/>
  <c r="R423" i="12"/>
  <c r="R424" i="12"/>
  <c r="R425" i="12"/>
  <c r="AK427" i="12"/>
  <c r="AM427" i="12" s="1"/>
  <c r="R457" i="12"/>
  <c r="AK458" i="12"/>
  <c r="AM458" i="12" s="1"/>
  <c r="R465" i="12"/>
  <c r="AK475" i="12"/>
  <c r="AM475" i="12" s="1"/>
  <c r="AK481" i="12"/>
  <c r="AM481" i="12" s="1"/>
  <c r="AK500" i="12"/>
  <c r="AM500" i="12" s="1"/>
  <c r="R517" i="12"/>
  <c r="AK518" i="12"/>
  <c r="AM518" i="12" s="1"/>
  <c r="R549" i="12"/>
  <c r="AK550" i="12"/>
  <c r="AM550" i="12" s="1"/>
  <c r="AK570" i="12"/>
  <c r="AM570" i="12" s="1"/>
  <c r="R576" i="12"/>
  <c r="R581" i="12"/>
  <c r="R582" i="12"/>
  <c r="AK583" i="12"/>
  <c r="AM583" i="12" s="1"/>
  <c r="AK585" i="12"/>
  <c r="AM585" i="12" s="1"/>
  <c r="R592" i="12"/>
  <c r="AK593" i="12"/>
  <c r="AM593" i="12" s="1"/>
  <c r="AS595" i="12"/>
  <c r="R620" i="12"/>
  <c r="R630" i="12"/>
  <c r="AK633" i="12"/>
  <c r="AM633" i="12" s="1"/>
  <c r="AK645" i="12"/>
  <c r="AM645" i="12" s="1"/>
  <c r="AS647" i="12"/>
  <c r="AS649" i="12"/>
  <c r="R656" i="12"/>
  <c r="AS659" i="12"/>
  <c r="AS661" i="12"/>
  <c r="R670" i="12"/>
  <c r="AQ712" i="12"/>
  <c r="R718" i="12"/>
  <c r="R720" i="12"/>
  <c r="R736" i="12"/>
  <c r="AS740" i="12"/>
  <c r="AQ741" i="12"/>
  <c r="R768" i="12"/>
  <c r="AQ773" i="12"/>
  <c r="R789" i="12"/>
  <c r="R796" i="12"/>
  <c r="AK805" i="12"/>
  <c r="AM805" i="12" s="1"/>
  <c r="AS812" i="12"/>
  <c r="AQ813" i="12"/>
  <c r="AQ819" i="12"/>
  <c r="AS820" i="12"/>
  <c r="AQ821" i="12"/>
  <c r="R831" i="12"/>
  <c r="R849" i="12"/>
  <c r="R859" i="12"/>
  <c r="R860" i="12"/>
  <c r="AQ863" i="12"/>
  <c r="R881" i="12"/>
  <c r="R911" i="12"/>
  <c r="AQ962" i="12"/>
  <c r="AS962" i="12"/>
  <c r="AS1049" i="12"/>
  <c r="AQ1049" i="12"/>
  <c r="AS1067" i="12"/>
  <c r="AQ1067" i="12"/>
  <c r="AS1095" i="12"/>
  <c r="AQ1095" i="12"/>
  <c r="AK351" i="12"/>
  <c r="AM351" i="12" s="1"/>
  <c r="AK355" i="12"/>
  <c r="AM355" i="12" s="1"/>
  <c r="AK367" i="12"/>
  <c r="AM367" i="12" s="1"/>
  <c r="AK381" i="12"/>
  <c r="AM381" i="12" s="1"/>
  <c r="AK399" i="12"/>
  <c r="AM399" i="12" s="1"/>
  <c r="R414" i="12"/>
  <c r="AK416" i="12"/>
  <c r="AM416" i="12" s="1"/>
  <c r="AK425" i="12"/>
  <c r="AM425" i="12" s="1"/>
  <c r="AK439" i="12"/>
  <c r="AM439" i="12" s="1"/>
  <c r="AK445" i="12"/>
  <c r="AM445" i="12" s="1"/>
  <c r="R446" i="12"/>
  <c r="R447" i="12"/>
  <c r="R448" i="12"/>
  <c r="AK452" i="12"/>
  <c r="AM452" i="12" s="1"/>
  <c r="AK464" i="12"/>
  <c r="AM464" i="12" s="1"/>
  <c r="AK473" i="12"/>
  <c r="AM473" i="12" s="1"/>
  <c r="R491" i="12"/>
  <c r="R494" i="12"/>
  <c r="AK506" i="12"/>
  <c r="AM506" i="12" s="1"/>
  <c r="R525" i="12"/>
  <c r="R536" i="12"/>
  <c r="R545" i="12"/>
  <c r="R557" i="12"/>
  <c r="R574" i="12"/>
  <c r="AK579" i="12"/>
  <c r="AM579" i="12" s="1"/>
  <c r="AK580" i="12"/>
  <c r="AM580" i="12" s="1"/>
  <c r="R614" i="12"/>
  <c r="AK617" i="12"/>
  <c r="AM617" i="12" s="1"/>
  <c r="AK629" i="12"/>
  <c r="AM629" i="12" s="1"/>
  <c r="R640" i="12"/>
  <c r="R697" i="12"/>
  <c r="R698" i="12"/>
  <c r="AK700" i="12"/>
  <c r="AM700" i="12" s="1"/>
  <c r="R754" i="12"/>
  <c r="AK758" i="12"/>
  <c r="AM758" i="12" s="1"/>
  <c r="AK759" i="12"/>
  <c r="AM759" i="12" s="1"/>
  <c r="AK760" i="12"/>
  <c r="AM760" i="12" s="1"/>
  <c r="AK761" i="12"/>
  <c r="AM761" i="12" s="1"/>
  <c r="R767" i="12"/>
  <c r="AK768" i="12"/>
  <c r="AM768" i="12" s="1"/>
  <c r="R780" i="12"/>
  <c r="R785" i="12"/>
  <c r="AK787" i="12"/>
  <c r="AM787" i="12" s="1"/>
  <c r="AK790" i="12"/>
  <c r="AM790" i="12" s="1"/>
  <c r="AK791" i="12"/>
  <c r="AM791" i="12" s="1"/>
  <c r="AK792" i="12"/>
  <c r="AM792" i="12" s="1"/>
  <c r="R842" i="12"/>
  <c r="R845" i="12"/>
  <c r="R857" i="12"/>
  <c r="R867" i="12"/>
  <c r="R868" i="12"/>
  <c r="AK869" i="12"/>
  <c r="AM869" i="12" s="1"/>
  <c r="AK910" i="12"/>
  <c r="AM910" i="12" s="1"/>
  <c r="R921" i="12"/>
  <c r="R963" i="12"/>
  <c r="AK965" i="12"/>
  <c r="AM965" i="12" s="1"/>
  <c r="AQ1048" i="12"/>
  <c r="AS1048" i="12"/>
  <c r="AQ1094" i="12"/>
  <c r="AS1094" i="12"/>
  <c r="R346" i="12"/>
  <c r="R349" i="12"/>
  <c r="AK371" i="12"/>
  <c r="AM371" i="12" s="1"/>
  <c r="R394" i="12"/>
  <c r="AK409" i="12"/>
  <c r="AM409" i="12" s="1"/>
  <c r="R431" i="12"/>
  <c r="R437" i="12"/>
  <c r="AK444" i="12"/>
  <c r="AM444" i="12" s="1"/>
  <c r="R461" i="12"/>
  <c r="AK491" i="12"/>
  <c r="AM491" i="12" s="1"/>
  <c r="R493" i="12"/>
  <c r="AK502" i="12"/>
  <c r="AM502" i="12" s="1"/>
  <c r="R513" i="12"/>
  <c r="AK514" i="12"/>
  <c r="AM514" i="12" s="1"/>
  <c r="AQ529" i="12"/>
  <c r="R533" i="12"/>
  <c r="R542" i="12"/>
  <c r="AK545" i="12"/>
  <c r="AM545" i="12" s="1"/>
  <c r="AS547" i="12"/>
  <c r="AK572" i="12"/>
  <c r="AM572" i="12" s="1"/>
  <c r="AK578" i="12"/>
  <c r="AM578" i="12" s="1"/>
  <c r="AQ581" i="12"/>
  <c r="R596" i="12"/>
  <c r="R601" i="12"/>
  <c r="R602" i="12"/>
  <c r="R610" i="12"/>
  <c r="R613" i="12"/>
  <c r="AK616" i="12"/>
  <c r="AM616" i="12" s="1"/>
  <c r="AK626" i="12"/>
  <c r="AM626" i="12" s="1"/>
  <c r="R638" i="12"/>
  <c r="R668" i="12"/>
  <c r="R681" i="12"/>
  <c r="R682" i="12"/>
  <c r="R693" i="12"/>
  <c r="R694" i="12"/>
  <c r="AK773" i="12"/>
  <c r="AM773" i="12" s="1"/>
  <c r="R776" i="12"/>
  <c r="R783" i="12"/>
  <c r="AK821" i="12"/>
  <c r="AM821" i="12" s="1"/>
  <c r="AK845" i="12"/>
  <c r="AM845" i="12" s="1"/>
  <c r="R855" i="12"/>
  <c r="R856" i="12"/>
  <c r="AK857" i="12"/>
  <c r="AM857" i="12" s="1"/>
  <c r="AK863" i="12"/>
  <c r="AM863" i="12" s="1"/>
  <c r="R877" i="12"/>
  <c r="AK898" i="12"/>
  <c r="AM898" i="12" s="1"/>
  <c r="AK905" i="12"/>
  <c r="AM905" i="12" s="1"/>
  <c r="AK909" i="12"/>
  <c r="AM909" i="12" s="1"/>
  <c r="AQ946" i="12"/>
  <c r="AS946" i="12"/>
  <c r="R951" i="12"/>
  <c r="R975" i="12"/>
  <c r="AS993" i="12"/>
  <c r="AQ993" i="12"/>
  <c r="R995" i="12"/>
  <c r="R998" i="12"/>
  <c r="AK1002" i="12"/>
  <c r="AM1002" i="12" s="1"/>
  <c r="AS1055" i="12"/>
  <c r="AQ1055" i="12"/>
  <c r="AS1093" i="12"/>
  <c r="AQ1093" i="12"/>
  <c r="AK1141" i="12"/>
  <c r="AM1141" i="12" s="1"/>
  <c r="AK919" i="12"/>
  <c r="AM919" i="12" s="1"/>
  <c r="R927" i="12"/>
  <c r="AK930" i="12"/>
  <c r="AM930" i="12" s="1"/>
  <c r="AK940" i="12"/>
  <c r="AM940" i="12" s="1"/>
  <c r="R955" i="12"/>
  <c r="R969" i="12"/>
  <c r="AK986" i="12"/>
  <c r="AM986" i="12" s="1"/>
  <c r="AK997" i="12"/>
  <c r="AM997" i="12" s="1"/>
  <c r="AK1044" i="12"/>
  <c r="AM1044" i="12" s="1"/>
  <c r="AK1061" i="12"/>
  <c r="AM1061" i="12" s="1"/>
  <c r="AK1083" i="12"/>
  <c r="AM1083" i="12" s="1"/>
  <c r="AK1093" i="12"/>
  <c r="AM1093" i="12" s="1"/>
  <c r="AK1097" i="12"/>
  <c r="AM1097" i="12" s="1"/>
  <c r="AQ1107" i="12"/>
  <c r="R1117" i="12"/>
  <c r="R1121" i="12"/>
  <c r="R1122" i="12"/>
  <c r="AK1125" i="12"/>
  <c r="AM1125" i="12" s="1"/>
  <c r="AK1138" i="12"/>
  <c r="AM1138" i="12" s="1"/>
  <c r="R1153" i="12"/>
  <c r="R1157" i="12"/>
  <c r="AQ1168" i="12"/>
  <c r="R1180" i="12"/>
  <c r="AK1181" i="12"/>
  <c r="AM1181" i="12" s="1"/>
  <c r="AK1183" i="12"/>
  <c r="AM1183" i="12" s="1"/>
  <c r="R1189" i="12"/>
  <c r="AQ1206" i="12"/>
  <c r="AK1213" i="12"/>
  <c r="AM1213" i="12" s="1"/>
  <c r="AK1244" i="12"/>
  <c r="AM1244" i="12" s="1"/>
  <c r="AS1247" i="12"/>
  <c r="AS1249" i="12"/>
  <c r="R1262" i="12"/>
  <c r="AK1267" i="12"/>
  <c r="AM1267" i="12" s="1"/>
  <c r="AK1269" i="12"/>
  <c r="AM1269" i="12" s="1"/>
  <c r="AK1270" i="12"/>
  <c r="AM1270" i="12" s="1"/>
  <c r="AQ1286" i="12"/>
  <c r="AS1287" i="12"/>
  <c r="AK1297" i="12"/>
  <c r="AM1297" i="12" s="1"/>
  <c r="AS1299" i="12"/>
  <c r="AK1313" i="12"/>
  <c r="AM1313" i="12" s="1"/>
  <c r="AS1343" i="12"/>
  <c r="AK1364" i="12"/>
  <c r="AM1364" i="12" s="1"/>
  <c r="AK1365" i="12"/>
  <c r="AM1365" i="12" s="1"/>
  <c r="AK1366" i="12"/>
  <c r="AM1366" i="12" s="1"/>
  <c r="AK1371" i="12"/>
  <c r="AM1371" i="12" s="1"/>
  <c r="AK1389" i="12"/>
  <c r="AM1389" i="12" s="1"/>
  <c r="R1398" i="12"/>
  <c r="AS1407" i="12"/>
  <c r="AK1415" i="12"/>
  <c r="AM1415" i="12" s="1"/>
  <c r="AK1471" i="12"/>
  <c r="AM1471" i="12" s="1"/>
  <c r="AQ1524" i="12"/>
  <c r="AS1524" i="12"/>
  <c r="AS1573" i="12"/>
  <c r="AQ1573" i="12"/>
  <c r="AQ1601" i="12"/>
  <c r="AS1601" i="12"/>
  <c r="AQ1686" i="12"/>
  <c r="AS1686" i="12"/>
  <c r="AS1885" i="12"/>
  <c r="AQ1885" i="12"/>
  <c r="AK927" i="12"/>
  <c r="AM927" i="12" s="1"/>
  <c r="R937" i="12"/>
  <c r="AK939" i="12"/>
  <c r="AM939" i="12" s="1"/>
  <c r="R971" i="12"/>
  <c r="AK973" i="12"/>
  <c r="AM973" i="12" s="1"/>
  <c r="AK988" i="12"/>
  <c r="AM988" i="12" s="1"/>
  <c r="AS994" i="12"/>
  <c r="R1011" i="12"/>
  <c r="AK1037" i="12"/>
  <c r="AM1037" i="12" s="1"/>
  <c r="R1057" i="12"/>
  <c r="AK1071" i="12"/>
  <c r="AM1071" i="12" s="1"/>
  <c r="R1089" i="12"/>
  <c r="AS1105" i="12"/>
  <c r="AQ1111" i="12"/>
  <c r="AK1116" i="12"/>
  <c r="AM1116" i="12" s="1"/>
  <c r="R1127" i="12"/>
  <c r="AK1133" i="12"/>
  <c r="AM1133" i="12" s="1"/>
  <c r="AS1139" i="12"/>
  <c r="AK1145" i="12"/>
  <c r="AM1145" i="12" s="1"/>
  <c r="AK1149" i="12"/>
  <c r="AM1149" i="12" s="1"/>
  <c r="R1159" i="12"/>
  <c r="R1161" i="12"/>
  <c r="AK1164" i="12"/>
  <c r="AM1164" i="12" s="1"/>
  <c r="AQ1166" i="12"/>
  <c r="AS1169" i="12"/>
  <c r="AQ1170" i="12"/>
  <c r="AQ1171" i="12"/>
  <c r="AK1200" i="12"/>
  <c r="AM1200" i="12" s="1"/>
  <c r="AQ1214" i="12"/>
  <c r="AK1240" i="12"/>
  <c r="AM1240" i="12" s="1"/>
  <c r="AK1266" i="12"/>
  <c r="AM1266" i="12" s="1"/>
  <c r="AS1271" i="12"/>
  <c r="AQ1272" i="12"/>
  <c r="AS1273" i="12"/>
  <c r="AS1275" i="12"/>
  <c r="AQ1276" i="12"/>
  <c r="AS1277" i="12"/>
  <c r="AQ1278" i="12"/>
  <c r="AS1279" i="12"/>
  <c r="AQ1280" i="12"/>
  <c r="AQ1282" i="12"/>
  <c r="AQ1284" i="12"/>
  <c r="AK1304" i="12"/>
  <c r="AM1304" i="12" s="1"/>
  <c r="R1305" i="12"/>
  <c r="AK1310" i="12"/>
  <c r="AM1310" i="12" s="1"/>
  <c r="AQ1341" i="12"/>
  <c r="R1355" i="12"/>
  <c r="R1359" i="12"/>
  <c r="R1360" i="12"/>
  <c r="R1362" i="12"/>
  <c r="AK1384" i="12"/>
  <c r="AM1384" i="12" s="1"/>
  <c r="AS1392" i="12"/>
  <c r="AK1411" i="12"/>
  <c r="AM1411" i="12" s="1"/>
  <c r="AK1436" i="12"/>
  <c r="AM1436" i="12" s="1"/>
  <c r="AK1447" i="12"/>
  <c r="AM1447" i="12" s="1"/>
  <c r="R1526" i="12"/>
  <c r="AS1558" i="12"/>
  <c r="AQ1558" i="12"/>
  <c r="AQ1572" i="12"/>
  <c r="AS1572" i="12"/>
  <c r="AQ1884" i="12"/>
  <c r="AS1884" i="12"/>
  <c r="AK1089" i="12"/>
  <c r="AM1089" i="12" s="1"/>
  <c r="AS1109" i="12"/>
  <c r="AK1153" i="12"/>
  <c r="AM1153" i="12" s="1"/>
  <c r="AK1154" i="12"/>
  <c r="AM1154" i="12" s="1"/>
  <c r="AK1159" i="12"/>
  <c r="AM1159" i="12" s="1"/>
  <c r="AK1189" i="12"/>
  <c r="AM1189" i="12" s="1"/>
  <c r="AK1221" i="12"/>
  <c r="AM1221" i="12" s="1"/>
  <c r="AQ1244" i="12"/>
  <c r="AK1262" i="12"/>
  <c r="AM1262" i="12" s="1"/>
  <c r="AS1267" i="12"/>
  <c r="AQ1268" i="12"/>
  <c r="AK1295" i="12"/>
  <c r="AM1295" i="12" s="1"/>
  <c r="AK1308" i="12"/>
  <c r="AM1308" i="12" s="1"/>
  <c r="AS1311" i="12"/>
  <c r="AS1312" i="12"/>
  <c r="AS1313" i="12"/>
  <c r="AQ1335" i="12"/>
  <c r="AQ1337" i="12"/>
  <c r="AQ1339" i="12"/>
  <c r="AK1362" i="12"/>
  <c r="AM1362" i="12" s="1"/>
  <c r="R1383" i="12"/>
  <c r="AK1398" i="12"/>
  <c r="AM1398" i="12" s="1"/>
  <c r="AK1410" i="12"/>
  <c r="AM1410" i="12" s="1"/>
  <c r="AK1413" i="12"/>
  <c r="AM1413" i="12" s="1"/>
  <c r="AK1428" i="12"/>
  <c r="AM1428" i="12" s="1"/>
  <c r="AK1543" i="12"/>
  <c r="AM1543" i="12" s="1"/>
  <c r="AS1599" i="12"/>
  <c r="AQ1599" i="12"/>
  <c r="AS1801" i="12"/>
  <c r="AQ1801" i="12"/>
  <c r="R967" i="12"/>
  <c r="R983" i="12"/>
  <c r="R1007" i="12"/>
  <c r="AS1025" i="12"/>
  <c r="AS1026" i="12"/>
  <c r="R1037" i="12"/>
  <c r="AK1056" i="12"/>
  <c r="AM1056" i="12" s="1"/>
  <c r="AS1058" i="12"/>
  <c r="AS1059" i="12"/>
  <c r="AK1069" i="12"/>
  <c r="AM1069" i="12" s="1"/>
  <c r="AS1073" i="12"/>
  <c r="AS1074" i="12"/>
  <c r="AS1090" i="12"/>
  <c r="AS1091" i="12"/>
  <c r="R1105" i="12"/>
  <c r="R1149" i="12"/>
  <c r="AQ1162" i="12"/>
  <c r="AQ1163" i="12"/>
  <c r="R1177" i="12"/>
  <c r="AK1178" i="12"/>
  <c r="AM1178" i="12" s="1"/>
  <c r="R1187" i="12"/>
  <c r="AK1188" i="12"/>
  <c r="AM1188" i="12" s="1"/>
  <c r="R1209" i="12"/>
  <c r="AK1220" i="12"/>
  <c r="AM1220" i="12" s="1"/>
  <c r="R1231" i="12"/>
  <c r="R1239" i="12"/>
  <c r="R1240" i="12"/>
  <c r="R1254" i="12"/>
  <c r="AK1257" i="12"/>
  <c r="AM1257" i="12" s="1"/>
  <c r="AK1260" i="12"/>
  <c r="AM1260" i="12" s="1"/>
  <c r="AS1263" i="12"/>
  <c r="AQ1264" i="12"/>
  <c r="AS1309" i="12"/>
  <c r="R1329" i="12"/>
  <c r="AQ1333" i="12"/>
  <c r="R1350" i="12"/>
  <c r="AK1354" i="12"/>
  <c r="AM1354" i="12" s="1"/>
  <c r="AK1359" i="12"/>
  <c r="AM1359" i="12" s="1"/>
  <c r="AS1366" i="12"/>
  <c r="AS1369" i="12"/>
  <c r="AK1373" i="12"/>
  <c r="AM1373" i="12" s="1"/>
  <c r="R1374" i="12"/>
  <c r="AK1376" i="12"/>
  <c r="AM1376" i="12" s="1"/>
  <c r="AK1381" i="12"/>
  <c r="AM1381" i="12" s="1"/>
  <c r="R1382" i="12"/>
  <c r="AK1409" i="12"/>
  <c r="AM1409" i="12" s="1"/>
  <c r="AK1427" i="12"/>
  <c r="AM1427" i="12" s="1"/>
  <c r="AK1463" i="12"/>
  <c r="AM1463" i="12" s="1"/>
  <c r="AK1476" i="12"/>
  <c r="AM1476" i="12" s="1"/>
  <c r="AS1570" i="12"/>
  <c r="AQ1570" i="12"/>
  <c r="AS1584" i="12"/>
  <c r="AQ1584" i="12"/>
  <c r="AS1669" i="12"/>
  <c r="AQ1669" i="12"/>
  <c r="AS1775" i="12"/>
  <c r="AQ1775" i="12"/>
  <c r="AQ1479" i="12"/>
  <c r="AS1479" i="12"/>
  <c r="AQ1569" i="12"/>
  <c r="AS1569" i="12"/>
  <c r="AS1577" i="12"/>
  <c r="AQ1577" i="12"/>
  <c r="AQ1799" i="12"/>
  <c r="AS1799" i="12"/>
  <c r="AS1891" i="12"/>
  <c r="AQ1891" i="12"/>
  <c r="R1034" i="12"/>
  <c r="AK1035" i="12"/>
  <c r="AM1035" i="12" s="1"/>
  <c r="R1045" i="12"/>
  <c r="R1085" i="12"/>
  <c r="AK1115" i="12"/>
  <c r="AM1115" i="12" s="1"/>
  <c r="R1137" i="12"/>
  <c r="R1143" i="12"/>
  <c r="AK1148" i="12"/>
  <c r="AM1148" i="12" s="1"/>
  <c r="AK1174" i="12"/>
  <c r="AM1174" i="12" s="1"/>
  <c r="AK1186" i="12"/>
  <c r="AM1186" i="12" s="1"/>
  <c r="AK1196" i="12"/>
  <c r="AM1196" i="12" s="1"/>
  <c r="AK1229" i="12"/>
  <c r="AM1229" i="12" s="1"/>
  <c r="AK1238" i="12"/>
  <c r="AM1238" i="12" s="1"/>
  <c r="R1247" i="12"/>
  <c r="R1248" i="12"/>
  <c r="R1250" i="12"/>
  <c r="AK1252" i="12"/>
  <c r="AM1252" i="12" s="1"/>
  <c r="AS1255" i="12"/>
  <c r="AS1257" i="12"/>
  <c r="AS1259" i="12"/>
  <c r="AQ1260" i="12"/>
  <c r="R1274" i="12"/>
  <c r="R1300" i="12"/>
  <c r="AQ1305" i="12"/>
  <c r="R1315" i="12"/>
  <c r="R1325" i="12"/>
  <c r="AK1345" i="12"/>
  <c r="AM1345" i="12" s="1"/>
  <c r="AS1353" i="12"/>
  <c r="AQ1357" i="12"/>
  <c r="AK1374" i="12"/>
  <c r="AM1374" i="12" s="1"/>
  <c r="R1392" i="12"/>
  <c r="R1407" i="12"/>
  <c r="R1434" i="12"/>
  <c r="R1443" i="12"/>
  <c r="AS1576" i="12"/>
  <c r="AQ1576" i="12"/>
  <c r="AS1606" i="12"/>
  <c r="AQ1606" i="12"/>
  <c r="AS1771" i="12"/>
  <c r="AQ1771" i="12"/>
  <c r="R991" i="12"/>
  <c r="R992" i="12"/>
  <c r="R999" i="12"/>
  <c r="R1018" i="12"/>
  <c r="AK1022" i="12"/>
  <c r="AM1022" i="12" s="1"/>
  <c r="AS1036" i="12"/>
  <c r="R1043" i="12"/>
  <c r="R1047" i="12"/>
  <c r="AK1059" i="12"/>
  <c r="AM1059" i="12" s="1"/>
  <c r="R1081" i="12"/>
  <c r="AK1085" i="12"/>
  <c r="AM1085" i="12" s="1"/>
  <c r="AK1090" i="12"/>
  <c r="AM1090" i="12" s="1"/>
  <c r="AK1091" i="12"/>
  <c r="AM1091" i="12" s="1"/>
  <c r="R1111" i="12"/>
  <c r="AK1113" i="12"/>
  <c r="AM1113" i="12" s="1"/>
  <c r="AS1123" i="12"/>
  <c r="R1131" i="12"/>
  <c r="R1139" i="12"/>
  <c r="R1141" i="12"/>
  <c r="AK1143" i="12"/>
  <c r="AM1143" i="12" s="1"/>
  <c r="AQ1145" i="12"/>
  <c r="R1155" i="12"/>
  <c r="R1170" i="12"/>
  <c r="R1171" i="12"/>
  <c r="R1172" i="12"/>
  <c r="AK1173" i="12"/>
  <c r="AM1173" i="12" s="1"/>
  <c r="AK1175" i="12"/>
  <c r="AM1175" i="12" s="1"/>
  <c r="R1181" i="12"/>
  <c r="R1194" i="12"/>
  <c r="AQ1198" i="12"/>
  <c r="AK1206" i="12"/>
  <c r="AM1206" i="12" s="1"/>
  <c r="AK1207" i="12"/>
  <c r="AM1207" i="12" s="1"/>
  <c r="AQ1230" i="12"/>
  <c r="R1246" i="12"/>
  <c r="AK1249" i="12"/>
  <c r="AM1249" i="12" s="1"/>
  <c r="R1270" i="12"/>
  <c r="R1280" i="12"/>
  <c r="R1281" i="12"/>
  <c r="AQ1303" i="12"/>
  <c r="AK1344" i="12"/>
  <c r="AM1344" i="12" s="1"/>
  <c r="AQ1349" i="12"/>
  <c r="AS1351" i="12"/>
  <c r="AS1384" i="12"/>
  <c r="R1389" i="12"/>
  <c r="R1391" i="12"/>
  <c r="AK1404" i="12"/>
  <c r="AM1404" i="12" s="1"/>
  <c r="R1415" i="12"/>
  <c r="R1416" i="12"/>
  <c r="R1433" i="12"/>
  <c r="AS1447" i="12"/>
  <c r="AQ1485" i="12"/>
  <c r="AS1485" i="12"/>
  <c r="R1507" i="12"/>
  <c r="AQ1575" i="12"/>
  <c r="AS1575" i="12"/>
  <c r="AQ1614" i="12"/>
  <c r="AS1770" i="12"/>
  <c r="AQ1770" i="12"/>
  <c r="AS1797" i="12"/>
  <c r="AQ1797" i="12"/>
  <c r="AK1140" i="12"/>
  <c r="AM1140" i="12" s="1"/>
  <c r="AK1142" i="12"/>
  <c r="AM1142" i="12" s="1"/>
  <c r="AK1172" i="12"/>
  <c r="AM1172" i="12" s="1"/>
  <c r="AK1182" i="12"/>
  <c r="AM1182" i="12" s="1"/>
  <c r="AK1194" i="12"/>
  <c r="AM1194" i="12" s="1"/>
  <c r="AK1205" i="12"/>
  <c r="AM1205" i="12" s="1"/>
  <c r="AK1214" i="12"/>
  <c r="AM1214" i="12" s="1"/>
  <c r="AK1275" i="12"/>
  <c r="AM1275" i="12" s="1"/>
  <c r="AK1277" i="12"/>
  <c r="AM1277" i="12" s="1"/>
  <c r="AK1278" i="12"/>
  <c r="AM1278" i="12" s="1"/>
  <c r="AK1279" i="12"/>
  <c r="AM1279" i="12" s="1"/>
  <c r="AK1281" i="12"/>
  <c r="AM1281" i="12" s="1"/>
  <c r="AK1289" i="12"/>
  <c r="AM1289" i="12" s="1"/>
  <c r="AK1298" i="12"/>
  <c r="AM1298" i="12" s="1"/>
  <c r="AK1342" i="12"/>
  <c r="AM1342" i="12" s="1"/>
  <c r="AK1372" i="12"/>
  <c r="AM1372" i="12" s="1"/>
  <c r="AK1391" i="12"/>
  <c r="AM1391" i="12" s="1"/>
  <c r="AK1393" i="12"/>
  <c r="AM1393" i="12" s="1"/>
  <c r="AK1416" i="12"/>
  <c r="AM1416" i="12" s="1"/>
  <c r="R1431" i="12"/>
  <c r="AK1472" i="12"/>
  <c r="AM1472" i="12" s="1"/>
  <c r="AS1560" i="12"/>
  <c r="AQ1560" i="12"/>
  <c r="R1566" i="12"/>
  <c r="AS1602" i="12"/>
  <c r="AQ1602" i="12"/>
  <c r="R1605" i="12"/>
  <c r="R1650" i="12"/>
  <c r="R1654" i="12"/>
  <c r="AK1439" i="12"/>
  <c r="AM1439" i="12" s="1"/>
  <c r="AK1442" i="12"/>
  <c r="AM1442" i="12" s="1"/>
  <c r="R1451" i="12"/>
  <c r="R1457" i="12"/>
  <c r="AK1459" i="12"/>
  <c r="AM1459" i="12" s="1"/>
  <c r="R1478" i="12"/>
  <c r="R1479" i="12"/>
  <c r="AK1482" i="12"/>
  <c r="AM1482" i="12" s="1"/>
  <c r="AK1492" i="12"/>
  <c r="AM1492" i="12" s="1"/>
  <c r="AK1493" i="12"/>
  <c r="AM1493" i="12" s="1"/>
  <c r="AK1502" i="12"/>
  <c r="AM1502" i="12" s="1"/>
  <c r="AK1509" i="12"/>
  <c r="AM1509" i="12" s="1"/>
  <c r="AK1532" i="12"/>
  <c r="AM1532" i="12" s="1"/>
  <c r="R1540" i="12"/>
  <c r="AQ1550" i="12"/>
  <c r="R1576" i="12"/>
  <c r="AK1579" i="12"/>
  <c r="AM1579" i="12" s="1"/>
  <c r="AK1582" i="12"/>
  <c r="AM1582" i="12" s="1"/>
  <c r="AK1586" i="12"/>
  <c r="AM1586" i="12" s="1"/>
  <c r="AK1591" i="12"/>
  <c r="AM1591" i="12" s="1"/>
  <c r="R1592" i="12"/>
  <c r="AK1654" i="12"/>
  <c r="AM1654" i="12" s="1"/>
  <c r="AQ1661" i="12"/>
  <c r="R1667" i="12"/>
  <c r="AQ1674" i="12"/>
  <c r="AQ1676" i="12"/>
  <c r="AS1700" i="12"/>
  <c r="R1708" i="12"/>
  <c r="AK1712" i="12"/>
  <c r="AM1712" i="12" s="1"/>
  <c r="AS1714" i="12"/>
  <c r="R1728" i="12"/>
  <c r="AQ1742" i="12"/>
  <c r="AQ1743" i="12"/>
  <c r="AQ1744" i="12"/>
  <c r="AQ1745" i="12"/>
  <c r="AK1754" i="12"/>
  <c r="AM1754" i="12" s="1"/>
  <c r="AS1757" i="12"/>
  <c r="AQ1764" i="12"/>
  <c r="AQ1765" i="12"/>
  <c r="R1804" i="12"/>
  <c r="AK1809" i="12"/>
  <c r="AM1809" i="12" s="1"/>
  <c r="AK1810" i="12"/>
  <c r="AM1810" i="12" s="1"/>
  <c r="AS1817" i="12"/>
  <c r="AQ1818" i="12"/>
  <c r="R1841" i="12"/>
  <c r="R1851" i="12"/>
  <c r="R1852" i="12"/>
  <c r="AK1862" i="12"/>
  <c r="AM1862" i="12" s="1"/>
  <c r="R1870" i="12"/>
  <c r="AK1872" i="12"/>
  <c r="AM1872" i="12" s="1"/>
  <c r="AK1873" i="12"/>
  <c r="AM1873" i="12" s="1"/>
  <c r="AQ1875" i="12"/>
  <c r="AS1876" i="12"/>
  <c r="AQ1877" i="12"/>
  <c r="AS1878" i="12"/>
  <c r="AS1880" i="12"/>
  <c r="AK1900" i="12"/>
  <c r="AM1900" i="12" s="1"/>
  <c r="AK1901" i="12"/>
  <c r="AM1901" i="12" s="1"/>
  <c r="AK1902" i="12"/>
  <c r="AM1902" i="12" s="1"/>
  <c r="AK1910" i="12"/>
  <c r="AM1910" i="12" s="1"/>
  <c r="R1523" i="12"/>
  <c r="R1544" i="12"/>
  <c r="R1600" i="12"/>
  <c r="R1613" i="12"/>
  <c r="R1624" i="12"/>
  <c r="R1632" i="12"/>
  <c r="R1640" i="12"/>
  <c r="R1648" i="12"/>
  <c r="AK1649" i="12"/>
  <c r="AM1649" i="12" s="1"/>
  <c r="R1665" i="12"/>
  <c r="AK1670" i="12"/>
  <c r="AM1670" i="12" s="1"/>
  <c r="R1692" i="12"/>
  <c r="AK1711" i="12"/>
  <c r="AM1711" i="12" s="1"/>
  <c r="R1736" i="12"/>
  <c r="AK1753" i="12"/>
  <c r="AM1753" i="12" s="1"/>
  <c r="AK1781" i="12"/>
  <c r="AM1781" i="12" s="1"/>
  <c r="AQ1786" i="12"/>
  <c r="R1803" i="12"/>
  <c r="AQ1811" i="12"/>
  <c r="AS1815" i="12"/>
  <c r="AK1833" i="12"/>
  <c r="AM1833" i="12" s="1"/>
  <c r="R1849" i="12"/>
  <c r="R1859" i="12"/>
  <c r="R1860" i="12"/>
  <c r="AK1870" i="12"/>
  <c r="AM1870" i="12" s="1"/>
  <c r="R1889" i="12"/>
  <c r="AK1895" i="12"/>
  <c r="AM1895" i="12" s="1"/>
  <c r="AK1475" i="12"/>
  <c r="AM1475" i="12" s="1"/>
  <c r="AK1477" i="12"/>
  <c r="AM1477" i="12" s="1"/>
  <c r="AK1480" i="12"/>
  <c r="AM1480" i="12" s="1"/>
  <c r="AK1490" i="12"/>
  <c r="AM1490" i="12" s="1"/>
  <c r="R1499" i="12"/>
  <c r="R1501" i="12"/>
  <c r="AK1505" i="12"/>
  <c r="AM1505" i="12" s="1"/>
  <c r="R1518" i="12"/>
  <c r="R1521" i="12"/>
  <c r="AK1522" i="12"/>
  <c r="AM1522" i="12" s="1"/>
  <c r="AK1523" i="12"/>
  <c r="AM1523" i="12" s="1"/>
  <c r="R1539" i="12"/>
  <c r="AK1545" i="12"/>
  <c r="AM1545" i="12" s="1"/>
  <c r="AK1557" i="12"/>
  <c r="AM1557" i="12" s="1"/>
  <c r="AK1559" i="12"/>
  <c r="AM1559" i="12" s="1"/>
  <c r="AK1571" i="12"/>
  <c r="AM1571" i="12" s="1"/>
  <c r="R1608" i="12"/>
  <c r="AK1624" i="12"/>
  <c r="AM1624" i="12" s="1"/>
  <c r="AK1632" i="12"/>
  <c r="AM1632" i="12" s="1"/>
  <c r="AK1640" i="12"/>
  <c r="AM1640" i="12" s="1"/>
  <c r="AK1648" i="12"/>
  <c r="AM1648" i="12" s="1"/>
  <c r="AK1681" i="12"/>
  <c r="AM1681" i="12" s="1"/>
  <c r="AK1709" i="12"/>
  <c r="AM1709" i="12" s="1"/>
  <c r="AK1737" i="12"/>
  <c r="AM1737" i="12" s="1"/>
  <c r="AK1780" i="12"/>
  <c r="AM1780" i="12" s="1"/>
  <c r="AK1803" i="12"/>
  <c r="AM1803" i="12" s="1"/>
  <c r="AS1821" i="12"/>
  <c r="AK1841" i="12"/>
  <c r="AM1841" i="12" s="1"/>
  <c r="AK1889" i="12"/>
  <c r="AM1889" i="12" s="1"/>
  <c r="AK1890" i="12"/>
  <c r="AM1890" i="12" s="1"/>
  <c r="AK1893" i="12"/>
  <c r="AM1893" i="12" s="1"/>
  <c r="AK1908" i="12"/>
  <c r="AM1908" i="12" s="1"/>
  <c r="AK1916" i="12"/>
  <c r="AM1916" i="12" s="1"/>
  <c r="R1425" i="12"/>
  <c r="AK1435" i="12"/>
  <c r="AM1435" i="12" s="1"/>
  <c r="AK1446" i="12"/>
  <c r="AM1446" i="12" s="1"/>
  <c r="R1464" i="12"/>
  <c r="R1465" i="12"/>
  <c r="R1466" i="12"/>
  <c r="R1473" i="12"/>
  <c r="R1517" i="12"/>
  <c r="AK1536" i="12"/>
  <c r="AM1536" i="12" s="1"/>
  <c r="AK1541" i="12"/>
  <c r="AM1541" i="12" s="1"/>
  <c r="R1619" i="12"/>
  <c r="R1657" i="12"/>
  <c r="R1666" i="12"/>
  <c r="AK1674" i="12"/>
  <c r="AM1674" i="12" s="1"/>
  <c r="R1680" i="12"/>
  <c r="AQ1694" i="12"/>
  <c r="AQ1710" i="12"/>
  <c r="R1718" i="12"/>
  <c r="AS1728" i="12"/>
  <c r="AK1733" i="12"/>
  <c r="AM1733" i="12" s="1"/>
  <c r="R1749" i="12"/>
  <c r="R1777" i="12"/>
  <c r="R1791" i="12"/>
  <c r="R1796" i="12"/>
  <c r="R1827" i="12"/>
  <c r="R1829" i="12"/>
  <c r="AK1831" i="12"/>
  <c r="AM1831" i="12" s="1"/>
  <c r="R1838" i="12"/>
  <c r="R1839" i="12"/>
  <c r="AK1865" i="12"/>
  <c r="AM1865" i="12" s="1"/>
  <c r="AK1875" i="12"/>
  <c r="AM1875" i="12" s="1"/>
  <c r="AK1877" i="12"/>
  <c r="AM1877" i="12" s="1"/>
  <c r="AS1894" i="12"/>
  <c r="AK1421" i="12"/>
  <c r="AM1421" i="12" s="1"/>
  <c r="AK1425" i="12"/>
  <c r="AM1425" i="12" s="1"/>
  <c r="AK1434" i="12"/>
  <c r="AM1434" i="12" s="1"/>
  <c r="R1436" i="12"/>
  <c r="AK1437" i="12"/>
  <c r="AM1437" i="12" s="1"/>
  <c r="AK1444" i="12"/>
  <c r="AM1444" i="12" s="1"/>
  <c r="AK1445" i="12"/>
  <c r="AM1445" i="12" s="1"/>
  <c r="R1448" i="12"/>
  <c r="AK1449" i="12"/>
  <c r="AM1449" i="12" s="1"/>
  <c r="AS1451" i="12"/>
  <c r="AK1460" i="12"/>
  <c r="AM1460" i="12" s="1"/>
  <c r="AK1461" i="12"/>
  <c r="AM1461" i="12" s="1"/>
  <c r="AK1464" i="12"/>
  <c r="AM1464" i="12" s="1"/>
  <c r="AK1467" i="12"/>
  <c r="AM1467" i="12" s="1"/>
  <c r="R1471" i="12"/>
  <c r="AK1473" i="12"/>
  <c r="AM1473" i="12" s="1"/>
  <c r="AS1475" i="12"/>
  <c r="AK1483" i="12"/>
  <c r="AM1483" i="12" s="1"/>
  <c r="R1485" i="12"/>
  <c r="R1487" i="12"/>
  <c r="AK1488" i="12"/>
  <c r="AM1488" i="12" s="1"/>
  <c r="AK1498" i="12"/>
  <c r="AM1498" i="12" s="1"/>
  <c r="R1512" i="12"/>
  <c r="R1515" i="12"/>
  <c r="AK1516" i="12"/>
  <c r="AM1516" i="12" s="1"/>
  <c r="AK1520" i="12"/>
  <c r="AM1520" i="12" s="1"/>
  <c r="AS1522" i="12"/>
  <c r="AK1535" i="12"/>
  <c r="AM1535" i="12" s="1"/>
  <c r="AQ1542" i="12"/>
  <c r="AK1590" i="12"/>
  <c r="AM1590" i="12" s="1"/>
  <c r="AS1609" i="12"/>
  <c r="AS1612" i="12"/>
  <c r="AK1615" i="12"/>
  <c r="AM1615" i="12" s="1"/>
  <c r="AK1619" i="12"/>
  <c r="AM1619" i="12" s="1"/>
  <c r="R1621" i="12"/>
  <c r="R1659" i="12"/>
  <c r="R1660" i="12"/>
  <c r="R1661" i="12"/>
  <c r="R1663" i="12"/>
  <c r="R1674" i="12"/>
  <c r="AS1690" i="12"/>
  <c r="AQ1691" i="12"/>
  <c r="AQ1692" i="12"/>
  <c r="AK1703" i="12"/>
  <c r="AM1703" i="12" s="1"/>
  <c r="AS1706" i="12"/>
  <c r="AQ1707" i="12"/>
  <c r="AQ1708" i="12"/>
  <c r="AK1718" i="12"/>
  <c r="AM1718" i="12" s="1"/>
  <c r="AS1726" i="12"/>
  <c r="R1743" i="12"/>
  <c r="AK1749" i="12"/>
  <c r="AM1749" i="12" s="1"/>
  <c r="AK1750" i="12"/>
  <c r="AM1750" i="12" s="1"/>
  <c r="AK1795" i="12"/>
  <c r="AM1795" i="12" s="1"/>
  <c r="AK1796" i="12"/>
  <c r="AM1796" i="12" s="1"/>
  <c r="AK1797" i="12"/>
  <c r="AM1797" i="12" s="1"/>
  <c r="AS1805" i="12"/>
  <c r="AK1811" i="12"/>
  <c r="AM1811" i="12" s="1"/>
  <c r="R1817" i="12"/>
  <c r="AK1829" i="12"/>
  <c r="AM1829" i="12" s="1"/>
  <c r="AK1839" i="12"/>
  <c r="AM1839" i="12" s="1"/>
  <c r="R1846" i="12"/>
  <c r="R1847" i="12"/>
  <c r="AK1857" i="12"/>
  <c r="AM1857" i="12" s="1"/>
  <c r="AK1867" i="12"/>
  <c r="AM1867" i="12" s="1"/>
  <c r="AK1883" i="12"/>
  <c r="AM1883" i="12" s="1"/>
  <c r="AS1888" i="12"/>
  <c r="AQ1889" i="12"/>
  <c r="AK1906" i="12"/>
  <c r="AM1906" i="12" s="1"/>
  <c r="AK1914" i="12"/>
  <c r="AM1914" i="12" s="1"/>
  <c r="R1783" i="12"/>
  <c r="AK1453" i="12"/>
  <c r="AM1453" i="12" s="1"/>
  <c r="AK1481" i="12"/>
  <c r="AM1481" i="12" s="1"/>
  <c r="R1508" i="12"/>
  <c r="AK1527" i="12"/>
  <c r="AM1527" i="12" s="1"/>
  <c r="R1548" i="12"/>
  <c r="R1589" i="12"/>
  <c r="R1597" i="12"/>
  <c r="R1652" i="12"/>
  <c r="R1655" i="12"/>
  <c r="R1696" i="12"/>
  <c r="R1741" i="12"/>
  <c r="AK1747" i="12"/>
  <c r="AM1747" i="12" s="1"/>
  <c r="R1785" i="12"/>
  <c r="R1787" i="12"/>
  <c r="R1789" i="12"/>
  <c r="R1811" i="12"/>
  <c r="R1819" i="12"/>
  <c r="R1823" i="12"/>
  <c r="R1899" i="12"/>
  <c r="R1903" i="12"/>
  <c r="R54" i="12"/>
  <c r="R216" i="12"/>
  <c r="R220" i="12"/>
  <c r="R223" i="12"/>
  <c r="R166" i="12"/>
  <c r="AQ222" i="12"/>
  <c r="AQ223" i="12"/>
  <c r="AQ224" i="12"/>
  <c r="AQ225" i="12"/>
  <c r="AQ226" i="12"/>
  <c r="AQ227" i="12"/>
  <c r="AQ228" i="12"/>
  <c r="AQ229" i="12"/>
  <c r="R121" i="12"/>
  <c r="AS244" i="12"/>
  <c r="AS251" i="12"/>
  <c r="R263" i="12"/>
  <c r="AS265" i="12"/>
  <c r="R270" i="12"/>
  <c r="R277" i="12"/>
  <c r="R284" i="12"/>
  <c r="AS287" i="12"/>
  <c r="R291" i="12"/>
  <c r="R298" i="12"/>
  <c r="AS301" i="12"/>
  <c r="R305" i="12"/>
  <c r="AS315" i="12"/>
  <c r="R327" i="12"/>
  <c r="AS329" i="12"/>
  <c r="R334" i="12"/>
  <c r="R341" i="12"/>
  <c r="R348" i="12"/>
  <c r="AS351" i="12"/>
  <c r="R355" i="12"/>
  <c r="R362" i="12"/>
  <c r="AS365" i="12"/>
  <c r="R369" i="12"/>
  <c r="AS379" i="12"/>
  <c r="R391" i="12"/>
  <c r="AS393" i="12"/>
  <c r="R398" i="12"/>
  <c r="R406" i="12"/>
  <c r="R454" i="12"/>
  <c r="R455" i="12"/>
  <c r="R477" i="12"/>
  <c r="AS491" i="12"/>
  <c r="AQ491" i="12"/>
  <c r="R504" i="12"/>
  <c r="AQ535" i="12"/>
  <c r="AS535" i="12"/>
  <c r="AQ567" i="12"/>
  <c r="AS567" i="12"/>
  <c r="AQ1053" i="12"/>
  <c r="AS1053" i="12"/>
  <c r="AQ1086" i="12"/>
  <c r="AS1086" i="12"/>
  <c r="AQ1253" i="12"/>
  <c r="AS1253" i="12"/>
  <c r="R23" i="12"/>
  <c r="AS259" i="12"/>
  <c r="AS273" i="12"/>
  <c r="AS295" i="12"/>
  <c r="AS309" i="12"/>
  <c r="AS323" i="12"/>
  <c r="AS337" i="12"/>
  <c r="AS359" i="12"/>
  <c r="AS373" i="12"/>
  <c r="AS387" i="12"/>
  <c r="AS401" i="12"/>
  <c r="AK590" i="12"/>
  <c r="AM590" i="12" s="1"/>
  <c r="R590" i="12"/>
  <c r="AQ639" i="12"/>
  <c r="AS639" i="12"/>
  <c r="AS706" i="12"/>
  <c r="AQ706" i="12"/>
  <c r="R72" i="12"/>
  <c r="R127" i="12"/>
  <c r="R180" i="12"/>
  <c r="R131" i="12"/>
  <c r="R17" i="12"/>
  <c r="R186" i="12"/>
  <c r="R190" i="12"/>
  <c r="R85" i="12"/>
  <c r="R194" i="12"/>
  <c r="AK80" i="12"/>
  <c r="AM80" i="12" s="1"/>
  <c r="R197" i="12"/>
  <c r="R199" i="12"/>
  <c r="R202" i="12"/>
  <c r="R148" i="12"/>
  <c r="R150" i="12"/>
  <c r="R43" i="12"/>
  <c r="AK137" i="12"/>
  <c r="AM137" i="12" s="1"/>
  <c r="AQ139" i="12"/>
  <c r="R104" i="12"/>
  <c r="R50" i="12"/>
  <c r="R212" i="12"/>
  <c r="R214" i="12"/>
  <c r="R218" i="12"/>
  <c r="R113" i="12"/>
  <c r="R62" i="12"/>
  <c r="R168" i="12"/>
  <c r="R174" i="12"/>
  <c r="R250" i="12"/>
  <c r="AS253" i="12"/>
  <c r="R257" i="12"/>
  <c r="AS267" i="12"/>
  <c r="R279" i="12"/>
  <c r="AS281" i="12"/>
  <c r="R286" i="12"/>
  <c r="R293" i="12"/>
  <c r="R300" i="12"/>
  <c r="AS303" i="12"/>
  <c r="R307" i="12"/>
  <c r="R314" i="12"/>
  <c r="AS317" i="12"/>
  <c r="R321" i="12"/>
  <c r="AS331" i="12"/>
  <c r="R343" i="12"/>
  <c r="AS345" i="12"/>
  <c r="R350" i="12"/>
  <c r="R357" i="12"/>
  <c r="R364" i="12"/>
  <c r="AS367" i="12"/>
  <c r="R371" i="12"/>
  <c r="R378" i="12"/>
  <c r="AS381" i="12"/>
  <c r="R385" i="12"/>
  <c r="AS395" i="12"/>
  <c r="R408" i="12"/>
  <c r="AK429" i="12"/>
  <c r="AM429" i="12" s="1"/>
  <c r="R440" i="12"/>
  <c r="R500" i="12"/>
  <c r="AQ507" i="12"/>
  <c r="AS507" i="12"/>
  <c r="AK516" i="12"/>
  <c r="AM516" i="12" s="1"/>
  <c r="AK534" i="12"/>
  <c r="AM534" i="12" s="1"/>
  <c r="R534" i="12"/>
  <c r="AK566" i="12"/>
  <c r="AM566" i="12" s="1"/>
  <c r="R566" i="12"/>
  <c r="R654" i="12"/>
  <c r="R700" i="12"/>
  <c r="AS705" i="12"/>
  <c r="AQ705" i="12"/>
  <c r="R10" i="12"/>
  <c r="R15" i="12"/>
  <c r="R44" i="12"/>
  <c r="R6" i="12"/>
  <c r="AK11" i="12"/>
  <c r="AM11" i="12" s="1"/>
  <c r="R126" i="12"/>
  <c r="AK19" i="12"/>
  <c r="AM19" i="12" s="1"/>
  <c r="R179" i="12"/>
  <c r="AK27" i="12"/>
  <c r="AM27" i="12" s="1"/>
  <c r="R182" i="12"/>
  <c r="AK35" i="12"/>
  <c r="AM35" i="12" s="1"/>
  <c r="R132" i="12"/>
  <c r="AK43" i="12"/>
  <c r="AM43" i="12" s="1"/>
  <c r="R134" i="12"/>
  <c r="AK51" i="12"/>
  <c r="AM51" i="12" s="1"/>
  <c r="R136" i="12"/>
  <c r="AK59" i="12"/>
  <c r="AM59" i="12" s="1"/>
  <c r="R22" i="12"/>
  <c r="AK67" i="12"/>
  <c r="AM67" i="12" s="1"/>
  <c r="R140" i="12"/>
  <c r="R143" i="12"/>
  <c r="AK89" i="12"/>
  <c r="AM89" i="12" s="1"/>
  <c r="R91" i="12"/>
  <c r="R146" i="12"/>
  <c r="AK99" i="12"/>
  <c r="AM99" i="12" s="1"/>
  <c r="AK103" i="12"/>
  <c r="AM103" i="12" s="1"/>
  <c r="AK104" i="12"/>
  <c r="AM104" i="12" s="1"/>
  <c r="AQ106" i="12"/>
  <c r="R149" i="12"/>
  <c r="R39" i="12"/>
  <c r="R100" i="12"/>
  <c r="AK132" i="12"/>
  <c r="AM132" i="12" s="1"/>
  <c r="AQ135" i="12"/>
  <c r="R157" i="12"/>
  <c r="R159" i="12"/>
  <c r="AK155" i="12"/>
  <c r="AM155" i="12" s="1"/>
  <c r="R53" i="12"/>
  <c r="AK163" i="12"/>
  <c r="AM163" i="12" s="1"/>
  <c r="R55" i="12"/>
  <c r="AK171" i="12"/>
  <c r="AM171" i="12" s="1"/>
  <c r="R59" i="12"/>
  <c r="AK180" i="12"/>
  <c r="AM180" i="12" s="1"/>
  <c r="R112" i="12"/>
  <c r="AK188" i="12"/>
  <c r="AM188" i="12" s="1"/>
  <c r="R61" i="12"/>
  <c r="AK196" i="12"/>
  <c r="AM196" i="12" s="1"/>
  <c r="AQ198" i="12"/>
  <c r="AQ199" i="12"/>
  <c r="R63" i="12"/>
  <c r="R116" i="12"/>
  <c r="R117" i="12"/>
  <c r="R229" i="12"/>
  <c r="R175" i="12"/>
  <c r="AS246" i="12"/>
  <c r="R251" i="12"/>
  <c r="R258" i="12"/>
  <c r="AS261" i="12"/>
  <c r="R265" i="12"/>
  <c r="AS275" i="12"/>
  <c r="R287" i="12"/>
  <c r="AS289" i="12"/>
  <c r="R294" i="12"/>
  <c r="R301" i="12"/>
  <c r="R308" i="12"/>
  <c r="AS311" i="12"/>
  <c r="R315" i="12"/>
  <c r="R322" i="12"/>
  <c r="AS325" i="12"/>
  <c r="R329" i="12"/>
  <c r="AS339" i="12"/>
  <c r="R351" i="12"/>
  <c r="AS353" i="12"/>
  <c r="R358" i="12"/>
  <c r="R365" i="12"/>
  <c r="R372" i="12"/>
  <c r="AS375" i="12"/>
  <c r="R379" i="12"/>
  <c r="R386" i="12"/>
  <c r="AS389" i="12"/>
  <c r="R393" i="12"/>
  <c r="AS403" i="12"/>
  <c r="R410" i="12"/>
  <c r="R411" i="12"/>
  <c r="R412" i="12"/>
  <c r="R439" i="12"/>
  <c r="R445" i="12"/>
  <c r="AK451" i="12"/>
  <c r="AM451" i="12" s="1"/>
  <c r="R472" i="12"/>
  <c r="R499" i="12"/>
  <c r="R604" i="12"/>
  <c r="AQ623" i="12"/>
  <c r="AS623" i="12"/>
  <c r="AK670" i="12"/>
  <c r="AM670" i="12" s="1"/>
  <c r="R684" i="12"/>
  <c r="AQ724" i="12"/>
  <c r="AS724" i="12"/>
  <c r="R12" i="12"/>
  <c r="R137" i="12"/>
  <c r="R27" i="12"/>
  <c r="AK77" i="12"/>
  <c r="AM77" i="12" s="1"/>
  <c r="AK88" i="12"/>
  <c r="AM88" i="12" s="1"/>
  <c r="R198" i="12"/>
  <c r="AK131" i="12"/>
  <c r="AM131" i="12" s="1"/>
  <c r="AK146" i="12"/>
  <c r="AM146" i="12" s="1"/>
  <c r="AK154" i="12"/>
  <c r="AM154" i="12" s="1"/>
  <c r="AK162" i="12"/>
  <c r="AM162" i="12" s="1"/>
  <c r="AK170" i="12"/>
  <c r="AM170" i="12" s="1"/>
  <c r="AQ201" i="12"/>
  <c r="AQ202" i="12"/>
  <c r="AQ203" i="12"/>
  <c r="AK207" i="12"/>
  <c r="AM207" i="12" s="1"/>
  <c r="AK209" i="12"/>
  <c r="AM209" i="12" s="1"/>
  <c r="AK211" i="12"/>
  <c r="AM211" i="12" s="1"/>
  <c r="AK213" i="12"/>
  <c r="AM213" i="12" s="1"/>
  <c r="AK214" i="12"/>
  <c r="AM214" i="12" s="1"/>
  <c r="R66" i="12"/>
  <c r="R118" i="12"/>
  <c r="R234" i="12"/>
  <c r="AS240" i="12"/>
  <c r="AS255" i="12"/>
  <c r="AS269" i="12"/>
  <c r="R272" i="12"/>
  <c r="AS283" i="12"/>
  <c r="AS297" i="12"/>
  <c r="AS319" i="12"/>
  <c r="AS333" i="12"/>
  <c r="R336" i="12"/>
  <c r="AS347" i="12"/>
  <c r="AS361" i="12"/>
  <c r="AS383" i="12"/>
  <c r="AS397" i="12"/>
  <c r="R400" i="12"/>
  <c r="AK440" i="12"/>
  <c r="AM440" i="12" s="1"/>
  <c r="AK450" i="12"/>
  <c r="AM450" i="12" s="1"/>
  <c r="R473" i="12"/>
  <c r="AS505" i="12"/>
  <c r="AQ505" i="12"/>
  <c r="AQ513" i="12"/>
  <c r="AQ539" i="12"/>
  <c r="AS539" i="12"/>
  <c r="AQ571" i="12"/>
  <c r="AS571" i="12"/>
  <c r="AK654" i="12"/>
  <c r="AM654" i="12" s="1"/>
  <c r="AS723" i="12"/>
  <c r="AQ723" i="12"/>
  <c r="AS895" i="12"/>
  <c r="AQ895" i="12"/>
  <c r="R7" i="12"/>
  <c r="R18" i="12"/>
  <c r="R151" i="12"/>
  <c r="R178" i="12"/>
  <c r="R9" i="12"/>
  <c r="R128" i="12"/>
  <c r="R130" i="12"/>
  <c r="R16" i="12"/>
  <c r="R19" i="12"/>
  <c r="R135" i="12"/>
  <c r="R138" i="12"/>
  <c r="AK76" i="12"/>
  <c r="AM76" i="12" s="1"/>
  <c r="R29" i="12"/>
  <c r="AK97" i="12"/>
  <c r="AM97" i="12" s="1"/>
  <c r="AQ102" i="12"/>
  <c r="R204" i="12"/>
  <c r="AK113" i="12"/>
  <c r="AM113" i="12" s="1"/>
  <c r="R205" i="12"/>
  <c r="AK130" i="12"/>
  <c r="AM130" i="12" s="1"/>
  <c r="R103" i="12"/>
  <c r="AK143" i="12"/>
  <c r="AM143" i="12" s="1"/>
  <c r="AK144" i="12"/>
  <c r="AM144" i="12" s="1"/>
  <c r="AK145" i="12"/>
  <c r="AM145" i="12" s="1"/>
  <c r="R49" i="12"/>
  <c r="R210" i="12"/>
  <c r="R161" i="12"/>
  <c r="R217" i="12"/>
  <c r="R111" i="12"/>
  <c r="R165" i="12"/>
  <c r="AQ204" i="12"/>
  <c r="AK219" i="12"/>
  <c r="AM219" i="12" s="1"/>
  <c r="AK221" i="12"/>
  <c r="AM221" i="12" s="1"/>
  <c r="AK222" i="12"/>
  <c r="AM222" i="12" s="1"/>
  <c r="R235" i="12"/>
  <c r="R119" i="12"/>
  <c r="R68" i="12"/>
  <c r="R236" i="12"/>
  <c r="R253" i="12"/>
  <c r="R260" i="12"/>
  <c r="AS263" i="12"/>
  <c r="R267" i="12"/>
  <c r="R274" i="12"/>
  <c r="AS277" i="12"/>
  <c r="R281" i="12"/>
  <c r="AS291" i="12"/>
  <c r="R303" i="12"/>
  <c r="AS305" i="12"/>
  <c r="R310" i="12"/>
  <c r="R317" i="12"/>
  <c r="R324" i="12"/>
  <c r="AS327" i="12"/>
  <c r="R331" i="12"/>
  <c r="R338" i="12"/>
  <c r="AS341" i="12"/>
  <c r="R345" i="12"/>
  <c r="AS355" i="12"/>
  <c r="R367" i="12"/>
  <c r="AS369" i="12"/>
  <c r="R374" i="12"/>
  <c r="R381" i="12"/>
  <c r="R388" i="12"/>
  <c r="AS391" i="12"/>
  <c r="R395" i="12"/>
  <c r="R402" i="12"/>
  <c r="R432" i="12"/>
  <c r="R434" i="12"/>
  <c r="R435" i="12"/>
  <c r="R436" i="12"/>
  <c r="R470" i="12"/>
  <c r="AK472" i="12"/>
  <c r="AM472" i="12" s="1"/>
  <c r="AK484" i="12"/>
  <c r="AM484" i="12" s="1"/>
  <c r="AK485" i="12"/>
  <c r="AM485" i="12" s="1"/>
  <c r="AK498" i="12"/>
  <c r="AM498" i="12" s="1"/>
  <c r="R588" i="12"/>
  <c r="AQ607" i="12"/>
  <c r="AS607" i="12"/>
  <c r="AK622" i="12"/>
  <c r="AM622" i="12" s="1"/>
  <c r="R622" i="12"/>
  <c r="AQ687" i="12"/>
  <c r="AS687" i="12"/>
  <c r="AS722" i="12"/>
  <c r="AQ722" i="12"/>
  <c r="R37" i="12"/>
  <c r="R92" i="12"/>
  <c r="AS242" i="12"/>
  <c r="AS271" i="12"/>
  <c r="AS285" i="12"/>
  <c r="AS299" i="12"/>
  <c r="AS313" i="12"/>
  <c r="AS335" i="12"/>
  <c r="AS349" i="12"/>
  <c r="AS363" i="12"/>
  <c r="AS377" i="12"/>
  <c r="AS399" i="12"/>
  <c r="AQ503" i="12"/>
  <c r="AS503" i="12"/>
  <c r="AQ671" i="12"/>
  <c r="AS671" i="12"/>
  <c r="AS721" i="12"/>
  <c r="AQ721" i="12"/>
  <c r="R187" i="12"/>
  <c r="AK7" i="12"/>
  <c r="AM7" i="12" s="1"/>
  <c r="AK15" i="12"/>
  <c r="AM15" i="12" s="1"/>
  <c r="AK23" i="12"/>
  <c r="AM23" i="12" s="1"/>
  <c r="R78" i="12"/>
  <c r="AK31" i="12"/>
  <c r="AM31" i="12" s="1"/>
  <c r="R183" i="12"/>
  <c r="AK39" i="12"/>
  <c r="AM39" i="12" s="1"/>
  <c r="R133" i="12"/>
  <c r="AK47" i="12"/>
  <c r="AM47" i="12" s="1"/>
  <c r="R20" i="12"/>
  <c r="AK55" i="12"/>
  <c r="AM55" i="12" s="1"/>
  <c r="R21" i="12"/>
  <c r="AK63" i="12"/>
  <c r="AM63" i="12" s="1"/>
  <c r="R139" i="12"/>
  <c r="AK73" i="12"/>
  <c r="AM73" i="12" s="1"/>
  <c r="AK84" i="12"/>
  <c r="AM84" i="12" s="1"/>
  <c r="R90" i="12"/>
  <c r="AK109" i="12"/>
  <c r="AM109" i="12" s="1"/>
  <c r="AK110" i="12"/>
  <c r="AM110" i="12" s="1"/>
  <c r="R41" i="12"/>
  <c r="AK128" i="12"/>
  <c r="AM128" i="12" s="1"/>
  <c r="R207" i="12"/>
  <c r="R208" i="12"/>
  <c r="AK141" i="12"/>
  <c r="AM141" i="12" s="1"/>
  <c r="AQ143" i="12"/>
  <c r="R47" i="12"/>
  <c r="AK151" i="12"/>
  <c r="AM151" i="12" s="1"/>
  <c r="R107" i="12"/>
  <c r="AK159" i="12"/>
  <c r="AM159" i="12" s="1"/>
  <c r="R108" i="12"/>
  <c r="AK167" i="12"/>
  <c r="AM167" i="12" s="1"/>
  <c r="R56" i="12"/>
  <c r="AK175" i="12"/>
  <c r="AM175" i="12" s="1"/>
  <c r="R221" i="12"/>
  <c r="AK184" i="12"/>
  <c r="AM184" i="12" s="1"/>
  <c r="R163" i="12"/>
  <c r="AK192" i="12"/>
  <c r="AM192" i="12" s="1"/>
  <c r="AQ214" i="12"/>
  <c r="AQ215" i="12"/>
  <c r="AQ216" i="12"/>
  <c r="AQ217" i="12"/>
  <c r="AQ218" i="12"/>
  <c r="AQ219" i="12"/>
  <c r="AQ220" i="12"/>
  <c r="AQ221" i="12"/>
  <c r="AK231" i="12"/>
  <c r="AM231" i="12" s="1"/>
  <c r="AK233" i="12"/>
  <c r="AM233" i="12" s="1"/>
  <c r="AK235" i="12"/>
  <c r="AM235" i="12" s="1"/>
  <c r="AK237" i="12"/>
  <c r="AM237" i="12" s="1"/>
  <c r="R70" i="12"/>
  <c r="R255" i="12"/>
  <c r="AS257" i="12"/>
  <c r="R262" i="12"/>
  <c r="R269" i="12"/>
  <c r="R276" i="12"/>
  <c r="AS279" i="12"/>
  <c r="R283" i="12"/>
  <c r="R290" i="12"/>
  <c r="AS293" i="12"/>
  <c r="R297" i="12"/>
  <c r="AS307" i="12"/>
  <c r="R319" i="12"/>
  <c r="AS321" i="12"/>
  <c r="R326" i="12"/>
  <c r="R333" i="12"/>
  <c r="R340" i="12"/>
  <c r="AS343" i="12"/>
  <c r="R347" i="12"/>
  <c r="R354" i="12"/>
  <c r="AS357" i="12"/>
  <c r="R361" i="12"/>
  <c r="AS371" i="12"/>
  <c r="R383" i="12"/>
  <c r="AS385" i="12"/>
  <c r="R390" i="12"/>
  <c r="R397" i="12"/>
  <c r="R404" i="12"/>
  <c r="R405" i="12"/>
  <c r="R426" i="12"/>
  <c r="R427" i="12"/>
  <c r="R428" i="12"/>
  <c r="R430" i="12"/>
  <c r="AK432" i="12"/>
  <c r="AM432" i="12" s="1"/>
  <c r="AK437" i="12"/>
  <c r="AM437" i="12" s="1"/>
  <c r="R469" i="12"/>
  <c r="AK470" i="12"/>
  <c r="AM470" i="12" s="1"/>
  <c r="AK482" i="12"/>
  <c r="AM482" i="12" s="1"/>
  <c r="AQ591" i="12"/>
  <c r="AS591" i="12"/>
  <c r="AK606" i="12"/>
  <c r="AM606" i="12" s="1"/>
  <c r="R606" i="12"/>
  <c r="R636" i="12"/>
  <c r="AQ655" i="12"/>
  <c r="AS655" i="12"/>
  <c r="R528" i="12"/>
  <c r="R531" i="12"/>
  <c r="AQ545" i="12"/>
  <c r="R560" i="12"/>
  <c r="R563" i="12"/>
  <c r="R587" i="12"/>
  <c r="AS597" i="12"/>
  <c r="R603" i="12"/>
  <c r="AS613" i="12"/>
  <c r="R619" i="12"/>
  <c r="AS629" i="12"/>
  <c r="AS645" i="12"/>
  <c r="R726" i="12"/>
  <c r="AS749" i="12"/>
  <c r="AQ749" i="12"/>
  <c r="AS941" i="12"/>
  <c r="AQ941" i="12"/>
  <c r="AQ1538" i="12"/>
  <c r="AS1538" i="12"/>
  <c r="AQ1685" i="12"/>
  <c r="AS1685" i="12"/>
  <c r="AS1829" i="12"/>
  <c r="AQ1829" i="12"/>
  <c r="R442" i="12"/>
  <c r="R443" i="12"/>
  <c r="R444" i="12"/>
  <c r="R474" i="12"/>
  <c r="R475" i="12"/>
  <c r="R476" i="12"/>
  <c r="AK493" i="12"/>
  <c r="AM493" i="12" s="1"/>
  <c r="AK495" i="12"/>
  <c r="AM495" i="12" s="1"/>
  <c r="R506" i="12"/>
  <c r="AS519" i="12"/>
  <c r="AS523" i="12"/>
  <c r="AK525" i="12"/>
  <c r="AM525" i="12" s="1"/>
  <c r="AK527" i="12"/>
  <c r="AM527" i="12" s="1"/>
  <c r="R538" i="12"/>
  <c r="AS551" i="12"/>
  <c r="AS555" i="12"/>
  <c r="AK557" i="12"/>
  <c r="AM557" i="12" s="1"/>
  <c r="AK559" i="12"/>
  <c r="AM559" i="12" s="1"/>
  <c r="R561" i="12"/>
  <c r="R570" i="12"/>
  <c r="AS577" i="12"/>
  <c r="AK582" i="12"/>
  <c r="AM582" i="12" s="1"/>
  <c r="R589" i="12"/>
  <c r="R685" i="12"/>
  <c r="R701" i="12"/>
  <c r="R724" i="12"/>
  <c r="R747" i="12"/>
  <c r="R755" i="12"/>
  <c r="AS772" i="12"/>
  <c r="AS788" i="12"/>
  <c r="AS803" i="12"/>
  <c r="AQ803" i="12"/>
  <c r="AS809" i="12"/>
  <c r="AQ809" i="12"/>
  <c r="AS811" i="12"/>
  <c r="AQ811" i="12"/>
  <c r="AS825" i="12"/>
  <c r="AQ825" i="12"/>
  <c r="AS893" i="12"/>
  <c r="AQ893" i="12"/>
  <c r="AQ1047" i="12"/>
  <c r="AS1047" i="12"/>
  <c r="AQ1315" i="12"/>
  <c r="AS1315" i="12"/>
  <c r="AK530" i="12"/>
  <c r="AM530" i="12" s="1"/>
  <c r="AK562" i="12"/>
  <c r="AM562" i="12" s="1"/>
  <c r="AK605" i="12"/>
  <c r="AM605" i="12" s="1"/>
  <c r="AK621" i="12"/>
  <c r="AM621" i="12" s="1"/>
  <c r="AK637" i="12"/>
  <c r="AM637" i="12" s="1"/>
  <c r="R639" i="12"/>
  <c r="AK653" i="12"/>
  <c r="AM653" i="12" s="1"/>
  <c r="R655" i="12"/>
  <c r="AK669" i="12"/>
  <c r="AM669" i="12" s="1"/>
  <c r="R671" i="12"/>
  <c r="AK685" i="12"/>
  <c r="AM685" i="12" s="1"/>
  <c r="R687" i="12"/>
  <c r="AK702" i="12"/>
  <c r="AM702" i="12" s="1"/>
  <c r="AK703" i="12"/>
  <c r="AM703" i="12" s="1"/>
  <c r="R706" i="12"/>
  <c r="AK708" i="12"/>
  <c r="AM708" i="12" s="1"/>
  <c r="AK709" i="12"/>
  <c r="AM709" i="12" s="1"/>
  <c r="R721" i="12"/>
  <c r="AK726" i="12"/>
  <c r="AM726" i="12" s="1"/>
  <c r="AK727" i="12"/>
  <c r="AM727" i="12" s="1"/>
  <c r="AK728" i="12"/>
  <c r="AM728" i="12" s="1"/>
  <c r="AK731" i="12"/>
  <c r="AM731" i="12" s="1"/>
  <c r="AK734" i="12"/>
  <c r="AM734" i="12" s="1"/>
  <c r="AK737" i="12"/>
  <c r="AM737" i="12" s="1"/>
  <c r="AS801" i="12"/>
  <c r="AQ801" i="12"/>
  <c r="AS823" i="12"/>
  <c r="AQ823" i="12"/>
  <c r="AQ989" i="12"/>
  <c r="AS989" i="12"/>
  <c r="AS1235" i="12"/>
  <c r="AQ1235" i="12"/>
  <c r="AQ1245" i="12"/>
  <c r="AS1245" i="12"/>
  <c r="R418" i="12"/>
  <c r="R419" i="12"/>
  <c r="R420" i="12"/>
  <c r="R450" i="12"/>
  <c r="R451" i="12"/>
  <c r="R452" i="12"/>
  <c r="R482" i="12"/>
  <c r="R483" i="12"/>
  <c r="R484" i="12"/>
  <c r="AS495" i="12"/>
  <c r="AS499" i="12"/>
  <c r="AK503" i="12"/>
  <c r="AM503" i="12" s="1"/>
  <c r="R505" i="12"/>
  <c r="R514" i="12"/>
  <c r="AS527" i="12"/>
  <c r="AS531" i="12"/>
  <c r="AK535" i="12"/>
  <c r="AM535" i="12" s="1"/>
  <c r="R546" i="12"/>
  <c r="AS559" i="12"/>
  <c r="AS563" i="12"/>
  <c r="AK567" i="12"/>
  <c r="AM567" i="12" s="1"/>
  <c r="R569" i="12"/>
  <c r="R573" i="12"/>
  <c r="AS587" i="12"/>
  <c r="R593" i="12"/>
  <c r="AS603" i="12"/>
  <c r="R609" i="12"/>
  <c r="AS619" i="12"/>
  <c r="R625" i="12"/>
  <c r="AS635" i="12"/>
  <c r="R641" i="12"/>
  <c r="AS651" i="12"/>
  <c r="R657" i="12"/>
  <c r="AS667" i="12"/>
  <c r="R673" i="12"/>
  <c r="AS683" i="12"/>
  <c r="AS699" i="12"/>
  <c r="AK706" i="12"/>
  <c r="AM706" i="12" s="1"/>
  <c r="AK707" i="12"/>
  <c r="AM707" i="12" s="1"/>
  <c r="AQ710" i="12"/>
  <c r="AK739" i="12"/>
  <c r="AM739" i="12" s="1"/>
  <c r="R744" i="12"/>
  <c r="R746" i="12"/>
  <c r="R749" i="12"/>
  <c r="R751" i="12"/>
  <c r="R756" i="12"/>
  <c r="AS769" i="12"/>
  <c r="AQ769" i="12"/>
  <c r="AS771" i="12"/>
  <c r="AQ771" i="12"/>
  <c r="AS787" i="12"/>
  <c r="AQ787" i="12"/>
  <c r="R808" i="12"/>
  <c r="R828" i="12"/>
  <c r="AQ988" i="12"/>
  <c r="AS988" i="12"/>
  <c r="R456" i="12"/>
  <c r="R486" i="12"/>
  <c r="R487" i="12"/>
  <c r="R488" i="12"/>
  <c r="R490" i="12"/>
  <c r="R512" i="12"/>
  <c r="R544" i="12"/>
  <c r="R547" i="12"/>
  <c r="AQ561" i="12"/>
  <c r="R575" i="12"/>
  <c r="AS585" i="12"/>
  <c r="AS589" i="12"/>
  <c r="AS605" i="12"/>
  <c r="AS621" i="12"/>
  <c r="AK625" i="12"/>
  <c r="AM625" i="12" s="1"/>
  <c r="AS637" i="12"/>
  <c r="AK641" i="12"/>
  <c r="AM641" i="12" s="1"/>
  <c r="AS653" i="12"/>
  <c r="AK657" i="12"/>
  <c r="AM657" i="12" s="1"/>
  <c r="AS669" i="12"/>
  <c r="AK673" i="12"/>
  <c r="AM673" i="12" s="1"/>
  <c r="AS685" i="12"/>
  <c r="AQ701" i="12"/>
  <c r="AQ702" i="12"/>
  <c r="AQ708" i="12"/>
  <c r="R714" i="12"/>
  <c r="AQ727" i="12"/>
  <c r="AQ729" i="12"/>
  <c r="AQ731" i="12"/>
  <c r="AS732" i="12"/>
  <c r="AQ733" i="12"/>
  <c r="AQ736" i="12"/>
  <c r="AQ737" i="12"/>
  <c r="AQ738" i="12"/>
  <c r="R745" i="12"/>
  <c r="R760" i="12"/>
  <c r="R763" i="12"/>
  <c r="AK765" i="12"/>
  <c r="AM765" i="12" s="1"/>
  <c r="AS767" i="12"/>
  <c r="AQ767" i="12"/>
  <c r="R771" i="12"/>
  <c r="R779" i="12"/>
  <c r="AK781" i="12"/>
  <c r="AM781" i="12" s="1"/>
  <c r="AS799" i="12"/>
  <c r="AQ799" i="12"/>
  <c r="R805" i="12"/>
  <c r="R806" i="12"/>
  <c r="R816" i="12"/>
  <c r="AQ839" i="12"/>
  <c r="AQ951" i="12"/>
  <c r="AS1011" i="12"/>
  <c r="AQ1011" i="12"/>
  <c r="AS1057" i="12"/>
  <c r="AQ1057" i="12"/>
  <c r="AS1262" i="12"/>
  <c r="AQ1262" i="12"/>
  <c r="AK511" i="12"/>
  <c r="AM511" i="12" s="1"/>
  <c r="R522" i="12"/>
  <c r="AK543" i="12"/>
  <c r="AM543" i="12" s="1"/>
  <c r="R554" i="12"/>
  <c r="AQ704" i="12"/>
  <c r="R712" i="12"/>
  <c r="AK718" i="12"/>
  <c r="AM718" i="12" s="1"/>
  <c r="AK719" i="12"/>
  <c r="AM719" i="12" s="1"/>
  <c r="AK743" i="12"/>
  <c r="AM743" i="12" s="1"/>
  <c r="AK744" i="12"/>
  <c r="AM744" i="12" s="1"/>
  <c r="AK745" i="12"/>
  <c r="AM745" i="12" s="1"/>
  <c r="AS797" i="12"/>
  <c r="AQ797" i="12"/>
  <c r="AK811" i="12"/>
  <c r="AM811" i="12" s="1"/>
  <c r="AK824" i="12"/>
  <c r="AM824" i="12" s="1"/>
  <c r="AK825" i="12"/>
  <c r="AM825" i="12" s="1"/>
  <c r="AK961" i="12"/>
  <c r="AM961" i="12" s="1"/>
  <c r="AK977" i="12"/>
  <c r="AM977" i="12" s="1"/>
  <c r="AQ1010" i="12"/>
  <c r="AS1010" i="12"/>
  <c r="R462" i="12"/>
  <c r="R463" i="12"/>
  <c r="R464" i="12"/>
  <c r="R520" i="12"/>
  <c r="AQ537" i="12"/>
  <c r="R552" i="12"/>
  <c r="AQ569" i="12"/>
  <c r="AS573" i="12"/>
  <c r="R577" i="12"/>
  <c r="AS593" i="12"/>
  <c r="R599" i="12"/>
  <c r="AS609" i="12"/>
  <c r="R615" i="12"/>
  <c r="AS625" i="12"/>
  <c r="R631" i="12"/>
  <c r="AS641" i="12"/>
  <c r="R647" i="12"/>
  <c r="AS657" i="12"/>
  <c r="R663" i="12"/>
  <c r="AS673" i="12"/>
  <c r="R679" i="12"/>
  <c r="AS689" i="12"/>
  <c r="R695" i="12"/>
  <c r="R710" i="12"/>
  <c r="AQ739" i="12"/>
  <c r="AQ751" i="12"/>
  <c r="AQ752" i="12"/>
  <c r="AQ753" i="12"/>
  <c r="AQ754" i="12"/>
  <c r="AQ755" i="12"/>
  <c r="AS756" i="12"/>
  <c r="R769" i="12"/>
  <c r="R774" i="12"/>
  <c r="R792" i="12"/>
  <c r="R795" i="12"/>
  <c r="AK797" i="12"/>
  <c r="AM797" i="12" s="1"/>
  <c r="AK822" i="12"/>
  <c r="AM822" i="12" s="1"/>
  <c r="AK837" i="12"/>
  <c r="AM837" i="12" s="1"/>
  <c r="R843" i="12"/>
  <c r="AQ927" i="12"/>
  <c r="AQ1054" i="12"/>
  <c r="AS1054" i="12"/>
  <c r="AQ1149" i="12"/>
  <c r="AS1149" i="12"/>
  <c r="R832" i="12"/>
  <c r="AQ909" i="12"/>
  <c r="AQ925" i="12"/>
  <c r="AQ939" i="12"/>
  <c r="AQ961" i="12"/>
  <c r="AK964" i="12"/>
  <c r="AM964" i="12" s="1"/>
  <c r="R966" i="12"/>
  <c r="AQ969" i="12"/>
  <c r="AK972" i="12"/>
  <c r="AM972" i="12" s="1"/>
  <c r="R974" i="12"/>
  <c r="AQ977" i="12"/>
  <c r="AK981" i="12"/>
  <c r="AM981" i="12" s="1"/>
  <c r="AK1003" i="12"/>
  <c r="AM1003" i="12" s="1"/>
  <c r="AK1007" i="12"/>
  <c r="AM1007" i="12" s="1"/>
  <c r="R1019" i="12"/>
  <c r="AQ1022" i="12"/>
  <c r="AS1022" i="12"/>
  <c r="AS1023" i="12"/>
  <c r="AQ1042" i="12"/>
  <c r="AS1042" i="12"/>
  <c r="R1067" i="12"/>
  <c r="AK1079" i="12"/>
  <c r="AM1079" i="12" s="1"/>
  <c r="AK1106" i="12"/>
  <c r="AM1106" i="12" s="1"/>
  <c r="R1229" i="12"/>
  <c r="AQ1317" i="12"/>
  <c r="AS1317" i="12"/>
  <c r="AQ1382" i="12"/>
  <c r="AS1382" i="12"/>
  <c r="R1524" i="12"/>
  <c r="AQ1539" i="12"/>
  <c r="AS1539" i="12"/>
  <c r="AQ1858" i="12"/>
  <c r="AS1858" i="12"/>
  <c r="AQ1886" i="12"/>
  <c r="AS1886" i="12"/>
  <c r="R716" i="12"/>
  <c r="AK721" i="12"/>
  <c r="AM721" i="12" s="1"/>
  <c r="AK723" i="12"/>
  <c r="AM723" i="12" s="1"/>
  <c r="R728" i="12"/>
  <c r="R729" i="12"/>
  <c r="R732" i="12"/>
  <c r="R738" i="12"/>
  <c r="AQ745" i="12"/>
  <c r="AS748" i="12"/>
  <c r="AK750" i="12"/>
  <c r="AM750" i="12" s="1"/>
  <c r="AK752" i="12"/>
  <c r="AM752" i="12" s="1"/>
  <c r="R753" i="12"/>
  <c r="R775" i="12"/>
  <c r="R778" i="12"/>
  <c r="AK789" i="12"/>
  <c r="AM789" i="12" s="1"/>
  <c r="AS796" i="12"/>
  <c r="R807" i="12"/>
  <c r="R809" i="12"/>
  <c r="AK813" i="12"/>
  <c r="AM813" i="12" s="1"/>
  <c r="AK826" i="12"/>
  <c r="AM826" i="12" s="1"/>
  <c r="AK831" i="12"/>
  <c r="AM831" i="12" s="1"/>
  <c r="AK832" i="12"/>
  <c r="AM832" i="12" s="1"/>
  <c r="AK833" i="12"/>
  <c r="AM833" i="12" s="1"/>
  <c r="R836" i="12"/>
  <c r="AK844" i="12"/>
  <c r="AM844" i="12" s="1"/>
  <c r="AK848" i="12"/>
  <c r="AM848" i="12" s="1"/>
  <c r="AK852" i="12"/>
  <c r="AM852" i="12" s="1"/>
  <c r="AK856" i="12"/>
  <c r="AM856" i="12" s="1"/>
  <c r="AK860" i="12"/>
  <c r="AM860" i="12" s="1"/>
  <c r="AK864" i="12"/>
  <c r="AM864" i="12" s="1"/>
  <c r="AK868" i="12"/>
  <c r="AM868" i="12" s="1"/>
  <c r="AK872" i="12"/>
  <c r="AM872" i="12" s="1"/>
  <c r="AK876" i="12"/>
  <c r="AM876" i="12" s="1"/>
  <c r="AK880" i="12"/>
  <c r="AM880" i="12" s="1"/>
  <c r="AK884" i="12"/>
  <c r="AM884" i="12" s="1"/>
  <c r="AQ887" i="12"/>
  <c r="AK893" i="12"/>
  <c r="AM893" i="12" s="1"/>
  <c r="AK895" i="12"/>
  <c r="AM895" i="12" s="1"/>
  <c r="R901" i="12"/>
  <c r="R903" i="12"/>
  <c r="R907" i="12"/>
  <c r="AQ913" i="12"/>
  <c r="AK918" i="12"/>
  <c r="AM918" i="12" s="1"/>
  <c r="R923" i="12"/>
  <c r="AQ929" i="12"/>
  <c r="AK934" i="12"/>
  <c r="AM934" i="12" s="1"/>
  <c r="R938" i="12"/>
  <c r="R949" i="12"/>
  <c r="AS954" i="12"/>
  <c r="AK956" i="12"/>
  <c r="AM956" i="12" s="1"/>
  <c r="AQ963" i="12"/>
  <c r="AS964" i="12"/>
  <c r="AK966" i="12"/>
  <c r="AM966" i="12" s="1"/>
  <c r="R968" i="12"/>
  <c r="AQ971" i="12"/>
  <c r="AS972" i="12"/>
  <c r="AK974" i="12"/>
  <c r="AM974" i="12" s="1"/>
  <c r="R976" i="12"/>
  <c r="AQ979" i="12"/>
  <c r="AQ981" i="12"/>
  <c r="R987" i="12"/>
  <c r="AK989" i="12"/>
  <c r="AM989" i="12" s="1"/>
  <c r="AQ991" i="12"/>
  <c r="AK993" i="12"/>
  <c r="AM993" i="12" s="1"/>
  <c r="AQ998" i="12"/>
  <c r="AS998" i="12"/>
  <c r="AQ1003" i="12"/>
  <c r="AS1014" i="12"/>
  <c r="AK1031" i="12"/>
  <c r="AM1031" i="12" s="1"/>
  <c r="AK1032" i="12"/>
  <c r="AM1032" i="12" s="1"/>
  <c r="AQ1035" i="12"/>
  <c r="AQ1046" i="12"/>
  <c r="AS1046" i="12"/>
  <c r="AQ1052" i="12"/>
  <c r="AS1052" i="12"/>
  <c r="R1066" i="12"/>
  <c r="AQ1075" i="12"/>
  <c r="AQ1081" i="12"/>
  <c r="R1087" i="12"/>
  <c r="AK1111" i="12"/>
  <c r="AM1111" i="12" s="1"/>
  <c r="AK1120" i="12"/>
  <c r="AM1120" i="12" s="1"/>
  <c r="R1185" i="12"/>
  <c r="R1195" i="12"/>
  <c r="R1205" i="12"/>
  <c r="R1207" i="12"/>
  <c r="AS1234" i="12"/>
  <c r="AQ1234" i="12"/>
  <c r="AQ1261" i="12"/>
  <c r="AS1261" i="12"/>
  <c r="AQ1325" i="12"/>
  <c r="AS1325" i="12"/>
  <c r="R1345" i="12"/>
  <c r="R1346" i="12"/>
  <c r="R1349" i="12"/>
  <c r="AQ1406" i="12"/>
  <c r="AS1406" i="12"/>
  <c r="AK720" i="12"/>
  <c r="AM720" i="12" s="1"/>
  <c r="R725" i="12"/>
  <c r="R727" i="12"/>
  <c r="AK729" i="12"/>
  <c r="AM729" i="12" s="1"/>
  <c r="R733" i="12"/>
  <c r="R734" i="12"/>
  <c r="R735" i="12"/>
  <c r="AK736" i="12"/>
  <c r="AM736" i="12" s="1"/>
  <c r="R737" i="12"/>
  <c r="AK741" i="12"/>
  <c r="AM741" i="12" s="1"/>
  <c r="AK753" i="12"/>
  <c r="AM753" i="12" s="1"/>
  <c r="AK755" i="12"/>
  <c r="AM755" i="12" s="1"/>
  <c r="AK774" i="12"/>
  <c r="AM774" i="12" s="1"/>
  <c r="AK775" i="12"/>
  <c r="AM775" i="12" s="1"/>
  <c r="AK776" i="12"/>
  <c r="AM776" i="12" s="1"/>
  <c r="R777" i="12"/>
  <c r="R781" i="12"/>
  <c r="R784" i="12"/>
  <c r="R786" i="12"/>
  <c r="AK806" i="12"/>
  <c r="AM806" i="12" s="1"/>
  <c r="AK807" i="12"/>
  <c r="AM807" i="12" s="1"/>
  <c r="AK808" i="12"/>
  <c r="AM808" i="12" s="1"/>
  <c r="AK809" i="12"/>
  <c r="AM809" i="12" s="1"/>
  <c r="R819" i="12"/>
  <c r="R837" i="12"/>
  <c r="AK846" i="12"/>
  <c r="AM846" i="12" s="1"/>
  <c r="AK850" i="12"/>
  <c r="AM850" i="12" s="1"/>
  <c r="AK854" i="12"/>
  <c r="AM854" i="12" s="1"/>
  <c r="AK858" i="12"/>
  <c r="AM858" i="12" s="1"/>
  <c r="AK862" i="12"/>
  <c r="AM862" i="12" s="1"/>
  <c r="AK866" i="12"/>
  <c r="AM866" i="12" s="1"/>
  <c r="AK870" i="12"/>
  <c r="AM870" i="12" s="1"/>
  <c r="AK874" i="12"/>
  <c r="AM874" i="12" s="1"/>
  <c r="AK878" i="12"/>
  <c r="AM878" i="12" s="1"/>
  <c r="AK882" i="12"/>
  <c r="AM882" i="12" s="1"/>
  <c r="AQ885" i="12"/>
  <c r="AK891" i="12"/>
  <c r="AM891" i="12" s="1"/>
  <c r="R897" i="12"/>
  <c r="R899" i="12"/>
  <c r="AK904" i="12"/>
  <c r="AM904" i="12" s="1"/>
  <c r="R909" i="12"/>
  <c r="AQ915" i="12"/>
  <c r="AK920" i="12"/>
  <c r="AM920" i="12" s="1"/>
  <c r="R925" i="12"/>
  <c r="AQ931" i="12"/>
  <c r="AK936" i="12"/>
  <c r="AM936" i="12" s="1"/>
  <c r="AK938" i="12"/>
  <c r="AM938" i="12" s="1"/>
  <c r="AQ943" i="12"/>
  <c r="AQ945" i="12"/>
  <c r="R950" i="12"/>
  <c r="AK958" i="12"/>
  <c r="AM958" i="12" s="1"/>
  <c r="AS982" i="12"/>
  <c r="AK984" i="12"/>
  <c r="AM984" i="12" s="1"/>
  <c r="R986" i="12"/>
  <c r="AK994" i="12"/>
  <c r="AM994" i="12" s="1"/>
  <c r="AK998" i="12"/>
  <c r="AM998" i="12" s="1"/>
  <c r="AS1004" i="12"/>
  <c r="AQ1005" i="12"/>
  <c r="R1009" i="12"/>
  <c r="AS1015" i="12"/>
  <c r="AS1016" i="12"/>
  <c r="AQ1017" i="12"/>
  <c r="AK1020" i="12"/>
  <c r="AM1020" i="12" s="1"/>
  <c r="AQ1027" i="12"/>
  <c r="AS1033" i="12"/>
  <c r="R1039" i="12"/>
  <c r="R1040" i="12"/>
  <c r="AK1046" i="12"/>
  <c r="AM1046" i="12" s="1"/>
  <c r="R1059" i="12"/>
  <c r="AK1066" i="12"/>
  <c r="AM1066" i="12" s="1"/>
  <c r="R1091" i="12"/>
  <c r="R1097" i="12"/>
  <c r="AK1110" i="12"/>
  <c r="AM1110" i="12" s="1"/>
  <c r="AQ1121" i="12"/>
  <c r="R1125" i="12"/>
  <c r="R1213" i="12"/>
  <c r="R1327" i="12"/>
  <c r="AK900" i="12"/>
  <c r="AM900" i="12" s="1"/>
  <c r="AK902" i="12"/>
  <c r="AM902" i="12" s="1"/>
  <c r="AK906" i="12"/>
  <c r="AM906" i="12" s="1"/>
  <c r="AQ917" i="12"/>
  <c r="AK922" i="12"/>
  <c r="AM922" i="12" s="1"/>
  <c r="AQ933" i="12"/>
  <c r="AK948" i="12"/>
  <c r="AM948" i="12" s="1"/>
  <c r="AK950" i="12"/>
  <c r="AM950" i="12" s="1"/>
  <c r="AQ955" i="12"/>
  <c r="AK960" i="12"/>
  <c r="AM960" i="12" s="1"/>
  <c r="AQ965" i="12"/>
  <c r="AK968" i="12"/>
  <c r="AM968" i="12" s="1"/>
  <c r="R970" i="12"/>
  <c r="AQ973" i="12"/>
  <c r="AK976" i="12"/>
  <c r="AM976" i="12" s="1"/>
  <c r="R978" i="12"/>
  <c r="AQ983" i="12"/>
  <c r="AK987" i="12"/>
  <c r="AM987" i="12" s="1"/>
  <c r="R997" i="12"/>
  <c r="AK1009" i="12"/>
  <c r="AM1009" i="12" s="1"/>
  <c r="R1013" i="12"/>
  <c r="AS1029" i="12"/>
  <c r="AK1040" i="12"/>
  <c r="AM1040" i="12" s="1"/>
  <c r="AK1043" i="12"/>
  <c r="AM1043" i="12" s="1"/>
  <c r="AQ1080" i="12"/>
  <c r="AS1080" i="12"/>
  <c r="AK1087" i="12"/>
  <c r="AM1087" i="12" s="1"/>
  <c r="AQ1113" i="12"/>
  <c r="AQ1117" i="12"/>
  <c r="R1129" i="12"/>
  <c r="AS1210" i="12"/>
  <c r="AQ1210" i="12"/>
  <c r="AS1232" i="12"/>
  <c r="AQ1232" i="12"/>
  <c r="AQ1308" i="12"/>
  <c r="AS1308" i="12"/>
  <c r="AS1323" i="12"/>
  <c r="AQ1323" i="12"/>
  <c r="AQ1414" i="12"/>
  <c r="AS1414" i="12"/>
  <c r="AQ1461" i="12"/>
  <c r="AS1461" i="12"/>
  <c r="AQ849" i="12"/>
  <c r="AQ853" i="12"/>
  <c r="AQ857" i="12"/>
  <c r="AQ861" i="12"/>
  <c r="AQ865" i="12"/>
  <c r="AQ869" i="12"/>
  <c r="AQ873" i="12"/>
  <c r="AQ877" i="12"/>
  <c r="AQ881" i="12"/>
  <c r="AK887" i="12"/>
  <c r="AM887" i="12" s="1"/>
  <c r="R891" i="12"/>
  <c r="R913" i="12"/>
  <c r="AQ919" i="12"/>
  <c r="R929" i="12"/>
  <c r="AQ935" i="12"/>
  <c r="R942" i="12"/>
  <c r="R953" i="12"/>
  <c r="AQ957" i="12"/>
  <c r="R1156" i="12"/>
  <c r="AQ1307" i="12"/>
  <c r="AS1307" i="12"/>
  <c r="AQ1459" i="12"/>
  <c r="AS1459" i="12"/>
  <c r="R793" i="12"/>
  <c r="R803" i="12"/>
  <c r="R821" i="12"/>
  <c r="R824" i="12"/>
  <c r="AQ835" i="12"/>
  <c r="AS836" i="12"/>
  <c r="AQ837" i="12"/>
  <c r="R840" i="12"/>
  <c r="AK885" i="12"/>
  <c r="AM885" i="12" s="1"/>
  <c r="R889" i="12"/>
  <c r="AQ899" i="12"/>
  <c r="AQ901" i="12"/>
  <c r="AQ905" i="12"/>
  <c r="R915" i="12"/>
  <c r="AQ921" i="12"/>
  <c r="R931" i="12"/>
  <c r="AS938" i="12"/>
  <c r="AQ947" i="12"/>
  <c r="AQ949" i="12"/>
  <c r="R954" i="12"/>
  <c r="AQ959" i="12"/>
  <c r="AS960" i="12"/>
  <c r="R964" i="12"/>
  <c r="AQ967" i="12"/>
  <c r="AS968" i="12"/>
  <c r="R972" i="12"/>
  <c r="AQ975" i="12"/>
  <c r="AS976" i="12"/>
  <c r="R981" i="12"/>
  <c r="AK982" i="12"/>
  <c r="AM982" i="12" s="1"/>
  <c r="AQ987" i="12"/>
  <c r="R1003" i="12"/>
  <c r="AK1005" i="12"/>
  <c r="AM1005" i="12" s="1"/>
  <c r="AQ1009" i="12"/>
  <c r="AQ1032" i="12"/>
  <c r="AS1032" i="12"/>
  <c r="AS1039" i="12"/>
  <c r="AQ1041" i="12"/>
  <c r="AQ1043" i="12"/>
  <c r="AQ1103" i="12"/>
  <c r="R1107" i="12"/>
  <c r="AQ1125" i="12"/>
  <c r="AQ1135" i="12"/>
  <c r="R1179" i="12"/>
  <c r="R1201" i="12"/>
  <c r="AS1208" i="12"/>
  <c r="AQ1208" i="12"/>
  <c r="R1233" i="12"/>
  <c r="AQ1246" i="12"/>
  <c r="AQ1254" i="12"/>
  <c r="AQ1306" i="12"/>
  <c r="AS1306" i="12"/>
  <c r="AS1319" i="12"/>
  <c r="AQ1319" i="12"/>
  <c r="R1369" i="12"/>
  <c r="AQ1376" i="12"/>
  <c r="AS1376" i="12"/>
  <c r="R823" i="12"/>
  <c r="R825" i="12"/>
  <c r="R827" i="12"/>
  <c r="AK840" i="12"/>
  <c r="AM840" i="12" s="1"/>
  <c r="AK842" i="12"/>
  <c r="AM842" i="12" s="1"/>
  <c r="R887" i="12"/>
  <c r="AK890" i="12"/>
  <c r="AM890" i="12" s="1"/>
  <c r="AQ897" i="12"/>
  <c r="AQ907" i="12"/>
  <c r="AK912" i="12"/>
  <c r="AM912" i="12" s="1"/>
  <c r="R917" i="12"/>
  <c r="AQ923" i="12"/>
  <c r="AK928" i="12"/>
  <c r="AM928" i="12" s="1"/>
  <c r="R933" i="12"/>
  <c r="R945" i="12"/>
  <c r="AS950" i="12"/>
  <c r="AK952" i="12"/>
  <c r="AM952" i="12" s="1"/>
  <c r="AK954" i="12"/>
  <c r="AM954" i="12" s="1"/>
  <c r="R1014" i="12"/>
  <c r="R1015" i="12"/>
  <c r="AK1025" i="12"/>
  <c r="AM1025" i="12" s="1"/>
  <c r="AQ1068" i="12"/>
  <c r="AS1068" i="12"/>
  <c r="R1078" i="12"/>
  <c r="R1079" i="12"/>
  <c r="AK1081" i="12"/>
  <c r="AM1081" i="12" s="1"/>
  <c r="AQ1087" i="12"/>
  <c r="AQ1099" i="12"/>
  <c r="R1106" i="12"/>
  <c r="AQ1131" i="12"/>
  <c r="AK1242" i="12"/>
  <c r="AM1242" i="12" s="1"/>
  <c r="AS1329" i="12"/>
  <c r="AQ1329" i="12"/>
  <c r="R1152" i="12"/>
  <c r="AS1161" i="12"/>
  <c r="AS1167" i="12"/>
  <c r="AQ1174" i="12"/>
  <c r="AQ1182" i="12"/>
  <c r="AQ1190" i="12"/>
  <c r="AK1199" i="12"/>
  <c r="AM1199" i="12" s="1"/>
  <c r="R1200" i="12"/>
  <c r="R1202" i="12"/>
  <c r="R1203" i="12"/>
  <c r="R1204" i="12"/>
  <c r="R1212" i="12"/>
  <c r="AK1215" i="12"/>
  <c r="AM1215" i="12" s="1"/>
  <c r="R1218" i="12"/>
  <c r="R1219" i="12"/>
  <c r="AK1223" i="12"/>
  <c r="AM1223" i="12" s="1"/>
  <c r="R1226" i="12"/>
  <c r="R1227" i="12"/>
  <c r="R1228" i="12"/>
  <c r="R1241" i="12"/>
  <c r="R1242" i="12"/>
  <c r="R1243" i="12"/>
  <c r="R1244" i="12"/>
  <c r="AQ1248" i="12"/>
  <c r="R1251" i="12"/>
  <c r="R1252" i="12"/>
  <c r="AQ1256" i="12"/>
  <c r="R1259" i="12"/>
  <c r="R1260" i="12"/>
  <c r="AS1265" i="12"/>
  <c r="AQ1274" i="12"/>
  <c r="R1301" i="12"/>
  <c r="AS1310" i="12"/>
  <c r="AQ1310" i="12"/>
  <c r="R1334" i="12"/>
  <c r="R1335" i="12"/>
  <c r="R1342" i="12"/>
  <c r="R1344" i="12"/>
  <c r="R1368" i="12"/>
  <c r="R1377" i="12"/>
  <c r="R1378" i="12"/>
  <c r="AS1399" i="12"/>
  <c r="R1405" i="12"/>
  <c r="AQ1453" i="12"/>
  <c r="AS1453" i="12"/>
  <c r="R1556" i="12"/>
  <c r="R1024" i="12"/>
  <c r="R1041" i="12"/>
  <c r="AK1048" i="12"/>
  <c r="AM1048" i="12" s="1"/>
  <c r="R1050" i="12"/>
  <c r="AK1067" i="12"/>
  <c r="AM1067" i="12" s="1"/>
  <c r="R1072" i="12"/>
  <c r="AK1074" i="12"/>
  <c r="AM1074" i="12" s="1"/>
  <c r="AQ1083" i="12"/>
  <c r="AQ1141" i="12"/>
  <c r="R1145" i="12"/>
  <c r="AK1202" i="12"/>
  <c r="AM1202" i="12" s="1"/>
  <c r="AK1204" i="12"/>
  <c r="AM1204" i="12" s="1"/>
  <c r="R1208" i="12"/>
  <c r="R1210" i="12"/>
  <c r="R1211" i="12"/>
  <c r="AK1212" i="12"/>
  <c r="AM1212" i="12" s="1"/>
  <c r="AK1218" i="12"/>
  <c r="AM1218" i="12" s="1"/>
  <c r="AK1226" i="12"/>
  <c r="AM1226" i="12" s="1"/>
  <c r="AK1228" i="12"/>
  <c r="AM1228" i="12" s="1"/>
  <c r="R1232" i="12"/>
  <c r="R1234" i="12"/>
  <c r="R1235" i="12"/>
  <c r="R1236" i="12"/>
  <c r="AK1237" i="12"/>
  <c r="AM1237" i="12" s="1"/>
  <c r="R1245" i="12"/>
  <c r="AK1251" i="12"/>
  <c r="AM1251" i="12" s="1"/>
  <c r="R1253" i="12"/>
  <c r="AK1259" i="12"/>
  <c r="AM1259" i="12" s="1"/>
  <c r="R1261" i="12"/>
  <c r="AK1301" i="12"/>
  <c r="AM1301" i="12" s="1"/>
  <c r="R1330" i="12"/>
  <c r="R1331" i="12"/>
  <c r="R1332" i="12"/>
  <c r="AK1335" i="12"/>
  <c r="AM1335" i="12" s="1"/>
  <c r="R1336" i="12"/>
  <c r="R1338" i="12"/>
  <c r="R1339" i="12"/>
  <c r="R1340" i="12"/>
  <c r="AK1343" i="12"/>
  <c r="AM1343" i="12" s="1"/>
  <c r="AK1348" i="12"/>
  <c r="AM1348" i="12" s="1"/>
  <c r="AK1370" i="12"/>
  <c r="AM1370" i="12" s="1"/>
  <c r="R1376" i="12"/>
  <c r="AQ1385" i="12"/>
  <c r="AS1385" i="12"/>
  <c r="AQ1481" i="12"/>
  <c r="AS1481" i="12"/>
  <c r="AQ1536" i="12"/>
  <c r="AS1536" i="12"/>
  <c r="AQ1551" i="12"/>
  <c r="AS1551" i="12"/>
  <c r="AS1657" i="12"/>
  <c r="AQ1657" i="12"/>
  <c r="AQ1678" i="12"/>
  <c r="AS1678" i="12"/>
  <c r="R1008" i="12"/>
  <c r="R1025" i="12"/>
  <c r="R1035" i="12"/>
  <c r="AK1041" i="12"/>
  <c r="AM1041" i="12" s="1"/>
  <c r="AK1051" i="12"/>
  <c r="AM1051" i="12" s="1"/>
  <c r="R1053" i="12"/>
  <c r="AK1055" i="12"/>
  <c r="AM1055" i="12" s="1"/>
  <c r="R1061" i="12"/>
  <c r="AS1064" i="12"/>
  <c r="AQ1065" i="12"/>
  <c r="AK1068" i="12"/>
  <c r="AM1068" i="12" s="1"/>
  <c r="R1069" i="12"/>
  <c r="R1073" i="12"/>
  <c r="AQ1077" i="12"/>
  <c r="AS1084" i="12"/>
  <c r="AQ1089" i="12"/>
  <c r="R1093" i="12"/>
  <c r="R1098" i="12"/>
  <c r="R1103" i="12"/>
  <c r="R1113" i="12"/>
  <c r="AQ1119" i="12"/>
  <c r="R1130" i="12"/>
  <c r="R1135" i="12"/>
  <c r="AQ1151" i="12"/>
  <c r="R1158" i="12"/>
  <c r="R1174" i="12"/>
  <c r="AS1175" i="12"/>
  <c r="AQ1176" i="12"/>
  <c r="AQ1178" i="12"/>
  <c r="R1182" i="12"/>
  <c r="AS1183" i="12"/>
  <c r="AQ1184" i="12"/>
  <c r="AQ1186" i="12"/>
  <c r="R1190" i="12"/>
  <c r="AS1191" i="12"/>
  <c r="AQ1192" i="12"/>
  <c r="AQ1194" i="12"/>
  <c r="AQ1195" i="12"/>
  <c r="AK1210" i="12"/>
  <c r="AM1210" i="12" s="1"/>
  <c r="AK1234" i="12"/>
  <c r="AM1234" i="12" s="1"/>
  <c r="AK1236" i="12"/>
  <c r="AM1236" i="12" s="1"/>
  <c r="AK1239" i="12"/>
  <c r="AM1239" i="12" s="1"/>
  <c r="AK1241" i="12"/>
  <c r="AM1241" i="12" s="1"/>
  <c r="AK1243" i="12"/>
  <c r="AM1243" i="12" s="1"/>
  <c r="AK1245" i="12"/>
  <c r="AM1245" i="12" s="1"/>
  <c r="AK1253" i="12"/>
  <c r="AM1253" i="12" s="1"/>
  <c r="AK1261" i="12"/>
  <c r="AM1261" i="12" s="1"/>
  <c r="AQ1266" i="12"/>
  <c r="R1272" i="12"/>
  <c r="R1273" i="12"/>
  <c r="AQ1288" i="12"/>
  <c r="AS1289" i="12"/>
  <c r="AQ1292" i="12"/>
  <c r="AS1293" i="12"/>
  <c r="AQ1294" i="12"/>
  <c r="AS1295" i="12"/>
  <c r="AS1296" i="12"/>
  <c r="AQ1297" i="12"/>
  <c r="AK1306" i="12"/>
  <c r="AM1306" i="12" s="1"/>
  <c r="AK1307" i="12"/>
  <c r="AM1307" i="12" s="1"/>
  <c r="R1317" i="12"/>
  <c r="R1320" i="12"/>
  <c r="R1324" i="12"/>
  <c r="R1328" i="12"/>
  <c r="AK1331" i="12"/>
  <c r="AM1331" i="12" s="1"/>
  <c r="AK1339" i="12"/>
  <c r="AM1339" i="12" s="1"/>
  <c r="AK1340" i="12"/>
  <c r="AM1340" i="12" s="1"/>
  <c r="AQ1345" i="12"/>
  <c r="AQ1359" i="12"/>
  <c r="AS1374" i="12"/>
  <c r="AQ1400" i="12"/>
  <c r="AS1400" i="12"/>
  <c r="R1404" i="12"/>
  <c r="AK1405" i="12"/>
  <c r="AM1405" i="12" s="1"/>
  <c r="AS1463" i="12"/>
  <c r="AK1486" i="12"/>
  <c r="AM1486" i="12" s="1"/>
  <c r="AQ1535" i="12"/>
  <c r="AS1535" i="12"/>
  <c r="AS1548" i="12"/>
  <c r="AQ1548" i="12"/>
  <c r="R1616" i="12"/>
  <c r="AK1052" i="12"/>
  <c r="AM1052" i="12" s="1"/>
  <c r="AK1062" i="12"/>
  <c r="AM1062" i="12" s="1"/>
  <c r="AK1073" i="12"/>
  <c r="AM1073" i="12" s="1"/>
  <c r="AQ1085" i="12"/>
  <c r="AQ1143" i="12"/>
  <c r="R1154" i="12"/>
  <c r="AK1162" i="12"/>
  <c r="AM1162" i="12" s="1"/>
  <c r="R1165" i="12"/>
  <c r="R1198" i="12"/>
  <c r="AS1199" i="12"/>
  <c r="AQ1200" i="12"/>
  <c r="AQ1202" i="12"/>
  <c r="AQ1203" i="12"/>
  <c r="AS1215" i="12"/>
  <c r="AQ1216" i="12"/>
  <c r="AQ1218" i="12"/>
  <c r="R1222" i="12"/>
  <c r="AS1223" i="12"/>
  <c r="AQ1224" i="12"/>
  <c r="AQ1226" i="12"/>
  <c r="AQ1227" i="12"/>
  <c r="AQ1238" i="12"/>
  <c r="AQ1250" i="12"/>
  <c r="AS1251" i="12"/>
  <c r="AQ1258" i="12"/>
  <c r="AS1269" i="12"/>
  <c r="AK1271" i="12"/>
  <c r="AM1271" i="12" s="1"/>
  <c r="AK1273" i="12"/>
  <c r="AM1273" i="12" s="1"/>
  <c r="AK1276" i="12"/>
  <c r="AM1276" i="12" s="1"/>
  <c r="AQ1281" i="12"/>
  <c r="AS1281" i="12"/>
  <c r="AS1302" i="12"/>
  <c r="R1311" i="12"/>
  <c r="R1322" i="12"/>
  <c r="AK1324" i="12"/>
  <c r="AM1324" i="12" s="1"/>
  <c r="AK1327" i="12"/>
  <c r="AM1327" i="12" s="1"/>
  <c r="AS1367" i="12"/>
  <c r="R1384" i="12"/>
  <c r="R1386" i="12"/>
  <c r="R1387" i="12"/>
  <c r="R1388" i="12"/>
  <c r="AK1396" i="12"/>
  <c r="AM1396" i="12" s="1"/>
  <c r="R1403" i="12"/>
  <c r="AQ1489" i="12"/>
  <c r="AS1489" i="12"/>
  <c r="R1506" i="12"/>
  <c r="AQ1547" i="12"/>
  <c r="AS1547" i="12"/>
  <c r="AS1562" i="12"/>
  <c r="AQ1562" i="12"/>
  <c r="AQ1097" i="12"/>
  <c r="AQ1101" i="12"/>
  <c r="AQ1115" i="12"/>
  <c r="AQ1129" i="12"/>
  <c r="AQ1133" i="12"/>
  <c r="AQ1157" i="12"/>
  <c r="AK1166" i="12"/>
  <c r="AM1166" i="12" s="1"/>
  <c r="AK1170" i="12"/>
  <c r="AM1170" i="12" s="1"/>
  <c r="R1206" i="12"/>
  <c r="AS1207" i="12"/>
  <c r="R1214" i="12"/>
  <c r="R1230" i="12"/>
  <c r="AS1231" i="12"/>
  <c r="R1263" i="12"/>
  <c r="R1264" i="12"/>
  <c r="R1265" i="12"/>
  <c r="AK1280" i="12"/>
  <c r="AM1280" i="12" s="1"/>
  <c r="AS1290" i="12"/>
  <c r="AQ1290" i="12"/>
  <c r="AQ1291" i="12"/>
  <c r="AS1291" i="12"/>
  <c r="R1292" i="12"/>
  <c r="AK1311" i="12"/>
  <c r="AM1311" i="12" s="1"/>
  <c r="AK1314" i="12"/>
  <c r="AM1314" i="12" s="1"/>
  <c r="R1353" i="12"/>
  <c r="AS1375" i="12"/>
  <c r="AK1395" i="12"/>
  <c r="AM1395" i="12" s="1"/>
  <c r="AQ1416" i="12"/>
  <c r="AS1416" i="12"/>
  <c r="AK1441" i="12"/>
  <c r="AM1441" i="12" s="1"/>
  <c r="AQ1546" i="12"/>
  <c r="AS1546" i="12"/>
  <c r="AS1561" i="12"/>
  <c r="AQ1561" i="12"/>
  <c r="AS1595" i="12"/>
  <c r="AQ1595" i="12"/>
  <c r="AQ1604" i="12"/>
  <c r="AS1604" i="12"/>
  <c r="AK1000" i="12"/>
  <c r="AM1000" i="12" s="1"/>
  <c r="R1002" i="12"/>
  <c r="AK1010" i="12"/>
  <c r="AM1010" i="12" s="1"/>
  <c r="AK1019" i="12"/>
  <c r="AM1019" i="12" s="1"/>
  <c r="R1021" i="12"/>
  <c r="AK1023" i="12"/>
  <c r="AM1023" i="12" s="1"/>
  <c r="R1029" i="12"/>
  <c r="AK1036" i="12"/>
  <c r="AM1036" i="12" s="1"/>
  <c r="R1062" i="12"/>
  <c r="R1063" i="12"/>
  <c r="R1077" i="12"/>
  <c r="R1083" i="12"/>
  <c r="AK1084" i="12"/>
  <c r="AM1084" i="12" s="1"/>
  <c r="R1163" i="12"/>
  <c r="R1164" i="12"/>
  <c r="AK1165" i="12"/>
  <c r="AM1165" i="12" s="1"/>
  <c r="AK1167" i="12"/>
  <c r="AM1167" i="12" s="1"/>
  <c r="AK1176" i="12"/>
  <c r="AM1176" i="12" s="1"/>
  <c r="AK1184" i="12"/>
  <c r="AM1184" i="12" s="1"/>
  <c r="AK1192" i="12"/>
  <c r="AM1192" i="12" s="1"/>
  <c r="R1197" i="12"/>
  <c r="R1221" i="12"/>
  <c r="R1238" i="12"/>
  <c r="AK1247" i="12"/>
  <c r="AM1247" i="12" s="1"/>
  <c r="R1249" i="12"/>
  <c r="AK1255" i="12"/>
  <c r="AM1255" i="12" s="1"/>
  <c r="R1257" i="12"/>
  <c r="AK1263" i="12"/>
  <c r="AM1263" i="12" s="1"/>
  <c r="AK1265" i="12"/>
  <c r="AM1265" i="12" s="1"/>
  <c r="AK1268" i="12"/>
  <c r="AM1268" i="12" s="1"/>
  <c r="AQ1270" i="12"/>
  <c r="R1276" i="12"/>
  <c r="R1277" i="12"/>
  <c r="R1278" i="12"/>
  <c r="R1287" i="12"/>
  <c r="R1290" i="12"/>
  <c r="AK1361" i="12"/>
  <c r="AM1361" i="12" s="1"/>
  <c r="R1365" i="12"/>
  <c r="AQ1368" i="12"/>
  <c r="AS1368" i="12"/>
  <c r="AK1383" i="12"/>
  <c r="AM1383" i="12" s="1"/>
  <c r="R1400" i="12"/>
  <c r="R1437" i="12"/>
  <c r="R1439" i="12"/>
  <c r="AQ1487" i="12"/>
  <c r="AS1487" i="12"/>
  <c r="R1505" i="12"/>
  <c r="AQ1543" i="12"/>
  <c r="AS1543" i="12"/>
  <c r="AS1545" i="12"/>
  <c r="AQ1545" i="12"/>
  <c r="AS1557" i="12"/>
  <c r="AQ1557" i="12"/>
  <c r="AK1283" i="12"/>
  <c r="AM1283" i="12" s="1"/>
  <c r="AK1285" i="12"/>
  <c r="AM1285" i="12" s="1"/>
  <c r="R1289" i="12"/>
  <c r="AK1305" i="12"/>
  <c r="AM1305" i="12" s="1"/>
  <c r="R1306" i="12"/>
  <c r="R1307" i="12"/>
  <c r="AK1316" i="12"/>
  <c r="AM1316" i="12" s="1"/>
  <c r="AK1328" i="12"/>
  <c r="AM1328" i="12" s="1"/>
  <c r="R1333" i="12"/>
  <c r="AK1347" i="12"/>
  <c r="AM1347" i="12" s="1"/>
  <c r="R1348" i="12"/>
  <c r="R1370" i="12"/>
  <c r="R1371" i="12"/>
  <c r="R1372" i="12"/>
  <c r="R1373" i="12"/>
  <c r="R1385" i="12"/>
  <c r="AS1390" i="12"/>
  <c r="R1393" i="12"/>
  <c r="R1394" i="12"/>
  <c r="R1396" i="12"/>
  <c r="R1397" i="12"/>
  <c r="R1406" i="12"/>
  <c r="AS1408" i="12"/>
  <c r="AS1424" i="12"/>
  <c r="AS1430" i="12"/>
  <c r="R1441" i="12"/>
  <c r="R1449" i="12"/>
  <c r="R1450" i="12"/>
  <c r="AQ1457" i="12"/>
  <c r="AS1457" i="12"/>
  <c r="AS1469" i="12"/>
  <c r="R1483" i="12"/>
  <c r="AK1506" i="12"/>
  <c r="AM1506" i="12" s="1"/>
  <c r="AS1510" i="12"/>
  <c r="R1536" i="12"/>
  <c r="R1554" i="12"/>
  <c r="R1555" i="12"/>
  <c r="AK1558" i="12"/>
  <c r="AM1558" i="12" s="1"/>
  <c r="AS1559" i="12"/>
  <c r="AQ1559" i="12"/>
  <c r="AS1568" i="12"/>
  <c r="R1593" i="12"/>
  <c r="AS1603" i="12"/>
  <c r="AQ1603" i="12"/>
  <c r="AQ1677" i="12"/>
  <c r="AS1677" i="12"/>
  <c r="R1686" i="12"/>
  <c r="AS1734" i="12"/>
  <c r="AQ1734" i="12"/>
  <c r="R1417" i="12"/>
  <c r="R1418" i="12"/>
  <c r="R1419" i="12"/>
  <c r="R1420" i="12"/>
  <c r="R1481" i="12"/>
  <c r="AK1484" i="12"/>
  <c r="AM1484" i="12" s="1"/>
  <c r="AS1520" i="12"/>
  <c r="AK1528" i="12"/>
  <c r="AM1528" i="12" s="1"/>
  <c r="AK1555" i="12"/>
  <c r="AM1555" i="12" s="1"/>
  <c r="AS1565" i="12"/>
  <c r="AQ1565" i="12"/>
  <c r="R1297" i="12"/>
  <c r="AK1315" i="12"/>
  <c r="AM1315" i="12" s="1"/>
  <c r="R1316" i="12"/>
  <c r="AK1317" i="12"/>
  <c r="AM1317" i="12" s="1"/>
  <c r="R1318" i="12"/>
  <c r="R1319" i="12"/>
  <c r="R1323" i="12"/>
  <c r="AK1332" i="12"/>
  <c r="AM1332" i="12" s="1"/>
  <c r="R1337" i="12"/>
  <c r="AK1350" i="12"/>
  <c r="AM1350" i="12" s="1"/>
  <c r="R1352" i="12"/>
  <c r="R1354" i="12"/>
  <c r="R1357" i="12"/>
  <c r="AS1383" i="12"/>
  <c r="R1390" i="12"/>
  <c r="AS1391" i="12"/>
  <c r="R1428" i="12"/>
  <c r="R1430" i="12"/>
  <c r="AS1431" i="12"/>
  <c r="R1455" i="12"/>
  <c r="R1459" i="12"/>
  <c r="R1467" i="12"/>
  <c r="AS1477" i="12"/>
  <c r="R1489" i="12"/>
  <c r="R1491" i="12"/>
  <c r="R1495" i="12"/>
  <c r="AK1496" i="12"/>
  <c r="AM1496" i="12" s="1"/>
  <c r="AK1497" i="12"/>
  <c r="AM1497" i="12" s="1"/>
  <c r="AK1529" i="12"/>
  <c r="AM1529" i="12" s="1"/>
  <c r="R1534" i="12"/>
  <c r="AK1538" i="12"/>
  <c r="AM1538" i="12" s="1"/>
  <c r="AK1542" i="12"/>
  <c r="AM1542" i="12" s="1"/>
  <c r="AK1546" i="12"/>
  <c r="AM1546" i="12" s="1"/>
  <c r="AK1550" i="12"/>
  <c r="AM1550" i="12" s="1"/>
  <c r="R1560" i="12"/>
  <c r="AK1562" i="12"/>
  <c r="AM1562" i="12" s="1"/>
  <c r="R1601" i="12"/>
  <c r="AS1611" i="12"/>
  <c r="AQ1611" i="12"/>
  <c r="R1673" i="12"/>
  <c r="R1724" i="12"/>
  <c r="AQ1732" i="12"/>
  <c r="AS1732" i="12"/>
  <c r="AQ1473" i="12"/>
  <c r="AS1473" i="12"/>
  <c r="AQ1518" i="12"/>
  <c r="AS1518" i="12"/>
  <c r="AS1596" i="12"/>
  <c r="AS1668" i="12"/>
  <c r="AQ1668" i="12"/>
  <c r="AK1284" i="12"/>
  <c r="AM1284" i="12" s="1"/>
  <c r="R1286" i="12"/>
  <c r="AK1300" i="12"/>
  <c r="AM1300" i="12" s="1"/>
  <c r="R1310" i="12"/>
  <c r="R1321" i="12"/>
  <c r="AK1336" i="12"/>
  <c r="AM1336" i="12" s="1"/>
  <c r="R1341" i="12"/>
  <c r="R1343" i="12"/>
  <c r="R1358" i="12"/>
  <c r="R1361" i="12"/>
  <c r="R1408" i="12"/>
  <c r="AS1415" i="12"/>
  <c r="R1423" i="12"/>
  <c r="R1424" i="12"/>
  <c r="R1426" i="12"/>
  <c r="AQ1432" i="12"/>
  <c r="AS1432" i="12"/>
  <c r="AQ1445" i="12"/>
  <c r="AS1445" i="12"/>
  <c r="AQ1527" i="12"/>
  <c r="AS1527" i="12"/>
  <c r="AS1552" i="12"/>
  <c r="AS1556" i="12"/>
  <c r="AS1574" i="12"/>
  <c r="AQ1574" i="12"/>
  <c r="AS1581" i="12"/>
  <c r="AQ1581" i="12"/>
  <c r="AS1587" i="12"/>
  <c r="AQ1587" i="12"/>
  <c r="R1609" i="12"/>
  <c r="AS1667" i="12"/>
  <c r="AQ1667" i="12"/>
  <c r="AK1677" i="12"/>
  <c r="AM1677" i="12" s="1"/>
  <c r="R1414" i="12"/>
  <c r="AQ1441" i="12"/>
  <c r="AS1441" i="12"/>
  <c r="R1475" i="12"/>
  <c r="R1516" i="12"/>
  <c r="R1669" i="12"/>
  <c r="R1617" i="12"/>
  <c r="R1646" i="12"/>
  <c r="AS1656" i="12"/>
  <c r="AQ1656" i="12"/>
  <c r="R1671" i="12"/>
  <c r="R1719" i="12"/>
  <c r="R1721" i="12"/>
  <c r="R1722" i="12"/>
  <c r="AS1741" i="12"/>
  <c r="AQ1741" i="12"/>
  <c r="AQ1866" i="12"/>
  <c r="AS1866" i="12"/>
  <c r="R1432" i="12"/>
  <c r="AS1439" i="12"/>
  <c r="R1445" i="12"/>
  <c r="AS1449" i="12"/>
  <c r="R1453" i="12"/>
  <c r="AS1455" i="12"/>
  <c r="R1461" i="12"/>
  <c r="AS1465" i="12"/>
  <c r="R1469" i="12"/>
  <c r="AS1471" i="12"/>
  <c r="AS1491" i="12"/>
  <c r="R1496" i="12"/>
  <c r="R1510" i="12"/>
  <c r="AK1525" i="12"/>
  <c r="AM1525" i="12" s="1"/>
  <c r="AK1526" i="12"/>
  <c r="AM1526" i="12" s="1"/>
  <c r="AK1533" i="12"/>
  <c r="AM1533" i="12" s="1"/>
  <c r="R1535" i="12"/>
  <c r="AK1547" i="12"/>
  <c r="AM1547" i="12" s="1"/>
  <c r="AK1553" i="12"/>
  <c r="AM1553" i="12" s="1"/>
  <c r="AK1567" i="12"/>
  <c r="AM1567" i="12" s="1"/>
  <c r="R1568" i="12"/>
  <c r="AQ1571" i="12"/>
  <c r="AK1573" i="12"/>
  <c r="AM1573" i="12" s="1"/>
  <c r="R1574" i="12"/>
  <c r="AQ1578" i="12"/>
  <c r="AK1580" i="12"/>
  <c r="AM1580" i="12" s="1"/>
  <c r="AQ1585" i="12"/>
  <c r="AQ1592" i="12"/>
  <c r="AQ1600" i="12"/>
  <c r="AQ1608" i="12"/>
  <c r="AK1617" i="12"/>
  <c r="AM1617" i="12" s="1"/>
  <c r="R1629" i="12"/>
  <c r="R1635" i="12"/>
  <c r="R1637" i="12"/>
  <c r="R1643" i="12"/>
  <c r="R1645" i="12"/>
  <c r="R1651" i="12"/>
  <c r="R1668" i="12"/>
  <c r="R1670" i="12"/>
  <c r="R1688" i="12"/>
  <c r="AS1739" i="12"/>
  <c r="AQ1739" i="12"/>
  <c r="R1759" i="12"/>
  <c r="AK1769" i="12"/>
  <c r="AM1769" i="12" s="1"/>
  <c r="AS1803" i="12"/>
  <c r="AS1865" i="12"/>
  <c r="AQ1865" i="12"/>
  <c r="R1446" i="12"/>
  <c r="R1447" i="12"/>
  <c r="R1462" i="12"/>
  <c r="R1463" i="12"/>
  <c r="R1477" i="12"/>
  <c r="R1490" i="12"/>
  <c r="R1498" i="12"/>
  <c r="R1520" i="12"/>
  <c r="R1538" i="12"/>
  <c r="R1546" i="12"/>
  <c r="AK1561" i="12"/>
  <c r="AM1561" i="12" s="1"/>
  <c r="AK1587" i="12"/>
  <c r="AM1587" i="12" s="1"/>
  <c r="R1588" i="12"/>
  <c r="R1596" i="12"/>
  <c r="R1604" i="12"/>
  <c r="R1612" i="12"/>
  <c r="AQ1621" i="12"/>
  <c r="R1628" i="12"/>
  <c r="AK1629" i="12"/>
  <c r="AM1629" i="12" s="1"/>
  <c r="AS1672" i="12"/>
  <c r="AK1675" i="12"/>
  <c r="AM1675" i="12" s="1"/>
  <c r="R1682" i="12"/>
  <c r="R1684" i="12"/>
  <c r="AK1701" i="12"/>
  <c r="AM1701" i="12" s="1"/>
  <c r="AS1781" i="12"/>
  <c r="AQ1781" i="12"/>
  <c r="AK1885" i="12"/>
  <c r="AM1885" i="12" s="1"/>
  <c r="AK1575" i="12"/>
  <c r="AM1575" i="12" s="1"/>
  <c r="AK1588" i="12"/>
  <c r="AM1588" i="12" s="1"/>
  <c r="AK1628" i="12"/>
  <c r="AM1628" i="12" s="1"/>
  <c r="AK1636" i="12"/>
  <c r="AM1636" i="12" s="1"/>
  <c r="AK1644" i="12"/>
  <c r="AM1644" i="12" s="1"/>
  <c r="AS1673" i="12"/>
  <c r="AS1704" i="12"/>
  <c r="AQ1704" i="12"/>
  <c r="AS1780" i="12"/>
  <c r="AQ1780" i="12"/>
  <c r="AQ1834" i="12"/>
  <c r="AS1834" i="12"/>
  <c r="R1502" i="12"/>
  <c r="R1514" i="12"/>
  <c r="R1522" i="12"/>
  <c r="R1530" i="12"/>
  <c r="AQ1544" i="12"/>
  <c r="AK1551" i="12"/>
  <c r="AM1551" i="12" s="1"/>
  <c r="AK1578" i="12"/>
  <c r="AM1578" i="12" s="1"/>
  <c r="R1590" i="12"/>
  <c r="R1626" i="12"/>
  <c r="R1634" i="12"/>
  <c r="R1642" i="12"/>
  <c r="AS1736" i="12"/>
  <c r="AQ1736" i="12"/>
  <c r="AS1802" i="12"/>
  <c r="AQ1802" i="12"/>
  <c r="AQ1842" i="12"/>
  <c r="AS1842" i="12"/>
  <c r="AK1863" i="12"/>
  <c r="AM1863" i="12" s="1"/>
  <c r="R1863" i="12"/>
  <c r="R1409" i="12"/>
  <c r="R1410" i="12"/>
  <c r="R1411" i="12"/>
  <c r="R1412" i="12"/>
  <c r="R1413" i="12"/>
  <c r="R1422" i="12"/>
  <c r="AS1423" i="12"/>
  <c r="AS1483" i="12"/>
  <c r="R1486" i="12"/>
  <c r="R1492" i="12"/>
  <c r="AK1530" i="12"/>
  <c r="AM1530" i="12" s="1"/>
  <c r="R1542" i="12"/>
  <c r="R1550" i="12"/>
  <c r="R1552" i="12"/>
  <c r="R1558" i="12"/>
  <c r="AK1563" i="12"/>
  <c r="AM1563" i="12" s="1"/>
  <c r="AK1566" i="12"/>
  <c r="AM1566" i="12" s="1"/>
  <c r="AK1572" i="12"/>
  <c r="AM1572" i="12" s="1"/>
  <c r="R1577" i="12"/>
  <c r="AK1583" i="12"/>
  <c r="AM1583" i="12" s="1"/>
  <c r="R1615" i="12"/>
  <c r="R1620" i="12"/>
  <c r="AS1671" i="12"/>
  <c r="AQ1671" i="12"/>
  <c r="AK1695" i="12"/>
  <c r="AM1695" i="12" s="1"/>
  <c r="AS1702" i="12"/>
  <c r="AQ1702" i="12"/>
  <c r="AQ1850" i="12"/>
  <c r="AS1850" i="12"/>
  <c r="AS1887" i="12"/>
  <c r="AQ1887" i="12"/>
  <c r="R1636" i="12"/>
  <c r="AK1637" i="12"/>
  <c r="AM1637" i="12" s="1"/>
  <c r="R1644" i="12"/>
  <c r="AK1645" i="12"/>
  <c r="AM1645" i="12" s="1"/>
  <c r="AK1679" i="12"/>
  <c r="AM1679" i="12" s="1"/>
  <c r="AK1682" i="12"/>
  <c r="AM1682" i="12" s="1"/>
  <c r="R1693" i="12"/>
  <c r="R1695" i="12"/>
  <c r="R1698" i="12"/>
  <c r="R1704" i="12"/>
  <c r="AQ1712" i="12"/>
  <c r="AK1719" i="12"/>
  <c r="AM1719" i="12" s="1"/>
  <c r="AS1746" i="12"/>
  <c r="AQ1751" i="12"/>
  <c r="AQ1752" i="12"/>
  <c r="AQ1753" i="12"/>
  <c r="AS1754" i="12"/>
  <c r="AQ1774" i="12"/>
  <c r="AQ1785" i="12"/>
  <c r="AK1788" i="12"/>
  <c r="AM1788" i="12" s="1"/>
  <c r="AQ1794" i="12"/>
  <c r="R1801" i="12"/>
  <c r="R1809" i="12"/>
  <c r="AS1830" i="12"/>
  <c r="R1832" i="12"/>
  <c r="AQ1867" i="12"/>
  <c r="AS1868" i="12"/>
  <c r="AQ1869" i="12"/>
  <c r="AS1870" i="12"/>
  <c r="R1883" i="12"/>
  <c r="AK1892" i="12"/>
  <c r="AM1892" i="12" s="1"/>
  <c r="R1893" i="12"/>
  <c r="AQ1897" i="12"/>
  <c r="R1904" i="12"/>
  <c r="R1905" i="12"/>
  <c r="R1906" i="12"/>
  <c r="R1907" i="12"/>
  <c r="R1908" i="12"/>
  <c r="R1909" i="12"/>
  <c r="R1910" i="12"/>
  <c r="R1911" i="12"/>
  <c r="R1912" i="12"/>
  <c r="R1913" i="12"/>
  <c r="R1914" i="12"/>
  <c r="R1915" i="12"/>
  <c r="R1916" i="12"/>
  <c r="AK1696" i="12"/>
  <c r="AM1696" i="12" s="1"/>
  <c r="AK1698" i="12"/>
  <c r="AM1698" i="12" s="1"/>
  <c r="R1702" i="12"/>
  <c r="AK1723" i="12"/>
  <c r="AM1723" i="12" s="1"/>
  <c r="R1725" i="12"/>
  <c r="R1727" i="12"/>
  <c r="R1758" i="12"/>
  <c r="R1769" i="12"/>
  <c r="R1779" i="12"/>
  <c r="AQ1813" i="12"/>
  <c r="AQ1819" i="12"/>
  <c r="AQ1825" i="12"/>
  <c r="AK1832" i="12"/>
  <c r="AM1832" i="12" s="1"/>
  <c r="R1837" i="12"/>
  <c r="AK1838" i="12"/>
  <c r="AM1838" i="12" s="1"/>
  <c r="R1845" i="12"/>
  <c r="AK1846" i="12"/>
  <c r="AM1846" i="12" s="1"/>
  <c r="AK1847" i="12"/>
  <c r="AM1847" i="12" s="1"/>
  <c r="R1853" i="12"/>
  <c r="AK1854" i="12"/>
  <c r="AM1854" i="12" s="1"/>
  <c r="AK1855" i="12"/>
  <c r="AM1855" i="12" s="1"/>
  <c r="R1861" i="12"/>
  <c r="AQ1871" i="12"/>
  <c r="AQ1879" i="12"/>
  <c r="R1884" i="12"/>
  <c r="R1885" i="12"/>
  <c r="R1895" i="12"/>
  <c r="AK1699" i="12"/>
  <c r="AM1699" i="12" s="1"/>
  <c r="AK1702" i="12"/>
  <c r="AM1702" i="12" s="1"/>
  <c r="R1703" i="12"/>
  <c r="R1705" i="12"/>
  <c r="R1706" i="12"/>
  <c r="AK1725" i="12"/>
  <c r="AM1725" i="12" s="1"/>
  <c r="AK1727" i="12"/>
  <c r="AM1727" i="12" s="1"/>
  <c r="R1730" i="12"/>
  <c r="R1734" i="12"/>
  <c r="AQ1747" i="12"/>
  <c r="AQ1766" i="12"/>
  <c r="AK1779" i="12"/>
  <c r="AM1779" i="12" s="1"/>
  <c r="R1780" i="12"/>
  <c r="R1781" i="12"/>
  <c r="AQ1788" i="12"/>
  <c r="AQ1807" i="12"/>
  <c r="AQ1826" i="12"/>
  <c r="AQ1831" i="12"/>
  <c r="R1835" i="12"/>
  <c r="R1836" i="12"/>
  <c r="AK1837" i="12"/>
  <c r="AM1837" i="12" s="1"/>
  <c r="AK1845" i="12"/>
  <c r="AM1845" i="12" s="1"/>
  <c r="AK1853" i="12"/>
  <c r="AM1853" i="12" s="1"/>
  <c r="AK1861" i="12"/>
  <c r="AM1861" i="12" s="1"/>
  <c r="AK1876" i="12"/>
  <c r="AM1876" i="12" s="1"/>
  <c r="AK1884" i="12"/>
  <c r="AM1884" i="12" s="1"/>
  <c r="R1886" i="12"/>
  <c r="R1887" i="12"/>
  <c r="AK1894" i="12"/>
  <c r="AM1894" i="12" s="1"/>
  <c r="AS1902" i="12"/>
  <c r="R1639" i="12"/>
  <c r="R1647" i="12"/>
  <c r="R1649" i="12"/>
  <c r="R1662" i="12"/>
  <c r="AK1665" i="12"/>
  <c r="AM1665" i="12" s="1"/>
  <c r="R1676" i="12"/>
  <c r="AQ1684" i="12"/>
  <c r="R1690" i="12"/>
  <c r="AQ1724" i="12"/>
  <c r="AK1728" i="12"/>
  <c r="AM1728" i="12" s="1"/>
  <c r="R1735" i="12"/>
  <c r="R1737" i="12"/>
  <c r="R1738" i="12"/>
  <c r="AK1751" i="12"/>
  <c r="AM1751" i="12" s="1"/>
  <c r="AQ1755" i="12"/>
  <c r="AQ1756" i="12"/>
  <c r="AK1759" i="12"/>
  <c r="AM1759" i="12" s="1"/>
  <c r="AQ1767" i="12"/>
  <c r="R1771" i="12"/>
  <c r="AQ1777" i="12"/>
  <c r="AQ1789" i="12"/>
  <c r="R1793" i="12"/>
  <c r="AK1802" i="12"/>
  <c r="AM1802" i="12" s="1"/>
  <c r="AS1808" i="12"/>
  <c r="AS1832" i="12"/>
  <c r="AK1836" i="12"/>
  <c r="AM1836" i="12" s="1"/>
  <c r="AQ1839" i="12"/>
  <c r="AS1840" i="12"/>
  <c r="AK1844" i="12"/>
  <c r="AM1844" i="12" s="1"/>
  <c r="AQ1847" i="12"/>
  <c r="AS1848" i="12"/>
  <c r="AK1852" i="12"/>
  <c r="AM1852" i="12" s="1"/>
  <c r="AQ1855" i="12"/>
  <c r="AS1856" i="12"/>
  <c r="AK1860" i="12"/>
  <c r="AM1860" i="12" s="1"/>
  <c r="R1864" i="12"/>
  <c r="AK1866" i="12"/>
  <c r="AM1866" i="12" s="1"/>
  <c r="AK1869" i="12"/>
  <c r="AM1869" i="12" s="1"/>
  <c r="AQ1873" i="12"/>
  <c r="AQ1881" i="12"/>
  <c r="AS1882" i="12"/>
  <c r="AK1886" i="12"/>
  <c r="AM1886" i="12" s="1"/>
  <c r="R1888" i="12"/>
  <c r="AS1892" i="12"/>
  <c r="R1897" i="12"/>
  <c r="AQ1903" i="12"/>
  <c r="AS1904" i="12"/>
  <c r="AS1906" i="12"/>
  <c r="AS1908" i="12"/>
  <c r="AS1910" i="12"/>
  <c r="AS1912" i="12"/>
  <c r="AS1914" i="12"/>
  <c r="AS1916" i="12"/>
  <c r="AK1662" i="12"/>
  <c r="AM1662" i="12" s="1"/>
  <c r="R1677" i="12"/>
  <c r="R1689" i="12"/>
  <c r="AK1707" i="12"/>
  <c r="AM1707" i="12" s="1"/>
  <c r="AK1713" i="12"/>
  <c r="AM1713" i="12" s="1"/>
  <c r="AK1731" i="12"/>
  <c r="AM1731" i="12" s="1"/>
  <c r="AK1735" i="12"/>
  <c r="AM1735" i="12" s="1"/>
  <c r="AK1738" i="12"/>
  <c r="AM1738" i="12" s="1"/>
  <c r="AK1742" i="12"/>
  <c r="AM1742" i="12" s="1"/>
  <c r="AQ1758" i="12"/>
  <c r="R1763" i="12"/>
  <c r="AS1768" i="12"/>
  <c r="AK1771" i="12"/>
  <c r="AM1771" i="12" s="1"/>
  <c r="R1772" i="12"/>
  <c r="R1773" i="12"/>
  <c r="AQ1778" i="12"/>
  <c r="AQ1779" i="12"/>
  <c r="AQ1822" i="12"/>
  <c r="AS1862" i="12"/>
  <c r="AK1864" i="12"/>
  <c r="AM1864" i="12" s="1"/>
  <c r="AS1874" i="12"/>
  <c r="AQ1883" i="12"/>
  <c r="AQ1893" i="12"/>
  <c r="AK1896" i="12"/>
  <c r="AM1896" i="12" s="1"/>
  <c r="AK1687" i="12"/>
  <c r="AM1687" i="12" s="1"/>
  <c r="R1709" i="12"/>
  <c r="R1711" i="12"/>
  <c r="R1714" i="12"/>
  <c r="R1716" i="12"/>
  <c r="R1720" i="12"/>
  <c r="AK1743" i="12"/>
  <c r="AM1743" i="12" s="1"/>
  <c r="AK1746" i="12"/>
  <c r="AM1746" i="12" s="1"/>
  <c r="R1753" i="12"/>
  <c r="AQ1759" i="12"/>
  <c r="AK1763" i="12"/>
  <c r="AM1763" i="12" s="1"/>
  <c r="R1764" i="12"/>
  <c r="AQ1769" i="12"/>
  <c r="AK1772" i="12"/>
  <c r="AM1772" i="12" s="1"/>
  <c r="AK1773" i="12"/>
  <c r="AM1773" i="12" s="1"/>
  <c r="AK1783" i="12"/>
  <c r="AM1783" i="12" s="1"/>
  <c r="R1795" i="12"/>
  <c r="AK1804" i="12"/>
  <c r="AM1804" i="12" s="1"/>
  <c r="R1812" i="12"/>
  <c r="AQ1833" i="12"/>
  <c r="AQ1841" i="12"/>
  <c r="AQ1849" i="12"/>
  <c r="AQ1857" i="12"/>
  <c r="R1840" i="12"/>
  <c r="R1848" i="12"/>
  <c r="R1856" i="12"/>
  <c r="AQ1863" i="12"/>
  <c r="R1872" i="12"/>
  <c r="R1881" i="12"/>
  <c r="R1891" i="12"/>
  <c r="AQ1895" i="12"/>
  <c r="AS1896" i="12"/>
  <c r="R1900" i="12"/>
  <c r="R1901" i="12"/>
  <c r="R125" i="12"/>
  <c r="R75" i="12"/>
  <c r="R129" i="12"/>
  <c r="R14" i="12"/>
  <c r="R80" i="12"/>
  <c r="R82" i="12"/>
  <c r="R189" i="12"/>
  <c r="R192" i="12"/>
  <c r="R89" i="12"/>
  <c r="R25" i="12"/>
  <c r="R177" i="12"/>
  <c r="R8" i="12"/>
  <c r="R11" i="12"/>
  <c r="R28" i="12"/>
  <c r="AS99" i="12"/>
  <c r="AQ99" i="12"/>
  <c r="R93" i="12"/>
  <c r="AS114" i="12"/>
  <c r="AQ114" i="12"/>
  <c r="R144" i="12"/>
  <c r="AS110" i="12"/>
  <c r="AQ110" i="12"/>
  <c r="AQ8" i="12"/>
  <c r="AQ12" i="12"/>
  <c r="AQ16" i="12"/>
  <c r="AQ20" i="12"/>
  <c r="AQ24" i="12"/>
  <c r="AQ28" i="12"/>
  <c r="AQ32" i="12"/>
  <c r="AQ36" i="12"/>
  <c r="AQ40" i="12"/>
  <c r="AQ44" i="12"/>
  <c r="AQ48" i="12"/>
  <c r="AQ52" i="12"/>
  <c r="AQ56" i="12"/>
  <c r="AQ60" i="12"/>
  <c r="AQ64" i="12"/>
  <c r="AQ68" i="12"/>
  <c r="AQ73" i="12"/>
  <c r="AQ77" i="12"/>
  <c r="AQ81" i="12"/>
  <c r="AQ85" i="12"/>
  <c r="AQ89" i="12"/>
  <c r="AQ93" i="12"/>
  <c r="AQ97" i="12"/>
  <c r="AS103" i="12"/>
  <c r="AQ103" i="12"/>
  <c r="AQ118" i="12"/>
  <c r="AK6" i="12"/>
  <c r="AM6" i="12" s="1"/>
  <c r="AK10" i="12"/>
  <c r="AM10" i="12" s="1"/>
  <c r="AK14" i="12"/>
  <c r="AM14" i="12" s="1"/>
  <c r="AK18" i="12"/>
  <c r="AM18" i="12" s="1"/>
  <c r="AK22" i="12"/>
  <c r="AM22" i="12" s="1"/>
  <c r="AK26" i="12"/>
  <c r="AM26" i="12" s="1"/>
  <c r="AK30" i="12"/>
  <c r="AM30" i="12" s="1"/>
  <c r="AK34" i="12"/>
  <c r="AM34" i="12" s="1"/>
  <c r="AK38" i="12"/>
  <c r="AM38" i="12" s="1"/>
  <c r="AK42" i="12"/>
  <c r="AM42" i="12" s="1"/>
  <c r="AK46" i="12"/>
  <c r="AM46" i="12" s="1"/>
  <c r="AK50" i="12"/>
  <c r="AM50" i="12" s="1"/>
  <c r="AK54" i="12"/>
  <c r="AM54" i="12" s="1"/>
  <c r="AK58" i="12"/>
  <c r="AM58" i="12" s="1"/>
  <c r="AK62" i="12"/>
  <c r="AM62" i="12" s="1"/>
  <c r="AK66" i="12"/>
  <c r="AM66" i="12" s="1"/>
  <c r="AK70" i="12"/>
  <c r="AM70" i="12" s="1"/>
  <c r="AK75" i="12"/>
  <c r="AM75" i="12" s="1"/>
  <c r="AK79" i="12"/>
  <c r="AM79" i="12" s="1"/>
  <c r="AK83" i="12"/>
  <c r="AM83" i="12" s="1"/>
  <c r="AK87" i="12"/>
  <c r="AM87" i="12" s="1"/>
  <c r="AK91" i="12"/>
  <c r="AM91" i="12" s="1"/>
  <c r="AK95" i="12"/>
  <c r="AM95" i="12" s="1"/>
  <c r="AQ98" i="12"/>
  <c r="AK100" i="12"/>
  <c r="AM100" i="12" s="1"/>
  <c r="AQ108" i="12"/>
  <c r="AK139" i="12"/>
  <c r="AM139" i="12" s="1"/>
  <c r="AK140" i="12"/>
  <c r="AM140" i="12" s="1"/>
  <c r="AK142" i="12"/>
  <c r="AM142" i="12" s="1"/>
  <c r="AK153" i="12"/>
  <c r="AM153" i="12" s="1"/>
  <c r="AQ5" i="12"/>
  <c r="AQ9" i="12"/>
  <c r="AQ13" i="12"/>
  <c r="AQ17" i="12"/>
  <c r="AQ21" i="12"/>
  <c r="AQ25" i="12"/>
  <c r="AQ29" i="12"/>
  <c r="AQ33" i="12"/>
  <c r="AQ37" i="12"/>
  <c r="AQ41" i="12"/>
  <c r="AQ45" i="12"/>
  <c r="AQ49" i="12"/>
  <c r="AQ53" i="12"/>
  <c r="AQ57" i="12"/>
  <c r="AQ61" i="12"/>
  <c r="AQ65" i="12"/>
  <c r="AQ69" i="12"/>
  <c r="AQ74" i="12"/>
  <c r="AQ78" i="12"/>
  <c r="AQ82" i="12"/>
  <c r="AQ86" i="12"/>
  <c r="AQ90" i="12"/>
  <c r="AQ94" i="12"/>
  <c r="AQ6" i="12"/>
  <c r="AQ10" i="12"/>
  <c r="AQ14" i="12"/>
  <c r="AQ18" i="12"/>
  <c r="AQ22" i="12"/>
  <c r="AQ26" i="12"/>
  <c r="AQ30" i="12"/>
  <c r="AQ34" i="12"/>
  <c r="AQ38" i="12"/>
  <c r="AQ42" i="12"/>
  <c r="AQ46" i="12"/>
  <c r="AQ50" i="12"/>
  <c r="AQ54" i="12"/>
  <c r="AQ58" i="12"/>
  <c r="AQ62" i="12"/>
  <c r="AQ66" i="12"/>
  <c r="AQ70" i="12"/>
  <c r="AQ75" i="12"/>
  <c r="AQ79" i="12"/>
  <c r="AQ83" i="12"/>
  <c r="AQ87" i="12"/>
  <c r="AQ91" i="12"/>
  <c r="AQ95" i="12"/>
  <c r="AQ100" i="12"/>
  <c r="AK102" i="12"/>
  <c r="AM102" i="12" s="1"/>
  <c r="R33" i="12"/>
  <c r="R40" i="12"/>
  <c r="R98" i="12"/>
  <c r="R152" i="12"/>
  <c r="AK133" i="12"/>
  <c r="AM133" i="12" s="1"/>
  <c r="R105" i="12"/>
  <c r="R51" i="12"/>
  <c r="AK105" i="12"/>
  <c r="AM105" i="12" s="1"/>
  <c r="R34" i="12"/>
  <c r="R38" i="12"/>
  <c r="R96" i="12"/>
  <c r="R97" i="12"/>
  <c r="AK122" i="12"/>
  <c r="AM122" i="12" s="1"/>
  <c r="AK124" i="12"/>
  <c r="AM124" i="12" s="1"/>
  <c r="AK126" i="12"/>
  <c r="AM126" i="12" s="1"/>
  <c r="AK129" i="12"/>
  <c r="AM129" i="12" s="1"/>
  <c r="AQ131" i="12"/>
  <c r="R46" i="12"/>
  <c r="AK149" i="12"/>
  <c r="AM149" i="12" s="1"/>
  <c r="R106" i="12"/>
  <c r="R160" i="12"/>
  <c r="AQ7" i="12"/>
  <c r="AQ11" i="12"/>
  <c r="AQ15" i="12"/>
  <c r="AQ19" i="12"/>
  <c r="AQ23" i="12"/>
  <c r="AQ27" i="12"/>
  <c r="AQ31" i="12"/>
  <c r="AQ35" i="12"/>
  <c r="AQ39" i="12"/>
  <c r="AQ43" i="12"/>
  <c r="AQ47" i="12"/>
  <c r="AQ51" i="12"/>
  <c r="AQ55" i="12"/>
  <c r="AQ59" i="12"/>
  <c r="AQ63" i="12"/>
  <c r="AQ67" i="12"/>
  <c r="AQ72" i="12"/>
  <c r="AQ76" i="12"/>
  <c r="AQ80" i="12"/>
  <c r="AQ84" i="12"/>
  <c r="AQ88" i="12"/>
  <c r="AQ92" i="12"/>
  <c r="AQ96" i="12"/>
  <c r="AK106" i="12"/>
  <c r="AM106" i="12" s="1"/>
  <c r="AK107" i="12"/>
  <c r="AM107" i="12" s="1"/>
  <c r="R95" i="12"/>
  <c r="AK118" i="12"/>
  <c r="AM118" i="12" s="1"/>
  <c r="AK119" i="12"/>
  <c r="AM119" i="12" s="1"/>
  <c r="AK121" i="12"/>
  <c r="AM121" i="12" s="1"/>
  <c r="AK125" i="12"/>
  <c r="AM125" i="12" s="1"/>
  <c r="AQ127" i="12"/>
  <c r="AK148" i="12"/>
  <c r="AM148" i="12" s="1"/>
  <c r="AK156" i="12"/>
  <c r="AM156" i="12" s="1"/>
  <c r="AK164" i="12"/>
  <c r="AM164" i="12" s="1"/>
  <c r="AK5" i="12"/>
  <c r="AM5" i="12" s="1"/>
  <c r="AK9" i="12"/>
  <c r="AM9" i="12" s="1"/>
  <c r="AK13" i="12"/>
  <c r="AM13" i="12" s="1"/>
  <c r="AK17" i="12"/>
  <c r="AM17" i="12" s="1"/>
  <c r="AK21" i="12"/>
  <c r="AM21" i="12" s="1"/>
  <c r="AK25" i="12"/>
  <c r="AM25" i="12" s="1"/>
  <c r="AK29" i="12"/>
  <c r="AM29" i="12" s="1"/>
  <c r="AK33" i="12"/>
  <c r="AM33" i="12" s="1"/>
  <c r="AK37" i="12"/>
  <c r="AM37" i="12" s="1"/>
  <c r="AK41" i="12"/>
  <c r="AM41" i="12" s="1"/>
  <c r="AK45" i="12"/>
  <c r="AM45" i="12" s="1"/>
  <c r="AK49" i="12"/>
  <c r="AM49" i="12" s="1"/>
  <c r="AK53" i="12"/>
  <c r="AM53" i="12" s="1"/>
  <c r="AK57" i="12"/>
  <c r="AM57" i="12" s="1"/>
  <c r="AK61" i="12"/>
  <c r="AM61" i="12" s="1"/>
  <c r="AK65" i="12"/>
  <c r="AM65" i="12" s="1"/>
  <c r="AK69" i="12"/>
  <c r="AM69" i="12" s="1"/>
  <c r="AK74" i="12"/>
  <c r="AM74" i="12" s="1"/>
  <c r="AK78" i="12"/>
  <c r="AM78" i="12" s="1"/>
  <c r="AK82" i="12"/>
  <c r="AM82" i="12" s="1"/>
  <c r="AK86" i="12"/>
  <c r="AM86" i="12" s="1"/>
  <c r="AK90" i="12"/>
  <c r="AM90" i="12" s="1"/>
  <c r="AK94" i="12"/>
  <c r="AM94" i="12" s="1"/>
  <c r="AK98" i="12"/>
  <c r="AM98" i="12" s="1"/>
  <c r="AQ104" i="12"/>
  <c r="AK108" i="12"/>
  <c r="AM108" i="12" s="1"/>
  <c r="AK114" i="12"/>
  <c r="AM114" i="12" s="1"/>
  <c r="AK115" i="12"/>
  <c r="AM115" i="12" s="1"/>
  <c r="AK117" i="12"/>
  <c r="AM117" i="12" s="1"/>
  <c r="AK120" i="12"/>
  <c r="AM120" i="12" s="1"/>
  <c r="AQ122" i="12"/>
  <c r="AK147" i="12"/>
  <c r="AM147" i="12" s="1"/>
  <c r="AK157" i="12"/>
  <c r="AM157" i="12" s="1"/>
  <c r="AK161" i="12"/>
  <c r="AM161" i="12" s="1"/>
  <c r="AK165" i="12"/>
  <c r="AM165" i="12" s="1"/>
  <c r="AK169" i="12"/>
  <c r="AM169" i="12" s="1"/>
  <c r="AK173" i="12"/>
  <c r="AM173" i="12" s="1"/>
  <c r="AK178" i="12"/>
  <c r="AM178" i="12" s="1"/>
  <c r="AK182" i="12"/>
  <c r="AM182" i="12" s="1"/>
  <c r="AK186" i="12"/>
  <c r="AM186" i="12" s="1"/>
  <c r="AK190" i="12"/>
  <c r="AM190" i="12" s="1"/>
  <c r="AK194" i="12"/>
  <c r="AM194" i="12" s="1"/>
  <c r="AK198" i="12"/>
  <c r="AM198" i="12" s="1"/>
  <c r="R224" i="12"/>
  <c r="R169" i="12"/>
  <c r="R232" i="12"/>
  <c r="R120" i="12"/>
  <c r="R241" i="12"/>
  <c r="AQ268" i="12"/>
  <c r="AS268" i="12"/>
  <c r="AQ107" i="12"/>
  <c r="AQ111" i="12"/>
  <c r="AQ115" i="12"/>
  <c r="AQ119" i="12"/>
  <c r="AQ124" i="12"/>
  <c r="AQ128" i="12"/>
  <c r="AQ132" i="12"/>
  <c r="AQ136" i="12"/>
  <c r="AQ140" i="12"/>
  <c r="AQ144" i="12"/>
  <c r="AQ148" i="12"/>
  <c r="AQ152" i="12"/>
  <c r="AQ156" i="12"/>
  <c r="AQ160" i="12"/>
  <c r="AQ164" i="12"/>
  <c r="AQ168" i="12"/>
  <c r="AQ172" i="12"/>
  <c r="AQ177" i="12"/>
  <c r="AQ181" i="12"/>
  <c r="AQ185" i="12"/>
  <c r="AQ189" i="12"/>
  <c r="AQ193" i="12"/>
  <c r="AQ197" i="12"/>
  <c r="AK199" i="12"/>
  <c r="AM199" i="12" s="1"/>
  <c r="R228" i="12"/>
  <c r="AK212" i="12"/>
  <c r="AM212" i="12" s="1"/>
  <c r="R170" i="12"/>
  <c r="AK220" i="12"/>
  <c r="AM220" i="12" s="1"/>
  <c r="R233" i="12"/>
  <c r="AK228" i="12"/>
  <c r="AM228" i="12" s="1"/>
  <c r="R69" i="12"/>
  <c r="AK236" i="12"/>
  <c r="AM236" i="12" s="1"/>
  <c r="R243" i="12"/>
  <c r="AQ276" i="12"/>
  <c r="AS276" i="12"/>
  <c r="AK174" i="12"/>
  <c r="AM174" i="12" s="1"/>
  <c r="AK179" i="12"/>
  <c r="AM179" i="12" s="1"/>
  <c r="AK183" i="12"/>
  <c r="AM183" i="12" s="1"/>
  <c r="AK187" i="12"/>
  <c r="AM187" i="12" s="1"/>
  <c r="AK191" i="12"/>
  <c r="AM191" i="12" s="1"/>
  <c r="AK195" i="12"/>
  <c r="AM195" i="12" s="1"/>
  <c r="AQ241" i="12"/>
  <c r="AS241" i="12"/>
  <c r="AQ284" i="12"/>
  <c r="AS284" i="12"/>
  <c r="AQ112" i="12"/>
  <c r="AQ116" i="12"/>
  <c r="AQ120" i="12"/>
  <c r="AQ125" i="12"/>
  <c r="AQ129" i="12"/>
  <c r="AQ133" i="12"/>
  <c r="AQ137" i="12"/>
  <c r="AQ141" i="12"/>
  <c r="AQ145" i="12"/>
  <c r="AQ149" i="12"/>
  <c r="AQ153" i="12"/>
  <c r="AQ157" i="12"/>
  <c r="AQ161" i="12"/>
  <c r="AQ165" i="12"/>
  <c r="AQ169" i="12"/>
  <c r="AQ173" i="12"/>
  <c r="AQ178" i="12"/>
  <c r="AQ182" i="12"/>
  <c r="AQ186" i="12"/>
  <c r="AQ190" i="12"/>
  <c r="AQ194" i="12"/>
  <c r="AK200" i="12"/>
  <c r="AM200" i="12" s="1"/>
  <c r="AQ292" i="12"/>
  <c r="AS292" i="12"/>
  <c r="R64" i="12"/>
  <c r="R231" i="12"/>
  <c r="R172" i="12"/>
  <c r="R238" i="12"/>
  <c r="AQ243" i="12"/>
  <c r="AS243" i="12"/>
  <c r="AQ250" i="12"/>
  <c r="AS250" i="12"/>
  <c r="AQ300" i="12"/>
  <c r="AS300" i="12"/>
  <c r="AQ101" i="12"/>
  <c r="AQ105" i="12"/>
  <c r="AQ109" i="12"/>
  <c r="AQ113" i="12"/>
  <c r="AQ117" i="12"/>
  <c r="AQ121" i="12"/>
  <c r="AQ126" i="12"/>
  <c r="AQ130" i="12"/>
  <c r="AQ134" i="12"/>
  <c r="AQ138" i="12"/>
  <c r="AQ142" i="12"/>
  <c r="AQ146" i="12"/>
  <c r="AQ150" i="12"/>
  <c r="AQ154" i="12"/>
  <c r="AQ158" i="12"/>
  <c r="AQ162" i="12"/>
  <c r="AQ166" i="12"/>
  <c r="AQ170" i="12"/>
  <c r="AQ174" i="12"/>
  <c r="AQ179" i="12"/>
  <c r="AQ183" i="12"/>
  <c r="AQ187" i="12"/>
  <c r="AQ191" i="12"/>
  <c r="AQ195" i="12"/>
  <c r="AK208" i="12"/>
  <c r="AM208" i="12" s="1"/>
  <c r="R65" i="12"/>
  <c r="AK216" i="12"/>
  <c r="AM216" i="12" s="1"/>
  <c r="R171" i="12"/>
  <c r="AK224" i="12"/>
  <c r="AM224" i="12" s="1"/>
  <c r="R67" i="12"/>
  <c r="AK232" i="12"/>
  <c r="AM232" i="12" s="1"/>
  <c r="AQ308" i="12"/>
  <c r="AS308" i="12"/>
  <c r="AQ252" i="12"/>
  <c r="AS252" i="12"/>
  <c r="AQ316" i="12"/>
  <c r="AS316" i="12"/>
  <c r="AQ147" i="12"/>
  <c r="AQ151" i="12"/>
  <c r="AQ155" i="12"/>
  <c r="AQ159" i="12"/>
  <c r="AQ163" i="12"/>
  <c r="AQ167" i="12"/>
  <c r="AQ171" i="12"/>
  <c r="AQ175" i="12"/>
  <c r="AQ180" i="12"/>
  <c r="AQ184" i="12"/>
  <c r="AQ188" i="12"/>
  <c r="AQ192" i="12"/>
  <c r="AQ196" i="12"/>
  <c r="AK210" i="12"/>
  <c r="AM210" i="12" s="1"/>
  <c r="AK218" i="12"/>
  <c r="AM218" i="12" s="1"/>
  <c r="AK226" i="12"/>
  <c r="AM226" i="12" s="1"/>
  <c r="AK234" i="12"/>
  <c r="AM234" i="12" s="1"/>
  <c r="AQ260" i="12"/>
  <c r="AS260" i="12"/>
  <c r="AQ324" i="12"/>
  <c r="AS324" i="12"/>
  <c r="AS332" i="12"/>
  <c r="AS340" i="12"/>
  <c r="AS348" i="12"/>
  <c r="AS356" i="12"/>
  <c r="AS364" i="12"/>
  <c r="AS372" i="12"/>
  <c r="AS380" i="12"/>
  <c r="AS388" i="12"/>
  <c r="AS396" i="12"/>
  <c r="AQ510" i="12"/>
  <c r="R523" i="12"/>
  <c r="AQ526" i="12"/>
  <c r="AS540" i="12"/>
  <c r="AQ540" i="12"/>
  <c r="AK546" i="12"/>
  <c r="AM546" i="12" s="1"/>
  <c r="AQ558" i="12"/>
  <c r="AS408" i="12"/>
  <c r="AS412" i="12"/>
  <c r="AS416" i="12"/>
  <c r="AS420" i="12"/>
  <c r="AS424" i="12"/>
  <c r="AS428" i="12"/>
  <c r="AS432" i="12"/>
  <c r="AS436" i="12"/>
  <c r="AS440" i="12"/>
  <c r="AS444" i="12"/>
  <c r="AS448" i="12"/>
  <c r="AS452" i="12"/>
  <c r="AS456" i="12"/>
  <c r="AS460" i="12"/>
  <c r="AS464" i="12"/>
  <c r="AS468" i="12"/>
  <c r="AS472" i="12"/>
  <c r="AS476" i="12"/>
  <c r="AS480" i="12"/>
  <c r="AS484" i="12"/>
  <c r="AQ488" i="12"/>
  <c r="R521" i="12"/>
  <c r="AQ542" i="12"/>
  <c r="R1303" i="12"/>
  <c r="AK1303" i="12"/>
  <c r="AM1303" i="12" s="1"/>
  <c r="AS258" i="12"/>
  <c r="AS266" i="12"/>
  <c r="AS274" i="12"/>
  <c r="AS282" i="12"/>
  <c r="AS290" i="12"/>
  <c r="AS298" i="12"/>
  <c r="AS306" i="12"/>
  <c r="AS314" i="12"/>
  <c r="AS322" i="12"/>
  <c r="AS330" i="12"/>
  <c r="AS338" i="12"/>
  <c r="AS346" i="12"/>
  <c r="AS354" i="12"/>
  <c r="AS362" i="12"/>
  <c r="AS370" i="12"/>
  <c r="AS378" i="12"/>
  <c r="AS386" i="12"/>
  <c r="AS394" i="12"/>
  <c r="AS402" i="12"/>
  <c r="AS405" i="12"/>
  <c r="AQ490" i="12"/>
  <c r="AS501" i="12"/>
  <c r="AS516" i="12"/>
  <c r="AQ516" i="12"/>
  <c r="AS517" i="12"/>
  <c r="AK521" i="12"/>
  <c r="AM521" i="12" s="1"/>
  <c r="R553" i="12"/>
  <c r="AS409" i="12"/>
  <c r="AS413" i="12"/>
  <c r="AS417" i="12"/>
  <c r="AS421" i="12"/>
  <c r="AS425" i="12"/>
  <c r="AS429" i="12"/>
  <c r="AS433" i="12"/>
  <c r="AS437" i="12"/>
  <c r="AS441" i="12"/>
  <c r="AS445" i="12"/>
  <c r="AS449" i="12"/>
  <c r="AS453" i="12"/>
  <c r="AS457" i="12"/>
  <c r="AS461" i="12"/>
  <c r="AS465" i="12"/>
  <c r="AS469" i="12"/>
  <c r="AS473" i="12"/>
  <c r="AS477" i="12"/>
  <c r="AS481" i="12"/>
  <c r="AS485" i="12"/>
  <c r="AS533" i="12"/>
  <c r="R537" i="12"/>
  <c r="AS549" i="12"/>
  <c r="AS239" i="12"/>
  <c r="AS247" i="12"/>
  <c r="AS256" i="12"/>
  <c r="AS264" i="12"/>
  <c r="AS272" i="12"/>
  <c r="AS280" i="12"/>
  <c r="AS288" i="12"/>
  <c r="AS296" i="12"/>
  <c r="AS304" i="12"/>
  <c r="AS312" i="12"/>
  <c r="AS320" i="12"/>
  <c r="AS328" i="12"/>
  <c r="AS336" i="12"/>
  <c r="AS344" i="12"/>
  <c r="AS352" i="12"/>
  <c r="AS360" i="12"/>
  <c r="AS368" i="12"/>
  <c r="AS376" i="12"/>
  <c r="AS384" i="12"/>
  <c r="AS392" i="12"/>
  <c r="AS400" i="12"/>
  <c r="AS406" i="12"/>
  <c r="AQ502" i="12"/>
  <c r="AK537" i="12"/>
  <c r="AM537" i="12" s="1"/>
  <c r="AK538" i="12"/>
  <c r="AM538" i="12" s="1"/>
  <c r="AS572" i="12"/>
  <c r="AQ572" i="12"/>
  <c r="AK586" i="12"/>
  <c r="AM586" i="12" s="1"/>
  <c r="R586" i="12"/>
  <c r="AS410" i="12"/>
  <c r="AS414" i="12"/>
  <c r="AS418" i="12"/>
  <c r="AS422" i="12"/>
  <c r="AS426" i="12"/>
  <c r="AS430" i="12"/>
  <c r="AS434" i="12"/>
  <c r="AS438" i="12"/>
  <c r="AS442" i="12"/>
  <c r="AS446" i="12"/>
  <c r="AS450" i="12"/>
  <c r="AS454" i="12"/>
  <c r="AS458" i="12"/>
  <c r="AS462" i="12"/>
  <c r="AS466" i="12"/>
  <c r="AS470" i="12"/>
  <c r="AS474" i="12"/>
  <c r="AS478" i="12"/>
  <c r="AS482" i="12"/>
  <c r="AS486" i="12"/>
  <c r="AS493" i="12"/>
  <c r="R497" i="12"/>
  <c r="R515" i="12"/>
  <c r="AQ534" i="12"/>
  <c r="AS245" i="12"/>
  <c r="AS254" i="12"/>
  <c r="AS262" i="12"/>
  <c r="AS270" i="12"/>
  <c r="AS278" i="12"/>
  <c r="AS286" i="12"/>
  <c r="AS294" i="12"/>
  <c r="AS302" i="12"/>
  <c r="AS310" i="12"/>
  <c r="AS318" i="12"/>
  <c r="AS326" i="12"/>
  <c r="AS334" i="12"/>
  <c r="AS342" i="12"/>
  <c r="AS350" i="12"/>
  <c r="AS358" i="12"/>
  <c r="AS366" i="12"/>
  <c r="AS374" i="12"/>
  <c r="AS382" i="12"/>
  <c r="AS390" i="12"/>
  <c r="AS398" i="12"/>
  <c r="R489" i="12"/>
  <c r="AS524" i="12"/>
  <c r="AQ524" i="12"/>
  <c r="AS525" i="12"/>
  <c r="R529" i="12"/>
  <c r="AS404" i="12"/>
  <c r="AS411" i="12"/>
  <c r="AS415" i="12"/>
  <c r="AS419" i="12"/>
  <c r="AS423" i="12"/>
  <c r="AS427" i="12"/>
  <c r="AS431" i="12"/>
  <c r="AS435" i="12"/>
  <c r="AS439" i="12"/>
  <c r="AS443" i="12"/>
  <c r="AS447" i="12"/>
  <c r="AS451" i="12"/>
  <c r="AS455" i="12"/>
  <c r="AS459" i="12"/>
  <c r="AS463" i="12"/>
  <c r="AS467" i="12"/>
  <c r="AS471" i="12"/>
  <c r="AS475" i="12"/>
  <c r="AS479" i="12"/>
  <c r="AS483" i="12"/>
  <c r="AS487" i="12"/>
  <c r="AQ494" i="12"/>
  <c r="AS508" i="12"/>
  <c r="AQ508" i="12"/>
  <c r="AS598" i="12"/>
  <c r="AQ598" i="12"/>
  <c r="AS614" i="12"/>
  <c r="AQ614" i="12"/>
  <c r="AS630" i="12"/>
  <c r="AQ630" i="12"/>
  <c r="AS646" i="12"/>
  <c r="AQ646" i="12"/>
  <c r="AS662" i="12"/>
  <c r="AQ662" i="12"/>
  <c r="AS678" i="12"/>
  <c r="AQ678" i="12"/>
  <c r="AS694" i="12"/>
  <c r="AQ694" i="12"/>
  <c r="AQ498" i="12"/>
  <c r="AK509" i="12"/>
  <c r="AM509" i="12" s="1"/>
  <c r="AS512" i="12"/>
  <c r="AQ512" i="12"/>
  <c r="R519" i="12"/>
  <c r="AK523" i="12"/>
  <c r="AM523" i="12" s="1"/>
  <c r="AQ530" i="12"/>
  <c r="AK541" i="12"/>
  <c r="AM541" i="12" s="1"/>
  <c r="AS544" i="12"/>
  <c r="AQ544" i="12"/>
  <c r="R551" i="12"/>
  <c r="AK555" i="12"/>
  <c r="AM555" i="12" s="1"/>
  <c r="AQ562" i="12"/>
  <c r="AK575" i="12"/>
  <c r="AM575" i="12" s="1"/>
  <c r="R583" i="12"/>
  <c r="AQ586" i="12"/>
  <c r="AK589" i="12"/>
  <c r="AM589" i="12" s="1"/>
  <c r="AS596" i="12"/>
  <c r="AQ596" i="12"/>
  <c r="AK603" i="12"/>
  <c r="AM603" i="12" s="1"/>
  <c r="R605" i="12"/>
  <c r="AS612" i="12"/>
  <c r="AQ612" i="12"/>
  <c r="AK619" i="12"/>
  <c r="AM619" i="12" s="1"/>
  <c r="R621" i="12"/>
  <c r="AS628" i="12"/>
  <c r="AQ628" i="12"/>
  <c r="AK635" i="12"/>
  <c r="AM635" i="12" s="1"/>
  <c r="R637" i="12"/>
  <c r="AS644" i="12"/>
  <c r="AQ644" i="12"/>
  <c r="AK651" i="12"/>
  <c r="AM651" i="12" s="1"/>
  <c r="R653" i="12"/>
  <c r="AS660" i="12"/>
  <c r="AQ660" i="12"/>
  <c r="AK667" i="12"/>
  <c r="AM667" i="12" s="1"/>
  <c r="R669" i="12"/>
  <c r="AS676" i="12"/>
  <c r="AQ676" i="12"/>
  <c r="AK683" i="12"/>
  <c r="AM683" i="12" s="1"/>
  <c r="AS692" i="12"/>
  <c r="AQ692" i="12"/>
  <c r="AK699" i="12"/>
  <c r="AM699" i="12" s="1"/>
  <c r="R702" i="12"/>
  <c r="AQ707" i="12"/>
  <c r="AS707" i="12"/>
  <c r="AS709" i="12"/>
  <c r="AQ709" i="12"/>
  <c r="AQ711" i="12"/>
  <c r="AS711" i="12"/>
  <c r="AS713" i="12"/>
  <c r="AQ713" i="12"/>
  <c r="AQ715" i="12"/>
  <c r="AS715" i="12"/>
  <c r="AS717" i="12"/>
  <c r="AQ717" i="12"/>
  <c r="AS719" i="12"/>
  <c r="AQ719" i="12"/>
  <c r="R722" i="12"/>
  <c r="AQ726" i="12"/>
  <c r="AK492" i="12"/>
  <c r="AM492" i="12" s="1"/>
  <c r="AK501" i="12"/>
  <c r="AM501" i="12" s="1"/>
  <c r="AS504" i="12"/>
  <c r="AQ504" i="12"/>
  <c r="AQ509" i="12"/>
  <c r="R511" i="12"/>
  <c r="AK515" i="12"/>
  <c r="AM515" i="12" s="1"/>
  <c r="AQ522" i="12"/>
  <c r="AK533" i="12"/>
  <c r="AM533" i="12" s="1"/>
  <c r="AS536" i="12"/>
  <c r="AQ536" i="12"/>
  <c r="AQ541" i="12"/>
  <c r="R543" i="12"/>
  <c r="AK547" i="12"/>
  <c r="AM547" i="12" s="1"/>
  <c r="AQ554" i="12"/>
  <c r="AK565" i="12"/>
  <c r="AM565" i="12" s="1"/>
  <c r="AS568" i="12"/>
  <c r="AQ568" i="12"/>
  <c r="AS580" i="12"/>
  <c r="AQ580" i="12"/>
  <c r="AK591" i="12"/>
  <c r="AM591" i="12" s="1"/>
  <c r="AS600" i="12"/>
  <c r="AQ600" i="12"/>
  <c r="AK607" i="12"/>
  <c r="AM607" i="12" s="1"/>
  <c r="AS616" i="12"/>
  <c r="AQ616" i="12"/>
  <c r="AK623" i="12"/>
  <c r="AM623" i="12" s="1"/>
  <c r="AS632" i="12"/>
  <c r="AQ632" i="12"/>
  <c r="AK639" i="12"/>
  <c r="AM639" i="12" s="1"/>
  <c r="AS648" i="12"/>
  <c r="AQ648" i="12"/>
  <c r="AK655" i="12"/>
  <c r="AM655" i="12" s="1"/>
  <c r="AS664" i="12"/>
  <c r="AQ664" i="12"/>
  <c r="AK671" i="12"/>
  <c r="AM671" i="12" s="1"/>
  <c r="AS680" i="12"/>
  <c r="AQ680" i="12"/>
  <c r="AK687" i="12"/>
  <c r="AM687" i="12" s="1"/>
  <c r="R689" i="12"/>
  <c r="AS730" i="12"/>
  <c r="AQ730" i="12"/>
  <c r="AK497" i="12"/>
  <c r="AM497" i="12" s="1"/>
  <c r="AS500" i="12"/>
  <c r="AQ500" i="12"/>
  <c r="R507" i="12"/>
  <c r="AQ518" i="12"/>
  <c r="AK529" i="12"/>
  <c r="AM529" i="12" s="1"/>
  <c r="AS532" i="12"/>
  <c r="AQ532" i="12"/>
  <c r="R539" i="12"/>
  <c r="AQ550" i="12"/>
  <c r="AK561" i="12"/>
  <c r="AM561" i="12" s="1"/>
  <c r="AS564" i="12"/>
  <c r="AQ564" i="12"/>
  <c r="R571" i="12"/>
  <c r="AS574" i="12"/>
  <c r="AQ574" i="12"/>
  <c r="AK577" i="12"/>
  <c r="AM577" i="12" s="1"/>
  <c r="AS588" i="12"/>
  <c r="AQ588" i="12"/>
  <c r="R595" i="12"/>
  <c r="AS602" i="12"/>
  <c r="AQ602" i="12"/>
  <c r="R611" i="12"/>
  <c r="AS618" i="12"/>
  <c r="AQ618" i="12"/>
  <c r="R627" i="12"/>
  <c r="AS634" i="12"/>
  <c r="AQ634" i="12"/>
  <c r="R643" i="12"/>
  <c r="AS650" i="12"/>
  <c r="AQ650" i="12"/>
  <c r="R659" i="12"/>
  <c r="AS666" i="12"/>
  <c r="AQ666" i="12"/>
  <c r="R675" i="12"/>
  <c r="AS682" i="12"/>
  <c r="AQ682" i="12"/>
  <c r="R691" i="12"/>
  <c r="AS698" i="12"/>
  <c r="AQ698" i="12"/>
  <c r="AQ916" i="12"/>
  <c r="AS916" i="12"/>
  <c r="AQ932" i="12"/>
  <c r="AS932" i="12"/>
  <c r="AS496" i="12"/>
  <c r="AQ496" i="12"/>
  <c r="R503" i="12"/>
  <c r="AK507" i="12"/>
  <c r="AM507" i="12" s="1"/>
  <c r="AQ514" i="12"/>
  <c r="AS528" i="12"/>
  <c r="AQ528" i="12"/>
  <c r="R535" i="12"/>
  <c r="AK539" i="12"/>
  <c r="AM539" i="12" s="1"/>
  <c r="AQ546" i="12"/>
  <c r="AS560" i="12"/>
  <c r="AQ560" i="12"/>
  <c r="AQ565" i="12"/>
  <c r="R567" i="12"/>
  <c r="AK571" i="12"/>
  <c r="AM571" i="12" s="1"/>
  <c r="AS576" i="12"/>
  <c r="AQ576" i="12"/>
  <c r="AS582" i="12"/>
  <c r="AQ582" i="12"/>
  <c r="AK595" i="12"/>
  <c r="AM595" i="12" s="1"/>
  <c r="AS604" i="12"/>
  <c r="AQ604" i="12"/>
  <c r="AK611" i="12"/>
  <c r="AM611" i="12" s="1"/>
  <c r="AS620" i="12"/>
  <c r="AQ620" i="12"/>
  <c r="AK627" i="12"/>
  <c r="AM627" i="12" s="1"/>
  <c r="AS636" i="12"/>
  <c r="AQ636" i="12"/>
  <c r="AK643" i="12"/>
  <c r="AM643" i="12" s="1"/>
  <c r="AS652" i="12"/>
  <c r="AQ652" i="12"/>
  <c r="AK659" i="12"/>
  <c r="AM659" i="12" s="1"/>
  <c r="AS668" i="12"/>
  <c r="AQ668" i="12"/>
  <c r="AK675" i="12"/>
  <c r="AM675" i="12" s="1"/>
  <c r="AS684" i="12"/>
  <c r="AQ684" i="12"/>
  <c r="AK691" i="12"/>
  <c r="AM691" i="12" s="1"/>
  <c r="AK553" i="12"/>
  <c r="AM553" i="12" s="1"/>
  <c r="AS556" i="12"/>
  <c r="AQ556" i="12"/>
  <c r="AS584" i="12"/>
  <c r="AQ584" i="12"/>
  <c r="AS590" i="12"/>
  <c r="AQ590" i="12"/>
  <c r="AS606" i="12"/>
  <c r="AQ606" i="12"/>
  <c r="AS622" i="12"/>
  <c r="AQ622" i="12"/>
  <c r="AS638" i="12"/>
  <c r="AQ638" i="12"/>
  <c r="AS654" i="12"/>
  <c r="AQ654" i="12"/>
  <c r="AS670" i="12"/>
  <c r="AQ670" i="12"/>
  <c r="AS686" i="12"/>
  <c r="AQ686" i="12"/>
  <c r="AS762" i="12"/>
  <c r="AQ762" i="12"/>
  <c r="AS838" i="12"/>
  <c r="R495" i="12"/>
  <c r="AK499" i="12"/>
  <c r="AM499" i="12" s="1"/>
  <c r="AQ506" i="12"/>
  <c r="AS520" i="12"/>
  <c r="AQ520" i="12"/>
  <c r="R527" i="12"/>
  <c r="AK531" i="12"/>
  <c r="AM531" i="12" s="1"/>
  <c r="AQ538" i="12"/>
  <c r="AS552" i="12"/>
  <c r="AQ552" i="12"/>
  <c r="AQ557" i="12"/>
  <c r="R559" i="12"/>
  <c r="AK563" i="12"/>
  <c r="AM563" i="12" s="1"/>
  <c r="AQ570" i="12"/>
  <c r="AK573" i="12"/>
  <c r="AM573" i="12" s="1"/>
  <c r="AK587" i="12"/>
  <c r="AM587" i="12" s="1"/>
  <c r="AS592" i="12"/>
  <c r="AQ592" i="12"/>
  <c r="AK599" i="12"/>
  <c r="AM599" i="12" s="1"/>
  <c r="AS608" i="12"/>
  <c r="AQ608" i="12"/>
  <c r="AK615" i="12"/>
  <c r="AM615" i="12" s="1"/>
  <c r="AS624" i="12"/>
  <c r="AQ624" i="12"/>
  <c r="AK631" i="12"/>
  <c r="AM631" i="12" s="1"/>
  <c r="AS640" i="12"/>
  <c r="AQ640" i="12"/>
  <c r="AK647" i="12"/>
  <c r="AM647" i="12" s="1"/>
  <c r="AS656" i="12"/>
  <c r="AQ656" i="12"/>
  <c r="AK663" i="12"/>
  <c r="AM663" i="12" s="1"/>
  <c r="AS672" i="12"/>
  <c r="AQ672" i="12"/>
  <c r="AK679" i="12"/>
  <c r="AM679" i="12" s="1"/>
  <c r="AK695" i="12"/>
  <c r="AM695" i="12" s="1"/>
  <c r="AS548" i="12"/>
  <c r="AQ548" i="12"/>
  <c r="R555" i="12"/>
  <c r="AQ566" i="12"/>
  <c r="AQ578" i="12"/>
  <c r="AS594" i="12"/>
  <c r="AQ594" i="12"/>
  <c r="AS610" i="12"/>
  <c r="AQ610" i="12"/>
  <c r="AS626" i="12"/>
  <c r="AQ626" i="12"/>
  <c r="R635" i="12"/>
  <c r="AS642" i="12"/>
  <c r="AQ642" i="12"/>
  <c r="R651" i="12"/>
  <c r="AS658" i="12"/>
  <c r="AQ658" i="12"/>
  <c r="R667" i="12"/>
  <c r="AS674" i="12"/>
  <c r="AQ674" i="12"/>
  <c r="R683" i="12"/>
  <c r="AS690" i="12"/>
  <c r="AQ690" i="12"/>
  <c r="R699" i="12"/>
  <c r="AS720" i="12"/>
  <c r="AQ720" i="12"/>
  <c r="AQ798" i="12"/>
  <c r="AQ700" i="12"/>
  <c r="AK705" i="12"/>
  <c r="AM705" i="12" s="1"/>
  <c r="R709" i="12"/>
  <c r="R713" i="12"/>
  <c r="R717" i="12"/>
  <c r="AQ734" i="12"/>
  <c r="AQ735" i="12"/>
  <c r="R743" i="12"/>
  <c r="R765" i="12"/>
  <c r="AK803" i="12"/>
  <c r="AM803" i="12" s="1"/>
  <c r="AQ822" i="12"/>
  <c r="AK827" i="12"/>
  <c r="AM827" i="12" s="1"/>
  <c r="AQ848" i="12"/>
  <c r="AS848" i="12"/>
  <c r="AQ852" i="12"/>
  <c r="AS852" i="12"/>
  <c r="AQ856" i="12"/>
  <c r="AS856" i="12"/>
  <c r="AQ860" i="12"/>
  <c r="AS860" i="12"/>
  <c r="AQ864" i="12"/>
  <c r="AS864" i="12"/>
  <c r="AQ868" i="12"/>
  <c r="AS868" i="12"/>
  <c r="AQ872" i="12"/>
  <c r="AS872" i="12"/>
  <c r="AQ876" i="12"/>
  <c r="AS876" i="12"/>
  <c r="AQ880" i="12"/>
  <c r="AS880" i="12"/>
  <c r="AQ884" i="12"/>
  <c r="AS884" i="12"/>
  <c r="AS1116" i="12"/>
  <c r="R703" i="12"/>
  <c r="AK751" i="12"/>
  <c r="AM751" i="12" s="1"/>
  <c r="AQ790" i="12"/>
  <c r="AK795" i="12"/>
  <c r="AM795" i="12" s="1"/>
  <c r="AK689" i="12"/>
  <c r="AM689" i="12" s="1"/>
  <c r="AK697" i="12"/>
  <c r="AM697" i="12" s="1"/>
  <c r="AQ725" i="12"/>
  <c r="AQ742" i="12"/>
  <c r="AQ782" i="12"/>
  <c r="AQ814" i="12"/>
  <c r="AQ904" i="12"/>
  <c r="AS904" i="12"/>
  <c r="AQ920" i="12"/>
  <c r="AS920" i="12"/>
  <c r="AQ936" i="12"/>
  <c r="AS936" i="12"/>
  <c r="AQ958" i="12"/>
  <c r="AS958" i="12"/>
  <c r="AQ1088" i="12"/>
  <c r="AQ688" i="12"/>
  <c r="AQ696" i="12"/>
  <c r="R707" i="12"/>
  <c r="R711" i="12"/>
  <c r="R715" i="12"/>
  <c r="R719" i="12"/>
  <c r="R741" i="12"/>
  <c r="AQ744" i="12"/>
  <c r="AK747" i="12"/>
  <c r="AM747" i="12" s="1"/>
  <c r="AQ750" i="12"/>
  <c r="AQ774" i="12"/>
  <c r="AK779" i="12"/>
  <c r="AM779" i="12" s="1"/>
  <c r="AQ784" i="12"/>
  <c r="R797" i="12"/>
  <c r="AQ830" i="12"/>
  <c r="AK835" i="12"/>
  <c r="AM835" i="12" s="1"/>
  <c r="AQ900" i="12"/>
  <c r="AS900" i="12"/>
  <c r="AQ758" i="12"/>
  <c r="AQ766" i="12"/>
  <c r="AQ896" i="12"/>
  <c r="AS896" i="12"/>
  <c r="AQ908" i="12"/>
  <c r="AS908" i="12"/>
  <c r="AQ924" i="12"/>
  <c r="AS924" i="12"/>
  <c r="AK1065" i="12"/>
  <c r="AM1065" i="12" s="1"/>
  <c r="R1065" i="12"/>
  <c r="AK701" i="12"/>
  <c r="AM701" i="12" s="1"/>
  <c r="AQ703" i="12"/>
  <c r="AQ728" i="12"/>
  <c r="AK735" i="12"/>
  <c r="AM735" i="12" s="1"/>
  <c r="AQ746" i="12"/>
  <c r="AQ760" i="12"/>
  <c r="AK763" i="12"/>
  <c r="AM763" i="12" s="1"/>
  <c r="AQ768" i="12"/>
  <c r="AQ806" i="12"/>
  <c r="AK841" i="12"/>
  <c r="AM841" i="12" s="1"/>
  <c r="R841" i="12"/>
  <c r="AQ892" i="12"/>
  <c r="AS892" i="12"/>
  <c r="R705" i="12"/>
  <c r="R757" i="12"/>
  <c r="R773" i="12"/>
  <c r="AQ888" i="12"/>
  <c r="AS888" i="12"/>
  <c r="AQ912" i="12"/>
  <c r="AS912" i="12"/>
  <c r="AQ928" i="12"/>
  <c r="AS928" i="12"/>
  <c r="AQ952" i="12"/>
  <c r="AS952" i="12"/>
  <c r="AK724" i="12"/>
  <c r="AM724" i="12" s="1"/>
  <c r="AK732" i="12"/>
  <c r="AM732" i="12" s="1"/>
  <c r="AK740" i="12"/>
  <c r="AM740" i="12" s="1"/>
  <c r="AK748" i="12"/>
  <c r="AM748" i="12" s="1"/>
  <c r="AK756" i="12"/>
  <c r="AM756" i="12" s="1"/>
  <c r="AK764" i="12"/>
  <c r="AM764" i="12" s="1"/>
  <c r="AK772" i="12"/>
  <c r="AM772" i="12" s="1"/>
  <c r="AK780" i="12"/>
  <c r="AM780" i="12" s="1"/>
  <c r="AK788" i="12"/>
  <c r="AM788" i="12" s="1"/>
  <c r="AK796" i="12"/>
  <c r="AM796" i="12" s="1"/>
  <c r="AS800" i="12"/>
  <c r="AK804" i="12"/>
  <c r="AM804" i="12" s="1"/>
  <c r="AS808" i="12"/>
  <c r="AK812" i="12"/>
  <c r="AM812" i="12" s="1"/>
  <c r="AS816" i="12"/>
  <c r="AK820" i="12"/>
  <c r="AM820" i="12" s="1"/>
  <c r="AS824" i="12"/>
  <c r="AK828" i="12"/>
  <c r="AM828" i="12" s="1"/>
  <c r="AS832" i="12"/>
  <c r="AK836" i="12"/>
  <c r="AM836" i="12" s="1"/>
  <c r="AS844" i="12"/>
  <c r="R846" i="12"/>
  <c r="R850" i="12"/>
  <c r="R854" i="12"/>
  <c r="R858" i="12"/>
  <c r="R862" i="12"/>
  <c r="R866" i="12"/>
  <c r="R870" i="12"/>
  <c r="R874" i="12"/>
  <c r="R878" i="12"/>
  <c r="R882" i="12"/>
  <c r="R886" i="12"/>
  <c r="R890" i="12"/>
  <c r="R894" i="12"/>
  <c r="R898" i="12"/>
  <c r="R902" i="12"/>
  <c r="R906" i="12"/>
  <c r="R910" i="12"/>
  <c r="R914" i="12"/>
  <c r="R918" i="12"/>
  <c r="R922" i="12"/>
  <c r="R926" i="12"/>
  <c r="R930" i="12"/>
  <c r="R934" i="12"/>
  <c r="R944" i="12"/>
  <c r="R962" i="12"/>
  <c r="AK1049" i="12"/>
  <c r="AM1049" i="12" s="1"/>
  <c r="R1049" i="12"/>
  <c r="AS1124" i="12"/>
  <c r="AK722" i="12"/>
  <c r="AM722" i="12" s="1"/>
  <c r="AK730" i="12"/>
  <c r="AM730" i="12" s="1"/>
  <c r="AK738" i="12"/>
  <c r="AM738" i="12" s="1"/>
  <c r="AK746" i="12"/>
  <c r="AM746" i="12" s="1"/>
  <c r="AK754" i="12"/>
  <c r="AM754" i="12" s="1"/>
  <c r="AK762" i="12"/>
  <c r="AM762" i="12" s="1"/>
  <c r="AK770" i="12"/>
  <c r="AM770" i="12" s="1"/>
  <c r="AK778" i="12"/>
  <c r="AM778" i="12" s="1"/>
  <c r="AK786" i="12"/>
  <c r="AM786" i="12" s="1"/>
  <c r="AK794" i="12"/>
  <c r="AM794" i="12" s="1"/>
  <c r="AK802" i="12"/>
  <c r="AM802" i="12" s="1"/>
  <c r="AK810" i="12"/>
  <c r="AM810" i="12" s="1"/>
  <c r="AK818" i="12"/>
  <c r="AM818" i="12" s="1"/>
  <c r="R940" i="12"/>
  <c r="AS948" i="12"/>
  <c r="R956" i="12"/>
  <c r="AQ992" i="12"/>
  <c r="AQ1072" i="12"/>
  <c r="AS1108" i="12"/>
  <c r="AS842" i="12"/>
  <c r="AQ1008" i="12"/>
  <c r="AS1100" i="12"/>
  <c r="AS1148" i="12"/>
  <c r="AS846" i="12"/>
  <c r="AS850" i="12"/>
  <c r="AS854" i="12"/>
  <c r="AS858" i="12"/>
  <c r="AS862" i="12"/>
  <c r="AS866" i="12"/>
  <c r="AS870" i="12"/>
  <c r="AS874" i="12"/>
  <c r="AS878" i="12"/>
  <c r="AS882" i="12"/>
  <c r="AS886" i="12"/>
  <c r="R888" i="12"/>
  <c r="AS890" i="12"/>
  <c r="R892" i="12"/>
  <c r="AS894" i="12"/>
  <c r="R896" i="12"/>
  <c r="AS898" i="12"/>
  <c r="R900" i="12"/>
  <c r="AS902" i="12"/>
  <c r="R904" i="12"/>
  <c r="AS906" i="12"/>
  <c r="R908" i="12"/>
  <c r="AS910" i="12"/>
  <c r="R912" i="12"/>
  <c r="AS914" i="12"/>
  <c r="R916" i="12"/>
  <c r="AS918" i="12"/>
  <c r="R920" i="12"/>
  <c r="AS922" i="12"/>
  <c r="R924" i="12"/>
  <c r="AS926" i="12"/>
  <c r="R928" i="12"/>
  <c r="AS930" i="12"/>
  <c r="R932" i="12"/>
  <c r="AS934" i="12"/>
  <c r="R936" i="12"/>
  <c r="AS944" i="12"/>
  <c r="R952" i="12"/>
  <c r="R958" i="12"/>
  <c r="AK985" i="12"/>
  <c r="AM985" i="12" s="1"/>
  <c r="R985" i="12"/>
  <c r="AQ1024" i="12"/>
  <c r="AK1042" i="12"/>
  <c r="AM1042" i="12" s="1"/>
  <c r="AQ770" i="12"/>
  <c r="AQ778" i="12"/>
  <c r="AQ786" i="12"/>
  <c r="AQ794" i="12"/>
  <c r="AQ802" i="12"/>
  <c r="AQ810" i="12"/>
  <c r="AQ818" i="12"/>
  <c r="AQ826" i="12"/>
  <c r="AQ834" i="12"/>
  <c r="AS956" i="12"/>
  <c r="AK1001" i="12"/>
  <c r="AM1001" i="12" s="1"/>
  <c r="R1001" i="12"/>
  <c r="AQ1040" i="12"/>
  <c r="AK1058" i="12"/>
  <c r="AM1058" i="12" s="1"/>
  <c r="AS1140" i="12"/>
  <c r="AK830" i="12"/>
  <c r="AM830" i="12" s="1"/>
  <c r="AS840" i="12"/>
  <c r="AQ843" i="12"/>
  <c r="AS940" i="12"/>
  <c r="R948" i="12"/>
  <c r="R960" i="12"/>
  <c r="AK1017" i="12"/>
  <c r="AM1017" i="12" s="1"/>
  <c r="R1017" i="12"/>
  <c r="AQ1056" i="12"/>
  <c r="AK1033" i="12"/>
  <c r="AM1033" i="12" s="1"/>
  <c r="R1033" i="12"/>
  <c r="AS1132" i="12"/>
  <c r="AS980" i="12"/>
  <c r="R984" i="12"/>
  <c r="AS996" i="12"/>
  <c r="R1000" i="12"/>
  <c r="AS1012" i="12"/>
  <c r="R1016" i="12"/>
  <c r="AS1028" i="12"/>
  <c r="R1032" i="12"/>
  <c r="AS1044" i="12"/>
  <c r="R1048" i="12"/>
  <c r="AS1060" i="12"/>
  <c r="R1064" i="12"/>
  <c r="AS1076" i="12"/>
  <c r="R1080" i="12"/>
  <c r="AS1092" i="12"/>
  <c r="R1096" i="12"/>
  <c r="R1104" i="12"/>
  <c r="R1112" i="12"/>
  <c r="R1120" i="12"/>
  <c r="R1128" i="12"/>
  <c r="R1136" i="12"/>
  <c r="R1144" i="12"/>
  <c r="AS1154" i="12"/>
  <c r="AQ1154" i="12"/>
  <c r="AS1158" i="12"/>
  <c r="AQ1158" i="12"/>
  <c r="R1162" i="12"/>
  <c r="AQ1179" i="12"/>
  <c r="R1192" i="12"/>
  <c r="AQ1211" i="12"/>
  <c r="R1224" i="12"/>
  <c r="R980" i="12"/>
  <c r="R996" i="12"/>
  <c r="R1012" i="12"/>
  <c r="R1028" i="12"/>
  <c r="R1044" i="12"/>
  <c r="R1060" i="12"/>
  <c r="R1076" i="12"/>
  <c r="R1092" i="12"/>
  <c r="R1102" i="12"/>
  <c r="R1110" i="12"/>
  <c r="R1118" i="12"/>
  <c r="R1126" i="12"/>
  <c r="R1134" i="12"/>
  <c r="R1142" i="12"/>
  <c r="R1150" i="12"/>
  <c r="AQ1187" i="12"/>
  <c r="AQ1219" i="12"/>
  <c r="R994" i="12"/>
  <c r="R1010" i="12"/>
  <c r="R1026" i="12"/>
  <c r="R1042" i="12"/>
  <c r="R1058" i="12"/>
  <c r="R1074" i="12"/>
  <c r="R1090" i="12"/>
  <c r="AS1098" i="12"/>
  <c r="AS1106" i="12"/>
  <c r="AS1114" i="12"/>
  <c r="AS1122" i="12"/>
  <c r="AS1130" i="12"/>
  <c r="AS1138" i="12"/>
  <c r="AS1146" i="12"/>
  <c r="AK1160" i="12"/>
  <c r="AM1160" i="12" s="1"/>
  <c r="R1160" i="12"/>
  <c r="AQ986" i="12"/>
  <c r="AQ1002" i="12"/>
  <c r="AQ1018" i="12"/>
  <c r="AQ1034" i="12"/>
  <c r="AQ1050" i="12"/>
  <c r="AQ1066" i="12"/>
  <c r="AQ1082" i="12"/>
  <c r="R1100" i="12"/>
  <c r="R1108" i="12"/>
  <c r="R1116" i="12"/>
  <c r="R1124" i="12"/>
  <c r="R1132" i="12"/>
  <c r="R1140" i="12"/>
  <c r="R1148" i="12"/>
  <c r="AS1152" i="12"/>
  <c r="AQ1152" i="12"/>
  <c r="AS1156" i="12"/>
  <c r="AQ1156" i="12"/>
  <c r="R990" i="12"/>
  <c r="R1006" i="12"/>
  <c r="R1022" i="12"/>
  <c r="R1038" i="12"/>
  <c r="R1054" i="12"/>
  <c r="R1070" i="12"/>
  <c r="R1086" i="12"/>
  <c r="AS1096" i="12"/>
  <c r="AS1104" i="12"/>
  <c r="AS1112" i="12"/>
  <c r="AS1120" i="12"/>
  <c r="AS1128" i="12"/>
  <c r="AS1136" i="12"/>
  <c r="AS1144" i="12"/>
  <c r="R1294" i="12"/>
  <c r="AK1294" i="12"/>
  <c r="AM1294" i="12" s="1"/>
  <c r="R988" i="12"/>
  <c r="R1004" i="12"/>
  <c r="R1020" i="12"/>
  <c r="R1036" i="12"/>
  <c r="R1052" i="12"/>
  <c r="R1068" i="12"/>
  <c r="R1084" i="12"/>
  <c r="R1138" i="12"/>
  <c r="R1146" i="12"/>
  <c r="AS1150" i="12"/>
  <c r="R1184" i="12"/>
  <c r="R1216" i="12"/>
  <c r="AS1102" i="12"/>
  <c r="AS1110" i="12"/>
  <c r="AS1118" i="12"/>
  <c r="AS1126" i="12"/>
  <c r="AS1134" i="12"/>
  <c r="AS1142" i="12"/>
  <c r="AK1168" i="12"/>
  <c r="AM1168" i="12" s="1"/>
  <c r="R1168" i="12"/>
  <c r="AK1161" i="12"/>
  <c r="AM1161" i="12" s="1"/>
  <c r="AS1165" i="12"/>
  <c r="AK1169" i="12"/>
  <c r="AM1169" i="12" s="1"/>
  <c r="AS1173" i="12"/>
  <c r="AK1177" i="12"/>
  <c r="AM1177" i="12" s="1"/>
  <c r="AS1181" i="12"/>
  <c r="AK1185" i="12"/>
  <c r="AM1185" i="12" s="1"/>
  <c r="AS1189" i="12"/>
  <c r="AK1193" i="12"/>
  <c r="AM1193" i="12" s="1"/>
  <c r="AS1197" i="12"/>
  <c r="AK1201" i="12"/>
  <c r="AM1201" i="12" s="1"/>
  <c r="AS1205" i="12"/>
  <c r="AK1209" i="12"/>
  <c r="AM1209" i="12" s="1"/>
  <c r="AS1213" i="12"/>
  <c r="AK1217" i="12"/>
  <c r="AM1217" i="12" s="1"/>
  <c r="AS1221" i="12"/>
  <c r="AK1225" i="12"/>
  <c r="AM1225" i="12" s="1"/>
  <c r="AS1229" i="12"/>
  <c r="AK1233" i="12"/>
  <c r="AM1233" i="12" s="1"/>
  <c r="AS1237" i="12"/>
  <c r="AQ1240" i="12"/>
  <c r="AS1285" i="12"/>
  <c r="AK1286" i="12"/>
  <c r="AM1286" i="12" s="1"/>
  <c r="AQ1334" i="12"/>
  <c r="AS1334" i="12"/>
  <c r="AS1241" i="12"/>
  <c r="R1283" i="12"/>
  <c r="R1291" i="12"/>
  <c r="AQ1338" i="12"/>
  <c r="AS1338" i="12"/>
  <c r="AS1476" i="12"/>
  <c r="AQ1506" i="12"/>
  <c r="AS1506" i="12"/>
  <c r="AQ1177" i="12"/>
  <c r="AQ1185" i="12"/>
  <c r="AQ1193" i="12"/>
  <c r="AQ1201" i="12"/>
  <c r="AQ1209" i="12"/>
  <c r="AQ1217" i="12"/>
  <c r="AQ1225" i="12"/>
  <c r="AQ1233" i="12"/>
  <c r="R1267" i="12"/>
  <c r="R1271" i="12"/>
  <c r="R1275" i="12"/>
  <c r="R1279" i="12"/>
  <c r="R1293" i="12"/>
  <c r="R1295" i="12"/>
  <c r="AK1302" i="12"/>
  <c r="AM1302" i="12" s="1"/>
  <c r="AQ1342" i="12"/>
  <c r="AS1342" i="12"/>
  <c r="AQ1358" i="12"/>
  <c r="AS1358" i="12"/>
  <c r="AQ1164" i="12"/>
  <c r="AQ1172" i="12"/>
  <c r="AQ1180" i="12"/>
  <c r="AQ1188" i="12"/>
  <c r="AQ1196" i="12"/>
  <c r="AQ1204" i="12"/>
  <c r="AQ1212" i="12"/>
  <c r="AQ1220" i="12"/>
  <c r="AQ1228" i="12"/>
  <c r="AQ1236" i="12"/>
  <c r="AS1239" i="12"/>
  <c r="AQ1242" i="12"/>
  <c r="AS1283" i="12"/>
  <c r="R1285" i="12"/>
  <c r="AK1296" i="12"/>
  <c r="AM1296" i="12" s="1"/>
  <c r="AQ1300" i="12"/>
  <c r="AK1163" i="12"/>
  <c r="AM1163" i="12" s="1"/>
  <c r="AK1171" i="12"/>
  <c r="AM1171" i="12" s="1"/>
  <c r="AK1179" i="12"/>
  <c r="AM1179" i="12" s="1"/>
  <c r="AK1187" i="12"/>
  <c r="AM1187" i="12" s="1"/>
  <c r="AK1195" i="12"/>
  <c r="AM1195" i="12" s="1"/>
  <c r="AK1203" i="12"/>
  <c r="AM1203" i="12" s="1"/>
  <c r="AK1211" i="12"/>
  <c r="AM1211" i="12" s="1"/>
  <c r="AK1219" i="12"/>
  <c r="AM1219" i="12" s="1"/>
  <c r="AK1227" i="12"/>
  <c r="AM1227" i="12" s="1"/>
  <c r="AK1235" i="12"/>
  <c r="AM1235" i="12" s="1"/>
  <c r="AK1312" i="12"/>
  <c r="AM1312" i="12" s="1"/>
  <c r="AQ1330" i="12"/>
  <c r="AS1330" i="12"/>
  <c r="AS1243" i="12"/>
  <c r="AS1298" i="12"/>
  <c r="R1302" i="12"/>
  <c r="AS1314" i="12"/>
  <c r="AK1321" i="12"/>
  <c r="AM1321" i="12" s="1"/>
  <c r="AQ1326" i="12"/>
  <c r="AQ1352" i="12"/>
  <c r="AS1352" i="12"/>
  <c r="AK1355" i="12"/>
  <c r="AM1355" i="12" s="1"/>
  <c r="R1298" i="12"/>
  <c r="R1314" i="12"/>
  <c r="AK1325" i="12"/>
  <c r="AM1325" i="12" s="1"/>
  <c r="AQ1348" i="12"/>
  <c r="AS1348" i="12"/>
  <c r="AK1351" i="12"/>
  <c r="AM1351" i="12" s="1"/>
  <c r="R1363" i="12"/>
  <c r="R1364" i="12"/>
  <c r="R1379" i="12"/>
  <c r="R1380" i="12"/>
  <c r="R1395" i="12"/>
  <c r="AQ1435" i="12"/>
  <c r="AS1435" i="12"/>
  <c r="R1296" i="12"/>
  <c r="R1312" i="12"/>
  <c r="AK1319" i="12"/>
  <c r="AM1319" i="12" s="1"/>
  <c r="AQ1324" i="12"/>
  <c r="R1326" i="12"/>
  <c r="AK1329" i="12"/>
  <c r="AM1329" i="12" s="1"/>
  <c r="AK1333" i="12"/>
  <c r="AM1333" i="12" s="1"/>
  <c r="AK1337" i="12"/>
  <c r="AM1337" i="12" s="1"/>
  <c r="AK1341" i="12"/>
  <c r="AM1341" i="12" s="1"/>
  <c r="AQ1354" i="12"/>
  <c r="AS1354" i="12"/>
  <c r="AK1357" i="12"/>
  <c r="AM1357" i="12" s="1"/>
  <c r="AQ1370" i="12"/>
  <c r="AS1370" i="12"/>
  <c r="AQ1371" i="12"/>
  <c r="AS1371" i="12"/>
  <c r="AQ1372" i="12"/>
  <c r="AS1372" i="12"/>
  <c r="AQ1386" i="12"/>
  <c r="AS1386" i="12"/>
  <c r="AQ1387" i="12"/>
  <c r="AS1387" i="12"/>
  <c r="AQ1388" i="12"/>
  <c r="AS1388" i="12"/>
  <c r="AQ1427" i="12"/>
  <c r="AS1427" i="12"/>
  <c r="AQ1304" i="12"/>
  <c r="AQ1318" i="12"/>
  <c r="AQ1344" i="12"/>
  <c r="AS1344" i="12"/>
  <c r="AQ1360" i="12"/>
  <c r="AS1360" i="12"/>
  <c r="AQ1419" i="12"/>
  <c r="AS1419" i="12"/>
  <c r="AQ1498" i="12"/>
  <c r="AS1498" i="12"/>
  <c r="R1308" i="12"/>
  <c r="AK1323" i="12"/>
  <c r="AM1323" i="12" s="1"/>
  <c r="AQ1328" i="12"/>
  <c r="AS1328" i="12"/>
  <c r="AQ1332" i="12"/>
  <c r="AS1332" i="12"/>
  <c r="AQ1336" i="12"/>
  <c r="AS1336" i="12"/>
  <c r="AQ1340" i="12"/>
  <c r="AS1340" i="12"/>
  <c r="AQ1350" i="12"/>
  <c r="AS1350" i="12"/>
  <c r="AK1353" i="12"/>
  <c r="AM1353" i="12" s="1"/>
  <c r="AS1377" i="12"/>
  <c r="AS1393" i="12"/>
  <c r="AQ1411" i="12"/>
  <c r="AS1411" i="12"/>
  <c r="AQ1316" i="12"/>
  <c r="AQ1322" i="12"/>
  <c r="AQ1356" i="12"/>
  <c r="AS1356" i="12"/>
  <c r="AQ1403" i="12"/>
  <c r="AS1403" i="12"/>
  <c r="AS1529" i="12"/>
  <c r="AQ1529" i="12"/>
  <c r="R1304" i="12"/>
  <c r="AQ1346" i="12"/>
  <c r="AS1346" i="12"/>
  <c r="AQ1362" i="12"/>
  <c r="AS1362" i="12"/>
  <c r="AQ1363" i="12"/>
  <c r="AS1363" i="12"/>
  <c r="AQ1364" i="12"/>
  <c r="AS1364" i="12"/>
  <c r="AQ1378" i="12"/>
  <c r="AS1378" i="12"/>
  <c r="AQ1379" i="12"/>
  <c r="AS1379" i="12"/>
  <c r="AQ1380" i="12"/>
  <c r="AS1380" i="12"/>
  <c r="AQ1395" i="12"/>
  <c r="AS1395" i="12"/>
  <c r="AS1365" i="12"/>
  <c r="AS1373" i="12"/>
  <c r="AS1381" i="12"/>
  <c r="AS1389" i="12"/>
  <c r="AS1397" i="12"/>
  <c r="AS1405" i="12"/>
  <c r="AS1413" i="12"/>
  <c r="AS1421" i="12"/>
  <c r="AS1429" i="12"/>
  <c r="AS1437" i="12"/>
  <c r="AS1450" i="12"/>
  <c r="R1452" i="12"/>
  <c r="AS1466" i="12"/>
  <c r="R1468" i="12"/>
  <c r="AS1438" i="12"/>
  <c r="R1440" i="12"/>
  <c r="AS1454" i="12"/>
  <c r="R1456" i="12"/>
  <c r="AS1470" i="12"/>
  <c r="R1472" i="12"/>
  <c r="AS1480" i="12"/>
  <c r="AS1484" i="12"/>
  <c r="AS1488" i="12"/>
  <c r="AS1492" i="12"/>
  <c r="AS1500" i="12"/>
  <c r="AS1508" i="12"/>
  <c r="AK1554" i="12"/>
  <c r="AM1554" i="12" s="1"/>
  <c r="AS1448" i="12"/>
  <c r="AS1464" i="12"/>
  <c r="AS1401" i="12"/>
  <c r="AS1409" i="12"/>
  <c r="AS1417" i="12"/>
  <c r="AS1425" i="12"/>
  <c r="AS1433" i="12"/>
  <c r="AS1442" i="12"/>
  <c r="R1444" i="12"/>
  <c r="AS1458" i="12"/>
  <c r="R1460" i="12"/>
  <c r="AS1474" i="12"/>
  <c r="R1476" i="12"/>
  <c r="AS1396" i="12"/>
  <c r="AS1404" i="12"/>
  <c r="AS1412" i="12"/>
  <c r="AS1420" i="12"/>
  <c r="AS1428" i="12"/>
  <c r="AS1436" i="12"/>
  <c r="R1438" i="12"/>
  <c r="AS1452" i="12"/>
  <c r="R1454" i="12"/>
  <c r="AS1468" i="12"/>
  <c r="R1470" i="12"/>
  <c r="R1480" i="12"/>
  <c r="R1484" i="12"/>
  <c r="R1488" i="12"/>
  <c r="AS1446" i="12"/>
  <c r="AS1462" i="12"/>
  <c r="AS1478" i="12"/>
  <c r="AS1482" i="12"/>
  <c r="AS1486" i="12"/>
  <c r="AS1490" i="12"/>
  <c r="AS1496" i="12"/>
  <c r="AS1504" i="12"/>
  <c r="AS1512" i="12"/>
  <c r="AS1394" i="12"/>
  <c r="AS1402" i="12"/>
  <c r="AS1410" i="12"/>
  <c r="AS1418" i="12"/>
  <c r="AS1426" i="12"/>
  <c r="AS1434" i="12"/>
  <c r="AS1440" i="12"/>
  <c r="R1442" i="12"/>
  <c r="AS1456" i="12"/>
  <c r="R1458" i="12"/>
  <c r="AS1472" i="12"/>
  <c r="R1474" i="12"/>
  <c r="AS1533" i="12"/>
  <c r="R1537" i="12"/>
  <c r="AS1549" i="12"/>
  <c r="R1553" i="12"/>
  <c r="R1563" i="12"/>
  <c r="R1571" i="12"/>
  <c r="R1580" i="12"/>
  <c r="R1583" i="12"/>
  <c r="AK1589" i="12"/>
  <c r="AM1589" i="12" s="1"/>
  <c r="AK1596" i="12"/>
  <c r="AM1596" i="12" s="1"/>
  <c r="AK1600" i="12"/>
  <c r="AM1600" i="12" s="1"/>
  <c r="AK1604" i="12"/>
  <c r="AM1604" i="12" s="1"/>
  <c r="AK1608" i="12"/>
  <c r="AM1608" i="12" s="1"/>
  <c r="AK1612" i="12"/>
  <c r="AM1612" i="12" s="1"/>
  <c r="AK1616" i="12"/>
  <c r="AM1616" i="12" s="1"/>
  <c r="AK1620" i="12"/>
  <c r="AM1620" i="12" s="1"/>
  <c r="R1625" i="12"/>
  <c r="R1633" i="12"/>
  <c r="R1641" i="12"/>
  <c r="R1533" i="12"/>
  <c r="R1549" i="12"/>
  <c r="R1561" i="12"/>
  <c r="R1569" i="12"/>
  <c r="AK1577" i="12"/>
  <c r="AM1577" i="12" s="1"/>
  <c r="R1584" i="12"/>
  <c r="R1587" i="12"/>
  <c r="AK1593" i="12"/>
  <c r="AM1593" i="12" s="1"/>
  <c r="AK1597" i="12"/>
  <c r="AM1597" i="12" s="1"/>
  <c r="AK1601" i="12"/>
  <c r="AM1601" i="12" s="1"/>
  <c r="AK1605" i="12"/>
  <c r="AM1605" i="12" s="1"/>
  <c r="AK1609" i="12"/>
  <c r="AM1609" i="12" s="1"/>
  <c r="AK1613" i="12"/>
  <c r="AM1613" i="12" s="1"/>
  <c r="R1623" i="12"/>
  <c r="R1631" i="12"/>
  <c r="AQ1525" i="12"/>
  <c r="R1531" i="12"/>
  <c r="AQ1541" i="12"/>
  <c r="R1547" i="12"/>
  <c r="R1564" i="12"/>
  <c r="R1572" i="12"/>
  <c r="R1578" i="12"/>
  <c r="R1581" i="12"/>
  <c r="R1594" i="12"/>
  <c r="R1598" i="12"/>
  <c r="R1602" i="12"/>
  <c r="R1606" i="12"/>
  <c r="R1610" i="12"/>
  <c r="R1614" i="12"/>
  <c r="R1618" i="12"/>
  <c r="R1622" i="12"/>
  <c r="R1630" i="12"/>
  <c r="R1638" i="12"/>
  <c r="AQ1493" i="12"/>
  <c r="AQ1495" i="12"/>
  <c r="AQ1497" i="12"/>
  <c r="AQ1499" i="12"/>
  <c r="AQ1501" i="12"/>
  <c r="AQ1503" i="12"/>
  <c r="AQ1505" i="12"/>
  <c r="AQ1507" i="12"/>
  <c r="AQ1509" i="12"/>
  <c r="AQ1511" i="12"/>
  <c r="AQ1513" i="12"/>
  <c r="AQ1515" i="12"/>
  <c r="AQ1517" i="12"/>
  <c r="AQ1519" i="12"/>
  <c r="AQ1521" i="12"/>
  <c r="AQ1523" i="12"/>
  <c r="R1529" i="12"/>
  <c r="R1545" i="12"/>
  <c r="R1559" i="12"/>
  <c r="R1567" i="12"/>
  <c r="R1575" i="12"/>
  <c r="AK1581" i="12"/>
  <c r="AM1581" i="12" s="1"/>
  <c r="R1591" i="12"/>
  <c r="AK1594" i="12"/>
  <c r="AM1594" i="12" s="1"/>
  <c r="AK1598" i="12"/>
  <c r="AM1598" i="12" s="1"/>
  <c r="AK1602" i="12"/>
  <c r="AM1602" i="12" s="1"/>
  <c r="AK1606" i="12"/>
  <c r="AM1606" i="12" s="1"/>
  <c r="AK1610" i="12"/>
  <c r="AM1610" i="12" s="1"/>
  <c r="AK1614" i="12"/>
  <c r="AM1614" i="12" s="1"/>
  <c r="AK1618" i="12"/>
  <c r="AM1618" i="12" s="1"/>
  <c r="R1527" i="12"/>
  <c r="AQ1537" i="12"/>
  <c r="R1543" i="12"/>
  <c r="AQ1553" i="12"/>
  <c r="R1562" i="12"/>
  <c r="R1570" i="12"/>
  <c r="R1582" i="12"/>
  <c r="R1585" i="12"/>
  <c r="R1595" i="12"/>
  <c r="R1599" i="12"/>
  <c r="R1603" i="12"/>
  <c r="R1607" i="12"/>
  <c r="R1611" i="12"/>
  <c r="R1525" i="12"/>
  <c r="R1541" i="12"/>
  <c r="R1557" i="12"/>
  <c r="R1565" i="12"/>
  <c r="R1573" i="12"/>
  <c r="R1579" i="12"/>
  <c r="AK1585" i="12"/>
  <c r="AM1585" i="12" s="1"/>
  <c r="AK1595" i="12"/>
  <c r="AM1595" i="12" s="1"/>
  <c r="AK1599" i="12"/>
  <c r="AM1599" i="12" s="1"/>
  <c r="AK1603" i="12"/>
  <c r="AM1603" i="12" s="1"/>
  <c r="AK1607" i="12"/>
  <c r="AM1607" i="12" s="1"/>
  <c r="AK1611" i="12"/>
  <c r="AM1611" i="12" s="1"/>
  <c r="R1627" i="12"/>
  <c r="AS1662" i="12"/>
  <c r="AQ1662" i="12"/>
  <c r="AS1723" i="12"/>
  <c r="AQ1723" i="12"/>
  <c r="AK1643" i="12"/>
  <c r="AM1643" i="12" s="1"/>
  <c r="AQ1623" i="12"/>
  <c r="AQ1627" i="12"/>
  <c r="AQ1631" i="12"/>
  <c r="AQ1635" i="12"/>
  <c r="AQ1639" i="12"/>
  <c r="AQ1643" i="12"/>
  <c r="AQ1647" i="12"/>
  <c r="AK1653" i="12"/>
  <c r="AM1653" i="12" s="1"/>
  <c r="AK1664" i="12"/>
  <c r="AM1664" i="12" s="1"/>
  <c r="AK1669" i="12"/>
  <c r="AM1669" i="12" s="1"/>
  <c r="R1687" i="12"/>
  <c r="R1694" i="12"/>
  <c r="R1732" i="12"/>
  <c r="AQ1624" i="12"/>
  <c r="AQ1628" i="12"/>
  <c r="AQ1632" i="12"/>
  <c r="AQ1636" i="12"/>
  <c r="AQ1640" i="12"/>
  <c r="AQ1644" i="12"/>
  <c r="AQ1648" i="12"/>
  <c r="AK1660" i="12"/>
  <c r="AM1660" i="12" s="1"/>
  <c r="AK1676" i="12"/>
  <c r="AM1676" i="12" s="1"/>
  <c r="AK1693" i="12"/>
  <c r="AM1693" i="12" s="1"/>
  <c r="R1700" i="12"/>
  <c r="AK1622" i="12"/>
  <c r="AM1622" i="12" s="1"/>
  <c r="AK1626" i="12"/>
  <c r="AM1626" i="12" s="1"/>
  <c r="AK1630" i="12"/>
  <c r="AM1630" i="12" s="1"/>
  <c r="AK1634" i="12"/>
  <c r="AM1634" i="12" s="1"/>
  <c r="AK1638" i="12"/>
  <c r="AM1638" i="12" s="1"/>
  <c r="AK1642" i="12"/>
  <c r="AM1642" i="12" s="1"/>
  <c r="AK1646" i="12"/>
  <c r="AM1646" i="12" s="1"/>
  <c r="AK1650" i="12"/>
  <c r="AM1650" i="12" s="1"/>
  <c r="AK1655" i="12"/>
  <c r="AM1655" i="12" s="1"/>
  <c r="R1656" i="12"/>
  <c r="AQ1664" i="12"/>
  <c r="AK1666" i="12"/>
  <c r="AM1666" i="12" s="1"/>
  <c r="AK1671" i="12"/>
  <c r="AM1671" i="12" s="1"/>
  <c r="R1672" i="12"/>
  <c r="AK1680" i="12"/>
  <c r="AM1680" i="12" s="1"/>
  <c r="AQ1687" i="12"/>
  <c r="AQ1750" i="12"/>
  <c r="AS1750" i="12"/>
  <c r="AQ1784" i="12"/>
  <c r="AS1784" i="12"/>
  <c r="AQ1625" i="12"/>
  <c r="AQ1629" i="12"/>
  <c r="AQ1633" i="12"/>
  <c r="AQ1637" i="12"/>
  <c r="AQ1641" i="12"/>
  <c r="AQ1645" i="12"/>
  <c r="AQ1649" i="12"/>
  <c r="AQ1654" i="12"/>
  <c r="AK1656" i="12"/>
  <c r="AM1656" i="12" s="1"/>
  <c r="AQ1670" i="12"/>
  <c r="AK1672" i="12"/>
  <c r="AM1672" i="12" s="1"/>
  <c r="AQ1679" i="12"/>
  <c r="AQ1683" i="12"/>
  <c r="AQ1740" i="12"/>
  <c r="AK1647" i="12"/>
  <c r="AM1647" i="12" s="1"/>
  <c r="AK1651" i="12"/>
  <c r="AM1651" i="12" s="1"/>
  <c r="AK1667" i="12"/>
  <c r="AM1667" i="12" s="1"/>
  <c r="AQ1622" i="12"/>
  <c r="AQ1626" i="12"/>
  <c r="AQ1630" i="12"/>
  <c r="AQ1634" i="12"/>
  <c r="AQ1638" i="12"/>
  <c r="AQ1642" i="12"/>
  <c r="AQ1646" i="12"/>
  <c r="AQ1650" i="12"/>
  <c r="AK1652" i="12"/>
  <c r="AM1652" i="12" s="1"/>
  <c r="AK1657" i="12"/>
  <c r="AM1657" i="12" s="1"/>
  <c r="R1658" i="12"/>
  <c r="AQ1666" i="12"/>
  <c r="AK1668" i="12"/>
  <c r="AM1668" i="12" s="1"/>
  <c r="AK1691" i="12"/>
  <c r="AM1691" i="12" s="1"/>
  <c r="R1726" i="12"/>
  <c r="R1664" i="12"/>
  <c r="R1710" i="12"/>
  <c r="R1675" i="12"/>
  <c r="AK1692" i="12"/>
  <c r="AM1692" i="12" s="1"/>
  <c r="AQ1697" i="12"/>
  <c r="R1699" i="12"/>
  <c r="AK1708" i="12"/>
  <c r="AM1708" i="12" s="1"/>
  <c r="AQ1713" i="12"/>
  <c r="R1715" i="12"/>
  <c r="AK1724" i="12"/>
  <c r="AM1724" i="12" s="1"/>
  <c r="AQ1729" i="12"/>
  <c r="R1731" i="12"/>
  <c r="AK1741" i="12"/>
  <c r="AM1741" i="12" s="1"/>
  <c r="R1748" i="12"/>
  <c r="R1762" i="12"/>
  <c r="AQ1701" i="12"/>
  <c r="AQ1717" i="12"/>
  <c r="AQ1733" i="12"/>
  <c r="R1685" i="12"/>
  <c r="AK1690" i="12"/>
  <c r="AM1690" i="12" s="1"/>
  <c r="AQ1695" i="12"/>
  <c r="R1697" i="12"/>
  <c r="AK1706" i="12"/>
  <c r="AM1706" i="12" s="1"/>
  <c r="AQ1711" i="12"/>
  <c r="R1713" i="12"/>
  <c r="AK1722" i="12"/>
  <c r="AM1722" i="12" s="1"/>
  <c r="AQ1727" i="12"/>
  <c r="R1729" i="12"/>
  <c r="R1739" i="12"/>
  <c r="R1744" i="12"/>
  <c r="R1760" i="12"/>
  <c r="R1683" i="12"/>
  <c r="AQ1689" i="12"/>
  <c r="R1691" i="12"/>
  <c r="AK1700" i="12"/>
  <c r="AM1700" i="12" s="1"/>
  <c r="AQ1705" i="12"/>
  <c r="R1707" i="12"/>
  <c r="AK1716" i="12"/>
  <c r="AM1716" i="12" s="1"/>
  <c r="AQ1721" i="12"/>
  <c r="R1723" i="12"/>
  <c r="AK1732" i="12"/>
  <c r="AM1732" i="12" s="1"/>
  <c r="AQ1737" i="12"/>
  <c r="AK1739" i="12"/>
  <c r="AM1739" i="12" s="1"/>
  <c r="R1745" i="12"/>
  <c r="AQ1748" i="12"/>
  <c r="R1750" i="12"/>
  <c r="R1756" i="12"/>
  <c r="R1765" i="12"/>
  <c r="AS1800" i="12"/>
  <c r="AQ1675" i="12"/>
  <c r="R1681" i="12"/>
  <c r="AK1694" i="12"/>
  <c r="AM1694" i="12" s="1"/>
  <c r="AQ1699" i="12"/>
  <c r="R1701" i="12"/>
  <c r="AK1710" i="12"/>
  <c r="AM1710" i="12" s="1"/>
  <c r="AQ1715" i="12"/>
  <c r="R1717" i="12"/>
  <c r="AK1726" i="12"/>
  <c r="AM1726" i="12" s="1"/>
  <c r="AQ1731" i="12"/>
  <c r="R1733" i="12"/>
  <c r="AK1745" i="12"/>
  <c r="AM1745" i="12" s="1"/>
  <c r="R1751" i="12"/>
  <c r="AK1756" i="12"/>
  <c r="AM1756" i="12" s="1"/>
  <c r="R1757" i="12"/>
  <c r="R1761" i="12"/>
  <c r="AK1765" i="12"/>
  <c r="AM1765" i="12" s="1"/>
  <c r="R1679" i="12"/>
  <c r="AK1688" i="12"/>
  <c r="AM1688" i="12" s="1"/>
  <c r="AQ1693" i="12"/>
  <c r="AK1704" i="12"/>
  <c r="AM1704" i="12" s="1"/>
  <c r="AQ1709" i="12"/>
  <c r="AK1720" i="12"/>
  <c r="AM1720" i="12" s="1"/>
  <c r="AQ1725" i="12"/>
  <c r="AK1736" i="12"/>
  <c r="AM1736" i="12" s="1"/>
  <c r="AQ1738" i="12"/>
  <c r="R1752" i="12"/>
  <c r="AK1757" i="12"/>
  <c r="AM1757" i="12" s="1"/>
  <c r="AQ1703" i="12"/>
  <c r="AQ1719" i="12"/>
  <c r="AK1730" i="12"/>
  <c r="AM1730" i="12" s="1"/>
  <c r="AQ1735" i="12"/>
  <c r="AK1818" i="12"/>
  <c r="AM1818" i="12" s="1"/>
  <c r="AK1822" i="12"/>
  <c r="AM1822" i="12" s="1"/>
  <c r="AK1826" i="12"/>
  <c r="AM1826" i="12" s="1"/>
  <c r="AS1835" i="12"/>
  <c r="AQ1835" i="12"/>
  <c r="AS1843" i="12"/>
  <c r="AQ1843" i="12"/>
  <c r="AS1851" i="12"/>
  <c r="AQ1851" i="12"/>
  <c r="R1770" i="12"/>
  <c r="R1778" i="12"/>
  <c r="R1786" i="12"/>
  <c r="AQ1790" i="12"/>
  <c r="R1794" i="12"/>
  <c r="AQ1798" i="12"/>
  <c r="R1802" i="12"/>
  <c r="AQ1806" i="12"/>
  <c r="R1810" i="12"/>
  <c r="AQ1814" i="12"/>
  <c r="AK1744" i="12"/>
  <c r="AM1744" i="12" s="1"/>
  <c r="R1754" i="12"/>
  <c r="AK1762" i="12"/>
  <c r="AM1762" i="12" s="1"/>
  <c r="AK1770" i="12"/>
  <c r="AM1770" i="12" s="1"/>
  <c r="AK1778" i="12"/>
  <c r="AM1778" i="12" s="1"/>
  <c r="R1816" i="12"/>
  <c r="R1820" i="12"/>
  <c r="R1824" i="12"/>
  <c r="R1828" i="12"/>
  <c r="R1834" i="12"/>
  <c r="R1842" i="12"/>
  <c r="R1850" i="12"/>
  <c r="R1858" i="12"/>
  <c r="R1768" i="12"/>
  <c r="R1776" i="12"/>
  <c r="R1784" i="12"/>
  <c r="R1792" i="12"/>
  <c r="AQ1796" i="12"/>
  <c r="R1800" i="12"/>
  <c r="AQ1804" i="12"/>
  <c r="R1808" i="12"/>
  <c r="AQ1812" i="12"/>
  <c r="AK1816" i="12"/>
  <c r="AM1816" i="12" s="1"/>
  <c r="AK1820" i="12"/>
  <c r="AM1820" i="12" s="1"/>
  <c r="AK1824" i="12"/>
  <c r="AM1824" i="12" s="1"/>
  <c r="AK1828" i="12"/>
  <c r="AM1828" i="12" s="1"/>
  <c r="R1742" i="12"/>
  <c r="AK1748" i="12"/>
  <c r="AM1748" i="12" s="1"/>
  <c r="AK1760" i="12"/>
  <c r="AM1760" i="12" s="1"/>
  <c r="AK1768" i="12"/>
  <c r="AM1768" i="12" s="1"/>
  <c r="AK1776" i="12"/>
  <c r="AM1776" i="12" s="1"/>
  <c r="AK1784" i="12"/>
  <c r="AM1784" i="12" s="1"/>
  <c r="AK1792" i="12"/>
  <c r="AM1792" i="12" s="1"/>
  <c r="AK1800" i="12"/>
  <c r="AM1800" i="12" s="1"/>
  <c r="AK1808" i="12"/>
  <c r="AM1808" i="12" s="1"/>
  <c r="R1766" i="12"/>
  <c r="R1774" i="12"/>
  <c r="R1782" i="12"/>
  <c r="R1790" i="12"/>
  <c r="R1798" i="12"/>
  <c r="R1806" i="12"/>
  <c r="AQ1810" i="12"/>
  <c r="R1814" i="12"/>
  <c r="AQ1816" i="12"/>
  <c r="AQ1820" i="12"/>
  <c r="AQ1824" i="12"/>
  <c r="AS1828" i="12"/>
  <c r="R1830" i="12"/>
  <c r="R1746" i="12"/>
  <c r="AK1752" i="12"/>
  <c r="AM1752" i="12" s="1"/>
  <c r="AK1758" i="12"/>
  <c r="AM1758" i="12" s="1"/>
  <c r="AK1766" i="12"/>
  <c r="AM1766" i="12" s="1"/>
  <c r="AK1774" i="12"/>
  <c r="AM1774" i="12" s="1"/>
  <c r="AK1782" i="12"/>
  <c r="AM1782" i="12" s="1"/>
  <c r="AK1790" i="12"/>
  <c r="AM1790" i="12" s="1"/>
  <c r="AK1798" i="12"/>
  <c r="AM1798" i="12" s="1"/>
  <c r="AK1806" i="12"/>
  <c r="AM1806" i="12" s="1"/>
  <c r="AK1814" i="12"/>
  <c r="AM1814" i="12" s="1"/>
  <c r="R1818" i="12"/>
  <c r="R1822" i="12"/>
  <c r="R1826" i="12"/>
  <c r="AS1837" i="12"/>
  <c r="AQ1837" i="12"/>
  <c r="AS1845" i="12"/>
  <c r="AQ1845" i="12"/>
  <c r="AS1853" i="12"/>
  <c r="AQ1853" i="12"/>
  <c r="AS1861" i="12"/>
  <c r="AQ1861" i="12"/>
  <c r="R1877" i="12"/>
  <c r="R1882" i="12"/>
  <c r="R1898" i="12"/>
  <c r="R1878" i="12"/>
  <c r="R1894" i="12"/>
  <c r="AQ1838" i="12"/>
  <c r="AQ1846" i="12"/>
  <c r="AQ1854" i="12"/>
  <c r="AQ1859" i="12"/>
  <c r="R1869" i="12"/>
  <c r="R1874" i="12"/>
  <c r="R1890" i="12"/>
  <c r="AK1834" i="12"/>
  <c r="AM1834" i="12" s="1"/>
  <c r="AK1842" i="12"/>
  <c r="AM1842" i="12" s="1"/>
  <c r="AK1850" i="12"/>
  <c r="AM1850" i="12" s="1"/>
  <c r="AK1858" i="12"/>
  <c r="AM1858" i="12" s="1"/>
  <c r="R1875" i="12"/>
  <c r="R1880" i="12"/>
  <c r="R1896" i="12"/>
  <c r="AQ1836" i="12"/>
  <c r="AQ1844" i="12"/>
  <c r="AQ1852" i="12"/>
  <c r="AQ1860" i="12"/>
  <c r="AK1840" i="12"/>
  <c r="AM1840" i="12" s="1"/>
  <c r="AK1848" i="12"/>
  <c r="AM1848" i="12" s="1"/>
  <c r="AK1856" i="12"/>
  <c r="AM1856" i="12" s="1"/>
  <c r="R1862" i="12"/>
  <c r="AS1864" i="12"/>
  <c r="R1866" i="12"/>
  <c r="R1876" i="12"/>
  <c r="R1892" i="12"/>
  <c r="AQ1905" i="12"/>
  <c r="AQ1907" i="12"/>
  <c r="AQ1909" i="12"/>
  <c r="AQ1911" i="12"/>
  <c r="AQ1913" i="12"/>
  <c r="AQ1915" i="12"/>
  <c r="CO439" i="4"/>
  <c r="AO439" i="4"/>
  <c r="AJ439" i="4"/>
  <c r="AK439" i="4" s="1"/>
  <c r="AM439" i="4" s="1"/>
  <c r="P439" i="4"/>
  <c r="N439" i="4"/>
  <c r="L439" i="4"/>
  <c r="J439" i="4"/>
  <c r="AS439" i="4" s="1"/>
  <c r="CO437" i="4"/>
  <c r="AO437" i="4"/>
  <c r="AJ437" i="4"/>
  <c r="P437" i="4"/>
  <c r="R437" i="4" s="1"/>
  <c r="N437" i="4"/>
  <c r="L437" i="4"/>
  <c r="J437" i="4"/>
  <c r="AS437" i="4" s="1"/>
  <c r="CO430" i="4"/>
  <c r="AO430" i="4"/>
  <c r="AJ430" i="4"/>
  <c r="P430" i="4"/>
  <c r="N430" i="4"/>
  <c r="L430" i="4"/>
  <c r="J430" i="4"/>
  <c r="AQ430" i="4" s="1"/>
  <c r="CO421" i="4"/>
  <c r="AO421" i="4"/>
  <c r="AJ421" i="4"/>
  <c r="P421" i="4"/>
  <c r="N421" i="4"/>
  <c r="L421" i="4"/>
  <c r="J421" i="4"/>
  <c r="AS421" i="4" s="1"/>
  <c r="J422" i="4"/>
  <c r="AQ422" i="4" s="1"/>
  <c r="L422" i="4"/>
  <c r="N422" i="4"/>
  <c r="P422" i="4"/>
  <c r="AJ422" i="4"/>
  <c r="AO422" i="4"/>
  <c r="CO422" i="4"/>
  <c r="CO410" i="4"/>
  <c r="AO410" i="4"/>
  <c r="AJ410" i="4"/>
  <c r="AK410" i="4" s="1"/>
  <c r="AM410" i="4" s="1"/>
  <c r="P410" i="4"/>
  <c r="N410" i="4"/>
  <c r="L410" i="4"/>
  <c r="J410" i="4"/>
  <c r="AS410" i="4" s="1"/>
  <c r="CO408" i="4"/>
  <c r="AO408" i="4"/>
  <c r="AJ408" i="4"/>
  <c r="P408" i="4"/>
  <c r="N408" i="4"/>
  <c r="L408" i="4"/>
  <c r="J408" i="4"/>
  <c r="AS408" i="4" s="1"/>
  <c r="R249" i="12" l="1"/>
  <c r="R410" i="4"/>
  <c r="R408" i="4"/>
  <c r="AK408" i="4"/>
  <c r="AM408" i="4" s="1"/>
  <c r="R439" i="4"/>
  <c r="AK437" i="4"/>
  <c r="AM437" i="4" s="1"/>
  <c r="AK422" i="4"/>
  <c r="AM422" i="4" s="1"/>
  <c r="R421" i="4"/>
  <c r="AK430" i="4"/>
  <c r="AM430" i="4" s="1"/>
  <c r="R422" i="4"/>
  <c r="AK421" i="4"/>
  <c r="AM421" i="4" s="1"/>
  <c r="R71" i="12"/>
  <c r="R123" i="12"/>
  <c r="R176" i="12"/>
  <c r="AQ439" i="4"/>
  <c r="AQ437" i="4"/>
  <c r="AQ421" i="4"/>
  <c r="R430" i="4"/>
  <c r="AS430" i="4"/>
  <c r="AS422" i="4"/>
  <c r="AQ410" i="4"/>
  <c r="AQ408" i="4"/>
  <c r="CO370" i="4"/>
  <c r="AO370" i="4"/>
  <c r="AJ370" i="4"/>
  <c r="P370" i="4"/>
  <c r="N370" i="4"/>
  <c r="L370" i="4"/>
  <c r="J370" i="4"/>
  <c r="AS370" i="4" s="1"/>
  <c r="CO368" i="4"/>
  <c r="AO368" i="4"/>
  <c r="AJ368" i="4"/>
  <c r="P368" i="4"/>
  <c r="R368" i="4" s="1"/>
  <c r="N368" i="4"/>
  <c r="L368" i="4"/>
  <c r="J368" i="4"/>
  <c r="AS368" i="4" s="1"/>
  <c r="CO361" i="4"/>
  <c r="AO361" i="4"/>
  <c r="AJ361" i="4"/>
  <c r="AK361" i="4" s="1"/>
  <c r="AM361" i="4" s="1"/>
  <c r="P361" i="4"/>
  <c r="N361" i="4"/>
  <c r="L361" i="4"/>
  <c r="J361" i="4"/>
  <c r="AS361" i="4" s="1"/>
  <c r="CO354" i="4"/>
  <c r="AO354" i="4"/>
  <c r="AJ354" i="4"/>
  <c r="P354" i="4"/>
  <c r="R354" i="4" s="1"/>
  <c r="N354" i="4"/>
  <c r="L354" i="4"/>
  <c r="J354" i="4"/>
  <c r="AQ354" i="4" s="1"/>
  <c r="CO347" i="4"/>
  <c r="AO347" i="4"/>
  <c r="AJ347" i="4"/>
  <c r="P347" i="4"/>
  <c r="N347" i="4"/>
  <c r="L347" i="4"/>
  <c r="J347" i="4"/>
  <c r="AS347" i="4" s="1"/>
  <c r="CO345" i="4"/>
  <c r="AO345" i="4"/>
  <c r="AJ345" i="4"/>
  <c r="P345" i="4"/>
  <c r="N345" i="4"/>
  <c r="L345" i="4"/>
  <c r="J345" i="4"/>
  <c r="AS345" i="4" s="1"/>
  <c r="CO343" i="4"/>
  <c r="AO343" i="4"/>
  <c r="AJ343" i="4"/>
  <c r="P343" i="4"/>
  <c r="N343" i="4"/>
  <c r="L343" i="4"/>
  <c r="J343" i="4"/>
  <c r="AQ343" i="4" s="1"/>
  <c r="CO340" i="4"/>
  <c r="AO340" i="4"/>
  <c r="AJ340" i="4"/>
  <c r="P340" i="4"/>
  <c r="N340" i="4"/>
  <c r="L340" i="4"/>
  <c r="J340" i="4"/>
  <c r="AS340" i="4" s="1"/>
  <c r="CO336" i="4"/>
  <c r="AO336" i="4"/>
  <c r="AJ336" i="4"/>
  <c r="P336" i="4"/>
  <c r="N336" i="4"/>
  <c r="L336" i="4"/>
  <c r="J336" i="4"/>
  <c r="AS336" i="4" s="1"/>
  <c r="CO334" i="4"/>
  <c r="AO334" i="4"/>
  <c r="AJ334" i="4"/>
  <c r="AK334" i="4" s="1"/>
  <c r="AM334" i="4" s="1"/>
  <c r="P334" i="4"/>
  <c r="R334" i="4" s="1"/>
  <c r="N334" i="4"/>
  <c r="L334" i="4"/>
  <c r="J334" i="4"/>
  <c r="AS334" i="4" s="1"/>
  <c r="CO332" i="4"/>
  <c r="AO332" i="4"/>
  <c r="AJ332" i="4"/>
  <c r="P332" i="4"/>
  <c r="N332" i="4"/>
  <c r="L332" i="4"/>
  <c r="J332" i="4"/>
  <c r="AS332" i="4" s="1"/>
  <c r="CO330" i="4"/>
  <c r="AO330" i="4"/>
  <c r="AJ330" i="4"/>
  <c r="P330" i="4"/>
  <c r="R330" i="4" s="1"/>
  <c r="N330" i="4"/>
  <c r="L330" i="4"/>
  <c r="J330" i="4"/>
  <c r="AQ330" i="4" s="1"/>
  <c r="CO326" i="4"/>
  <c r="AO326" i="4"/>
  <c r="AJ326" i="4"/>
  <c r="P326" i="4"/>
  <c r="N326" i="4"/>
  <c r="L326" i="4"/>
  <c r="J326" i="4"/>
  <c r="AS326" i="4" s="1"/>
  <c r="CO319" i="4"/>
  <c r="AO319" i="4"/>
  <c r="AJ319" i="4"/>
  <c r="P319" i="4"/>
  <c r="N319" i="4"/>
  <c r="L319" i="4"/>
  <c r="J319" i="4"/>
  <c r="AS319" i="4" s="1"/>
  <c r="CO316" i="4"/>
  <c r="AO316" i="4"/>
  <c r="AJ316" i="4"/>
  <c r="P316" i="4"/>
  <c r="N316" i="4"/>
  <c r="L316" i="4"/>
  <c r="J316" i="4"/>
  <c r="AS316" i="4" s="1"/>
  <c r="CO308" i="4"/>
  <c r="AO308" i="4"/>
  <c r="AJ308" i="4"/>
  <c r="P308" i="4"/>
  <c r="N308" i="4"/>
  <c r="L308" i="4"/>
  <c r="J308" i="4"/>
  <c r="AQ308" i="4" s="1"/>
  <c r="CO299" i="4"/>
  <c r="AO299" i="4"/>
  <c r="AJ299" i="4"/>
  <c r="P299" i="4"/>
  <c r="N299" i="4"/>
  <c r="L299" i="4"/>
  <c r="J299" i="4"/>
  <c r="AS299" i="4" s="1"/>
  <c r="CO293" i="4"/>
  <c r="AO293" i="4"/>
  <c r="AJ293" i="4"/>
  <c r="AK293" i="4" s="1"/>
  <c r="AM293" i="4" s="1"/>
  <c r="P293" i="4"/>
  <c r="R293" i="4" s="1"/>
  <c r="N293" i="4"/>
  <c r="L293" i="4"/>
  <c r="J293" i="4"/>
  <c r="AS293" i="4" s="1"/>
  <c r="CO289" i="4"/>
  <c r="AO289" i="4"/>
  <c r="AJ289" i="4"/>
  <c r="AK289" i="4" s="1"/>
  <c r="AM289" i="4" s="1"/>
  <c r="P289" i="4"/>
  <c r="N289" i="4"/>
  <c r="L289" i="4"/>
  <c r="J289" i="4"/>
  <c r="AS289" i="4" s="1"/>
  <c r="CO290" i="4"/>
  <c r="AO290" i="4"/>
  <c r="AJ290" i="4"/>
  <c r="P290" i="4"/>
  <c r="N290" i="4"/>
  <c r="L290" i="4"/>
  <c r="J290" i="4"/>
  <c r="AS290" i="4" s="1"/>
  <c r="CO283" i="4"/>
  <c r="AO283" i="4"/>
  <c r="AJ283" i="4"/>
  <c r="P283" i="4"/>
  <c r="N283" i="4"/>
  <c r="L283" i="4"/>
  <c r="J283" i="4"/>
  <c r="AS283" i="4" s="1"/>
  <c r="CO281" i="4"/>
  <c r="AO281" i="4"/>
  <c r="AJ281" i="4"/>
  <c r="P281" i="4"/>
  <c r="N281" i="4"/>
  <c r="L281" i="4"/>
  <c r="J281" i="4"/>
  <c r="AS281" i="4" s="1"/>
  <c r="CO279" i="4"/>
  <c r="AO279" i="4"/>
  <c r="AJ279" i="4"/>
  <c r="P279" i="4"/>
  <c r="N279" i="4"/>
  <c r="L279" i="4"/>
  <c r="J279" i="4"/>
  <c r="AQ279" i="4" s="1"/>
  <c r="CO275" i="4"/>
  <c r="AO275" i="4"/>
  <c r="AJ275" i="4"/>
  <c r="P275" i="4"/>
  <c r="N275" i="4"/>
  <c r="L275" i="4"/>
  <c r="J275" i="4"/>
  <c r="AS275" i="4" s="1"/>
  <c r="CO277" i="4"/>
  <c r="AO277" i="4"/>
  <c r="AJ277" i="4"/>
  <c r="P277" i="4"/>
  <c r="N277" i="4"/>
  <c r="L277" i="4"/>
  <c r="J277" i="4"/>
  <c r="AS277" i="4" s="1"/>
  <c r="CO273" i="4"/>
  <c r="AO273" i="4"/>
  <c r="AJ273" i="4"/>
  <c r="AK273" i="4" s="1"/>
  <c r="AM273" i="4" s="1"/>
  <c r="P273" i="4"/>
  <c r="R273" i="4" s="1"/>
  <c r="N273" i="4"/>
  <c r="L273" i="4"/>
  <c r="J273" i="4"/>
  <c r="AS273" i="4" s="1"/>
  <c r="CO269" i="4"/>
  <c r="AO269" i="4"/>
  <c r="AJ269" i="4"/>
  <c r="AK269" i="4" s="1"/>
  <c r="AM269" i="4" s="1"/>
  <c r="P269" i="4"/>
  <c r="N269" i="4"/>
  <c r="L269" i="4"/>
  <c r="J269" i="4"/>
  <c r="AS269" i="4" s="1"/>
  <c r="CO260" i="4"/>
  <c r="AO260" i="4"/>
  <c r="AJ260" i="4"/>
  <c r="P260" i="4"/>
  <c r="N260" i="4"/>
  <c r="L260" i="4"/>
  <c r="J260" i="4"/>
  <c r="AS260" i="4" s="1"/>
  <c r="CO256" i="4"/>
  <c r="AO256" i="4"/>
  <c r="AJ256" i="4"/>
  <c r="P256" i="4"/>
  <c r="N256" i="4"/>
  <c r="L256" i="4"/>
  <c r="J256" i="4"/>
  <c r="AS256" i="4" s="1"/>
  <c r="CO251" i="4"/>
  <c r="AO251" i="4"/>
  <c r="AJ251" i="4"/>
  <c r="P251" i="4"/>
  <c r="N251" i="4"/>
  <c r="L251" i="4"/>
  <c r="J251" i="4"/>
  <c r="AS251" i="4" s="1"/>
  <c r="CO244" i="4"/>
  <c r="AO244" i="4"/>
  <c r="AJ244" i="4"/>
  <c r="AK244" i="4" s="1"/>
  <c r="AM244" i="4" s="1"/>
  <c r="P244" i="4"/>
  <c r="N244" i="4"/>
  <c r="L244" i="4"/>
  <c r="J244" i="4"/>
  <c r="AS244" i="4" s="1"/>
  <c r="CO238" i="4"/>
  <c r="AO238" i="4"/>
  <c r="AJ238" i="4"/>
  <c r="P238" i="4"/>
  <c r="N238" i="4"/>
  <c r="L238" i="4"/>
  <c r="J238" i="4"/>
  <c r="AS238" i="4" s="1"/>
  <c r="CO235" i="4"/>
  <c r="AO235" i="4"/>
  <c r="AJ235" i="4"/>
  <c r="P235" i="4"/>
  <c r="N235" i="4"/>
  <c r="L235" i="4"/>
  <c r="J235" i="4"/>
  <c r="AS235" i="4" s="1"/>
  <c r="CO232" i="4"/>
  <c r="AO232" i="4"/>
  <c r="AJ232" i="4"/>
  <c r="AK232" i="4" s="1"/>
  <c r="AM232" i="4" s="1"/>
  <c r="P232" i="4"/>
  <c r="R232" i="4" s="1"/>
  <c r="N232" i="4"/>
  <c r="L232" i="4"/>
  <c r="J232" i="4"/>
  <c r="AS232" i="4" s="1"/>
  <c r="CO229" i="4"/>
  <c r="AO229" i="4"/>
  <c r="AJ229" i="4"/>
  <c r="AK229" i="4" s="1"/>
  <c r="AM229" i="4" s="1"/>
  <c r="P229" i="4"/>
  <c r="N229" i="4"/>
  <c r="L229" i="4"/>
  <c r="J229" i="4"/>
  <c r="AS229" i="4" s="1"/>
  <c r="CO227" i="4"/>
  <c r="AO227" i="4"/>
  <c r="AJ227" i="4"/>
  <c r="P227" i="4"/>
  <c r="N227" i="4"/>
  <c r="L227" i="4"/>
  <c r="J227" i="4"/>
  <c r="AS227" i="4" s="1"/>
  <c r="CO225" i="4"/>
  <c r="AO225" i="4"/>
  <c r="AJ225" i="4"/>
  <c r="P225" i="4"/>
  <c r="N225" i="4"/>
  <c r="L225" i="4"/>
  <c r="J225" i="4"/>
  <c r="AS225" i="4" s="1"/>
  <c r="CO222" i="4"/>
  <c r="AO222" i="4"/>
  <c r="AJ222" i="4"/>
  <c r="P222" i="4"/>
  <c r="N222" i="4"/>
  <c r="L222" i="4"/>
  <c r="J222" i="4"/>
  <c r="AQ222" i="4" s="1"/>
  <c r="CO274" i="4"/>
  <c r="AO274" i="4"/>
  <c r="AJ274" i="4"/>
  <c r="AK274" i="4" s="1"/>
  <c r="AM274" i="4" s="1"/>
  <c r="P274" i="4"/>
  <c r="N274" i="4"/>
  <c r="L274" i="4"/>
  <c r="J274" i="4"/>
  <c r="AS274" i="4" s="1"/>
  <c r="CO542" i="4"/>
  <c r="AO542" i="4"/>
  <c r="AJ542" i="4"/>
  <c r="P542" i="4"/>
  <c r="N542" i="4"/>
  <c r="L542" i="4"/>
  <c r="J542" i="4"/>
  <c r="AQ542" i="4" s="1"/>
  <c r="CO541" i="4"/>
  <c r="AO541" i="4"/>
  <c r="AJ541" i="4"/>
  <c r="P541" i="4"/>
  <c r="N541" i="4"/>
  <c r="L541" i="4"/>
  <c r="J541" i="4"/>
  <c r="AQ541" i="4" s="1"/>
  <c r="CO540" i="4"/>
  <c r="AO540" i="4"/>
  <c r="AJ540" i="4"/>
  <c r="P540" i="4"/>
  <c r="N540" i="4"/>
  <c r="L540" i="4"/>
  <c r="J540" i="4"/>
  <c r="AQ540" i="4" s="1"/>
  <c r="CO539" i="4"/>
  <c r="AO539" i="4"/>
  <c r="AJ539" i="4"/>
  <c r="P539" i="4"/>
  <c r="N539" i="4"/>
  <c r="L539" i="4"/>
  <c r="J539" i="4"/>
  <c r="AQ539" i="4" s="1"/>
  <c r="CO538" i="4"/>
  <c r="AO538" i="4"/>
  <c r="AJ538" i="4"/>
  <c r="P538" i="4"/>
  <c r="N538" i="4"/>
  <c r="L538" i="4"/>
  <c r="J538" i="4"/>
  <c r="AQ538" i="4" s="1"/>
  <c r="CO537" i="4"/>
  <c r="AO537" i="4"/>
  <c r="AJ537" i="4"/>
  <c r="P537" i="4"/>
  <c r="N537" i="4"/>
  <c r="L537" i="4"/>
  <c r="J537" i="4"/>
  <c r="AQ537" i="4" s="1"/>
  <c r="CO536" i="4"/>
  <c r="AO536" i="4"/>
  <c r="AJ536" i="4"/>
  <c r="P536" i="4"/>
  <c r="N536" i="4"/>
  <c r="L536" i="4"/>
  <c r="J536" i="4"/>
  <c r="AQ536" i="4" s="1"/>
  <c r="CO535" i="4"/>
  <c r="AO535" i="4"/>
  <c r="AJ535" i="4"/>
  <c r="P535" i="4"/>
  <c r="N535" i="4"/>
  <c r="L535" i="4"/>
  <c r="J535" i="4"/>
  <c r="AQ535" i="4" s="1"/>
  <c r="CO534" i="4"/>
  <c r="AO534" i="4"/>
  <c r="AJ534" i="4"/>
  <c r="P534" i="4"/>
  <c r="N534" i="4"/>
  <c r="L534" i="4"/>
  <c r="J534" i="4"/>
  <c r="AQ534" i="4" s="1"/>
  <c r="CO533" i="4"/>
  <c r="AO533" i="4"/>
  <c r="AJ533" i="4"/>
  <c r="P533" i="4"/>
  <c r="N533" i="4"/>
  <c r="L533" i="4"/>
  <c r="J533" i="4"/>
  <c r="AQ533" i="4" s="1"/>
  <c r="CO532" i="4"/>
  <c r="AO532" i="4"/>
  <c r="AJ532" i="4"/>
  <c r="P532" i="4"/>
  <c r="N532" i="4"/>
  <c r="L532" i="4"/>
  <c r="J532" i="4"/>
  <c r="AQ532" i="4" s="1"/>
  <c r="CO531" i="4"/>
  <c r="AO531" i="4"/>
  <c r="AJ531" i="4"/>
  <c r="P531" i="4"/>
  <c r="N531" i="4"/>
  <c r="L531" i="4"/>
  <c r="J531" i="4"/>
  <c r="AQ531" i="4" s="1"/>
  <c r="CO530" i="4"/>
  <c r="AO530" i="4"/>
  <c r="AJ530" i="4"/>
  <c r="P530" i="4"/>
  <c r="N530" i="4"/>
  <c r="L530" i="4"/>
  <c r="J530" i="4"/>
  <c r="AQ530" i="4" s="1"/>
  <c r="CO529" i="4"/>
  <c r="AO529" i="4"/>
  <c r="AJ529" i="4"/>
  <c r="P529" i="4"/>
  <c r="N529" i="4"/>
  <c r="L529" i="4"/>
  <c r="J529" i="4"/>
  <c r="AQ529" i="4" s="1"/>
  <c r="CO528" i="4"/>
  <c r="AO528" i="4"/>
  <c r="AJ528" i="4"/>
  <c r="P528" i="4"/>
  <c r="N528" i="4"/>
  <c r="L528" i="4"/>
  <c r="J528" i="4"/>
  <c r="AQ528" i="4" s="1"/>
  <c r="CO527" i="4"/>
  <c r="AO527" i="4"/>
  <c r="AJ527" i="4"/>
  <c r="P527" i="4"/>
  <c r="N527" i="4"/>
  <c r="L527" i="4"/>
  <c r="J527" i="4"/>
  <c r="AQ527" i="4" s="1"/>
  <c r="CO526" i="4"/>
  <c r="AO526" i="4"/>
  <c r="AJ526" i="4"/>
  <c r="P526" i="4"/>
  <c r="N526" i="4"/>
  <c r="L526" i="4"/>
  <c r="J526" i="4"/>
  <c r="AQ526" i="4" s="1"/>
  <c r="CO525" i="4"/>
  <c r="AO525" i="4"/>
  <c r="AJ525" i="4"/>
  <c r="P525" i="4"/>
  <c r="N525" i="4"/>
  <c r="L525" i="4"/>
  <c r="J525" i="4"/>
  <c r="AQ525" i="4" s="1"/>
  <c r="CO524" i="4"/>
  <c r="AO524" i="4"/>
  <c r="AJ524" i="4"/>
  <c r="P524" i="4"/>
  <c r="N524" i="4"/>
  <c r="L524" i="4"/>
  <c r="J524" i="4"/>
  <c r="AQ524" i="4" s="1"/>
  <c r="CO523" i="4"/>
  <c r="AO523" i="4"/>
  <c r="AJ523" i="4"/>
  <c r="P523" i="4"/>
  <c r="N523" i="4"/>
  <c r="L523" i="4"/>
  <c r="J523" i="4"/>
  <c r="AQ523" i="4" s="1"/>
  <c r="CO522" i="4"/>
  <c r="AO522" i="4"/>
  <c r="AJ522" i="4"/>
  <c r="P522" i="4"/>
  <c r="N522" i="4"/>
  <c r="L522" i="4"/>
  <c r="J522" i="4"/>
  <c r="AQ522" i="4" s="1"/>
  <c r="CO521" i="4"/>
  <c r="AO521" i="4"/>
  <c r="AJ521" i="4"/>
  <c r="P521" i="4"/>
  <c r="N521" i="4"/>
  <c r="L521" i="4"/>
  <c r="J521" i="4"/>
  <c r="AQ521" i="4" s="1"/>
  <c r="CO520" i="4"/>
  <c r="AO520" i="4"/>
  <c r="AJ520" i="4"/>
  <c r="P520" i="4"/>
  <c r="N520" i="4"/>
  <c r="L520" i="4"/>
  <c r="J520" i="4"/>
  <c r="AQ520" i="4" s="1"/>
  <c r="CO519" i="4"/>
  <c r="AO519" i="4"/>
  <c r="AJ519" i="4"/>
  <c r="P519" i="4"/>
  <c r="N519" i="4"/>
  <c r="L519" i="4"/>
  <c r="J519" i="4"/>
  <c r="AQ519" i="4" s="1"/>
  <c r="CO518" i="4"/>
  <c r="AO518" i="4"/>
  <c r="AJ518" i="4"/>
  <c r="P518" i="4"/>
  <c r="N518" i="4"/>
  <c r="L518" i="4"/>
  <c r="J518" i="4"/>
  <c r="AQ518" i="4" s="1"/>
  <c r="CO517" i="4"/>
  <c r="AO517" i="4"/>
  <c r="AJ517" i="4"/>
  <c r="P517" i="4"/>
  <c r="N517" i="4"/>
  <c r="L517" i="4"/>
  <c r="J517" i="4"/>
  <c r="AQ517" i="4" s="1"/>
  <c r="CO516" i="4"/>
  <c r="AO516" i="4"/>
  <c r="AJ516" i="4"/>
  <c r="P516" i="4"/>
  <c r="N516" i="4"/>
  <c r="L516" i="4"/>
  <c r="J516" i="4"/>
  <c r="AQ516" i="4" s="1"/>
  <c r="CO515" i="4"/>
  <c r="AO515" i="4"/>
  <c r="AJ515" i="4"/>
  <c r="P515" i="4"/>
  <c r="N515" i="4"/>
  <c r="L515" i="4"/>
  <c r="J515" i="4"/>
  <c r="AQ515" i="4" s="1"/>
  <c r="CO514" i="4"/>
  <c r="AO514" i="4"/>
  <c r="AJ514" i="4"/>
  <c r="P514" i="4"/>
  <c r="N514" i="4"/>
  <c r="L514" i="4"/>
  <c r="J514" i="4"/>
  <c r="AQ514" i="4" s="1"/>
  <c r="CO513" i="4"/>
  <c r="AO513" i="4"/>
  <c r="AJ513" i="4"/>
  <c r="P513" i="4"/>
  <c r="N513" i="4"/>
  <c r="L513" i="4"/>
  <c r="J513" i="4"/>
  <c r="AQ513" i="4" s="1"/>
  <c r="CO512" i="4"/>
  <c r="AO512" i="4"/>
  <c r="AJ512" i="4"/>
  <c r="P512" i="4"/>
  <c r="N512" i="4"/>
  <c r="L512" i="4"/>
  <c r="J512" i="4"/>
  <c r="AQ512" i="4" s="1"/>
  <c r="CO511" i="4"/>
  <c r="AO511" i="4"/>
  <c r="AJ511" i="4"/>
  <c r="P511" i="4"/>
  <c r="N511" i="4"/>
  <c r="L511" i="4"/>
  <c r="J511" i="4"/>
  <c r="AQ511" i="4" s="1"/>
  <c r="CO510" i="4"/>
  <c r="AO510" i="4"/>
  <c r="AJ510" i="4"/>
  <c r="P510" i="4"/>
  <c r="N510" i="4"/>
  <c r="L510" i="4"/>
  <c r="J510" i="4"/>
  <c r="AQ510" i="4" s="1"/>
  <c r="CO509" i="4"/>
  <c r="AO509" i="4"/>
  <c r="AJ509" i="4"/>
  <c r="P509" i="4"/>
  <c r="N509" i="4"/>
  <c r="L509" i="4"/>
  <c r="J509" i="4"/>
  <c r="AQ509" i="4" s="1"/>
  <c r="CO508" i="4"/>
  <c r="AO508" i="4"/>
  <c r="AJ508" i="4"/>
  <c r="P508" i="4"/>
  <c r="N508" i="4"/>
  <c r="L508" i="4"/>
  <c r="J508" i="4"/>
  <c r="AQ508" i="4" s="1"/>
  <c r="CO507" i="4"/>
  <c r="AO507" i="4"/>
  <c r="AJ507" i="4"/>
  <c r="AK507" i="4" s="1"/>
  <c r="AM507" i="4" s="1"/>
  <c r="P507" i="4"/>
  <c r="N507" i="4"/>
  <c r="L507" i="4"/>
  <c r="J507" i="4"/>
  <c r="CO506" i="4"/>
  <c r="AO506" i="4"/>
  <c r="AJ506" i="4"/>
  <c r="P506" i="4"/>
  <c r="N506" i="4"/>
  <c r="L506" i="4"/>
  <c r="J506" i="4"/>
  <c r="CO505" i="4"/>
  <c r="AO505" i="4"/>
  <c r="AJ505" i="4"/>
  <c r="P505" i="4"/>
  <c r="N505" i="4"/>
  <c r="L505" i="4"/>
  <c r="J505" i="4"/>
  <c r="AQ505" i="4" s="1"/>
  <c r="CO504" i="4"/>
  <c r="AO504" i="4"/>
  <c r="AJ504" i="4"/>
  <c r="P504" i="4"/>
  <c r="N504" i="4"/>
  <c r="L504" i="4"/>
  <c r="J504" i="4"/>
  <c r="AQ504" i="4" s="1"/>
  <c r="CO503" i="4"/>
  <c r="AO503" i="4"/>
  <c r="AJ503" i="4"/>
  <c r="P503" i="4"/>
  <c r="N503" i="4"/>
  <c r="L503" i="4"/>
  <c r="J503" i="4"/>
  <c r="AQ503" i="4" s="1"/>
  <c r="CO502" i="4"/>
  <c r="AO502" i="4"/>
  <c r="AJ502" i="4"/>
  <c r="P502" i="4"/>
  <c r="N502" i="4"/>
  <c r="L502" i="4"/>
  <c r="J502" i="4"/>
  <c r="AQ502" i="4" s="1"/>
  <c r="CO501" i="4"/>
  <c r="AO501" i="4"/>
  <c r="AJ501" i="4"/>
  <c r="P501" i="4"/>
  <c r="N501" i="4"/>
  <c r="L501" i="4"/>
  <c r="J501" i="4"/>
  <c r="CO500" i="4"/>
  <c r="AO500" i="4"/>
  <c r="AJ500" i="4"/>
  <c r="AK500" i="4" s="1"/>
  <c r="AM500" i="4" s="1"/>
  <c r="P500" i="4"/>
  <c r="R500" i="4" s="1"/>
  <c r="N500" i="4"/>
  <c r="L500" i="4"/>
  <c r="J500" i="4"/>
  <c r="CO499" i="4"/>
  <c r="AO499" i="4"/>
  <c r="AJ499" i="4"/>
  <c r="P499" i="4"/>
  <c r="N499" i="4"/>
  <c r="L499" i="4"/>
  <c r="J499" i="4"/>
  <c r="AQ499" i="4" s="1"/>
  <c r="CO498" i="4"/>
  <c r="AO498" i="4"/>
  <c r="AJ498" i="4"/>
  <c r="P498" i="4"/>
  <c r="N498" i="4"/>
  <c r="L498" i="4"/>
  <c r="J498" i="4"/>
  <c r="AQ498" i="4" s="1"/>
  <c r="CO497" i="4"/>
  <c r="AO497" i="4"/>
  <c r="AJ497" i="4"/>
  <c r="P497" i="4"/>
  <c r="N497" i="4"/>
  <c r="L497" i="4"/>
  <c r="J497" i="4"/>
  <c r="AQ497" i="4" s="1"/>
  <c r="CO496" i="4"/>
  <c r="AO496" i="4"/>
  <c r="AJ496" i="4"/>
  <c r="P496" i="4"/>
  <c r="N496" i="4"/>
  <c r="L496" i="4"/>
  <c r="J496" i="4"/>
  <c r="AQ496" i="4" s="1"/>
  <c r="CO495" i="4"/>
  <c r="AO495" i="4"/>
  <c r="AJ495" i="4"/>
  <c r="AK495" i="4" s="1"/>
  <c r="AM495" i="4" s="1"/>
  <c r="P495" i="4"/>
  <c r="N495" i="4"/>
  <c r="L495" i="4"/>
  <c r="J495" i="4"/>
  <c r="CO494" i="4"/>
  <c r="AO494" i="4"/>
  <c r="AJ494" i="4"/>
  <c r="P494" i="4"/>
  <c r="N494" i="4"/>
  <c r="L494" i="4"/>
  <c r="J494" i="4"/>
  <c r="CO493" i="4"/>
  <c r="AO493" i="4"/>
  <c r="AJ493" i="4"/>
  <c r="P493" i="4"/>
  <c r="N493" i="4"/>
  <c r="L493" i="4"/>
  <c r="J493" i="4"/>
  <c r="AQ493" i="4" s="1"/>
  <c r="CO492" i="4"/>
  <c r="AO492" i="4"/>
  <c r="AJ492" i="4"/>
  <c r="AK492" i="4" s="1"/>
  <c r="AM492" i="4" s="1"/>
  <c r="P492" i="4"/>
  <c r="R492" i="4" s="1"/>
  <c r="N492" i="4"/>
  <c r="L492" i="4"/>
  <c r="J492" i="4"/>
  <c r="CO491" i="4"/>
  <c r="AO491" i="4"/>
  <c r="AJ491" i="4"/>
  <c r="P491" i="4"/>
  <c r="N491" i="4"/>
  <c r="L491" i="4"/>
  <c r="J491" i="4"/>
  <c r="AQ491" i="4" s="1"/>
  <c r="CO490" i="4"/>
  <c r="AO490" i="4"/>
  <c r="AJ490" i="4"/>
  <c r="P490" i="4"/>
  <c r="N490" i="4"/>
  <c r="L490" i="4"/>
  <c r="J490" i="4"/>
  <c r="AQ490" i="4" s="1"/>
  <c r="CO489" i="4"/>
  <c r="AO489" i="4"/>
  <c r="AJ489" i="4"/>
  <c r="P489" i="4"/>
  <c r="N489" i="4"/>
  <c r="L489" i="4"/>
  <c r="J489" i="4"/>
  <c r="CO488" i="4"/>
  <c r="AO488" i="4"/>
  <c r="AJ488" i="4"/>
  <c r="P488" i="4"/>
  <c r="N488" i="4"/>
  <c r="L488" i="4"/>
  <c r="J488" i="4"/>
  <c r="CO487" i="4"/>
  <c r="AO487" i="4"/>
  <c r="AJ487" i="4"/>
  <c r="AK487" i="4" s="1"/>
  <c r="AM487" i="4" s="1"/>
  <c r="P487" i="4"/>
  <c r="N487" i="4"/>
  <c r="L487" i="4"/>
  <c r="J487" i="4"/>
  <c r="AQ487" i="4" s="1"/>
  <c r="CO486" i="4"/>
  <c r="AO486" i="4"/>
  <c r="AJ486" i="4"/>
  <c r="P486" i="4"/>
  <c r="N486" i="4"/>
  <c r="L486" i="4"/>
  <c r="J486" i="4"/>
  <c r="AQ486" i="4" s="1"/>
  <c r="CO485" i="4"/>
  <c r="AO485" i="4"/>
  <c r="AJ485" i="4"/>
  <c r="P485" i="4"/>
  <c r="N485" i="4"/>
  <c r="L485" i="4"/>
  <c r="J485" i="4"/>
  <c r="AQ485" i="4" s="1"/>
  <c r="CO484" i="4"/>
  <c r="AO484" i="4"/>
  <c r="AJ484" i="4"/>
  <c r="AK484" i="4" s="1"/>
  <c r="AM484" i="4" s="1"/>
  <c r="P484" i="4"/>
  <c r="N484" i="4"/>
  <c r="L484" i="4"/>
  <c r="J484" i="4"/>
  <c r="AQ484" i="4" s="1"/>
  <c r="CO483" i="4"/>
  <c r="AO483" i="4"/>
  <c r="AJ483" i="4"/>
  <c r="AK483" i="4" s="1"/>
  <c r="AM483" i="4" s="1"/>
  <c r="P483" i="4"/>
  <c r="N483" i="4"/>
  <c r="L483" i="4"/>
  <c r="J483" i="4"/>
  <c r="CO482" i="4"/>
  <c r="AO482" i="4"/>
  <c r="AJ482" i="4"/>
  <c r="P482" i="4"/>
  <c r="N482" i="4"/>
  <c r="L482" i="4"/>
  <c r="J482" i="4"/>
  <c r="AQ482" i="4" s="1"/>
  <c r="CO481" i="4"/>
  <c r="AO481" i="4"/>
  <c r="AJ481" i="4"/>
  <c r="P481" i="4"/>
  <c r="N481" i="4"/>
  <c r="L481" i="4"/>
  <c r="J481" i="4"/>
  <c r="AQ481" i="4" s="1"/>
  <c r="CO480" i="4"/>
  <c r="AO480" i="4"/>
  <c r="AJ480" i="4"/>
  <c r="P480" i="4"/>
  <c r="N480" i="4"/>
  <c r="L480" i="4"/>
  <c r="J480" i="4"/>
  <c r="CO479" i="4"/>
  <c r="AO479" i="4"/>
  <c r="AJ479" i="4"/>
  <c r="P479" i="4"/>
  <c r="N479" i="4"/>
  <c r="L479" i="4"/>
  <c r="J479" i="4"/>
  <c r="AQ479" i="4" s="1"/>
  <c r="CO478" i="4"/>
  <c r="AO478" i="4"/>
  <c r="AJ478" i="4"/>
  <c r="P478" i="4"/>
  <c r="N478" i="4"/>
  <c r="L478" i="4"/>
  <c r="J478" i="4"/>
  <c r="AQ478" i="4" s="1"/>
  <c r="CO477" i="4"/>
  <c r="AO477" i="4"/>
  <c r="AJ477" i="4"/>
  <c r="P477" i="4"/>
  <c r="N477" i="4"/>
  <c r="L477" i="4"/>
  <c r="J477" i="4"/>
  <c r="CO476" i="4"/>
  <c r="AO476" i="4"/>
  <c r="AJ476" i="4"/>
  <c r="P476" i="4"/>
  <c r="N476" i="4"/>
  <c r="L476" i="4"/>
  <c r="J476" i="4"/>
  <c r="CO475" i="4"/>
  <c r="AO475" i="4"/>
  <c r="AJ475" i="4"/>
  <c r="AK475" i="4" s="1"/>
  <c r="AM475" i="4" s="1"/>
  <c r="P475" i="4"/>
  <c r="N475" i="4"/>
  <c r="L475" i="4"/>
  <c r="J475" i="4"/>
  <c r="AQ475" i="4" s="1"/>
  <c r="CO474" i="4"/>
  <c r="AO474" i="4"/>
  <c r="AJ474" i="4"/>
  <c r="P474" i="4"/>
  <c r="N474" i="4"/>
  <c r="L474" i="4"/>
  <c r="J474" i="4"/>
  <c r="AQ474" i="4" s="1"/>
  <c r="CO473" i="4"/>
  <c r="AO473" i="4"/>
  <c r="AJ473" i="4"/>
  <c r="P473" i="4"/>
  <c r="N473" i="4"/>
  <c r="L473" i="4"/>
  <c r="J473" i="4"/>
  <c r="AS473" i="4" s="1"/>
  <c r="CO472" i="4"/>
  <c r="AO472" i="4"/>
  <c r="AJ472" i="4"/>
  <c r="P472" i="4"/>
  <c r="N472" i="4"/>
  <c r="L472" i="4"/>
  <c r="J472" i="4"/>
  <c r="AQ472" i="4" s="1"/>
  <c r="CO471" i="4"/>
  <c r="AO471" i="4"/>
  <c r="AJ471" i="4"/>
  <c r="P471" i="4"/>
  <c r="N471" i="4"/>
  <c r="L471" i="4"/>
  <c r="J471" i="4"/>
  <c r="AS471" i="4" s="1"/>
  <c r="CO470" i="4"/>
  <c r="AO470" i="4"/>
  <c r="AJ470" i="4"/>
  <c r="P470" i="4"/>
  <c r="N470" i="4"/>
  <c r="L470" i="4"/>
  <c r="J470" i="4"/>
  <c r="AS470" i="4" s="1"/>
  <c r="CO469" i="4"/>
  <c r="AO469" i="4"/>
  <c r="AJ469" i="4"/>
  <c r="P469" i="4"/>
  <c r="N469" i="4"/>
  <c r="L469" i="4"/>
  <c r="J469" i="4"/>
  <c r="CO468" i="4"/>
  <c r="AO468" i="4"/>
  <c r="AJ468" i="4"/>
  <c r="AK468" i="4" s="1"/>
  <c r="AM468" i="4" s="1"/>
  <c r="P468" i="4"/>
  <c r="N468" i="4"/>
  <c r="L468" i="4"/>
  <c r="J468" i="4"/>
  <c r="AQ468" i="4" s="1"/>
  <c r="CO467" i="4"/>
  <c r="AO467" i="4"/>
  <c r="AJ467" i="4"/>
  <c r="AK467" i="4" s="1"/>
  <c r="AM467" i="4" s="1"/>
  <c r="P467" i="4"/>
  <c r="N467" i="4"/>
  <c r="L467" i="4"/>
  <c r="J467" i="4"/>
  <c r="AS467" i="4" s="1"/>
  <c r="CO466" i="4"/>
  <c r="AO466" i="4"/>
  <c r="AJ466" i="4"/>
  <c r="P466" i="4"/>
  <c r="N466" i="4"/>
  <c r="L466" i="4"/>
  <c r="J466" i="4"/>
  <c r="AS466" i="4" s="1"/>
  <c r="CO465" i="4"/>
  <c r="AO465" i="4"/>
  <c r="AJ465" i="4"/>
  <c r="P465" i="4"/>
  <c r="N465" i="4"/>
  <c r="L465" i="4"/>
  <c r="J465" i="4"/>
  <c r="AS465" i="4" s="1"/>
  <c r="CO464" i="4"/>
  <c r="AO464" i="4"/>
  <c r="AJ464" i="4"/>
  <c r="P464" i="4"/>
  <c r="N464" i="4"/>
  <c r="L464" i="4"/>
  <c r="J464" i="4"/>
  <c r="AS464" i="4" s="1"/>
  <c r="CO463" i="4"/>
  <c r="AO463" i="4"/>
  <c r="AJ463" i="4"/>
  <c r="AK463" i="4" s="1"/>
  <c r="AM463" i="4" s="1"/>
  <c r="P463" i="4"/>
  <c r="N463" i="4"/>
  <c r="L463" i="4"/>
  <c r="J463" i="4"/>
  <c r="AQ463" i="4" s="1"/>
  <c r="CO462" i="4"/>
  <c r="AO462" i="4"/>
  <c r="AJ462" i="4"/>
  <c r="P462" i="4"/>
  <c r="N462" i="4"/>
  <c r="L462" i="4"/>
  <c r="J462" i="4"/>
  <c r="AS462" i="4" s="1"/>
  <c r="CO461" i="4"/>
  <c r="AO461" i="4"/>
  <c r="AJ461" i="4"/>
  <c r="P461" i="4"/>
  <c r="N461" i="4"/>
  <c r="L461" i="4"/>
  <c r="J461" i="4"/>
  <c r="CO460" i="4"/>
  <c r="AO460" i="4"/>
  <c r="AJ460" i="4"/>
  <c r="P460" i="4"/>
  <c r="N460" i="4"/>
  <c r="L460" i="4"/>
  <c r="J460" i="4"/>
  <c r="AQ460" i="4" s="1"/>
  <c r="CO459" i="4"/>
  <c r="AO459" i="4"/>
  <c r="AJ459" i="4"/>
  <c r="P459" i="4"/>
  <c r="N459" i="4"/>
  <c r="L459" i="4"/>
  <c r="J459" i="4"/>
  <c r="AS459" i="4" s="1"/>
  <c r="CO458" i="4"/>
  <c r="AO458" i="4"/>
  <c r="AJ458" i="4"/>
  <c r="P458" i="4"/>
  <c r="N458" i="4"/>
  <c r="L458" i="4"/>
  <c r="J458" i="4"/>
  <c r="AQ458" i="4" s="1"/>
  <c r="CO457" i="4"/>
  <c r="AO457" i="4"/>
  <c r="AJ457" i="4"/>
  <c r="P457" i="4"/>
  <c r="N457" i="4"/>
  <c r="L457" i="4"/>
  <c r="J457" i="4"/>
  <c r="AQ457" i="4" s="1"/>
  <c r="CO456" i="4"/>
  <c r="AO456" i="4"/>
  <c r="AJ456" i="4"/>
  <c r="P456" i="4"/>
  <c r="N456" i="4"/>
  <c r="L456" i="4"/>
  <c r="J456" i="4"/>
  <c r="AS456" i="4" s="1"/>
  <c r="CO455" i="4"/>
  <c r="AO455" i="4"/>
  <c r="AJ455" i="4"/>
  <c r="P455" i="4"/>
  <c r="N455" i="4"/>
  <c r="L455" i="4"/>
  <c r="J455" i="4"/>
  <c r="AS455" i="4" s="1"/>
  <c r="CO454" i="4"/>
  <c r="AO454" i="4"/>
  <c r="AJ454" i="4"/>
  <c r="P454" i="4"/>
  <c r="N454" i="4"/>
  <c r="L454" i="4"/>
  <c r="J454" i="4"/>
  <c r="AS454" i="4" s="1"/>
  <c r="CO453" i="4"/>
  <c r="AO453" i="4"/>
  <c r="AJ453" i="4"/>
  <c r="P453" i="4"/>
  <c r="N453" i="4"/>
  <c r="L453" i="4"/>
  <c r="J453" i="4"/>
  <c r="AQ453" i="4" s="1"/>
  <c r="CO452" i="4"/>
  <c r="AO452" i="4"/>
  <c r="AJ452" i="4"/>
  <c r="P452" i="4"/>
  <c r="N452" i="4"/>
  <c r="L452" i="4"/>
  <c r="J452" i="4"/>
  <c r="CO451" i="4"/>
  <c r="AO451" i="4"/>
  <c r="AJ451" i="4"/>
  <c r="P451" i="4"/>
  <c r="N451" i="4"/>
  <c r="L451" i="4"/>
  <c r="J451" i="4"/>
  <c r="AS451" i="4" s="1"/>
  <c r="CO450" i="4"/>
  <c r="AO450" i="4"/>
  <c r="AJ450" i="4"/>
  <c r="P450" i="4"/>
  <c r="N450" i="4"/>
  <c r="L450" i="4"/>
  <c r="J450" i="4"/>
  <c r="CO449" i="4"/>
  <c r="AO449" i="4"/>
  <c r="AJ449" i="4"/>
  <c r="P449" i="4"/>
  <c r="N449" i="4"/>
  <c r="L449" i="4"/>
  <c r="J449" i="4"/>
  <c r="AQ449" i="4" s="1"/>
  <c r="CO448" i="4"/>
  <c r="AO448" i="4"/>
  <c r="AJ448" i="4"/>
  <c r="P448" i="4"/>
  <c r="N448" i="4"/>
  <c r="L448" i="4"/>
  <c r="J448" i="4"/>
  <c r="AS448" i="4" s="1"/>
  <c r="CO447" i="4"/>
  <c r="AO447" i="4"/>
  <c r="AJ447" i="4"/>
  <c r="P447" i="4"/>
  <c r="N447" i="4"/>
  <c r="L447" i="4"/>
  <c r="J447" i="4"/>
  <c r="AQ447" i="4" s="1"/>
  <c r="CO446" i="4"/>
  <c r="AO446" i="4"/>
  <c r="AJ446" i="4"/>
  <c r="P446" i="4"/>
  <c r="N446" i="4"/>
  <c r="L446" i="4"/>
  <c r="J446" i="4"/>
  <c r="AS446" i="4" s="1"/>
  <c r="CO445" i="4"/>
  <c r="AO445" i="4"/>
  <c r="AJ445" i="4"/>
  <c r="P445" i="4"/>
  <c r="N445" i="4"/>
  <c r="L445" i="4"/>
  <c r="J445" i="4"/>
  <c r="AS445" i="4" s="1"/>
  <c r="CO444" i="4"/>
  <c r="AO444" i="4"/>
  <c r="AJ444" i="4"/>
  <c r="P444" i="4"/>
  <c r="N444" i="4"/>
  <c r="L444" i="4"/>
  <c r="J444" i="4"/>
  <c r="AS444" i="4" s="1"/>
  <c r="CO443" i="4"/>
  <c r="AO443" i="4"/>
  <c r="AJ443" i="4"/>
  <c r="AK443" i="4" s="1"/>
  <c r="AM443" i="4" s="1"/>
  <c r="P443" i="4"/>
  <c r="N443" i="4"/>
  <c r="L443" i="4"/>
  <c r="J443" i="4"/>
  <c r="AS443" i="4" s="1"/>
  <c r="CO442" i="4"/>
  <c r="AO442" i="4"/>
  <c r="AJ442" i="4"/>
  <c r="P442" i="4"/>
  <c r="N442" i="4"/>
  <c r="L442" i="4"/>
  <c r="J442" i="4"/>
  <c r="AS442" i="4" s="1"/>
  <c r="CO441" i="4"/>
  <c r="AO441" i="4"/>
  <c r="AJ441" i="4"/>
  <c r="P441" i="4"/>
  <c r="N441" i="4"/>
  <c r="L441" i="4"/>
  <c r="J441" i="4"/>
  <c r="AS441" i="4" s="1"/>
  <c r="CO440" i="4"/>
  <c r="AO440" i="4"/>
  <c r="AJ440" i="4"/>
  <c r="P440" i="4"/>
  <c r="N440" i="4"/>
  <c r="L440" i="4"/>
  <c r="J440" i="4"/>
  <c r="CO438" i="4"/>
  <c r="AO438" i="4"/>
  <c r="AJ438" i="4"/>
  <c r="P438" i="4"/>
  <c r="N438" i="4"/>
  <c r="L438" i="4"/>
  <c r="J438" i="4"/>
  <c r="AS438" i="4" s="1"/>
  <c r="CO436" i="4"/>
  <c r="AO436" i="4"/>
  <c r="AJ436" i="4"/>
  <c r="P436" i="4"/>
  <c r="N436" i="4"/>
  <c r="L436" i="4"/>
  <c r="J436" i="4"/>
  <c r="CO435" i="4"/>
  <c r="AO435" i="4"/>
  <c r="AJ435" i="4"/>
  <c r="P435" i="4"/>
  <c r="N435" i="4"/>
  <c r="L435" i="4"/>
  <c r="J435" i="4"/>
  <c r="AQ435" i="4" s="1"/>
  <c r="CO434" i="4"/>
  <c r="AO434" i="4"/>
  <c r="AJ434" i="4"/>
  <c r="AK434" i="4" s="1"/>
  <c r="AM434" i="4" s="1"/>
  <c r="P434" i="4"/>
  <c r="N434" i="4"/>
  <c r="L434" i="4"/>
  <c r="J434" i="4"/>
  <c r="AS434" i="4" s="1"/>
  <c r="CO433" i="4"/>
  <c r="AO433" i="4"/>
  <c r="AJ433" i="4"/>
  <c r="P433" i="4"/>
  <c r="N433" i="4"/>
  <c r="L433" i="4"/>
  <c r="J433" i="4"/>
  <c r="AQ433" i="4" s="1"/>
  <c r="CO432" i="4"/>
  <c r="AO432" i="4"/>
  <c r="AJ432" i="4"/>
  <c r="P432" i="4"/>
  <c r="N432" i="4"/>
  <c r="L432" i="4"/>
  <c r="J432" i="4"/>
  <c r="AS432" i="4" s="1"/>
  <c r="CO431" i="4"/>
  <c r="AO431" i="4"/>
  <c r="AJ431" i="4"/>
  <c r="P431" i="4"/>
  <c r="N431" i="4"/>
  <c r="L431" i="4"/>
  <c r="J431" i="4"/>
  <c r="AS431" i="4" s="1"/>
  <c r="CO429" i="4"/>
  <c r="AO429" i="4"/>
  <c r="AJ429" i="4"/>
  <c r="P429" i="4"/>
  <c r="N429" i="4"/>
  <c r="L429" i="4"/>
  <c r="J429" i="4"/>
  <c r="AS429" i="4" s="1"/>
  <c r="CO428" i="4"/>
  <c r="AO428" i="4"/>
  <c r="AJ428" i="4"/>
  <c r="P428" i="4"/>
  <c r="N428" i="4"/>
  <c r="L428" i="4"/>
  <c r="J428" i="4"/>
  <c r="AS428" i="4" s="1"/>
  <c r="CO427" i="4"/>
  <c r="AO427" i="4"/>
  <c r="AJ427" i="4"/>
  <c r="P427" i="4"/>
  <c r="N427" i="4"/>
  <c r="L427" i="4"/>
  <c r="J427" i="4"/>
  <c r="AS427" i="4" s="1"/>
  <c r="CO426" i="4"/>
  <c r="AO426" i="4"/>
  <c r="AJ426" i="4"/>
  <c r="P426" i="4"/>
  <c r="N426" i="4"/>
  <c r="L426" i="4"/>
  <c r="J426" i="4"/>
  <c r="AS426" i="4" s="1"/>
  <c r="CO425" i="4"/>
  <c r="AO425" i="4"/>
  <c r="AJ425" i="4"/>
  <c r="P425" i="4"/>
  <c r="N425" i="4"/>
  <c r="L425" i="4"/>
  <c r="J425" i="4"/>
  <c r="CO424" i="4"/>
  <c r="AO424" i="4"/>
  <c r="AJ424" i="4"/>
  <c r="P424" i="4"/>
  <c r="N424" i="4"/>
  <c r="L424" i="4"/>
  <c r="J424" i="4"/>
  <c r="AS424" i="4" s="1"/>
  <c r="CO423" i="4"/>
  <c r="AO423" i="4"/>
  <c r="AJ423" i="4"/>
  <c r="P423" i="4"/>
  <c r="N423" i="4"/>
  <c r="L423" i="4"/>
  <c r="J423" i="4"/>
  <c r="CO420" i="4"/>
  <c r="AO420" i="4"/>
  <c r="AJ420" i="4"/>
  <c r="P420" i="4"/>
  <c r="N420" i="4"/>
  <c r="L420" i="4"/>
  <c r="J420" i="4"/>
  <c r="AS420" i="4" s="1"/>
  <c r="CO419" i="4"/>
  <c r="AO419" i="4"/>
  <c r="AJ419" i="4"/>
  <c r="P419" i="4"/>
  <c r="N419" i="4"/>
  <c r="L419" i="4"/>
  <c r="J419" i="4"/>
  <c r="AQ419" i="4" s="1"/>
  <c r="CO418" i="4"/>
  <c r="AO418" i="4"/>
  <c r="AJ418" i="4"/>
  <c r="P418" i="4"/>
  <c r="N418" i="4"/>
  <c r="L418" i="4"/>
  <c r="J418" i="4"/>
  <c r="AQ418" i="4" s="1"/>
  <c r="CO417" i="4"/>
  <c r="AO417" i="4"/>
  <c r="AJ417" i="4"/>
  <c r="P417" i="4"/>
  <c r="N417" i="4"/>
  <c r="L417" i="4"/>
  <c r="J417" i="4"/>
  <c r="AS417" i="4" s="1"/>
  <c r="CO416" i="4"/>
  <c r="AO416" i="4"/>
  <c r="AJ416" i="4"/>
  <c r="P416" i="4"/>
  <c r="N416" i="4"/>
  <c r="L416" i="4"/>
  <c r="J416" i="4"/>
  <c r="AS416" i="4" s="1"/>
  <c r="CO415" i="4"/>
  <c r="AO415" i="4"/>
  <c r="AJ415" i="4"/>
  <c r="AK415" i="4" s="1"/>
  <c r="AM415" i="4" s="1"/>
  <c r="P415" i="4"/>
  <c r="R415" i="4" s="1"/>
  <c r="N415" i="4"/>
  <c r="L415" i="4"/>
  <c r="J415" i="4"/>
  <c r="AS415" i="4" s="1"/>
  <c r="CO414" i="4"/>
  <c r="AO414" i="4"/>
  <c r="AJ414" i="4"/>
  <c r="P414" i="4"/>
  <c r="N414" i="4"/>
  <c r="L414" i="4"/>
  <c r="J414" i="4"/>
  <c r="AS414" i="4" s="1"/>
  <c r="CO413" i="4"/>
  <c r="AO413" i="4"/>
  <c r="AJ413" i="4"/>
  <c r="P413" i="4"/>
  <c r="N413" i="4"/>
  <c r="L413" i="4"/>
  <c r="J413" i="4"/>
  <c r="AS413" i="4" s="1"/>
  <c r="CO412" i="4"/>
  <c r="AO412" i="4"/>
  <c r="AJ412" i="4"/>
  <c r="P412" i="4"/>
  <c r="N412" i="4"/>
  <c r="L412" i="4"/>
  <c r="J412" i="4"/>
  <c r="CO411" i="4"/>
  <c r="AO411" i="4"/>
  <c r="AJ411" i="4"/>
  <c r="P411" i="4"/>
  <c r="N411" i="4"/>
  <c r="L411" i="4"/>
  <c r="J411" i="4"/>
  <c r="AS411" i="4" s="1"/>
  <c r="CO409" i="4"/>
  <c r="AO409" i="4"/>
  <c r="AJ409" i="4"/>
  <c r="P409" i="4"/>
  <c r="N409" i="4"/>
  <c r="L409" i="4"/>
  <c r="J409" i="4"/>
  <c r="CO407" i="4"/>
  <c r="AO407" i="4"/>
  <c r="AJ407" i="4"/>
  <c r="P407" i="4"/>
  <c r="N407" i="4"/>
  <c r="L407" i="4"/>
  <c r="J407" i="4"/>
  <c r="AQ407" i="4" s="1"/>
  <c r="CO406" i="4"/>
  <c r="AO406" i="4"/>
  <c r="AJ406" i="4"/>
  <c r="P406" i="4"/>
  <c r="N406" i="4"/>
  <c r="L406" i="4"/>
  <c r="J406" i="4"/>
  <c r="AQ406" i="4" s="1"/>
  <c r="CO405" i="4"/>
  <c r="AO405" i="4"/>
  <c r="AJ405" i="4"/>
  <c r="P405" i="4"/>
  <c r="R405" i="4" s="1"/>
  <c r="N405" i="4"/>
  <c r="L405" i="4"/>
  <c r="J405" i="4"/>
  <c r="AQ405" i="4" s="1"/>
  <c r="CO404" i="4"/>
  <c r="AO404" i="4"/>
  <c r="AJ404" i="4"/>
  <c r="P404" i="4"/>
  <c r="N404" i="4"/>
  <c r="L404" i="4"/>
  <c r="J404" i="4"/>
  <c r="AQ404" i="4" s="1"/>
  <c r="CO403" i="4"/>
  <c r="AO403" i="4"/>
  <c r="AJ403" i="4"/>
  <c r="P403" i="4"/>
  <c r="N403" i="4"/>
  <c r="L403" i="4"/>
  <c r="J403" i="4"/>
  <c r="AS403" i="4" s="1"/>
  <c r="CO402" i="4"/>
  <c r="AO402" i="4"/>
  <c r="AJ402" i="4"/>
  <c r="P402" i="4"/>
  <c r="N402" i="4"/>
  <c r="L402" i="4"/>
  <c r="J402" i="4"/>
  <c r="AQ402" i="4" s="1"/>
  <c r="CO401" i="4"/>
  <c r="AO401" i="4"/>
  <c r="AJ401" i="4"/>
  <c r="P401" i="4"/>
  <c r="N401" i="4"/>
  <c r="L401" i="4"/>
  <c r="J401" i="4"/>
  <c r="AS401" i="4" s="1"/>
  <c r="CO400" i="4"/>
  <c r="AO400" i="4"/>
  <c r="AJ400" i="4"/>
  <c r="P400" i="4"/>
  <c r="N400" i="4"/>
  <c r="L400" i="4"/>
  <c r="J400" i="4"/>
  <c r="AS400" i="4" s="1"/>
  <c r="CO399" i="4"/>
  <c r="AO399" i="4"/>
  <c r="AJ399" i="4"/>
  <c r="P399" i="4"/>
  <c r="N399" i="4"/>
  <c r="L399" i="4"/>
  <c r="J399" i="4"/>
  <c r="AQ399" i="4" s="1"/>
  <c r="CO398" i="4"/>
  <c r="AO398" i="4"/>
  <c r="AJ398" i="4"/>
  <c r="P398" i="4"/>
  <c r="N398" i="4"/>
  <c r="L398" i="4"/>
  <c r="J398" i="4"/>
  <c r="CO397" i="4"/>
  <c r="AO397" i="4"/>
  <c r="AJ397" i="4"/>
  <c r="P397" i="4"/>
  <c r="N397" i="4"/>
  <c r="L397" i="4"/>
  <c r="J397" i="4"/>
  <c r="AS397" i="4" s="1"/>
  <c r="CO396" i="4"/>
  <c r="AO396" i="4"/>
  <c r="AJ396" i="4"/>
  <c r="P396" i="4"/>
  <c r="N396" i="4"/>
  <c r="L396" i="4"/>
  <c r="J396" i="4"/>
  <c r="CO395" i="4"/>
  <c r="AO395" i="4"/>
  <c r="AJ395" i="4"/>
  <c r="P395" i="4"/>
  <c r="N395" i="4"/>
  <c r="L395" i="4"/>
  <c r="J395" i="4"/>
  <c r="AQ395" i="4" s="1"/>
  <c r="CO394" i="4"/>
  <c r="AO394" i="4"/>
  <c r="AJ394" i="4"/>
  <c r="P394" i="4"/>
  <c r="N394" i="4"/>
  <c r="L394" i="4"/>
  <c r="J394" i="4"/>
  <c r="AS394" i="4" s="1"/>
  <c r="CO393" i="4"/>
  <c r="AO393" i="4"/>
  <c r="AJ393" i="4"/>
  <c r="P393" i="4"/>
  <c r="N393" i="4"/>
  <c r="L393" i="4"/>
  <c r="J393" i="4"/>
  <c r="AS393" i="4" s="1"/>
  <c r="CO392" i="4"/>
  <c r="AO392" i="4"/>
  <c r="AJ392" i="4"/>
  <c r="P392" i="4"/>
  <c r="N392" i="4"/>
  <c r="L392" i="4"/>
  <c r="J392" i="4"/>
  <c r="AS392" i="4" s="1"/>
  <c r="CO391" i="4"/>
  <c r="AO391" i="4"/>
  <c r="AJ391" i="4"/>
  <c r="P391" i="4"/>
  <c r="N391" i="4"/>
  <c r="L391" i="4"/>
  <c r="J391" i="4"/>
  <c r="AS391" i="4" s="1"/>
  <c r="CO390" i="4"/>
  <c r="AO390" i="4"/>
  <c r="AJ390" i="4"/>
  <c r="P390" i="4"/>
  <c r="N390" i="4"/>
  <c r="L390" i="4"/>
  <c r="J390" i="4"/>
  <c r="AS390" i="4" s="1"/>
  <c r="CO389" i="4"/>
  <c r="AO389" i="4"/>
  <c r="AJ389" i="4"/>
  <c r="P389" i="4"/>
  <c r="N389" i="4"/>
  <c r="L389" i="4"/>
  <c r="J389" i="4"/>
  <c r="AS389" i="4" s="1"/>
  <c r="CO388" i="4"/>
  <c r="AO388" i="4"/>
  <c r="AJ388" i="4"/>
  <c r="P388" i="4"/>
  <c r="N388" i="4"/>
  <c r="L388" i="4"/>
  <c r="J388" i="4"/>
  <c r="AS388" i="4" s="1"/>
  <c r="CO387" i="4"/>
  <c r="AO387" i="4"/>
  <c r="AJ387" i="4"/>
  <c r="P387" i="4"/>
  <c r="N387" i="4"/>
  <c r="L387" i="4"/>
  <c r="J387" i="4"/>
  <c r="AS387" i="4" s="1"/>
  <c r="CO386" i="4"/>
  <c r="AO386" i="4"/>
  <c r="AJ386" i="4"/>
  <c r="P386" i="4"/>
  <c r="N386" i="4"/>
  <c r="L386" i="4"/>
  <c r="J386" i="4"/>
  <c r="AS386" i="4" s="1"/>
  <c r="CO385" i="4"/>
  <c r="AO385" i="4"/>
  <c r="AJ385" i="4"/>
  <c r="P385" i="4"/>
  <c r="N385" i="4"/>
  <c r="L385" i="4"/>
  <c r="J385" i="4"/>
  <c r="AS385" i="4" s="1"/>
  <c r="CO384" i="4"/>
  <c r="AO384" i="4"/>
  <c r="AJ384" i="4"/>
  <c r="P384" i="4"/>
  <c r="N384" i="4"/>
  <c r="L384" i="4"/>
  <c r="J384" i="4"/>
  <c r="AS384" i="4" s="1"/>
  <c r="CO383" i="4"/>
  <c r="AO383" i="4"/>
  <c r="AJ383" i="4"/>
  <c r="P383" i="4"/>
  <c r="N383" i="4"/>
  <c r="L383" i="4"/>
  <c r="J383" i="4"/>
  <c r="AS383" i="4" s="1"/>
  <c r="CO382" i="4"/>
  <c r="AO382" i="4"/>
  <c r="AJ382" i="4"/>
  <c r="P382" i="4"/>
  <c r="N382" i="4"/>
  <c r="L382" i="4"/>
  <c r="J382" i="4"/>
  <c r="AS382" i="4" s="1"/>
  <c r="CO381" i="4"/>
  <c r="AO381" i="4"/>
  <c r="AJ381" i="4"/>
  <c r="AK381" i="4" s="1"/>
  <c r="AM381" i="4" s="1"/>
  <c r="P381" i="4"/>
  <c r="R381" i="4" s="1"/>
  <c r="N381" i="4"/>
  <c r="L381" i="4"/>
  <c r="J381" i="4"/>
  <c r="AS381" i="4" s="1"/>
  <c r="CO380" i="4"/>
  <c r="AO380" i="4"/>
  <c r="AJ380" i="4"/>
  <c r="AK380" i="4" s="1"/>
  <c r="AM380" i="4" s="1"/>
  <c r="P380" i="4"/>
  <c r="N380" i="4"/>
  <c r="L380" i="4"/>
  <c r="J380" i="4"/>
  <c r="AS380" i="4" s="1"/>
  <c r="CO379" i="4"/>
  <c r="AO379" i="4"/>
  <c r="AJ379" i="4"/>
  <c r="P379" i="4"/>
  <c r="N379" i="4"/>
  <c r="L379" i="4"/>
  <c r="J379" i="4"/>
  <c r="AS379" i="4" s="1"/>
  <c r="CO378" i="4"/>
  <c r="AO378" i="4"/>
  <c r="AJ378" i="4"/>
  <c r="P378" i="4"/>
  <c r="N378" i="4"/>
  <c r="L378" i="4"/>
  <c r="J378" i="4"/>
  <c r="AS378" i="4" s="1"/>
  <c r="CO377" i="4"/>
  <c r="AO377" i="4"/>
  <c r="AJ377" i="4"/>
  <c r="P377" i="4"/>
  <c r="N377" i="4"/>
  <c r="L377" i="4"/>
  <c r="J377" i="4"/>
  <c r="AS377" i="4" s="1"/>
  <c r="CO376" i="4"/>
  <c r="AO376" i="4"/>
  <c r="AJ376" i="4"/>
  <c r="P376" i="4"/>
  <c r="N376" i="4"/>
  <c r="L376" i="4"/>
  <c r="J376" i="4"/>
  <c r="AS376" i="4" s="1"/>
  <c r="CO375" i="4"/>
  <c r="AO375" i="4"/>
  <c r="AJ375" i="4"/>
  <c r="P375" i="4"/>
  <c r="N375" i="4"/>
  <c r="L375" i="4"/>
  <c r="J375" i="4"/>
  <c r="AS375" i="4" s="1"/>
  <c r="CO374" i="4"/>
  <c r="AO374" i="4"/>
  <c r="AJ374" i="4"/>
  <c r="P374" i="4"/>
  <c r="N374" i="4"/>
  <c r="L374" i="4"/>
  <c r="J374" i="4"/>
  <c r="AS374" i="4" s="1"/>
  <c r="CO373" i="4"/>
  <c r="AO373" i="4"/>
  <c r="AJ373" i="4"/>
  <c r="AK373" i="4" s="1"/>
  <c r="AM373" i="4" s="1"/>
  <c r="P373" i="4"/>
  <c r="N373" i="4"/>
  <c r="L373" i="4"/>
  <c r="J373" i="4"/>
  <c r="AS373" i="4" s="1"/>
  <c r="CO372" i="4"/>
  <c r="AO372" i="4"/>
  <c r="AJ372" i="4"/>
  <c r="P372" i="4"/>
  <c r="N372" i="4"/>
  <c r="L372" i="4"/>
  <c r="J372" i="4"/>
  <c r="AS372" i="4" s="1"/>
  <c r="CO371" i="4"/>
  <c r="AO371" i="4"/>
  <c r="AJ371" i="4"/>
  <c r="P371" i="4"/>
  <c r="N371" i="4"/>
  <c r="L371" i="4"/>
  <c r="J371" i="4"/>
  <c r="AS371" i="4" s="1"/>
  <c r="CO369" i="4"/>
  <c r="AO369" i="4"/>
  <c r="AJ369" i="4"/>
  <c r="P369" i="4"/>
  <c r="N369" i="4"/>
  <c r="L369" i="4"/>
  <c r="J369" i="4"/>
  <c r="AS369" i="4" s="1"/>
  <c r="CO367" i="4"/>
  <c r="AO367" i="4"/>
  <c r="AJ367" i="4"/>
  <c r="P367" i="4"/>
  <c r="N367" i="4"/>
  <c r="L367" i="4"/>
  <c r="J367" i="4"/>
  <c r="AS367" i="4" s="1"/>
  <c r="CO366" i="4"/>
  <c r="AO366" i="4"/>
  <c r="AJ366" i="4"/>
  <c r="P366" i="4"/>
  <c r="N366" i="4"/>
  <c r="L366" i="4"/>
  <c r="J366" i="4"/>
  <c r="AS366" i="4" s="1"/>
  <c r="CO365" i="4"/>
  <c r="AO365" i="4"/>
  <c r="AJ365" i="4"/>
  <c r="P365" i="4"/>
  <c r="N365" i="4"/>
  <c r="L365" i="4"/>
  <c r="J365" i="4"/>
  <c r="AS365" i="4" s="1"/>
  <c r="CO364" i="4"/>
  <c r="AO364" i="4"/>
  <c r="AJ364" i="4"/>
  <c r="P364" i="4"/>
  <c r="N364" i="4"/>
  <c r="L364" i="4"/>
  <c r="J364" i="4"/>
  <c r="AS364" i="4" s="1"/>
  <c r="CO363" i="4"/>
  <c r="AO363" i="4"/>
  <c r="AJ363" i="4"/>
  <c r="AK363" i="4" s="1"/>
  <c r="AM363" i="4" s="1"/>
  <c r="P363" i="4"/>
  <c r="N363" i="4"/>
  <c r="L363" i="4"/>
  <c r="J363" i="4"/>
  <c r="AS363" i="4" s="1"/>
  <c r="CO362" i="4"/>
  <c r="AO362" i="4"/>
  <c r="AJ362" i="4"/>
  <c r="AK362" i="4" s="1"/>
  <c r="AM362" i="4" s="1"/>
  <c r="P362" i="4"/>
  <c r="N362" i="4"/>
  <c r="L362" i="4"/>
  <c r="J362" i="4"/>
  <c r="AS362" i="4" s="1"/>
  <c r="CO360" i="4"/>
  <c r="AO360" i="4"/>
  <c r="AJ360" i="4"/>
  <c r="P360" i="4"/>
  <c r="N360" i="4"/>
  <c r="L360" i="4"/>
  <c r="J360" i="4"/>
  <c r="AS360" i="4" s="1"/>
  <c r="CO359" i="4"/>
  <c r="AO359" i="4"/>
  <c r="AJ359" i="4"/>
  <c r="P359" i="4"/>
  <c r="N359" i="4"/>
  <c r="L359" i="4"/>
  <c r="J359" i="4"/>
  <c r="AS359" i="4" s="1"/>
  <c r="CO358" i="4"/>
  <c r="AO358" i="4"/>
  <c r="AJ358" i="4"/>
  <c r="P358" i="4"/>
  <c r="N358" i="4"/>
  <c r="L358" i="4"/>
  <c r="J358" i="4"/>
  <c r="AS358" i="4" s="1"/>
  <c r="CO718" i="4"/>
  <c r="AO718" i="4"/>
  <c r="AJ718" i="4"/>
  <c r="P718" i="4"/>
  <c r="N718" i="4"/>
  <c r="L718" i="4"/>
  <c r="J718" i="4"/>
  <c r="CO717" i="4"/>
  <c r="AO717" i="4"/>
  <c r="AJ717" i="4"/>
  <c r="P717" i="4"/>
  <c r="N717" i="4"/>
  <c r="L717" i="4"/>
  <c r="J717" i="4"/>
  <c r="AS717" i="4" s="1"/>
  <c r="CO716" i="4"/>
  <c r="AO716" i="4"/>
  <c r="AJ716" i="4"/>
  <c r="P716" i="4"/>
  <c r="N716" i="4"/>
  <c r="L716" i="4"/>
  <c r="J716" i="4"/>
  <c r="AS716" i="4" s="1"/>
  <c r="CO715" i="4"/>
  <c r="AO715" i="4"/>
  <c r="AJ715" i="4"/>
  <c r="AK715" i="4" s="1"/>
  <c r="AM715" i="4" s="1"/>
  <c r="P715" i="4"/>
  <c r="R715" i="4" s="1"/>
  <c r="N715" i="4"/>
  <c r="L715" i="4"/>
  <c r="J715" i="4"/>
  <c r="AS715" i="4" s="1"/>
  <c r="CO714" i="4"/>
  <c r="AO714" i="4"/>
  <c r="AJ714" i="4"/>
  <c r="AK714" i="4" s="1"/>
  <c r="AM714" i="4" s="1"/>
  <c r="P714" i="4"/>
  <c r="N714" i="4"/>
  <c r="L714" i="4"/>
  <c r="J714" i="4"/>
  <c r="AS714" i="4" s="1"/>
  <c r="CO713" i="4"/>
  <c r="AO713" i="4"/>
  <c r="AJ713" i="4"/>
  <c r="P713" i="4"/>
  <c r="N713" i="4"/>
  <c r="L713" i="4"/>
  <c r="J713" i="4"/>
  <c r="AS713" i="4" s="1"/>
  <c r="CO712" i="4"/>
  <c r="AO712" i="4"/>
  <c r="AJ712" i="4"/>
  <c r="P712" i="4"/>
  <c r="N712" i="4"/>
  <c r="L712" i="4"/>
  <c r="J712" i="4"/>
  <c r="CO711" i="4"/>
  <c r="AO711" i="4"/>
  <c r="AJ711" i="4"/>
  <c r="P711" i="4"/>
  <c r="N711" i="4"/>
  <c r="L711" i="4"/>
  <c r="J711" i="4"/>
  <c r="AS711" i="4" s="1"/>
  <c r="CO710" i="4"/>
  <c r="AO710" i="4"/>
  <c r="AJ710" i="4"/>
  <c r="P710" i="4"/>
  <c r="N710" i="4"/>
  <c r="L710" i="4"/>
  <c r="J710" i="4"/>
  <c r="AS710" i="4" s="1"/>
  <c r="CO709" i="4"/>
  <c r="AO709" i="4"/>
  <c r="AJ709" i="4"/>
  <c r="P709" i="4"/>
  <c r="N709" i="4"/>
  <c r="L709" i="4"/>
  <c r="J709" i="4"/>
  <c r="AS709" i="4" s="1"/>
  <c r="CO708" i="4"/>
  <c r="AO708" i="4"/>
  <c r="AJ708" i="4"/>
  <c r="P708" i="4"/>
  <c r="N708" i="4"/>
  <c r="L708" i="4"/>
  <c r="J708" i="4"/>
  <c r="AS708" i="4" s="1"/>
  <c r="CO707" i="4"/>
  <c r="AO707" i="4"/>
  <c r="AJ707" i="4"/>
  <c r="AK707" i="4" s="1"/>
  <c r="AM707" i="4" s="1"/>
  <c r="P707" i="4"/>
  <c r="R707" i="4" s="1"/>
  <c r="N707" i="4"/>
  <c r="L707" i="4"/>
  <c r="J707" i="4"/>
  <c r="AS707" i="4" s="1"/>
  <c r="CO706" i="4"/>
  <c r="AO706" i="4"/>
  <c r="AJ706" i="4"/>
  <c r="AK706" i="4" s="1"/>
  <c r="AM706" i="4" s="1"/>
  <c r="P706" i="4"/>
  <c r="N706" i="4"/>
  <c r="L706" i="4"/>
  <c r="J706" i="4"/>
  <c r="CO705" i="4"/>
  <c r="AO705" i="4"/>
  <c r="AJ705" i="4"/>
  <c r="P705" i="4"/>
  <c r="N705" i="4"/>
  <c r="L705" i="4"/>
  <c r="J705" i="4"/>
  <c r="AS705" i="4" s="1"/>
  <c r="CO704" i="4"/>
  <c r="AO704" i="4"/>
  <c r="AJ704" i="4"/>
  <c r="P704" i="4"/>
  <c r="N704" i="4"/>
  <c r="L704" i="4"/>
  <c r="J704" i="4"/>
  <c r="CO703" i="4"/>
  <c r="AO703" i="4"/>
  <c r="AJ703" i="4"/>
  <c r="P703" i="4"/>
  <c r="N703" i="4"/>
  <c r="L703" i="4"/>
  <c r="J703" i="4"/>
  <c r="AS703" i="4" s="1"/>
  <c r="CO702" i="4"/>
  <c r="AO702" i="4"/>
  <c r="AJ702" i="4"/>
  <c r="P702" i="4"/>
  <c r="N702" i="4"/>
  <c r="L702" i="4"/>
  <c r="J702" i="4"/>
  <c r="AS702" i="4" s="1"/>
  <c r="CO701" i="4"/>
  <c r="AO701" i="4"/>
  <c r="AJ701" i="4"/>
  <c r="P701" i="4"/>
  <c r="N701" i="4"/>
  <c r="L701" i="4"/>
  <c r="J701" i="4"/>
  <c r="AS701" i="4" s="1"/>
  <c r="CO700" i="4"/>
  <c r="AO700" i="4"/>
  <c r="AJ700" i="4"/>
  <c r="P700" i="4"/>
  <c r="N700" i="4"/>
  <c r="L700" i="4"/>
  <c r="J700" i="4"/>
  <c r="CO699" i="4"/>
  <c r="AO699" i="4"/>
  <c r="AJ699" i="4"/>
  <c r="AK699" i="4" s="1"/>
  <c r="AM699" i="4" s="1"/>
  <c r="P699" i="4"/>
  <c r="R699" i="4" s="1"/>
  <c r="N699" i="4"/>
  <c r="L699" i="4"/>
  <c r="J699" i="4"/>
  <c r="AS699" i="4" s="1"/>
  <c r="CO698" i="4"/>
  <c r="AO698" i="4"/>
  <c r="AJ698" i="4"/>
  <c r="AK698" i="4" s="1"/>
  <c r="AM698" i="4" s="1"/>
  <c r="P698" i="4"/>
  <c r="N698" i="4"/>
  <c r="L698" i="4"/>
  <c r="J698" i="4"/>
  <c r="AS698" i="4" s="1"/>
  <c r="CO697" i="4"/>
  <c r="AO697" i="4"/>
  <c r="AJ697" i="4"/>
  <c r="P697" i="4"/>
  <c r="N697" i="4"/>
  <c r="L697" i="4"/>
  <c r="J697" i="4"/>
  <c r="CO696" i="4"/>
  <c r="AO696" i="4"/>
  <c r="AJ696" i="4"/>
  <c r="P696" i="4"/>
  <c r="N696" i="4"/>
  <c r="L696" i="4"/>
  <c r="J696" i="4"/>
  <c r="CO695" i="4"/>
  <c r="AO695" i="4"/>
  <c r="AJ695" i="4"/>
  <c r="P695" i="4"/>
  <c r="N695" i="4"/>
  <c r="L695" i="4"/>
  <c r="J695" i="4"/>
  <c r="AS695" i="4" s="1"/>
  <c r="CO694" i="4"/>
  <c r="AO694" i="4"/>
  <c r="AJ694" i="4"/>
  <c r="P694" i="4"/>
  <c r="N694" i="4"/>
  <c r="L694" i="4"/>
  <c r="J694" i="4"/>
  <c r="CO693" i="4"/>
  <c r="AO693" i="4"/>
  <c r="AJ693" i="4"/>
  <c r="P693" i="4"/>
  <c r="N693" i="4"/>
  <c r="L693" i="4"/>
  <c r="J693" i="4"/>
  <c r="AS693" i="4" s="1"/>
  <c r="CO692" i="4"/>
  <c r="AO692" i="4"/>
  <c r="AJ692" i="4"/>
  <c r="P692" i="4"/>
  <c r="N692" i="4"/>
  <c r="L692" i="4"/>
  <c r="J692" i="4"/>
  <c r="AS692" i="4" s="1"/>
  <c r="CO691" i="4"/>
  <c r="AO691" i="4"/>
  <c r="AJ691" i="4"/>
  <c r="AK691" i="4" s="1"/>
  <c r="AM691" i="4" s="1"/>
  <c r="P691" i="4"/>
  <c r="R691" i="4" s="1"/>
  <c r="N691" i="4"/>
  <c r="L691" i="4"/>
  <c r="J691" i="4"/>
  <c r="AS691" i="4" s="1"/>
  <c r="CO690" i="4"/>
  <c r="AO690" i="4"/>
  <c r="AJ690" i="4"/>
  <c r="AK690" i="4" s="1"/>
  <c r="AM690" i="4" s="1"/>
  <c r="P690" i="4"/>
  <c r="N690" i="4"/>
  <c r="L690" i="4"/>
  <c r="J690" i="4"/>
  <c r="CO689" i="4"/>
  <c r="AO689" i="4"/>
  <c r="AJ689" i="4"/>
  <c r="P689" i="4"/>
  <c r="N689" i="4"/>
  <c r="L689" i="4"/>
  <c r="J689" i="4"/>
  <c r="AS689" i="4" s="1"/>
  <c r="CO688" i="4"/>
  <c r="AO688" i="4"/>
  <c r="AJ688" i="4"/>
  <c r="P688" i="4"/>
  <c r="N688" i="4"/>
  <c r="L688" i="4"/>
  <c r="J688" i="4"/>
  <c r="AS688" i="4" s="1"/>
  <c r="CO687" i="4"/>
  <c r="AO687" i="4"/>
  <c r="AJ687" i="4"/>
  <c r="P687" i="4"/>
  <c r="N687" i="4"/>
  <c r="L687" i="4"/>
  <c r="J687" i="4"/>
  <c r="CO686" i="4"/>
  <c r="AO686" i="4"/>
  <c r="AJ686" i="4"/>
  <c r="P686" i="4"/>
  <c r="N686" i="4"/>
  <c r="L686" i="4"/>
  <c r="J686" i="4"/>
  <c r="AS686" i="4" s="1"/>
  <c r="CO685" i="4"/>
  <c r="AO685" i="4"/>
  <c r="AJ685" i="4"/>
  <c r="P685" i="4"/>
  <c r="N685" i="4"/>
  <c r="L685" i="4"/>
  <c r="J685" i="4"/>
  <c r="CO684" i="4"/>
  <c r="AO684" i="4"/>
  <c r="AJ684" i="4"/>
  <c r="P684" i="4"/>
  <c r="N684" i="4"/>
  <c r="L684" i="4"/>
  <c r="J684" i="4"/>
  <c r="CO683" i="4"/>
  <c r="AO683" i="4"/>
  <c r="AJ683" i="4"/>
  <c r="AK683" i="4" s="1"/>
  <c r="AM683" i="4" s="1"/>
  <c r="P683" i="4"/>
  <c r="R683" i="4" s="1"/>
  <c r="N683" i="4"/>
  <c r="L683" i="4"/>
  <c r="J683" i="4"/>
  <c r="AQ683" i="4" s="1"/>
  <c r="CO682" i="4"/>
  <c r="AO682" i="4"/>
  <c r="AJ682" i="4"/>
  <c r="AK682" i="4" s="1"/>
  <c r="AM682" i="4" s="1"/>
  <c r="P682" i="4"/>
  <c r="N682" i="4"/>
  <c r="L682" i="4"/>
  <c r="J682" i="4"/>
  <c r="AS682" i="4" s="1"/>
  <c r="CO681" i="4"/>
  <c r="AO681" i="4"/>
  <c r="AJ681" i="4"/>
  <c r="P681" i="4"/>
  <c r="N681" i="4"/>
  <c r="L681" i="4"/>
  <c r="J681" i="4"/>
  <c r="AS681" i="4" s="1"/>
  <c r="CO680" i="4"/>
  <c r="AO680" i="4"/>
  <c r="AJ680" i="4"/>
  <c r="P680" i="4"/>
  <c r="N680" i="4"/>
  <c r="L680" i="4"/>
  <c r="J680" i="4"/>
  <c r="AS680" i="4" s="1"/>
  <c r="CO679" i="4"/>
  <c r="AO679" i="4"/>
  <c r="AJ679" i="4"/>
  <c r="P679" i="4"/>
  <c r="N679" i="4"/>
  <c r="L679" i="4"/>
  <c r="J679" i="4"/>
  <c r="AQ679" i="4" s="1"/>
  <c r="CO678" i="4"/>
  <c r="AO678" i="4"/>
  <c r="AJ678" i="4"/>
  <c r="P678" i="4"/>
  <c r="N678" i="4"/>
  <c r="L678" i="4"/>
  <c r="J678" i="4"/>
  <c r="CO677" i="4"/>
  <c r="AO677" i="4"/>
  <c r="AJ677" i="4"/>
  <c r="P677" i="4"/>
  <c r="N677" i="4"/>
  <c r="L677" i="4"/>
  <c r="J677" i="4"/>
  <c r="CO676" i="4"/>
  <c r="AO676" i="4"/>
  <c r="AJ676" i="4"/>
  <c r="P676" i="4"/>
  <c r="N676" i="4"/>
  <c r="L676" i="4"/>
  <c r="J676" i="4"/>
  <c r="CO675" i="4"/>
  <c r="AO675" i="4"/>
  <c r="AJ675" i="4"/>
  <c r="AK675" i="4" s="1"/>
  <c r="AM675" i="4" s="1"/>
  <c r="P675" i="4"/>
  <c r="R675" i="4" s="1"/>
  <c r="N675" i="4"/>
  <c r="L675" i="4"/>
  <c r="J675" i="4"/>
  <c r="AQ675" i="4" s="1"/>
  <c r="CO674" i="4"/>
  <c r="AO674" i="4"/>
  <c r="AJ674" i="4"/>
  <c r="AK674" i="4" s="1"/>
  <c r="AM674" i="4" s="1"/>
  <c r="P674" i="4"/>
  <c r="N674" i="4"/>
  <c r="L674" i="4"/>
  <c r="J674" i="4"/>
  <c r="AS674" i="4" s="1"/>
  <c r="CO673" i="4"/>
  <c r="AO673" i="4"/>
  <c r="AJ673" i="4"/>
  <c r="P673" i="4"/>
  <c r="N673" i="4"/>
  <c r="L673" i="4"/>
  <c r="J673" i="4"/>
  <c r="CO672" i="4"/>
  <c r="AO672" i="4"/>
  <c r="AJ672" i="4"/>
  <c r="P672" i="4"/>
  <c r="N672" i="4"/>
  <c r="L672" i="4"/>
  <c r="J672" i="4"/>
  <c r="CO671" i="4"/>
  <c r="AO671" i="4"/>
  <c r="AJ671" i="4"/>
  <c r="P671" i="4"/>
  <c r="N671" i="4"/>
  <c r="L671" i="4"/>
  <c r="J671" i="4"/>
  <c r="AQ671" i="4" s="1"/>
  <c r="CO670" i="4"/>
  <c r="AO670" i="4"/>
  <c r="AJ670" i="4"/>
  <c r="P670" i="4"/>
  <c r="N670" i="4"/>
  <c r="L670" i="4"/>
  <c r="J670" i="4"/>
  <c r="AQ670" i="4" s="1"/>
  <c r="CO669" i="4"/>
  <c r="AO669" i="4"/>
  <c r="AJ669" i="4"/>
  <c r="P669" i="4"/>
  <c r="N669" i="4"/>
  <c r="L669" i="4"/>
  <c r="J669" i="4"/>
  <c r="CO668" i="4"/>
  <c r="AO668" i="4"/>
  <c r="AJ668" i="4"/>
  <c r="P668" i="4"/>
  <c r="N668" i="4"/>
  <c r="L668" i="4"/>
  <c r="J668" i="4"/>
  <c r="AS668" i="4" s="1"/>
  <c r="CO667" i="4"/>
  <c r="AO667" i="4"/>
  <c r="AJ667" i="4"/>
  <c r="AK667" i="4" s="1"/>
  <c r="AM667" i="4" s="1"/>
  <c r="P667" i="4"/>
  <c r="R667" i="4" s="1"/>
  <c r="N667" i="4"/>
  <c r="L667" i="4"/>
  <c r="J667" i="4"/>
  <c r="AQ667" i="4" s="1"/>
  <c r="CO666" i="4"/>
  <c r="AO666" i="4"/>
  <c r="AJ666" i="4"/>
  <c r="AK666" i="4" s="1"/>
  <c r="AM666" i="4" s="1"/>
  <c r="P666" i="4"/>
  <c r="N666" i="4"/>
  <c r="L666" i="4"/>
  <c r="J666" i="4"/>
  <c r="AQ666" i="4" s="1"/>
  <c r="CO665" i="4"/>
  <c r="AO665" i="4"/>
  <c r="AJ665" i="4"/>
  <c r="P665" i="4"/>
  <c r="N665" i="4"/>
  <c r="L665" i="4"/>
  <c r="J665" i="4"/>
  <c r="AS665" i="4" s="1"/>
  <c r="CO664" i="4"/>
  <c r="AO664" i="4"/>
  <c r="AJ664" i="4"/>
  <c r="P664" i="4"/>
  <c r="N664" i="4"/>
  <c r="L664" i="4"/>
  <c r="J664" i="4"/>
  <c r="CO663" i="4"/>
  <c r="AO663" i="4"/>
  <c r="AJ663" i="4"/>
  <c r="P663" i="4"/>
  <c r="N663" i="4"/>
  <c r="L663" i="4"/>
  <c r="J663" i="4"/>
  <c r="AQ663" i="4" s="1"/>
  <c r="CO662" i="4"/>
  <c r="AO662" i="4"/>
  <c r="AJ662" i="4"/>
  <c r="P662" i="4"/>
  <c r="N662" i="4"/>
  <c r="L662" i="4"/>
  <c r="J662" i="4"/>
  <c r="AS662" i="4" s="1"/>
  <c r="CO661" i="4"/>
  <c r="AO661" i="4"/>
  <c r="AJ661" i="4"/>
  <c r="P661" i="4"/>
  <c r="N661" i="4"/>
  <c r="L661" i="4"/>
  <c r="J661" i="4"/>
  <c r="AQ661" i="4" s="1"/>
  <c r="CO660" i="4"/>
  <c r="AO660" i="4"/>
  <c r="AJ660" i="4"/>
  <c r="P660" i="4"/>
  <c r="N660" i="4"/>
  <c r="L660" i="4"/>
  <c r="J660" i="4"/>
  <c r="AS660" i="4" s="1"/>
  <c r="CO659" i="4"/>
  <c r="AO659" i="4"/>
  <c r="AJ659" i="4"/>
  <c r="AK659" i="4" s="1"/>
  <c r="AM659" i="4" s="1"/>
  <c r="P659" i="4"/>
  <c r="R659" i="4" s="1"/>
  <c r="N659" i="4"/>
  <c r="L659" i="4"/>
  <c r="J659" i="4"/>
  <c r="CO658" i="4"/>
  <c r="AO658" i="4"/>
  <c r="AJ658" i="4"/>
  <c r="AK658" i="4" s="1"/>
  <c r="AM658" i="4" s="1"/>
  <c r="P658" i="4"/>
  <c r="N658" i="4"/>
  <c r="L658" i="4"/>
  <c r="J658" i="4"/>
  <c r="CO657" i="4"/>
  <c r="AO657" i="4"/>
  <c r="AJ657" i="4"/>
  <c r="P657" i="4"/>
  <c r="N657" i="4"/>
  <c r="L657" i="4"/>
  <c r="J657" i="4"/>
  <c r="AS657" i="4" s="1"/>
  <c r="CO656" i="4"/>
  <c r="AO656" i="4"/>
  <c r="AJ656" i="4"/>
  <c r="P656" i="4"/>
  <c r="N656" i="4"/>
  <c r="L656" i="4"/>
  <c r="J656" i="4"/>
  <c r="AS656" i="4" s="1"/>
  <c r="CO655" i="4"/>
  <c r="AO655" i="4"/>
  <c r="AJ655" i="4"/>
  <c r="P655" i="4"/>
  <c r="N655" i="4"/>
  <c r="L655" i="4"/>
  <c r="J655" i="4"/>
  <c r="AQ655" i="4" s="1"/>
  <c r="CO654" i="4"/>
  <c r="AO654" i="4"/>
  <c r="AJ654" i="4"/>
  <c r="P654" i="4"/>
  <c r="N654" i="4"/>
  <c r="L654" i="4"/>
  <c r="J654" i="4"/>
  <c r="AS654" i="4" s="1"/>
  <c r="CO653" i="4"/>
  <c r="AO653" i="4"/>
  <c r="AJ653" i="4"/>
  <c r="P653" i="4"/>
  <c r="N653" i="4"/>
  <c r="L653" i="4"/>
  <c r="J653" i="4"/>
  <c r="AS653" i="4" s="1"/>
  <c r="CO652" i="4"/>
  <c r="AO652" i="4"/>
  <c r="AJ652" i="4"/>
  <c r="P652" i="4"/>
  <c r="N652" i="4"/>
  <c r="L652" i="4"/>
  <c r="J652" i="4"/>
  <c r="AS652" i="4" s="1"/>
  <c r="CO651" i="4"/>
  <c r="AO651" i="4"/>
  <c r="AJ651" i="4"/>
  <c r="AK651" i="4" s="1"/>
  <c r="AM651" i="4" s="1"/>
  <c r="P651" i="4"/>
  <c r="R651" i="4" s="1"/>
  <c r="N651" i="4"/>
  <c r="L651" i="4"/>
  <c r="J651" i="4"/>
  <c r="AQ651" i="4" s="1"/>
  <c r="CO650" i="4"/>
  <c r="AO650" i="4"/>
  <c r="AJ650" i="4"/>
  <c r="AK650" i="4" s="1"/>
  <c r="AM650" i="4" s="1"/>
  <c r="P650" i="4"/>
  <c r="N650" i="4"/>
  <c r="L650" i="4"/>
  <c r="J650" i="4"/>
  <c r="CO649" i="4"/>
  <c r="AO649" i="4"/>
  <c r="AJ649" i="4"/>
  <c r="P649" i="4"/>
  <c r="N649" i="4"/>
  <c r="L649" i="4"/>
  <c r="J649" i="4"/>
  <c r="AS649" i="4" s="1"/>
  <c r="CO648" i="4"/>
  <c r="AO648" i="4"/>
  <c r="AJ648" i="4"/>
  <c r="P648" i="4"/>
  <c r="N648" i="4"/>
  <c r="L648" i="4"/>
  <c r="J648" i="4"/>
  <c r="CO647" i="4"/>
  <c r="AO647" i="4"/>
  <c r="AJ647" i="4"/>
  <c r="P647" i="4"/>
  <c r="N647" i="4"/>
  <c r="L647" i="4"/>
  <c r="J647" i="4"/>
  <c r="AQ647" i="4" s="1"/>
  <c r="CO646" i="4"/>
  <c r="AO646" i="4"/>
  <c r="AJ646" i="4"/>
  <c r="P646" i="4"/>
  <c r="N646" i="4"/>
  <c r="L646" i="4"/>
  <c r="J646" i="4"/>
  <c r="AQ646" i="4" s="1"/>
  <c r="CO645" i="4"/>
  <c r="AO645" i="4"/>
  <c r="AJ645" i="4"/>
  <c r="P645" i="4"/>
  <c r="N645" i="4"/>
  <c r="L645" i="4"/>
  <c r="J645" i="4"/>
  <c r="AQ645" i="4" s="1"/>
  <c r="CO644" i="4"/>
  <c r="AO644" i="4"/>
  <c r="AJ644" i="4"/>
  <c r="P644" i="4"/>
  <c r="N644" i="4"/>
  <c r="L644" i="4"/>
  <c r="J644" i="4"/>
  <c r="AS644" i="4" s="1"/>
  <c r="CO643" i="4"/>
  <c r="AO643" i="4"/>
  <c r="AJ643" i="4"/>
  <c r="AK643" i="4" s="1"/>
  <c r="AM643" i="4" s="1"/>
  <c r="P643" i="4"/>
  <c r="N643" i="4"/>
  <c r="L643" i="4"/>
  <c r="J643" i="4"/>
  <c r="CO642" i="4"/>
  <c r="AO642" i="4"/>
  <c r="AJ642" i="4"/>
  <c r="AK642" i="4" s="1"/>
  <c r="AM642" i="4" s="1"/>
  <c r="P642" i="4"/>
  <c r="N642" i="4"/>
  <c r="L642" i="4"/>
  <c r="J642" i="4"/>
  <c r="AS642" i="4" s="1"/>
  <c r="CO641" i="4"/>
  <c r="AO641" i="4"/>
  <c r="AJ641" i="4"/>
  <c r="P641" i="4"/>
  <c r="N641" i="4"/>
  <c r="L641" i="4"/>
  <c r="J641" i="4"/>
  <c r="AS641" i="4" s="1"/>
  <c r="CO640" i="4"/>
  <c r="AO640" i="4"/>
  <c r="AJ640" i="4"/>
  <c r="P640" i="4"/>
  <c r="N640" i="4"/>
  <c r="L640" i="4"/>
  <c r="J640" i="4"/>
  <c r="CO639" i="4"/>
  <c r="AO639" i="4"/>
  <c r="AJ639" i="4"/>
  <c r="P639" i="4"/>
  <c r="N639" i="4"/>
  <c r="L639" i="4"/>
  <c r="J639" i="4"/>
  <c r="AQ639" i="4" s="1"/>
  <c r="CO638" i="4"/>
  <c r="AO638" i="4"/>
  <c r="AJ638" i="4"/>
  <c r="P638" i="4"/>
  <c r="N638" i="4"/>
  <c r="L638" i="4"/>
  <c r="J638" i="4"/>
  <c r="AS638" i="4" s="1"/>
  <c r="CO637" i="4"/>
  <c r="AO637" i="4"/>
  <c r="AJ637" i="4"/>
  <c r="P637" i="4"/>
  <c r="N637" i="4"/>
  <c r="L637" i="4"/>
  <c r="J637" i="4"/>
  <c r="AS637" i="4" s="1"/>
  <c r="CO636" i="4"/>
  <c r="AO636" i="4"/>
  <c r="AJ636" i="4"/>
  <c r="P636" i="4"/>
  <c r="N636" i="4"/>
  <c r="L636" i="4"/>
  <c r="J636" i="4"/>
  <c r="AS636" i="4" s="1"/>
  <c r="CO635" i="4"/>
  <c r="AO635" i="4"/>
  <c r="AJ635" i="4"/>
  <c r="P635" i="4"/>
  <c r="N635" i="4"/>
  <c r="L635" i="4"/>
  <c r="J635" i="4"/>
  <c r="AQ635" i="4" s="1"/>
  <c r="CO634" i="4"/>
  <c r="AO634" i="4"/>
  <c r="AJ634" i="4"/>
  <c r="AK634" i="4" s="1"/>
  <c r="AM634" i="4" s="1"/>
  <c r="P634" i="4"/>
  <c r="N634" i="4"/>
  <c r="L634" i="4"/>
  <c r="J634" i="4"/>
  <c r="AS634" i="4" s="1"/>
  <c r="CO633" i="4"/>
  <c r="AO633" i="4"/>
  <c r="AJ633" i="4"/>
  <c r="P633" i="4"/>
  <c r="N633" i="4"/>
  <c r="L633" i="4"/>
  <c r="J633" i="4"/>
  <c r="AQ633" i="4" s="1"/>
  <c r="CO632" i="4"/>
  <c r="AO632" i="4"/>
  <c r="AJ632" i="4"/>
  <c r="P632" i="4"/>
  <c r="N632" i="4"/>
  <c r="L632" i="4"/>
  <c r="J632" i="4"/>
  <c r="AQ632" i="4" s="1"/>
  <c r="CO631" i="4"/>
  <c r="AO631" i="4"/>
  <c r="AJ631" i="4"/>
  <c r="P631" i="4"/>
  <c r="N631" i="4"/>
  <c r="L631" i="4"/>
  <c r="J631" i="4"/>
  <c r="AQ631" i="4" s="1"/>
  <c r="CO630" i="4"/>
  <c r="AO630" i="4"/>
  <c r="AJ630" i="4"/>
  <c r="P630" i="4"/>
  <c r="N630" i="4"/>
  <c r="L630" i="4"/>
  <c r="J630" i="4"/>
  <c r="AS630" i="4" s="1"/>
  <c r="CO629" i="4"/>
  <c r="AO629" i="4"/>
  <c r="AJ629" i="4"/>
  <c r="P629" i="4"/>
  <c r="N629" i="4"/>
  <c r="L629" i="4"/>
  <c r="J629" i="4"/>
  <c r="AS629" i="4" s="1"/>
  <c r="CO628" i="4"/>
  <c r="AO628" i="4"/>
  <c r="AJ628" i="4"/>
  <c r="P628" i="4"/>
  <c r="N628" i="4"/>
  <c r="L628" i="4"/>
  <c r="J628" i="4"/>
  <c r="AS628" i="4" s="1"/>
  <c r="CO627" i="4"/>
  <c r="AO627" i="4"/>
  <c r="AJ627" i="4"/>
  <c r="AK627" i="4" s="1"/>
  <c r="AM627" i="4" s="1"/>
  <c r="P627" i="4"/>
  <c r="R627" i="4" s="1"/>
  <c r="N627" i="4"/>
  <c r="L627" i="4"/>
  <c r="J627" i="4"/>
  <c r="AS627" i="4" s="1"/>
  <c r="CO626" i="4"/>
  <c r="AO626" i="4"/>
  <c r="AJ626" i="4"/>
  <c r="AK626" i="4" s="1"/>
  <c r="AM626" i="4" s="1"/>
  <c r="P626" i="4"/>
  <c r="N626" i="4"/>
  <c r="L626" i="4"/>
  <c r="J626" i="4"/>
  <c r="CO625" i="4"/>
  <c r="AO625" i="4"/>
  <c r="AJ625" i="4"/>
  <c r="P625" i="4"/>
  <c r="N625" i="4"/>
  <c r="L625" i="4"/>
  <c r="J625" i="4"/>
  <c r="AQ625" i="4" s="1"/>
  <c r="CO624" i="4"/>
  <c r="AO624" i="4"/>
  <c r="AJ624" i="4"/>
  <c r="P624" i="4"/>
  <c r="N624" i="4"/>
  <c r="L624" i="4"/>
  <c r="J624" i="4"/>
  <c r="AQ624" i="4" s="1"/>
  <c r="CO623" i="4"/>
  <c r="AO623" i="4"/>
  <c r="AJ623" i="4"/>
  <c r="P623" i="4"/>
  <c r="N623" i="4"/>
  <c r="L623" i="4"/>
  <c r="J623" i="4"/>
  <c r="AS623" i="4" s="1"/>
  <c r="CO622" i="4"/>
  <c r="AO622" i="4"/>
  <c r="AJ622" i="4"/>
  <c r="P622" i="4"/>
  <c r="N622" i="4"/>
  <c r="L622" i="4"/>
  <c r="J622" i="4"/>
  <c r="AS622" i="4" s="1"/>
  <c r="CO621" i="4"/>
  <c r="AO621" i="4"/>
  <c r="AJ621" i="4"/>
  <c r="P621" i="4"/>
  <c r="N621" i="4"/>
  <c r="L621" i="4"/>
  <c r="J621" i="4"/>
  <c r="AQ621" i="4" s="1"/>
  <c r="CO620" i="4"/>
  <c r="AO620" i="4"/>
  <c r="AJ620" i="4"/>
  <c r="P620" i="4"/>
  <c r="N620" i="4"/>
  <c r="L620" i="4"/>
  <c r="J620" i="4"/>
  <c r="AQ620" i="4" s="1"/>
  <c r="CO619" i="4"/>
  <c r="AO619" i="4"/>
  <c r="AJ619" i="4"/>
  <c r="AK619" i="4" s="1"/>
  <c r="AM619" i="4" s="1"/>
  <c r="P619" i="4"/>
  <c r="R619" i="4" s="1"/>
  <c r="N619" i="4"/>
  <c r="L619" i="4"/>
  <c r="J619" i="4"/>
  <c r="AQ619" i="4" s="1"/>
  <c r="CO618" i="4"/>
  <c r="AO618" i="4"/>
  <c r="AJ618" i="4"/>
  <c r="AK618" i="4" s="1"/>
  <c r="AM618" i="4" s="1"/>
  <c r="P618" i="4"/>
  <c r="N618" i="4"/>
  <c r="L618" i="4"/>
  <c r="J618" i="4"/>
  <c r="AS618" i="4" s="1"/>
  <c r="CO617" i="4"/>
  <c r="AO617" i="4"/>
  <c r="AJ617" i="4"/>
  <c r="P617" i="4"/>
  <c r="N617" i="4"/>
  <c r="L617" i="4"/>
  <c r="J617" i="4"/>
  <c r="AS617" i="4" s="1"/>
  <c r="CO616" i="4"/>
  <c r="AO616" i="4"/>
  <c r="AJ616" i="4"/>
  <c r="P616" i="4"/>
  <c r="N616" i="4"/>
  <c r="L616" i="4"/>
  <c r="J616" i="4"/>
  <c r="AS616" i="4" s="1"/>
  <c r="CO615" i="4"/>
  <c r="AO615" i="4"/>
  <c r="AJ615" i="4"/>
  <c r="P615" i="4"/>
  <c r="N615" i="4"/>
  <c r="L615" i="4"/>
  <c r="J615" i="4"/>
  <c r="AS615" i="4" s="1"/>
  <c r="CO614" i="4"/>
  <c r="AO614" i="4"/>
  <c r="AJ614" i="4"/>
  <c r="P614" i="4"/>
  <c r="N614" i="4"/>
  <c r="L614" i="4"/>
  <c r="J614" i="4"/>
  <c r="AQ614" i="4" s="1"/>
  <c r="CO613" i="4"/>
  <c r="AO613" i="4"/>
  <c r="AJ613" i="4"/>
  <c r="P613" i="4"/>
  <c r="N613" i="4"/>
  <c r="L613" i="4"/>
  <c r="J613" i="4"/>
  <c r="AQ613" i="4" s="1"/>
  <c r="CO612" i="4"/>
  <c r="AO612" i="4"/>
  <c r="AJ612" i="4"/>
  <c r="P612" i="4"/>
  <c r="N612" i="4"/>
  <c r="L612" i="4"/>
  <c r="J612" i="4"/>
  <c r="AS612" i="4" s="1"/>
  <c r="CO611" i="4"/>
  <c r="AO611" i="4"/>
  <c r="AJ611" i="4"/>
  <c r="AK611" i="4" s="1"/>
  <c r="AM611" i="4" s="1"/>
  <c r="P611" i="4"/>
  <c r="N611" i="4"/>
  <c r="L611" i="4"/>
  <c r="J611" i="4"/>
  <c r="AS611" i="4" s="1"/>
  <c r="CO610" i="4"/>
  <c r="AO610" i="4"/>
  <c r="AJ610" i="4"/>
  <c r="AK610" i="4" s="1"/>
  <c r="AM610" i="4" s="1"/>
  <c r="P610" i="4"/>
  <c r="N610" i="4"/>
  <c r="L610" i="4"/>
  <c r="J610" i="4"/>
  <c r="AS610" i="4" s="1"/>
  <c r="CO609" i="4"/>
  <c r="AO609" i="4"/>
  <c r="AJ609" i="4"/>
  <c r="P609" i="4"/>
  <c r="N609" i="4"/>
  <c r="L609" i="4"/>
  <c r="J609" i="4"/>
  <c r="AS609" i="4" s="1"/>
  <c r="CO608" i="4"/>
  <c r="AO608" i="4"/>
  <c r="AJ608" i="4"/>
  <c r="P608" i="4"/>
  <c r="N608" i="4"/>
  <c r="L608" i="4"/>
  <c r="J608" i="4"/>
  <c r="AQ608" i="4" s="1"/>
  <c r="CO607" i="4"/>
  <c r="AO607" i="4"/>
  <c r="AJ607" i="4"/>
  <c r="P607" i="4"/>
  <c r="N607" i="4"/>
  <c r="L607" i="4"/>
  <c r="J607" i="4"/>
  <c r="AS607" i="4" s="1"/>
  <c r="CO606" i="4"/>
  <c r="AO606" i="4"/>
  <c r="AJ606" i="4"/>
  <c r="P606" i="4"/>
  <c r="N606" i="4"/>
  <c r="L606" i="4"/>
  <c r="J606" i="4"/>
  <c r="AS606" i="4" s="1"/>
  <c r="CO605" i="4"/>
  <c r="AO605" i="4"/>
  <c r="AJ605" i="4"/>
  <c r="P605" i="4"/>
  <c r="N605" i="4"/>
  <c r="L605" i="4"/>
  <c r="J605" i="4"/>
  <c r="AS605" i="4" s="1"/>
  <c r="CO604" i="4"/>
  <c r="AO604" i="4"/>
  <c r="AJ604" i="4"/>
  <c r="P604" i="4"/>
  <c r="N604" i="4"/>
  <c r="L604" i="4"/>
  <c r="J604" i="4"/>
  <c r="AS604" i="4" s="1"/>
  <c r="CO603" i="4"/>
  <c r="AO603" i="4"/>
  <c r="AJ603" i="4"/>
  <c r="AK603" i="4" s="1"/>
  <c r="AM603" i="4" s="1"/>
  <c r="P603" i="4"/>
  <c r="R603" i="4" s="1"/>
  <c r="N603" i="4"/>
  <c r="L603" i="4"/>
  <c r="J603" i="4"/>
  <c r="AS603" i="4" s="1"/>
  <c r="CO602" i="4"/>
  <c r="AO602" i="4"/>
  <c r="AJ602" i="4"/>
  <c r="AK602" i="4" s="1"/>
  <c r="AM602" i="4" s="1"/>
  <c r="P602" i="4"/>
  <c r="N602" i="4"/>
  <c r="L602" i="4"/>
  <c r="J602" i="4"/>
  <c r="AQ602" i="4" s="1"/>
  <c r="CO601" i="4"/>
  <c r="AO601" i="4"/>
  <c r="AJ601" i="4"/>
  <c r="P601" i="4"/>
  <c r="N601" i="4"/>
  <c r="L601" i="4"/>
  <c r="J601" i="4"/>
  <c r="AS601" i="4" s="1"/>
  <c r="CO600" i="4"/>
  <c r="AO600" i="4"/>
  <c r="AJ600" i="4"/>
  <c r="P600" i="4"/>
  <c r="N600" i="4"/>
  <c r="L600" i="4"/>
  <c r="J600" i="4"/>
  <c r="AS600" i="4" s="1"/>
  <c r="CO599" i="4"/>
  <c r="AO599" i="4"/>
  <c r="AJ599" i="4"/>
  <c r="P599" i="4"/>
  <c r="N599" i="4"/>
  <c r="L599" i="4"/>
  <c r="J599" i="4"/>
  <c r="AS599" i="4" s="1"/>
  <c r="CO598" i="4"/>
  <c r="AO598" i="4"/>
  <c r="AJ598" i="4"/>
  <c r="P598" i="4"/>
  <c r="N598" i="4"/>
  <c r="L598" i="4"/>
  <c r="J598" i="4"/>
  <c r="AS598" i="4" s="1"/>
  <c r="CO597" i="4"/>
  <c r="AO597" i="4"/>
  <c r="AJ597" i="4"/>
  <c r="P597" i="4"/>
  <c r="N597" i="4"/>
  <c r="L597" i="4"/>
  <c r="J597" i="4"/>
  <c r="AS597" i="4" s="1"/>
  <c r="CO596" i="4"/>
  <c r="AO596" i="4"/>
  <c r="AJ596" i="4"/>
  <c r="P596" i="4"/>
  <c r="N596" i="4"/>
  <c r="L596" i="4"/>
  <c r="J596" i="4"/>
  <c r="AQ596" i="4" s="1"/>
  <c r="CO595" i="4"/>
  <c r="AO595" i="4"/>
  <c r="AJ595" i="4"/>
  <c r="AK595" i="4" s="1"/>
  <c r="AM595" i="4" s="1"/>
  <c r="P595" i="4"/>
  <c r="R595" i="4" s="1"/>
  <c r="N595" i="4"/>
  <c r="L595" i="4"/>
  <c r="J595" i="4"/>
  <c r="AS595" i="4" s="1"/>
  <c r="CO594" i="4"/>
  <c r="AO594" i="4"/>
  <c r="AJ594" i="4"/>
  <c r="AK594" i="4" s="1"/>
  <c r="AM594" i="4" s="1"/>
  <c r="P594" i="4"/>
  <c r="N594" i="4"/>
  <c r="L594" i="4"/>
  <c r="J594" i="4"/>
  <c r="CO593" i="4"/>
  <c r="AO593" i="4"/>
  <c r="AJ593" i="4"/>
  <c r="P593" i="4"/>
  <c r="N593" i="4"/>
  <c r="L593" i="4"/>
  <c r="J593" i="4"/>
  <c r="AS593" i="4" s="1"/>
  <c r="CO592" i="4"/>
  <c r="AO592" i="4"/>
  <c r="AJ592" i="4"/>
  <c r="P592" i="4"/>
  <c r="N592" i="4"/>
  <c r="L592" i="4"/>
  <c r="J592" i="4"/>
  <c r="AS592" i="4" s="1"/>
  <c r="CO591" i="4"/>
  <c r="AO591" i="4"/>
  <c r="AJ591" i="4"/>
  <c r="P591" i="4"/>
  <c r="N591" i="4"/>
  <c r="L591" i="4"/>
  <c r="J591" i="4"/>
  <c r="AS591" i="4" s="1"/>
  <c r="CO590" i="4"/>
  <c r="AO590" i="4"/>
  <c r="AJ590" i="4"/>
  <c r="P590" i="4"/>
  <c r="N590" i="4"/>
  <c r="L590" i="4"/>
  <c r="J590" i="4"/>
  <c r="AQ590" i="4" s="1"/>
  <c r="CO589" i="4"/>
  <c r="AO589" i="4"/>
  <c r="AJ589" i="4"/>
  <c r="P589" i="4"/>
  <c r="N589" i="4"/>
  <c r="L589" i="4"/>
  <c r="J589" i="4"/>
  <c r="AQ589" i="4" s="1"/>
  <c r="CO588" i="4"/>
  <c r="AO588" i="4"/>
  <c r="AJ588" i="4"/>
  <c r="P588" i="4"/>
  <c r="N588" i="4"/>
  <c r="L588" i="4"/>
  <c r="J588" i="4"/>
  <c r="AQ588" i="4" s="1"/>
  <c r="CO587" i="4"/>
  <c r="AO587" i="4"/>
  <c r="AJ587" i="4"/>
  <c r="P587" i="4"/>
  <c r="R587" i="4" s="1"/>
  <c r="N587" i="4"/>
  <c r="L587" i="4"/>
  <c r="J587" i="4"/>
  <c r="AS587" i="4" s="1"/>
  <c r="CO586" i="4"/>
  <c r="AO586" i="4"/>
  <c r="AJ586" i="4"/>
  <c r="AK586" i="4" s="1"/>
  <c r="AM586" i="4" s="1"/>
  <c r="P586" i="4"/>
  <c r="N586" i="4"/>
  <c r="L586" i="4"/>
  <c r="J586" i="4"/>
  <c r="AS586" i="4" s="1"/>
  <c r="CO585" i="4"/>
  <c r="AO585" i="4"/>
  <c r="AJ585" i="4"/>
  <c r="P585" i="4"/>
  <c r="N585" i="4"/>
  <c r="L585" i="4"/>
  <c r="J585" i="4"/>
  <c r="AQ585" i="4" s="1"/>
  <c r="CO584" i="4"/>
  <c r="AO584" i="4"/>
  <c r="AJ584" i="4"/>
  <c r="P584" i="4"/>
  <c r="N584" i="4"/>
  <c r="L584" i="4"/>
  <c r="J584" i="4"/>
  <c r="AQ584" i="4" s="1"/>
  <c r="CO583" i="4"/>
  <c r="AO583" i="4"/>
  <c r="AJ583" i="4"/>
  <c r="P583" i="4"/>
  <c r="N583" i="4"/>
  <c r="L583" i="4"/>
  <c r="J583" i="4"/>
  <c r="AQ583" i="4" s="1"/>
  <c r="CO582" i="4"/>
  <c r="AO582" i="4"/>
  <c r="AJ582" i="4"/>
  <c r="P582" i="4"/>
  <c r="N582" i="4"/>
  <c r="L582" i="4"/>
  <c r="J582" i="4"/>
  <c r="CO581" i="4"/>
  <c r="AO581" i="4"/>
  <c r="AJ581" i="4"/>
  <c r="P581" i="4"/>
  <c r="N581" i="4"/>
  <c r="L581" i="4"/>
  <c r="J581" i="4"/>
  <c r="AS581" i="4" s="1"/>
  <c r="CO580" i="4"/>
  <c r="AO580" i="4"/>
  <c r="AJ580" i="4"/>
  <c r="P580" i="4"/>
  <c r="N580" i="4"/>
  <c r="L580" i="4"/>
  <c r="J580" i="4"/>
  <c r="AS580" i="4" s="1"/>
  <c r="CO579" i="4"/>
  <c r="AO579" i="4"/>
  <c r="AJ579" i="4"/>
  <c r="AK579" i="4" s="1"/>
  <c r="AM579" i="4" s="1"/>
  <c r="P579" i="4"/>
  <c r="R579" i="4" s="1"/>
  <c r="N579" i="4"/>
  <c r="L579" i="4"/>
  <c r="J579" i="4"/>
  <c r="AS579" i="4" s="1"/>
  <c r="CO578" i="4"/>
  <c r="AO578" i="4"/>
  <c r="AJ578" i="4"/>
  <c r="AK578" i="4" s="1"/>
  <c r="AM578" i="4" s="1"/>
  <c r="P578" i="4"/>
  <c r="N578" i="4"/>
  <c r="L578" i="4"/>
  <c r="J578" i="4"/>
  <c r="AS578" i="4" s="1"/>
  <c r="CO577" i="4"/>
  <c r="AO577" i="4"/>
  <c r="AJ577" i="4"/>
  <c r="P577" i="4"/>
  <c r="N577" i="4"/>
  <c r="L577" i="4"/>
  <c r="J577" i="4"/>
  <c r="AS577" i="4" s="1"/>
  <c r="CO576" i="4"/>
  <c r="AO576" i="4"/>
  <c r="AJ576" i="4"/>
  <c r="P576" i="4"/>
  <c r="N576" i="4"/>
  <c r="L576" i="4"/>
  <c r="J576" i="4"/>
  <c r="AS576" i="4" s="1"/>
  <c r="CO575" i="4"/>
  <c r="AO575" i="4"/>
  <c r="AJ575" i="4"/>
  <c r="P575" i="4"/>
  <c r="N575" i="4"/>
  <c r="L575" i="4"/>
  <c r="J575" i="4"/>
  <c r="AS575" i="4" s="1"/>
  <c r="CO574" i="4"/>
  <c r="AO574" i="4"/>
  <c r="AJ574" i="4"/>
  <c r="P574" i="4"/>
  <c r="N574" i="4"/>
  <c r="L574" i="4"/>
  <c r="J574" i="4"/>
  <c r="AQ574" i="4" s="1"/>
  <c r="CO573" i="4"/>
  <c r="AO573" i="4"/>
  <c r="AJ573" i="4"/>
  <c r="P573" i="4"/>
  <c r="N573" i="4"/>
  <c r="L573" i="4"/>
  <c r="J573" i="4"/>
  <c r="AQ573" i="4" s="1"/>
  <c r="CO572" i="4"/>
  <c r="AO572" i="4"/>
  <c r="AJ572" i="4"/>
  <c r="P572" i="4"/>
  <c r="N572" i="4"/>
  <c r="L572" i="4"/>
  <c r="J572" i="4"/>
  <c r="AS572" i="4" s="1"/>
  <c r="CO571" i="4"/>
  <c r="AO571" i="4"/>
  <c r="AJ571" i="4"/>
  <c r="P571" i="4"/>
  <c r="N571" i="4"/>
  <c r="L571" i="4"/>
  <c r="J571" i="4"/>
  <c r="AS571" i="4" s="1"/>
  <c r="CO570" i="4"/>
  <c r="AO570" i="4"/>
  <c r="AJ570" i="4"/>
  <c r="P570" i="4"/>
  <c r="N570" i="4"/>
  <c r="L570" i="4"/>
  <c r="J570" i="4"/>
  <c r="AS570" i="4" s="1"/>
  <c r="CO569" i="4"/>
  <c r="AO569" i="4"/>
  <c r="AJ569" i="4"/>
  <c r="P569" i="4"/>
  <c r="N569" i="4"/>
  <c r="L569" i="4"/>
  <c r="J569" i="4"/>
  <c r="AQ569" i="4" s="1"/>
  <c r="CO568" i="4"/>
  <c r="AO568" i="4"/>
  <c r="AJ568" i="4"/>
  <c r="P568" i="4"/>
  <c r="N568" i="4"/>
  <c r="L568" i="4"/>
  <c r="J568" i="4"/>
  <c r="AS568" i="4" s="1"/>
  <c r="CO567" i="4"/>
  <c r="AO567" i="4"/>
  <c r="AJ567" i="4"/>
  <c r="P567" i="4"/>
  <c r="N567" i="4"/>
  <c r="L567" i="4"/>
  <c r="J567" i="4"/>
  <c r="AS567" i="4" s="1"/>
  <c r="CO566" i="4"/>
  <c r="AO566" i="4"/>
  <c r="AJ566" i="4"/>
  <c r="P566" i="4"/>
  <c r="N566" i="4"/>
  <c r="L566" i="4"/>
  <c r="J566" i="4"/>
  <c r="AS566" i="4" s="1"/>
  <c r="CO565" i="4"/>
  <c r="AO565" i="4"/>
  <c r="AJ565" i="4"/>
  <c r="P565" i="4"/>
  <c r="N565" i="4"/>
  <c r="L565" i="4"/>
  <c r="J565" i="4"/>
  <c r="AS565" i="4" s="1"/>
  <c r="CO564" i="4"/>
  <c r="AO564" i="4"/>
  <c r="AJ564" i="4"/>
  <c r="P564" i="4"/>
  <c r="N564" i="4"/>
  <c r="L564" i="4"/>
  <c r="J564" i="4"/>
  <c r="AS564" i="4" s="1"/>
  <c r="CO563" i="4"/>
  <c r="AO563" i="4"/>
  <c r="AJ563" i="4"/>
  <c r="P563" i="4"/>
  <c r="N563" i="4"/>
  <c r="L563" i="4"/>
  <c r="J563" i="4"/>
  <c r="AQ563" i="4" s="1"/>
  <c r="CO562" i="4"/>
  <c r="AO562" i="4"/>
  <c r="AJ562" i="4"/>
  <c r="P562" i="4"/>
  <c r="N562" i="4"/>
  <c r="L562" i="4"/>
  <c r="J562" i="4"/>
  <c r="AQ562" i="4" s="1"/>
  <c r="CO561" i="4"/>
  <c r="AO561" i="4"/>
  <c r="AJ561" i="4"/>
  <c r="P561" i="4"/>
  <c r="N561" i="4"/>
  <c r="L561" i="4"/>
  <c r="J561" i="4"/>
  <c r="AQ561" i="4" s="1"/>
  <c r="CO560" i="4"/>
  <c r="AO560" i="4"/>
  <c r="AJ560" i="4"/>
  <c r="P560" i="4"/>
  <c r="N560" i="4"/>
  <c r="L560" i="4"/>
  <c r="J560" i="4"/>
  <c r="AS560" i="4" s="1"/>
  <c r="CO559" i="4"/>
  <c r="AO559" i="4"/>
  <c r="AJ559" i="4"/>
  <c r="P559" i="4"/>
  <c r="N559" i="4"/>
  <c r="L559" i="4"/>
  <c r="J559" i="4"/>
  <c r="AQ559" i="4" s="1"/>
  <c r="CO558" i="4"/>
  <c r="AO558" i="4"/>
  <c r="AJ558" i="4"/>
  <c r="P558" i="4"/>
  <c r="N558" i="4"/>
  <c r="L558" i="4"/>
  <c r="J558" i="4"/>
  <c r="AQ558" i="4" s="1"/>
  <c r="CO557" i="4"/>
  <c r="AO557" i="4"/>
  <c r="AJ557" i="4"/>
  <c r="P557" i="4"/>
  <c r="N557" i="4"/>
  <c r="L557" i="4"/>
  <c r="J557" i="4"/>
  <c r="AQ557" i="4" s="1"/>
  <c r="CO556" i="4"/>
  <c r="AO556" i="4"/>
  <c r="AJ556" i="4"/>
  <c r="P556" i="4"/>
  <c r="N556" i="4"/>
  <c r="L556" i="4"/>
  <c r="J556" i="4"/>
  <c r="AQ556" i="4" s="1"/>
  <c r="CO555" i="4"/>
  <c r="AO555" i="4"/>
  <c r="AJ555" i="4"/>
  <c r="P555" i="4"/>
  <c r="N555" i="4"/>
  <c r="L555" i="4"/>
  <c r="J555" i="4"/>
  <c r="AQ555" i="4" s="1"/>
  <c r="CO554" i="4"/>
  <c r="AO554" i="4"/>
  <c r="AJ554" i="4"/>
  <c r="P554" i="4"/>
  <c r="N554" i="4"/>
  <c r="L554" i="4"/>
  <c r="J554" i="4"/>
  <c r="AQ554" i="4" s="1"/>
  <c r="CO553" i="4"/>
  <c r="AO553" i="4"/>
  <c r="AJ553" i="4"/>
  <c r="P553" i="4"/>
  <c r="N553" i="4"/>
  <c r="L553" i="4"/>
  <c r="J553" i="4"/>
  <c r="AS553" i="4" s="1"/>
  <c r="CO552" i="4"/>
  <c r="AO552" i="4"/>
  <c r="AJ552" i="4"/>
  <c r="P552" i="4"/>
  <c r="N552" i="4"/>
  <c r="L552" i="4"/>
  <c r="J552" i="4"/>
  <c r="AS552" i="4" s="1"/>
  <c r="CO551" i="4"/>
  <c r="AO551" i="4"/>
  <c r="AJ551" i="4"/>
  <c r="P551" i="4"/>
  <c r="N551" i="4"/>
  <c r="L551" i="4"/>
  <c r="J551" i="4"/>
  <c r="AQ551" i="4" s="1"/>
  <c r="CO550" i="4"/>
  <c r="AO550" i="4"/>
  <c r="AJ550" i="4"/>
  <c r="P550" i="4"/>
  <c r="N550" i="4"/>
  <c r="L550" i="4"/>
  <c r="J550" i="4"/>
  <c r="AQ550" i="4" s="1"/>
  <c r="CO549" i="4"/>
  <c r="AO549" i="4"/>
  <c r="AJ549" i="4"/>
  <c r="P549" i="4"/>
  <c r="N549" i="4"/>
  <c r="L549" i="4"/>
  <c r="J549" i="4"/>
  <c r="AS549" i="4" s="1"/>
  <c r="CO548" i="4"/>
  <c r="AO548" i="4"/>
  <c r="AJ548" i="4"/>
  <c r="P548" i="4"/>
  <c r="N548" i="4"/>
  <c r="L548" i="4"/>
  <c r="J548" i="4"/>
  <c r="AS548" i="4" s="1"/>
  <c r="CO547" i="4"/>
  <c r="AO547" i="4"/>
  <c r="AJ547" i="4"/>
  <c r="P547" i="4"/>
  <c r="N547" i="4"/>
  <c r="L547" i="4"/>
  <c r="J547" i="4"/>
  <c r="AQ547" i="4" s="1"/>
  <c r="CO546" i="4"/>
  <c r="AO546" i="4"/>
  <c r="AJ546" i="4"/>
  <c r="P546" i="4"/>
  <c r="N546" i="4"/>
  <c r="L546" i="4"/>
  <c r="J546" i="4"/>
  <c r="AQ546" i="4" s="1"/>
  <c r="CO545" i="4"/>
  <c r="AO545" i="4"/>
  <c r="AJ545" i="4"/>
  <c r="P545" i="4"/>
  <c r="N545" i="4"/>
  <c r="L545" i="4"/>
  <c r="J545" i="4"/>
  <c r="AS545" i="4" s="1"/>
  <c r="CO544" i="4"/>
  <c r="AO544" i="4"/>
  <c r="AJ544" i="4"/>
  <c r="P544" i="4"/>
  <c r="N544" i="4"/>
  <c r="L544" i="4"/>
  <c r="J544" i="4"/>
  <c r="AQ544" i="4" s="1"/>
  <c r="CO543" i="4"/>
  <c r="AO543" i="4"/>
  <c r="AJ543" i="4"/>
  <c r="P543" i="4"/>
  <c r="N543" i="4"/>
  <c r="L543" i="4"/>
  <c r="J543" i="4"/>
  <c r="AQ543" i="4" s="1"/>
  <c r="CO894" i="4"/>
  <c r="AO894" i="4"/>
  <c r="AJ894" i="4"/>
  <c r="P894" i="4"/>
  <c r="N894" i="4"/>
  <c r="L894" i="4"/>
  <c r="J894" i="4"/>
  <c r="AQ894" i="4" s="1"/>
  <c r="CO893" i="4"/>
  <c r="AO893" i="4"/>
  <c r="AJ893" i="4"/>
  <c r="P893" i="4"/>
  <c r="N893" i="4"/>
  <c r="L893" i="4"/>
  <c r="J893" i="4"/>
  <c r="AQ893" i="4" s="1"/>
  <c r="CO892" i="4"/>
  <c r="AO892" i="4"/>
  <c r="AJ892" i="4"/>
  <c r="P892" i="4"/>
  <c r="N892" i="4"/>
  <c r="L892" i="4"/>
  <c r="J892" i="4"/>
  <c r="AS892" i="4" s="1"/>
  <c r="CO891" i="4"/>
  <c r="AO891" i="4"/>
  <c r="AJ891" i="4"/>
  <c r="P891" i="4"/>
  <c r="N891" i="4"/>
  <c r="L891" i="4"/>
  <c r="J891" i="4"/>
  <c r="AQ891" i="4" s="1"/>
  <c r="CO890" i="4"/>
  <c r="AO890" i="4"/>
  <c r="AJ890" i="4"/>
  <c r="AK890" i="4" s="1"/>
  <c r="AM890" i="4" s="1"/>
  <c r="P890" i="4"/>
  <c r="N890" i="4"/>
  <c r="L890" i="4"/>
  <c r="J890" i="4"/>
  <c r="AS890" i="4" s="1"/>
  <c r="CO889" i="4"/>
  <c r="AO889" i="4"/>
  <c r="AJ889" i="4"/>
  <c r="P889" i="4"/>
  <c r="N889" i="4"/>
  <c r="L889" i="4"/>
  <c r="J889" i="4"/>
  <c r="AS889" i="4" s="1"/>
  <c r="CO888" i="4"/>
  <c r="AO888" i="4"/>
  <c r="AJ888" i="4"/>
  <c r="P888" i="4"/>
  <c r="N888" i="4"/>
  <c r="L888" i="4"/>
  <c r="J888" i="4"/>
  <c r="AS888" i="4" s="1"/>
  <c r="CO887" i="4"/>
  <c r="AO887" i="4"/>
  <c r="AJ887" i="4"/>
  <c r="P887" i="4"/>
  <c r="N887" i="4"/>
  <c r="L887" i="4"/>
  <c r="J887" i="4"/>
  <c r="AS887" i="4" s="1"/>
  <c r="CO886" i="4"/>
  <c r="AO886" i="4"/>
  <c r="AJ886" i="4"/>
  <c r="P886" i="4"/>
  <c r="N886" i="4"/>
  <c r="L886" i="4"/>
  <c r="J886" i="4"/>
  <c r="CO885" i="4"/>
  <c r="AO885" i="4"/>
  <c r="AJ885" i="4"/>
  <c r="P885" i="4"/>
  <c r="N885" i="4"/>
  <c r="L885" i="4"/>
  <c r="J885" i="4"/>
  <c r="AQ885" i="4" s="1"/>
  <c r="CO884" i="4"/>
  <c r="AO884" i="4"/>
  <c r="AJ884" i="4"/>
  <c r="P884" i="4"/>
  <c r="N884" i="4"/>
  <c r="L884" i="4"/>
  <c r="J884" i="4"/>
  <c r="AS884" i="4" s="1"/>
  <c r="CO883" i="4"/>
  <c r="AO883" i="4"/>
  <c r="AJ883" i="4"/>
  <c r="AK883" i="4" s="1"/>
  <c r="AM883" i="4" s="1"/>
  <c r="P883" i="4"/>
  <c r="R883" i="4" s="1"/>
  <c r="N883" i="4"/>
  <c r="L883" i="4"/>
  <c r="J883" i="4"/>
  <c r="AQ883" i="4" s="1"/>
  <c r="CO882" i="4"/>
  <c r="AO882" i="4"/>
  <c r="AJ882" i="4"/>
  <c r="P882" i="4"/>
  <c r="N882" i="4"/>
  <c r="L882" i="4"/>
  <c r="J882" i="4"/>
  <c r="AS882" i="4" s="1"/>
  <c r="CO881" i="4"/>
  <c r="AO881" i="4"/>
  <c r="AJ881" i="4"/>
  <c r="P881" i="4"/>
  <c r="N881" i="4"/>
  <c r="L881" i="4"/>
  <c r="J881" i="4"/>
  <c r="AS881" i="4" s="1"/>
  <c r="CO880" i="4"/>
  <c r="AO880" i="4"/>
  <c r="AJ880" i="4"/>
  <c r="P880" i="4"/>
  <c r="N880" i="4"/>
  <c r="L880" i="4"/>
  <c r="J880" i="4"/>
  <c r="AS880" i="4" s="1"/>
  <c r="CO879" i="4"/>
  <c r="AO879" i="4"/>
  <c r="AJ879" i="4"/>
  <c r="P879" i="4"/>
  <c r="N879" i="4"/>
  <c r="L879" i="4"/>
  <c r="J879" i="4"/>
  <c r="AS879" i="4" s="1"/>
  <c r="CO878" i="4"/>
  <c r="AO878" i="4"/>
  <c r="AJ878" i="4"/>
  <c r="P878" i="4"/>
  <c r="N878" i="4"/>
  <c r="L878" i="4"/>
  <c r="J878" i="4"/>
  <c r="AQ878" i="4" s="1"/>
  <c r="CO877" i="4"/>
  <c r="AO877" i="4"/>
  <c r="AJ877" i="4"/>
  <c r="P877" i="4"/>
  <c r="N877" i="4"/>
  <c r="L877" i="4"/>
  <c r="J877" i="4"/>
  <c r="AS877" i="4" s="1"/>
  <c r="CO876" i="4"/>
  <c r="AO876" i="4"/>
  <c r="AJ876" i="4"/>
  <c r="P876" i="4"/>
  <c r="N876" i="4"/>
  <c r="L876" i="4"/>
  <c r="J876" i="4"/>
  <c r="AS876" i="4" s="1"/>
  <c r="CO875" i="4"/>
  <c r="AO875" i="4"/>
  <c r="AJ875" i="4"/>
  <c r="P875" i="4"/>
  <c r="R875" i="4" s="1"/>
  <c r="N875" i="4"/>
  <c r="L875" i="4"/>
  <c r="J875" i="4"/>
  <c r="AQ875" i="4" s="1"/>
  <c r="CO874" i="4"/>
  <c r="AO874" i="4"/>
  <c r="AJ874" i="4"/>
  <c r="P874" i="4"/>
  <c r="N874" i="4"/>
  <c r="L874" i="4"/>
  <c r="J874" i="4"/>
  <c r="AS874" i="4" s="1"/>
  <c r="CO873" i="4"/>
  <c r="AO873" i="4"/>
  <c r="AJ873" i="4"/>
  <c r="P873" i="4"/>
  <c r="N873" i="4"/>
  <c r="L873" i="4"/>
  <c r="J873" i="4"/>
  <c r="AS873" i="4" s="1"/>
  <c r="CO872" i="4"/>
  <c r="AO872" i="4"/>
  <c r="AJ872" i="4"/>
  <c r="P872" i="4"/>
  <c r="N872" i="4"/>
  <c r="L872" i="4"/>
  <c r="J872" i="4"/>
  <c r="AS872" i="4" s="1"/>
  <c r="CO871" i="4"/>
  <c r="AO871" i="4"/>
  <c r="AJ871" i="4"/>
  <c r="P871" i="4"/>
  <c r="N871" i="4"/>
  <c r="L871" i="4"/>
  <c r="J871" i="4"/>
  <c r="AS871" i="4" s="1"/>
  <c r="CO870" i="4"/>
  <c r="AO870" i="4"/>
  <c r="AJ870" i="4"/>
  <c r="P870" i="4"/>
  <c r="N870" i="4"/>
  <c r="L870" i="4"/>
  <c r="J870" i="4"/>
  <c r="AS870" i="4" s="1"/>
  <c r="CO869" i="4"/>
  <c r="AO869" i="4"/>
  <c r="AJ869" i="4"/>
  <c r="P869" i="4"/>
  <c r="N869" i="4"/>
  <c r="L869" i="4"/>
  <c r="J869" i="4"/>
  <c r="AS869" i="4" s="1"/>
  <c r="CO868" i="4"/>
  <c r="AO868" i="4"/>
  <c r="AJ868" i="4"/>
  <c r="P868" i="4"/>
  <c r="N868" i="4"/>
  <c r="L868" i="4"/>
  <c r="J868" i="4"/>
  <c r="AS868" i="4" s="1"/>
  <c r="CO867" i="4"/>
  <c r="AO867" i="4"/>
  <c r="AJ867" i="4"/>
  <c r="P867" i="4"/>
  <c r="N867" i="4"/>
  <c r="L867" i="4"/>
  <c r="J867" i="4"/>
  <c r="AS867" i="4" s="1"/>
  <c r="CO866" i="4"/>
  <c r="AO866" i="4"/>
  <c r="AJ866" i="4"/>
  <c r="AK866" i="4" s="1"/>
  <c r="AM866" i="4" s="1"/>
  <c r="P866" i="4"/>
  <c r="N866" i="4"/>
  <c r="L866" i="4"/>
  <c r="J866" i="4"/>
  <c r="AQ866" i="4" s="1"/>
  <c r="CO865" i="4"/>
  <c r="AO865" i="4"/>
  <c r="AJ865" i="4"/>
  <c r="P865" i="4"/>
  <c r="N865" i="4"/>
  <c r="L865" i="4"/>
  <c r="J865" i="4"/>
  <c r="AS865" i="4" s="1"/>
  <c r="CO864" i="4"/>
  <c r="AO864" i="4"/>
  <c r="AJ864" i="4"/>
  <c r="P864" i="4"/>
  <c r="N864" i="4"/>
  <c r="L864" i="4"/>
  <c r="J864" i="4"/>
  <c r="AS864" i="4" s="1"/>
  <c r="CO863" i="4"/>
  <c r="AO863" i="4"/>
  <c r="AJ863" i="4"/>
  <c r="P863" i="4"/>
  <c r="N863" i="4"/>
  <c r="L863" i="4"/>
  <c r="J863" i="4"/>
  <c r="AQ863" i="4" s="1"/>
  <c r="CO862" i="4"/>
  <c r="AO862" i="4"/>
  <c r="AJ862" i="4"/>
  <c r="P862" i="4"/>
  <c r="N862" i="4"/>
  <c r="L862" i="4"/>
  <c r="J862" i="4"/>
  <c r="AS862" i="4" s="1"/>
  <c r="CO861" i="4"/>
  <c r="AO861" i="4"/>
  <c r="AJ861" i="4"/>
  <c r="P861" i="4"/>
  <c r="N861" i="4"/>
  <c r="L861" i="4"/>
  <c r="J861" i="4"/>
  <c r="CO860" i="4"/>
  <c r="AO860" i="4"/>
  <c r="AJ860" i="4"/>
  <c r="P860" i="4"/>
  <c r="N860" i="4"/>
  <c r="L860" i="4"/>
  <c r="J860" i="4"/>
  <c r="AQ860" i="4" s="1"/>
  <c r="CO859" i="4"/>
  <c r="AO859" i="4"/>
  <c r="AJ859" i="4"/>
  <c r="AK859" i="4" s="1"/>
  <c r="AM859" i="4" s="1"/>
  <c r="P859" i="4"/>
  <c r="R859" i="4" s="1"/>
  <c r="N859" i="4"/>
  <c r="L859" i="4"/>
  <c r="J859" i="4"/>
  <c r="AS859" i="4" s="1"/>
  <c r="CO858" i="4"/>
  <c r="AO858" i="4"/>
  <c r="AJ858" i="4"/>
  <c r="AK858" i="4" s="1"/>
  <c r="AM858" i="4" s="1"/>
  <c r="P858" i="4"/>
  <c r="N858" i="4"/>
  <c r="L858" i="4"/>
  <c r="J858" i="4"/>
  <c r="AS858" i="4" s="1"/>
  <c r="CO857" i="4"/>
  <c r="AO857" i="4"/>
  <c r="AJ857" i="4"/>
  <c r="P857" i="4"/>
  <c r="N857" i="4"/>
  <c r="L857" i="4"/>
  <c r="J857" i="4"/>
  <c r="AS857" i="4" s="1"/>
  <c r="CO856" i="4"/>
  <c r="AO856" i="4"/>
  <c r="AJ856" i="4"/>
  <c r="P856" i="4"/>
  <c r="N856" i="4"/>
  <c r="L856" i="4"/>
  <c r="J856" i="4"/>
  <c r="AS856" i="4" s="1"/>
  <c r="CO855" i="4"/>
  <c r="AO855" i="4"/>
  <c r="AJ855" i="4"/>
  <c r="P855" i="4"/>
  <c r="N855" i="4"/>
  <c r="L855" i="4"/>
  <c r="J855" i="4"/>
  <c r="CO854" i="4"/>
  <c r="AO854" i="4"/>
  <c r="AJ854" i="4"/>
  <c r="P854" i="4"/>
  <c r="N854" i="4"/>
  <c r="L854" i="4"/>
  <c r="J854" i="4"/>
  <c r="AQ854" i="4" s="1"/>
  <c r="CO853" i="4"/>
  <c r="AO853" i="4"/>
  <c r="AJ853" i="4"/>
  <c r="P853" i="4"/>
  <c r="N853" i="4"/>
  <c r="L853" i="4"/>
  <c r="J853" i="4"/>
  <c r="AQ853" i="4" s="1"/>
  <c r="CO852" i="4"/>
  <c r="AO852" i="4"/>
  <c r="AJ852" i="4"/>
  <c r="P852" i="4"/>
  <c r="N852" i="4"/>
  <c r="L852" i="4"/>
  <c r="J852" i="4"/>
  <c r="AS852" i="4" s="1"/>
  <c r="CO851" i="4"/>
  <c r="AO851" i="4"/>
  <c r="AJ851" i="4"/>
  <c r="P851" i="4"/>
  <c r="N851" i="4"/>
  <c r="L851" i="4"/>
  <c r="J851" i="4"/>
  <c r="AS851" i="4" s="1"/>
  <c r="CO850" i="4"/>
  <c r="AO850" i="4"/>
  <c r="AJ850" i="4"/>
  <c r="AK850" i="4" s="1"/>
  <c r="AM850" i="4" s="1"/>
  <c r="P850" i="4"/>
  <c r="N850" i="4"/>
  <c r="L850" i="4"/>
  <c r="J850" i="4"/>
  <c r="AS850" i="4" s="1"/>
  <c r="CO849" i="4"/>
  <c r="AO849" i="4"/>
  <c r="AJ849" i="4"/>
  <c r="P849" i="4"/>
  <c r="N849" i="4"/>
  <c r="L849" i="4"/>
  <c r="J849" i="4"/>
  <c r="CO848" i="4"/>
  <c r="AO848" i="4"/>
  <c r="AJ848" i="4"/>
  <c r="P848" i="4"/>
  <c r="N848" i="4"/>
  <c r="L848" i="4"/>
  <c r="J848" i="4"/>
  <c r="AQ848" i="4" s="1"/>
  <c r="CO847" i="4"/>
  <c r="AO847" i="4"/>
  <c r="AJ847" i="4"/>
  <c r="P847" i="4"/>
  <c r="N847" i="4"/>
  <c r="L847" i="4"/>
  <c r="J847" i="4"/>
  <c r="CO846" i="4"/>
  <c r="AO846" i="4"/>
  <c r="AJ846" i="4"/>
  <c r="P846" i="4"/>
  <c r="N846" i="4"/>
  <c r="L846" i="4"/>
  <c r="J846" i="4"/>
  <c r="AQ846" i="4" s="1"/>
  <c r="CO845" i="4"/>
  <c r="AO845" i="4"/>
  <c r="AJ845" i="4"/>
  <c r="P845" i="4"/>
  <c r="N845" i="4"/>
  <c r="L845" i="4"/>
  <c r="J845" i="4"/>
  <c r="AS845" i="4" s="1"/>
  <c r="CO844" i="4"/>
  <c r="AO844" i="4"/>
  <c r="AJ844" i="4"/>
  <c r="P844" i="4"/>
  <c r="N844" i="4"/>
  <c r="L844" i="4"/>
  <c r="J844" i="4"/>
  <c r="AS844" i="4" s="1"/>
  <c r="CO843" i="4"/>
  <c r="AO843" i="4"/>
  <c r="AJ843" i="4"/>
  <c r="P843" i="4"/>
  <c r="N843" i="4"/>
  <c r="L843" i="4"/>
  <c r="J843" i="4"/>
  <c r="AQ843" i="4" s="1"/>
  <c r="CO842" i="4"/>
  <c r="AO842" i="4"/>
  <c r="AJ842" i="4"/>
  <c r="AK842" i="4" s="1"/>
  <c r="AM842" i="4" s="1"/>
  <c r="P842" i="4"/>
  <c r="N842" i="4"/>
  <c r="L842" i="4"/>
  <c r="J842" i="4"/>
  <c r="AQ842" i="4" s="1"/>
  <c r="CO841" i="4"/>
  <c r="AO841" i="4"/>
  <c r="AJ841" i="4"/>
  <c r="P841" i="4"/>
  <c r="N841" i="4"/>
  <c r="L841" i="4"/>
  <c r="J841" i="4"/>
  <c r="AQ841" i="4" s="1"/>
  <c r="CO840" i="4"/>
  <c r="AO840" i="4"/>
  <c r="AJ840" i="4"/>
  <c r="P840" i="4"/>
  <c r="N840" i="4"/>
  <c r="L840" i="4"/>
  <c r="J840" i="4"/>
  <c r="AS840" i="4" s="1"/>
  <c r="CO839" i="4"/>
  <c r="AO839" i="4"/>
  <c r="AJ839" i="4"/>
  <c r="P839" i="4"/>
  <c r="N839" i="4"/>
  <c r="L839" i="4"/>
  <c r="J839" i="4"/>
  <c r="AS839" i="4" s="1"/>
  <c r="CO838" i="4"/>
  <c r="AO838" i="4"/>
  <c r="AJ838" i="4"/>
  <c r="P838" i="4"/>
  <c r="N838" i="4"/>
  <c r="L838" i="4"/>
  <c r="J838" i="4"/>
  <c r="AS838" i="4" s="1"/>
  <c r="CO837" i="4"/>
  <c r="AO837" i="4"/>
  <c r="AJ837" i="4"/>
  <c r="P837" i="4"/>
  <c r="N837" i="4"/>
  <c r="L837" i="4"/>
  <c r="J837" i="4"/>
  <c r="CO836" i="4"/>
  <c r="AO836" i="4"/>
  <c r="AJ836" i="4"/>
  <c r="P836" i="4"/>
  <c r="N836" i="4"/>
  <c r="L836" i="4"/>
  <c r="J836" i="4"/>
  <c r="AQ836" i="4" s="1"/>
  <c r="CO835" i="4"/>
  <c r="AO835" i="4"/>
  <c r="AJ835" i="4"/>
  <c r="P835" i="4"/>
  <c r="N835" i="4"/>
  <c r="L835" i="4"/>
  <c r="J835" i="4"/>
  <c r="AQ835" i="4" s="1"/>
  <c r="CO834" i="4"/>
  <c r="AO834" i="4"/>
  <c r="AJ834" i="4"/>
  <c r="AK834" i="4" s="1"/>
  <c r="AM834" i="4" s="1"/>
  <c r="P834" i="4"/>
  <c r="N834" i="4"/>
  <c r="L834" i="4"/>
  <c r="J834" i="4"/>
  <c r="AQ834" i="4" s="1"/>
  <c r="CO833" i="4"/>
  <c r="AO833" i="4"/>
  <c r="AJ833" i="4"/>
  <c r="P833" i="4"/>
  <c r="N833" i="4"/>
  <c r="L833" i="4"/>
  <c r="J833" i="4"/>
  <c r="CO832" i="4"/>
  <c r="AO832" i="4"/>
  <c r="AJ832" i="4"/>
  <c r="P832" i="4"/>
  <c r="N832" i="4"/>
  <c r="L832" i="4"/>
  <c r="J832" i="4"/>
  <c r="AS832" i="4" s="1"/>
  <c r="CO831" i="4"/>
  <c r="AO831" i="4"/>
  <c r="AJ831" i="4"/>
  <c r="P831" i="4"/>
  <c r="N831" i="4"/>
  <c r="L831" i="4"/>
  <c r="J831" i="4"/>
  <c r="CO830" i="4"/>
  <c r="AO830" i="4"/>
  <c r="AJ830" i="4"/>
  <c r="P830" i="4"/>
  <c r="N830" i="4"/>
  <c r="L830" i="4"/>
  <c r="J830" i="4"/>
  <c r="CO829" i="4"/>
  <c r="AO829" i="4"/>
  <c r="AJ829" i="4"/>
  <c r="P829" i="4"/>
  <c r="N829" i="4"/>
  <c r="L829" i="4"/>
  <c r="J829" i="4"/>
  <c r="AQ829" i="4" s="1"/>
  <c r="CO828" i="4"/>
  <c r="AO828" i="4"/>
  <c r="AJ828" i="4"/>
  <c r="P828" i="4"/>
  <c r="N828" i="4"/>
  <c r="L828" i="4"/>
  <c r="J828" i="4"/>
  <c r="AQ828" i="4" s="1"/>
  <c r="CO827" i="4"/>
  <c r="AO827" i="4"/>
  <c r="AJ827" i="4"/>
  <c r="AK827" i="4" s="1"/>
  <c r="AM827" i="4" s="1"/>
  <c r="P827" i="4"/>
  <c r="R827" i="4" s="1"/>
  <c r="N827" i="4"/>
  <c r="L827" i="4"/>
  <c r="J827" i="4"/>
  <c r="AS827" i="4" s="1"/>
  <c r="CO826" i="4"/>
  <c r="AO826" i="4"/>
  <c r="AJ826" i="4"/>
  <c r="AK826" i="4" s="1"/>
  <c r="AM826" i="4" s="1"/>
  <c r="P826" i="4"/>
  <c r="N826" i="4"/>
  <c r="L826" i="4"/>
  <c r="J826" i="4"/>
  <c r="AS826" i="4" s="1"/>
  <c r="CO825" i="4"/>
  <c r="AO825" i="4"/>
  <c r="AJ825" i="4"/>
  <c r="P825" i="4"/>
  <c r="N825" i="4"/>
  <c r="L825" i="4"/>
  <c r="J825" i="4"/>
  <c r="AS825" i="4" s="1"/>
  <c r="CO824" i="4"/>
  <c r="AO824" i="4"/>
  <c r="AJ824" i="4"/>
  <c r="P824" i="4"/>
  <c r="N824" i="4"/>
  <c r="L824" i="4"/>
  <c r="J824" i="4"/>
  <c r="AQ824" i="4" s="1"/>
  <c r="CO823" i="4"/>
  <c r="AO823" i="4"/>
  <c r="AJ823" i="4"/>
  <c r="P823" i="4"/>
  <c r="N823" i="4"/>
  <c r="L823" i="4"/>
  <c r="J823" i="4"/>
  <c r="AS823" i="4" s="1"/>
  <c r="CO822" i="4"/>
  <c r="AO822" i="4"/>
  <c r="AJ822" i="4"/>
  <c r="P822" i="4"/>
  <c r="N822" i="4"/>
  <c r="L822" i="4"/>
  <c r="J822" i="4"/>
  <c r="AQ822" i="4" s="1"/>
  <c r="CO821" i="4"/>
  <c r="AO821" i="4"/>
  <c r="AJ821" i="4"/>
  <c r="P821" i="4"/>
  <c r="N821" i="4"/>
  <c r="L821" i="4"/>
  <c r="J821" i="4"/>
  <c r="CO820" i="4"/>
  <c r="AO820" i="4"/>
  <c r="AJ820" i="4"/>
  <c r="P820" i="4"/>
  <c r="N820" i="4"/>
  <c r="L820" i="4"/>
  <c r="J820" i="4"/>
  <c r="AS820" i="4" s="1"/>
  <c r="CO819" i="4"/>
  <c r="AO819" i="4"/>
  <c r="AJ819" i="4"/>
  <c r="AK819" i="4" s="1"/>
  <c r="AM819" i="4" s="1"/>
  <c r="P819" i="4"/>
  <c r="N819" i="4"/>
  <c r="L819" i="4"/>
  <c r="J819" i="4"/>
  <c r="AQ819" i="4" s="1"/>
  <c r="CO818" i="4"/>
  <c r="AO818" i="4"/>
  <c r="AJ818" i="4"/>
  <c r="P818" i="4"/>
  <c r="N818" i="4"/>
  <c r="L818" i="4"/>
  <c r="J818" i="4"/>
  <c r="AS818" i="4" s="1"/>
  <c r="CO817" i="4"/>
  <c r="AO817" i="4"/>
  <c r="AJ817" i="4"/>
  <c r="P817" i="4"/>
  <c r="N817" i="4"/>
  <c r="L817" i="4"/>
  <c r="J817" i="4"/>
  <c r="AS817" i="4" s="1"/>
  <c r="CO816" i="4"/>
  <c r="AO816" i="4"/>
  <c r="AJ816" i="4"/>
  <c r="P816" i="4"/>
  <c r="N816" i="4"/>
  <c r="L816" i="4"/>
  <c r="J816" i="4"/>
  <c r="AS816" i="4" s="1"/>
  <c r="CO815" i="4"/>
  <c r="AO815" i="4"/>
  <c r="AJ815" i="4"/>
  <c r="P815" i="4"/>
  <c r="N815" i="4"/>
  <c r="L815" i="4"/>
  <c r="J815" i="4"/>
  <c r="AQ815" i="4" s="1"/>
  <c r="CO814" i="4"/>
  <c r="AO814" i="4"/>
  <c r="AJ814" i="4"/>
  <c r="P814" i="4"/>
  <c r="N814" i="4"/>
  <c r="L814" i="4"/>
  <c r="J814" i="4"/>
  <c r="CO813" i="4"/>
  <c r="AO813" i="4"/>
  <c r="AJ813" i="4"/>
  <c r="P813" i="4"/>
  <c r="N813" i="4"/>
  <c r="L813" i="4"/>
  <c r="J813" i="4"/>
  <c r="AS813" i="4" s="1"/>
  <c r="CO812" i="4"/>
  <c r="AO812" i="4"/>
  <c r="AJ812" i="4"/>
  <c r="P812" i="4"/>
  <c r="N812" i="4"/>
  <c r="L812" i="4"/>
  <c r="J812" i="4"/>
  <c r="AQ812" i="4" s="1"/>
  <c r="CO811" i="4"/>
  <c r="AO811" i="4"/>
  <c r="AJ811" i="4"/>
  <c r="AK811" i="4" s="1"/>
  <c r="AM811" i="4" s="1"/>
  <c r="P811" i="4"/>
  <c r="R811" i="4" s="1"/>
  <c r="N811" i="4"/>
  <c r="L811" i="4"/>
  <c r="J811" i="4"/>
  <c r="AS811" i="4" s="1"/>
  <c r="CO810" i="4"/>
  <c r="AO810" i="4"/>
  <c r="AJ810" i="4"/>
  <c r="P810" i="4"/>
  <c r="N810" i="4"/>
  <c r="L810" i="4"/>
  <c r="J810" i="4"/>
  <c r="AS810" i="4" s="1"/>
  <c r="CO809" i="4"/>
  <c r="AO809" i="4"/>
  <c r="AJ809" i="4"/>
  <c r="P809" i="4"/>
  <c r="N809" i="4"/>
  <c r="L809" i="4"/>
  <c r="J809" i="4"/>
  <c r="CO808" i="4"/>
  <c r="AO808" i="4"/>
  <c r="AJ808" i="4"/>
  <c r="P808" i="4"/>
  <c r="N808" i="4"/>
  <c r="L808" i="4"/>
  <c r="J808" i="4"/>
  <c r="CO807" i="4"/>
  <c r="AO807" i="4"/>
  <c r="AJ807" i="4"/>
  <c r="P807" i="4"/>
  <c r="N807" i="4"/>
  <c r="L807" i="4"/>
  <c r="J807" i="4"/>
  <c r="AS807" i="4" s="1"/>
  <c r="CO806" i="4"/>
  <c r="AO806" i="4"/>
  <c r="AJ806" i="4"/>
  <c r="P806" i="4"/>
  <c r="N806" i="4"/>
  <c r="L806" i="4"/>
  <c r="J806" i="4"/>
  <c r="AS806" i="4" s="1"/>
  <c r="CO805" i="4"/>
  <c r="AO805" i="4"/>
  <c r="AJ805" i="4"/>
  <c r="P805" i="4"/>
  <c r="N805" i="4"/>
  <c r="L805" i="4"/>
  <c r="J805" i="4"/>
  <c r="AS805" i="4" s="1"/>
  <c r="CO804" i="4"/>
  <c r="AO804" i="4"/>
  <c r="AJ804" i="4"/>
  <c r="P804" i="4"/>
  <c r="N804" i="4"/>
  <c r="L804" i="4"/>
  <c r="J804" i="4"/>
  <c r="AS804" i="4" s="1"/>
  <c r="CO803" i="4"/>
  <c r="AO803" i="4"/>
  <c r="AJ803" i="4"/>
  <c r="AK803" i="4" s="1"/>
  <c r="AM803" i="4" s="1"/>
  <c r="P803" i="4"/>
  <c r="R803" i="4" s="1"/>
  <c r="N803" i="4"/>
  <c r="L803" i="4"/>
  <c r="J803" i="4"/>
  <c r="AQ803" i="4" s="1"/>
  <c r="CO802" i="4"/>
  <c r="AO802" i="4"/>
  <c r="AJ802" i="4"/>
  <c r="AK802" i="4" s="1"/>
  <c r="AM802" i="4" s="1"/>
  <c r="P802" i="4"/>
  <c r="N802" i="4"/>
  <c r="L802" i="4"/>
  <c r="J802" i="4"/>
  <c r="AS802" i="4" s="1"/>
  <c r="CO801" i="4"/>
  <c r="AO801" i="4"/>
  <c r="AJ801" i="4"/>
  <c r="P801" i="4"/>
  <c r="N801" i="4"/>
  <c r="L801" i="4"/>
  <c r="J801" i="4"/>
  <c r="AQ801" i="4" s="1"/>
  <c r="CO800" i="4"/>
  <c r="AO800" i="4"/>
  <c r="AJ800" i="4"/>
  <c r="P800" i="4"/>
  <c r="N800" i="4"/>
  <c r="L800" i="4"/>
  <c r="J800" i="4"/>
  <c r="CO799" i="4"/>
  <c r="AO799" i="4"/>
  <c r="AJ799" i="4"/>
  <c r="P799" i="4"/>
  <c r="N799" i="4"/>
  <c r="L799" i="4"/>
  <c r="J799" i="4"/>
  <c r="AQ799" i="4" s="1"/>
  <c r="CO798" i="4"/>
  <c r="AO798" i="4"/>
  <c r="AJ798" i="4"/>
  <c r="P798" i="4"/>
  <c r="N798" i="4"/>
  <c r="L798" i="4"/>
  <c r="J798" i="4"/>
  <c r="AS798" i="4" s="1"/>
  <c r="CO797" i="4"/>
  <c r="AO797" i="4"/>
  <c r="AJ797" i="4"/>
  <c r="P797" i="4"/>
  <c r="N797" i="4"/>
  <c r="L797" i="4"/>
  <c r="J797" i="4"/>
  <c r="CO796" i="4"/>
  <c r="AO796" i="4"/>
  <c r="AJ796" i="4"/>
  <c r="P796" i="4"/>
  <c r="N796" i="4"/>
  <c r="L796" i="4"/>
  <c r="J796" i="4"/>
  <c r="CO795" i="4"/>
  <c r="AO795" i="4"/>
  <c r="AJ795" i="4"/>
  <c r="P795" i="4"/>
  <c r="R795" i="4" s="1"/>
  <c r="N795" i="4"/>
  <c r="L795" i="4"/>
  <c r="J795" i="4"/>
  <c r="AS795" i="4" s="1"/>
  <c r="CO794" i="4"/>
  <c r="AO794" i="4"/>
  <c r="AJ794" i="4"/>
  <c r="P794" i="4"/>
  <c r="N794" i="4"/>
  <c r="L794" i="4"/>
  <c r="J794" i="4"/>
  <c r="AQ794" i="4" s="1"/>
  <c r="CO793" i="4"/>
  <c r="AO793" i="4"/>
  <c r="AJ793" i="4"/>
  <c r="P793" i="4"/>
  <c r="N793" i="4"/>
  <c r="L793" i="4"/>
  <c r="J793" i="4"/>
  <c r="AS793" i="4" s="1"/>
  <c r="CO792" i="4"/>
  <c r="AO792" i="4"/>
  <c r="AJ792" i="4"/>
  <c r="P792" i="4"/>
  <c r="N792" i="4"/>
  <c r="L792" i="4"/>
  <c r="J792" i="4"/>
  <c r="AS792" i="4" s="1"/>
  <c r="CO791" i="4"/>
  <c r="AO791" i="4"/>
  <c r="AJ791" i="4"/>
  <c r="P791" i="4"/>
  <c r="N791" i="4"/>
  <c r="L791" i="4"/>
  <c r="J791" i="4"/>
  <c r="AS791" i="4" s="1"/>
  <c r="CO790" i="4"/>
  <c r="AO790" i="4"/>
  <c r="AJ790" i="4"/>
  <c r="P790" i="4"/>
  <c r="N790" i="4"/>
  <c r="L790" i="4"/>
  <c r="J790" i="4"/>
  <c r="CO789" i="4"/>
  <c r="AO789" i="4"/>
  <c r="AJ789" i="4"/>
  <c r="P789" i="4"/>
  <c r="N789" i="4"/>
  <c r="L789" i="4"/>
  <c r="J789" i="4"/>
  <c r="AQ789" i="4" s="1"/>
  <c r="CO788" i="4"/>
  <c r="AO788" i="4"/>
  <c r="AJ788" i="4"/>
  <c r="P788" i="4"/>
  <c r="N788" i="4"/>
  <c r="L788" i="4"/>
  <c r="J788" i="4"/>
  <c r="AS788" i="4" s="1"/>
  <c r="CO787" i="4"/>
  <c r="AO787" i="4"/>
  <c r="AJ787" i="4"/>
  <c r="P787" i="4"/>
  <c r="N787" i="4"/>
  <c r="L787" i="4"/>
  <c r="J787" i="4"/>
  <c r="AS787" i="4" s="1"/>
  <c r="CO786" i="4"/>
  <c r="AO786" i="4"/>
  <c r="AJ786" i="4"/>
  <c r="P786" i="4"/>
  <c r="N786" i="4"/>
  <c r="L786" i="4"/>
  <c r="J786" i="4"/>
  <c r="CO785" i="4"/>
  <c r="AO785" i="4"/>
  <c r="AJ785" i="4"/>
  <c r="P785" i="4"/>
  <c r="N785" i="4"/>
  <c r="L785" i="4"/>
  <c r="J785" i="4"/>
  <c r="CO784" i="4"/>
  <c r="AO784" i="4"/>
  <c r="AJ784" i="4"/>
  <c r="P784" i="4"/>
  <c r="N784" i="4"/>
  <c r="L784" i="4"/>
  <c r="J784" i="4"/>
  <c r="CO783" i="4"/>
  <c r="AO783" i="4"/>
  <c r="AJ783" i="4"/>
  <c r="P783" i="4"/>
  <c r="N783" i="4"/>
  <c r="L783" i="4"/>
  <c r="J783" i="4"/>
  <c r="AQ783" i="4" s="1"/>
  <c r="CO782" i="4"/>
  <c r="AO782" i="4"/>
  <c r="AJ782" i="4"/>
  <c r="P782" i="4"/>
  <c r="N782" i="4"/>
  <c r="L782" i="4"/>
  <c r="J782" i="4"/>
  <c r="AQ782" i="4" s="1"/>
  <c r="CO781" i="4"/>
  <c r="AO781" i="4"/>
  <c r="AJ781" i="4"/>
  <c r="P781" i="4"/>
  <c r="N781" i="4"/>
  <c r="L781" i="4"/>
  <c r="J781" i="4"/>
  <c r="AS781" i="4" s="1"/>
  <c r="CO780" i="4"/>
  <c r="AO780" i="4"/>
  <c r="AJ780" i="4"/>
  <c r="P780" i="4"/>
  <c r="N780" i="4"/>
  <c r="L780" i="4"/>
  <c r="J780" i="4"/>
  <c r="CO779" i="4"/>
  <c r="AO779" i="4"/>
  <c r="AJ779" i="4"/>
  <c r="AK779" i="4" s="1"/>
  <c r="AM779" i="4" s="1"/>
  <c r="P779" i="4"/>
  <c r="R779" i="4" s="1"/>
  <c r="N779" i="4"/>
  <c r="L779" i="4"/>
  <c r="J779" i="4"/>
  <c r="CO778" i="4"/>
  <c r="AO778" i="4"/>
  <c r="AJ778" i="4"/>
  <c r="AK778" i="4" s="1"/>
  <c r="AM778" i="4" s="1"/>
  <c r="P778" i="4"/>
  <c r="N778" i="4"/>
  <c r="L778" i="4"/>
  <c r="J778" i="4"/>
  <c r="AS778" i="4" s="1"/>
  <c r="CO777" i="4"/>
  <c r="AO777" i="4"/>
  <c r="AJ777" i="4"/>
  <c r="P777" i="4"/>
  <c r="N777" i="4"/>
  <c r="L777" i="4"/>
  <c r="J777" i="4"/>
  <c r="AS777" i="4" s="1"/>
  <c r="CO776" i="4"/>
  <c r="AO776" i="4"/>
  <c r="AJ776" i="4"/>
  <c r="P776" i="4"/>
  <c r="N776" i="4"/>
  <c r="L776" i="4"/>
  <c r="J776" i="4"/>
  <c r="AS776" i="4" s="1"/>
  <c r="CO775" i="4"/>
  <c r="AO775" i="4"/>
  <c r="AJ775" i="4"/>
  <c r="P775" i="4"/>
  <c r="N775" i="4"/>
  <c r="L775" i="4"/>
  <c r="J775" i="4"/>
  <c r="AS775" i="4" s="1"/>
  <c r="CO774" i="4"/>
  <c r="AO774" i="4"/>
  <c r="AJ774" i="4"/>
  <c r="P774" i="4"/>
  <c r="N774" i="4"/>
  <c r="L774" i="4"/>
  <c r="J774" i="4"/>
  <c r="CO773" i="4"/>
  <c r="AO773" i="4"/>
  <c r="AJ773" i="4"/>
  <c r="P773" i="4"/>
  <c r="N773" i="4"/>
  <c r="L773" i="4"/>
  <c r="J773" i="4"/>
  <c r="CO772" i="4"/>
  <c r="AO772" i="4"/>
  <c r="AJ772" i="4"/>
  <c r="P772" i="4"/>
  <c r="N772" i="4"/>
  <c r="L772" i="4"/>
  <c r="J772" i="4"/>
  <c r="AQ772" i="4" s="1"/>
  <c r="CO771" i="4"/>
  <c r="AO771" i="4"/>
  <c r="AJ771" i="4"/>
  <c r="P771" i="4"/>
  <c r="R771" i="4" s="1"/>
  <c r="N771" i="4"/>
  <c r="L771" i="4"/>
  <c r="J771" i="4"/>
  <c r="AQ771" i="4" s="1"/>
  <c r="CO770" i="4"/>
  <c r="AO770" i="4"/>
  <c r="AJ770" i="4"/>
  <c r="P770" i="4"/>
  <c r="N770" i="4"/>
  <c r="L770" i="4"/>
  <c r="J770" i="4"/>
  <c r="AS770" i="4" s="1"/>
  <c r="CO769" i="4"/>
  <c r="AO769" i="4"/>
  <c r="AJ769" i="4"/>
  <c r="P769" i="4"/>
  <c r="N769" i="4"/>
  <c r="L769" i="4"/>
  <c r="J769" i="4"/>
  <c r="AQ769" i="4" s="1"/>
  <c r="CO768" i="4"/>
  <c r="AO768" i="4"/>
  <c r="AJ768" i="4"/>
  <c r="P768" i="4"/>
  <c r="N768" i="4"/>
  <c r="L768" i="4"/>
  <c r="J768" i="4"/>
  <c r="AS768" i="4" s="1"/>
  <c r="CO767" i="4"/>
  <c r="AO767" i="4"/>
  <c r="AJ767" i="4"/>
  <c r="P767" i="4"/>
  <c r="N767" i="4"/>
  <c r="L767" i="4"/>
  <c r="J767" i="4"/>
  <c r="AQ767" i="4" s="1"/>
  <c r="CO766" i="4"/>
  <c r="AO766" i="4"/>
  <c r="AJ766" i="4"/>
  <c r="P766" i="4"/>
  <c r="N766" i="4"/>
  <c r="L766" i="4"/>
  <c r="J766" i="4"/>
  <c r="CO765" i="4"/>
  <c r="AO765" i="4"/>
  <c r="AJ765" i="4"/>
  <c r="P765" i="4"/>
  <c r="N765" i="4"/>
  <c r="L765" i="4"/>
  <c r="J765" i="4"/>
  <c r="AQ765" i="4" s="1"/>
  <c r="CO764" i="4"/>
  <c r="AO764" i="4"/>
  <c r="AJ764" i="4"/>
  <c r="P764" i="4"/>
  <c r="N764" i="4"/>
  <c r="L764" i="4"/>
  <c r="J764" i="4"/>
  <c r="AS764" i="4" s="1"/>
  <c r="CO763" i="4"/>
  <c r="AO763" i="4"/>
  <c r="AJ763" i="4"/>
  <c r="P763" i="4"/>
  <c r="N763" i="4"/>
  <c r="L763" i="4"/>
  <c r="J763" i="4"/>
  <c r="AS763" i="4" s="1"/>
  <c r="CO762" i="4"/>
  <c r="AO762" i="4"/>
  <c r="AJ762" i="4"/>
  <c r="P762" i="4"/>
  <c r="N762" i="4"/>
  <c r="L762" i="4"/>
  <c r="J762" i="4"/>
  <c r="AS762" i="4" s="1"/>
  <c r="CO761" i="4"/>
  <c r="AO761" i="4"/>
  <c r="AJ761" i="4"/>
  <c r="P761" i="4"/>
  <c r="N761" i="4"/>
  <c r="L761" i="4"/>
  <c r="J761" i="4"/>
  <c r="CO760" i="4"/>
  <c r="AO760" i="4"/>
  <c r="AJ760" i="4"/>
  <c r="P760" i="4"/>
  <c r="N760" i="4"/>
  <c r="L760" i="4"/>
  <c r="J760" i="4"/>
  <c r="AQ760" i="4" s="1"/>
  <c r="CO759" i="4"/>
  <c r="AO759" i="4"/>
  <c r="AJ759" i="4"/>
  <c r="P759" i="4"/>
  <c r="N759" i="4"/>
  <c r="L759" i="4"/>
  <c r="J759" i="4"/>
  <c r="AQ759" i="4" s="1"/>
  <c r="CO758" i="4"/>
  <c r="AO758" i="4"/>
  <c r="AJ758" i="4"/>
  <c r="P758" i="4"/>
  <c r="N758" i="4"/>
  <c r="L758" i="4"/>
  <c r="J758" i="4"/>
  <c r="AQ758" i="4" s="1"/>
  <c r="CO757" i="4"/>
  <c r="AO757" i="4"/>
  <c r="AJ757" i="4"/>
  <c r="P757" i="4"/>
  <c r="N757" i="4"/>
  <c r="L757" i="4"/>
  <c r="J757" i="4"/>
  <c r="AS757" i="4" s="1"/>
  <c r="CO756" i="4"/>
  <c r="AO756" i="4"/>
  <c r="AJ756" i="4"/>
  <c r="P756" i="4"/>
  <c r="N756" i="4"/>
  <c r="L756" i="4"/>
  <c r="J756" i="4"/>
  <c r="CO755" i="4"/>
  <c r="AO755" i="4"/>
  <c r="AJ755" i="4"/>
  <c r="AK755" i="4" s="1"/>
  <c r="AM755" i="4" s="1"/>
  <c r="P755" i="4"/>
  <c r="N755" i="4"/>
  <c r="L755" i="4"/>
  <c r="J755" i="4"/>
  <c r="AS755" i="4" s="1"/>
  <c r="CO754" i="4"/>
  <c r="AO754" i="4"/>
  <c r="AJ754" i="4"/>
  <c r="AK754" i="4" s="1"/>
  <c r="AM754" i="4" s="1"/>
  <c r="P754" i="4"/>
  <c r="N754" i="4"/>
  <c r="L754" i="4"/>
  <c r="J754" i="4"/>
  <c r="AS754" i="4" s="1"/>
  <c r="CO753" i="4"/>
  <c r="AO753" i="4"/>
  <c r="AJ753" i="4"/>
  <c r="P753" i="4"/>
  <c r="N753" i="4"/>
  <c r="L753" i="4"/>
  <c r="J753" i="4"/>
  <c r="AS753" i="4" s="1"/>
  <c r="CO752" i="4"/>
  <c r="AO752" i="4"/>
  <c r="AJ752" i="4"/>
  <c r="P752" i="4"/>
  <c r="N752" i="4"/>
  <c r="L752" i="4"/>
  <c r="J752" i="4"/>
  <c r="AS752" i="4" s="1"/>
  <c r="CO751" i="4"/>
  <c r="AO751" i="4"/>
  <c r="AJ751" i="4"/>
  <c r="P751" i="4"/>
  <c r="N751" i="4"/>
  <c r="L751" i="4"/>
  <c r="J751" i="4"/>
  <c r="CO750" i="4"/>
  <c r="AO750" i="4"/>
  <c r="AJ750" i="4"/>
  <c r="P750" i="4"/>
  <c r="N750" i="4"/>
  <c r="L750" i="4"/>
  <c r="J750" i="4"/>
  <c r="AS750" i="4" s="1"/>
  <c r="CO749" i="4"/>
  <c r="AO749" i="4"/>
  <c r="AJ749" i="4"/>
  <c r="P749" i="4"/>
  <c r="N749" i="4"/>
  <c r="L749" i="4"/>
  <c r="J749" i="4"/>
  <c r="AS749" i="4" s="1"/>
  <c r="CO748" i="4"/>
  <c r="AO748" i="4"/>
  <c r="AJ748" i="4"/>
  <c r="P748" i="4"/>
  <c r="N748" i="4"/>
  <c r="L748" i="4"/>
  <c r="J748" i="4"/>
  <c r="AS748" i="4" s="1"/>
  <c r="CO747" i="4"/>
  <c r="AO747" i="4"/>
  <c r="AJ747" i="4"/>
  <c r="AK747" i="4" s="1"/>
  <c r="AM747" i="4" s="1"/>
  <c r="P747" i="4"/>
  <c r="N747" i="4"/>
  <c r="L747" i="4"/>
  <c r="J747" i="4"/>
  <c r="CO746" i="4"/>
  <c r="AO746" i="4"/>
  <c r="AJ746" i="4"/>
  <c r="AK746" i="4" s="1"/>
  <c r="AM746" i="4" s="1"/>
  <c r="P746" i="4"/>
  <c r="N746" i="4"/>
  <c r="L746" i="4"/>
  <c r="J746" i="4"/>
  <c r="AS746" i="4" s="1"/>
  <c r="CO745" i="4"/>
  <c r="AO745" i="4"/>
  <c r="AJ745" i="4"/>
  <c r="P745" i="4"/>
  <c r="N745" i="4"/>
  <c r="L745" i="4"/>
  <c r="J745" i="4"/>
  <c r="AS745" i="4" s="1"/>
  <c r="CO744" i="4"/>
  <c r="AO744" i="4"/>
  <c r="AJ744" i="4"/>
  <c r="P744" i="4"/>
  <c r="N744" i="4"/>
  <c r="L744" i="4"/>
  <c r="J744" i="4"/>
  <c r="AS744" i="4" s="1"/>
  <c r="CO743" i="4"/>
  <c r="AO743" i="4"/>
  <c r="AJ743" i="4"/>
  <c r="P743" i="4"/>
  <c r="N743" i="4"/>
  <c r="L743" i="4"/>
  <c r="J743" i="4"/>
  <c r="AS743" i="4" s="1"/>
  <c r="CO742" i="4"/>
  <c r="AO742" i="4"/>
  <c r="AJ742" i="4"/>
  <c r="P742" i="4"/>
  <c r="N742" i="4"/>
  <c r="L742" i="4"/>
  <c r="J742" i="4"/>
  <c r="CO741" i="4"/>
  <c r="AO741" i="4"/>
  <c r="AJ741" i="4"/>
  <c r="P741" i="4"/>
  <c r="N741" i="4"/>
  <c r="L741" i="4"/>
  <c r="J741" i="4"/>
  <c r="AS741" i="4" s="1"/>
  <c r="CO740" i="4"/>
  <c r="AO740" i="4"/>
  <c r="AJ740" i="4"/>
  <c r="P740" i="4"/>
  <c r="N740" i="4"/>
  <c r="L740" i="4"/>
  <c r="J740" i="4"/>
  <c r="AS740" i="4" s="1"/>
  <c r="CO739" i="4"/>
  <c r="AO739" i="4"/>
  <c r="AJ739" i="4"/>
  <c r="AK739" i="4" s="1"/>
  <c r="AM739" i="4" s="1"/>
  <c r="P739" i="4"/>
  <c r="R739" i="4" s="1"/>
  <c r="N739" i="4"/>
  <c r="L739" i="4"/>
  <c r="J739" i="4"/>
  <c r="AS739" i="4" s="1"/>
  <c r="CO738" i="4"/>
  <c r="AO738" i="4"/>
  <c r="AJ738" i="4"/>
  <c r="AK738" i="4" s="1"/>
  <c r="AM738" i="4" s="1"/>
  <c r="P738" i="4"/>
  <c r="N738" i="4"/>
  <c r="L738" i="4"/>
  <c r="J738" i="4"/>
  <c r="CO737" i="4"/>
  <c r="AO737" i="4"/>
  <c r="AJ737" i="4"/>
  <c r="P737" i="4"/>
  <c r="N737" i="4"/>
  <c r="L737" i="4"/>
  <c r="J737" i="4"/>
  <c r="AS737" i="4" s="1"/>
  <c r="CO736" i="4"/>
  <c r="AO736" i="4"/>
  <c r="AJ736" i="4"/>
  <c r="P736" i="4"/>
  <c r="N736" i="4"/>
  <c r="L736" i="4"/>
  <c r="J736" i="4"/>
  <c r="AS736" i="4" s="1"/>
  <c r="CO735" i="4"/>
  <c r="AO735" i="4"/>
  <c r="AJ735" i="4"/>
  <c r="P735" i="4"/>
  <c r="N735" i="4"/>
  <c r="L735" i="4"/>
  <c r="J735" i="4"/>
  <c r="AS735" i="4" s="1"/>
  <c r="CO734" i="4"/>
  <c r="AO734" i="4"/>
  <c r="AJ734" i="4"/>
  <c r="P734" i="4"/>
  <c r="N734" i="4"/>
  <c r="L734" i="4"/>
  <c r="J734" i="4"/>
  <c r="AS734" i="4" s="1"/>
  <c r="CO733" i="4"/>
  <c r="AO733" i="4"/>
  <c r="AJ733" i="4"/>
  <c r="P733" i="4"/>
  <c r="N733" i="4"/>
  <c r="L733" i="4"/>
  <c r="J733" i="4"/>
  <c r="CO732" i="4"/>
  <c r="AO732" i="4"/>
  <c r="AJ732" i="4"/>
  <c r="P732" i="4"/>
  <c r="N732" i="4"/>
  <c r="L732" i="4"/>
  <c r="J732" i="4"/>
  <c r="AS732" i="4" s="1"/>
  <c r="CO731" i="4"/>
  <c r="AO731" i="4"/>
  <c r="AJ731" i="4"/>
  <c r="AK731" i="4" s="1"/>
  <c r="AM731" i="4" s="1"/>
  <c r="P731" i="4"/>
  <c r="N731" i="4"/>
  <c r="L731" i="4"/>
  <c r="J731" i="4"/>
  <c r="AS731" i="4" s="1"/>
  <c r="CO730" i="4"/>
  <c r="AO730" i="4"/>
  <c r="AJ730" i="4"/>
  <c r="AK730" i="4" s="1"/>
  <c r="AM730" i="4" s="1"/>
  <c r="P730" i="4"/>
  <c r="N730" i="4"/>
  <c r="L730" i="4"/>
  <c r="J730" i="4"/>
  <c r="AS730" i="4" s="1"/>
  <c r="CO729" i="4"/>
  <c r="AO729" i="4"/>
  <c r="AJ729" i="4"/>
  <c r="P729" i="4"/>
  <c r="N729" i="4"/>
  <c r="L729" i="4"/>
  <c r="J729" i="4"/>
  <c r="CO728" i="4"/>
  <c r="AO728" i="4"/>
  <c r="AJ728" i="4"/>
  <c r="P728" i="4"/>
  <c r="N728" i="4"/>
  <c r="L728" i="4"/>
  <c r="J728" i="4"/>
  <c r="AS728" i="4" s="1"/>
  <c r="CO727" i="4"/>
  <c r="AO727" i="4"/>
  <c r="AJ727" i="4"/>
  <c r="P727" i="4"/>
  <c r="N727" i="4"/>
  <c r="L727" i="4"/>
  <c r="J727" i="4"/>
  <c r="AS727" i="4" s="1"/>
  <c r="CO726" i="4"/>
  <c r="AO726" i="4"/>
  <c r="AJ726" i="4"/>
  <c r="P726" i="4"/>
  <c r="N726" i="4"/>
  <c r="L726" i="4"/>
  <c r="J726" i="4"/>
  <c r="AS726" i="4" s="1"/>
  <c r="CO725" i="4"/>
  <c r="AO725" i="4"/>
  <c r="AJ725" i="4"/>
  <c r="P725" i="4"/>
  <c r="N725" i="4"/>
  <c r="L725" i="4"/>
  <c r="J725" i="4"/>
  <c r="AS725" i="4" s="1"/>
  <c r="CO724" i="4"/>
  <c r="AO724" i="4"/>
  <c r="AJ724" i="4"/>
  <c r="P724" i="4"/>
  <c r="N724" i="4"/>
  <c r="L724" i="4"/>
  <c r="J724" i="4"/>
  <c r="AS724" i="4" s="1"/>
  <c r="CO723" i="4"/>
  <c r="AO723" i="4"/>
  <c r="AJ723" i="4"/>
  <c r="AK723" i="4" s="1"/>
  <c r="AM723" i="4" s="1"/>
  <c r="P723" i="4"/>
  <c r="N723" i="4"/>
  <c r="L723" i="4"/>
  <c r="J723" i="4"/>
  <c r="AS723" i="4" s="1"/>
  <c r="CO722" i="4"/>
  <c r="AO722" i="4"/>
  <c r="AJ722" i="4"/>
  <c r="AK722" i="4" s="1"/>
  <c r="AM722" i="4" s="1"/>
  <c r="P722" i="4"/>
  <c r="N722" i="4"/>
  <c r="L722" i="4"/>
  <c r="J722" i="4"/>
  <c r="AS722" i="4" s="1"/>
  <c r="CO721" i="4"/>
  <c r="AO721" i="4"/>
  <c r="AJ721" i="4"/>
  <c r="P721" i="4"/>
  <c r="N721" i="4"/>
  <c r="L721" i="4"/>
  <c r="J721" i="4"/>
  <c r="AS721" i="4" s="1"/>
  <c r="CO720" i="4"/>
  <c r="AO720" i="4"/>
  <c r="AJ720" i="4"/>
  <c r="P720" i="4"/>
  <c r="N720" i="4"/>
  <c r="L720" i="4"/>
  <c r="J720" i="4"/>
  <c r="AS720" i="4" s="1"/>
  <c r="CO719" i="4"/>
  <c r="AO719" i="4"/>
  <c r="AJ719" i="4"/>
  <c r="P719" i="4"/>
  <c r="N719" i="4"/>
  <c r="L719" i="4"/>
  <c r="J719" i="4"/>
  <c r="AS719" i="4" s="1"/>
  <c r="CO1070" i="4"/>
  <c r="AO1070" i="4"/>
  <c r="AJ1070" i="4"/>
  <c r="P1070" i="4"/>
  <c r="N1070" i="4"/>
  <c r="L1070" i="4"/>
  <c r="J1070" i="4"/>
  <c r="CO1069" i="4"/>
  <c r="AO1069" i="4"/>
  <c r="AJ1069" i="4"/>
  <c r="P1069" i="4"/>
  <c r="N1069" i="4"/>
  <c r="L1069" i="4"/>
  <c r="J1069" i="4"/>
  <c r="CO1068" i="4"/>
  <c r="AO1068" i="4"/>
  <c r="AJ1068" i="4"/>
  <c r="P1068" i="4"/>
  <c r="N1068" i="4"/>
  <c r="L1068" i="4"/>
  <c r="J1068" i="4"/>
  <c r="CO1067" i="4"/>
  <c r="AO1067" i="4"/>
  <c r="AJ1067" i="4"/>
  <c r="P1067" i="4"/>
  <c r="R1067" i="4" s="1"/>
  <c r="N1067" i="4"/>
  <c r="L1067" i="4"/>
  <c r="J1067" i="4"/>
  <c r="CO1066" i="4"/>
  <c r="AO1066" i="4"/>
  <c r="AJ1066" i="4"/>
  <c r="P1066" i="4"/>
  <c r="N1066" i="4"/>
  <c r="L1066" i="4"/>
  <c r="J1066" i="4"/>
  <c r="CO1065" i="4"/>
  <c r="AO1065" i="4"/>
  <c r="AJ1065" i="4"/>
  <c r="P1065" i="4"/>
  <c r="N1065" i="4"/>
  <c r="L1065" i="4"/>
  <c r="J1065" i="4"/>
  <c r="CO1064" i="4"/>
  <c r="AO1064" i="4"/>
  <c r="AJ1064" i="4"/>
  <c r="P1064" i="4"/>
  <c r="N1064" i="4"/>
  <c r="L1064" i="4"/>
  <c r="J1064" i="4"/>
  <c r="CO1063" i="4"/>
  <c r="AO1063" i="4"/>
  <c r="AJ1063" i="4"/>
  <c r="P1063" i="4"/>
  <c r="N1063" i="4"/>
  <c r="L1063" i="4"/>
  <c r="J1063" i="4"/>
  <c r="CO1062" i="4"/>
  <c r="AO1062" i="4"/>
  <c r="AJ1062" i="4"/>
  <c r="P1062" i="4"/>
  <c r="N1062" i="4"/>
  <c r="L1062" i="4"/>
  <c r="J1062" i="4"/>
  <c r="CO1061" i="4"/>
  <c r="AO1061" i="4"/>
  <c r="AJ1061" i="4"/>
  <c r="P1061" i="4"/>
  <c r="N1061" i="4"/>
  <c r="L1061" i="4"/>
  <c r="J1061" i="4"/>
  <c r="CO1060" i="4"/>
  <c r="AO1060" i="4"/>
  <c r="AJ1060" i="4"/>
  <c r="P1060" i="4"/>
  <c r="N1060" i="4"/>
  <c r="L1060" i="4"/>
  <c r="J1060" i="4"/>
  <c r="CO1059" i="4"/>
  <c r="AO1059" i="4"/>
  <c r="AJ1059" i="4"/>
  <c r="AK1059" i="4" s="1"/>
  <c r="AM1059" i="4" s="1"/>
  <c r="P1059" i="4"/>
  <c r="R1059" i="4" s="1"/>
  <c r="N1059" i="4"/>
  <c r="L1059" i="4"/>
  <c r="J1059" i="4"/>
  <c r="CO1058" i="4"/>
  <c r="AO1058" i="4"/>
  <c r="AJ1058" i="4"/>
  <c r="AK1058" i="4" s="1"/>
  <c r="AM1058" i="4" s="1"/>
  <c r="P1058" i="4"/>
  <c r="N1058" i="4"/>
  <c r="L1058" i="4"/>
  <c r="J1058" i="4"/>
  <c r="CO1057" i="4"/>
  <c r="AO1057" i="4"/>
  <c r="AJ1057" i="4"/>
  <c r="P1057" i="4"/>
  <c r="N1057" i="4"/>
  <c r="L1057" i="4"/>
  <c r="J1057" i="4"/>
  <c r="CO1056" i="4"/>
  <c r="AO1056" i="4"/>
  <c r="AJ1056" i="4"/>
  <c r="P1056" i="4"/>
  <c r="N1056" i="4"/>
  <c r="L1056" i="4"/>
  <c r="J1056" i="4"/>
  <c r="CO1055" i="4"/>
  <c r="AO1055" i="4"/>
  <c r="AJ1055" i="4"/>
  <c r="P1055" i="4"/>
  <c r="N1055" i="4"/>
  <c r="L1055" i="4"/>
  <c r="J1055" i="4"/>
  <c r="CO1054" i="4"/>
  <c r="AO1054" i="4"/>
  <c r="AJ1054" i="4"/>
  <c r="P1054" i="4"/>
  <c r="N1054" i="4"/>
  <c r="L1054" i="4"/>
  <c r="J1054" i="4"/>
  <c r="CO1053" i="4"/>
  <c r="AO1053" i="4"/>
  <c r="AJ1053" i="4"/>
  <c r="P1053" i="4"/>
  <c r="N1053" i="4"/>
  <c r="L1053" i="4"/>
  <c r="J1053" i="4"/>
  <c r="CO1052" i="4"/>
  <c r="AO1052" i="4"/>
  <c r="AJ1052" i="4"/>
  <c r="P1052" i="4"/>
  <c r="N1052" i="4"/>
  <c r="L1052" i="4"/>
  <c r="J1052" i="4"/>
  <c r="CO1051" i="4"/>
  <c r="AO1051" i="4"/>
  <c r="AJ1051" i="4"/>
  <c r="AK1051" i="4" s="1"/>
  <c r="AM1051" i="4" s="1"/>
  <c r="P1051" i="4"/>
  <c r="R1051" i="4" s="1"/>
  <c r="N1051" i="4"/>
  <c r="L1051" i="4"/>
  <c r="J1051" i="4"/>
  <c r="CO1050" i="4"/>
  <c r="AO1050" i="4"/>
  <c r="AJ1050" i="4"/>
  <c r="AK1050" i="4" s="1"/>
  <c r="AM1050" i="4" s="1"/>
  <c r="P1050" i="4"/>
  <c r="N1050" i="4"/>
  <c r="L1050" i="4"/>
  <c r="J1050" i="4"/>
  <c r="CO1049" i="4"/>
  <c r="AO1049" i="4"/>
  <c r="AJ1049" i="4"/>
  <c r="P1049" i="4"/>
  <c r="N1049" i="4"/>
  <c r="L1049" i="4"/>
  <c r="J1049" i="4"/>
  <c r="CO1048" i="4"/>
  <c r="AO1048" i="4"/>
  <c r="AJ1048" i="4"/>
  <c r="P1048" i="4"/>
  <c r="N1048" i="4"/>
  <c r="L1048" i="4"/>
  <c r="J1048" i="4"/>
  <c r="CO1047" i="4"/>
  <c r="AO1047" i="4"/>
  <c r="AJ1047" i="4"/>
  <c r="P1047" i="4"/>
  <c r="N1047" i="4"/>
  <c r="L1047" i="4"/>
  <c r="J1047" i="4"/>
  <c r="CO1046" i="4"/>
  <c r="AO1046" i="4"/>
  <c r="AJ1046" i="4"/>
  <c r="P1046" i="4"/>
  <c r="N1046" i="4"/>
  <c r="L1046" i="4"/>
  <c r="J1046" i="4"/>
  <c r="CO1045" i="4"/>
  <c r="AO1045" i="4"/>
  <c r="AJ1045" i="4"/>
  <c r="P1045" i="4"/>
  <c r="N1045" i="4"/>
  <c r="L1045" i="4"/>
  <c r="J1045" i="4"/>
  <c r="CO1044" i="4"/>
  <c r="AO1044" i="4"/>
  <c r="AJ1044" i="4"/>
  <c r="P1044" i="4"/>
  <c r="N1044" i="4"/>
  <c r="L1044" i="4"/>
  <c r="J1044" i="4"/>
  <c r="CO1043" i="4"/>
  <c r="AO1043" i="4"/>
  <c r="AJ1043" i="4"/>
  <c r="AK1043" i="4" s="1"/>
  <c r="AM1043" i="4" s="1"/>
  <c r="P1043" i="4"/>
  <c r="R1043" i="4" s="1"/>
  <c r="N1043" i="4"/>
  <c r="L1043" i="4"/>
  <c r="J1043" i="4"/>
  <c r="CO1042" i="4"/>
  <c r="AO1042" i="4"/>
  <c r="AJ1042" i="4"/>
  <c r="AK1042" i="4" s="1"/>
  <c r="AM1042" i="4" s="1"/>
  <c r="P1042" i="4"/>
  <c r="N1042" i="4"/>
  <c r="L1042" i="4"/>
  <c r="J1042" i="4"/>
  <c r="CO1041" i="4"/>
  <c r="AO1041" i="4"/>
  <c r="AJ1041" i="4"/>
  <c r="P1041" i="4"/>
  <c r="N1041" i="4"/>
  <c r="L1041" i="4"/>
  <c r="J1041" i="4"/>
  <c r="CO1040" i="4"/>
  <c r="AO1040" i="4"/>
  <c r="AJ1040" i="4"/>
  <c r="P1040" i="4"/>
  <c r="N1040" i="4"/>
  <c r="L1040" i="4"/>
  <c r="J1040" i="4"/>
  <c r="CO1039" i="4"/>
  <c r="AO1039" i="4"/>
  <c r="AJ1039" i="4"/>
  <c r="P1039" i="4"/>
  <c r="N1039" i="4"/>
  <c r="L1039" i="4"/>
  <c r="J1039" i="4"/>
  <c r="CO1038" i="4"/>
  <c r="AO1038" i="4"/>
  <c r="AJ1038" i="4"/>
  <c r="P1038" i="4"/>
  <c r="N1038" i="4"/>
  <c r="L1038" i="4"/>
  <c r="J1038" i="4"/>
  <c r="CO1037" i="4"/>
  <c r="AO1037" i="4"/>
  <c r="AJ1037" i="4"/>
  <c r="P1037" i="4"/>
  <c r="N1037" i="4"/>
  <c r="L1037" i="4"/>
  <c r="J1037" i="4"/>
  <c r="CO1036" i="4"/>
  <c r="AO1036" i="4"/>
  <c r="AJ1036" i="4"/>
  <c r="P1036" i="4"/>
  <c r="N1036" i="4"/>
  <c r="L1036" i="4"/>
  <c r="J1036" i="4"/>
  <c r="CO1035" i="4"/>
  <c r="AO1035" i="4"/>
  <c r="AJ1035" i="4"/>
  <c r="AK1035" i="4" s="1"/>
  <c r="AM1035" i="4" s="1"/>
  <c r="P1035" i="4"/>
  <c r="R1035" i="4" s="1"/>
  <c r="N1035" i="4"/>
  <c r="L1035" i="4"/>
  <c r="J1035" i="4"/>
  <c r="CO1034" i="4"/>
  <c r="AO1034" i="4"/>
  <c r="AJ1034" i="4"/>
  <c r="AK1034" i="4" s="1"/>
  <c r="AM1034" i="4" s="1"/>
  <c r="P1034" i="4"/>
  <c r="N1034" i="4"/>
  <c r="L1034" i="4"/>
  <c r="J1034" i="4"/>
  <c r="CO1033" i="4"/>
  <c r="AO1033" i="4"/>
  <c r="AJ1033" i="4"/>
  <c r="P1033" i="4"/>
  <c r="N1033" i="4"/>
  <c r="L1033" i="4"/>
  <c r="J1033" i="4"/>
  <c r="CO1032" i="4"/>
  <c r="AO1032" i="4"/>
  <c r="AJ1032" i="4"/>
  <c r="P1032" i="4"/>
  <c r="N1032" i="4"/>
  <c r="L1032" i="4"/>
  <c r="J1032" i="4"/>
  <c r="CO1031" i="4"/>
  <c r="AO1031" i="4"/>
  <c r="AJ1031" i="4"/>
  <c r="P1031" i="4"/>
  <c r="N1031" i="4"/>
  <c r="L1031" i="4"/>
  <c r="J1031" i="4"/>
  <c r="CO1030" i="4"/>
  <c r="AO1030" i="4"/>
  <c r="AJ1030" i="4"/>
  <c r="P1030" i="4"/>
  <c r="N1030" i="4"/>
  <c r="L1030" i="4"/>
  <c r="J1030" i="4"/>
  <c r="CO1029" i="4"/>
  <c r="AO1029" i="4"/>
  <c r="AJ1029" i="4"/>
  <c r="P1029" i="4"/>
  <c r="N1029" i="4"/>
  <c r="L1029" i="4"/>
  <c r="J1029" i="4"/>
  <c r="CO1028" i="4"/>
  <c r="AO1028" i="4"/>
  <c r="AJ1028" i="4"/>
  <c r="P1028" i="4"/>
  <c r="N1028" i="4"/>
  <c r="L1028" i="4"/>
  <c r="J1028" i="4"/>
  <c r="CO1027" i="4"/>
  <c r="AO1027" i="4"/>
  <c r="AJ1027" i="4"/>
  <c r="AK1027" i="4" s="1"/>
  <c r="AM1027" i="4" s="1"/>
  <c r="P1027" i="4"/>
  <c r="R1027" i="4" s="1"/>
  <c r="N1027" i="4"/>
  <c r="L1027" i="4"/>
  <c r="J1027" i="4"/>
  <c r="CO1026" i="4"/>
  <c r="AO1026" i="4"/>
  <c r="AJ1026" i="4"/>
  <c r="AK1026" i="4" s="1"/>
  <c r="AM1026" i="4" s="1"/>
  <c r="P1026" i="4"/>
  <c r="N1026" i="4"/>
  <c r="L1026" i="4"/>
  <c r="J1026" i="4"/>
  <c r="CO1025" i="4"/>
  <c r="AO1025" i="4"/>
  <c r="AJ1025" i="4"/>
  <c r="P1025" i="4"/>
  <c r="N1025" i="4"/>
  <c r="L1025" i="4"/>
  <c r="J1025" i="4"/>
  <c r="CO1024" i="4"/>
  <c r="AO1024" i="4"/>
  <c r="AJ1024" i="4"/>
  <c r="P1024" i="4"/>
  <c r="N1024" i="4"/>
  <c r="L1024" i="4"/>
  <c r="J1024" i="4"/>
  <c r="CO1023" i="4"/>
  <c r="AO1023" i="4"/>
  <c r="AJ1023" i="4"/>
  <c r="P1023" i="4"/>
  <c r="N1023" i="4"/>
  <c r="L1023" i="4"/>
  <c r="J1023" i="4"/>
  <c r="CO1022" i="4"/>
  <c r="AO1022" i="4"/>
  <c r="AJ1022" i="4"/>
  <c r="P1022" i="4"/>
  <c r="N1022" i="4"/>
  <c r="L1022" i="4"/>
  <c r="J1022" i="4"/>
  <c r="CO1021" i="4"/>
  <c r="AO1021" i="4"/>
  <c r="AJ1021" i="4"/>
  <c r="P1021" i="4"/>
  <c r="N1021" i="4"/>
  <c r="L1021" i="4"/>
  <c r="J1021" i="4"/>
  <c r="AS1021" i="4" s="1"/>
  <c r="CO1020" i="4"/>
  <c r="AO1020" i="4"/>
  <c r="AJ1020" i="4"/>
  <c r="P1020" i="4"/>
  <c r="N1020" i="4"/>
  <c r="L1020" i="4"/>
  <c r="J1020" i="4"/>
  <c r="AQ1020" i="4" s="1"/>
  <c r="CO1019" i="4"/>
  <c r="AO1019" i="4"/>
  <c r="AJ1019" i="4"/>
  <c r="AK1019" i="4" s="1"/>
  <c r="AM1019" i="4" s="1"/>
  <c r="P1019" i="4"/>
  <c r="R1019" i="4" s="1"/>
  <c r="N1019" i="4"/>
  <c r="L1019" i="4"/>
  <c r="J1019" i="4"/>
  <c r="AQ1019" i="4" s="1"/>
  <c r="CO1018" i="4"/>
  <c r="AO1018" i="4"/>
  <c r="AJ1018" i="4"/>
  <c r="AK1018" i="4" s="1"/>
  <c r="AM1018" i="4" s="1"/>
  <c r="P1018" i="4"/>
  <c r="N1018" i="4"/>
  <c r="L1018" i="4"/>
  <c r="J1018" i="4"/>
  <c r="AQ1018" i="4" s="1"/>
  <c r="CO1017" i="4"/>
  <c r="AO1017" i="4"/>
  <c r="AJ1017" i="4"/>
  <c r="P1017" i="4"/>
  <c r="N1017" i="4"/>
  <c r="L1017" i="4"/>
  <c r="J1017" i="4"/>
  <c r="CO1016" i="4"/>
  <c r="AO1016" i="4"/>
  <c r="AJ1016" i="4"/>
  <c r="P1016" i="4"/>
  <c r="N1016" i="4"/>
  <c r="L1016" i="4"/>
  <c r="J1016" i="4"/>
  <c r="CO1015" i="4"/>
  <c r="AO1015" i="4"/>
  <c r="AJ1015" i="4"/>
  <c r="P1015" i="4"/>
  <c r="N1015" i="4"/>
  <c r="L1015" i="4"/>
  <c r="J1015" i="4"/>
  <c r="AS1015" i="4" s="1"/>
  <c r="CO1014" i="4"/>
  <c r="AO1014" i="4"/>
  <c r="AJ1014" i="4"/>
  <c r="P1014" i="4"/>
  <c r="N1014" i="4"/>
  <c r="L1014" i="4"/>
  <c r="J1014" i="4"/>
  <c r="AS1014" i="4" s="1"/>
  <c r="CO1013" i="4"/>
  <c r="AO1013" i="4"/>
  <c r="AJ1013" i="4"/>
  <c r="P1013" i="4"/>
  <c r="N1013" i="4"/>
  <c r="L1013" i="4"/>
  <c r="J1013" i="4"/>
  <c r="AS1013" i="4" s="1"/>
  <c r="CO1012" i="4"/>
  <c r="AO1012" i="4"/>
  <c r="AJ1012" i="4"/>
  <c r="P1012" i="4"/>
  <c r="N1012" i="4"/>
  <c r="L1012" i="4"/>
  <c r="J1012" i="4"/>
  <c r="AQ1012" i="4" s="1"/>
  <c r="CO1011" i="4"/>
  <c r="AO1011" i="4"/>
  <c r="AJ1011" i="4"/>
  <c r="P1011" i="4"/>
  <c r="N1011" i="4"/>
  <c r="L1011" i="4"/>
  <c r="J1011" i="4"/>
  <c r="CO1010" i="4"/>
  <c r="AO1010" i="4"/>
  <c r="AJ1010" i="4"/>
  <c r="P1010" i="4"/>
  <c r="N1010" i="4"/>
  <c r="L1010" i="4"/>
  <c r="J1010" i="4"/>
  <c r="AQ1010" i="4" s="1"/>
  <c r="CO1009" i="4"/>
  <c r="AO1009" i="4"/>
  <c r="AJ1009" i="4"/>
  <c r="P1009" i="4"/>
  <c r="N1009" i="4"/>
  <c r="L1009" i="4"/>
  <c r="J1009" i="4"/>
  <c r="AS1009" i="4" s="1"/>
  <c r="CO1008" i="4"/>
  <c r="AO1008" i="4"/>
  <c r="AJ1008" i="4"/>
  <c r="P1008" i="4"/>
  <c r="N1008" i="4"/>
  <c r="L1008" i="4"/>
  <c r="J1008" i="4"/>
  <c r="AQ1008" i="4" s="1"/>
  <c r="CO1007" i="4"/>
  <c r="AO1007" i="4"/>
  <c r="AJ1007" i="4"/>
  <c r="P1007" i="4"/>
  <c r="N1007" i="4"/>
  <c r="L1007" i="4"/>
  <c r="J1007" i="4"/>
  <c r="AQ1007" i="4" s="1"/>
  <c r="CO1006" i="4"/>
  <c r="AO1006" i="4"/>
  <c r="AJ1006" i="4"/>
  <c r="P1006" i="4"/>
  <c r="N1006" i="4"/>
  <c r="L1006" i="4"/>
  <c r="J1006" i="4"/>
  <c r="AS1006" i="4" s="1"/>
  <c r="CO1005" i="4"/>
  <c r="AO1005" i="4"/>
  <c r="AJ1005" i="4"/>
  <c r="P1005" i="4"/>
  <c r="N1005" i="4"/>
  <c r="L1005" i="4"/>
  <c r="J1005" i="4"/>
  <c r="AS1005" i="4" s="1"/>
  <c r="CO1004" i="4"/>
  <c r="AO1004" i="4"/>
  <c r="AJ1004" i="4"/>
  <c r="P1004" i="4"/>
  <c r="N1004" i="4"/>
  <c r="L1004" i="4"/>
  <c r="J1004" i="4"/>
  <c r="AS1004" i="4" s="1"/>
  <c r="CO1003" i="4"/>
  <c r="AO1003" i="4"/>
  <c r="AJ1003" i="4"/>
  <c r="AK1003" i="4" s="1"/>
  <c r="AM1003" i="4" s="1"/>
  <c r="P1003" i="4"/>
  <c r="N1003" i="4"/>
  <c r="L1003" i="4"/>
  <c r="J1003" i="4"/>
  <c r="AS1003" i="4" s="1"/>
  <c r="CO1002" i="4"/>
  <c r="AO1002" i="4"/>
  <c r="AJ1002" i="4"/>
  <c r="P1002" i="4"/>
  <c r="N1002" i="4"/>
  <c r="L1002" i="4"/>
  <c r="J1002" i="4"/>
  <c r="AS1002" i="4" s="1"/>
  <c r="CO1001" i="4"/>
  <c r="AO1001" i="4"/>
  <c r="AJ1001" i="4"/>
  <c r="P1001" i="4"/>
  <c r="N1001" i="4"/>
  <c r="L1001" i="4"/>
  <c r="J1001" i="4"/>
  <c r="AS1001" i="4" s="1"/>
  <c r="CO1000" i="4"/>
  <c r="AO1000" i="4"/>
  <c r="AJ1000" i="4"/>
  <c r="P1000" i="4"/>
  <c r="N1000" i="4"/>
  <c r="L1000" i="4"/>
  <c r="J1000" i="4"/>
  <c r="AQ1000" i="4" s="1"/>
  <c r="CO999" i="4"/>
  <c r="AO999" i="4"/>
  <c r="AJ999" i="4"/>
  <c r="P999" i="4"/>
  <c r="N999" i="4"/>
  <c r="L999" i="4"/>
  <c r="J999" i="4"/>
  <c r="CO998" i="4"/>
  <c r="AO998" i="4"/>
  <c r="AJ998" i="4"/>
  <c r="P998" i="4"/>
  <c r="N998" i="4"/>
  <c r="L998" i="4"/>
  <c r="J998" i="4"/>
  <c r="CO997" i="4"/>
  <c r="AO997" i="4"/>
  <c r="AJ997" i="4"/>
  <c r="P997" i="4"/>
  <c r="N997" i="4"/>
  <c r="L997" i="4"/>
  <c r="J997" i="4"/>
  <c r="AS997" i="4" s="1"/>
  <c r="CO996" i="4"/>
  <c r="AO996" i="4"/>
  <c r="AJ996" i="4"/>
  <c r="P996" i="4"/>
  <c r="N996" i="4"/>
  <c r="L996" i="4"/>
  <c r="J996" i="4"/>
  <c r="AQ996" i="4" s="1"/>
  <c r="CO995" i="4"/>
  <c r="AO995" i="4"/>
  <c r="AJ995" i="4"/>
  <c r="P995" i="4"/>
  <c r="R995" i="4" s="1"/>
  <c r="N995" i="4"/>
  <c r="L995" i="4"/>
  <c r="J995" i="4"/>
  <c r="AQ995" i="4" s="1"/>
  <c r="CO994" i="4"/>
  <c r="AO994" i="4"/>
  <c r="AJ994" i="4"/>
  <c r="P994" i="4"/>
  <c r="N994" i="4"/>
  <c r="L994" i="4"/>
  <c r="J994" i="4"/>
  <c r="AQ994" i="4" s="1"/>
  <c r="CO993" i="4"/>
  <c r="AO993" i="4"/>
  <c r="AJ993" i="4"/>
  <c r="P993" i="4"/>
  <c r="N993" i="4"/>
  <c r="L993" i="4"/>
  <c r="J993" i="4"/>
  <c r="CO992" i="4"/>
  <c r="AO992" i="4"/>
  <c r="AJ992" i="4"/>
  <c r="P992" i="4"/>
  <c r="N992" i="4"/>
  <c r="L992" i="4"/>
  <c r="J992" i="4"/>
  <c r="AS992" i="4" s="1"/>
  <c r="CO991" i="4"/>
  <c r="AO991" i="4"/>
  <c r="AJ991" i="4"/>
  <c r="P991" i="4"/>
  <c r="N991" i="4"/>
  <c r="L991" i="4"/>
  <c r="J991" i="4"/>
  <c r="CO990" i="4"/>
  <c r="AO990" i="4"/>
  <c r="AJ990" i="4"/>
  <c r="P990" i="4"/>
  <c r="N990" i="4"/>
  <c r="L990" i="4"/>
  <c r="J990" i="4"/>
  <c r="AS990" i="4" s="1"/>
  <c r="CO989" i="4"/>
  <c r="AO989" i="4"/>
  <c r="AJ989" i="4"/>
  <c r="P989" i="4"/>
  <c r="N989" i="4"/>
  <c r="L989" i="4"/>
  <c r="J989" i="4"/>
  <c r="CO988" i="4"/>
  <c r="AO988" i="4"/>
  <c r="AJ988" i="4"/>
  <c r="P988" i="4"/>
  <c r="N988" i="4"/>
  <c r="L988" i="4"/>
  <c r="J988" i="4"/>
  <c r="CO987" i="4"/>
  <c r="AO987" i="4"/>
  <c r="AJ987" i="4"/>
  <c r="P987" i="4"/>
  <c r="R987" i="4" s="1"/>
  <c r="N987" i="4"/>
  <c r="L987" i="4"/>
  <c r="J987" i="4"/>
  <c r="AS987" i="4" s="1"/>
  <c r="CO986" i="4"/>
  <c r="AO986" i="4"/>
  <c r="AJ986" i="4"/>
  <c r="AK986" i="4" s="1"/>
  <c r="AM986" i="4" s="1"/>
  <c r="P986" i="4"/>
  <c r="N986" i="4"/>
  <c r="L986" i="4"/>
  <c r="J986" i="4"/>
  <c r="AQ986" i="4" s="1"/>
  <c r="CO985" i="4"/>
  <c r="AO985" i="4"/>
  <c r="AJ985" i="4"/>
  <c r="P985" i="4"/>
  <c r="N985" i="4"/>
  <c r="L985" i="4"/>
  <c r="J985" i="4"/>
  <c r="AS985" i="4" s="1"/>
  <c r="CO984" i="4"/>
  <c r="AO984" i="4"/>
  <c r="AJ984" i="4"/>
  <c r="P984" i="4"/>
  <c r="N984" i="4"/>
  <c r="L984" i="4"/>
  <c r="J984" i="4"/>
  <c r="AS984" i="4" s="1"/>
  <c r="CO983" i="4"/>
  <c r="AO983" i="4"/>
  <c r="AJ983" i="4"/>
  <c r="P983" i="4"/>
  <c r="N983" i="4"/>
  <c r="L983" i="4"/>
  <c r="J983" i="4"/>
  <c r="AS983" i="4" s="1"/>
  <c r="CO982" i="4"/>
  <c r="AO982" i="4"/>
  <c r="AJ982" i="4"/>
  <c r="P982" i="4"/>
  <c r="N982" i="4"/>
  <c r="L982" i="4"/>
  <c r="J982" i="4"/>
  <c r="AS982" i="4" s="1"/>
  <c r="CO981" i="4"/>
  <c r="AO981" i="4"/>
  <c r="AJ981" i="4"/>
  <c r="P981" i="4"/>
  <c r="N981" i="4"/>
  <c r="L981" i="4"/>
  <c r="J981" i="4"/>
  <c r="CO980" i="4"/>
  <c r="AO980" i="4"/>
  <c r="AJ980" i="4"/>
  <c r="P980" i="4"/>
  <c r="N980" i="4"/>
  <c r="L980" i="4"/>
  <c r="J980" i="4"/>
  <c r="AS980" i="4" s="1"/>
  <c r="CO979" i="4"/>
  <c r="AO979" i="4"/>
  <c r="AJ979" i="4"/>
  <c r="AK979" i="4" s="1"/>
  <c r="AM979" i="4" s="1"/>
  <c r="P979" i="4"/>
  <c r="N979" i="4"/>
  <c r="L979" i="4"/>
  <c r="J979" i="4"/>
  <c r="AS979" i="4" s="1"/>
  <c r="CO978" i="4"/>
  <c r="AO978" i="4"/>
  <c r="AJ978" i="4"/>
  <c r="AK978" i="4" s="1"/>
  <c r="AM978" i="4" s="1"/>
  <c r="P978" i="4"/>
  <c r="N978" i="4"/>
  <c r="L978" i="4"/>
  <c r="J978" i="4"/>
  <c r="AS978" i="4" s="1"/>
  <c r="CO977" i="4"/>
  <c r="AO977" i="4"/>
  <c r="AJ977" i="4"/>
  <c r="P977" i="4"/>
  <c r="N977" i="4"/>
  <c r="L977" i="4"/>
  <c r="J977" i="4"/>
  <c r="AS977" i="4" s="1"/>
  <c r="CO976" i="4"/>
  <c r="AO976" i="4"/>
  <c r="AJ976" i="4"/>
  <c r="P976" i="4"/>
  <c r="N976" i="4"/>
  <c r="L976" i="4"/>
  <c r="J976" i="4"/>
  <c r="AS976" i="4" s="1"/>
  <c r="CO975" i="4"/>
  <c r="AO975" i="4"/>
  <c r="AJ975" i="4"/>
  <c r="P975" i="4"/>
  <c r="N975" i="4"/>
  <c r="L975" i="4"/>
  <c r="J975" i="4"/>
  <c r="AS975" i="4" s="1"/>
  <c r="CO974" i="4"/>
  <c r="AO974" i="4"/>
  <c r="AJ974" i="4"/>
  <c r="P974" i="4"/>
  <c r="N974" i="4"/>
  <c r="L974" i="4"/>
  <c r="J974" i="4"/>
  <c r="AS974" i="4" s="1"/>
  <c r="CO973" i="4"/>
  <c r="AO973" i="4"/>
  <c r="AJ973" i="4"/>
  <c r="P973" i="4"/>
  <c r="N973" i="4"/>
  <c r="L973" i="4"/>
  <c r="J973" i="4"/>
  <c r="AS973" i="4" s="1"/>
  <c r="CO972" i="4"/>
  <c r="AO972" i="4"/>
  <c r="AJ972" i="4"/>
  <c r="P972" i="4"/>
  <c r="N972" i="4"/>
  <c r="L972" i="4"/>
  <c r="J972" i="4"/>
  <c r="AS972" i="4" s="1"/>
  <c r="CO971" i="4"/>
  <c r="AO971" i="4"/>
  <c r="AJ971" i="4"/>
  <c r="AK971" i="4" s="1"/>
  <c r="AM971" i="4" s="1"/>
  <c r="P971" i="4"/>
  <c r="N971" i="4"/>
  <c r="L971" i="4"/>
  <c r="J971" i="4"/>
  <c r="AS971" i="4" s="1"/>
  <c r="CO970" i="4"/>
  <c r="AO970" i="4"/>
  <c r="AJ970" i="4"/>
  <c r="AK970" i="4" s="1"/>
  <c r="AM970" i="4" s="1"/>
  <c r="P970" i="4"/>
  <c r="N970" i="4"/>
  <c r="L970" i="4"/>
  <c r="J970" i="4"/>
  <c r="AS970" i="4" s="1"/>
  <c r="CO969" i="4"/>
  <c r="AO969" i="4"/>
  <c r="AJ969" i="4"/>
  <c r="P969" i="4"/>
  <c r="N969" i="4"/>
  <c r="L969" i="4"/>
  <c r="J969" i="4"/>
  <c r="AS969" i="4" s="1"/>
  <c r="CO968" i="4"/>
  <c r="AO968" i="4"/>
  <c r="AJ968" i="4"/>
  <c r="P968" i="4"/>
  <c r="N968" i="4"/>
  <c r="L968" i="4"/>
  <c r="J968" i="4"/>
  <c r="AS968" i="4" s="1"/>
  <c r="CO967" i="4"/>
  <c r="AO967" i="4"/>
  <c r="AJ967" i="4"/>
  <c r="P967" i="4"/>
  <c r="N967" i="4"/>
  <c r="L967" i="4"/>
  <c r="J967" i="4"/>
  <c r="AS967" i="4" s="1"/>
  <c r="CO966" i="4"/>
  <c r="AO966" i="4"/>
  <c r="AJ966" i="4"/>
  <c r="P966" i="4"/>
  <c r="N966" i="4"/>
  <c r="L966" i="4"/>
  <c r="J966" i="4"/>
  <c r="AS966" i="4" s="1"/>
  <c r="CO965" i="4"/>
  <c r="AO965" i="4"/>
  <c r="AJ965" i="4"/>
  <c r="P965" i="4"/>
  <c r="N965" i="4"/>
  <c r="L965" i="4"/>
  <c r="J965" i="4"/>
  <c r="AS965" i="4" s="1"/>
  <c r="CO964" i="4"/>
  <c r="AO964" i="4"/>
  <c r="AJ964" i="4"/>
  <c r="P964" i="4"/>
  <c r="N964" i="4"/>
  <c r="L964" i="4"/>
  <c r="J964" i="4"/>
  <c r="AS964" i="4" s="1"/>
  <c r="CO963" i="4"/>
  <c r="AO963" i="4"/>
  <c r="AJ963" i="4"/>
  <c r="AK963" i="4" s="1"/>
  <c r="AM963" i="4" s="1"/>
  <c r="P963" i="4"/>
  <c r="N963" i="4"/>
  <c r="L963" i="4"/>
  <c r="J963" i="4"/>
  <c r="AS963" i="4" s="1"/>
  <c r="CO962" i="4"/>
  <c r="AO962" i="4"/>
  <c r="AJ962" i="4"/>
  <c r="AK962" i="4" s="1"/>
  <c r="AM962" i="4" s="1"/>
  <c r="P962" i="4"/>
  <c r="N962" i="4"/>
  <c r="L962" i="4"/>
  <c r="J962" i="4"/>
  <c r="AS962" i="4" s="1"/>
  <c r="CO961" i="4"/>
  <c r="AO961" i="4"/>
  <c r="AJ961" i="4"/>
  <c r="P961" i="4"/>
  <c r="N961" i="4"/>
  <c r="L961" i="4"/>
  <c r="J961" i="4"/>
  <c r="AS961" i="4" s="1"/>
  <c r="CO960" i="4"/>
  <c r="AO960" i="4"/>
  <c r="AJ960" i="4"/>
  <c r="P960" i="4"/>
  <c r="N960" i="4"/>
  <c r="L960" i="4"/>
  <c r="J960" i="4"/>
  <c r="AS960" i="4" s="1"/>
  <c r="CO959" i="4"/>
  <c r="AO959" i="4"/>
  <c r="AJ959" i="4"/>
  <c r="P959" i="4"/>
  <c r="N959" i="4"/>
  <c r="L959" i="4"/>
  <c r="J959" i="4"/>
  <c r="AS959" i="4" s="1"/>
  <c r="CO958" i="4"/>
  <c r="AO958" i="4"/>
  <c r="AJ958" i="4"/>
  <c r="P958" i="4"/>
  <c r="N958" i="4"/>
  <c r="L958" i="4"/>
  <c r="J958" i="4"/>
  <c r="AS958" i="4" s="1"/>
  <c r="CO957" i="4"/>
  <c r="AO957" i="4"/>
  <c r="AJ957" i="4"/>
  <c r="P957" i="4"/>
  <c r="N957" i="4"/>
  <c r="L957" i="4"/>
  <c r="J957" i="4"/>
  <c r="AS957" i="4" s="1"/>
  <c r="CO956" i="4"/>
  <c r="AO956" i="4"/>
  <c r="AJ956" i="4"/>
  <c r="P956" i="4"/>
  <c r="N956" i="4"/>
  <c r="L956" i="4"/>
  <c r="J956" i="4"/>
  <c r="AS956" i="4" s="1"/>
  <c r="CO955" i="4"/>
  <c r="AO955" i="4"/>
  <c r="AJ955" i="4"/>
  <c r="AK955" i="4" s="1"/>
  <c r="AM955" i="4" s="1"/>
  <c r="P955" i="4"/>
  <c r="N955" i="4"/>
  <c r="L955" i="4"/>
  <c r="J955" i="4"/>
  <c r="CO954" i="4"/>
  <c r="AO954" i="4"/>
  <c r="AJ954" i="4"/>
  <c r="AK954" i="4" s="1"/>
  <c r="AM954" i="4" s="1"/>
  <c r="P954" i="4"/>
  <c r="N954" i="4"/>
  <c r="L954" i="4"/>
  <c r="J954" i="4"/>
  <c r="AS954" i="4" s="1"/>
  <c r="CO953" i="4"/>
  <c r="AO953" i="4"/>
  <c r="AJ953" i="4"/>
  <c r="P953" i="4"/>
  <c r="N953" i="4"/>
  <c r="L953" i="4"/>
  <c r="J953" i="4"/>
  <c r="AS953" i="4" s="1"/>
  <c r="CO952" i="4"/>
  <c r="AO952" i="4"/>
  <c r="AJ952" i="4"/>
  <c r="P952" i="4"/>
  <c r="N952" i="4"/>
  <c r="L952" i="4"/>
  <c r="J952" i="4"/>
  <c r="CO951" i="4"/>
  <c r="AO951" i="4"/>
  <c r="AJ951" i="4"/>
  <c r="P951" i="4"/>
  <c r="N951" i="4"/>
  <c r="L951" i="4"/>
  <c r="J951" i="4"/>
  <c r="AS951" i="4" s="1"/>
  <c r="CO950" i="4"/>
  <c r="AO950" i="4"/>
  <c r="AJ950" i="4"/>
  <c r="P950" i="4"/>
  <c r="N950" i="4"/>
  <c r="L950" i="4"/>
  <c r="J950" i="4"/>
  <c r="AS950" i="4" s="1"/>
  <c r="CO949" i="4"/>
  <c r="AO949" i="4"/>
  <c r="AJ949" i="4"/>
  <c r="P949" i="4"/>
  <c r="N949" i="4"/>
  <c r="L949" i="4"/>
  <c r="J949" i="4"/>
  <c r="CO948" i="4"/>
  <c r="AO948" i="4"/>
  <c r="AJ948" i="4"/>
  <c r="P948" i="4"/>
  <c r="N948" i="4"/>
  <c r="L948" i="4"/>
  <c r="J948" i="4"/>
  <c r="AS948" i="4" s="1"/>
  <c r="CO947" i="4"/>
  <c r="AO947" i="4"/>
  <c r="AJ947" i="4"/>
  <c r="AK947" i="4" s="1"/>
  <c r="AM947" i="4" s="1"/>
  <c r="P947" i="4"/>
  <c r="N947" i="4"/>
  <c r="L947" i="4"/>
  <c r="J947" i="4"/>
  <c r="CO946" i="4"/>
  <c r="AO946" i="4"/>
  <c r="AJ946" i="4"/>
  <c r="AK946" i="4" s="1"/>
  <c r="AM946" i="4" s="1"/>
  <c r="P946" i="4"/>
  <c r="N946" i="4"/>
  <c r="L946" i="4"/>
  <c r="J946" i="4"/>
  <c r="AS946" i="4" s="1"/>
  <c r="CO945" i="4"/>
  <c r="AO945" i="4"/>
  <c r="AJ945" i="4"/>
  <c r="P945" i="4"/>
  <c r="N945" i="4"/>
  <c r="L945" i="4"/>
  <c r="J945" i="4"/>
  <c r="AS945" i="4" s="1"/>
  <c r="CO944" i="4"/>
  <c r="AO944" i="4"/>
  <c r="AJ944" i="4"/>
  <c r="P944" i="4"/>
  <c r="N944" i="4"/>
  <c r="L944" i="4"/>
  <c r="J944" i="4"/>
  <c r="AS944" i="4" s="1"/>
  <c r="CO943" i="4"/>
  <c r="AO943" i="4"/>
  <c r="AJ943" i="4"/>
  <c r="P943" i="4"/>
  <c r="N943" i="4"/>
  <c r="L943" i="4"/>
  <c r="J943" i="4"/>
  <c r="AS943" i="4" s="1"/>
  <c r="CO942" i="4"/>
  <c r="AO942" i="4"/>
  <c r="AJ942" i="4"/>
  <c r="P942" i="4"/>
  <c r="N942" i="4"/>
  <c r="L942" i="4"/>
  <c r="J942" i="4"/>
  <c r="AS942" i="4" s="1"/>
  <c r="CO941" i="4"/>
  <c r="AO941" i="4"/>
  <c r="AJ941" i="4"/>
  <c r="P941" i="4"/>
  <c r="N941" i="4"/>
  <c r="L941" i="4"/>
  <c r="J941" i="4"/>
  <c r="AS941" i="4" s="1"/>
  <c r="CO940" i="4"/>
  <c r="AO940" i="4"/>
  <c r="AJ940" i="4"/>
  <c r="P940" i="4"/>
  <c r="N940" i="4"/>
  <c r="L940" i="4"/>
  <c r="J940" i="4"/>
  <c r="AS940" i="4" s="1"/>
  <c r="CO939" i="4"/>
  <c r="AO939" i="4"/>
  <c r="AJ939" i="4"/>
  <c r="AK939" i="4" s="1"/>
  <c r="AM939" i="4" s="1"/>
  <c r="P939" i="4"/>
  <c r="N939" i="4"/>
  <c r="L939" i="4"/>
  <c r="J939" i="4"/>
  <c r="AS939" i="4" s="1"/>
  <c r="CO938" i="4"/>
  <c r="AO938" i="4"/>
  <c r="AJ938" i="4"/>
  <c r="AK938" i="4" s="1"/>
  <c r="AM938" i="4" s="1"/>
  <c r="P938" i="4"/>
  <c r="N938" i="4"/>
  <c r="L938" i="4"/>
  <c r="J938" i="4"/>
  <c r="AS938" i="4" s="1"/>
  <c r="CO937" i="4"/>
  <c r="AO937" i="4"/>
  <c r="AJ937" i="4"/>
  <c r="P937" i="4"/>
  <c r="N937" i="4"/>
  <c r="L937" i="4"/>
  <c r="J937" i="4"/>
  <c r="AS937" i="4" s="1"/>
  <c r="CO936" i="4"/>
  <c r="AO936" i="4"/>
  <c r="AJ936" i="4"/>
  <c r="P936" i="4"/>
  <c r="N936" i="4"/>
  <c r="L936" i="4"/>
  <c r="J936" i="4"/>
  <c r="AS936" i="4" s="1"/>
  <c r="CO935" i="4"/>
  <c r="AO935" i="4"/>
  <c r="AJ935" i="4"/>
  <c r="P935" i="4"/>
  <c r="N935" i="4"/>
  <c r="L935" i="4"/>
  <c r="J935" i="4"/>
  <c r="AS935" i="4" s="1"/>
  <c r="CO934" i="4"/>
  <c r="AO934" i="4"/>
  <c r="AJ934" i="4"/>
  <c r="P934" i="4"/>
  <c r="N934" i="4"/>
  <c r="L934" i="4"/>
  <c r="J934" i="4"/>
  <c r="AS934" i="4" s="1"/>
  <c r="CO933" i="4"/>
  <c r="AO933" i="4"/>
  <c r="AJ933" i="4"/>
  <c r="P933" i="4"/>
  <c r="N933" i="4"/>
  <c r="L933" i="4"/>
  <c r="J933" i="4"/>
  <c r="AS933" i="4" s="1"/>
  <c r="CO932" i="4"/>
  <c r="AO932" i="4"/>
  <c r="AJ932" i="4"/>
  <c r="P932" i="4"/>
  <c r="N932" i="4"/>
  <c r="L932" i="4"/>
  <c r="J932" i="4"/>
  <c r="AS932" i="4" s="1"/>
  <c r="CO931" i="4"/>
  <c r="AO931" i="4"/>
  <c r="AJ931" i="4"/>
  <c r="AK931" i="4" s="1"/>
  <c r="AM931" i="4" s="1"/>
  <c r="P931" i="4"/>
  <c r="N931" i="4"/>
  <c r="L931" i="4"/>
  <c r="J931" i="4"/>
  <c r="AS931" i="4" s="1"/>
  <c r="CO930" i="4"/>
  <c r="AO930" i="4"/>
  <c r="AJ930" i="4"/>
  <c r="AK930" i="4" s="1"/>
  <c r="AM930" i="4" s="1"/>
  <c r="P930" i="4"/>
  <c r="N930" i="4"/>
  <c r="L930" i="4"/>
  <c r="J930" i="4"/>
  <c r="AS930" i="4" s="1"/>
  <c r="CO929" i="4"/>
  <c r="AO929" i="4"/>
  <c r="AJ929" i="4"/>
  <c r="P929" i="4"/>
  <c r="N929" i="4"/>
  <c r="L929" i="4"/>
  <c r="J929" i="4"/>
  <c r="AS929" i="4" s="1"/>
  <c r="CO928" i="4"/>
  <c r="AO928" i="4"/>
  <c r="AJ928" i="4"/>
  <c r="P928" i="4"/>
  <c r="N928" i="4"/>
  <c r="L928" i="4"/>
  <c r="J928" i="4"/>
  <c r="AS928" i="4" s="1"/>
  <c r="CO927" i="4"/>
  <c r="AO927" i="4"/>
  <c r="AJ927" i="4"/>
  <c r="P927" i="4"/>
  <c r="N927" i="4"/>
  <c r="L927" i="4"/>
  <c r="J927" i="4"/>
  <c r="AS927" i="4" s="1"/>
  <c r="CO926" i="4"/>
  <c r="AO926" i="4"/>
  <c r="AJ926" i="4"/>
  <c r="P926" i="4"/>
  <c r="N926" i="4"/>
  <c r="L926" i="4"/>
  <c r="J926" i="4"/>
  <c r="AS926" i="4" s="1"/>
  <c r="CO925" i="4"/>
  <c r="AO925" i="4"/>
  <c r="AJ925" i="4"/>
  <c r="P925" i="4"/>
  <c r="N925" i="4"/>
  <c r="L925" i="4"/>
  <c r="J925" i="4"/>
  <c r="AS925" i="4" s="1"/>
  <c r="CO924" i="4"/>
  <c r="AO924" i="4"/>
  <c r="AJ924" i="4"/>
  <c r="P924" i="4"/>
  <c r="N924" i="4"/>
  <c r="L924" i="4"/>
  <c r="J924" i="4"/>
  <c r="AS924" i="4" s="1"/>
  <c r="CO923" i="4"/>
  <c r="AO923" i="4"/>
  <c r="AJ923" i="4"/>
  <c r="P923" i="4"/>
  <c r="R923" i="4" s="1"/>
  <c r="N923" i="4"/>
  <c r="L923" i="4"/>
  <c r="J923" i="4"/>
  <c r="AQ923" i="4" s="1"/>
  <c r="CO922" i="4"/>
  <c r="AO922" i="4"/>
  <c r="AJ922" i="4"/>
  <c r="P922" i="4"/>
  <c r="N922" i="4"/>
  <c r="L922" i="4"/>
  <c r="J922" i="4"/>
  <c r="AS922" i="4" s="1"/>
  <c r="CO921" i="4"/>
  <c r="AO921" i="4"/>
  <c r="AJ921" i="4"/>
  <c r="P921" i="4"/>
  <c r="N921" i="4"/>
  <c r="L921" i="4"/>
  <c r="J921" i="4"/>
  <c r="AQ921" i="4" s="1"/>
  <c r="CO920" i="4"/>
  <c r="AO920" i="4"/>
  <c r="AJ920" i="4"/>
  <c r="P920" i="4"/>
  <c r="N920" i="4"/>
  <c r="L920" i="4"/>
  <c r="J920" i="4"/>
  <c r="AS920" i="4" s="1"/>
  <c r="CO919" i="4"/>
  <c r="AO919" i="4"/>
  <c r="AJ919" i="4"/>
  <c r="P919" i="4"/>
  <c r="N919" i="4"/>
  <c r="L919" i="4"/>
  <c r="J919" i="4"/>
  <c r="AQ919" i="4" s="1"/>
  <c r="CO918" i="4"/>
  <c r="AO918" i="4"/>
  <c r="AJ918" i="4"/>
  <c r="P918" i="4"/>
  <c r="N918" i="4"/>
  <c r="L918" i="4"/>
  <c r="J918" i="4"/>
  <c r="CO917" i="4"/>
  <c r="AO917" i="4"/>
  <c r="AJ917" i="4"/>
  <c r="P917" i="4"/>
  <c r="N917" i="4"/>
  <c r="L917" i="4"/>
  <c r="J917" i="4"/>
  <c r="AQ917" i="4" s="1"/>
  <c r="CO916" i="4"/>
  <c r="AO916" i="4"/>
  <c r="AJ916" i="4"/>
  <c r="P916" i="4"/>
  <c r="N916" i="4"/>
  <c r="L916" i="4"/>
  <c r="J916" i="4"/>
  <c r="AQ916" i="4" s="1"/>
  <c r="CO915" i="4"/>
  <c r="AO915" i="4"/>
  <c r="AJ915" i="4"/>
  <c r="P915" i="4"/>
  <c r="R915" i="4" s="1"/>
  <c r="N915" i="4"/>
  <c r="L915" i="4"/>
  <c r="J915" i="4"/>
  <c r="AQ915" i="4" s="1"/>
  <c r="CO914" i="4"/>
  <c r="AO914" i="4"/>
  <c r="AJ914" i="4"/>
  <c r="P914" i="4"/>
  <c r="N914" i="4"/>
  <c r="L914" i="4"/>
  <c r="J914" i="4"/>
  <c r="AQ914" i="4" s="1"/>
  <c r="CO913" i="4"/>
  <c r="AO913" i="4"/>
  <c r="AJ913" i="4"/>
  <c r="P913" i="4"/>
  <c r="N913" i="4"/>
  <c r="L913" i="4"/>
  <c r="J913" i="4"/>
  <c r="AQ913" i="4" s="1"/>
  <c r="CO912" i="4"/>
  <c r="AO912" i="4"/>
  <c r="AJ912" i="4"/>
  <c r="P912" i="4"/>
  <c r="N912" i="4"/>
  <c r="L912" i="4"/>
  <c r="J912" i="4"/>
  <c r="AQ912" i="4" s="1"/>
  <c r="CO911" i="4"/>
  <c r="AO911" i="4"/>
  <c r="AJ911" i="4"/>
  <c r="P911" i="4"/>
  <c r="N911" i="4"/>
  <c r="L911" i="4"/>
  <c r="J911" i="4"/>
  <c r="AQ911" i="4" s="1"/>
  <c r="CO910" i="4"/>
  <c r="AO910" i="4"/>
  <c r="AJ910" i="4"/>
  <c r="P910" i="4"/>
  <c r="N910" i="4"/>
  <c r="L910" i="4"/>
  <c r="J910" i="4"/>
  <c r="AQ910" i="4" s="1"/>
  <c r="CO909" i="4"/>
  <c r="AO909" i="4"/>
  <c r="AJ909" i="4"/>
  <c r="P909" i="4"/>
  <c r="N909" i="4"/>
  <c r="L909" i="4"/>
  <c r="J909" i="4"/>
  <c r="AQ909" i="4" s="1"/>
  <c r="CO908" i="4"/>
  <c r="AO908" i="4"/>
  <c r="AJ908" i="4"/>
  <c r="P908" i="4"/>
  <c r="N908" i="4"/>
  <c r="L908" i="4"/>
  <c r="J908" i="4"/>
  <c r="AQ908" i="4" s="1"/>
  <c r="CO907" i="4"/>
  <c r="AO907" i="4"/>
  <c r="AJ907" i="4"/>
  <c r="P907" i="4"/>
  <c r="R907" i="4" s="1"/>
  <c r="N907" i="4"/>
  <c r="L907" i="4"/>
  <c r="J907" i="4"/>
  <c r="AQ907" i="4" s="1"/>
  <c r="CO906" i="4"/>
  <c r="AO906" i="4"/>
  <c r="AJ906" i="4"/>
  <c r="P906" i="4"/>
  <c r="N906" i="4"/>
  <c r="L906" i="4"/>
  <c r="J906" i="4"/>
  <c r="AQ906" i="4" s="1"/>
  <c r="CO905" i="4"/>
  <c r="AO905" i="4"/>
  <c r="AJ905" i="4"/>
  <c r="P905" i="4"/>
  <c r="N905" i="4"/>
  <c r="L905" i="4"/>
  <c r="J905" i="4"/>
  <c r="AQ905" i="4" s="1"/>
  <c r="CO904" i="4"/>
  <c r="AO904" i="4"/>
  <c r="AJ904" i="4"/>
  <c r="P904" i="4"/>
  <c r="N904" i="4"/>
  <c r="L904" i="4"/>
  <c r="J904" i="4"/>
  <c r="AQ904" i="4" s="1"/>
  <c r="CO903" i="4"/>
  <c r="AO903" i="4"/>
  <c r="AJ903" i="4"/>
  <c r="P903" i="4"/>
  <c r="N903" i="4"/>
  <c r="L903" i="4"/>
  <c r="J903" i="4"/>
  <c r="AQ903" i="4" s="1"/>
  <c r="CO902" i="4"/>
  <c r="AO902" i="4"/>
  <c r="AJ902" i="4"/>
  <c r="P902" i="4"/>
  <c r="N902" i="4"/>
  <c r="L902" i="4"/>
  <c r="J902" i="4"/>
  <c r="AQ902" i="4" s="1"/>
  <c r="CO901" i="4"/>
  <c r="AO901" i="4"/>
  <c r="AJ901" i="4"/>
  <c r="P901" i="4"/>
  <c r="N901" i="4"/>
  <c r="L901" i="4"/>
  <c r="J901" i="4"/>
  <c r="AQ901" i="4" s="1"/>
  <c r="CO900" i="4"/>
  <c r="AO900" i="4"/>
  <c r="AJ900" i="4"/>
  <c r="P900" i="4"/>
  <c r="N900" i="4"/>
  <c r="L900" i="4"/>
  <c r="J900" i="4"/>
  <c r="AQ900" i="4" s="1"/>
  <c r="CO899" i="4"/>
  <c r="AO899" i="4"/>
  <c r="AJ899" i="4"/>
  <c r="P899" i="4"/>
  <c r="R899" i="4" s="1"/>
  <c r="N899" i="4"/>
  <c r="L899" i="4"/>
  <c r="J899" i="4"/>
  <c r="AQ899" i="4" s="1"/>
  <c r="CO898" i="4"/>
  <c r="AO898" i="4"/>
  <c r="AJ898" i="4"/>
  <c r="P898" i="4"/>
  <c r="N898" i="4"/>
  <c r="L898" i="4"/>
  <c r="J898" i="4"/>
  <c r="AQ898" i="4" s="1"/>
  <c r="CO897" i="4"/>
  <c r="AO897" i="4"/>
  <c r="AJ897" i="4"/>
  <c r="P897" i="4"/>
  <c r="N897" i="4"/>
  <c r="L897" i="4"/>
  <c r="J897" i="4"/>
  <c r="AQ897" i="4" s="1"/>
  <c r="CO896" i="4"/>
  <c r="AO896" i="4"/>
  <c r="AJ896" i="4"/>
  <c r="P896" i="4"/>
  <c r="N896" i="4"/>
  <c r="L896" i="4"/>
  <c r="J896" i="4"/>
  <c r="AQ896" i="4" s="1"/>
  <c r="CO895" i="4"/>
  <c r="AO895" i="4"/>
  <c r="AJ895" i="4"/>
  <c r="P895" i="4"/>
  <c r="N895" i="4"/>
  <c r="L895" i="4"/>
  <c r="J895" i="4"/>
  <c r="AQ895" i="4" s="1"/>
  <c r="CO1246" i="4"/>
  <c r="AO1246" i="4"/>
  <c r="AJ1246" i="4"/>
  <c r="P1246" i="4"/>
  <c r="N1246" i="4"/>
  <c r="L1246" i="4"/>
  <c r="J1246" i="4"/>
  <c r="CO1245" i="4"/>
  <c r="AO1245" i="4"/>
  <c r="AJ1245" i="4"/>
  <c r="P1245" i="4"/>
  <c r="N1245" i="4"/>
  <c r="L1245" i="4"/>
  <c r="J1245" i="4"/>
  <c r="AS1245" i="4" s="1"/>
  <c r="CO1244" i="4"/>
  <c r="AO1244" i="4"/>
  <c r="AJ1244" i="4"/>
  <c r="P1244" i="4"/>
  <c r="N1244" i="4"/>
  <c r="L1244" i="4"/>
  <c r="J1244" i="4"/>
  <c r="AQ1244" i="4" s="1"/>
  <c r="CO1243" i="4"/>
  <c r="AO1243" i="4"/>
  <c r="AJ1243" i="4"/>
  <c r="P1243" i="4"/>
  <c r="N1243" i="4"/>
  <c r="L1243" i="4"/>
  <c r="J1243" i="4"/>
  <c r="AS1243" i="4" s="1"/>
  <c r="CO1242" i="4"/>
  <c r="AO1242" i="4"/>
  <c r="AJ1242" i="4"/>
  <c r="P1242" i="4"/>
  <c r="N1242" i="4"/>
  <c r="L1242" i="4"/>
  <c r="J1242" i="4"/>
  <c r="AS1242" i="4" s="1"/>
  <c r="CO1241" i="4"/>
  <c r="AO1241" i="4"/>
  <c r="AJ1241" i="4"/>
  <c r="P1241" i="4"/>
  <c r="N1241" i="4"/>
  <c r="L1241" i="4"/>
  <c r="J1241" i="4"/>
  <c r="AQ1241" i="4" s="1"/>
  <c r="CO1240" i="4"/>
  <c r="AO1240" i="4"/>
  <c r="AJ1240" i="4"/>
  <c r="P1240" i="4"/>
  <c r="N1240" i="4"/>
  <c r="L1240" i="4"/>
  <c r="J1240" i="4"/>
  <c r="AS1240" i="4" s="1"/>
  <c r="CO1239" i="4"/>
  <c r="AO1239" i="4"/>
  <c r="AJ1239" i="4"/>
  <c r="P1239" i="4"/>
  <c r="N1239" i="4"/>
  <c r="L1239" i="4"/>
  <c r="J1239" i="4"/>
  <c r="AQ1239" i="4" s="1"/>
  <c r="CO1238" i="4"/>
  <c r="AO1238" i="4"/>
  <c r="AJ1238" i="4"/>
  <c r="P1238" i="4"/>
  <c r="N1238" i="4"/>
  <c r="L1238" i="4"/>
  <c r="J1238" i="4"/>
  <c r="AS1238" i="4" s="1"/>
  <c r="CO1237" i="4"/>
  <c r="AO1237" i="4"/>
  <c r="AJ1237" i="4"/>
  <c r="P1237" i="4"/>
  <c r="N1237" i="4"/>
  <c r="L1237" i="4"/>
  <c r="J1237" i="4"/>
  <c r="AS1237" i="4" s="1"/>
  <c r="CO1236" i="4"/>
  <c r="AO1236" i="4"/>
  <c r="AJ1236" i="4"/>
  <c r="P1236" i="4"/>
  <c r="N1236" i="4"/>
  <c r="L1236" i="4"/>
  <c r="J1236" i="4"/>
  <c r="AS1236" i="4" s="1"/>
  <c r="CO1235" i="4"/>
  <c r="AO1235" i="4"/>
  <c r="AJ1235" i="4"/>
  <c r="P1235" i="4"/>
  <c r="N1235" i="4"/>
  <c r="L1235" i="4"/>
  <c r="J1235" i="4"/>
  <c r="CO1234" i="4"/>
  <c r="AO1234" i="4"/>
  <c r="AJ1234" i="4"/>
  <c r="P1234" i="4"/>
  <c r="N1234" i="4"/>
  <c r="L1234" i="4"/>
  <c r="J1234" i="4"/>
  <c r="AS1234" i="4" s="1"/>
  <c r="CO1233" i="4"/>
  <c r="AO1233" i="4"/>
  <c r="AJ1233" i="4"/>
  <c r="P1233" i="4"/>
  <c r="N1233" i="4"/>
  <c r="L1233" i="4"/>
  <c r="J1233" i="4"/>
  <c r="AS1233" i="4" s="1"/>
  <c r="CO1232" i="4"/>
  <c r="AO1232" i="4"/>
  <c r="AJ1232" i="4"/>
  <c r="P1232" i="4"/>
  <c r="N1232" i="4"/>
  <c r="L1232" i="4"/>
  <c r="J1232" i="4"/>
  <c r="AS1232" i="4" s="1"/>
  <c r="CO1231" i="4"/>
  <c r="AO1231" i="4"/>
  <c r="AJ1231" i="4"/>
  <c r="P1231" i="4"/>
  <c r="N1231" i="4"/>
  <c r="L1231" i="4"/>
  <c r="J1231" i="4"/>
  <c r="AS1231" i="4" s="1"/>
  <c r="CO1230" i="4"/>
  <c r="AO1230" i="4"/>
  <c r="AJ1230" i="4"/>
  <c r="P1230" i="4"/>
  <c r="N1230" i="4"/>
  <c r="L1230" i="4"/>
  <c r="J1230" i="4"/>
  <c r="CO1229" i="4"/>
  <c r="AO1229" i="4"/>
  <c r="AJ1229" i="4"/>
  <c r="P1229" i="4"/>
  <c r="N1229" i="4"/>
  <c r="L1229" i="4"/>
  <c r="J1229" i="4"/>
  <c r="AS1229" i="4" s="1"/>
  <c r="CO1228" i="4"/>
  <c r="AO1228" i="4"/>
  <c r="AJ1228" i="4"/>
  <c r="P1228" i="4"/>
  <c r="N1228" i="4"/>
  <c r="L1228" i="4"/>
  <c r="J1228" i="4"/>
  <c r="AS1228" i="4" s="1"/>
  <c r="CO1227" i="4"/>
  <c r="AO1227" i="4"/>
  <c r="AJ1227" i="4"/>
  <c r="P1227" i="4"/>
  <c r="N1227" i="4"/>
  <c r="L1227" i="4"/>
  <c r="J1227" i="4"/>
  <c r="AS1227" i="4" s="1"/>
  <c r="CO1226" i="4"/>
  <c r="AO1226" i="4"/>
  <c r="AJ1226" i="4"/>
  <c r="P1226" i="4"/>
  <c r="N1226" i="4"/>
  <c r="L1226" i="4"/>
  <c r="J1226" i="4"/>
  <c r="CO1225" i="4"/>
  <c r="AO1225" i="4"/>
  <c r="AJ1225" i="4"/>
  <c r="P1225" i="4"/>
  <c r="N1225" i="4"/>
  <c r="L1225" i="4"/>
  <c r="J1225" i="4"/>
  <c r="AQ1225" i="4" s="1"/>
  <c r="CO1224" i="4"/>
  <c r="AO1224" i="4"/>
  <c r="AJ1224" i="4"/>
  <c r="P1224" i="4"/>
  <c r="N1224" i="4"/>
  <c r="L1224" i="4"/>
  <c r="J1224" i="4"/>
  <c r="CO1223" i="4"/>
  <c r="AO1223" i="4"/>
  <c r="AJ1223" i="4"/>
  <c r="P1223" i="4"/>
  <c r="N1223" i="4"/>
  <c r="L1223" i="4"/>
  <c r="J1223" i="4"/>
  <c r="AS1223" i="4" s="1"/>
  <c r="CO1222" i="4"/>
  <c r="AO1222" i="4"/>
  <c r="AJ1222" i="4"/>
  <c r="P1222" i="4"/>
  <c r="N1222" i="4"/>
  <c r="L1222" i="4"/>
  <c r="J1222" i="4"/>
  <c r="AS1222" i="4" s="1"/>
  <c r="CO1221" i="4"/>
  <c r="AO1221" i="4"/>
  <c r="AJ1221" i="4"/>
  <c r="P1221" i="4"/>
  <c r="N1221" i="4"/>
  <c r="L1221" i="4"/>
  <c r="J1221" i="4"/>
  <c r="CO1220" i="4"/>
  <c r="AO1220" i="4"/>
  <c r="AJ1220" i="4"/>
  <c r="P1220" i="4"/>
  <c r="N1220" i="4"/>
  <c r="L1220" i="4"/>
  <c r="J1220" i="4"/>
  <c r="AS1220" i="4" s="1"/>
  <c r="CO1219" i="4"/>
  <c r="AO1219" i="4"/>
  <c r="AJ1219" i="4"/>
  <c r="AK1219" i="4" s="1"/>
  <c r="AM1219" i="4" s="1"/>
  <c r="P1219" i="4"/>
  <c r="N1219" i="4"/>
  <c r="L1219" i="4"/>
  <c r="J1219" i="4"/>
  <c r="AQ1219" i="4" s="1"/>
  <c r="CO1218" i="4"/>
  <c r="AO1218" i="4"/>
  <c r="AJ1218" i="4"/>
  <c r="AK1218" i="4" s="1"/>
  <c r="AM1218" i="4" s="1"/>
  <c r="P1218" i="4"/>
  <c r="N1218" i="4"/>
  <c r="L1218" i="4"/>
  <c r="J1218" i="4"/>
  <c r="AS1218" i="4" s="1"/>
  <c r="CO1217" i="4"/>
  <c r="AO1217" i="4"/>
  <c r="AJ1217" i="4"/>
  <c r="P1217" i="4"/>
  <c r="N1217" i="4"/>
  <c r="L1217" i="4"/>
  <c r="J1217" i="4"/>
  <c r="AS1217" i="4" s="1"/>
  <c r="CO1216" i="4"/>
  <c r="AO1216" i="4"/>
  <c r="AJ1216" i="4"/>
  <c r="P1216" i="4"/>
  <c r="N1216" i="4"/>
  <c r="L1216" i="4"/>
  <c r="J1216" i="4"/>
  <c r="AQ1216" i="4" s="1"/>
  <c r="CO1215" i="4"/>
  <c r="AO1215" i="4"/>
  <c r="AJ1215" i="4"/>
  <c r="P1215" i="4"/>
  <c r="N1215" i="4"/>
  <c r="L1215" i="4"/>
  <c r="J1215" i="4"/>
  <c r="AQ1215" i="4" s="1"/>
  <c r="CO1214" i="4"/>
  <c r="AO1214" i="4"/>
  <c r="AJ1214" i="4"/>
  <c r="P1214" i="4"/>
  <c r="N1214" i="4"/>
  <c r="L1214" i="4"/>
  <c r="J1214" i="4"/>
  <c r="AQ1214" i="4" s="1"/>
  <c r="CO1213" i="4"/>
  <c r="AO1213" i="4"/>
  <c r="AJ1213" i="4"/>
  <c r="P1213" i="4"/>
  <c r="N1213" i="4"/>
  <c r="L1213" i="4"/>
  <c r="J1213" i="4"/>
  <c r="AS1213" i="4" s="1"/>
  <c r="CO1212" i="4"/>
  <c r="AO1212" i="4"/>
  <c r="AJ1212" i="4"/>
  <c r="P1212" i="4"/>
  <c r="N1212" i="4"/>
  <c r="L1212" i="4"/>
  <c r="J1212" i="4"/>
  <c r="AQ1212" i="4" s="1"/>
  <c r="CO1211" i="4"/>
  <c r="AO1211" i="4"/>
  <c r="AJ1211" i="4"/>
  <c r="AK1211" i="4" s="1"/>
  <c r="AM1211" i="4" s="1"/>
  <c r="P1211" i="4"/>
  <c r="N1211" i="4"/>
  <c r="L1211" i="4"/>
  <c r="J1211" i="4"/>
  <c r="AQ1211" i="4" s="1"/>
  <c r="CO1210" i="4"/>
  <c r="AO1210" i="4"/>
  <c r="AJ1210" i="4"/>
  <c r="P1210" i="4"/>
  <c r="N1210" i="4"/>
  <c r="L1210" i="4"/>
  <c r="J1210" i="4"/>
  <c r="AQ1210" i="4" s="1"/>
  <c r="CO1209" i="4"/>
  <c r="AO1209" i="4"/>
  <c r="AJ1209" i="4"/>
  <c r="P1209" i="4"/>
  <c r="N1209" i="4"/>
  <c r="L1209" i="4"/>
  <c r="J1209" i="4"/>
  <c r="AQ1209" i="4" s="1"/>
  <c r="CO1208" i="4"/>
  <c r="AO1208" i="4"/>
  <c r="AJ1208" i="4"/>
  <c r="P1208" i="4"/>
  <c r="N1208" i="4"/>
  <c r="L1208" i="4"/>
  <c r="J1208" i="4"/>
  <c r="AQ1208" i="4" s="1"/>
  <c r="CO1207" i="4"/>
  <c r="AO1207" i="4"/>
  <c r="AJ1207" i="4"/>
  <c r="P1207" i="4"/>
  <c r="N1207" i="4"/>
  <c r="L1207" i="4"/>
  <c r="J1207" i="4"/>
  <c r="AS1207" i="4" s="1"/>
  <c r="CO1206" i="4"/>
  <c r="AO1206" i="4"/>
  <c r="AJ1206" i="4"/>
  <c r="P1206" i="4"/>
  <c r="N1206" i="4"/>
  <c r="L1206" i="4"/>
  <c r="J1206" i="4"/>
  <c r="AQ1206" i="4" s="1"/>
  <c r="CO1205" i="4"/>
  <c r="AO1205" i="4"/>
  <c r="AJ1205" i="4"/>
  <c r="P1205" i="4"/>
  <c r="N1205" i="4"/>
  <c r="L1205" i="4"/>
  <c r="J1205" i="4"/>
  <c r="CO1204" i="4"/>
  <c r="AO1204" i="4"/>
  <c r="AJ1204" i="4"/>
  <c r="P1204" i="4"/>
  <c r="N1204" i="4"/>
  <c r="L1204" i="4"/>
  <c r="J1204" i="4"/>
  <c r="AQ1204" i="4" s="1"/>
  <c r="CO1203" i="4"/>
  <c r="AO1203" i="4"/>
  <c r="AJ1203" i="4"/>
  <c r="AK1203" i="4" s="1"/>
  <c r="AM1203" i="4" s="1"/>
  <c r="P1203" i="4"/>
  <c r="N1203" i="4"/>
  <c r="L1203" i="4"/>
  <c r="J1203" i="4"/>
  <c r="AS1203" i="4" s="1"/>
  <c r="CO1202" i="4"/>
  <c r="AO1202" i="4"/>
  <c r="AJ1202" i="4"/>
  <c r="AK1202" i="4" s="1"/>
  <c r="AM1202" i="4" s="1"/>
  <c r="P1202" i="4"/>
  <c r="N1202" i="4"/>
  <c r="L1202" i="4"/>
  <c r="J1202" i="4"/>
  <c r="CO1201" i="4"/>
  <c r="AO1201" i="4"/>
  <c r="AJ1201" i="4"/>
  <c r="P1201" i="4"/>
  <c r="N1201" i="4"/>
  <c r="L1201" i="4"/>
  <c r="J1201" i="4"/>
  <c r="CO1200" i="4"/>
  <c r="AO1200" i="4"/>
  <c r="AJ1200" i="4"/>
  <c r="P1200" i="4"/>
  <c r="N1200" i="4"/>
  <c r="L1200" i="4"/>
  <c r="J1200" i="4"/>
  <c r="AQ1200" i="4" s="1"/>
  <c r="CO1199" i="4"/>
  <c r="AO1199" i="4"/>
  <c r="AJ1199" i="4"/>
  <c r="P1199" i="4"/>
  <c r="N1199" i="4"/>
  <c r="L1199" i="4"/>
  <c r="J1199" i="4"/>
  <c r="AQ1199" i="4" s="1"/>
  <c r="CO1198" i="4"/>
  <c r="AO1198" i="4"/>
  <c r="AJ1198" i="4"/>
  <c r="P1198" i="4"/>
  <c r="N1198" i="4"/>
  <c r="L1198" i="4"/>
  <c r="J1198" i="4"/>
  <c r="AS1198" i="4" s="1"/>
  <c r="CO1197" i="4"/>
  <c r="AO1197" i="4"/>
  <c r="AJ1197" i="4"/>
  <c r="P1197" i="4"/>
  <c r="N1197" i="4"/>
  <c r="L1197" i="4"/>
  <c r="J1197" i="4"/>
  <c r="AQ1197" i="4" s="1"/>
  <c r="CO1196" i="4"/>
  <c r="AO1196" i="4"/>
  <c r="AJ1196" i="4"/>
  <c r="P1196" i="4"/>
  <c r="N1196" i="4"/>
  <c r="L1196" i="4"/>
  <c r="J1196" i="4"/>
  <c r="AS1196" i="4" s="1"/>
  <c r="CO1195" i="4"/>
  <c r="AO1195" i="4"/>
  <c r="AJ1195" i="4"/>
  <c r="AK1195" i="4" s="1"/>
  <c r="AM1195" i="4" s="1"/>
  <c r="P1195" i="4"/>
  <c r="N1195" i="4"/>
  <c r="L1195" i="4"/>
  <c r="J1195" i="4"/>
  <c r="CO1194" i="4"/>
  <c r="AO1194" i="4"/>
  <c r="AJ1194" i="4"/>
  <c r="AK1194" i="4" s="1"/>
  <c r="AM1194" i="4" s="1"/>
  <c r="P1194" i="4"/>
  <c r="N1194" i="4"/>
  <c r="L1194" i="4"/>
  <c r="J1194" i="4"/>
  <c r="AQ1194" i="4" s="1"/>
  <c r="CO1193" i="4"/>
  <c r="AO1193" i="4"/>
  <c r="AJ1193" i="4"/>
  <c r="P1193" i="4"/>
  <c r="N1193" i="4"/>
  <c r="L1193" i="4"/>
  <c r="J1193" i="4"/>
  <c r="AS1193" i="4" s="1"/>
  <c r="CO1192" i="4"/>
  <c r="AO1192" i="4"/>
  <c r="AJ1192" i="4"/>
  <c r="P1192" i="4"/>
  <c r="N1192" i="4"/>
  <c r="L1192" i="4"/>
  <c r="J1192" i="4"/>
  <c r="AQ1192" i="4" s="1"/>
  <c r="CO1191" i="4"/>
  <c r="AO1191" i="4"/>
  <c r="AJ1191" i="4"/>
  <c r="P1191" i="4"/>
  <c r="N1191" i="4"/>
  <c r="L1191" i="4"/>
  <c r="J1191" i="4"/>
  <c r="CO1190" i="4"/>
  <c r="AO1190" i="4"/>
  <c r="AJ1190" i="4"/>
  <c r="P1190" i="4"/>
  <c r="N1190" i="4"/>
  <c r="L1190" i="4"/>
  <c r="J1190" i="4"/>
  <c r="AS1190" i="4" s="1"/>
  <c r="CO1189" i="4"/>
  <c r="AO1189" i="4"/>
  <c r="AJ1189" i="4"/>
  <c r="P1189" i="4"/>
  <c r="N1189" i="4"/>
  <c r="L1189" i="4"/>
  <c r="J1189" i="4"/>
  <c r="CO1188" i="4"/>
  <c r="AO1188" i="4"/>
  <c r="AJ1188" i="4"/>
  <c r="P1188" i="4"/>
  <c r="N1188" i="4"/>
  <c r="L1188" i="4"/>
  <c r="J1188" i="4"/>
  <c r="AQ1188" i="4" s="1"/>
  <c r="CO1187" i="4"/>
  <c r="AO1187" i="4"/>
  <c r="AJ1187" i="4"/>
  <c r="AK1187" i="4" s="1"/>
  <c r="AM1187" i="4" s="1"/>
  <c r="P1187" i="4"/>
  <c r="N1187" i="4"/>
  <c r="L1187" i="4"/>
  <c r="J1187" i="4"/>
  <c r="AQ1187" i="4" s="1"/>
  <c r="CO1186" i="4"/>
  <c r="AO1186" i="4"/>
  <c r="AJ1186" i="4"/>
  <c r="P1186" i="4"/>
  <c r="N1186" i="4"/>
  <c r="L1186" i="4"/>
  <c r="J1186" i="4"/>
  <c r="CO1185" i="4"/>
  <c r="AO1185" i="4"/>
  <c r="AJ1185" i="4"/>
  <c r="P1185" i="4"/>
  <c r="N1185" i="4"/>
  <c r="L1185" i="4"/>
  <c r="J1185" i="4"/>
  <c r="AQ1185" i="4" s="1"/>
  <c r="CO1184" i="4"/>
  <c r="AO1184" i="4"/>
  <c r="AJ1184" i="4"/>
  <c r="P1184" i="4"/>
  <c r="N1184" i="4"/>
  <c r="L1184" i="4"/>
  <c r="J1184" i="4"/>
  <c r="AS1184" i="4" s="1"/>
  <c r="CO1183" i="4"/>
  <c r="AO1183" i="4"/>
  <c r="AJ1183" i="4"/>
  <c r="P1183" i="4"/>
  <c r="N1183" i="4"/>
  <c r="L1183" i="4"/>
  <c r="J1183" i="4"/>
  <c r="CO1182" i="4"/>
  <c r="AO1182" i="4"/>
  <c r="AJ1182" i="4"/>
  <c r="P1182" i="4"/>
  <c r="N1182" i="4"/>
  <c r="L1182" i="4"/>
  <c r="J1182" i="4"/>
  <c r="AQ1182" i="4" s="1"/>
  <c r="CO1181" i="4"/>
  <c r="AO1181" i="4"/>
  <c r="AJ1181" i="4"/>
  <c r="P1181" i="4"/>
  <c r="N1181" i="4"/>
  <c r="L1181" i="4"/>
  <c r="J1181" i="4"/>
  <c r="AS1181" i="4" s="1"/>
  <c r="CO1180" i="4"/>
  <c r="AO1180" i="4"/>
  <c r="AJ1180" i="4"/>
  <c r="P1180" i="4"/>
  <c r="N1180" i="4"/>
  <c r="L1180" i="4"/>
  <c r="J1180" i="4"/>
  <c r="AQ1180" i="4" s="1"/>
  <c r="CO1179" i="4"/>
  <c r="AO1179" i="4"/>
  <c r="AJ1179" i="4"/>
  <c r="P1179" i="4"/>
  <c r="N1179" i="4"/>
  <c r="L1179" i="4"/>
  <c r="J1179" i="4"/>
  <c r="AQ1179" i="4" s="1"/>
  <c r="CO1178" i="4"/>
  <c r="AO1178" i="4"/>
  <c r="AJ1178" i="4"/>
  <c r="P1178" i="4"/>
  <c r="N1178" i="4"/>
  <c r="L1178" i="4"/>
  <c r="J1178" i="4"/>
  <c r="AS1178" i="4" s="1"/>
  <c r="CO1177" i="4"/>
  <c r="AO1177" i="4"/>
  <c r="AJ1177" i="4"/>
  <c r="P1177" i="4"/>
  <c r="N1177" i="4"/>
  <c r="L1177" i="4"/>
  <c r="J1177" i="4"/>
  <c r="CO1176" i="4"/>
  <c r="AO1176" i="4"/>
  <c r="AJ1176" i="4"/>
  <c r="P1176" i="4"/>
  <c r="N1176" i="4"/>
  <c r="L1176" i="4"/>
  <c r="J1176" i="4"/>
  <c r="AQ1176" i="4" s="1"/>
  <c r="CO1175" i="4"/>
  <c r="AO1175" i="4"/>
  <c r="AJ1175" i="4"/>
  <c r="P1175" i="4"/>
  <c r="N1175" i="4"/>
  <c r="L1175" i="4"/>
  <c r="J1175" i="4"/>
  <c r="AQ1175" i="4" s="1"/>
  <c r="CO1174" i="4"/>
  <c r="AO1174" i="4"/>
  <c r="AJ1174" i="4"/>
  <c r="P1174" i="4"/>
  <c r="N1174" i="4"/>
  <c r="L1174" i="4"/>
  <c r="J1174" i="4"/>
  <c r="AS1174" i="4" s="1"/>
  <c r="CO1173" i="4"/>
  <c r="AO1173" i="4"/>
  <c r="AJ1173" i="4"/>
  <c r="P1173" i="4"/>
  <c r="N1173" i="4"/>
  <c r="L1173" i="4"/>
  <c r="J1173" i="4"/>
  <c r="AQ1173" i="4" s="1"/>
  <c r="CO1172" i="4"/>
  <c r="AO1172" i="4"/>
  <c r="AJ1172" i="4"/>
  <c r="P1172" i="4"/>
  <c r="N1172" i="4"/>
  <c r="L1172" i="4"/>
  <c r="J1172" i="4"/>
  <c r="CO1171" i="4"/>
  <c r="AO1171" i="4"/>
  <c r="AJ1171" i="4"/>
  <c r="AK1171" i="4" s="1"/>
  <c r="AM1171" i="4" s="1"/>
  <c r="P1171" i="4"/>
  <c r="N1171" i="4"/>
  <c r="L1171" i="4"/>
  <c r="J1171" i="4"/>
  <c r="AS1171" i="4" s="1"/>
  <c r="CO1170" i="4"/>
  <c r="AO1170" i="4"/>
  <c r="AJ1170" i="4"/>
  <c r="P1170" i="4"/>
  <c r="N1170" i="4"/>
  <c r="L1170" i="4"/>
  <c r="J1170" i="4"/>
  <c r="CO1169" i="4"/>
  <c r="AO1169" i="4"/>
  <c r="AJ1169" i="4"/>
  <c r="P1169" i="4"/>
  <c r="N1169" i="4"/>
  <c r="L1169" i="4"/>
  <c r="J1169" i="4"/>
  <c r="CO1168" i="4"/>
  <c r="AO1168" i="4"/>
  <c r="AJ1168" i="4"/>
  <c r="P1168" i="4"/>
  <c r="N1168" i="4"/>
  <c r="L1168" i="4"/>
  <c r="J1168" i="4"/>
  <c r="AQ1168" i="4" s="1"/>
  <c r="CO1167" i="4"/>
  <c r="AO1167" i="4"/>
  <c r="AJ1167" i="4"/>
  <c r="P1167" i="4"/>
  <c r="N1167" i="4"/>
  <c r="L1167" i="4"/>
  <c r="J1167" i="4"/>
  <c r="AQ1167" i="4" s="1"/>
  <c r="CO1166" i="4"/>
  <c r="AO1166" i="4"/>
  <c r="AJ1166" i="4"/>
  <c r="P1166" i="4"/>
  <c r="N1166" i="4"/>
  <c r="L1166" i="4"/>
  <c r="J1166" i="4"/>
  <c r="AS1166" i="4" s="1"/>
  <c r="CO1165" i="4"/>
  <c r="AO1165" i="4"/>
  <c r="AJ1165" i="4"/>
  <c r="P1165" i="4"/>
  <c r="N1165" i="4"/>
  <c r="L1165" i="4"/>
  <c r="J1165" i="4"/>
  <c r="CO1164" i="4"/>
  <c r="AO1164" i="4"/>
  <c r="AJ1164" i="4"/>
  <c r="P1164" i="4"/>
  <c r="N1164" i="4"/>
  <c r="L1164" i="4"/>
  <c r="J1164" i="4"/>
  <c r="AQ1164" i="4" s="1"/>
  <c r="CO1163" i="4"/>
  <c r="AO1163" i="4"/>
  <c r="AJ1163" i="4"/>
  <c r="AK1163" i="4" s="1"/>
  <c r="AM1163" i="4" s="1"/>
  <c r="P1163" i="4"/>
  <c r="N1163" i="4"/>
  <c r="L1163" i="4"/>
  <c r="J1163" i="4"/>
  <c r="CO1162" i="4"/>
  <c r="AO1162" i="4"/>
  <c r="AJ1162" i="4"/>
  <c r="AK1162" i="4" s="1"/>
  <c r="AM1162" i="4" s="1"/>
  <c r="P1162" i="4"/>
  <c r="N1162" i="4"/>
  <c r="L1162" i="4"/>
  <c r="J1162" i="4"/>
  <c r="AS1162" i="4" s="1"/>
  <c r="CO1161" i="4"/>
  <c r="AO1161" i="4"/>
  <c r="AJ1161" i="4"/>
  <c r="P1161" i="4"/>
  <c r="N1161" i="4"/>
  <c r="L1161" i="4"/>
  <c r="J1161" i="4"/>
  <c r="AS1161" i="4" s="1"/>
  <c r="CO1160" i="4"/>
  <c r="AO1160" i="4"/>
  <c r="AJ1160" i="4"/>
  <c r="P1160" i="4"/>
  <c r="N1160" i="4"/>
  <c r="L1160" i="4"/>
  <c r="J1160" i="4"/>
  <c r="AQ1160" i="4" s="1"/>
  <c r="CO1159" i="4"/>
  <c r="AO1159" i="4"/>
  <c r="AJ1159" i="4"/>
  <c r="P1159" i="4"/>
  <c r="N1159" i="4"/>
  <c r="L1159" i="4"/>
  <c r="J1159" i="4"/>
  <c r="CO1158" i="4"/>
  <c r="AO1158" i="4"/>
  <c r="AJ1158" i="4"/>
  <c r="P1158" i="4"/>
  <c r="N1158" i="4"/>
  <c r="L1158" i="4"/>
  <c r="J1158" i="4"/>
  <c r="AS1158" i="4" s="1"/>
  <c r="CO1157" i="4"/>
  <c r="AO1157" i="4"/>
  <c r="AJ1157" i="4"/>
  <c r="P1157" i="4"/>
  <c r="N1157" i="4"/>
  <c r="L1157" i="4"/>
  <c r="J1157" i="4"/>
  <c r="AQ1157" i="4" s="1"/>
  <c r="CO1156" i="4"/>
  <c r="AO1156" i="4"/>
  <c r="AJ1156" i="4"/>
  <c r="P1156" i="4"/>
  <c r="N1156" i="4"/>
  <c r="L1156" i="4"/>
  <c r="J1156" i="4"/>
  <c r="AS1156" i="4" s="1"/>
  <c r="CO1155" i="4"/>
  <c r="AO1155" i="4"/>
  <c r="AJ1155" i="4"/>
  <c r="P1155" i="4"/>
  <c r="N1155" i="4"/>
  <c r="L1155" i="4"/>
  <c r="J1155" i="4"/>
  <c r="AS1155" i="4" s="1"/>
  <c r="CO1154" i="4"/>
  <c r="AO1154" i="4"/>
  <c r="AJ1154" i="4"/>
  <c r="AK1154" i="4" s="1"/>
  <c r="AM1154" i="4" s="1"/>
  <c r="P1154" i="4"/>
  <c r="N1154" i="4"/>
  <c r="L1154" i="4"/>
  <c r="J1154" i="4"/>
  <c r="CO1153" i="4"/>
  <c r="AO1153" i="4"/>
  <c r="AJ1153" i="4"/>
  <c r="P1153" i="4"/>
  <c r="N1153" i="4"/>
  <c r="L1153" i="4"/>
  <c r="J1153" i="4"/>
  <c r="AS1153" i="4" s="1"/>
  <c r="CO1152" i="4"/>
  <c r="AO1152" i="4"/>
  <c r="AJ1152" i="4"/>
  <c r="P1152" i="4"/>
  <c r="N1152" i="4"/>
  <c r="L1152" i="4"/>
  <c r="J1152" i="4"/>
  <c r="AS1152" i="4" s="1"/>
  <c r="CO1151" i="4"/>
  <c r="AO1151" i="4"/>
  <c r="AJ1151" i="4"/>
  <c r="P1151" i="4"/>
  <c r="N1151" i="4"/>
  <c r="L1151" i="4"/>
  <c r="J1151" i="4"/>
  <c r="AS1151" i="4" s="1"/>
  <c r="CO1150" i="4"/>
  <c r="AO1150" i="4"/>
  <c r="AJ1150" i="4"/>
  <c r="P1150" i="4"/>
  <c r="N1150" i="4"/>
  <c r="L1150" i="4"/>
  <c r="J1150" i="4"/>
  <c r="AS1150" i="4" s="1"/>
  <c r="CO1149" i="4"/>
  <c r="AO1149" i="4"/>
  <c r="AJ1149" i="4"/>
  <c r="P1149" i="4"/>
  <c r="N1149" i="4"/>
  <c r="L1149" i="4"/>
  <c r="J1149" i="4"/>
  <c r="CO1148" i="4"/>
  <c r="AO1148" i="4"/>
  <c r="AJ1148" i="4"/>
  <c r="P1148" i="4"/>
  <c r="N1148" i="4"/>
  <c r="L1148" i="4"/>
  <c r="J1148" i="4"/>
  <c r="CO1147" i="4"/>
  <c r="AO1147" i="4"/>
  <c r="AJ1147" i="4"/>
  <c r="AK1147" i="4" s="1"/>
  <c r="AM1147" i="4" s="1"/>
  <c r="P1147" i="4"/>
  <c r="R1147" i="4" s="1"/>
  <c r="N1147" i="4"/>
  <c r="L1147" i="4"/>
  <c r="J1147" i="4"/>
  <c r="AS1147" i="4" s="1"/>
  <c r="CO1146" i="4"/>
  <c r="AO1146" i="4"/>
  <c r="AJ1146" i="4"/>
  <c r="P1146" i="4"/>
  <c r="N1146" i="4"/>
  <c r="L1146" i="4"/>
  <c r="J1146" i="4"/>
  <c r="AS1146" i="4" s="1"/>
  <c r="CO1145" i="4"/>
  <c r="AO1145" i="4"/>
  <c r="AJ1145" i="4"/>
  <c r="P1145" i="4"/>
  <c r="N1145" i="4"/>
  <c r="L1145" i="4"/>
  <c r="J1145" i="4"/>
  <c r="AS1145" i="4" s="1"/>
  <c r="CO1144" i="4"/>
  <c r="AO1144" i="4"/>
  <c r="AJ1144" i="4"/>
  <c r="P1144" i="4"/>
  <c r="N1144" i="4"/>
  <c r="L1144" i="4"/>
  <c r="J1144" i="4"/>
  <c r="CO1143" i="4"/>
  <c r="AO1143" i="4"/>
  <c r="AJ1143" i="4"/>
  <c r="P1143" i="4"/>
  <c r="N1143" i="4"/>
  <c r="L1143" i="4"/>
  <c r="J1143" i="4"/>
  <c r="CO1142" i="4"/>
  <c r="AO1142" i="4"/>
  <c r="AJ1142" i="4"/>
  <c r="P1142" i="4"/>
  <c r="N1142" i="4"/>
  <c r="L1142" i="4"/>
  <c r="J1142" i="4"/>
  <c r="CO1141" i="4"/>
  <c r="AO1141" i="4"/>
  <c r="AJ1141" i="4"/>
  <c r="P1141" i="4"/>
  <c r="N1141" i="4"/>
  <c r="L1141" i="4"/>
  <c r="J1141" i="4"/>
  <c r="CO1140" i="4"/>
  <c r="AO1140" i="4"/>
  <c r="AJ1140" i="4"/>
  <c r="P1140" i="4"/>
  <c r="N1140" i="4"/>
  <c r="L1140" i="4"/>
  <c r="J1140" i="4"/>
  <c r="AQ1140" i="4" s="1"/>
  <c r="CO1139" i="4"/>
  <c r="AO1139" i="4"/>
  <c r="AJ1139" i="4"/>
  <c r="P1139" i="4"/>
  <c r="R1139" i="4" s="1"/>
  <c r="N1139" i="4"/>
  <c r="L1139" i="4"/>
  <c r="J1139" i="4"/>
  <c r="AS1139" i="4" s="1"/>
  <c r="CO1138" i="4"/>
  <c r="AO1138" i="4"/>
  <c r="AJ1138" i="4"/>
  <c r="AK1138" i="4" s="1"/>
  <c r="AM1138" i="4" s="1"/>
  <c r="P1138" i="4"/>
  <c r="N1138" i="4"/>
  <c r="L1138" i="4"/>
  <c r="J1138" i="4"/>
  <c r="AS1138" i="4" s="1"/>
  <c r="CO1137" i="4"/>
  <c r="AO1137" i="4"/>
  <c r="AJ1137" i="4"/>
  <c r="P1137" i="4"/>
  <c r="N1137" i="4"/>
  <c r="L1137" i="4"/>
  <c r="J1137" i="4"/>
  <c r="AQ1137" i="4" s="1"/>
  <c r="CO1136" i="4"/>
  <c r="AO1136" i="4"/>
  <c r="AJ1136" i="4"/>
  <c r="P1136" i="4"/>
  <c r="N1136" i="4"/>
  <c r="L1136" i="4"/>
  <c r="J1136" i="4"/>
  <c r="AS1136" i="4" s="1"/>
  <c r="CO1135" i="4"/>
  <c r="AO1135" i="4"/>
  <c r="AJ1135" i="4"/>
  <c r="P1135" i="4"/>
  <c r="N1135" i="4"/>
  <c r="L1135" i="4"/>
  <c r="J1135" i="4"/>
  <c r="AS1135" i="4" s="1"/>
  <c r="CO1134" i="4"/>
  <c r="AO1134" i="4"/>
  <c r="AJ1134" i="4"/>
  <c r="P1134" i="4"/>
  <c r="N1134" i="4"/>
  <c r="L1134" i="4"/>
  <c r="J1134" i="4"/>
  <c r="AS1134" i="4" s="1"/>
  <c r="CO1133" i="4"/>
  <c r="AO1133" i="4"/>
  <c r="AJ1133" i="4"/>
  <c r="P1133" i="4"/>
  <c r="N1133" i="4"/>
  <c r="L1133" i="4"/>
  <c r="J1133" i="4"/>
  <c r="AQ1133" i="4" s="1"/>
  <c r="CO1132" i="4"/>
  <c r="AO1132" i="4"/>
  <c r="AJ1132" i="4"/>
  <c r="P1132" i="4"/>
  <c r="N1132" i="4"/>
  <c r="L1132" i="4"/>
  <c r="J1132" i="4"/>
  <c r="AS1132" i="4" s="1"/>
  <c r="CO1131" i="4"/>
  <c r="AO1131" i="4"/>
  <c r="AJ1131" i="4"/>
  <c r="P1131" i="4"/>
  <c r="N1131" i="4"/>
  <c r="L1131" i="4"/>
  <c r="J1131" i="4"/>
  <c r="CO1130" i="4"/>
  <c r="AO1130" i="4"/>
  <c r="AJ1130" i="4"/>
  <c r="AK1130" i="4" s="1"/>
  <c r="AM1130" i="4" s="1"/>
  <c r="P1130" i="4"/>
  <c r="N1130" i="4"/>
  <c r="L1130" i="4"/>
  <c r="J1130" i="4"/>
  <c r="CO1129" i="4"/>
  <c r="AO1129" i="4"/>
  <c r="AJ1129" i="4"/>
  <c r="P1129" i="4"/>
  <c r="N1129" i="4"/>
  <c r="L1129" i="4"/>
  <c r="J1129" i="4"/>
  <c r="AS1129" i="4" s="1"/>
  <c r="CO1128" i="4"/>
  <c r="AO1128" i="4"/>
  <c r="AJ1128" i="4"/>
  <c r="P1128" i="4"/>
  <c r="N1128" i="4"/>
  <c r="L1128" i="4"/>
  <c r="J1128" i="4"/>
  <c r="CO1127" i="4"/>
  <c r="AO1127" i="4"/>
  <c r="AJ1127" i="4"/>
  <c r="P1127" i="4"/>
  <c r="N1127" i="4"/>
  <c r="L1127" i="4"/>
  <c r="J1127" i="4"/>
  <c r="AS1127" i="4" s="1"/>
  <c r="CO1126" i="4"/>
  <c r="AO1126" i="4"/>
  <c r="AJ1126" i="4"/>
  <c r="P1126" i="4"/>
  <c r="N1126" i="4"/>
  <c r="L1126" i="4"/>
  <c r="J1126" i="4"/>
  <c r="AS1126" i="4" s="1"/>
  <c r="CO1125" i="4"/>
  <c r="AO1125" i="4"/>
  <c r="AJ1125" i="4"/>
  <c r="P1125" i="4"/>
  <c r="N1125" i="4"/>
  <c r="L1125" i="4"/>
  <c r="J1125" i="4"/>
  <c r="AQ1125" i="4" s="1"/>
  <c r="CO1124" i="4"/>
  <c r="AO1124" i="4"/>
  <c r="AJ1124" i="4"/>
  <c r="P1124" i="4"/>
  <c r="N1124" i="4"/>
  <c r="L1124" i="4"/>
  <c r="J1124" i="4"/>
  <c r="AS1124" i="4" s="1"/>
  <c r="CO1123" i="4"/>
  <c r="AO1123" i="4"/>
  <c r="AJ1123" i="4"/>
  <c r="AK1123" i="4" s="1"/>
  <c r="AM1123" i="4" s="1"/>
  <c r="P1123" i="4"/>
  <c r="R1123" i="4" s="1"/>
  <c r="N1123" i="4"/>
  <c r="L1123" i="4"/>
  <c r="J1123" i="4"/>
  <c r="AS1123" i="4" s="1"/>
  <c r="CO1122" i="4"/>
  <c r="AO1122" i="4"/>
  <c r="AJ1122" i="4"/>
  <c r="P1122" i="4"/>
  <c r="N1122" i="4"/>
  <c r="L1122" i="4"/>
  <c r="J1122" i="4"/>
  <c r="AS1122" i="4" s="1"/>
  <c r="CO1121" i="4"/>
  <c r="AO1121" i="4"/>
  <c r="AJ1121" i="4"/>
  <c r="P1121" i="4"/>
  <c r="N1121" i="4"/>
  <c r="L1121" i="4"/>
  <c r="J1121" i="4"/>
  <c r="CO1120" i="4"/>
  <c r="AO1120" i="4"/>
  <c r="AJ1120" i="4"/>
  <c r="P1120" i="4"/>
  <c r="N1120" i="4"/>
  <c r="L1120" i="4"/>
  <c r="J1120" i="4"/>
  <c r="CO1119" i="4"/>
  <c r="AO1119" i="4"/>
  <c r="AJ1119" i="4"/>
  <c r="P1119" i="4"/>
  <c r="N1119" i="4"/>
  <c r="L1119" i="4"/>
  <c r="J1119" i="4"/>
  <c r="CO1118" i="4"/>
  <c r="AO1118" i="4"/>
  <c r="AJ1118" i="4"/>
  <c r="P1118" i="4"/>
  <c r="N1118" i="4"/>
  <c r="L1118" i="4"/>
  <c r="J1118" i="4"/>
  <c r="CO1117" i="4"/>
  <c r="AO1117" i="4"/>
  <c r="AJ1117" i="4"/>
  <c r="P1117" i="4"/>
  <c r="N1117" i="4"/>
  <c r="L1117" i="4"/>
  <c r="J1117" i="4"/>
  <c r="AS1117" i="4" s="1"/>
  <c r="CO1116" i="4"/>
  <c r="AO1116" i="4"/>
  <c r="AJ1116" i="4"/>
  <c r="P1116" i="4"/>
  <c r="N1116" i="4"/>
  <c r="L1116" i="4"/>
  <c r="J1116" i="4"/>
  <c r="AQ1116" i="4" s="1"/>
  <c r="CO1115" i="4"/>
  <c r="AO1115" i="4"/>
  <c r="AJ1115" i="4"/>
  <c r="P1115" i="4"/>
  <c r="R1115" i="4" s="1"/>
  <c r="N1115" i="4"/>
  <c r="L1115" i="4"/>
  <c r="J1115" i="4"/>
  <c r="AQ1115" i="4" s="1"/>
  <c r="CO1114" i="4"/>
  <c r="AO1114" i="4"/>
  <c r="AJ1114" i="4"/>
  <c r="AK1114" i="4" s="1"/>
  <c r="AM1114" i="4" s="1"/>
  <c r="P1114" i="4"/>
  <c r="N1114" i="4"/>
  <c r="L1114" i="4"/>
  <c r="J1114" i="4"/>
  <c r="CO1113" i="4"/>
  <c r="AO1113" i="4"/>
  <c r="AJ1113" i="4"/>
  <c r="P1113" i="4"/>
  <c r="N1113" i="4"/>
  <c r="L1113" i="4"/>
  <c r="J1113" i="4"/>
  <c r="AQ1113" i="4" s="1"/>
  <c r="CO1112" i="4"/>
  <c r="AO1112" i="4"/>
  <c r="AJ1112" i="4"/>
  <c r="P1112" i="4"/>
  <c r="N1112" i="4"/>
  <c r="L1112" i="4"/>
  <c r="J1112" i="4"/>
  <c r="AS1112" i="4" s="1"/>
  <c r="CO1111" i="4"/>
  <c r="AO1111" i="4"/>
  <c r="AJ1111" i="4"/>
  <c r="P1111" i="4"/>
  <c r="N1111" i="4"/>
  <c r="L1111" i="4"/>
  <c r="J1111" i="4"/>
  <c r="AS1111" i="4" s="1"/>
  <c r="CO1110" i="4"/>
  <c r="AO1110" i="4"/>
  <c r="AJ1110" i="4"/>
  <c r="P1110" i="4"/>
  <c r="N1110" i="4"/>
  <c r="L1110" i="4"/>
  <c r="J1110" i="4"/>
  <c r="AS1110" i="4" s="1"/>
  <c r="CO1109" i="4"/>
  <c r="AO1109" i="4"/>
  <c r="AJ1109" i="4"/>
  <c r="P1109" i="4"/>
  <c r="N1109" i="4"/>
  <c r="L1109" i="4"/>
  <c r="J1109" i="4"/>
  <c r="AQ1109" i="4" s="1"/>
  <c r="CO1108" i="4"/>
  <c r="AO1108" i="4"/>
  <c r="AJ1108" i="4"/>
  <c r="P1108" i="4"/>
  <c r="N1108" i="4"/>
  <c r="L1108" i="4"/>
  <c r="J1108" i="4"/>
  <c r="AS1108" i="4" s="1"/>
  <c r="CO1107" i="4"/>
  <c r="AO1107" i="4"/>
  <c r="AJ1107" i="4"/>
  <c r="P1107" i="4"/>
  <c r="R1107" i="4" s="1"/>
  <c r="N1107" i="4"/>
  <c r="L1107" i="4"/>
  <c r="J1107" i="4"/>
  <c r="CO1106" i="4"/>
  <c r="AO1106" i="4"/>
  <c r="AJ1106" i="4"/>
  <c r="AK1106" i="4" s="1"/>
  <c r="AM1106" i="4" s="1"/>
  <c r="P1106" i="4"/>
  <c r="N1106" i="4"/>
  <c r="L1106" i="4"/>
  <c r="J1106" i="4"/>
  <c r="CO1105" i="4"/>
  <c r="AO1105" i="4"/>
  <c r="AJ1105" i="4"/>
  <c r="P1105" i="4"/>
  <c r="N1105" i="4"/>
  <c r="L1105" i="4"/>
  <c r="J1105" i="4"/>
  <c r="AS1105" i="4" s="1"/>
  <c r="CO1104" i="4"/>
  <c r="AO1104" i="4"/>
  <c r="AJ1104" i="4"/>
  <c r="P1104" i="4"/>
  <c r="N1104" i="4"/>
  <c r="L1104" i="4"/>
  <c r="J1104" i="4"/>
  <c r="CO1103" i="4"/>
  <c r="AO1103" i="4"/>
  <c r="AJ1103" i="4"/>
  <c r="P1103" i="4"/>
  <c r="N1103" i="4"/>
  <c r="L1103" i="4"/>
  <c r="J1103" i="4"/>
  <c r="AS1103" i="4" s="1"/>
  <c r="CO1102" i="4"/>
  <c r="AO1102" i="4"/>
  <c r="AJ1102" i="4"/>
  <c r="P1102" i="4"/>
  <c r="N1102" i="4"/>
  <c r="L1102" i="4"/>
  <c r="J1102" i="4"/>
  <c r="AS1102" i="4" s="1"/>
  <c r="CO1101" i="4"/>
  <c r="AO1101" i="4"/>
  <c r="AJ1101" i="4"/>
  <c r="P1101" i="4"/>
  <c r="N1101" i="4"/>
  <c r="L1101" i="4"/>
  <c r="J1101" i="4"/>
  <c r="AQ1101" i="4" s="1"/>
  <c r="CO1100" i="4"/>
  <c r="AO1100" i="4"/>
  <c r="AJ1100" i="4"/>
  <c r="P1100" i="4"/>
  <c r="N1100" i="4"/>
  <c r="L1100" i="4"/>
  <c r="J1100" i="4"/>
  <c r="AS1100" i="4" s="1"/>
  <c r="CO1099" i="4"/>
  <c r="AO1099" i="4"/>
  <c r="AJ1099" i="4"/>
  <c r="AK1099" i="4" s="1"/>
  <c r="AM1099" i="4" s="1"/>
  <c r="P1099" i="4"/>
  <c r="R1099" i="4" s="1"/>
  <c r="N1099" i="4"/>
  <c r="L1099" i="4"/>
  <c r="J1099" i="4"/>
  <c r="AS1099" i="4" s="1"/>
  <c r="CO1098" i="4"/>
  <c r="AO1098" i="4"/>
  <c r="AJ1098" i="4"/>
  <c r="AK1098" i="4" s="1"/>
  <c r="AM1098" i="4" s="1"/>
  <c r="P1098" i="4"/>
  <c r="N1098" i="4"/>
  <c r="L1098" i="4"/>
  <c r="J1098" i="4"/>
  <c r="AS1098" i="4" s="1"/>
  <c r="CO1097" i="4"/>
  <c r="AO1097" i="4"/>
  <c r="AJ1097" i="4"/>
  <c r="P1097" i="4"/>
  <c r="N1097" i="4"/>
  <c r="L1097" i="4"/>
  <c r="J1097" i="4"/>
  <c r="AS1097" i="4" s="1"/>
  <c r="CO1096" i="4"/>
  <c r="AO1096" i="4"/>
  <c r="AJ1096" i="4"/>
  <c r="P1096" i="4"/>
  <c r="N1096" i="4"/>
  <c r="L1096" i="4"/>
  <c r="J1096" i="4"/>
  <c r="AS1096" i="4" s="1"/>
  <c r="CO1095" i="4"/>
  <c r="AO1095" i="4"/>
  <c r="AJ1095" i="4"/>
  <c r="P1095" i="4"/>
  <c r="N1095" i="4"/>
  <c r="L1095" i="4"/>
  <c r="J1095" i="4"/>
  <c r="AS1095" i="4" s="1"/>
  <c r="CO1094" i="4"/>
  <c r="AO1094" i="4"/>
  <c r="AJ1094" i="4"/>
  <c r="P1094" i="4"/>
  <c r="N1094" i="4"/>
  <c r="L1094" i="4"/>
  <c r="J1094" i="4"/>
  <c r="AS1094" i="4" s="1"/>
  <c r="CO1093" i="4"/>
  <c r="AO1093" i="4"/>
  <c r="AJ1093" i="4"/>
  <c r="P1093" i="4"/>
  <c r="N1093" i="4"/>
  <c r="L1093" i="4"/>
  <c r="J1093" i="4"/>
  <c r="AS1093" i="4" s="1"/>
  <c r="CO1092" i="4"/>
  <c r="AO1092" i="4"/>
  <c r="AJ1092" i="4"/>
  <c r="P1092" i="4"/>
  <c r="N1092" i="4"/>
  <c r="L1092" i="4"/>
  <c r="J1092" i="4"/>
  <c r="AS1092" i="4" s="1"/>
  <c r="CO1091" i="4"/>
  <c r="AO1091" i="4"/>
  <c r="AJ1091" i="4"/>
  <c r="AK1091" i="4" s="1"/>
  <c r="AM1091" i="4" s="1"/>
  <c r="P1091" i="4"/>
  <c r="R1091" i="4" s="1"/>
  <c r="N1091" i="4"/>
  <c r="L1091" i="4"/>
  <c r="J1091" i="4"/>
  <c r="AS1091" i="4" s="1"/>
  <c r="CO1090" i="4"/>
  <c r="AO1090" i="4"/>
  <c r="AJ1090" i="4"/>
  <c r="AK1090" i="4" s="1"/>
  <c r="AM1090" i="4" s="1"/>
  <c r="P1090" i="4"/>
  <c r="N1090" i="4"/>
  <c r="L1090" i="4"/>
  <c r="J1090" i="4"/>
  <c r="AS1090" i="4" s="1"/>
  <c r="CO1089" i="4"/>
  <c r="AO1089" i="4"/>
  <c r="AJ1089" i="4"/>
  <c r="P1089" i="4"/>
  <c r="N1089" i="4"/>
  <c r="L1089" i="4"/>
  <c r="J1089" i="4"/>
  <c r="AS1089" i="4" s="1"/>
  <c r="CO1088" i="4"/>
  <c r="AO1088" i="4"/>
  <c r="AJ1088" i="4"/>
  <c r="P1088" i="4"/>
  <c r="N1088" i="4"/>
  <c r="L1088" i="4"/>
  <c r="J1088" i="4"/>
  <c r="AS1088" i="4" s="1"/>
  <c r="CO1087" i="4"/>
  <c r="AO1087" i="4"/>
  <c r="AJ1087" i="4"/>
  <c r="P1087" i="4"/>
  <c r="N1087" i="4"/>
  <c r="L1087" i="4"/>
  <c r="J1087" i="4"/>
  <c r="AS1087" i="4" s="1"/>
  <c r="CO1086" i="4"/>
  <c r="AO1086" i="4"/>
  <c r="AJ1086" i="4"/>
  <c r="P1086" i="4"/>
  <c r="N1086" i="4"/>
  <c r="L1086" i="4"/>
  <c r="J1086" i="4"/>
  <c r="AS1086" i="4" s="1"/>
  <c r="CO1085" i="4"/>
  <c r="AO1085" i="4"/>
  <c r="AJ1085" i="4"/>
  <c r="P1085" i="4"/>
  <c r="N1085" i="4"/>
  <c r="L1085" i="4"/>
  <c r="J1085" i="4"/>
  <c r="AS1085" i="4" s="1"/>
  <c r="CO1084" i="4"/>
  <c r="AO1084" i="4"/>
  <c r="AJ1084" i="4"/>
  <c r="P1084" i="4"/>
  <c r="N1084" i="4"/>
  <c r="L1084" i="4"/>
  <c r="J1084" i="4"/>
  <c r="AS1084" i="4" s="1"/>
  <c r="CO1083" i="4"/>
  <c r="AO1083" i="4"/>
  <c r="AJ1083" i="4"/>
  <c r="AK1083" i="4" s="1"/>
  <c r="AM1083" i="4" s="1"/>
  <c r="P1083" i="4"/>
  <c r="R1083" i="4" s="1"/>
  <c r="N1083" i="4"/>
  <c r="L1083" i="4"/>
  <c r="J1083" i="4"/>
  <c r="AS1083" i="4" s="1"/>
  <c r="CO1082" i="4"/>
  <c r="AO1082" i="4"/>
  <c r="AJ1082" i="4"/>
  <c r="AK1082" i="4" s="1"/>
  <c r="AM1082" i="4" s="1"/>
  <c r="P1082" i="4"/>
  <c r="N1082" i="4"/>
  <c r="L1082" i="4"/>
  <c r="J1082" i="4"/>
  <c r="AS1082" i="4" s="1"/>
  <c r="CO1081" i="4"/>
  <c r="AO1081" i="4"/>
  <c r="AJ1081" i="4"/>
  <c r="P1081" i="4"/>
  <c r="N1081" i="4"/>
  <c r="L1081" i="4"/>
  <c r="J1081" i="4"/>
  <c r="AS1081" i="4" s="1"/>
  <c r="CO1080" i="4"/>
  <c r="AO1080" i="4"/>
  <c r="AJ1080" i="4"/>
  <c r="P1080" i="4"/>
  <c r="N1080" i="4"/>
  <c r="L1080" i="4"/>
  <c r="J1080" i="4"/>
  <c r="AS1080" i="4" s="1"/>
  <c r="CO1079" i="4"/>
  <c r="AO1079" i="4"/>
  <c r="AJ1079" i="4"/>
  <c r="P1079" i="4"/>
  <c r="N1079" i="4"/>
  <c r="L1079" i="4"/>
  <c r="J1079" i="4"/>
  <c r="AS1079" i="4" s="1"/>
  <c r="CO1078" i="4"/>
  <c r="AO1078" i="4"/>
  <c r="AJ1078" i="4"/>
  <c r="P1078" i="4"/>
  <c r="N1078" i="4"/>
  <c r="L1078" i="4"/>
  <c r="J1078" i="4"/>
  <c r="AS1078" i="4" s="1"/>
  <c r="CO1077" i="4"/>
  <c r="AO1077" i="4"/>
  <c r="AJ1077" i="4"/>
  <c r="P1077" i="4"/>
  <c r="N1077" i="4"/>
  <c r="L1077" i="4"/>
  <c r="J1077" i="4"/>
  <c r="AS1077" i="4" s="1"/>
  <c r="CO1076" i="4"/>
  <c r="AO1076" i="4"/>
  <c r="AJ1076" i="4"/>
  <c r="P1076" i="4"/>
  <c r="N1076" i="4"/>
  <c r="L1076" i="4"/>
  <c r="J1076" i="4"/>
  <c r="AS1076" i="4" s="1"/>
  <c r="CO1075" i="4"/>
  <c r="AO1075" i="4"/>
  <c r="AJ1075" i="4"/>
  <c r="P1075" i="4"/>
  <c r="N1075" i="4"/>
  <c r="L1075" i="4"/>
  <c r="J1075" i="4"/>
  <c r="AS1075" i="4" s="1"/>
  <c r="CO1074" i="4"/>
  <c r="AO1074" i="4"/>
  <c r="AJ1074" i="4"/>
  <c r="P1074" i="4"/>
  <c r="N1074" i="4"/>
  <c r="L1074" i="4"/>
  <c r="J1074" i="4"/>
  <c r="AS1074" i="4" s="1"/>
  <c r="CO1073" i="4"/>
  <c r="AO1073" i="4"/>
  <c r="AJ1073" i="4"/>
  <c r="P1073" i="4"/>
  <c r="N1073" i="4"/>
  <c r="L1073" i="4"/>
  <c r="J1073" i="4"/>
  <c r="AS1073" i="4" s="1"/>
  <c r="CO1072" i="4"/>
  <c r="AO1072" i="4"/>
  <c r="AJ1072" i="4"/>
  <c r="P1072" i="4"/>
  <c r="N1072" i="4"/>
  <c r="L1072" i="4"/>
  <c r="J1072" i="4"/>
  <c r="AS1072" i="4" s="1"/>
  <c r="CO1071" i="4"/>
  <c r="AO1071" i="4"/>
  <c r="AJ1071" i="4"/>
  <c r="P1071" i="4"/>
  <c r="N1071" i="4"/>
  <c r="L1071" i="4"/>
  <c r="J1071" i="4"/>
  <c r="AS1071" i="4" s="1"/>
  <c r="CO1422" i="4"/>
  <c r="AO1422" i="4"/>
  <c r="AJ1422" i="4"/>
  <c r="P1422" i="4"/>
  <c r="N1422" i="4"/>
  <c r="L1422" i="4"/>
  <c r="J1422" i="4"/>
  <c r="AS1422" i="4" s="1"/>
  <c r="CO1421" i="4"/>
  <c r="AO1421" i="4"/>
  <c r="AJ1421" i="4"/>
  <c r="P1421" i="4"/>
  <c r="N1421" i="4"/>
  <c r="L1421" i="4"/>
  <c r="J1421" i="4"/>
  <c r="AS1421" i="4" s="1"/>
  <c r="CO1420" i="4"/>
  <c r="AO1420" i="4"/>
  <c r="AJ1420" i="4"/>
  <c r="P1420" i="4"/>
  <c r="N1420" i="4"/>
  <c r="L1420" i="4"/>
  <c r="J1420" i="4"/>
  <c r="AS1420" i="4" s="1"/>
  <c r="CO1419" i="4"/>
  <c r="AO1419" i="4"/>
  <c r="AJ1419" i="4"/>
  <c r="AK1419" i="4" s="1"/>
  <c r="AM1419" i="4" s="1"/>
  <c r="P1419" i="4"/>
  <c r="N1419" i="4"/>
  <c r="L1419" i="4"/>
  <c r="J1419" i="4"/>
  <c r="AS1419" i="4" s="1"/>
  <c r="CO1418" i="4"/>
  <c r="AO1418" i="4"/>
  <c r="AJ1418" i="4"/>
  <c r="AK1418" i="4" s="1"/>
  <c r="AM1418" i="4" s="1"/>
  <c r="P1418" i="4"/>
  <c r="N1418" i="4"/>
  <c r="L1418" i="4"/>
  <c r="J1418" i="4"/>
  <c r="AS1418" i="4" s="1"/>
  <c r="CO1417" i="4"/>
  <c r="AO1417" i="4"/>
  <c r="AJ1417" i="4"/>
  <c r="P1417" i="4"/>
  <c r="N1417" i="4"/>
  <c r="L1417" i="4"/>
  <c r="J1417" i="4"/>
  <c r="AS1417" i="4" s="1"/>
  <c r="CO1416" i="4"/>
  <c r="AO1416" i="4"/>
  <c r="AJ1416" i="4"/>
  <c r="P1416" i="4"/>
  <c r="N1416" i="4"/>
  <c r="L1416" i="4"/>
  <c r="J1416" i="4"/>
  <c r="AS1416" i="4" s="1"/>
  <c r="CO1415" i="4"/>
  <c r="AO1415" i="4"/>
  <c r="AJ1415" i="4"/>
  <c r="P1415" i="4"/>
  <c r="N1415" i="4"/>
  <c r="L1415" i="4"/>
  <c r="J1415" i="4"/>
  <c r="CO1414" i="4"/>
  <c r="AO1414" i="4"/>
  <c r="AJ1414" i="4"/>
  <c r="P1414" i="4"/>
  <c r="N1414" i="4"/>
  <c r="L1414" i="4"/>
  <c r="J1414" i="4"/>
  <c r="AS1414" i="4" s="1"/>
  <c r="CO1413" i="4"/>
  <c r="AO1413" i="4"/>
  <c r="AJ1413" i="4"/>
  <c r="P1413" i="4"/>
  <c r="N1413" i="4"/>
  <c r="L1413" i="4"/>
  <c r="J1413" i="4"/>
  <c r="AS1413" i="4" s="1"/>
  <c r="CO1412" i="4"/>
  <c r="AO1412" i="4"/>
  <c r="AJ1412" i="4"/>
  <c r="P1412" i="4"/>
  <c r="N1412" i="4"/>
  <c r="L1412" i="4"/>
  <c r="J1412" i="4"/>
  <c r="AS1412" i="4" s="1"/>
  <c r="CO1411" i="4"/>
  <c r="AO1411" i="4"/>
  <c r="AJ1411" i="4"/>
  <c r="AK1411" i="4" s="1"/>
  <c r="AM1411" i="4" s="1"/>
  <c r="P1411" i="4"/>
  <c r="N1411" i="4"/>
  <c r="L1411" i="4"/>
  <c r="J1411" i="4"/>
  <c r="AS1411" i="4" s="1"/>
  <c r="CO1410" i="4"/>
  <c r="AO1410" i="4"/>
  <c r="AJ1410" i="4"/>
  <c r="AK1410" i="4" s="1"/>
  <c r="AM1410" i="4" s="1"/>
  <c r="P1410" i="4"/>
  <c r="N1410" i="4"/>
  <c r="L1410" i="4"/>
  <c r="J1410" i="4"/>
  <c r="AS1410" i="4" s="1"/>
  <c r="CO1409" i="4"/>
  <c r="AO1409" i="4"/>
  <c r="AJ1409" i="4"/>
  <c r="P1409" i="4"/>
  <c r="N1409" i="4"/>
  <c r="L1409" i="4"/>
  <c r="J1409" i="4"/>
  <c r="AS1409" i="4" s="1"/>
  <c r="CO1408" i="4"/>
  <c r="AO1408" i="4"/>
  <c r="AJ1408" i="4"/>
  <c r="P1408" i="4"/>
  <c r="N1408" i="4"/>
  <c r="L1408" i="4"/>
  <c r="J1408" i="4"/>
  <c r="AS1408" i="4" s="1"/>
  <c r="CO1407" i="4"/>
  <c r="AO1407" i="4"/>
  <c r="AJ1407" i="4"/>
  <c r="P1407" i="4"/>
  <c r="N1407" i="4"/>
  <c r="L1407" i="4"/>
  <c r="J1407" i="4"/>
  <c r="AS1407" i="4" s="1"/>
  <c r="CO1406" i="4"/>
  <c r="AO1406" i="4"/>
  <c r="AJ1406" i="4"/>
  <c r="P1406" i="4"/>
  <c r="N1406" i="4"/>
  <c r="L1406" i="4"/>
  <c r="J1406" i="4"/>
  <c r="AS1406" i="4" s="1"/>
  <c r="CO1405" i="4"/>
  <c r="AO1405" i="4"/>
  <c r="AJ1405" i="4"/>
  <c r="P1405" i="4"/>
  <c r="N1405" i="4"/>
  <c r="L1405" i="4"/>
  <c r="J1405" i="4"/>
  <c r="AS1405" i="4" s="1"/>
  <c r="CO1404" i="4"/>
  <c r="AO1404" i="4"/>
  <c r="AJ1404" i="4"/>
  <c r="P1404" i="4"/>
  <c r="N1404" i="4"/>
  <c r="L1404" i="4"/>
  <c r="J1404" i="4"/>
  <c r="CO1403" i="4"/>
  <c r="AO1403" i="4"/>
  <c r="AJ1403" i="4"/>
  <c r="AK1403" i="4" s="1"/>
  <c r="AM1403" i="4" s="1"/>
  <c r="P1403" i="4"/>
  <c r="R1403" i="4" s="1"/>
  <c r="N1403" i="4"/>
  <c r="L1403" i="4"/>
  <c r="J1403" i="4"/>
  <c r="AS1403" i="4" s="1"/>
  <c r="CO1402" i="4"/>
  <c r="AO1402" i="4"/>
  <c r="AJ1402" i="4"/>
  <c r="AK1402" i="4" s="1"/>
  <c r="AM1402" i="4" s="1"/>
  <c r="P1402" i="4"/>
  <c r="N1402" i="4"/>
  <c r="L1402" i="4"/>
  <c r="J1402" i="4"/>
  <c r="AS1402" i="4" s="1"/>
  <c r="CO1401" i="4"/>
  <c r="AO1401" i="4"/>
  <c r="AJ1401" i="4"/>
  <c r="P1401" i="4"/>
  <c r="N1401" i="4"/>
  <c r="L1401" i="4"/>
  <c r="J1401" i="4"/>
  <c r="CO1400" i="4"/>
  <c r="AO1400" i="4"/>
  <c r="AJ1400" i="4"/>
  <c r="P1400" i="4"/>
  <c r="N1400" i="4"/>
  <c r="L1400" i="4"/>
  <c r="J1400" i="4"/>
  <c r="AS1400" i="4" s="1"/>
  <c r="CO1399" i="4"/>
  <c r="AO1399" i="4"/>
  <c r="AJ1399" i="4"/>
  <c r="P1399" i="4"/>
  <c r="N1399" i="4"/>
  <c r="L1399" i="4"/>
  <c r="J1399" i="4"/>
  <c r="AS1399" i="4" s="1"/>
  <c r="CO1398" i="4"/>
  <c r="AO1398" i="4"/>
  <c r="AJ1398" i="4"/>
  <c r="P1398" i="4"/>
  <c r="N1398" i="4"/>
  <c r="L1398" i="4"/>
  <c r="J1398" i="4"/>
  <c r="CO1397" i="4"/>
  <c r="AO1397" i="4"/>
  <c r="AJ1397" i="4"/>
  <c r="P1397" i="4"/>
  <c r="N1397" i="4"/>
  <c r="L1397" i="4"/>
  <c r="J1397" i="4"/>
  <c r="AS1397" i="4" s="1"/>
  <c r="CO1396" i="4"/>
  <c r="AO1396" i="4"/>
  <c r="AJ1396" i="4"/>
  <c r="P1396" i="4"/>
  <c r="N1396" i="4"/>
  <c r="L1396" i="4"/>
  <c r="J1396" i="4"/>
  <c r="AS1396" i="4" s="1"/>
  <c r="CO1395" i="4"/>
  <c r="AO1395" i="4"/>
  <c r="AJ1395" i="4"/>
  <c r="AK1395" i="4" s="1"/>
  <c r="AM1395" i="4" s="1"/>
  <c r="P1395" i="4"/>
  <c r="R1395" i="4" s="1"/>
  <c r="N1395" i="4"/>
  <c r="L1395" i="4"/>
  <c r="J1395" i="4"/>
  <c r="CO1394" i="4"/>
  <c r="AO1394" i="4"/>
  <c r="AJ1394" i="4"/>
  <c r="AK1394" i="4" s="1"/>
  <c r="AM1394" i="4" s="1"/>
  <c r="P1394" i="4"/>
  <c r="N1394" i="4"/>
  <c r="L1394" i="4"/>
  <c r="J1394" i="4"/>
  <c r="CO1393" i="4"/>
  <c r="AO1393" i="4"/>
  <c r="AJ1393" i="4"/>
  <c r="P1393" i="4"/>
  <c r="N1393" i="4"/>
  <c r="L1393" i="4"/>
  <c r="J1393" i="4"/>
  <c r="AS1393" i="4" s="1"/>
  <c r="CO1392" i="4"/>
  <c r="AO1392" i="4"/>
  <c r="AJ1392" i="4"/>
  <c r="P1392" i="4"/>
  <c r="N1392" i="4"/>
  <c r="L1392" i="4"/>
  <c r="J1392" i="4"/>
  <c r="CO1391" i="4"/>
  <c r="AO1391" i="4"/>
  <c r="AJ1391" i="4"/>
  <c r="P1391" i="4"/>
  <c r="N1391" i="4"/>
  <c r="L1391" i="4"/>
  <c r="J1391" i="4"/>
  <c r="AS1391" i="4" s="1"/>
  <c r="CO1390" i="4"/>
  <c r="AO1390" i="4"/>
  <c r="AJ1390" i="4"/>
  <c r="P1390" i="4"/>
  <c r="N1390" i="4"/>
  <c r="L1390" i="4"/>
  <c r="J1390" i="4"/>
  <c r="AS1390" i="4" s="1"/>
  <c r="CO1389" i="4"/>
  <c r="AO1389" i="4"/>
  <c r="AJ1389" i="4"/>
  <c r="P1389" i="4"/>
  <c r="N1389" i="4"/>
  <c r="L1389" i="4"/>
  <c r="J1389" i="4"/>
  <c r="CO1388" i="4"/>
  <c r="AO1388" i="4"/>
  <c r="AJ1388" i="4"/>
  <c r="P1388" i="4"/>
  <c r="N1388" i="4"/>
  <c r="L1388" i="4"/>
  <c r="J1388" i="4"/>
  <c r="AS1388" i="4" s="1"/>
  <c r="CO1387" i="4"/>
  <c r="AO1387" i="4"/>
  <c r="AJ1387" i="4"/>
  <c r="AK1387" i="4" s="1"/>
  <c r="AM1387" i="4" s="1"/>
  <c r="P1387" i="4"/>
  <c r="N1387" i="4"/>
  <c r="L1387" i="4"/>
  <c r="J1387" i="4"/>
  <c r="CO1386" i="4"/>
  <c r="AO1386" i="4"/>
  <c r="AJ1386" i="4"/>
  <c r="AK1386" i="4" s="1"/>
  <c r="AM1386" i="4" s="1"/>
  <c r="P1386" i="4"/>
  <c r="N1386" i="4"/>
  <c r="L1386" i="4"/>
  <c r="J1386" i="4"/>
  <c r="CO1385" i="4"/>
  <c r="AO1385" i="4"/>
  <c r="AJ1385" i="4"/>
  <c r="P1385" i="4"/>
  <c r="N1385" i="4"/>
  <c r="L1385" i="4"/>
  <c r="J1385" i="4"/>
  <c r="AQ1385" i="4" s="1"/>
  <c r="CO1384" i="4"/>
  <c r="AO1384" i="4"/>
  <c r="AJ1384" i="4"/>
  <c r="P1384" i="4"/>
  <c r="N1384" i="4"/>
  <c r="L1384" i="4"/>
  <c r="J1384" i="4"/>
  <c r="AS1384" i="4" s="1"/>
  <c r="CO1383" i="4"/>
  <c r="AO1383" i="4"/>
  <c r="AJ1383" i="4"/>
  <c r="P1383" i="4"/>
  <c r="N1383" i="4"/>
  <c r="L1383" i="4"/>
  <c r="J1383" i="4"/>
  <c r="AQ1383" i="4" s="1"/>
  <c r="CO1382" i="4"/>
  <c r="AO1382" i="4"/>
  <c r="AJ1382" i="4"/>
  <c r="P1382" i="4"/>
  <c r="N1382" i="4"/>
  <c r="L1382" i="4"/>
  <c r="J1382" i="4"/>
  <c r="AS1382" i="4" s="1"/>
  <c r="CO1381" i="4"/>
  <c r="AO1381" i="4"/>
  <c r="AJ1381" i="4"/>
  <c r="P1381" i="4"/>
  <c r="N1381" i="4"/>
  <c r="L1381" i="4"/>
  <c r="J1381" i="4"/>
  <c r="AQ1381" i="4" s="1"/>
  <c r="CO1380" i="4"/>
  <c r="AO1380" i="4"/>
  <c r="AJ1380" i="4"/>
  <c r="P1380" i="4"/>
  <c r="N1380" i="4"/>
  <c r="L1380" i="4"/>
  <c r="J1380" i="4"/>
  <c r="AS1380" i="4" s="1"/>
  <c r="CO1379" i="4"/>
  <c r="AO1379" i="4"/>
  <c r="AJ1379" i="4"/>
  <c r="AK1379" i="4" s="1"/>
  <c r="AM1379" i="4" s="1"/>
  <c r="P1379" i="4"/>
  <c r="R1379" i="4" s="1"/>
  <c r="N1379" i="4"/>
  <c r="L1379" i="4"/>
  <c r="J1379" i="4"/>
  <c r="CO1378" i="4"/>
  <c r="AO1378" i="4"/>
  <c r="AJ1378" i="4"/>
  <c r="AK1378" i="4" s="1"/>
  <c r="AM1378" i="4" s="1"/>
  <c r="P1378" i="4"/>
  <c r="N1378" i="4"/>
  <c r="L1378" i="4"/>
  <c r="J1378" i="4"/>
  <c r="CO1377" i="4"/>
  <c r="AO1377" i="4"/>
  <c r="AJ1377" i="4"/>
  <c r="P1377" i="4"/>
  <c r="N1377" i="4"/>
  <c r="L1377" i="4"/>
  <c r="J1377" i="4"/>
  <c r="CO1376" i="4"/>
  <c r="AO1376" i="4"/>
  <c r="AJ1376" i="4"/>
  <c r="P1376" i="4"/>
  <c r="N1376" i="4"/>
  <c r="L1376" i="4"/>
  <c r="J1376" i="4"/>
  <c r="AS1376" i="4" s="1"/>
  <c r="CO1375" i="4"/>
  <c r="AO1375" i="4"/>
  <c r="AJ1375" i="4"/>
  <c r="P1375" i="4"/>
  <c r="N1375" i="4"/>
  <c r="L1375" i="4"/>
  <c r="J1375" i="4"/>
  <c r="AQ1375" i="4" s="1"/>
  <c r="CO1374" i="4"/>
  <c r="AO1374" i="4"/>
  <c r="AJ1374" i="4"/>
  <c r="P1374" i="4"/>
  <c r="N1374" i="4"/>
  <c r="L1374" i="4"/>
  <c r="J1374" i="4"/>
  <c r="AS1374" i="4" s="1"/>
  <c r="CO1373" i="4"/>
  <c r="AO1373" i="4"/>
  <c r="AJ1373" i="4"/>
  <c r="P1373" i="4"/>
  <c r="N1373" i="4"/>
  <c r="L1373" i="4"/>
  <c r="J1373" i="4"/>
  <c r="AS1373" i="4" s="1"/>
  <c r="CO1372" i="4"/>
  <c r="AO1372" i="4"/>
  <c r="AJ1372" i="4"/>
  <c r="P1372" i="4"/>
  <c r="N1372" i="4"/>
  <c r="L1372" i="4"/>
  <c r="J1372" i="4"/>
  <c r="AS1372" i="4" s="1"/>
  <c r="CO1371" i="4"/>
  <c r="AO1371" i="4"/>
  <c r="AJ1371" i="4"/>
  <c r="AK1371" i="4" s="1"/>
  <c r="AM1371" i="4" s="1"/>
  <c r="P1371" i="4"/>
  <c r="R1371" i="4" s="1"/>
  <c r="N1371" i="4"/>
  <c r="L1371" i="4"/>
  <c r="J1371" i="4"/>
  <c r="AS1371" i="4" s="1"/>
  <c r="CO1370" i="4"/>
  <c r="AO1370" i="4"/>
  <c r="AJ1370" i="4"/>
  <c r="P1370" i="4"/>
  <c r="N1370" i="4"/>
  <c r="L1370" i="4"/>
  <c r="J1370" i="4"/>
  <c r="AS1370" i="4" s="1"/>
  <c r="CO1369" i="4"/>
  <c r="AO1369" i="4"/>
  <c r="AJ1369" i="4"/>
  <c r="P1369" i="4"/>
  <c r="N1369" i="4"/>
  <c r="L1369" i="4"/>
  <c r="J1369" i="4"/>
  <c r="AQ1369" i="4" s="1"/>
  <c r="CO1368" i="4"/>
  <c r="AO1368" i="4"/>
  <c r="AJ1368" i="4"/>
  <c r="P1368" i="4"/>
  <c r="N1368" i="4"/>
  <c r="L1368" i="4"/>
  <c r="J1368" i="4"/>
  <c r="AS1368" i="4" s="1"/>
  <c r="CO1367" i="4"/>
  <c r="AO1367" i="4"/>
  <c r="AJ1367" i="4"/>
  <c r="P1367" i="4"/>
  <c r="N1367" i="4"/>
  <c r="L1367" i="4"/>
  <c r="J1367" i="4"/>
  <c r="AS1367" i="4" s="1"/>
  <c r="CO1366" i="4"/>
  <c r="AO1366" i="4"/>
  <c r="AJ1366" i="4"/>
  <c r="P1366" i="4"/>
  <c r="N1366" i="4"/>
  <c r="L1366" i="4"/>
  <c r="J1366" i="4"/>
  <c r="AS1366" i="4" s="1"/>
  <c r="CO1365" i="4"/>
  <c r="AO1365" i="4"/>
  <c r="AJ1365" i="4"/>
  <c r="P1365" i="4"/>
  <c r="N1365" i="4"/>
  <c r="L1365" i="4"/>
  <c r="J1365" i="4"/>
  <c r="AQ1365" i="4" s="1"/>
  <c r="CO1364" i="4"/>
  <c r="AO1364" i="4"/>
  <c r="AJ1364" i="4"/>
  <c r="P1364" i="4"/>
  <c r="N1364" i="4"/>
  <c r="L1364" i="4"/>
  <c r="J1364" i="4"/>
  <c r="CO1363" i="4"/>
  <c r="AO1363" i="4"/>
  <c r="AJ1363" i="4"/>
  <c r="P1363" i="4"/>
  <c r="R1363" i="4" s="1"/>
  <c r="N1363" i="4"/>
  <c r="L1363" i="4"/>
  <c r="J1363" i="4"/>
  <c r="CO1362" i="4"/>
  <c r="AO1362" i="4"/>
  <c r="AJ1362" i="4"/>
  <c r="P1362" i="4"/>
  <c r="N1362" i="4"/>
  <c r="L1362" i="4"/>
  <c r="J1362" i="4"/>
  <c r="CO1361" i="4"/>
  <c r="AO1361" i="4"/>
  <c r="AJ1361" i="4"/>
  <c r="P1361" i="4"/>
  <c r="N1361" i="4"/>
  <c r="L1361" i="4"/>
  <c r="J1361" i="4"/>
  <c r="AQ1361" i="4" s="1"/>
  <c r="CO1360" i="4"/>
  <c r="AO1360" i="4"/>
  <c r="AJ1360" i="4"/>
  <c r="P1360" i="4"/>
  <c r="N1360" i="4"/>
  <c r="L1360" i="4"/>
  <c r="J1360" i="4"/>
  <c r="AQ1360" i="4" s="1"/>
  <c r="CO1359" i="4"/>
  <c r="AO1359" i="4"/>
  <c r="AJ1359" i="4"/>
  <c r="P1359" i="4"/>
  <c r="N1359" i="4"/>
  <c r="L1359" i="4"/>
  <c r="J1359" i="4"/>
  <c r="AS1359" i="4" s="1"/>
  <c r="CO1358" i="4"/>
  <c r="AO1358" i="4"/>
  <c r="AJ1358" i="4"/>
  <c r="P1358" i="4"/>
  <c r="N1358" i="4"/>
  <c r="L1358" i="4"/>
  <c r="J1358" i="4"/>
  <c r="CO1357" i="4"/>
  <c r="AO1357" i="4"/>
  <c r="AJ1357" i="4"/>
  <c r="P1357" i="4"/>
  <c r="N1357" i="4"/>
  <c r="L1357" i="4"/>
  <c r="J1357" i="4"/>
  <c r="CO1356" i="4"/>
  <c r="AO1356" i="4"/>
  <c r="AJ1356" i="4"/>
  <c r="P1356" i="4"/>
  <c r="N1356" i="4"/>
  <c r="L1356" i="4"/>
  <c r="J1356" i="4"/>
  <c r="AS1356" i="4" s="1"/>
  <c r="CO1355" i="4"/>
  <c r="AO1355" i="4"/>
  <c r="AJ1355" i="4"/>
  <c r="AK1355" i="4" s="1"/>
  <c r="AM1355" i="4" s="1"/>
  <c r="P1355" i="4"/>
  <c r="R1355" i="4" s="1"/>
  <c r="N1355" i="4"/>
  <c r="L1355" i="4"/>
  <c r="J1355" i="4"/>
  <c r="AQ1355" i="4" s="1"/>
  <c r="CO1354" i="4"/>
  <c r="AO1354" i="4"/>
  <c r="AJ1354" i="4"/>
  <c r="P1354" i="4"/>
  <c r="N1354" i="4"/>
  <c r="L1354" i="4"/>
  <c r="J1354" i="4"/>
  <c r="AQ1354" i="4" s="1"/>
  <c r="CO1353" i="4"/>
  <c r="AO1353" i="4"/>
  <c r="AJ1353" i="4"/>
  <c r="P1353" i="4"/>
  <c r="N1353" i="4"/>
  <c r="L1353" i="4"/>
  <c r="J1353" i="4"/>
  <c r="CO1352" i="4"/>
  <c r="AO1352" i="4"/>
  <c r="AJ1352" i="4"/>
  <c r="P1352" i="4"/>
  <c r="N1352" i="4"/>
  <c r="L1352" i="4"/>
  <c r="J1352" i="4"/>
  <c r="CO1351" i="4"/>
  <c r="AO1351" i="4"/>
  <c r="AJ1351" i="4"/>
  <c r="P1351" i="4"/>
  <c r="N1351" i="4"/>
  <c r="L1351" i="4"/>
  <c r="J1351" i="4"/>
  <c r="AQ1351" i="4" s="1"/>
  <c r="CO1350" i="4"/>
  <c r="AO1350" i="4"/>
  <c r="AJ1350" i="4"/>
  <c r="P1350" i="4"/>
  <c r="N1350" i="4"/>
  <c r="L1350" i="4"/>
  <c r="J1350" i="4"/>
  <c r="AS1350" i="4" s="1"/>
  <c r="CO1349" i="4"/>
  <c r="AO1349" i="4"/>
  <c r="AJ1349" i="4"/>
  <c r="P1349" i="4"/>
  <c r="N1349" i="4"/>
  <c r="L1349" i="4"/>
  <c r="J1349" i="4"/>
  <c r="CO1348" i="4"/>
  <c r="AO1348" i="4"/>
  <c r="AJ1348" i="4"/>
  <c r="P1348" i="4"/>
  <c r="N1348" i="4"/>
  <c r="L1348" i="4"/>
  <c r="J1348" i="4"/>
  <c r="CO1347" i="4"/>
  <c r="AO1347" i="4"/>
  <c r="AJ1347" i="4"/>
  <c r="AK1347" i="4" s="1"/>
  <c r="AM1347" i="4" s="1"/>
  <c r="P1347" i="4"/>
  <c r="R1347" i="4" s="1"/>
  <c r="N1347" i="4"/>
  <c r="L1347" i="4"/>
  <c r="J1347" i="4"/>
  <c r="CO1346" i="4"/>
  <c r="AO1346" i="4"/>
  <c r="AJ1346" i="4"/>
  <c r="AK1346" i="4" s="1"/>
  <c r="AM1346" i="4" s="1"/>
  <c r="P1346" i="4"/>
  <c r="N1346" i="4"/>
  <c r="L1346" i="4"/>
  <c r="J1346" i="4"/>
  <c r="AS1346" i="4" s="1"/>
  <c r="CO1345" i="4"/>
  <c r="AO1345" i="4"/>
  <c r="AJ1345" i="4"/>
  <c r="P1345" i="4"/>
  <c r="N1345" i="4"/>
  <c r="L1345" i="4"/>
  <c r="J1345" i="4"/>
  <c r="AS1345" i="4" s="1"/>
  <c r="CO1344" i="4"/>
  <c r="AO1344" i="4"/>
  <c r="AJ1344" i="4"/>
  <c r="P1344" i="4"/>
  <c r="N1344" i="4"/>
  <c r="L1344" i="4"/>
  <c r="J1344" i="4"/>
  <c r="CO1343" i="4"/>
  <c r="AO1343" i="4"/>
  <c r="AJ1343" i="4"/>
  <c r="P1343" i="4"/>
  <c r="N1343" i="4"/>
  <c r="L1343" i="4"/>
  <c r="J1343" i="4"/>
  <c r="CO1342" i="4"/>
  <c r="AO1342" i="4"/>
  <c r="AJ1342" i="4"/>
  <c r="P1342" i="4"/>
  <c r="N1342" i="4"/>
  <c r="L1342" i="4"/>
  <c r="J1342" i="4"/>
  <c r="AS1342" i="4" s="1"/>
  <c r="CO1341" i="4"/>
  <c r="AO1341" i="4"/>
  <c r="AJ1341" i="4"/>
  <c r="P1341" i="4"/>
  <c r="N1341" i="4"/>
  <c r="L1341" i="4"/>
  <c r="J1341" i="4"/>
  <c r="AQ1341" i="4" s="1"/>
  <c r="CO1340" i="4"/>
  <c r="AO1340" i="4"/>
  <c r="AJ1340" i="4"/>
  <c r="P1340" i="4"/>
  <c r="N1340" i="4"/>
  <c r="L1340" i="4"/>
  <c r="J1340" i="4"/>
  <c r="AS1340" i="4" s="1"/>
  <c r="CO1339" i="4"/>
  <c r="AO1339" i="4"/>
  <c r="AJ1339" i="4"/>
  <c r="P1339" i="4"/>
  <c r="R1339" i="4" s="1"/>
  <c r="N1339" i="4"/>
  <c r="L1339" i="4"/>
  <c r="J1339" i="4"/>
  <c r="CO1338" i="4"/>
  <c r="AO1338" i="4"/>
  <c r="AJ1338" i="4"/>
  <c r="AK1338" i="4" s="1"/>
  <c r="AM1338" i="4" s="1"/>
  <c r="P1338" i="4"/>
  <c r="N1338" i="4"/>
  <c r="L1338" i="4"/>
  <c r="J1338" i="4"/>
  <c r="AS1338" i="4" s="1"/>
  <c r="CO1337" i="4"/>
  <c r="AO1337" i="4"/>
  <c r="AJ1337" i="4"/>
  <c r="P1337" i="4"/>
  <c r="N1337" i="4"/>
  <c r="L1337" i="4"/>
  <c r="J1337" i="4"/>
  <c r="AQ1337" i="4" s="1"/>
  <c r="CO1336" i="4"/>
  <c r="AO1336" i="4"/>
  <c r="AJ1336" i="4"/>
  <c r="P1336" i="4"/>
  <c r="N1336" i="4"/>
  <c r="L1336" i="4"/>
  <c r="J1336" i="4"/>
  <c r="AS1336" i="4" s="1"/>
  <c r="CO1335" i="4"/>
  <c r="AO1335" i="4"/>
  <c r="AJ1335" i="4"/>
  <c r="P1335" i="4"/>
  <c r="N1335" i="4"/>
  <c r="L1335" i="4"/>
  <c r="J1335" i="4"/>
  <c r="AS1335" i="4" s="1"/>
  <c r="CO1334" i="4"/>
  <c r="AO1334" i="4"/>
  <c r="AJ1334" i="4"/>
  <c r="P1334" i="4"/>
  <c r="N1334" i="4"/>
  <c r="L1334" i="4"/>
  <c r="J1334" i="4"/>
  <c r="AS1334" i="4" s="1"/>
  <c r="CO1333" i="4"/>
  <c r="AO1333" i="4"/>
  <c r="AJ1333" i="4"/>
  <c r="P1333" i="4"/>
  <c r="N1333" i="4"/>
  <c r="L1333" i="4"/>
  <c r="J1333" i="4"/>
  <c r="AS1333" i="4" s="1"/>
  <c r="CO1332" i="4"/>
  <c r="AO1332" i="4"/>
  <c r="AJ1332" i="4"/>
  <c r="P1332" i="4"/>
  <c r="N1332" i="4"/>
  <c r="L1332" i="4"/>
  <c r="J1332" i="4"/>
  <c r="AQ1332" i="4" s="1"/>
  <c r="CO1331" i="4"/>
  <c r="AO1331" i="4"/>
  <c r="AJ1331" i="4"/>
  <c r="AK1331" i="4" s="1"/>
  <c r="AM1331" i="4" s="1"/>
  <c r="P1331" i="4"/>
  <c r="N1331" i="4"/>
  <c r="L1331" i="4"/>
  <c r="J1331" i="4"/>
  <c r="CO1330" i="4"/>
  <c r="AO1330" i="4"/>
  <c r="AJ1330" i="4"/>
  <c r="AK1330" i="4" s="1"/>
  <c r="AM1330" i="4" s="1"/>
  <c r="P1330" i="4"/>
  <c r="N1330" i="4"/>
  <c r="L1330" i="4"/>
  <c r="J1330" i="4"/>
  <c r="CO1329" i="4"/>
  <c r="AO1329" i="4"/>
  <c r="AJ1329" i="4"/>
  <c r="P1329" i="4"/>
  <c r="N1329" i="4"/>
  <c r="L1329" i="4"/>
  <c r="J1329" i="4"/>
  <c r="CO1328" i="4"/>
  <c r="AO1328" i="4"/>
  <c r="AJ1328" i="4"/>
  <c r="P1328" i="4"/>
  <c r="N1328" i="4"/>
  <c r="L1328" i="4"/>
  <c r="J1328" i="4"/>
  <c r="AQ1328" i="4" s="1"/>
  <c r="CO1327" i="4"/>
  <c r="AO1327" i="4"/>
  <c r="AJ1327" i="4"/>
  <c r="P1327" i="4"/>
  <c r="N1327" i="4"/>
  <c r="L1327" i="4"/>
  <c r="J1327" i="4"/>
  <c r="AQ1327" i="4" s="1"/>
  <c r="CO1326" i="4"/>
  <c r="AO1326" i="4"/>
  <c r="AJ1326" i="4"/>
  <c r="P1326" i="4"/>
  <c r="N1326" i="4"/>
  <c r="L1326" i="4"/>
  <c r="J1326" i="4"/>
  <c r="AS1326" i="4" s="1"/>
  <c r="CO1325" i="4"/>
  <c r="AO1325" i="4"/>
  <c r="AJ1325" i="4"/>
  <c r="P1325" i="4"/>
  <c r="N1325" i="4"/>
  <c r="L1325" i="4"/>
  <c r="J1325" i="4"/>
  <c r="AQ1325" i="4" s="1"/>
  <c r="CO1324" i="4"/>
  <c r="AO1324" i="4"/>
  <c r="AJ1324" i="4"/>
  <c r="P1324" i="4"/>
  <c r="N1324" i="4"/>
  <c r="L1324" i="4"/>
  <c r="J1324" i="4"/>
  <c r="AQ1324" i="4" s="1"/>
  <c r="CO1323" i="4"/>
  <c r="AO1323" i="4"/>
  <c r="AJ1323" i="4"/>
  <c r="AK1323" i="4" s="1"/>
  <c r="AM1323" i="4" s="1"/>
  <c r="P1323" i="4"/>
  <c r="N1323" i="4"/>
  <c r="L1323" i="4"/>
  <c r="J1323" i="4"/>
  <c r="AS1323" i="4" s="1"/>
  <c r="CO1322" i="4"/>
  <c r="AO1322" i="4"/>
  <c r="AJ1322" i="4"/>
  <c r="AK1322" i="4" s="1"/>
  <c r="AM1322" i="4" s="1"/>
  <c r="P1322" i="4"/>
  <c r="N1322" i="4"/>
  <c r="L1322" i="4"/>
  <c r="J1322" i="4"/>
  <c r="AS1322" i="4" s="1"/>
  <c r="CO1321" i="4"/>
  <c r="AO1321" i="4"/>
  <c r="AJ1321" i="4"/>
  <c r="P1321" i="4"/>
  <c r="N1321" i="4"/>
  <c r="L1321" i="4"/>
  <c r="J1321" i="4"/>
  <c r="AS1321" i="4" s="1"/>
  <c r="CO1320" i="4"/>
  <c r="AO1320" i="4"/>
  <c r="AJ1320" i="4"/>
  <c r="P1320" i="4"/>
  <c r="N1320" i="4"/>
  <c r="L1320" i="4"/>
  <c r="J1320" i="4"/>
  <c r="AS1320" i="4" s="1"/>
  <c r="CO1319" i="4"/>
  <c r="AO1319" i="4"/>
  <c r="AJ1319" i="4"/>
  <c r="P1319" i="4"/>
  <c r="N1319" i="4"/>
  <c r="L1319" i="4"/>
  <c r="J1319" i="4"/>
  <c r="CO1318" i="4"/>
  <c r="AO1318" i="4"/>
  <c r="AJ1318" i="4"/>
  <c r="P1318" i="4"/>
  <c r="N1318" i="4"/>
  <c r="L1318" i="4"/>
  <c r="J1318" i="4"/>
  <c r="CO1317" i="4"/>
  <c r="AO1317" i="4"/>
  <c r="AJ1317" i="4"/>
  <c r="P1317" i="4"/>
  <c r="N1317" i="4"/>
  <c r="L1317" i="4"/>
  <c r="J1317" i="4"/>
  <c r="AQ1317" i="4" s="1"/>
  <c r="CO1316" i="4"/>
  <c r="AO1316" i="4"/>
  <c r="AJ1316" i="4"/>
  <c r="P1316" i="4"/>
  <c r="N1316" i="4"/>
  <c r="L1316" i="4"/>
  <c r="J1316" i="4"/>
  <c r="AQ1316" i="4" s="1"/>
  <c r="CO1315" i="4"/>
  <c r="AO1315" i="4"/>
  <c r="AJ1315" i="4"/>
  <c r="AK1315" i="4" s="1"/>
  <c r="AM1315" i="4" s="1"/>
  <c r="P1315" i="4"/>
  <c r="R1315" i="4" s="1"/>
  <c r="N1315" i="4"/>
  <c r="L1315" i="4"/>
  <c r="J1315" i="4"/>
  <c r="AQ1315" i="4" s="1"/>
  <c r="CO1314" i="4"/>
  <c r="AO1314" i="4"/>
  <c r="AJ1314" i="4"/>
  <c r="AK1314" i="4" s="1"/>
  <c r="AM1314" i="4" s="1"/>
  <c r="P1314" i="4"/>
  <c r="N1314" i="4"/>
  <c r="L1314" i="4"/>
  <c r="J1314" i="4"/>
  <c r="AS1314" i="4" s="1"/>
  <c r="CO1313" i="4"/>
  <c r="AO1313" i="4"/>
  <c r="AJ1313" i="4"/>
  <c r="P1313" i="4"/>
  <c r="N1313" i="4"/>
  <c r="L1313" i="4"/>
  <c r="J1313" i="4"/>
  <c r="CO1312" i="4"/>
  <c r="AO1312" i="4"/>
  <c r="AJ1312" i="4"/>
  <c r="P1312" i="4"/>
  <c r="N1312" i="4"/>
  <c r="L1312" i="4"/>
  <c r="J1312" i="4"/>
  <c r="AQ1312" i="4" s="1"/>
  <c r="CO1311" i="4"/>
  <c r="AO1311" i="4"/>
  <c r="AJ1311" i="4"/>
  <c r="P1311" i="4"/>
  <c r="N1311" i="4"/>
  <c r="L1311" i="4"/>
  <c r="J1311" i="4"/>
  <c r="CO1310" i="4"/>
  <c r="AO1310" i="4"/>
  <c r="AJ1310" i="4"/>
  <c r="P1310" i="4"/>
  <c r="N1310" i="4"/>
  <c r="L1310" i="4"/>
  <c r="J1310" i="4"/>
  <c r="AS1310" i="4" s="1"/>
  <c r="CO1309" i="4"/>
  <c r="AO1309" i="4"/>
  <c r="AJ1309" i="4"/>
  <c r="P1309" i="4"/>
  <c r="N1309" i="4"/>
  <c r="L1309" i="4"/>
  <c r="J1309" i="4"/>
  <c r="AS1309" i="4" s="1"/>
  <c r="CO1308" i="4"/>
  <c r="AO1308" i="4"/>
  <c r="AJ1308" i="4"/>
  <c r="P1308" i="4"/>
  <c r="N1308" i="4"/>
  <c r="L1308" i="4"/>
  <c r="J1308" i="4"/>
  <c r="AQ1308" i="4" s="1"/>
  <c r="CO1307" i="4"/>
  <c r="AO1307" i="4"/>
  <c r="AJ1307" i="4"/>
  <c r="AK1307" i="4" s="1"/>
  <c r="AM1307" i="4" s="1"/>
  <c r="P1307" i="4"/>
  <c r="N1307" i="4"/>
  <c r="L1307" i="4"/>
  <c r="J1307" i="4"/>
  <c r="CO1306" i="4"/>
  <c r="AO1306" i="4"/>
  <c r="AJ1306" i="4"/>
  <c r="AK1306" i="4" s="1"/>
  <c r="AM1306" i="4" s="1"/>
  <c r="P1306" i="4"/>
  <c r="N1306" i="4"/>
  <c r="L1306" i="4"/>
  <c r="J1306" i="4"/>
  <c r="CO1305" i="4"/>
  <c r="AO1305" i="4"/>
  <c r="AJ1305" i="4"/>
  <c r="P1305" i="4"/>
  <c r="N1305" i="4"/>
  <c r="L1305" i="4"/>
  <c r="J1305" i="4"/>
  <c r="AQ1305" i="4" s="1"/>
  <c r="CO1304" i="4"/>
  <c r="AO1304" i="4"/>
  <c r="AJ1304" i="4"/>
  <c r="P1304" i="4"/>
  <c r="N1304" i="4"/>
  <c r="L1304" i="4"/>
  <c r="J1304" i="4"/>
  <c r="AQ1304" i="4" s="1"/>
  <c r="CO1303" i="4"/>
  <c r="AO1303" i="4"/>
  <c r="AJ1303" i="4"/>
  <c r="P1303" i="4"/>
  <c r="N1303" i="4"/>
  <c r="L1303" i="4"/>
  <c r="J1303" i="4"/>
  <c r="AS1303" i="4" s="1"/>
  <c r="CO1302" i="4"/>
  <c r="AO1302" i="4"/>
  <c r="AJ1302" i="4"/>
  <c r="P1302" i="4"/>
  <c r="N1302" i="4"/>
  <c r="L1302" i="4"/>
  <c r="J1302" i="4"/>
  <c r="CO1301" i="4"/>
  <c r="AO1301" i="4"/>
  <c r="AJ1301" i="4"/>
  <c r="P1301" i="4"/>
  <c r="N1301" i="4"/>
  <c r="L1301" i="4"/>
  <c r="J1301" i="4"/>
  <c r="CO1300" i="4"/>
  <c r="AO1300" i="4"/>
  <c r="AJ1300" i="4"/>
  <c r="P1300" i="4"/>
  <c r="N1300" i="4"/>
  <c r="L1300" i="4"/>
  <c r="J1300" i="4"/>
  <c r="CO1299" i="4"/>
  <c r="AO1299" i="4"/>
  <c r="AJ1299" i="4"/>
  <c r="AK1299" i="4" s="1"/>
  <c r="AM1299" i="4" s="1"/>
  <c r="P1299" i="4"/>
  <c r="N1299" i="4"/>
  <c r="L1299" i="4"/>
  <c r="J1299" i="4"/>
  <c r="AS1299" i="4" s="1"/>
  <c r="CO1298" i="4"/>
  <c r="AO1298" i="4"/>
  <c r="AJ1298" i="4"/>
  <c r="AK1298" i="4" s="1"/>
  <c r="AM1298" i="4" s="1"/>
  <c r="P1298" i="4"/>
  <c r="N1298" i="4"/>
  <c r="L1298" i="4"/>
  <c r="J1298" i="4"/>
  <c r="AS1298" i="4" s="1"/>
  <c r="CO1297" i="4"/>
  <c r="AO1297" i="4"/>
  <c r="AJ1297" i="4"/>
  <c r="P1297" i="4"/>
  <c r="N1297" i="4"/>
  <c r="L1297" i="4"/>
  <c r="J1297" i="4"/>
  <c r="AS1297" i="4" s="1"/>
  <c r="CO1296" i="4"/>
  <c r="AO1296" i="4"/>
  <c r="AJ1296" i="4"/>
  <c r="P1296" i="4"/>
  <c r="N1296" i="4"/>
  <c r="L1296" i="4"/>
  <c r="J1296" i="4"/>
  <c r="AS1296" i="4" s="1"/>
  <c r="CO1295" i="4"/>
  <c r="AO1295" i="4"/>
  <c r="AJ1295" i="4"/>
  <c r="P1295" i="4"/>
  <c r="N1295" i="4"/>
  <c r="L1295" i="4"/>
  <c r="J1295" i="4"/>
  <c r="CO1294" i="4"/>
  <c r="AO1294" i="4"/>
  <c r="AJ1294" i="4"/>
  <c r="P1294" i="4"/>
  <c r="N1294" i="4"/>
  <c r="L1294" i="4"/>
  <c r="J1294" i="4"/>
  <c r="CO1293" i="4"/>
  <c r="AO1293" i="4"/>
  <c r="AJ1293" i="4"/>
  <c r="P1293" i="4"/>
  <c r="N1293" i="4"/>
  <c r="L1293" i="4"/>
  <c r="J1293" i="4"/>
  <c r="CO1292" i="4"/>
  <c r="AO1292" i="4"/>
  <c r="AJ1292" i="4"/>
  <c r="P1292" i="4"/>
  <c r="N1292" i="4"/>
  <c r="L1292" i="4"/>
  <c r="J1292" i="4"/>
  <c r="CO1291" i="4"/>
  <c r="AO1291" i="4"/>
  <c r="AJ1291" i="4"/>
  <c r="AK1291" i="4" s="1"/>
  <c r="AM1291" i="4" s="1"/>
  <c r="P1291" i="4"/>
  <c r="R1291" i="4" s="1"/>
  <c r="N1291" i="4"/>
  <c r="L1291" i="4"/>
  <c r="J1291" i="4"/>
  <c r="AS1291" i="4" s="1"/>
  <c r="CO1290" i="4"/>
  <c r="AO1290" i="4"/>
  <c r="AJ1290" i="4"/>
  <c r="AK1290" i="4" s="1"/>
  <c r="AM1290" i="4" s="1"/>
  <c r="P1290" i="4"/>
  <c r="N1290" i="4"/>
  <c r="L1290" i="4"/>
  <c r="J1290" i="4"/>
  <c r="AS1290" i="4" s="1"/>
  <c r="CO1289" i="4"/>
  <c r="AO1289" i="4"/>
  <c r="AJ1289" i="4"/>
  <c r="P1289" i="4"/>
  <c r="N1289" i="4"/>
  <c r="L1289" i="4"/>
  <c r="J1289" i="4"/>
  <c r="CO1288" i="4"/>
  <c r="AO1288" i="4"/>
  <c r="AJ1288" i="4"/>
  <c r="P1288" i="4"/>
  <c r="N1288" i="4"/>
  <c r="L1288" i="4"/>
  <c r="J1288" i="4"/>
  <c r="AS1288" i="4" s="1"/>
  <c r="CO1287" i="4"/>
  <c r="AO1287" i="4"/>
  <c r="AJ1287" i="4"/>
  <c r="P1287" i="4"/>
  <c r="N1287" i="4"/>
  <c r="L1287" i="4"/>
  <c r="J1287" i="4"/>
  <c r="AS1287" i="4" s="1"/>
  <c r="CO1286" i="4"/>
  <c r="AO1286" i="4"/>
  <c r="AJ1286" i="4"/>
  <c r="P1286" i="4"/>
  <c r="N1286" i="4"/>
  <c r="L1286" i="4"/>
  <c r="J1286" i="4"/>
  <c r="AS1286" i="4" s="1"/>
  <c r="CO1285" i="4"/>
  <c r="AO1285" i="4"/>
  <c r="AJ1285" i="4"/>
  <c r="P1285" i="4"/>
  <c r="N1285" i="4"/>
  <c r="L1285" i="4"/>
  <c r="J1285" i="4"/>
  <c r="CO1284" i="4"/>
  <c r="AO1284" i="4"/>
  <c r="AJ1284" i="4"/>
  <c r="P1284" i="4"/>
  <c r="N1284" i="4"/>
  <c r="L1284" i="4"/>
  <c r="J1284" i="4"/>
  <c r="CO1283" i="4"/>
  <c r="AO1283" i="4"/>
  <c r="AJ1283" i="4"/>
  <c r="P1283" i="4"/>
  <c r="N1283" i="4"/>
  <c r="L1283" i="4"/>
  <c r="J1283" i="4"/>
  <c r="CO1282" i="4"/>
  <c r="AO1282" i="4"/>
  <c r="AJ1282" i="4"/>
  <c r="AK1282" i="4" s="1"/>
  <c r="AM1282" i="4" s="1"/>
  <c r="P1282" i="4"/>
  <c r="N1282" i="4"/>
  <c r="L1282" i="4"/>
  <c r="J1282" i="4"/>
  <c r="AQ1282" i="4" s="1"/>
  <c r="CO1281" i="4"/>
  <c r="AO1281" i="4"/>
  <c r="AJ1281" i="4"/>
  <c r="P1281" i="4"/>
  <c r="N1281" i="4"/>
  <c r="L1281" i="4"/>
  <c r="J1281" i="4"/>
  <c r="AQ1281" i="4" s="1"/>
  <c r="CO1280" i="4"/>
  <c r="AO1280" i="4"/>
  <c r="AJ1280" i="4"/>
  <c r="P1280" i="4"/>
  <c r="N1280" i="4"/>
  <c r="L1280" i="4"/>
  <c r="J1280" i="4"/>
  <c r="CO1279" i="4"/>
  <c r="AO1279" i="4"/>
  <c r="AJ1279" i="4"/>
  <c r="P1279" i="4"/>
  <c r="N1279" i="4"/>
  <c r="L1279" i="4"/>
  <c r="J1279" i="4"/>
  <c r="AS1279" i="4" s="1"/>
  <c r="CO1278" i="4"/>
  <c r="AO1278" i="4"/>
  <c r="AJ1278" i="4"/>
  <c r="P1278" i="4"/>
  <c r="N1278" i="4"/>
  <c r="L1278" i="4"/>
  <c r="J1278" i="4"/>
  <c r="AS1278" i="4" s="1"/>
  <c r="CO1277" i="4"/>
  <c r="AO1277" i="4"/>
  <c r="AJ1277" i="4"/>
  <c r="P1277" i="4"/>
  <c r="N1277" i="4"/>
  <c r="L1277" i="4"/>
  <c r="J1277" i="4"/>
  <c r="CO1276" i="4"/>
  <c r="AO1276" i="4"/>
  <c r="AJ1276" i="4"/>
  <c r="P1276" i="4"/>
  <c r="N1276" i="4"/>
  <c r="L1276" i="4"/>
  <c r="J1276" i="4"/>
  <c r="AS1276" i="4" s="1"/>
  <c r="CO1275" i="4"/>
  <c r="AO1275" i="4"/>
  <c r="AJ1275" i="4"/>
  <c r="AK1275" i="4" s="1"/>
  <c r="AM1275" i="4" s="1"/>
  <c r="P1275" i="4"/>
  <c r="N1275" i="4"/>
  <c r="L1275" i="4"/>
  <c r="J1275" i="4"/>
  <c r="AS1275" i="4" s="1"/>
  <c r="CO1274" i="4"/>
  <c r="AO1274" i="4"/>
  <c r="AJ1274" i="4"/>
  <c r="AK1274" i="4" s="1"/>
  <c r="AM1274" i="4" s="1"/>
  <c r="P1274" i="4"/>
  <c r="N1274" i="4"/>
  <c r="L1274" i="4"/>
  <c r="J1274" i="4"/>
  <c r="AS1274" i="4" s="1"/>
  <c r="CO1273" i="4"/>
  <c r="AO1273" i="4"/>
  <c r="AJ1273" i="4"/>
  <c r="P1273" i="4"/>
  <c r="N1273" i="4"/>
  <c r="L1273" i="4"/>
  <c r="J1273" i="4"/>
  <c r="CO1272" i="4"/>
  <c r="AO1272" i="4"/>
  <c r="AJ1272" i="4"/>
  <c r="P1272" i="4"/>
  <c r="N1272" i="4"/>
  <c r="L1272" i="4"/>
  <c r="J1272" i="4"/>
  <c r="AS1272" i="4" s="1"/>
  <c r="CO1271" i="4"/>
  <c r="AO1271" i="4"/>
  <c r="AJ1271" i="4"/>
  <c r="P1271" i="4"/>
  <c r="N1271" i="4"/>
  <c r="L1271" i="4"/>
  <c r="J1271" i="4"/>
  <c r="CO1270" i="4"/>
  <c r="AO1270" i="4"/>
  <c r="AJ1270" i="4"/>
  <c r="P1270" i="4"/>
  <c r="N1270" i="4"/>
  <c r="L1270" i="4"/>
  <c r="J1270" i="4"/>
  <c r="AQ1270" i="4" s="1"/>
  <c r="CO1269" i="4"/>
  <c r="AO1269" i="4"/>
  <c r="AJ1269" i="4"/>
  <c r="P1269" i="4"/>
  <c r="N1269" i="4"/>
  <c r="L1269" i="4"/>
  <c r="J1269" i="4"/>
  <c r="AS1269" i="4" s="1"/>
  <c r="CO1268" i="4"/>
  <c r="AO1268" i="4"/>
  <c r="AJ1268" i="4"/>
  <c r="P1268" i="4"/>
  <c r="N1268" i="4"/>
  <c r="L1268" i="4"/>
  <c r="J1268" i="4"/>
  <c r="AS1268" i="4" s="1"/>
  <c r="CO1267" i="4"/>
  <c r="AO1267" i="4"/>
  <c r="AJ1267" i="4"/>
  <c r="AK1267" i="4" s="1"/>
  <c r="AM1267" i="4" s="1"/>
  <c r="P1267" i="4"/>
  <c r="R1267" i="4" s="1"/>
  <c r="N1267" i="4"/>
  <c r="L1267" i="4"/>
  <c r="J1267" i="4"/>
  <c r="AS1267" i="4" s="1"/>
  <c r="CO1266" i="4"/>
  <c r="AO1266" i="4"/>
  <c r="AJ1266" i="4"/>
  <c r="AK1266" i="4" s="1"/>
  <c r="AM1266" i="4" s="1"/>
  <c r="P1266" i="4"/>
  <c r="N1266" i="4"/>
  <c r="L1266" i="4"/>
  <c r="J1266" i="4"/>
  <c r="AS1266" i="4" s="1"/>
  <c r="CO1265" i="4"/>
  <c r="AO1265" i="4"/>
  <c r="AJ1265" i="4"/>
  <c r="P1265" i="4"/>
  <c r="N1265" i="4"/>
  <c r="L1265" i="4"/>
  <c r="J1265" i="4"/>
  <c r="AS1265" i="4" s="1"/>
  <c r="CO1264" i="4"/>
  <c r="AO1264" i="4"/>
  <c r="AJ1264" i="4"/>
  <c r="P1264" i="4"/>
  <c r="N1264" i="4"/>
  <c r="L1264" i="4"/>
  <c r="J1264" i="4"/>
  <c r="CO1263" i="4"/>
  <c r="AO1263" i="4"/>
  <c r="AJ1263" i="4"/>
  <c r="P1263" i="4"/>
  <c r="N1263" i="4"/>
  <c r="L1263" i="4"/>
  <c r="J1263" i="4"/>
  <c r="AS1263" i="4" s="1"/>
  <c r="CO1262" i="4"/>
  <c r="AO1262" i="4"/>
  <c r="AJ1262" i="4"/>
  <c r="P1262" i="4"/>
  <c r="N1262" i="4"/>
  <c r="L1262" i="4"/>
  <c r="J1262" i="4"/>
  <c r="AS1262" i="4" s="1"/>
  <c r="CO1261" i="4"/>
  <c r="AO1261" i="4"/>
  <c r="AJ1261" i="4"/>
  <c r="P1261" i="4"/>
  <c r="N1261" i="4"/>
  <c r="L1261" i="4"/>
  <c r="J1261" i="4"/>
  <c r="AS1261" i="4" s="1"/>
  <c r="CO1260" i="4"/>
  <c r="AO1260" i="4"/>
  <c r="AJ1260" i="4"/>
  <c r="P1260" i="4"/>
  <c r="N1260" i="4"/>
  <c r="L1260" i="4"/>
  <c r="J1260" i="4"/>
  <c r="AS1260" i="4" s="1"/>
  <c r="CO1259" i="4"/>
  <c r="AO1259" i="4"/>
  <c r="AJ1259" i="4"/>
  <c r="AK1259" i="4" s="1"/>
  <c r="AM1259" i="4" s="1"/>
  <c r="P1259" i="4"/>
  <c r="R1259" i="4" s="1"/>
  <c r="N1259" i="4"/>
  <c r="L1259" i="4"/>
  <c r="J1259" i="4"/>
  <c r="AS1259" i="4" s="1"/>
  <c r="CO1258" i="4"/>
  <c r="AO1258" i="4"/>
  <c r="AJ1258" i="4"/>
  <c r="AK1258" i="4" s="1"/>
  <c r="AM1258" i="4" s="1"/>
  <c r="P1258" i="4"/>
  <c r="N1258" i="4"/>
  <c r="L1258" i="4"/>
  <c r="J1258" i="4"/>
  <c r="CO1257" i="4"/>
  <c r="AO1257" i="4"/>
  <c r="AJ1257" i="4"/>
  <c r="P1257" i="4"/>
  <c r="N1257" i="4"/>
  <c r="L1257" i="4"/>
  <c r="J1257" i="4"/>
  <c r="AS1257" i="4" s="1"/>
  <c r="CO1256" i="4"/>
  <c r="AO1256" i="4"/>
  <c r="AJ1256" i="4"/>
  <c r="P1256" i="4"/>
  <c r="N1256" i="4"/>
  <c r="L1256" i="4"/>
  <c r="J1256" i="4"/>
  <c r="AS1256" i="4" s="1"/>
  <c r="CO1255" i="4"/>
  <c r="AO1255" i="4"/>
  <c r="AJ1255" i="4"/>
  <c r="P1255" i="4"/>
  <c r="N1255" i="4"/>
  <c r="L1255" i="4"/>
  <c r="J1255" i="4"/>
  <c r="AS1255" i="4" s="1"/>
  <c r="CO1254" i="4"/>
  <c r="AO1254" i="4"/>
  <c r="AJ1254" i="4"/>
  <c r="P1254" i="4"/>
  <c r="N1254" i="4"/>
  <c r="L1254" i="4"/>
  <c r="J1254" i="4"/>
  <c r="AS1254" i="4" s="1"/>
  <c r="CO1253" i="4"/>
  <c r="AO1253" i="4"/>
  <c r="AJ1253" i="4"/>
  <c r="P1253" i="4"/>
  <c r="N1253" i="4"/>
  <c r="L1253" i="4"/>
  <c r="J1253" i="4"/>
  <c r="AS1253" i="4" s="1"/>
  <c r="CO1252" i="4"/>
  <c r="AO1252" i="4"/>
  <c r="AJ1252" i="4"/>
  <c r="P1252" i="4"/>
  <c r="N1252" i="4"/>
  <c r="L1252" i="4"/>
  <c r="J1252" i="4"/>
  <c r="AS1252" i="4" s="1"/>
  <c r="CO1251" i="4"/>
  <c r="AO1251" i="4"/>
  <c r="AJ1251" i="4"/>
  <c r="AK1251" i="4" s="1"/>
  <c r="AM1251" i="4" s="1"/>
  <c r="P1251" i="4"/>
  <c r="R1251" i="4" s="1"/>
  <c r="N1251" i="4"/>
  <c r="L1251" i="4"/>
  <c r="J1251" i="4"/>
  <c r="AS1251" i="4" s="1"/>
  <c r="CO1250" i="4"/>
  <c r="AO1250" i="4"/>
  <c r="AJ1250" i="4"/>
  <c r="AK1250" i="4" s="1"/>
  <c r="AM1250" i="4" s="1"/>
  <c r="P1250" i="4"/>
  <c r="N1250" i="4"/>
  <c r="L1250" i="4"/>
  <c r="J1250" i="4"/>
  <c r="CO1249" i="4"/>
  <c r="AO1249" i="4"/>
  <c r="AJ1249" i="4"/>
  <c r="P1249" i="4"/>
  <c r="N1249" i="4"/>
  <c r="L1249" i="4"/>
  <c r="J1249" i="4"/>
  <c r="AS1249" i="4" s="1"/>
  <c r="CO1248" i="4"/>
  <c r="AO1248" i="4"/>
  <c r="AJ1248" i="4"/>
  <c r="P1248" i="4"/>
  <c r="N1248" i="4"/>
  <c r="L1248" i="4"/>
  <c r="J1248" i="4"/>
  <c r="AS1248" i="4" s="1"/>
  <c r="CO1247" i="4"/>
  <c r="AO1247" i="4"/>
  <c r="AJ1247" i="4"/>
  <c r="P1247" i="4"/>
  <c r="N1247" i="4"/>
  <c r="L1247" i="4"/>
  <c r="J1247" i="4"/>
  <c r="CO1598" i="4"/>
  <c r="AO1598" i="4"/>
  <c r="AJ1598" i="4"/>
  <c r="P1598" i="4"/>
  <c r="N1598" i="4"/>
  <c r="L1598" i="4"/>
  <c r="J1598" i="4"/>
  <c r="CO1597" i="4"/>
  <c r="AO1597" i="4"/>
  <c r="AJ1597" i="4"/>
  <c r="P1597" i="4"/>
  <c r="N1597" i="4"/>
  <c r="L1597" i="4"/>
  <c r="J1597" i="4"/>
  <c r="CO1596" i="4"/>
  <c r="AO1596" i="4"/>
  <c r="AJ1596" i="4"/>
  <c r="P1596" i="4"/>
  <c r="N1596" i="4"/>
  <c r="L1596" i="4"/>
  <c r="J1596" i="4"/>
  <c r="CO1595" i="4"/>
  <c r="AO1595" i="4"/>
  <c r="AJ1595" i="4"/>
  <c r="AK1595" i="4" s="1"/>
  <c r="AM1595" i="4" s="1"/>
  <c r="P1595" i="4"/>
  <c r="R1595" i="4" s="1"/>
  <c r="N1595" i="4"/>
  <c r="L1595" i="4"/>
  <c r="J1595" i="4"/>
  <c r="CO1594" i="4"/>
  <c r="AO1594" i="4"/>
  <c r="AJ1594" i="4"/>
  <c r="AK1594" i="4" s="1"/>
  <c r="AM1594" i="4" s="1"/>
  <c r="P1594" i="4"/>
  <c r="N1594" i="4"/>
  <c r="L1594" i="4"/>
  <c r="J1594" i="4"/>
  <c r="CO1593" i="4"/>
  <c r="AO1593" i="4"/>
  <c r="AJ1593" i="4"/>
  <c r="P1593" i="4"/>
  <c r="N1593" i="4"/>
  <c r="L1593" i="4"/>
  <c r="J1593" i="4"/>
  <c r="CO1592" i="4"/>
  <c r="AO1592" i="4"/>
  <c r="AJ1592" i="4"/>
  <c r="P1592" i="4"/>
  <c r="N1592" i="4"/>
  <c r="L1592" i="4"/>
  <c r="J1592" i="4"/>
  <c r="CO1591" i="4"/>
  <c r="AO1591" i="4"/>
  <c r="AJ1591" i="4"/>
  <c r="P1591" i="4"/>
  <c r="N1591" i="4"/>
  <c r="L1591" i="4"/>
  <c r="J1591" i="4"/>
  <c r="CO1590" i="4"/>
  <c r="AO1590" i="4"/>
  <c r="AJ1590" i="4"/>
  <c r="P1590" i="4"/>
  <c r="N1590" i="4"/>
  <c r="L1590" i="4"/>
  <c r="J1590" i="4"/>
  <c r="CO1589" i="4"/>
  <c r="AO1589" i="4"/>
  <c r="AJ1589" i="4"/>
  <c r="P1589" i="4"/>
  <c r="N1589" i="4"/>
  <c r="L1589" i="4"/>
  <c r="J1589" i="4"/>
  <c r="CO1588" i="4"/>
  <c r="AO1588" i="4"/>
  <c r="AJ1588" i="4"/>
  <c r="P1588" i="4"/>
  <c r="N1588" i="4"/>
  <c r="L1588" i="4"/>
  <c r="J1588" i="4"/>
  <c r="CO1587" i="4"/>
  <c r="AO1587" i="4"/>
  <c r="AJ1587" i="4"/>
  <c r="AK1587" i="4" s="1"/>
  <c r="AM1587" i="4" s="1"/>
  <c r="P1587" i="4"/>
  <c r="R1587" i="4" s="1"/>
  <c r="N1587" i="4"/>
  <c r="L1587" i="4"/>
  <c r="J1587" i="4"/>
  <c r="CO1586" i="4"/>
  <c r="AO1586" i="4"/>
  <c r="AJ1586" i="4"/>
  <c r="AK1586" i="4" s="1"/>
  <c r="AM1586" i="4" s="1"/>
  <c r="P1586" i="4"/>
  <c r="N1586" i="4"/>
  <c r="L1586" i="4"/>
  <c r="J1586" i="4"/>
  <c r="CO1585" i="4"/>
  <c r="AO1585" i="4"/>
  <c r="AJ1585" i="4"/>
  <c r="P1585" i="4"/>
  <c r="N1585" i="4"/>
  <c r="L1585" i="4"/>
  <c r="J1585" i="4"/>
  <c r="CO1584" i="4"/>
  <c r="AO1584" i="4"/>
  <c r="AJ1584" i="4"/>
  <c r="P1584" i="4"/>
  <c r="N1584" i="4"/>
  <c r="L1584" i="4"/>
  <c r="J1584" i="4"/>
  <c r="CO1583" i="4"/>
  <c r="AO1583" i="4"/>
  <c r="AJ1583" i="4"/>
  <c r="P1583" i="4"/>
  <c r="N1583" i="4"/>
  <c r="L1583" i="4"/>
  <c r="J1583" i="4"/>
  <c r="CO1582" i="4"/>
  <c r="AO1582" i="4"/>
  <c r="AJ1582" i="4"/>
  <c r="P1582" i="4"/>
  <c r="N1582" i="4"/>
  <c r="L1582" i="4"/>
  <c r="J1582" i="4"/>
  <c r="CO1581" i="4"/>
  <c r="AO1581" i="4"/>
  <c r="AJ1581" i="4"/>
  <c r="P1581" i="4"/>
  <c r="N1581" i="4"/>
  <c r="L1581" i="4"/>
  <c r="J1581" i="4"/>
  <c r="CO1580" i="4"/>
  <c r="AO1580" i="4"/>
  <c r="AJ1580" i="4"/>
  <c r="P1580" i="4"/>
  <c r="N1580" i="4"/>
  <c r="L1580" i="4"/>
  <c r="J1580" i="4"/>
  <c r="CO1579" i="4"/>
  <c r="AO1579" i="4"/>
  <c r="AJ1579" i="4"/>
  <c r="AK1579" i="4" s="1"/>
  <c r="AM1579" i="4" s="1"/>
  <c r="P1579" i="4"/>
  <c r="R1579" i="4" s="1"/>
  <c r="N1579" i="4"/>
  <c r="L1579" i="4"/>
  <c r="J1579" i="4"/>
  <c r="CO1578" i="4"/>
  <c r="AO1578" i="4"/>
  <c r="AJ1578" i="4"/>
  <c r="P1578" i="4"/>
  <c r="N1578" i="4"/>
  <c r="L1578" i="4"/>
  <c r="J1578" i="4"/>
  <c r="CO1577" i="4"/>
  <c r="AO1577" i="4"/>
  <c r="AJ1577" i="4"/>
  <c r="P1577" i="4"/>
  <c r="N1577" i="4"/>
  <c r="L1577" i="4"/>
  <c r="J1577" i="4"/>
  <c r="CO1576" i="4"/>
  <c r="AO1576" i="4"/>
  <c r="AJ1576" i="4"/>
  <c r="P1576" i="4"/>
  <c r="N1576" i="4"/>
  <c r="L1576" i="4"/>
  <c r="J1576" i="4"/>
  <c r="CO1575" i="4"/>
  <c r="AO1575" i="4"/>
  <c r="AJ1575" i="4"/>
  <c r="P1575" i="4"/>
  <c r="N1575" i="4"/>
  <c r="L1575" i="4"/>
  <c r="J1575" i="4"/>
  <c r="CO1574" i="4"/>
  <c r="AO1574" i="4"/>
  <c r="AJ1574" i="4"/>
  <c r="P1574" i="4"/>
  <c r="N1574" i="4"/>
  <c r="L1574" i="4"/>
  <c r="J1574" i="4"/>
  <c r="CO1573" i="4"/>
  <c r="AO1573" i="4"/>
  <c r="AJ1573" i="4"/>
  <c r="P1573" i="4"/>
  <c r="N1573" i="4"/>
  <c r="L1573" i="4"/>
  <c r="J1573" i="4"/>
  <c r="CO1572" i="4"/>
  <c r="AO1572" i="4"/>
  <c r="AJ1572" i="4"/>
  <c r="P1572" i="4"/>
  <c r="N1572" i="4"/>
  <c r="L1572" i="4"/>
  <c r="J1572" i="4"/>
  <c r="CO1571" i="4"/>
  <c r="AO1571" i="4"/>
  <c r="AJ1571" i="4"/>
  <c r="AK1571" i="4" s="1"/>
  <c r="AM1571" i="4" s="1"/>
  <c r="P1571" i="4"/>
  <c r="R1571" i="4" s="1"/>
  <c r="N1571" i="4"/>
  <c r="L1571" i="4"/>
  <c r="J1571" i="4"/>
  <c r="AS1571" i="4" s="1"/>
  <c r="CO1570" i="4"/>
  <c r="AO1570" i="4"/>
  <c r="AJ1570" i="4"/>
  <c r="P1570" i="4"/>
  <c r="N1570" i="4"/>
  <c r="L1570" i="4"/>
  <c r="J1570" i="4"/>
  <c r="CO1569" i="4"/>
  <c r="AO1569" i="4"/>
  <c r="AJ1569" i="4"/>
  <c r="P1569" i="4"/>
  <c r="N1569" i="4"/>
  <c r="L1569" i="4"/>
  <c r="J1569" i="4"/>
  <c r="AS1569" i="4" s="1"/>
  <c r="CO1568" i="4"/>
  <c r="AO1568" i="4"/>
  <c r="AJ1568" i="4"/>
  <c r="P1568" i="4"/>
  <c r="N1568" i="4"/>
  <c r="L1568" i="4"/>
  <c r="J1568" i="4"/>
  <c r="AS1568" i="4" s="1"/>
  <c r="CO1567" i="4"/>
  <c r="AO1567" i="4"/>
  <c r="AJ1567" i="4"/>
  <c r="P1567" i="4"/>
  <c r="N1567" i="4"/>
  <c r="L1567" i="4"/>
  <c r="J1567" i="4"/>
  <c r="AS1567" i="4" s="1"/>
  <c r="CO1566" i="4"/>
  <c r="AO1566" i="4"/>
  <c r="AJ1566" i="4"/>
  <c r="P1566" i="4"/>
  <c r="N1566" i="4"/>
  <c r="L1566" i="4"/>
  <c r="J1566" i="4"/>
  <c r="AS1566" i="4" s="1"/>
  <c r="CO1565" i="4"/>
  <c r="AO1565" i="4"/>
  <c r="AJ1565" i="4"/>
  <c r="P1565" i="4"/>
  <c r="N1565" i="4"/>
  <c r="L1565" i="4"/>
  <c r="J1565" i="4"/>
  <c r="AS1565" i="4" s="1"/>
  <c r="CO1564" i="4"/>
  <c r="AO1564" i="4"/>
  <c r="AJ1564" i="4"/>
  <c r="P1564" i="4"/>
  <c r="N1564" i="4"/>
  <c r="L1564" i="4"/>
  <c r="J1564" i="4"/>
  <c r="CO1563" i="4"/>
  <c r="AO1563" i="4"/>
  <c r="AJ1563" i="4"/>
  <c r="AK1563" i="4" s="1"/>
  <c r="AM1563" i="4" s="1"/>
  <c r="P1563" i="4"/>
  <c r="R1563" i="4" s="1"/>
  <c r="N1563" i="4"/>
  <c r="L1563" i="4"/>
  <c r="J1563" i="4"/>
  <c r="AS1563" i="4" s="1"/>
  <c r="CO1562" i="4"/>
  <c r="AO1562" i="4"/>
  <c r="AJ1562" i="4"/>
  <c r="P1562" i="4"/>
  <c r="N1562" i="4"/>
  <c r="L1562" i="4"/>
  <c r="J1562" i="4"/>
  <c r="CO1561" i="4"/>
  <c r="AO1561" i="4"/>
  <c r="AJ1561" i="4"/>
  <c r="P1561" i="4"/>
  <c r="N1561" i="4"/>
  <c r="L1561" i="4"/>
  <c r="J1561" i="4"/>
  <c r="CO1560" i="4"/>
  <c r="AO1560" i="4"/>
  <c r="AJ1560" i="4"/>
  <c r="P1560" i="4"/>
  <c r="N1560" i="4"/>
  <c r="L1560" i="4"/>
  <c r="J1560" i="4"/>
  <c r="AS1560" i="4" s="1"/>
  <c r="CO1559" i="4"/>
  <c r="AO1559" i="4"/>
  <c r="AJ1559" i="4"/>
  <c r="P1559" i="4"/>
  <c r="N1559" i="4"/>
  <c r="L1559" i="4"/>
  <c r="J1559" i="4"/>
  <c r="AS1559" i="4" s="1"/>
  <c r="CO1558" i="4"/>
  <c r="AO1558" i="4"/>
  <c r="AJ1558" i="4"/>
  <c r="P1558" i="4"/>
  <c r="N1558" i="4"/>
  <c r="L1558" i="4"/>
  <c r="J1558" i="4"/>
  <c r="CO1557" i="4"/>
  <c r="AO1557" i="4"/>
  <c r="AJ1557" i="4"/>
  <c r="P1557" i="4"/>
  <c r="N1557" i="4"/>
  <c r="L1557" i="4"/>
  <c r="J1557" i="4"/>
  <c r="AS1557" i="4" s="1"/>
  <c r="CO1556" i="4"/>
  <c r="AO1556" i="4"/>
  <c r="AJ1556" i="4"/>
  <c r="P1556" i="4"/>
  <c r="N1556" i="4"/>
  <c r="L1556" i="4"/>
  <c r="J1556" i="4"/>
  <c r="CO1555" i="4"/>
  <c r="AO1555" i="4"/>
  <c r="AJ1555" i="4"/>
  <c r="AK1555" i="4" s="1"/>
  <c r="AM1555" i="4" s="1"/>
  <c r="P1555" i="4"/>
  <c r="R1555" i="4" s="1"/>
  <c r="N1555" i="4"/>
  <c r="L1555" i="4"/>
  <c r="J1555" i="4"/>
  <c r="CO1554" i="4"/>
  <c r="AO1554" i="4"/>
  <c r="AJ1554" i="4"/>
  <c r="P1554" i="4"/>
  <c r="N1554" i="4"/>
  <c r="L1554" i="4"/>
  <c r="J1554" i="4"/>
  <c r="AS1554" i="4" s="1"/>
  <c r="CO1553" i="4"/>
  <c r="AO1553" i="4"/>
  <c r="AJ1553" i="4"/>
  <c r="P1553" i="4"/>
  <c r="N1553" i="4"/>
  <c r="L1553" i="4"/>
  <c r="J1553" i="4"/>
  <c r="CO1552" i="4"/>
  <c r="AO1552" i="4"/>
  <c r="AJ1552" i="4"/>
  <c r="P1552" i="4"/>
  <c r="N1552" i="4"/>
  <c r="L1552" i="4"/>
  <c r="J1552" i="4"/>
  <c r="CO1551" i="4"/>
  <c r="AO1551" i="4"/>
  <c r="AJ1551" i="4"/>
  <c r="P1551" i="4"/>
  <c r="N1551" i="4"/>
  <c r="L1551" i="4"/>
  <c r="J1551" i="4"/>
  <c r="AS1551" i="4" s="1"/>
  <c r="CO1550" i="4"/>
  <c r="AO1550" i="4"/>
  <c r="AJ1550" i="4"/>
  <c r="P1550" i="4"/>
  <c r="N1550" i="4"/>
  <c r="L1550" i="4"/>
  <c r="J1550" i="4"/>
  <c r="CO1549" i="4"/>
  <c r="AO1549" i="4"/>
  <c r="AJ1549" i="4"/>
  <c r="P1549" i="4"/>
  <c r="N1549" i="4"/>
  <c r="L1549" i="4"/>
  <c r="J1549" i="4"/>
  <c r="CO1548" i="4"/>
  <c r="AO1548" i="4"/>
  <c r="AJ1548" i="4"/>
  <c r="P1548" i="4"/>
  <c r="N1548" i="4"/>
  <c r="L1548" i="4"/>
  <c r="J1548" i="4"/>
  <c r="AS1548" i="4" s="1"/>
  <c r="CO1547" i="4"/>
  <c r="AO1547" i="4"/>
  <c r="AJ1547" i="4"/>
  <c r="AK1547" i="4" s="1"/>
  <c r="AM1547" i="4" s="1"/>
  <c r="P1547" i="4"/>
  <c r="R1547" i="4" s="1"/>
  <c r="N1547" i="4"/>
  <c r="L1547" i="4"/>
  <c r="J1547" i="4"/>
  <c r="CO1546" i="4"/>
  <c r="AO1546" i="4"/>
  <c r="AJ1546" i="4"/>
  <c r="P1546" i="4"/>
  <c r="N1546" i="4"/>
  <c r="L1546" i="4"/>
  <c r="J1546" i="4"/>
  <c r="CO1545" i="4"/>
  <c r="AO1545" i="4"/>
  <c r="AJ1545" i="4"/>
  <c r="P1545" i="4"/>
  <c r="N1545" i="4"/>
  <c r="L1545" i="4"/>
  <c r="J1545" i="4"/>
  <c r="AS1545" i="4" s="1"/>
  <c r="CO1544" i="4"/>
  <c r="AO1544" i="4"/>
  <c r="AJ1544" i="4"/>
  <c r="P1544" i="4"/>
  <c r="N1544" i="4"/>
  <c r="L1544" i="4"/>
  <c r="J1544" i="4"/>
  <c r="AS1544" i="4" s="1"/>
  <c r="CO1543" i="4"/>
  <c r="AO1543" i="4"/>
  <c r="AJ1543" i="4"/>
  <c r="P1543" i="4"/>
  <c r="N1543" i="4"/>
  <c r="L1543" i="4"/>
  <c r="J1543" i="4"/>
  <c r="CO1542" i="4"/>
  <c r="AO1542" i="4"/>
  <c r="AJ1542" i="4"/>
  <c r="P1542" i="4"/>
  <c r="N1542" i="4"/>
  <c r="L1542" i="4"/>
  <c r="J1542" i="4"/>
  <c r="AS1542" i="4" s="1"/>
  <c r="CO1541" i="4"/>
  <c r="AO1541" i="4"/>
  <c r="AJ1541" i="4"/>
  <c r="P1541" i="4"/>
  <c r="N1541" i="4"/>
  <c r="L1541" i="4"/>
  <c r="J1541" i="4"/>
  <c r="CO1540" i="4"/>
  <c r="AO1540" i="4"/>
  <c r="AJ1540" i="4"/>
  <c r="P1540" i="4"/>
  <c r="N1540" i="4"/>
  <c r="L1540" i="4"/>
  <c r="J1540" i="4"/>
  <c r="CO1539" i="4"/>
  <c r="AO1539" i="4"/>
  <c r="AJ1539" i="4"/>
  <c r="AK1539" i="4" s="1"/>
  <c r="AM1539" i="4" s="1"/>
  <c r="P1539" i="4"/>
  <c r="R1539" i="4" s="1"/>
  <c r="N1539" i="4"/>
  <c r="L1539" i="4"/>
  <c r="J1539" i="4"/>
  <c r="AS1539" i="4" s="1"/>
  <c r="CO1538" i="4"/>
  <c r="AO1538" i="4"/>
  <c r="AJ1538" i="4"/>
  <c r="P1538" i="4"/>
  <c r="N1538" i="4"/>
  <c r="L1538" i="4"/>
  <c r="J1538" i="4"/>
  <c r="AS1538" i="4" s="1"/>
  <c r="CO1537" i="4"/>
  <c r="AO1537" i="4"/>
  <c r="AJ1537" i="4"/>
  <c r="P1537" i="4"/>
  <c r="N1537" i="4"/>
  <c r="L1537" i="4"/>
  <c r="J1537" i="4"/>
  <c r="AS1537" i="4" s="1"/>
  <c r="CO1536" i="4"/>
  <c r="AO1536" i="4"/>
  <c r="AJ1536" i="4"/>
  <c r="P1536" i="4"/>
  <c r="N1536" i="4"/>
  <c r="L1536" i="4"/>
  <c r="J1536" i="4"/>
  <c r="CO1535" i="4"/>
  <c r="AO1535" i="4"/>
  <c r="AJ1535" i="4"/>
  <c r="P1535" i="4"/>
  <c r="N1535" i="4"/>
  <c r="L1535" i="4"/>
  <c r="J1535" i="4"/>
  <c r="AS1535" i="4" s="1"/>
  <c r="CO1534" i="4"/>
  <c r="AO1534" i="4"/>
  <c r="AJ1534" i="4"/>
  <c r="P1534" i="4"/>
  <c r="N1534" i="4"/>
  <c r="L1534" i="4"/>
  <c r="J1534" i="4"/>
  <c r="AS1534" i="4" s="1"/>
  <c r="CO1533" i="4"/>
  <c r="AO1533" i="4"/>
  <c r="AJ1533" i="4"/>
  <c r="P1533" i="4"/>
  <c r="N1533" i="4"/>
  <c r="L1533" i="4"/>
  <c r="J1533" i="4"/>
  <c r="CO1532" i="4"/>
  <c r="AO1532" i="4"/>
  <c r="AJ1532" i="4"/>
  <c r="P1532" i="4"/>
  <c r="N1532" i="4"/>
  <c r="L1532" i="4"/>
  <c r="J1532" i="4"/>
  <c r="AS1532" i="4" s="1"/>
  <c r="CO1531" i="4"/>
  <c r="AO1531" i="4"/>
  <c r="AJ1531" i="4"/>
  <c r="AK1531" i="4" s="1"/>
  <c r="AM1531" i="4" s="1"/>
  <c r="P1531" i="4"/>
  <c r="R1531" i="4" s="1"/>
  <c r="N1531" i="4"/>
  <c r="L1531" i="4"/>
  <c r="J1531" i="4"/>
  <c r="CO1530" i="4"/>
  <c r="AO1530" i="4"/>
  <c r="AJ1530" i="4"/>
  <c r="P1530" i="4"/>
  <c r="N1530" i="4"/>
  <c r="L1530" i="4"/>
  <c r="J1530" i="4"/>
  <c r="CO1529" i="4"/>
  <c r="AO1529" i="4"/>
  <c r="AJ1529" i="4"/>
  <c r="P1529" i="4"/>
  <c r="N1529" i="4"/>
  <c r="L1529" i="4"/>
  <c r="J1529" i="4"/>
  <c r="AS1529" i="4" s="1"/>
  <c r="CO1528" i="4"/>
  <c r="AO1528" i="4"/>
  <c r="AJ1528" i="4"/>
  <c r="P1528" i="4"/>
  <c r="N1528" i="4"/>
  <c r="L1528" i="4"/>
  <c r="J1528" i="4"/>
  <c r="CO1527" i="4"/>
  <c r="AO1527" i="4"/>
  <c r="AJ1527" i="4"/>
  <c r="P1527" i="4"/>
  <c r="N1527" i="4"/>
  <c r="L1527" i="4"/>
  <c r="J1527" i="4"/>
  <c r="CO1526" i="4"/>
  <c r="AO1526" i="4"/>
  <c r="AJ1526" i="4"/>
  <c r="P1526" i="4"/>
  <c r="N1526" i="4"/>
  <c r="L1526" i="4"/>
  <c r="J1526" i="4"/>
  <c r="CO1525" i="4"/>
  <c r="AO1525" i="4"/>
  <c r="AJ1525" i="4"/>
  <c r="P1525" i="4"/>
  <c r="N1525" i="4"/>
  <c r="L1525" i="4"/>
  <c r="J1525" i="4"/>
  <c r="AS1525" i="4" s="1"/>
  <c r="CO1524" i="4"/>
  <c r="AO1524" i="4"/>
  <c r="AJ1524" i="4"/>
  <c r="P1524" i="4"/>
  <c r="N1524" i="4"/>
  <c r="L1524" i="4"/>
  <c r="J1524" i="4"/>
  <c r="CO1523" i="4"/>
  <c r="AO1523" i="4"/>
  <c r="AJ1523" i="4"/>
  <c r="AK1523" i="4" s="1"/>
  <c r="AM1523" i="4" s="1"/>
  <c r="P1523" i="4"/>
  <c r="R1523" i="4" s="1"/>
  <c r="N1523" i="4"/>
  <c r="L1523" i="4"/>
  <c r="J1523" i="4"/>
  <c r="CO1522" i="4"/>
  <c r="AO1522" i="4"/>
  <c r="AJ1522" i="4"/>
  <c r="P1522" i="4"/>
  <c r="N1522" i="4"/>
  <c r="L1522" i="4"/>
  <c r="J1522" i="4"/>
  <c r="AS1522" i="4" s="1"/>
  <c r="CO1521" i="4"/>
  <c r="AO1521" i="4"/>
  <c r="AJ1521" i="4"/>
  <c r="P1521" i="4"/>
  <c r="N1521" i="4"/>
  <c r="L1521" i="4"/>
  <c r="J1521" i="4"/>
  <c r="CO1520" i="4"/>
  <c r="AO1520" i="4"/>
  <c r="AJ1520" i="4"/>
  <c r="P1520" i="4"/>
  <c r="N1520" i="4"/>
  <c r="L1520" i="4"/>
  <c r="J1520" i="4"/>
  <c r="CO1519" i="4"/>
  <c r="AO1519" i="4"/>
  <c r="AJ1519" i="4"/>
  <c r="P1519" i="4"/>
  <c r="N1519" i="4"/>
  <c r="L1519" i="4"/>
  <c r="J1519" i="4"/>
  <c r="AS1519" i="4" s="1"/>
  <c r="CO1518" i="4"/>
  <c r="AO1518" i="4"/>
  <c r="AJ1518" i="4"/>
  <c r="P1518" i="4"/>
  <c r="N1518" i="4"/>
  <c r="L1518" i="4"/>
  <c r="J1518" i="4"/>
  <c r="CO1517" i="4"/>
  <c r="AO1517" i="4"/>
  <c r="AJ1517" i="4"/>
  <c r="P1517" i="4"/>
  <c r="N1517" i="4"/>
  <c r="L1517" i="4"/>
  <c r="J1517" i="4"/>
  <c r="AS1517" i="4" s="1"/>
  <c r="CO1516" i="4"/>
  <c r="AO1516" i="4"/>
  <c r="AJ1516" i="4"/>
  <c r="P1516" i="4"/>
  <c r="N1516" i="4"/>
  <c r="L1516" i="4"/>
  <c r="J1516" i="4"/>
  <c r="AS1516" i="4" s="1"/>
  <c r="CO1515" i="4"/>
  <c r="AO1515" i="4"/>
  <c r="AJ1515" i="4"/>
  <c r="AK1515" i="4" s="1"/>
  <c r="AM1515" i="4" s="1"/>
  <c r="P1515" i="4"/>
  <c r="R1515" i="4" s="1"/>
  <c r="N1515" i="4"/>
  <c r="L1515" i="4"/>
  <c r="J1515" i="4"/>
  <c r="CO1514" i="4"/>
  <c r="AO1514" i="4"/>
  <c r="AJ1514" i="4"/>
  <c r="P1514" i="4"/>
  <c r="N1514" i="4"/>
  <c r="L1514" i="4"/>
  <c r="J1514" i="4"/>
  <c r="AS1514" i="4" s="1"/>
  <c r="CO1513" i="4"/>
  <c r="AO1513" i="4"/>
  <c r="AJ1513" i="4"/>
  <c r="P1513" i="4"/>
  <c r="N1513" i="4"/>
  <c r="L1513" i="4"/>
  <c r="J1513" i="4"/>
  <c r="AS1513" i="4" s="1"/>
  <c r="CO1512" i="4"/>
  <c r="AO1512" i="4"/>
  <c r="AJ1512" i="4"/>
  <c r="P1512" i="4"/>
  <c r="N1512" i="4"/>
  <c r="L1512" i="4"/>
  <c r="J1512" i="4"/>
  <c r="AS1512" i="4" s="1"/>
  <c r="CO1511" i="4"/>
  <c r="AO1511" i="4"/>
  <c r="AJ1511" i="4"/>
  <c r="P1511" i="4"/>
  <c r="N1511" i="4"/>
  <c r="L1511" i="4"/>
  <c r="J1511" i="4"/>
  <c r="AQ1511" i="4" s="1"/>
  <c r="CO1510" i="4"/>
  <c r="AO1510" i="4"/>
  <c r="AJ1510" i="4"/>
  <c r="P1510" i="4"/>
  <c r="N1510" i="4"/>
  <c r="L1510" i="4"/>
  <c r="J1510" i="4"/>
  <c r="AS1510" i="4" s="1"/>
  <c r="CO1509" i="4"/>
  <c r="AO1509" i="4"/>
  <c r="AJ1509" i="4"/>
  <c r="P1509" i="4"/>
  <c r="N1509" i="4"/>
  <c r="L1509" i="4"/>
  <c r="J1509" i="4"/>
  <c r="AQ1509" i="4" s="1"/>
  <c r="CO1508" i="4"/>
  <c r="AO1508" i="4"/>
  <c r="AJ1508" i="4"/>
  <c r="P1508" i="4"/>
  <c r="N1508" i="4"/>
  <c r="L1508" i="4"/>
  <c r="J1508" i="4"/>
  <c r="AQ1508" i="4" s="1"/>
  <c r="CO1507" i="4"/>
  <c r="AO1507" i="4"/>
  <c r="AJ1507" i="4"/>
  <c r="AK1507" i="4" s="1"/>
  <c r="AM1507" i="4" s="1"/>
  <c r="P1507" i="4"/>
  <c r="N1507" i="4"/>
  <c r="L1507" i="4"/>
  <c r="J1507" i="4"/>
  <c r="AQ1507" i="4" s="1"/>
  <c r="CO1506" i="4"/>
  <c r="AO1506" i="4"/>
  <c r="AJ1506" i="4"/>
  <c r="P1506" i="4"/>
  <c r="N1506" i="4"/>
  <c r="L1506" i="4"/>
  <c r="J1506" i="4"/>
  <c r="CO1505" i="4"/>
  <c r="AO1505" i="4"/>
  <c r="AJ1505" i="4"/>
  <c r="P1505" i="4"/>
  <c r="N1505" i="4"/>
  <c r="L1505" i="4"/>
  <c r="J1505" i="4"/>
  <c r="AQ1505" i="4" s="1"/>
  <c r="CO1504" i="4"/>
  <c r="AO1504" i="4"/>
  <c r="AJ1504" i="4"/>
  <c r="P1504" i="4"/>
  <c r="N1504" i="4"/>
  <c r="L1504" i="4"/>
  <c r="J1504" i="4"/>
  <c r="AS1504" i="4" s="1"/>
  <c r="CO1503" i="4"/>
  <c r="AO1503" i="4"/>
  <c r="AJ1503" i="4"/>
  <c r="P1503" i="4"/>
  <c r="N1503" i="4"/>
  <c r="L1503" i="4"/>
  <c r="J1503" i="4"/>
  <c r="AQ1503" i="4" s="1"/>
  <c r="CO1502" i="4"/>
  <c r="AO1502" i="4"/>
  <c r="AJ1502" i="4"/>
  <c r="P1502" i="4"/>
  <c r="N1502" i="4"/>
  <c r="L1502" i="4"/>
  <c r="J1502" i="4"/>
  <c r="AQ1502" i="4" s="1"/>
  <c r="CO1501" i="4"/>
  <c r="AO1501" i="4"/>
  <c r="AJ1501" i="4"/>
  <c r="P1501" i="4"/>
  <c r="N1501" i="4"/>
  <c r="L1501" i="4"/>
  <c r="J1501" i="4"/>
  <c r="AS1501" i="4" s="1"/>
  <c r="CO1500" i="4"/>
  <c r="AO1500" i="4"/>
  <c r="AJ1500" i="4"/>
  <c r="P1500" i="4"/>
  <c r="N1500" i="4"/>
  <c r="L1500" i="4"/>
  <c r="J1500" i="4"/>
  <c r="CO1499" i="4"/>
  <c r="AO1499" i="4"/>
  <c r="AJ1499" i="4"/>
  <c r="AK1499" i="4" s="1"/>
  <c r="AM1499" i="4" s="1"/>
  <c r="P1499" i="4"/>
  <c r="R1499" i="4" s="1"/>
  <c r="N1499" i="4"/>
  <c r="L1499" i="4"/>
  <c r="J1499" i="4"/>
  <c r="AS1499" i="4" s="1"/>
  <c r="CO1498" i="4"/>
  <c r="AO1498" i="4"/>
  <c r="AJ1498" i="4"/>
  <c r="P1498" i="4"/>
  <c r="N1498" i="4"/>
  <c r="L1498" i="4"/>
  <c r="J1498" i="4"/>
  <c r="AS1498" i="4" s="1"/>
  <c r="CO1497" i="4"/>
  <c r="AO1497" i="4"/>
  <c r="AJ1497" i="4"/>
  <c r="P1497" i="4"/>
  <c r="N1497" i="4"/>
  <c r="L1497" i="4"/>
  <c r="J1497" i="4"/>
  <c r="AS1497" i="4" s="1"/>
  <c r="CO1496" i="4"/>
  <c r="AO1496" i="4"/>
  <c r="AJ1496" i="4"/>
  <c r="P1496" i="4"/>
  <c r="N1496" i="4"/>
  <c r="L1496" i="4"/>
  <c r="J1496" i="4"/>
  <c r="AQ1496" i="4" s="1"/>
  <c r="CO1495" i="4"/>
  <c r="AO1495" i="4"/>
  <c r="AJ1495" i="4"/>
  <c r="P1495" i="4"/>
  <c r="N1495" i="4"/>
  <c r="L1495" i="4"/>
  <c r="J1495" i="4"/>
  <c r="AS1495" i="4" s="1"/>
  <c r="CO1494" i="4"/>
  <c r="AO1494" i="4"/>
  <c r="AJ1494" i="4"/>
  <c r="P1494" i="4"/>
  <c r="N1494" i="4"/>
  <c r="L1494" i="4"/>
  <c r="J1494" i="4"/>
  <c r="AQ1494" i="4" s="1"/>
  <c r="CO1493" i="4"/>
  <c r="AO1493" i="4"/>
  <c r="AJ1493" i="4"/>
  <c r="P1493" i="4"/>
  <c r="N1493" i="4"/>
  <c r="L1493" i="4"/>
  <c r="J1493" i="4"/>
  <c r="AS1493" i="4" s="1"/>
  <c r="CO1492" i="4"/>
  <c r="AO1492" i="4"/>
  <c r="AJ1492" i="4"/>
  <c r="P1492" i="4"/>
  <c r="N1492" i="4"/>
  <c r="L1492" i="4"/>
  <c r="J1492" i="4"/>
  <c r="AS1492" i="4" s="1"/>
  <c r="CO1491" i="4"/>
  <c r="AO1491" i="4"/>
  <c r="AJ1491" i="4"/>
  <c r="AK1491" i="4" s="1"/>
  <c r="AM1491" i="4" s="1"/>
  <c r="P1491" i="4"/>
  <c r="N1491" i="4"/>
  <c r="L1491" i="4"/>
  <c r="J1491" i="4"/>
  <c r="AS1491" i="4" s="1"/>
  <c r="CO1490" i="4"/>
  <c r="AO1490" i="4"/>
  <c r="AJ1490" i="4"/>
  <c r="P1490" i="4"/>
  <c r="N1490" i="4"/>
  <c r="L1490" i="4"/>
  <c r="J1490" i="4"/>
  <c r="AS1490" i="4" s="1"/>
  <c r="CO1489" i="4"/>
  <c r="AO1489" i="4"/>
  <c r="AJ1489" i="4"/>
  <c r="P1489" i="4"/>
  <c r="N1489" i="4"/>
  <c r="L1489" i="4"/>
  <c r="J1489" i="4"/>
  <c r="AQ1489" i="4" s="1"/>
  <c r="CO1488" i="4"/>
  <c r="AO1488" i="4"/>
  <c r="AJ1488" i="4"/>
  <c r="P1488" i="4"/>
  <c r="N1488" i="4"/>
  <c r="L1488" i="4"/>
  <c r="J1488" i="4"/>
  <c r="AQ1488" i="4" s="1"/>
  <c r="CO1487" i="4"/>
  <c r="AO1487" i="4"/>
  <c r="AJ1487" i="4"/>
  <c r="P1487" i="4"/>
  <c r="N1487" i="4"/>
  <c r="L1487" i="4"/>
  <c r="J1487" i="4"/>
  <c r="AS1487" i="4" s="1"/>
  <c r="CO1486" i="4"/>
  <c r="AO1486" i="4"/>
  <c r="AJ1486" i="4"/>
  <c r="P1486" i="4"/>
  <c r="N1486" i="4"/>
  <c r="L1486" i="4"/>
  <c r="J1486" i="4"/>
  <c r="AQ1486" i="4" s="1"/>
  <c r="CO1485" i="4"/>
  <c r="AO1485" i="4"/>
  <c r="AJ1485" i="4"/>
  <c r="P1485" i="4"/>
  <c r="N1485" i="4"/>
  <c r="L1485" i="4"/>
  <c r="J1485" i="4"/>
  <c r="AS1485" i="4" s="1"/>
  <c r="CO1484" i="4"/>
  <c r="AO1484" i="4"/>
  <c r="AJ1484" i="4"/>
  <c r="P1484" i="4"/>
  <c r="N1484" i="4"/>
  <c r="L1484" i="4"/>
  <c r="J1484" i="4"/>
  <c r="AQ1484" i="4" s="1"/>
  <c r="CO1483" i="4"/>
  <c r="AO1483" i="4"/>
  <c r="AJ1483" i="4"/>
  <c r="AK1483" i="4" s="1"/>
  <c r="AM1483" i="4" s="1"/>
  <c r="P1483" i="4"/>
  <c r="N1483" i="4"/>
  <c r="L1483" i="4"/>
  <c r="J1483" i="4"/>
  <c r="AQ1483" i="4" s="1"/>
  <c r="CO1482" i="4"/>
  <c r="AO1482" i="4"/>
  <c r="AJ1482" i="4"/>
  <c r="P1482" i="4"/>
  <c r="N1482" i="4"/>
  <c r="L1482" i="4"/>
  <c r="J1482" i="4"/>
  <c r="AQ1482" i="4" s="1"/>
  <c r="CO1481" i="4"/>
  <c r="AO1481" i="4"/>
  <c r="AJ1481" i="4"/>
  <c r="P1481" i="4"/>
  <c r="N1481" i="4"/>
  <c r="L1481" i="4"/>
  <c r="J1481" i="4"/>
  <c r="AS1481" i="4" s="1"/>
  <c r="CO1480" i="4"/>
  <c r="AO1480" i="4"/>
  <c r="AJ1480" i="4"/>
  <c r="P1480" i="4"/>
  <c r="N1480" i="4"/>
  <c r="L1480" i="4"/>
  <c r="J1480" i="4"/>
  <c r="AQ1480" i="4" s="1"/>
  <c r="CO1479" i="4"/>
  <c r="AO1479" i="4"/>
  <c r="AJ1479" i="4"/>
  <c r="P1479" i="4"/>
  <c r="N1479" i="4"/>
  <c r="L1479" i="4"/>
  <c r="J1479" i="4"/>
  <c r="AS1479" i="4" s="1"/>
  <c r="CO1478" i="4"/>
  <c r="AO1478" i="4"/>
  <c r="AJ1478" i="4"/>
  <c r="P1478" i="4"/>
  <c r="N1478" i="4"/>
  <c r="L1478" i="4"/>
  <c r="J1478" i="4"/>
  <c r="AS1478" i="4" s="1"/>
  <c r="CO1477" i="4"/>
  <c r="AO1477" i="4"/>
  <c r="AJ1477" i="4"/>
  <c r="P1477" i="4"/>
  <c r="N1477" i="4"/>
  <c r="L1477" i="4"/>
  <c r="J1477" i="4"/>
  <c r="AS1477" i="4" s="1"/>
  <c r="CO1476" i="4"/>
  <c r="AO1476" i="4"/>
  <c r="AJ1476" i="4"/>
  <c r="P1476" i="4"/>
  <c r="N1476" i="4"/>
  <c r="L1476" i="4"/>
  <c r="J1476" i="4"/>
  <c r="AS1476" i="4" s="1"/>
  <c r="CO1475" i="4"/>
  <c r="AO1475" i="4"/>
  <c r="AJ1475" i="4"/>
  <c r="AK1475" i="4" s="1"/>
  <c r="AM1475" i="4" s="1"/>
  <c r="P1475" i="4"/>
  <c r="R1475" i="4" s="1"/>
  <c r="N1475" i="4"/>
  <c r="L1475" i="4"/>
  <c r="J1475" i="4"/>
  <c r="AS1475" i="4" s="1"/>
  <c r="CO1474" i="4"/>
  <c r="AO1474" i="4"/>
  <c r="AJ1474" i="4"/>
  <c r="P1474" i="4"/>
  <c r="N1474" i="4"/>
  <c r="L1474" i="4"/>
  <c r="J1474" i="4"/>
  <c r="AQ1474" i="4" s="1"/>
  <c r="CO1473" i="4"/>
  <c r="AO1473" i="4"/>
  <c r="AJ1473" i="4"/>
  <c r="P1473" i="4"/>
  <c r="N1473" i="4"/>
  <c r="L1473" i="4"/>
  <c r="J1473" i="4"/>
  <c r="AS1473" i="4" s="1"/>
  <c r="CO1472" i="4"/>
  <c r="AO1472" i="4"/>
  <c r="AJ1472" i="4"/>
  <c r="P1472" i="4"/>
  <c r="N1472" i="4"/>
  <c r="L1472" i="4"/>
  <c r="J1472" i="4"/>
  <c r="AS1472" i="4" s="1"/>
  <c r="CO1471" i="4"/>
  <c r="AO1471" i="4"/>
  <c r="AJ1471" i="4"/>
  <c r="P1471" i="4"/>
  <c r="N1471" i="4"/>
  <c r="L1471" i="4"/>
  <c r="J1471" i="4"/>
  <c r="AS1471" i="4" s="1"/>
  <c r="CO1470" i="4"/>
  <c r="AO1470" i="4"/>
  <c r="AJ1470" i="4"/>
  <c r="P1470" i="4"/>
  <c r="N1470" i="4"/>
  <c r="L1470" i="4"/>
  <c r="J1470" i="4"/>
  <c r="AS1470" i="4" s="1"/>
  <c r="CO1469" i="4"/>
  <c r="AO1469" i="4"/>
  <c r="AJ1469" i="4"/>
  <c r="P1469" i="4"/>
  <c r="N1469" i="4"/>
  <c r="L1469" i="4"/>
  <c r="J1469" i="4"/>
  <c r="CO1468" i="4"/>
  <c r="AO1468" i="4"/>
  <c r="AJ1468" i="4"/>
  <c r="P1468" i="4"/>
  <c r="N1468" i="4"/>
  <c r="L1468" i="4"/>
  <c r="J1468" i="4"/>
  <c r="AQ1468" i="4" s="1"/>
  <c r="CO1467" i="4"/>
  <c r="AO1467" i="4"/>
  <c r="AJ1467" i="4"/>
  <c r="AK1467" i="4" s="1"/>
  <c r="AM1467" i="4" s="1"/>
  <c r="P1467" i="4"/>
  <c r="R1467" i="4" s="1"/>
  <c r="N1467" i="4"/>
  <c r="L1467" i="4"/>
  <c r="J1467" i="4"/>
  <c r="AS1467" i="4" s="1"/>
  <c r="CO1466" i="4"/>
  <c r="AO1466" i="4"/>
  <c r="AJ1466" i="4"/>
  <c r="P1466" i="4"/>
  <c r="N1466" i="4"/>
  <c r="L1466" i="4"/>
  <c r="J1466" i="4"/>
  <c r="AS1466" i="4" s="1"/>
  <c r="CO1465" i="4"/>
  <c r="AO1465" i="4"/>
  <c r="AJ1465" i="4"/>
  <c r="P1465" i="4"/>
  <c r="N1465" i="4"/>
  <c r="L1465" i="4"/>
  <c r="J1465" i="4"/>
  <c r="AQ1465" i="4" s="1"/>
  <c r="CO1464" i="4"/>
  <c r="AO1464" i="4"/>
  <c r="AJ1464" i="4"/>
  <c r="P1464" i="4"/>
  <c r="N1464" i="4"/>
  <c r="L1464" i="4"/>
  <c r="J1464" i="4"/>
  <c r="AQ1464" i="4" s="1"/>
  <c r="CO1463" i="4"/>
  <c r="AO1463" i="4"/>
  <c r="AJ1463" i="4"/>
  <c r="P1463" i="4"/>
  <c r="N1463" i="4"/>
  <c r="L1463" i="4"/>
  <c r="J1463" i="4"/>
  <c r="AS1463" i="4" s="1"/>
  <c r="CO1462" i="4"/>
  <c r="AO1462" i="4"/>
  <c r="AJ1462" i="4"/>
  <c r="P1462" i="4"/>
  <c r="N1462" i="4"/>
  <c r="L1462" i="4"/>
  <c r="J1462" i="4"/>
  <c r="AS1462" i="4" s="1"/>
  <c r="CO1461" i="4"/>
  <c r="AO1461" i="4"/>
  <c r="AJ1461" i="4"/>
  <c r="P1461" i="4"/>
  <c r="N1461" i="4"/>
  <c r="L1461" i="4"/>
  <c r="J1461" i="4"/>
  <c r="AQ1461" i="4" s="1"/>
  <c r="CO1460" i="4"/>
  <c r="AO1460" i="4"/>
  <c r="AJ1460" i="4"/>
  <c r="P1460" i="4"/>
  <c r="N1460" i="4"/>
  <c r="L1460" i="4"/>
  <c r="J1460" i="4"/>
  <c r="AS1460" i="4" s="1"/>
  <c r="CO1459" i="4"/>
  <c r="AO1459" i="4"/>
  <c r="AJ1459" i="4"/>
  <c r="AK1459" i="4" s="1"/>
  <c r="AM1459" i="4" s="1"/>
  <c r="P1459" i="4"/>
  <c r="R1459" i="4" s="1"/>
  <c r="N1459" i="4"/>
  <c r="L1459" i="4"/>
  <c r="J1459" i="4"/>
  <c r="AQ1459" i="4" s="1"/>
  <c r="CO1458" i="4"/>
  <c r="AO1458" i="4"/>
  <c r="AJ1458" i="4"/>
  <c r="P1458" i="4"/>
  <c r="N1458" i="4"/>
  <c r="L1458" i="4"/>
  <c r="J1458" i="4"/>
  <c r="AS1458" i="4" s="1"/>
  <c r="CO1457" i="4"/>
  <c r="AO1457" i="4"/>
  <c r="AJ1457" i="4"/>
  <c r="P1457" i="4"/>
  <c r="N1457" i="4"/>
  <c r="L1457" i="4"/>
  <c r="J1457" i="4"/>
  <c r="AS1457" i="4" s="1"/>
  <c r="CO1456" i="4"/>
  <c r="AO1456" i="4"/>
  <c r="AJ1456" i="4"/>
  <c r="P1456" i="4"/>
  <c r="N1456" i="4"/>
  <c r="L1456" i="4"/>
  <c r="J1456" i="4"/>
  <c r="CO1455" i="4"/>
  <c r="AO1455" i="4"/>
  <c r="AJ1455" i="4"/>
  <c r="P1455" i="4"/>
  <c r="N1455" i="4"/>
  <c r="L1455" i="4"/>
  <c r="J1455" i="4"/>
  <c r="AS1455" i="4" s="1"/>
  <c r="CO1454" i="4"/>
  <c r="AO1454" i="4"/>
  <c r="AJ1454" i="4"/>
  <c r="P1454" i="4"/>
  <c r="N1454" i="4"/>
  <c r="L1454" i="4"/>
  <c r="J1454" i="4"/>
  <c r="AS1454" i="4" s="1"/>
  <c r="CO1453" i="4"/>
  <c r="AO1453" i="4"/>
  <c r="AJ1453" i="4"/>
  <c r="P1453" i="4"/>
  <c r="N1453" i="4"/>
  <c r="L1453" i="4"/>
  <c r="J1453" i="4"/>
  <c r="CO1452" i="4"/>
  <c r="AO1452" i="4"/>
  <c r="AJ1452" i="4"/>
  <c r="P1452" i="4"/>
  <c r="N1452" i="4"/>
  <c r="L1452" i="4"/>
  <c r="J1452" i="4"/>
  <c r="AQ1452" i="4" s="1"/>
  <c r="CO1451" i="4"/>
  <c r="AO1451" i="4"/>
  <c r="AJ1451" i="4"/>
  <c r="P1451" i="4"/>
  <c r="N1451" i="4"/>
  <c r="L1451" i="4"/>
  <c r="J1451" i="4"/>
  <c r="AQ1451" i="4" s="1"/>
  <c r="CO1450" i="4"/>
  <c r="AO1450" i="4"/>
  <c r="AJ1450" i="4"/>
  <c r="P1450" i="4"/>
  <c r="N1450" i="4"/>
  <c r="L1450" i="4"/>
  <c r="J1450" i="4"/>
  <c r="AS1450" i="4" s="1"/>
  <c r="CO1449" i="4"/>
  <c r="AO1449" i="4"/>
  <c r="AJ1449" i="4"/>
  <c r="P1449" i="4"/>
  <c r="N1449" i="4"/>
  <c r="L1449" i="4"/>
  <c r="J1449" i="4"/>
  <c r="AQ1449" i="4" s="1"/>
  <c r="CO1448" i="4"/>
  <c r="AO1448" i="4"/>
  <c r="AJ1448" i="4"/>
  <c r="P1448" i="4"/>
  <c r="N1448" i="4"/>
  <c r="L1448" i="4"/>
  <c r="J1448" i="4"/>
  <c r="AS1448" i="4" s="1"/>
  <c r="CO1447" i="4"/>
  <c r="AO1447" i="4"/>
  <c r="AJ1447" i="4"/>
  <c r="P1447" i="4"/>
  <c r="N1447" i="4"/>
  <c r="L1447" i="4"/>
  <c r="J1447" i="4"/>
  <c r="AS1447" i="4" s="1"/>
  <c r="CO1446" i="4"/>
  <c r="AO1446" i="4"/>
  <c r="AJ1446" i="4"/>
  <c r="P1446" i="4"/>
  <c r="N1446" i="4"/>
  <c r="L1446" i="4"/>
  <c r="J1446" i="4"/>
  <c r="CO1445" i="4"/>
  <c r="AO1445" i="4"/>
  <c r="AJ1445" i="4"/>
  <c r="P1445" i="4"/>
  <c r="N1445" i="4"/>
  <c r="L1445" i="4"/>
  <c r="J1445" i="4"/>
  <c r="AS1445" i="4" s="1"/>
  <c r="CO1444" i="4"/>
  <c r="AO1444" i="4"/>
  <c r="AJ1444" i="4"/>
  <c r="P1444" i="4"/>
  <c r="N1444" i="4"/>
  <c r="L1444" i="4"/>
  <c r="J1444" i="4"/>
  <c r="CO1443" i="4"/>
  <c r="AO1443" i="4"/>
  <c r="AJ1443" i="4"/>
  <c r="AK1443" i="4" s="1"/>
  <c r="AM1443" i="4" s="1"/>
  <c r="P1443" i="4"/>
  <c r="R1443" i="4" s="1"/>
  <c r="N1443" i="4"/>
  <c r="L1443" i="4"/>
  <c r="J1443" i="4"/>
  <c r="AS1443" i="4" s="1"/>
  <c r="CO1442" i="4"/>
  <c r="AO1442" i="4"/>
  <c r="AJ1442" i="4"/>
  <c r="P1442" i="4"/>
  <c r="N1442" i="4"/>
  <c r="L1442" i="4"/>
  <c r="J1442" i="4"/>
  <c r="AS1442" i="4" s="1"/>
  <c r="CO1441" i="4"/>
  <c r="AO1441" i="4"/>
  <c r="AJ1441" i="4"/>
  <c r="P1441" i="4"/>
  <c r="N1441" i="4"/>
  <c r="L1441" i="4"/>
  <c r="J1441" i="4"/>
  <c r="AQ1441" i="4" s="1"/>
  <c r="CO1440" i="4"/>
  <c r="AO1440" i="4"/>
  <c r="AJ1440" i="4"/>
  <c r="P1440" i="4"/>
  <c r="N1440" i="4"/>
  <c r="L1440" i="4"/>
  <c r="J1440" i="4"/>
  <c r="AS1440" i="4" s="1"/>
  <c r="CO1439" i="4"/>
  <c r="AO1439" i="4"/>
  <c r="AJ1439" i="4"/>
  <c r="P1439" i="4"/>
  <c r="N1439" i="4"/>
  <c r="L1439" i="4"/>
  <c r="J1439" i="4"/>
  <c r="AS1439" i="4" s="1"/>
  <c r="CO1438" i="4"/>
  <c r="AO1438" i="4"/>
  <c r="AJ1438" i="4"/>
  <c r="P1438" i="4"/>
  <c r="N1438" i="4"/>
  <c r="L1438" i="4"/>
  <c r="J1438" i="4"/>
  <c r="AS1438" i="4" s="1"/>
  <c r="CO1437" i="4"/>
  <c r="AO1437" i="4"/>
  <c r="AJ1437" i="4"/>
  <c r="P1437" i="4"/>
  <c r="N1437" i="4"/>
  <c r="L1437" i="4"/>
  <c r="J1437" i="4"/>
  <c r="AQ1437" i="4" s="1"/>
  <c r="CO1436" i="4"/>
  <c r="AO1436" i="4"/>
  <c r="AJ1436" i="4"/>
  <c r="P1436" i="4"/>
  <c r="N1436" i="4"/>
  <c r="L1436" i="4"/>
  <c r="J1436" i="4"/>
  <c r="AS1436" i="4" s="1"/>
  <c r="CO1435" i="4"/>
  <c r="AO1435" i="4"/>
  <c r="AJ1435" i="4"/>
  <c r="AK1435" i="4" s="1"/>
  <c r="AM1435" i="4" s="1"/>
  <c r="P1435" i="4"/>
  <c r="R1435" i="4" s="1"/>
  <c r="N1435" i="4"/>
  <c r="L1435" i="4"/>
  <c r="J1435" i="4"/>
  <c r="AS1435" i="4" s="1"/>
  <c r="CO1434" i="4"/>
  <c r="AO1434" i="4"/>
  <c r="AJ1434" i="4"/>
  <c r="P1434" i="4"/>
  <c r="N1434" i="4"/>
  <c r="L1434" i="4"/>
  <c r="J1434" i="4"/>
  <c r="CO1433" i="4"/>
  <c r="AO1433" i="4"/>
  <c r="AJ1433" i="4"/>
  <c r="P1433" i="4"/>
  <c r="N1433" i="4"/>
  <c r="L1433" i="4"/>
  <c r="J1433" i="4"/>
  <c r="AQ1433" i="4" s="1"/>
  <c r="CO1432" i="4"/>
  <c r="AO1432" i="4"/>
  <c r="AJ1432" i="4"/>
  <c r="P1432" i="4"/>
  <c r="N1432" i="4"/>
  <c r="L1432" i="4"/>
  <c r="J1432" i="4"/>
  <c r="CO1431" i="4"/>
  <c r="AO1431" i="4"/>
  <c r="AJ1431" i="4"/>
  <c r="P1431" i="4"/>
  <c r="N1431" i="4"/>
  <c r="L1431" i="4"/>
  <c r="J1431" i="4"/>
  <c r="AS1431" i="4" s="1"/>
  <c r="CO1430" i="4"/>
  <c r="AO1430" i="4"/>
  <c r="AJ1430" i="4"/>
  <c r="P1430" i="4"/>
  <c r="N1430" i="4"/>
  <c r="L1430" i="4"/>
  <c r="J1430" i="4"/>
  <c r="AS1430" i="4" s="1"/>
  <c r="CO1429" i="4"/>
  <c r="AO1429" i="4"/>
  <c r="AJ1429" i="4"/>
  <c r="P1429" i="4"/>
  <c r="N1429" i="4"/>
  <c r="L1429" i="4"/>
  <c r="J1429" i="4"/>
  <c r="AQ1429" i="4" s="1"/>
  <c r="CO1428" i="4"/>
  <c r="AO1428" i="4"/>
  <c r="AJ1428" i="4"/>
  <c r="P1428" i="4"/>
  <c r="N1428" i="4"/>
  <c r="L1428" i="4"/>
  <c r="J1428" i="4"/>
  <c r="AQ1428" i="4" s="1"/>
  <c r="CO1427" i="4"/>
  <c r="AO1427" i="4"/>
  <c r="AJ1427" i="4"/>
  <c r="P1427" i="4"/>
  <c r="N1427" i="4"/>
  <c r="L1427" i="4"/>
  <c r="J1427" i="4"/>
  <c r="CO1426" i="4"/>
  <c r="AO1426" i="4"/>
  <c r="AJ1426" i="4"/>
  <c r="P1426" i="4"/>
  <c r="N1426" i="4"/>
  <c r="L1426" i="4"/>
  <c r="J1426" i="4"/>
  <c r="AQ1426" i="4" s="1"/>
  <c r="CO1425" i="4"/>
  <c r="AO1425" i="4"/>
  <c r="AJ1425" i="4"/>
  <c r="P1425" i="4"/>
  <c r="N1425" i="4"/>
  <c r="L1425" i="4"/>
  <c r="J1425" i="4"/>
  <c r="AQ1425" i="4" s="1"/>
  <c r="CO1424" i="4"/>
  <c r="AO1424" i="4"/>
  <c r="AJ1424" i="4"/>
  <c r="P1424" i="4"/>
  <c r="N1424" i="4"/>
  <c r="L1424" i="4"/>
  <c r="J1424" i="4"/>
  <c r="AQ1424" i="4" s="1"/>
  <c r="CO1423" i="4"/>
  <c r="AO1423" i="4"/>
  <c r="AJ1423" i="4"/>
  <c r="P1423" i="4"/>
  <c r="N1423" i="4"/>
  <c r="L1423" i="4"/>
  <c r="J1423" i="4"/>
  <c r="AQ1423" i="4" s="1"/>
  <c r="CO1774" i="4"/>
  <c r="AO1774" i="4"/>
  <c r="AJ1774" i="4"/>
  <c r="P1774" i="4"/>
  <c r="N1774" i="4"/>
  <c r="L1774" i="4"/>
  <c r="J1774" i="4"/>
  <c r="AQ1774" i="4" s="1"/>
  <c r="CO1773" i="4"/>
  <c r="AO1773" i="4"/>
  <c r="AJ1773" i="4"/>
  <c r="P1773" i="4"/>
  <c r="N1773" i="4"/>
  <c r="L1773" i="4"/>
  <c r="J1773" i="4"/>
  <c r="AS1773" i="4" s="1"/>
  <c r="CO1772" i="4"/>
  <c r="AO1772" i="4"/>
  <c r="AJ1772" i="4"/>
  <c r="P1772" i="4"/>
  <c r="N1772" i="4"/>
  <c r="L1772" i="4"/>
  <c r="J1772" i="4"/>
  <c r="AS1772" i="4" s="1"/>
  <c r="CO1771" i="4"/>
  <c r="AO1771" i="4"/>
  <c r="AJ1771" i="4"/>
  <c r="P1771" i="4"/>
  <c r="N1771" i="4"/>
  <c r="L1771" i="4"/>
  <c r="J1771" i="4"/>
  <c r="AS1771" i="4" s="1"/>
  <c r="CO1770" i="4"/>
  <c r="AO1770" i="4"/>
  <c r="AJ1770" i="4"/>
  <c r="P1770" i="4"/>
  <c r="N1770" i="4"/>
  <c r="L1770" i="4"/>
  <c r="J1770" i="4"/>
  <c r="AQ1770" i="4" s="1"/>
  <c r="CO1769" i="4"/>
  <c r="AO1769" i="4"/>
  <c r="AJ1769" i="4"/>
  <c r="P1769" i="4"/>
  <c r="N1769" i="4"/>
  <c r="L1769" i="4"/>
  <c r="J1769" i="4"/>
  <c r="AS1769" i="4" s="1"/>
  <c r="CO1768" i="4"/>
  <c r="AO1768" i="4"/>
  <c r="AJ1768" i="4"/>
  <c r="P1768" i="4"/>
  <c r="N1768" i="4"/>
  <c r="L1768" i="4"/>
  <c r="J1768" i="4"/>
  <c r="AS1768" i="4" s="1"/>
  <c r="CO1767" i="4"/>
  <c r="AO1767" i="4"/>
  <c r="AJ1767" i="4"/>
  <c r="P1767" i="4"/>
  <c r="N1767" i="4"/>
  <c r="L1767" i="4"/>
  <c r="J1767" i="4"/>
  <c r="AS1767" i="4" s="1"/>
  <c r="CO1766" i="4"/>
  <c r="AO1766" i="4"/>
  <c r="AJ1766" i="4"/>
  <c r="P1766" i="4"/>
  <c r="N1766" i="4"/>
  <c r="L1766" i="4"/>
  <c r="J1766" i="4"/>
  <c r="AQ1766" i="4" s="1"/>
  <c r="CO1765" i="4"/>
  <c r="AO1765" i="4"/>
  <c r="AJ1765" i="4"/>
  <c r="P1765" i="4"/>
  <c r="N1765" i="4"/>
  <c r="L1765" i="4"/>
  <c r="J1765" i="4"/>
  <c r="AS1765" i="4" s="1"/>
  <c r="CO1764" i="4"/>
  <c r="AO1764" i="4"/>
  <c r="AJ1764" i="4"/>
  <c r="P1764" i="4"/>
  <c r="N1764" i="4"/>
  <c r="L1764" i="4"/>
  <c r="J1764" i="4"/>
  <c r="AS1764" i="4" s="1"/>
  <c r="CO1763" i="4"/>
  <c r="AO1763" i="4"/>
  <c r="AJ1763" i="4"/>
  <c r="P1763" i="4"/>
  <c r="N1763" i="4"/>
  <c r="L1763" i="4"/>
  <c r="J1763" i="4"/>
  <c r="AS1763" i="4" s="1"/>
  <c r="CO1762" i="4"/>
  <c r="AO1762" i="4"/>
  <c r="AJ1762" i="4"/>
  <c r="P1762" i="4"/>
  <c r="N1762" i="4"/>
  <c r="L1762" i="4"/>
  <c r="J1762" i="4"/>
  <c r="AQ1762" i="4" s="1"/>
  <c r="CO1761" i="4"/>
  <c r="AO1761" i="4"/>
  <c r="AJ1761" i="4"/>
  <c r="P1761" i="4"/>
  <c r="N1761" i="4"/>
  <c r="L1761" i="4"/>
  <c r="J1761" i="4"/>
  <c r="AS1761" i="4" s="1"/>
  <c r="CO1760" i="4"/>
  <c r="AO1760" i="4"/>
  <c r="AJ1760" i="4"/>
  <c r="P1760" i="4"/>
  <c r="N1760" i="4"/>
  <c r="L1760" i="4"/>
  <c r="J1760" i="4"/>
  <c r="AS1760" i="4" s="1"/>
  <c r="CO1759" i="4"/>
  <c r="AO1759" i="4"/>
  <c r="AJ1759" i="4"/>
  <c r="P1759" i="4"/>
  <c r="N1759" i="4"/>
  <c r="L1759" i="4"/>
  <c r="J1759" i="4"/>
  <c r="AS1759" i="4" s="1"/>
  <c r="CO1758" i="4"/>
  <c r="AO1758" i="4"/>
  <c r="AJ1758" i="4"/>
  <c r="P1758" i="4"/>
  <c r="N1758" i="4"/>
  <c r="L1758" i="4"/>
  <c r="J1758" i="4"/>
  <c r="AQ1758" i="4" s="1"/>
  <c r="CO1757" i="4"/>
  <c r="AO1757" i="4"/>
  <c r="AJ1757" i="4"/>
  <c r="P1757" i="4"/>
  <c r="N1757" i="4"/>
  <c r="L1757" i="4"/>
  <c r="J1757" i="4"/>
  <c r="AS1757" i="4" s="1"/>
  <c r="CO1756" i="4"/>
  <c r="AO1756" i="4"/>
  <c r="AJ1756" i="4"/>
  <c r="P1756" i="4"/>
  <c r="N1756" i="4"/>
  <c r="L1756" i="4"/>
  <c r="J1756" i="4"/>
  <c r="AS1756" i="4" s="1"/>
  <c r="CO1755" i="4"/>
  <c r="AO1755" i="4"/>
  <c r="AJ1755" i="4"/>
  <c r="P1755" i="4"/>
  <c r="N1755" i="4"/>
  <c r="L1755" i="4"/>
  <c r="J1755" i="4"/>
  <c r="AS1755" i="4" s="1"/>
  <c r="CO1754" i="4"/>
  <c r="AO1754" i="4"/>
  <c r="AJ1754" i="4"/>
  <c r="AK1754" i="4" s="1"/>
  <c r="AM1754" i="4" s="1"/>
  <c r="P1754" i="4"/>
  <c r="N1754" i="4"/>
  <c r="L1754" i="4"/>
  <c r="J1754" i="4"/>
  <c r="AQ1754" i="4" s="1"/>
  <c r="CO1753" i="4"/>
  <c r="AO1753" i="4"/>
  <c r="AJ1753" i="4"/>
  <c r="P1753" i="4"/>
  <c r="N1753" i="4"/>
  <c r="L1753" i="4"/>
  <c r="J1753" i="4"/>
  <c r="AS1753" i="4" s="1"/>
  <c r="CO1752" i="4"/>
  <c r="AO1752" i="4"/>
  <c r="AJ1752" i="4"/>
  <c r="P1752" i="4"/>
  <c r="N1752" i="4"/>
  <c r="L1752" i="4"/>
  <c r="J1752" i="4"/>
  <c r="AS1752" i="4" s="1"/>
  <c r="CO1751" i="4"/>
  <c r="AO1751" i="4"/>
  <c r="AJ1751" i="4"/>
  <c r="P1751" i="4"/>
  <c r="N1751" i="4"/>
  <c r="L1751" i="4"/>
  <c r="J1751" i="4"/>
  <c r="AS1751" i="4" s="1"/>
  <c r="CO1750" i="4"/>
  <c r="AO1750" i="4"/>
  <c r="AJ1750" i="4"/>
  <c r="P1750" i="4"/>
  <c r="N1750" i="4"/>
  <c r="L1750" i="4"/>
  <c r="J1750" i="4"/>
  <c r="AQ1750" i="4" s="1"/>
  <c r="CO1749" i="4"/>
  <c r="AO1749" i="4"/>
  <c r="AJ1749" i="4"/>
  <c r="P1749" i="4"/>
  <c r="N1749" i="4"/>
  <c r="L1749" i="4"/>
  <c r="J1749" i="4"/>
  <c r="AS1749" i="4" s="1"/>
  <c r="CO1748" i="4"/>
  <c r="AO1748" i="4"/>
  <c r="AJ1748" i="4"/>
  <c r="P1748" i="4"/>
  <c r="N1748" i="4"/>
  <c r="L1748" i="4"/>
  <c r="J1748" i="4"/>
  <c r="AS1748" i="4" s="1"/>
  <c r="CO1747" i="4"/>
  <c r="AO1747" i="4"/>
  <c r="AJ1747" i="4"/>
  <c r="AK1747" i="4" s="1"/>
  <c r="AM1747" i="4" s="1"/>
  <c r="P1747" i="4"/>
  <c r="R1747" i="4" s="1"/>
  <c r="N1747" i="4"/>
  <c r="L1747" i="4"/>
  <c r="J1747" i="4"/>
  <c r="AS1747" i="4" s="1"/>
  <c r="CO1746" i="4"/>
  <c r="AO1746" i="4"/>
  <c r="AJ1746" i="4"/>
  <c r="AK1746" i="4" s="1"/>
  <c r="AM1746" i="4" s="1"/>
  <c r="P1746" i="4"/>
  <c r="N1746" i="4"/>
  <c r="L1746" i="4"/>
  <c r="J1746" i="4"/>
  <c r="AS1746" i="4" s="1"/>
  <c r="CO1745" i="4"/>
  <c r="AO1745" i="4"/>
  <c r="AJ1745" i="4"/>
  <c r="P1745" i="4"/>
  <c r="N1745" i="4"/>
  <c r="L1745" i="4"/>
  <c r="J1745" i="4"/>
  <c r="AS1745" i="4" s="1"/>
  <c r="CO1744" i="4"/>
  <c r="AO1744" i="4"/>
  <c r="AJ1744" i="4"/>
  <c r="P1744" i="4"/>
  <c r="N1744" i="4"/>
  <c r="L1744" i="4"/>
  <c r="J1744" i="4"/>
  <c r="AQ1744" i="4" s="1"/>
  <c r="CO1743" i="4"/>
  <c r="AO1743" i="4"/>
  <c r="AJ1743" i="4"/>
  <c r="P1743" i="4"/>
  <c r="N1743" i="4"/>
  <c r="L1743" i="4"/>
  <c r="J1743" i="4"/>
  <c r="AS1743" i="4" s="1"/>
  <c r="CO1742" i="4"/>
  <c r="AO1742" i="4"/>
  <c r="AJ1742" i="4"/>
  <c r="P1742" i="4"/>
  <c r="N1742" i="4"/>
  <c r="L1742" i="4"/>
  <c r="J1742" i="4"/>
  <c r="AS1742" i="4" s="1"/>
  <c r="CO1741" i="4"/>
  <c r="AO1741" i="4"/>
  <c r="AJ1741" i="4"/>
  <c r="P1741" i="4"/>
  <c r="N1741" i="4"/>
  <c r="L1741" i="4"/>
  <c r="J1741" i="4"/>
  <c r="AQ1741" i="4" s="1"/>
  <c r="CO1740" i="4"/>
  <c r="AO1740" i="4"/>
  <c r="AJ1740" i="4"/>
  <c r="P1740" i="4"/>
  <c r="N1740" i="4"/>
  <c r="L1740" i="4"/>
  <c r="J1740" i="4"/>
  <c r="AS1740" i="4" s="1"/>
  <c r="CO1739" i="4"/>
  <c r="AO1739" i="4"/>
  <c r="AJ1739" i="4"/>
  <c r="P1739" i="4"/>
  <c r="N1739" i="4"/>
  <c r="L1739" i="4"/>
  <c r="J1739" i="4"/>
  <c r="AS1739" i="4" s="1"/>
  <c r="CO1738" i="4"/>
  <c r="AO1738" i="4"/>
  <c r="AJ1738" i="4"/>
  <c r="P1738" i="4"/>
  <c r="N1738" i="4"/>
  <c r="L1738" i="4"/>
  <c r="J1738" i="4"/>
  <c r="AS1738" i="4" s="1"/>
  <c r="CO1737" i="4"/>
  <c r="AO1737" i="4"/>
  <c r="AJ1737" i="4"/>
  <c r="P1737" i="4"/>
  <c r="N1737" i="4"/>
  <c r="L1737" i="4"/>
  <c r="J1737" i="4"/>
  <c r="AQ1737" i="4" s="1"/>
  <c r="CO1736" i="4"/>
  <c r="AO1736" i="4"/>
  <c r="AJ1736" i="4"/>
  <c r="P1736" i="4"/>
  <c r="N1736" i="4"/>
  <c r="L1736" i="4"/>
  <c r="J1736" i="4"/>
  <c r="AS1736" i="4" s="1"/>
  <c r="CO1735" i="4"/>
  <c r="AO1735" i="4"/>
  <c r="AJ1735" i="4"/>
  <c r="P1735" i="4"/>
  <c r="N1735" i="4"/>
  <c r="L1735" i="4"/>
  <c r="J1735" i="4"/>
  <c r="AS1735" i="4" s="1"/>
  <c r="CO1734" i="4"/>
  <c r="AO1734" i="4"/>
  <c r="AJ1734" i="4"/>
  <c r="P1734" i="4"/>
  <c r="N1734" i="4"/>
  <c r="L1734" i="4"/>
  <c r="J1734" i="4"/>
  <c r="AS1734" i="4" s="1"/>
  <c r="CO1733" i="4"/>
  <c r="AO1733" i="4"/>
  <c r="AJ1733" i="4"/>
  <c r="P1733" i="4"/>
  <c r="N1733" i="4"/>
  <c r="L1733" i="4"/>
  <c r="J1733" i="4"/>
  <c r="AS1733" i="4" s="1"/>
  <c r="CO1732" i="4"/>
  <c r="AO1732" i="4"/>
  <c r="AJ1732" i="4"/>
  <c r="P1732" i="4"/>
  <c r="N1732" i="4"/>
  <c r="L1732" i="4"/>
  <c r="J1732" i="4"/>
  <c r="AQ1732" i="4" s="1"/>
  <c r="CO1731" i="4"/>
  <c r="AO1731" i="4"/>
  <c r="AJ1731" i="4"/>
  <c r="P1731" i="4"/>
  <c r="N1731" i="4"/>
  <c r="L1731" i="4"/>
  <c r="J1731" i="4"/>
  <c r="AS1731" i="4" s="1"/>
  <c r="CO1730" i="4"/>
  <c r="AO1730" i="4"/>
  <c r="AJ1730" i="4"/>
  <c r="AK1730" i="4" s="1"/>
  <c r="AM1730" i="4" s="1"/>
  <c r="P1730" i="4"/>
  <c r="N1730" i="4"/>
  <c r="L1730" i="4"/>
  <c r="J1730" i="4"/>
  <c r="AQ1730" i="4" s="1"/>
  <c r="CO1729" i="4"/>
  <c r="AO1729" i="4"/>
  <c r="AJ1729" i="4"/>
  <c r="P1729" i="4"/>
  <c r="N1729" i="4"/>
  <c r="L1729" i="4"/>
  <c r="J1729" i="4"/>
  <c r="AS1729" i="4" s="1"/>
  <c r="CO1728" i="4"/>
  <c r="AO1728" i="4"/>
  <c r="AJ1728" i="4"/>
  <c r="P1728" i="4"/>
  <c r="N1728" i="4"/>
  <c r="L1728" i="4"/>
  <c r="J1728" i="4"/>
  <c r="AQ1728" i="4" s="1"/>
  <c r="CO1727" i="4"/>
  <c r="AO1727" i="4"/>
  <c r="AJ1727" i="4"/>
  <c r="P1727" i="4"/>
  <c r="N1727" i="4"/>
  <c r="L1727" i="4"/>
  <c r="J1727" i="4"/>
  <c r="AS1727" i="4" s="1"/>
  <c r="CO1726" i="4"/>
  <c r="AO1726" i="4"/>
  <c r="AJ1726" i="4"/>
  <c r="P1726" i="4"/>
  <c r="N1726" i="4"/>
  <c r="L1726" i="4"/>
  <c r="J1726" i="4"/>
  <c r="CO1725" i="4"/>
  <c r="AO1725" i="4"/>
  <c r="AJ1725" i="4"/>
  <c r="P1725" i="4"/>
  <c r="N1725" i="4"/>
  <c r="L1725" i="4"/>
  <c r="J1725" i="4"/>
  <c r="CO1724" i="4"/>
  <c r="AO1724" i="4"/>
  <c r="AJ1724" i="4"/>
  <c r="P1724" i="4"/>
  <c r="N1724" i="4"/>
  <c r="L1724" i="4"/>
  <c r="J1724" i="4"/>
  <c r="AQ1724" i="4" s="1"/>
  <c r="CO1723" i="4"/>
  <c r="AO1723" i="4"/>
  <c r="AJ1723" i="4"/>
  <c r="AK1723" i="4" s="1"/>
  <c r="AM1723" i="4" s="1"/>
  <c r="P1723" i="4"/>
  <c r="N1723" i="4"/>
  <c r="L1723" i="4"/>
  <c r="J1723" i="4"/>
  <c r="CO1722" i="4"/>
  <c r="AO1722" i="4"/>
  <c r="AJ1722" i="4"/>
  <c r="AK1722" i="4" s="1"/>
  <c r="AM1722" i="4" s="1"/>
  <c r="P1722" i="4"/>
  <c r="N1722" i="4"/>
  <c r="L1722" i="4"/>
  <c r="J1722" i="4"/>
  <c r="AS1722" i="4" s="1"/>
  <c r="CO1721" i="4"/>
  <c r="AO1721" i="4"/>
  <c r="AJ1721" i="4"/>
  <c r="P1721" i="4"/>
  <c r="N1721" i="4"/>
  <c r="L1721" i="4"/>
  <c r="J1721" i="4"/>
  <c r="AS1721" i="4" s="1"/>
  <c r="CO1720" i="4"/>
  <c r="AO1720" i="4"/>
  <c r="AJ1720" i="4"/>
  <c r="P1720" i="4"/>
  <c r="N1720" i="4"/>
  <c r="L1720" i="4"/>
  <c r="J1720" i="4"/>
  <c r="AS1720" i="4" s="1"/>
  <c r="CO1719" i="4"/>
  <c r="AO1719" i="4"/>
  <c r="AJ1719" i="4"/>
  <c r="P1719" i="4"/>
  <c r="N1719" i="4"/>
  <c r="L1719" i="4"/>
  <c r="J1719" i="4"/>
  <c r="AQ1719" i="4" s="1"/>
  <c r="CO1718" i="4"/>
  <c r="AO1718" i="4"/>
  <c r="AJ1718" i="4"/>
  <c r="P1718" i="4"/>
  <c r="N1718" i="4"/>
  <c r="L1718" i="4"/>
  <c r="J1718" i="4"/>
  <c r="AS1718" i="4" s="1"/>
  <c r="CO1717" i="4"/>
  <c r="AO1717" i="4"/>
  <c r="AJ1717" i="4"/>
  <c r="P1717" i="4"/>
  <c r="N1717" i="4"/>
  <c r="L1717" i="4"/>
  <c r="J1717" i="4"/>
  <c r="AS1717" i="4" s="1"/>
  <c r="CO1716" i="4"/>
  <c r="AO1716" i="4"/>
  <c r="AJ1716" i="4"/>
  <c r="P1716" i="4"/>
  <c r="N1716" i="4"/>
  <c r="L1716" i="4"/>
  <c r="J1716" i="4"/>
  <c r="CO1715" i="4"/>
  <c r="AO1715" i="4"/>
  <c r="AJ1715" i="4"/>
  <c r="P1715" i="4"/>
  <c r="N1715" i="4"/>
  <c r="L1715" i="4"/>
  <c r="J1715" i="4"/>
  <c r="AS1715" i="4" s="1"/>
  <c r="CO1714" i="4"/>
  <c r="AO1714" i="4"/>
  <c r="AJ1714" i="4"/>
  <c r="P1714" i="4"/>
  <c r="N1714" i="4"/>
  <c r="L1714" i="4"/>
  <c r="J1714" i="4"/>
  <c r="CO1713" i="4"/>
  <c r="AO1713" i="4"/>
  <c r="AJ1713" i="4"/>
  <c r="P1713" i="4"/>
  <c r="N1713" i="4"/>
  <c r="L1713" i="4"/>
  <c r="J1713" i="4"/>
  <c r="CO1712" i="4"/>
  <c r="AO1712" i="4"/>
  <c r="AJ1712" i="4"/>
  <c r="P1712" i="4"/>
  <c r="N1712" i="4"/>
  <c r="L1712" i="4"/>
  <c r="J1712" i="4"/>
  <c r="AQ1712" i="4" s="1"/>
  <c r="CO1711" i="4"/>
  <c r="AO1711" i="4"/>
  <c r="AJ1711" i="4"/>
  <c r="P1711" i="4"/>
  <c r="N1711" i="4"/>
  <c r="L1711" i="4"/>
  <c r="J1711" i="4"/>
  <c r="AQ1711" i="4" s="1"/>
  <c r="CO1710" i="4"/>
  <c r="AO1710" i="4"/>
  <c r="AJ1710" i="4"/>
  <c r="P1710" i="4"/>
  <c r="N1710" i="4"/>
  <c r="L1710" i="4"/>
  <c r="J1710" i="4"/>
  <c r="CO1709" i="4"/>
  <c r="AO1709" i="4"/>
  <c r="AJ1709" i="4"/>
  <c r="P1709" i="4"/>
  <c r="N1709" i="4"/>
  <c r="L1709" i="4"/>
  <c r="J1709" i="4"/>
  <c r="AS1709" i="4" s="1"/>
  <c r="CO1708" i="4"/>
  <c r="AO1708" i="4"/>
  <c r="AJ1708" i="4"/>
  <c r="P1708" i="4"/>
  <c r="N1708" i="4"/>
  <c r="L1708" i="4"/>
  <c r="J1708" i="4"/>
  <c r="AS1708" i="4" s="1"/>
  <c r="CO1707" i="4"/>
  <c r="AO1707" i="4"/>
  <c r="AJ1707" i="4"/>
  <c r="AK1707" i="4" s="1"/>
  <c r="AM1707" i="4" s="1"/>
  <c r="P1707" i="4"/>
  <c r="N1707" i="4"/>
  <c r="L1707" i="4"/>
  <c r="J1707" i="4"/>
  <c r="CO1706" i="4"/>
  <c r="AO1706" i="4"/>
  <c r="AJ1706" i="4"/>
  <c r="P1706" i="4"/>
  <c r="N1706" i="4"/>
  <c r="L1706" i="4"/>
  <c r="J1706" i="4"/>
  <c r="AS1706" i="4" s="1"/>
  <c r="CO1705" i="4"/>
  <c r="AO1705" i="4"/>
  <c r="AJ1705" i="4"/>
  <c r="P1705" i="4"/>
  <c r="N1705" i="4"/>
  <c r="L1705" i="4"/>
  <c r="J1705" i="4"/>
  <c r="AS1705" i="4" s="1"/>
  <c r="CO1704" i="4"/>
  <c r="AO1704" i="4"/>
  <c r="AJ1704" i="4"/>
  <c r="P1704" i="4"/>
  <c r="N1704" i="4"/>
  <c r="L1704" i="4"/>
  <c r="J1704" i="4"/>
  <c r="AS1704" i="4" s="1"/>
  <c r="CO1703" i="4"/>
  <c r="AO1703" i="4"/>
  <c r="AJ1703" i="4"/>
  <c r="P1703" i="4"/>
  <c r="N1703" i="4"/>
  <c r="L1703" i="4"/>
  <c r="J1703" i="4"/>
  <c r="AS1703" i="4" s="1"/>
  <c r="CO1702" i="4"/>
  <c r="AO1702" i="4"/>
  <c r="AJ1702" i="4"/>
  <c r="P1702" i="4"/>
  <c r="N1702" i="4"/>
  <c r="L1702" i="4"/>
  <c r="J1702" i="4"/>
  <c r="AS1702" i="4" s="1"/>
  <c r="CO1701" i="4"/>
  <c r="AO1701" i="4"/>
  <c r="AJ1701" i="4"/>
  <c r="P1701" i="4"/>
  <c r="N1701" i="4"/>
  <c r="L1701" i="4"/>
  <c r="J1701" i="4"/>
  <c r="CO1700" i="4"/>
  <c r="AO1700" i="4"/>
  <c r="AJ1700" i="4"/>
  <c r="P1700" i="4"/>
  <c r="N1700" i="4"/>
  <c r="L1700" i="4"/>
  <c r="J1700" i="4"/>
  <c r="AQ1700" i="4" s="1"/>
  <c r="CO1699" i="4"/>
  <c r="AO1699" i="4"/>
  <c r="AJ1699" i="4"/>
  <c r="AK1699" i="4" s="1"/>
  <c r="AM1699" i="4" s="1"/>
  <c r="P1699" i="4"/>
  <c r="N1699" i="4"/>
  <c r="L1699" i="4"/>
  <c r="J1699" i="4"/>
  <c r="AQ1699" i="4" s="1"/>
  <c r="CO1698" i="4"/>
  <c r="AO1698" i="4"/>
  <c r="AJ1698" i="4"/>
  <c r="P1698" i="4"/>
  <c r="N1698" i="4"/>
  <c r="L1698" i="4"/>
  <c r="J1698" i="4"/>
  <c r="AS1698" i="4" s="1"/>
  <c r="CO1697" i="4"/>
  <c r="AO1697" i="4"/>
  <c r="AJ1697" i="4"/>
  <c r="P1697" i="4"/>
  <c r="N1697" i="4"/>
  <c r="L1697" i="4"/>
  <c r="J1697" i="4"/>
  <c r="CO1696" i="4"/>
  <c r="AO1696" i="4"/>
  <c r="AJ1696" i="4"/>
  <c r="P1696" i="4"/>
  <c r="N1696" i="4"/>
  <c r="L1696" i="4"/>
  <c r="J1696" i="4"/>
  <c r="AS1696" i="4" s="1"/>
  <c r="CO1695" i="4"/>
  <c r="AO1695" i="4"/>
  <c r="AJ1695" i="4"/>
  <c r="P1695" i="4"/>
  <c r="N1695" i="4"/>
  <c r="L1695" i="4"/>
  <c r="J1695" i="4"/>
  <c r="AS1695" i="4" s="1"/>
  <c r="CO1694" i="4"/>
  <c r="AO1694" i="4"/>
  <c r="AJ1694" i="4"/>
  <c r="P1694" i="4"/>
  <c r="N1694" i="4"/>
  <c r="L1694" i="4"/>
  <c r="J1694" i="4"/>
  <c r="AS1694" i="4" s="1"/>
  <c r="CO1693" i="4"/>
  <c r="AO1693" i="4"/>
  <c r="AJ1693" i="4"/>
  <c r="P1693" i="4"/>
  <c r="N1693" i="4"/>
  <c r="L1693" i="4"/>
  <c r="J1693" i="4"/>
  <c r="CO1692" i="4"/>
  <c r="AO1692" i="4"/>
  <c r="AJ1692" i="4"/>
  <c r="P1692" i="4"/>
  <c r="N1692" i="4"/>
  <c r="L1692" i="4"/>
  <c r="J1692" i="4"/>
  <c r="AS1692" i="4" s="1"/>
  <c r="CO1691" i="4"/>
  <c r="AO1691" i="4"/>
  <c r="AJ1691" i="4"/>
  <c r="AK1691" i="4" s="1"/>
  <c r="AM1691" i="4" s="1"/>
  <c r="P1691" i="4"/>
  <c r="N1691" i="4"/>
  <c r="L1691" i="4"/>
  <c r="J1691" i="4"/>
  <c r="CO1690" i="4"/>
  <c r="AO1690" i="4"/>
  <c r="AJ1690" i="4"/>
  <c r="AK1690" i="4" s="1"/>
  <c r="AM1690" i="4" s="1"/>
  <c r="P1690" i="4"/>
  <c r="N1690" i="4"/>
  <c r="L1690" i="4"/>
  <c r="J1690" i="4"/>
  <c r="AS1690" i="4" s="1"/>
  <c r="CO1689" i="4"/>
  <c r="AO1689" i="4"/>
  <c r="AJ1689" i="4"/>
  <c r="P1689" i="4"/>
  <c r="N1689" i="4"/>
  <c r="L1689" i="4"/>
  <c r="J1689" i="4"/>
  <c r="AS1689" i="4" s="1"/>
  <c r="CO1688" i="4"/>
  <c r="AO1688" i="4"/>
  <c r="AJ1688" i="4"/>
  <c r="P1688" i="4"/>
  <c r="N1688" i="4"/>
  <c r="L1688" i="4"/>
  <c r="J1688" i="4"/>
  <c r="AS1688" i="4" s="1"/>
  <c r="CO1687" i="4"/>
  <c r="AO1687" i="4"/>
  <c r="AJ1687" i="4"/>
  <c r="P1687" i="4"/>
  <c r="N1687" i="4"/>
  <c r="L1687" i="4"/>
  <c r="J1687" i="4"/>
  <c r="CO1686" i="4"/>
  <c r="AO1686" i="4"/>
  <c r="AJ1686" i="4"/>
  <c r="P1686" i="4"/>
  <c r="N1686" i="4"/>
  <c r="L1686" i="4"/>
  <c r="J1686" i="4"/>
  <c r="CO1685" i="4"/>
  <c r="AO1685" i="4"/>
  <c r="AJ1685" i="4"/>
  <c r="P1685" i="4"/>
  <c r="N1685" i="4"/>
  <c r="L1685" i="4"/>
  <c r="J1685" i="4"/>
  <c r="AS1685" i="4" s="1"/>
  <c r="CO1684" i="4"/>
  <c r="AO1684" i="4"/>
  <c r="AJ1684" i="4"/>
  <c r="P1684" i="4"/>
  <c r="N1684" i="4"/>
  <c r="L1684" i="4"/>
  <c r="J1684" i="4"/>
  <c r="AS1684" i="4" s="1"/>
  <c r="CO1683" i="4"/>
  <c r="AO1683" i="4"/>
  <c r="AJ1683" i="4"/>
  <c r="AK1683" i="4" s="1"/>
  <c r="AM1683" i="4" s="1"/>
  <c r="P1683" i="4"/>
  <c r="N1683" i="4"/>
  <c r="L1683" i="4"/>
  <c r="J1683" i="4"/>
  <c r="AS1683" i="4" s="1"/>
  <c r="CO1682" i="4"/>
  <c r="AO1682" i="4"/>
  <c r="AJ1682" i="4"/>
  <c r="P1682" i="4"/>
  <c r="N1682" i="4"/>
  <c r="L1682" i="4"/>
  <c r="J1682" i="4"/>
  <c r="AS1682" i="4" s="1"/>
  <c r="CO1681" i="4"/>
  <c r="AO1681" i="4"/>
  <c r="AJ1681" i="4"/>
  <c r="P1681" i="4"/>
  <c r="N1681" i="4"/>
  <c r="L1681" i="4"/>
  <c r="J1681" i="4"/>
  <c r="CO1680" i="4"/>
  <c r="AO1680" i="4"/>
  <c r="AJ1680" i="4"/>
  <c r="P1680" i="4"/>
  <c r="N1680" i="4"/>
  <c r="L1680" i="4"/>
  <c r="J1680" i="4"/>
  <c r="CO1679" i="4"/>
  <c r="AO1679" i="4"/>
  <c r="AJ1679" i="4"/>
  <c r="P1679" i="4"/>
  <c r="N1679" i="4"/>
  <c r="L1679" i="4"/>
  <c r="J1679" i="4"/>
  <c r="AS1679" i="4" s="1"/>
  <c r="CO1678" i="4"/>
  <c r="AO1678" i="4"/>
  <c r="AJ1678" i="4"/>
  <c r="P1678" i="4"/>
  <c r="N1678" i="4"/>
  <c r="L1678" i="4"/>
  <c r="J1678" i="4"/>
  <c r="AS1678" i="4" s="1"/>
  <c r="CO1677" i="4"/>
  <c r="AO1677" i="4"/>
  <c r="AJ1677" i="4"/>
  <c r="P1677" i="4"/>
  <c r="N1677" i="4"/>
  <c r="L1677" i="4"/>
  <c r="J1677" i="4"/>
  <c r="AS1677" i="4" s="1"/>
  <c r="CO1676" i="4"/>
  <c r="AO1676" i="4"/>
  <c r="AJ1676" i="4"/>
  <c r="P1676" i="4"/>
  <c r="N1676" i="4"/>
  <c r="L1676" i="4"/>
  <c r="J1676" i="4"/>
  <c r="AS1676" i="4" s="1"/>
  <c r="CO1675" i="4"/>
  <c r="AO1675" i="4"/>
  <c r="AJ1675" i="4"/>
  <c r="P1675" i="4"/>
  <c r="N1675" i="4"/>
  <c r="L1675" i="4"/>
  <c r="J1675" i="4"/>
  <c r="AS1675" i="4" s="1"/>
  <c r="CO1674" i="4"/>
  <c r="AO1674" i="4"/>
  <c r="AJ1674" i="4"/>
  <c r="P1674" i="4"/>
  <c r="N1674" i="4"/>
  <c r="L1674" i="4"/>
  <c r="J1674" i="4"/>
  <c r="CO1673" i="4"/>
  <c r="AO1673" i="4"/>
  <c r="AJ1673" i="4"/>
  <c r="P1673" i="4"/>
  <c r="N1673" i="4"/>
  <c r="L1673" i="4"/>
  <c r="J1673" i="4"/>
  <c r="AS1673" i="4" s="1"/>
  <c r="CO1672" i="4"/>
  <c r="AO1672" i="4"/>
  <c r="AJ1672" i="4"/>
  <c r="P1672" i="4"/>
  <c r="N1672" i="4"/>
  <c r="L1672" i="4"/>
  <c r="J1672" i="4"/>
  <c r="AS1672" i="4" s="1"/>
  <c r="CO1671" i="4"/>
  <c r="AO1671" i="4"/>
  <c r="AJ1671" i="4"/>
  <c r="P1671" i="4"/>
  <c r="N1671" i="4"/>
  <c r="L1671" i="4"/>
  <c r="J1671" i="4"/>
  <c r="AS1671" i="4" s="1"/>
  <c r="CO1670" i="4"/>
  <c r="AO1670" i="4"/>
  <c r="AJ1670" i="4"/>
  <c r="P1670" i="4"/>
  <c r="N1670" i="4"/>
  <c r="L1670" i="4"/>
  <c r="J1670" i="4"/>
  <c r="AS1670" i="4" s="1"/>
  <c r="CO1669" i="4"/>
  <c r="AO1669" i="4"/>
  <c r="AJ1669" i="4"/>
  <c r="P1669" i="4"/>
  <c r="N1669" i="4"/>
  <c r="L1669" i="4"/>
  <c r="J1669" i="4"/>
  <c r="AS1669" i="4" s="1"/>
  <c r="CO1668" i="4"/>
  <c r="AO1668" i="4"/>
  <c r="AJ1668" i="4"/>
  <c r="P1668" i="4"/>
  <c r="N1668" i="4"/>
  <c r="L1668" i="4"/>
  <c r="J1668" i="4"/>
  <c r="CO1667" i="4"/>
  <c r="AO1667" i="4"/>
  <c r="AJ1667" i="4"/>
  <c r="AK1667" i="4" s="1"/>
  <c r="AM1667" i="4" s="1"/>
  <c r="P1667" i="4"/>
  <c r="N1667" i="4"/>
  <c r="L1667" i="4"/>
  <c r="J1667" i="4"/>
  <c r="AS1667" i="4" s="1"/>
  <c r="CO1666" i="4"/>
  <c r="AO1666" i="4"/>
  <c r="AJ1666" i="4"/>
  <c r="AK1666" i="4" s="1"/>
  <c r="AM1666" i="4" s="1"/>
  <c r="P1666" i="4"/>
  <c r="N1666" i="4"/>
  <c r="L1666" i="4"/>
  <c r="J1666" i="4"/>
  <c r="AS1666" i="4" s="1"/>
  <c r="CO1665" i="4"/>
  <c r="AO1665" i="4"/>
  <c r="AJ1665" i="4"/>
  <c r="P1665" i="4"/>
  <c r="N1665" i="4"/>
  <c r="L1665" i="4"/>
  <c r="J1665" i="4"/>
  <c r="AS1665" i="4" s="1"/>
  <c r="CO1664" i="4"/>
  <c r="AO1664" i="4"/>
  <c r="AJ1664" i="4"/>
  <c r="P1664" i="4"/>
  <c r="N1664" i="4"/>
  <c r="L1664" i="4"/>
  <c r="J1664" i="4"/>
  <c r="AS1664" i="4" s="1"/>
  <c r="CO1663" i="4"/>
  <c r="AO1663" i="4"/>
  <c r="AJ1663" i="4"/>
  <c r="P1663" i="4"/>
  <c r="N1663" i="4"/>
  <c r="L1663" i="4"/>
  <c r="J1663" i="4"/>
  <c r="AS1663" i="4" s="1"/>
  <c r="CO1662" i="4"/>
  <c r="AO1662" i="4"/>
  <c r="AJ1662" i="4"/>
  <c r="P1662" i="4"/>
  <c r="N1662" i="4"/>
  <c r="L1662" i="4"/>
  <c r="J1662" i="4"/>
  <c r="CO1661" i="4"/>
  <c r="AO1661" i="4"/>
  <c r="AJ1661" i="4"/>
  <c r="P1661" i="4"/>
  <c r="N1661" i="4"/>
  <c r="L1661" i="4"/>
  <c r="J1661" i="4"/>
  <c r="AS1661" i="4" s="1"/>
  <c r="CO1660" i="4"/>
  <c r="AO1660" i="4"/>
  <c r="AJ1660" i="4"/>
  <c r="P1660" i="4"/>
  <c r="N1660" i="4"/>
  <c r="L1660" i="4"/>
  <c r="J1660" i="4"/>
  <c r="AS1660" i="4" s="1"/>
  <c r="CO1659" i="4"/>
  <c r="AO1659" i="4"/>
  <c r="AJ1659" i="4"/>
  <c r="AK1659" i="4" s="1"/>
  <c r="AM1659" i="4" s="1"/>
  <c r="P1659" i="4"/>
  <c r="N1659" i="4"/>
  <c r="L1659" i="4"/>
  <c r="J1659" i="4"/>
  <c r="CO1658" i="4"/>
  <c r="AO1658" i="4"/>
  <c r="AJ1658" i="4"/>
  <c r="P1658" i="4"/>
  <c r="N1658" i="4"/>
  <c r="L1658" i="4"/>
  <c r="J1658" i="4"/>
  <c r="AS1658" i="4" s="1"/>
  <c r="CO1657" i="4"/>
  <c r="AO1657" i="4"/>
  <c r="AJ1657" i="4"/>
  <c r="P1657" i="4"/>
  <c r="N1657" i="4"/>
  <c r="L1657" i="4"/>
  <c r="J1657" i="4"/>
  <c r="AS1657" i="4" s="1"/>
  <c r="CO1656" i="4"/>
  <c r="AO1656" i="4"/>
  <c r="AJ1656" i="4"/>
  <c r="P1656" i="4"/>
  <c r="N1656" i="4"/>
  <c r="L1656" i="4"/>
  <c r="J1656" i="4"/>
  <c r="CO1655" i="4"/>
  <c r="AO1655" i="4"/>
  <c r="AJ1655" i="4"/>
  <c r="P1655" i="4"/>
  <c r="N1655" i="4"/>
  <c r="L1655" i="4"/>
  <c r="J1655" i="4"/>
  <c r="AS1655" i="4" s="1"/>
  <c r="CO1654" i="4"/>
  <c r="AO1654" i="4"/>
  <c r="AJ1654" i="4"/>
  <c r="P1654" i="4"/>
  <c r="N1654" i="4"/>
  <c r="L1654" i="4"/>
  <c r="J1654" i="4"/>
  <c r="AS1654" i="4" s="1"/>
  <c r="CO1653" i="4"/>
  <c r="AO1653" i="4"/>
  <c r="AJ1653" i="4"/>
  <c r="P1653" i="4"/>
  <c r="N1653" i="4"/>
  <c r="L1653" i="4"/>
  <c r="J1653" i="4"/>
  <c r="AS1653" i="4" s="1"/>
  <c r="CO1652" i="4"/>
  <c r="AO1652" i="4"/>
  <c r="AJ1652" i="4"/>
  <c r="P1652" i="4"/>
  <c r="N1652" i="4"/>
  <c r="L1652" i="4"/>
  <c r="J1652" i="4"/>
  <c r="AS1652" i="4" s="1"/>
  <c r="CO1651" i="4"/>
  <c r="AO1651" i="4"/>
  <c r="AJ1651" i="4"/>
  <c r="P1651" i="4"/>
  <c r="N1651" i="4"/>
  <c r="L1651" i="4"/>
  <c r="J1651" i="4"/>
  <c r="AS1651" i="4" s="1"/>
  <c r="CO1650" i="4"/>
  <c r="AO1650" i="4"/>
  <c r="AJ1650" i="4"/>
  <c r="AK1650" i="4" s="1"/>
  <c r="AM1650" i="4" s="1"/>
  <c r="P1650" i="4"/>
  <c r="N1650" i="4"/>
  <c r="L1650" i="4"/>
  <c r="J1650" i="4"/>
  <c r="CO1649" i="4"/>
  <c r="AO1649" i="4"/>
  <c r="AJ1649" i="4"/>
  <c r="P1649" i="4"/>
  <c r="N1649" i="4"/>
  <c r="L1649" i="4"/>
  <c r="J1649" i="4"/>
  <c r="AS1649" i="4" s="1"/>
  <c r="CO1648" i="4"/>
  <c r="AO1648" i="4"/>
  <c r="AJ1648" i="4"/>
  <c r="P1648" i="4"/>
  <c r="N1648" i="4"/>
  <c r="L1648" i="4"/>
  <c r="J1648" i="4"/>
  <c r="AS1648" i="4" s="1"/>
  <c r="CO1647" i="4"/>
  <c r="AO1647" i="4"/>
  <c r="AJ1647" i="4"/>
  <c r="P1647" i="4"/>
  <c r="N1647" i="4"/>
  <c r="L1647" i="4"/>
  <c r="J1647" i="4"/>
  <c r="AS1647" i="4" s="1"/>
  <c r="CO1646" i="4"/>
  <c r="AO1646" i="4"/>
  <c r="AJ1646" i="4"/>
  <c r="P1646" i="4"/>
  <c r="N1646" i="4"/>
  <c r="L1646" i="4"/>
  <c r="J1646" i="4"/>
  <c r="AS1646" i="4" s="1"/>
  <c r="CO1645" i="4"/>
  <c r="AO1645" i="4"/>
  <c r="AJ1645" i="4"/>
  <c r="P1645" i="4"/>
  <c r="N1645" i="4"/>
  <c r="L1645" i="4"/>
  <c r="J1645" i="4"/>
  <c r="CO1644" i="4"/>
  <c r="AO1644" i="4"/>
  <c r="AJ1644" i="4"/>
  <c r="P1644" i="4"/>
  <c r="N1644" i="4"/>
  <c r="L1644" i="4"/>
  <c r="J1644" i="4"/>
  <c r="CO1643" i="4"/>
  <c r="AO1643" i="4"/>
  <c r="AJ1643" i="4"/>
  <c r="AK1643" i="4" s="1"/>
  <c r="AM1643" i="4" s="1"/>
  <c r="P1643" i="4"/>
  <c r="N1643" i="4"/>
  <c r="L1643" i="4"/>
  <c r="J1643" i="4"/>
  <c r="AS1643" i="4" s="1"/>
  <c r="CO1642" i="4"/>
  <c r="AO1642" i="4"/>
  <c r="AJ1642" i="4"/>
  <c r="P1642" i="4"/>
  <c r="N1642" i="4"/>
  <c r="L1642" i="4"/>
  <c r="J1642" i="4"/>
  <c r="AS1642" i="4" s="1"/>
  <c r="CO1641" i="4"/>
  <c r="AO1641" i="4"/>
  <c r="AJ1641" i="4"/>
  <c r="P1641" i="4"/>
  <c r="N1641" i="4"/>
  <c r="L1641" i="4"/>
  <c r="J1641" i="4"/>
  <c r="AS1641" i="4" s="1"/>
  <c r="CO1640" i="4"/>
  <c r="AO1640" i="4"/>
  <c r="AJ1640" i="4"/>
  <c r="P1640" i="4"/>
  <c r="N1640" i="4"/>
  <c r="L1640" i="4"/>
  <c r="J1640" i="4"/>
  <c r="AS1640" i="4" s="1"/>
  <c r="CO1639" i="4"/>
  <c r="AO1639" i="4"/>
  <c r="AJ1639" i="4"/>
  <c r="P1639" i="4"/>
  <c r="N1639" i="4"/>
  <c r="L1639" i="4"/>
  <c r="J1639" i="4"/>
  <c r="AS1639" i="4" s="1"/>
  <c r="CO1638" i="4"/>
  <c r="AO1638" i="4"/>
  <c r="AJ1638" i="4"/>
  <c r="P1638" i="4"/>
  <c r="N1638" i="4"/>
  <c r="L1638" i="4"/>
  <c r="J1638" i="4"/>
  <c r="CO1637" i="4"/>
  <c r="AO1637" i="4"/>
  <c r="AJ1637" i="4"/>
  <c r="P1637" i="4"/>
  <c r="N1637" i="4"/>
  <c r="L1637" i="4"/>
  <c r="J1637" i="4"/>
  <c r="AS1637" i="4" s="1"/>
  <c r="CO1636" i="4"/>
  <c r="AO1636" i="4"/>
  <c r="AJ1636" i="4"/>
  <c r="P1636" i="4"/>
  <c r="N1636" i="4"/>
  <c r="L1636" i="4"/>
  <c r="J1636" i="4"/>
  <c r="AS1636" i="4" s="1"/>
  <c r="CO1635" i="4"/>
  <c r="AO1635" i="4"/>
  <c r="AJ1635" i="4"/>
  <c r="AK1635" i="4" s="1"/>
  <c r="AM1635" i="4" s="1"/>
  <c r="P1635" i="4"/>
  <c r="N1635" i="4"/>
  <c r="L1635" i="4"/>
  <c r="J1635" i="4"/>
  <c r="AS1635" i="4" s="1"/>
  <c r="CO1634" i="4"/>
  <c r="AO1634" i="4"/>
  <c r="AJ1634" i="4"/>
  <c r="P1634" i="4"/>
  <c r="N1634" i="4"/>
  <c r="L1634" i="4"/>
  <c r="J1634" i="4"/>
  <c r="AS1634" i="4" s="1"/>
  <c r="CO1633" i="4"/>
  <c r="AO1633" i="4"/>
  <c r="AJ1633" i="4"/>
  <c r="P1633" i="4"/>
  <c r="N1633" i="4"/>
  <c r="L1633" i="4"/>
  <c r="J1633" i="4"/>
  <c r="AS1633" i="4" s="1"/>
  <c r="CO1632" i="4"/>
  <c r="AO1632" i="4"/>
  <c r="AJ1632" i="4"/>
  <c r="P1632" i="4"/>
  <c r="N1632" i="4"/>
  <c r="L1632" i="4"/>
  <c r="J1632" i="4"/>
  <c r="CO1631" i="4"/>
  <c r="AO1631" i="4"/>
  <c r="AJ1631" i="4"/>
  <c r="P1631" i="4"/>
  <c r="N1631" i="4"/>
  <c r="L1631" i="4"/>
  <c r="J1631" i="4"/>
  <c r="AS1631" i="4" s="1"/>
  <c r="CO1630" i="4"/>
  <c r="AO1630" i="4"/>
  <c r="AJ1630" i="4"/>
  <c r="P1630" i="4"/>
  <c r="N1630" i="4"/>
  <c r="L1630" i="4"/>
  <c r="J1630" i="4"/>
  <c r="AS1630" i="4" s="1"/>
  <c r="CO1629" i="4"/>
  <c r="AO1629" i="4"/>
  <c r="AJ1629" i="4"/>
  <c r="P1629" i="4"/>
  <c r="N1629" i="4"/>
  <c r="L1629" i="4"/>
  <c r="J1629" i="4"/>
  <c r="AQ1629" i="4" s="1"/>
  <c r="CO1628" i="4"/>
  <c r="AO1628" i="4"/>
  <c r="AJ1628" i="4"/>
  <c r="P1628" i="4"/>
  <c r="N1628" i="4"/>
  <c r="L1628" i="4"/>
  <c r="J1628" i="4"/>
  <c r="AQ1628" i="4" s="1"/>
  <c r="CO1627" i="4"/>
  <c r="AO1627" i="4"/>
  <c r="AJ1627" i="4"/>
  <c r="P1627" i="4"/>
  <c r="N1627" i="4"/>
  <c r="L1627" i="4"/>
  <c r="J1627" i="4"/>
  <c r="AQ1627" i="4" s="1"/>
  <c r="CO1626" i="4"/>
  <c r="AO1626" i="4"/>
  <c r="AJ1626" i="4"/>
  <c r="AK1626" i="4" s="1"/>
  <c r="AM1626" i="4" s="1"/>
  <c r="P1626" i="4"/>
  <c r="N1626" i="4"/>
  <c r="L1626" i="4"/>
  <c r="J1626" i="4"/>
  <c r="AQ1626" i="4" s="1"/>
  <c r="CO1625" i="4"/>
  <c r="AO1625" i="4"/>
  <c r="AJ1625" i="4"/>
  <c r="P1625" i="4"/>
  <c r="N1625" i="4"/>
  <c r="L1625" i="4"/>
  <c r="J1625" i="4"/>
  <c r="AQ1625" i="4" s="1"/>
  <c r="CO1624" i="4"/>
  <c r="AO1624" i="4"/>
  <c r="AJ1624" i="4"/>
  <c r="P1624" i="4"/>
  <c r="N1624" i="4"/>
  <c r="L1624" i="4"/>
  <c r="J1624" i="4"/>
  <c r="AQ1624" i="4" s="1"/>
  <c r="CO1623" i="4"/>
  <c r="AO1623" i="4"/>
  <c r="AJ1623" i="4"/>
  <c r="P1623" i="4"/>
  <c r="N1623" i="4"/>
  <c r="L1623" i="4"/>
  <c r="J1623" i="4"/>
  <c r="AQ1623" i="4" s="1"/>
  <c r="CO1622" i="4"/>
  <c r="AO1622" i="4"/>
  <c r="AJ1622" i="4"/>
  <c r="P1622" i="4"/>
  <c r="N1622" i="4"/>
  <c r="L1622" i="4"/>
  <c r="J1622" i="4"/>
  <c r="AQ1622" i="4" s="1"/>
  <c r="CO1621" i="4"/>
  <c r="AO1621" i="4"/>
  <c r="AJ1621" i="4"/>
  <c r="P1621" i="4"/>
  <c r="N1621" i="4"/>
  <c r="L1621" i="4"/>
  <c r="J1621" i="4"/>
  <c r="CO1620" i="4"/>
  <c r="AO1620" i="4"/>
  <c r="AJ1620" i="4"/>
  <c r="P1620" i="4"/>
  <c r="N1620" i="4"/>
  <c r="L1620" i="4"/>
  <c r="J1620" i="4"/>
  <c r="AQ1620" i="4" s="1"/>
  <c r="CO1619" i="4"/>
  <c r="AO1619" i="4"/>
  <c r="AJ1619" i="4"/>
  <c r="P1619" i="4"/>
  <c r="N1619" i="4"/>
  <c r="L1619" i="4"/>
  <c r="J1619" i="4"/>
  <c r="AQ1619" i="4" s="1"/>
  <c r="CO1618" i="4"/>
  <c r="AO1618" i="4"/>
  <c r="AJ1618" i="4"/>
  <c r="AK1618" i="4" s="1"/>
  <c r="AM1618" i="4" s="1"/>
  <c r="P1618" i="4"/>
  <c r="N1618" i="4"/>
  <c r="L1618" i="4"/>
  <c r="J1618" i="4"/>
  <c r="AQ1618" i="4" s="1"/>
  <c r="CO1617" i="4"/>
  <c r="AO1617" i="4"/>
  <c r="AJ1617" i="4"/>
  <c r="P1617" i="4"/>
  <c r="N1617" i="4"/>
  <c r="L1617" i="4"/>
  <c r="J1617" i="4"/>
  <c r="AQ1617" i="4" s="1"/>
  <c r="CO1616" i="4"/>
  <c r="AO1616" i="4"/>
  <c r="AJ1616" i="4"/>
  <c r="P1616" i="4"/>
  <c r="N1616" i="4"/>
  <c r="L1616" i="4"/>
  <c r="J1616" i="4"/>
  <c r="AQ1616" i="4" s="1"/>
  <c r="CO1615" i="4"/>
  <c r="AO1615" i="4"/>
  <c r="AJ1615" i="4"/>
  <c r="P1615" i="4"/>
  <c r="N1615" i="4"/>
  <c r="L1615" i="4"/>
  <c r="J1615" i="4"/>
  <c r="CO1614" i="4"/>
  <c r="AO1614" i="4"/>
  <c r="AJ1614" i="4"/>
  <c r="P1614" i="4"/>
  <c r="N1614" i="4"/>
  <c r="L1614" i="4"/>
  <c r="J1614" i="4"/>
  <c r="AQ1614" i="4" s="1"/>
  <c r="CO1613" i="4"/>
  <c r="AO1613" i="4"/>
  <c r="AJ1613" i="4"/>
  <c r="P1613" i="4"/>
  <c r="N1613" i="4"/>
  <c r="L1613" i="4"/>
  <c r="J1613" i="4"/>
  <c r="AQ1613" i="4" s="1"/>
  <c r="CO1612" i="4"/>
  <c r="AO1612" i="4"/>
  <c r="AJ1612" i="4"/>
  <c r="P1612" i="4"/>
  <c r="N1612" i="4"/>
  <c r="L1612" i="4"/>
  <c r="J1612" i="4"/>
  <c r="AQ1612" i="4" s="1"/>
  <c r="CO1611" i="4"/>
  <c r="AO1611" i="4"/>
  <c r="AJ1611" i="4"/>
  <c r="P1611" i="4"/>
  <c r="N1611" i="4"/>
  <c r="L1611" i="4"/>
  <c r="J1611" i="4"/>
  <c r="AQ1611" i="4" s="1"/>
  <c r="CO1610" i="4"/>
  <c r="AO1610" i="4"/>
  <c r="AJ1610" i="4"/>
  <c r="AK1610" i="4" s="1"/>
  <c r="AM1610" i="4" s="1"/>
  <c r="P1610" i="4"/>
  <c r="N1610" i="4"/>
  <c r="L1610" i="4"/>
  <c r="J1610" i="4"/>
  <c r="AQ1610" i="4" s="1"/>
  <c r="CO1609" i="4"/>
  <c r="AO1609" i="4"/>
  <c r="AJ1609" i="4"/>
  <c r="P1609" i="4"/>
  <c r="N1609" i="4"/>
  <c r="L1609" i="4"/>
  <c r="J1609" i="4"/>
  <c r="AQ1609" i="4" s="1"/>
  <c r="CO1608" i="4"/>
  <c r="AO1608" i="4"/>
  <c r="AJ1608" i="4"/>
  <c r="P1608" i="4"/>
  <c r="N1608" i="4"/>
  <c r="L1608" i="4"/>
  <c r="J1608" i="4"/>
  <c r="CO1607" i="4"/>
  <c r="AO1607" i="4"/>
  <c r="AJ1607" i="4"/>
  <c r="P1607" i="4"/>
  <c r="N1607" i="4"/>
  <c r="L1607" i="4"/>
  <c r="J1607" i="4"/>
  <c r="AQ1607" i="4" s="1"/>
  <c r="CO1606" i="4"/>
  <c r="AO1606" i="4"/>
  <c r="AJ1606" i="4"/>
  <c r="P1606" i="4"/>
  <c r="N1606" i="4"/>
  <c r="L1606" i="4"/>
  <c r="J1606" i="4"/>
  <c r="AQ1606" i="4" s="1"/>
  <c r="CO1605" i="4"/>
  <c r="AO1605" i="4"/>
  <c r="AJ1605" i="4"/>
  <c r="P1605" i="4"/>
  <c r="N1605" i="4"/>
  <c r="L1605" i="4"/>
  <c r="J1605" i="4"/>
  <c r="AQ1605" i="4" s="1"/>
  <c r="CO1604" i="4"/>
  <c r="AO1604" i="4"/>
  <c r="AJ1604" i="4"/>
  <c r="P1604" i="4"/>
  <c r="N1604" i="4"/>
  <c r="L1604" i="4"/>
  <c r="J1604" i="4"/>
  <c r="AQ1604" i="4" s="1"/>
  <c r="CO1603" i="4"/>
  <c r="AO1603" i="4"/>
  <c r="AJ1603" i="4"/>
  <c r="P1603" i="4"/>
  <c r="N1603" i="4"/>
  <c r="L1603" i="4"/>
  <c r="J1603" i="4"/>
  <c r="AQ1603" i="4" s="1"/>
  <c r="CO1602" i="4"/>
  <c r="AO1602" i="4"/>
  <c r="AJ1602" i="4"/>
  <c r="AK1602" i="4" s="1"/>
  <c r="AM1602" i="4" s="1"/>
  <c r="P1602" i="4"/>
  <c r="N1602" i="4"/>
  <c r="L1602" i="4"/>
  <c r="J1602" i="4"/>
  <c r="AQ1602" i="4" s="1"/>
  <c r="CO1601" i="4"/>
  <c r="AO1601" i="4"/>
  <c r="AJ1601" i="4"/>
  <c r="P1601" i="4"/>
  <c r="N1601" i="4"/>
  <c r="L1601" i="4"/>
  <c r="J1601" i="4"/>
  <c r="CO1600" i="4"/>
  <c r="AO1600" i="4"/>
  <c r="AJ1600" i="4"/>
  <c r="P1600" i="4"/>
  <c r="N1600" i="4"/>
  <c r="L1600" i="4"/>
  <c r="J1600" i="4"/>
  <c r="AQ1600" i="4" s="1"/>
  <c r="CO1599" i="4"/>
  <c r="AO1599" i="4"/>
  <c r="AJ1599" i="4"/>
  <c r="P1599" i="4"/>
  <c r="N1599" i="4"/>
  <c r="L1599" i="4"/>
  <c r="J1599" i="4"/>
  <c r="AQ1599" i="4" s="1"/>
  <c r="CO1950" i="4"/>
  <c r="AO1950" i="4"/>
  <c r="AJ1950" i="4"/>
  <c r="P1950" i="4"/>
  <c r="N1950" i="4"/>
  <c r="L1950" i="4"/>
  <c r="J1950" i="4"/>
  <c r="CO1949" i="4"/>
  <c r="AO1949" i="4"/>
  <c r="AJ1949" i="4"/>
  <c r="P1949" i="4"/>
  <c r="N1949" i="4"/>
  <c r="L1949" i="4"/>
  <c r="J1949" i="4"/>
  <c r="AQ1949" i="4" s="1"/>
  <c r="CO1948" i="4"/>
  <c r="AO1948" i="4"/>
  <c r="AJ1948" i="4"/>
  <c r="P1948" i="4"/>
  <c r="N1948" i="4"/>
  <c r="L1948" i="4"/>
  <c r="J1948" i="4"/>
  <c r="AQ1948" i="4" s="1"/>
  <c r="CO1947" i="4"/>
  <c r="AO1947" i="4"/>
  <c r="AJ1947" i="4"/>
  <c r="AK1947" i="4" s="1"/>
  <c r="AM1947" i="4" s="1"/>
  <c r="P1947" i="4"/>
  <c r="N1947" i="4"/>
  <c r="L1947" i="4"/>
  <c r="J1947" i="4"/>
  <c r="CO1946" i="4"/>
  <c r="AO1946" i="4"/>
  <c r="AJ1946" i="4"/>
  <c r="AK1946" i="4" s="1"/>
  <c r="AM1946" i="4" s="1"/>
  <c r="P1946" i="4"/>
  <c r="N1946" i="4"/>
  <c r="L1946" i="4"/>
  <c r="J1946" i="4"/>
  <c r="AQ1946" i="4" s="1"/>
  <c r="CO1945" i="4"/>
  <c r="AO1945" i="4"/>
  <c r="AJ1945" i="4"/>
  <c r="P1945" i="4"/>
  <c r="N1945" i="4"/>
  <c r="L1945" i="4"/>
  <c r="J1945" i="4"/>
  <c r="AQ1945" i="4" s="1"/>
  <c r="CO1944" i="4"/>
  <c r="AO1944" i="4"/>
  <c r="AJ1944" i="4"/>
  <c r="P1944" i="4"/>
  <c r="N1944" i="4"/>
  <c r="L1944" i="4"/>
  <c r="J1944" i="4"/>
  <c r="CO1943" i="4"/>
  <c r="AO1943" i="4"/>
  <c r="AJ1943" i="4"/>
  <c r="P1943" i="4"/>
  <c r="N1943" i="4"/>
  <c r="L1943" i="4"/>
  <c r="J1943" i="4"/>
  <c r="AQ1943" i="4" s="1"/>
  <c r="CO1942" i="4"/>
  <c r="AO1942" i="4"/>
  <c r="AJ1942" i="4"/>
  <c r="P1942" i="4"/>
  <c r="N1942" i="4"/>
  <c r="L1942" i="4"/>
  <c r="J1942" i="4"/>
  <c r="CO1941" i="4"/>
  <c r="AO1941" i="4"/>
  <c r="AJ1941" i="4"/>
  <c r="P1941" i="4"/>
  <c r="N1941" i="4"/>
  <c r="L1941" i="4"/>
  <c r="J1941" i="4"/>
  <c r="AQ1941" i="4" s="1"/>
  <c r="CO1940" i="4"/>
  <c r="AO1940" i="4"/>
  <c r="AJ1940" i="4"/>
  <c r="P1940" i="4"/>
  <c r="N1940" i="4"/>
  <c r="L1940" i="4"/>
  <c r="J1940" i="4"/>
  <c r="AQ1940" i="4" s="1"/>
  <c r="CO1939" i="4"/>
  <c r="AO1939" i="4"/>
  <c r="AJ1939" i="4"/>
  <c r="P1939" i="4"/>
  <c r="R1939" i="4" s="1"/>
  <c r="N1939" i="4"/>
  <c r="L1939" i="4"/>
  <c r="J1939" i="4"/>
  <c r="AQ1939" i="4" s="1"/>
  <c r="CO1938" i="4"/>
  <c r="AO1938" i="4"/>
  <c r="AJ1938" i="4"/>
  <c r="AK1938" i="4" s="1"/>
  <c r="AM1938" i="4" s="1"/>
  <c r="P1938" i="4"/>
  <c r="N1938" i="4"/>
  <c r="L1938" i="4"/>
  <c r="J1938" i="4"/>
  <c r="AQ1938" i="4" s="1"/>
  <c r="CO1937" i="4"/>
  <c r="AO1937" i="4"/>
  <c r="AJ1937" i="4"/>
  <c r="P1937" i="4"/>
  <c r="N1937" i="4"/>
  <c r="L1937" i="4"/>
  <c r="J1937" i="4"/>
  <c r="AQ1937" i="4" s="1"/>
  <c r="CO1936" i="4"/>
  <c r="AO1936" i="4"/>
  <c r="AJ1936" i="4"/>
  <c r="P1936" i="4"/>
  <c r="N1936" i="4"/>
  <c r="L1936" i="4"/>
  <c r="J1936" i="4"/>
  <c r="AQ1936" i="4" s="1"/>
  <c r="CO1935" i="4"/>
  <c r="AO1935" i="4"/>
  <c r="AJ1935" i="4"/>
  <c r="P1935" i="4"/>
  <c r="N1935" i="4"/>
  <c r="L1935" i="4"/>
  <c r="J1935" i="4"/>
  <c r="CO1934" i="4"/>
  <c r="AO1934" i="4"/>
  <c r="AJ1934" i="4"/>
  <c r="P1934" i="4"/>
  <c r="N1934" i="4"/>
  <c r="L1934" i="4"/>
  <c r="J1934" i="4"/>
  <c r="CO1933" i="4"/>
  <c r="AO1933" i="4"/>
  <c r="AJ1933" i="4"/>
  <c r="P1933" i="4"/>
  <c r="N1933" i="4"/>
  <c r="L1933" i="4"/>
  <c r="J1933" i="4"/>
  <c r="AQ1933" i="4" s="1"/>
  <c r="CO1932" i="4"/>
  <c r="AO1932" i="4"/>
  <c r="AJ1932" i="4"/>
  <c r="P1932" i="4"/>
  <c r="N1932" i="4"/>
  <c r="L1932" i="4"/>
  <c r="J1932" i="4"/>
  <c r="AQ1932" i="4" s="1"/>
  <c r="CO1931" i="4"/>
  <c r="AO1931" i="4"/>
  <c r="AJ1931" i="4"/>
  <c r="AK1931" i="4" s="1"/>
  <c r="AM1931" i="4" s="1"/>
  <c r="P1931" i="4"/>
  <c r="R1931" i="4" s="1"/>
  <c r="N1931" i="4"/>
  <c r="L1931" i="4"/>
  <c r="J1931" i="4"/>
  <c r="AQ1931" i="4" s="1"/>
  <c r="CO1930" i="4"/>
  <c r="AO1930" i="4"/>
  <c r="AJ1930" i="4"/>
  <c r="P1930" i="4"/>
  <c r="N1930" i="4"/>
  <c r="L1930" i="4"/>
  <c r="J1930" i="4"/>
  <c r="CO1929" i="4"/>
  <c r="AO1929" i="4"/>
  <c r="AJ1929" i="4"/>
  <c r="P1929" i="4"/>
  <c r="N1929" i="4"/>
  <c r="L1929" i="4"/>
  <c r="J1929" i="4"/>
  <c r="AQ1929" i="4" s="1"/>
  <c r="CO1928" i="4"/>
  <c r="AO1928" i="4"/>
  <c r="AJ1928" i="4"/>
  <c r="P1928" i="4"/>
  <c r="N1928" i="4"/>
  <c r="L1928" i="4"/>
  <c r="J1928" i="4"/>
  <c r="AQ1928" i="4" s="1"/>
  <c r="CO1927" i="4"/>
  <c r="AO1927" i="4"/>
  <c r="AJ1927" i="4"/>
  <c r="P1927" i="4"/>
  <c r="N1927" i="4"/>
  <c r="L1927" i="4"/>
  <c r="J1927" i="4"/>
  <c r="AQ1927" i="4" s="1"/>
  <c r="CO1926" i="4"/>
  <c r="AO1926" i="4"/>
  <c r="AJ1926" i="4"/>
  <c r="P1926" i="4"/>
  <c r="N1926" i="4"/>
  <c r="L1926" i="4"/>
  <c r="J1926" i="4"/>
  <c r="AQ1926" i="4" s="1"/>
  <c r="CO1925" i="4"/>
  <c r="AO1925" i="4"/>
  <c r="AJ1925" i="4"/>
  <c r="P1925" i="4"/>
  <c r="N1925" i="4"/>
  <c r="L1925" i="4"/>
  <c r="J1925" i="4"/>
  <c r="AQ1925" i="4" s="1"/>
  <c r="CO1924" i="4"/>
  <c r="AO1924" i="4"/>
  <c r="AJ1924" i="4"/>
  <c r="P1924" i="4"/>
  <c r="N1924" i="4"/>
  <c r="L1924" i="4"/>
  <c r="J1924" i="4"/>
  <c r="AQ1924" i="4" s="1"/>
  <c r="CO1923" i="4"/>
  <c r="AO1923" i="4"/>
  <c r="AJ1923" i="4"/>
  <c r="P1923" i="4"/>
  <c r="N1923" i="4"/>
  <c r="L1923" i="4"/>
  <c r="J1923" i="4"/>
  <c r="CO1922" i="4"/>
  <c r="AO1922" i="4"/>
  <c r="AJ1922" i="4"/>
  <c r="P1922" i="4"/>
  <c r="N1922" i="4"/>
  <c r="L1922" i="4"/>
  <c r="J1922" i="4"/>
  <c r="CO1921" i="4"/>
  <c r="AO1921" i="4"/>
  <c r="AJ1921" i="4"/>
  <c r="P1921" i="4"/>
  <c r="N1921" i="4"/>
  <c r="L1921" i="4"/>
  <c r="J1921" i="4"/>
  <c r="AQ1921" i="4" s="1"/>
  <c r="CO1920" i="4"/>
  <c r="AO1920" i="4"/>
  <c r="AJ1920" i="4"/>
  <c r="P1920" i="4"/>
  <c r="N1920" i="4"/>
  <c r="L1920" i="4"/>
  <c r="J1920" i="4"/>
  <c r="AQ1920" i="4" s="1"/>
  <c r="CO1919" i="4"/>
  <c r="AO1919" i="4"/>
  <c r="AJ1919" i="4"/>
  <c r="P1919" i="4"/>
  <c r="N1919" i="4"/>
  <c r="L1919" i="4"/>
  <c r="J1919" i="4"/>
  <c r="AQ1919" i="4" s="1"/>
  <c r="CO1918" i="4"/>
  <c r="AO1918" i="4"/>
  <c r="AJ1918" i="4"/>
  <c r="P1918" i="4"/>
  <c r="N1918" i="4"/>
  <c r="L1918" i="4"/>
  <c r="J1918" i="4"/>
  <c r="AQ1918" i="4" s="1"/>
  <c r="CO1917" i="4"/>
  <c r="AO1917" i="4"/>
  <c r="AJ1917" i="4"/>
  <c r="P1917" i="4"/>
  <c r="N1917" i="4"/>
  <c r="L1917" i="4"/>
  <c r="J1917" i="4"/>
  <c r="CO1916" i="4"/>
  <c r="AO1916" i="4"/>
  <c r="AJ1916" i="4"/>
  <c r="P1916" i="4"/>
  <c r="N1916" i="4"/>
  <c r="L1916" i="4"/>
  <c r="J1916" i="4"/>
  <c r="AQ1916" i="4" s="1"/>
  <c r="CO1915" i="4"/>
  <c r="AO1915" i="4"/>
  <c r="AJ1915" i="4"/>
  <c r="P1915" i="4"/>
  <c r="R1915" i="4" s="1"/>
  <c r="N1915" i="4"/>
  <c r="L1915" i="4"/>
  <c r="J1915" i="4"/>
  <c r="CO1914" i="4"/>
  <c r="AO1914" i="4"/>
  <c r="AJ1914" i="4"/>
  <c r="AK1914" i="4" s="1"/>
  <c r="AM1914" i="4" s="1"/>
  <c r="P1914" i="4"/>
  <c r="N1914" i="4"/>
  <c r="L1914" i="4"/>
  <c r="J1914" i="4"/>
  <c r="AQ1914" i="4" s="1"/>
  <c r="CO1913" i="4"/>
  <c r="AO1913" i="4"/>
  <c r="AJ1913" i="4"/>
  <c r="P1913" i="4"/>
  <c r="N1913" i="4"/>
  <c r="L1913" i="4"/>
  <c r="J1913" i="4"/>
  <c r="AQ1913" i="4" s="1"/>
  <c r="CO1912" i="4"/>
  <c r="AO1912" i="4"/>
  <c r="AJ1912" i="4"/>
  <c r="P1912" i="4"/>
  <c r="N1912" i="4"/>
  <c r="L1912" i="4"/>
  <c r="J1912" i="4"/>
  <c r="AQ1912" i="4" s="1"/>
  <c r="CO1911" i="4"/>
  <c r="AO1911" i="4"/>
  <c r="AJ1911" i="4"/>
  <c r="P1911" i="4"/>
  <c r="N1911" i="4"/>
  <c r="L1911" i="4"/>
  <c r="J1911" i="4"/>
  <c r="AQ1911" i="4" s="1"/>
  <c r="CO1910" i="4"/>
  <c r="AO1910" i="4"/>
  <c r="AJ1910" i="4"/>
  <c r="P1910" i="4"/>
  <c r="N1910" i="4"/>
  <c r="L1910" i="4"/>
  <c r="J1910" i="4"/>
  <c r="CO1909" i="4"/>
  <c r="AO1909" i="4"/>
  <c r="AJ1909" i="4"/>
  <c r="P1909" i="4"/>
  <c r="N1909" i="4"/>
  <c r="L1909" i="4"/>
  <c r="J1909" i="4"/>
  <c r="AQ1909" i="4" s="1"/>
  <c r="CO1908" i="4"/>
  <c r="AO1908" i="4"/>
  <c r="AJ1908" i="4"/>
  <c r="P1908" i="4"/>
  <c r="N1908" i="4"/>
  <c r="L1908" i="4"/>
  <c r="J1908" i="4"/>
  <c r="CO1907" i="4"/>
  <c r="AO1907" i="4"/>
  <c r="AJ1907" i="4"/>
  <c r="AK1907" i="4" s="1"/>
  <c r="AM1907" i="4" s="1"/>
  <c r="P1907" i="4"/>
  <c r="R1907" i="4" s="1"/>
  <c r="N1907" i="4"/>
  <c r="L1907" i="4"/>
  <c r="J1907" i="4"/>
  <c r="AQ1907" i="4" s="1"/>
  <c r="CO1906" i="4"/>
  <c r="AO1906" i="4"/>
  <c r="AJ1906" i="4"/>
  <c r="P1906" i="4"/>
  <c r="N1906" i="4"/>
  <c r="L1906" i="4"/>
  <c r="J1906" i="4"/>
  <c r="CO1905" i="4"/>
  <c r="AO1905" i="4"/>
  <c r="AJ1905" i="4"/>
  <c r="P1905" i="4"/>
  <c r="N1905" i="4"/>
  <c r="L1905" i="4"/>
  <c r="J1905" i="4"/>
  <c r="AQ1905" i="4" s="1"/>
  <c r="CO1904" i="4"/>
  <c r="AO1904" i="4"/>
  <c r="AJ1904" i="4"/>
  <c r="P1904" i="4"/>
  <c r="N1904" i="4"/>
  <c r="L1904" i="4"/>
  <c r="J1904" i="4"/>
  <c r="CO1903" i="4"/>
  <c r="AO1903" i="4"/>
  <c r="AJ1903" i="4"/>
  <c r="P1903" i="4"/>
  <c r="N1903" i="4"/>
  <c r="L1903" i="4"/>
  <c r="J1903" i="4"/>
  <c r="CO1902" i="4"/>
  <c r="AO1902" i="4"/>
  <c r="AJ1902" i="4"/>
  <c r="P1902" i="4"/>
  <c r="N1902" i="4"/>
  <c r="L1902" i="4"/>
  <c r="J1902" i="4"/>
  <c r="AQ1902" i="4" s="1"/>
  <c r="CO1901" i="4"/>
  <c r="AO1901" i="4"/>
  <c r="AJ1901" i="4"/>
  <c r="P1901" i="4"/>
  <c r="N1901" i="4"/>
  <c r="L1901" i="4"/>
  <c r="J1901" i="4"/>
  <c r="AQ1901" i="4" s="1"/>
  <c r="CO1900" i="4"/>
  <c r="AO1900" i="4"/>
  <c r="AJ1900" i="4"/>
  <c r="P1900" i="4"/>
  <c r="N1900" i="4"/>
  <c r="L1900" i="4"/>
  <c r="J1900" i="4"/>
  <c r="AQ1900" i="4" s="1"/>
  <c r="CO1899" i="4"/>
  <c r="AO1899" i="4"/>
  <c r="AJ1899" i="4"/>
  <c r="AK1899" i="4" s="1"/>
  <c r="AM1899" i="4" s="1"/>
  <c r="P1899" i="4"/>
  <c r="N1899" i="4"/>
  <c r="L1899" i="4"/>
  <c r="J1899" i="4"/>
  <c r="AQ1899" i="4" s="1"/>
  <c r="CO1898" i="4"/>
  <c r="AO1898" i="4"/>
  <c r="AJ1898" i="4"/>
  <c r="AK1898" i="4" s="1"/>
  <c r="AM1898" i="4" s="1"/>
  <c r="P1898" i="4"/>
  <c r="N1898" i="4"/>
  <c r="L1898" i="4"/>
  <c r="J1898" i="4"/>
  <c r="CO1897" i="4"/>
  <c r="AO1897" i="4"/>
  <c r="AJ1897" i="4"/>
  <c r="P1897" i="4"/>
  <c r="N1897" i="4"/>
  <c r="L1897" i="4"/>
  <c r="J1897" i="4"/>
  <c r="AQ1897" i="4" s="1"/>
  <c r="CO1896" i="4"/>
  <c r="AO1896" i="4"/>
  <c r="AJ1896" i="4"/>
  <c r="P1896" i="4"/>
  <c r="N1896" i="4"/>
  <c r="L1896" i="4"/>
  <c r="J1896" i="4"/>
  <c r="AQ1896" i="4" s="1"/>
  <c r="CO1895" i="4"/>
  <c r="AO1895" i="4"/>
  <c r="AJ1895" i="4"/>
  <c r="P1895" i="4"/>
  <c r="N1895" i="4"/>
  <c r="L1895" i="4"/>
  <c r="J1895" i="4"/>
  <c r="CO1894" i="4"/>
  <c r="AO1894" i="4"/>
  <c r="AJ1894" i="4"/>
  <c r="P1894" i="4"/>
  <c r="N1894" i="4"/>
  <c r="L1894" i="4"/>
  <c r="J1894" i="4"/>
  <c r="AQ1894" i="4" s="1"/>
  <c r="CO1893" i="4"/>
  <c r="AO1893" i="4"/>
  <c r="AJ1893" i="4"/>
  <c r="P1893" i="4"/>
  <c r="N1893" i="4"/>
  <c r="L1893" i="4"/>
  <c r="J1893" i="4"/>
  <c r="AQ1893" i="4" s="1"/>
  <c r="CO1892" i="4"/>
  <c r="AO1892" i="4"/>
  <c r="AJ1892" i="4"/>
  <c r="P1892" i="4"/>
  <c r="N1892" i="4"/>
  <c r="L1892" i="4"/>
  <c r="J1892" i="4"/>
  <c r="AQ1892" i="4" s="1"/>
  <c r="CO1891" i="4"/>
  <c r="AO1891" i="4"/>
  <c r="AJ1891" i="4"/>
  <c r="P1891" i="4"/>
  <c r="N1891" i="4"/>
  <c r="L1891" i="4"/>
  <c r="J1891" i="4"/>
  <c r="CO1890" i="4"/>
  <c r="AO1890" i="4"/>
  <c r="AJ1890" i="4"/>
  <c r="AK1890" i="4" s="1"/>
  <c r="AM1890" i="4" s="1"/>
  <c r="P1890" i="4"/>
  <c r="N1890" i="4"/>
  <c r="L1890" i="4"/>
  <c r="J1890" i="4"/>
  <c r="AQ1890" i="4" s="1"/>
  <c r="CO1889" i="4"/>
  <c r="AO1889" i="4"/>
  <c r="AJ1889" i="4"/>
  <c r="P1889" i="4"/>
  <c r="N1889" i="4"/>
  <c r="L1889" i="4"/>
  <c r="J1889" i="4"/>
  <c r="CO1888" i="4"/>
  <c r="AO1888" i="4"/>
  <c r="AJ1888" i="4"/>
  <c r="P1888" i="4"/>
  <c r="N1888" i="4"/>
  <c r="L1888" i="4"/>
  <c r="J1888" i="4"/>
  <c r="AQ1888" i="4" s="1"/>
  <c r="CO1887" i="4"/>
  <c r="AO1887" i="4"/>
  <c r="AJ1887" i="4"/>
  <c r="P1887" i="4"/>
  <c r="N1887" i="4"/>
  <c r="L1887" i="4"/>
  <c r="J1887" i="4"/>
  <c r="AQ1887" i="4" s="1"/>
  <c r="CO1886" i="4"/>
  <c r="AO1886" i="4"/>
  <c r="AJ1886" i="4"/>
  <c r="P1886" i="4"/>
  <c r="N1886" i="4"/>
  <c r="L1886" i="4"/>
  <c r="J1886" i="4"/>
  <c r="AQ1886" i="4" s="1"/>
  <c r="CO1885" i="4"/>
  <c r="AO1885" i="4"/>
  <c r="AJ1885" i="4"/>
  <c r="P1885" i="4"/>
  <c r="N1885" i="4"/>
  <c r="L1885" i="4"/>
  <c r="J1885" i="4"/>
  <c r="CO1884" i="4"/>
  <c r="AO1884" i="4"/>
  <c r="AJ1884" i="4"/>
  <c r="P1884" i="4"/>
  <c r="N1884" i="4"/>
  <c r="L1884" i="4"/>
  <c r="J1884" i="4"/>
  <c r="AQ1884" i="4" s="1"/>
  <c r="CO1883" i="4"/>
  <c r="AO1883" i="4"/>
  <c r="AJ1883" i="4"/>
  <c r="AK1883" i="4" s="1"/>
  <c r="AM1883" i="4" s="1"/>
  <c r="P1883" i="4"/>
  <c r="R1883" i="4" s="1"/>
  <c r="N1883" i="4"/>
  <c r="L1883" i="4"/>
  <c r="J1883" i="4"/>
  <c r="CO1882" i="4"/>
  <c r="AO1882" i="4"/>
  <c r="AJ1882" i="4"/>
  <c r="AK1882" i="4" s="1"/>
  <c r="AM1882" i="4" s="1"/>
  <c r="P1882" i="4"/>
  <c r="N1882" i="4"/>
  <c r="L1882" i="4"/>
  <c r="J1882" i="4"/>
  <c r="AQ1882" i="4" s="1"/>
  <c r="CO1881" i="4"/>
  <c r="AO1881" i="4"/>
  <c r="AJ1881" i="4"/>
  <c r="P1881" i="4"/>
  <c r="N1881" i="4"/>
  <c r="L1881" i="4"/>
  <c r="J1881" i="4"/>
  <c r="AQ1881" i="4" s="1"/>
  <c r="CO1880" i="4"/>
  <c r="AO1880" i="4"/>
  <c r="AJ1880" i="4"/>
  <c r="P1880" i="4"/>
  <c r="N1880" i="4"/>
  <c r="L1880" i="4"/>
  <c r="J1880" i="4"/>
  <c r="AQ1880" i="4" s="1"/>
  <c r="CO1879" i="4"/>
  <c r="AO1879" i="4"/>
  <c r="AJ1879" i="4"/>
  <c r="P1879" i="4"/>
  <c r="N1879" i="4"/>
  <c r="L1879" i="4"/>
  <c r="J1879" i="4"/>
  <c r="AQ1879" i="4" s="1"/>
  <c r="CO1878" i="4"/>
  <c r="AO1878" i="4"/>
  <c r="AJ1878" i="4"/>
  <c r="P1878" i="4"/>
  <c r="N1878" i="4"/>
  <c r="L1878" i="4"/>
  <c r="J1878" i="4"/>
  <c r="CO1877" i="4"/>
  <c r="AO1877" i="4"/>
  <c r="AJ1877" i="4"/>
  <c r="P1877" i="4"/>
  <c r="N1877" i="4"/>
  <c r="L1877" i="4"/>
  <c r="J1877" i="4"/>
  <c r="CO1876" i="4"/>
  <c r="AO1876" i="4"/>
  <c r="AJ1876" i="4"/>
  <c r="P1876" i="4"/>
  <c r="N1876" i="4"/>
  <c r="L1876" i="4"/>
  <c r="J1876" i="4"/>
  <c r="CO1875" i="4"/>
  <c r="AO1875" i="4"/>
  <c r="AJ1875" i="4"/>
  <c r="AK1875" i="4" s="1"/>
  <c r="AM1875" i="4" s="1"/>
  <c r="P1875" i="4"/>
  <c r="R1875" i="4" s="1"/>
  <c r="N1875" i="4"/>
  <c r="L1875" i="4"/>
  <c r="J1875" i="4"/>
  <c r="CO1874" i="4"/>
  <c r="AO1874" i="4"/>
  <c r="AJ1874" i="4"/>
  <c r="AK1874" i="4" s="1"/>
  <c r="AM1874" i="4" s="1"/>
  <c r="P1874" i="4"/>
  <c r="N1874" i="4"/>
  <c r="L1874" i="4"/>
  <c r="J1874" i="4"/>
  <c r="AQ1874" i="4" s="1"/>
  <c r="CO1873" i="4"/>
  <c r="AO1873" i="4"/>
  <c r="AJ1873" i="4"/>
  <c r="P1873" i="4"/>
  <c r="N1873" i="4"/>
  <c r="L1873" i="4"/>
  <c r="J1873" i="4"/>
  <c r="CO1872" i="4"/>
  <c r="AO1872" i="4"/>
  <c r="AJ1872" i="4"/>
  <c r="P1872" i="4"/>
  <c r="N1872" i="4"/>
  <c r="L1872" i="4"/>
  <c r="J1872" i="4"/>
  <c r="CO1871" i="4"/>
  <c r="AO1871" i="4"/>
  <c r="AJ1871" i="4"/>
  <c r="P1871" i="4"/>
  <c r="N1871" i="4"/>
  <c r="L1871" i="4"/>
  <c r="J1871" i="4"/>
  <c r="AQ1871" i="4" s="1"/>
  <c r="CO1870" i="4"/>
  <c r="AO1870" i="4"/>
  <c r="AJ1870" i="4"/>
  <c r="P1870" i="4"/>
  <c r="N1870" i="4"/>
  <c r="L1870" i="4"/>
  <c r="J1870" i="4"/>
  <c r="AQ1870" i="4" s="1"/>
  <c r="CO1869" i="4"/>
  <c r="AO1869" i="4"/>
  <c r="AJ1869" i="4"/>
  <c r="P1869" i="4"/>
  <c r="N1869" i="4"/>
  <c r="L1869" i="4"/>
  <c r="J1869" i="4"/>
  <c r="CO1868" i="4"/>
  <c r="AO1868" i="4"/>
  <c r="AJ1868" i="4"/>
  <c r="P1868" i="4"/>
  <c r="N1868" i="4"/>
  <c r="L1868" i="4"/>
  <c r="J1868" i="4"/>
  <c r="AQ1868" i="4" s="1"/>
  <c r="CO1867" i="4"/>
  <c r="AO1867" i="4"/>
  <c r="AJ1867" i="4"/>
  <c r="AK1867" i="4" s="1"/>
  <c r="AM1867" i="4" s="1"/>
  <c r="P1867" i="4"/>
  <c r="N1867" i="4"/>
  <c r="L1867" i="4"/>
  <c r="J1867" i="4"/>
  <c r="AQ1867" i="4" s="1"/>
  <c r="CO1866" i="4"/>
  <c r="AO1866" i="4"/>
  <c r="AJ1866" i="4"/>
  <c r="AK1866" i="4" s="1"/>
  <c r="AM1866" i="4" s="1"/>
  <c r="P1866" i="4"/>
  <c r="N1866" i="4"/>
  <c r="L1866" i="4"/>
  <c r="J1866" i="4"/>
  <c r="AQ1866" i="4" s="1"/>
  <c r="CO1865" i="4"/>
  <c r="AO1865" i="4"/>
  <c r="AJ1865" i="4"/>
  <c r="P1865" i="4"/>
  <c r="N1865" i="4"/>
  <c r="L1865" i="4"/>
  <c r="J1865" i="4"/>
  <c r="AS1865" i="4" s="1"/>
  <c r="CO1864" i="4"/>
  <c r="AO1864" i="4"/>
  <c r="AJ1864" i="4"/>
  <c r="P1864" i="4"/>
  <c r="N1864" i="4"/>
  <c r="L1864" i="4"/>
  <c r="J1864" i="4"/>
  <c r="AS1864" i="4" s="1"/>
  <c r="CO1863" i="4"/>
  <c r="AO1863" i="4"/>
  <c r="AJ1863" i="4"/>
  <c r="P1863" i="4"/>
  <c r="N1863" i="4"/>
  <c r="L1863" i="4"/>
  <c r="J1863" i="4"/>
  <c r="AS1863" i="4" s="1"/>
  <c r="CO1862" i="4"/>
  <c r="AO1862" i="4"/>
  <c r="AJ1862" i="4"/>
  <c r="P1862" i="4"/>
  <c r="N1862" i="4"/>
  <c r="L1862" i="4"/>
  <c r="J1862" i="4"/>
  <c r="CO1861" i="4"/>
  <c r="AO1861" i="4"/>
  <c r="AJ1861" i="4"/>
  <c r="P1861" i="4"/>
  <c r="N1861" i="4"/>
  <c r="L1861" i="4"/>
  <c r="J1861" i="4"/>
  <c r="AS1861" i="4" s="1"/>
  <c r="CO1860" i="4"/>
  <c r="AO1860" i="4"/>
  <c r="AJ1860" i="4"/>
  <c r="P1860" i="4"/>
  <c r="N1860" i="4"/>
  <c r="L1860" i="4"/>
  <c r="J1860" i="4"/>
  <c r="AS1860" i="4" s="1"/>
  <c r="CO1859" i="4"/>
  <c r="AO1859" i="4"/>
  <c r="AJ1859" i="4"/>
  <c r="P1859" i="4"/>
  <c r="R1859" i="4" s="1"/>
  <c r="N1859" i="4"/>
  <c r="L1859" i="4"/>
  <c r="J1859" i="4"/>
  <c r="CO1858" i="4"/>
  <c r="AO1858" i="4"/>
  <c r="AJ1858" i="4"/>
  <c r="AK1858" i="4" s="1"/>
  <c r="AM1858" i="4" s="1"/>
  <c r="P1858" i="4"/>
  <c r="N1858" i="4"/>
  <c r="L1858" i="4"/>
  <c r="J1858" i="4"/>
  <c r="AS1858" i="4" s="1"/>
  <c r="CO1857" i="4"/>
  <c r="AO1857" i="4"/>
  <c r="AJ1857" i="4"/>
  <c r="P1857" i="4"/>
  <c r="N1857" i="4"/>
  <c r="L1857" i="4"/>
  <c r="J1857" i="4"/>
  <c r="AS1857" i="4" s="1"/>
  <c r="CO1856" i="4"/>
  <c r="AO1856" i="4"/>
  <c r="AJ1856" i="4"/>
  <c r="P1856" i="4"/>
  <c r="N1856" i="4"/>
  <c r="L1856" i="4"/>
  <c r="J1856" i="4"/>
  <c r="AS1856" i="4" s="1"/>
  <c r="CO1855" i="4"/>
  <c r="AO1855" i="4"/>
  <c r="AJ1855" i="4"/>
  <c r="P1855" i="4"/>
  <c r="N1855" i="4"/>
  <c r="L1855" i="4"/>
  <c r="J1855" i="4"/>
  <c r="CO1854" i="4"/>
  <c r="AO1854" i="4"/>
  <c r="AJ1854" i="4"/>
  <c r="P1854" i="4"/>
  <c r="N1854" i="4"/>
  <c r="L1854" i="4"/>
  <c r="J1854" i="4"/>
  <c r="AS1854" i="4" s="1"/>
  <c r="CO1853" i="4"/>
  <c r="AO1853" i="4"/>
  <c r="AJ1853" i="4"/>
  <c r="P1853" i="4"/>
  <c r="N1853" i="4"/>
  <c r="L1853" i="4"/>
  <c r="J1853" i="4"/>
  <c r="AS1853" i="4" s="1"/>
  <c r="CO1852" i="4"/>
  <c r="AO1852" i="4"/>
  <c r="AJ1852" i="4"/>
  <c r="P1852" i="4"/>
  <c r="N1852" i="4"/>
  <c r="L1852" i="4"/>
  <c r="J1852" i="4"/>
  <c r="AS1852" i="4" s="1"/>
  <c r="CO1851" i="4"/>
  <c r="AO1851" i="4"/>
  <c r="AJ1851" i="4"/>
  <c r="P1851" i="4"/>
  <c r="N1851" i="4"/>
  <c r="L1851" i="4"/>
  <c r="J1851" i="4"/>
  <c r="AS1851" i="4" s="1"/>
  <c r="CO1850" i="4"/>
  <c r="AO1850" i="4"/>
  <c r="AJ1850" i="4"/>
  <c r="P1850" i="4"/>
  <c r="N1850" i="4"/>
  <c r="L1850" i="4"/>
  <c r="J1850" i="4"/>
  <c r="CO1849" i="4"/>
  <c r="AO1849" i="4"/>
  <c r="AJ1849" i="4"/>
  <c r="P1849" i="4"/>
  <c r="N1849" i="4"/>
  <c r="L1849" i="4"/>
  <c r="J1849" i="4"/>
  <c r="AS1849" i="4" s="1"/>
  <c r="CO1848" i="4"/>
  <c r="AO1848" i="4"/>
  <c r="AJ1848" i="4"/>
  <c r="P1848" i="4"/>
  <c r="N1848" i="4"/>
  <c r="L1848" i="4"/>
  <c r="J1848" i="4"/>
  <c r="AS1848" i="4" s="1"/>
  <c r="CO1847" i="4"/>
  <c r="AO1847" i="4"/>
  <c r="AJ1847" i="4"/>
  <c r="P1847" i="4"/>
  <c r="N1847" i="4"/>
  <c r="L1847" i="4"/>
  <c r="J1847" i="4"/>
  <c r="AS1847" i="4" s="1"/>
  <c r="CO1846" i="4"/>
  <c r="AO1846" i="4"/>
  <c r="AJ1846" i="4"/>
  <c r="P1846" i="4"/>
  <c r="N1846" i="4"/>
  <c r="L1846" i="4"/>
  <c r="J1846" i="4"/>
  <c r="AS1846" i="4" s="1"/>
  <c r="CO1845" i="4"/>
  <c r="AO1845" i="4"/>
  <c r="AJ1845" i="4"/>
  <c r="P1845" i="4"/>
  <c r="N1845" i="4"/>
  <c r="L1845" i="4"/>
  <c r="J1845" i="4"/>
  <c r="AS1845" i="4" s="1"/>
  <c r="CO1844" i="4"/>
  <c r="AO1844" i="4"/>
  <c r="AJ1844" i="4"/>
  <c r="P1844" i="4"/>
  <c r="N1844" i="4"/>
  <c r="L1844" i="4"/>
  <c r="J1844" i="4"/>
  <c r="AS1844" i="4" s="1"/>
  <c r="CO1843" i="4"/>
  <c r="AO1843" i="4"/>
  <c r="AJ1843" i="4"/>
  <c r="P1843" i="4"/>
  <c r="R1843" i="4" s="1"/>
  <c r="N1843" i="4"/>
  <c r="L1843" i="4"/>
  <c r="J1843" i="4"/>
  <c r="AS1843" i="4" s="1"/>
  <c r="CO1842" i="4"/>
  <c r="AO1842" i="4"/>
  <c r="AJ1842" i="4"/>
  <c r="AK1842" i="4" s="1"/>
  <c r="AM1842" i="4" s="1"/>
  <c r="P1842" i="4"/>
  <c r="N1842" i="4"/>
  <c r="L1842" i="4"/>
  <c r="J1842" i="4"/>
  <c r="AS1842" i="4" s="1"/>
  <c r="CO1841" i="4"/>
  <c r="AO1841" i="4"/>
  <c r="AJ1841" i="4"/>
  <c r="P1841" i="4"/>
  <c r="N1841" i="4"/>
  <c r="L1841" i="4"/>
  <c r="J1841" i="4"/>
  <c r="AS1841" i="4" s="1"/>
  <c r="CO1840" i="4"/>
  <c r="AO1840" i="4"/>
  <c r="AJ1840" i="4"/>
  <c r="P1840" i="4"/>
  <c r="N1840" i="4"/>
  <c r="L1840" i="4"/>
  <c r="J1840" i="4"/>
  <c r="AS1840" i="4" s="1"/>
  <c r="CO1839" i="4"/>
  <c r="AO1839" i="4"/>
  <c r="AJ1839" i="4"/>
  <c r="P1839" i="4"/>
  <c r="N1839" i="4"/>
  <c r="L1839" i="4"/>
  <c r="J1839" i="4"/>
  <c r="AS1839" i="4" s="1"/>
  <c r="CO1838" i="4"/>
  <c r="AO1838" i="4"/>
  <c r="AJ1838" i="4"/>
  <c r="P1838" i="4"/>
  <c r="N1838" i="4"/>
  <c r="L1838" i="4"/>
  <c r="J1838" i="4"/>
  <c r="CO1837" i="4"/>
  <c r="AO1837" i="4"/>
  <c r="AJ1837" i="4"/>
  <c r="P1837" i="4"/>
  <c r="N1837" i="4"/>
  <c r="L1837" i="4"/>
  <c r="J1837" i="4"/>
  <c r="AS1837" i="4" s="1"/>
  <c r="CO1836" i="4"/>
  <c r="AO1836" i="4"/>
  <c r="AJ1836" i="4"/>
  <c r="P1836" i="4"/>
  <c r="N1836" i="4"/>
  <c r="L1836" i="4"/>
  <c r="J1836" i="4"/>
  <c r="AS1836" i="4" s="1"/>
  <c r="CO1835" i="4"/>
  <c r="AO1835" i="4"/>
  <c r="AJ1835" i="4"/>
  <c r="P1835" i="4"/>
  <c r="R1835" i="4" s="1"/>
  <c r="N1835" i="4"/>
  <c r="L1835" i="4"/>
  <c r="J1835" i="4"/>
  <c r="AS1835" i="4" s="1"/>
  <c r="CO1834" i="4"/>
  <c r="AO1834" i="4"/>
  <c r="AJ1834" i="4"/>
  <c r="AK1834" i="4" s="1"/>
  <c r="AM1834" i="4" s="1"/>
  <c r="P1834" i="4"/>
  <c r="N1834" i="4"/>
  <c r="L1834" i="4"/>
  <c r="J1834" i="4"/>
  <c r="CO1833" i="4"/>
  <c r="AO1833" i="4"/>
  <c r="AJ1833" i="4"/>
  <c r="P1833" i="4"/>
  <c r="N1833" i="4"/>
  <c r="L1833" i="4"/>
  <c r="J1833" i="4"/>
  <c r="AS1833" i="4" s="1"/>
  <c r="CO1832" i="4"/>
  <c r="AO1832" i="4"/>
  <c r="AJ1832" i="4"/>
  <c r="P1832" i="4"/>
  <c r="N1832" i="4"/>
  <c r="L1832" i="4"/>
  <c r="J1832" i="4"/>
  <c r="AS1832" i="4" s="1"/>
  <c r="CO1831" i="4"/>
  <c r="AO1831" i="4"/>
  <c r="AJ1831" i="4"/>
  <c r="P1831" i="4"/>
  <c r="N1831" i="4"/>
  <c r="L1831" i="4"/>
  <c r="J1831" i="4"/>
  <c r="AS1831" i="4" s="1"/>
  <c r="CO1830" i="4"/>
  <c r="AO1830" i="4"/>
  <c r="AJ1830" i="4"/>
  <c r="P1830" i="4"/>
  <c r="N1830" i="4"/>
  <c r="L1830" i="4"/>
  <c r="J1830" i="4"/>
  <c r="AS1830" i="4" s="1"/>
  <c r="CO1829" i="4"/>
  <c r="AO1829" i="4"/>
  <c r="AJ1829" i="4"/>
  <c r="P1829" i="4"/>
  <c r="N1829" i="4"/>
  <c r="L1829" i="4"/>
  <c r="J1829" i="4"/>
  <c r="AS1829" i="4" s="1"/>
  <c r="CO1828" i="4"/>
  <c r="AO1828" i="4"/>
  <c r="AJ1828" i="4"/>
  <c r="P1828" i="4"/>
  <c r="N1828" i="4"/>
  <c r="L1828" i="4"/>
  <c r="J1828" i="4"/>
  <c r="AS1828" i="4" s="1"/>
  <c r="CO1827" i="4"/>
  <c r="AO1827" i="4"/>
  <c r="AJ1827" i="4"/>
  <c r="P1827" i="4"/>
  <c r="N1827" i="4"/>
  <c r="L1827" i="4"/>
  <c r="J1827" i="4"/>
  <c r="CO1826" i="4"/>
  <c r="AO1826" i="4"/>
  <c r="AJ1826" i="4"/>
  <c r="P1826" i="4"/>
  <c r="N1826" i="4"/>
  <c r="L1826" i="4"/>
  <c r="J1826" i="4"/>
  <c r="CO1825" i="4"/>
  <c r="AO1825" i="4"/>
  <c r="AJ1825" i="4"/>
  <c r="P1825" i="4"/>
  <c r="N1825" i="4"/>
  <c r="L1825" i="4"/>
  <c r="J1825" i="4"/>
  <c r="AS1825" i="4" s="1"/>
  <c r="CO1824" i="4"/>
  <c r="AO1824" i="4"/>
  <c r="AJ1824" i="4"/>
  <c r="P1824" i="4"/>
  <c r="N1824" i="4"/>
  <c r="L1824" i="4"/>
  <c r="J1824" i="4"/>
  <c r="AS1824" i="4" s="1"/>
  <c r="CO1823" i="4"/>
  <c r="AO1823" i="4"/>
  <c r="AJ1823" i="4"/>
  <c r="P1823" i="4"/>
  <c r="N1823" i="4"/>
  <c r="L1823" i="4"/>
  <c r="J1823" i="4"/>
  <c r="AS1823" i="4" s="1"/>
  <c r="CO1822" i="4"/>
  <c r="AO1822" i="4"/>
  <c r="AJ1822" i="4"/>
  <c r="P1822" i="4"/>
  <c r="N1822" i="4"/>
  <c r="L1822" i="4"/>
  <c r="J1822" i="4"/>
  <c r="AS1822" i="4" s="1"/>
  <c r="CO1821" i="4"/>
  <c r="AO1821" i="4"/>
  <c r="AJ1821" i="4"/>
  <c r="P1821" i="4"/>
  <c r="N1821" i="4"/>
  <c r="L1821" i="4"/>
  <c r="J1821" i="4"/>
  <c r="CO1820" i="4"/>
  <c r="AO1820" i="4"/>
  <c r="AJ1820" i="4"/>
  <c r="P1820" i="4"/>
  <c r="N1820" i="4"/>
  <c r="L1820" i="4"/>
  <c r="J1820" i="4"/>
  <c r="AS1820" i="4" s="1"/>
  <c r="CO1819" i="4"/>
  <c r="AO1819" i="4"/>
  <c r="AJ1819" i="4"/>
  <c r="P1819" i="4"/>
  <c r="R1819" i="4" s="1"/>
  <c r="N1819" i="4"/>
  <c r="L1819" i="4"/>
  <c r="J1819" i="4"/>
  <c r="AS1819" i="4" s="1"/>
  <c r="CO1818" i="4"/>
  <c r="AO1818" i="4"/>
  <c r="AJ1818" i="4"/>
  <c r="AK1818" i="4" s="1"/>
  <c r="AM1818" i="4" s="1"/>
  <c r="P1818" i="4"/>
  <c r="N1818" i="4"/>
  <c r="L1818" i="4"/>
  <c r="J1818" i="4"/>
  <c r="AS1818" i="4" s="1"/>
  <c r="CO1817" i="4"/>
  <c r="AO1817" i="4"/>
  <c r="AJ1817" i="4"/>
  <c r="P1817" i="4"/>
  <c r="N1817" i="4"/>
  <c r="L1817" i="4"/>
  <c r="J1817" i="4"/>
  <c r="AS1817" i="4" s="1"/>
  <c r="CO1816" i="4"/>
  <c r="AO1816" i="4"/>
  <c r="AJ1816" i="4"/>
  <c r="P1816" i="4"/>
  <c r="N1816" i="4"/>
  <c r="L1816" i="4"/>
  <c r="J1816" i="4"/>
  <c r="AS1816" i="4" s="1"/>
  <c r="CO1815" i="4"/>
  <c r="AO1815" i="4"/>
  <c r="AJ1815" i="4"/>
  <c r="P1815" i="4"/>
  <c r="N1815" i="4"/>
  <c r="L1815" i="4"/>
  <c r="J1815" i="4"/>
  <c r="AS1815" i="4" s="1"/>
  <c r="CO1814" i="4"/>
  <c r="AO1814" i="4"/>
  <c r="AJ1814" i="4"/>
  <c r="P1814" i="4"/>
  <c r="N1814" i="4"/>
  <c r="L1814" i="4"/>
  <c r="J1814" i="4"/>
  <c r="CO1813" i="4"/>
  <c r="AO1813" i="4"/>
  <c r="AJ1813" i="4"/>
  <c r="P1813" i="4"/>
  <c r="N1813" i="4"/>
  <c r="L1813" i="4"/>
  <c r="J1813" i="4"/>
  <c r="AS1813" i="4" s="1"/>
  <c r="CO1812" i="4"/>
  <c r="AO1812" i="4"/>
  <c r="AJ1812" i="4"/>
  <c r="P1812" i="4"/>
  <c r="N1812" i="4"/>
  <c r="L1812" i="4"/>
  <c r="J1812" i="4"/>
  <c r="AS1812" i="4" s="1"/>
  <c r="CO1811" i="4"/>
  <c r="AO1811" i="4"/>
  <c r="AJ1811" i="4"/>
  <c r="P1811" i="4"/>
  <c r="R1811" i="4" s="1"/>
  <c r="N1811" i="4"/>
  <c r="L1811" i="4"/>
  <c r="J1811" i="4"/>
  <c r="AS1811" i="4" s="1"/>
  <c r="CO1810" i="4"/>
  <c r="AO1810" i="4"/>
  <c r="AJ1810" i="4"/>
  <c r="AK1810" i="4" s="1"/>
  <c r="AM1810" i="4" s="1"/>
  <c r="P1810" i="4"/>
  <c r="N1810" i="4"/>
  <c r="L1810" i="4"/>
  <c r="J1810" i="4"/>
  <c r="AS1810" i="4" s="1"/>
  <c r="CO1809" i="4"/>
  <c r="AO1809" i="4"/>
  <c r="AJ1809" i="4"/>
  <c r="P1809" i="4"/>
  <c r="N1809" i="4"/>
  <c r="L1809" i="4"/>
  <c r="J1809" i="4"/>
  <c r="AS1809" i="4" s="1"/>
  <c r="CO1808" i="4"/>
  <c r="AO1808" i="4"/>
  <c r="AJ1808" i="4"/>
  <c r="P1808" i="4"/>
  <c r="N1808" i="4"/>
  <c r="L1808" i="4"/>
  <c r="J1808" i="4"/>
  <c r="AS1808" i="4" s="1"/>
  <c r="CO1807" i="4"/>
  <c r="AO1807" i="4"/>
  <c r="AJ1807" i="4"/>
  <c r="P1807" i="4"/>
  <c r="N1807" i="4"/>
  <c r="L1807" i="4"/>
  <c r="J1807" i="4"/>
  <c r="CO1806" i="4"/>
  <c r="AO1806" i="4"/>
  <c r="AJ1806" i="4"/>
  <c r="P1806" i="4"/>
  <c r="N1806" i="4"/>
  <c r="L1806" i="4"/>
  <c r="J1806" i="4"/>
  <c r="AS1806" i="4" s="1"/>
  <c r="CO1805" i="4"/>
  <c r="AO1805" i="4"/>
  <c r="AJ1805" i="4"/>
  <c r="P1805" i="4"/>
  <c r="N1805" i="4"/>
  <c r="L1805" i="4"/>
  <c r="J1805" i="4"/>
  <c r="AS1805" i="4" s="1"/>
  <c r="CO1804" i="4"/>
  <c r="AO1804" i="4"/>
  <c r="AJ1804" i="4"/>
  <c r="P1804" i="4"/>
  <c r="N1804" i="4"/>
  <c r="L1804" i="4"/>
  <c r="J1804" i="4"/>
  <c r="AS1804" i="4" s="1"/>
  <c r="CO1803" i="4"/>
  <c r="AO1803" i="4"/>
  <c r="AJ1803" i="4"/>
  <c r="P1803" i="4"/>
  <c r="N1803" i="4"/>
  <c r="L1803" i="4"/>
  <c r="J1803" i="4"/>
  <c r="AS1803" i="4" s="1"/>
  <c r="CO1802" i="4"/>
  <c r="AO1802" i="4"/>
  <c r="AJ1802" i="4"/>
  <c r="AK1802" i="4" s="1"/>
  <c r="AM1802" i="4" s="1"/>
  <c r="P1802" i="4"/>
  <c r="N1802" i="4"/>
  <c r="L1802" i="4"/>
  <c r="J1802" i="4"/>
  <c r="AS1802" i="4" s="1"/>
  <c r="CO1801" i="4"/>
  <c r="AO1801" i="4"/>
  <c r="AJ1801" i="4"/>
  <c r="P1801" i="4"/>
  <c r="N1801" i="4"/>
  <c r="L1801" i="4"/>
  <c r="J1801" i="4"/>
  <c r="AS1801" i="4" s="1"/>
  <c r="CO1800" i="4"/>
  <c r="AO1800" i="4"/>
  <c r="AJ1800" i="4"/>
  <c r="P1800" i="4"/>
  <c r="N1800" i="4"/>
  <c r="L1800" i="4"/>
  <c r="J1800" i="4"/>
  <c r="CO1799" i="4"/>
  <c r="AO1799" i="4"/>
  <c r="AJ1799" i="4"/>
  <c r="P1799" i="4"/>
  <c r="N1799" i="4"/>
  <c r="L1799" i="4"/>
  <c r="J1799" i="4"/>
  <c r="AS1799" i="4" s="1"/>
  <c r="CO1798" i="4"/>
  <c r="AO1798" i="4"/>
  <c r="AJ1798" i="4"/>
  <c r="P1798" i="4"/>
  <c r="N1798" i="4"/>
  <c r="L1798" i="4"/>
  <c r="J1798" i="4"/>
  <c r="AS1798" i="4" s="1"/>
  <c r="CO1797" i="4"/>
  <c r="AO1797" i="4"/>
  <c r="AJ1797" i="4"/>
  <c r="P1797" i="4"/>
  <c r="N1797" i="4"/>
  <c r="L1797" i="4"/>
  <c r="J1797" i="4"/>
  <c r="AS1797" i="4" s="1"/>
  <c r="CO1796" i="4"/>
  <c r="AO1796" i="4"/>
  <c r="AJ1796" i="4"/>
  <c r="P1796" i="4"/>
  <c r="N1796" i="4"/>
  <c r="L1796" i="4"/>
  <c r="J1796" i="4"/>
  <c r="CO1795" i="4"/>
  <c r="AO1795" i="4"/>
  <c r="AJ1795" i="4"/>
  <c r="P1795" i="4"/>
  <c r="N1795" i="4"/>
  <c r="L1795" i="4"/>
  <c r="J1795" i="4"/>
  <c r="AS1795" i="4" s="1"/>
  <c r="CO1794" i="4"/>
  <c r="AO1794" i="4"/>
  <c r="AJ1794" i="4"/>
  <c r="AK1794" i="4" s="1"/>
  <c r="AM1794" i="4" s="1"/>
  <c r="P1794" i="4"/>
  <c r="N1794" i="4"/>
  <c r="L1794" i="4"/>
  <c r="J1794" i="4"/>
  <c r="AS1794" i="4" s="1"/>
  <c r="CO1793" i="4"/>
  <c r="AO1793" i="4"/>
  <c r="AJ1793" i="4"/>
  <c r="P1793" i="4"/>
  <c r="N1793" i="4"/>
  <c r="L1793" i="4"/>
  <c r="J1793" i="4"/>
  <c r="AS1793" i="4" s="1"/>
  <c r="CO1792" i="4"/>
  <c r="AO1792" i="4"/>
  <c r="AJ1792" i="4"/>
  <c r="P1792" i="4"/>
  <c r="N1792" i="4"/>
  <c r="L1792" i="4"/>
  <c r="J1792" i="4"/>
  <c r="AS1792" i="4" s="1"/>
  <c r="CO1791" i="4"/>
  <c r="AO1791" i="4"/>
  <c r="AJ1791" i="4"/>
  <c r="P1791" i="4"/>
  <c r="N1791" i="4"/>
  <c r="L1791" i="4"/>
  <c r="J1791" i="4"/>
  <c r="AS1791" i="4" s="1"/>
  <c r="CO1790" i="4"/>
  <c r="AO1790" i="4"/>
  <c r="AJ1790" i="4"/>
  <c r="P1790" i="4"/>
  <c r="N1790" i="4"/>
  <c r="L1790" i="4"/>
  <c r="J1790" i="4"/>
  <c r="AS1790" i="4" s="1"/>
  <c r="CO1789" i="4"/>
  <c r="AO1789" i="4"/>
  <c r="AJ1789" i="4"/>
  <c r="P1789" i="4"/>
  <c r="N1789" i="4"/>
  <c r="L1789" i="4"/>
  <c r="J1789" i="4"/>
  <c r="AS1789" i="4" s="1"/>
  <c r="CO1788" i="4"/>
  <c r="AO1788" i="4"/>
  <c r="AJ1788" i="4"/>
  <c r="P1788" i="4"/>
  <c r="N1788" i="4"/>
  <c r="L1788" i="4"/>
  <c r="J1788" i="4"/>
  <c r="AS1788" i="4" s="1"/>
  <c r="CO1787" i="4"/>
  <c r="AO1787" i="4"/>
  <c r="AJ1787" i="4"/>
  <c r="P1787" i="4"/>
  <c r="N1787" i="4"/>
  <c r="L1787" i="4"/>
  <c r="J1787" i="4"/>
  <c r="AS1787" i="4" s="1"/>
  <c r="CO1786" i="4"/>
  <c r="AO1786" i="4"/>
  <c r="AJ1786" i="4"/>
  <c r="AK1786" i="4" s="1"/>
  <c r="AM1786" i="4" s="1"/>
  <c r="P1786" i="4"/>
  <c r="N1786" i="4"/>
  <c r="L1786" i="4"/>
  <c r="J1786" i="4"/>
  <c r="AS1786" i="4" s="1"/>
  <c r="CO1785" i="4"/>
  <c r="AO1785" i="4"/>
  <c r="AJ1785" i="4"/>
  <c r="P1785" i="4"/>
  <c r="N1785" i="4"/>
  <c r="L1785" i="4"/>
  <c r="J1785" i="4"/>
  <c r="CO1784" i="4"/>
  <c r="AO1784" i="4"/>
  <c r="AJ1784" i="4"/>
  <c r="P1784" i="4"/>
  <c r="N1784" i="4"/>
  <c r="L1784" i="4"/>
  <c r="J1784" i="4"/>
  <c r="CO1783" i="4"/>
  <c r="AO1783" i="4"/>
  <c r="AJ1783" i="4"/>
  <c r="P1783" i="4"/>
  <c r="N1783" i="4"/>
  <c r="L1783" i="4"/>
  <c r="J1783" i="4"/>
  <c r="AS1783" i="4" s="1"/>
  <c r="CO1782" i="4"/>
  <c r="AO1782" i="4"/>
  <c r="AJ1782" i="4"/>
  <c r="P1782" i="4"/>
  <c r="N1782" i="4"/>
  <c r="L1782" i="4"/>
  <c r="J1782" i="4"/>
  <c r="AS1782" i="4" s="1"/>
  <c r="CO1781" i="4"/>
  <c r="AO1781" i="4"/>
  <c r="AJ1781" i="4"/>
  <c r="P1781" i="4"/>
  <c r="N1781" i="4"/>
  <c r="L1781" i="4"/>
  <c r="J1781" i="4"/>
  <c r="CO1780" i="4"/>
  <c r="AO1780" i="4"/>
  <c r="AJ1780" i="4"/>
  <c r="P1780" i="4"/>
  <c r="N1780" i="4"/>
  <c r="L1780" i="4"/>
  <c r="J1780" i="4"/>
  <c r="CO1779" i="4"/>
  <c r="AO1779" i="4"/>
  <c r="AJ1779" i="4"/>
  <c r="P1779" i="4"/>
  <c r="N1779" i="4"/>
  <c r="L1779" i="4"/>
  <c r="J1779" i="4"/>
  <c r="AS1779" i="4" s="1"/>
  <c r="CO1778" i="4"/>
  <c r="AO1778" i="4"/>
  <c r="AJ1778" i="4"/>
  <c r="P1778" i="4"/>
  <c r="N1778" i="4"/>
  <c r="L1778" i="4"/>
  <c r="J1778" i="4"/>
  <c r="AS1778" i="4" s="1"/>
  <c r="CO1777" i="4"/>
  <c r="AO1777" i="4"/>
  <c r="AJ1777" i="4"/>
  <c r="P1777" i="4"/>
  <c r="N1777" i="4"/>
  <c r="L1777" i="4"/>
  <c r="J1777" i="4"/>
  <c r="AS1777" i="4" s="1"/>
  <c r="CO1776" i="4"/>
  <c r="AO1776" i="4"/>
  <c r="AJ1776" i="4"/>
  <c r="P1776" i="4"/>
  <c r="N1776" i="4"/>
  <c r="L1776" i="4"/>
  <c r="J1776" i="4"/>
  <c r="AS1776" i="4" s="1"/>
  <c r="CO1775" i="4"/>
  <c r="AO1775" i="4"/>
  <c r="AJ1775" i="4"/>
  <c r="P1775" i="4"/>
  <c r="N1775" i="4"/>
  <c r="L1775" i="4"/>
  <c r="J1775" i="4"/>
  <c r="AS1775" i="4" s="1"/>
  <c r="CO2038" i="4"/>
  <c r="AO2038" i="4"/>
  <c r="AJ2038" i="4"/>
  <c r="P2038" i="4"/>
  <c r="N2038" i="4"/>
  <c r="L2038" i="4"/>
  <c r="J2038" i="4"/>
  <c r="AS2038" i="4" s="1"/>
  <c r="CO2037" i="4"/>
  <c r="AO2037" i="4"/>
  <c r="AJ2037" i="4"/>
  <c r="P2037" i="4"/>
  <c r="N2037" i="4"/>
  <c r="L2037" i="4"/>
  <c r="J2037" i="4"/>
  <c r="AQ2037" i="4" s="1"/>
  <c r="CO2036" i="4"/>
  <c r="AO2036" i="4"/>
  <c r="AJ2036" i="4"/>
  <c r="P2036" i="4"/>
  <c r="N2036" i="4"/>
  <c r="L2036" i="4"/>
  <c r="J2036" i="4"/>
  <c r="AS2036" i="4" s="1"/>
  <c r="CO2035" i="4"/>
  <c r="AO2035" i="4"/>
  <c r="AJ2035" i="4"/>
  <c r="P2035" i="4"/>
  <c r="R2035" i="4" s="1"/>
  <c r="N2035" i="4"/>
  <c r="L2035" i="4"/>
  <c r="J2035" i="4"/>
  <c r="AS2035" i="4" s="1"/>
  <c r="CO2034" i="4"/>
  <c r="AO2034" i="4"/>
  <c r="AJ2034" i="4"/>
  <c r="AK2034" i="4" s="1"/>
  <c r="AM2034" i="4" s="1"/>
  <c r="P2034" i="4"/>
  <c r="N2034" i="4"/>
  <c r="L2034" i="4"/>
  <c r="J2034" i="4"/>
  <c r="AQ2034" i="4" s="1"/>
  <c r="CO2033" i="4"/>
  <c r="AO2033" i="4"/>
  <c r="AJ2033" i="4"/>
  <c r="P2033" i="4"/>
  <c r="N2033" i="4"/>
  <c r="L2033" i="4"/>
  <c r="J2033" i="4"/>
  <c r="CO2032" i="4"/>
  <c r="AO2032" i="4"/>
  <c r="AJ2032" i="4"/>
  <c r="P2032" i="4"/>
  <c r="N2032" i="4"/>
  <c r="L2032" i="4"/>
  <c r="J2032" i="4"/>
  <c r="CO2031" i="4"/>
  <c r="AO2031" i="4"/>
  <c r="AJ2031" i="4"/>
  <c r="P2031" i="4"/>
  <c r="N2031" i="4"/>
  <c r="L2031" i="4"/>
  <c r="J2031" i="4"/>
  <c r="AS2031" i="4" s="1"/>
  <c r="CO2030" i="4"/>
  <c r="AO2030" i="4"/>
  <c r="AJ2030" i="4"/>
  <c r="P2030" i="4"/>
  <c r="N2030" i="4"/>
  <c r="L2030" i="4"/>
  <c r="J2030" i="4"/>
  <c r="AQ2030" i="4" s="1"/>
  <c r="CO2029" i="4"/>
  <c r="AO2029" i="4"/>
  <c r="AJ2029" i="4"/>
  <c r="P2029" i="4"/>
  <c r="N2029" i="4"/>
  <c r="L2029" i="4"/>
  <c r="J2029" i="4"/>
  <c r="AS2029" i="4" s="1"/>
  <c r="CO2028" i="4"/>
  <c r="AO2028" i="4"/>
  <c r="AJ2028" i="4"/>
  <c r="P2028" i="4"/>
  <c r="N2028" i="4"/>
  <c r="L2028" i="4"/>
  <c r="J2028" i="4"/>
  <c r="AS2028" i="4" s="1"/>
  <c r="CO2027" i="4"/>
  <c r="AO2027" i="4"/>
  <c r="AJ2027" i="4"/>
  <c r="P2027" i="4"/>
  <c r="R2027" i="4" s="1"/>
  <c r="N2027" i="4"/>
  <c r="L2027" i="4"/>
  <c r="J2027" i="4"/>
  <c r="CO2026" i="4"/>
  <c r="AO2026" i="4"/>
  <c r="AJ2026" i="4"/>
  <c r="AK2026" i="4" s="1"/>
  <c r="AM2026" i="4" s="1"/>
  <c r="P2026" i="4"/>
  <c r="N2026" i="4"/>
  <c r="L2026" i="4"/>
  <c r="J2026" i="4"/>
  <c r="CO2025" i="4"/>
  <c r="AO2025" i="4"/>
  <c r="AJ2025" i="4"/>
  <c r="P2025" i="4"/>
  <c r="N2025" i="4"/>
  <c r="L2025" i="4"/>
  <c r="J2025" i="4"/>
  <c r="AS2025" i="4" s="1"/>
  <c r="CO2024" i="4"/>
  <c r="AO2024" i="4"/>
  <c r="AJ2024" i="4"/>
  <c r="P2024" i="4"/>
  <c r="N2024" i="4"/>
  <c r="L2024" i="4"/>
  <c r="J2024" i="4"/>
  <c r="CO2023" i="4"/>
  <c r="AO2023" i="4"/>
  <c r="AJ2023" i="4"/>
  <c r="P2023" i="4"/>
  <c r="N2023" i="4"/>
  <c r="L2023" i="4"/>
  <c r="J2023" i="4"/>
  <c r="AS2023" i="4" s="1"/>
  <c r="CO2022" i="4"/>
  <c r="AO2022" i="4"/>
  <c r="AJ2022" i="4"/>
  <c r="P2022" i="4"/>
  <c r="N2022" i="4"/>
  <c r="L2022" i="4"/>
  <c r="J2022" i="4"/>
  <c r="AS2022" i="4" s="1"/>
  <c r="CO2021" i="4"/>
  <c r="AO2021" i="4"/>
  <c r="AJ2021" i="4"/>
  <c r="P2021" i="4"/>
  <c r="N2021" i="4"/>
  <c r="L2021" i="4"/>
  <c r="J2021" i="4"/>
  <c r="CO2020" i="4"/>
  <c r="AO2020" i="4"/>
  <c r="AJ2020" i="4"/>
  <c r="P2020" i="4"/>
  <c r="N2020" i="4"/>
  <c r="L2020" i="4"/>
  <c r="J2020" i="4"/>
  <c r="CO2019" i="4"/>
  <c r="AO2019" i="4"/>
  <c r="AJ2019" i="4"/>
  <c r="P2019" i="4"/>
  <c r="R2019" i="4" s="1"/>
  <c r="N2019" i="4"/>
  <c r="L2019" i="4"/>
  <c r="J2019" i="4"/>
  <c r="AQ2019" i="4" s="1"/>
  <c r="CO2018" i="4"/>
  <c r="AO2018" i="4"/>
  <c r="AJ2018" i="4"/>
  <c r="AK2018" i="4" s="1"/>
  <c r="AM2018" i="4" s="1"/>
  <c r="P2018" i="4"/>
  <c r="N2018" i="4"/>
  <c r="L2018" i="4"/>
  <c r="J2018" i="4"/>
  <c r="AQ2018" i="4" s="1"/>
  <c r="CO2017" i="4"/>
  <c r="AO2017" i="4"/>
  <c r="AJ2017" i="4"/>
  <c r="P2017" i="4"/>
  <c r="N2017" i="4"/>
  <c r="L2017" i="4"/>
  <c r="J2017" i="4"/>
  <c r="AS2017" i="4" s="1"/>
  <c r="CO2016" i="4"/>
  <c r="AO2016" i="4"/>
  <c r="AJ2016" i="4"/>
  <c r="P2016" i="4"/>
  <c r="N2016" i="4"/>
  <c r="L2016" i="4"/>
  <c r="J2016" i="4"/>
  <c r="AS2016" i="4" s="1"/>
  <c r="CO2015" i="4"/>
  <c r="AO2015" i="4"/>
  <c r="AJ2015" i="4"/>
  <c r="P2015" i="4"/>
  <c r="N2015" i="4"/>
  <c r="L2015" i="4"/>
  <c r="J2015" i="4"/>
  <c r="AS2015" i="4" s="1"/>
  <c r="CO2014" i="4"/>
  <c r="AO2014" i="4"/>
  <c r="AJ2014" i="4"/>
  <c r="P2014" i="4"/>
  <c r="N2014" i="4"/>
  <c r="L2014" i="4"/>
  <c r="J2014" i="4"/>
  <c r="CO2013" i="4"/>
  <c r="AO2013" i="4"/>
  <c r="AJ2013" i="4"/>
  <c r="P2013" i="4"/>
  <c r="N2013" i="4"/>
  <c r="L2013" i="4"/>
  <c r="J2013" i="4"/>
  <c r="CO2012" i="4"/>
  <c r="AO2012" i="4"/>
  <c r="AJ2012" i="4"/>
  <c r="P2012" i="4"/>
  <c r="N2012" i="4"/>
  <c r="L2012" i="4"/>
  <c r="J2012" i="4"/>
  <c r="AQ2012" i="4" s="1"/>
  <c r="CO2011" i="4"/>
  <c r="AO2011" i="4"/>
  <c r="AJ2011" i="4"/>
  <c r="P2011" i="4"/>
  <c r="R2011" i="4" s="1"/>
  <c r="N2011" i="4"/>
  <c r="L2011" i="4"/>
  <c r="J2011" i="4"/>
  <c r="AS2011" i="4" s="1"/>
  <c r="CO2010" i="4"/>
  <c r="AO2010" i="4"/>
  <c r="AJ2010" i="4"/>
  <c r="AK2010" i="4" s="1"/>
  <c r="AM2010" i="4" s="1"/>
  <c r="P2010" i="4"/>
  <c r="N2010" i="4"/>
  <c r="L2010" i="4"/>
  <c r="J2010" i="4"/>
  <c r="AS2010" i="4" s="1"/>
  <c r="CO2009" i="4"/>
  <c r="AO2009" i="4"/>
  <c r="AJ2009" i="4"/>
  <c r="P2009" i="4"/>
  <c r="N2009" i="4"/>
  <c r="L2009" i="4"/>
  <c r="J2009" i="4"/>
  <c r="AS2009" i="4" s="1"/>
  <c r="CO2008" i="4"/>
  <c r="AO2008" i="4"/>
  <c r="AJ2008" i="4"/>
  <c r="P2008" i="4"/>
  <c r="N2008" i="4"/>
  <c r="L2008" i="4"/>
  <c r="J2008" i="4"/>
  <c r="CO2007" i="4"/>
  <c r="AO2007" i="4"/>
  <c r="AJ2007" i="4"/>
  <c r="P2007" i="4"/>
  <c r="N2007" i="4"/>
  <c r="L2007" i="4"/>
  <c r="J2007" i="4"/>
  <c r="AS2007" i="4" s="1"/>
  <c r="CO2006" i="4"/>
  <c r="AO2006" i="4"/>
  <c r="AJ2006" i="4"/>
  <c r="P2006" i="4"/>
  <c r="N2006" i="4"/>
  <c r="L2006" i="4"/>
  <c r="J2006" i="4"/>
  <c r="AQ2006" i="4" s="1"/>
  <c r="CO2005" i="4"/>
  <c r="AO2005" i="4"/>
  <c r="AJ2005" i="4"/>
  <c r="P2005" i="4"/>
  <c r="N2005" i="4"/>
  <c r="L2005" i="4"/>
  <c r="J2005" i="4"/>
  <c r="AS2005" i="4" s="1"/>
  <c r="CO2004" i="4"/>
  <c r="AO2004" i="4"/>
  <c r="AJ2004" i="4"/>
  <c r="P2004" i="4"/>
  <c r="N2004" i="4"/>
  <c r="L2004" i="4"/>
  <c r="J2004" i="4"/>
  <c r="AS2004" i="4" s="1"/>
  <c r="CO2003" i="4"/>
  <c r="AO2003" i="4"/>
  <c r="AJ2003" i="4"/>
  <c r="P2003" i="4"/>
  <c r="R2003" i="4" s="1"/>
  <c r="N2003" i="4"/>
  <c r="L2003" i="4"/>
  <c r="J2003" i="4"/>
  <c r="AS2003" i="4" s="1"/>
  <c r="CO2002" i="4"/>
  <c r="AO2002" i="4"/>
  <c r="AJ2002" i="4"/>
  <c r="AK2002" i="4" s="1"/>
  <c r="AM2002" i="4" s="1"/>
  <c r="P2002" i="4"/>
  <c r="N2002" i="4"/>
  <c r="L2002" i="4"/>
  <c r="J2002" i="4"/>
  <c r="CO2001" i="4"/>
  <c r="AO2001" i="4"/>
  <c r="AJ2001" i="4"/>
  <c r="P2001" i="4"/>
  <c r="N2001" i="4"/>
  <c r="L2001" i="4"/>
  <c r="J2001" i="4"/>
  <c r="AS2001" i="4" s="1"/>
  <c r="CO2000" i="4"/>
  <c r="AO2000" i="4"/>
  <c r="AJ2000" i="4"/>
  <c r="P2000" i="4"/>
  <c r="N2000" i="4"/>
  <c r="L2000" i="4"/>
  <c r="J2000" i="4"/>
  <c r="AQ2000" i="4" s="1"/>
  <c r="CO1999" i="4"/>
  <c r="AO1999" i="4"/>
  <c r="AJ1999" i="4"/>
  <c r="P1999" i="4"/>
  <c r="N1999" i="4"/>
  <c r="L1999" i="4"/>
  <c r="J1999" i="4"/>
  <c r="AS1999" i="4" s="1"/>
  <c r="CO1998" i="4"/>
  <c r="AO1998" i="4"/>
  <c r="AJ1998" i="4"/>
  <c r="P1998" i="4"/>
  <c r="N1998" i="4"/>
  <c r="L1998" i="4"/>
  <c r="J1998" i="4"/>
  <c r="AS1998" i="4" s="1"/>
  <c r="CO1997" i="4"/>
  <c r="AO1997" i="4"/>
  <c r="AJ1997" i="4"/>
  <c r="P1997" i="4"/>
  <c r="N1997" i="4"/>
  <c r="L1997" i="4"/>
  <c r="J1997" i="4"/>
  <c r="AS1997" i="4" s="1"/>
  <c r="CO1996" i="4"/>
  <c r="AO1996" i="4"/>
  <c r="AJ1996" i="4"/>
  <c r="P1996" i="4"/>
  <c r="N1996" i="4"/>
  <c r="L1996" i="4"/>
  <c r="J1996" i="4"/>
  <c r="CO1995" i="4"/>
  <c r="AO1995" i="4"/>
  <c r="AJ1995" i="4"/>
  <c r="P1995" i="4"/>
  <c r="R1995" i="4" s="1"/>
  <c r="N1995" i="4"/>
  <c r="L1995" i="4"/>
  <c r="J1995" i="4"/>
  <c r="AS1995" i="4" s="1"/>
  <c r="CO1994" i="4"/>
  <c r="AO1994" i="4"/>
  <c r="AJ1994" i="4"/>
  <c r="AK1994" i="4" s="1"/>
  <c r="AM1994" i="4" s="1"/>
  <c r="P1994" i="4"/>
  <c r="N1994" i="4"/>
  <c r="L1994" i="4"/>
  <c r="J1994" i="4"/>
  <c r="AQ1994" i="4" s="1"/>
  <c r="CO1993" i="4"/>
  <c r="AO1993" i="4"/>
  <c r="AJ1993" i="4"/>
  <c r="P1993" i="4"/>
  <c r="N1993" i="4"/>
  <c r="L1993" i="4"/>
  <c r="J1993" i="4"/>
  <c r="AS1993" i="4" s="1"/>
  <c r="CO1992" i="4"/>
  <c r="AO1992" i="4"/>
  <c r="AJ1992" i="4"/>
  <c r="P1992" i="4"/>
  <c r="N1992" i="4"/>
  <c r="L1992" i="4"/>
  <c r="J1992" i="4"/>
  <c r="AS1992" i="4" s="1"/>
  <c r="CO1991" i="4"/>
  <c r="AO1991" i="4"/>
  <c r="AJ1991" i="4"/>
  <c r="P1991" i="4"/>
  <c r="N1991" i="4"/>
  <c r="L1991" i="4"/>
  <c r="J1991" i="4"/>
  <c r="AS1991" i="4" s="1"/>
  <c r="CO1990" i="4"/>
  <c r="AO1990" i="4"/>
  <c r="AJ1990" i="4"/>
  <c r="P1990" i="4"/>
  <c r="N1990" i="4"/>
  <c r="L1990" i="4"/>
  <c r="J1990" i="4"/>
  <c r="CO1989" i="4"/>
  <c r="AO1989" i="4"/>
  <c r="AJ1989" i="4"/>
  <c r="P1989" i="4"/>
  <c r="N1989" i="4"/>
  <c r="L1989" i="4"/>
  <c r="J1989" i="4"/>
  <c r="AS1989" i="4" s="1"/>
  <c r="CO1988" i="4"/>
  <c r="AO1988" i="4"/>
  <c r="AJ1988" i="4"/>
  <c r="P1988" i="4"/>
  <c r="N1988" i="4"/>
  <c r="L1988" i="4"/>
  <c r="J1988" i="4"/>
  <c r="AQ1988" i="4" s="1"/>
  <c r="CO1987" i="4"/>
  <c r="AO1987" i="4"/>
  <c r="AJ1987" i="4"/>
  <c r="P1987" i="4"/>
  <c r="N1987" i="4"/>
  <c r="L1987" i="4"/>
  <c r="J1987" i="4"/>
  <c r="AS1987" i="4" s="1"/>
  <c r="CO1986" i="4"/>
  <c r="AO1986" i="4"/>
  <c r="AJ1986" i="4"/>
  <c r="AK1986" i="4" s="1"/>
  <c r="AM1986" i="4" s="1"/>
  <c r="P1986" i="4"/>
  <c r="N1986" i="4"/>
  <c r="L1986" i="4"/>
  <c r="J1986" i="4"/>
  <c r="AS1986" i="4" s="1"/>
  <c r="CO1985" i="4"/>
  <c r="AO1985" i="4"/>
  <c r="AJ1985" i="4"/>
  <c r="P1985" i="4"/>
  <c r="N1985" i="4"/>
  <c r="L1985" i="4"/>
  <c r="J1985" i="4"/>
  <c r="CO1984" i="4"/>
  <c r="AO1984" i="4"/>
  <c r="AJ1984" i="4"/>
  <c r="P1984" i="4"/>
  <c r="N1984" i="4"/>
  <c r="L1984" i="4"/>
  <c r="J1984" i="4"/>
  <c r="CO1983" i="4"/>
  <c r="AO1983" i="4"/>
  <c r="AJ1983" i="4"/>
  <c r="P1983" i="4"/>
  <c r="N1983" i="4"/>
  <c r="L1983" i="4"/>
  <c r="J1983" i="4"/>
  <c r="AS1983" i="4" s="1"/>
  <c r="CO1982" i="4"/>
  <c r="AO1982" i="4"/>
  <c r="AJ1982" i="4"/>
  <c r="P1982" i="4"/>
  <c r="N1982" i="4"/>
  <c r="L1982" i="4"/>
  <c r="J1982" i="4"/>
  <c r="AQ1982" i="4" s="1"/>
  <c r="CO1981" i="4"/>
  <c r="AO1981" i="4"/>
  <c r="AJ1981" i="4"/>
  <c r="P1981" i="4"/>
  <c r="N1981" i="4"/>
  <c r="L1981" i="4"/>
  <c r="J1981" i="4"/>
  <c r="AS1981" i="4" s="1"/>
  <c r="CO1980" i="4"/>
  <c r="AO1980" i="4"/>
  <c r="AJ1980" i="4"/>
  <c r="P1980" i="4"/>
  <c r="N1980" i="4"/>
  <c r="L1980" i="4"/>
  <c r="J1980" i="4"/>
  <c r="AS1980" i="4" s="1"/>
  <c r="CO1979" i="4"/>
  <c r="AO1979" i="4"/>
  <c r="AJ1979" i="4"/>
  <c r="P1979" i="4"/>
  <c r="N1979" i="4"/>
  <c r="L1979" i="4"/>
  <c r="J1979" i="4"/>
  <c r="AS1979" i="4" s="1"/>
  <c r="CO1978" i="4"/>
  <c r="AO1978" i="4"/>
  <c r="AJ1978" i="4"/>
  <c r="AK1978" i="4" s="1"/>
  <c r="AM1978" i="4" s="1"/>
  <c r="P1978" i="4"/>
  <c r="N1978" i="4"/>
  <c r="L1978" i="4"/>
  <c r="J1978" i="4"/>
  <c r="CO1977" i="4"/>
  <c r="AO1977" i="4"/>
  <c r="AJ1977" i="4"/>
  <c r="P1977" i="4"/>
  <c r="N1977" i="4"/>
  <c r="L1977" i="4"/>
  <c r="J1977" i="4"/>
  <c r="CO1976" i="4"/>
  <c r="AO1976" i="4"/>
  <c r="AJ1976" i="4"/>
  <c r="P1976" i="4"/>
  <c r="N1976" i="4"/>
  <c r="L1976" i="4"/>
  <c r="J1976" i="4"/>
  <c r="AQ1976" i="4" s="1"/>
  <c r="CO1975" i="4"/>
  <c r="AO1975" i="4"/>
  <c r="AJ1975" i="4"/>
  <c r="P1975" i="4"/>
  <c r="N1975" i="4"/>
  <c r="L1975" i="4"/>
  <c r="J1975" i="4"/>
  <c r="AS1975" i="4" s="1"/>
  <c r="CO1974" i="4"/>
  <c r="AO1974" i="4"/>
  <c r="AJ1974" i="4"/>
  <c r="P1974" i="4"/>
  <c r="N1974" i="4"/>
  <c r="L1974" i="4"/>
  <c r="J1974" i="4"/>
  <c r="AS1974" i="4" s="1"/>
  <c r="CO1973" i="4"/>
  <c r="AO1973" i="4"/>
  <c r="AJ1973" i="4"/>
  <c r="P1973" i="4"/>
  <c r="N1973" i="4"/>
  <c r="L1973" i="4"/>
  <c r="J1973" i="4"/>
  <c r="AS1973" i="4" s="1"/>
  <c r="CO1972" i="4"/>
  <c r="AO1972" i="4"/>
  <c r="AJ1972" i="4"/>
  <c r="P1972" i="4"/>
  <c r="N1972" i="4"/>
  <c r="L1972" i="4"/>
  <c r="J1972" i="4"/>
  <c r="CO1971" i="4"/>
  <c r="AO1971" i="4"/>
  <c r="AJ1971" i="4"/>
  <c r="AK1971" i="4" s="1"/>
  <c r="AM1971" i="4" s="1"/>
  <c r="P1971" i="4"/>
  <c r="N1971" i="4"/>
  <c r="L1971" i="4"/>
  <c r="J1971" i="4"/>
  <c r="AS1971" i="4" s="1"/>
  <c r="CO1970" i="4"/>
  <c r="AO1970" i="4"/>
  <c r="AJ1970" i="4"/>
  <c r="AK1970" i="4" s="1"/>
  <c r="AM1970" i="4" s="1"/>
  <c r="P1970" i="4"/>
  <c r="N1970" i="4"/>
  <c r="L1970" i="4"/>
  <c r="J1970" i="4"/>
  <c r="AS1970" i="4" s="1"/>
  <c r="CO1969" i="4"/>
  <c r="AO1969" i="4"/>
  <c r="AJ1969" i="4"/>
  <c r="P1969" i="4"/>
  <c r="N1969" i="4"/>
  <c r="L1969" i="4"/>
  <c r="J1969" i="4"/>
  <c r="AS1969" i="4" s="1"/>
  <c r="CO1968" i="4"/>
  <c r="AO1968" i="4"/>
  <c r="AJ1968" i="4"/>
  <c r="P1968" i="4"/>
  <c r="N1968" i="4"/>
  <c r="L1968" i="4"/>
  <c r="J1968" i="4"/>
  <c r="AS1968" i="4" s="1"/>
  <c r="CO1967" i="4"/>
  <c r="AO1967" i="4"/>
  <c r="AJ1967" i="4"/>
  <c r="P1967" i="4"/>
  <c r="N1967" i="4"/>
  <c r="L1967" i="4"/>
  <c r="J1967" i="4"/>
  <c r="AS1967" i="4" s="1"/>
  <c r="CO1966" i="4"/>
  <c r="AO1966" i="4"/>
  <c r="AJ1966" i="4"/>
  <c r="P1966" i="4"/>
  <c r="N1966" i="4"/>
  <c r="L1966" i="4"/>
  <c r="J1966" i="4"/>
  <c r="CO1965" i="4"/>
  <c r="AO1965" i="4"/>
  <c r="AJ1965" i="4"/>
  <c r="P1965" i="4"/>
  <c r="N1965" i="4"/>
  <c r="L1965" i="4"/>
  <c r="J1965" i="4"/>
  <c r="AS1965" i="4" s="1"/>
  <c r="CO1964" i="4"/>
  <c r="AO1964" i="4"/>
  <c r="AJ1964" i="4"/>
  <c r="P1964" i="4"/>
  <c r="N1964" i="4"/>
  <c r="L1964" i="4"/>
  <c r="J1964" i="4"/>
  <c r="AS1964" i="4" s="1"/>
  <c r="CO1963" i="4"/>
  <c r="AO1963" i="4"/>
  <c r="AJ1963" i="4"/>
  <c r="AK1963" i="4" s="1"/>
  <c r="AM1963" i="4" s="1"/>
  <c r="P1963" i="4"/>
  <c r="N1963" i="4"/>
  <c r="L1963" i="4"/>
  <c r="J1963" i="4"/>
  <c r="AS1963" i="4" s="1"/>
  <c r="CO1962" i="4"/>
  <c r="AO1962" i="4"/>
  <c r="AJ1962" i="4"/>
  <c r="AK1962" i="4" s="1"/>
  <c r="AM1962" i="4" s="1"/>
  <c r="P1962" i="4"/>
  <c r="N1962" i="4"/>
  <c r="L1962" i="4"/>
  <c r="J1962" i="4"/>
  <c r="AS1962" i="4" s="1"/>
  <c r="CO1961" i="4"/>
  <c r="AO1961" i="4"/>
  <c r="AJ1961" i="4"/>
  <c r="P1961" i="4"/>
  <c r="N1961" i="4"/>
  <c r="L1961" i="4"/>
  <c r="J1961" i="4"/>
  <c r="AS1961" i="4" s="1"/>
  <c r="CO1960" i="4"/>
  <c r="AO1960" i="4"/>
  <c r="AJ1960" i="4"/>
  <c r="P1960" i="4"/>
  <c r="N1960" i="4"/>
  <c r="L1960" i="4"/>
  <c r="J1960" i="4"/>
  <c r="CO1959" i="4"/>
  <c r="AO1959" i="4"/>
  <c r="AJ1959" i="4"/>
  <c r="P1959" i="4"/>
  <c r="N1959" i="4"/>
  <c r="L1959" i="4"/>
  <c r="J1959" i="4"/>
  <c r="AS1959" i="4" s="1"/>
  <c r="CO1958" i="4"/>
  <c r="AO1958" i="4"/>
  <c r="AJ1958" i="4"/>
  <c r="P1958" i="4"/>
  <c r="N1958" i="4"/>
  <c r="L1958" i="4"/>
  <c r="J1958" i="4"/>
  <c r="AS1958" i="4" s="1"/>
  <c r="CO1957" i="4"/>
  <c r="AO1957" i="4"/>
  <c r="AJ1957" i="4"/>
  <c r="P1957" i="4"/>
  <c r="N1957" i="4"/>
  <c r="L1957" i="4"/>
  <c r="J1957" i="4"/>
  <c r="AS1957" i="4" s="1"/>
  <c r="CO1956" i="4"/>
  <c r="AO1956" i="4"/>
  <c r="AJ1956" i="4"/>
  <c r="P1956" i="4"/>
  <c r="N1956" i="4"/>
  <c r="L1956" i="4"/>
  <c r="J1956" i="4"/>
  <c r="AS1956" i="4" s="1"/>
  <c r="CO1955" i="4"/>
  <c r="AO1955" i="4"/>
  <c r="AJ1955" i="4"/>
  <c r="AK1955" i="4" s="1"/>
  <c r="AM1955" i="4" s="1"/>
  <c r="P1955" i="4"/>
  <c r="N1955" i="4"/>
  <c r="L1955" i="4"/>
  <c r="J1955" i="4"/>
  <c r="AS1955" i="4" s="1"/>
  <c r="CO1954" i="4"/>
  <c r="AO1954" i="4"/>
  <c r="AJ1954" i="4"/>
  <c r="AK1954" i="4" s="1"/>
  <c r="AM1954" i="4" s="1"/>
  <c r="P1954" i="4"/>
  <c r="N1954" i="4"/>
  <c r="L1954" i="4"/>
  <c r="J1954" i="4"/>
  <c r="CO1953" i="4"/>
  <c r="AO1953" i="4"/>
  <c r="AJ1953" i="4"/>
  <c r="P1953" i="4"/>
  <c r="N1953" i="4"/>
  <c r="L1953" i="4"/>
  <c r="J1953" i="4"/>
  <c r="CO1952" i="4"/>
  <c r="AO1952" i="4"/>
  <c r="AJ1952" i="4"/>
  <c r="P1952" i="4"/>
  <c r="N1952" i="4"/>
  <c r="L1952" i="4"/>
  <c r="J1952" i="4"/>
  <c r="AQ1952" i="4" s="1"/>
  <c r="CO1951" i="4"/>
  <c r="AO1951" i="4"/>
  <c r="AJ1951" i="4"/>
  <c r="P1951" i="4"/>
  <c r="N1951" i="4"/>
  <c r="L1951" i="4"/>
  <c r="J1951" i="4"/>
  <c r="AS1951" i="4" s="1"/>
  <c r="CO2082" i="4"/>
  <c r="AO2082" i="4"/>
  <c r="AJ2082" i="4"/>
  <c r="P2082" i="4"/>
  <c r="N2082" i="4"/>
  <c r="L2082" i="4"/>
  <c r="J2082" i="4"/>
  <c r="AS2082" i="4" s="1"/>
  <c r="CO2081" i="4"/>
  <c r="AO2081" i="4"/>
  <c r="AJ2081" i="4"/>
  <c r="P2081" i="4"/>
  <c r="N2081" i="4"/>
  <c r="L2081" i="4"/>
  <c r="J2081" i="4"/>
  <c r="AS2081" i="4" s="1"/>
  <c r="CO2080" i="4"/>
  <c r="AO2080" i="4"/>
  <c r="AJ2080" i="4"/>
  <c r="P2080" i="4"/>
  <c r="N2080" i="4"/>
  <c r="L2080" i="4"/>
  <c r="J2080" i="4"/>
  <c r="AS2080" i="4" s="1"/>
  <c r="CO2079" i="4"/>
  <c r="AO2079" i="4"/>
  <c r="AJ2079" i="4"/>
  <c r="AK2079" i="4" s="1"/>
  <c r="AM2079" i="4" s="1"/>
  <c r="P2079" i="4"/>
  <c r="R2079" i="4" s="1"/>
  <c r="N2079" i="4"/>
  <c r="L2079" i="4"/>
  <c r="J2079" i="4"/>
  <c r="AS2079" i="4" s="1"/>
  <c r="CO2078" i="4"/>
  <c r="AO2078" i="4"/>
  <c r="AJ2078" i="4"/>
  <c r="AK2078" i="4" s="1"/>
  <c r="AM2078" i="4" s="1"/>
  <c r="P2078" i="4"/>
  <c r="N2078" i="4"/>
  <c r="L2078" i="4"/>
  <c r="J2078" i="4"/>
  <c r="AS2078" i="4" s="1"/>
  <c r="CO2077" i="4"/>
  <c r="AO2077" i="4"/>
  <c r="AJ2077" i="4"/>
  <c r="P2077" i="4"/>
  <c r="N2077" i="4"/>
  <c r="L2077" i="4"/>
  <c r="J2077" i="4"/>
  <c r="AS2077" i="4" s="1"/>
  <c r="CO2076" i="4"/>
  <c r="AO2076" i="4"/>
  <c r="AJ2076" i="4"/>
  <c r="P2076" i="4"/>
  <c r="N2076" i="4"/>
  <c r="L2076" i="4"/>
  <c r="J2076" i="4"/>
  <c r="AS2076" i="4" s="1"/>
  <c r="CO2075" i="4"/>
  <c r="AO2075" i="4"/>
  <c r="AJ2075" i="4"/>
  <c r="P2075" i="4"/>
  <c r="N2075" i="4"/>
  <c r="L2075" i="4"/>
  <c r="J2075" i="4"/>
  <c r="AS2075" i="4" s="1"/>
  <c r="CO2074" i="4"/>
  <c r="AO2074" i="4"/>
  <c r="AJ2074" i="4"/>
  <c r="P2074" i="4"/>
  <c r="N2074" i="4"/>
  <c r="L2074" i="4"/>
  <c r="J2074" i="4"/>
  <c r="AS2074" i="4" s="1"/>
  <c r="CO2073" i="4"/>
  <c r="AO2073" i="4"/>
  <c r="AJ2073" i="4"/>
  <c r="P2073" i="4"/>
  <c r="N2073" i="4"/>
  <c r="L2073" i="4"/>
  <c r="J2073" i="4"/>
  <c r="AS2073" i="4" s="1"/>
  <c r="CO2072" i="4"/>
  <c r="AO2072" i="4"/>
  <c r="AJ2072" i="4"/>
  <c r="P2072" i="4"/>
  <c r="N2072" i="4"/>
  <c r="L2072" i="4"/>
  <c r="J2072" i="4"/>
  <c r="AS2072" i="4" s="1"/>
  <c r="CO2071" i="4"/>
  <c r="AO2071" i="4"/>
  <c r="AJ2071" i="4"/>
  <c r="AK2071" i="4" s="1"/>
  <c r="AM2071" i="4" s="1"/>
  <c r="P2071" i="4"/>
  <c r="R2071" i="4" s="1"/>
  <c r="N2071" i="4"/>
  <c r="L2071" i="4"/>
  <c r="J2071" i="4"/>
  <c r="AS2071" i="4" s="1"/>
  <c r="CO2070" i="4"/>
  <c r="AO2070" i="4"/>
  <c r="AJ2070" i="4"/>
  <c r="AK2070" i="4" s="1"/>
  <c r="AM2070" i="4" s="1"/>
  <c r="P2070" i="4"/>
  <c r="N2070" i="4"/>
  <c r="L2070" i="4"/>
  <c r="J2070" i="4"/>
  <c r="AS2070" i="4" s="1"/>
  <c r="CO2069" i="4"/>
  <c r="AO2069" i="4"/>
  <c r="AJ2069" i="4"/>
  <c r="P2069" i="4"/>
  <c r="N2069" i="4"/>
  <c r="L2069" i="4"/>
  <c r="J2069" i="4"/>
  <c r="AS2069" i="4" s="1"/>
  <c r="CO2068" i="4"/>
  <c r="AO2068" i="4"/>
  <c r="AJ2068" i="4"/>
  <c r="P2068" i="4"/>
  <c r="N2068" i="4"/>
  <c r="L2068" i="4"/>
  <c r="J2068" i="4"/>
  <c r="AS2068" i="4" s="1"/>
  <c r="CO2067" i="4"/>
  <c r="AO2067" i="4"/>
  <c r="AJ2067" i="4"/>
  <c r="P2067" i="4"/>
  <c r="N2067" i="4"/>
  <c r="L2067" i="4"/>
  <c r="J2067" i="4"/>
  <c r="AS2067" i="4" s="1"/>
  <c r="CO2066" i="4"/>
  <c r="AO2066" i="4"/>
  <c r="AJ2066" i="4"/>
  <c r="P2066" i="4"/>
  <c r="N2066" i="4"/>
  <c r="L2066" i="4"/>
  <c r="J2066" i="4"/>
  <c r="AS2066" i="4" s="1"/>
  <c r="CO2065" i="4"/>
  <c r="AO2065" i="4"/>
  <c r="AJ2065" i="4"/>
  <c r="P2065" i="4"/>
  <c r="N2065" i="4"/>
  <c r="L2065" i="4"/>
  <c r="J2065" i="4"/>
  <c r="AS2065" i="4" s="1"/>
  <c r="CO2064" i="4"/>
  <c r="AO2064" i="4"/>
  <c r="AJ2064" i="4"/>
  <c r="P2064" i="4"/>
  <c r="N2064" i="4"/>
  <c r="L2064" i="4"/>
  <c r="J2064" i="4"/>
  <c r="AS2064" i="4" s="1"/>
  <c r="CO2063" i="4"/>
  <c r="AO2063" i="4"/>
  <c r="AJ2063" i="4"/>
  <c r="AK2063" i="4" s="1"/>
  <c r="AM2063" i="4" s="1"/>
  <c r="P2063" i="4"/>
  <c r="R2063" i="4" s="1"/>
  <c r="N2063" i="4"/>
  <c r="L2063" i="4"/>
  <c r="J2063" i="4"/>
  <c r="AS2063" i="4" s="1"/>
  <c r="CO2062" i="4"/>
  <c r="AO2062" i="4"/>
  <c r="AJ2062" i="4"/>
  <c r="AK2062" i="4" s="1"/>
  <c r="AM2062" i="4" s="1"/>
  <c r="P2062" i="4"/>
  <c r="N2062" i="4"/>
  <c r="L2062" i="4"/>
  <c r="J2062" i="4"/>
  <c r="AS2062" i="4" s="1"/>
  <c r="CO2061" i="4"/>
  <c r="AO2061" i="4"/>
  <c r="AJ2061" i="4"/>
  <c r="P2061" i="4"/>
  <c r="N2061" i="4"/>
  <c r="L2061" i="4"/>
  <c r="J2061" i="4"/>
  <c r="AS2061" i="4" s="1"/>
  <c r="CO2060" i="4"/>
  <c r="AO2060" i="4"/>
  <c r="AJ2060" i="4"/>
  <c r="P2060" i="4"/>
  <c r="N2060" i="4"/>
  <c r="L2060" i="4"/>
  <c r="J2060" i="4"/>
  <c r="AS2060" i="4" s="1"/>
  <c r="CO2059" i="4"/>
  <c r="AO2059" i="4"/>
  <c r="AJ2059" i="4"/>
  <c r="P2059" i="4"/>
  <c r="N2059" i="4"/>
  <c r="L2059" i="4"/>
  <c r="J2059" i="4"/>
  <c r="AS2059" i="4" s="1"/>
  <c r="CO2058" i="4"/>
  <c r="AO2058" i="4"/>
  <c r="AJ2058" i="4"/>
  <c r="P2058" i="4"/>
  <c r="N2058" i="4"/>
  <c r="L2058" i="4"/>
  <c r="J2058" i="4"/>
  <c r="AS2058" i="4" s="1"/>
  <c r="CO2057" i="4"/>
  <c r="AO2057" i="4"/>
  <c r="AJ2057" i="4"/>
  <c r="P2057" i="4"/>
  <c r="N2057" i="4"/>
  <c r="L2057" i="4"/>
  <c r="J2057" i="4"/>
  <c r="AS2057" i="4" s="1"/>
  <c r="CO2056" i="4"/>
  <c r="AO2056" i="4"/>
  <c r="AJ2056" i="4"/>
  <c r="P2056" i="4"/>
  <c r="N2056" i="4"/>
  <c r="L2056" i="4"/>
  <c r="J2056" i="4"/>
  <c r="AS2056" i="4" s="1"/>
  <c r="CO2055" i="4"/>
  <c r="AO2055" i="4"/>
  <c r="AJ2055" i="4"/>
  <c r="AK2055" i="4" s="1"/>
  <c r="AM2055" i="4" s="1"/>
  <c r="P2055" i="4"/>
  <c r="R2055" i="4" s="1"/>
  <c r="N2055" i="4"/>
  <c r="L2055" i="4"/>
  <c r="J2055" i="4"/>
  <c r="AS2055" i="4" s="1"/>
  <c r="CO2054" i="4"/>
  <c r="AO2054" i="4"/>
  <c r="AJ2054" i="4"/>
  <c r="AK2054" i="4" s="1"/>
  <c r="AM2054" i="4" s="1"/>
  <c r="P2054" i="4"/>
  <c r="N2054" i="4"/>
  <c r="L2054" i="4"/>
  <c r="J2054" i="4"/>
  <c r="AS2054" i="4" s="1"/>
  <c r="CO2053" i="4"/>
  <c r="AO2053" i="4"/>
  <c r="AJ2053" i="4"/>
  <c r="P2053" i="4"/>
  <c r="N2053" i="4"/>
  <c r="L2053" i="4"/>
  <c r="J2053" i="4"/>
  <c r="AS2053" i="4" s="1"/>
  <c r="CO2052" i="4"/>
  <c r="AO2052" i="4"/>
  <c r="AJ2052" i="4"/>
  <c r="P2052" i="4"/>
  <c r="N2052" i="4"/>
  <c r="L2052" i="4"/>
  <c r="J2052" i="4"/>
  <c r="AS2052" i="4" s="1"/>
  <c r="CO2051" i="4"/>
  <c r="AO2051" i="4"/>
  <c r="AJ2051" i="4"/>
  <c r="P2051" i="4"/>
  <c r="N2051" i="4"/>
  <c r="L2051" i="4"/>
  <c r="J2051" i="4"/>
  <c r="AS2051" i="4" s="1"/>
  <c r="CO2050" i="4"/>
  <c r="AO2050" i="4"/>
  <c r="AJ2050" i="4"/>
  <c r="P2050" i="4"/>
  <c r="N2050" i="4"/>
  <c r="L2050" i="4"/>
  <c r="J2050" i="4"/>
  <c r="AS2050" i="4" s="1"/>
  <c r="CO2049" i="4"/>
  <c r="AO2049" i="4"/>
  <c r="AJ2049" i="4"/>
  <c r="P2049" i="4"/>
  <c r="N2049" i="4"/>
  <c r="L2049" i="4"/>
  <c r="J2049" i="4"/>
  <c r="AS2049" i="4" s="1"/>
  <c r="CO2048" i="4"/>
  <c r="AO2048" i="4"/>
  <c r="AJ2048" i="4"/>
  <c r="P2048" i="4"/>
  <c r="N2048" i="4"/>
  <c r="L2048" i="4"/>
  <c r="J2048" i="4"/>
  <c r="AS2048" i="4" s="1"/>
  <c r="CO2047" i="4"/>
  <c r="AO2047" i="4"/>
  <c r="AJ2047" i="4"/>
  <c r="AK2047" i="4" s="1"/>
  <c r="AM2047" i="4" s="1"/>
  <c r="P2047" i="4"/>
  <c r="R2047" i="4" s="1"/>
  <c r="N2047" i="4"/>
  <c r="L2047" i="4"/>
  <c r="J2047" i="4"/>
  <c r="AS2047" i="4" s="1"/>
  <c r="CO2046" i="4"/>
  <c r="AO2046" i="4"/>
  <c r="AJ2046" i="4"/>
  <c r="P2046" i="4"/>
  <c r="N2046" i="4"/>
  <c r="L2046" i="4"/>
  <c r="J2046" i="4"/>
  <c r="AS2046" i="4" s="1"/>
  <c r="CO2045" i="4"/>
  <c r="AO2045" i="4"/>
  <c r="AJ2045" i="4"/>
  <c r="P2045" i="4"/>
  <c r="N2045" i="4"/>
  <c r="L2045" i="4"/>
  <c r="J2045" i="4"/>
  <c r="AS2045" i="4" s="1"/>
  <c r="CO2044" i="4"/>
  <c r="AO2044" i="4"/>
  <c r="AJ2044" i="4"/>
  <c r="P2044" i="4"/>
  <c r="N2044" i="4"/>
  <c r="L2044" i="4"/>
  <c r="J2044" i="4"/>
  <c r="AS2044" i="4" s="1"/>
  <c r="CO2043" i="4"/>
  <c r="AO2043" i="4"/>
  <c r="AJ2043" i="4"/>
  <c r="P2043" i="4"/>
  <c r="N2043" i="4"/>
  <c r="L2043" i="4"/>
  <c r="J2043" i="4"/>
  <c r="AS2043" i="4" s="1"/>
  <c r="CO2042" i="4"/>
  <c r="AO2042" i="4"/>
  <c r="AJ2042" i="4"/>
  <c r="P2042" i="4"/>
  <c r="N2042" i="4"/>
  <c r="L2042" i="4"/>
  <c r="J2042" i="4"/>
  <c r="AS2042" i="4" s="1"/>
  <c r="CO2041" i="4"/>
  <c r="AO2041" i="4"/>
  <c r="AJ2041" i="4"/>
  <c r="P2041" i="4"/>
  <c r="N2041" i="4"/>
  <c r="L2041" i="4"/>
  <c r="J2041" i="4"/>
  <c r="AS2041" i="4" s="1"/>
  <c r="CO2040" i="4"/>
  <c r="AO2040" i="4"/>
  <c r="AJ2040" i="4"/>
  <c r="P2040" i="4"/>
  <c r="N2040" i="4"/>
  <c r="L2040" i="4"/>
  <c r="J2040" i="4"/>
  <c r="AS2040" i="4" s="1"/>
  <c r="CO2039" i="4"/>
  <c r="AO2039" i="4"/>
  <c r="AJ2039" i="4"/>
  <c r="P2039" i="4"/>
  <c r="N2039" i="4"/>
  <c r="L2039" i="4"/>
  <c r="J2039" i="4"/>
  <c r="AS2039" i="4" s="1"/>
  <c r="CO2104" i="4"/>
  <c r="AO2104" i="4"/>
  <c r="AJ2104" i="4"/>
  <c r="AK2104" i="4" s="1"/>
  <c r="AM2104" i="4" s="1"/>
  <c r="P2104" i="4"/>
  <c r="N2104" i="4"/>
  <c r="L2104" i="4"/>
  <c r="J2104" i="4"/>
  <c r="AQ2104" i="4" s="1"/>
  <c r="CO2103" i="4"/>
  <c r="AO2103" i="4"/>
  <c r="AJ2103" i="4"/>
  <c r="P2103" i="4"/>
  <c r="N2103" i="4"/>
  <c r="L2103" i="4"/>
  <c r="J2103" i="4"/>
  <c r="AQ2103" i="4" s="1"/>
  <c r="CO2102" i="4"/>
  <c r="AO2102" i="4"/>
  <c r="AJ2102" i="4"/>
  <c r="P2102" i="4"/>
  <c r="N2102" i="4"/>
  <c r="L2102" i="4"/>
  <c r="J2102" i="4"/>
  <c r="AS2102" i="4" s="1"/>
  <c r="CO2101" i="4"/>
  <c r="AO2101" i="4"/>
  <c r="AJ2101" i="4"/>
  <c r="P2101" i="4"/>
  <c r="N2101" i="4"/>
  <c r="L2101" i="4"/>
  <c r="J2101" i="4"/>
  <c r="AS2101" i="4" s="1"/>
  <c r="CO2100" i="4"/>
  <c r="AO2100" i="4"/>
  <c r="AJ2100" i="4"/>
  <c r="P2100" i="4"/>
  <c r="N2100" i="4"/>
  <c r="L2100" i="4"/>
  <c r="J2100" i="4"/>
  <c r="AS2100" i="4" s="1"/>
  <c r="CO2099" i="4"/>
  <c r="AO2099" i="4"/>
  <c r="AJ2099" i="4"/>
  <c r="P2099" i="4"/>
  <c r="N2099" i="4"/>
  <c r="L2099" i="4"/>
  <c r="J2099" i="4"/>
  <c r="AQ2099" i="4" s="1"/>
  <c r="CO2098" i="4"/>
  <c r="AO2098" i="4"/>
  <c r="AJ2098" i="4"/>
  <c r="P2098" i="4"/>
  <c r="N2098" i="4"/>
  <c r="L2098" i="4"/>
  <c r="J2098" i="4"/>
  <c r="AS2098" i="4" s="1"/>
  <c r="CO2097" i="4"/>
  <c r="AO2097" i="4"/>
  <c r="AJ2097" i="4"/>
  <c r="AK2097" i="4" s="1"/>
  <c r="AM2097" i="4" s="1"/>
  <c r="P2097" i="4"/>
  <c r="R2097" i="4" s="1"/>
  <c r="N2097" i="4"/>
  <c r="L2097" i="4"/>
  <c r="J2097" i="4"/>
  <c r="AS2097" i="4" s="1"/>
  <c r="CO2096" i="4"/>
  <c r="AO2096" i="4"/>
  <c r="AJ2096" i="4"/>
  <c r="AK2096" i="4" s="1"/>
  <c r="AM2096" i="4" s="1"/>
  <c r="P2096" i="4"/>
  <c r="N2096" i="4"/>
  <c r="L2096" i="4"/>
  <c r="J2096" i="4"/>
  <c r="AQ2096" i="4" s="1"/>
  <c r="CO2095" i="4"/>
  <c r="AO2095" i="4"/>
  <c r="AJ2095" i="4"/>
  <c r="P2095" i="4"/>
  <c r="N2095" i="4"/>
  <c r="L2095" i="4"/>
  <c r="J2095" i="4"/>
  <c r="AQ2095" i="4" s="1"/>
  <c r="CO2094" i="4"/>
  <c r="AO2094" i="4"/>
  <c r="AJ2094" i="4"/>
  <c r="P2094" i="4"/>
  <c r="N2094" i="4"/>
  <c r="L2094" i="4"/>
  <c r="J2094" i="4"/>
  <c r="AS2094" i="4" s="1"/>
  <c r="CO2093" i="4"/>
  <c r="AO2093" i="4"/>
  <c r="AJ2093" i="4"/>
  <c r="P2093" i="4"/>
  <c r="N2093" i="4"/>
  <c r="L2093" i="4"/>
  <c r="J2093" i="4"/>
  <c r="AS2093" i="4" s="1"/>
  <c r="CO2092" i="4"/>
  <c r="AO2092" i="4"/>
  <c r="AJ2092" i="4"/>
  <c r="P2092" i="4"/>
  <c r="N2092" i="4"/>
  <c r="L2092" i="4"/>
  <c r="J2092" i="4"/>
  <c r="AQ2092" i="4" s="1"/>
  <c r="CO2091" i="4"/>
  <c r="AO2091" i="4"/>
  <c r="AJ2091" i="4"/>
  <c r="P2091" i="4"/>
  <c r="N2091" i="4"/>
  <c r="L2091" i="4"/>
  <c r="J2091" i="4"/>
  <c r="AQ2091" i="4" s="1"/>
  <c r="CO2090" i="4"/>
  <c r="AO2090" i="4"/>
  <c r="AJ2090" i="4"/>
  <c r="P2090" i="4"/>
  <c r="N2090" i="4"/>
  <c r="L2090" i="4"/>
  <c r="J2090" i="4"/>
  <c r="AS2090" i="4" s="1"/>
  <c r="CO2089" i="4"/>
  <c r="AO2089" i="4"/>
  <c r="AJ2089" i="4"/>
  <c r="AK2089" i="4" s="1"/>
  <c r="AM2089" i="4" s="1"/>
  <c r="P2089" i="4"/>
  <c r="N2089" i="4"/>
  <c r="L2089" i="4"/>
  <c r="J2089" i="4"/>
  <c r="AS2089" i="4" s="1"/>
  <c r="CO2088" i="4"/>
  <c r="AO2088" i="4"/>
  <c r="AJ2088" i="4"/>
  <c r="AK2088" i="4" s="1"/>
  <c r="AM2088" i="4" s="1"/>
  <c r="P2088" i="4"/>
  <c r="N2088" i="4"/>
  <c r="L2088" i="4"/>
  <c r="J2088" i="4"/>
  <c r="AS2088" i="4" s="1"/>
  <c r="CO2087" i="4"/>
  <c r="AO2087" i="4"/>
  <c r="AJ2087" i="4"/>
  <c r="P2087" i="4"/>
  <c r="N2087" i="4"/>
  <c r="L2087" i="4"/>
  <c r="J2087" i="4"/>
  <c r="AQ2087" i="4" s="1"/>
  <c r="CO2086" i="4"/>
  <c r="AO2086" i="4"/>
  <c r="AJ2086" i="4"/>
  <c r="P2086" i="4"/>
  <c r="N2086" i="4"/>
  <c r="L2086" i="4"/>
  <c r="J2086" i="4"/>
  <c r="AS2086" i="4" s="1"/>
  <c r="CO2085" i="4"/>
  <c r="AO2085" i="4"/>
  <c r="AJ2085" i="4"/>
  <c r="P2085" i="4"/>
  <c r="N2085" i="4"/>
  <c r="L2085" i="4"/>
  <c r="J2085" i="4"/>
  <c r="CO2084" i="4"/>
  <c r="AO2084" i="4"/>
  <c r="AJ2084" i="4"/>
  <c r="P2084" i="4"/>
  <c r="N2084" i="4"/>
  <c r="L2084" i="4"/>
  <c r="J2084" i="4"/>
  <c r="AQ2084" i="4" s="1"/>
  <c r="CO2083" i="4"/>
  <c r="AO2083" i="4"/>
  <c r="AJ2083" i="4"/>
  <c r="P2083" i="4"/>
  <c r="N2083" i="4"/>
  <c r="L2083" i="4"/>
  <c r="J2083" i="4"/>
  <c r="AQ2083" i="4" s="1"/>
  <c r="CO2115" i="4"/>
  <c r="AO2115" i="4"/>
  <c r="AJ2115" i="4"/>
  <c r="P2115" i="4"/>
  <c r="N2115" i="4"/>
  <c r="L2115" i="4"/>
  <c r="J2115" i="4"/>
  <c r="AS2115" i="4" s="1"/>
  <c r="CO2114" i="4"/>
  <c r="AO2114" i="4"/>
  <c r="AJ2114" i="4"/>
  <c r="AK2114" i="4" s="1"/>
  <c r="AM2114" i="4" s="1"/>
  <c r="P2114" i="4"/>
  <c r="N2114" i="4"/>
  <c r="L2114" i="4"/>
  <c r="J2114" i="4"/>
  <c r="AQ2114" i="4" s="1"/>
  <c r="CO2113" i="4"/>
  <c r="AO2113" i="4"/>
  <c r="AJ2113" i="4"/>
  <c r="AK2113" i="4" s="1"/>
  <c r="AM2113" i="4" s="1"/>
  <c r="P2113" i="4"/>
  <c r="N2113" i="4"/>
  <c r="L2113" i="4"/>
  <c r="J2113" i="4"/>
  <c r="CO2112" i="4"/>
  <c r="AO2112" i="4"/>
  <c r="AJ2112" i="4"/>
  <c r="P2112" i="4"/>
  <c r="N2112" i="4"/>
  <c r="L2112" i="4"/>
  <c r="J2112" i="4"/>
  <c r="AS2112" i="4" s="1"/>
  <c r="CO2111" i="4"/>
  <c r="AO2111" i="4"/>
  <c r="AJ2111" i="4"/>
  <c r="P2111" i="4"/>
  <c r="N2111" i="4"/>
  <c r="L2111" i="4"/>
  <c r="J2111" i="4"/>
  <c r="AS2111" i="4" s="1"/>
  <c r="CO2110" i="4"/>
  <c r="AO2110" i="4"/>
  <c r="AJ2110" i="4"/>
  <c r="P2110" i="4"/>
  <c r="N2110" i="4"/>
  <c r="L2110" i="4"/>
  <c r="J2110" i="4"/>
  <c r="AS2110" i="4" s="1"/>
  <c r="CO2109" i="4"/>
  <c r="AO2109" i="4"/>
  <c r="AJ2109" i="4"/>
  <c r="P2109" i="4"/>
  <c r="N2109" i="4"/>
  <c r="L2109" i="4"/>
  <c r="J2109" i="4"/>
  <c r="AS2109" i="4" s="1"/>
  <c r="CO2108" i="4"/>
  <c r="AO2108" i="4"/>
  <c r="AJ2108" i="4"/>
  <c r="P2108" i="4"/>
  <c r="N2108" i="4"/>
  <c r="L2108" i="4"/>
  <c r="J2108" i="4"/>
  <c r="AS2108" i="4" s="1"/>
  <c r="CO2107" i="4"/>
  <c r="AO2107" i="4"/>
  <c r="AJ2107" i="4"/>
  <c r="P2107" i="4"/>
  <c r="N2107" i="4"/>
  <c r="L2107" i="4"/>
  <c r="J2107" i="4"/>
  <c r="AQ2107" i="4" s="1"/>
  <c r="CO2106" i="4"/>
  <c r="AO2106" i="4"/>
  <c r="AJ2106" i="4"/>
  <c r="P2106" i="4"/>
  <c r="N2106" i="4"/>
  <c r="L2106" i="4"/>
  <c r="J2106" i="4"/>
  <c r="AS2106" i="4" s="1"/>
  <c r="CO2105" i="4"/>
  <c r="AO2105" i="4"/>
  <c r="AJ2105" i="4"/>
  <c r="P2105" i="4"/>
  <c r="N2105" i="4"/>
  <c r="L2105" i="4"/>
  <c r="J2105" i="4"/>
  <c r="AS2105" i="4" s="1"/>
  <c r="R1760" i="4" l="1"/>
  <c r="R1472" i="4"/>
  <c r="R1528" i="4"/>
  <c r="R1552" i="4"/>
  <c r="R1568" i="4"/>
  <c r="R1576" i="4"/>
  <c r="R1584" i="4"/>
  <c r="R1592" i="4"/>
  <c r="R1248" i="4"/>
  <c r="R1256" i="4"/>
  <c r="R1264" i="4"/>
  <c r="R1288" i="4"/>
  <c r="R1312" i="4"/>
  <c r="R1336" i="4"/>
  <c r="R1344" i="4"/>
  <c r="R1376" i="4"/>
  <c r="R1384" i="4"/>
  <c r="R1392" i="4"/>
  <c r="R1400" i="4"/>
  <c r="R1080" i="4"/>
  <c r="R1088" i="4"/>
  <c r="R1096" i="4"/>
  <c r="R1104" i="4"/>
  <c r="R1752" i="4"/>
  <c r="R1544" i="4"/>
  <c r="AK2060" i="4"/>
  <c r="AM2060" i="4" s="1"/>
  <c r="R2067" i="4"/>
  <c r="AK2008" i="4"/>
  <c r="AM2008" i="4" s="1"/>
  <c r="AK2016" i="4"/>
  <c r="AM2016" i="4" s="1"/>
  <c r="AK2032" i="4"/>
  <c r="AM2032" i="4" s="1"/>
  <c r="AK1784" i="4"/>
  <c r="AM1784" i="4" s="1"/>
  <c r="AK1800" i="4"/>
  <c r="AM1800" i="4" s="1"/>
  <c r="AK1808" i="4"/>
  <c r="AM1808" i="4" s="1"/>
  <c r="AK1816" i="4"/>
  <c r="AM1816" i="4" s="1"/>
  <c r="R1823" i="4"/>
  <c r="AK1824" i="4"/>
  <c r="AM1824" i="4" s="1"/>
  <c r="R1831" i="4"/>
  <c r="AK1832" i="4"/>
  <c r="AM1832" i="4" s="1"/>
  <c r="AK1840" i="4"/>
  <c r="AM1840" i="4" s="1"/>
  <c r="R1847" i="4"/>
  <c r="AK1848" i="4"/>
  <c r="AM1848" i="4" s="1"/>
  <c r="R1855" i="4"/>
  <c r="AK1856" i="4"/>
  <c r="AM1856" i="4" s="1"/>
  <c r="AK1864" i="4"/>
  <c r="AM1864" i="4" s="1"/>
  <c r="AK1880" i="4"/>
  <c r="AM1880" i="4" s="1"/>
  <c r="R1887" i="4"/>
  <c r="R1895" i="4"/>
  <c r="AK1896" i="4"/>
  <c r="AM1896" i="4" s="1"/>
  <c r="R1903" i="4"/>
  <c r="AK1904" i="4"/>
  <c r="AM1904" i="4" s="1"/>
  <c r="R1911" i="4"/>
  <c r="R1919" i="4"/>
  <c r="AK1920" i="4"/>
  <c r="AM1920" i="4" s="1"/>
  <c r="R1927" i="4"/>
  <c r="AK1928" i="4"/>
  <c r="AM1928" i="4" s="1"/>
  <c r="AK1944" i="4"/>
  <c r="AM1944" i="4" s="1"/>
  <c r="AK1600" i="4"/>
  <c r="AM1600" i="4" s="1"/>
  <c r="AK1608" i="4"/>
  <c r="AM1608" i="4" s="1"/>
  <c r="AK1616" i="4"/>
  <c r="AM1616" i="4" s="1"/>
  <c r="AK1624" i="4"/>
  <c r="AM1624" i="4" s="1"/>
  <c r="R1631" i="4"/>
  <c r="AK1632" i="4"/>
  <c r="AM1632" i="4" s="1"/>
  <c r="AK1656" i="4"/>
  <c r="AM1656" i="4" s="1"/>
  <c r="AK1672" i="4"/>
  <c r="AM1672" i="4" s="1"/>
  <c r="AK1680" i="4"/>
  <c r="AM1680" i="4" s="1"/>
  <c r="AK1696" i="4"/>
  <c r="AM1696" i="4" s="1"/>
  <c r="AK1712" i="4"/>
  <c r="AM1712" i="4" s="1"/>
  <c r="AK1720" i="4"/>
  <c r="AM1720" i="4" s="1"/>
  <c r="R1735" i="4"/>
  <c r="AK1736" i="4"/>
  <c r="AM1736" i="4" s="1"/>
  <c r="R1743" i="4"/>
  <c r="AK1744" i="4"/>
  <c r="AM1744" i="4" s="1"/>
  <c r="AK1752" i="4"/>
  <c r="AM1752" i="4" s="1"/>
  <c r="AK1760" i="4"/>
  <c r="AM1760" i="4" s="1"/>
  <c r="R1431" i="4"/>
  <c r="AK1432" i="4"/>
  <c r="AM1432" i="4" s="1"/>
  <c r="AK1440" i="4"/>
  <c r="AM1440" i="4" s="1"/>
  <c r="R1447" i="4"/>
  <c r="AK1448" i="4"/>
  <c r="AM1448" i="4" s="1"/>
  <c r="R1455" i="4"/>
  <c r="AK1456" i="4"/>
  <c r="AM1456" i="4" s="1"/>
  <c r="AK1464" i="4"/>
  <c r="AM1464" i="4" s="1"/>
  <c r="AK1472" i="4"/>
  <c r="AM1472" i="4" s="1"/>
  <c r="R1479" i="4"/>
  <c r="R1487" i="4"/>
  <c r="AK1488" i="4"/>
  <c r="AM1488" i="4" s="1"/>
  <c r="AK1496" i="4"/>
  <c r="AM1496" i="4" s="1"/>
  <c r="AK1504" i="4"/>
  <c r="AM1504" i="4" s="1"/>
  <c r="R1511" i="4"/>
  <c r="AK1512" i="4"/>
  <c r="AM1512" i="4" s="1"/>
  <c r="R1519" i="4"/>
  <c r="AK1520" i="4"/>
  <c r="AM1520" i="4" s="1"/>
  <c r="R1527" i="4"/>
  <c r="AK1528" i="4"/>
  <c r="AM1528" i="4" s="1"/>
  <c r="R1535" i="4"/>
  <c r="AK1536" i="4"/>
  <c r="AM1536" i="4" s="1"/>
  <c r="R1543" i="4"/>
  <c r="AK1544" i="4"/>
  <c r="AM1544" i="4" s="1"/>
  <c r="R1551" i="4"/>
  <c r="AK1552" i="4"/>
  <c r="AM1552" i="4" s="1"/>
  <c r="R1559" i="4"/>
  <c r="AK1560" i="4"/>
  <c r="AM1560" i="4" s="1"/>
  <c r="R1567" i="4"/>
  <c r="AK1568" i="4"/>
  <c r="AM1568" i="4" s="1"/>
  <c r="R1575" i="4"/>
  <c r="AK1576" i="4"/>
  <c r="AM1576" i="4" s="1"/>
  <c r="R1583" i="4"/>
  <c r="AK1584" i="4"/>
  <c r="AM1584" i="4" s="1"/>
  <c r="R1591" i="4"/>
  <c r="AK1592" i="4"/>
  <c r="AM1592" i="4" s="1"/>
  <c r="R1247" i="4"/>
  <c r="AK1248" i="4"/>
  <c r="AM1248" i="4" s="1"/>
  <c r="R1255" i="4"/>
  <c r="AK1256" i="4"/>
  <c r="AM1256" i="4" s="1"/>
  <c r="R1263" i="4"/>
  <c r="AK1264" i="4"/>
  <c r="AM1264" i="4" s="1"/>
  <c r="AK1272" i="4"/>
  <c r="AM1272" i="4" s="1"/>
  <c r="R1279" i="4"/>
  <c r="AK1288" i="4"/>
  <c r="AM1288" i="4" s="1"/>
  <c r="R1496" i="4"/>
  <c r="AK2052" i="4"/>
  <c r="AM2052" i="4" s="1"/>
  <c r="AK1968" i="4"/>
  <c r="AM1968" i="4" s="1"/>
  <c r="R2007" i="4"/>
  <c r="AK2024" i="4"/>
  <c r="AM2024" i="4" s="1"/>
  <c r="AK2101" i="4"/>
  <c r="AM2101" i="4" s="1"/>
  <c r="AK2051" i="4"/>
  <c r="AM2051" i="4" s="1"/>
  <c r="AK2059" i="4"/>
  <c r="AM2059" i="4" s="1"/>
  <c r="R2066" i="4"/>
  <c r="R2074" i="4"/>
  <c r="AK1951" i="4"/>
  <c r="AM1951" i="4" s="1"/>
  <c r="AK1991" i="4"/>
  <c r="AM1991" i="4" s="1"/>
  <c r="AK1999" i="4"/>
  <c r="AM1999" i="4" s="1"/>
  <c r="AK2007" i="4"/>
  <c r="AM2007" i="4" s="1"/>
  <c r="AK2015" i="4"/>
  <c r="AM2015" i="4" s="1"/>
  <c r="R2022" i="4"/>
  <c r="R2030" i="4"/>
  <c r="AK1783" i="4"/>
  <c r="AM1783" i="4" s="1"/>
  <c r="AK1791" i="4"/>
  <c r="AM1791" i="4" s="1"/>
  <c r="AK1799" i="4"/>
  <c r="AM1799" i="4" s="1"/>
  <c r="R1830" i="4"/>
  <c r="AK1863" i="4"/>
  <c r="AM1863" i="4" s="1"/>
  <c r="R1870" i="4"/>
  <c r="R1878" i="4"/>
  <c r="R1894" i="4"/>
  <c r="AK1903" i="4"/>
  <c r="AM1903" i="4" s="1"/>
  <c r="R1910" i="4"/>
  <c r="AK1911" i="4"/>
  <c r="AM1911" i="4" s="1"/>
  <c r="AK1919" i="4"/>
  <c r="AM1919" i="4" s="1"/>
  <c r="AK1631" i="4"/>
  <c r="AM1631" i="4" s="1"/>
  <c r="AK1647" i="4"/>
  <c r="AM1647" i="4" s="1"/>
  <c r="AK1655" i="4"/>
  <c r="AM1655" i="4" s="1"/>
  <c r="AK1671" i="4"/>
  <c r="AM1671" i="4" s="1"/>
  <c r="AK1679" i="4"/>
  <c r="AM1679" i="4" s="1"/>
  <c r="AK1695" i="4"/>
  <c r="AM1695" i="4" s="1"/>
  <c r="AK1703" i="4"/>
  <c r="AM1703" i="4" s="1"/>
  <c r="AK1719" i="4"/>
  <c r="AM1719" i="4" s="1"/>
  <c r="AK1727" i="4"/>
  <c r="AM1727" i="4" s="1"/>
  <c r="AK1735" i="4"/>
  <c r="AM1735" i="4" s="1"/>
  <c r="R1742" i="4"/>
  <c r="R1758" i="4"/>
  <c r="R1766" i="4"/>
  <c r="AK1431" i="4"/>
  <c r="AM1431" i="4" s="1"/>
  <c r="AK1447" i="4"/>
  <c r="AM1447" i="4" s="1"/>
  <c r="AK1455" i="4"/>
  <c r="AM1455" i="4" s="1"/>
  <c r="R1478" i="4"/>
  <c r="AK1479" i="4"/>
  <c r="AM1479" i="4" s="1"/>
  <c r="AK1487" i="4"/>
  <c r="AM1487" i="4" s="1"/>
  <c r="AK1495" i="4"/>
  <c r="AM1495" i="4" s="1"/>
  <c r="AK1503" i="4"/>
  <c r="AM1503" i="4" s="1"/>
  <c r="AK1511" i="4"/>
  <c r="AM1511" i="4" s="1"/>
  <c r="R1518" i="4"/>
  <c r="AK1519" i="4"/>
  <c r="AM1519" i="4" s="1"/>
  <c r="R1526" i="4"/>
  <c r="AK1527" i="4"/>
  <c r="AM1527" i="4" s="1"/>
  <c r="R1534" i="4"/>
  <c r="AK1535" i="4"/>
  <c r="AM1535" i="4" s="1"/>
  <c r="R1542" i="4"/>
  <c r="AK1543" i="4"/>
  <c r="AM1543" i="4" s="1"/>
  <c r="R1550" i="4"/>
  <c r="AK1551" i="4"/>
  <c r="AM1551" i="4" s="1"/>
  <c r="R1558" i="4"/>
  <c r="AK1559" i="4"/>
  <c r="AM1559" i="4" s="1"/>
  <c r="R1566" i="4"/>
  <c r="AK1567" i="4"/>
  <c r="AM1567" i="4" s="1"/>
  <c r="R1574" i="4"/>
  <c r="AK1575" i="4"/>
  <c r="AM1575" i="4" s="1"/>
  <c r="R1582" i="4"/>
  <c r="AK1583" i="4"/>
  <c r="AM1583" i="4" s="1"/>
  <c r="R1590" i="4"/>
  <c r="AK1591" i="4"/>
  <c r="AM1591" i="4" s="1"/>
  <c r="R1598" i="4"/>
  <c r="AK1247" i="4"/>
  <c r="AM1247" i="4" s="1"/>
  <c r="R1254" i="4"/>
  <c r="AK1255" i="4"/>
  <c r="AM1255" i="4" s="1"/>
  <c r="R1262" i="4"/>
  <c r="AK1263" i="4"/>
  <c r="AM1263" i="4" s="1"/>
  <c r="R1270" i="4"/>
  <c r="R1904" i="4"/>
  <c r="R1536" i="4"/>
  <c r="AK2086" i="4"/>
  <c r="AM2086" i="4" s="1"/>
  <c r="AK2102" i="4"/>
  <c r="AM2102" i="4" s="1"/>
  <c r="AK2076" i="4"/>
  <c r="AM2076" i="4" s="1"/>
  <c r="AK1960" i="4"/>
  <c r="AM1960" i="4" s="1"/>
  <c r="AK1992" i="4"/>
  <c r="AM1992" i="4" s="1"/>
  <c r="AK2000" i="4"/>
  <c r="AM2000" i="4" s="1"/>
  <c r="R2015" i="4"/>
  <c r="R2023" i="4"/>
  <c r="R2031" i="4"/>
  <c r="AK1792" i="4"/>
  <c r="AM1792" i="4" s="1"/>
  <c r="AK2085" i="4"/>
  <c r="AM2085" i="4" s="1"/>
  <c r="R2100" i="4"/>
  <c r="AK2067" i="4"/>
  <c r="AM2067" i="4" s="1"/>
  <c r="AK2075" i="4"/>
  <c r="AM2075" i="4" s="1"/>
  <c r="R2082" i="4"/>
  <c r="AK1967" i="4"/>
  <c r="AM1967" i="4" s="1"/>
  <c r="AK1975" i="4"/>
  <c r="AM1975" i="4" s="1"/>
  <c r="AK1983" i="4"/>
  <c r="AM1983" i="4" s="1"/>
  <c r="R1998" i="4"/>
  <c r="R2014" i="4"/>
  <c r="AK2023" i="4"/>
  <c r="AM2023" i="4" s="1"/>
  <c r="R2038" i="4"/>
  <c r="AK1807" i="4"/>
  <c r="AM1807" i="4" s="1"/>
  <c r="AK1815" i="4"/>
  <c r="AM1815" i="4" s="1"/>
  <c r="R1822" i="4"/>
  <c r="AK1823" i="4"/>
  <c r="AM1823" i="4" s="1"/>
  <c r="AK1831" i="4"/>
  <c r="AM1831" i="4" s="1"/>
  <c r="R1854" i="4"/>
  <c r="AK1871" i="4"/>
  <c r="AM1871" i="4" s="1"/>
  <c r="AK1895" i="4"/>
  <c r="AM1895" i="4" s="1"/>
  <c r="R1902" i="4"/>
  <c r="R1926" i="4"/>
  <c r="AK1943" i="4"/>
  <c r="AM1943" i="4" s="1"/>
  <c r="AK2084" i="4"/>
  <c r="AM2084" i="4" s="1"/>
  <c r="AK2092" i="4"/>
  <c r="AM2092" i="4" s="1"/>
  <c r="AK2100" i="4"/>
  <c r="AM2100" i="4" s="1"/>
  <c r="AK2050" i="4"/>
  <c r="AM2050" i="4" s="1"/>
  <c r="AK2058" i="4"/>
  <c r="AM2058" i="4" s="1"/>
  <c r="AK2066" i="4"/>
  <c r="AM2066" i="4" s="1"/>
  <c r="R1896" i="4"/>
  <c r="R1736" i="4"/>
  <c r="R1520" i="4"/>
  <c r="R1560" i="4"/>
  <c r="AK2094" i="4"/>
  <c r="AM2094" i="4" s="1"/>
  <c r="R2101" i="4"/>
  <c r="R2051" i="4"/>
  <c r="R2059" i="4"/>
  <c r="AK2068" i="4"/>
  <c r="AM2068" i="4" s="1"/>
  <c r="R2075" i="4"/>
  <c r="AK1952" i="4"/>
  <c r="AM1952" i="4" s="1"/>
  <c r="AK1976" i="4"/>
  <c r="AM1976" i="4" s="1"/>
  <c r="AK1984" i="4"/>
  <c r="AM1984" i="4" s="1"/>
  <c r="R1999" i="4"/>
  <c r="AK2093" i="4"/>
  <c r="AM2093" i="4" s="1"/>
  <c r="R2050" i="4"/>
  <c r="R2058" i="4"/>
  <c r="AK1959" i="4"/>
  <c r="AM1959" i="4" s="1"/>
  <c r="R2006" i="4"/>
  <c r="AK2031" i="4"/>
  <c r="AM2031" i="4" s="1"/>
  <c r="R1814" i="4"/>
  <c r="R1838" i="4"/>
  <c r="R1846" i="4"/>
  <c r="AK1847" i="4"/>
  <c r="AM1847" i="4" s="1"/>
  <c r="AK1855" i="4"/>
  <c r="AM1855" i="4" s="1"/>
  <c r="R1862" i="4"/>
  <c r="R1112" i="4"/>
  <c r="R1128" i="4"/>
  <c r="R1136" i="4"/>
  <c r="R1152" i="4"/>
  <c r="R1160" i="4"/>
  <c r="R1168" i="4"/>
  <c r="R1176" i="4"/>
  <c r="R1192" i="4"/>
  <c r="R1200" i="4"/>
  <c r="R1216" i="4"/>
  <c r="R1303" i="4"/>
  <c r="AK1312" i="4"/>
  <c r="AM1312" i="4" s="1"/>
  <c r="R1327" i="4"/>
  <c r="AK1336" i="4"/>
  <c r="AM1336" i="4" s="1"/>
  <c r="AK1344" i="4"/>
  <c r="AM1344" i="4" s="1"/>
  <c r="R1351" i="4"/>
  <c r="R1359" i="4"/>
  <c r="AK1360" i="4"/>
  <c r="AM1360" i="4" s="1"/>
  <c r="AK1376" i="4"/>
  <c r="AM1376" i="4" s="1"/>
  <c r="R1383" i="4"/>
  <c r="AK1384" i="4"/>
  <c r="AM1384" i="4" s="1"/>
  <c r="R1391" i="4"/>
  <c r="AK1392" i="4"/>
  <c r="AM1392" i="4" s="1"/>
  <c r="AK1400" i="4"/>
  <c r="AM1400" i="4" s="1"/>
  <c r="R1407" i="4"/>
  <c r="AK1408" i="4"/>
  <c r="AM1408" i="4" s="1"/>
  <c r="AK1416" i="4"/>
  <c r="AM1416" i="4" s="1"/>
  <c r="R1071" i="4"/>
  <c r="R1079" i="4"/>
  <c r="AK1080" i="4"/>
  <c r="AM1080" i="4" s="1"/>
  <c r="R1087" i="4"/>
  <c r="AK1088" i="4"/>
  <c r="AM1088" i="4" s="1"/>
  <c r="R1095" i="4"/>
  <c r="AK1096" i="4"/>
  <c r="AM1096" i="4" s="1"/>
  <c r="R1103" i="4"/>
  <c r="AK1104" i="4"/>
  <c r="AM1104" i="4" s="1"/>
  <c r="R1111" i="4"/>
  <c r="AK1112" i="4"/>
  <c r="AM1112" i="4" s="1"/>
  <c r="R1127" i="4"/>
  <c r="AK1128" i="4"/>
  <c r="AM1128" i="4" s="1"/>
  <c r="R1135" i="4"/>
  <c r="AK1136" i="4"/>
  <c r="AM1136" i="4" s="1"/>
  <c r="R1151" i="4"/>
  <c r="AK1152" i="4"/>
  <c r="AM1152" i="4" s="1"/>
  <c r="R1159" i="4"/>
  <c r="AK1160" i="4"/>
  <c r="AM1160" i="4" s="1"/>
  <c r="AK1168" i="4"/>
  <c r="AM1168" i="4" s="1"/>
  <c r="AK1176" i="4"/>
  <c r="AM1176" i="4" s="1"/>
  <c r="AK1184" i="4"/>
  <c r="AM1184" i="4" s="1"/>
  <c r="AK1192" i="4"/>
  <c r="AM1192" i="4" s="1"/>
  <c r="AK1200" i="4"/>
  <c r="AM1200" i="4" s="1"/>
  <c r="AK1224" i="4"/>
  <c r="AM1224" i="4" s="1"/>
  <c r="R1239" i="4"/>
  <c r="R895" i="4"/>
  <c r="R903" i="4"/>
  <c r="R911" i="4"/>
  <c r="R919" i="4"/>
  <c r="AK920" i="4"/>
  <c r="AM920" i="4" s="1"/>
  <c r="AK992" i="4"/>
  <c r="AM992" i="4" s="1"/>
  <c r="R999" i="4"/>
  <c r="AK1008" i="4"/>
  <c r="AM1008" i="4" s="1"/>
  <c r="R1015" i="4"/>
  <c r="AK1016" i="4"/>
  <c r="AM1016" i="4" s="1"/>
  <c r="R1023" i="4"/>
  <c r="AK1024" i="4"/>
  <c r="AM1024" i="4" s="1"/>
  <c r="R1031" i="4"/>
  <c r="AK1032" i="4"/>
  <c r="AM1032" i="4" s="1"/>
  <c r="R1039" i="4"/>
  <c r="AK1040" i="4"/>
  <c r="AM1040" i="4" s="1"/>
  <c r="R1047" i="4"/>
  <c r="AK1048" i="4"/>
  <c r="AM1048" i="4" s="1"/>
  <c r="R1055" i="4"/>
  <c r="AK1056" i="4"/>
  <c r="AM1056" i="4" s="1"/>
  <c r="R1063" i="4"/>
  <c r="R727" i="4"/>
  <c r="AK728" i="4"/>
  <c r="AM728" i="4" s="1"/>
  <c r="AK736" i="4"/>
  <c r="AM736" i="4" s="1"/>
  <c r="AK744" i="4"/>
  <c r="AM744" i="4" s="1"/>
  <c r="R751" i="4"/>
  <c r="AK752" i="4"/>
  <c r="AM752" i="4" s="1"/>
  <c r="AK760" i="4"/>
  <c r="AM760" i="4" s="1"/>
  <c r="R767" i="4"/>
  <c r="R783" i="4"/>
  <c r="AK784" i="4"/>
  <c r="AM784" i="4" s="1"/>
  <c r="R791" i="4"/>
  <c r="R799" i="4"/>
  <c r="AK808" i="4"/>
  <c r="AM808" i="4" s="1"/>
  <c r="R815" i="4"/>
  <c r="R823" i="4"/>
  <c r="AK824" i="4"/>
  <c r="AM824" i="4" s="1"/>
  <c r="R847" i="4"/>
  <c r="AK848" i="4"/>
  <c r="AM848" i="4" s="1"/>
  <c r="R863" i="4"/>
  <c r="R871" i="4"/>
  <c r="AK872" i="4"/>
  <c r="AM872" i="4" s="1"/>
  <c r="R1278" i="4"/>
  <c r="AK1279" i="4"/>
  <c r="AM1279" i="4" s="1"/>
  <c r="AK1287" i="4"/>
  <c r="AM1287" i="4" s="1"/>
  <c r="R1294" i="4"/>
  <c r="R1302" i="4"/>
  <c r="AK1303" i="4"/>
  <c r="AM1303" i="4" s="1"/>
  <c r="R1310" i="4"/>
  <c r="AK1311" i="4"/>
  <c r="AM1311" i="4" s="1"/>
  <c r="R1318" i="4"/>
  <c r="R1326" i="4"/>
  <c r="AK1327" i="4"/>
  <c r="AM1327" i="4" s="1"/>
  <c r="R1334" i="4"/>
  <c r="AK1335" i="4"/>
  <c r="AM1335" i="4" s="1"/>
  <c r="R1350" i="4"/>
  <c r="AK1351" i="4"/>
  <c r="AM1351" i="4" s="1"/>
  <c r="AK1359" i="4"/>
  <c r="AM1359" i="4" s="1"/>
  <c r="AK1367" i="4"/>
  <c r="AM1367" i="4" s="1"/>
  <c r="R1382" i="4"/>
  <c r="AK1383" i="4"/>
  <c r="AM1383" i="4" s="1"/>
  <c r="R1390" i="4"/>
  <c r="AK1391" i="4"/>
  <c r="AM1391" i="4" s="1"/>
  <c r="R1398" i="4"/>
  <c r="AK1399" i="4"/>
  <c r="AM1399" i="4" s="1"/>
  <c r="AK1407" i="4"/>
  <c r="AM1407" i="4" s="1"/>
  <c r="AK1415" i="4"/>
  <c r="AM1415" i="4" s="1"/>
  <c r="AK1071" i="4"/>
  <c r="AM1071" i="4" s="1"/>
  <c r="AK1079" i="4"/>
  <c r="AM1079" i="4" s="1"/>
  <c r="R1086" i="4"/>
  <c r="AK1087" i="4"/>
  <c r="AM1087" i="4" s="1"/>
  <c r="R1094" i="4"/>
  <c r="AK1095" i="4"/>
  <c r="AM1095" i="4" s="1"/>
  <c r="R1102" i="4"/>
  <c r="R1110" i="4"/>
  <c r="AK1111" i="4"/>
  <c r="AM1111" i="4" s="1"/>
  <c r="R1118" i="4"/>
  <c r="R1126" i="4"/>
  <c r="R1134" i="4"/>
  <c r="AK1135" i="4"/>
  <c r="AM1135" i="4" s="1"/>
  <c r="R1142" i="4"/>
  <c r="R1150" i="4"/>
  <c r="R1158" i="4"/>
  <c r="AK1159" i="4"/>
  <c r="AM1159" i="4" s="1"/>
  <c r="R1166" i="4"/>
  <c r="R1174" i="4"/>
  <c r="AK1175" i="4"/>
  <c r="AM1175" i="4" s="1"/>
  <c r="R1182" i="4"/>
  <c r="AK1183" i="4"/>
  <c r="AM1183" i="4" s="1"/>
  <c r="AK1199" i="4"/>
  <c r="AM1199" i="4" s="1"/>
  <c r="R1206" i="4"/>
  <c r="AK1207" i="4"/>
  <c r="AM1207" i="4" s="1"/>
  <c r="R1222" i="4"/>
  <c r="AK1223" i="4"/>
  <c r="AM1223" i="4" s="1"/>
  <c r="R1230" i="4"/>
  <c r="R1238" i="4"/>
  <c r="R902" i="4"/>
  <c r="R910" i="4"/>
  <c r="R918" i="4"/>
  <c r="AK927" i="4"/>
  <c r="AM927" i="4" s="1"/>
  <c r="AK935" i="4"/>
  <c r="AM935" i="4" s="1"/>
  <c r="AK943" i="4"/>
  <c r="AM943" i="4" s="1"/>
  <c r="AK951" i="4"/>
  <c r="AM951" i="4" s="1"/>
  <c r="AK959" i="4"/>
  <c r="AM959" i="4" s="1"/>
  <c r="AK967" i="4"/>
  <c r="AM967" i="4" s="1"/>
  <c r="AK975" i="4"/>
  <c r="AM975" i="4" s="1"/>
  <c r="AK983" i="4"/>
  <c r="AM983" i="4" s="1"/>
  <c r="R1224" i="4"/>
  <c r="R1232" i="4"/>
  <c r="R896" i="4"/>
  <c r="R904" i="4"/>
  <c r="R912" i="4"/>
  <c r="R920" i="4"/>
  <c r="R928" i="4"/>
  <c r="R936" i="4"/>
  <c r="R944" i="4"/>
  <c r="R952" i="4"/>
  <c r="R960" i="4"/>
  <c r="R968" i="4"/>
  <c r="R976" i="4"/>
  <c r="R984" i="4"/>
  <c r="R1008" i="4"/>
  <c r="R1016" i="4"/>
  <c r="R1024" i="4"/>
  <c r="R1032" i="4"/>
  <c r="R1040" i="4"/>
  <c r="R1048" i="4"/>
  <c r="R1056" i="4"/>
  <c r="R1064" i="4"/>
  <c r="R728" i="4"/>
  <c r="R736" i="4"/>
  <c r="R752" i="4"/>
  <c r="R776" i="4"/>
  <c r="R800" i="4"/>
  <c r="R824" i="4"/>
  <c r="R840" i="4"/>
  <c r="R848" i="4"/>
  <c r="R872" i="4"/>
  <c r="R888" i="4"/>
  <c r="R584" i="4"/>
  <c r="R640" i="4"/>
  <c r="R648" i="4"/>
  <c r="R656" i="4"/>
  <c r="R664" i="4"/>
  <c r="R672" i="4"/>
  <c r="R680" i="4"/>
  <c r="R688" i="4"/>
  <c r="R696" i="4"/>
  <c r="R704" i="4"/>
  <c r="R712" i="4"/>
  <c r="AK713" i="4"/>
  <c r="AM713" i="4" s="1"/>
  <c r="R359" i="4"/>
  <c r="AK371" i="4"/>
  <c r="AM371" i="4" s="1"/>
  <c r="AK379" i="4"/>
  <c r="AM379" i="4" s="1"/>
  <c r="AK387" i="4"/>
  <c r="AM387" i="4" s="1"/>
  <c r="R402" i="4"/>
  <c r="R431" i="4"/>
  <c r="AK354" i="4"/>
  <c r="AM354" i="4" s="1"/>
  <c r="R887" i="4"/>
  <c r="R583" i="4"/>
  <c r="AK584" i="4"/>
  <c r="AM584" i="4" s="1"/>
  <c r="R591" i="4"/>
  <c r="AK592" i="4"/>
  <c r="AM592" i="4" s="1"/>
  <c r="R607" i="4"/>
  <c r="AK608" i="4"/>
  <c r="AM608" i="4" s="1"/>
  <c r="R615" i="4"/>
  <c r="AK616" i="4"/>
  <c r="AM616" i="4" s="1"/>
  <c r="R631" i="4"/>
  <c r="AK632" i="4"/>
  <c r="AM632" i="4" s="1"/>
  <c r="AK640" i="4"/>
  <c r="AM640" i="4" s="1"/>
  <c r="R647" i="4"/>
  <c r="AK648" i="4"/>
  <c r="AM648" i="4" s="1"/>
  <c r="R655" i="4"/>
  <c r="AK656" i="4"/>
  <c r="AM656" i="4" s="1"/>
  <c r="R663" i="4"/>
  <c r="AK664" i="4"/>
  <c r="AM664" i="4" s="1"/>
  <c r="R671" i="4"/>
  <c r="AK672" i="4"/>
  <c r="AM672" i="4" s="1"/>
  <c r="R679" i="4"/>
  <c r="AK680" i="4"/>
  <c r="AM680" i="4" s="1"/>
  <c r="R687" i="4"/>
  <c r="AK688" i="4"/>
  <c r="AM688" i="4" s="1"/>
  <c r="R695" i="4"/>
  <c r="AK696" i="4"/>
  <c r="AM696" i="4" s="1"/>
  <c r="R703" i="4"/>
  <c r="AK704" i="4"/>
  <c r="AM704" i="4" s="1"/>
  <c r="R711" i="4"/>
  <c r="AK712" i="4"/>
  <c r="AM712" i="4" s="1"/>
  <c r="R358" i="4"/>
  <c r="AK359" i="4"/>
  <c r="AM359" i="4" s="1"/>
  <c r="R367" i="4"/>
  <c r="AK369" i="4"/>
  <c r="AM369" i="4" s="1"/>
  <c r="AK378" i="4"/>
  <c r="AM378" i="4" s="1"/>
  <c r="AK431" i="4"/>
  <c r="AM431" i="4" s="1"/>
  <c r="AK457" i="4"/>
  <c r="AM457" i="4" s="1"/>
  <c r="AK465" i="4"/>
  <c r="AM465" i="4" s="1"/>
  <c r="AK473" i="4"/>
  <c r="AM473" i="4" s="1"/>
  <c r="R480" i="4"/>
  <c r="AK481" i="4"/>
  <c r="AM481" i="4" s="1"/>
  <c r="AK489" i="4"/>
  <c r="AM489" i="4" s="1"/>
  <c r="AK497" i="4"/>
  <c r="AM497" i="4" s="1"/>
  <c r="R504" i="4"/>
  <c r="R222" i="4"/>
  <c r="R251" i="4"/>
  <c r="AK256" i="4"/>
  <c r="AM256" i="4" s="1"/>
  <c r="R281" i="4"/>
  <c r="AK283" i="4"/>
  <c r="AM283" i="4" s="1"/>
  <c r="R319" i="4"/>
  <c r="AK326" i="4"/>
  <c r="AM326" i="4" s="1"/>
  <c r="R345" i="4"/>
  <c r="AK347" i="4"/>
  <c r="AM347" i="4" s="1"/>
  <c r="R990" i="4"/>
  <c r="AK991" i="4"/>
  <c r="AM991" i="4" s="1"/>
  <c r="R1006" i="4"/>
  <c r="AK1015" i="4"/>
  <c r="AM1015" i="4" s="1"/>
  <c r="R1022" i="4"/>
  <c r="AK1023" i="4"/>
  <c r="AM1023" i="4" s="1"/>
  <c r="R1030" i="4"/>
  <c r="AK1031" i="4"/>
  <c r="AM1031" i="4" s="1"/>
  <c r="R1038" i="4"/>
  <c r="AK1039" i="4"/>
  <c r="AM1039" i="4" s="1"/>
  <c r="R1046" i="4"/>
  <c r="AK1047" i="4"/>
  <c r="AM1047" i="4" s="1"/>
  <c r="R1054" i="4"/>
  <c r="AK1055" i="4"/>
  <c r="AM1055" i="4" s="1"/>
  <c r="R1062" i="4"/>
  <c r="R1070" i="4"/>
  <c r="AK719" i="4"/>
  <c r="AM719" i="4" s="1"/>
  <c r="AK727" i="4"/>
  <c r="AM727" i="4" s="1"/>
  <c r="R734" i="4"/>
  <c r="AK735" i="4"/>
  <c r="AM735" i="4" s="1"/>
  <c r="AK743" i="4"/>
  <c r="AM743" i="4" s="1"/>
  <c r="AK751" i="4"/>
  <c r="AM751" i="4" s="1"/>
  <c r="R758" i="4"/>
  <c r="AK759" i="4"/>
  <c r="AM759" i="4" s="1"/>
  <c r="R766" i="4"/>
  <c r="R782" i="4"/>
  <c r="R790" i="4"/>
  <c r="AK791" i="4"/>
  <c r="AM791" i="4" s="1"/>
  <c r="R806" i="4"/>
  <c r="R822" i="4"/>
  <c r="AK823" i="4"/>
  <c r="AM823" i="4" s="1"/>
  <c r="AK831" i="4"/>
  <c r="AM831" i="4" s="1"/>
  <c r="AK847" i="4"/>
  <c r="AM847" i="4" s="1"/>
  <c r="R854" i="4"/>
  <c r="AK855" i="4"/>
  <c r="AM855" i="4" s="1"/>
  <c r="AK871" i="4"/>
  <c r="AM871" i="4" s="1"/>
  <c r="R878" i="4"/>
  <c r="R894" i="4"/>
  <c r="R582" i="4"/>
  <c r="AK583" i="4"/>
  <c r="AM583" i="4" s="1"/>
  <c r="R590" i="4"/>
  <c r="AK591" i="4"/>
  <c r="AM591" i="4" s="1"/>
  <c r="R598" i="4"/>
  <c r="AK607" i="4"/>
  <c r="AM607" i="4" s="1"/>
  <c r="R614" i="4"/>
  <c r="AK615" i="4"/>
  <c r="AM615" i="4" s="1"/>
  <c r="R622" i="4"/>
  <c r="AK623" i="4"/>
  <c r="AM623" i="4" s="1"/>
  <c r="AK631" i="4"/>
  <c r="AM631" i="4" s="1"/>
  <c r="R638" i="4"/>
  <c r="AK647" i="4"/>
  <c r="AM647" i="4" s="1"/>
  <c r="R654" i="4"/>
  <c r="AK655" i="4"/>
  <c r="AM655" i="4" s="1"/>
  <c r="R662" i="4"/>
  <c r="AK663" i="4"/>
  <c r="AM663" i="4" s="1"/>
  <c r="R670" i="4"/>
  <c r="AK671" i="4"/>
  <c r="AM671" i="4" s="1"/>
  <c r="R678" i="4"/>
  <c r="AK679" i="4"/>
  <c r="AM679" i="4" s="1"/>
  <c r="R686" i="4"/>
  <c r="AK687" i="4"/>
  <c r="AM687" i="4" s="1"/>
  <c r="R694" i="4"/>
  <c r="AK695" i="4"/>
  <c r="AM695" i="4" s="1"/>
  <c r="R702" i="4"/>
  <c r="AK703" i="4"/>
  <c r="AM703" i="4" s="1"/>
  <c r="R710" i="4"/>
  <c r="AK711" i="4"/>
  <c r="AM711" i="4" s="1"/>
  <c r="R718" i="4"/>
  <c r="AK358" i="4"/>
  <c r="AM358" i="4" s="1"/>
  <c r="R376" i="4"/>
  <c r="R392" i="4"/>
  <c r="R447" i="4"/>
  <c r="AK480" i="4"/>
  <c r="AM480" i="4" s="1"/>
  <c r="R495" i="4"/>
  <c r="AK496" i="4"/>
  <c r="AM496" i="4" s="1"/>
  <c r="R503" i="4"/>
  <c r="AK504" i="4"/>
  <c r="AM504" i="4" s="1"/>
  <c r="R274" i="4"/>
  <c r="AK222" i="4"/>
  <c r="AM222" i="4" s="1"/>
  <c r="R244" i="4"/>
  <c r="R279" i="4"/>
  <c r="AK281" i="4"/>
  <c r="AM281" i="4" s="1"/>
  <c r="R316" i="4"/>
  <c r="AK319" i="4"/>
  <c r="AM319" i="4" s="1"/>
  <c r="R343" i="4"/>
  <c r="AK279" i="4"/>
  <c r="AM279" i="4" s="1"/>
  <c r="R2099" i="4"/>
  <c r="R2049" i="4"/>
  <c r="R2057" i="4"/>
  <c r="R2065" i="4"/>
  <c r="R2073" i="4"/>
  <c r="AK2074" i="4"/>
  <c r="AM2074" i="4" s="1"/>
  <c r="R2081" i="4"/>
  <c r="AK2082" i="4"/>
  <c r="AM2082" i="4" s="1"/>
  <c r="AK1958" i="4"/>
  <c r="AM1958" i="4" s="1"/>
  <c r="AK1966" i="4"/>
  <c r="AM1966" i="4" s="1"/>
  <c r="AK1974" i="4"/>
  <c r="AM1974" i="4" s="1"/>
  <c r="AK1982" i="4"/>
  <c r="AM1982" i="4" s="1"/>
  <c r="AK1990" i="4"/>
  <c r="AM1990" i="4" s="1"/>
  <c r="R1997" i="4"/>
  <c r="AK1998" i="4"/>
  <c r="AM1998" i="4" s="1"/>
  <c r="R2005" i="4"/>
  <c r="AK2006" i="4"/>
  <c r="AM2006" i="4" s="1"/>
  <c r="R2013" i="4"/>
  <c r="AK2014" i="4"/>
  <c r="AM2014" i="4" s="1"/>
  <c r="R2021" i="4"/>
  <c r="AK2022" i="4"/>
  <c r="AM2022" i="4" s="1"/>
  <c r="R2029" i="4"/>
  <c r="AK2030" i="4"/>
  <c r="AM2030" i="4" s="1"/>
  <c r="R2037" i="4"/>
  <c r="AK2038" i="4"/>
  <c r="AM2038" i="4" s="1"/>
  <c r="AK1790" i="4"/>
  <c r="AM1790" i="4" s="1"/>
  <c r="AK1798" i="4"/>
  <c r="AM1798" i="4" s="1"/>
  <c r="AK1806" i="4"/>
  <c r="AM1806" i="4" s="1"/>
  <c r="R1813" i="4"/>
  <c r="R1821" i="4"/>
  <c r="AK1822" i="4"/>
  <c r="AM1822" i="4" s="1"/>
  <c r="R1829" i="4"/>
  <c r="AK1830" i="4"/>
  <c r="AM1830" i="4" s="1"/>
  <c r="R1837" i="4"/>
  <c r="R1845" i="4"/>
  <c r="AK1846" i="4"/>
  <c r="AM1846" i="4" s="1"/>
  <c r="R1853" i="4"/>
  <c r="AK1854" i="4"/>
  <c r="AM1854" i="4" s="1"/>
  <c r="R1861" i="4"/>
  <c r="R1869" i="4"/>
  <c r="AK1870" i="4"/>
  <c r="AM1870" i="4" s="1"/>
  <c r="R1877" i="4"/>
  <c r="R1893" i="4"/>
  <c r="AK1894" i="4"/>
  <c r="AM1894" i="4" s="1"/>
  <c r="R1901" i="4"/>
  <c r="AK1902" i="4"/>
  <c r="AM1902" i="4" s="1"/>
  <c r="R1909" i="4"/>
  <c r="AK1910" i="4"/>
  <c r="AM1910" i="4" s="1"/>
  <c r="R1917" i="4"/>
  <c r="R1925" i="4"/>
  <c r="AK1926" i="4"/>
  <c r="AM1926" i="4" s="1"/>
  <c r="R1933" i="4"/>
  <c r="R1941" i="4"/>
  <c r="AK1950" i="4"/>
  <c r="AM1950" i="4" s="1"/>
  <c r="AK1606" i="4"/>
  <c r="AM1606" i="4" s="1"/>
  <c r="AK1614" i="4"/>
  <c r="AM1614" i="4" s="1"/>
  <c r="AK1622" i="4"/>
  <c r="AM1622" i="4" s="1"/>
  <c r="AK1638" i="4"/>
  <c r="AM1638" i="4" s="1"/>
  <c r="AK1662" i="4"/>
  <c r="AM1662" i="4" s="1"/>
  <c r="AK1678" i="4"/>
  <c r="AM1678" i="4" s="1"/>
  <c r="AK1686" i="4"/>
  <c r="AM1686" i="4" s="1"/>
  <c r="AK1702" i="4"/>
  <c r="AM1702" i="4" s="1"/>
  <c r="AK1710" i="4"/>
  <c r="AM1710" i="4" s="1"/>
  <c r="AK1718" i="4"/>
  <c r="AM1718" i="4" s="1"/>
  <c r="AK1734" i="4"/>
  <c r="AM1734" i="4" s="1"/>
  <c r="AK1742" i="4"/>
  <c r="AM1742" i="4" s="1"/>
  <c r="R1749" i="4"/>
  <c r="AK1758" i="4"/>
  <c r="AM1758" i="4" s="1"/>
  <c r="AK1766" i="4"/>
  <c r="AM1766" i="4" s="1"/>
  <c r="AK1438" i="4"/>
  <c r="AM1438" i="4" s="1"/>
  <c r="AK1446" i="4"/>
  <c r="AM1446" i="4" s="1"/>
  <c r="R1453" i="4"/>
  <c r="AK1454" i="4"/>
  <c r="AM1454" i="4" s="1"/>
  <c r="AK1462" i="4"/>
  <c r="AM1462" i="4" s="1"/>
  <c r="R1469" i="4"/>
  <c r="AK1470" i="4"/>
  <c r="AM1470" i="4" s="1"/>
  <c r="AK1478" i="4"/>
  <c r="AM1478" i="4" s="1"/>
  <c r="R1485" i="4"/>
  <c r="R1493" i="4"/>
  <c r="AK1494" i="4"/>
  <c r="AM1494" i="4" s="1"/>
  <c r="AK1502" i="4"/>
  <c r="AM1502" i="4" s="1"/>
  <c r="AK1510" i="4"/>
  <c r="AM1510" i="4" s="1"/>
  <c r="R1517" i="4"/>
  <c r="AK1518" i="4"/>
  <c r="AM1518" i="4" s="1"/>
  <c r="R1525" i="4"/>
  <c r="AK1526" i="4"/>
  <c r="AM1526" i="4" s="1"/>
  <c r="R1533" i="4"/>
  <c r="AK1534" i="4"/>
  <c r="AM1534" i="4" s="1"/>
  <c r="R1541" i="4"/>
  <c r="AK1542" i="4"/>
  <c r="AM1542" i="4" s="1"/>
  <c r="AK2083" i="4"/>
  <c r="AM2083" i="4" s="1"/>
  <c r="AK2091" i="4"/>
  <c r="AM2091" i="4" s="1"/>
  <c r="R2098" i="4"/>
  <c r="AK2099" i="4"/>
  <c r="AM2099" i="4" s="1"/>
  <c r="R2048" i="4"/>
  <c r="AK2049" i="4"/>
  <c r="AM2049" i="4" s="1"/>
  <c r="R2056" i="4"/>
  <c r="AK2057" i="4"/>
  <c r="AM2057" i="4" s="1"/>
  <c r="R2064" i="4"/>
  <c r="AK2065" i="4"/>
  <c r="AM2065" i="4" s="1"/>
  <c r="R2072" i="4"/>
  <c r="AK2073" i="4"/>
  <c r="AM2073" i="4" s="1"/>
  <c r="R2080" i="4"/>
  <c r="AK2081" i="4"/>
  <c r="AM2081" i="4" s="1"/>
  <c r="AK1957" i="4"/>
  <c r="AM1957" i="4" s="1"/>
  <c r="AK1965" i="4"/>
  <c r="AM1965" i="4" s="1"/>
  <c r="AK1973" i="4"/>
  <c r="AM1973" i="4" s="1"/>
  <c r="AK1981" i="4"/>
  <c r="AM1981" i="4" s="1"/>
  <c r="AK1989" i="4"/>
  <c r="AM1989" i="4" s="1"/>
  <c r="R1996" i="4"/>
  <c r="AK1997" i="4"/>
  <c r="AM1997" i="4" s="1"/>
  <c r="R2004" i="4"/>
  <c r="AK2005" i="4"/>
  <c r="AM2005" i="4" s="1"/>
  <c r="R2012" i="4"/>
  <c r="AK2013" i="4"/>
  <c r="AM2013" i="4" s="1"/>
  <c r="R2020" i="4"/>
  <c r="AK2021" i="4"/>
  <c r="AM2021" i="4" s="1"/>
  <c r="R2028" i="4"/>
  <c r="AK2029" i="4"/>
  <c r="AM2029" i="4" s="1"/>
  <c r="R2036" i="4"/>
  <c r="AK2037" i="4"/>
  <c r="AM2037" i="4" s="1"/>
  <c r="AK1789" i="4"/>
  <c r="AM1789" i="4" s="1"/>
  <c r="AK1797" i="4"/>
  <c r="AM1797" i="4" s="1"/>
  <c r="AK1805" i="4"/>
  <c r="AM1805" i="4" s="1"/>
  <c r="AK1813" i="4"/>
  <c r="AM1813" i="4" s="1"/>
  <c r="R1820" i="4"/>
  <c r="AK1821" i="4"/>
  <c r="AM1821" i="4" s="1"/>
  <c r="R1828" i="4"/>
  <c r="AK1829" i="4"/>
  <c r="AM1829" i="4" s="1"/>
  <c r="AK1837" i="4"/>
  <c r="AM1837" i="4" s="1"/>
  <c r="R1844" i="4"/>
  <c r="AK1845" i="4"/>
  <c r="AM1845" i="4" s="1"/>
  <c r="R1852" i="4"/>
  <c r="AK1853" i="4"/>
  <c r="AM1853" i="4" s="1"/>
  <c r="AK1861" i="4"/>
  <c r="AM1861" i="4" s="1"/>
  <c r="AK1869" i="4"/>
  <c r="AM1869" i="4" s="1"/>
  <c r="R1876" i="4"/>
  <c r="AK1877" i="4"/>
  <c r="AM1877" i="4" s="1"/>
  <c r="R1884" i="4"/>
  <c r="AK1893" i="4"/>
  <c r="AM1893" i="4" s="1"/>
  <c r="AK1901" i="4"/>
  <c r="AM1901" i="4" s="1"/>
  <c r="R1908" i="4"/>
  <c r="AK1909" i="4"/>
  <c r="AM1909" i="4" s="1"/>
  <c r="AK1917" i="4"/>
  <c r="AM1917" i="4" s="1"/>
  <c r="AK1925" i="4"/>
  <c r="AM1925" i="4" s="1"/>
  <c r="AK1933" i="4"/>
  <c r="AM1933" i="4" s="1"/>
  <c r="AK1941" i="4"/>
  <c r="AM1941" i="4" s="1"/>
  <c r="AK1949" i="4"/>
  <c r="AM1949" i="4" s="1"/>
  <c r="AK1637" i="4"/>
  <c r="AM1637" i="4" s="1"/>
  <c r="AK1653" i="4"/>
  <c r="AM1653" i="4" s="1"/>
  <c r="AK1661" i="4"/>
  <c r="AM1661" i="4" s="1"/>
  <c r="AK1677" i="4"/>
  <c r="AM1677" i="4" s="1"/>
  <c r="AK1685" i="4"/>
  <c r="AM1685" i="4" s="1"/>
  <c r="AK1693" i="4"/>
  <c r="AM1693" i="4" s="1"/>
  <c r="AK1717" i="4"/>
  <c r="AM1717" i="4" s="1"/>
  <c r="R1740" i="4"/>
  <c r="AK1741" i="4"/>
  <c r="AM1741" i="4" s="1"/>
  <c r="R1748" i="4"/>
  <c r="R1764" i="4"/>
  <c r="R1772" i="4"/>
  <c r="AK1437" i="4"/>
  <c r="AM1437" i="4" s="1"/>
  <c r="AK1453" i="4"/>
  <c r="AM1453" i="4" s="1"/>
  <c r="AK1461" i="4"/>
  <c r="AM1461" i="4" s="1"/>
  <c r="AK1469" i="4"/>
  <c r="AM1469" i="4" s="1"/>
  <c r="AK1477" i="4"/>
  <c r="AM1477" i="4" s="1"/>
  <c r="R1484" i="4"/>
  <c r="AK1485" i="4"/>
  <c r="AM1485" i="4" s="1"/>
  <c r="AK1493" i="4"/>
  <c r="AM1493" i="4" s="1"/>
  <c r="AK1501" i="4"/>
  <c r="AM1501" i="4" s="1"/>
  <c r="AK1509" i="4"/>
  <c r="AM1509" i="4" s="1"/>
  <c r="R1516" i="4"/>
  <c r="AK1517" i="4"/>
  <c r="AM1517" i="4" s="1"/>
  <c r="R1524" i="4"/>
  <c r="AK1525" i="4"/>
  <c r="AM1525" i="4" s="1"/>
  <c r="R1532" i="4"/>
  <c r="AK1533" i="4"/>
  <c r="AM1533" i="4" s="1"/>
  <c r="R1540" i="4"/>
  <c r="AK1541" i="4"/>
  <c r="AM1541" i="4" s="1"/>
  <c r="R1548" i="4"/>
  <c r="AK1549" i="4"/>
  <c r="AM1549" i="4" s="1"/>
  <c r="R1556" i="4"/>
  <c r="AK1557" i="4"/>
  <c r="AM1557" i="4" s="1"/>
  <c r="R1564" i="4"/>
  <c r="AK1565" i="4"/>
  <c r="AM1565" i="4" s="1"/>
  <c r="AK2098" i="4"/>
  <c r="AM2098" i="4" s="1"/>
  <c r="AK2064" i="4"/>
  <c r="AM2064" i="4" s="1"/>
  <c r="AK2072" i="4"/>
  <c r="AM2072" i="4" s="1"/>
  <c r="AK2080" i="4"/>
  <c r="AM2080" i="4" s="1"/>
  <c r="AK1956" i="4"/>
  <c r="AM1956" i="4" s="1"/>
  <c r="AK1964" i="4"/>
  <c r="AM1964" i="4" s="1"/>
  <c r="AK1972" i="4"/>
  <c r="AM1972" i="4" s="1"/>
  <c r="AK1980" i="4"/>
  <c r="AM1980" i="4" s="1"/>
  <c r="AK1988" i="4"/>
  <c r="AM1988" i="4" s="1"/>
  <c r="AK1996" i="4"/>
  <c r="AM1996" i="4" s="1"/>
  <c r="AK2004" i="4"/>
  <c r="AM2004" i="4" s="1"/>
  <c r="AK2012" i="4"/>
  <c r="AM2012" i="4" s="1"/>
  <c r="AK2020" i="4"/>
  <c r="AM2020" i="4" s="1"/>
  <c r="AK2028" i="4"/>
  <c r="AM2028" i="4" s="1"/>
  <c r="AK2036" i="4"/>
  <c r="AM2036" i="4" s="1"/>
  <c r="AK1788" i="4"/>
  <c r="AM1788" i="4" s="1"/>
  <c r="AK1796" i="4"/>
  <c r="AM1796" i="4" s="1"/>
  <c r="AK1804" i="4"/>
  <c r="AM1804" i="4" s="1"/>
  <c r="AK1812" i="4"/>
  <c r="AM1812" i="4" s="1"/>
  <c r="AK1820" i="4"/>
  <c r="AM1820" i="4" s="1"/>
  <c r="AK1828" i="4"/>
  <c r="AM1828" i="4" s="1"/>
  <c r="AK1836" i="4"/>
  <c r="AM1836" i="4" s="1"/>
  <c r="AK1844" i="4"/>
  <c r="AM1844" i="4" s="1"/>
  <c r="AK1852" i="4"/>
  <c r="AM1852" i="4" s="1"/>
  <c r="AK1860" i="4"/>
  <c r="AM1860" i="4" s="1"/>
  <c r="AK1868" i="4"/>
  <c r="AM1868" i="4" s="1"/>
  <c r="AK1876" i="4"/>
  <c r="AM1876" i="4" s="1"/>
  <c r="AK1884" i="4"/>
  <c r="AM1884" i="4" s="1"/>
  <c r="AK1892" i="4"/>
  <c r="AM1892" i="4" s="1"/>
  <c r="AK1900" i="4"/>
  <c r="AM1900" i="4" s="1"/>
  <c r="AK1908" i="4"/>
  <c r="AM1908" i="4" s="1"/>
  <c r="AK1916" i="4"/>
  <c r="AM1916" i="4" s="1"/>
  <c r="AK1932" i="4"/>
  <c r="AM1932" i="4" s="1"/>
  <c r="AK1940" i="4"/>
  <c r="AM1940" i="4" s="1"/>
  <c r="AK1604" i="4"/>
  <c r="AM1604" i="4" s="1"/>
  <c r="AK1612" i="4"/>
  <c r="AM1612" i="4" s="1"/>
  <c r="AK1620" i="4"/>
  <c r="AM1620" i="4" s="1"/>
  <c r="AK1628" i="4"/>
  <c r="AM1628" i="4" s="1"/>
  <c r="AK1644" i="4"/>
  <c r="AM1644" i="4" s="1"/>
  <c r="AK1668" i="4"/>
  <c r="AM1668" i="4" s="1"/>
  <c r="AK1684" i="4"/>
  <c r="AM1684" i="4" s="1"/>
  <c r="AK1700" i="4"/>
  <c r="AM1700" i="4" s="1"/>
  <c r="AK1724" i="4"/>
  <c r="AM1724" i="4" s="1"/>
  <c r="AK1748" i="4"/>
  <c r="AM1748" i="4" s="1"/>
  <c r="AK1764" i="4"/>
  <c r="AM1764" i="4" s="1"/>
  <c r="AK1772" i="4"/>
  <c r="AM1772" i="4" s="1"/>
  <c r="AK1436" i="4"/>
  <c r="AM1436" i="4" s="1"/>
  <c r="AK1444" i="4"/>
  <c r="AM1444" i="4" s="1"/>
  <c r="AK1452" i="4"/>
  <c r="AM1452" i="4" s="1"/>
  <c r="AK1460" i="4"/>
  <c r="AM1460" i="4" s="1"/>
  <c r="AK1476" i="4"/>
  <c r="AM1476" i="4" s="1"/>
  <c r="AK1484" i="4"/>
  <c r="AM1484" i="4" s="1"/>
  <c r="AK1492" i="4"/>
  <c r="AM1492" i="4" s="1"/>
  <c r="AK1500" i="4"/>
  <c r="AM1500" i="4" s="1"/>
  <c r="AK1508" i="4"/>
  <c r="AM1508" i="4" s="1"/>
  <c r="AK1516" i="4"/>
  <c r="AM1516" i="4" s="1"/>
  <c r="AK1524" i="4"/>
  <c r="AM1524" i="4" s="1"/>
  <c r="AK1532" i="4"/>
  <c r="AM1532" i="4" s="1"/>
  <c r="AK1540" i="4"/>
  <c r="AM1540" i="4" s="1"/>
  <c r="AK1548" i="4"/>
  <c r="AM1548" i="4" s="1"/>
  <c r="AK1556" i="4"/>
  <c r="AM1556" i="4" s="1"/>
  <c r="AK1564" i="4"/>
  <c r="AM1564" i="4" s="1"/>
  <c r="AK1572" i="4"/>
  <c r="AM1572" i="4" s="1"/>
  <c r="AK1580" i="4"/>
  <c r="AM1580" i="4" s="1"/>
  <c r="AK1588" i="4"/>
  <c r="AM1588" i="4" s="1"/>
  <c r="AK1596" i="4"/>
  <c r="AM1596" i="4" s="1"/>
  <c r="AK1252" i="4"/>
  <c r="AM1252" i="4" s="1"/>
  <c r="AK1260" i="4"/>
  <c r="AM1260" i="4" s="1"/>
  <c r="AK1268" i="4"/>
  <c r="AM1268" i="4" s="1"/>
  <c r="AK1276" i="4"/>
  <c r="AM1276" i="4" s="1"/>
  <c r="AK1284" i="4"/>
  <c r="AM1284" i="4" s="1"/>
  <c r="AK2115" i="4"/>
  <c r="AM2115" i="4" s="1"/>
  <c r="R2096" i="4"/>
  <c r="R2104" i="4"/>
  <c r="R2054" i="4"/>
  <c r="R2062" i="4"/>
  <c r="R2070" i="4"/>
  <c r="R2078" i="4"/>
  <c r="AK1979" i="4"/>
  <c r="AM1979" i="4" s="1"/>
  <c r="AK1987" i="4"/>
  <c r="AM1987" i="4" s="1"/>
  <c r="AK1995" i="4"/>
  <c r="AM1995" i="4" s="1"/>
  <c r="R2002" i="4"/>
  <c r="AK2003" i="4"/>
  <c r="AM2003" i="4" s="1"/>
  <c r="R2010" i="4"/>
  <c r="AK2011" i="4"/>
  <c r="AM2011" i="4" s="1"/>
  <c r="R2018" i="4"/>
  <c r="AK2019" i="4"/>
  <c r="AM2019" i="4" s="1"/>
  <c r="R2026" i="4"/>
  <c r="AK2027" i="4"/>
  <c r="AM2027" i="4" s="1"/>
  <c r="R2034" i="4"/>
  <c r="AK2035" i="4"/>
  <c r="AM2035" i="4" s="1"/>
  <c r="AK1787" i="4"/>
  <c r="AM1787" i="4" s="1"/>
  <c r="AK1795" i="4"/>
  <c r="AM1795" i="4" s="1"/>
  <c r="AK1803" i="4"/>
  <c r="AM1803" i="4" s="1"/>
  <c r="R1810" i="4"/>
  <c r="AK1811" i="4"/>
  <c r="AM1811" i="4" s="1"/>
  <c r="R1818" i="4"/>
  <c r="AK1819" i="4"/>
  <c r="AM1819" i="4" s="1"/>
  <c r="R1826" i="4"/>
  <c r="AK1827" i="4"/>
  <c r="AM1827" i="4" s="1"/>
  <c r="R1834" i="4"/>
  <c r="AK1835" i="4"/>
  <c r="AM1835" i="4" s="1"/>
  <c r="R1842" i="4"/>
  <c r="AK1843" i="4"/>
  <c r="AM1843" i="4" s="1"/>
  <c r="R1850" i="4"/>
  <c r="R1858" i="4"/>
  <c r="AK1859" i="4"/>
  <c r="AM1859" i="4" s="1"/>
  <c r="R1866" i="4"/>
  <c r="R1874" i="4"/>
  <c r="R1882" i="4"/>
  <c r="R1890" i="4"/>
  <c r="R1898" i="4"/>
  <c r="R1906" i="4"/>
  <c r="R1914" i="4"/>
  <c r="R1938" i="4"/>
  <c r="R1746" i="4"/>
  <c r="R1754" i="4"/>
  <c r="R1770" i="4"/>
  <c r="R1490" i="4"/>
  <c r="R1514" i="4"/>
  <c r="R1522" i="4"/>
  <c r="R1530" i="4"/>
  <c r="R1538" i="4"/>
  <c r="R1546" i="4"/>
  <c r="R1554" i="4"/>
  <c r="R1562" i="4"/>
  <c r="R1570" i="4"/>
  <c r="R1578" i="4"/>
  <c r="AK2056" i="4"/>
  <c r="AM2056" i="4" s="1"/>
  <c r="R2095" i="4"/>
  <c r="R2103" i="4"/>
  <c r="R2053" i="4"/>
  <c r="R2061" i="4"/>
  <c r="R2069" i="4"/>
  <c r="R2077" i="4"/>
  <c r="R2001" i="4"/>
  <c r="R2009" i="4"/>
  <c r="R2017" i="4"/>
  <c r="R2025" i="4"/>
  <c r="R2033" i="4"/>
  <c r="R1809" i="4"/>
  <c r="R1817" i="4"/>
  <c r="R1825" i="4"/>
  <c r="R1833" i="4"/>
  <c r="R1841" i="4"/>
  <c r="R1849" i="4"/>
  <c r="R1857" i="4"/>
  <c r="R1865" i="4"/>
  <c r="R1873" i="4"/>
  <c r="R1881" i="4"/>
  <c r="R1889" i="4"/>
  <c r="R1905" i="4"/>
  <c r="R1913" i="4"/>
  <c r="R1921" i="4"/>
  <c r="R1929" i="4"/>
  <c r="R1937" i="4"/>
  <c r="AK1674" i="4"/>
  <c r="AM1674" i="4" s="1"/>
  <c r="R1737" i="4"/>
  <c r="AK1770" i="4"/>
  <c r="AM1770" i="4" s="1"/>
  <c r="AK1434" i="4"/>
  <c r="AM1434" i="4" s="1"/>
  <c r="R1441" i="4"/>
  <c r="AK1442" i="4"/>
  <c r="AM1442" i="4" s="1"/>
  <c r="AK1450" i="4"/>
  <c r="AM1450" i="4" s="1"/>
  <c r="AK1458" i="4"/>
  <c r="AM1458" i="4" s="1"/>
  <c r="R1465" i="4"/>
  <c r="AK1466" i="4"/>
  <c r="AM1466" i="4" s="1"/>
  <c r="R1473" i="4"/>
  <c r="R1481" i="4"/>
  <c r="AK1482" i="4"/>
  <c r="AM1482" i="4" s="1"/>
  <c r="AK1490" i="4"/>
  <c r="AM1490" i="4" s="1"/>
  <c r="AK1498" i="4"/>
  <c r="AM1498" i="4" s="1"/>
  <c r="R1505" i="4"/>
  <c r="AK1506" i="4"/>
  <c r="AM1506" i="4" s="1"/>
  <c r="AK1514" i="4"/>
  <c r="AM1514" i="4" s="1"/>
  <c r="R1521" i="4"/>
  <c r="AK1522" i="4"/>
  <c r="AM1522" i="4" s="1"/>
  <c r="R1529" i="4"/>
  <c r="AK1530" i="4"/>
  <c r="AM1530" i="4" s="1"/>
  <c r="R1537" i="4"/>
  <c r="AK1538" i="4"/>
  <c r="AM1538" i="4" s="1"/>
  <c r="R1545" i="4"/>
  <c r="AK1546" i="4"/>
  <c r="AM1546" i="4" s="1"/>
  <c r="R1553" i="4"/>
  <c r="AK1554" i="4"/>
  <c r="AM1554" i="4" s="1"/>
  <c r="R1561" i="4"/>
  <c r="AK1562" i="4"/>
  <c r="AM1562" i="4" s="1"/>
  <c r="R1569" i="4"/>
  <c r="AK2090" i="4"/>
  <c r="AM2090" i="4" s="1"/>
  <c r="AK2048" i="4"/>
  <c r="AM2048" i="4" s="1"/>
  <c r="AK2112" i="4"/>
  <c r="AM2112" i="4" s="1"/>
  <c r="AK2087" i="4"/>
  <c r="AM2087" i="4" s="1"/>
  <c r="R2094" i="4"/>
  <c r="AK2095" i="4"/>
  <c r="AM2095" i="4" s="1"/>
  <c r="R2102" i="4"/>
  <c r="AK2103" i="4"/>
  <c r="AM2103" i="4" s="1"/>
  <c r="R2052" i="4"/>
  <c r="AK2053" i="4"/>
  <c r="AM2053" i="4" s="1"/>
  <c r="R2060" i="4"/>
  <c r="AK2061" i="4"/>
  <c r="AM2061" i="4" s="1"/>
  <c r="R2068" i="4"/>
  <c r="AK2069" i="4"/>
  <c r="AM2069" i="4" s="1"/>
  <c r="R2076" i="4"/>
  <c r="AK2077" i="4"/>
  <c r="AM2077" i="4" s="1"/>
  <c r="AK1953" i="4"/>
  <c r="AM1953" i="4" s="1"/>
  <c r="AK1961" i="4"/>
  <c r="AM1961" i="4" s="1"/>
  <c r="AK1969" i="4"/>
  <c r="AM1969" i="4" s="1"/>
  <c r="AK1977" i="4"/>
  <c r="AM1977" i="4" s="1"/>
  <c r="AK1985" i="4"/>
  <c r="AM1985" i="4" s="1"/>
  <c r="AK1993" i="4"/>
  <c r="AM1993" i="4" s="1"/>
  <c r="R2000" i="4"/>
  <c r="AK2001" i="4"/>
  <c r="AM2001" i="4" s="1"/>
  <c r="R2008" i="4"/>
  <c r="AK2009" i="4"/>
  <c r="AM2009" i="4" s="1"/>
  <c r="R2016" i="4"/>
  <c r="AK2017" i="4"/>
  <c r="AM2017" i="4" s="1"/>
  <c r="R2024" i="4"/>
  <c r="AK2025" i="4"/>
  <c r="AM2025" i="4" s="1"/>
  <c r="R2032" i="4"/>
  <c r="AK2033" i="4"/>
  <c r="AM2033" i="4" s="1"/>
  <c r="AK1785" i="4"/>
  <c r="AM1785" i="4" s="1"/>
  <c r="AK1793" i="4"/>
  <c r="AM1793" i="4" s="1"/>
  <c r="AK1801" i="4"/>
  <c r="AM1801" i="4" s="1"/>
  <c r="R1808" i="4"/>
  <c r="AK1809" i="4"/>
  <c r="AM1809" i="4" s="1"/>
  <c r="R1816" i="4"/>
  <c r="AK1817" i="4"/>
  <c r="AM1817" i="4" s="1"/>
  <c r="AK1825" i="4"/>
  <c r="AM1825" i="4" s="1"/>
  <c r="R1832" i="4"/>
  <c r="AK1833" i="4"/>
  <c r="AM1833" i="4" s="1"/>
  <c r="R1840" i="4"/>
  <c r="AK1841" i="4"/>
  <c r="AM1841" i="4" s="1"/>
  <c r="AK1849" i="4"/>
  <c r="AM1849" i="4" s="1"/>
  <c r="R1856" i="4"/>
  <c r="AK1857" i="4"/>
  <c r="AM1857" i="4" s="1"/>
  <c r="R1864" i="4"/>
  <c r="AK1865" i="4"/>
  <c r="AM1865" i="4" s="1"/>
  <c r="AK1873" i="4"/>
  <c r="AM1873" i="4" s="1"/>
  <c r="AK1881" i="4"/>
  <c r="AM1881" i="4" s="1"/>
  <c r="AK1889" i="4"/>
  <c r="AM1889" i="4" s="1"/>
  <c r="AK1905" i="4"/>
  <c r="AM1905" i="4" s="1"/>
  <c r="AK1913" i="4"/>
  <c r="AM1913" i="4" s="1"/>
  <c r="AK1921" i="4"/>
  <c r="AM1921" i="4" s="1"/>
  <c r="AK1929" i="4"/>
  <c r="AM1929" i="4" s="1"/>
  <c r="AK1937" i="4"/>
  <c r="AM1937" i="4" s="1"/>
  <c r="AK1641" i="4"/>
  <c r="AM1641" i="4" s="1"/>
  <c r="AK1649" i="4"/>
  <c r="AM1649" i="4" s="1"/>
  <c r="AK1665" i="4"/>
  <c r="AM1665" i="4" s="1"/>
  <c r="AK1673" i="4"/>
  <c r="AM1673" i="4" s="1"/>
  <c r="AK1689" i="4"/>
  <c r="AM1689" i="4" s="1"/>
  <c r="AK1705" i="4"/>
  <c r="AM1705" i="4" s="1"/>
  <c r="AK1729" i="4"/>
  <c r="AM1729" i="4" s="1"/>
  <c r="AK1441" i="4"/>
  <c r="AM1441" i="4" s="1"/>
  <c r="AK1449" i="4"/>
  <c r="AM1449" i="4" s="1"/>
  <c r="AK1465" i="4"/>
  <c r="AM1465" i="4" s="1"/>
  <c r="AK1473" i="4"/>
  <c r="AM1473" i="4" s="1"/>
  <c r="AK1481" i="4"/>
  <c r="AM1481" i="4" s="1"/>
  <c r="AK1489" i="4"/>
  <c r="AM1489" i="4" s="1"/>
  <c r="AK1497" i="4"/>
  <c r="AM1497" i="4" s="1"/>
  <c r="AK1505" i="4"/>
  <c r="AM1505" i="4" s="1"/>
  <c r="AK1513" i="4"/>
  <c r="AM1513" i="4" s="1"/>
  <c r="AK1521" i="4"/>
  <c r="AM1521" i="4" s="1"/>
  <c r="AK1529" i="4"/>
  <c r="AM1529" i="4" s="1"/>
  <c r="AK1537" i="4"/>
  <c r="AM1537" i="4" s="1"/>
  <c r="AK1545" i="4"/>
  <c r="AM1545" i="4" s="1"/>
  <c r="AK1553" i="4"/>
  <c r="AM1553" i="4" s="1"/>
  <c r="AK1561" i="4"/>
  <c r="AM1561" i="4" s="1"/>
  <c r="AK1569" i="4"/>
  <c r="AM1569" i="4" s="1"/>
  <c r="AK1577" i="4"/>
  <c r="AM1577" i="4" s="1"/>
  <c r="AK1585" i="4"/>
  <c r="AM1585" i="4" s="1"/>
  <c r="R1549" i="4"/>
  <c r="AK1550" i="4"/>
  <c r="AM1550" i="4" s="1"/>
  <c r="R1557" i="4"/>
  <c r="AK1558" i="4"/>
  <c r="AM1558" i="4" s="1"/>
  <c r="R1565" i="4"/>
  <c r="AK1566" i="4"/>
  <c r="AM1566" i="4" s="1"/>
  <c r="R1573" i="4"/>
  <c r="AK1574" i="4"/>
  <c r="AM1574" i="4" s="1"/>
  <c r="R1581" i="4"/>
  <c r="AK1582" i="4"/>
  <c r="AM1582" i="4" s="1"/>
  <c r="R1589" i="4"/>
  <c r="AK1590" i="4"/>
  <c r="AM1590" i="4" s="1"/>
  <c r="R1597" i="4"/>
  <c r="AK1598" i="4"/>
  <c r="AM1598" i="4" s="1"/>
  <c r="R1253" i="4"/>
  <c r="AK1254" i="4"/>
  <c r="AM1254" i="4" s="1"/>
  <c r="R1261" i="4"/>
  <c r="AK1262" i="4"/>
  <c r="AM1262" i="4" s="1"/>
  <c r="R1269" i="4"/>
  <c r="AK1270" i="4"/>
  <c r="AM1270" i="4" s="1"/>
  <c r="AK1278" i="4"/>
  <c r="AM1278" i="4" s="1"/>
  <c r="R1285" i="4"/>
  <c r="AK1294" i="4"/>
  <c r="AM1294" i="4" s="1"/>
  <c r="AK1302" i="4"/>
  <c r="AM1302" i="4" s="1"/>
  <c r="AK1310" i="4"/>
  <c r="AM1310" i="4" s="1"/>
  <c r="AK1318" i="4"/>
  <c r="AM1318" i="4" s="1"/>
  <c r="AK1326" i="4"/>
  <c r="AM1326" i="4" s="1"/>
  <c r="AK1334" i="4"/>
  <c r="AM1334" i="4" s="1"/>
  <c r="R1341" i="4"/>
  <c r="AK1342" i="4"/>
  <c r="AM1342" i="4" s="1"/>
  <c r="AK1350" i="4"/>
  <c r="AM1350" i="4" s="1"/>
  <c r="R1357" i="4"/>
  <c r="AK1366" i="4"/>
  <c r="AM1366" i="4" s="1"/>
  <c r="R1373" i="4"/>
  <c r="R1381" i="4"/>
  <c r="AK1382" i="4"/>
  <c r="AM1382" i="4" s="1"/>
  <c r="R1389" i="4"/>
  <c r="AK1390" i="4"/>
  <c r="AM1390" i="4" s="1"/>
  <c r="R1397" i="4"/>
  <c r="AK1398" i="4"/>
  <c r="AM1398" i="4" s="1"/>
  <c r="AK1406" i="4"/>
  <c r="AM1406" i="4" s="1"/>
  <c r="R1413" i="4"/>
  <c r="AK1414" i="4"/>
  <c r="AM1414" i="4" s="1"/>
  <c r="AK1422" i="4"/>
  <c r="AM1422" i="4" s="1"/>
  <c r="R1085" i="4"/>
  <c r="AK1086" i="4"/>
  <c r="AM1086" i="4" s="1"/>
  <c r="R1093" i="4"/>
  <c r="AK1094" i="4"/>
  <c r="AM1094" i="4" s="1"/>
  <c r="AK1102" i="4"/>
  <c r="AM1102" i="4" s="1"/>
  <c r="R1109" i="4"/>
  <c r="R1117" i="4"/>
  <c r="AK1118" i="4"/>
  <c r="AM1118" i="4" s="1"/>
  <c r="R1125" i="4"/>
  <c r="AK1126" i="4"/>
  <c r="AM1126" i="4" s="1"/>
  <c r="R1133" i="4"/>
  <c r="R1141" i="4"/>
  <c r="AK1142" i="4"/>
  <c r="AM1142" i="4" s="1"/>
  <c r="R1149" i="4"/>
  <c r="AK1150" i="4"/>
  <c r="AM1150" i="4" s="1"/>
  <c r="R1157" i="4"/>
  <c r="AK1174" i="4"/>
  <c r="AM1174" i="4" s="1"/>
  <c r="AK1182" i="4"/>
  <c r="AM1182" i="4" s="1"/>
  <c r="AK1190" i="4"/>
  <c r="AM1190" i="4" s="1"/>
  <c r="R1197" i="4"/>
  <c r="AK1206" i="4"/>
  <c r="AM1206" i="4" s="1"/>
  <c r="R901" i="4"/>
  <c r="R909" i="4"/>
  <c r="R917" i="4"/>
  <c r="AK926" i="4"/>
  <c r="AM926" i="4" s="1"/>
  <c r="AK934" i="4"/>
  <c r="AM934" i="4" s="1"/>
  <c r="AK942" i="4"/>
  <c r="AM942" i="4" s="1"/>
  <c r="AK950" i="4"/>
  <c r="AM950" i="4" s="1"/>
  <c r="AK958" i="4"/>
  <c r="AM958" i="4" s="1"/>
  <c r="AK966" i="4"/>
  <c r="AM966" i="4" s="1"/>
  <c r="AK974" i="4"/>
  <c r="AM974" i="4" s="1"/>
  <c r="AK982" i="4"/>
  <c r="AM982" i="4" s="1"/>
  <c r="AK990" i="4"/>
  <c r="AM990" i="4" s="1"/>
  <c r="AK998" i="4"/>
  <c r="AM998" i="4" s="1"/>
  <c r="R1005" i="4"/>
  <c r="R1013" i="4"/>
  <c r="R1021" i="4"/>
  <c r="AK1022" i="4"/>
  <c r="AM1022" i="4" s="1"/>
  <c r="R1029" i="4"/>
  <c r="AK1030" i="4"/>
  <c r="AM1030" i="4" s="1"/>
  <c r="R1572" i="4"/>
  <c r="AK1573" i="4"/>
  <c r="AM1573" i="4" s="1"/>
  <c r="R1580" i="4"/>
  <c r="AK1581" i="4"/>
  <c r="AM1581" i="4" s="1"/>
  <c r="R1588" i="4"/>
  <c r="AK1589" i="4"/>
  <c r="AM1589" i="4" s="1"/>
  <c r="R1596" i="4"/>
  <c r="AK1597" i="4"/>
  <c r="AM1597" i="4" s="1"/>
  <c r="R1252" i="4"/>
  <c r="AK1253" i="4"/>
  <c r="AM1253" i="4" s="1"/>
  <c r="R1260" i="4"/>
  <c r="AK1261" i="4"/>
  <c r="AM1261" i="4" s="1"/>
  <c r="R1268" i="4"/>
  <c r="AK1269" i="4"/>
  <c r="AM1269" i="4" s="1"/>
  <c r="R1276" i="4"/>
  <c r="AK1277" i="4"/>
  <c r="AM1277" i="4" s="1"/>
  <c r="AK1285" i="4"/>
  <c r="AM1285" i="4" s="1"/>
  <c r="R1300" i="4"/>
  <c r="AK1301" i="4"/>
  <c r="AM1301" i="4" s="1"/>
  <c r="AK1309" i="4"/>
  <c r="AM1309" i="4" s="1"/>
  <c r="R1324" i="4"/>
  <c r="AK1325" i="4"/>
  <c r="AM1325" i="4" s="1"/>
  <c r="AK1333" i="4"/>
  <c r="AM1333" i="4" s="1"/>
  <c r="AK1341" i="4"/>
  <c r="AM1341" i="4" s="1"/>
  <c r="R1356" i="4"/>
  <c r="AK1373" i="4"/>
  <c r="AM1373" i="4" s="1"/>
  <c r="R1380" i="4"/>
  <c r="AK1381" i="4"/>
  <c r="AM1381" i="4" s="1"/>
  <c r="R1388" i="4"/>
  <c r="AK1389" i="4"/>
  <c r="AM1389" i="4" s="1"/>
  <c r="R1396" i="4"/>
  <c r="AK1397" i="4"/>
  <c r="AM1397" i="4" s="1"/>
  <c r="R1404" i="4"/>
  <c r="AK1405" i="4"/>
  <c r="AM1405" i="4" s="1"/>
  <c r="AK1413" i="4"/>
  <c r="AM1413" i="4" s="1"/>
  <c r="AK1421" i="4"/>
  <c r="AM1421" i="4" s="1"/>
  <c r="R1084" i="4"/>
  <c r="AK1085" i="4"/>
  <c r="AM1085" i="4" s="1"/>
  <c r="R1092" i="4"/>
  <c r="AK1093" i="4"/>
  <c r="AM1093" i="4" s="1"/>
  <c r="R1100" i="4"/>
  <c r="AK1109" i="4"/>
  <c r="AM1109" i="4" s="1"/>
  <c r="R1116" i="4"/>
  <c r="R1124" i="4"/>
  <c r="AK1133" i="4"/>
  <c r="AM1133" i="4" s="1"/>
  <c r="R1140" i="4"/>
  <c r="R1148" i="4"/>
  <c r="AK1157" i="4"/>
  <c r="AM1157" i="4" s="1"/>
  <c r="AK1173" i="4"/>
  <c r="AM1173" i="4" s="1"/>
  <c r="R1180" i="4"/>
  <c r="AK1181" i="4"/>
  <c r="AM1181" i="4" s="1"/>
  <c r="R1188" i="4"/>
  <c r="AK1197" i="4"/>
  <c r="AM1197" i="4" s="1"/>
  <c r="AK1205" i="4"/>
  <c r="AM1205" i="4" s="1"/>
  <c r="R1212" i="4"/>
  <c r="AK1221" i="4"/>
  <c r="AM1221" i="4" s="1"/>
  <c r="AK1229" i="4"/>
  <c r="AM1229" i="4" s="1"/>
  <c r="R1236" i="4"/>
  <c r="R1244" i="4"/>
  <c r="R900" i="4"/>
  <c r="R908" i="4"/>
  <c r="R916" i="4"/>
  <c r="R924" i="4"/>
  <c r="R932" i="4"/>
  <c r="R940" i="4"/>
  <c r="R948" i="4"/>
  <c r="R956" i="4"/>
  <c r="R964" i="4"/>
  <c r="R972" i="4"/>
  <c r="R980" i="4"/>
  <c r="R988" i="4"/>
  <c r="AK989" i="4"/>
  <c r="AM989" i="4" s="1"/>
  <c r="R996" i="4"/>
  <c r="R1004" i="4"/>
  <c r="AK1005" i="4"/>
  <c r="AM1005" i="4" s="1"/>
  <c r="AK1013" i="4"/>
  <c r="AM1013" i="4" s="1"/>
  <c r="R1020" i="4"/>
  <c r="AK1021" i="4"/>
  <c r="AM1021" i="4" s="1"/>
  <c r="R1028" i="4"/>
  <c r="AK1029" i="4"/>
  <c r="AM1029" i="4" s="1"/>
  <c r="R1036" i="4"/>
  <c r="AK1037" i="4"/>
  <c r="AM1037" i="4" s="1"/>
  <c r="R1044" i="4"/>
  <c r="AK1045" i="4"/>
  <c r="AM1045" i="4" s="1"/>
  <c r="R1052" i="4"/>
  <c r="AK1300" i="4"/>
  <c r="AM1300" i="4" s="1"/>
  <c r="AK1324" i="4"/>
  <c r="AM1324" i="4" s="1"/>
  <c r="AK1356" i="4"/>
  <c r="AM1356" i="4" s="1"/>
  <c r="AK1372" i="4"/>
  <c r="AM1372" i="4" s="1"/>
  <c r="AK1380" i="4"/>
  <c r="AM1380" i="4" s="1"/>
  <c r="AK1388" i="4"/>
  <c r="AM1388" i="4" s="1"/>
  <c r="AK1396" i="4"/>
  <c r="AM1396" i="4" s="1"/>
  <c r="AK1404" i="4"/>
  <c r="AM1404" i="4" s="1"/>
  <c r="AK1412" i="4"/>
  <c r="AM1412" i="4" s="1"/>
  <c r="AK1420" i="4"/>
  <c r="AM1420" i="4" s="1"/>
  <c r="AK1084" i="4"/>
  <c r="AM1084" i="4" s="1"/>
  <c r="AK1092" i="4"/>
  <c r="AM1092" i="4" s="1"/>
  <c r="AK1100" i="4"/>
  <c r="AM1100" i="4" s="1"/>
  <c r="AK1116" i="4"/>
  <c r="AM1116" i="4" s="1"/>
  <c r="AK1124" i="4"/>
  <c r="AM1124" i="4" s="1"/>
  <c r="AK1140" i="4"/>
  <c r="AM1140" i="4" s="1"/>
  <c r="AK1148" i="4"/>
  <c r="AM1148" i="4" s="1"/>
  <c r="AK1172" i="4"/>
  <c r="AM1172" i="4" s="1"/>
  <c r="AK1180" i="4"/>
  <c r="AM1180" i="4" s="1"/>
  <c r="AK1188" i="4"/>
  <c r="AM1188" i="4" s="1"/>
  <c r="AK1196" i="4"/>
  <c r="AM1196" i="4" s="1"/>
  <c r="AK1212" i="4"/>
  <c r="AM1212" i="4" s="1"/>
  <c r="AK996" i="4"/>
  <c r="AM996" i="4" s="1"/>
  <c r="AK1004" i="4"/>
  <c r="AM1004" i="4" s="1"/>
  <c r="AK1020" i="4"/>
  <c r="AM1020" i="4" s="1"/>
  <c r="AK1028" i="4"/>
  <c r="AM1028" i="4" s="1"/>
  <c r="AK1036" i="4"/>
  <c r="AM1036" i="4" s="1"/>
  <c r="AK1044" i="4"/>
  <c r="AM1044" i="4" s="1"/>
  <c r="AK1052" i="4"/>
  <c r="AM1052" i="4" s="1"/>
  <c r="AK1060" i="4"/>
  <c r="AM1060" i="4" s="1"/>
  <c r="AK732" i="4"/>
  <c r="AM732" i="4" s="1"/>
  <c r="AK740" i="4"/>
  <c r="AM740" i="4" s="1"/>
  <c r="AK748" i="4"/>
  <c r="AM748" i="4" s="1"/>
  <c r="AK756" i="4"/>
  <c r="AM756" i="4" s="1"/>
  <c r="AK772" i="4"/>
  <c r="AM772" i="4" s="1"/>
  <c r="AK796" i="4"/>
  <c r="AM796" i="4" s="1"/>
  <c r="AK812" i="4"/>
  <c r="AM812" i="4" s="1"/>
  <c r="R1586" i="4"/>
  <c r="R1594" i="4"/>
  <c r="R1250" i="4"/>
  <c r="R1258" i="4"/>
  <c r="R1266" i="4"/>
  <c r="R1274" i="4"/>
  <c r="R1282" i="4"/>
  <c r="R1290" i="4"/>
  <c r="R1298" i="4"/>
  <c r="R1306" i="4"/>
  <c r="R1314" i="4"/>
  <c r="R1322" i="4"/>
  <c r="R1330" i="4"/>
  <c r="R1338" i="4"/>
  <c r="R1346" i="4"/>
  <c r="R1370" i="4"/>
  <c r="R1394" i="4"/>
  <c r="R1410" i="4"/>
  <c r="R1082" i="4"/>
  <c r="R1090" i="4"/>
  <c r="R1098" i="4"/>
  <c r="R1106" i="4"/>
  <c r="R1114" i="4"/>
  <c r="R1122" i="4"/>
  <c r="R1130" i="4"/>
  <c r="R1138" i="4"/>
  <c r="R1146" i="4"/>
  <c r="R1154" i="4"/>
  <c r="R1162" i="4"/>
  <c r="R1194" i="4"/>
  <c r="R1210" i="4"/>
  <c r="R1218" i="4"/>
  <c r="R1242" i="4"/>
  <c r="R898" i="4"/>
  <c r="R906" i="4"/>
  <c r="R914" i="4"/>
  <c r="R1010" i="4"/>
  <c r="R1018" i="4"/>
  <c r="R1026" i="4"/>
  <c r="R1034" i="4"/>
  <c r="R1042" i="4"/>
  <c r="R1050" i="4"/>
  <c r="R1058" i="4"/>
  <c r="R1066" i="4"/>
  <c r="R730" i="4"/>
  <c r="AK1570" i="4"/>
  <c r="AM1570" i="4" s="1"/>
  <c r="R1577" i="4"/>
  <c r="AK1578" i="4"/>
  <c r="AM1578" i="4" s="1"/>
  <c r="R1585" i="4"/>
  <c r="R1593" i="4"/>
  <c r="R1249" i="4"/>
  <c r="R1257" i="4"/>
  <c r="R1265" i="4"/>
  <c r="R1297" i="4"/>
  <c r="R1321" i="4"/>
  <c r="R1345" i="4"/>
  <c r="R1369" i="4"/>
  <c r="R1377" i="4"/>
  <c r="R1385" i="4"/>
  <c r="R1393" i="4"/>
  <c r="R1401" i="4"/>
  <c r="R1081" i="4"/>
  <c r="R1089" i="4"/>
  <c r="R1097" i="4"/>
  <c r="R1105" i="4"/>
  <c r="R1121" i="4"/>
  <c r="R1129" i="4"/>
  <c r="R1137" i="4"/>
  <c r="R1145" i="4"/>
  <c r="R1153" i="4"/>
  <c r="R1161" i="4"/>
  <c r="R1169" i="4"/>
  <c r="R1185" i="4"/>
  <c r="R1193" i="4"/>
  <c r="R1217" i="4"/>
  <c r="R1233" i="4"/>
  <c r="R897" i="4"/>
  <c r="R905" i="4"/>
  <c r="R913" i="4"/>
  <c r="R993" i="4"/>
  <c r="R1001" i="4"/>
  <c r="R1009" i="4"/>
  <c r="R1017" i="4"/>
  <c r="R1025" i="4"/>
  <c r="R1033" i="4"/>
  <c r="R1041" i="4"/>
  <c r="R1049" i="4"/>
  <c r="R1057" i="4"/>
  <c r="R1065" i="4"/>
  <c r="AK1593" i="4"/>
  <c r="AM1593" i="4" s="1"/>
  <c r="AK1249" i="4"/>
  <c r="AM1249" i="4" s="1"/>
  <c r="AK1257" i="4"/>
  <c r="AM1257" i="4" s="1"/>
  <c r="AK1265" i="4"/>
  <c r="AM1265" i="4" s="1"/>
  <c r="AK1273" i="4"/>
  <c r="AM1273" i="4" s="1"/>
  <c r="AK1289" i="4"/>
  <c r="AM1289" i="4" s="1"/>
  <c r="AK1297" i="4"/>
  <c r="AM1297" i="4" s="1"/>
  <c r="AK1313" i="4"/>
  <c r="AM1313" i="4" s="1"/>
  <c r="AK1321" i="4"/>
  <c r="AM1321" i="4" s="1"/>
  <c r="AK1337" i="4"/>
  <c r="AM1337" i="4" s="1"/>
  <c r="AK1369" i="4"/>
  <c r="AM1369" i="4" s="1"/>
  <c r="AK1377" i="4"/>
  <c r="AM1377" i="4" s="1"/>
  <c r="AK1385" i="4"/>
  <c r="AM1385" i="4" s="1"/>
  <c r="AK1393" i="4"/>
  <c r="AM1393" i="4" s="1"/>
  <c r="AK1401" i="4"/>
  <c r="AM1401" i="4" s="1"/>
  <c r="AK1409" i="4"/>
  <c r="AM1409" i="4" s="1"/>
  <c r="AK1417" i="4"/>
  <c r="AM1417" i="4" s="1"/>
  <c r="AK1081" i="4"/>
  <c r="AM1081" i="4" s="1"/>
  <c r="AK1089" i="4"/>
  <c r="AM1089" i="4" s="1"/>
  <c r="AK1097" i="4"/>
  <c r="AM1097" i="4" s="1"/>
  <c r="AK1121" i="4"/>
  <c r="AM1121" i="4" s="1"/>
  <c r="AK1145" i="4"/>
  <c r="AM1145" i="4" s="1"/>
  <c r="AK1169" i="4"/>
  <c r="AM1169" i="4" s="1"/>
  <c r="AK1185" i="4"/>
  <c r="AM1185" i="4" s="1"/>
  <c r="AK1193" i="4"/>
  <c r="AM1193" i="4" s="1"/>
  <c r="AK1209" i="4"/>
  <c r="AM1209" i="4" s="1"/>
  <c r="AK1217" i="4"/>
  <c r="AM1217" i="4" s="1"/>
  <c r="AK921" i="4"/>
  <c r="AM921" i="4" s="1"/>
  <c r="AK993" i="4"/>
  <c r="AM993" i="4" s="1"/>
  <c r="AK1001" i="4"/>
  <c r="AM1001" i="4" s="1"/>
  <c r="AK1017" i="4"/>
  <c r="AM1017" i="4" s="1"/>
  <c r="AK1025" i="4"/>
  <c r="AM1025" i="4" s="1"/>
  <c r="AK1033" i="4"/>
  <c r="AM1033" i="4" s="1"/>
  <c r="AK1041" i="4"/>
  <c r="AM1041" i="4" s="1"/>
  <c r="AK1049" i="4"/>
  <c r="AM1049" i="4" s="1"/>
  <c r="AK1057" i="4"/>
  <c r="AM1057" i="4" s="1"/>
  <c r="AK729" i="4"/>
  <c r="AM729" i="4" s="1"/>
  <c r="AK737" i="4"/>
  <c r="AM737" i="4" s="1"/>
  <c r="AK745" i="4"/>
  <c r="AM745" i="4" s="1"/>
  <c r="R1037" i="4"/>
  <c r="AK1038" i="4"/>
  <c r="AM1038" i="4" s="1"/>
  <c r="R1045" i="4"/>
  <c r="AK1046" i="4"/>
  <c r="AM1046" i="4" s="1"/>
  <c r="R1053" i="4"/>
  <c r="AK1054" i="4"/>
  <c r="AM1054" i="4" s="1"/>
  <c r="R1061" i="4"/>
  <c r="R1069" i="4"/>
  <c r="R733" i="4"/>
  <c r="AK734" i="4"/>
  <c r="AM734" i="4" s="1"/>
  <c r="AK742" i="4"/>
  <c r="AM742" i="4" s="1"/>
  <c r="AK750" i="4"/>
  <c r="AM750" i="4" s="1"/>
  <c r="R757" i="4"/>
  <c r="R765" i="4"/>
  <c r="AK766" i="4"/>
  <c r="AM766" i="4" s="1"/>
  <c r="R773" i="4"/>
  <c r="R789" i="4"/>
  <c r="AK790" i="4"/>
  <c r="AM790" i="4" s="1"/>
  <c r="R797" i="4"/>
  <c r="R805" i="4"/>
  <c r="AK822" i="4"/>
  <c r="AM822" i="4" s="1"/>
  <c r="R829" i="4"/>
  <c r="AK830" i="4"/>
  <c r="AM830" i="4" s="1"/>
  <c r="R845" i="4"/>
  <c r="R853" i="4"/>
  <c r="AK854" i="4"/>
  <c r="AM854" i="4" s="1"/>
  <c r="R869" i="4"/>
  <c r="R877" i="4"/>
  <c r="AK878" i="4"/>
  <c r="AM878" i="4" s="1"/>
  <c r="R893" i="4"/>
  <c r="R581" i="4"/>
  <c r="AK582" i="4"/>
  <c r="AM582" i="4" s="1"/>
  <c r="AK590" i="4"/>
  <c r="AM590" i="4" s="1"/>
  <c r="R597" i="4"/>
  <c r="AK598" i="4"/>
  <c r="AM598" i="4" s="1"/>
  <c r="AK606" i="4"/>
  <c r="AM606" i="4" s="1"/>
  <c r="AK614" i="4"/>
  <c r="AM614" i="4" s="1"/>
  <c r="R621" i="4"/>
  <c r="AK622" i="4"/>
  <c r="AM622" i="4" s="1"/>
  <c r="AK630" i="4"/>
  <c r="AM630" i="4" s="1"/>
  <c r="AK638" i="4"/>
  <c r="AM638" i="4" s="1"/>
  <c r="AK646" i="4"/>
  <c r="AM646" i="4" s="1"/>
  <c r="R653" i="4"/>
  <c r="AK654" i="4"/>
  <c r="AM654" i="4" s="1"/>
  <c r="R661" i="4"/>
  <c r="AK662" i="4"/>
  <c r="AM662" i="4" s="1"/>
  <c r="R669" i="4"/>
  <c r="AK670" i="4"/>
  <c r="AM670" i="4" s="1"/>
  <c r="R677" i="4"/>
  <c r="AK678" i="4"/>
  <c r="AM678" i="4" s="1"/>
  <c r="R685" i="4"/>
  <c r="AK686" i="4"/>
  <c r="AM686" i="4" s="1"/>
  <c r="R693" i="4"/>
  <c r="AK694" i="4"/>
  <c r="AM694" i="4" s="1"/>
  <c r="R701" i="4"/>
  <c r="AK702" i="4"/>
  <c r="AM702" i="4" s="1"/>
  <c r="R709" i="4"/>
  <c r="AK710" i="4"/>
  <c r="AM710" i="4" s="1"/>
  <c r="R717" i="4"/>
  <c r="AK718" i="4"/>
  <c r="AM718" i="4" s="1"/>
  <c r="R375" i="4"/>
  <c r="AK376" i="4"/>
  <c r="AM376" i="4" s="1"/>
  <c r="AK384" i="4"/>
  <c r="AM384" i="4" s="1"/>
  <c r="R391" i="4"/>
  <c r="AK392" i="4"/>
  <c r="AM392" i="4" s="1"/>
  <c r="AK400" i="4"/>
  <c r="AM400" i="4" s="1"/>
  <c r="R417" i="4"/>
  <c r="R427" i="4"/>
  <c r="R436" i="4"/>
  <c r="R446" i="4"/>
  <c r="R454" i="4"/>
  <c r="R462" i="4"/>
  <c r="R486" i="4"/>
  <c r="R494" i="4"/>
  <c r="R510" i="4"/>
  <c r="R518" i="4"/>
  <c r="R526" i="4"/>
  <c r="R534" i="4"/>
  <c r="R542" i="4"/>
  <c r="R238" i="4"/>
  <c r="R275" i="4"/>
  <c r="R308" i="4"/>
  <c r="AK316" i="4"/>
  <c r="AM316" i="4" s="1"/>
  <c r="R340" i="4"/>
  <c r="AK343" i="4"/>
  <c r="AM343" i="4" s="1"/>
  <c r="AK1053" i="4"/>
  <c r="AM1053" i="4" s="1"/>
  <c r="R1060" i="4"/>
  <c r="R1068" i="4"/>
  <c r="AK733" i="4"/>
  <c r="AM733" i="4" s="1"/>
  <c r="R740" i="4"/>
  <c r="AK741" i="4"/>
  <c r="AM741" i="4" s="1"/>
  <c r="AK749" i="4"/>
  <c r="AM749" i="4" s="1"/>
  <c r="R764" i="4"/>
  <c r="AK765" i="4"/>
  <c r="AM765" i="4" s="1"/>
  <c r="R788" i="4"/>
  <c r="AK789" i="4"/>
  <c r="AM789" i="4" s="1"/>
  <c r="R812" i="4"/>
  <c r="AK813" i="4"/>
  <c r="AM813" i="4" s="1"/>
  <c r="R820" i="4"/>
  <c r="AK829" i="4"/>
  <c r="AM829" i="4" s="1"/>
  <c r="R836" i="4"/>
  <c r="AK837" i="4"/>
  <c r="AM837" i="4" s="1"/>
  <c r="AK845" i="4"/>
  <c r="AM845" i="4" s="1"/>
  <c r="R852" i="4"/>
  <c r="AK853" i="4"/>
  <c r="AM853" i="4" s="1"/>
  <c r="R860" i="4"/>
  <c r="R876" i="4"/>
  <c r="AK877" i="4"/>
  <c r="AM877" i="4" s="1"/>
  <c r="R884" i="4"/>
  <c r="R580" i="4"/>
  <c r="AK581" i="4"/>
  <c r="AM581" i="4" s="1"/>
  <c r="AK589" i="4"/>
  <c r="AM589" i="4" s="1"/>
  <c r="AK597" i="4"/>
  <c r="AM597" i="4" s="1"/>
  <c r="AK605" i="4"/>
  <c r="AM605" i="4" s="1"/>
  <c r="AK613" i="4"/>
  <c r="AM613" i="4" s="1"/>
  <c r="AK621" i="4"/>
  <c r="AM621" i="4" s="1"/>
  <c r="AK629" i="4"/>
  <c r="AM629" i="4" s="1"/>
  <c r="R636" i="4"/>
  <c r="AK637" i="4"/>
  <c r="AM637" i="4" s="1"/>
  <c r="AK645" i="4"/>
  <c r="AM645" i="4" s="1"/>
  <c r="R652" i="4"/>
  <c r="AK653" i="4"/>
  <c r="AM653" i="4" s="1"/>
  <c r="R660" i="4"/>
  <c r="AK661" i="4"/>
  <c r="AM661" i="4" s="1"/>
  <c r="R668" i="4"/>
  <c r="AK669" i="4"/>
  <c r="AM669" i="4" s="1"/>
  <c r="R676" i="4"/>
  <c r="AK677" i="4"/>
  <c r="AM677" i="4" s="1"/>
  <c r="R684" i="4"/>
  <c r="AK685" i="4"/>
  <c r="AM685" i="4" s="1"/>
  <c r="R692" i="4"/>
  <c r="AK693" i="4"/>
  <c r="AM693" i="4" s="1"/>
  <c r="R700" i="4"/>
  <c r="AK701" i="4"/>
  <c r="AM701" i="4" s="1"/>
  <c r="R708" i="4"/>
  <c r="AK709" i="4"/>
  <c r="AM709" i="4" s="1"/>
  <c r="R716" i="4"/>
  <c r="AK717" i="4"/>
  <c r="AM717" i="4" s="1"/>
  <c r="R364" i="4"/>
  <c r="AK375" i="4"/>
  <c r="AM375" i="4" s="1"/>
  <c r="AK391" i="4"/>
  <c r="AM391" i="4" s="1"/>
  <c r="R426" i="4"/>
  <c r="AK427" i="4"/>
  <c r="AM427" i="4" s="1"/>
  <c r="AK454" i="4"/>
  <c r="AM454" i="4" s="1"/>
  <c r="AK462" i="4"/>
  <c r="AM462" i="4" s="1"/>
  <c r="AK470" i="4"/>
  <c r="AM470" i="4" s="1"/>
  <c r="R477" i="4"/>
  <c r="AK478" i="4"/>
  <c r="AM478" i="4" s="1"/>
  <c r="R485" i="4"/>
  <c r="AK486" i="4"/>
  <c r="AM486" i="4" s="1"/>
  <c r="R501" i="4"/>
  <c r="AK502" i="4"/>
  <c r="AM502" i="4" s="1"/>
  <c r="R509" i="4"/>
  <c r="AK510" i="4"/>
  <c r="AM510" i="4" s="1"/>
  <c r="R235" i="4"/>
  <c r="AK238" i="4"/>
  <c r="AM238" i="4" s="1"/>
  <c r="R277" i="4"/>
  <c r="AK275" i="4"/>
  <c r="AM275" i="4" s="1"/>
  <c r="AK308" i="4"/>
  <c r="AM308" i="4" s="1"/>
  <c r="R336" i="4"/>
  <c r="AK340" i="4"/>
  <c r="AM340" i="4" s="1"/>
  <c r="R370" i="4"/>
  <c r="AK820" i="4"/>
  <c r="AM820" i="4" s="1"/>
  <c r="AK828" i="4"/>
  <c r="AM828" i="4" s="1"/>
  <c r="AK836" i="4"/>
  <c r="AM836" i="4" s="1"/>
  <c r="AK852" i="4"/>
  <c r="AM852" i="4" s="1"/>
  <c r="AK860" i="4"/>
  <c r="AM860" i="4" s="1"/>
  <c r="AK884" i="4"/>
  <c r="AM884" i="4" s="1"/>
  <c r="AK580" i="4"/>
  <c r="AM580" i="4" s="1"/>
  <c r="AK596" i="4"/>
  <c r="AM596" i="4" s="1"/>
  <c r="AK604" i="4"/>
  <c r="AM604" i="4" s="1"/>
  <c r="AK620" i="4"/>
  <c r="AM620" i="4" s="1"/>
  <c r="AK628" i="4"/>
  <c r="AM628" i="4" s="1"/>
  <c r="AK644" i="4"/>
  <c r="AM644" i="4" s="1"/>
  <c r="AK652" i="4"/>
  <c r="AM652" i="4" s="1"/>
  <c r="AK660" i="4"/>
  <c r="AM660" i="4" s="1"/>
  <c r="AK668" i="4"/>
  <c r="AM668" i="4" s="1"/>
  <c r="AK676" i="4"/>
  <c r="AM676" i="4" s="1"/>
  <c r="AK684" i="4"/>
  <c r="AM684" i="4" s="1"/>
  <c r="AK692" i="4"/>
  <c r="AM692" i="4" s="1"/>
  <c r="AK700" i="4"/>
  <c r="AM700" i="4" s="1"/>
  <c r="AK708" i="4"/>
  <c r="AM708" i="4" s="1"/>
  <c r="AK716" i="4"/>
  <c r="AM716" i="4" s="1"/>
  <c r="AK364" i="4"/>
  <c r="AM364" i="4" s="1"/>
  <c r="AK374" i="4"/>
  <c r="AM374" i="4" s="1"/>
  <c r="AK406" i="4"/>
  <c r="AM406" i="4" s="1"/>
  <c r="AK461" i="4"/>
  <c r="AM461" i="4" s="1"/>
  <c r="AK469" i="4"/>
  <c r="AM469" i="4" s="1"/>
  <c r="AK477" i="4"/>
  <c r="AM477" i="4" s="1"/>
  <c r="AK485" i="4"/>
  <c r="AM485" i="4" s="1"/>
  <c r="AK493" i="4"/>
  <c r="AM493" i="4" s="1"/>
  <c r="AK501" i="4"/>
  <c r="AM501" i="4" s="1"/>
  <c r="AK277" i="4"/>
  <c r="AM277" i="4" s="1"/>
  <c r="AK299" i="4"/>
  <c r="AM299" i="4" s="1"/>
  <c r="AK336" i="4"/>
  <c r="AM336" i="4" s="1"/>
  <c r="AK370" i="4"/>
  <c r="AM370" i="4" s="1"/>
  <c r="R746" i="4"/>
  <c r="R762" i="4"/>
  <c r="R770" i="4"/>
  <c r="R778" i="4"/>
  <c r="R794" i="4"/>
  <c r="R802" i="4"/>
  <c r="R818" i="4"/>
  <c r="R834" i="4"/>
  <c r="R842" i="4"/>
  <c r="R858" i="4"/>
  <c r="R866" i="4"/>
  <c r="R882" i="4"/>
  <c r="R890" i="4"/>
  <c r="R578" i="4"/>
  <c r="R586" i="4"/>
  <c r="R602" i="4"/>
  <c r="R610" i="4"/>
  <c r="R626" i="4"/>
  <c r="R658" i="4"/>
  <c r="R666" i="4"/>
  <c r="R674" i="4"/>
  <c r="R682" i="4"/>
  <c r="R690" i="4"/>
  <c r="R698" i="4"/>
  <c r="R706" i="4"/>
  <c r="R714" i="4"/>
  <c r="R372" i="4"/>
  <c r="R380" i="4"/>
  <c r="R433" i="4"/>
  <c r="R443" i="4"/>
  <c r="R483" i="4"/>
  <c r="R507" i="4"/>
  <c r="R229" i="4"/>
  <c r="R269" i="4"/>
  <c r="R289" i="4"/>
  <c r="R332" i="4"/>
  <c r="R745" i="4"/>
  <c r="R761" i="4"/>
  <c r="R769" i="4"/>
  <c r="R777" i="4"/>
  <c r="R785" i="4"/>
  <c r="R793" i="4"/>
  <c r="R801" i="4"/>
  <c r="R809" i="4"/>
  <c r="R817" i="4"/>
  <c r="R825" i="4"/>
  <c r="R833" i="4"/>
  <c r="R841" i="4"/>
  <c r="R857" i="4"/>
  <c r="R865" i="4"/>
  <c r="R881" i="4"/>
  <c r="R889" i="4"/>
  <c r="R577" i="4"/>
  <c r="R585" i="4"/>
  <c r="R609" i="4"/>
  <c r="R633" i="4"/>
  <c r="R657" i="4"/>
  <c r="R665" i="4"/>
  <c r="R673" i="4"/>
  <c r="R681" i="4"/>
  <c r="R689" i="4"/>
  <c r="R697" i="4"/>
  <c r="R705" i="4"/>
  <c r="R713" i="4"/>
  <c r="R379" i="4"/>
  <c r="R387" i="4"/>
  <c r="R466" i="4"/>
  <c r="R474" i="4"/>
  <c r="R498" i="4"/>
  <c r="R506" i="4"/>
  <c r="R514" i="4"/>
  <c r="R522" i="4"/>
  <c r="R530" i="4"/>
  <c r="R538" i="4"/>
  <c r="R227" i="4"/>
  <c r="R260" i="4"/>
  <c r="R290" i="4"/>
  <c r="AK753" i="4"/>
  <c r="AM753" i="4" s="1"/>
  <c r="AK777" i="4"/>
  <c r="AM777" i="4" s="1"/>
  <c r="AK801" i="4"/>
  <c r="AM801" i="4" s="1"/>
  <c r="AK817" i="4"/>
  <c r="AM817" i="4" s="1"/>
  <c r="AK833" i="4"/>
  <c r="AM833" i="4" s="1"/>
  <c r="AK841" i="4"/>
  <c r="AM841" i="4" s="1"/>
  <c r="AK849" i="4"/>
  <c r="AM849" i="4" s="1"/>
  <c r="AK857" i="4"/>
  <c r="AM857" i="4" s="1"/>
  <c r="AK865" i="4"/>
  <c r="AM865" i="4" s="1"/>
  <c r="AK889" i="4"/>
  <c r="AM889" i="4" s="1"/>
  <c r="AK577" i="4"/>
  <c r="AM577" i="4" s="1"/>
  <c r="AK585" i="4"/>
  <c r="AM585" i="4" s="1"/>
  <c r="AK593" i="4"/>
  <c r="AM593" i="4" s="1"/>
  <c r="AK601" i="4"/>
  <c r="AM601" i="4" s="1"/>
  <c r="AK609" i="4"/>
  <c r="AM609" i="4" s="1"/>
  <c r="AK617" i="4"/>
  <c r="AM617" i="4" s="1"/>
  <c r="AK625" i="4"/>
  <c r="AM625" i="4" s="1"/>
  <c r="AK633" i="4"/>
  <c r="AM633" i="4" s="1"/>
  <c r="AK641" i="4"/>
  <c r="AM641" i="4" s="1"/>
  <c r="AK649" i="4"/>
  <c r="AM649" i="4" s="1"/>
  <c r="AK657" i="4"/>
  <c r="AM657" i="4" s="1"/>
  <c r="AK665" i="4"/>
  <c r="AM665" i="4" s="1"/>
  <c r="AK673" i="4"/>
  <c r="AM673" i="4" s="1"/>
  <c r="AK681" i="4"/>
  <c r="AM681" i="4" s="1"/>
  <c r="AK689" i="4"/>
  <c r="AM689" i="4" s="1"/>
  <c r="AK697" i="4"/>
  <c r="AM697" i="4" s="1"/>
  <c r="AK705" i="4"/>
  <c r="AM705" i="4" s="1"/>
  <c r="R473" i="4"/>
  <c r="AK474" i="4"/>
  <c r="AM474" i="4" s="1"/>
  <c r="AK482" i="4"/>
  <c r="AM482" i="4" s="1"/>
  <c r="R489" i="4"/>
  <c r="AK490" i="4"/>
  <c r="AM490" i="4" s="1"/>
  <c r="AK498" i="4"/>
  <c r="AM498" i="4" s="1"/>
  <c r="R225" i="4"/>
  <c r="AK260" i="4"/>
  <c r="AM260" i="4" s="1"/>
  <c r="R283" i="4"/>
  <c r="R326" i="4"/>
  <c r="AK330" i="4"/>
  <c r="AM330" i="4" s="1"/>
  <c r="R347" i="4"/>
  <c r="R361" i="4"/>
  <c r="AK368" i="4"/>
  <c r="AM368" i="4" s="1"/>
  <c r="AQ370" i="4"/>
  <c r="AQ368" i="4"/>
  <c r="AQ361" i="4"/>
  <c r="AS354" i="4"/>
  <c r="AK345" i="4"/>
  <c r="AM345" i="4" s="1"/>
  <c r="AQ347" i="4"/>
  <c r="AQ345" i="4"/>
  <c r="AS343" i="4"/>
  <c r="AQ340" i="4"/>
  <c r="AQ334" i="4"/>
  <c r="AQ336" i="4"/>
  <c r="AS330" i="4"/>
  <c r="AK332" i="4"/>
  <c r="AM332" i="4" s="1"/>
  <c r="AQ332" i="4"/>
  <c r="AQ326" i="4"/>
  <c r="AQ319" i="4"/>
  <c r="AQ316" i="4"/>
  <c r="AS308" i="4"/>
  <c r="R299" i="4"/>
  <c r="AQ299" i="4"/>
  <c r="AQ289" i="4"/>
  <c r="AQ293" i="4"/>
  <c r="AK290" i="4"/>
  <c r="AM290" i="4" s="1"/>
  <c r="AQ290" i="4"/>
  <c r="AQ283" i="4"/>
  <c r="AQ281" i="4"/>
  <c r="AS279" i="4"/>
  <c r="AQ277" i="4"/>
  <c r="AQ275" i="4"/>
  <c r="AQ273" i="4"/>
  <c r="AQ269" i="4"/>
  <c r="R256" i="4"/>
  <c r="AQ260" i="4"/>
  <c r="AK251" i="4"/>
  <c r="AM251" i="4" s="1"/>
  <c r="AQ256" i="4"/>
  <c r="AQ244" i="4"/>
  <c r="AQ251" i="4"/>
  <c r="AQ1243" i="4"/>
  <c r="AK814" i="4"/>
  <c r="AM814" i="4" s="1"/>
  <c r="AK235" i="4"/>
  <c r="AM235" i="4" s="1"/>
  <c r="AQ238" i="4"/>
  <c r="AK527" i="4"/>
  <c r="AM527" i="4" s="1"/>
  <c r="AS1239" i="4"/>
  <c r="AS897" i="4"/>
  <c r="AS902" i="4"/>
  <c r="AK624" i="4"/>
  <c r="AM624" i="4" s="1"/>
  <c r="AK1068" i="4"/>
  <c r="AM1068" i="4" s="1"/>
  <c r="R429" i="4"/>
  <c r="AQ235" i="4"/>
  <c r="AQ227" i="4"/>
  <c r="AS538" i="4"/>
  <c r="AK567" i="4"/>
  <c r="AM567" i="4" s="1"/>
  <c r="R620" i="4"/>
  <c r="AQ232" i="4"/>
  <c r="R808" i="4"/>
  <c r="R617" i="4"/>
  <c r="AQ576" i="4"/>
  <c r="AS646" i="4"/>
  <c r="AS651" i="4"/>
  <c r="AK539" i="4"/>
  <c r="AM539" i="4" s="1"/>
  <c r="AQ578" i="4"/>
  <c r="AQ465" i="4"/>
  <c r="AK517" i="4"/>
  <c r="AM517" i="4" s="1"/>
  <c r="AK227" i="4"/>
  <c r="AM227" i="4" s="1"/>
  <c r="AS551" i="4"/>
  <c r="AQ1231" i="4"/>
  <c r="AQ976" i="4"/>
  <c r="AS893" i="4"/>
  <c r="R630" i="4"/>
  <c r="AK1480" i="4"/>
  <c r="AM1480" i="4" s="1"/>
  <c r="AK509" i="4"/>
  <c r="AM509" i="4" s="1"/>
  <c r="AQ229" i="4"/>
  <c r="AS613" i="4"/>
  <c r="AS481" i="4"/>
  <c r="AK524" i="4"/>
  <c r="AM524" i="4" s="1"/>
  <c r="AK541" i="4"/>
  <c r="AM541" i="4" s="1"/>
  <c r="AS1351" i="4"/>
  <c r="AS515" i="4"/>
  <c r="AS815" i="4"/>
  <c r="AQ820" i="4"/>
  <c r="AQ604" i="4"/>
  <c r="AQ473" i="4"/>
  <c r="R608" i="4"/>
  <c r="AQ434" i="4"/>
  <c r="AQ807" i="4"/>
  <c r="AS812" i="4"/>
  <c r="AQ601" i="4"/>
  <c r="AK225" i="4"/>
  <c r="AM225" i="4" s="1"/>
  <c r="AS475" i="4"/>
  <c r="AS490" i="4"/>
  <c r="AS544" i="4"/>
  <c r="AK856" i="4"/>
  <c r="AM856" i="4" s="1"/>
  <c r="AK861" i="4"/>
  <c r="AM861" i="4" s="1"/>
  <c r="AK561" i="4"/>
  <c r="AM561" i="4" s="1"/>
  <c r="AS584" i="4"/>
  <c r="AS589" i="4"/>
  <c r="R596" i="4"/>
  <c r="R623" i="4"/>
  <c r="AS624" i="4"/>
  <c r="AQ698" i="4"/>
  <c r="AS526" i="4"/>
  <c r="AK851" i="4"/>
  <c r="AM851" i="4" s="1"/>
  <c r="AK635" i="4"/>
  <c r="AM635" i="4" s="1"/>
  <c r="AQ1001" i="4"/>
  <c r="AK639" i="4"/>
  <c r="AM639" i="4" s="1"/>
  <c r="AS789" i="4"/>
  <c r="AQ858" i="4"/>
  <c r="AQ868" i="4"/>
  <c r="AS558" i="4"/>
  <c r="AS667" i="4"/>
  <c r="AS532" i="4"/>
  <c r="AS537" i="4"/>
  <c r="AQ595" i="4"/>
  <c r="AQ709" i="4"/>
  <c r="AS472" i="4"/>
  <c r="R594" i="4"/>
  <c r="AQ654" i="4"/>
  <c r="AQ691" i="4"/>
  <c r="AS418" i="4"/>
  <c r="AK516" i="4"/>
  <c r="AM516" i="4" s="1"/>
  <c r="AQ225" i="4"/>
  <c r="AQ951" i="4"/>
  <c r="AS995" i="4"/>
  <c r="AS759" i="4"/>
  <c r="AK559" i="4"/>
  <c r="AM559" i="4" s="1"/>
  <c r="AK571" i="4"/>
  <c r="AM571" i="4" s="1"/>
  <c r="AS435" i="4"/>
  <c r="AK506" i="4"/>
  <c r="AM506" i="4" s="1"/>
  <c r="AK528" i="4"/>
  <c r="AM528" i="4" s="1"/>
  <c r="AK538" i="4"/>
  <c r="AM538" i="4" s="1"/>
  <c r="AS222" i="4"/>
  <c r="AS771" i="4"/>
  <c r="AQ776" i="4"/>
  <c r="R807" i="4"/>
  <c r="AQ816" i="4"/>
  <c r="AQ877" i="4"/>
  <c r="AS557" i="4"/>
  <c r="AQ597" i="4"/>
  <c r="AQ426" i="4"/>
  <c r="AS449" i="4"/>
  <c r="AK513" i="4"/>
  <c r="AM513" i="4" s="1"/>
  <c r="AK835" i="4"/>
  <c r="AM835" i="4" s="1"/>
  <c r="AS853" i="4"/>
  <c r="R546" i="4"/>
  <c r="AK551" i="4"/>
  <c r="AM551" i="4" s="1"/>
  <c r="R554" i="4"/>
  <c r="AS555" i="4"/>
  <c r="AS561" i="4"/>
  <c r="AK568" i="4"/>
  <c r="AM568" i="4" s="1"/>
  <c r="AQ592" i="4"/>
  <c r="R613" i="4"/>
  <c r="AQ689" i="4"/>
  <c r="AQ715" i="4"/>
  <c r="AS457" i="4"/>
  <c r="AK520" i="4"/>
  <c r="AM520" i="4" s="1"/>
  <c r="AS521" i="4"/>
  <c r="AK1063" i="4"/>
  <c r="AM1063" i="4" s="1"/>
  <c r="AQ739" i="4"/>
  <c r="AQ792" i="4"/>
  <c r="AQ880" i="4"/>
  <c r="AS554" i="4"/>
  <c r="AS573" i="4"/>
  <c r="AQ616" i="4"/>
  <c r="AK471" i="4"/>
  <c r="AM471" i="4" s="1"/>
  <c r="AS478" i="4"/>
  <c r="AS512" i="4"/>
  <c r="AK519" i="4"/>
  <c r="AM519" i="4" s="1"/>
  <c r="AK530" i="4"/>
  <c r="AM530" i="4" s="1"/>
  <c r="AS525" i="4"/>
  <c r="AK535" i="4"/>
  <c r="AM535" i="4" s="1"/>
  <c r="AS536" i="4"/>
  <c r="AS794" i="4"/>
  <c r="R796" i="4"/>
  <c r="AK886" i="4"/>
  <c r="AM886" i="4" s="1"/>
  <c r="AQ887" i="4"/>
  <c r="AQ548" i="4"/>
  <c r="AK555" i="4"/>
  <c r="AM555" i="4" s="1"/>
  <c r="AQ565" i="4"/>
  <c r="R611" i="4"/>
  <c r="AQ612" i="4"/>
  <c r="AS663" i="4"/>
  <c r="AQ682" i="4"/>
  <c r="AS419" i="4"/>
  <c r="AS499" i="4"/>
  <c r="AS514" i="4"/>
  <c r="R1662" i="4"/>
  <c r="AS1225" i="4"/>
  <c r="AQ728" i="4"/>
  <c r="AS854" i="4"/>
  <c r="AQ864" i="4"/>
  <c r="AQ553" i="4"/>
  <c r="AS556" i="4"/>
  <c r="AS562" i="4"/>
  <c r="AQ609" i="4"/>
  <c r="AS679" i="4"/>
  <c r="AS399" i="4"/>
  <c r="AS404" i="4"/>
  <c r="AS458" i="4"/>
  <c r="AS496" i="4"/>
  <c r="AK503" i="4"/>
  <c r="AM503" i="4" s="1"/>
  <c r="AS522" i="4"/>
  <c r="AS533" i="4"/>
  <c r="AS541" i="4"/>
  <c r="AQ1155" i="4"/>
  <c r="AS783" i="4"/>
  <c r="AQ788" i="4"/>
  <c r="R798" i="4"/>
  <c r="AQ884" i="4"/>
  <c r="R558" i="4"/>
  <c r="AQ606" i="4"/>
  <c r="AQ668" i="4"/>
  <c r="AS671" i="4"/>
  <c r="AQ471" i="4"/>
  <c r="AS493" i="4"/>
  <c r="AS519" i="4"/>
  <c r="AK526" i="4"/>
  <c r="AM526" i="4" s="1"/>
  <c r="AS530" i="4"/>
  <c r="AK549" i="4"/>
  <c r="AM549" i="4" s="1"/>
  <c r="AK464" i="4"/>
  <c r="AM464" i="4" s="1"/>
  <c r="AS468" i="4"/>
  <c r="AQ1147" i="4"/>
  <c r="AQ1152" i="4"/>
  <c r="AQ730" i="4"/>
  <c r="AS765" i="4"/>
  <c r="AS841" i="4"/>
  <c r="AS547" i="4"/>
  <c r="AK563" i="4"/>
  <c r="AM563" i="4" s="1"/>
  <c r="AQ564" i="4"/>
  <c r="AK599" i="4"/>
  <c r="AM599" i="4" s="1"/>
  <c r="AS632" i="4"/>
  <c r="AQ692" i="4"/>
  <c r="AS406" i="4"/>
  <c r="AS482" i="4"/>
  <c r="AS487" i="4"/>
  <c r="AK512" i="4"/>
  <c r="AM512" i="4" s="1"/>
  <c r="AS516" i="4"/>
  <c r="AK523" i="4"/>
  <c r="AM523" i="4" s="1"/>
  <c r="AS527" i="4"/>
  <c r="AK534" i="4"/>
  <c r="AM534" i="4" s="1"/>
  <c r="R550" i="4"/>
  <c r="AK553" i="4"/>
  <c r="AM553" i="4" s="1"/>
  <c r="AS590" i="4"/>
  <c r="R618" i="4"/>
  <c r="AS655" i="4"/>
  <c r="AQ710" i="4"/>
  <c r="AQ445" i="4"/>
  <c r="AK499" i="4"/>
  <c r="AM499" i="4" s="1"/>
  <c r="AK514" i="4"/>
  <c r="AM514" i="4" s="1"/>
  <c r="AK521" i="4"/>
  <c r="AM521" i="4" s="1"/>
  <c r="AK532" i="4"/>
  <c r="AM532" i="4" s="1"/>
  <c r="AS534" i="4"/>
  <c r="AQ754" i="4"/>
  <c r="AS801" i="4"/>
  <c r="AQ804" i="4"/>
  <c r="AS543" i="4"/>
  <c r="AK545" i="4"/>
  <c r="AM545" i="4" s="1"/>
  <c r="AS550" i="4"/>
  <c r="AQ560" i="4"/>
  <c r="AS569" i="4"/>
  <c r="AQ572" i="4"/>
  <c r="R574" i="4"/>
  <c r="AQ575" i="4"/>
  <c r="AQ618" i="4"/>
  <c r="R409" i="4"/>
  <c r="AQ411" i="4"/>
  <c r="AQ444" i="4"/>
  <c r="AK459" i="4"/>
  <c r="AM459" i="4" s="1"/>
  <c r="AS502" i="4"/>
  <c r="AS505" i="4"/>
  <c r="AS508" i="4"/>
  <c r="AS511" i="4"/>
  <c r="AS518" i="4"/>
  <c r="AS529" i="4"/>
  <c r="AK531" i="4"/>
  <c r="AM531" i="4" s="1"/>
  <c r="AS540" i="4"/>
  <c r="AK542" i="4"/>
  <c r="AM542" i="4" s="1"/>
  <c r="AS675" i="4"/>
  <c r="AQ681" i="4"/>
  <c r="AQ688" i="4"/>
  <c r="AQ431" i="4"/>
  <c r="R1792" i="4"/>
  <c r="R1943" i="4"/>
  <c r="AS1210" i="4"/>
  <c r="AS1215" i="4"/>
  <c r="AQ1220" i="4"/>
  <c r="AK905" i="4"/>
  <c r="AM905" i="4" s="1"/>
  <c r="AQ943" i="4"/>
  <c r="AQ948" i="4"/>
  <c r="R792" i="4"/>
  <c r="AQ871" i="4"/>
  <c r="AQ889" i="4"/>
  <c r="AS546" i="4"/>
  <c r="R562" i="4"/>
  <c r="AS563" i="4"/>
  <c r="AS588" i="4"/>
  <c r="AQ642" i="4"/>
  <c r="AS645" i="4"/>
  <c r="AS1611" i="4"/>
  <c r="AQ1345" i="4"/>
  <c r="AQ1153" i="4"/>
  <c r="AS906" i="4"/>
  <c r="AS923" i="4"/>
  <c r="AQ748" i="4"/>
  <c r="AS769" i="4"/>
  <c r="AS782" i="4"/>
  <c r="AQ806" i="4"/>
  <c r="AQ549" i="4"/>
  <c r="AQ571" i="4"/>
  <c r="AQ636" i="4"/>
  <c r="AS639" i="4"/>
  <c r="AQ714" i="4"/>
  <c r="AS517" i="4"/>
  <c r="AS528" i="4"/>
  <c r="AS539" i="4"/>
  <c r="R1639" i="4"/>
  <c r="AQ1439" i="4"/>
  <c r="AS1192" i="4"/>
  <c r="AS1197" i="4"/>
  <c r="AS903" i="4"/>
  <c r="AQ940" i="4"/>
  <c r="AQ965" i="4"/>
  <c r="AQ753" i="4"/>
  <c r="AQ870" i="4"/>
  <c r="AS894" i="4"/>
  <c r="AQ552" i="4"/>
  <c r="AS559" i="4"/>
  <c r="AQ568" i="4"/>
  <c r="AS574" i="4"/>
  <c r="AQ665" i="4"/>
  <c r="AQ702" i="4"/>
  <c r="R423" i="4"/>
  <c r="AQ429" i="4"/>
  <c r="AQ446" i="4"/>
  <c r="AS474" i="4"/>
  <c r="AS486" i="4"/>
  <c r="AS504" i="4"/>
  <c r="AS524" i="4"/>
  <c r="AS535" i="4"/>
  <c r="AK537" i="4"/>
  <c r="AM537" i="4" s="1"/>
  <c r="AS819" i="4"/>
  <c r="AQ867" i="4"/>
  <c r="AS878" i="4"/>
  <c r="AS891" i="4"/>
  <c r="AQ545" i="4"/>
  <c r="AK547" i="4"/>
  <c r="AM547" i="4" s="1"/>
  <c r="AS596" i="4"/>
  <c r="AS602" i="4"/>
  <c r="R616" i="4"/>
  <c r="R624" i="4"/>
  <c r="AS625" i="4"/>
  <c r="R632" i="4"/>
  <c r="AS633" i="4"/>
  <c r="AQ456" i="4"/>
  <c r="AQ459" i="4"/>
  <c r="AQ467" i="4"/>
  <c r="AS498" i="4"/>
  <c r="AS513" i="4"/>
  <c r="AK515" i="4"/>
  <c r="AM515" i="4" s="1"/>
  <c r="AS520" i="4"/>
  <c r="AK522" i="4"/>
  <c r="AM522" i="4" s="1"/>
  <c r="AS531" i="4"/>
  <c r="AK533" i="4"/>
  <c r="AM533" i="4" s="1"/>
  <c r="AQ274" i="4"/>
  <c r="AK1305" i="4"/>
  <c r="AM1305" i="4" s="1"/>
  <c r="AK907" i="4"/>
  <c r="AM907" i="4" s="1"/>
  <c r="AK557" i="4"/>
  <c r="AM557" i="4" s="1"/>
  <c r="AK518" i="4"/>
  <c r="AM518" i="4" s="1"/>
  <c r="AK529" i="4"/>
  <c r="AM529" i="4" s="1"/>
  <c r="AK540" i="4"/>
  <c r="AM540" i="4" s="1"/>
  <c r="AS542" i="4"/>
  <c r="AK1164" i="4"/>
  <c r="AM1164" i="4" s="1"/>
  <c r="AS1199" i="4"/>
  <c r="AK914" i="4"/>
  <c r="AM914" i="4" s="1"/>
  <c r="AQ736" i="4"/>
  <c r="AQ768" i="4"/>
  <c r="AS829" i="4"/>
  <c r="AK543" i="4"/>
  <c r="AM543" i="4" s="1"/>
  <c r="AK569" i="4"/>
  <c r="AM569" i="4" s="1"/>
  <c r="AK575" i="4"/>
  <c r="AM575" i="4" s="1"/>
  <c r="R592" i="4"/>
  <c r="AQ607" i="4"/>
  <c r="AQ638" i="4"/>
  <c r="AS647" i="4"/>
  <c r="AS661" i="4"/>
  <c r="AS683" i="4"/>
  <c r="AQ392" i="4"/>
  <c r="AS402" i="4"/>
  <c r="R444" i="4"/>
  <c r="AS453" i="4"/>
  <c r="AK505" i="4"/>
  <c r="AM505" i="4" s="1"/>
  <c r="AK508" i="4"/>
  <c r="AM508" i="4" s="1"/>
  <c r="AK511" i="4"/>
  <c r="AM511" i="4" s="1"/>
  <c r="AS523" i="4"/>
  <c r="AK525" i="4"/>
  <c r="AM525" i="4" s="1"/>
  <c r="AK536" i="4"/>
  <c r="AM536" i="4" s="1"/>
  <c r="AQ464" i="4"/>
  <c r="AK458" i="4"/>
  <c r="AM458" i="4" s="1"/>
  <c r="R456" i="4"/>
  <c r="R455" i="4"/>
  <c r="AK455" i="4"/>
  <c r="AM455" i="4" s="1"/>
  <c r="AK452" i="4"/>
  <c r="AM452" i="4" s="1"/>
  <c r="R453" i="4"/>
  <c r="R457" i="4"/>
  <c r="AQ454" i="4"/>
  <c r="AS460" i="4"/>
  <c r="AS463" i="4"/>
  <c r="AK448" i="4"/>
  <c r="AM448" i="4" s="1"/>
  <c r="R445" i="4"/>
  <c r="AK445" i="4"/>
  <c r="AM445" i="4" s="1"/>
  <c r="AK442" i="4"/>
  <c r="AM442" i="4" s="1"/>
  <c r="R440" i="4"/>
  <c r="AK440" i="4"/>
  <c r="AM440" i="4" s="1"/>
  <c r="R435" i="4"/>
  <c r="AQ438" i="4"/>
  <c r="AQ442" i="4"/>
  <c r="R448" i="4"/>
  <c r="AQ441" i="4"/>
  <c r="AQ448" i="4"/>
  <c r="R450" i="4"/>
  <c r="AQ451" i="4"/>
  <c r="R442" i="4"/>
  <c r="AS447" i="4"/>
  <c r="R452" i="4"/>
  <c r="R449" i="4"/>
  <c r="R432" i="4"/>
  <c r="R428" i="4"/>
  <c r="AK428" i="4"/>
  <c r="AM428" i="4" s="1"/>
  <c r="AK425" i="4"/>
  <c r="AM425" i="4" s="1"/>
  <c r="AK420" i="4"/>
  <c r="AM420" i="4" s="1"/>
  <c r="R419" i="4"/>
  <c r="R418" i="4"/>
  <c r="AK417" i="4"/>
  <c r="AM417" i="4" s="1"/>
  <c r="R420" i="4"/>
  <c r="AS433" i="4"/>
  <c r="AQ420" i="4"/>
  <c r="AQ424" i="4"/>
  <c r="AQ432" i="4"/>
  <c r="AQ427" i="4"/>
  <c r="R434" i="4"/>
  <c r="R416" i="4"/>
  <c r="AK414" i="4"/>
  <c r="AM414" i="4" s="1"/>
  <c r="AK412" i="4"/>
  <c r="AM412" i="4" s="1"/>
  <c r="R407" i="4"/>
  <c r="AK407" i="4"/>
  <c r="AM407" i="4" s="1"/>
  <c r="R404" i="4"/>
  <c r="R403" i="4"/>
  <c r="AK403" i="4"/>
  <c r="AM403" i="4" s="1"/>
  <c r="R401" i="4"/>
  <c r="AK401" i="4"/>
  <c r="AM401" i="4" s="1"/>
  <c r="AQ414" i="4"/>
  <c r="AQ417" i="4"/>
  <c r="AS405" i="4"/>
  <c r="R400" i="4"/>
  <c r="AQ413" i="4"/>
  <c r="AQ416" i="4"/>
  <c r="R406" i="4"/>
  <c r="AQ400" i="4"/>
  <c r="AQ403" i="4"/>
  <c r="AS407" i="4"/>
  <c r="R414" i="4"/>
  <c r="R398" i="4"/>
  <c r="AK398" i="4"/>
  <c r="AM398" i="4" s="1"/>
  <c r="R395" i="4"/>
  <c r="AK395" i="4"/>
  <c r="AM395" i="4" s="1"/>
  <c r="AK394" i="4"/>
  <c r="AM394" i="4" s="1"/>
  <c r="R394" i="4"/>
  <c r="R393" i="4"/>
  <c r="AK393" i="4"/>
  <c r="AM393" i="4" s="1"/>
  <c r="R390" i="4"/>
  <c r="AK390" i="4"/>
  <c r="AM390" i="4" s="1"/>
  <c r="AK389" i="4"/>
  <c r="AM389" i="4" s="1"/>
  <c r="R389" i="4"/>
  <c r="R388" i="4"/>
  <c r="AK388" i="4"/>
  <c r="AM388" i="4" s="1"/>
  <c r="R386" i="4"/>
  <c r="AK386" i="4"/>
  <c r="AM386" i="4" s="1"/>
  <c r="R385" i="4"/>
  <c r="AK385" i="4"/>
  <c r="AM385" i="4" s="1"/>
  <c r="R384" i="4"/>
  <c r="AQ388" i="4"/>
  <c r="AQ391" i="4"/>
  <c r="AS395" i="4"/>
  <c r="AQ390" i="4"/>
  <c r="AQ394" i="4"/>
  <c r="R396" i="4"/>
  <c r="AQ397" i="4"/>
  <c r="AQ389" i="4"/>
  <c r="AQ393" i="4"/>
  <c r="AK383" i="4"/>
  <c r="AM383" i="4" s="1"/>
  <c r="R383" i="4"/>
  <c r="R382" i="4"/>
  <c r="AK382" i="4"/>
  <c r="AM382" i="4" s="1"/>
  <c r="R378" i="4"/>
  <c r="R377" i="4"/>
  <c r="AK377" i="4"/>
  <c r="AM377" i="4" s="1"/>
  <c r="R374" i="4"/>
  <c r="R373" i="4"/>
  <c r="AQ380" i="4"/>
  <c r="AQ384" i="4"/>
  <c r="AQ383" i="4"/>
  <c r="AQ387" i="4"/>
  <c r="AQ382" i="4"/>
  <c r="AQ386" i="4"/>
  <c r="AQ381" i="4"/>
  <c r="AQ385" i="4"/>
  <c r="AK372" i="4"/>
  <c r="AM372" i="4" s="1"/>
  <c r="R371" i="4"/>
  <c r="R369" i="4"/>
  <c r="AK367" i="4"/>
  <c r="AM367" i="4" s="1"/>
  <c r="R366" i="4"/>
  <c r="AK366" i="4"/>
  <c r="AM366" i="4" s="1"/>
  <c r="R365" i="4"/>
  <c r="AK365" i="4"/>
  <c r="AM365" i="4" s="1"/>
  <c r="R363" i="4"/>
  <c r="R362" i="4"/>
  <c r="R360" i="4"/>
  <c r="AK360" i="4"/>
  <c r="AM360" i="4" s="1"/>
  <c r="AK1439" i="4"/>
  <c r="AM1439" i="4" s="1"/>
  <c r="AK896" i="4"/>
  <c r="AM896" i="4" s="1"/>
  <c r="AS905" i="4"/>
  <c r="AK544" i="4"/>
  <c r="AM544" i="4" s="1"/>
  <c r="AK548" i="4"/>
  <c r="AM548" i="4" s="1"/>
  <c r="AK552" i="4"/>
  <c r="AM552" i="4" s="1"/>
  <c r="AK556" i="4"/>
  <c r="AM556" i="4" s="1"/>
  <c r="AK560" i="4"/>
  <c r="AM560" i="4" s="1"/>
  <c r="AK564" i="4"/>
  <c r="AM564" i="4" s="1"/>
  <c r="AS621" i="4"/>
  <c r="AS640" i="4"/>
  <c r="AQ640" i="4"/>
  <c r="AQ643" i="4"/>
  <c r="AS643" i="4"/>
  <c r="AS664" i="4"/>
  <c r="AQ664" i="4"/>
  <c r="AS670" i="4"/>
  <c r="AS677" i="4"/>
  <c r="AQ677" i="4"/>
  <c r="R411" i="4"/>
  <c r="AS461" i="4"/>
  <c r="AQ461" i="4"/>
  <c r="AQ687" i="4"/>
  <c r="AS687" i="4"/>
  <c r="R1797" i="4"/>
  <c r="AS1486" i="4"/>
  <c r="AS1316" i="4"/>
  <c r="AQ983" i="4"/>
  <c r="R1003" i="4"/>
  <c r="AQ745" i="4"/>
  <c r="AK844" i="4"/>
  <c r="AM844" i="4" s="1"/>
  <c r="AQ859" i="4"/>
  <c r="AK873" i="4"/>
  <c r="AM873" i="4" s="1"/>
  <c r="AK600" i="4"/>
  <c r="AM600" i="4" s="1"/>
  <c r="R604" i="4"/>
  <c r="AQ641" i="4"/>
  <c r="AQ662" i="4"/>
  <c r="AQ362" i="4"/>
  <c r="AQ366" i="4"/>
  <c r="AQ372" i="4"/>
  <c r="AQ376" i="4"/>
  <c r="AS425" i="4"/>
  <c r="AQ425" i="4"/>
  <c r="AQ450" i="4"/>
  <c r="AS450" i="4"/>
  <c r="AQ480" i="4"/>
  <c r="AS480" i="4"/>
  <c r="AQ492" i="4"/>
  <c r="AS492" i="4"/>
  <c r="AQ495" i="4"/>
  <c r="AS495" i="4"/>
  <c r="R721" i="4"/>
  <c r="AS696" i="4"/>
  <c r="AQ696" i="4"/>
  <c r="AQ409" i="4"/>
  <c r="AS409" i="4"/>
  <c r="AK1332" i="4"/>
  <c r="AM1332" i="4" s="1"/>
  <c r="AS1115" i="4"/>
  <c r="AK721" i="4"/>
  <c r="AM721" i="4" s="1"/>
  <c r="AK724" i="4"/>
  <c r="AM724" i="4" s="1"/>
  <c r="AQ727" i="4"/>
  <c r="AQ762" i="4"/>
  <c r="AQ823" i="4"/>
  <c r="AS842" i="4"/>
  <c r="AK879" i="4"/>
  <c r="AM879" i="4" s="1"/>
  <c r="AS883" i="4"/>
  <c r="AS585" i="4"/>
  <c r="AK612" i="4"/>
  <c r="AM612" i="4" s="1"/>
  <c r="AS614" i="4"/>
  <c r="R397" i="4"/>
  <c r="R438" i="4"/>
  <c r="AK1067" i="4"/>
  <c r="AM1067" i="4" s="1"/>
  <c r="AS803" i="4"/>
  <c r="R570" i="4"/>
  <c r="R606" i="4"/>
  <c r="AS648" i="4"/>
  <c r="AQ648" i="4"/>
  <c r="AS676" i="4"/>
  <c r="AQ676" i="4"/>
  <c r="AQ360" i="4"/>
  <c r="AQ365" i="4"/>
  <c r="AQ371" i="4"/>
  <c r="AQ375" i="4"/>
  <c r="AQ379" i="4"/>
  <c r="R413" i="4"/>
  <c r="R425" i="4"/>
  <c r="AS452" i="4"/>
  <c r="AQ452" i="4"/>
  <c r="AS1480" i="4"/>
  <c r="AQ1139" i="4"/>
  <c r="AS1018" i="4"/>
  <c r="AQ721" i="4"/>
  <c r="AK726" i="4"/>
  <c r="AM726" i="4" s="1"/>
  <c r="AS828" i="4"/>
  <c r="AS836" i="4"/>
  <c r="AK875" i="4"/>
  <c r="AM875" i="4" s="1"/>
  <c r="AK891" i="4"/>
  <c r="AM891" i="4" s="1"/>
  <c r="AK546" i="4"/>
  <c r="AM546" i="4" s="1"/>
  <c r="AK550" i="4"/>
  <c r="AM550" i="4" s="1"/>
  <c r="AK554" i="4"/>
  <c r="AM554" i="4" s="1"/>
  <c r="AK558" i="4"/>
  <c r="AM558" i="4" s="1"/>
  <c r="AK562" i="4"/>
  <c r="AM562" i="4" s="1"/>
  <c r="R566" i="4"/>
  <c r="AS704" i="4"/>
  <c r="AQ704" i="4"/>
  <c r="AS412" i="4"/>
  <c r="AQ412" i="4"/>
  <c r="AQ1787" i="4"/>
  <c r="AQ1320" i="4"/>
  <c r="AS1109" i="4"/>
  <c r="AS919" i="4"/>
  <c r="AQ957" i="4"/>
  <c r="AQ764" i="4"/>
  <c r="AS822" i="4"/>
  <c r="AQ844" i="4"/>
  <c r="AQ873" i="4"/>
  <c r="AQ876" i="4"/>
  <c r="AQ567" i="4"/>
  <c r="AQ600" i="4"/>
  <c r="AS619" i="4"/>
  <c r="AS631" i="4"/>
  <c r="AQ650" i="4"/>
  <c r="AS650" i="4"/>
  <c r="AQ659" i="4"/>
  <c r="AS659" i="4"/>
  <c r="AQ396" i="4"/>
  <c r="AS396" i="4"/>
  <c r="AQ436" i="4"/>
  <c r="AS436" i="4"/>
  <c r="AQ476" i="4"/>
  <c r="AS476" i="4"/>
  <c r="AQ488" i="4"/>
  <c r="AS488" i="4"/>
  <c r="AQ1005" i="4"/>
  <c r="AK1069" i="4"/>
  <c r="AM1069" i="4" s="1"/>
  <c r="AK720" i="4"/>
  <c r="AM720" i="4" s="1"/>
  <c r="AK725" i="4"/>
  <c r="AM725" i="4" s="1"/>
  <c r="AS767" i="4"/>
  <c r="AQ787" i="4"/>
  <c r="AS799" i="4"/>
  <c r="AK818" i="4"/>
  <c r="AM818" i="4" s="1"/>
  <c r="AK832" i="4"/>
  <c r="AM832" i="4" s="1"/>
  <c r="AK862" i="4"/>
  <c r="AM862" i="4" s="1"/>
  <c r="AS863" i="4"/>
  <c r="AK868" i="4"/>
  <c r="AM868" i="4" s="1"/>
  <c r="AK565" i="4"/>
  <c r="AM565" i="4" s="1"/>
  <c r="AK576" i="4"/>
  <c r="AM576" i="4" s="1"/>
  <c r="AQ669" i="4"/>
  <c r="AS669" i="4"/>
  <c r="AQ359" i="4"/>
  <c r="AQ364" i="4"/>
  <c r="AQ369" i="4"/>
  <c r="AQ374" i="4"/>
  <c r="AQ378" i="4"/>
  <c r="R424" i="4"/>
  <c r="R441" i="4"/>
  <c r="AS2000" i="4"/>
  <c r="AQ1492" i="4"/>
  <c r="AS1332" i="4"/>
  <c r="R1076" i="4"/>
  <c r="AQ1002" i="4"/>
  <c r="AS758" i="4"/>
  <c r="AQ770" i="4"/>
  <c r="AQ793" i="4"/>
  <c r="AQ852" i="4"/>
  <c r="AQ879" i="4"/>
  <c r="AQ888" i="4"/>
  <c r="AQ570" i="4"/>
  <c r="AQ577" i="4"/>
  <c r="AS582" i="4"/>
  <c r="AQ582" i="4"/>
  <c r="AQ628" i="4"/>
  <c r="AQ657" i="4"/>
  <c r="R399" i="4"/>
  <c r="R412" i="4"/>
  <c r="AK1076" i="4"/>
  <c r="AM1076" i="4" s="1"/>
  <c r="AQ959" i="4"/>
  <c r="AQ969" i="4"/>
  <c r="AQ720" i="4"/>
  <c r="AQ752" i="4"/>
  <c r="AS835" i="4"/>
  <c r="AS860" i="4"/>
  <c r="AS885" i="4"/>
  <c r="AK893" i="4"/>
  <c r="AM893" i="4" s="1"/>
  <c r="AQ566" i="4"/>
  <c r="AK572" i="4"/>
  <c r="AM572" i="4" s="1"/>
  <c r="AK588" i="4"/>
  <c r="AM588" i="4" s="1"/>
  <c r="AQ626" i="4"/>
  <c r="AS626" i="4"/>
  <c r="AS697" i="4"/>
  <c r="AQ697" i="4"/>
  <c r="AS398" i="4"/>
  <c r="AQ398" i="4"/>
  <c r="AS440" i="4"/>
  <c r="AQ440" i="4"/>
  <c r="AS1474" i="4"/>
  <c r="AS1484" i="4"/>
  <c r="AQ1103" i="4"/>
  <c r="AS1133" i="4"/>
  <c r="AS908" i="4"/>
  <c r="AS1007" i="4"/>
  <c r="R722" i="4"/>
  <c r="AQ734" i="4"/>
  <c r="AQ737" i="4"/>
  <c r="AQ746" i="4"/>
  <c r="R774" i="4"/>
  <c r="AS846" i="4"/>
  <c r="AS875" i="4"/>
  <c r="AQ580" i="4"/>
  <c r="AS583" i="4"/>
  <c r="AS594" i="4"/>
  <c r="AQ594" i="4"/>
  <c r="AQ658" i="4"/>
  <c r="AS658" i="4"/>
  <c r="AQ716" i="4"/>
  <c r="AQ358" i="4"/>
  <c r="AQ363" i="4"/>
  <c r="AQ367" i="4"/>
  <c r="AQ373" i="4"/>
  <c r="AQ377" i="4"/>
  <c r="AQ423" i="4"/>
  <c r="AS423" i="4"/>
  <c r="R451" i="4"/>
  <c r="AK587" i="4"/>
  <c r="AM587" i="4" s="1"/>
  <c r="R628" i="4"/>
  <c r="AQ708" i="4"/>
  <c r="AK404" i="4"/>
  <c r="AM404" i="4" s="1"/>
  <c r="AK418" i="4"/>
  <c r="AM418" i="4" s="1"/>
  <c r="AK432" i="4"/>
  <c r="AM432" i="4" s="1"/>
  <c r="AK446" i="4"/>
  <c r="AM446" i="4" s="1"/>
  <c r="R469" i="4"/>
  <c r="AQ470" i="4"/>
  <c r="R482" i="4"/>
  <c r="AK494" i="4"/>
  <c r="AM494" i="4" s="1"/>
  <c r="R497" i="4"/>
  <c r="R601" i="4"/>
  <c r="R605" i="4"/>
  <c r="R612" i="4"/>
  <c r="AK402" i="4"/>
  <c r="AM402" i="4" s="1"/>
  <c r="AK416" i="4"/>
  <c r="AM416" i="4" s="1"/>
  <c r="AK429" i="4"/>
  <c r="AM429" i="4" s="1"/>
  <c r="AK444" i="4"/>
  <c r="AM444" i="4" s="1"/>
  <c r="AK456" i="4"/>
  <c r="AM456" i="4" s="1"/>
  <c r="R468" i="4"/>
  <c r="AQ506" i="4"/>
  <c r="AS506" i="4"/>
  <c r="R461" i="4"/>
  <c r="R472" i="4"/>
  <c r="AK566" i="4"/>
  <c r="AM566" i="4" s="1"/>
  <c r="AK570" i="4"/>
  <c r="AM570" i="4" s="1"/>
  <c r="AK574" i="4"/>
  <c r="AM574" i="4" s="1"/>
  <c r="R589" i="4"/>
  <c r="R593" i="4"/>
  <c r="R600" i="4"/>
  <c r="AS620" i="4"/>
  <c r="AQ703" i="4"/>
  <c r="AK399" i="4"/>
  <c r="AM399" i="4" s="1"/>
  <c r="AK413" i="4"/>
  <c r="AM413" i="4" s="1"/>
  <c r="AK426" i="4"/>
  <c r="AM426" i="4" s="1"/>
  <c r="AK441" i="4"/>
  <c r="AM441" i="4" s="1"/>
  <c r="AK453" i="4"/>
  <c r="AM453" i="4" s="1"/>
  <c r="R471" i="4"/>
  <c r="AK472" i="4"/>
  <c r="AM472" i="4" s="1"/>
  <c r="AQ483" i="4"/>
  <c r="AS483" i="4"/>
  <c r="AQ401" i="4"/>
  <c r="AQ415" i="4"/>
  <c r="AQ428" i="4"/>
  <c r="AQ443" i="4"/>
  <c r="AQ455" i="4"/>
  <c r="AQ462" i="4"/>
  <c r="R476" i="4"/>
  <c r="R488" i="4"/>
  <c r="AQ501" i="4"/>
  <c r="AS501" i="4"/>
  <c r="AS510" i="4"/>
  <c r="AK397" i="4"/>
  <c r="AM397" i="4" s="1"/>
  <c r="AK411" i="4"/>
  <c r="AM411" i="4" s="1"/>
  <c r="AK424" i="4"/>
  <c r="AM424" i="4" s="1"/>
  <c r="AK438" i="4"/>
  <c r="AM438" i="4" s="1"/>
  <c r="AK451" i="4"/>
  <c r="AM451" i="4" s="1"/>
  <c r="R460" i="4"/>
  <c r="AK476" i="4"/>
  <c r="AM476" i="4" s="1"/>
  <c r="AK488" i="4"/>
  <c r="AM488" i="4" s="1"/>
  <c r="AK573" i="4"/>
  <c r="AM573" i="4" s="1"/>
  <c r="R588" i="4"/>
  <c r="AS608" i="4"/>
  <c r="R625" i="4"/>
  <c r="R629" i="4"/>
  <c r="AQ630" i="4"/>
  <c r="AK396" i="4"/>
  <c r="AM396" i="4" s="1"/>
  <c r="AK409" i="4"/>
  <c r="AM409" i="4" s="1"/>
  <c r="AK423" i="4"/>
  <c r="AM423" i="4" s="1"/>
  <c r="AK436" i="4"/>
  <c r="AM436" i="4" s="1"/>
  <c r="AK450" i="4"/>
  <c r="AM450" i="4" s="1"/>
  <c r="R459" i="4"/>
  <c r="AK460" i="4"/>
  <c r="AM460" i="4" s="1"/>
  <c r="AK466" i="4"/>
  <c r="AM466" i="4" s="1"/>
  <c r="R479" i="4"/>
  <c r="R491" i="4"/>
  <c r="AQ494" i="4"/>
  <c r="AS494" i="4"/>
  <c r="AK435" i="4"/>
  <c r="AM435" i="4" s="1"/>
  <c r="AK449" i="4"/>
  <c r="AM449" i="4" s="1"/>
  <c r="R465" i="4"/>
  <c r="AS469" i="4"/>
  <c r="AQ469" i="4"/>
  <c r="AK479" i="4"/>
  <c r="AM479" i="4" s="1"/>
  <c r="AS484" i="4"/>
  <c r="AK491" i="4"/>
  <c r="AM491" i="4" s="1"/>
  <c r="AQ507" i="4"/>
  <c r="AS507" i="4"/>
  <c r="AQ466" i="4"/>
  <c r="AK405" i="4"/>
  <c r="AM405" i="4" s="1"/>
  <c r="AK419" i="4"/>
  <c r="AM419" i="4" s="1"/>
  <c r="AK433" i="4"/>
  <c r="AM433" i="4" s="1"/>
  <c r="AK447" i="4"/>
  <c r="AM447" i="4" s="1"/>
  <c r="AQ477" i="4"/>
  <c r="AS477" i="4"/>
  <c r="AQ489" i="4"/>
  <c r="AS489" i="4"/>
  <c r="AQ500" i="4"/>
  <c r="AS500" i="4"/>
  <c r="R467" i="4"/>
  <c r="AS479" i="4"/>
  <c r="AS485" i="4"/>
  <c r="AS491" i="4"/>
  <c r="AS497" i="4"/>
  <c r="AS503" i="4"/>
  <c r="AS509" i="4"/>
  <c r="R512" i="4"/>
  <c r="R516" i="4"/>
  <c r="R520" i="4"/>
  <c r="R524" i="4"/>
  <c r="R528" i="4"/>
  <c r="R532" i="4"/>
  <c r="R536" i="4"/>
  <c r="R540" i="4"/>
  <c r="R464" i="4"/>
  <c r="R475" i="4"/>
  <c r="R481" i="4"/>
  <c r="R487" i="4"/>
  <c r="R493" i="4"/>
  <c r="R499" i="4"/>
  <c r="R505" i="4"/>
  <c r="R511" i="4"/>
  <c r="R515" i="4"/>
  <c r="R519" i="4"/>
  <c r="R523" i="4"/>
  <c r="R527" i="4"/>
  <c r="R531" i="4"/>
  <c r="R535" i="4"/>
  <c r="R539" i="4"/>
  <c r="R463" i="4"/>
  <c r="R458" i="4"/>
  <c r="R470" i="4"/>
  <c r="R478" i="4"/>
  <c r="R484" i="4"/>
  <c r="R490" i="4"/>
  <c r="R496" i="4"/>
  <c r="R502" i="4"/>
  <c r="R508" i="4"/>
  <c r="R513" i="4"/>
  <c r="R517" i="4"/>
  <c r="R521" i="4"/>
  <c r="R525" i="4"/>
  <c r="R529" i="4"/>
  <c r="R533" i="4"/>
  <c r="R537" i="4"/>
  <c r="R541" i="4"/>
  <c r="AS1293" i="4"/>
  <c r="AQ1293" i="4"/>
  <c r="AS751" i="4"/>
  <c r="AQ751" i="4"/>
  <c r="AS1713" i="4"/>
  <c r="AQ1713" i="4"/>
  <c r="AS952" i="4"/>
  <c r="AQ952" i="4"/>
  <c r="R1000" i="4"/>
  <c r="AS780" i="4"/>
  <c r="AQ780" i="4"/>
  <c r="AS1224" i="4"/>
  <c r="AQ1224" i="4"/>
  <c r="AS949" i="4"/>
  <c r="AQ949" i="4"/>
  <c r="AS800" i="4"/>
  <c r="AQ800" i="4"/>
  <c r="AS837" i="4"/>
  <c r="AQ837" i="4"/>
  <c r="AQ1691" i="4"/>
  <c r="AS1691" i="4"/>
  <c r="AS1159" i="4"/>
  <c r="AQ1159" i="4"/>
  <c r="AS989" i="4"/>
  <c r="AQ989" i="4"/>
  <c r="AS814" i="4"/>
  <c r="AQ814" i="4"/>
  <c r="AS729" i="4"/>
  <c r="AQ729" i="4"/>
  <c r="AS738" i="4"/>
  <c r="AQ738" i="4"/>
  <c r="AS756" i="4"/>
  <c r="AQ756" i="4"/>
  <c r="AQ1621" i="4"/>
  <c r="AS1621" i="4"/>
  <c r="AS1148" i="4"/>
  <c r="AQ1148" i="4"/>
  <c r="AS1221" i="4"/>
  <c r="AQ1221" i="4"/>
  <c r="AQ918" i="4"/>
  <c r="AS918" i="4"/>
  <c r="AS981" i="4"/>
  <c r="AQ981" i="4"/>
  <c r="AS747" i="4"/>
  <c r="AQ747" i="4"/>
  <c r="R545" i="4"/>
  <c r="R549" i="4"/>
  <c r="R553" i="4"/>
  <c r="R557" i="4"/>
  <c r="R561" i="4"/>
  <c r="R565" i="4"/>
  <c r="R569" i="4"/>
  <c r="R573" i="4"/>
  <c r="AS1394" i="4"/>
  <c r="AQ1394" i="4"/>
  <c r="AS790" i="4"/>
  <c r="AQ790" i="4"/>
  <c r="AQ833" i="4"/>
  <c r="AS833" i="4"/>
  <c r="AS847" i="4"/>
  <c r="AQ847" i="4"/>
  <c r="AS886" i="4"/>
  <c r="AQ886" i="4"/>
  <c r="AS1500" i="4"/>
  <c r="AQ1500" i="4"/>
  <c r="AS1348" i="4"/>
  <c r="AQ1348" i="4"/>
  <c r="AS1016" i="4"/>
  <c r="AQ1016" i="4"/>
  <c r="R544" i="4"/>
  <c r="R548" i="4"/>
  <c r="R552" i="4"/>
  <c r="R556" i="4"/>
  <c r="R560" i="4"/>
  <c r="R564" i="4"/>
  <c r="R568" i="4"/>
  <c r="R572" i="4"/>
  <c r="R576" i="4"/>
  <c r="AS1120" i="4"/>
  <c r="AQ1120" i="4"/>
  <c r="AS955" i="4"/>
  <c r="AQ955" i="4"/>
  <c r="AS766" i="4"/>
  <c r="AQ766" i="4"/>
  <c r="AS830" i="4"/>
  <c r="AQ830" i="4"/>
  <c r="AS733" i="4"/>
  <c r="AQ733" i="4"/>
  <c r="AS742" i="4"/>
  <c r="AQ742" i="4"/>
  <c r="AS821" i="4"/>
  <c r="AQ821" i="4"/>
  <c r="R543" i="4"/>
  <c r="R547" i="4"/>
  <c r="R551" i="4"/>
  <c r="R555" i="4"/>
  <c r="R559" i="4"/>
  <c r="R563" i="4"/>
  <c r="R567" i="4"/>
  <c r="R571" i="4"/>
  <c r="R575" i="4"/>
  <c r="R1709" i="4"/>
  <c r="AK1463" i="4"/>
  <c r="AM1463" i="4" s="1"/>
  <c r="AS1327" i="4"/>
  <c r="AQ1100" i="4"/>
  <c r="AQ1134" i="4"/>
  <c r="AQ1158" i="4"/>
  <c r="AK1216" i="4"/>
  <c r="AM1216" i="4" s="1"/>
  <c r="AQ1234" i="4"/>
  <c r="AK904" i="4"/>
  <c r="AM904" i="4" s="1"/>
  <c r="AS911" i="4"/>
  <c r="AS917" i="4"/>
  <c r="AQ935" i="4"/>
  <c r="AS1010" i="4"/>
  <c r="AQ732" i="4"/>
  <c r="AQ741" i="4"/>
  <c r="AQ750" i="4"/>
  <c r="AQ755" i="4"/>
  <c r="AS772" i="4"/>
  <c r="AK882" i="4"/>
  <c r="AM882" i="4" s="1"/>
  <c r="R643" i="4"/>
  <c r="R649" i="4"/>
  <c r="AQ686" i="4"/>
  <c r="AS700" i="4"/>
  <c r="AQ700" i="4"/>
  <c r="AQ672" i="4"/>
  <c r="AS672" i="4"/>
  <c r="R1932" i="4"/>
  <c r="R1706" i="4"/>
  <c r="AK1328" i="4"/>
  <c r="AM1328" i="4" s="1"/>
  <c r="R1375" i="4"/>
  <c r="AQ1412" i="4"/>
  <c r="R1074" i="4"/>
  <c r="R1101" i="4"/>
  <c r="AS1175" i="4"/>
  <c r="AS1219" i="4"/>
  <c r="AS913" i="4"/>
  <c r="AS916" i="4"/>
  <c r="AK918" i="4"/>
  <c r="AM918" i="4" s="1"/>
  <c r="AQ953" i="4"/>
  <c r="AQ956" i="4"/>
  <c r="AQ964" i="4"/>
  <c r="AQ723" i="4"/>
  <c r="AQ731" i="4"/>
  <c r="AQ740" i="4"/>
  <c r="AQ749" i="4"/>
  <c r="R760" i="4"/>
  <c r="AQ778" i="4"/>
  <c r="R780" i="4"/>
  <c r="AQ781" i="4"/>
  <c r="R784" i="4"/>
  <c r="AQ802" i="4"/>
  <c r="AK825" i="4"/>
  <c r="AM825" i="4" s="1"/>
  <c r="AQ827" i="4"/>
  <c r="AQ865" i="4"/>
  <c r="AQ874" i="4"/>
  <c r="AK881" i="4"/>
  <c r="AM881" i="4" s="1"/>
  <c r="AQ892" i="4"/>
  <c r="AQ581" i="4"/>
  <c r="AQ593" i="4"/>
  <c r="AQ605" i="4"/>
  <c r="AQ617" i="4"/>
  <c r="AQ629" i="4"/>
  <c r="AK636" i="4"/>
  <c r="AM636" i="4" s="1"/>
  <c r="AQ637" i="4"/>
  <c r="R641" i="4"/>
  <c r="AQ644" i="4"/>
  <c r="AQ674" i="4"/>
  <c r="AQ680" i="4"/>
  <c r="AQ1272" i="4"/>
  <c r="AK1074" i="4"/>
  <c r="AM1074" i="4" s="1"/>
  <c r="AS1211" i="4"/>
  <c r="AK1240" i="4"/>
  <c r="AM1240" i="4" s="1"/>
  <c r="AK903" i="4"/>
  <c r="AM903" i="4" s="1"/>
  <c r="AK1065" i="4"/>
  <c r="AM1065" i="4" s="1"/>
  <c r="AQ726" i="4"/>
  <c r="AQ735" i="4"/>
  <c r="AQ744" i="4"/>
  <c r="AQ777" i="4"/>
  <c r="AQ795" i="4"/>
  <c r="AQ826" i="4"/>
  <c r="AS834" i="4"/>
  <c r="AK863" i="4"/>
  <c r="AM863" i="4" s="1"/>
  <c r="AK867" i="4"/>
  <c r="AM867" i="4" s="1"/>
  <c r="AQ869" i="4"/>
  <c r="AK876" i="4"/>
  <c r="AM876" i="4" s="1"/>
  <c r="AK894" i="4"/>
  <c r="AM894" i="4" s="1"/>
  <c r="R635" i="4"/>
  <c r="AQ649" i="4"/>
  <c r="AQ656" i="4"/>
  <c r="AS718" i="4"/>
  <c r="AQ718" i="4"/>
  <c r="AQ1641" i="4"/>
  <c r="AQ1463" i="4"/>
  <c r="AQ1493" i="4"/>
  <c r="AS1508" i="4"/>
  <c r="AS1160" i="4"/>
  <c r="AS1187" i="4"/>
  <c r="AS1216" i="4"/>
  <c r="AQ1238" i="4"/>
  <c r="AQ961" i="4"/>
  <c r="AQ979" i="4"/>
  <c r="AQ992" i="4"/>
  <c r="AS1000" i="4"/>
  <c r="AQ1006" i="4"/>
  <c r="AQ1014" i="4"/>
  <c r="AS1020" i="4"/>
  <c r="AQ757" i="4"/>
  <c r="R759" i="4"/>
  <c r="R804" i="4"/>
  <c r="AQ805" i="4"/>
  <c r="AQ811" i="4"/>
  <c r="AK839" i="4"/>
  <c r="AM839" i="4" s="1"/>
  <c r="AQ840" i="4"/>
  <c r="AK843" i="4"/>
  <c r="AM843" i="4" s="1"/>
  <c r="AQ882" i="4"/>
  <c r="AK885" i="4"/>
  <c r="AM885" i="4" s="1"/>
  <c r="AQ579" i="4"/>
  <c r="AQ591" i="4"/>
  <c r="R599" i="4"/>
  <c r="AQ603" i="4"/>
  <c r="AQ615" i="4"/>
  <c r="AQ627" i="4"/>
  <c r="R1681" i="4"/>
  <c r="AK1220" i="4"/>
  <c r="AM1220" i="4" s="1"/>
  <c r="AQ722" i="4"/>
  <c r="AK880" i="4"/>
  <c r="AM880" i="4" s="1"/>
  <c r="AS706" i="4"/>
  <c r="AQ706" i="4"/>
  <c r="AQ743" i="4"/>
  <c r="AK902" i="4"/>
  <c r="AM902" i="4" s="1"/>
  <c r="R772" i="4"/>
  <c r="AK870" i="4"/>
  <c r="AM870" i="4" s="1"/>
  <c r="AQ881" i="4"/>
  <c r="AK888" i="4"/>
  <c r="AM888" i="4" s="1"/>
  <c r="R639" i="4"/>
  <c r="R645" i="4"/>
  <c r="AQ653" i="4"/>
  <c r="AQ660" i="4"/>
  <c r="AS685" i="4"/>
  <c r="AQ685" i="4"/>
  <c r="AS690" i="4"/>
  <c r="AQ690" i="4"/>
  <c r="AS694" i="4"/>
  <c r="AQ694" i="4"/>
  <c r="AK916" i="4"/>
  <c r="AM916" i="4" s="1"/>
  <c r="AQ872" i="4"/>
  <c r="AQ890" i="4"/>
  <c r="AQ587" i="4"/>
  <c r="AQ599" i="4"/>
  <c r="AQ611" i="4"/>
  <c r="AQ623" i="4"/>
  <c r="AS635" i="4"/>
  <c r="AS666" i="4"/>
  <c r="AS1452" i="4"/>
  <c r="AQ1457" i="4"/>
  <c r="AQ1350" i="4"/>
  <c r="AQ1181" i="4"/>
  <c r="AS1204" i="4"/>
  <c r="AK1228" i="4"/>
  <c r="AM1228" i="4" s="1"/>
  <c r="AK1236" i="4"/>
  <c r="AM1236" i="4" s="1"/>
  <c r="AK913" i="4"/>
  <c r="AM913" i="4" s="1"/>
  <c r="R1007" i="4"/>
  <c r="AQ775" i="4"/>
  <c r="AK838" i="4"/>
  <c r="AM838" i="4" s="1"/>
  <c r="AS843" i="4"/>
  <c r="AK869" i="4"/>
  <c r="AM869" i="4" s="1"/>
  <c r="AK874" i="4"/>
  <c r="AM874" i="4" s="1"/>
  <c r="AK892" i="4"/>
  <c r="AM892" i="4" s="1"/>
  <c r="AQ586" i="4"/>
  <c r="AQ598" i="4"/>
  <c r="AQ610" i="4"/>
  <c r="AQ622" i="4"/>
  <c r="AQ634" i="4"/>
  <c r="R1429" i="4"/>
  <c r="R1072" i="4"/>
  <c r="AK1170" i="4"/>
  <c r="AM1170" i="4" s="1"/>
  <c r="AK1208" i="4"/>
  <c r="AM1208" i="4" s="1"/>
  <c r="AK1222" i="4"/>
  <c r="AM1222" i="4" s="1"/>
  <c r="AK1241" i="4"/>
  <c r="AM1241" i="4" s="1"/>
  <c r="AK899" i="4"/>
  <c r="AM899" i="4" s="1"/>
  <c r="AK919" i="4"/>
  <c r="AM919" i="4" s="1"/>
  <c r="AK815" i="4"/>
  <c r="AM815" i="4" s="1"/>
  <c r="AK887" i="4"/>
  <c r="AM887" i="4" s="1"/>
  <c r="R637" i="4"/>
  <c r="R644" i="4"/>
  <c r="AQ652" i="4"/>
  <c r="AS673" i="4"/>
  <c r="AQ673" i="4"/>
  <c r="AS678" i="4"/>
  <c r="AQ678" i="4"/>
  <c r="AQ684" i="4"/>
  <c r="AS684" i="4"/>
  <c r="AS712" i="4"/>
  <c r="AQ712" i="4"/>
  <c r="R642" i="4"/>
  <c r="AQ693" i="4"/>
  <c r="AQ699" i="4"/>
  <c r="AQ705" i="4"/>
  <c r="AQ711" i="4"/>
  <c r="AQ717" i="4"/>
  <c r="R650" i="4"/>
  <c r="R634" i="4"/>
  <c r="R646" i="4"/>
  <c r="AQ695" i="4"/>
  <c r="AQ701" i="4"/>
  <c r="AQ707" i="4"/>
  <c r="AQ713" i="4"/>
  <c r="AS1882" i="4"/>
  <c r="R1716" i="4"/>
  <c r="R1723" i="4"/>
  <c r="AQ1743" i="4"/>
  <c r="AK1471" i="4"/>
  <c r="AM1471" i="4" s="1"/>
  <c r="AS1312" i="4"/>
  <c r="AQ1340" i="4"/>
  <c r="AK1077" i="4"/>
  <c r="AM1077" i="4" s="1"/>
  <c r="AQ1126" i="4"/>
  <c r="AS1137" i="4"/>
  <c r="R1156" i="4"/>
  <c r="AS1157" i="4"/>
  <c r="AS1180" i="4"/>
  <c r="AS1208" i="4"/>
  <c r="AK1210" i="4"/>
  <c r="AM1210" i="4" s="1"/>
  <c r="AS1212" i="4"/>
  <c r="AQ1229" i="4"/>
  <c r="AS1241" i="4"/>
  <c r="AK1246" i="4"/>
  <c r="AM1246" i="4" s="1"/>
  <c r="AS895" i="4"/>
  <c r="AK897" i="4"/>
  <c r="AM897" i="4" s="1"/>
  <c r="AK908" i="4"/>
  <c r="AM908" i="4" s="1"/>
  <c r="AS910" i="4"/>
  <c r="AQ927" i="4"/>
  <c r="AQ933" i="4"/>
  <c r="AQ936" i="4"/>
  <c r="AQ939" i="4"/>
  <c r="AQ945" i="4"/>
  <c r="AQ968" i="4"/>
  <c r="AQ985" i="4"/>
  <c r="AS994" i="4"/>
  <c r="AS1019" i="4"/>
  <c r="R720" i="4"/>
  <c r="R726" i="4"/>
  <c r="R732" i="4"/>
  <c r="R738" i="4"/>
  <c r="R744" i="4"/>
  <c r="R750" i="4"/>
  <c r="R756" i="4"/>
  <c r="AK767" i="4"/>
  <c r="AM767" i="4" s="1"/>
  <c r="R786" i="4"/>
  <c r="AS808" i="4"/>
  <c r="AQ808" i="4"/>
  <c r="AS1619" i="4"/>
  <c r="AS1168" i="4"/>
  <c r="AQ1218" i="4"/>
  <c r="AQ1228" i="4"/>
  <c r="AK1233" i="4"/>
  <c r="AM1233" i="4" s="1"/>
  <c r="AQ1240" i="4"/>
  <c r="AK1245" i="4"/>
  <c r="AM1245" i="4" s="1"/>
  <c r="AK900" i="4"/>
  <c r="AM900" i="4" s="1"/>
  <c r="AK915" i="4"/>
  <c r="AM915" i="4" s="1"/>
  <c r="AQ920" i="4"/>
  <c r="AQ973" i="4"/>
  <c r="AQ990" i="4"/>
  <c r="R719" i="4"/>
  <c r="R725" i="4"/>
  <c r="R731" i="4"/>
  <c r="R737" i="4"/>
  <c r="R743" i="4"/>
  <c r="R749" i="4"/>
  <c r="R755" i="4"/>
  <c r="AS785" i="4"/>
  <c r="AQ785" i="4"/>
  <c r="R1426" i="4"/>
  <c r="AK1213" i="4"/>
  <c r="AM1213" i="4" s="1"/>
  <c r="AS898" i="4"/>
  <c r="AS909" i="4"/>
  <c r="AK911" i="4"/>
  <c r="AM911" i="4" s="1"/>
  <c r="AK1062" i="4"/>
  <c r="AM1062" i="4" s="1"/>
  <c r="AS773" i="4"/>
  <c r="AQ773" i="4"/>
  <c r="AK1426" i="4"/>
  <c r="AM1426" i="4" s="1"/>
  <c r="AQ1466" i="4"/>
  <c r="AS1489" i="4"/>
  <c r="AQ1342" i="4"/>
  <c r="AQ1382" i="4"/>
  <c r="AQ1397" i="4"/>
  <c r="R1078" i="4"/>
  <c r="AQ1117" i="4"/>
  <c r="AQ1136" i="4"/>
  <c r="AS1179" i="4"/>
  <c r="AQ1198" i="4"/>
  <c r="AS1214" i="4"/>
  <c r="AQ929" i="4"/>
  <c r="AQ932" i="4"/>
  <c r="AQ941" i="4"/>
  <c r="AQ944" i="4"/>
  <c r="AQ967" i="4"/>
  <c r="AQ984" i="4"/>
  <c r="AQ988" i="4"/>
  <c r="AS988" i="4"/>
  <c r="AK1070" i="4"/>
  <c r="AM1070" i="4" s="1"/>
  <c r="R724" i="4"/>
  <c r="R742" i="4"/>
  <c r="R748" i="4"/>
  <c r="R754" i="4"/>
  <c r="AS796" i="4"/>
  <c r="AQ796" i="4"/>
  <c r="R1715" i="4"/>
  <c r="AS1173" i="4"/>
  <c r="AK1238" i="4"/>
  <c r="AM1238" i="4" s="1"/>
  <c r="AS901" i="4"/>
  <c r="AS912" i="4"/>
  <c r="AQ1021" i="4"/>
  <c r="R1688" i="4"/>
  <c r="AK910" i="4"/>
  <c r="AM910" i="4" s="1"/>
  <c r="AK1064" i="4"/>
  <c r="AM1064" i="4" s="1"/>
  <c r="R723" i="4"/>
  <c r="R729" i="4"/>
  <c r="R735" i="4"/>
  <c r="R741" i="4"/>
  <c r="R747" i="4"/>
  <c r="R753" i="4"/>
  <c r="R763" i="4"/>
  <c r="R781" i="4"/>
  <c r="R1695" i="4"/>
  <c r="AS1468" i="4"/>
  <c r="AQ1504" i="4"/>
  <c r="R1361" i="4"/>
  <c r="AQ1384" i="4"/>
  <c r="R1073" i="4"/>
  <c r="R1075" i="4"/>
  <c r="AQ1102" i="4"/>
  <c r="AQ1162" i="4"/>
  <c r="AQ1184" i="4"/>
  <c r="AS1206" i="4"/>
  <c r="AK1215" i="4"/>
  <c r="AM1215" i="4" s="1"/>
  <c r="AK1226" i="4"/>
  <c r="AM1226" i="4" s="1"/>
  <c r="AQ1233" i="4"/>
  <c r="AQ1236" i="4"/>
  <c r="AK895" i="4"/>
  <c r="AM895" i="4" s="1"/>
  <c r="AS904" i="4"/>
  <c r="AK906" i="4"/>
  <c r="AM906" i="4" s="1"/>
  <c r="AS915" i="4"/>
  <c r="AK917" i="4"/>
  <c r="AM917" i="4" s="1"/>
  <c r="AQ922" i="4"/>
  <c r="AQ925" i="4"/>
  <c r="R991" i="4"/>
  <c r="AQ1004" i="4"/>
  <c r="AQ1013" i="4"/>
  <c r="AK1061" i="4"/>
  <c r="AM1061" i="4" s="1"/>
  <c r="AQ719" i="4"/>
  <c r="AQ725" i="4"/>
  <c r="AK763" i="4"/>
  <c r="AM763" i="4" s="1"/>
  <c r="R768" i="4"/>
  <c r="AS784" i="4"/>
  <c r="AQ784" i="4"/>
  <c r="AK810" i="4"/>
  <c r="AM810" i="4" s="1"/>
  <c r="AS1496" i="4"/>
  <c r="AQ1290" i="4"/>
  <c r="AS1341" i="4"/>
  <c r="R1343" i="4"/>
  <c r="AS1381" i="4"/>
  <c r="AK1073" i="4"/>
  <c r="AM1073" i="4" s="1"/>
  <c r="AQ1127" i="4"/>
  <c r="AQ1245" i="4"/>
  <c r="AS900" i="4"/>
  <c r="AQ928" i="4"/>
  <c r="AQ931" i="4"/>
  <c r="AQ937" i="4"/>
  <c r="AS760" i="4"/>
  <c r="R787" i="4"/>
  <c r="AS809" i="4"/>
  <c r="AQ809" i="4"/>
  <c r="AQ1798" i="4"/>
  <c r="AQ1803" i="4"/>
  <c r="AS1509" i="4"/>
  <c r="AQ1532" i="4"/>
  <c r="AS1305" i="4"/>
  <c r="AQ1124" i="4"/>
  <c r="AS1209" i="4"/>
  <c r="AS896" i="4"/>
  <c r="AK898" i="4"/>
  <c r="AM898" i="4" s="1"/>
  <c r="AS907" i="4"/>
  <c r="AK909" i="4"/>
  <c r="AM909" i="4" s="1"/>
  <c r="AS947" i="4"/>
  <c r="AQ947" i="4"/>
  <c r="AQ960" i="4"/>
  <c r="AQ963" i="4"/>
  <c r="AQ977" i="4"/>
  <c r="AQ980" i="4"/>
  <c r="R1002" i="4"/>
  <c r="AK1066" i="4"/>
  <c r="AM1066" i="4" s="1"/>
  <c r="AQ724" i="4"/>
  <c r="AQ763" i="4"/>
  <c r="AK768" i="4"/>
  <c r="AM768" i="4" s="1"/>
  <c r="AS779" i="4"/>
  <c r="AQ779" i="4"/>
  <c r="AS1605" i="4"/>
  <c r="AQ1654" i="4"/>
  <c r="AK1231" i="4"/>
  <c r="AM1231" i="4" s="1"/>
  <c r="AK1243" i="4"/>
  <c r="AM1243" i="4" s="1"/>
  <c r="AS761" i="4"/>
  <c r="AQ761" i="4"/>
  <c r="R775" i="4"/>
  <c r="AS786" i="4"/>
  <c r="AQ786" i="4"/>
  <c r="AQ831" i="4"/>
  <c r="AS831" i="4"/>
  <c r="AS2030" i="4"/>
  <c r="R1646" i="4"/>
  <c r="AQ1346" i="4"/>
  <c r="R1365" i="4"/>
  <c r="R1077" i="4"/>
  <c r="AS1101" i="4"/>
  <c r="AQ1110" i="4"/>
  <c r="AQ1161" i="4"/>
  <c r="AS1244" i="4"/>
  <c r="AS899" i="4"/>
  <c r="AK901" i="4"/>
  <c r="AM901" i="4" s="1"/>
  <c r="AK912" i="4"/>
  <c r="AM912" i="4" s="1"/>
  <c r="AS914" i="4"/>
  <c r="AS921" i="4"/>
  <c r="AQ924" i="4"/>
  <c r="AQ971" i="4"/>
  <c r="AS1012" i="4"/>
  <c r="AS774" i="4"/>
  <c r="AQ774" i="4"/>
  <c r="AS797" i="4"/>
  <c r="AQ797" i="4"/>
  <c r="R997" i="4"/>
  <c r="AS1008" i="4"/>
  <c r="AK764" i="4"/>
  <c r="AM764" i="4" s="1"/>
  <c r="AK776" i="4"/>
  <c r="AM776" i="4" s="1"/>
  <c r="AK788" i="4"/>
  <c r="AM788" i="4" s="1"/>
  <c r="AQ791" i="4"/>
  <c r="AK800" i="4"/>
  <c r="AM800" i="4" s="1"/>
  <c r="R810" i="4"/>
  <c r="AQ813" i="4"/>
  <c r="R832" i="4"/>
  <c r="R839" i="4"/>
  <c r="AK840" i="4"/>
  <c r="AM840" i="4" s="1"/>
  <c r="R846" i="4"/>
  <c r="AS848" i="4"/>
  <c r="R851" i="4"/>
  <c r="AS855" i="4"/>
  <c r="AQ855" i="4"/>
  <c r="AK775" i="4"/>
  <c r="AM775" i="4" s="1"/>
  <c r="AK787" i="4"/>
  <c r="AM787" i="4" s="1"/>
  <c r="AK799" i="4"/>
  <c r="AM799" i="4" s="1"/>
  <c r="AK846" i="4"/>
  <c r="AM846" i="4" s="1"/>
  <c r="AK762" i="4"/>
  <c r="AM762" i="4" s="1"/>
  <c r="AK774" i="4"/>
  <c r="AM774" i="4" s="1"/>
  <c r="AK786" i="4"/>
  <c r="AM786" i="4" s="1"/>
  <c r="AK798" i="4"/>
  <c r="AM798" i="4" s="1"/>
  <c r="AS849" i="4"/>
  <c r="AQ849" i="4"/>
  <c r="AQ857" i="4"/>
  <c r="AK761" i="4"/>
  <c r="AM761" i="4" s="1"/>
  <c r="AK773" i="4"/>
  <c r="AM773" i="4" s="1"/>
  <c r="AK785" i="4"/>
  <c r="AM785" i="4" s="1"/>
  <c r="AK797" i="4"/>
  <c r="AM797" i="4" s="1"/>
  <c r="AK809" i="4"/>
  <c r="AM809" i="4" s="1"/>
  <c r="R816" i="4"/>
  <c r="R830" i="4"/>
  <c r="R837" i="4"/>
  <c r="AQ862" i="4"/>
  <c r="AQ810" i="4"/>
  <c r="AK816" i="4"/>
  <c r="AM816" i="4" s="1"/>
  <c r="AQ818" i="4"/>
  <c r="AQ825" i="4"/>
  <c r="AQ851" i="4"/>
  <c r="AK771" i="4"/>
  <c r="AM771" i="4" s="1"/>
  <c r="AK783" i="4"/>
  <c r="AM783" i="4" s="1"/>
  <c r="AK795" i="4"/>
  <c r="AM795" i="4" s="1"/>
  <c r="AQ798" i="4"/>
  <c r="AK807" i="4"/>
  <c r="AM807" i="4" s="1"/>
  <c r="AQ817" i="4"/>
  <c r="AQ832" i="4"/>
  <c r="AQ839" i="4"/>
  <c r="AQ856" i="4"/>
  <c r="AQ972" i="4"/>
  <c r="AQ975" i="4"/>
  <c r="AK758" i="4"/>
  <c r="AM758" i="4" s="1"/>
  <c r="AK770" i="4"/>
  <c r="AM770" i="4" s="1"/>
  <c r="AK782" i="4"/>
  <c r="AM782" i="4" s="1"/>
  <c r="AK794" i="4"/>
  <c r="AM794" i="4" s="1"/>
  <c r="AK806" i="4"/>
  <c r="AM806" i="4" s="1"/>
  <c r="R821" i="4"/>
  <c r="AS824" i="4"/>
  <c r="R835" i="4"/>
  <c r="AQ838" i="4"/>
  <c r="AQ845" i="4"/>
  <c r="R864" i="4"/>
  <c r="AS866" i="4"/>
  <c r="AK757" i="4"/>
  <c r="AM757" i="4" s="1"/>
  <c r="AK769" i="4"/>
  <c r="AM769" i="4" s="1"/>
  <c r="AK781" i="4"/>
  <c r="AM781" i="4" s="1"/>
  <c r="AK793" i="4"/>
  <c r="AM793" i="4" s="1"/>
  <c r="AK805" i="4"/>
  <c r="AM805" i="4" s="1"/>
  <c r="R813" i="4"/>
  <c r="AK821" i="4"/>
  <c r="AM821" i="4" s="1"/>
  <c r="R828" i="4"/>
  <c r="AQ850" i="4"/>
  <c r="AK864" i="4"/>
  <c r="AM864" i="4" s="1"/>
  <c r="R870" i="4"/>
  <c r="AK780" i="4"/>
  <c r="AM780" i="4" s="1"/>
  <c r="AK792" i="4"/>
  <c r="AM792" i="4" s="1"/>
  <c r="AK804" i="4"/>
  <c r="AM804" i="4" s="1"/>
  <c r="AS861" i="4"/>
  <c r="AQ861" i="4"/>
  <c r="R814" i="4"/>
  <c r="R826" i="4"/>
  <c r="R838" i="4"/>
  <c r="R850" i="4"/>
  <c r="R862" i="4"/>
  <c r="R874" i="4"/>
  <c r="R886" i="4"/>
  <c r="R849" i="4"/>
  <c r="R861" i="4"/>
  <c r="R873" i="4"/>
  <c r="R885" i="4"/>
  <c r="R844" i="4"/>
  <c r="R856" i="4"/>
  <c r="R868" i="4"/>
  <c r="R880" i="4"/>
  <c r="R892" i="4"/>
  <c r="R819" i="4"/>
  <c r="R831" i="4"/>
  <c r="R843" i="4"/>
  <c r="R855" i="4"/>
  <c r="R867" i="4"/>
  <c r="R879" i="4"/>
  <c r="R891" i="4"/>
  <c r="R1664" i="4"/>
  <c r="AQ1760" i="4"/>
  <c r="AS1482" i="4"/>
  <c r="AQ1490" i="4"/>
  <c r="AS1506" i="4"/>
  <c r="AQ1506" i="4"/>
  <c r="AQ1275" i="4"/>
  <c r="AS1302" i="4"/>
  <c r="AQ1302" i="4"/>
  <c r="AQ1349" i="4"/>
  <c r="AS1349" i="4"/>
  <c r="AS1144" i="4"/>
  <c r="AQ1144" i="4"/>
  <c r="AS1141" i="4"/>
  <c r="AQ1141" i="4"/>
  <c r="R1671" i="4"/>
  <c r="AS1730" i="4"/>
  <c r="AQ1772" i="4"/>
  <c r="AS1425" i="4"/>
  <c r="AQ1435" i="4"/>
  <c r="AQ1495" i="4"/>
  <c r="AQ1501" i="4"/>
  <c r="AQ1512" i="4"/>
  <c r="AQ1544" i="4"/>
  <c r="AS1556" i="4"/>
  <c r="AQ1556" i="4"/>
  <c r="R989" i="4"/>
  <c r="AS1343" i="4"/>
  <c r="AQ1343" i="4"/>
  <c r="AQ1378" i="4"/>
  <c r="AS1378" i="4"/>
  <c r="AQ1121" i="4"/>
  <c r="AS1121" i="4"/>
  <c r="AS1149" i="4"/>
  <c r="AQ1149" i="4"/>
  <c r="AS1172" i="4"/>
  <c r="AQ1172" i="4"/>
  <c r="AS1246" i="4"/>
  <c r="AQ1246" i="4"/>
  <c r="R1424" i="4"/>
  <c r="AS1550" i="4"/>
  <c r="AQ1550" i="4"/>
  <c r="AS1264" i="4"/>
  <c r="AQ1264" i="4"/>
  <c r="AS1415" i="4"/>
  <c r="AQ1415" i="4"/>
  <c r="AQ1104" i="4"/>
  <c r="AS1104" i="4"/>
  <c r="AS1169" i="4"/>
  <c r="AQ1169" i="4"/>
  <c r="AS1186" i="4"/>
  <c r="AQ1186" i="4"/>
  <c r="AS1230" i="4"/>
  <c r="AQ1230" i="4"/>
  <c r="AQ998" i="4"/>
  <c r="AS998" i="4"/>
  <c r="AS1011" i="4"/>
  <c r="AQ1011" i="4"/>
  <c r="AQ2007" i="4"/>
  <c r="AQ2017" i="4"/>
  <c r="R1804" i="4"/>
  <c r="AQ1666" i="4"/>
  <c r="AK1424" i="4"/>
  <c r="AM1424" i="4" s="1"/>
  <c r="AQ1478" i="4"/>
  <c r="AS1311" i="4"/>
  <c r="AQ1311" i="4"/>
  <c r="AQ1363" i="4"/>
  <c r="AS1363" i="4"/>
  <c r="R1614" i="4"/>
  <c r="R1682" i="4"/>
  <c r="AS1555" i="4"/>
  <c r="AQ1555" i="4"/>
  <c r="AS1258" i="4"/>
  <c r="AQ1258" i="4"/>
  <c r="AS1154" i="4"/>
  <c r="AQ1154" i="4"/>
  <c r="AS1205" i="4"/>
  <c r="AQ1205" i="4"/>
  <c r="R1014" i="4"/>
  <c r="AS1354" i="4"/>
  <c r="AS1235" i="4"/>
  <c r="AQ1235" i="4"/>
  <c r="AS1520" i="4"/>
  <c r="AQ1520" i="4"/>
  <c r="AS1226" i="4"/>
  <c r="AQ1226" i="4"/>
  <c r="AQ1736" i="4"/>
  <c r="R1423" i="4"/>
  <c r="R1428" i="4"/>
  <c r="AS1464" i="4"/>
  <c r="AQ1296" i="4"/>
  <c r="AQ1373" i="4"/>
  <c r="AS1114" i="4"/>
  <c r="AQ1114" i="4"/>
  <c r="AQ1163" i="4"/>
  <c r="AS1163" i="4"/>
  <c r="AK1778" i="4"/>
  <c r="AM1778" i="4" s="1"/>
  <c r="R1783" i="4"/>
  <c r="R1793" i="4"/>
  <c r="AK1897" i="4"/>
  <c r="AM1897" i="4" s="1"/>
  <c r="R1686" i="4"/>
  <c r="AS1711" i="4"/>
  <c r="AQ1763" i="4"/>
  <c r="AK1428" i="4"/>
  <c r="AM1428" i="4" s="1"/>
  <c r="AS1505" i="4"/>
  <c r="AQ1513" i="4"/>
  <c r="AQ1300" i="4"/>
  <c r="AS1300" i="4"/>
  <c r="AS1324" i="4"/>
  <c r="AS1337" i="4"/>
  <c r="AQ1128" i="4"/>
  <c r="AS1128" i="4"/>
  <c r="AS993" i="4"/>
  <c r="AQ993" i="4"/>
  <c r="AS2019" i="4"/>
  <c r="AK1457" i="4"/>
  <c r="AM1457" i="4" s="1"/>
  <c r="AK1468" i="4"/>
  <c r="AM1468" i="4" s="1"/>
  <c r="AQ1284" i="4"/>
  <c r="AS1284" i="4"/>
  <c r="AQ1289" i="4"/>
  <c r="AS1289" i="4"/>
  <c r="AS1352" i="4"/>
  <c r="AQ1352" i="4"/>
  <c r="AQ1253" i="4"/>
  <c r="AS1315" i="4"/>
  <c r="R1349" i="4"/>
  <c r="R1352" i="4"/>
  <c r="AQ1376" i="4"/>
  <c r="AQ1409" i="4"/>
  <c r="AK1072" i="4"/>
  <c r="AM1072" i="4" s="1"/>
  <c r="AK1075" i="4"/>
  <c r="AM1075" i="4" s="1"/>
  <c r="AK1078" i="4"/>
  <c r="AM1078" i="4" s="1"/>
  <c r="R1108" i="4"/>
  <c r="AS1113" i="4"/>
  <c r="AS1140" i="4"/>
  <c r="AS1176" i="4"/>
  <c r="AS1185" i="4"/>
  <c r="R921" i="4"/>
  <c r="R926" i="4"/>
  <c r="R930" i="4"/>
  <c r="R934" i="4"/>
  <c r="R938" i="4"/>
  <c r="R942" i="4"/>
  <c r="R946" i="4"/>
  <c r="R950" i="4"/>
  <c r="R954" i="4"/>
  <c r="R958" i="4"/>
  <c r="R962" i="4"/>
  <c r="R966" i="4"/>
  <c r="R970" i="4"/>
  <c r="R974" i="4"/>
  <c r="R978" i="4"/>
  <c r="R982" i="4"/>
  <c r="R986" i="4"/>
  <c r="AQ987" i="4"/>
  <c r="AQ997" i="4"/>
  <c r="R1012" i="4"/>
  <c r="AK1296" i="4"/>
  <c r="AM1296" i="4" s="1"/>
  <c r="AK1316" i="4"/>
  <c r="AM1316" i="4" s="1"/>
  <c r="R1367" i="4"/>
  <c r="AQ1391" i="4"/>
  <c r="AS1116" i="4"/>
  <c r="R1144" i="4"/>
  <c r="AQ1146" i="4"/>
  <c r="AQ1151" i="4"/>
  <c r="AQ1156" i="4"/>
  <c r="AK1166" i="4"/>
  <c r="AM1166" i="4" s="1"/>
  <c r="AS1167" i="4"/>
  <c r="AQ1174" i="4"/>
  <c r="AQ1213" i="4"/>
  <c r="AQ1223" i="4"/>
  <c r="AK1230" i="4"/>
  <c r="AM1230" i="4" s="1"/>
  <c r="AK1235" i="4"/>
  <c r="AM1235" i="4" s="1"/>
  <c r="R925" i="4"/>
  <c r="R929" i="4"/>
  <c r="R933" i="4"/>
  <c r="R937" i="4"/>
  <c r="R941" i="4"/>
  <c r="R945" i="4"/>
  <c r="R949" i="4"/>
  <c r="R953" i="4"/>
  <c r="R957" i="4"/>
  <c r="R961" i="4"/>
  <c r="R965" i="4"/>
  <c r="R969" i="4"/>
  <c r="R973" i="4"/>
  <c r="R977" i="4"/>
  <c r="R981" i="4"/>
  <c r="R985" i="4"/>
  <c r="AS986" i="4"/>
  <c r="AS996" i="4"/>
  <c r="AQ1009" i="4"/>
  <c r="AK1293" i="4"/>
  <c r="AM1293" i="4" s="1"/>
  <c r="AS1308" i="4"/>
  <c r="AS1317" i="4"/>
  <c r="AS1355" i="4"/>
  <c r="AQ1112" i="4"/>
  <c r="AQ1129" i="4"/>
  <c r="AQ1132" i="4"/>
  <c r="AQ1196" i="4"/>
  <c r="AQ1207" i="4"/>
  <c r="AQ1217" i="4"/>
  <c r="AQ1227" i="4"/>
  <c r="AQ1232" i="4"/>
  <c r="AQ1237" i="4"/>
  <c r="AQ1242" i="4"/>
  <c r="AK925" i="4"/>
  <c r="AM925" i="4" s="1"/>
  <c r="AQ926" i="4"/>
  <c r="AK929" i="4"/>
  <c r="AM929" i="4" s="1"/>
  <c r="AQ930" i="4"/>
  <c r="AK933" i="4"/>
  <c r="AM933" i="4" s="1"/>
  <c r="AQ934" i="4"/>
  <c r="AK937" i="4"/>
  <c r="AM937" i="4" s="1"/>
  <c r="AQ938" i="4"/>
  <c r="AK941" i="4"/>
  <c r="AM941" i="4" s="1"/>
  <c r="AQ942" i="4"/>
  <c r="AK945" i="4"/>
  <c r="AM945" i="4" s="1"/>
  <c r="AQ946" i="4"/>
  <c r="AK949" i="4"/>
  <c r="AM949" i="4" s="1"/>
  <c r="AQ950" i="4"/>
  <c r="AK953" i="4"/>
  <c r="AM953" i="4" s="1"/>
  <c r="AQ954" i="4"/>
  <c r="AK957" i="4"/>
  <c r="AM957" i="4" s="1"/>
  <c r="AQ958" i="4"/>
  <c r="AK961" i="4"/>
  <c r="AM961" i="4" s="1"/>
  <c r="AQ962" i="4"/>
  <c r="AK965" i="4"/>
  <c r="AM965" i="4" s="1"/>
  <c r="AQ966" i="4"/>
  <c r="AK969" i="4"/>
  <c r="AM969" i="4" s="1"/>
  <c r="AQ970" i="4"/>
  <c r="AK973" i="4"/>
  <c r="AM973" i="4" s="1"/>
  <c r="AQ974" i="4"/>
  <c r="AK977" i="4"/>
  <c r="AM977" i="4" s="1"/>
  <c r="AQ978" i="4"/>
  <c r="AK981" i="4"/>
  <c r="AM981" i="4" s="1"/>
  <c r="AQ982" i="4"/>
  <c r="AK985" i="4"/>
  <c r="AM985" i="4" s="1"/>
  <c r="R994" i="4"/>
  <c r="R1011" i="4"/>
  <c r="AS1022" i="4"/>
  <c r="AQ1022" i="4"/>
  <c r="AK1280" i="4"/>
  <c r="AM1280" i="4" s="1"/>
  <c r="AS1360" i="4"/>
  <c r="AS1383" i="4"/>
  <c r="AQ1105" i="4"/>
  <c r="AQ1108" i="4"/>
  <c r="AQ1122" i="4"/>
  <c r="AS1125" i="4"/>
  <c r="AQ1138" i="4"/>
  <c r="AQ1145" i="4"/>
  <c r="AQ1150" i="4"/>
  <c r="AS1164" i="4"/>
  <c r="AQ1193" i="4"/>
  <c r="AS1200" i="4"/>
  <c r="AQ1222" i="4"/>
  <c r="AK1225" i="4"/>
  <c r="AM1225" i="4" s="1"/>
  <c r="AK994" i="4"/>
  <c r="AM994" i="4" s="1"/>
  <c r="R998" i="4"/>
  <c r="AK1002" i="4"/>
  <c r="AM1002" i="4" s="1"/>
  <c r="AS1017" i="4"/>
  <c r="AQ1017" i="4"/>
  <c r="R1120" i="4"/>
  <c r="AK1204" i="4"/>
  <c r="AM1204" i="4" s="1"/>
  <c r="AK1234" i="4"/>
  <c r="AM1234" i="4" s="1"/>
  <c r="AK1239" i="4"/>
  <c r="AM1239" i="4" s="1"/>
  <c r="AK1244" i="4"/>
  <c r="AM1244" i="4" s="1"/>
  <c r="R1113" i="4"/>
  <c r="AK1214" i="4"/>
  <c r="AM1214" i="4" s="1"/>
  <c r="AK924" i="4"/>
  <c r="AM924" i="4" s="1"/>
  <c r="AK928" i="4"/>
  <c r="AM928" i="4" s="1"/>
  <c r="AK932" i="4"/>
  <c r="AM932" i="4" s="1"/>
  <c r="AK936" i="4"/>
  <c r="AM936" i="4" s="1"/>
  <c r="AK940" i="4"/>
  <c r="AM940" i="4" s="1"/>
  <c r="AK944" i="4"/>
  <c r="AM944" i="4" s="1"/>
  <c r="AK948" i="4"/>
  <c r="AM948" i="4" s="1"/>
  <c r="AK952" i="4"/>
  <c r="AM952" i="4" s="1"/>
  <c r="AK956" i="4"/>
  <c r="AM956" i="4" s="1"/>
  <c r="AK960" i="4"/>
  <c r="AM960" i="4" s="1"/>
  <c r="AK964" i="4"/>
  <c r="AM964" i="4" s="1"/>
  <c r="AK968" i="4"/>
  <c r="AM968" i="4" s="1"/>
  <c r="AK972" i="4"/>
  <c r="AM972" i="4" s="1"/>
  <c r="AK976" i="4"/>
  <c r="AM976" i="4" s="1"/>
  <c r="AK980" i="4"/>
  <c r="AM980" i="4" s="1"/>
  <c r="AK984" i="4"/>
  <c r="AM984" i="4" s="1"/>
  <c r="AS991" i="4"/>
  <c r="AQ991" i="4"/>
  <c r="R992" i="4"/>
  <c r="AK923" i="4"/>
  <c r="AM923" i="4" s="1"/>
  <c r="R927" i="4"/>
  <c r="R931" i="4"/>
  <c r="R935" i="4"/>
  <c r="R939" i="4"/>
  <c r="R943" i="4"/>
  <c r="R947" i="4"/>
  <c r="R951" i="4"/>
  <c r="R955" i="4"/>
  <c r="R959" i="4"/>
  <c r="R963" i="4"/>
  <c r="R967" i="4"/>
  <c r="R971" i="4"/>
  <c r="R975" i="4"/>
  <c r="R979" i="4"/>
  <c r="R983" i="4"/>
  <c r="AK1006" i="4"/>
  <c r="AM1006" i="4" s="1"/>
  <c r="AK1010" i="4"/>
  <c r="AM1010" i="4" s="1"/>
  <c r="AK1178" i="4"/>
  <c r="AM1178" i="4" s="1"/>
  <c r="AK1237" i="4"/>
  <c r="AM1237" i="4" s="1"/>
  <c r="AK1242" i="4"/>
  <c r="AM1242" i="4" s="1"/>
  <c r="R922" i="4"/>
  <c r="AS999" i="4"/>
  <c r="AQ999" i="4"/>
  <c r="R1132" i="4"/>
  <c r="AK1227" i="4"/>
  <c r="AM1227" i="4" s="1"/>
  <c r="AK1232" i="4"/>
  <c r="AM1232" i="4" s="1"/>
  <c r="AK922" i="4"/>
  <c r="AM922" i="4" s="1"/>
  <c r="AS1023" i="4"/>
  <c r="AQ1023" i="4"/>
  <c r="AS1026" i="4"/>
  <c r="AQ1026" i="4"/>
  <c r="AS1029" i="4"/>
  <c r="AQ1029" i="4"/>
  <c r="AS1032" i="4"/>
  <c r="AQ1032" i="4"/>
  <c r="AS1035" i="4"/>
  <c r="AQ1035" i="4"/>
  <c r="AS1038" i="4"/>
  <c r="AQ1038" i="4"/>
  <c r="AS1041" i="4"/>
  <c r="AQ1041" i="4"/>
  <c r="AS1044" i="4"/>
  <c r="AQ1044" i="4"/>
  <c r="AS1047" i="4"/>
  <c r="AQ1047" i="4"/>
  <c r="AS1050" i="4"/>
  <c r="AQ1050" i="4"/>
  <c r="AS1053" i="4"/>
  <c r="AQ1053" i="4"/>
  <c r="AS1056" i="4"/>
  <c r="AQ1056" i="4"/>
  <c r="AS1059" i="4"/>
  <c r="AQ1059" i="4"/>
  <c r="AS1062" i="4"/>
  <c r="AQ1062" i="4"/>
  <c r="AS1065" i="4"/>
  <c r="AQ1065" i="4"/>
  <c r="AS1068" i="4"/>
  <c r="AQ1068" i="4"/>
  <c r="AK1014" i="4"/>
  <c r="AM1014" i="4" s="1"/>
  <c r="AS1025" i="4"/>
  <c r="AQ1025" i="4"/>
  <c r="AS1028" i="4"/>
  <c r="AQ1028" i="4"/>
  <c r="AS1031" i="4"/>
  <c r="AQ1031" i="4"/>
  <c r="AS1034" i="4"/>
  <c r="AQ1034" i="4"/>
  <c r="AS1037" i="4"/>
  <c r="AQ1037" i="4"/>
  <c r="AS1040" i="4"/>
  <c r="AQ1040" i="4"/>
  <c r="AS1043" i="4"/>
  <c r="AQ1043" i="4"/>
  <c r="AS1046" i="4"/>
  <c r="AQ1046" i="4"/>
  <c r="AS1049" i="4"/>
  <c r="AQ1049" i="4"/>
  <c r="AS1052" i="4"/>
  <c r="AQ1052" i="4"/>
  <c r="AS1055" i="4"/>
  <c r="AQ1055" i="4"/>
  <c r="AS1058" i="4"/>
  <c r="AQ1058" i="4"/>
  <c r="AS1061" i="4"/>
  <c r="AQ1061" i="4"/>
  <c r="AS1064" i="4"/>
  <c r="AQ1064" i="4"/>
  <c r="AS1067" i="4"/>
  <c r="AQ1067" i="4"/>
  <c r="AS1070" i="4"/>
  <c r="AQ1070" i="4"/>
  <c r="AK988" i="4"/>
  <c r="AM988" i="4" s="1"/>
  <c r="AK1000" i="4"/>
  <c r="AM1000" i="4" s="1"/>
  <c r="AQ1003" i="4"/>
  <c r="AK1012" i="4"/>
  <c r="AM1012" i="4" s="1"/>
  <c r="AQ1015" i="4"/>
  <c r="AK987" i="4"/>
  <c r="AM987" i="4" s="1"/>
  <c r="AK999" i="4"/>
  <c r="AM999" i="4" s="1"/>
  <c r="AK1011" i="4"/>
  <c r="AM1011" i="4" s="1"/>
  <c r="AK997" i="4"/>
  <c r="AM997" i="4" s="1"/>
  <c r="AK1009" i="4"/>
  <c r="AM1009" i="4" s="1"/>
  <c r="AS1024" i="4"/>
  <c r="AQ1024" i="4"/>
  <c r="AS1027" i="4"/>
  <c r="AQ1027" i="4"/>
  <c r="AS1030" i="4"/>
  <c r="AQ1030" i="4"/>
  <c r="AS1033" i="4"/>
  <c r="AQ1033" i="4"/>
  <c r="AS1036" i="4"/>
  <c r="AQ1036" i="4"/>
  <c r="AS1039" i="4"/>
  <c r="AQ1039" i="4"/>
  <c r="AS1042" i="4"/>
  <c r="AQ1042" i="4"/>
  <c r="AS1045" i="4"/>
  <c r="AQ1045" i="4"/>
  <c r="AS1048" i="4"/>
  <c r="AQ1048" i="4"/>
  <c r="AS1051" i="4"/>
  <c r="AQ1051" i="4"/>
  <c r="AS1054" i="4"/>
  <c r="AQ1054" i="4"/>
  <c r="AS1057" i="4"/>
  <c r="AQ1057" i="4"/>
  <c r="AS1060" i="4"/>
  <c r="AQ1060" i="4"/>
  <c r="AS1063" i="4"/>
  <c r="AQ1063" i="4"/>
  <c r="AS1066" i="4"/>
  <c r="AQ1066" i="4"/>
  <c r="AS1069" i="4"/>
  <c r="AQ1069" i="4"/>
  <c r="AK995" i="4"/>
  <c r="AM995" i="4" s="1"/>
  <c r="AK1007" i="4"/>
  <c r="AM1007" i="4" s="1"/>
  <c r="AS1553" i="4"/>
  <c r="AQ1553" i="4"/>
  <c r="AS1119" i="4"/>
  <c r="AQ1119" i="4"/>
  <c r="AK1782" i="4"/>
  <c r="AM1782" i="4" s="1"/>
  <c r="R1805" i="4"/>
  <c r="AQ1857" i="4"/>
  <c r="R1871" i="4"/>
  <c r="AS1879" i="4"/>
  <c r="AS1613" i="4"/>
  <c r="AQ1653" i="4"/>
  <c r="AQ1663" i="4"/>
  <c r="R1687" i="4"/>
  <c r="R1710" i="4"/>
  <c r="AS1744" i="4"/>
  <c r="AQ1759" i="4"/>
  <c r="AS1762" i="4"/>
  <c r="AS1451" i="4"/>
  <c r="AQ1454" i="4"/>
  <c r="AQ1525" i="4"/>
  <c r="AQ1567" i="4"/>
  <c r="AQ1267" i="4"/>
  <c r="AS1143" i="4"/>
  <c r="AQ1143" i="4"/>
  <c r="AK1429" i="4"/>
  <c r="AM1429" i="4" s="1"/>
  <c r="AQ1538" i="4"/>
  <c r="AQ1303" i="4"/>
  <c r="AQ1372" i="4"/>
  <c r="AS1118" i="4"/>
  <c r="AQ1118" i="4"/>
  <c r="R1119" i="4"/>
  <c r="AQ1777" i="4"/>
  <c r="AQ1718" i="4"/>
  <c r="AQ1756" i="4"/>
  <c r="AS1494" i="4"/>
  <c r="AS1511" i="4"/>
  <c r="AS1549" i="4"/>
  <c r="AQ1549" i="4"/>
  <c r="AQ1288" i="4"/>
  <c r="AQ1326" i="4"/>
  <c r="AQ1347" i="4"/>
  <c r="AS1347" i="4"/>
  <c r="AS1358" i="4"/>
  <c r="AQ1358" i="4"/>
  <c r="AQ1418" i="4"/>
  <c r="AS1107" i="4"/>
  <c r="AQ1107" i="4"/>
  <c r="AS1195" i="4"/>
  <c r="AQ1195" i="4"/>
  <c r="AQ1810" i="4"/>
  <c r="AS1602" i="4"/>
  <c r="R1672" i="4"/>
  <c r="AQ1675" i="4"/>
  <c r="R1694" i="4"/>
  <c r="R1699" i="4"/>
  <c r="AQ1705" i="4"/>
  <c r="AK1423" i="4"/>
  <c r="AM1423" i="4" s="1"/>
  <c r="AS1429" i="4"/>
  <c r="AS1437" i="4"/>
  <c r="AS1459" i="4"/>
  <c r="AS1465" i="4"/>
  <c r="AQ1517" i="4"/>
  <c r="AQ1534" i="4"/>
  <c r="AS1270" i="4"/>
  <c r="AQ1301" i="4"/>
  <c r="AS1301" i="4"/>
  <c r="AS1142" i="4"/>
  <c r="AQ1142" i="4"/>
  <c r="R1143" i="4"/>
  <c r="AS1165" i="4"/>
  <c r="AQ1165" i="4"/>
  <c r="R1610" i="4"/>
  <c r="AS1364" i="4"/>
  <c r="AQ1364" i="4"/>
  <c r="AS1177" i="4"/>
  <c r="AQ1177" i="4"/>
  <c r="AQ1971" i="4"/>
  <c r="AQ1981" i="4"/>
  <c r="AQ1856" i="4"/>
  <c r="AS1932" i="4"/>
  <c r="R1691" i="4"/>
  <c r="AQ1692" i="4"/>
  <c r="AQ1445" i="4"/>
  <c r="AQ1497" i="4"/>
  <c r="AS1247" i="4"/>
  <c r="AQ1247" i="4"/>
  <c r="AK1281" i="4"/>
  <c r="AM1281" i="4" s="1"/>
  <c r="AQ1292" i="4"/>
  <c r="AS1292" i="4"/>
  <c r="AQ1313" i="4"/>
  <c r="AS1313" i="4"/>
  <c r="AQ1400" i="4"/>
  <c r="AQ1802" i="4"/>
  <c r="AQ1630" i="4"/>
  <c r="AQ1764" i="4"/>
  <c r="AQ1767" i="4"/>
  <c r="AS1423" i="4"/>
  <c r="AQ1442" i="4"/>
  <c r="AS1503" i="4"/>
  <c r="AS1507" i="4"/>
  <c r="AS1250" i="4"/>
  <c r="AQ1250" i="4"/>
  <c r="AQ1276" i="4"/>
  <c r="AQ1299" i="4"/>
  <c r="AS1106" i="4"/>
  <c r="AQ1106" i="4"/>
  <c r="AS1131" i="4"/>
  <c r="AQ1131" i="4"/>
  <c r="R1727" i="4"/>
  <c r="R1732" i="4"/>
  <c r="R1425" i="4"/>
  <c r="AQ1279" i="4"/>
  <c r="AQ1287" i="4"/>
  <c r="AQ1314" i="4"/>
  <c r="AS1328" i="4"/>
  <c r="AQ1336" i="4"/>
  <c r="AQ2110" i="4"/>
  <c r="AQ1983" i="4"/>
  <c r="R1790" i="4"/>
  <c r="AQ1791" i="4"/>
  <c r="R1798" i="4"/>
  <c r="AQ1799" i="4"/>
  <c r="R1806" i="4"/>
  <c r="AQ1843" i="4"/>
  <c r="AS1912" i="4"/>
  <c r="R1928" i="4"/>
  <c r="AS1622" i="4"/>
  <c r="AS1627" i="4"/>
  <c r="R1634" i="4"/>
  <c r="AS1699" i="4"/>
  <c r="AS1750" i="4"/>
  <c r="AK1425" i="4"/>
  <c r="AM1425" i="4" s="1"/>
  <c r="AQ1458" i="4"/>
  <c r="AS1461" i="4"/>
  <c r="AK1474" i="4"/>
  <c r="AM1474" i="4" s="1"/>
  <c r="AQ1481" i="4"/>
  <c r="AQ1499" i="4"/>
  <c r="AQ1519" i="4"/>
  <c r="AQ1529" i="4"/>
  <c r="AQ1261" i="4"/>
  <c r="AQ1956" i="4"/>
  <c r="R1923" i="4"/>
  <c r="AK1427" i="4"/>
  <c r="AM1427" i="4" s="1"/>
  <c r="AQ1277" i="4"/>
  <c r="AS1277" i="4"/>
  <c r="AQ1280" i="4"/>
  <c r="AS1280" i="4"/>
  <c r="AQ1294" i="4"/>
  <c r="AS1294" i="4"/>
  <c r="AS1329" i="4"/>
  <c r="AQ1329" i="4"/>
  <c r="AS1130" i="4"/>
  <c r="AQ1130" i="4"/>
  <c r="R1131" i="4"/>
  <c r="AQ1170" i="4"/>
  <c r="AS1170" i="4"/>
  <c r="AS1191" i="4"/>
  <c r="AQ1191" i="4"/>
  <c r="AK2046" i="4"/>
  <c r="AM2046" i="4" s="1"/>
  <c r="R1977" i="4"/>
  <c r="R1795" i="4"/>
  <c r="R1803" i="4"/>
  <c r="AS1766" i="4"/>
  <c r="AK1430" i="4"/>
  <c r="AM1430" i="4" s="1"/>
  <c r="AQ1475" i="4"/>
  <c r="AQ1522" i="4"/>
  <c r="AQ1278" i="4"/>
  <c r="AS1281" i="4"/>
  <c r="AS1377" i="4"/>
  <c r="AQ1377" i="4"/>
  <c r="R1155" i="4"/>
  <c r="AK1304" i="4"/>
  <c r="AM1304" i="4" s="1"/>
  <c r="AK1317" i="4"/>
  <c r="AM1317" i="4" s="1"/>
  <c r="AS1325" i="4"/>
  <c r="R1353" i="4"/>
  <c r="AS1385" i="4"/>
  <c r="AQ1403" i="4"/>
  <c r="AQ1421" i="4"/>
  <c r="AK1101" i="4"/>
  <c r="AM1101" i="4" s="1"/>
  <c r="AK1113" i="4"/>
  <c r="AM1113" i="4" s="1"/>
  <c r="AK1125" i="4"/>
  <c r="AM1125" i="4" s="1"/>
  <c r="AK1137" i="4"/>
  <c r="AM1137" i="4" s="1"/>
  <c r="AK1149" i="4"/>
  <c r="AM1149" i="4" s="1"/>
  <c r="AK1161" i="4"/>
  <c r="AM1161" i="4" s="1"/>
  <c r="AK1167" i="4"/>
  <c r="AM1167" i="4" s="1"/>
  <c r="R1172" i="4"/>
  <c r="AK1179" i="4"/>
  <c r="AM1179" i="4" s="1"/>
  <c r="AK1189" i="4"/>
  <c r="AM1189" i="4" s="1"/>
  <c r="AS1194" i="4"/>
  <c r="AK1198" i="4"/>
  <c r="AM1198" i="4" s="1"/>
  <c r="AQ1201" i="4"/>
  <c r="AS1201" i="4"/>
  <c r="R1205" i="4"/>
  <c r="R1364" i="4"/>
  <c r="AK1110" i="4"/>
  <c r="AM1110" i="4" s="1"/>
  <c r="AK1122" i="4"/>
  <c r="AM1122" i="4" s="1"/>
  <c r="AK1134" i="4"/>
  <c r="AM1134" i="4" s="1"/>
  <c r="AK1146" i="4"/>
  <c r="AM1146" i="4" s="1"/>
  <c r="AK1158" i="4"/>
  <c r="AM1158" i="4" s="1"/>
  <c r="AQ1359" i="4"/>
  <c r="R1170" i="4"/>
  <c r="R1191" i="4"/>
  <c r="AK1201" i="4"/>
  <c r="AM1201" i="4" s="1"/>
  <c r="R1204" i="4"/>
  <c r="AK1292" i="4"/>
  <c r="AM1292" i="4" s="1"/>
  <c r="AS1304" i="4"/>
  <c r="AQ1323" i="4"/>
  <c r="AK1329" i="4"/>
  <c r="AM1329" i="4" s="1"/>
  <c r="AQ1370" i="4"/>
  <c r="AQ1380" i="4"/>
  <c r="AQ1099" i="4"/>
  <c r="AK1108" i="4"/>
  <c r="AM1108" i="4" s="1"/>
  <c r="AQ1111" i="4"/>
  <c r="AK1120" i="4"/>
  <c r="AM1120" i="4" s="1"/>
  <c r="AQ1123" i="4"/>
  <c r="AK1132" i="4"/>
  <c r="AM1132" i="4" s="1"/>
  <c r="AQ1135" i="4"/>
  <c r="AK1144" i="4"/>
  <c r="AM1144" i="4" s="1"/>
  <c r="AK1156" i="4"/>
  <c r="AM1156" i="4" s="1"/>
  <c r="AK1165" i="4"/>
  <c r="AM1165" i="4" s="1"/>
  <c r="AQ1166" i="4"/>
  <c r="AK1177" i="4"/>
  <c r="AM1177" i="4" s="1"/>
  <c r="AQ1178" i="4"/>
  <c r="R1181" i="4"/>
  <c r="AK1191" i="4"/>
  <c r="AM1191" i="4" s="1"/>
  <c r="AQ1071" i="4"/>
  <c r="AQ1072" i="4"/>
  <c r="AQ1073" i="4"/>
  <c r="AQ1074" i="4"/>
  <c r="AQ1075" i="4"/>
  <c r="AQ1076" i="4"/>
  <c r="AQ1077" i="4"/>
  <c r="AQ1078" i="4"/>
  <c r="AQ1079" i="4"/>
  <c r="AQ1080" i="4"/>
  <c r="AQ1081" i="4"/>
  <c r="AQ1082" i="4"/>
  <c r="AQ1083" i="4"/>
  <c r="AQ1084" i="4"/>
  <c r="AQ1085" i="4"/>
  <c r="AQ1086" i="4"/>
  <c r="AQ1087" i="4"/>
  <c r="AQ1088" i="4"/>
  <c r="AQ1089" i="4"/>
  <c r="AQ1090" i="4"/>
  <c r="AQ1091" i="4"/>
  <c r="AQ1092" i="4"/>
  <c r="AQ1093" i="4"/>
  <c r="AQ1094" i="4"/>
  <c r="AQ1095" i="4"/>
  <c r="AQ1096" i="4"/>
  <c r="AQ1097" i="4"/>
  <c r="AQ1098" i="4"/>
  <c r="AK1107" i="4"/>
  <c r="AM1107" i="4" s="1"/>
  <c r="AK1119" i="4"/>
  <c r="AM1119" i="4" s="1"/>
  <c r="AK1131" i="4"/>
  <c r="AM1131" i="4" s="1"/>
  <c r="AK1143" i="4"/>
  <c r="AM1143" i="4" s="1"/>
  <c r="AK1155" i="4"/>
  <c r="AM1155" i="4" s="1"/>
  <c r="R1164" i="4"/>
  <c r="R1186" i="4"/>
  <c r="AS1188" i="4"/>
  <c r="AK1308" i="4"/>
  <c r="AM1308" i="4" s="1"/>
  <c r="AQ1171" i="4"/>
  <c r="AS1182" i="4"/>
  <c r="AK1186" i="4"/>
  <c r="AM1186" i="4" s="1"/>
  <c r="AK1105" i="4"/>
  <c r="AM1105" i="4" s="1"/>
  <c r="AK1117" i="4"/>
  <c r="AM1117" i="4" s="1"/>
  <c r="AK1129" i="4"/>
  <c r="AM1129" i="4" s="1"/>
  <c r="AK1141" i="4"/>
  <c r="AM1141" i="4" s="1"/>
  <c r="AK1153" i="4"/>
  <c r="AM1153" i="4" s="1"/>
  <c r="AQ1189" i="4"/>
  <c r="AS1189" i="4"/>
  <c r="AS1202" i="4"/>
  <c r="AQ1202" i="4"/>
  <c r="AS1183" i="4"/>
  <c r="AQ1183" i="4"/>
  <c r="R1229" i="4"/>
  <c r="AQ1366" i="4"/>
  <c r="AQ1388" i="4"/>
  <c r="AQ1406" i="4"/>
  <c r="AK1103" i="4"/>
  <c r="AM1103" i="4" s="1"/>
  <c r="AK1115" i="4"/>
  <c r="AM1115" i="4" s="1"/>
  <c r="AK1127" i="4"/>
  <c r="AM1127" i="4" s="1"/>
  <c r="AK1139" i="4"/>
  <c r="AM1139" i="4" s="1"/>
  <c r="AK1151" i="4"/>
  <c r="AM1151" i="4" s="1"/>
  <c r="AK1320" i="4"/>
  <c r="AM1320" i="4" s="1"/>
  <c r="AQ1335" i="4"/>
  <c r="R1167" i="4"/>
  <c r="R1173" i="4"/>
  <c r="R1179" i="4"/>
  <c r="AQ1190" i="4"/>
  <c r="R1198" i="4"/>
  <c r="AQ1203" i="4"/>
  <c r="R1171" i="4"/>
  <c r="R1183" i="4"/>
  <c r="R1195" i="4"/>
  <c r="R1207" i="4"/>
  <c r="R1219" i="4"/>
  <c r="R1228" i="4"/>
  <c r="R1235" i="4"/>
  <c r="R1241" i="4"/>
  <c r="R1203" i="4"/>
  <c r="R1215" i="4"/>
  <c r="R1227" i="4"/>
  <c r="R1178" i="4"/>
  <c r="R1190" i="4"/>
  <c r="R1202" i="4"/>
  <c r="R1214" i="4"/>
  <c r="R1226" i="4"/>
  <c r="R1234" i="4"/>
  <c r="R1240" i="4"/>
  <c r="R1246" i="4"/>
  <c r="R1165" i="4"/>
  <c r="R1177" i="4"/>
  <c r="R1189" i="4"/>
  <c r="R1201" i="4"/>
  <c r="R1213" i="4"/>
  <c r="R1225" i="4"/>
  <c r="R1245" i="4"/>
  <c r="R1163" i="4"/>
  <c r="R1175" i="4"/>
  <c r="R1187" i="4"/>
  <c r="R1199" i="4"/>
  <c r="R1211" i="4"/>
  <c r="R1223" i="4"/>
  <c r="R1209" i="4"/>
  <c r="R1221" i="4"/>
  <c r="R1184" i="4"/>
  <c r="R1196" i="4"/>
  <c r="R1208" i="4"/>
  <c r="R1220" i="4"/>
  <c r="R1231" i="4"/>
  <c r="R1237" i="4"/>
  <c r="R1243" i="4"/>
  <c r="AS1362" i="4"/>
  <c r="AQ1362" i="4"/>
  <c r="AS1434" i="4"/>
  <c r="AQ1434" i="4"/>
  <c r="R2041" i="4"/>
  <c r="AS1994" i="4"/>
  <c r="R1827" i="4"/>
  <c r="AQ1853" i="4"/>
  <c r="R1860" i="4"/>
  <c r="R1670" i="4"/>
  <c r="AQ1694" i="4"/>
  <c r="R1718" i="4"/>
  <c r="R1729" i="4"/>
  <c r="AS1424" i="4"/>
  <c r="AS1446" i="4"/>
  <c r="AQ1446" i="4"/>
  <c r="AS1547" i="4"/>
  <c r="AQ1547" i="4"/>
  <c r="R1340" i="4"/>
  <c r="AQ2100" i="4"/>
  <c r="R1965" i="4"/>
  <c r="AK1780" i="4"/>
  <c r="AM1780" i="4" s="1"/>
  <c r="AQ1817" i="4"/>
  <c r="AQ1820" i="4"/>
  <c r="AS1926" i="4"/>
  <c r="AS1610" i="4"/>
  <c r="R1652" i="4"/>
  <c r="AQ1678" i="4"/>
  <c r="R1690" i="4"/>
  <c r="R1696" i="4"/>
  <c r="R1707" i="4"/>
  <c r="R1721" i="4"/>
  <c r="AS1732" i="4"/>
  <c r="AQ1447" i="4"/>
  <c r="AQ1472" i="4"/>
  <c r="AQ1485" i="4"/>
  <c r="AQ1537" i="4"/>
  <c r="AS1543" i="4"/>
  <c r="AQ1543" i="4"/>
  <c r="AS1561" i="4"/>
  <c r="AQ1561" i="4"/>
  <c r="AQ1252" i="4"/>
  <c r="AQ1257" i="4"/>
  <c r="AQ1263" i="4"/>
  <c r="AQ1269" i="4"/>
  <c r="AS1271" i="4"/>
  <c r="AQ1271" i="4"/>
  <c r="AK1295" i="4"/>
  <c r="AM1295" i="4" s="1"/>
  <c r="R1333" i="4"/>
  <c r="R1387" i="4"/>
  <c r="AK1777" i="4"/>
  <c r="AM1777" i="4" s="1"/>
  <c r="R1427" i="4"/>
  <c r="AS1441" i="4"/>
  <c r="R1309" i="4"/>
  <c r="AS1319" i="4"/>
  <c r="AQ1319" i="4"/>
  <c r="AS1330" i="4"/>
  <c r="AQ1330" i="4"/>
  <c r="AS1353" i="4"/>
  <c r="AQ1353" i="4"/>
  <c r="AS1392" i="4"/>
  <c r="AQ1392" i="4"/>
  <c r="R1972" i="4"/>
  <c r="AQ1792" i="4"/>
  <c r="AQ1804" i="4"/>
  <c r="AQ1642" i="4"/>
  <c r="R1649" i="4"/>
  <c r="R1667" i="4"/>
  <c r="R1674" i="4"/>
  <c r="AS1428" i="4"/>
  <c r="AK1433" i="4"/>
  <c r="AM1433" i="4" s="1"/>
  <c r="AS1488" i="4"/>
  <c r="AS1523" i="4"/>
  <c r="AQ1523" i="4"/>
  <c r="AQ1251" i="4"/>
  <c r="AQ1256" i="4"/>
  <c r="AQ1262" i="4"/>
  <c r="AQ1268" i="4"/>
  <c r="AK1283" i="4"/>
  <c r="AM1283" i="4" s="1"/>
  <c r="AK1319" i="4"/>
  <c r="AM1319" i="4" s="1"/>
  <c r="AS1339" i="4"/>
  <c r="AQ1339" i="4"/>
  <c r="R1358" i="4"/>
  <c r="AS1531" i="4"/>
  <c r="AQ1531" i="4"/>
  <c r="AS2092" i="4"/>
  <c r="AQ2011" i="4"/>
  <c r="AQ1775" i="4"/>
  <c r="R1782" i="4"/>
  <c r="R1836" i="4"/>
  <c r="AQ1865" i="4"/>
  <c r="R1867" i="4"/>
  <c r="AS1918" i="4"/>
  <c r="AS1928" i="4"/>
  <c r="AS1604" i="4"/>
  <c r="AS1626" i="4"/>
  <c r="AS1629" i="4"/>
  <c r="AQ1639" i="4"/>
  <c r="R1651" i="4"/>
  <c r="AQ1696" i="4"/>
  <c r="AQ1704" i="4"/>
  <c r="AQ1740" i="4"/>
  <c r="AQ1768" i="4"/>
  <c r="AQ1771" i="4"/>
  <c r="AS1774" i="4"/>
  <c r="AQ1440" i="4"/>
  <c r="AK1445" i="4"/>
  <c r="AM1445" i="4" s="1"/>
  <c r="AQ1471" i="4"/>
  <c r="AQ1510" i="4"/>
  <c r="AQ1514" i="4"/>
  <c r="AS1285" i="4"/>
  <c r="AQ1285" i="4"/>
  <c r="R1286" i="4"/>
  <c r="AS1307" i="4"/>
  <c r="AQ1307" i="4"/>
  <c r="AS1318" i="4"/>
  <c r="AQ1318" i="4"/>
  <c r="AQ1379" i="4"/>
  <c r="AS1379" i="4"/>
  <c r="R1618" i="4"/>
  <c r="AS1283" i="4"/>
  <c r="AQ1283" i="4"/>
  <c r="AQ2036" i="4"/>
  <c r="AQ1819" i="4"/>
  <c r="AQ1822" i="4"/>
  <c r="AQ1847" i="4"/>
  <c r="AQ1677" i="4"/>
  <c r="AQ1734" i="4"/>
  <c r="AQ1746" i="4"/>
  <c r="AQ1752" i="4"/>
  <c r="AQ1755" i="4"/>
  <c r="AS1449" i="4"/>
  <c r="AQ1477" i="4"/>
  <c r="AQ1491" i="4"/>
  <c r="AS1502" i="4"/>
  <c r="AK1271" i="4"/>
  <c r="AM1271" i="4" s="1"/>
  <c r="AK1286" i="4"/>
  <c r="AM1286" i="4" s="1"/>
  <c r="AQ1291" i="4"/>
  <c r="R1979" i="4"/>
  <c r="AS1620" i="4"/>
  <c r="R1656" i="4"/>
  <c r="R1684" i="4"/>
  <c r="AS1712" i="4"/>
  <c r="AS1758" i="4"/>
  <c r="AS1483" i="4"/>
  <c r="AQ1487" i="4"/>
  <c r="AQ1498" i="4"/>
  <c r="AS1526" i="4"/>
  <c r="AQ1526" i="4"/>
  <c r="AQ1255" i="4"/>
  <c r="AS1273" i="4"/>
  <c r="AQ1273" i="4"/>
  <c r="AS1331" i="4"/>
  <c r="AQ1331" i="4"/>
  <c r="AS1357" i="4"/>
  <c r="AQ1357" i="4"/>
  <c r="AQ1427" i="4"/>
  <c r="AS1427" i="4"/>
  <c r="AS1469" i="4"/>
  <c r="AQ1469" i="4"/>
  <c r="AS1541" i="4"/>
  <c r="AQ1541" i="4"/>
  <c r="AQ1249" i="4"/>
  <c r="AQ1260" i="4"/>
  <c r="AQ1266" i="4"/>
  <c r="R1966" i="4"/>
  <c r="AQ2010" i="4"/>
  <c r="AQ2023" i="4"/>
  <c r="AQ1782" i="4"/>
  <c r="AS1892" i="4"/>
  <c r="AS1940" i="4"/>
  <c r="AS1603" i="4"/>
  <c r="AS1628" i="4"/>
  <c r="R1648" i="4"/>
  <c r="AQ1651" i="4"/>
  <c r="AQ1706" i="4"/>
  <c r="AQ1720" i="4"/>
  <c r="R1725" i="4"/>
  <c r="AQ1739" i="4"/>
  <c r="AQ1745" i="4"/>
  <c r="AQ1748" i="4"/>
  <c r="AQ1751" i="4"/>
  <c r="AS1770" i="4"/>
  <c r="AS1426" i="4"/>
  <c r="AS1433" i="4"/>
  <c r="AS1344" i="4"/>
  <c r="AQ1344" i="4"/>
  <c r="R1953" i="4"/>
  <c r="AQ1974" i="4"/>
  <c r="AQ1987" i="4"/>
  <c r="R1812" i="4"/>
  <c r="R1863" i="4"/>
  <c r="R1602" i="4"/>
  <c r="AS1614" i="4"/>
  <c r="R1650" i="4"/>
  <c r="R1658" i="4"/>
  <c r="R1668" i="4"/>
  <c r="R1673" i="4"/>
  <c r="R1705" i="4"/>
  <c r="R1722" i="4"/>
  <c r="AQ1733" i="4"/>
  <c r="R1741" i="4"/>
  <c r="AS1754" i="4"/>
  <c r="AQ1430" i="4"/>
  <c r="AQ1453" i="4"/>
  <c r="AS1453" i="4"/>
  <c r="AS1562" i="4"/>
  <c r="AQ1562" i="4"/>
  <c r="AQ1248" i="4"/>
  <c r="AQ1254" i="4"/>
  <c r="AQ1259" i="4"/>
  <c r="AQ1265" i="4"/>
  <c r="R1273" i="4"/>
  <c r="AS1282" i="4"/>
  <c r="AS1295" i="4"/>
  <c r="AQ1295" i="4"/>
  <c r="AS1306" i="4"/>
  <c r="AQ1306" i="4"/>
  <c r="R1354" i="4"/>
  <c r="R1275" i="4"/>
  <c r="R1287" i="4"/>
  <c r="R1299" i="4"/>
  <c r="R1311" i="4"/>
  <c r="R1323" i="4"/>
  <c r="R1335" i="4"/>
  <c r="AQ1338" i="4"/>
  <c r="AQ1356" i="4"/>
  <c r="AS1361" i="4"/>
  <c r="AK1364" i="4"/>
  <c r="AM1364" i="4" s="1"/>
  <c r="AS1365" i="4"/>
  <c r="R1368" i="4"/>
  <c r="AS1369" i="4"/>
  <c r="R1372" i="4"/>
  <c r="AK1451" i="4"/>
  <c r="AM1451" i="4" s="1"/>
  <c r="AK1486" i="4"/>
  <c r="AM1486" i="4" s="1"/>
  <c r="R1272" i="4"/>
  <c r="R1284" i="4"/>
  <c r="R1296" i="4"/>
  <c r="R1308" i="4"/>
  <c r="R1320" i="4"/>
  <c r="R1332" i="4"/>
  <c r="AK1345" i="4"/>
  <c r="AM1345" i="4" s="1"/>
  <c r="AK1354" i="4"/>
  <c r="AM1354" i="4" s="1"/>
  <c r="AK1363" i="4"/>
  <c r="AM1363" i="4" s="1"/>
  <c r="AQ1368" i="4"/>
  <c r="AS1389" i="4"/>
  <c r="AQ1389" i="4"/>
  <c r="R1271" i="4"/>
  <c r="R1283" i="4"/>
  <c r="R1295" i="4"/>
  <c r="R1307" i="4"/>
  <c r="R1319" i="4"/>
  <c r="R1331" i="4"/>
  <c r="AS1386" i="4"/>
  <c r="AQ1386" i="4"/>
  <c r="AK1340" i="4"/>
  <c r="AM1340" i="4" s="1"/>
  <c r="AK1349" i="4"/>
  <c r="AM1349" i="4" s="1"/>
  <c r="AK1358" i="4"/>
  <c r="AM1358" i="4" s="1"/>
  <c r="R1362" i="4"/>
  <c r="R1366" i="4"/>
  <c r="AK1375" i="4"/>
  <c r="AM1375" i="4" s="1"/>
  <c r="AS1404" i="4"/>
  <c r="AQ1404" i="4"/>
  <c r="AQ1535" i="4"/>
  <c r="AQ1568" i="4"/>
  <c r="AQ1274" i="4"/>
  <c r="R1281" i="4"/>
  <c r="AQ1286" i="4"/>
  <c r="R1293" i="4"/>
  <c r="AQ1298" i="4"/>
  <c r="R1305" i="4"/>
  <c r="AQ1310" i="4"/>
  <c r="R1317" i="4"/>
  <c r="AQ1322" i="4"/>
  <c r="R1329" i="4"/>
  <c r="AQ1334" i="4"/>
  <c r="R1348" i="4"/>
  <c r="AK1353" i="4"/>
  <c r="AM1353" i="4" s="1"/>
  <c r="AQ1367" i="4"/>
  <c r="AQ1371" i="4"/>
  <c r="R1280" i="4"/>
  <c r="R1292" i="4"/>
  <c r="AQ1297" i="4"/>
  <c r="R1304" i="4"/>
  <c r="AQ1309" i="4"/>
  <c r="R1316" i="4"/>
  <c r="AQ1321" i="4"/>
  <c r="R1328" i="4"/>
  <c r="AQ1333" i="4"/>
  <c r="AK1339" i="4"/>
  <c r="AM1339" i="4" s="1"/>
  <c r="AK1348" i="4"/>
  <c r="AM1348" i="4" s="1"/>
  <c r="AK1357" i="4"/>
  <c r="AM1357" i="4" s="1"/>
  <c r="AK1370" i="4"/>
  <c r="AM1370" i="4" s="1"/>
  <c r="R1374" i="4"/>
  <c r="AS1375" i="4"/>
  <c r="R1378" i="4"/>
  <c r="R1386" i="4"/>
  <c r="R1399" i="4"/>
  <c r="AS1401" i="4"/>
  <c r="AQ1401" i="4"/>
  <c r="AK1343" i="4"/>
  <c r="AM1343" i="4" s="1"/>
  <c r="AK1352" i="4"/>
  <c r="AM1352" i="4" s="1"/>
  <c r="AK1361" i="4"/>
  <c r="AM1361" i="4" s="1"/>
  <c r="AK1365" i="4"/>
  <c r="AM1365" i="4" s="1"/>
  <c r="AS1398" i="4"/>
  <c r="AQ1398" i="4"/>
  <c r="R1277" i="4"/>
  <c r="R1289" i="4"/>
  <c r="R1301" i="4"/>
  <c r="R1313" i="4"/>
  <c r="R1325" i="4"/>
  <c r="R1337" i="4"/>
  <c r="R1342" i="4"/>
  <c r="R1360" i="4"/>
  <c r="AQ1374" i="4"/>
  <c r="AS1387" i="4"/>
  <c r="AQ1387" i="4"/>
  <c r="AS1395" i="4"/>
  <c r="AQ1395" i="4"/>
  <c r="R1402" i="4"/>
  <c r="R1405" i="4"/>
  <c r="R1408" i="4"/>
  <c r="R1411" i="4"/>
  <c r="R1414" i="4"/>
  <c r="R1417" i="4"/>
  <c r="R1420" i="4"/>
  <c r="AK1362" i="4"/>
  <c r="AM1362" i="4" s="1"/>
  <c r="AK1368" i="4"/>
  <c r="AM1368" i="4" s="1"/>
  <c r="AK1374" i="4"/>
  <c r="AM1374" i="4" s="1"/>
  <c r="AQ1390" i="4"/>
  <c r="AQ1393" i="4"/>
  <c r="AQ1396" i="4"/>
  <c r="AQ1399" i="4"/>
  <c r="AQ1402" i="4"/>
  <c r="AQ1405" i="4"/>
  <c r="AQ1408" i="4"/>
  <c r="AQ1411" i="4"/>
  <c r="AQ1414" i="4"/>
  <c r="AQ1417" i="4"/>
  <c r="AQ1420" i="4"/>
  <c r="R1416" i="4"/>
  <c r="R1419" i="4"/>
  <c r="R1422" i="4"/>
  <c r="AQ1407" i="4"/>
  <c r="AQ1410" i="4"/>
  <c r="AQ1413" i="4"/>
  <c r="AQ1416" i="4"/>
  <c r="AQ1419" i="4"/>
  <c r="AQ1422" i="4"/>
  <c r="R1406" i="4"/>
  <c r="R1409" i="4"/>
  <c r="R1412" i="4"/>
  <c r="R1415" i="4"/>
  <c r="R1418" i="4"/>
  <c r="R1421" i="4"/>
  <c r="R1640" i="4"/>
  <c r="AS2013" i="4"/>
  <c r="AQ2013" i="4"/>
  <c r="AS1800" i="4"/>
  <c r="AQ1800" i="4"/>
  <c r="AQ1898" i="4"/>
  <c r="AS1898" i="4"/>
  <c r="AS1985" i="4"/>
  <c r="AQ1985" i="4"/>
  <c r="AQ1601" i="4"/>
  <c r="AS1601" i="4"/>
  <c r="AQ1615" i="4"/>
  <c r="AS1615" i="4"/>
  <c r="AS1533" i="4"/>
  <c r="AQ1533" i="4"/>
  <c r="R1777" i="4"/>
  <c r="AS1687" i="4"/>
  <c r="AQ1687" i="4"/>
  <c r="AS1444" i="4"/>
  <c r="AQ1444" i="4"/>
  <c r="AS1528" i="4"/>
  <c r="AQ1528" i="4"/>
  <c r="AS1977" i="4"/>
  <c r="AQ1977" i="4"/>
  <c r="AS1796" i="4"/>
  <c r="AQ1796" i="4"/>
  <c r="AS1659" i="4"/>
  <c r="AQ1659" i="4"/>
  <c r="AS1723" i="4"/>
  <c r="AQ1723" i="4"/>
  <c r="R1612" i="4"/>
  <c r="AS2021" i="4"/>
  <c r="AQ2021" i="4"/>
  <c r="AS1515" i="4"/>
  <c r="AQ1515" i="4"/>
  <c r="AS1456" i="4"/>
  <c r="AQ1456" i="4"/>
  <c r="AS2027" i="4"/>
  <c r="AQ2027" i="4"/>
  <c r="AS1807" i="4"/>
  <c r="AQ1807" i="4"/>
  <c r="AQ1876" i="4"/>
  <c r="AS1876" i="4"/>
  <c r="AQ1608" i="4"/>
  <c r="AS1608" i="4"/>
  <c r="AS1681" i="4"/>
  <c r="AQ1681" i="4"/>
  <c r="AS1716" i="4"/>
  <c r="AQ1716" i="4"/>
  <c r="AQ2024" i="4"/>
  <c r="AS2024" i="4"/>
  <c r="AQ1906" i="4"/>
  <c r="AS1906" i="4"/>
  <c r="AS1645" i="4"/>
  <c r="AQ1645" i="4"/>
  <c r="AS1697" i="4"/>
  <c r="AQ1697" i="4"/>
  <c r="R1730" i="4"/>
  <c r="AS1710" i="4"/>
  <c r="AQ1710" i="4"/>
  <c r="AS1432" i="4"/>
  <c r="AQ1432" i="4"/>
  <c r="AK2044" i="4"/>
  <c r="AM2044" i="4" s="1"/>
  <c r="R1978" i="4"/>
  <c r="AK1775" i="4"/>
  <c r="AM1775" i="4" s="1"/>
  <c r="AK1781" i="4"/>
  <c r="AM1781" i="4" s="1"/>
  <c r="AQ1795" i="4"/>
  <c r="R1801" i="4"/>
  <c r="AQ1806" i="4"/>
  <c r="AK1885" i="4"/>
  <c r="AM1885" i="4" s="1"/>
  <c r="AS1886" i="4"/>
  <c r="R1888" i="4"/>
  <c r="AS1905" i="4"/>
  <c r="R1948" i="4"/>
  <c r="R1599" i="4"/>
  <c r="AS1600" i="4"/>
  <c r="R1616" i="4"/>
  <c r="AS1617" i="4"/>
  <c r="R1623" i="4"/>
  <c r="AS1624" i="4"/>
  <c r="AQ1633" i="4"/>
  <c r="R1635" i="4"/>
  <c r="AQ1647" i="4"/>
  <c r="R1657" i="4"/>
  <c r="R1660" i="4"/>
  <c r="AQ1669" i="4"/>
  <c r="AQ1672" i="4"/>
  <c r="AQ1683" i="4"/>
  <c r="R1685" i="4"/>
  <c r="AQ1689" i="4"/>
  <c r="R1698" i="4"/>
  <c r="AQ1702" i="4"/>
  <c r="R1711" i="4"/>
  <c r="R1714" i="4"/>
  <c r="AS1728" i="4"/>
  <c r="AS1737" i="4"/>
  <c r="AS1741" i="4"/>
  <c r="R1436" i="4"/>
  <c r="R1448" i="4"/>
  <c r="R1460" i="4"/>
  <c r="AS1552" i="4"/>
  <c r="AQ1552" i="4"/>
  <c r="AK2041" i="4"/>
  <c r="AM2041" i="4" s="1"/>
  <c r="AQ1964" i="4"/>
  <c r="AQ1967" i="4"/>
  <c r="R1991" i="4"/>
  <c r="AQ1997" i="4"/>
  <c r="R1789" i="4"/>
  <c r="AQ1794" i="4"/>
  <c r="R1800" i="4"/>
  <c r="AQ1823" i="4"/>
  <c r="AQ1831" i="4"/>
  <c r="AK1887" i="4"/>
  <c r="AM1887" i="4" s="1"/>
  <c r="R1942" i="4"/>
  <c r="AS1599" i="4"/>
  <c r="AS1606" i="4"/>
  <c r="R1622" i="4"/>
  <c r="AS1623" i="4"/>
  <c r="AQ1635" i="4"/>
  <c r="R1654" i="4"/>
  <c r="AQ1660" i="4"/>
  <c r="R1676" i="4"/>
  <c r="AQ1698" i="4"/>
  <c r="AQ1708" i="4"/>
  <c r="AQ1721" i="4"/>
  <c r="AQ1731" i="4"/>
  <c r="R1734" i="4"/>
  <c r="R1738" i="4"/>
  <c r="AQ1749" i="4"/>
  <c r="AQ1753" i="4"/>
  <c r="AQ1757" i="4"/>
  <c r="AQ1761" i="4"/>
  <c r="AQ1765" i="4"/>
  <c r="AQ1769" i="4"/>
  <c r="AQ1773" i="4"/>
  <c r="R1433" i="4"/>
  <c r="AQ1438" i="4"/>
  <c r="R1445" i="4"/>
  <c r="AQ1450" i="4"/>
  <c r="R1457" i="4"/>
  <c r="AQ1462" i="4"/>
  <c r="R1468" i="4"/>
  <c r="AQ1470" i="4"/>
  <c r="R1474" i="4"/>
  <c r="AQ1476" i="4"/>
  <c r="R1480" i="4"/>
  <c r="R1486" i="4"/>
  <c r="R1492" i="4"/>
  <c r="R1498" i="4"/>
  <c r="R1504" i="4"/>
  <c r="R1510" i="4"/>
  <c r="AS1570" i="4"/>
  <c r="AQ1570" i="4"/>
  <c r="R1643" i="4"/>
  <c r="R1704" i="4"/>
  <c r="R1458" i="4"/>
  <c r="AS1524" i="4"/>
  <c r="AQ1524" i="4"/>
  <c r="AQ1961" i="4"/>
  <c r="AQ1790" i="4"/>
  <c r="R1796" i="4"/>
  <c r="R1807" i="4"/>
  <c r="AK1838" i="4"/>
  <c r="AM1838" i="4" s="1"/>
  <c r="AS1874" i="4"/>
  <c r="AS1888" i="4"/>
  <c r="R1947" i="4"/>
  <c r="R1608" i="4"/>
  <c r="AS1609" i="4"/>
  <c r="R1615" i="4"/>
  <c r="AS1616" i="4"/>
  <c r="R1637" i="4"/>
  <c r="AQ1657" i="4"/>
  <c r="R1659" i="4"/>
  <c r="AQ1671" i="4"/>
  <c r="R1697" i="4"/>
  <c r="R1726" i="4"/>
  <c r="AQ1735" i="4"/>
  <c r="R1432" i="4"/>
  <c r="R1444" i="4"/>
  <c r="R1456" i="4"/>
  <c r="R1665" i="4"/>
  <c r="R1717" i="4"/>
  <c r="R1434" i="4"/>
  <c r="R1851" i="4"/>
  <c r="AK1927" i="4"/>
  <c r="AM1927" i="4" s="1"/>
  <c r="R1930" i="4"/>
  <c r="R1944" i="4"/>
  <c r="AQ1436" i="4"/>
  <c r="AQ1448" i="4"/>
  <c r="AQ1460" i="4"/>
  <c r="R1491" i="4"/>
  <c r="R1497" i="4"/>
  <c r="R1503" i="4"/>
  <c r="R1509" i="4"/>
  <c r="AS1527" i="4"/>
  <c r="AQ1527" i="4"/>
  <c r="AS1546" i="4"/>
  <c r="AQ1546" i="4"/>
  <c r="R1679" i="4"/>
  <c r="R1446" i="4"/>
  <c r="R2045" i="4"/>
  <c r="AQ1955" i="4"/>
  <c r="AQ1991" i="4"/>
  <c r="R1776" i="4"/>
  <c r="AQ1783" i="4"/>
  <c r="R1785" i="4"/>
  <c r="R1799" i="4"/>
  <c r="AQ1808" i="4"/>
  <c r="AQ1811" i="4"/>
  <c r="AQ1841" i="4"/>
  <c r="AQ1844" i="4"/>
  <c r="AQ1858" i="4"/>
  <c r="AK1862" i="4"/>
  <c r="AM1862" i="4" s="1"/>
  <c r="AQ1863" i="4"/>
  <c r="R1604" i="4"/>
  <c r="R1611" i="4"/>
  <c r="AS1612" i="4"/>
  <c r="R1628" i="4"/>
  <c r="R1642" i="4"/>
  <c r="R1653" i="4"/>
  <c r="AQ1665" i="4"/>
  <c r="R1675" i="4"/>
  <c r="R1678" i="4"/>
  <c r="R1693" i="4"/>
  <c r="R1713" i="4"/>
  <c r="R1719" i="4"/>
  <c r="AS1724" i="4"/>
  <c r="R1430" i="4"/>
  <c r="R1442" i="4"/>
  <c r="R1454" i="4"/>
  <c r="R1466" i="4"/>
  <c r="AQ1516" i="4"/>
  <c r="AS1518" i="4"/>
  <c r="AQ1518" i="4"/>
  <c r="AS1536" i="4"/>
  <c r="AQ1536" i="4"/>
  <c r="R1502" i="4"/>
  <c r="R1508" i="4"/>
  <c r="AS1564" i="4"/>
  <c r="AQ1564" i="4"/>
  <c r="AK2109" i="4"/>
  <c r="AM2109" i="4" s="1"/>
  <c r="R1951" i="4"/>
  <c r="R1954" i="4"/>
  <c r="AK1776" i="4"/>
  <c r="AM1776" i="4" s="1"/>
  <c r="R1791" i="4"/>
  <c r="R1802" i="4"/>
  <c r="R1848" i="4"/>
  <c r="R1946" i="4"/>
  <c r="R1600" i="4"/>
  <c r="R1607" i="4"/>
  <c r="R1624" i="4"/>
  <c r="AS1625" i="4"/>
  <c r="R1644" i="4"/>
  <c r="R1647" i="4"/>
  <c r="AQ1648" i="4"/>
  <c r="R1661" i="4"/>
  <c r="R1680" i="4"/>
  <c r="R1683" i="4"/>
  <c r="AQ1684" i="4"/>
  <c r="R1689" i="4"/>
  <c r="AQ1690" i="4"/>
  <c r="R1702" i="4"/>
  <c r="R1728" i="4"/>
  <c r="AQ1738" i="4"/>
  <c r="R1440" i="4"/>
  <c r="R1452" i="4"/>
  <c r="R1464" i="4"/>
  <c r="AS1530" i="4"/>
  <c r="AQ1530" i="4"/>
  <c r="AS1540" i="4"/>
  <c r="AQ1540" i="4"/>
  <c r="R1632" i="4"/>
  <c r="AS1618" i="4"/>
  <c r="AQ1703" i="4"/>
  <c r="AQ1729" i="4"/>
  <c r="AQ1742" i="4"/>
  <c r="AQ1747" i="4"/>
  <c r="R1439" i="4"/>
  <c r="R1451" i="4"/>
  <c r="R1463" i="4"/>
  <c r="AQ1467" i="4"/>
  <c r="R1471" i="4"/>
  <c r="AQ1473" i="4"/>
  <c r="R1477" i="4"/>
  <c r="AQ1479" i="4"/>
  <c r="R1483" i="4"/>
  <c r="R1489" i="4"/>
  <c r="R1495" i="4"/>
  <c r="R1501" i="4"/>
  <c r="R1507" i="4"/>
  <c r="R1513" i="4"/>
  <c r="AS1521" i="4"/>
  <c r="AQ1521" i="4"/>
  <c r="AQ2109" i="4"/>
  <c r="AQ2101" i="4"/>
  <c r="R1973" i="4"/>
  <c r="AQ1979" i="4"/>
  <c r="AQ2001" i="4"/>
  <c r="AS2034" i="4"/>
  <c r="AS2037" i="4"/>
  <c r="AQ1776" i="4"/>
  <c r="R1784" i="4"/>
  <c r="R1794" i="4"/>
  <c r="AK1850" i="4"/>
  <c r="AM1850" i="4" s="1"/>
  <c r="R1603" i="4"/>
  <c r="R1620" i="4"/>
  <c r="R1627" i="4"/>
  <c r="R1638" i="4"/>
  <c r="R1641" i="4"/>
  <c r="R1677" i="4"/>
  <c r="R1692" i="4"/>
  <c r="R1712" i="4"/>
  <c r="R1731" i="4"/>
  <c r="AQ1431" i="4"/>
  <c r="R1438" i="4"/>
  <c r="AQ1443" i="4"/>
  <c r="R1450" i="4"/>
  <c r="AQ1455" i="4"/>
  <c r="R1462" i="4"/>
  <c r="R1619" i="4"/>
  <c r="R2044" i="4"/>
  <c r="AQ1968" i="4"/>
  <c r="AQ1998" i="4"/>
  <c r="AQ2004" i="4"/>
  <c r="AQ2015" i="4"/>
  <c r="AQ1829" i="4"/>
  <c r="AQ1835" i="4"/>
  <c r="R1606" i="4"/>
  <c r="AS1607" i="4"/>
  <c r="AQ1636" i="4"/>
  <c r="R1655" i="4"/>
  <c r="R1666" i="4"/>
  <c r="R1437" i="4"/>
  <c r="R1449" i="4"/>
  <c r="R1461" i="4"/>
  <c r="R1470" i="4"/>
  <c r="R1476" i="4"/>
  <c r="R1482" i="4"/>
  <c r="R1488" i="4"/>
  <c r="R1494" i="4"/>
  <c r="R1500" i="4"/>
  <c r="R1506" i="4"/>
  <c r="R1512" i="4"/>
  <c r="AS1558" i="4"/>
  <c r="AQ1558" i="4"/>
  <c r="AS1575" i="4"/>
  <c r="AQ1575" i="4"/>
  <c r="AS1579" i="4"/>
  <c r="AQ1579" i="4"/>
  <c r="AS1583" i="4"/>
  <c r="AQ1583" i="4"/>
  <c r="AS1587" i="4"/>
  <c r="AQ1587" i="4"/>
  <c r="AS1591" i="4"/>
  <c r="AQ1591" i="4"/>
  <c r="AS1595" i="4"/>
  <c r="AQ1595" i="4"/>
  <c r="AS1574" i="4"/>
  <c r="AQ1574" i="4"/>
  <c r="AS1578" i="4"/>
  <c r="AQ1578" i="4"/>
  <c r="AS1582" i="4"/>
  <c r="AQ1582" i="4"/>
  <c r="AS1586" i="4"/>
  <c r="AQ1586" i="4"/>
  <c r="AS1590" i="4"/>
  <c r="AQ1590" i="4"/>
  <c r="AS1594" i="4"/>
  <c r="AQ1594" i="4"/>
  <c r="AS1598" i="4"/>
  <c r="AQ1598" i="4"/>
  <c r="AQ1542" i="4"/>
  <c r="AQ1548" i="4"/>
  <c r="AQ1554" i="4"/>
  <c r="AQ1560" i="4"/>
  <c r="AQ1566" i="4"/>
  <c r="AS1573" i="4"/>
  <c r="AQ1573" i="4"/>
  <c r="AS1577" i="4"/>
  <c r="AQ1577" i="4"/>
  <c r="AS1581" i="4"/>
  <c r="AQ1581" i="4"/>
  <c r="AS1585" i="4"/>
  <c r="AQ1585" i="4"/>
  <c r="AS1589" i="4"/>
  <c r="AQ1589" i="4"/>
  <c r="AS1593" i="4"/>
  <c r="AQ1593" i="4"/>
  <c r="AS1597" i="4"/>
  <c r="AQ1597" i="4"/>
  <c r="AQ1559" i="4"/>
  <c r="AQ1565" i="4"/>
  <c r="AQ1571" i="4"/>
  <c r="AS1572" i="4"/>
  <c r="AQ1572" i="4"/>
  <c r="AS1576" i="4"/>
  <c r="AQ1576" i="4"/>
  <c r="AS1580" i="4"/>
  <c r="AQ1580" i="4"/>
  <c r="AS1584" i="4"/>
  <c r="AQ1584" i="4"/>
  <c r="AS1588" i="4"/>
  <c r="AQ1588" i="4"/>
  <c r="AS1592" i="4"/>
  <c r="AQ1592" i="4"/>
  <c r="AS1596" i="4"/>
  <c r="AQ1596" i="4"/>
  <c r="AQ1539" i="4"/>
  <c r="AQ1545" i="4"/>
  <c r="AQ1551" i="4"/>
  <c r="AQ1557" i="4"/>
  <c r="AQ1563" i="4"/>
  <c r="AQ1569" i="4"/>
  <c r="R1775" i="4"/>
  <c r="R1633" i="4"/>
  <c r="AS1650" i="4"/>
  <c r="AQ1650" i="4"/>
  <c r="R2040" i="4"/>
  <c r="R1983" i="4"/>
  <c r="AK1779" i="4"/>
  <c r="AM1779" i="4" s="1"/>
  <c r="AK1922" i="4"/>
  <c r="AM1922" i="4" s="1"/>
  <c r="AK1599" i="4"/>
  <c r="AM1599" i="4" s="1"/>
  <c r="AK1603" i="4"/>
  <c r="AM1603" i="4" s="1"/>
  <c r="AK1607" i="4"/>
  <c r="AM1607" i="4" s="1"/>
  <c r="AK1611" i="4"/>
  <c r="AM1611" i="4" s="1"/>
  <c r="AK1615" i="4"/>
  <c r="AM1615" i="4" s="1"/>
  <c r="AK1619" i="4"/>
  <c r="AM1619" i="4" s="1"/>
  <c r="AK1623" i="4"/>
  <c r="AM1623" i="4" s="1"/>
  <c r="AK1627" i="4"/>
  <c r="AM1627" i="4" s="1"/>
  <c r="AS1644" i="4"/>
  <c r="AQ1644" i="4"/>
  <c r="AS1701" i="4"/>
  <c r="AQ1701" i="4"/>
  <c r="R1959" i="4"/>
  <c r="AS2096" i="4"/>
  <c r="AS1781" i="4"/>
  <c r="AQ1781" i="4"/>
  <c r="AQ1904" i="4"/>
  <c r="AS1904" i="4"/>
  <c r="AQ1930" i="4"/>
  <c r="AS1930" i="4"/>
  <c r="AQ1942" i="4"/>
  <c r="AS1942" i="4"/>
  <c r="R1636" i="4"/>
  <c r="AS1638" i="4"/>
  <c r="AQ1638" i="4"/>
  <c r="AK2110" i="4"/>
  <c r="AM2110" i="4" s="1"/>
  <c r="AQ2088" i="4"/>
  <c r="R1958" i="4"/>
  <c r="AQ1963" i="4"/>
  <c r="AQ1970" i="4"/>
  <c r="R1989" i="4"/>
  <c r="AQ1786" i="4"/>
  <c r="AQ1846" i="4"/>
  <c r="AS1894" i="4"/>
  <c r="AS1920" i="4"/>
  <c r="AQ1947" i="4"/>
  <c r="AS1947" i="4"/>
  <c r="R1626" i="4"/>
  <c r="R1630" i="4"/>
  <c r="AS1632" i="4"/>
  <c r="AQ1632" i="4"/>
  <c r="AQ1959" i="4"/>
  <c r="AQ1980" i="4"/>
  <c r="AQ1993" i="4"/>
  <c r="AQ2003" i="4"/>
  <c r="AS2006" i="4"/>
  <c r="AQ2016" i="4"/>
  <c r="AQ2029" i="4"/>
  <c r="AQ1779" i="4"/>
  <c r="R1781" i="4"/>
  <c r="AS1784" i="4"/>
  <c r="AQ1784" i="4"/>
  <c r="R1788" i="4"/>
  <c r="AQ1851" i="4"/>
  <c r="AS1859" i="4"/>
  <c r="AQ1859" i="4"/>
  <c r="AQ1875" i="4"/>
  <c r="AS1875" i="4"/>
  <c r="AS1914" i="4"/>
  <c r="R1701" i="4"/>
  <c r="AQ1707" i="4"/>
  <c r="AS1707" i="4"/>
  <c r="AS1714" i="4"/>
  <c r="AQ1714" i="4"/>
  <c r="R1990" i="4"/>
  <c r="AQ1839" i="4"/>
  <c r="AQ1872" i="4"/>
  <c r="AS1872" i="4"/>
  <c r="AQ1895" i="4"/>
  <c r="AS1895" i="4"/>
  <c r="AS1931" i="4"/>
  <c r="AS1693" i="4"/>
  <c r="AQ1693" i="4"/>
  <c r="AS1785" i="4"/>
  <c r="AQ1785" i="4"/>
  <c r="R2092" i="4"/>
  <c r="AQ1986" i="4"/>
  <c r="AQ1989" i="4"/>
  <c r="AQ1999" i="4"/>
  <c r="AQ2009" i="4"/>
  <c r="AS2012" i="4"/>
  <c r="AQ2022" i="4"/>
  <c r="AQ2025" i="4"/>
  <c r="AS1780" i="4"/>
  <c r="AQ1780" i="4"/>
  <c r="AQ1809" i="4"/>
  <c r="AK1814" i="4"/>
  <c r="AM1814" i="4" s="1"/>
  <c r="AQ1815" i="4"/>
  <c r="AQ1833" i="4"/>
  <c r="AQ1845" i="4"/>
  <c r="AS1855" i="4"/>
  <c r="AQ1855" i="4"/>
  <c r="AS1868" i="4"/>
  <c r="AS1899" i="4"/>
  <c r="R1912" i="4"/>
  <c r="R1601" i="4"/>
  <c r="R1605" i="4"/>
  <c r="R1609" i="4"/>
  <c r="R1613" i="4"/>
  <c r="R1617" i="4"/>
  <c r="R1621" i="4"/>
  <c r="R1625" i="4"/>
  <c r="R1629" i="4"/>
  <c r="R1669" i="4"/>
  <c r="AS1686" i="4"/>
  <c r="AQ1686" i="4"/>
  <c r="AS1827" i="4"/>
  <c r="AQ1827" i="4"/>
  <c r="AS1821" i="4"/>
  <c r="AQ1821" i="4"/>
  <c r="AQ1951" i="4"/>
  <c r="AQ1958" i="4"/>
  <c r="R1961" i="4"/>
  <c r="AQ1973" i="4"/>
  <c r="AS1976" i="4"/>
  <c r="AQ1962" i="4"/>
  <c r="AQ1969" i="4"/>
  <c r="AQ2038" i="4"/>
  <c r="AQ1778" i="4"/>
  <c r="R1787" i="4"/>
  <c r="AQ1789" i="4"/>
  <c r="AQ1793" i="4"/>
  <c r="AQ1797" i="4"/>
  <c r="AQ1801" i="4"/>
  <c r="AQ1805" i="4"/>
  <c r="AQ1883" i="4"/>
  <c r="AS1883" i="4"/>
  <c r="AS1916" i="4"/>
  <c r="AS1919" i="4"/>
  <c r="AS1936" i="4"/>
  <c r="AK1601" i="4"/>
  <c r="AM1601" i="4" s="1"/>
  <c r="AK1605" i="4"/>
  <c r="AM1605" i="4" s="1"/>
  <c r="AK1609" i="4"/>
  <c r="AM1609" i="4" s="1"/>
  <c r="AK1613" i="4"/>
  <c r="AM1613" i="4" s="1"/>
  <c r="AK1617" i="4"/>
  <c r="AM1617" i="4" s="1"/>
  <c r="AK1621" i="4"/>
  <c r="AM1621" i="4" s="1"/>
  <c r="AK1625" i="4"/>
  <c r="AM1625" i="4" s="1"/>
  <c r="AK1629" i="4"/>
  <c r="AM1629" i="4" s="1"/>
  <c r="R1663" i="4"/>
  <c r="AS1680" i="4"/>
  <c r="AQ1680" i="4"/>
  <c r="AQ1965" i="4"/>
  <c r="AS1982" i="4"/>
  <c r="AQ1992" i="4"/>
  <c r="AQ1995" i="4"/>
  <c r="AQ2005" i="4"/>
  <c r="AS2018" i="4"/>
  <c r="AQ2028" i="4"/>
  <c r="AQ2031" i="4"/>
  <c r="R1780" i="4"/>
  <c r="AS1834" i="4"/>
  <c r="AQ1834" i="4"/>
  <c r="AQ1869" i="4"/>
  <c r="AS1869" i="4"/>
  <c r="AS1907" i="4"/>
  <c r="AS1674" i="4"/>
  <c r="AQ1674" i="4"/>
  <c r="AS1726" i="4"/>
  <c r="AQ1726" i="4"/>
  <c r="AS1656" i="4"/>
  <c r="AQ1656" i="4"/>
  <c r="R1971" i="4"/>
  <c r="AK1891" i="4"/>
  <c r="AM1891" i="4" s="1"/>
  <c r="R1900" i="4"/>
  <c r="R1940" i="4"/>
  <c r="AS1668" i="4"/>
  <c r="AQ1668" i="4"/>
  <c r="R2086" i="4"/>
  <c r="AQ2097" i="4"/>
  <c r="AQ1957" i="4"/>
  <c r="R1960" i="4"/>
  <c r="AQ1975" i="4"/>
  <c r="R1984" i="4"/>
  <c r="AS1988" i="4"/>
  <c r="R1786" i="4"/>
  <c r="AQ1788" i="4"/>
  <c r="AQ1832" i="4"/>
  <c r="AS1867" i="4"/>
  <c r="AQ1908" i="4"/>
  <c r="AS1908" i="4"/>
  <c r="R1645" i="4"/>
  <c r="AS1662" i="4"/>
  <c r="AQ1662" i="4"/>
  <c r="R1779" i="4"/>
  <c r="R1824" i="4"/>
  <c r="R1839" i="4"/>
  <c r="AS1900" i="4"/>
  <c r="AK1915" i="4"/>
  <c r="AM1915" i="4" s="1"/>
  <c r="AS1938" i="4"/>
  <c r="AS1948" i="4"/>
  <c r="AQ1631" i="4"/>
  <c r="AQ1637" i="4"/>
  <c r="AQ1643" i="4"/>
  <c r="AQ1649" i="4"/>
  <c r="AQ1655" i="4"/>
  <c r="AQ1661" i="4"/>
  <c r="AQ1667" i="4"/>
  <c r="AQ1673" i="4"/>
  <c r="AQ1679" i="4"/>
  <c r="AQ1685" i="4"/>
  <c r="AK1698" i="4"/>
  <c r="AM1698" i="4" s="1"/>
  <c r="R1703" i="4"/>
  <c r="AK1711" i="4"/>
  <c r="AM1711" i="4" s="1"/>
  <c r="AS1719" i="4"/>
  <c r="R1733" i="4"/>
  <c r="R1744" i="4"/>
  <c r="R1778" i="4"/>
  <c r="AK1826" i="4"/>
  <c r="AM1826" i="4" s="1"/>
  <c r="AS1880" i="4"/>
  <c r="AK1939" i="4"/>
  <c r="AM1939" i="4" s="1"/>
  <c r="R1949" i="4"/>
  <c r="AK1634" i="4"/>
  <c r="AM1634" i="4" s="1"/>
  <c r="AK1640" i="4"/>
  <c r="AM1640" i="4" s="1"/>
  <c r="AK1646" i="4"/>
  <c r="AM1646" i="4" s="1"/>
  <c r="AK1652" i="4"/>
  <c r="AM1652" i="4" s="1"/>
  <c r="AK1658" i="4"/>
  <c r="AM1658" i="4" s="1"/>
  <c r="AK1664" i="4"/>
  <c r="AM1664" i="4" s="1"/>
  <c r="AK1670" i="4"/>
  <c r="AM1670" i="4" s="1"/>
  <c r="AK1676" i="4"/>
  <c r="AM1676" i="4" s="1"/>
  <c r="AK1682" i="4"/>
  <c r="AM1682" i="4" s="1"/>
  <c r="AK1688" i="4"/>
  <c r="AM1688" i="4" s="1"/>
  <c r="R1708" i="4"/>
  <c r="AK1715" i="4"/>
  <c r="AM1715" i="4" s="1"/>
  <c r="AQ1717" i="4"/>
  <c r="AK1732" i="4"/>
  <c r="AM1732" i="4" s="1"/>
  <c r="AK1743" i="4"/>
  <c r="AM1743" i="4" s="1"/>
  <c r="AK1708" i="4"/>
  <c r="AM1708" i="4" s="1"/>
  <c r="AQ1727" i="4"/>
  <c r="AK1633" i="4"/>
  <c r="AM1633" i="4" s="1"/>
  <c r="AK1639" i="4"/>
  <c r="AM1639" i="4" s="1"/>
  <c r="AK1645" i="4"/>
  <c r="AM1645" i="4" s="1"/>
  <c r="AK1651" i="4"/>
  <c r="AM1651" i="4" s="1"/>
  <c r="AK1657" i="4"/>
  <c r="AM1657" i="4" s="1"/>
  <c r="AK1663" i="4"/>
  <c r="AM1663" i="4" s="1"/>
  <c r="AK1669" i="4"/>
  <c r="AM1669" i="4" s="1"/>
  <c r="AK1675" i="4"/>
  <c r="AM1675" i="4" s="1"/>
  <c r="AK1681" i="4"/>
  <c r="AM1681" i="4" s="1"/>
  <c r="AK1687" i="4"/>
  <c r="AM1687" i="4" s="1"/>
  <c r="AK1694" i="4"/>
  <c r="AM1694" i="4" s="1"/>
  <c r="R1720" i="4"/>
  <c r="AQ1725" i="4"/>
  <c r="AS1725" i="4"/>
  <c r="AK1731" i="4"/>
  <c r="AM1731" i="4" s="1"/>
  <c r="AK1878" i="4"/>
  <c r="AM1878" i="4" s="1"/>
  <c r="R1885" i="4"/>
  <c r="AQ1634" i="4"/>
  <c r="AQ1640" i="4"/>
  <c r="AQ1646" i="4"/>
  <c r="AQ1652" i="4"/>
  <c r="AQ1658" i="4"/>
  <c r="AQ1664" i="4"/>
  <c r="AQ1670" i="4"/>
  <c r="AQ1676" i="4"/>
  <c r="AQ1682" i="4"/>
  <c r="AQ1688" i="4"/>
  <c r="AQ1709" i="4"/>
  <c r="AK1714" i="4"/>
  <c r="AM1714" i="4" s="1"/>
  <c r="AQ1715" i="4"/>
  <c r="AQ1722" i="4"/>
  <c r="AQ1695" i="4"/>
  <c r="R1700" i="4"/>
  <c r="R1815" i="4"/>
  <c r="R1916" i="4"/>
  <c r="R1920" i="4"/>
  <c r="AK1692" i="4"/>
  <c r="AM1692" i="4" s="1"/>
  <c r="AK1706" i="4"/>
  <c r="AM1706" i="4" s="1"/>
  <c r="R1751" i="4"/>
  <c r="AS1924" i="4"/>
  <c r="AK1934" i="4"/>
  <c r="AM1934" i="4" s="1"/>
  <c r="R1745" i="4"/>
  <c r="R1950" i="4"/>
  <c r="AK1630" i="4"/>
  <c r="AM1630" i="4" s="1"/>
  <c r="AK1636" i="4"/>
  <c r="AM1636" i="4" s="1"/>
  <c r="AK1642" i="4"/>
  <c r="AM1642" i="4" s="1"/>
  <c r="AK1648" i="4"/>
  <c r="AM1648" i="4" s="1"/>
  <c r="AK1654" i="4"/>
  <c r="AM1654" i="4" s="1"/>
  <c r="AK1660" i="4"/>
  <c r="AM1660" i="4" s="1"/>
  <c r="AS1700" i="4"/>
  <c r="R1724" i="4"/>
  <c r="R1739" i="4"/>
  <c r="AK1697" i="4"/>
  <c r="AM1697" i="4" s="1"/>
  <c r="AK1709" i="4"/>
  <c r="AM1709" i="4" s="1"/>
  <c r="AK1721" i="4"/>
  <c r="AM1721" i="4" s="1"/>
  <c r="AK1733" i="4"/>
  <c r="AM1733" i="4" s="1"/>
  <c r="AK1745" i="4"/>
  <c r="AM1745" i="4" s="1"/>
  <c r="AK1753" i="4"/>
  <c r="AM1753" i="4" s="1"/>
  <c r="AK1759" i="4"/>
  <c r="AM1759" i="4" s="1"/>
  <c r="AK1765" i="4"/>
  <c r="AM1765" i="4" s="1"/>
  <c r="AK1771" i="4"/>
  <c r="AM1771" i="4" s="1"/>
  <c r="R1757" i="4"/>
  <c r="R1763" i="4"/>
  <c r="R1769" i="4"/>
  <c r="AK1751" i="4"/>
  <c r="AM1751" i="4" s="1"/>
  <c r="AK1757" i="4"/>
  <c r="AM1757" i="4" s="1"/>
  <c r="AK1763" i="4"/>
  <c r="AM1763" i="4" s="1"/>
  <c r="AK1769" i="4"/>
  <c r="AM1769" i="4" s="1"/>
  <c r="AK1704" i="4"/>
  <c r="AM1704" i="4" s="1"/>
  <c r="AK1716" i="4"/>
  <c r="AM1716" i="4" s="1"/>
  <c r="AK1728" i="4"/>
  <c r="AM1728" i="4" s="1"/>
  <c r="AK1740" i="4"/>
  <c r="AM1740" i="4" s="1"/>
  <c r="R1750" i="4"/>
  <c r="R1756" i="4"/>
  <c r="R1762" i="4"/>
  <c r="R1768" i="4"/>
  <c r="R1774" i="4"/>
  <c r="AK1739" i="4"/>
  <c r="AM1739" i="4" s="1"/>
  <c r="AK1750" i="4"/>
  <c r="AM1750" i="4" s="1"/>
  <c r="AK1756" i="4"/>
  <c r="AM1756" i="4" s="1"/>
  <c r="AK1762" i="4"/>
  <c r="AM1762" i="4" s="1"/>
  <c r="AK1768" i="4"/>
  <c r="AM1768" i="4" s="1"/>
  <c r="AK1774" i="4"/>
  <c r="AM1774" i="4" s="1"/>
  <c r="AK1726" i="4"/>
  <c r="AM1726" i="4" s="1"/>
  <c r="AK1738" i="4"/>
  <c r="AM1738" i="4" s="1"/>
  <c r="R1755" i="4"/>
  <c r="R1761" i="4"/>
  <c r="R1767" i="4"/>
  <c r="R1773" i="4"/>
  <c r="AK1701" i="4"/>
  <c r="AM1701" i="4" s="1"/>
  <c r="AK1713" i="4"/>
  <c r="AM1713" i="4" s="1"/>
  <c r="AK1725" i="4"/>
  <c r="AM1725" i="4" s="1"/>
  <c r="AK1737" i="4"/>
  <c r="AM1737" i="4" s="1"/>
  <c r="AK1749" i="4"/>
  <c r="AM1749" i="4" s="1"/>
  <c r="AK1755" i="4"/>
  <c r="AM1755" i="4" s="1"/>
  <c r="AK1761" i="4"/>
  <c r="AM1761" i="4" s="1"/>
  <c r="AK1767" i="4"/>
  <c r="AM1767" i="4" s="1"/>
  <c r="AK1773" i="4"/>
  <c r="AM1773" i="4" s="1"/>
  <c r="R1753" i="4"/>
  <c r="R1759" i="4"/>
  <c r="R1765" i="4"/>
  <c r="R1771" i="4"/>
  <c r="AS2026" i="4"/>
  <c r="AQ2026" i="4"/>
  <c r="AS1996" i="4"/>
  <c r="AQ1996" i="4"/>
  <c r="AS2020" i="4"/>
  <c r="AQ2020" i="4"/>
  <c r="AS2033" i="4"/>
  <c r="AQ2033" i="4"/>
  <c r="AS1953" i="4"/>
  <c r="AQ1953" i="4"/>
  <c r="AS1814" i="4"/>
  <c r="AQ1814" i="4"/>
  <c r="AS1862" i="4"/>
  <c r="AQ1862" i="4"/>
  <c r="AK1872" i="4"/>
  <c r="AM1872" i="4" s="1"/>
  <c r="AS1960" i="4"/>
  <c r="AQ1960" i="4"/>
  <c r="R1985" i="4"/>
  <c r="AS2032" i="4"/>
  <c r="AQ2032" i="4"/>
  <c r="AS1826" i="4"/>
  <c r="AQ1826" i="4"/>
  <c r="AS1984" i="4"/>
  <c r="AQ1984" i="4"/>
  <c r="AS2008" i="4"/>
  <c r="AQ2008" i="4"/>
  <c r="R1967" i="4"/>
  <c r="AK1839" i="4"/>
  <c r="AM1839" i="4" s="1"/>
  <c r="AQ2113" i="4"/>
  <c r="AS2113" i="4"/>
  <c r="AS2085" i="4"/>
  <c r="AQ2085" i="4"/>
  <c r="AS1966" i="4"/>
  <c r="AQ1966" i="4"/>
  <c r="AS1838" i="4"/>
  <c r="AQ1838" i="4"/>
  <c r="R1879" i="4"/>
  <c r="AS1990" i="4"/>
  <c r="AQ1990" i="4"/>
  <c r="AS2014" i="4"/>
  <c r="AQ2014" i="4"/>
  <c r="R1955" i="4"/>
  <c r="AK1851" i="4"/>
  <c r="AM1851" i="4" s="1"/>
  <c r="AK1879" i="4"/>
  <c r="AM1879" i="4" s="1"/>
  <c r="AQ1891" i="4"/>
  <c r="AS1891" i="4"/>
  <c r="AS1978" i="4"/>
  <c r="AQ1978" i="4"/>
  <c r="AS1954" i="4"/>
  <c r="AQ1954" i="4"/>
  <c r="AS1850" i="4"/>
  <c r="AQ1850" i="4"/>
  <c r="AQ1878" i="4"/>
  <c r="AS1878" i="4"/>
  <c r="AS2002" i="4"/>
  <c r="AQ2002" i="4"/>
  <c r="AS1972" i="4"/>
  <c r="AQ1972" i="4"/>
  <c r="R2111" i="4"/>
  <c r="R2046" i="4"/>
  <c r="AS1952" i="4"/>
  <c r="R1956" i="4"/>
  <c r="R1962" i="4"/>
  <c r="R1968" i="4"/>
  <c r="R1974" i="4"/>
  <c r="R1980" i="4"/>
  <c r="R1986" i="4"/>
  <c r="R1992" i="4"/>
  <c r="AQ1812" i="4"/>
  <c r="AQ1824" i="4"/>
  <c r="AQ1836" i="4"/>
  <c r="AQ1848" i="4"/>
  <c r="AQ1860" i="4"/>
  <c r="AS1870" i="4"/>
  <c r="AS1884" i="4"/>
  <c r="AK1888" i="4"/>
  <c r="AM1888" i="4" s="1"/>
  <c r="AS1896" i="4"/>
  <c r="R1899" i="4"/>
  <c r="AK1912" i="4"/>
  <c r="AM1912" i="4" s="1"/>
  <c r="R1880" i="4"/>
  <c r="AQ1885" i="4"/>
  <c r="AS1885" i="4"/>
  <c r="R1892" i="4"/>
  <c r="R1918" i="4"/>
  <c r="AK1918" i="4"/>
  <c r="AM1918" i="4" s="1"/>
  <c r="AQ1922" i="4"/>
  <c r="AS1922" i="4"/>
  <c r="AQ1934" i="4"/>
  <c r="AS1934" i="4"/>
  <c r="AQ1944" i="4"/>
  <c r="AS1944" i="4"/>
  <c r="R2083" i="4"/>
  <c r="R2088" i="4"/>
  <c r="R2043" i="4"/>
  <c r="R1872" i="4"/>
  <c r="AQ1877" i="4"/>
  <c r="AS1877" i="4"/>
  <c r="R1886" i="4"/>
  <c r="AQ1910" i="4"/>
  <c r="AS1910" i="4"/>
  <c r="AQ1917" i="4"/>
  <c r="AS1917" i="4"/>
  <c r="AK1923" i="4"/>
  <c r="AM1923" i="4" s="1"/>
  <c r="AK1886" i="4"/>
  <c r="AM1886" i="4" s="1"/>
  <c r="AQ1950" i="4"/>
  <c r="AS1950" i="4"/>
  <c r="AK2043" i="4"/>
  <c r="AM2043" i="4" s="1"/>
  <c r="AS1887" i="4"/>
  <c r="AQ1889" i="4"/>
  <c r="AS1889" i="4"/>
  <c r="R1891" i="4"/>
  <c r="AK1936" i="4"/>
  <c r="AM1936" i="4" s="1"/>
  <c r="R1936" i="4"/>
  <c r="AQ1818" i="4"/>
  <c r="AQ1830" i="4"/>
  <c r="AQ1842" i="4"/>
  <c r="AQ1854" i="4"/>
  <c r="AS1866" i="4"/>
  <c r="AS1881" i="4"/>
  <c r="AS1893" i="4"/>
  <c r="R1897" i="4"/>
  <c r="AK1906" i="4"/>
  <c r="AM1906" i="4" s="1"/>
  <c r="AS1911" i="4"/>
  <c r="AK2040" i="4"/>
  <c r="AM2040" i="4" s="1"/>
  <c r="R1952" i="4"/>
  <c r="AQ2035" i="4"/>
  <c r="AS1902" i="4"/>
  <c r="AK1924" i="4"/>
  <c r="AM1924" i="4" s="1"/>
  <c r="R1924" i="4"/>
  <c r="R1964" i="4"/>
  <c r="R1970" i="4"/>
  <c r="R1976" i="4"/>
  <c r="R1982" i="4"/>
  <c r="R1988" i="4"/>
  <c r="R1994" i="4"/>
  <c r="AQ1816" i="4"/>
  <c r="AQ1828" i="4"/>
  <c r="AQ1840" i="4"/>
  <c r="AQ1852" i="4"/>
  <c r="AQ1864" i="4"/>
  <c r="AQ1903" i="4"/>
  <c r="AS1903" i="4"/>
  <c r="AQ1935" i="4"/>
  <c r="AS1935" i="4"/>
  <c r="R1957" i="4"/>
  <c r="R1963" i="4"/>
  <c r="R1969" i="4"/>
  <c r="R1975" i="4"/>
  <c r="R1981" i="4"/>
  <c r="R1987" i="4"/>
  <c r="R1993" i="4"/>
  <c r="R1868" i="4"/>
  <c r="AS1871" i="4"/>
  <c r="AQ1873" i="4"/>
  <c r="AS1873" i="4"/>
  <c r="AQ1915" i="4"/>
  <c r="AS1915" i="4"/>
  <c r="AQ1923" i="4"/>
  <c r="AS1923" i="4"/>
  <c r="AK1935" i="4"/>
  <c r="AM1935" i="4" s="1"/>
  <c r="R1935" i="4"/>
  <c r="R2039" i="4"/>
  <c r="AQ1813" i="4"/>
  <c r="AQ1825" i="4"/>
  <c r="AQ1837" i="4"/>
  <c r="AQ1849" i="4"/>
  <c r="AQ1861" i="4"/>
  <c r="AS1890" i="4"/>
  <c r="R1945" i="4"/>
  <c r="AK1945" i="4"/>
  <c r="AM1945" i="4" s="1"/>
  <c r="AS1897" i="4"/>
  <c r="AS1909" i="4"/>
  <c r="AS1921" i="4"/>
  <c r="AK1930" i="4"/>
  <c r="AM1930" i="4" s="1"/>
  <c r="AS1933" i="4"/>
  <c r="AS1943" i="4"/>
  <c r="AS1949" i="4"/>
  <c r="AS1929" i="4"/>
  <c r="AS1941" i="4"/>
  <c r="R1922" i="4"/>
  <c r="AS1927" i="4"/>
  <c r="R1934" i="4"/>
  <c r="AS1939" i="4"/>
  <c r="AS1946" i="4"/>
  <c r="AS1901" i="4"/>
  <c r="AS1913" i="4"/>
  <c r="AS1925" i="4"/>
  <c r="AS1937" i="4"/>
  <c r="AS1945" i="4"/>
  <c r="AK1942" i="4"/>
  <c r="AM1942" i="4" s="1"/>
  <c r="AK1948" i="4"/>
  <c r="AM1948" i="4" s="1"/>
  <c r="AQ2089" i="4"/>
  <c r="R2042" i="4"/>
  <c r="R2106" i="4"/>
  <c r="R2085" i="4"/>
  <c r="R2091" i="4"/>
  <c r="AK2042" i="4"/>
  <c r="AM2042" i="4" s="1"/>
  <c r="AK2108" i="4"/>
  <c r="AM2108" i="4" s="1"/>
  <c r="AK2039" i="4"/>
  <c r="AM2039" i="4" s="1"/>
  <c r="R2084" i="4"/>
  <c r="R2087" i="4"/>
  <c r="R2093" i="4"/>
  <c r="AQ2108" i="4"/>
  <c r="AS2084" i="4"/>
  <c r="AQ2093" i="4"/>
  <c r="AK2105" i="4"/>
  <c r="AM2105" i="4" s="1"/>
  <c r="R2089" i="4"/>
  <c r="AS2104" i="4"/>
  <c r="AK2107" i="4"/>
  <c r="AM2107" i="4" s="1"/>
  <c r="AK2045" i="4"/>
  <c r="AM2045" i="4" s="1"/>
  <c r="AS2114" i="4"/>
  <c r="R2090" i="4"/>
  <c r="AS2083" i="4"/>
  <c r="AS2087" i="4"/>
  <c r="AS2091" i="4"/>
  <c r="AS2095" i="4"/>
  <c r="AS2099" i="4"/>
  <c r="AS2103" i="4"/>
  <c r="AS2107" i="4"/>
  <c r="AK2111" i="4"/>
  <c r="AM2111" i="4" s="1"/>
  <c r="AQ2115" i="4"/>
  <c r="AQ2086" i="4"/>
  <c r="AQ2090" i="4"/>
  <c r="AQ2094" i="4"/>
  <c r="AQ2098" i="4"/>
  <c r="AQ2102" i="4"/>
  <c r="AK2106" i="4"/>
  <c r="AM2106" i="4" s="1"/>
  <c r="R2105" i="4"/>
  <c r="AQ2039" i="4"/>
  <c r="AQ2040" i="4"/>
  <c r="AQ2041" i="4"/>
  <c r="AQ2042" i="4"/>
  <c r="AQ2043" i="4"/>
  <c r="AQ2044" i="4"/>
  <c r="AQ2045" i="4"/>
  <c r="AQ2046" i="4"/>
  <c r="AQ2047" i="4"/>
  <c r="AQ2048" i="4"/>
  <c r="AQ2049" i="4"/>
  <c r="AQ2050" i="4"/>
  <c r="AQ2051" i="4"/>
  <c r="AQ2052" i="4"/>
  <c r="AQ2053" i="4"/>
  <c r="AQ2054" i="4"/>
  <c r="AQ2055" i="4"/>
  <c r="AQ2056" i="4"/>
  <c r="AQ2057" i="4"/>
  <c r="AQ2058" i="4"/>
  <c r="AQ2059" i="4"/>
  <c r="AQ2060" i="4"/>
  <c r="AQ2061" i="4"/>
  <c r="AQ2062" i="4"/>
  <c r="AQ2063" i="4"/>
  <c r="AQ2064" i="4"/>
  <c r="AQ2065" i="4"/>
  <c r="AQ2066" i="4"/>
  <c r="AQ2067" i="4"/>
  <c r="AQ2068" i="4"/>
  <c r="AQ2069" i="4"/>
  <c r="AQ2070" i="4"/>
  <c r="AQ2071" i="4"/>
  <c r="AQ2072" i="4"/>
  <c r="AQ2073" i="4"/>
  <c r="AQ2074" i="4"/>
  <c r="AQ2075" i="4"/>
  <c r="AQ2076" i="4"/>
  <c r="AQ2077" i="4"/>
  <c r="AQ2078" i="4"/>
  <c r="AQ2079" i="4"/>
  <c r="AQ2080" i="4"/>
  <c r="AQ2081" i="4"/>
  <c r="AQ2082" i="4"/>
  <c r="R2110" i="4"/>
  <c r="AQ2106" i="4"/>
  <c r="R2109" i="4"/>
  <c r="AQ2112" i="4"/>
  <c r="R2115" i="4"/>
  <c r="R2114" i="4"/>
  <c r="AQ2105" i="4"/>
  <c r="R2108" i="4"/>
  <c r="AQ2111" i="4"/>
  <c r="R2107" i="4"/>
  <c r="R2113" i="4"/>
  <c r="R2112" i="4"/>
  <c r="O94" i="8"/>
  <c r="P286" i="8" l="1"/>
  <c r="N286" i="8"/>
  <c r="L286" i="8"/>
  <c r="P285" i="8"/>
  <c r="N285" i="8"/>
  <c r="L285" i="8"/>
  <c r="P284" i="8"/>
  <c r="N284" i="8"/>
  <c r="L284" i="8"/>
  <c r="P283" i="8"/>
  <c r="N283" i="8"/>
  <c r="L283" i="8"/>
  <c r="P282" i="8"/>
  <c r="N282" i="8"/>
  <c r="L282" i="8"/>
  <c r="P281" i="8"/>
  <c r="N281" i="8"/>
  <c r="L281" i="8"/>
  <c r="P280" i="8"/>
  <c r="N280" i="8"/>
  <c r="L280" i="8"/>
  <c r="P279" i="8"/>
  <c r="N279" i="8"/>
  <c r="L279" i="8"/>
  <c r="P278" i="8"/>
  <c r="N278" i="8"/>
  <c r="L278" i="8"/>
  <c r="P277" i="8"/>
  <c r="N277" i="8"/>
  <c r="L277" i="8"/>
  <c r="P276" i="8"/>
  <c r="N276" i="8"/>
  <c r="L276" i="8"/>
  <c r="P275" i="8"/>
  <c r="N275" i="8"/>
  <c r="L275" i="8"/>
  <c r="P274" i="8"/>
  <c r="N274" i="8"/>
  <c r="L274" i="8"/>
  <c r="P273" i="8"/>
  <c r="N273" i="8"/>
  <c r="L273" i="8"/>
  <c r="P272" i="8"/>
  <c r="N272" i="8"/>
  <c r="L272" i="8"/>
  <c r="P271" i="8"/>
  <c r="N271" i="8"/>
  <c r="L271" i="8"/>
  <c r="P270" i="8"/>
  <c r="N270" i="8"/>
  <c r="L270" i="8"/>
  <c r="P269" i="8"/>
  <c r="N269" i="8"/>
  <c r="L269" i="8"/>
  <c r="P268" i="8"/>
  <c r="N268" i="8"/>
  <c r="L268" i="8"/>
  <c r="P267" i="8"/>
  <c r="N267" i="8"/>
  <c r="L267" i="8"/>
  <c r="P266" i="8"/>
  <c r="N266" i="8"/>
  <c r="L266" i="8"/>
  <c r="P265" i="8"/>
  <c r="N265" i="8"/>
  <c r="L265" i="8"/>
  <c r="P264" i="8"/>
  <c r="N264" i="8"/>
  <c r="L264" i="8"/>
  <c r="P263" i="8"/>
  <c r="N263" i="8"/>
  <c r="L263" i="8"/>
  <c r="P262" i="8"/>
  <c r="N262" i="8"/>
  <c r="L262" i="8"/>
  <c r="P261" i="8"/>
  <c r="N261" i="8"/>
  <c r="L261" i="8"/>
  <c r="P260" i="8"/>
  <c r="N260" i="8"/>
  <c r="L260" i="8"/>
  <c r="P259" i="8"/>
  <c r="N259" i="8"/>
  <c r="L259" i="8"/>
  <c r="P258" i="8"/>
  <c r="N258" i="8"/>
  <c r="L258" i="8"/>
  <c r="P257" i="8"/>
  <c r="N257" i="8"/>
  <c r="L257" i="8"/>
  <c r="P256" i="8"/>
  <c r="N256" i="8"/>
  <c r="L256" i="8"/>
  <c r="P253" i="8"/>
  <c r="N253" i="8"/>
  <c r="L253" i="8"/>
  <c r="P252" i="8"/>
  <c r="N252" i="8"/>
  <c r="L252" i="8"/>
  <c r="P251" i="8"/>
  <c r="N251" i="8"/>
  <c r="L251" i="8"/>
  <c r="P250" i="8"/>
  <c r="N250" i="8"/>
  <c r="L250" i="8"/>
  <c r="P211" i="8"/>
  <c r="N211" i="8"/>
  <c r="L211" i="8"/>
  <c r="J211" i="8"/>
  <c r="P210" i="8"/>
  <c r="N210" i="8"/>
  <c r="L210" i="8"/>
  <c r="J210" i="8"/>
  <c r="P209" i="8"/>
  <c r="N209" i="8"/>
  <c r="L209" i="8"/>
  <c r="J209" i="8"/>
  <c r="P208" i="8"/>
  <c r="N208" i="8"/>
  <c r="L208" i="8"/>
  <c r="J208" i="8"/>
  <c r="P207" i="8"/>
  <c r="N207" i="8"/>
  <c r="L207" i="8"/>
  <c r="J207" i="8"/>
  <c r="P206" i="8"/>
  <c r="N206" i="8"/>
  <c r="L206" i="8"/>
  <c r="J206" i="8"/>
  <c r="P205" i="8"/>
  <c r="N205" i="8"/>
  <c r="L205" i="8"/>
  <c r="J205" i="8"/>
  <c r="P204" i="8"/>
  <c r="N204" i="8"/>
  <c r="L204" i="8"/>
  <c r="J204" i="8"/>
  <c r="P203" i="8"/>
  <c r="N203" i="8"/>
  <c r="L203" i="8"/>
  <c r="J203" i="8"/>
  <c r="P202" i="8"/>
  <c r="N202" i="8"/>
  <c r="L202" i="8"/>
  <c r="J202" i="8"/>
  <c r="P201" i="8"/>
  <c r="N201" i="8"/>
  <c r="L201" i="8"/>
  <c r="J201" i="8"/>
  <c r="P200" i="8"/>
  <c r="N200" i="8"/>
  <c r="L200" i="8"/>
  <c r="J200" i="8"/>
  <c r="P199" i="8"/>
  <c r="N199" i="8"/>
  <c r="L199" i="8"/>
  <c r="P198" i="8"/>
  <c r="N198" i="8"/>
  <c r="L198" i="8"/>
  <c r="P197" i="8"/>
  <c r="N197" i="8"/>
  <c r="L197" i="8"/>
  <c r="P196" i="8"/>
  <c r="N196" i="8"/>
  <c r="L196" i="8"/>
  <c r="P195" i="8"/>
  <c r="N195" i="8"/>
  <c r="L195" i="8"/>
  <c r="P194" i="8"/>
  <c r="N194" i="8"/>
  <c r="L194" i="8"/>
  <c r="P193" i="8"/>
  <c r="N193" i="8"/>
  <c r="L193" i="8"/>
  <c r="P192" i="8"/>
  <c r="N192" i="8"/>
  <c r="L192" i="8"/>
  <c r="P191" i="8"/>
  <c r="N191" i="8"/>
  <c r="L191" i="8"/>
  <c r="P190" i="8"/>
  <c r="N190" i="8"/>
  <c r="L190" i="8"/>
  <c r="P189" i="8"/>
  <c r="N189" i="8"/>
  <c r="L189" i="8"/>
  <c r="P188" i="8"/>
  <c r="N188" i="8"/>
  <c r="L188" i="8"/>
  <c r="P187" i="8"/>
  <c r="N187" i="8"/>
  <c r="L187" i="8"/>
  <c r="P186" i="8"/>
  <c r="N186" i="8"/>
  <c r="L186" i="8"/>
  <c r="P183" i="8"/>
  <c r="N183" i="8"/>
  <c r="L183" i="8"/>
  <c r="P182" i="8"/>
  <c r="N182" i="8"/>
  <c r="L182" i="8"/>
  <c r="P181" i="8"/>
  <c r="N181" i="8"/>
  <c r="L181" i="8"/>
  <c r="P180" i="8"/>
  <c r="N180" i="8"/>
  <c r="L180" i="8"/>
  <c r="P179" i="8"/>
  <c r="N179" i="8"/>
  <c r="L179" i="8"/>
  <c r="P94" i="8"/>
  <c r="N94" i="8"/>
  <c r="L94" i="8"/>
  <c r="J94" i="8"/>
  <c r="P93" i="8"/>
  <c r="N93" i="8"/>
  <c r="L93" i="8"/>
  <c r="P92" i="8"/>
  <c r="N92" i="8"/>
  <c r="L92" i="8"/>
  <c r="P91" i="8"/>
  <c r="N91" i="8"/>
  <c r="L91" i="8"/>
  <c r="P90" i="8"/>
  <c r="N90" i="8"/>
  <c r="L90" i="8"/>
  <c r="P89" i="8"/>
  <c r="N89" i="8"/>
  <c r="L89" i="8"/>
  <c r="P88" i="8"/>
  <c r="N88" i="8"/>
  <c r="L88" i="8"/>
  <c r="P87" i="8"/>
  <c r="N87" i="8"/>
  <c r="L87" i="8"/>
  <c r="P86" i="8"/>
  <c r="N86" i="8"/>
  <c r="L86" i="8"/>
  <c r="P85" i="8"/>
  <c r="N85" i="8"/>
  <c r="L85" i="8"/>
  <c r="P84" i="8"/>
  <c r="N84" i="8"/>
  <c r="L84" i="8"/>
  <c r="P83" i="8"/>
  <c r="N83" i="8"/>
  <c r="L83" i="8"/>
  <c r="P82" i="8"/>
  <c r="N82" i="8"/>
  <c r="L82" i="8"/>
  <c r="P81" i="8"/>
  <c r="N81" i="8"/>
  <c r="L81" i="8"/>
  <c r="P80" i="8"/>
  <c r="N80" i="8"/>
  <c r="L80" i="8"/>
  <c r="P79" i="8"/>
  <c r="N79" i="8"/>
  <c r="L79" i="8"/>
  <c r="P78" i="8"/>
  <c r="N78" i="8"/>
  <c r="L78" i="8"/>
  <c r="P68" i="8"/>
  <c r="N68" i="8"/>
  <c r="L68" i="8"/>
  <c r="P67" i="8"/>
  <c r="N67" i="8"/>
  <c r="L67" i="8"/>
  <c r="P66" i="8"/>
  <c r="N66" i="8"/>
  <c r="L66" i="8"/>
  <c r="P65" i="8"/>
  <c r="N65" i="8"/>
  <c r="L65" i="8"/>
  <c r="P64" i="8"/>
  <c r="N64" i="8"/>
  <c r="L64" i="8"/>
  <c r="P63" i="8"/>
  <c r="N63" i="8"/>
  <c r="L63" i="8"/>
  <c r="P62" i="8"/>
  <c r="N62" i="8"/>
  <c r="L62" i="8"/>
  <c r="P61" i="8"/>
  <c r="N61" i="8"/>
  <c r="L61" i="8"/>
  <c r="P60" i="8"/>
  <c r="N60" i="8"/>
  <c r="L60" i="8"/>
  <c r="P59" i="8"/>
  <c r="N59" i="8"/>
  <c r="L59" i="8"/>
  <c r="P58" i="8"/>
  <c r="N58" i="8"/>
  <c r="L58" i="8"/>
  <c r="P57" i="8"/>
  <c r="N57" i="8"/>
  <c r="L57" i="8"/>
  <c r="P56" i="8"/>
  <c r="N56" i="8"/>
  <c r="L56" i="8"/>
  <c r="P55" i="8"/>
  <c r="N55" i="8"/>
  <c r="L55" i="8"/>
  <c r="P54" i="8"/>
  <c r="N54" i="8"/>
  <c r="L54" i="8"/>
  <c r="P53" i="8"/>
  <c r="N53" i="8"/>
  <c r="L53" i="8"/>
  <c r="P52" i="8"/>
  <c r="N52" i="8"/>
  <c r="L52" i="8"/>
  <c r="P51" i="8"/>
  <c r="N51" i="8"/>
  <c r="L51" i="8"/>
  <c r="P50" i="8"/>
  <c r="N50" i="8"/>
  <c r="L50" i="8"/>
  <c r="P49" i="8"/>
  <c r="N49" i="8"/>
  <c r="L49" i="8"/>
  <c r="P48" i="8"/>
  <c r="N48" i="8"/>
  <c r="L48" i="8"/>
  <c r="P47" i="8"/>
  <c r="N47" i="8"/>
  <c r="L47" i="8"/>
  <c r="P46" i="8"/>
  <c r="N46" i="8"/>
  <c r="L46" i="8"/>
  <c r="P45" i="8"/>
  <c r="N45" i="8"/>
  <c r="L45" i="8"/>
  <c r="O82" i="11" l="1"/>
  <c r="O222" i="11" l="1"/>
  <c r="CO337" i="11"/>
  <c r="AS337" i="11"/>
  <c r="AQ337" i="11"/>
  <c r="AO337" i="11"/>
  <c r="AJ337" i="11"/>
  <c r="AK337" i="11" s="1"/>
  <c r="AM337" i="11" s="1"/>
  <c r="CO336" i="11"/>
  <c r="AS336" i="11"/>
  <c r="AQ336" i="11"/>
  <c r="AO336" i="11"/>
  <c r="AJ336" i="11"/>
  <c r="AK336" i="11" s="1"/>
  <c r="AM336" i="11" s="1"/>
  <c r="CO335" i="11"/>
  <c r="AO335" i="11"/>
  <c r="AJ335" i="11"/>
  <c r="AK335" i="11" s="1"/>
  <c r="AM335" i="11" s="1"/>
  <c r="P335" i="11"/>
  <c r="N335" i="11"/>
  <c r="L335" i="11"/>
  <c r="J335" i="11"/>
  <c r="AQ335" i="11" s="1"/>
  <c r="CO334" i="11"/>
  <c r="AO334" i="11"/>
  <c r="AJ334" i="11"/>
  <c r="AK334" i="11" s="1"/>
  <c r="AM334" i="11" s="1"/>
  <c r="P334" i="11"/>
  <c r="N334" i="11"/>
  <c r="L334" i="11"/>
  <c r="J334" i="11"/>
  <c r="AS334" i="11" s="1"/>
  <c r="CO333" i="11"/>
  <c r="AO333" i="11"/>
  <c r="AJ333" i="11"/>
  <c r="P333" i="11"/>
  <c r="N333" i="11"/>
  <c r="L333" i="11"/>
  <c r="J333" i="11"/>
  <c r="AQ333" i="11" s="1"/>
  <c r="CO332" i="11"/>
  <c r="AO332" i="11"/>
  <c r="AJ332" i="11"/>
  <c r="AK332" i="11" s="1"/>
  <c r="AM332" i="11" s="1"/>
  <c r="P332" i="11"/>
  <c r="R332" i="11" s="1"/>
  <c r="N332" i="11"/>
  <c r="L332" i="11"/>
  <c r="J332" i="11"/>
  <c r="AS332" i="11" s="1"/>
  <c r="CO331" i="11"/>
  <c r="AO331" i="11"/>
  <c r="AJ331" i="11"/>
  <c r="AK331" i="11" s="1"/>
  <c r="AM331" i="11" s="1"/>
  <c r="P331" i="11"/>
  <c r="N331" i="11"/>
  <c r="L331" i="11"/>
  <c r="J331" i="11"/>
  <c r="AQ331" i="11" s="1"/>
  <c r="CO330" i="11"/>
  <c r="AO330" i="11"/>
  <c r="AJ330" i="11"/>
  <c r="AK330" i="11" s="1"/>
  <c r="AM330" i="11" s="1"/>
  <c r="P330" i="11"/>
  <c r="R330" i="11" s="1"/>
  <c r="N330" i="11"/>
  <c r="L330" i="11"/>
  <c r="J330" i="11"/>
  <c r="AS330" i="11" s="1"/>
  <c r="CO329" i="11"/>
  <c r="AO329" i="11"/>
  <c r="AJ329" i="11"/>
  <c r="AK329" i="11" s="1"/>
  <c r="AM329" i="11" s="1"/>
  <c r="P329" i="11"/>
  <c r="R329" i="11" s="1"/>
  <c r="N329" i="11"/>
  <c r="L329" i="11"/>
  <c r="J329" i="11"/>
  <c r="AQ329" i="11" s="1"/>
  <c r="CO328" i="11"/>
  <c r="AO328" i="11"/>
  <c r="AJ328" i="11"/>
  <c r="AK328" i="11" s="1"/>
  <c r="AM328" i="11" s="1"/>
  <c r="P328" i="11"/>
  <c r="R328" i="11" s="1"/>
  <c r="N328" i="11"/>
  <c r="L328" i="11"/>
  <c r="J328" i="11"/>
  <c r="CO327" i="11"/>
  <c r="AO327" i="11"/>
  <c r="AJ327" i="11"/>
  <c r="AK327" i="11" s="1"/>
  <c r="AM327" i="11" s="1"/>
  <c r="P327" i="11"/>
  <c r="N327" i="11"/>
  <c r="L327" i="11"/>
  <c r="J327" i="11"/>
  <c r="AQ327" i="11" s="1"/>
  <c r="CO326" i="11"/>
  <c r="AO326" i="11"/>
  <c r="AJ326" i="11"/>
  <c r="AK326" i="11" s="1"/>
  <c r="AM326" i="11" s="1"/>
  <c r="P326" i="11"/>
  <c r="R326" i="11" s="1"/>
  <c r="N326" i="11"/>
  <c r="L326" i="11"/>
  <c r="J326" i="11"/>
  <c r="CO325" i="11"/>
  <c r="AO325" i="11"/>
  <c r="AJ325" i="11"/>
  <c r="AK325" i="11" s="1"/>
  <c r="AM325" i="11" s="1"/>
  <c r="P325" i="11"/>
  <c r="R325" i="11" s="1"/>
  <c r="N325" i="11"/>
  <c r="L325" i="11"/>
  <c r="J325" i="11"/>
  <c r="AQ325" i="11" s="1"/>
  <c r="CO324" i="11"/>
  <c r="AO324" i="11"/>
  <c r="AJ324" i="11"/>
  <c r="AK324" i="11" s="1"/>
  <c r="AM324" i="11" s="1"/>
  <c r="P324" i="11"/>
  <c r="R324" i="11" s="1"/>
  <c r="N324" i="11"/>
  <c r="L324" i="11"/>
  <c r="J324" i="11"/>
  <c r="CO323" i="11"/>
  <c r="AO323" i="11"/>
  <c r="AJ323" i="11"/>
  <c r="AK323" i="11" s="1"/>
  <c r="AM323" i="11" s="1"/>
  <c r="P323" i="11"/>
  <c r="N323" i="11"/>
  <c r="L323" i="11"/>
  <c r="J323" i="11"/>
  <c r="AQ323" i="11" s="1"/>
  <c r="CO322" i="11"/>
  <c r="AO322" i="11"/>
  <c r="AJ322" i="11"/>
  <c r="AK322" i="11" s="1"/>
  <c r="AM322" i="11" s="1"/>
  <c r="P322" i="11"/>
  <c r="R322" i="11" s="1"/>
  <c r="N322" i="11"/>
  <c r="L322" i="11"/>
  <c r="J322" i="11"/>
  <c r="CO321" i="11"/>
  <c r="AO321" i="11"/>
  <c r="AJ321" i="11"/>
  <c r="AK321" i="11" s="1"/>
  <c r="AM321" i="11" s="1"/>
  <c r="P321" i="11"/>
  <c r="R321" i="11" s="1"/>
  <c r="N321" i="11"/>
  <c r="L321" i="11"/>
  <c r="J321" i="11"/>
  <c r="AQ321" i="11" s="1"/>
  <c r="CO320" i="11"/>
  <c r="AO320" i="11"/>
  <c r="AJ320" i="11"/>
  <c r="AK320" i="11" s="1"/>
  <c r="AM320" i="11" s="1"/>
  <c r="P320" i="11"/>
  <c r="N320" i="11"/>
  <c r="L320" i="11"/>
  <c r="J320" i="11"/>
  <c r="CO319" i="11"/>
  <c r="AO319" i="11"/>
  <c r="AJ319" i="11"/>
  <c r="P319" i="11"/>
  <c r="R319" i="11" s="1"/>
  <c r="N319" i="11"/>
  <c r="L319" i="11"/>
  <c r="J319" i="11"/>
  <c r="AQ319" i="11" s="1"/>
  <c r="CO318" i="11"/>
  <c r="AO318" i="11"/>
  <c r="AJ318" i="11"/>
  <c r="P318" i="11"/>
  <c r="R318" i="11" s="1"/>
  <c r="N318" i="11"/>
  <c r="L318" i="11"/>
  <c r="J318" i="11"/>
  <c r="CO317" i="11"/>
  <c r="AO317" i="11"/>
  <c r="AJ317" i="11"/>
  <c r="P317" i="11"/>
  <c r="N317" i="11"/>
  <c r="L317" i="11"/>
  <c r="J317" i="11"/>
  <c r="AQ317" i="11" s="1"/>
  <c r="CO316" i="11"/>
  <c r="AO316" i="11"/>
  <c r="AJ316" i="11"/>
  <c r="AK316" i="11" s="1"/>
  <c r="AM316" i="11" s="1"/>
  <c r="P316" i="11"/>
  <c r="N316" i="11"/>
  <c r="L316" i="11"/>
  <c r="J316" i="11"/>
  <c r="CO315" i="11"/>
  <c r="AO315" i="11"/>
  <c r="AJ315" i="11"/>
  <c r="AK315" i="11" s="1"/>
  <c r="AM315" i="11" s="1"/>
  <c r="P315" i="11"/>
  <c r="R315" i="11" s="1"/>
  <c r="N315" i="11"/>
  <c r="L315" i="11"/>
  <c r="J315" i="11"/>
  <c r="AQ315" i="11" s="1"/>
  <c r="CO314" i="11"/>
  <c r="AO314" i="11"/>
  <c r="AJ314" i="11"/>
  <c r="AK314" i="11" s="1"/>
  <c r="AM314" i="11" s="1"/>
  <c r="P314" i="11"/>
  <c r="R314" i="11" s="1"/>
  <c r="N314" i="11"/>
  <c r="L314" i="11"/>
  <c r="J314" i="11"/>
  <c r="CO313" i="11"/>
  <c r="AO313" i="11"/>
  <c r="AJ313" i="11"/>
  <c r="AK313" i="11" s="1"/>
  <c r="AM313" i="11" s="1"/>
  <c r="P313" i="11"/>
  <c r="R313" i="11" s="1"/>
  <c r="N313" i="11"/>
  <c r="L313" i="11"/>
  <c r="J313" i="11"/>
  <c r="AQ313" i="11" s="1"/>
  <c r="CO312" i="11"/>
  <c r="AO312" i="11"/>
  <c r="AJ312" i="11"/>
  <c r="AK312" i="11" s="1"/>
  <c r="AM312" i="11" s="1"/>
  <c r="P312" i="11"/>
  <c r="N312" i="11"/>
  <c r="L312" i="11"/>
  <c r="J312" i="11"/>
  <c r="CO311" i="11"/>
  <c r="AO311" i="11"/>
  <c r="AJ311" i="11"/>
  <c r="P311" i="11"/>
  <c r="R311" i="11" s="1"/>
  <c r="N311" i="11"/>
  <c r="L311" i="11"/>
  <c r="J311" i="11"/>
  <c r="AQ311" i="11" s="1"/>
  <c r="CO310" i="11"/>
  <c r="AO310" i="11"/>
  <c r="AJ310" i="11"/>
  <c r="P310" i="11"/>
  <c r="R310" i="11" s="1"/>
  <c r="N310" i="11"/>
  <c r="L310" i="11"/>
  <c r="J310" i="11"/>
  <c r="CO309" i="11"/>
  <c r="AO309" i="11"/>
  <c r="AJ309" i="11"/>
  <c r="P309" i="11"/>
  <c r="R309" i="11" s="1"/>
  <c r="N309" i="11"/>
  <c r="L309" i="11"/>
  <c r="J309" i="11"/>
  <c r="AQ309" i="11" s="1"/>
  <c r="CO308" i="11"/>
  <c r="AO308" i="11"/>
  <c r="AJ308" i="11"/>
  <c r="P308" i="11"/>
  <c r="N308" i="11"/>
  <c r="L308" i="11"/>
  <c r="J308" i="11"/>
  <c r="CO307" i="11"/>
  <c r="AO307" i="11"/>
  <c r="AJ307" i="11"/>
  <c r="P307" i="11"/>
  <c r="R307" i="11" s="1"/>
  <c r="N307" i="11"/>
  <c r="L307" i="11"/>
  <c r="J307" i="11"/>
  <c r="AQ307" i="11" s="1"/>
  <c r="CO306" i="11"/>
  <c r="AO306" i="11"/>
  <c r="AJ306" i="11"/>
  <c r="P306" i="11"/>
  <c r="N306" i="11"/>
  <c r="L306" i="11"/>
  <c r="J306" i="11"/>
  <c r="CO305" i="11"/>
  <c r="AO305" i="11"/>
  <c r="AJ305" i="11"/>
  <c r="P305" i="11"/>
  <c r="R305" i="11" s="1"/>
  <c r="N305" i="11"/>
  <c r="L305" i="11"/>
  <c r="J305" i="11"/>
  <c r="AQ305" i="11" s="1"/>
  <c r="CO304" i="11"/>
  <c r="AO304" i="11"/>
  <c r="AJ304" i="11"/>
  <c r="P304" i="11"/>
  <c r="N304" i="11"/>
  <c r="L304" i="11"/>
  <c r="J304" i="11"/>
  <c r="CO303" i="11"/>
  <c r="AO303" i="11"/>
  <c r="AJ303" i="11"/>
  <c r="P303" i="11"/>
  <c r="N303" i="11"/>
  <c r="L303" i="11"/>
  <c r="J303" i="11"/>
  <c r="AQ303" i="11" s="1"/>
  <c r="CO302" i="11"/>
  <c r="AO302" i="11"/>
  <c r="AJ302" i="11"/>
  <c r="AK302" i="11" s="1"/>
  <c r="AM302" i="11" s="1"/>
  <c r="P302" i="11"/>
  <c r="N302" i="11"/>
  <c r="L302" i="11"/>
  <c r="J302" i="11"/>
  <c r="CO301" i="11"/>
  <c r="AO301" i="11"/>
  <c r="AJ301" i="11"/>
  <c r="P301" i="11"/>
  <c r="N301" i="11"/>
  <c r="L301" i="11"/>
  <c r="J301" i="11"/>
  <c r="AQ301" i="11" s="1"/>
  <c r="CO300" i="11"/>
  <c r="AO300" i="11"/>
  <c r="AJ300" i="11"/>
  <c r="AK300" i="11" s="1"/>
  <c r="AM300" i="11" s="1"/>
  <c r="P300" i="11"/>
  <c r="N300" i="11"/>
  <c r="L300" i="11"/>
  <c r="J300" i="11"/>
  <c r="AS300" i="11" s="1"/>
  <c r="CO299" i="11"/>
  <c r="AO299" i="11"/>
  <c r="AJ299" i="11"/>
  <c r="AK299" i="11" s="1"/>
  <c r="AM299" i="11" s="1"/>
  <c r="P299" i="11"/>
  <c r="N299" i="11"/>
  <c r="L299" i="11"/>
  <c r="J299" i="11"/>
  <c r="AS299" i="11" s="1"/>
  <c r="CO298" i="11"/>
  <c r="AO298" i="11"/>
  <c r="AJ298" i="11"/>
  <c r="P298" i="11"/>
  <c r="N298" i="11"/>
  <c r="L298" i="11"/>
  <c r="J298" i="11"/>
  <c r="AS298" i="11" s="1"/>
  <c r="CO297" i="11"/>
  <c r="AO297" i="11"/>
  <c r="AJ297" i="11"/>
  <c r="P297" i="11"/>
  <c r="N297" i="11"/>
  <c r="L297" i="11"/>
  <c r="J297" i="11"/>
  <c r="AS297" i="11" s="1"/>
  <c r="CO296" i="11"/>
  <c r="AO296" i="11"/>
  <c r="AJ296" i="11"/>
  <c r="P296" i="11"/>
  <c r="N296" i="11"/>
  <c r="L296" i="11"/>
  <c r="J296" i="11"/>
  <c r="AS296" i="11" s="1"/>
  <c r="CO295" i="11"/>
  <c r="AO295" i="11"/>
  <c r="AJ295" i="11"/>
  <c r="P295" i="11"/>
  <c r="R295" i="11" s="1"/>
  <c r="N295" i="11"/>
  <c r="L295" i="11"/>
  <c r="J295" i="11"/>
  <c r="AS295" i="11" s="1"/>
  <c r="CO294" i="11"/>
  <c r="AO294" i="11"/>
  <c r="AJ294" i="11"/>
  <c r="AK294" i="11" s="1"/>
  <c r="AM294" i="11" s="1"/>
  <c r="P294" i="11"/>
  <c r="N294" i="11"/>
  <c r="L294" i="11"/>
  <c r="J294" i="11"/>
  <c r="AS294" i="11" s="1"/>
  <c r="CO293" i="11"/>
  <c r="AO293" i="11"/>
  <c r="AJ293" i="11"/>
  <c r="P293" i="11"/>
  <c r="N293" i="11"/>
  <c r="L293" i="11"/>
  <c r="J293" i="11"/>
  <c r="AQ293" i="11" s="1"/>
  <c r="CO292" i="11"/>
  <c r="AO292" i="11"/>
  <c r="AJ292" i="11"/>
  <c r="AK292" i="11" s="1"/>
  <c r="AM292" i="11" s="1"/>
  <c r="P292" i="11"/>
  <c r="N292" i="11"/>
  <c r="L292" i="11"/>
  <c r="J292" i="11"/>
  <c r="AS292" i="11" s="1"/>
  <c r="CO291" i="11"/>
  <c r="AO291" i="11"/>
  <c r="AJ291" i="11"/>
  <c r="AK291" i="11" s="1"/>
  <c r="AM291" i="11" s="1"/>
  <c r="P291" i="11"/>
  <c r="N291" i="11"/>
  <c r="L291" i="11"/>
  <c r="J291" i="11"/>
  <c r="AS291" i="11" s="1"/>
  <c r="CO290" i="11"/>
  <c r="AO290" i="11"/>
  <c r="AJ290" i="11"/>
  <c r="AK290" i="11" s="1"/>
  <c r="AM290" i="11" s="1"/>
  <c r="P290" i="11"/>
  <c r="R290" i="11" s="1"/>
  <c r="N290" i="11"/>
  <c r="L290" i="11"/>
  <c r="J290" i="11"/>
  <c r="AS290" i="11" s="1"/>
  <c r="CO289" i="11"/>
  <c r="AO289" i="11"/>
  <c r="AJ289" i="11"/>
  <c r="AK289" i="11" s="1"/>
  <c r="AM289" i="11" s="1"/>
  <c r="P289" i="11"/>
  <c r="N289" i="11"/>
  <c r="L289" i="11"/>
  <c r="J289" i="11"/>
  <c r="AQ289" i="11" s="1"/>
  <c r="CO288" i="11"/>
  <c r="AO288" i="11"/>
  <c r="AJ288" i="11"/>
  <c r="AK288" i="11" s="1"/>
  <c r="AM288" i="11" s="1"/>
  <c r="P288" i="11"/>
  <c r="N288" i="11"/>
  <c r="L288" i="11"/>
  <c r="J288" i="11"/>
  <c r="AS288" i="11" s="1"/>
  <c r="CO287" i="11"/>
  <c r="AO287" i="11"/>
  <c r="AJ287" i="11"/>
  <c r="P287" i="11"/>
  <c r="R287" i="11" s="1"/>
  <c r="N287" i="11"/>
  <c r="L287" i="11"/>
  <c r="J287" i="11"/>
  <c r="AS287" i="11" s="1"/>
  <c r="CO286" i="11"/>
  <c r="AO286" i="11"/>
  <c r="AJ286" i="11"/>
  <c r="AK286" i="11" s="1"/>
  <c r="AM286" i="11" s="1"/>
  <c r="P286" i="11"/>
  <c r="N286" i="11"/>
  <c r="L286" i="11"/>
  <c r="J286" i="11"/>
  <c r="AS286" i="11" s="1"/>
  <c r="CO285" i="11"/>
  <c r="AO285" i="11"/>
  <c r="AJ285" i="11"/>
  <c r="P285" i="11"/>
  <c r="N285" i="11"/>
  <c r="L285" i="11"/>
  <c r="J285" i="11"/>
  <c r="AQ285" i="11" s="1"/>
  <c r="CO284" i="11"/>
  <c r="AO284" i="11"/>
  <c r="AJ284" i="11"/>
  <c r="P284" i="11"/>
  <c r="N284" i="11"/>
  <c r="L284" i="11"/>
  <c r="J284" i="11"/>
  <c r="AS284" i="11" s="1"/>
  <c r="CO283" i="11"/>
  <c r="AO283" i="11"/>
  <c r="AJ283" i="11"/>
  <c r="AK283" i="11" s="1"/>
  <c r="AM283" i="11" s="1"/>
  <c r="P283" i="11"/>
  <c r="R283" i="11" s="1"/>
  <c r="N283" i="11"/>
  <c r="L283" i="11"/>
  <c r="J283" i="11"/>
  <c r="AS283" i="11" s="1"/>
  <c r="CO282" i="11"/>
  <c r="AO282" i="11"/>
  <c r="AJ282" i="11"/>
  <c r="AK282" i="11" s="1"/>
  <c r="AM282" i="11" s="1"/>
  <c r="P282" i="11"/>
  <c r="N282" i="11"/>
  <c r="L282" i="11"/>
  <c r="J282" i="11"/>
  <c r="AS282" i="11" s="1"/>
  <c r="CO281" i="11"/>
  <c r="AO281" i="11"/>
  <c r="AJ281" i="11"/>
  <c r="P281" i="11"/>
  <c r="N281" i="11"/>
  <c r="L281" i="11"/>
  <c r="J281" i="11"/>
  <c r="AQ281" i="11" s="1"/>
  <c r="CO280" i="11"/>
  <c r="AO280" i="11"/>
  <c r="AJ280" i="11"/>
  <c r="P280" i="11"/>
  <c r="N280" i="11"/>
  <c r="L280" i="11"/>
  <c r="J280" i="11"/>
  <c r="AS280" i="11" s="1"/>
  <c r="CO279" i="11"/>
  <c r="AO279" i="11"/>
  <c r="AJ279" i="11"/>
  <c r="P279" i="11"/>
  <c r="R279" i="11" s="1"/>
  <c r="N279" i="11"/>
  <c r="L279" i="11"/>
  <c r="J279" i="11"/>
  <c r="AS279" i="11" s="1"/>
  <c r="CO278" i="11"/>
  <c r="AO278" i="11"/>
  <c r="AJ278" i="11"/>
  <c r="AK278" i="11" s="1"/>
  <c r="AM278" i="11" s="1"/>
  <c r="P278" i="11"/>
  <c r="N278" i="11"/>
  <c r="L278" i="11"/>
  <c r="J278" i="11"/>
  <c r="AS278" i="11" s="1"/>
  <c r="CO277" i="11"/>
  <c r="AO277" i="11"/>
  <c r="AJ277" i="11"/>
  <c r="P277" i="11"/>
  <c r="N277" i="11"/>
  <c r="L277" i="11"/>
  <c r="J277" i="11"/>
  <c r="AQ277" i="11" s="1"/>
  <c r="CO276" i="11"/>
  <c r="AO276" i="11"/>
  <c r="AJ276" i="11"/>
  <c r="AK276" i="11" s="1"/>
  <c r="AM276" i="11" s="1"/>
  <c r="P276" i="11"/>
  <c r="N276" i="11"/>
  <c r="L276" i="11"/>
  <c r="J276" i="11"/>
  <c r="AS276" i="11" s="1"/>
  <c r="CO275" i="11"/>
  <c r="AO275" i="11"/>
  <c r="AJ275" i="11"/>
  <c r="P275" i="11"/>
  <c r="R275" i="11" s="1"/>
  <c r="N275" i="11"/>
  <c r="L275" i="11"/>
  <c r="J275" i="11"/>
  <c r="AS275" i="11" s="1"/>
  <c r="CO274" i="11"/>
  <c r="AO274" i="11"/>
  <c r="AJ274" i="11"/>
  <c r="P274" i="11"/>
  <c r="R274" i="11" s="1"/>
  <c r="N274" i="11"/>
  <c r="L274" i="11"/>
  <c r="J274" i="11"/>
  <c r="AS274" i="11" s="1"/>
  <c r="CO273" i="11"/>
  <c r="AO273" i="11"/>
  <c r="AJ273" i="11"/>
  <c r="P273" i="11"/>
  <c r="R273" i="11" s="1"/>
  <c r="N273" i="11"/>
  <c r="L273" i="11"/>
  <c r="J273" i="11"/>
  <c r="AS273" i="11" s="1"/>
  <c r="CO272" i="11"/>
  <c r="AO272" i="11"/>
  <c r="AJ272" i="11"/>
  <c r="P272" i="11"/>
  <c r="R272" i="11" s="1"/>
  <c r="N272" i="11"/>
  <c r="L272" i="11"/>
  <c r="J272" i="11"/>
  <c r="AS272" i="11" s="1"/>
  <c r="CO271" i="11"/>
  <c r="AO271" i="11"/>
  <c r="AJ271" i="11"/>
  <c r="P271" i="11"/>
  <c r="R271" i="11" s="1"/>
  <c r="N271" i="11"/>
  <c r="L271" i="11"/>
  <c r="J271" i="11"/>
  <c r="AS271" i="11" s="1"/>
  <c r="CO270" i="11"/>
  <c r="AO270" i="11"/>
  <c r="AJ270" i="11"/>
  <c r="AK270" i="11" s="1"/>
  <c r="AM270" i="11" s="1"/>
  <c r="P270" i="11"/>
  <c r="N270" i="11"/>
  <c r="L270" i="11"/>
  <c r="J270" i="11"/>
  <c r="AS270" i="11" s="1"/>
  <c r="CO269" i="11"/>
  <c r="AO269" i="11"/>
  <c r="AJ269" i="11"/>
  <c r="P269" i="11"/>
  <c r="N269" i="11"/>
  <c r="L269" i="11"/>
  <c r="J269" i="11"/>
  <c r="AQ269" i="11" s="1"/>
  <c r="CO268" i="11"/>
  <c r="AO268" i="11"/>
  <c r="AJ268" i="11"/>
  <c r="AK268" i="11" s="1"/>
  <c r="AM268" i="11" s="1"/>
  <c r="P268" i="11"/>
  <c r="N268" i="11"/>
  <c r="L268" i="11"/>
  <c r="J268" i="11"/>
  <c r="AS268" i="11" s="1"/>
  <c r="CO267" i="11"/>
  <c r="AO267" i="11"/>
  <c r="AJ267" i="11"/>
  <c r="AK267" i="11" s="1"/>
  <c r="AM267" i="11" s="1"/>
  <c r="P267" i="11"/>
  <c r="R267" i="11" s="1"/>
  <c r="N267" i="11"/>
  <c r="L267" i="11"/>
  <c r="J267" i="11"/>
  <c r="AS267" i="11" s="1"/>
  <c r="CO266" i="11"/>
  <c r="AO266" i="11"/>
  <c r="AJ266" i="11"/>
  <c r="AK266" i="11" s="1"/>
  <c r="AM266" i="11" s="1"/>
  <c r="P266" i="11"/>
  <c r="N266" i="11"/>
  <c r="L266" i="11"/>
  <c r="J266" i="11"/>
  <c r="AS266" i="11" s="1"/>
  <c r="CO265" i="11"/>
  <c r="AO265" i="11"/>
  <c r="AJ265" i="11"/>
  <c r="AK265" i="11" s="1"/>
  <c r="AM265" i="11" s="1"/>
  <c r="P265" i="11"/>
  <c r="R265" i="11" s="1"/>
  <c r="N265" i="11"/>
  <c r="L265" i="11"/>
  <c r="J265" i="11"/>
  <c r="AQ265" i="11" s="1"/>
  <c r="CO264" i="11"/>
  <c r="AO264" i="11"/>
  <c r="AJ264" i="11"/>
  <c r="P264" i="11"/>
  <c r="N264" i="11"/>
  <c r="L264" i="11"/>
  <c r="J264" i="11"/>
  <c r="AS264" i="11" s="1"/>
  <c r="CO263" i="11"/>
  <c r="AO263" i="11"/>
  <c r="AJ263" i="11"/>
  <c r="P263" i="11"/>
  <c r="R263" i="11" s="1"/>
  <c r="N263" i="11"/>
  <c r="L263" i="11"/>
  <c r="J263" i="11"/>
  <c r="AS263" i="11" s="1"/>
  <c r="CO262" i="11"/>
  <c r="AO262" i="11"/>
  <c r="AJ262" i="11"/>
  <c r="AK262" i="11" s="1"/>
  <c r="AM262" i="11" s="1"/>
  <c r="P262" i="11"/>
  <c r="R262" i="11" s="1"/>
  <c r="N262" i="11"/>
  <c r="L262" i="11"/>
  <c r="J262" i="11"/>
  <c r="AS262" i="11" s="1"/>
  <c r="CO261" i="11"/>
  <c r="AO261" i="11"/>
  <c r="AJ261" i="11"/>
  <c r="P261" i="11"/>
  <c r="N261" i="11"/>
  <c r="L261" i="11"/>
  <c r="J261" i="11"/>
  <c r="AQ261" i="11" s="1"/>
  <c r="CO260" i="11"/>
  <c r="AO260" i="11"/>
  <c r="AJ260" i="11"/>
  <c r="AK260" i="11" s="1"/>
  <c r="AM260" i="11" s="1"/>
  <c r="P260" i="11"/>
  <c r="N260" i="11"/>
  <c r="L260" i="11"/>
  <c r="J260" i="11"/>
  <c r="AS260" i="11" s="1"/>
  <c r="CO259" i="11"/>
  <c r="AO259" i="11"/>
  <c r="AJ259" i="11"/>
  <c r="AK259" i="11" s="1"/>
  <c r="AM259" i="11" s="1"/>
  <c r="P259" i="11"/>
  <c r="N259" i="11"/>
  <c r="L259" i="11"/>
  <c r="J259" i="11"/>
  <c r="AS259" i="11" s="1"/>
  <c r="CO258" i="11"/>
  <c r="AO258" i="11"/>
  <c r="AJ258" i="11"/>
  <c r="P258" i="11"/>
  <c r="N258" i="11"/>
  <c r="L258" i="11"/>
  <c r="J258" i="11"/>
  <c r="AS258" i="11" s="1"/>
  <c r="CO257" i="11"/>
  <c r="AO257" i="11"/>
  <c r="AJ257" i="11"/>
  <c r="P257" i="11"/>
  <c r="R257" i="11" s="1"/>
  <c r="N257" i="11"/>
  <c r="L257" i="11"/>
  <c r="J257" i="11"/>
  <c r="AQ257" i="11" s="1"/>
  <c r="CO256" i="11"/>
  <c r="AO256" i="11"/>
  <c r="AJ256" i="11"/>
  <c r="P256" i="11"/>
  <c r="N256" i="11"/>
  <c r="L256" i="11"/>
  <c r="J256" i="11"/>
  <c r="AS256" i="11" s="1"/>
  <c r="CO255" i="11"/>
  <c r="AO255" i="11"/>
  <c r="AJ255" i="11"/>
  <c r="P255" i="11"/>
  <c r="R255" i="11" s="1"/>
  <c r="N255" i="11"/>
  <c r="L255" i="11"/>
  <c r="J255" i="11"/>
  <c r="AS255" i="11" s="1"/>
  <c r="CO254" i="11"/>
  <c r="AO254" i="11"/>
  <c r="AJ254" i="11"/>
  <c r="AK254" i="11" s="1"/>
  <c r="AM254" i="11" s="1"/>
  <c r="P254" i="11"/>
  <c r="R254" i="11" s="1"/>
  <c r="N254" i="11"/>
  <c r="L254" i="11"/>
  <c r="J254" i="11"/>
  <c r="AS254" i="11" s="1"/>
  <c r="CO253" i="11"/>
  <c r="AO253" i="11"/>
  <c r="AJ253" i="11"/>
  <c r="P253" i="11"/>
  <c r="N253" i="11"/>
  <c r="L253" i="11"/>
  <c r="J253" i="11"/>
  <c r="AQ253" i="11" s="1"/>
  <c r="CO252" i="11"/>
  <c r="AO252" i="11"/>
  <c r="AJ252" i="11"/>
  <c r="P252" i="11"/>
  <c r="N252" i="11"/>
  <c r="L252" i="11"/>
  <c r="J252" i="11"/>
  <c r="AS252" i="11" s="1"/>
  <c r="CO251" i="11"/>
  <c r="AO251" i="11"/>
  <c r="AJ251" i="11"/>
  <c r="P251" i="11"/>
  <c r="N251" i="11"/>
  <c r="L251" i="11"/>
  <c r="J251" i="11"/>
  <c r="AS251" i="11" s="1"/>
  <c r="CO250" i="11"/>
  <c r="AO250" i="11"/>
  <c r="AJ250" i="11"/>
  <c r="P250" i="11"/>
  <c r="R250" i="11" s="1"/>
  <c r="N250" i="11"/>
  <c r="L250" i="11"/>
  <c r="J250" i="11"/>
  <c r="AS250" i="11" s="1"/>
  <c r="CO249" i="11"/>
  <c r="AO249" i="11"/>
  <c r="AJ249" i="11"/>
  <c r="P249" i="11"/>
  <c r="N249" i="11"/>
  <c r="L249" i="11"/>
  <c r="J249" i="11"/>
  <c r="AS249" i="11" s="1"/>
  <c r="CO248" i="11"/>
  <c r="AO248" i="11"/>
  <c r="AJ248" i="11"/>
  <c r="P248" i="11"/>
  <c r="N248" i="11"/>
  <c r="L248" i="11"/>
  <c r="J248" i="11"/>
  <c r="AS248" i="11" s="1"/>
  <c r="CO247" i="11"/>
  <c r="AO247" i="11"/>
  <c r="AJ247" i="11"/>
  <c r="P247" i="11"/>
  <c r="N247" i="11"/>
  <c r="L247" i="11"/>
  <c r="J247" i="11"/>
  <c r="AS247" i="11" s="1"/>
  <c r="CO246" i="11"/>
  <c r="AO246" i="11"/>
  <c r="AJ246" i="11"/>
  <c r="P246" i="11"/>
  <c r="R246" i="11" s="1"/>
  <c r="N246" i="11"/>
  <c r="L246" i="11"/>
  <c r="J246" i="11"/>
  <c r="AS246" i="11" s="1"/>
  <c r="CO245" i="11"/>
  <c r="AO245" i="11"/>
  <c r="AJ245" i="11"/>
  <c r="P245" i="11"/>
  <c r="N245" i="11"/>
  <c r="L245" i="11"/>
  <c r="J245" i="11"/>
  <c r="AS245" i="11" s="1"/>
  <c r="CO244" i="11"/>
  <c r="AO244" i="11"/>
  <c r="AJ244" i="11"/>
  <c r="P244" i="11"/>
  <c r="N244" i="11"/>
  <c r="L244" i="11"/>
  <c r="J244" i="11"/>
  <c r="AS244" i="11" s="1"/>
  <c r="CO243" i="11"/>
  <c r="AO243" i="11"/>
  <c r="AJ243" i="11"/>
  <c r="P243" i="11"/>
  <c r="R243" i="11" s="1"/>
  <c r="N243" i="11"/>
  <c r="L243" i="11"/>
  <c r="J243" i="11"/>
  <c r="AS243" i="11" s="1"/>
  <c r="CO242" i="11"/>
  <c r="AO242" i="11"/>
  <c r="AJ242" i="11"/>
  <c r="P242" i="11"/>
  <c r="R242" i="11" s="1"/>
  <c r="N242" i="11"/>
  <c r="L242" i="11"/>
  <c r="J242" i="11"/>
  <c r="AS242" i="11" s="1"/>
  <c r="CO241" i="11"/>
  <c r="AO241" i="11"/>
  <c r="AJ241" i="11"/>
  <c r="AK241" i="11" s="1"/>
  <c r="AM241" i="11" s="1"/>
  <c r="P241" i="11"/>
  <c r="N241" i="11"/>
  <c r="L241" i="11"/>
  <c r="J241" i="11"/>
  <c r="AS241" i="11" s="1"/>
  <c r="CO240" i="11"/>
  <c r="AO240" i="11"/>
  <c r="AJ240" i="11"/>
  <c r="AK240" i="11" s="1"/>
  <c r="AM240" i="11" s="1"/>
  <c r="P240" i="11"/>
  <c r="N240" i="11"/>
  <c r="L240" i="11"/>
  <c r="J240" i="11"/>
  <c r="AS240" i="11" s="1"/>
  <c r="CO239" i="11"/>
  <c r="AO239" i="11"/>
  <c r="AJ239" i="11"/>
  <c r="P239" i="11"/>
  <c r="N239" i="11"/>
  <c r="L239" i="11"/>
  <c r="J239" i="11"/>
  <c r="AS239" i="11" s="1"/>
  <c r="CO238" i="11"/>
  <c r="AO238" i="11"/>
  <c r="AJ238" i="11"/>
  <c r="P238" i="11"/>
  <c r="R238" i="11" s="1"/>
  <c r="N238" i="11"/>
  <c r="L238" i="11"/>
  <c r="J238" i="11"/>
  <c r="AS238" i="11" s="1"/>
  <c r="CO237" i="11"/>
  <c r="AO237" i="11"/>
  <c r="AJ237" i="11"/>
  <c r="P237" i="11"/>
  <c r="N237" i="11"/>
  <c r="L237" i="11"/>
  <c r="J237" i="11"/>
  <c r="AS237" i="11" s="1"/>
  <c r="CO236" i="11"/>
  <c r="AO236" i="11"/>
  <c r="AJ236" i="11"/>
  <c r="AK236" i="11" s="1"/>
  <c r="AM236" i="11" s="1"/>
  <c r="P236" i="11"/>
  <c r="N236" i="11"/>
  <c r="L236" i="11"/>
  <c r="J236" i="11"/>
  <c r="AS236" i="11" s="1"/>
  <c r="CO235" i="11"/>
  <c r="AO235" i="11"/>
  <c r="AJ235" i="11"/>
  <c r="P235" i="11"/>
  <c r="R235" i="11" s="1"/>
  <c r="N235" i="11"/>
  <c r="L235" i="11"/>
  <c r="J235" i="11"/>
  <c r="AS235" i="11" s="1"/>
  <c r="CO234" i="11"/>
  <c r="AO234" i="11"/>
  <c r="AJ234" i="11"/>
  <c r="AK234" i="11" s="1"/>
  <c r="AM234" i="11" s="1"/>
  <c r="P234" i="11"/>
  <c r="R234" i="11" s="1"/>
  <c r="N234" i="11"/>
  <c r="L234" i="11"/>
  <c r="J234" i="11"/>
  <c r="AS234" i="11" s="1"/>
  <c r="CO233" i="11"/>
  <c r="AO233" i="11"/>
  <c r="AJ233" i="11"/>
  <c r="P233" i="11"/>
  <c r="N233" i="11"/>
  <c r="L233" i="11"/>
  <c r="J233" i="11"/>
  <c r="AS233" i="11" s="1"/>
  <c r="CO232" i="11"/>
  <c r="AO232" i="11"/>
  <c r="AJ232" i="11"/>
  <c r="P232" i="11"/>
  <c r="N232" i="11"/>
  <c r="L232" i="11"/>
  <c r="J232" i="11"/>
  <c r="AS232" i="11" s="1"/>
  <c r="CO231" i="11"/>
  <c r="AO231" i="11"/>
  <c r="AJ231" i="11"/>
  <c r="AK231" i="11" s="1"/>
  <c r="AM231" i="11" s="1"/>
  <c r="P231" i="11"/>
  <c r="N231" i="11"/>
  <c r="L231" i="11"/>
  <c r="J231" i="11"/>
  <c r="AS231" i="11" s="1"/>
  <c r="CO230" i="11"/>
  <c r="AO230" i="11"/>
  <c r="AJ230" i="11"/>
  <c r="AK230" i="11" s="1"/>
  <c r="AM230" i="11" s="1"/>
  <c r="P230" i="11"/>
  <c r="N230" i="11"/>
  <c r="L230" i="11"/>
  <c r="J230" i="11"/>
  <c r="AS230" i="11" s="1"/>
  <c r="CO229" i="11"/>
  <c r="AO229" i="11"/>
  <c r="AJ229" i="11"/>
  <c r="AK229" i="11" s="1"/>
  <c r="AM229" i="11" s="1"/>
  <c r="P229" i="11"/>
  <c r="R229" i="11" s="1"/>
  <c r="N229" i="11"/>
  <c r="L229" i="11"/>
  <c r="J229" i="11"/>
  <c r="AS229" i="11" s="1"/>
  <c r="CO228" i="11"/>
  <c r="AO228" i="11"/>
  <c r="AJ228" i="11"/>
  <c r="P228" i="11"/>
  <c r="R228" i="11" s="1"/>
  <c r="N228" i="11"/>
  <c r="L228" i="11"/>
  <c r="J228" i="11"/>
  <c r="AS228" i="11" s="1"/>
  <c r="CO227" i="11"/>
  <c r="AO227" i="11"/>
  <c r="AJ227" i="11"/>
  <c r="P227" i="11"/>
  <c r="R227" i="11" s="1"/>
  <c r="N227" i="11"/>
  <c r="L227" i="11"/>
  <c r="J227" i="11"/>
  <c r="AS227" i="11" s="1"/>
  <c r="CO226" i="11"/>
  <c r="AO226" i="11"/>
  <c r="AJ226" i="11"/>
  <c r="AK226" i="11" s="1"/>
  <c r="AM226" i="11" s="1"/>
  <c r="P226" i="11"/>
  <c r="R226" i="11" s="1"/>
  <c r="N226" i="11"/>
  <c r="L226" i="11"/>
  <c r="J226" i="11"/>
  <c r="AS226" i="11" s="1"/>
  <c r="CO225" i="11"/>
  <c r="AO225" i="11"/>
  <c r="AJ225" i="11"/>
  <c r="P225" i="11"/>
  <c r="N225" i="11"/>
  <c r="L225" i="11"/>
  <c r="J225" i="11"/>
  <c r="AS225" i="11" s="1"/>
  <c r="CO224" i="11"/>
  <c r="AO224" i="11"/>
  <c r="AJ224" i="11"/>
  <c r="P224" i="11"/>
  <c r="N224" i="11"/>
  <c r="L224" i="11"/>
  <c r="J224" i="11"/>
  <c r="AS224" i="11" s="1"/>
  <c r="CO223" i="11"/>
  <c r="AO223" i="11"/>
  <c r="AJ223" i="11"/>
  <c r="P223" i="11"/>
  <c r="N223" i="11"/>
  <c r="L223" i="11"/>
  <c r="J223" i="11"/>
  <c r="AS223" i="11" s="1"/>
  <c r="CO222" i="11"/>
  <c r="AO222" i="11"/>
  <c r="AJ222" i="11"/>
  <c r="P222" i="11"/>
  <c r="N222" i="11"/>
  <c r="L222" i="11"/>
  <c r="J222" i="11"/>
  <c r="AS222" i="11" s="1"/>
  <c r="CO221" i="11"/>
  <c r="AO221" i="11"/>
  <c r="AJ221" i="11"/>
  <c r="P156" i="11"/>
  <c r="R156" i="11" s="1"/>
  <c r="N156" i="11"/>
  <c r="L156" i="11"/>
  <c r="J156" i="11"/>
  <c r="AS156" i="11" s="1"/>
  <c r="CO220" i="11"/>
  <c r="AO220" i="11"/>
  <c r="AJ220" i="11"/>
  <c r="AK220" i="11" s="1"/>
  <c r="AM220" i="11" s="1"/>
  <c r="P221" i="11"/>
  <c r="N221" i="11"/>
  <c r="L221" i="11"/>
  <c r="J221" i="11"/>
  <c r="CO219" i="11"/>
  <c r="AO219" i="11"/>
  <c r="AJ219" i="11"/>
  <c r="AK219" i="11" s="1"/>
  <c r="AM219" i="11" s="1"/>
  <c r="P220" i="11"/>
  <c r="R220" i="11" s="1"/>
  <c r="N220" i="11"/>
  <c r="L220" i="11"/>
  <c r="J220" i="11"/>
  <c r="CO218" i="11"/>
  <c r="AO218" i="11"/>
  <c r="AJ218" i="11"/>
  <c r="P219" i="11"/>
  <c r="R219" i="11" s="1"/>
  <c r="N219" i="11"/>
  <c r="L219" i="11"/>
  <c r="J219" i="11"/>
  <c r="CO217" i="11"/>
  <c r="AO217" i="11"/>
  <c r="AJ217" i="11"/>
  <c r="P218" i="11"/>
  <c r="R218" i="11" s="1"/>
  <c r="N218" i="11"/>
  <c r="L218" i="11"/>
  <c r="J218" i="11"/>
  <c r="CO216" i="11"/>
  <c r="AO216" i="11"/>
  <c r="AJ216" i="11"/>
  <c r="P217" i="11"/>
  <c r="N217" i="11"/>
  <c r="L217" i="11"/>
  <c r="J217" i="11"/>
  <c r="CO215" i="11"/>
  <c r="AO215" i="11"/>
  <c r="AJ215" i="11"/>
  <c r="P216" i="11"/>
  <c r="N216" i="11"/>
  <c r="L216" i="11"/>
  <c r="J216" i="11"/>
  <c r="CO214" i="11"/>
  <c r="AO214" i="11"/>
  <c r="AJ214" i="11"/>
  <c r="P215" i="11"/>
  <c r="R215" i="11" s="1"/>
  <c r="N215" i="11"/>
  <c r="L215" i="11"/>
  <c r="J215" i="11"/>
  <c r="CO213" i="11"/>
  <c r="AO213" i="11"/>
  <c r="AJ213" i="11"/>
  <c r="P155" i="11"/>
  <c r="R155" i="11" s="1"/>
  <c r="N155" i="11"/>
  <c r="L155" i="11"/>
  <c r="J155" i="11"/>
  <c r="CO212" i="11"/>
  <c r="AO212" i="11"/>
  <c r="AJ212" i="11"/>
  <c r="P80" i="11"/>
  <c r="N80" i="11"/>
  <c r="L80" i="11"/>
  <c r="J80" i="11"/>
  <c r="AS80" i="11" s="1"/>
  <c r="CO211" i="11"/>
  <c r="AO211" i="11"/>
  <c r="AJ211" i="11"/>
  <c r="P79" i="11"/>
  <c r="N79" i="11"/>
  <c r="L79" i="11"/>
  <c r="J79" i="11"/>
  <c r="AQ79" i="11" s="1"/>
  <c r="CO210" i="11"/>
  <c r="AO210" i="11"/>
  <c r="AJ210" i="11"/>
  <c r="P78" i="11"/>
  <c r="R78" i="11" s="1"/>
  <c r="N78" i="11"/>
  <c r="L78" i="11"/>
  <c r="J78" i="11"/>
  <c r="AS78" i="11" s="1"/>
  <c r="CO209" i="11"/>
  <c r="AO209" i="11"/>
  <c r="AJ209" i="11"/>
  <c r="P77" i="11"/>
  <c r="R77" i="11" s="1"/>
  <c r="N77" i="11"/>
  <c r="L77" i="11"/>
  <c r="J77" i="11"/>
  <c r="CO208" i="11"/>
  <c r="AO208" i="11"/>
  <c r="AJ208" i="11"/>
  <c r="P76" i="11"/>
  <c r="N76" i="11"/>
  <c r="L76" i="11"/>
  <c r="J76" i="11"/>
  <c r="CO207" i="11"/>
  <c r="AO207" i="11"/>
  <c r="AJ207" i="11"/>
  <c r="P75" i="11"/>
  <c r="N75" i="11"/>
  <c r="L75" i="11"/>
  <c r="J75" i="11"/>
  <c r="CO206" i="11"/>
  <c r="AO206" i="11"/>
  <c r="AJ206" i="11"/>
  <c r="P74" i="11"/>
  <c r="N74" i="11"/>
  <c r="L74" i="11"/>
  <c r="J74" i="11"/>
  <c r="AQ74" i="11" s="1"/>
  <c r="CO205" i="11"/>
  <c r="AO205" i="11"/>
  <c r="AJ205" i="11"/>
  <c r="P73" i="11"/>
  <c r="N73" i="11"/>
  <c r="L73" i="11"/>
  <c r="J73" i="11"/>
  <c r="CO204" i="11"/>
  <c r="AO204" i="11"/>
  <c r="AJ204" i="11"/>
  <c r="P72" i="11"/>
  <c r="N72" i="11"/>
  <c r="L72" i="11"/>
  <c r="J72" i="11"/>
  <c r="AQ72" i="11" s="1"/>
  <c r="CO203" i="11"/>
  <c r="AO203" i="11"/>
  <c r="AJ203" i="11"/>
  <c r="P214" i="11"/>
  <c r="N214" i="11"/>
  <c r="L214" i="11"/>
  <c r="J214" i="11"/>
  <c r="CO202" i="11"/>
  <c r="AO202" i="11"/>
  <c r="AJ202" i="11"/>
  <c r="P213" i="11"/>
  <c r="N213" i="11"/>
  <c r="L213" i="11"/>
  <c r="J213" i="11"/>
  <c r="CO201" i="11"/>
  <c r="AO201" i="11"/>
  <c r="AJ201" i="11"/>
  <c r="P212" i="11"/>
  <c r="N212" i="11"/>
  <c r="L212" i="11"/>
  <c r="J212" i="11"/>
  <c r="CO200" i="11"/>
  <c r="AO200" i="11"/>
  <c r="AJ200" i="11"/>
  <c r="P211" i="11"/>
  <c r="N211" i="11"/>
  <c r="L211" i="11"/>
  <c r="J211" i="11"/>
  <c r="CO199" i="11"/>
  <c r="AO199" i="11"/>
  <c r="AJ199" i="11"/>
  <c r="P210" i="11"/>
  <c r="N210" i="11"/>
  <c r="L210" i="11"/>
  <c r="J210" i="11"/>
  <c r="CO198" i="11"/>
  <c r="AO198" i="11"/>
  <c r="AJ198" i="11"/>
  <c r="P209" i="11"/>
  <c r="N209" i="11"/>
  <c r="L209" i="11"/>
  <c r="J209" i="11"/>
  <c r="CO197" i="11"/>
  <c r="AO197" i="11"/>
  <c r="AJ197" i="11"/>
  <c r="P208" i="11"/>
  <c r="N208" i="11"/>
  <c r="L208" i="11"/>
  <c r="J208" i="11"/>
  <c r="CO196" i="11"/>
  <c r="AO196" i="11"/>
  <c r="AJ196" i="11"/>
  <c r="P154" i="11"/>
  <c r="N154" i="11"/>
  <c r="L154" i="11"/>
  <c r="J154" i="11"/>
  <c r="CO195" i="11"/>
  <c r="AO195" i="11"/>
  <c r="AJ195" i="11"/>
  <c r="P153" i="11"/>
  <c r="N153" i="11"/>
  <c r="L153" i="11"/>
  <c r="J153" i="11"/>
  <c r="CO194" i="11"/>
  <c r="AO194" i="11"/>
  <c r="AJ194" i="11"/>
  <c r="P152" i="11"/>
  <c r="N152" i="11"/>
  <c r="L152" i="11"/>
  <c r="J152" i="11"/>
  <c r="AS152" i="11" s="1"/>
  <c r="CO193" i="11"/>
  <c r="AO193" i="11"/>
  <c r="AJ193" i="11"/>
  <c r="P151" i="11"/>
  <c r="R151" i="11" s="1"/>
  <c r="N151" i="11"/>
  <c r="L151" i="11"/>
  <c r="J151" i="11"/>
  <c r="CO192" i="11"/>
  <c r="AO192" i="11"/>
  <c r="AJ192" i="11"/>
  <c r="P150" i="11"/>
  <c r="N150" i="11"/>
  <c r="L150" i="11"/>
  <c r="J150" i="11"/>
  <c r="CO191" i="11"/>
  <c r="AO191" i="11"/>
  <c r="AJ191" i="11"/>
  <c r="P207" i="11"/>
  <c r="N207" i="11"/>
  <c r="L207" i="11"/>
  <c r="J207" i="11"/>
  <c r="AQ207" i="11" s="1"/>
  <c r="CO190" i="11"/>
  <c r="AO190" i="11"/>
  <c r="AJ190" i="11"/>
  <c r="P149" i="11"/>
  <c r="N149" i="11"/>
  <c r="L149" i="11"/>
  <c r="J149" i="11"/>
  <c r="AQ149" i="11" s="1"/>
  <c r="CO189" i="11"/>
  <c r="AO189" i="11"/>
  <c r="AJ189" i="11"/>
  <c r="P148" i="11"/>
  <c r="R148" i="11" s="1"/>
  <c r="N148" i="11"/>
  <c r="L148" i="11"/>
  <c r="J148" i="11"/>
  <c r="CO188" i="11"/>
  <c r="AO188" i="11"/>
  <c r="AJ188" i="11"/>
  <c r="P71" i="11"/>
  <c r="R71" i="11" s="1"/>
  <c r="N71" i="11"/>
  <c r="L71" i="11"/>
  <c r="J71" i="11"/>
  <c r="CO187" i="11"/>
  <c r="AO187" i="11"/>
  <c r="AJ187" i="11"/>
  <c r="AK187" i="11" s="1"/>
  <c r="AM187" i="11" s="1"/>
  <c r="P70" i="11"/>
  <c r="N70" i="11"/>
  <c r="L70" i="11"/>
  <c r="J70" i="11"/>
  <c r="AQ70" i="11" s="1"/>
  <c r="CO186" i="11"/>
  <c r="AO186" i="11"/>
  <c r="AJ186" i="11"/>
  <c r="AK186" i="11" s="1"/>
  <c r="AM186" i="11" s="1"/>
  <c r="P69" i="11"/>
  <c r="N69" i="11"/>
  <c r="L69" i="11"/>
  <c r="J69" i="11"/>
  <c r="CO185" i="11"/>
  <c r="AO185" i="11"/>
  <c r="AJ185" i="11"/>
  <c r="P68" i="11"/>
  <c r="R68" i="11" s="1"/>
  <c r="N68" i="11"/>
  <c r="L68" i="11"/>
  <c r="J68" i="11"/>
  <c r="AQ68" i="11" s="1"/>
  <c r="CO184" i="11"/>
  <c r="AO184" i="11"/>
  <c r="AJ184" i="11"/>
  <c r="P67" i="11"/>
  <c r="N67" i="11"/>
  <c r="L67" i="11"/>
  <c r="J67" i="11"/>
  <c r="CO183" i="11"/>
  <c r="AO183" i="11"/>
  <c r="AJ183" i="11"/>
  <c r="P66" i="11"/>
  <c r="R66" i="11" s="1"/>
  <c r="N66" i="11"/>
  <c r="L66" i="11"/>
  <c r="J66" i="11"/>
  <c r="AQ66" i="11" s="1"/>
  <c r="CO182" i="11"/>
  <c r="AO182" i="11"/>
  <c r="AJ182" i="11"/>
  <c r="P65" i="11"/>
  <c r="N65" i="11"/>
  <c r="L65" i="11"/>
  <c r="J65" i="11"/>
  <c r="CO181" i="11"/>
  <c r="AO181" i="11"/>
  <c r="AJ181" i="11"/>
  <c r="P64" i="11"/>
  <c r="R64" i="11" s="1"/>
  <c r="N64" i="11"/>
  <c r="L64" i="11"/>
  <c r="J64" i="11"/>
  <c r="AQ64" i="11" s="1"/>
  <c r="CO180" i="11"/>
  <c r="AO180" i="11"/>
  <c r="AJ180" i="11"/>
  <c r="P63" i="11"/>
  <c r="R63" i="11" s="1"/>
  <c r="N63" i="11"/>
  <c r="L63" i="11"/>
  <c r="J63" i="11"/>
  <c r="CO179" i="11"/>
  <c r="AO179" i="11"/>
  <c r="AJ179" i="11"/>
  <c r="P62" i="11"/>
  <c r="N62" i="11"/>
  <c r="L62" i="11"/>
  <c r="J62" i="11"/>
  <c r="AQ62" i="11" s="1"/>
  <c r="CO178" i="11"/>
  <c r="AO178" i="11"/>
  <c r="AJ178" i="11"/>
  <c r="P61" i="11"/>
  <c r="N61" i="11"/>
  <c r="L61" i="11"/>
  <c r="J61" i="11"/>
  <c r="CO177" i="11"/>
  <c r="AO177" i="11"/>
  <c r="AJ177" i="11"/>
  <c r="P206" i="11"/>
  <c r="N206" i="11"/>
  <c r="L206" i="11"/>
  <c r="J206" i="11"/>
  <c r="CO176" i="11"/>
  <c r="AO176" i="11"/>
  <c r="AJ176" i="11"/>
  <c r="P205" i="11"/>
  <c r="N205" i="11"/>
  <c r="L205" i="11"/>
  <c r="J205" i="11"/>
  <c r="AQ205" i="11" s="1"/>
  <c r="CO175" i="11"/>
  <c r="AO175" i="11"/>
  <c r="AJ175" i="11"/>
  <c r="P204" i="11"/>
  <c r="R204" i="11" s="1"/>
  <c r="N204" i="11"/>
  <c r="L204" i="11"/>
  <c r="J204" i="11"/>
  <c r="CO174" i="11"/>
  <c r="AO174" i="11"/>
  <c r="AJ174" i="11"/>
  <c r="P203" i="11"/>
  <c r="R203" i="11" s="1"/>
  <c r="N203" i="11"/>
  <c r="L203" i="11"/>
  <c r="J203" i="11"/>
  <c r="AQ203" i="11" s="1"/>
  <c r="CO173" i="11"/>
  <c r="AO173" i="11"/>
  <c r="AJ173" i="11"/>
  <c r="P202" i="11"/>
  <c r="R202" i="11" s="1"/>
  <c r="N202" i="11"/>
  <c r="L202" i="11"/>
  <c r="J202" i="11"/>
  <c r="CO172" i="11"/>
  <c r="AO172" i="11"/>
  <c r="AJ172" i="11"/>
  <c r="P201" i="11"/>
  <c r="N201" i="11"/>
  <c r="L201" i="11"/>
  <c r="J201" i="11"/>
  <c r="CO171" i="11"/>
  <c r="AO171" i="11"/>
  <c r="AJ171" i="11"/>
  <c r="AK171" i="11" s="1"/>
  <c r="AM171" i="11" s="1"/>
  <c r="P200" i="11"/>
  <c r="R200" i="11" s="1"/>
  <c r="N200" i="11"/>
  <c r="L200" i="11"/>
  <c r="J200" i="11"/>
  <c r="AQ200" i="11" s="1"/>
  <c r="CO170" i="11"/>
  <c r="AO170" i="11"/>
  <c r="AJ170" i="11"/>
  <c r="P199" i="11"/>
  <c r="N199" i="11"/>
  <c r="L199" i="11"/>
  <c r="J199" i="11"/>
  <c r="AQ199" i="11" s="1"/>
  <c r="CO169" i="11"/>
  <c r="AO169" i="11"/>
  <c r="AJ169" i="11"/>
  <c r="P198" i="11"/>
  <c r="N198" i="11"/>
  <c r="L198" i="11"/>
  <c r="J198" i="11"/>
  <c r="AS198" i="11" s="1"/>
  <c r="CO168" i="11"/>
  <c r="AO168" i="11"/>
  <c r="AJ168" i="11"/>
  <c r="P197" i="11"/>
  <c r="N197" i="11"/>
  <c r="L197" i="11"/>
  <c r="J197" i="11"/>
  <c r="AQ197" i="11" s="1"/>
  <c r="CO167" i="11"/>
  <c r="AO167" i="11"/>
  <c r="AJ167" i="11"/>
  <c r="P196" i="11"/>
  <c r="N196" i="11"/>
  <c r="L196" i="11"/>
  <c r="J196" i="11"/>
  <c r="AS196" i="11" s="1"/>
  <c r="CO166" i="11"/>
  <c r="AO166" i="11"/>
  <c r="AJ166" i="11"/>
  <c r="P147" i="11"/>
  <c r="N147" i="11"/>
  <c r="L147" i="11"/>
  <c r="J147" i="11"/>
  <c r="CO165" i="11"/>
  <c r="AO165" i="11"/>
  <c r="AJ165" i="11"/>
  <c r="P146" i="11"/>
  <c r="R146" i="11" s="1"/>
  <c r="N146" i="11"/>
  <c r="L146" i="11"/>
  <c r="J146" i="11"/>
  <c r="CO164" i="11"/>
  <c r="AO164" i="11"/>
  <c r="AJ164" i="11"/>
  <c r="P195" i="11"/>
  <c r="R195" i="11" s="1"/>
  <c r="N195" i="11"/>
  <c r="L195" i="11"/>
  <c r="J195" i="11"/>
  <c r="CO163" i="11"/>
  <c r="AO163" i="11"/>
  <c r="AJ163" i="11"/>
  <c r="P145" i="11"/>
  <c r="R145" i="11" s="1"/>
  <c r="N145" i="11"/>
  <c r="L145" i="11"/>
  <c r="J145" i="11"/>
  <c r="AQ145" i="11" s="1"/>
  <c r="CO162" i="11"/>
  <c r="AO162" i="11"/>
  <c r="AJ162" i="11"/>
  <c r="P144" i="11"/>
  <c r="N144" i="11"/>
  <c r="L144" i="11"/>
  <c r="J144" i="11"/>
  <c r="AS144" i="11" s="1"/>
  <c r="CO161" i="11"/>
  <c r="AO161" i="11"/>
  <c r="AJ161" i="11"/>
  <c r="P143" i="11"/>
  <c r="R143" i="11" s="1"/>
  <c r="N143" i="11"/>
  <c r="L143" i="11"/>
  <c r="J143" i="11"/>
  <c r="CO160" i="11"/>
  <c r="AO160" i="11"/>
  <c r="AJ160" i="11"/>
  <c r="P194" i="11"/>
  <c r="N194" i="11"/>
  <c r="L194" i="11"/>
  <c r="J194" i="11"/>
  <c r="CO159" i="11"/>
  <c r="AO159" i="11"/>
  <c r="AJ159" i="11"/>
  <c r="P142" i="11"/>
  <c r="R142" i="11" s="1"/>
  <c r="N142" i="11"/>
  <c r="L142" i="11"/>
  <c r="J142" i="11"/>
  <c r="CO156" i="11"/>
  <c r="AO156" i="11"/>
  <c r="AJ156" i="11"/>
  <c r="P141" i="11"/>
  <c r="N141" i="11"/>
  <c r="L141" i="11"/>
  <c r="J141" i="11"/>
  <c r="CO155" i="11"/>
  <c r="AO155" i="11"/>
  <c r="AJ155" i="11"/>
  <c r="AK155" i="11" s="1"/>
  <c r="AM155" i="11" s="1"/>
  <c r="P140" i="11"/>
  <c r="R140" i="11" s="1"/>
  <c r="N140" i="11"/>
  <c r="L140" i="11"/>
  <c r="J140" i="11"/>
  <c r="CO154" i="11"/>
  <c r="AO154" i="11"/>
  <c r="AJ154" i="11"/>
  <c r="AK154" i="11" s="1"/>
  <c r="AM154" i="11" s="1"/>
  <c r="P139" i="11"/>
  <c r="R139" i="11" s="1"/>
  <c r="N139" i="11"/>
  <c r="L139" i="11"/>
  <c r="J139" i="11"/>
  <c r="CO153" i="11"/>
  <c r="AO153" i="11"/>
  <c r="AJ153" i="11"/>
  <c r="AK153" i="11" s="1"/>
  <c r="AM153" i="11" s="1"/>
  <c r="P138" i="11"/>
  <c r="N138" i="11"/>
  <c r="L138" i="11"/>
  <c r="J138" i="11"/>
  <c r="CO152" i="11"/>
  <c r="AO152" i="11"/>
  <c r="AJ152" i="11"/>
  <c r="AK152" i="11" s="1"/>
  <c r="AM152" i="11" s="1"/>
  <c r="P137" i="11"/>
  <c r="N137" i="11"/>
  <c r="L137" i="11"/>
  <c r="J137" i="11"/>
  <c r="CO151" i="11"/>
  <c r="AO151" i="11"/>
  <c r="AJ151" i="11"/>
  <c r="P136" i="11"/>
  <c r="R136" i="11" s="1"/>
  <c r="N136" i="11"/>
  <c r="L136" i="11"/>
  <c r="J136" i="11"/>
  <c r="CO150" i="11"/>
  <c r="AO150" i="11"/>
  <c r="AJ150" i="11"/>
  <c r="P135" i="11"/>
  <c r="R135" i="11" s="1"/>
  <c r="N135" i="11"/>
  <c r="L135" i="11"/>
  <c r="J135" i="11"/>
  <c r="CO149" i="11"/>
  <c r="AO149" i="11"/>
  <c r="AJ149" i="11"/>
  <c r="AK149" i="11" s="1"/>
  <c r="AM149" i="11" s="1"/>
  <c r="P134" i="11"/>
  <c r="N134" i="11"/>
  <c r="L134" i="11"/>
  <c r="J134" i="11"/>
  <c r="CO148" i="11"/>
  <c r="AO148" i="11"/>
  <c r="AJ148" i="11"/>
  <c r="P133" i="11"/>
  <c r="N133" i="11"/>
  <c r="L133" i="11"/>
  <c r="J133" i="11"/>
  <c r="AQ133" i="11" s="1"/>
  <c r="CO147" i="11"/>
  <c r="AO147" i="11"/>
  <c r="AJ147" i="11"/>
  <c r="AK147" i="11" s="1"/>
  <c r="AM147" i="11" s="1"/>
  <c r="P132" i="11"/>
  <c r="R132" i="11" s="1"/>
  <c r="N132" i="11"/>
  <c r="L132" i="11"/>
  <c r="J132" i="11"/>
  <c r="CO146" i="11"/>
  <c r="AO146" i="11"/>
  <c r="AJ146" i="11"/>
  <c r="AK146" i="11" s="1"/>
  <c r="AM146" i="11" s="1"/>
  <c r="P60" i="11"/>
  <c r="N60" i="11"/>
  <c r="L60" i="11"/>
  <c r="J60" i="11"/>
  <c r="CO145" i="11"/>
  <c r="AO145" i="11"/>
  <c r="AJ145" i="11"/>
  <c r="AK145" i="11" s="1"/>
  <c r="AM145" i="11" s="1"/>
  <c r="P59" i="11"/>
  <c r="N59" i="11"/>
  <c r="L59" i="11"/>
  <c r="J59" i="11"/>
  <c r="CO144" i="11"/>
  <c r="AO144" i="11"/>
  <c r="AJ144" i="11"/>
  <c r="P193" i="11"/>
  <c r="N193" i="11"/>
  <c r="L193" i="11"/>
  <c r="J193" i="11"/>
  <c r="CO143" i="11"/>
  <c r="AO143" i="11"/>
  <c r="AJ143" i="11"/>
  <c r="P192" i="11"/>
  <c r="R192" i="11" s="1"/>
  <c r="N192" i="11"/>
  <c r="L192" i="11"/>
  <c r="J192" i="11"/>
  <c r="AQ192" i="11" s="1"/>
  <c r="CO142" i="11"/>
  <c r="AO142" i="11"/>
  <c r="AJ142" i="11"/>
  <c r="P191" i="11"/>
  <c r="N191" i="11"/>
  <c r="L191" i="11"/>
  <c r="J191" i="11"/>
  <c r="CO141" i="11"/>
  <c r="AO141" i="11"/>
  <c r="AJ141" i="11"/>
  <c r="AK141" i="11" s="1"/>
  <c r="AM141" i="11" s="1"/>
  <c r="P190" i="11"/>
  <c r="N190" i="11"/>
  <c r="L190" i="11"/>
  <c r="J190" i="11"/>
  <c r="AS190" i="11" s="1"/>
  <c r="CO140" i="11"/>
  <c r="AO140" i="11"/>
  <c r="AJ140" i="11"/>
  <c r="P189" i="11"/>
  <c r="N189" i="11"/>
  <c r="L189" i="11"/>
  <c r="J189" i="11"/>
  <c r="CO139" i="11"/>
  <c r="AO139" i="11"/>
  <c r="AJ139" i="11"/>
  <c r="AK139" i="11" s="1"/>
  <c r="AM139" i="11" s="1"/>
  <c r="P188" i="11"/>
  <c r="R188" i="11" s="1"/>
  <c r="N188" i="11"/>
  <c r="L188" i="11"/>
  <c r="J188" i="11"/>
  <c r="CO138" i="11"/>
  <c r="AO138" i="11"/>
  <c r="AJ138" i="11"/>
  <c r="P187" i="11"/>
  <c r="N187" i="11"/>
  <c r="L187" i="11"/>
  <c r="J187" i="11"/>
  <c r="CO137" i="11"/>
  <c r="AO137" i="11"/>
  <c r="AJ137" i="11"/>
  <c r="AK137" i="11" s="1"/>
  <c r="AM137" i="11" s="1"/>
  <c r="P186" i="11"/>
  <c r="R186" i="11" s="1"/>
  <c r="N186" i="11"/>
  <c r="L186" i="11"/>
  <c r="J186" i="11"/>
  <c r="CO136" i="11"/>
  <c r="AO136" i="11"/>
  <c r="AJ136" i="11"/>
  <c r="AK136" i="11" s="1"/>
  <c r="AM136" i="11" s="1"/>
  <c r="P58" i="11"/>
  <c r="N58" i="11"/>
  <c r="L58" i="11"/>
  <c r="J58" i="11"/>
  <c r="AQ58" i="11" s="1"/>
  <c r="CO135" i="11"/>
  <c r="AO135" i="11"/>
  <c r="AJ135" i="11"/>
  <c r="P131" i="11"/>
  <c r="R131" i="11" s="1"/>
  <c r="N131" i="11"/>
  <c r="L131" i="11"/>
  <c r="J131" i="11"/>
  <c r="AS131" i="11" s="1"/>
  <c r="CO134" i="11"/>
  <c r="AO134" i="11"/>
  <c r="AJ134" i="11"/>
  <c r="P130" i="11"/>
  <c r="R130" i="11" s="1"/>
  <c r="N130" i="11"/>
  <c r="L130" i="11"/>
  <c r="J130" i="11"/>
  <c r="AS130" i="11" s="1"/>
  <c r="CO133" i="11"/>
  <c r="AO133" i="11"/>
  <c r="AJ133" i="11"/>
  <c r="AK133" i="11" s="1"/>
  <c r="AM133" i="11" s="1"/>
  <c r="P57" i="11"/>
  <c r="R57" i="11" s="1"/>
  <c r="N57" i="11"/>
  <c r="L57" i="11"/>
  <c r="J57" i="11"/>
  <c r="CO132" i="11"/>
  <c r="AO132" i="11"/>
  <c r="AJ132" i="11"/>
  <c r="AK132" i="11" s="1"/>
  <c r="AM132" i="11" s="1"/>
  <c r="P185" i="11"/>
  <c r="N185" i="11"/>
  <c r="L185" i="11"/>
  <c r="J185" i="11"/>
  <c r="CO131" i="11"/>
  <c r="AO131" i="11"/>
  <c r="AJ131" i="11"/>
  <c r="AK131" i="11" s="1"/>
  <c r="AM131" i="11" s="1"/>
  <c r="P184" i="11"/>
  <c r="R184" i="11" s="1"/>
  <c r="N184" i="11"/>
  <c r="L184" i="11"/>
  <c r="J184" i="11"/>
  <c r="CO130" i="11"/>
  <c r="AO130" i="11"/>
  <c r="AJ130" i="11"/>
  <c r="AK130" i="11" s="1"/>
  <c r="AM130" i="11" s="1"/>
  <c r="P183" i="11"/>
  <c r="N183" i="11"/>
  <c r="L183" i="11"/>
  <c r="J183" i="11"/>
  <c r="AQ183" i="11" s="1"/>
  <c r="CO129" i="11"/>
  <c r="AO129" i="11"/>
  <c r="AJ129" i="11"/>
  <c r="AK129" i="11" s="1"/>
  <c r="AM129" i="11" s="1"/>
  <c r="P182" i="11"/>
  <c r="R182" i="11" s="1"/>
  <c r="N182" i="11"/>
  <c r="L182" i="11"/>
  <c r="J182" i="11"/>
  <c r="AS182" i="11" s="1"/>
  <c r="CO128" i="11"/>
  <c r="AO128" i="11"/>
  <c r="AJ128" i="11"/>
  <c r="P181" i="11"/>
  <c r="N181" i="11"/>
  <c r="L181" i="11"/>
  <c r="J181" i="11"/>
  <c r="CO127" i="11"/>
  <c r="AO127" i="11"/>
  <c r="AJ127" i="11"/>
  <c r="P180" i="11"/>
  <c r="N180" i="11"/>
  <c r="L180" i="11"/>
  <c r="J180" i="11"/>
  <c r="CO126" i="11"/>
  <c r="AO126" i="11"/>
  <c r="AJ126" i="11"/>
  <c r="AK126" i="11" s="1"/>
  <c r="AM126" i="11" s="1"/>
  <c r="P179" i="11"/>
  <c r="N179" i="11"/>
  <c r="L179" i="11"/>
  <c r="J179" i="11"/>
  <c r="AQ179" i="11" s="1"/>
  <c r="CO125" i="11"/>
  <c r="AO125" i="11"/>
  <c r="AJ125" i="11"/>
  <c r="P178" i="11"/>
  <c r="R178" i="11" s="1"/>
  <c r="N178" i="11"/>
  <c r="L178" i="11"/>
  <c r="J178" i="11"/>
  <c r="AS178" i="11" s="1"/>
  <c r="CO124" i="11"/>
  <c r="AO124" i="11"/>
  <c r="AJ124" i="11"/>
  <c r="AK124" i="11" s="1"/>
  <c r="AM124" i="11" s="1"/>
  <c r="P177" i="11"/>
  <c r="R177" i="11" s="1"/>
  <c r="N177" i="11"/>
  <c r="L177" i="11"/>
  <c r="J177" i="11"/>
  <c r="CO123" i="11"/>
  <c r="AO123" i="11"/>
  <c r="AJ123" i="11"/>
  <c r="AK123" i="11" s="1"/>
  <c r="AM123" i="11" s="1"/>
  <c r="P176" i="11"/>
  <c r="N176" i="11"/>
  <c r="L176" i="11"/>
  <c r="J176" i="11"/>
  <c r="CO122" i="11"/>
  <c r="AO122" i="11"/>
  <c r="AJ122" i="11"/>
  <c r="P175" i="11"/>
  <c r="R175" i="11" s="1"/>
  <c r="N175" i="11"/>
  <c r="L175" i="11"/>
  <c r="J175" i="11"/>
  <c r="AQ175" i="11" s="1"/>
  <c r="CO121" i="11"/>
  <c r="AO121" i="11"/>
  <c r="AJ121" i="11"/>
  <c r="P174" i="11"/>
  <c r="R174" i="11" s="1"/>
  <c r="N174" i="11"/>
  <c r="L174" i="11"/>
  <c r="J174" i="11"/>
  <c r="AS174" i="11" s="1"/>
  <c r="CO120" i="11"/>
  <c r="AO120" i="11"/>
  <c r="AJ120" i="11"/>
  <c r="P173" i="11"/>
  <c r="N173" i="11"/>
  <c r="L173" i="11"/>
  <c r="J173" i="11"/>
  <c r="CO119" i="11"/>
  <c r="AO119" i="11"/>
  <c r="AJ119" i="11"/>
  <c r="AK119" i="11" s="1"/>
  <c r="AM119" i="11" s="1"/>
  <c r="P129" i="11"/>
  <c r="N129" i="11"/>
  <c r="L129" i="11"/>
  <c r="J129" i="11"/>
  <c r="AS129" i="11" s="1"/>
  <c r="CO118" i="11"/>
  <c r="AO118" i="11"/>
  <c r="AJ118" i="11"/>
  <c r="AK118" i="11" s="1"/>
  <c r="AM118" i="11" s="1"/>
  <c r="P128" i="11"/>
  <c r="N128" i="11"/>
  <c r="L128" i="11"/>
  <c r="J128" i="11"/>
  <c r="AQ128" i="11" s="1"/>
  <c r="CO117" i="11"/>
  <c r="AO117" i="11"/>
  <c r="AJ117" i="11"/>
  <c r="AK117" i="11" s="1"/>
  <c r="AM117" i="11" s="1"/>
  <c r="P127" i="11"/>
  <c r="R127" i="11" s="1"/>
  <c r="N127" i="11"/>
  <c r="L127" i="11"/>
  <c r="J127" i="11"/>
  <c r="AQ127" i="11" s="1"/>
  <c r="CO116" i="11"/>
  <c r="AO116" i="11"/>
  <c r="AJ116" i="11"/>
  <c r="AK116" i="11" s="1"/>
  <c r="AM116" i="11" s="1"/>
  <c r="P126" i="11"/>
  <c r="R126" i="11" s="1"/>
  <c r="N126" i="11"/>
  <c r="L126" i="11"/>
  <c r="J126" i="11"/>
  <c r="CO115" i="11"/>
  <c r="AO115" i="11"/>
  <c r="AJ115" i="11"/>
  <c r="AK115" i="11" s="1"/>
  <c r="AM115" i="11" s="1"/>
  <c r="P125" i="11"/>
  <c r="N125" i="11"/>
  <c r="L125" i="11"/>
  <c r="J125" i="11"/>
  <c r="CO114" i="11"/>
  <c r="AO114" i="11"/>
  <c r="AJ114" i="11"/>
  <c r="P124" i="11"/>
  <c r="R124" i="11" s="1"/>
  <c r="N124" i="11"/>
  <c r="L124" i="11"/>
  <c r="J124" i="11"/>
  <c r="AS124" i="11" s="1"/>
  <c r="CO113" i="11"/>
  <c r="AO113" i="11"/>
  <c r="AJ113" i="11"/>
  <c r="AK113" i="11" s="1"/>
  <c r="AM113" i="11" s="1"/>
  <c r="P123" i="11"/>
  <c r="R123" i="11" s="1"/>
  <c r="N123" i="11"/>
  <c r="L123" i="11"/>
  <c r="J123" i="11"/>
  <c r="CO112" i="11"/>
  <c r="AO112" i="11"/>
  <c r="AJ112" i="11"/>
  <c r="P122" i="11"/>
  <c r="N122" i="11"/>
  <c r="L122" i="11"/>
  <c r="J122" i="11"/>
  <c r="AS122" i="11" s="1"/>
  <c r="CO111" i="11"/>
  <c r="AO111" i="11"/>
  <c r="AJ111" i="11"/>
  <c r="P121" i="11"/>
  <c r="N121" i="11"/>
  <c r="L121" i="11"/>
  <c r="J121" i="11"/>
  <c r="AQ121" i="11" s="1"/>
  <c r="CO110" i="11"/>
  <c r="AO110" i="11"/>
  <c r="AJ110" i="11"/>
  <c r="P120" i="11"/>
  <c r="N120" i="11"/>
  <c r="L120" i="11"/>
  <c r="J120" i="11"/>
  <c r="AS120" i="11" s="1"/>
  <c r="CO109" i="11"/>
  <c r="AO109" i="11"/>
  <c r="AJ109" i="11"/>
  <c r="P119" i="11"/>
  <c r="N119" i="11"/>
  <c r="L119" i="11"/>
  <c r="J119" i="11"/>
  <c r="AS119" i="11" s="1"/>
  <c r="CO108" i="11"/>
  <c r="AO108" i="11"/>
  <c r="AJ108" i="11"/>
  <c r="P118" i="11"/>
  <c r="N118" i="11"/>
  <c r="L118" i="11"/>
  <c r="J118" i="11"/>
  <c r="AQ118" i="11" s="1"/>
  <c r="CO107" i="11"/>
  <c r="AO107" i="11"/>
  <c r="AJ107" i="11"/>
  <c r="AK107" i="11" s="1"/>
  <c r="AM107" i="11" s="1"/>
  <c r="P117" i="11"/>
  <c r="N117" i="11"/>
  <c r="L117" i="11"/>
  <c r="J117" i="11"/>
  <c r="AQ117" i="11" s="1"/>
  <c r="CO106" i="11"/>
  <c r="AO106" i="11"/>
  <c r="AJ106" i="11"/>
  <c r="P116" i="11"/>
  <c r="R116" i="11" s="1"/>
  <c r="N116" i="11"/>
  <c r="L116" i="11"/>
  <c r="J116" i="11"/>
  <c r="AS116" i="11" s="1"/>
  <c r="CO105" i="11"/>
  <c r="AO105" i="11"/>
  <c r="AJ105" i="11"/>
  <c r="AK105" i="11" s="1"/>
  <c r="AM105" i="11" s="1"/>
  <c r="P115" i="11"/>
  <c r="R115" i="11" s="1"/>
  <c r="N115" i="11"/>
  <c r="L115" i="11"/>
  <c r="J115" i="11"/>
  <c r="AS115" i="11" s="1"/>
  <c r="CO104" i="11"/>
  <c r="AO104" i="11"/>
  <c r="AJ104" i="11"/>
  <c r="P114" i="11"/>
  <c r="N114" i="11"/>
  <c r="L114" i="11"/>
  <c r="J114" i="11"/>
  <c r="AS114" i="11" s="1"/>
  <c r="CO103" i="11"/>
  <c r="AO103" i="11"/>
  <c r="AJ103" i="11"/>
  <c r="P113" i="11"/>
  <c r="N113" i="11"/>
  <c r="L113" i="11"/>
  <c r="J113" i="11"/>
  <c r="AQ113" i="11" s="1"/>
  <c r="CO102" i="11"/>
  <c r="AO102" i="11"/>
  <c r="AJ102" i="11"/>
  <c r="P56" i="11"/>
  <c r="N56" i="11"/>
  <c r="L56" i="11"/>
  <c r="J56" i="11"/>
  <c r="AQ56" i="11" s="1"/>
  <c r="CO101" i="11"/>
  <c r="AO101" i="11"/>
  <c r="AJ101" i="11"/>
  <c r="AK101" i="11" s="1"/>
  <c r="AM101" i="11" s="1"/>
  <c r="P55" i="11"/>
  <c r="N55" i="11"/>
  <c r="L55" i="11"/>
  <c r="J55" i="11"/>
  <c r="CO100" i="11"/>
  <c r="AO100" i="11"/>
  <c r="AJ100" i="11"/>
  <c r="P54" i="11"/>
  <c r="N54" i="11"/>
  <c r="L54" i="11"/>
  <c r="J54" i="11"/>
  <c r="AQ54" i="11" s="1"/>
  <c r="CO99" i="11"/>
  <c r="AO99" i="11"/>
  <c r="AJ99" i="11"/>
  <c r="AK99" i="11" s="1"/>
  <c r="AM99" i="11" s="1"/>
  <c r="P53" i="11"/>
  <c r="N53" i="11"/>
  <c r="L53" i="11"/>
  <c r="J53" i="11"/>
  <c r="CO98" i="11"/>
  <c r="AO98" i="11"/>
  <c r="AJ98" i="11"/>
  <c r="P52" i="11"/>
  <c r="R52" i="11" s="1"/>
  <c r="N52" i="11"/>
  <c r="L52" i="11"/>
  <c r="J52" i="11"/>
  <c r="AQ52" i="11" s="1"/>
  <c r="CO97" i="11"/>
  <c r="AO97" i="11"/>
  <c r="AJ97" i="11"/>
  <c r="P51" i="11"/>
  <c r="R51" i="11" s="1"/>
  <c r="N51" i="11"/>
  <c r="L51" i="11"/>
  <c r="J51" i="11"/>
  <c r="CO96" i="11"/>
  <c r="AO96" i="11"/>
  <c r="AJ96" i="11"/>
  <c r="P50" i="11"/>
  <c r="N50" i="11"/>
  <c r="L50" i="11"/>
  <c r="J50" i="11"/>
  <c r="AQ50" i="11" s="1"/>
  <c r="CO95" i="11"/>
  <c r="AO95" i="11"/>
  <c r="AJ95" i="11"/>
  <c r="P49" i="11"/>
  <c r="N49" i="11"/>
  <c r="L49" i="11"/>
  <c r="J49" i="11"/>
  <c r="CO94" i="11"/>
  <c r="AO94" i="11"/>
  <c r="AJ94" i="11"/>
  <c r="P48" i="11"/>
  <c r="N48" i="11"/>
  <c r="L48" i="11"/>
  <c r="J48" i="11"/>
  <c r="AQ48" i="11" s="1"/>
  <c r="CO93" i="11"/>
  <c r="AO93" i="11"/>
  <c r="AJ93" i="11"/>
  <c r="P47" i="11"/>
  <c r="N47" i="11"/>
  <c r="L47" i="11"/>
  <c r="J47" i="11"/>
  <c r="CO92" i="11"/>
  <c r="AO92" i="11"/>
  <c r="AJ92" i="11"/>
  <c r="P46" i="11"/>
  <c r="R46" i="11" s="1"/>
  <c r="N46" i="11"/>
  <c r="L46" i="11"/>
  <c r="J46" i="11"/>
  <c r="AQ46" i="11" s="1"/>
  <c r="CO91" i="11"/>
  <c r="AO91" i="11"/>
  <c r="AJ91" i="11"/>
  <c r="P45" i="11"/>
  <c r="R45" i="11" s="1"/>
  <c r="N45" i="11"/>
  <c r="L45" i="11"/>
  <c r="J45" i="11"/>
  <c r="CO90" i="11"/>
  <c r="AO90" i="11"/>
  <c r="AJ90" i="11"/>
  <c r="P44" i="11"/>
  <c r="N44" i="11"/>
  <c r="L44" i="11"/>
  <c r="J44" i="11"/>
  <c r="AQ44" i="11" s="1"/>
  <c r="CO89" i="11"/>
  <c r="AO89" i="11"/>
  <c r="AJ89" i="11"/>
  <c r="P43" i="11"/>
  <c r="N43" i="11"/>
  <c r="L43" i="11"/>
  <c r="J43" i="11"/>
  <c r="CO88" i="11"/>
  <c r="AO88" i="11"/>
  <c r="AJ88" i="11"/>
  <c r="P42" i="11"/>
  <c r="N42" i="11"/>
  <c r="L42" i="11"/>
  <c r="J42" i="11"/>
  <c r="AQ42" i="11" s="1"/>
  <c r="CO87" i="11"/>
  <c r="AO87" i="11"/>
  <c r="AJ87" i="11"/>
  <c r="P41" i="11"/>
  <c r="N41" i="11"/>
  <c r="L41" i="11"/>
  <c r="J41" i="11"/>
  <c r="CO86" i="11"/>
  <c r="AO86" i="11"/>
  <c r="AJ86" i="11"/>
  <c r="P40" i="11"/>
  <c r="R40" i="11" s="1"/>
  <c r="N40" i="11"/>
  <c r="L40" i="11"/>
  <c r="J40" i="11"/>
  <c r="CO85" i="11"/>
  <c r="AO85" i="11"/>
  <c r="AJ85" i="11"/>
  <c r="P39" i="11"/>
  <c r="R39" i="11" s="1"/>
  <c r="N39" i="11"/>
  <c r="L39" i="11"/>
  <c r="J39" i="11"/>
  <c r="CO84" i="11"/>
  <c r="AO84" i="11"/>
  <c r="AJ84" i="11"/>
  <c r="P38" i="11"/>
  <c r="N38" i="11"/>
  <c r="L38" i="11"/>
  <c r="J38" i="11"/>
  <c r="CO83" i="11"/>
  <c r="AO83" i="11"/>
  <c r="AJ83" i="11"/>
  <c r="P37" i="11"/>
  <c r="N37" i="11"/>
  <c r="L37" i="11"/>
  <c r="J37" i="11"/>
  <c r="CO80" i="11"/>
  <c r="AO80" i="11"/>
  <c r="AJ80" i="11"/>
  <c r="AK80" i="11" s="1"/>
  <c r="AM80" i="11" s="1"/>
  <c r="P112" i="11"/>
  <c r="R112" i="11" s="1"/>
  <c r="N112" i="11"/>
  <c r="L112" i="11"/>
  <c r="J112" i="11"/>
  <c r="AS112" i="11" s="1"/>
  <c r="CO79" i="11"/>
  <c r="AO79" i="11"/>
  <c r="AJ79" i="11"/>
  <c r="AK79" i="11" s="1"/>
  <c r="AM79" i="11" s="1"/>
  <c r="P36" i="11"/>
  <c r="R36" i="11" s="1"/>
  <c r="N36" i="11"/>
  <c r="L36" i="11"/>
  <c r="J36" i="11"/>
  <c r="CO78" i="11"/>
  <c r="AO78" i="11"/>
  <c r="AJ78" i="11"/>
  <c r="AK78" i="11" s="1"/>
  <c r="AM78" i="11" s="1"/>
  <c r="P35" i="11"/>
  <c r="N35" i="11"/>
  <c r="L35" i="11"/>
  <c r="J35" i="11"/>
  <c r="CO77" i="11"/>
  <c r="AO77" i="11"/>
  <c r="AJ77" i="11"/>
  <c r="AK77" i="11" s="1"/>
  <c r="AM77" i="11" s="1"/>
  <c r="P34" i="11"/>
  <c r="R34" i="11" s="1"/>
  <c r="N34" i="11"/>
  <c r="L34" i="11"/>
  <c r="J34" i="11"/>
  <c r="CO76" i="11"/>
  <c r="AS76" i="11"/>
  <c r="AQ76" i="11"/>
  <c r="AO76" i="11"/>
  <c r="AJ76" i="11"/>
  <c r="AK76" i="11" s="1"/>
  <c r="AM76" i="11" s="1"/>
  <c r="P33" i="11"/>
  <c r="N33" i="11"/>
  <c r="L33" i="11"/>
  <c r="J33" i="11"/>
  <c r="CO75" i="11"/>
  <c r="AO75" i="11"/>
  <c r="AJ75" i="11"/>
  <c r="AK75" i="11" s="1"/>
  <c r="AM75" i="11" s="1"/>
  <c r="P32" i="11"/>
  <c r="R32" i="11" s="1"/>
  <c r="N32" i="11"/>
  <c r="L32" i="11"/>
  <c r="J32" i="11"/>
  <c r="CO74" i="11"/>
  <c r="AO74" i="11"/>
  <c r="AJ74" i="11"/>
  <c r="AK74" i="11" s="1"/>
  <c r="AM74" i="11" s="1"/>
  <c r="P31" i="11"/>
  <c r="R31" i="11" s="1"/>
  <c r="N31" i="11"/>
  <c r="L31" i="11"/>
  <c r="J31" i="11"/>
  <c r="CO73" i="11"/>
  <c r="AO73" i="11"/>
  <c r="AJ73" i="11"/>
  <c r="AK73" i="11" s="1"/>
  <c r="AM73" i="11" s="1"/>
  <c r="P30" i="11"/>
  <c r="N30" i="11"/>
  <c r="L30" i="11"/>
  <c r="J30" i="11"/>
  <c r="CO72" i="11"/>
  <c r="AO72" i="11"/>
  <c r="AJ72" i="11"/>
  <c r="AK72" i="11" s="1"/>
  <c r="AM72" i="11" s="1"/>
  <c r="P111" i="11"/>
  <c r="N111" i="11"/>
  <c r="L111" i="11"/>
  <c r="J111" i="11"/>
  <c r="CO71" i="11"/>
  <c r="AO71" i="11"/>
  <c r="AJ71" i="11"/>
  <c r="AK71" i="11" s="1"/>
  <c r="AM71" i="11" s="1"/>
  <c r="P110" i="11"/>
  <c r="R110" i="11" s="1"/>
  <c r="N110" i="11"/>
  <c r="L110" i="11"/>
  <c r="J110" i="11"/>
  <c r="CO70" i="11"/>
  <c r="AO70" i="11"/>
  <c r="AJ70" i="11"/>
  <c r="AK70" i="11" s="1"/>
  <c r="AM70" i="11" s="1"/>
  <c r="P109" i="11"/>
  <c r="R109" i="11" s="1"/>
  <c r="N109" i="11"/>
  <c r="L109" i="11"/>
  <c r="J109" i="11"/>
  <c r="CO69" i="11"/>
  <c r="AO69" i="11"/>
  <c r="AJ69" i="11"/>
  <c r="AK69" i="11" s="1"/>
  <c r="AM69" i="11" s="1"/>
  <c r="P108" i="11"/>
  <c r="N108" i="11"/>
  <c r="L108" i="11"/>
  <c r="J108" i="11"/>
  <c r="CO68" i="11"/>
  <c r="AO68" i="11"/>
  <c r="AJ68" i="11"/>
  <c r="AK68" i="11" s="1"/>
  <c r="AM68" i="11" s="1"/>
  <c r="P107" i="11"/>
  <c r="N107" i="11"/>
  <c r="L107" i="11"/>
  <c r="J107" i="11"/>
  <c r="CO67" i="11"/>
  <c r="AO67" i="11"/>
  <c r="AJ67" i="11"/>
  <c r="AK67" i="11" s="1"/>
  <c r="AM67" i="11" s="1"/>
  <c r="P106" i="11"/>
  <c r="N106" i="11"/>
  <c r="L106" i="11"/>
  <c r="J106" i="11"/>
  <c r="AS67" i="11" s="1"/>
  <c r="CO66" i="11"/>
  <c r="AO66" i="11"/>
  <c r="AJ66" i="11"/>
  <c r="AK66" i="11" s="1"/>
  <c r="AM66" i="11" s="1"/>
  <c r="P105" i="11"/>
  <c r="N105" i="11"/>
  <c r="L105" i="11"/>
  <c r="J105" i="11"/>
  <c r="CO65" i="11"/>
  <c r="AO65" i="11"/>
  <c r="AJ65" i="11"/>
  <c r="AK65" i="11" s="1"/>
  <c r="AM65" i="11" s="1"/>
  <c r="P104" i="11"/>
  <c r="R104" i="11" s="1"/>
  <c r="N104" i="11"/>
  <c r="L104" i="11"/>
  <c r="J104" i="11"/>
  <c r="CO64" i="11"/>
  <c r="AO64" i="11"/>
  <c r="AJ64" i="11"/>
  <c r="AK64" i="11" s="1"/>
  <c r="AM64" i="11" s="1"/>
  <c r="P103" i="11"/>
  <c r="R103" i="11" s="1"/>
  <c r="N103" i="11"/>
  <c r="L103" i="11"/>
  <c r="J103" i="11"/>
  <c r="CO63" i="11"/>
  <c r="AO63" i="11"/>
  <c r="AJ63" i="11"/>
  <c r="AK63" i="11" s="1"/>
  <c r="AM63" i="11" s="1"/>
  <c r="P102" i="11"/>
  <c r="N102" i="11"/>
  <c r="L102" i="11"/>
  <c r="J102" i="11"/>
  <c r="CO62" i="11"/>
  <c r="AO62" i="11"/>
  <c r="AJ62" i="11"/>
  <c r="AK62" i="11" s="1"/>
  <c r="AM62" i="11" s="1"/>
  <c r="P101" i="11"/>
  <c r="N101" i="11"/>
  <c r="L101" i="11"/>
  <c r="J101" i="11"/>
  <c r="CO61" i="11"/>
  <c r="AO61" i="11"/>
  <c r="AJ61" i="11"/>
  <c r="AK61" i="11" s="1"/>
  <c r="AM61" i="11" s="1"/>
  <c r="P100" i="11"/>
  <c r="N100" i="11"/>
  <c r="L100" i="11"/>
  <c r="J100" i="11"/>
  <c r="AQ100" i="11" s="1"/>
  <c r="CO60" i="11"/>
  <c r="AQ60" i="11"/>
  <c r="AO60" i="11"/>
  <c r="AJ60" i="11"/>
  <c r="AK60" i="11" s="1"/>
  <c r="AM60" i="11" s="1"/>
  <c r="P99" i="11"/>
  <c r="N99" i="11"/>
  <c r="L99" i="11"/>
  <c r="J99" i="11"/>
  <c r="AS60" i="11" s="1"/>
  <c r="CO59" i="11"/>
  <c r="AO59" i="11"/>
  <c r="AJ59" i="11"/>
  <c r="AK59" i="11" s="1"/>
  <c r="AM59" i="11" s="1"/>
  <c r="P98" i="11"/>
  <c r="N98" i="11"/>
  <c r="L98" i="11"/>
  <c r="J98" i="11"/>
  <c r="CO58" i="11"/>
  <c r="AO58" i="11"/>
  <c r="AJ58" i="11"/>
  <c r="AK58" i="11" s="1"/>
  <c r="AM58" i="11" s="1"/>
  <c r="P29" i="11"/>
  <c r="N29" i="11"/>
  <c r="L29" i="11"/>
  <c r="J29" i="11"/>
  <c r="CO57" i="11"/>
  <c r="AO57" i="11"/>
  <c r="AJ57" i="11"/>
  <c r="AK57" i="11" s="1"/>
  <c r="AM57" i="11" s="1"/>
  <c r="P28" i="11"/>
  <c r="N28" i="11"/>
  <c r="L28" i="11"/>
  <c r="J28" i="11"/>
  <c r="CO56" i="11"/>
  <c r="AO56" i="11"/>
  <c r="AJ56" i="11"/>
  <c r="AK56" i="11" s="1"/>
  <c r="AM56" i="11" s="1"/>
  <c r="P27" i="11"/>
  <c r="N27" i="11"/>
  <c r="L27" i="11"/>
  <c r="J27" i="11"/>
  <c r="CO55" i="11"/>
  <c r="AO55" i="11"/>
  <c r="AJ55" i="11"/>
  <c r="AK55" i="11" s="1"/>
  <c r="AM55" i="11" s="1"/>
  <c r="P26" i="11"/>
  <c r="R26" i="11" s="1"/>
  <c r="N26" i="11"/>
  <c r="L26" i="11"/>
  <c r="J26" i="11"/>
  <c r="CO54" i="11"/>
  <c r="AO54" i="11"/>
  <c r="AJ54" i="11"/>
  <c r="AK54" i="11" s="1"/>
  <c r="AM54" i="11" s="1"/>
  <c r="P25" i="11"/>
  <c r="R25" i="11" s="1"/>
  <c r="N25" i="11"/>
  <c r="L25" i="11"/>
  <c r="J25" i="11"/>
  <c r="CO53" i="11"/>
  <c r="AO53" i="11"/>
  <c r="AJ53" i="11"/>
  <c r="AK53" i="11" s="1"/>
  <c r="AM53" i="11" s="1"/>
  <c r="P172" i="11"/>
  <c r="N172" i="11"/>
  <c r="L172" i="11"/>
  <c r="J172" i="11"/>
  <c r="CO52" i="11"/>
  <c r="AO52" i="11"/>
  <c r="AJ52" i="11"/>
  <c r="AK52" i="11" s="1"/>
  <c r="AM52" i="11" s="1"/>
  <c r="P171" i="11"/>
  <c r="R171" i="11" s="1"/>
  <c r="N171" i="11"/>
  <c r="L171" i="11"/>
  <c r="J171" i="11"/>
  <c r="CO51" i="11"/>
  <c r="AO51" i="11"/>
  <c r="AJ51" i="11"/>
  <c r="AK51" i="11" s="1"/>
  <c r="AM51" i="11" s="1"/>
  <c r="P24" i="11"/>
  <c r="R24" i="11" s="1"/>
  <c r="N24" i="11"/>
  <c r="L24" i="11"/>
  <c r="J24" i="11"/>
  <c r="CO50" i="11"/>
  <c r="AO50" i="11"/>
  <c r="AJ50" i="11"/>
  <c r="P23" i="11"/>
  <c r="R23" i="11" s="1"/>
  <c r="N23" i="11"/>
  <c r="L23" i="11"/>
  <c r="J23" i="11"/>
  <c r="CO49" i="11"/>
  <c r="AO49" i="11"/>
  <c r="AJ49" i="11"/>
  <c r="P22" i="11"/>
  <c r="N22" i="11"/>
  <c r="L22" i="11"/>
  <c r="J22" i="11"/>
  <c r="CO48" i="11"/>
  <c r="AO48" i="11"/>
  <c r="AJ48" i="11"/>
  <c r="AK48" i="11" s="1"/>
  <c r="AM48" i="11" s="1"/>
  <c r="P170" i="11"/>
  <c r="N170" i="11"/>
  <c r="L170" i="11"/>
  <c r="J170" i="11"/>
  <c r="CO47" i="11"/>
  <c r="AO47" i="11"/>
  <c r="AJ47" i="11"/>
  <c r="AK47" i="11" s="1"/>
  <c r="AM47" i="11" s="1"/>
  <c r="P169" i="11"/>
  <c r="N169" i="11"/>
  <c r="L169" i="11"/>
  <c r="J169" i="11"/>
  <c r="CO46" i="11"/>
  <c r="AO46" i="11"/>
  <c r="AJ46" i="11"/>
  <c r="AK46" i="11" s="1"/>
  <c r="AM46" i="11" s="1"/>
  <c r="P97" i="11"/>
  <c r="N97" i="11"/>
  <c r="L97" i="11"/>
  <c r="J97" i="11"/>
  <c r="CO45" i="11"/>
  <c r="AO45" i="11"/>
  <c r="AJ45" i="11"/>
  <c r="AK45" i="11" s="1"/>
  <c r="AM45" i="11" s="1"/>
  <c r="P21" i="11"/>
  <c r="N21" i="11"/>
  <c r="L21" i="11"/>
  <c r="J21" i="11"/>
  <c r="CO44" i="11"/>
  <c r="AO44" i="11"/>
  <c r="AJ44" i="11"/>
  <c r="AK44" i="11" s="1"/>
  <c r="AM44" i="11" s="1"/>
  <c r="P96" i="11"/>
  <c r="N96" i="11"/>
  <c r="L96" i="11"/>
  <c r="J96" i="11"/>
  <c r="CO43" i="11"/>
  <c r="AO43" i="11"/>
  <c r="AJ43" i="11"/>
  <c r="AK43" i="11" s="1"/>
  <c r="AM43" i="11" s="1"/>
  <c r="P95" i="11"/>
  <c r="N95" i="11"/>
  <c r="L95" i="11"/>
  <c r="J95" i="11"/>
  <c r="CO42" i="11"/>
  <c r="AO42" i="11"/>
  <c r="AJ42" i="11"/>
  <c r="AK42" i="11" s="1"/>
  <c r="AM42" i="11" s="1"/>
  <c r="P20" i="11"/>
  <c r="N20" i="11"/>
  <c r="L20" i="11"/>
  <c r="J20" i="11"/>
  <c r="CO41" i="11"/>
  <c r="AO41" i="11"/>
  <c r="AJ41" i="11"/>
  <c r="AK41" i="11" s="1"/>
  <c r="AM41" i="11" s="1"/>
  <c r="P19" i="11"/>
  <c r="N19" i="11"/>
  <c r="L19" i="11"/>
  <c r="J19" i="11"/>
  <c r="CO40" i="11"/>
  <c r="AO40" i="11"/>
  <c r="AJ40" i="11"/>
  <c r="AK40" i="11" s="1"/>
  <c r="AM40" i="11" s="1"/>
  <c r="P94" i="11"/>
  <c r="N94" i="11"/>
  <c r="L94" i="11"/>
  <c r="J94" i="11"/>
  <c r="CO39" i="11"/>
  <c r="AO39" i="11"/>
  <c r="AJ39" i="11"/>
  <c r="AK39" i="11" s="1"/>
  <c r="AM39" i="11" s="1"/>
  <c r="P168" i="11"/>
  <c r="R168" i="11" s="1"/>
  <c r="N168" i="11"/>
  <c r="L168" i="11"/>
  <c r="J168" i="11"/>
  <c r="CO38" i="11"/>
  <c r="AO38" i="11"/>
  <c r="AJ38" i="11"/>
  <c r="AK38" i="11" s="1"/>
  <c r="AM38" i="11" s="1"/>
  <c r="P167" i="11"/>
  <c r="N167" i="11"/>
  <c r="L167" i="11"/>
  <c r="J167" i="11"/>
  <c r="CO37" i="11"/>
  <c r="AO37" i="11"/>
  <c r="AJ37" i="11"/>
  <c r="AK37" i="11" s="1"/>
  <c r="AM37" i="11" s="1"/>
  <c r="P166" i="11"/>
  <c r="N166" i="11"/>
  <c r="L166" i="11"/>
  <c r="J166" i="11"/>
  <c r="CO36" i="11"/>
  <c r="AO36" i="11"/>
  <c r="AJ36" i="11"/>
  <c r="AK36" i="11" s="1"/>
  <c r="AM36" i="11" s="1"/>
  <c r="P18" i="11"/>
  <c r="R18" i="11" s="1"/>
  <c r="N18" i="11"/>
  <c r="L18" i="11"/>
  <c r="J18" i="11"/>
  <c r="CO35" i="11"/>
  <c r="AO35" i="11"/>
  <c r="AJ35" i="11"/>
  <c r="P17" i="11"/>
  <c r="N17" i="11"/>
  <c r="L17" i="11"/>
  <c r="J17" i="11"/>
  <c r="CO34" i="11"/>
  <c r="AO34" i="11"/>
  <c r="AJ34" i="11"/>
  <c r="AK34" i="11" s="1"/>
  <c r="AM34" i="11" s="1"/>
  <c r="P93" i="11"/>
  <c r="N93" i="11"/>
  <c r="L93" i="11"/>
  <c r="J93" i="11"/>
  <c r="CO33" i="11"/>
  <c r="AO33" i="11"/>
  <c r="AJ33" i="11"/>
  <c r="P165" i="11"/>
  <c r="N165" i="11"/>
  <c r="L165" i="11"/>
  <c r="J165" i="11"/>
  <c r="CO32" i="11"/>
  <c r="AO32" i="11"/>
  <c r="AJ32" i="11"/>
  <c r="AK32" i="11" s="1"/>
  <c r="AM32" i="11" s="1"/>
  <c r="P164" i="11"/>
  <c r="N164" i="11"/>
  <c r="L164" i="11"/>
  <c r="J164" i="11"/>
  <c r="CO31" i="11"/>
  <c r="AO31" i="11"/>
  <c r="AJ31" i="11"/>
  <c r="AK31" i="11" s="1"/>
  <c r="AM31" i="11" s="1"/>
  <c r="P163" i="11"/>
  <c r="R163" i="11" s="1"/>
  <c r="N163" i="11"/>
  <c r="L163" i="11"/>
  <c r="J163" i="11"/>
  <c r="CO30" i="11"/>
  <c r="AO30" i="11"/>
  <c r="AJ30" i="11"/>
  <c r="AK30" i="11" s="1"/>
  <c r="AM30" i="11" s="1"/>
  <c r="P162" i="11"/>
  <c r="R162" i="11" s="1"/>
  <c r="N162" i="11"/>
  <c r="L162" i="11"/>
  <c r="J162" i="11"/>
  <c r="AS162" i="11" s="1"/>
  <c r="CO29" i="11"/>
  <c r="AO29" i="11"/>
  <c r="AJ29" i="11"/>
  <c r="AK29" i="11" s="1"/>
  <c r="AM29" i="11" s="1"/>
  <c r="P161" i="11"/>
  <c r="R161" i="11" s="1"/>
  <c r="N161" i="11"/>
  <c r="L161" i="11"/>
  <c r="J161" i="11"/>
  <c r="CO28" i="11"/>
  <c r="AO28" i="11"/>
  <c r="AJ28" i="11"/>
  <c r="P160" i="11"/>
  <c r="R160" i="11" s="1"/>
  <c r="N160" i="11"/>
  <c r="L160" i="11"/>
  <c r="J160" i="11"/>
  <c r="CO27" i="11"/>
  <c r="AO27" i="11"/>
  <c r="AJ27" i="11"/>
  <c r="P159" i="11"/>
  <c r="R159" i="11" s="1"/>
  <c r="N159" i="11"/>
  <c r="L159" i="11"/>
  <c r="J159" i="11"/>
  <c r="CO26" i="11"/>
  <c r="AO26" i="11"/>
  <c r="AJ26" i="11"/>
  <c r="P92" i="11"/>
  <c r="N92" i="11"/>
  <c r="L92" i="11"/>
  <c r="J92" i="11"/>
  <c r="AS92" i="11" s="1"/>
  <c r="CO25" i="11"/>
  <c r="AO25" i="11"/>
  <c r="AJ25" i="11"/>
  <c r="AK25" i="11" s="1"/>
  <c r="AM25" i="11" s="1"/>
  <c r="P91" i="11"/>
  <c r="N91" i="11"/>
  <c r="L91" i="11"/>
  <c r="J91" i="11"/>
  <c r="AQ91" i="11" s="1"/>
  <c r="CO24" i="11"/>
  <c r="AO24" i="11"/>
  <c r="AJ24" i="11"/>
  <c r="AK24" i="11" s="1"/>
  <c r="AM24" i="11" s="1"/>
  <c r="P90" i="11"/>
  <c r="N90" i="11"/>
  <c r="L90" i="11"/>
  <c r="J90" i="11"/>
  <c r="AS90" i="11" s="1"/>
  <c r="CO23" i="11"/>
  <c r="AO23" i="11"/>
  <c r="AJ23" i="11"/>
  <c r="AK23" i="11" s="1"/>
  <c r="AM23" i="11" s="1"/>
  <c r="P16" i="11"/>
  <c r="N16" i="11"/>
  <c r="L16" i="11"/>
  <c r="J16" i="11"/>
  <c r="CO22" i="11"/>
  <c r="AO22" i="11"/>
  <c r="AJ22" i="11"/>
  <c r="AK22" i="11" s="1"/>
  <c r="AM22" i="11" s="1"/>
  <c r="P89" i="11"/>
  <c r="N89" i="11"/>
  <c r="L89" i="11"/>
  <c r="J89" i="11"/>
  <c r="CO21" i="11"/>
  <c r="AO21" i="11"/>
  <c r="AJ21" i="11"/>
  <c r="AK21" i="11" s="1"/>
  <c r="AM21" i="11" s="1"/>
  <c r="P88" i="11"/>
  <c r="N88" i="11"/>
  <c r="L88" i="11"/>
  <c r="J88" i="11"/>
  <c r="AS88" i="11" s="1"/>
  <c r="CO20" i="11"/>
  <c r="AO20" i="11"/>
  <c r="AJ20" i="11"/>
  <c r="P87" i="11"/>
  <c r="R87" i="11" s="1"/>
  <c r="N87" i="11"/>
  <c r="L87" i="11"/>
  <c r="J87" i="11"/>
  <c r="CO19" i="11"/>
  <c r="AO19" i="11"/>
  <c r="AJ19" i="11"/>
  <c r="AK19" i="11" s="1"/>
  <c r="AM19" i="11" s="1"/>
  <c r="P15" i="11"/>
  <c r="R15" i="11" s="1"/>
  <c r="N15" i="11"/>
  <c r="L15" i="11"/>
  <c r="J15" i="11"/>
  <c r="CO18" i="11"/>
  <c r="AO18" i="11"/>
  <c r="AJ18" i="11"/>
  <c r="P14" i="11"/>
  <c r="N14" i="11"/>
  <c r="L14" i="11"/>
  <c r="J14" i="11"/>
  <c r="CO17" i="11"/>
  <c r="AO17" i="11"/>
  <c r="AJ17" i="11"/>
  <c r="AK17" i="11" s="1"/>
  <c r="AM17" i="11" s="1"/>
  <c r="P13" i="11"/>
  <c r="N13" i="11"/>
  <c r="L13" i="11"/>
  <c r="J13" i="11"/>
  <c r="CO16" i="11"/>
  <c r="AO16" i="11"/>
  <c r="AJ16" i="11"/>
  <c r="P86" i="11"/>
  <c r="R86" i="11" s="1"/>
  <c r="N86" i="11"/>
  <c r="L86" i="11"/>
  <c r="J86" i="11"/>
  <c r="CO15" i="11"/>
  <c r="AO15" i="11"/>
  <c r="AJ15" i="11"/>
  <c r="AK15" i="11" s="1"/>
  <c r="AM15" i="11" s="1"/>
  <c r="P85" i="11"/>
  <c r="R85" i="11" s="1"/>
  <c r="N85" i="11"/>
  <c r="L85" i="11"/>
  <c r="J85" i="11"/>
  <c r="AQ85" i="11" s="1"/>
  <c r="CO14" i="11"/>
  <c r="AO14" i="11"/>
  <c r="AJ14" i="11"/>
  <c r="P84" i="11"/>
  <c r="N84" i="11"/>
  <c r="L84" i="11"/>
  <c r="J84" i="11"/>
  <c r="CO13" i="11"/>
  <c r="AO13" i="11"/>
  <c r="AJ13" i="11"/>
  <c r="P12" i="11"/>
  <c r="R12" i="11" s="1"/>
  <c r="N12" i="11"/>
  <c r="L12" i="11"/>
  <c r="J12" i="11"/>
  <c r="CO12" i="11"/>
  <c r="AO12" i="11"/>
  <c r="AJ12" i="11"/>
  <c r="P11" i="11"/>
  <c r="N11" i="11"/>
  <c r="L11" i="11"/>
  <c r="J11" i="11"/>
  <c r="CO11" i="11"/>
  <c r="AO11" i="11"/>
  <c r="AJ11" i="11"/>
  <c r="P10" i="11"/>
  <c r="N10" i="11"/>
  <c r="L10" i="11"/>
  <c r="J10" i="11"/>
  <c r="CO10" i="11"/>
  <c r="AO10" i="11"/>
  <c r="AJ10" i="11"/>
  <c r="P9" i="11"/>
  <c r="N9" i="11"/>
  <c r="L9" i="11"/>
  <c r="J9" i="11"/>
  <c r="CO9" i="11"/>
  <c r="AO9" i="11"/>
  <c r="AJ9" i="11"/>
  <c r="P8" i="11"/>
  <c r="N8" i="11"/>
  <c r="L8" i="11"/>
  <c r="J8" i="11"/>
  <c r="CO8" i="11"/>
  <c r="AO8" i="11"/>
  <c r="AJ8" i="11"/>
  <c r="P7" i="11"/>
  <c r="N7" i="11"/>
  <c r="L7" i="11"/>
  <c r="J7" i="11"/>
  <c r="CO7" i="11"/>
  <c r="AO7" i="11"/>
  <c r="AJ7" i="11"/>
  <c r="P6" i="11"/>
  <c r="R6" i="11" s="1"/>
  <c r="N6" i="11"/>
  <c r="L6" i="11"/>
  <c r="J6" i="11"/>
  <c r="CO6" i="11"/>
  <c r="AO6" i="11"/>
  <c r="AJ6" i="11"/>
  <c r="AK6" i="11" s="1"/>
  <c r="AM6" i="11" s="1"/>
  <c r="P5" i="11"/>
  <c r="N5" i="11"/>
  <c r="L5" i="11"/>
  <c r="J5" i="11"/>
  <c r="CO5" i="11"/>
  <c r="AO5" i="11"/>
  <c r="AJ5" i="11"/>
  <c r="P83" i="11"/>
  <c r="R83" i="11" s="1"/>
  <c r="N83" i="11"/>
  <c r="L83" i="11"/>
  <c r="J83" i="11"/>
  <c r="AQ83" i="11" s="1"/>
  <c r="AS42" i="11" l="1"/>
  <c r="AS58" i="11"/>
  <c r="AS62" i="11"/>
  <c r="AS73" i="11"/>
  <c r="AS133" i="11"/>
  <c r="AS147" i="11"/>
  <c r="AS72" i="11"/>
  <c r="AS35" i="11"/>
  <c r="AS63" i="11"/>
  <c r="AS70" i="11"/>
  <c r="AS29" i="11"/>
  <c r="AS150" i="11"/>
  <c r="AK128" i="11"/>
  <c r="AM128" i="11" s="1"/>
  <c r="AS43" i="11"/>
  <c r="AS55" i="11"/>
  <c r="AS50" i="11"/>
  <c r="AS79" i="11"/>
  <c r="AS47" i="11"/>
  <c r="AS53" i="11"/>
  <c r="AS36" i="11"/>
  <c r="AS153" i="11"/>
  <c r="AS66" i="11"/>
  <c r="AS149" i="11"/>
  <c r="AS155" i="11"/>
  <c r="R317" i="11"/>
  <c r="AS71" i="11"/>
  <c r="AQ80" i="11"/>
  <c r="AS59" i="11"/>
  <c r="AS20" i="11"/>
  <c r="AS65" i="11"/>
  <c r="AS74" i="11"/>
  <c r="AK121" i="11"/>
  <c r="AM121" i="11" s="1"/>
  <c r="AQ154" i="11"/>
  <c r="AS221" i="11"/>
  <c r="AS301" i="11"/>
  <c r="AK111" i="11"/>
  <c r="AM111" i="11" s="1"/>
  <c r="AS33" i="11"/>
  <c r="AS39" i="11"/>
  <c r="AS45" i="11"/>
  <c r="AS51" i="11"/>
  <c r="AS137" i="11"/>
  <c r="R216" i="11"/>
  <c r="AQ300" i="11"/>
  <c r="R280" i="11"/>
  <c r="AS77" i="11"/>
  <c r="AS40" i="11"/>
  <c r="AS56" i="11"/>
  <c r="R259" i="11"/>
  <c r="AS41" i="11"/>
  <c r="AS49" i="11"/>
  <c r="AQ136" i="11"/>
  <c r="AS151" i="11"/>
  <c r="AK310" i="11"/>
  <c r="AM310" i="11" s="1"/>
  <c r="AS127" i="11"/>
  <c r="AK306" i="11"/>
  <c r="AM306" i="11" s="1"/>
  <c r="R316" i="11"/>
  <c r="AS16" i="11"/>
  <c r="AQ114" i="11"/>
  <c r="AS12" i="11"/>
  <c r="AQ116" i="11"/>
  <c r="R323" i="11"/>
  <c r="R291" i="11"/>
  <c r="R320" i="11"/>
  <c r="R9" i="11"/>
  <c r="R225" i="11"/>
  <c r="R331" i="11"/>
  <c r="AQ78" i="11"/>
  <c r="AQ152" i="11"/>
  <c r="AS189" i="11"/>
  <c r="AQ246" i="11"/>
  <c r="AK258" i="11"/>
  <c r="AM258" i="11" s="1"/>
  <c r="AK304" i="11"/>
  <c r="AM304" i="11" s="1"/>
  <c r="R137" i="11"/>
  <c r="AQ288" i="11"/>
  <c r="AS54" i="11"/>
  <c r="AS75" i="11"/>
  <c r="AS132" i="11"/>
  <c r="AS193" i="11"/>
  <c r="R230" i="11"/>
  <c r="AS257" i="11"/>
  <c r="AQ292" i="11"/>
  <c r="AS293" i="11"/>
  <c r="AK318" i="11"/>
  <c r="AM318" i="11" s="1"/>
  <c r="R88" i="11"/>
  <c r="R189" i="11"/>
  <c r="AS148" i="11"/>
  <c r="R213" i="11"/>
  <c r="R334" i="11"/>
  <c r="AQ148" i="11"/>
  <c r="R147" i="11"/>
  <c r="AQ188" i="11"/>
  <c r="AQ232" i="11"/>
  <c r="AQ233" i="11"/>
  <c r="AQ264" i="11"/>
  <c r="AQ130" i="11"/>
  <c r="AQ146" i="11"/>
  <c r="AS187" i="11"/>
  <c r="R224" i="11"/>
  <c r="AS265" i="11"/>
  <c r="R312" i="11"/>
  <c r="AS44" i="11"/>
  <c r="AS46" i="11"/>
  <c r="AS64" i="11"/>
  <c r="AQ86" i="11"/>
  <c r="AS97" i="11"/>
  <c r="AQ124" i="11"/>
  <c r="AQ131" i="11"/>
  <c r="R74" i="11"/>
  <c r="AK103" i="11"/>
  <c r="AM103" i="11" s="1"/>
  <c r="AS118" i="11"/>
  <c r="AQ119" i="11"/>
  <c r="AS281" i="11"/>
  <c r="AS333" i="11"/>
  <c r="AS6" i="11"/>
  <c r="AS14" i="11"/>
  <c r="AS22" i="11"/>
  <c r="R16" i="11"/>
  <c r="AS57" i="11"/>
  <c r="AS110" i="11"/>
  <c r="AK125" i="11"/>
  <c r="AM125" i="11" s="1"/>
  <c r="AQ120" i="11"/>
  <c r="AQ132" i="11"/>
  <c r="AS136" i="11"/>
  <c r="AQ137" i="11"/>
  <c r="R72" i="11"/>
  <c r="R79" i="11"/>
  <c r="AS218" i="11"/>
  <c r="AQ259" i="11"/>
  <c r="R284" i="11"/>
  <c r="R299" i="11"/>
  <c r="AK308" i="11"/>
  <c r="AM308" i="11" s="1"/>
  <c r="AS331" i="11"/>
  <c r="AK90" i="11"/>
  <c r="AM90" i="11" s="1"/>
  <c r="AK163" i="11"/>
  <c r="AM163" i="11" s="1"/>
  <c r="AK179" i="11"/>
  <c r="AM179" i="11" s="1"/>
  <c r="AS84" i="11"/>
  <c r="AK89" i="11"/>
  <c r="AM89" i="11" s="1"/>
  <c r="AK5" i="11"/>
  <c r="AM5" i="11" s="1"/>
  <c r="AK7" i="11"/>
  <c r="AM7" i="11" s="1"/>
  <c r="AS18" i="11"/>
  <c r="R91" i="11"/>
  <c r="AK27" i="11"/>
  <c r="AM27" i="11" s="1"/>
  <c r="AK28" i="11"/>
  <c r="AM28" i="11" s="1"/>
  <c r="R167" i="11"/>
  <c r="AS48" i="11"/>
  <c r="AS170" i="11"/>
  <c r="R29" i="11"/>
  <c r="R98" i="11"/>
  <c r="R99" i="11"/>
  <c r="R101" i="11"/>
  <c r="R102" i="11"/>
  <c r="AS83" i="11"/>
  <c r="AS86" i="11"/>
  <c r="AQ87" i="11"/>
  <c r="AQ88" i="11"/>
  <c r="AK91" i="11"/>
  <c r="AM91" i="11" s="1"/>
  <c r="AK92" i="11"/>
  <c r="AM92" i="11" s="1"/>
  <c r="R47" i="11"/>
  <c r="R48" i="11"/>
  <c r="AS99" i="11"/>
  <c r="AQ99" i="11"/>
  <c r="R114" i="11"/>
  <c r="AS107" i="11"/>
  <c r="AS117" i="11"/>
  <c r="AS109" i="11"/>
  <c r="AQ111" i="11"/>
  <c r="AQ112" i="11"/>
  <c r="AK114" i="11"/>
  <c r="AM114" i="11" s="1"/>
  <c r="R125" i="11"/>
  <c r="R180" i="11"/>
  <c r="AS140" i="11"/>
  <c r="AK151" i="11"/>
  <c r="AM151" i="11" s="1"/>
  <c r="R194" i="11"/>
  <c r="AK162" i="11"/>
  <c r="AM162" i="11" s="1"/>
  <c r="R14" i="11"/>
  <c r="R89" i="11"/>
  <c r="R90" i="11"/>
  <c r="AS34" i="11"/>
  <c r="R166" i="11"/>
  <c r="R27" i="11"/>
  <c r="R28" i="11"/>
  <c r="R100" i="11"/>
  <c r="R33" i="11"/>
  <c r="R35" i="11"/>
  <c r="AS85" i="11"/>
  <c r="AQ89" i="11"/>
  <c r="AQ90" i="11"/>
  <c r="AQ101" i="11"/>
  <c r="AQ102" i="11"/>
  <c r="AK104" i="11"/>
  <c r="AM104" i="11" s="1"/>
  <c r="AS111" i="11"/>
  <c r="AS121" i="11"/>
  <c r="AQ122" i="11"/>
  <c r="R179" i="11"/>
  <c r="AK127" i="11"/>
  <c r="AM127" i="11" s="1"/>
  <c r="AS10" i="11"/>
  <c r="AS68" i="11"/>
  <c r="AQ107" i="11"/>
  <c r="AS69" i="11"/>
  <c r="AQ108" i="11"/>
  <c r="AS87" i="11"/>
  <c r="AQ92" i="11"/>
  <c r="AK95" i="11"/>
  <c r="AM95" i="11" s="1"/>
  <c r="AK96" i="11"/>
  <c r="AM96" i="11" s="1"/>
  <c r="AS101" i="11"/>
  <c r="AS102" i="11"/>
  <c r="AK159" i="11"/>
  <c r="AM159" i="11" s="1"/>
  <c r="AS31" i="11"/>
  <c r="AQ163" i="11"/>
  <c r="AS32" i="11"/>
  <c r="R17" i="11"/>
  <c r="R170" i="11"/>
  <c r="R22" i="11"/>
  <c r="AK50" i="11"/>
  <c r="AM50" i="11" s="1"/>
  <c r="R172" i="11"/>
  <c r="R111" i="11"/>
  <c r="R30" i="11"/>
  <c r="R37" i="11"/>
  <c r="R38" i="11"/>
  <c r="AS89" i="11"/>
  <c r="AQ93" i="11"/>
  <c r="AQ94" i="11"/>
  <c r="AK97" i="11"/>
  <c r="AM97" i="11" s="1"/>
  <c r="AK98" i="11"/>
  <c r="AM98" i="11" s="1"/>
  <c r="R53" i="11"/>
  <c r="AQ103" i="11"/>
  <c r="AQ104" i="11"/>
  <c r="AK106" i="11"/>
  <c r="AM106" i="11" s="1"/>
  <c r="R117" i="11"/>
  <c r="R118" i="11"/>
  <c r="R119" i="11"/>
  <c r="R120" i="11"/>
  <c r="AS113" i="11"/>
  <c r="AQ123" i="11"/>
  <c r="R128" i="11"/>
  <c r="R129" i="11"/>
  <c r="AS123" i="11"/>
  <c r="AK167" i="11"/>
  <c r="AM167" i="11" s="1"/>
  <c r="AK175" i="11"/>
  <c r="AM175" i="11" s="1"/>
  <c r="AK183" i="11"/>
  <c r="AM183" i="11" s="1"/>
  <c r="AS52" i="11"/>
  <c r="AQ171" i="11"/>
  <c r="R13" i="11"/>
  <c r="R11" i="11"/>
  <c r="R84" i="11"/>
  <c r="R93" i="11"/>
  <c r="AK35" i="11"/>
  <c r="AM35" i="11" s="1"/>
  <c r="R20" i="11"/>
  <c r="R95" i="11"/>
  <c r="R96" i="11"/>
  <c r="R97" i="11"/>
  <c r="R169" i="11"/>
  <c r="AK49" i="11"/>
  <c r="AM49" i="11" s="1"/>
  <c r="AK83" i="11"/>
  <c r="AM83" i="11" s="1"/>
  <c r="AK84" i="11"/>
  <c r="AM84" i="11" s="1"/>
  <c r="AS91" i="11"/>
  <c r="AS94" i="11"/>
  <c r="AQ95" i="11"/>
  <c r="AQ96" i="11"/>
  <c r="AS103" i="11"/>
  <c r="AS104" i="11"/>
  <c r="AK108" i="11"/>
  <c r="AM108" i="11" s="1"/>
  <c r="AK109" i="11"/>
  <c r="AM109" i="11" s="1"/>
  <c r="AK191" i="11"/>
  <c r="AM191" i="11" s="1"/>
  <c r="R10" i="11"/>
  <c r="AS27" i="11"/>
  <c r="AQ159" i="11"/>
  <c r="R8" i="11"/>
  <c r="AK11" i="11"/>
  <c r="AM11" i="11" s="1"/>
  <c r="AK12" i="11"/>
  <c r="AM12" i="11" s="1"/>
  <c r="AK16" i="11"/>
  <c r="AM16" i="11" s="1"/>
  <c r="AS25" i="11"/>
  <c r="R165" i="11"/>
  <c r="AS38" i="11"/>
  <c r="AQ167" i="11"/>
  <c r="R19" i="11"/>
  <c r="R21" i="11"/>
  <c r="R107" i="11"/>
  <c r="R108" i="11"/>
  <c r="AK85" i="11"/>
  <c r="AM85" i="11" s="1"/>
  <c r="AK86" i="11"/>
  <c r="AM86" i="11" s="1"/>
  <c r="R41" i="11"/>
  <c r="R42" i="11"/>
  <c r="AS93" i="11"/>
  <c r="AS96" i="11"/>
  <c r="AQ97" i="11"/>
  <c r="AQ98" i="11"/>
  <c r="R54" i="11"/>
  <c r="R55" i="11"/>
  <c r="AQ105" i="11"/>
  <c r="AQ106" i="11"/>
  <c r="R122" i="11"/>
  <c r="AS125" i="11"/>
  <c r="AQ125" i="11"/>
  <c r="AK120" i="11"/>
  <c r="AM120" i="11" s="1"/>
  <c r="AS128" i="11"/>
  <c r="AQ129" i="11"/>
  <c r="AS8" i="11"/>
  <c r="R5" i="11"/>
  <c r="R7" i="11"/>
  <c r="AK9" i="11"/>
  <c r="AM9" i="11" s="1"/>
  <c r="AK10" i="11"/>
  <c r="AM10" i="11" s="1"/>
  <c r="AK13" i="11"/>
  <c r="AM13" i="11" s="1"/>
  <c r="AS23" i="11"/>
  <c r="AS24" i="11"/>
  <c r="R164" i="11"/>
  <c r="AK33" i="11"/>
  <c r="AM33" i="11" s="1"/>
  <c r="AS37" i="11"/>
  <c r="AS166" i="11"/>
  <c r="R94" i="11"/>
  <c r="AS61" i="11"/>
  <c r="AS100" i="11"/>
  <c r="R105" i="11"/>
  <c r="R106" i="11"/>
  <c r="AQ84" i="11"/>
  <c r="AK87" i="11"/>
  <c r="AM87" i="11" s="1"/>
  <c r="AK88" i="11"/>
  <c r="AM88" i="11" s="1"/>
  <c r="R43" i="11"/>
  <c r="R44" i="11"/>
  <c r="AS95" i="11"/>
  <c r="AS98" i="11"/>
  <c r="AK100" i="11"/>
  <c r="AM100" i="11" s="1"/>
  <c r="R56" i="11"/>
  <c r="AS105" i="11"/>
  <c r="AQ115" i="11"/>
  <c r="AS106" i="11"/>
  <c r="AS108" i="11"/>
  <c r="AQ109" i="11"/>
  <c r="AQ110" i="11"/>
  <c r="AK112" i="11"/>
  <c r="AM112" i="11" s="1"/>
  <c r="AS126" i="11"/>
  <c r="AQ126" i="11"/>
  <c r="AQ156" i="11"/>
  <c r="AQ141" i="11"/>
  <c r="AS159" i="11"/>
  <c r="R196" i="11"/>
  <c r="AK170" i="11"/>
  <c r="AM170" i="11" s="1"/>
  <c r="R201" i="11"/>
  <c r="R205" i="11"/>
  <c r="AK177" i="11"/>
  <c r="AM177" i="11" s="1"/>
  <c r="AK180" i="11"/>
  <c r="AM180" i="11" s="1"/>
  <c r="R67" i="11"/>
  <c r="AK185" i="11"/>
  <c r="AM185" i="11" s="1"/>
  <c r="AK188" i="11"/>
  <c r="AM188" i="11" s="1"/>
  <c r="R207" i="11"/>
  <c r="AQ196" i="11"/>
  <c r="AK201" i="11"/>
  <c r="AM201" i="11" s="1"/>
  <c r="AS211" i="11"/>
  <c r="AS219" i="11"/>
  <c r="AS220" i="11"/>
  <c r="R236" i="11"/>
  <c r="R237" i="11"/>
  <c r="R240" i="11"/>
  <c r="R241" i="11"/>
  <c r="R247" i="11"/>
  <c r="R270" i="11"/>
  <c r="R277" i="11"/>
  <c r="R278" i="11"/>
  <c r="AS289" i="11"/>
  <c r="AK296" i="11"/>
  <c r="AM296" i="11" s="1"/>
  <c r="AK297" i="11"/>
  <c r="AM297" i="11" s="1"/>
  <c r="AK298" i="11"/>
  <c r="AM298" i="11" s="1"/>
  <c r="AK333" i="11"/>
  <c r="AM333" i="11" s="1"/>
  <c r="AS135" i="11"/>
  <c r="AK164" i="11"/>
  <c r="AM164" i="11" s="1"/>
  <c r="R197" i="11"/>
  <c r="AK169" i="11"/>
  <c r="AM169" i="11" s="1"/>
  <c r="AK173" i="11"/>
  <c r="AM173" i="11" s="1"/>
  <c r="AK181" i="11"/>
  <c r="AM181" i="11" s="1"/>
  <c r="AS186" i="11"/>
  <c r="AK189" i="11"/>
  <c r="AM189" i="11" s="1"/>
  <c r="AS195" i="11"/>
  <c r="AQ198" i="11"/>
  <c r="AS210" i="11"/>
  <c r="R281" i="11"/>
  <c r="AK305" i="11"/>
  <c r="AM305" i="11" s="1"/>
  <c r="AK307" i="11"/>
  <c r="AM307" i="11" s="1"/>
  <c r="AK309" i="11"/>
  <c r="AM309" i="11" s="1"/>
  <c r="AK317" i="11"/>
  <c r="AM317" i="11" s="1"/>
  <c r="AK93" i="11"/>
  <c r="AM93" i="11" s="1"/>
  <c r="AK94" i="11"/>
  <c r="AM94" i="11" s="1"/>
  <c r="R49" i="11"/>
  <c r="R50" i="11"/>
  <c r="AK102" i="11"/>
  <c r="AM102" i="11" s="1"/>
  <c r="R113" i="11"/>
  <c r="AK110" i="11"/>
  <c r="AM110" i="11" s="1"/>
  <c r="R121" i="11"/>
  <c r="AK122" i="11"/>
  <c r="AM122" i="11" s="1"/>
  <c r="R176" i="11"/>
  <c r="R181" i="11"/>
  <c r="R185" i="11"/>
  <c r="AS134" i="11"/>
  <c r="AK135" i="11"/>
  <c r="AM135" i="11" s="1"/>
  <c r="R58" i="11"/>
  <c r="AQ138" i="11"/>
  <c r="AS139" i="11"/>
  <c r="AQ140" i="11"/>
  <c r="AS141" i="11"/>
  <c r="AS143" i="11"/>
  <c r="AQ144" i="11"/>
  <c r="AS145" i="11"/>
  <c r="AQ153" i="11"/>
  <c r="AK165" i="11"/>
  <c r="AM165" i="11" s="1"/>
  <c r="AQ187" i="11"/>
  <c r="AQ190" i="11"/>
  <c r="R150" i="11"/>
  <c r="AS209" i="11"/>
  <c r="R80" i="11"/>
  <c r="AK213" i="11"/>
  <c r="AM213" i="11" s="1"/>
  <c r="AS217" i="11"/>
  <c r="AK235" i="11"/>
  <c r="AM235" i="11" s="1"/>
  <c r="AK239" i="11"/>
  <c r="AM239" i="11" s="1"/>
  <c r="AK242" i="11"/>
  <c r="AM242" i="11" s="1"/>
  <c r="AK244" i="11"/>
  <c r="AM244" i="11" s="1"/>
  <c r="AK245" i="11"/>
  <c r="AM245" i="11" s="1"/>
  <c r="AK249" i="11"/>
  <c r="AM249" i="11" s="1"/>
  <c r="AK257" i="11"/>
  <c r="AM257" i="11" s="1"/>
  <c r="R258" i="11"/>
  <c r="R260" i="11"/>
  <c r="AK272" i="11"/>
  <c r="AM272" i="11" s="1"/>
  <c r="AK273" i="11"/>
  <c r="AM273" i="11" s="1"/>
  <c r="AK274" i="11"/>
  <c r="AM274" i="11" s="1"/>
  <c r="AK275" i="11"/>
  <c r="AM275" i="11" s="1"/>
  <c r="AK280" i="11"/>
  <c r="AM280" i="11" s="1"/>
  <c r="AK281" i="11"/>
  <c r="AM281" i="11" s="1"/>
  <c r="R282" i="11"/>
  <c r="R288" i="11"/>
  <c r="AQ296" i="11"/>
  <c r="AS303" i="11"/>
  <c r="AS142" i="11"/>
  <c r="AK143" i="11"/>
  <c r="AM143" i="11" s="1"/>
  <c r="R193" i="11"/>
  <c r="AQ178" i="11"/>
  <c r="AS179" i="11"/>
  <c r="AQ186" i="11"/>
  <c r="AK192" i="11"/>
  <c r="AM192" i="11" s="1"/>
  <c r="AS197" i="11"/>
  <c r="AS202" i="11"/>
  <c r="AS203" i="11"/>
  <c r="AS204" i="11"/>
  <c r="AS205" i="11"/>
  <c r="AS206" i="11"/>
  <c r="AS207" i="11"/>
  <c r="AS208" i="11"/>
  <c r="AK212" i="11"/>
  <c r="AM212" i="11" s="1"/>
  <c r="AS216" i="11"/>
  <c r="R221" i="11"/>
  <c r="AQ230" i="11"/>
  <c r="AQ236" i="11"/>
  <c r="AQ237" i="11"/>
  <c r="AQ240" i="11"/>
  <c r="AQ241" i="11"/>
  <c r="R264" i="11"/>
  <c r="AQ267" i="11"/>
  <c r="AQ268" i="11"/>
  <c r="AS269" i="11"/>
  <c r="AQ276" i="11"/>
  <c r="AS277" i="11"/>
  <c r="R285" i="11"/>
  <c r="R286" i="11"/>
  <c r="AK311" i="11"/>
  <c r="AM311" i="11" s="1"/>
  <c r="AK319" i="11"/>
  <c r="AM319" i="11" s="1"/>
  <c r="AS335" i="11"/>
  <c r="AS161" i="11"/>
  <c r="AQ162" i="11"/>
  <c r="AS163" i="11"/>
  <c r="AQ170" i="11"/>
  <c r="AS171" i="11"/>
  <c r="AS173" i="11"/>
  <c r="AQ174" i="11"/>
  <c r="AS175" i="11"/>
  <c r="AS177" i="11"/>
  <c r="AQ180" i="11"/>
  <c r="AS181" i="11"/>
  <c r="AQ182" i="11"/>
  <c r="AS183" i="11"/>
  <c r="AS185" i="11"/>
  <c r="R153" i="11"/>
  <c r="R154" i="11"/>
  <c r="AK197" i="11"/>
  <c r="AM197" i="11" s="1"/>
  <c r="AS199" i="11"/>
  <c r="AS200" i="11"/>
  <c r="AS201" i="11"/>
  <c r="AK207" i="11"/>
  <c r="AM207" i="11" s="1"/>
  <c r="AS215" i="11"/>
  <c r="AK221" i="11"/>
  <c r="AM221" i="11" s="1"/>
  <c r="AK222" i="11"/>
  <c r="AM222" i="11" s="1"/>
  <c r="AQ234" i="11"/>
  <c r="AQ238" i="11"/>
  <c r="AQ242" i="11"/>
  <c r="AQ243" i="11"/>
  <c r="AQ244" i="11"/>
  <c r="AQ245" i="11"/>
  <c r="AQ248" i="11"/>
  <c r="AQ250" i="11"/>
  <c r="AQ251" i="11"/>
  <c r="AQ252" i="11"/>
  <c r="AS253" i="11"/>
  <c r="AQ256" i="11"/>
  <c r="AQ272" i="11"/>
  <c r="AQ280" i="11"/>
  <c r="AK284" i="11"/>
  <c r="AM284" i="11" s="1"/>
  <c r="R289" i="11"/>
  <c r="R292" i="11"/>
  <c r="R300" i="11"/>
  <c r="R327" i="11"/>
  <c r="R187" i="11"/>
  <c r="R190" i="11"/>
  <c r="R59" i="11"/>
  <c r="R133" i="11"/>
  <c r="AS160" i="11"/>
  <c r="AK161" i="11"/>
  <c r="AM161" i="11" s="1"/>
  <c r="R144" i="11"/>
  <c r="AQ164" i="11"/>
  <c r="AS165" i="11"/>
  <c r="AQ166" i="11"/>
  <c r="AS167" i="11"/>
  <c r="AS169" i="11"/>
  <c r="R199" i="11"/>
  <c r="AQ172" i="11"/>
  <c r="AS176" i="11"/>
  <c r="R206" i="11"/>
  <c r="AS184" i="11"/>
  <c r="AS191" i="11"/>
  <c r="AQ191" i="11"/>
  <c r="AK195" i="11"/>
  <c r="AM195" i="11" s="1"/>
  <c r="AK196" i="11"/>
  <c r="AM196" i="11" s="1"/>
  <c r="AK199" i="11"/>
  <c r="AM199" i="11" s="1"/>
  <c r="AS214" i="11"/>
  <c r="AK225" i="11"/>
  <c r="AM225" i="11" s="1"/>
  <c r="R173" i="11"/>
  <c r="R183" i="11"/>
  <c r="AK138" i="11"/>
  <c r="AM138" i="11" s="1"/>
  <c r="R191" i="11"/>
  <c r="AK144" i="11"/>
  <c r="AM144" i="11" s="1"/>
  <c r="R60" i="11"/>
  <c r="R134" i="11"/>
  <c r="R138" i="11"/>
  <c r="R141" i="11"/>
  <c r="AS168" i="11"/>
  <c r="R198" i="11"/>
  <c r="R61" i="11"/>
  <c r="R62" i="11"/>
  <c r="R65" i="11"/>
  <c r="R69" i="11"/>
  <c r="R70" i="11"/>
  <c r="R149" i="11"/>
  <c r="AS192" i="11"/>
  <c r="AQ193" i="11"/>
  <c r="AQ194" i="11"/>
  <c r="R208" i="11"/>
  <c r="R209" i="11"/>
  <c r="R214" i="11"/>
  <c r="R73" i="11"/>
  <c r="R75" i="11"/>
  <c r="R76" i="11"/>
  <c r="AK209" i="11"/>
  <c r="AM209" i="11" s="1"/>
  <c r="AS213" i="11"/>
  <c r="R217" i="11"/>
  <c r="AK217" i="11"/>
  <c r="AM217" i="11" s="1"/>
  <c r="R266" i="11"/>
  <c r="R268" i="11"/>
  <c r="R276" i="11"/>
  <c r="AQ284" i="11"/>
  <c r="AS285" i="11"/>
  <c r="R293" i="11"/>
  <c r="R294" i="11"/>
  <c r="R301" i="11"/>
  <c r="R302" i="11"/>
  <c r="R303" i="11"/>
  <c r="R333" i="11"/>
  <c r="AK178" i="11"/>
  <c r="AM178" i="11" s="1"/>
  <c r="AS194" i="11"/>
  <c r="AQ195" i="11"/>
  <c r="AK198" i="11"/>
  <c r="AM198" i="11" s="1"/>
  <c r="R210" i="11"/>
  <c r="R211" i="11"/>
  <c r="R212" i="11"/>
  <c r="AK202" i="11"/>
  <c r="AM202" i="11" s="1"/>
  <c r="AK203" i="11"/>
  <c r="AM203" i="11" s="1"/>
  <c r="AK205" i="11"/>
  <c r="AM205" i="11" s="1"/>
  <c r="AS212" i="11"/>
  <c r="AK216" i="11"/>
  <c r="AM216" i="11" s="1"/>
  <c r="R232" i="11"/>
  <c r="R244" i="11"/>
  <c r="R245" i="11"/>
  <c r="R248" i="11"/>
  <c r="R249" i="11"/>
  <c r="R251" i="11"/>
  <c r="R252" i="11"/>
  <c r="R256" i="11"/>
  <c r="AQ260" i="11"/>
  <c r="AS261" i="11"/>
  <c r="R296" i="11"/>
  <c r="R297" i="11"/>
  <c r="R298" i="11"/>
  <c r="R304" i="11"/>
  <c r="R306" i="11"/>
  <c r="R308" i="11"/>
  <c r="R335" i="11"/>
  <c r="AQ8" i="11"/>
  <c r="AQ6" i="11"/>
  <c r="AK8" i="11"/>
  <c r="AM8" i="11" s="1"/>
  <c r="AS11" i="11"/>
  <c r="AQ11" i="11"/>
  <c r="AQ12" i="11"/>
  <c r="AK14" i="11"/>
  <c r="AM14" i="11" s="1"/>
  <c r="AS17" i="11"/>
  <c r="AQ17" i="11"/>
  <c r="AK26" i="11"/>
  <c r="AM26" i="11" s="1"/>
  <c r="AS7" i="11"/>
  <c r="AQ7" i="11"/>
  <c r="AQ18" i="11"/>
  <c r="AK20" i="11"/>
  <c r="AM20" i="11" s="1"/>
  <c r="AQ24" i="11"/>
  <c r="AS19" i="11"/>
  <c r="AQ19" i="11"/>
  <c r="AS13" i="11"/>
  <c r="AQ13" i="11"/>
  <c r="AQ14" i="11"/>
  <c r="AS9" i="11"/>
  <c r="AQ9" i="11"/>
  <c r="AQ20" i="11"/>
  <c r="AS26" i="11"/>
  <c r="AQ26" i="11"/>
  <c r="AQ10" i="11"/>
  <c r="AS15" i="11"/>
  <c r="AQ15" i="11"/>
  <c r="AS28" i="11"/>
  <c r="AQ28" i="11"/>
  <c r="AQ16" i="11"/>
  <c r="AK18" i="11"/>
  <c r="AM18" i="11" s="1"/>
  <c r="AS30" i="11"/>
  <c r="AQ30" i="11"/>
  <c r="AS5" i="11"/>
  <c r="AQ5" i="11"/>
  <c r="AS21" i="11"/>
  <c r="AQ21" i="11"/>
  <c r="AQ22" i="11"/>
  <c r="R92" i="11"/>
  <c r="AK134" i="11"/>
  <c r="AM134" i="11" s="1"/>
  <c r="AS138" i="11"/>
  <c r="AK142" i="11"/>
  <c r="AM142" i="11" s="1"/>
  <c r="AS146" i="11"/>
  <c r="AK150" i="11"/>
  <c r="AM150" i="11" s="1"/>
  <c r="AS154" i="11"/>
  <c r="AK160" i="11"/>
  <c r="AM160" i="11" s="1"/>
  <c r="AS164" i="11"/>
  <c r="AK168" i="11"/>
  <c r="AM168" i="11" s="1"/>
  <c r="AS172" i="11"/>
  <c r="AK176" i="11"/>
  <c r="AM176" i="11" s="1"/>
  <c r="AS180" i="11"/>
  <c r="AK184" i="11"/>
  <c r="AM184" i="11" s="1"/>
  <c r="AS188" i="11"/>
  <c r="AK193" i="11"/>
  <c r="AM193" i="11" s="1"/>
  <c r="R152" i="11"/>
  <c r="AQ25" i="11"/>
  <c r="AQ29" i="11"/>
  <c r="AQ33" i="11"/>
  <c r="AQ39" i="11"/>
  <c r="AQ43" i="11"/>
  <c r="AQ47" i="11"/>
  <c r="AQ53" i="11"/>
  <c r="AQ55" i="11"/>
  <c r="AQ59" i="11"/>
  <c r="AQ63" i="11"/>
  <c r="AQ67" i="11"/>
  <c r="AQ71" i="11"/>
  <c r="AQ75" i="11"/>
  <c r="AK194" i="11"/>
  <c r="AM194" i="11" s="1"/>
  <c r="AQ23" i="11"/>
  <c r="AQ27" i="11"/>
  <c r="AQ31" i="11"/>
  <c r="AQ35" i="11"/>
  <c r="AQ37" i="11"/>
  <c r="AQ41" i="11"/>
  <c r="AQ45" i="11"/>
  <c r="AQ49" i="11"/>
  <c r="AQ51" i="11"/>
  <c r="AQ57" i="11"/>
  <c r="AQ61" i="11"/>
  <c r="AQ65" i="11"/>
  <c r="AQ69" i="11"/>
  <c r="AQ73" i="11"/>
  <c r="AQ77" i="11"/>
  <c r="AK140" i="11"/>
  <c r="AM140" i="11" s="1"/>
  <c r="AK148" i="11"/>
  <c r="AM148" i="11" s="1"/>
  <c r="AK156" i="11"/>
  <c r="AM156" i="11" s="1"/>
  <c r="AK166" i="11"/>
  <c r="AM166" i="11" s="1"/>
  <c r="AK174" i="11"/>
  <c r="AM174" i="11" s="1"/>
  <c r="AK182" i="11"/>
  <c r="AM182" i="11" s="1"/>
  <c r="AK190" i="11"/>
  <c r="AM190" i="11" s="1"/>
  <c r="AQ134" i="11"/>
  <c r="AQ139" i="11"/>
  <c r="AQ142" i="11"/>
  <c r="AQ147" i="11"/>
  <c r="AQ150" i="11"/>
  <c r="AQ155" i="11"/>
  <c r="AQ160" i="11"/>
  <c r="AQ165" i="11"/>
  <c r="AQ168" i="11"/>
  <c r="AQ173" i="11"/>
  <c r="AQ176" i="11"/>
  <c r="AQ181" i="11"/>
  <c r="AQ184" i="11"/>
  <c r="AQ189" i="11"/>
  <c r="AK172" i="11"/>
  <c r="AM172" i="11" s="1"/>
  <c r="AQ32" i="11"/>
  <c r="AQ34" i="11"/>
  <c r="AQ38" i="11"/>
  <c r="AQ36" i="11"/>
  <c r="AQ40" i="11"/>
  <c r="AQ135" i="11"/>
  <c r="AQ143" i="11"/>
  <c r="AQ151" i="11"/>
  <c r="AQ161" i="11"/>
  <c r="AQ169" i="11"/>
  <c r="AQ177" i="11"/>
  <c r="AQ185" i="11"/>
  <c r="AQ206" i="11"/>
  <c r="AK210" i="11"/>
  <c r="AM210" i="11" s="1"/>
  <c r="AK214" i="11"/>
  <c r="AM214" i="11" s="1"/>
  <c r="AK218" i="11"/>
  <c r="AM218" i="11" s="1"/>
  <c r="R231" i="11"/>
  <c r="AQ239" i="11"/>
  <c r="AK243" i="11"/>
  <c r="AM243" i="11" s="1"/>
  <c r="AK256" i="11"/>
  <c r="AM256" i="11" s="1"/>
  <c r="AQ263" i="11"/>
  <c r="R269" i="11"/>
  <c r="AQ209" i="11"/>
  <c r="AQ213" i="11"/>
  <c r="AQ217" i="11"/>
  <c r="AQ221" i="11"/>
  <c r="AQ225" i="11"/>
  <c r="AQ229" i="11"/>
  <c r="AQ201" i="11"/>
  <c r="AQ204" i="11"/>
  <c r="AK211" i="11"/>
  <c r="AM211" i="11" s="1"/>
  <c r="AK215" i="11"/>
  <c r="AM215" i="11" s="1"/>
  <c r="AK223" i="11"/>
  <c r="AM223" i="11" s="1"/>
  <c r="AK227" i="11"/>
  <c r="AM227" i="11" s="1"/>
  <c r="AQ235" i="11"/>
  <c r="AK237" i="11"/>
  <c r="AM237" i="11" s="1"/>
  <c r="AK246" i="11"/>
  <c r="AM246" i="11" s="1"/>
  <c r="AK247" i="11"/>
  <c r="AM247" i="11" s="1"/>
  <c r="AQ255" i="11"/>
  <c r="R261" i="11"/>
  <c r="AK200" i="11"/>
  <c r="AM200" i="11" s="1"/>
  <c r="AK208" i="11"/>
  <c r="AM208" i="11" s="1"/>
  <c r="AQ210" i="11"/>
  <c r="AQ214" i="11"/>
  <c r="AQ218" i="11"/>
  <c r="AQ222" i="11"/>
  <c r="AQ226" i="11"/>
  <c r="AK232" i="11"/>
  <c r="AM232" i="11" s="1"/>
  <c r="R233" i="11"/>
  <c r="AK248" i="11"/>
  <c r="AM248" i="11" s="1"/>
  <c r="AQ202" i="11"/>
  <c r="AK224" i="11"/>
  <c r="AM224" i="11" s="1"/>
  <c r="AK228" i="11"/>
  <c r="AM228" i="11" s="1"/>
  <c r="AQ231" i="11"/>
  <c r="AK233" i="11"/>
  <c r="AM233" i="11" s="1"/>
  <c r="AK238" i="11"/>
  <c r="AM238" i="11" s="1"/>
  <c r="R239" i="11"/>
  <c r="AQ247" i="11"/>
  <c r="AK250" i="11"/>
  <c r="AM250" i="11" s="1"/>
  <c r="AK251" i="11"/>
  <c r="AM251" i="11" s="1"/>
  <c r="R253" i="11"/>
  <c r="AK206" i="11"/>
  <c r="AM206" i="11" s="1"/>
  <c r="AQ211" i="11"/>
  <c r="AQ215" i="11"/>
  <c r="AQ219" i="11"/>
  <c r="AQ223" i="11"/>
  <c r="AQ227" i="11"/>
  <c r="AQ249" i="11"/>
  <c r="AK252" i="11"/>
  <c r="AM252" i="11" s="1"/>
  <c r="AQ208" i="11"/>
  <c r="AK264" i="11"/>
  <c r="AM264" i="11" s="1"/>
  <c r="AK204" i="11"/>
  <c r="AM204" i="11" s="1"/>
  <c r="AQ212" i="11"/>
  <c r="AQ216" i="11"/>
  <c r="AQ220" i="11"/>
  <c r="AQ224" i="11"/>
  <c r="AQ228" i="11"/>
  <c r="AS321" i="11"/>
  <c r="AS328" i="11"/>
  <c r="AQ328" i="11"/>
  <c r="AS329" i="11"/>
  <c r="AQ275" i="11"/>
  <c r="AQ283" i="11"/>
  <c r="AQ291" i="11"/>
  <c r="AQ299" i="11"/>
  <c r="AK303" i="11"/>
  <c r="AM303" i="11" s="1"/>
  <c r="AS305" i="11"/>
  <c r="AS309" i="11"/>
  <c r="AS313" i="11"/>
  <c r="AS317" i="11"/>
  <c r="AK255" i="11"/>
  <c r="AM255" i="11" s="1"/>
  <c r="AK263" i="11"/>
  <c r="AM263" i="11" s="1"/>
  <c r="AK271" i="11"/>
  <c r="AM271" i="11" s="1"/>
  <c r="AK279" i="11"/>
  <c r="AM279" i="11" s="1"/>
  <c r="AK287" i="11"/>
  <c r="AM287" i="11" s="1"/>
  <c r="AK295" i="11"/>
  <c r="AM295" i="11" s="1"/>
  <c r="AS302" i="11"/>
  <c r="AQ302" i="11"/>
  <c r="AS322" i="11"/>
  <c r="AQ322" i="11"/>
  <c r="AS323" i="11"/>
  <c r="AQ254" i="11"/>
  <c r="AQ262" i="11"/>
  <c r="AQ270" i="11"/>
  <c r="AQ273" i="11"/>
  <c r="AQ278" i="11"/>
  <c r="AQ286" i="11"/>
  <c r="AQ294" i="11"/>
  <c r="AQ297" i="11"/>
  <c r="AS306" i="11"/>
  <c r="AQ306" i="11"/>
  <c r="AS310" i="11"/>
  <c r="AQ310" i="11"/>
  <c r="AS314" i="11"/>
  <c r="AQ314" i="11"/>
  <c r="AS318" i="11"/>
  <c r="AQ318" i="11"/>
  <c r="AK253" i="11"/>
  <c r="AM253" i="11" s="1"/>
  <c r="AK261" i="11"/>
  <c r="AM261" i="11" s="1"/>
  <c r="AK269" i="11"/>
  <c r="AM269" i="11" s="1"/>
  <c r="AK277" i="11"/>
  <c r="AM277" i="11" s="1"/>
  <c r="AK285" i="11"/>
  <c r="AM285" i="11" s="1"/>
  <c r="AK293" i="11"/>
  <c r="AM293" i="11" s="1"/>
  <c r="AK301" i="11"/>
  <c r="AM301" i="11" s="1"/>
  <c r="AS324" i="11"/>
  <c r="AQ324" i="11"/>
  <c r="AS325" i="11"/>
  <c r="AQ271" i="11"/>
  <c r="AQ279" i="11"/>
  <c r="AQ287" i="11"/>
  <c r="AQ295" i="11"/>
  <c r="AS307" i="11"/>
  <c r="AS311" i="11"/>
  <c r="AS315" i="11"/>
  <c r="AS319" i="11"/>
  <c r="AS326" i="11"/>
  <c r="AQ326" i="11"/>
  <c r="AS327" i="11"/>
  <c r="AQ258" i="11"/>
  <c r="AQ266" i="11"/>
  <c r="AQ274" i="11"/>
  <c r="AQ282" i="11"/>
  <c r="AQ290" i="11"/>
  <c r="AQ298" i="11"/>
  <c r="AS304" i="11"/>
  <c r="AQ304" i="11"/>
  <c r="AS308" i="11"/>
  <c r="AQ308" i="11"/>
  <c r="AS312" i="11"/>
  <c r="AQ312" i="11"/>
  <c r="AS316" i="11"/>
  <c r="AQ316" i="11"/>
  <c r="AS320" i="11"/>
  <c r="AQ320" i="11"/>
  <c r="AQ330" i="11"/>
  <c r="AQ332" i="11"/>
  <c r="AQ334" i="11"/>
  <c r="CO110" i="4"/>
  <c r="AO110" i="4"/>
  <c r="AJ110" i="4"/>
  <c r="P110" i="4"/>
  <c r="R110" i="4" s="1"/>
  <c r="N110" i="4"/>
  <c r="L110" i="4"/>
  <c r="J110" i="4"/>
  <c r="AS110" i="4" s="1"/>
  <c r="AK110" i="4" l="1"/>
  <c r="AM110" i="4" s="1"/>
  <c r="R158" i="11"/>
  <c r="R222" i="11"/>
  <c r="R82" i="11"/>
  <c r="AQ110" i="4"/>
  <c r="CO5" i="4"/>
  <c r="AO5" i="4"/>
  <c r="AJ5" i="4"/>
  <c r="P5" i="4"/>
  <c r="N5" i="4"/>
  <c r="L5" i="4"/>
  <c r="J5" i="4"/>
  <c r="AS5" i="4" s="1"/>
  <c r="R5" i="4" l="1"/>
  <c r="AK5" i="4"/>
  <c r="AM5" i="4" s="1"/>
  <c r="AQ5" i="4"/>
  <c r="CO209" i="4"/>
  <c r="AO209" i="4"/>
  <c r="AJ209" i="4"/>
  <c r="P209" i="4"/>
  <c r="N209" i="4"/>
  <c r="L209" i="4"/>
  <c r="J209" i="4"/>
  <c r="AS209" i="4" s="1"/>
  <c r="CO208" i="4"/>
  <c r="AO208" i="4"/>
  <c r="AJ208" i="4"/>
  <c r="P208" i="4"/>
  <c r="N208" i="4"/>
  <c r="L208" i="4"/>
  <c r="J208" i="4"/>
  <c r="AQ208" i="4" s="1"/>
  <c r="CO187" i="4"/>
  <c r="AO187" i="4"/>
  <c r="AJ187" i="4"/>
  <c r="P187" i="4"/>
  <c r="N187" i="4"/>
  <c r="L187" i="4"/>
  <c r="J187" i="4"/>
  <c r="AS187" i="4" s="1"/>
  <c r="CO159" i="4"/>
  <c r="AO159" i="4"/>
  <c r="AJ159" i="4"/>
  <c r="P159" i="4"/>
  <c r="N159" i="4"/>
  <c r="L159" i="4"/>
  <c r="J159" i="4"/>
  <c r="AQ159" i="4" s="1"/>
  <c r="CO144" i="4"/>
  <c r="AO144" i="4"/>
  <c r="AJ144" i="4"/>
  <c r="P144" i="4"/>
  <c r="N144" i="4"/>
  <c r="L144" i="4"/>
  <c r="J144" i="4"/>
  <c r="AS144" i="4" s="1"/>
  <c r="CO145" i="4"/>
  <c r="AO145" i="4"/>
  <c r="AJ145" i="4"/>
  <c r="AK145" i="4" s="1"/>
  <c r="AM145" i="4" s="1"/>
  <c r="P145" i="4"/>
  <c r="N145" i="4"/>
  <c r="L145" i="4"/>
  <c r="J145" i="4"/>
  <c r="AQ145" i="4" s="1"/>
  <c r="CO146" i="4"/>
  <c r="AO146" i="4"/>
  <c r="AJ146" i="4"/>
  <c r="P146" i="4"/>
  <c r="N146" i="4"/>
  <c r="L146" i="4"/>
  <c r="J146" i="4"/>
  <c r="AS146" i="4" s="1"/>
  <c r="CO142" i="4"/>
  <c r="AO142" i="4"/>
  <c r="AJ142" i="4"/>
  <c r="P142" i="4"/>
  <c r="N142" i="4"/>
  <c r="L142" i="4"/>
  <c r="J142" i="4"/>
  <c r="AQ142" i="4" s="1"/>
  <c r="CO82" i="4"/>
  <c r="AO82" i="4"/>
  <c r="AJ82" i="4"/>
  <c r="P82" i="4"/>
  <c r="N82" i="4"/>
  <c r="L82" i="4"/>
  <c r="J82" i="4"/>
  <c r="AS82" i="4" s="1"/>
  <c r="CO81" i="4"/>
  <c r="AO81" i="4"/>
  <c r="AJ81" i="4"/>
  <c r="P81" i="4"/>
  <c r="N81" i="4"/>
  <c r="L81" i="4"/>
  <c r="J81" i="4"/>
  <c r="AS81" i="4" s="1"/>
  <c r="CO80" i="4"/>
  <c r="AO80" i="4"/>
  <c r="AJ80" i="4"/>
  <c r="P80" i="4"/>
  <c r="N80" i="4"/>
  <c r="L80" i="4"/>
  <c r="J80" i="4"/>
  <c r="AS80" i="4" s="1"/>
  <c r="CO79" i="4"/>
  <c r="AO79" i="4"/>
  <c r="AJ79" i="4"/>
  <c r="P79" i="4"/>
  <c r="N79" i="4"/>
  <c r="L79" i="4"/>
  <c r="J79" i="4"/>
  <c r="AS79" i="4" s="1"/>
  <c r="CO53" i="4"/>
  <c r="AO53" i="4"/>
  <c r="AJ53" i="4"/>
  <c r="P53" i="4"/>
  <c r="N53" i="4"/>
  <c r="L53" i="4"/>
  <c r="J53" i="4"/>
  <c r="AS53" i="4" s="1"/>
  <c r="CO45" i="4"/>
  <c r="AO45" i="4"/>
  <c r="AJ45" i="4"/>
  <c r="P45" i="4"/>
  <c r="N45" i="4"/>
  <c r="L45" i="4"/>
  <c r="J45" i="4"/>
  <c r="AS45" i="4" s="1"/>
  <c r="CO43" i="4"/>
  <c r="AO43" i="4"/>
  <c r="AJ43" i="4"/>
  <c r="P43" i="4"/>
  <c r="N43" i="4"/>
  <c r="L43" i="4"/>
  <c r="J43" i="4"/>
  <c r="AS43" i="4" s="1"/>
  <c r="CO42" i="4"/>
  <c r="AO42" i="4"/>
  <c r="AJ42" i="4"/>
  <c r="P42" i="4"/>
  <c r="N42" i="4"/>
  <c r="L42" i="4"/>
  <c r="J42" i="4"/>
  <c r="AS42" i="4" s="1"/>
  <c r="CO41" i="4"/>
  <c r="AO41" i="4"/>
  <c r="AJ41" i="4"/>
  <c r="P41" i="4"/>
  <c r="N41" i="4"/>
  <c r="L41" i="4"/>
  <c r="J41" i="4"/>
  <c r="AS41" i="4" s="1"/>
  <c r="CO37" i="4"/>
  <c r="AO37" i="4"/>
  <c r="AJ37" i="4"/>
  <c r="AK37" i="4" s="1"/>
  <c r="AM37" i="4" s="1"/>
  <c r="P37" i="4"/>
  <c r="N37" i="4"/>
  <c r="L37" i="4"/>
  <c r="J37" i="4"/>
  <c r="AS37" i="4" s="1"/>
  <c r="CO35" i="4"/>
  <c r="AO35" i="4"/>
  <c r="AJ35" i="4"/>
  <c r="P35" i="4"/>
  <c r="N35" i="4"/>
  <c r="L35" i="4"/>
  <c r="J35" i="4"/>
  <c r="AS35" i="4" s="1"/>
  <c r="CO34" i="4"/>
  <c r="AO34" i="4"/>
  <c r="AJ34" i="4"/>
  <c r="P34" i="4"/>
  <c r="N34" i="4"/>
  <c r="L34" i="4"/>
  <c r="J34" i="4"/>
  <c r="AS34" i="4" s="1"/>
  <c r="CO38" i="4"/>
  <c r="AO38" i="4"/>
  <c r="AJ38" i="4"/>
  <c r="P38" i="4"/>
  <c r="N38" i="4"/>
  <c r="L38" i="4"/>
  <c r="J38" i="4"/>
  <c r="AS38" i="4" s="1"/>
  <c r="CO36" i="4"/>
  <c r="AO36" i="4"/>
  <c r="AJ36" i="4"/>
  <c r="P36" i="4"/>
  <c r="N36" i="4"/>
  <c r="L36" i="4"/>
  <c r="J36" i="4"/>
  <c r="AS36" i="4" s="1"/>
  <c r="CO33" i="4"/>
  <c r="AO33" i="4"/>
  <c r="AJ33" i="4"/>
  <c r="P33" i="4"/>
  <c r="N33" i="4"/>
  <c r="L33" i="4"/>
  <c r="J33" i="4"/>
  <c r="AS33" i="4" s="1"/>
  <c r="CO32" i="4"/>
  <c r="AO32" i="4"/>
  <c r="AJ32" i="4"/>
  <c r="P32" i="4"/>
  <c r="N32" i="4"/>
  <c r="L32" i="4"/>
  <c r="J32" i="4"/>
  <c r="AS32" i="4" s="1"/>
  <c r="CO31" i="4"/>
  <c r="AO31" i="4"/>
  <c r="AJ31" i="4"/>
  <c r="P31" i="4"/>
  <c r="N31" i="4"/>
  <c r="L31" i="4"/>
  <c r="J31" i="4"/>
  <c r="AS31" i="4" s="1"/>
  <c r="CO30" i="4"/>
  <c r="AO30" i="4"/>
  <c r="AJ30" i="4"/>
  <c r="P30" i="4"/>
  <c r="N30" i="4"/>
  <c r="L30" i="4"/>
  <c r="J30" i="4"/>
  <c r="AS30" i="4" s="1"/>
  <c r="CO29" i="4"/>
  <c r="AO29" i="4"/>
  <c r="AJ29" i="4"/>
  <c r="P29" i="4"/>
  <c r="N29" i="4"/>
  <c r="L29" i="4"/>
  <c r="J29" i="4"/>
  <c r="AS29" i="4" s="1"/>
  <c r="CO28" i="4"/>
  <c r="AO28" i="4"/>
  <c r="AJ28" i="4"/>
  <c r="P28" i="4"/>
  <c r="N28" i="4"/>
  <c r="L28" i="4"/>
  <c r="J28" i="4"/>
  <c r="AS28" i="4" s="1"/>
  <c r="CO27" i="4"/>
  <c r="AO27" i="4"/>
  <c r="AJ27" i="4"/>
  <c r="P27" i="4"/>
  <c r="N27" i="4"/>
  <c r="L27" i="4"/>
  <c r="J27" i="4"/>
  <c r="AS27" i="4" s="1"/>
  <c r="CO26" i="4"/>
  <c r="AO26" i="4"/>
  <c r="AJ26" i="4"/>
  <c r="AK26" i="4" s="1"/>
  <c r="AM26" i="4" s="1"/>
  <c r="P26" i="4"/>
  <c r="N26" i="4"/>
  <c r="L26" i="4"/>
  <c r="J26" i="4"/>
  <c r="AS26" i="4" s="1"/>
  <c r="CO25" i="4"/>
  <c r="AO25" i="4"/>
  <c r="AJ25" i="4"/>
  <c r="P25" i="4"/>
  <c r="N25" i="4"/>
  <c r="L25" i="4"/>
  <c r="J25" i="4"/>
  <c r="AS25" i="4" s="1"/>
  <c r="CO24" i="4"/>
  <c r="AO24" i="4"/>
  <c r="AJ24" i="4"/>
  <c r="P24" i="4"/>
  <c r="N24" i="4"/>
  <c r="L24" i="4"/>
  <c r="J24" i="4"/>
  <c r="AS24" i="4" s="1"/>
  <c r="CO22" i="4"/>
  <c r="AO22" i="4"/>
  <c r="AJ22" i="4"/>
  <c r="P22" i="4"/>
  <c r="N22" i="4"/>
  <c r="L22" i="4"/>
  <c r="J22" i="4"/>
  <c r="AS22" i="4" s="1"/>
  <c r="CO21" i="4"/>
  <c r="AO21" i="4"/>
  <c r="AJ21" i="4"/>
  <c r="P21" i="4"/>
  <c r="N21" i="4"/>
  <c r="L21" i="4"/>
  <c r="J21" i="4"/>
  <c r="AS21" i="4" s="1"/>
  <c r="CO20" i="4"/>
  <c r="AO20" i="4"/>
  <c r="AJ20" i="4"/>
  <c r="P20" i="4"/>
  <c r="N20" i="4"/>
  <c r="L20" i="4"/>
  <c r="J20" i="4"/>
  <c r="AS20" i="4" s="1"/>
  <c r="CO16" i="4"/>
  <c r="AO16" i="4"/>
  <c r="AJ16" i="4"/>
  <c r="P16" i="4"/>
  <c r="N16" i="4"/>
  <c r="L16" i="4"/>
  <c r="J16" i="4"/>
  <c r="AQ16" i="4" s="1"/>
  <c r="CO15" i="4"/>
  <c r="AO15" i="4"/>
  <c r="AJ15" i="4"/>
  <c r="AK15" i="4" s="1"/>
  <c r="AM15" i="4" s="1"/>
  <c r="P15" i="4"/>
  <c r="N15" i="4"/>
  <c r="L15" i="4"/>
  <c r="J15" i="4"/>
  <c r="AS15" i="4" s="1"/>
  <c r="CO14" i="4"/>
  <c r="AO14" i="4"/>
  <c r="AJ14" i="4"/>
  <c r="P14" i="4"/>
  <c r="N14" i="4"/>
  <c r="L14" i="4"/>
  <c r="J14" i="4"/>
  <c r="AS14" i="4" s="1"/>
  <c r="CO23" i="4"/>
  <c r="AO23" i="4"/>
  <c r="AJ23" i="4"/>
  <c r="P23" i="4"/>
  <c r="N23" i="4"/>
  <c r="L23" i="4"/>
  <c r="J23" i="4"/>
  <c r="AS23" i="4" s="1"/>
  <c r="CO19" i="4"/>
  <c r="AO19" i="4"/>
  <c r="AJ19" i="4"/>
  <c r="P19" i="4"/>
  <c r="N19" i="4"/>
  <c r="L19" i="4"/>
  <c r="J19" i="4"/>
  <c r="AQ19" i="4" s="1"/>
  <c r="CO18" i="4"/>
  <c r="AO18" i="4"/>
  <c r="AJ18" i="4"/>
  <c r="P18" i="4"/>
  <c r="N18" i="4"/>
  <c r="L18" i="4"/>
  <c r="J18" i="4"/>
  <c r="AS18" i="4" s="1"/>
  <c r="CO17" i="4"/>
  <c r="AO17" i="4"/>
  <c r="AJ17" i="4"/>
  <c r="P17" i="4"/>
  <c r="N17" i="4"/>
  <c r="L17" i="4"/>
  <c r="J17" i="4"/>
  <c r="AS17" i="4" s="1"/>
  <c r="AK146" i="4" l="1"/>
  <c r="AM146" i="4" s="1"/>
  <c r="R20" i="4"/>
  <c r="R80" i="4"/>
  <c r="AK20" i="4"/>
  <c r="AM20" i="4" s="1"/>
  <c r="R159" i="4"/>
  <c r="R33" i="4"/>
  <c r="R146" i="4"/>
  <c r="AK142" i="4"/>
  <c r="AM142" i="4" s="1"/>
  <c r="R142" i="4"/>
  <c r="R209" i="4"/>
  <c r="R145" i="4"/>
  <c r="AK33" i="4"/>
  <c r="AM33" i="4" s="1"/>
  <c r="R82" i="4"/>
  <c r="AK159" i="4"/>
  <c r="AM159" i="4" s="1"/>
  <c r="AK38" i="4"/>
  <c r="AM38" i="4" s="1"/>
  <c r="AK82" i="4"/>
  <c r="AM82" i="4" s="1"/>
  <c r="R208" i="4"/>
  <c r="R28" i="4"/>
  <c r="R81" i="4"/>
  <c r="AK144" i="4"/>
  <c r="AM144" i="4" s="1"/>
  <c r="AK81" i="4"/>
  <c r="AM81" i="4" s="1"/>
  <c r="AS159" i="4"/>
  <c r="R144" i="4"/>
  <c r="AS208" i="4"/>
  <c r="AK209" i="4"/>
  <c r="AM209" i="4" s="1"/>
  <c r="AK208" i="4"/>
  <c r="AM208" i="4" s="1"/>
  <c r="AQ209" i="4"/>
  <c r="AK187" i="4"/>
  <c r="AM187" i="4" s="1"/>
  <c r="AQ187" i="4"/>
  <c r="R187" i="4"/>
  <c r="AQ144" i="4"/>
  <c r="AS145" i="4"/>
  <c r="AQ146" i="4"/>
  <c r="AS142" i="4"/>
  <c r="AK79" i="4"/>
  <c r="AM79" i="4" s="1"/>
  <c r="AK80" i="4"/>
  <c r="AM80" i="4" s="1"/>
  <c r="R79" i="4"/>
  <c r="AK53" i="4"/>
  <c r="AM53" i="4" s="1"/>
  <c r="AQ79" i="4"/>
  <c r="AQ80" i="4"/>
  <c r="AQ81" i="4"/>
  <c r="AQ82" i="4"/>
  <c r="AK42" i="4"/>
  <c r="AM42" i="4" s="1"/>
  <c r="AK43" i="4"/>
  <c r="AM43" i="4" s="1"/>
  <c r="R42" i="4"/>
  <c r="AK25" i="4"/>
  <c r="AM25" i="4" s="1"/>
  <c r="R32" i="4"/>
  <c r="AK35" i="4"/>
  <c r="AM35" i="4" s="1"/>
  <c r="R41" i="4"/>
  <c r="R45" i="4"/>
  <c r="AK27" i="4"/>
  <c r="AM27" i="4" s="1"/>
  <c r="AK41" i="4"/>
  <c r="AM41" i="4" s="1"/>
  <c r="R31" i="4"/>
  <c r="R53" i="4"/>
  <c r="R26" i="4"/>
  <c r="AK31" i="4"/>
  <c r="AM31" i="4" s="1"/>
  <c r="R37" i="4"/>
  <c r="R15" i="4"/>
  <c r="AK45" i="4"/>
  <c r="AM45" i="4" s="1"/>
  <c r="AQ53" i="4"/>
  <c r="R43" i="4"/>
  <c r="AQ45" i="4"/>
  <c r="AQ41" i="4"/>
  <c r="AQ42" i="4"/>
  <c r="AQ43" i="4"/>
  <c r="R14" i="4"/>
  <c r="R19" i="4"/>
  <c r="AK16" i="4"/>
  <c r="AM16" i="4" s="1"/>
  <c r="R27" i="4"/>
  <c r="AK32" i="4"/>
  <c r="AM32" i="4" s="1"/>
  <c r="R36" i="4"/>
  <c r="R16" i="4"/>
  <c r="R21" i="4"/>
  <c r="AK21" i="4"/>
  <c r="AM21" i="4" s="1"/>
  <c r="R29" i="4"/>
  <c r="AK36" i="4"/>
  <c r="AM36" i="4" s="1"/>
  <c r="R34" i="4"/>
  <c r="R24" i="4"/>
  <c r="AK29" i="4"/>
  <c r="AM29" i="4" s="1"/>
  <c r="AK24" i="4"/>
  <c r="AM24" i="4" s="1"/>
  <c r="AK34" i="4"/>
  <c r="AM34" i="4" s="1"/>
  <c r="R22" i="4"/>
  <c r="AK28" i="4"/>
  <c r="AM28" i="4" s="1"/>
  <c r="R38" i="4"/>
  <c r="AK22" i="4"/>
  <c r="AM22" i="4" s="1"/>
  <c r="R30" i="4"/>
  <c r="AK14" i="4"/>
  <c r="AM14" i="4" s="1"/>
  <c r="R25" i="4"/>
  <c r="AK30" i="4"/>
  <c r="AM30" i="4" s="1"/>
  <c r="AQ22" i="4"/>
  <c r="AQ38" i="4"/>
  <c r="R35" i="4"/>
  <c r="AQ36" i="4"/>
  <c r="AQ37" i="4"/>
  <c r="AQ34" i="4"/>
  <c r="AQ35" i="4"/>
  <c r="AS16" i="4"/>
  <c r="AQ26" i="4"/>
  <c r="AQ14" i="4"/>
  <c r="AQ15" i="4"/>
  <c r="AQ25" i="4"/>
  <c r="AQ24" i="4"/>
  <c r="AQ21" i="4"/>
  <c r="AQ20" i="4"/>
  <c r="AQ27" i="4"/>
  <c r="AQ28" i="4"/>
  <c r="AQ29" i="4"/>
  <c r="AQ30" i="4"/>
  <c r="AQ31" i="4"/>
  <c r="AQ32" i="4"/>
  <c r="AQ33" i="4"/>
  <c r="R18" i="4"/>
  <c r="AK18" i="4"/>
  <c r="AM18" i="4" s="1"/>
  <c r="AS19" i="4"/>
  <c r="AQ23" i="4"/>
  <c r="R23" i="4"/>
  <c r="AK23" i="4"/>
  <c r="AM23" i="4" s="1"/>
  <c r="R17" i="4"/>
  <c r="AK19" i="4"/>
  <c r="AM19" i="4" s="1"/>
  <c r="AK17" i="4"/>
  <c r="AM17" i="4" s="1"/>
  <c r="AQ18" i="4"/>
  <c r="AQ17" i="4"/>
  <c r="CO2129" i="4"/>
  <c r="CO2128" i="4"/>
  <c r="CO2127" i="4"/>
  <c r="CO2126" i="4"/>
  <c r="CO2125" i="4"/>
  <c r="CO2124" i="4"/>
  <c r="CO2123" i="4"/>
  <c r="CO2122" i="4"/>
  <c r="CO2121" i="4"/>
  <c r="CO2120" i="4"/>
  <c r="CO2119" i="4"/>
  <c r="CO2118" i="4"/>
  <c r="CO2117" i="4"/>
  <c r="CO2116" i="4"/>
  <c r="CO357" i="4"/>
  <c r="CO356" i="4"/>
  <c r="CO355" i="4"/>
  <c r="CO353" i="4"/>
  <c r="CO352" i="4"/>
  <c r="CO351" i="4"/>
  <c r="CO350" i="4"/>
  <c r="CO349" i="4"/>
  <c r="CO348" i="4"/>
  <c r="CO346" i="4"/>
  <c r="CO344" i="4"/>
  <c r="CO342" i="4"/>
  <c r="CO341" i="4"/>
  <c r="CO339" i="4"/>
  <c r="CO338" i="4"/>
  <c r="CO337" i="4"/>
  <c r="CO335" i="4"/>
  <c r="CO333" i="4"/>
  <c r="CO331" i="4"/>
  <c r="CO329" i="4"/>
  <c r="CO328" i="4"/>
  <c r="CO327" i="4"/>
  <c r="CO325" i="4"/>
  <c r="CO324" i="4"/>
  <c r="CO323" i="4"/>
  <c r="CO322" i="4"/>
  <c r="CO321" i="4"/>
  <c r="CO320" i="4"/>
  <c r="CO318" i="4"/>
  <c r="CO317" i="4"/>
  <c r="CO315" i="4"/>
  <c r="CO314" i="4"/>
  <c r="CO313" i="4"/>
  <c r="CO312" i="4"/>
  <c r="CO311" i="4"/>
  <c r="CO310" i="4"/>
  <c r="CO309" i="4"/>
  <c r="CO307" i="4"/>
  <c r="CO306" i="4"/>
  <c r="CO305" i="4"/>
  <c r="CO304" i="4"/>
  <c r="CO303" i="4"/>
  <c r="CO302" i="4"/>
  <c r="CO301" i="4"/>
  <c r="CO300" i="4"/>
  <c r="CO298" i="4"/>
  <c r="CO297" i="4"/>
  <c r="CO296" i="4"/>
  <c r="CO295" i="4"/>
  <c r="CO294" i="4"/>
  <c r="CO292" i="4"/>
  <c r="CO291" i="4"/>
  <c r="CO288" i="4"/>
  <c r="CO287" i="4"/>
  <c r="CO286" i="4"/>
  <c r="CO285" i="4"/>
  <c r="CO284" i="4"/>
  <c r="CO282" i="4"/>
  <c r="CO280" i="4"/>
  <c r="CO278" i="4"/>
  <c r="CO276" i="4"/>
  <c r="CO272" i="4"/>
  <c r="CO271" i="4"/>
  <c r="CO270" i="4"/>
  <c r="CO268" i="4"/>
  <c r="CO267" i="4"/>
  <c r="CO266" i="4"/>
  <c r="CO265" i="4"/>
  <c r="CO264" i="4"/>
  <c r="CO263" i="4"/>
  <c r="CO262" i="4"/>
  <c r="CO261" i="4"/>
  <c r="CO259" i="4"/>
  <c r="CO258" i="4"/>
  <c r="CO257" i="4"/>
  <c r="CO255" i="4"/>
  <c r="CO254" i="4"/>
  <c r="CO253" i="4"/>
  <c r="CO252" i="4"/>
  <c r="CO250" i="4"/>
  <c r="CO249" i="4"/>
  <c r="CO248" i="4"/>
  <c r="CO247" i="4"/>
  <c r="CO246" i="4"/>
  <c r="CO245" i="4"/>
  <c r="CO243" i="4"/>
  <c r="CO242" i="4"/>
  <c r="CO241" i="4"/>
  <c r="CO240" i="4"/>
  <c r="CO239" i="4"/>
  <c r="CO237" i="4"/>
  <c r="CO236" i="4"/>
  <c r="CO234" i="4"/>
  <c r="CO233" i="4"/>
  <c r="CO231" i="4"/>
  <c r="CO230" i="4"/>
  <c r="CO228" i="4"/>
  <c r="CO226" i="4"/>
  <c r="CO224" i="4"/>
  <c r="CO223" i="4"/>
  <c r="CO221" i="4"/>
  <c r="CO220" i="4"/>
  <c r="CO217" i="4"/>
  <c r="CO216" i="4"/>
  <c r="CO215" i="4"/>
  <c r="CO214" i="4"/>
  <c r="CO213" i="4"/>
  <c r="CO130" i="4"/>
  <c r="CO198" i="4"/>
  <c r="CO197" i="4"/>
  <c r="CO196" i="4"/>
  <c r="CO195" i="4"/>
  <c r="CO173" i="4"/>
  <c r="CO171" i="4"/>
  <c r="CO170" i="4"/>
  <c r="CO169" i="4"/>
  <c r="CO168" i="4"/>
  <c r="CO167" i="4"/>
  <c r="CO166" i="4"/>
  <c r="CO165" i="4"/>
  <c r="CO210" i="4"/>
  <c r="CO138" i="4"/>
  <c r="CO137" i="4"/>
  <c r="CO136" i="4"/>
  <c r="CO135" i="4"/>
  <c r="CO129" i="4"/>
  <c r="CO127" i="4"/>
  <c r="CO126" i="4"/>
  <c r="CO125" i="4"/>
  <c r="CO124" i="4"/>
  <c r="CO123" i="4"/>
  <c r="CO139" i="4"/>
  <c r="CO39" i="4"/>
  <c r="CO48" i="4"/>
  <c r="CO13" i="4"/>
  <c r="CO199" i="4"/>
  <c r="CO172" i="4"/>
  <c r="CO128" i="4"/>
  <c r="CO212" i="4"/>
  <c r="CO211" i="4"/>
  <c r="CO50" i="4"/>
  <c r="CO51" i="4"/>
  <c r="CO203" i="4"/>
  <c r="CO202" i="4"/>
  <c r="CO201" i="4"/>
  <c r="CO200" i="4"/>
  <c r="CO184" i="4"/>
  <c r="CO183" i="4"/>
  <c r="CO182" i="4"/>
  <c r="CO175" i="4"/>
  <c r="CO174" i="4"/>
  <c r="CO134" i="4"/>
  <c r="CO99" i="4"/>
  <c r="CO98" i="4"/>
  <c r="CO97" i="4"/>
  <c r="CO96" i="4"/>
  <c r="CO95" i="4"/>
  <c r="CO94" i="4"/>
  <c r="CO93" i="4"/>
  <c r="CO92" i="4"/>
  <c r="CO91" i="4"/>
  <c r="CO90" i="4"/>
  <c r="CO89" i="4"/>
  <c r="CO88" i="4"/>
  <c r="CO87" i="4"/>
  <c r="CO86" i="4"/>
  <c r="CO85" i="4"/>
  <c r="CO84" i="4"/>
  <c r="CO83" i="4"/>
  <c r="CO207" i="4"/>
  <c r="CO143" i="4"/>
  <c r="CO131" i="4"/>
  <c r="CO100" i="4"/>
  <c r="CO11" i="4"/>
  <c r="CO9" i="4"/>
  <c r="CO49" i="4"/>
  <c r="CO10" i="4"/>
  <c r="CO8" i="4"/>
  <c r="CO7" i="4"/>
  <c r="CO206" i="4"/>
  <c r="CO205" i="4"/>
  <c r="CO204" i="4"/>
  <c r="CO181" i="4"/>
  <c r="CO180" i="4"/>
  <c r="CO179" i="4"/>
  <c r="CO178" i="4"/>
  <c r="CO177" i="4"/>
  <c r="CO176" i="4"/>
  <c r="CO6" i="4"/>
  <c r="CO12" i="4"/>
  <c r="CO77" i="4"/>
  <c r="CO76" i="4"/>
  <c r="CO75" i="4"/>
  <c r="CO74" i="4"/>
  <c r="CO73" i="4"/>
  <c r="CO58" i="4"/>
  <c r="CO57" i="4"/>
  <c r="CO56" i="4"/>
  <c r="CO55" i="4"/>
  <c r="CO54" i="4"/>
  <c r="CO78" i="4"/>
  <c r="CO193" i="4"/>
  <c r="CO192" i="4"/>
  <c r="CO191" i="4"/>
  <c r="CO190" i="4"/>
  <c r="CO189" i="4"/>
  <c r="CO186" i="4"/>
  <c r="CO185" i="4"/>
  <c r="CO163" i="4"/>
  <c r="CO158" i="4"/>
  <c r="CO157" i="4"/>
  <c r="CO156" i="4"/>
  <c r="CO155" i="4"/>
  <c r="CO154" i="4"/>
  <c r="CO153" i="4"/>
  <c r="CO152" i="4"/>
  <c r="CO151" i="4"/>
  <c r="CO150" i="4"/>
  <c r="CO149" i="4"/>
  <c r="CO148" i="4"/>
  <c r="CO117" i="4"/>
  <c r="CO116" i="4"/>
  <c r="CO115" i="4"/>
  <c r="CO114" i="4"/>
  <c r="CO113" i="4"/>
  <c r="CO112" i="4"/>
  <c r="CO111" i="4"/>
  <c r="CO109" i="4"/>
  <c r="CO108" i="4"/>
  <c r="CO107" i="4"/>
  <c r="CO106" i="4"/>
  <c r="CO105" i="4"/>
  <c r="CO104" i="4"/>
  <c r="CO103" i="4"/>
  <c r="CO102" i="4"/>
  <c r="CO101" i="4"/>
  <c r="CO147" i="4"/>
  <c r="CO141" i="4"/>
  <c r="CO140" i="4"/>
  <c r="CO122" i="4"/>
  <c r="CO121" i="4"/>
  <c r="CO120" i="4"/>
  <c r="CO119" i="4"/>
  <c r="CO118" i="4"/>
  <c r="CO52" i="4"/>
  <c r="CO47" i="4"/>
  <c r="CO40" i="4"/>
  <c r="CO46" i="4"/>
  <c r="CO133" i="4"/>
  <c r="CO132" i="4"/>
  <c r="CO194" i="4"/>
  <c r="CO164" i="4"/>
  <c r="CO188" i="4"/>
  <c r="CO162" i="4"/>
  <c r="CO161" i="4"/>
  <c r="CO160" i="4"/>
  <c r="CO44" i="4"/>
  <c r="CO72" i="4"/>
  <c r="CO71" i="4"/>
  <c r="CO70" i="4"/>
  <c r="CO66" i="4"/>
  <c r="CO65" i="4"/>
  <c r="CO64" i="4"/>
  <c r="CO69" i="4"/>
  <c r="CO68" i="4"/>
  <c r="CO67" i="4"/>
  <c r="CO63" i="4"/>
  <c r="CO61" i="4"/>
  <c r="CO59" i="4"/>
  <c r="CO62" i="4"/>
  <c r="CO60" i="4"/>
  <c r="AS2129" i="4" l="1"/>
  <c r="AQ2129" i="4"/>
  <c r="AO2129" i="4"/>
  <c r="AS2128" i="4"/>
  <c r="AQ2128" i="4"/>
  <c r="AO2128" i="4"/>
  <c r="AO2127" i="4"/>
  <c r="AO2126" i="4"/>
  <c r="AO2125" i="4"/>
  <c r="AO2124" i="4"/>
  <c r="AO2123" i="4"/>
  <c r="AO2122" i="4"/>
  <c r="AO2121" i="4"/>
  <c r="AO2120" i="4"/>
  <c r="AO2119" i="4"/>
  <c r="AO2118" i="4"/>
  <c r="AO2117" i="4"/>
  <c r="AO2116" i="4"/>
  <c r="AO357" i="4"/>
  <c r="AO356" i="4"/>
  <c r="AO355" i="4"/>
  <c r="AO353" i="4"/>
  <c r="AO352" i="4"/>
  <c r="AO351" i="4"/>
  <c r="AO350" i="4"/>
  <c r="AO349" i="4"/>
  <c r="AO348" i="4"/>
  <c r="AO346" i="4"/>
  <c r="AO344" i="4"/>
  <c r="AO342" i="4"/>
  <c r="AO341" i="4"/>
  <c r="AO339" i="4"/>
  <c r="AO338" i="4"/>
  <c r="AO337" i="4"/>
  <c r="AO335" i="4"/>
  <c r="AO333" i="4"/>
  <c r="AO331" i="4"/>
  <c r="AO329" i="4"/>
  <c r="AO328" i="4"/>
  <c r="AO327" i="4"/>
  <c r="AO325" i="4"/>
  <c r="AO324" i="4"/>
  <c r="AO323" i="4"/>
  <c r="AO322" i="4"/>
  <c r="AO321" i="4"/>
  <c r="AO320" i="4"/>
  <c r="AO318" i="4"/>
  <c r="AO317" i="4"/>
  <c r="AO315" i="4"/>
  <c r="AO314" i="4"/>
  <c r="AO313" i="4"/>
  <c r="AO312" i="4"/>
  <c r="AO311" i="4"/>
  <c r="AO310" i="4"/>
  <c r="AO309" i="4"/>
  <c r="AO307" i="4"/>
  <c r="AO306" i="4"/>
  <c r="AO305" i="4"/>
  <c r="AO304" i="4"/>
  <c r="AO303" i="4"/>
  <c r="AO302" i="4"/>
  <c r="AO301" i="4"/>
  <c r="AO300" i="4"/>
  <c r="AO298" i="4"/>
  <c r="AO297" i="4"/>
  <c r="AO296" i="4"/>
  <c r="AO295" i="4"/>
  <c r="AO294" i="4"/>
  <c r="AO292" i="4"/>
  <c r="AO291" i="4"/>
  <c r="AO288" i="4"/>
  <c r="AO287" i="4"/>
  <c r="AO286" i="4"/>
  <c r="AO285" i="4"/>
  <c r="AO284" i="4"/>
  <c r="AO282" i="4"/>
  <c r="AO280" i="4"/>
  <c r="AO278" i="4"/>
  <c r="AO276" i="4"/>
  <c r="AO272" i="4"/>
  <c r="AO271" i="4"/>
  <c r="AO270" i="4"/>
  <c r="AO268" i="4"/>
  <c r="AO267" i="4"/>
  <c r="AO266" i="4"/>
  <c r="AO265" i="4"/>
  <c r="AO264" i="4"/>
  <c r="AO263" i="4"/>
  <c r="AO262" i="4"/>
  <c r="AO261" i="4"/>
  <c r="AO259" i="4"/>
  <c r="AO258" i="4"/>
  <c r="AO257" i="4"/>
  <c r="AO255" i="4"/>
  <c r="AO254" i="4"/>
  <c r="AO253" i="4"/>
  <c r="AO252" i="4"/>
  <c r="AO250" i="4"/>
  <c r="AO249" i="4"/>
  <c r="AO248" i="4"/>
  <c r="AO247" i="4"/>
  <c r="AO246" i="4"/>
  <c r="AO245" i="4"/>
  <c r="AO243" i="4"/>
  <c r="AO242" i="4"/>
  <c r="AO241" i="4"/>
  <c r="AO240" i="4"/>
  <c r="AO239" i="4"/>
  <c r="AO237" i="4"/>
  <c r="AO236" i="4"/>
  <c r="AO234" i="4"/>
  <c r="AO233" i="4"/>
  <c r="AO231" i="4"/>
  <c r="AO230" i="4"/>
  <c r="AO228" i="4"/>
  <c r="AO226" i="4"/>
  <c r="AO224" i="4"/>
  <c r="AO223" i="4"/>
  <c r="AO221" i="4"/>
  <c r="AO220" i="4"/>
  <c r="AO217" i="4"/>
  <c r="AO216" i="4"/>
  <c r="AO215" i="4"/>
  <c r="AO214" i="4"/>
  <c r="AO213" i="4"/>
  <c r="AO130" i="4"/>
  <c r="AO198" i="4"/>
  <c r="AO197" i="4"/>
  <c r="AO196" i="4"/>
  <c r="AO195" i="4"/>
  <c r="AO173" i="4"/>
  <c r="AO171" i="4"/>
  <c r="AO170" i="4"/>
  <c r="AO169" i="4"/>
  <c r="AO168" i="4"/>
  <c r="AO167" i="4"/>
  <c r="AO166" i="4"/>
  <c r="AO165" i="4"/>
  <c r="AO210" i="4"/>
  <c r="AO138" i="4"/>
  <c r="AO137" i="4"/>
  <c r="AO136" i="4"/>
  <c r="AO135" i="4"/>
  <c r="AO129" i="4"/>
  <c r="AO127" i="4"/>
  <c r="AO126" i="4"/>
  <c r="AO125" i="4"/>
  <c r="AO124" i="4"/>
  <c r="AO123" i="4"/>
  <c r="AO139" i="4"/>
  <c r="AO39" i="4"/>
  <c r="AO48" i="4"/>
  <c r="AO13" i="4"/>
  <c r="AO199" i="4"/>
  <c r="AO172" i="4"/>
  <c r="AO128" i="4"/>
  <c r="AO212" i="4"/>
  <c r="AO211" i="4"/>
  <c r="AO50" i="4"/>
  <c r="AO51" i="4"/>
  <c r="AO203" i="4"/>
  <c r="AO202" i="4"/>
  <c r="AO201" i="4"/>
  <c r="AO200" i="4"/>
  <c r="AO184" i="4"/>
  <c r="AO183" i="4"/>
  <c r="AO182" i="4"/>
  <c r="AO175" i="4"/>
  <c r="AO174" i="4"/>
  <c r="AO134" i="4"/>
  <c r="AO99" i="4"/>
  <c r="AO98" i="4"/>
  <c r="AO97" i="4"/>
  <c r="AO96" i="4"/>
  <c r="AO95" i="4"/>
  <c r="AO94" i="4"/>
  <c r="AO93" i="4"/>
  <c r="AO92" i="4"/>
  <c r="AO91" i="4"/>
  <c r="AO90" i="4"/>
  <c r="AO89" i="4"/>
  <c r="AO88" i="4"/>
  <c r="AO87" i="4"/>
  <c r="AO86" i="4"/>
  <c r="AO85" i="4"/>
  <c r="AO84" i="4"/>
  <c r="AO83" i="4"/>
  <c r="AO207" i="4"/>
  <c r="AO143" i="4"/>
  <c r="AO131" i="4"/>
  <c r="AO100" i="4"/>
  <c r="AO11" i="4"/>
  <c r="AO9" i="4"/>
  <c r="AO49" i="4"/>
  <c r="AO10" i="4"/>
  <c r="AO8" i="4"/>
  <c r="AO7" i="4"/>
  <c r="AO206" i="4"/>
  <c r="AO205" i="4"/>
  <c r="AO204" i="4"/>
  <c r="AO181" i="4"/>
  <c r="AO180" i="4"/>
  <c r="AO179" i="4"/>
  <c r="AO178" i="4"/>
  <c r="AO177" i="4"/>
  <c r="AO176" i="4"/>
  <c r="AO6" i="4"/>
  <c r="AO12" i="4"/>
  <c r="AO77" i="4"/>
  <c r="AO76" i="4"/>
  <c r="AO75" i="4"/>
  <c r="AO74" i="4"/>
  <c r="AO73" i="4"/>
  <c r="AO58" i="4"/>
  <c r="AO57" i="4"/>
  <c r="AO56" i="4"/>
  <c r="AO55" i="4"/>
  <c r="AO54" i="4"/>
  <c r="AO78" i="4"/>
  <c r="AO193" i="4"/>
  <c r="AO192" i="4"/>
  <c r="AO191" i="4"/>
  <c r="AO190" i="4"/>
  <c r="AO189" i="4"/>
  <c r="AO186" i="4"/>
  <c r="AO185" i="4"/>
  <c r="AO163" i="4"/>
  <c r="AO158" i="4"/>
  <c r="AO157" i="4"/>
  <c r="AO156" i="4"/>
  <c r="AO155" i="4"/>
  <c r="AO154" i="4"/>
  <c r="AO153" i="4"/>
  <c r="AO152" i="4"/>
  <c r="AO151" i="4"/>
  <c r="AO150" i="4"/>
  <c r="AO149" i="4"/>
  <c r="AO148" i="4"/>
  <c r="AO117" i="4"/>
  <c r="AO116" i="4"/>
  <c r="AO115" i="4"/>
  <c r="AO114" i="4"/>
  <c r="AO113" i="4"/>
  <c r="AO112" i="4"/>
  <c r="AO111" i="4"/>
  <c r="AO109" i="4"/>
  <c r="AO108" i="4"/>
  <c r="AO107" i="4"/>
  <c r="AO106" i="4"/>
  <c r="AO105" i="4"/>
  <c r="AO104" i="4"/>
  <c r="AO103" i="4"/>
  <c r="AO102" i="4"/>
  <c r="AO101" i="4"/>
  <c r="AO147" i="4"/>
  <c r="AO141" i="4"/>
  <c r="AO140" i="4"/>
  <c r="AO122" i="4"/>
  <c r="AO121" i="4"/>
  <c r="AO120" i="4"/>
  <c r="AO119" i="4"/>
  <c r="AO118" i="4"/>
  <c r="AO52" i="4"/>
  <c r="AO47" i="4"/>
  <c r="AO40" i="4"/>
  <c r="AO46" i="4"/>
  <c r="AO133" i="4"/>
  <c r="AO132" i="4"/>
  <c r="AO194" i="4"/>
  <c r="AO164" i="4"/>
  <c r="AO188" i="4"/>
  <c r="AO162" i="4"/>
  <c r="AO161" i="4"/>
  <c r="AO160" i="4"/>
  <c r="AO44" i="4"/>
  <c r="AO72" i="4"/>
  <c r="AO71" i="4"/>
  <c r="AO70" i="4"/>
  <c r="AO66" i="4"/>
  <c r="AO65" i="4"/>
  <c r="AO64" i="4"/>
  <c r="AO69" i="4"/>
  <c r="AO68" i="4"/>
  <c r="AO67" i="4"/>
  <c r="AO63" i="4"/>
  <c r="AO62" i="4"/>
  <c r="AO61" i="4"/>
  <c r="AO60" i="4"/>
  <c r="AO59" i="4"/>
  <c r="AO7" i="10"/>
  <c r="AK7" i="10"/>
  <c r="AM7" i="10" s="1"/>
  <c r="R7" i="10"/>
  <c r="N7" i="10"/>
  <c r="L7" i="10"/>
  <c r="AS7" i="10"/>
  <c r="AS6" i="10"/>
  <c r="AQ6" i="10"/>
  <c r="AO6" i="10"/>
  <c r="R6" i="10"/>
  <c r="N6" i="10"/>
  <c r="L6" i="10"/>
  <c r="AK6" i="10" l="1"/>
  <c r="AM6" i="10" s="1"/>
  <c r="AQ7" i="10"/>
  <c r="AJ2129" i="4"/>
  <c r="AK2129" i="4" s="1"/>
  <c r="AM2129" i="4" s="1"/>
  <c r="AJ2128" i="4"/>
  <c r="AK2128" i="4" s="1"/>
  <c r="AM2128" i="4" s="1"/>
  <c r="AJ2127" i="4"/>
  <c r="AJ2126" i="4"/>
  <c r="AJ2125" i="4"/>
  <c r="AJ2124" i="4"/>
  <c r="AJ2123" i="4"/>
  <c r="AJ2122" i="4"/>
  <c r="AJ2121" i="4"/>
  <c r="AJ2120" i="4"/>
  <c r="AJ2119" i="4"/>
  <c r="AJ2118" i="4"/>
  <c r="AJ2117" i="4"/>
  <c r="AJ2116" i="4"/>
  <c r="AJ357" i="4"/>
  <c r="AJ356" i="4"/>
  <c r="AJ355" i="4"/>
  <c r="AJ353" i="4"/>
  <c r="AJ352" i="4"/>
  <c r="AJ351" i="4"/>
  <c r="AJ350" i="4"/>
  <c r="AJ349" i="4"/>
  <c r="AJ348" i="4"/>
  <c r="AJ346" i="4"/>
  <c r="AJ344" i="4"/>
  <c r="AJ342" i="4"/>
  <c r="AJ341" i="4"/>
  <c r="AJ339" i="4"/>
  <c r="AJ338" i="4"/>
  <c r="AJ337" i="4"/>
  <c r="AJ335" i="4"/>
  <c r="AJ333" i="4"/>
  <c r="AJ331" i="4"/>
  <c r="AJ329" i="4"/>
  <c r="AJ328" i="4"/>
  <c r="AJ327" i="4"/>
  <c r="AJ325" i="4"/>
  <c r="AJ324" i="4"/>
  <c r="AJ323" i="4"/>
  <c r="AJ322" i="4"/>
  <c r="AJ321" i="4"/>
  <c r="AJ320" i="4"/>
  <c r="AJ318" i="4"/>
  <c r="AJ317" i="4"/>
  <c r="AJ315" i="4"/>
  <c r="AJ314" i="4"/>
  <c r="AJ313" i="4"/>
  <c r="AJ312" i="4"/>
  <c r="AJ311" i="4"/>
  <c r="AJ310" i="4"/>
  <c r="AJ309" i="4"/>
  <c r="AJ307" i="4"/>
  <c r="AJ306" i="4"/>
  <c r="AJ305" i="4"/>
  <c r="AJ304" i="4"/>
  <c r="AJ303" i="4"/>
  <c r="AJ302" i="4"/>
  <c r="AJ301" i="4"/>
  <c r="AJ300" i="4"/>
  <c r="AJ298" i="4"/>
  <c r="AJ297" i="4"/>
  <c r="AJ296" i="4"/>
  <c r="AJ295" i="4"/>
  <c r="AJ294" i="4"/>
  <c r="AJ292" i="4"/>
  <c r="AJ291" i="4"/>
  <c r="AJ288" i="4"/>
  <c r="AJ287" i="4"/>
  <c r="AJ286" i="4"/>
  <c r="AJ285" i="4"/>
  <c r="AJ284" i="4"/>
  <c r="AJ282" i="4"/>
  <c r="AJ280" i="4"/>
  <c r="AJ278" i="4"/>
  <c r="AJ276" i="4"/>
  <c r="AJ272" i="4"/>
  <c r="AJ271" i="4"/>
  <c r="AJ270" i="4"/>
  <c r="AJ268" i="4"/>
  <c r="AJ267" i="4"/>
  <c r="AJ266" i="4"/>
  <c r="AJ265" i="4"/>
  <c r="AJ264" i="4"/>
  <c r="AJ263" i="4"/>
  <c r="AJ262" i="4"/>
  <c r="AJ261" i="4"/>
  <c r="AJ259" i="4"/>
  <c r="AJ258" i="4"/>
  <c r="AJ257" i="4"/>
  <c r="AJ255" i="4"/>
  <c r="AJ254" i="4"/>
  <c r="AJ253" i="4"/>
  <c r="AJ252" i="4"/>
  <c r="AJ250" i="4"/>
  <c r="AJ249" i="4"/>
  <c r="AJ248" i="4"/>
  <c r="AJ247" i="4"/>
  <c r="AJ246" i="4"/>
  <c r="AJ245" i="4"/>
  <c r="AJ243" i="4"/>
  <c r="AJ242" i="4"/>
  <c r="AJ241" i="4"/>
  <c r="AJ240" i="4"/>
  <c r="AJ239" i="4"/>
  <c r="AJ237" i="4"/>
  <c r="AJ236" i="4"/>
  <c r="AJ234" i="4"/>
  <c r="AJ233" i="4"/>
  <c r="AJ231" i="4"/>
  <c r="AJ230" i="4"/>
  <c r="AJ228" i="4"/>
  <c r="AJ226" i="4"/>
  <c r="AJ224" i="4"/>
  <c r="AJ223" i="4"/>
  <c r="AJ221" i="4"/>
  <c r="AJ220" i="4"/>
  <c r="AJ217" i="4"/>
  <c r="AJ216" i="4"/>
  <c r="AJ215" i="4"/>
  <c r="AJ214" i="4"/>
  <c r="AJ213" i="4"/>
  <c r="AJ130" i="4"/>
  <c r="AJ198" i="4"/>
  <c r="AJ197" i="4"/>
  <c r="AJ196" i="4"/>
  <c r="AJ195" i="4"/>
  <c r="AJ173" i="4"/>
  <c r="AJ171" i="4"/>
  <c r="AJ170" i="4"/>
  <c r="AJ169" i="4"/>
  <c r="AJ168" i="4"/>
  <c r="AJ167" i="4"/>
  <c r="AJ166" i="4"/>
  <c r="AJ165" i="4"/>
  <c r="AJ210" i="4"/>
  <c r="AJ138" i="4"/>
  <c r="AJ137" i="4"/>
  <c r="AJ136" i="4"/>
  <c r="AJ135" i="4"/>
  <c r="AJ129" i="4"/>
  <c r="AJ127" i="4"/>
  <c r="AJ126" i="4"/>
  <c r="AJ125" i="4"/>
  <c r="AJ124" i="4"/>
  <c r="AJ123" i="4"/>
  <c r="AJ139" i="4"/>
  <c r="AJ39" i="4"/>
  <c r="AJ48" i="4"/>
  <c r="AJ13" i="4"/>
  <c r="AJ199" i="4"/>
  <c r="AJ172" i="4"/>
  <c r="AJ128" i="4"/>
  <c r="AJ212" i="4"/>
  <c r="AJ211" i="4"/>
  <c r="AJ50" i="4"/>
  <c r="AJ51" i="4"/>
  <c r="AJ203" i="4"/>
  <c r="AJ202" i="4"/>
  <c r="AJ201" i="4"/>
  <c r="AJ200" i="4"/>
  <c r="AJ184" i="4"/>
  <c r="AJ183" i="4"/>
  <c r="AJ182" i="4"/>
  <c r="AJ175" i="4"/>
  <c r="AJ174" i="4"/>
  <c r="AJ134" i="4"/>
  <c r="AJ99" i="4"/>
  <c r="AJ98" i="4"/>
  <c r="AJ97" i="4"/>
  <c r="AJ96" i="4"/>
  <c r="AJ95" i="4"/>
  <c r="AJ94" i="4"/>
  <c r="AJ93" i="4"/>
  <c r="AJ92" i="4"/>
  <c r="AJ91" i="4"/>
  <c r="AJ90" i="4"/>
  <c r="AJ89" i="4"/>
  <c r="AJ88" i="4"/>
  <c r="AJ87" i="4"/>
  <c r="AJ86" i="4"/>
  <c r="AJ85" i="4"/>
  <c r="AJ84" i="4"/>
  <c r="AJ83" i="4"/>
  <c r="AJ207" i="4"/>
  <c r="AJ143" i="4"/>
  <c r="AJ131" i="4"/>
  <c r="AJ100" i="4"/>
  <c r="AJ11" i="4"/>
  <c r="AJ9" i="4"/>
  <c r="AJ49" i="4"/>
  <c r="AJ10" i="4"/>
  <c r="AJ8" i="4"/>
  <c r="AJ7" i="4"/>
  <c r="AJ206" i="4"/>
  <c r="AJ205" i="4"/>
  <c r="AJ204" i="4"/>
  <c r="AJ181" i="4"/>
  <c r="AJ180" i="4"/>
  <c r="AJ179" i="4"/>
  <c r="AJ178" i="4"/>
  <c r="AJ177" i="4"/>
  <c r="AJ176" i="4"/>
  <c r="AJ6" i="4"/>
  <c r="AJ12" i="4"/>
  <c r="AJ77" i="4"/>
  <c r="AJ76" i="4"/>
  <c r="AJ75" i="4"/>
  <c r="AJ74" i="4"/>
  <c r="AJ73" i="4"/>
  <c r="AJ58" i="4"/>
  <c r="AJ57" i="4"/>
  <c r="AJ56" i="4"/>
  <c r="AJ55" i="4"/>
  <c r="AJ54" i="4"/>
  <c r="AJ78" i="4"/>
  <c r="AJ193" i="4"/>
  <c r="AJ192" i="4"/>
  <c r="AJ191" i="4"/>
  <c r="AJ190" i="4"/>
  <c r="AJ189" i="4"/>
  <c r="AJ186" i="4"/>
  <c r="AJ185" i="4"/>
  <c r="AJ163" i="4"/>
  <c r="AJ158" i="4"/>
  <c r="AJ157" i="4"/>
  <c r="AJ156" i="4"/>
  <c r="AJ155" i="4"/>
  <c r="AJ154" i="4"/>
  <c r="AJ153" i="4"/>
  <c r="AJ152" i="4"/>
  <c r="AJ151" i="4"/>
  <c r="AJ150" i="4"/>
  <c r="AJ149" i="4"/>
  <c r="AJ148" i="4"/>
  <c r="AJ117" i="4"/>
  <c r="AJ116" i="4"/>
  <c r="AJ115" i="4"/>
  <c r="AJ114" i="4"/>
  <c r="AJ113" i="4"/>
  <c r="AJ112" i="4"/>
  <c r="AJ111" i="4"/>
  <c r="AJ109" i="4"/>
  <c r="AJ108" i="4"/>
  <c r="AJ107" i="4"/>
  <c r="AJ106" i="4"/>
  <c r="AJ105" i="4"/>
  <c r="AJ104" i="4"/>
  <c r="AJ103" i="4"/>
  <c r="AJ102" i="4"/>
  <c r="AJ101" i="4"/>
  <c r="AJ147" i="4"/>
  <c r="AJ141" i="4"/>
  <c r="AJ140" i="4"/>
  <c r="AJ122" i="4"/>
  <c r="AJ121" i="4"/>
  <c r="AJ120" i="4"/>
  <c r="AJ119" i="4"/>
  <c r="AJ118" i="4"/>
  <c r="AJ52" i="4"/>
  <c r="AJ47" i="4"/>
  <c r="AJ40" i="4"/>
  <c r="AJ46" i="4"/>
  <c r="AJ133" i="4"/>
  <c r="AJ132" i="4"/>
  <c r="AJ194" i="4"/>
  <c r="AJ164" i="4"/>
  <c r="AJ188" i="4"/>
  <c r="AJ162" i="4"/>
  <c r="AJ161" i="4"/>
  <c r="AJ160" i="4"/>
  <c r="AJ44" i="4"/>
  <c r="AJ72" i="4"/>
  <c r="AJ71" i="4"/>
  <c r="AJ70" i="4"/>
  <c r="AJ66" i="4"/>
  <c r="AJ65" i="4"/>
  <c r="AJ64" i="4"/>
  <c r="AJ69" i="4"/>
  <c r="AJ68" i="4"/>
  <c r="AJ67" i="4"/>
  <c r="AJ63" i="4"/>
  <c r="AJ62" i="4"/>
  <c r="AJ61" i="4"/>
  <c r="AJ60" i="4"/>
  <c r="AJ59" i="4"/>
  <c r="A1" i="9"/>
  <c r="P265" i="4"/>
  <c r="N265" i="4"/>
  <c r="L265" i="4"/>
  <c r="J265" i="4"/>
  <c r="P264" i="4"/>
  <c r="N264" i="4"/>
  <c r="L264" i="4"/>
  <c r="J264" i="4"/>
  <c r="P263" i="4"/>
  <c r="N263" i="4"/>
  <c r="L263" i="4"/>
  <c r="J263" i="4"/>
  <c r="P357" i="4"/>
  <c r="N357" i="4"/>
  <c r="L357" i="4"/>
  <c r="J357" i="4"/>
  <c r="P356" i="4"/>
  <c r="N356" i="4"/>
  <c r="L356" i="4"/>
  <c r="J356" i="4"/>
  <c r="P355" i="4"/>
  <c r="N355" i="4"/>
  <c r="L355" i="4"/>
  <c r="J355" i="4"/>
  <c r="P353" i="4"/>
  <c r="N353" i="4"/>
  <c r="L353" i="4"/>
  <c r="J353" i="4"/>
  <c r="P352" i="4"/>
  <c r="N352" i="4"/>
  <c r="L352" i="4"/>
  <c r="J352" i="4"/>
  <c r="P351" i="4"/>
  <c r="N351" i="4"/>
  <c r="L351" i="4"/>
  <c r="J351" i="4"/>
  <c r="P350" i="4"/>
  <c r="N350" i="4"/>
  <c r="L350" i="4"/>
  <c r="J350" i="4"/>
  <c r="P2122" i="4"/>
  <c r="N2122" i="4"/>
  <c r="L2122" i="4"/>
  <c r="J2122" i="4"/>
  <c r="P2121" i="4"/>
  <c r="N2121" i="4"/>
  <c r="L2121" i="4"/>
  <c r="J2121" i="4"/>
  <c r="P2120" i="4"/>
  <c r="N2120" i="4"/>
  <c r="L2120" i="4"/>
  <c r="J2120" i="4"/>
  <c r="P2119" i="4"/>
  <c r="N2119" i="4"/>
  <c r="L2119" i="4"/>
  <c r="J2119" i="4"/>
  <c r="P2118" i="4"/>
  <c r="N2118" i="4"/>
  <c r="L2118" i="4"/>
  <c r="J2118" i="4"/>
  <c r="P2117" i="4"/>
  <c r="N2117" i="4"/>
  <c r="L2117" i="4"/>
  <c r="J2117" i="4"/>
  <c r="P2116" i="4"/>
  <c r="N2116" i="4"/>
  <c r="L2116" i="4"/>
  <c r="J2116" i="4"/>
  <c r="P2125" i="4"/>
  <c r="N2125" i="4"/>
  <c r="L2125" i="4"/>
  <c r="J2125" i="4"/>
  <c r="P2124" i="4"/>
  <c r="N2124" i="4"/>
  <c r="L2124" i="4"/>
  <c r="J2124" i="4"/>
  <c r="P2123" i="4"/>
  <c r="N2123" i="4"/>
  <c r="L2123" i="4"/>
  <c r="J2123" i="4"/>
  <c r="P349" i="4"/>
  <c r="N349" i="4"/>
  <c r="L349" i="4"/>
  <c r="J349" i="4"/>
  <c r="P2127" i="4"/>
  <c r="N2127" i="4"/>
  <c r="L2127" i="4"/>
  <c r="J2127" i="4"/>
  <c r="P2126" i="4"/>
  <c r="N2126" i="4"/>
  <c r="L2126" i="4"/>
  <c r="J2126" i="4"/>
  <c r="N348" i="4"/>
  <c r="L348" i="4"/>
  <c r="J348" i="4"/>
  <c r="N346" i="4"/>
  <c r="L346" i="4"/>
  <c r="J346" i="4"/>
  <c r="N344" i="4"/>
  <c r="L344" i="4"/>
  <c r="J344" i="4"/>
  <c r="N342" i="4"/>
  <c r="L342" i="4"/>
  <c r="J342" i="4"/>
  <c r="N341" i="4"/>
  <c r="L341" i="4"/>
  <c r="J341" i="4"/>
  <c r="N339" i="4"/>
  <c r="L339" i="4"/>
  <c r="J339" i="4"/>
  <c r="N338" i="4"/>
  <c r="L338" i="4"/>
  <c r="J338" i="4"/>
  <c r="N337" i="4"/>
  <c r="L337" i="4"/>
  <c r="J337" i="4"/>
  <c r="N335" i="4"/>
  <c r="L335" i="4"/>
  <c r="J335" i="4"/>
  <c r="N333" i="4"/>
  <c r="L333" i="4"/>
  <c r="J333" i="4"/>
  <c r="J312" i="4"/>
  <c r="J311" i="4"/>
  <c r="J310" i="4"/>
  <c r="J309" i="4"/>
  <c r="J305" i="4"/>
  <c r="J304" i="4"/>
  <c r="J278" i="4"/>
  <c r="P301" i="4"/>
  <c r="N301" i="4"/>
  <c r="L301" i="4"/>
  <c r="J301" i="4"/>
  <c r="P300" i="4"/>
  <c r="N300" i="4"/>
  <c r="L300" i="4"/>
  <c r="J300" i="4"/>
  <c r="P298" i="4"/>
  <c r="N298" i="4"/>
  <c r="L298" i="4"/>
  <c r="J298" i="4"/>
  <c r="P297" i="4"/>
  <c r="N297" i="4"/>
  <c r="L297" i="4"/>
  <c r="J297" i="4"/>
  <c r="P296" i="4"/>
  <c r="N296" i="4"/>
  <c r="L296" i="4"/>
  <c r="J296" i="4"/>
  <c r="P295" i="4"/>
  <c r="N295" i="4"/>
  <c r="L295" i="4"/>
  <c r="J295" i="4"/>
  <c r="P294" i="4"/>
  <c r="N294" i="4"/>
  <c r="L294" i="4"/>
  <c r="J294" i="4"/>
  <c r="P292" i="4"/>
  <c r="N292" i="4"/>
  <c r="L292" i="4"/>
  <c r="J292" i="4"/>
  <c r="P291" i="4"/>
  <c r="N291" i="4"/>
  <c r="L291" i="4"/>
  <c r="J291" i="4"/>
  <c r="P288" i="4"/>
  <c r="N288" i="4"/>
  <c r="L288" i="4"/>
  <c r="J288" i="4"/>
  <c r="P287" i="4"/>
  <c r="N287" i="4"/>
  <c r="L287" i="4"/>
  <c r="J287" i="4"/>
  <c r="P286" i="4"/>
  <c r="N286" i="4"/>
  <c r="L286" i="4"/>
  <c r="J286" i="4"/>
  <c r="P285" i="4"/>
  <c r="N285" i="4"/>
  <c r="L285" i="4"/>
  <c r="J285" i="4"/>
  <c r="P284" i="4"/>
  <c r="N284" i="4"/>
  <c r="L284" i="4"/>
  <c r="J284" i="4"/>
  <c r="P282" i="4"/>
  <c r="N282" i="4"/>
  <c r="L282" i="4"/>
  <c r="J282" i="4"/>
  <c r="P280" i="4"/>
  <c r="N280" i="4"/>
  <c r="L280" i="4"/>
  <c r="J280" i="4"/>
  <c r="P278" i="4"/>
  <c r="N278" i="4"/>
  <c r="L278" i="4"/>
  <c r="P276" i="4"/>
  <c r="N276" i="4"/>
  <c r="L276" i="4"/>
  <c r="J276" i="4"/>
  <c r="P322" i="4"/>
  <c r="N322" i="4"/>
  <c r="L322" i="4"/>
  <c r="J322" i="4"/>
  <c r="P321" i="4"/>
  <c r="N321" i="4"/>
  <c r="L321" i="4"/>
  <c r="J321" i="4"/>
  <c r="P320" i="4"/>
  <c r="N320" i="4"/>
  <c r="L320" i="4"/>
  <c r="J320" i="4"/>
  <c r="P318" i="4"/>
  <c r="N318" i="4"/>
  <c r="L318" i="4"/>
  <c r="J318" i="4"/>
  <c r="P317" i="4"/>
  <c r="N317" i="4"/>
  <c r="L317" i="4"/>
  <c r="J317" i="4"/>
  <c r="P315" i="4"/>
  <c r="N315" i="4"/>
  <c r="L315" i="4"/>
  <c r="J315" i="4"/>
  <c r="P314" i="4"/>
  <c r="N314" i="4"/>
  <c r="L314" i="4"/>
  <c r="J314" i="4"/>
  <c r="P313" i="4"/>
  <c r="N313" i="4"/>
  <c r="L313" i="4"/>
  <c r="J313" i="4"/>
  <c r="P312" i="4"/>
  <c r="N312" i="4"/>
  <c r="L312" i="4"/>
  <c r="P311" i="4"/>
  <c r="N311" i="4"/>
  <c r="L311" i="4"/>
  <c r="P310" i="4"/>
  <c r="N310" i="4"/>
  <c r="L310" i="4"/>
  <c r="P309" i="4"/>
  <c r="N309" i="4"/>
  <c r="L309" i="4"/>
  <c r="P307" i="4"/>
  <c r="N307" i="4"/>
  <c r="L307" i="4"/>
  <c r="J307" i="4"/>
  <c r="P306" i="4"/>
  <c r="N306" i="4"/>
  <c r="L306" i="4"/>
  <c r="J306" i="4"/>
  <c r="P305" i="4"/>
  <c r="N305" i="4"/>
  <c r="L305" i="4"/>
  <c r="P304" i="4"/>
  <c r="N304" i="4"/>
  <c r="L304" i="4"/>
  <c r="P303" i="4"/>
  <c r="N303" i="4"/>
  <c r="L303" i="4"/>
  <c r="J303" i="4"/>
  <c r="P302" i="4"/>
  <c r="N302" i="4"/>
  <c r="L302" i="4"/>
  <c r="J302" i="4"/>
  <c r="J247" i="4"/>
  <c r="J246" i="4"/>
  <c r="J245" i="4"/>
  <c r="J243" i="4"/>
  <c r="P236" i="4"/>
  <c r="N236" i="4"/>
  <c r="L236" i="4"/>
  <c r="J236" i="4"/>
  <c r="P234" i="4"/>
  <c r="N234" i="4"/>
  <c r="L234" i="4"/>
  <c r="J234" i="4"/>
  <c r="P233" i="4"/>
  <c r="N233" i="4"/>
  <c r="L233" i="4"/>
  <c r="J233" i="4"/>
  <c r="P231" i="4"/>
  <c r="N231" i="4"/>
  <c r="L231" i="4"/>
  <c r="J231" i="4"/>
  <c r="P230" i="4"/>
  <c r="N230" i="4"/>
  <c r="L230" i="4"/>
  <c r="J230" i="4"/>
  <c r="P228" i="4"/>
  <c r="N228" i="4"/>
  <c r="L228" i="4"/>
  <c r="J228" i="4"/>
  <c r="P226" i="4"/>
  <c r="N226" i="4"/>
  <c r="L226" i="4"/>
  <c r="J226" i="4"/>
  <c r="P224" i="4"/>
  <c r="N224" i="4"/>
  <c r="L224" i="4"/>
  <c r="J224" i="4"/>
  <c r="P223" i="4"/>
  <c r="N223" i="4"/>
  <c r="L223" i="4"/>
  <c r="J223" i="4"/>
  <c r="P221" i="4"/>
  <c r="N221" i="4"/>
  <c r="L221" i="4"/>
  <c r="J221" i="4"/>
  <c r="P220" i="4"/>
  <c r="N220" i="4"/>
  <c r="L220" i="4"/>
  <c r="J220" i="4"/>
  <c r="P217" i="4"/>
  <c r="N217" i="4"/>
  <c r="L217" i="4"/>
  <c r="J217" i="4"/>
  <c r="P216" i="4"/>
  <c r="N216" i="4"/>
  <c r="L216" i="4"/>
  <c r="J216" i="4"/>
  <c r="P215" i="4"/>
  <c r="N215" i="4"/>
  <c r="L215" i="4"/>
  <c r="J215" i="4"/>
  <c r="P214" i="4"/>
  <c r="N214" i="4"/>
  <c r="L214" i="4"/>
  <c r="J214" i="4"/>
  <c r="P254" i="4"/>
  <c r="N254" i="4"/>
  <c r="L254" i="4"/>
  <c r="J254" i="4"/>
  <c r="P253" i="4"/>
  <c r="N253" i="4"/>
  <c r="L253" i="4"/>
  <c r="J253" i="4"/>
  <c r="P252" i="4"/>
  <c r="N252" i="4"/>
  <c r="L252" i="4"/>
  <c r="J252" i="4"/>
  <c r="P250" i="4"/>
  <c r="N250" i="4"/>
  <c r="L250" i="4"/>
  <c r="J250" i="4"/>
  <c r="P249" i="4"/>
  <c r="N249" i="4"/>
  <c r="L249" i="4"/>
  <c r="J249" i="4"/>
  <c r="P248" i="4"/>
  <c r="N248" i="4"/>
  <c r="L248" i="4"/>
  <c r="J248" i="4"/>
  <c r="P247" i="4"/>
  <c r="N247" i="4"/>
  <c r="L247" i="4"/>
  <c r="P246" i="4"/>
  <c r="N246" i="4"/>
  <c r="L246" i="4"/>
  <c r="P245" i="4"/>
  <c r="N245" i="4"/>
  <c r="L245" i="4"/>
  <c r="P243" i="4"/>
  <c r="N243" i="4"/>
  <c r="L243" i="4"/>
  <c r="P242" i="4"/>
  <c r="N242" i="4"/>
  <c r="L242" i="4"/>
  <c r="J242" i="4"/>
  <c r="P241" i="4"/>
  <c r="N241" i="4"/>
  <c r="L241" i="4"/>
  <c r="J241" i="4"/>
  <c r="P240" i="4"/>
  <c r="N240" i="4"/>
  <c r="L240" i="4"/>
  <c r="J240" i="4"/>
  <c r="P239" i="4"/>
  <c r="N239" i="4"/>
  <c r="L239" i="4"/>
  <c r="J239" i="4"/>
  <c r="P237" i="4"/>
  <c r="N237" i="4"/>
  <c r="L237" i="4"/>
  <c r="J237" i="4"/>
  <c r="P325" i="4"/>
  <c r="N325" i="4"/>
  <c r="L325" i="4"/>
  <c r="J325" i="4"/>
  <c r="P324" i="4"/>
  <c r="N324" i="4"/>
  <c r="L324" i="4"/>
  <c r="J324" i="4"/>
  <c r="P323" i="4"/>
  <c r="N323" i="4"/>
  <c r="L323" i="4"/>
  <c r="J323" i="4"/>
  <c r="P272" i="4"/>
  <c r="N272" i="4"/>
  <c r="L272" i="4"/>
  <c r="J272" i="4"/>
  <c r="P271" i="4"/>
  <c r="N271" i="4"/>
  <c r="L271" i="4"/>
  <c r="J271" i="4"/>
  <c r="P270" i="4"/>
  <c r="N270" i="4"/>
  <c r="L270" i="4"/>
  <c r="J270" i="4"/>
  <c r="P268" i="4"/>
  <c r="N268" i="4"/>
  <c r="L268" i="4"/>
  <c r="J268" i="4"/>
  <c r="P267" i="4"/>
  <c r="N267" i="4"/>
  <c r="L267" i="4"/>
  <c r="J267" i="4"/>
  <c r="P266" i="4"/>
  <c r="N266" i="4"/>
  <c r="L266" i="4"/>
  <c r="J266" i="4"/>
  <c r="P262" i="4"/>
  <c r="N262" i="4"/>
  <c r="L262" i="4"/>
  <c r="J262" i="4"/>
  <c r="P261" i="4"/>
  <c r="N261" i="4"/>
  <c r="L261" i="4"/>
  <c r="J261" i="4"/>
  <c r="P259" i="4"/>
  <c r="N259" i="4"/>
  <c r="L259" i="4"/>
  <c r="J259" i="4"/>
  <c r="P258" i="4"/>
  <c r="N258" i="4"/>
  <c r="L258" i="4"/>
  <c r="J258" i="4"/>
  <c r="P257" i="4"/>
  <c r="N257" i="4"/>
  <c r="L257" i="4"/>
  <c r="J257" i="4"/>
  <c r="P255" i="4"/>
  <c r="N255" i="4"/>
  <c r="L255" i="4"/>
  <c r="J255" i="4"/>
  <c r="P333" i="4"/>
  <c r="P331" i="4"/>
  <c r="N331" i="4"/>
  <c r="L331" i="4"/>
  <c r="J331" i="4"/>
  <c r="P329" i="4"/>
  <c r="N329" i="4"/>
  <c r="L329" i="4"/>
  <c r="J329" i="4"/>
  <c r="P328" i="4"/>
  <c r="N328" i="4"/>
  <c r="L328" i="4"/>
  <c r="J328" i="4"/>
  <c r="P327" i="4"/>
  <c r="N327" i="4"/>
  <c r="L327" i="4"/>
  <c r="J327" i="4"/>
  <c r="P341" i="4"/>
  <c r="P339" i="4"/>
  <c r="P338" i="4"/>
  <c r="P337" i="4"/>
  <c r="P335" i="4"/>
  <c r="J125" i="4"/>
  <c r="J124" i="4"/>
  <c r="J123" i="4"/>
  <c r="J139" i="4"/>
  <c r="J39" i="4"/>
  <c r="J48" i="4"/>
  <c r="J13" i="4"/>
  <c r="J199" i="4"/>
  <c r="J172" i="4"/>
  <c r="J128" i="4"/>
  <c r="P13" i="4"/>
  <c r="N13" i="4"/>
  <c r="L13" i="4"/>
  <c r="P199" i="4"/>
  <c r="N199" i="4"/>
  <c r="L199" i="4"/>
  <c r="P172" i="4"/>
  <c r="N172" i="4"/>
  <c r="L172" i="4"/>
  <c r="P128" i="4"/>
  <c r="N128" i="4"/>
  <c r="L128" i="4"/>
  <c r="P212" i="4"/>
  <c r="N212" i="4"/>
  <c r="L212" i="4"/>
  <c r="J212" i="4"/>
  <c r="P211" i="4"/>
  <c r="N211" i="4"/>
  <c r="L211" i="4"/>
  <c r="J211" i="4"/>
  <c r="P50" i="4"/>
  <c r="N50" i="4"/>
  <c r="L50" i="4"/>
  <c r="J50" i="4"/>
  <c r="P51" i="4"/>
  <c r="N51" i="4"/>
  <c r="L51" i="4"/>
  <c r="J51" i="4"/>
  <c r="P203" i="4"/>
  <c r="N203" i="4"/>
  <c r="L203" i="4"/>
  <c r="J203" i="4"/>
  <c r="P202" i="4"/>
  <c r="N202" i="4"/>
  <c r="L202" i="4"/>
  <c r="J202" i="4"/>
  <c r="P201" i="4"/>
  <c r="N201" i="4"/>
  <c r="L201" i="4"/>
  <c r="J201" i="4"/>
  <c r="P136" i="4"/>
  <c r="N136" i="4"/>
  <c r="L136" i="4"/>
  <c r="J136" i="4"/>
  <c r="P135" i="4"/>
  <c r="N135" i="4"/>
  <c r="L135" i="4"/>
  <c r="J135" i="4"/>
  <c r="P129" i="4"/>
  <c r="N129" i="4"/>
  <c r="L129" i="4"/>
  <c r="J129" i="4"/>
  <c r="P127" i="4"/>
  <c r="N127" i="4"/>
  <c r="L127" i="4"/>
  <c r="J127" i="4"/>
  <c r="P126" i="4"/>
  <c r="N126" i="4"/>
  <c r="L126" i="4"/>
  <c r="J126" i="4"/>
  <c r="P125" i="4"/>
  <c r="N125" i="4"/>
  <c r="L125" i="4"/>
  <c r="P124" i="4"/>
  <c r="N124" i="4"/>
  <c r="L124" i="4"/>
  <c r="P123" i="4"/>
  <c r="N123" i="4"/>
  <c r="L123" i="4"/>
  <c r="P139" i="4"/>
  <c r="N139" i="4"/>
  <c r="L139" i="4"/>
  <c r="P39" i="4"/>
  <c r="N39" i="4"/>
  <c r="L39" i="4"/>
  <c r="P48" i="4"/>
  <c r="N48" i="4"/>
  <c r="L48" i="4"/>
  <c r="P173" i="4"/>
  <c r="N173" i="4"/>
  <c r="L173" i="4"/>
  <c r="J173" i="4"/>
  <c r="P171" i="4"/>
  <c r="N171" i="4"/>
  <c r="L171" i="4"/>
  <c r="J171" i="4"/>
  <c r="P170" i="4"/>
  <c r="N170" i="4"/>
  <c r="L170" i="4"/>
  <c r="J170" i="4"/>
  <c r="P169" i="4"/>
  <c r="N169" i="4"/>
  <c r="L169" i="4"/>
  <c r="J169" i="4"/>
  <c r="P168" i="4"/>
  <c r="N168" i="4"/>
  <c r="L168" i="4"/>
  <c r="J168" i="4"/>
  <c r="P167" i="4"/>
  <c r="N167" i="4"/>
  <c r="L167" i="4"/>
  <c r="J167" i="4"/>
  <c r="P166" i="4"/>
  <c r="N166" i="4"/>
  <c r="L166" i="4"/>
  <c r="J166" i="4"/>
  <c r="P165" i="4"/>
  <c r="N165" i="4"/>
  <c r="L165" i="4"/>
  <c r="J165" i="4"/>
  <c r="P210" i="4"/>
  <c r="N210" i="4"/>
  <c r="L210" i="4"/>
  <c r="J210" i="4"/>
  <c r="P138" i="4"/>
  <c r="N138" i="4"/>
  <c r="L138" i="4"/>
  <c r="J138" i="4"/>
  <c r="P137" i="4"/>
  <c r="N137" i="4"/>
  <c r="L137" i="4"/>
  <c r="J137" i="4"/>
  <c r="N200" i="4"/>
  <c r="L200" i="4"/>
  <c r="J200" i="4"/>
  <c r="N184" i="4"/>
  <c r="L184" i="4"/>
  <c r="J184" i="4"/>
  <c r="N183" i="4"/>
  <c r="L183" i="4"/>
  <c r="J183" i="4"/>
  <c r="N182" i="4"/>
  <c r="L182" i="4"/>
  <c r="J182" i="4"/>
  <c r="J91" i="4"/>
  <c r="P93" i="4"/>
  <c r="N93" i="4"/>
  <c r="L93" i="4"/>
  <c r="J93" i="4"/>
  <c r="P92" i="4"/>
  <c r="N92" i="4"/>
  <c r="L92" i="4"/>
  <c r="J92" i="4"/>
  <c r="P91" i="4"/>
  <c r="N91" i="4"/>
  <c r="L91" i="4"/>
  <c r="P90" i="4"/>
  <c r="N90" i="4"/>
  <c r="L90" i="4"/>
  <c r="J90" i="4"/>
  <c r="P89" i="4"/>
  <c r="N89" i="4"/>
  <c r="L89" i="4"/>
  <c r="J89" i="4"/>
  <c r="P88" i="4"/>
  <c r="N88" i="4"/>
  <c r="L88" i="4"/>
  <c r="J88" i="4"/>
  <c r="P99" i="4"/>
  <c r="N99" i="4"/>
  <c r="L99" i="4"/>
  <c r="J99" i="4"/>
  <c r="P98" i="4"/>
  <c r="N98" i="4"/>
  <c r="L98" i="4"/>
  <c r="J98" i="4"/>
  <c r="P97" i="4"/>
  <c r="N97" i="4"/>
  <c r="L97" i="4"/>
  <c r="J97" i="4"/>
  <c r="P96" i="4"/>
  <c r="N96" i="4"/>
  <c r="L96" i="4"/>
  <c r="J96" i="4"/>
  <c r="P95" i="4"/>
  <c r="N95" i="4"/>
  <c r="L95" i="4"/>
  <c r="J95" i="4"/>
  <c r="P94" i="4"/>
  <c r="N94" i="4"/>
  <c r="L94" i="4"/>
  <c r="J94" i="4"/>
  <c r="P184" i="4"/>
  <c r="P183" i="4"/>
  <c r="P182" i="4"/>
  <c r="P175" i="4"/>
  <c r="N175" i="4"/>
  <c r="L175" i="4"/>
  <c r="J175" i="4"/>
  <c r="P174" i="4"/>
  <c r="N174" i="4"/>
  <c r="L174" i="4"/>
  <c r="J174" i="4"/>
  <c r="P134" i="4"/>
  <c r="N134" i="4"/>
  <c r="L134" i="4"/>
  <c r="J134" i="4"/>
  <c r="P130" i="4"/>
  <c r="N130" i="4"/>
  <c r="L130" i="4"/>
  <c r="J130" i="4"/>
  <c r="P198" i="4"/>
  <c r="N198" i="4"/>
  <c r="L198" i="4"/>
  <c r="J198" i="4"/>
  <c r="P197" i="4"/>
  <c r="N197" i="4"/>
  <c r="L197" i="4"/>
  <c r="J197" i="4"/>
  <c r="P196" i="4"/>
  <c r="N196" i="4"/>
  <c r="L196" i="4"/>
  <c r="J196" i="4"/>
  <c r="P195" i="4"/>
  <c r="N195" i="4"/>
  <c r="L195" i="4"/>
  <c r="J195" i="4"/>
  <c r="P200" i="4"/>
  <c r="J207" i="4"/>
  <c r="J143" i="4"/>
  <c r="J131" i="4"/>
  <c r="J100" i="4"/>
  <c r="J11" i="4"/>
  <c r="J9" i="4"/>
  <c r="J49" i="4"/>
  <c r="J10" i="4"/>
  <c r="P181" i="4"/>
  <c r="N181" i="4"/>
  <c r="L181" i="4"/>
  <c r="J181" i="4"/>
  <c r="P180" i="4"/>
  <c r="N180" i="4"/>
  <c r="L180" i="4"/>
  <c r="J180" i="4"/>
  <c r="P179" i="4"/>
  <c r="N179" i="4"/>
  <c r="L179" i="4"/>
  <c r="J179" i="4"/>
  <c r="P178" i="4"/>
  <c r="N178" i="4"/>
  <c r="L178" i="4"/>
  <c r="J178" i="4"/>
  <c r="P177" i="4"/>
  <c r="N177" i="4"/>
  <c r="L177" i="4"/>
  <c r="J177" i="4"/>
  <c r="P176" i="4"/>
  <c r="N176" i="4"/>
  <c r="L176" i="4"/>
  <c r="J176" i="4"/>
  <c r="P10" i="4"/>
  <c r="N10" i="4"/>
  <c r="L10" i="4"/>
  <c r="P8" i="4"/>
  <c r="N8" i="4"/>
  <c r="L8" i="4"/>
  <c r="J8" i="4"/>
  <c r="P7" i="4"/>
  <c r="N7" i="4"/>
  <c r="L7" i="4"/>
  <c r="J7" i="4"/>
  <c r="P206" i="4"/>
  <c r="N206" i="4"/>
  <c r="L206" i="4"/>
  <c r="J206" i="4"/>
  <c r="P205" i="4"/>
  <c r="N205" i="4"/>
  <c r="L205" i="4"/>
  <c r="J205" i="4"/>
  <c r="P204" i="4"/>
  <c r="N204" i="4"/>
  <c r="L204" i="4"/>
  <c r="J204" i="4"/>
  <c r="P143" i="4"/>
  <c r="N143" i="4"/>
  <c r="L143" i="4"/>
  <c r="P131" i="4"/>
  <c r="N131" i="4"/>
  <c r="L131" i="4"/>
  <c r="P100" i="4"/>
  <c r="N100" i="4"/>
  <c r="L100" i="4"/>
  <c r="P11" i="4"/>
  <c r="N11" i="4"/>
  <c r="L11" i="4"/>
  <c r="P9" i="4"/>
  <c r="N9" i="4"/>
  <c r="L9" i="4"/>
  <c r="P49" i="4"/>
  <c r="N49" i="4"/>
  <c r="L49" i="4"/>
  <c r="P87" i="4"/>
  <c r="N87" i="4"/>
  <c r="L87" i="4"/>
  <c r="J87" i="4"/>
  <c r="P86" i="4"/>
  <c r="N86" i="4"/>
  <c r="L86" i="4"/>
  <c r="J86" i="4"/>
  <c r="P85" i="4"/>
  <c r="N85" i="4"/>
  <c r="L85" i="4"/>
  <c r="J85" i="4"/>
  <c r="P84" i="4"/>
  <c r="N84" i="4"/>
  <c r="L84" i="4"/>
  <c r="J84" i="4"/>
  <c r="P83" i="4"/>
  <c r="N83" i="4"/>
  <c r="L83" i="4"/>
  <c r="J83" i="4"/>
  <c r="P207" i="4"/>
  <c r="N207" i="4"/>
  <c r="L207" i="4"/>
  <c r="P73" i="4"/>
  <c r="N73" i="4"/>
  <c r="L73" i="4"/>
  <c r="J73" i="4"/>
  <c r="P58" i="4"/>
  <c r="N58" i="4"/>
  <c r="L58" i="4"/>
  <c r="J58" i="4"/>
  <c r="P57" i="4"/>
  <c r="N57" i="4"/>
  <c r="L57" i="4"/>
  <c r="J57" i="4"/>
  <c r="P56" i="4"/>
  <c r="N56" i="4"/>
  <c r="L56" i="4"/>
  <c r="J56" i="4"/>
  <c r="P55" i="4"/>
  <c r="N55" i="4"/>
  <c r="L55" i="4"/>
  <c r="J55" i="4"/>
  <c r="P54" i="4"/>
  <c r="N54" i="4"/>
  <c r="L54" i="4"/>
  <c r="J54" i="4"/>
  <c r="P78" i="4"/>
  <c r="N78" i="4"/>
  <c r="L78" i="4"/>
  <c r="J78" i="4"/>
  <c r="P193" i="4"/>
  <c r="N193" i="4"/>
  <c r="L193" i="4"/>
  <c r="J193" i="4"/>
  <c r="P192" i="4"/>
  <c r="N192" i="4"/>
  <c r="L192" i="4"/>
  <c r="J192" i="4"/>
  <c r="P191" i="4"/>
  <c r="N191" i="4"/>
  <c r="L191" i="4"/>
  <c r="J191" i="4"/>
  <c r="P190" i="4"/>
  <c r="N190" i="4"/>
  <c r="L190" i="4"/>
  <c r="J190" i="4"/>
  <c r="P189" i="4"/>
  <c r="N189" i="4"/>
  <c r="L189" i="4"/>
  <c r="J189" i="4"/>
  <c r="P6" i="4"/>
  <c r="N6" i="4"/>
  <c r="L6" i="4"/>
  <c r="J6" i="4"/>
  <c r="P12" i="4"/>
  <c r="N12" i="4"/>
  <c r="L12" i="4"/>
  <c r="J12" i="4"/>
  <c r="P77" i="4"/>
  <c r="N77" i="4"/>
  <c r="L77" i="4"/>
  <c r="J77" i="4"/>
  <c r="P76" i="4"/>
  <c r="N76" i="4"/>
  <c r="L76" i="4"/>
  <c r="J76" i="4"/>
  <c r="P75" i="4"/>
  <c r="N75" i="4"/>
  <c r="L75" i="4"/>
  <c r="J75" i="4"/>
  <c r="P74" i="4"/>
  <c r="N74" i="4"/>
  <c r="L74" i="4"/>
  <c r="J74" i="4"/>
  <c r="P344" i="4"/>
  <c r="P342" i="4"/>
  <c r="P213" i="4"/>
  <c r="N213" i="4"/>
  <c r="L213" i="4"/>
  <c r="J213" i="4"/>
  <c r="P115" i="4"/>
  <c r="N115" i="4"/>
  <c r="L115" i="4"/>
  <c r="J115" i="4"/>
  <c r="P114" i="4"/>
  <c r="N114" i="4"/>
  <c r="L114" i="4"/>
  <c r="J114" i="4"/>
  <c r="P113" i="4"/>
  <c r="N113" i="4"/>
  <c r="L113" i="4"/>
  <c r="J113" i="4"/>
  <c r="P112" i="4"/>
  <c r="N112" i="4"/>
  <c r="L112" i="4"/>
  <c r="J112" i="4"/>
  <c r="P111" i="4"/>
  <c r="N111" i="4"/>
  <c r="L111" i="4"/>
  <c r="J111" i="4"/>
  <c r="P109" i="4"/>
  <c r="N109" i="4"/>
  <c r="L109" i="4"/>
  <c r="J109" i="4"/>
  <c r="P108" i="4"/>
  <c r="N108" i="4"/>
  <c r="L108" i="4"/>
  <c r="J108" i="4"/>
  <c r="P107" i="4"/>
  <c r="N107" i="4"/>
  <c r="L107" i="4"/>
  <c r="J107" i="4"/>
  <c r="P106" i="4"/>
  <c r="N106" i="4"/>
  <c r="L106" i="4"/>
  <c r="J106" i="4"/>
  <c r="P154" i="4"/>
  <c r="N154" i="4"/>
  <c r="L154" i="4"/>
  <c r="J154" i="4"/>
  <c r="P153" i="4"/>
  <c r="N153" i="4"/>
  <c r="L153" i="4"/>
  <c r="J153" i="4"/>
  <c r="P152" i="4"/>
  <c r="N152" i="4"/>
  <c r="L152" i="4"/>
  <c r="J152" i="4"/>
  <c r="P151" i="4"/>
  <c r="N151" i="4"/>
  <c r="L151" i="4"/>
  <c r="J151" i="4"/>
  <c r="P150" i="4"/>
  <c r="N150" i="4"/>
  <c r="L150" i="4"/>
  <c r="J150" i="4"/>
  <c r="P149" i="4"/>
  <c r="N149" i="4"/>
  <c r="L149" i="4"/>
  <c r="J149" i="4"/>
  <c r="P148" i="4"/>
  <c r="N148" i="4"/>
  <c r="L148" i="4"/>
  <c r="J148" i="4"/>
  <c r="P117" i="4"/>
  <c r="N117" i="4"/>
  <c r="L117" i="4"/>
  <c r="J117" i="4"/>
  <c r="P116" i="4"/>
  <c r="N116" i="4"/>
  <c r="L116" i="4"/>
  <c r="J116" i="4"/>
  <c r="P47" i="4"/>
  <c r="N47" i="4"/>
  <c r="L47" i="4"/>
  <c r="J47" i="4"/>
  <c r="J52" i="4"/>
  <c r="J40" i="4"/>
  <c r="J46" i="4"/>
  <c r="J132" i="4"/>
  <c r="P132" i="4"/>
  <c r="N132" i="4"/>
  <c r="L132" i="4"/>
  <c r="P194" i="4"/>
  <c r="N194" i="4"/>
  <c r="L194" i="4"/>
  <c r="J194" i="4"/>
  <c r="J164" i="4"/>
  <c r="J188" i="4"/>
  <c r="P188" i="4"/>
  <c r="N188" i="4"/>
  <c r="L188" i="4"/>
  <c r="P164" i="4"/>
  <c r="N164" i="4"/>
  <c r="L164" i="4"/>
  <c r="P72" i="4"/>
  <c r="N72" i="4"/>
  <c r="L72" i="4"/>
  <c r="J72" i="4"/>
  <c r="P71" i="4"/>
  <c r="N71" i="4"/>
  <c r="L71" i="4"/>
  <c r="J71" i="4"/>
  <c r="P70" i="4"/>
  <c r="N70" i="4"/>
  <c r="L70" i="4"/>
  <c r="J70" i="4"/>
  <c r="P66" i="4"/>
  <c r="N66" i="4"/>
  <c r="L66" i="4"/>
  <c r="J66" i="4"/>
  <c r="P161" i="4"/>
  <c r="N161" i="4"/>
  <c r="L161" i="4"/>
  <c r="J161" i="4"/>
  <c r="P160" i="4"/>
  <c r="N160" i="4"/>
  <c r="L160" i="4"/>
  <c r="J160" i="4"/>
  <c r="P44" i="4"/>
  <c r="N44" i="4"/>
  <c r="L44" i="4"/>
  <c r="J44" i="4"/>
  <c r="P133" i="4"/>
  <c r="N133" i="4"/>
  <c r="L133" i="4"/>
  <c r="J133" i="4"/>
  <c r="P162" i="4"/>
  <c r="N162" i="4"/>
  <c r="L162" i="4"/>
  <c r="J162" i="4"/>
  <c r="P65" i="4"/>
  <c r="N65" i="4"/>
  <c r="L65" i="4"/>
  <c r="J65" i="4"/>
  <c r="P64" i="4"/>
  <c r="N64" i="4"/>
  <c r="L64" i="4"/>
  <c r="J64" i="4"/>
  <c r="N69" i="4"/>
  <c r="L69" i="4"/>
  <c r="N68" i="4"/>
  <c r="L68" i="4"/>
  <c r="N67" i="4"/>
  <c r="L67" i="4"/>
  <c r="N63" i="4"/>
  <c r="L63" i="4"/>
  <c r="N62" i="4"/>
  <c r="L62" i="4"/>
  <c r="N61" i="4"/>
  <c r="L61" i="4"/>
  <c r="N60" i="4"/>
  <c r="L60" i="4"/>
  <c r="N59" i="4"/>
  <c r="L59" i="4"/>
  <c r="J69" i="4"/>
  <c r="P69" i="4"/>
  <c r="L52" i="4"/>
  <c r="N52" i="4"/>
  <c r="P52" i="4"/>
  <c r="P68" i="4"/>
  <c r="P67" i="4"/>
  <c r="P63" i="4"/>
  <c r="P62" i="4"/>
  <c r="P61" i="4"/>
  <c r="P60" i="4"/>
  <c r="P59" i="4"/>
  <c r="J68" i="4"/>
  <c r="J67" i="4"/>
  <c r="J63" i="4"/>
  <c r="J62" i="4"/>
  <c r="J61" i="4"/>
  <c r="J60" i="4"/>
  <c r="J59" i="4"/>
  <c r="P75" i="8"/>
  <c r="N75" i="8"/>
  <c r="L75" i="8"/>
  <c r="P74" i="8"/>
  <c r="N74" i="8"/>
  <c r="L74" i="8"/>
  <c r="P73" i="8"/>
  <c r="N73" i="8"/>
  <c r="L73" i="8"/>
  <c r="P72" i="8"/>
  <c r="N72" i="8"/>
  <c r="L72" i="8"/>
  <c r="P71" i="8"/>
  <c r="N71" i="8"/>
  <c r="L71" i="8"/>
  <c r="P70" i="8"/>
  <c r="N70" i="8"/>
  <c r="L70" i="8"/>
  <c r="P69" i="8"/>
  <c r="N69" i="8"/>
  <c r="L69" i="8"/>
  <c r="P42" i="8"/>
  <c r="N42" i="8"/>
  <c r="L42" i="8"/>
  <c r="P41" i="8"/>
  <c r="N41" i="8"/>
  <c r="L41" i="8"/>
  <c r="P40" i="8"/>
  <c r="N40" i="8"/>
  <c r="L40" i="8"/>
  <c r="P39" i="8"/>
  <c r="N39" i="8"/>
  <c r="L39" i="8"/>
  <c r="P38" i="8"/>
  <c r="N38" i="8"/>
  <c r="L38" i="8"/>
  <c r="P37" i="8"/>
  <c r="N37" i="8"/>
  <c r="L37" i="8"/>
  <c r="P36" i="8"/>
  <c r="N36" i="8"/>
  <c r="L36" i="8"/>
  <c r="P35" i="8"/>
  <c r="N35" i="8"/>
  <c r="L35" i="8"/>
  <c r="P34" i="8"/>
  <c r="N34" i="8"/>
  <c r="L34" i="8"/>
  <c r="P33" i="8"/>
  <c r="N33" i="8"/>
  <c r="L33" i="8"/>
  <c r="P32" i="8"/>
  <c r="N32" i="8"/>
  <c r="L32" i="8"/>
  <c r="P31" i="8"/>
  <c r="N31" i="8"/>
  <c r="L31" i="8"/>
  <c r="P30" i="8"/>
  <c r="N30" i="8"/>
  <c r="L30" i="8"/>
  <c r="P29" i="8"/>
  <c r="N29" i="8"/>
  <c r="L29" i="8"/>
  <c r="P28" i="8"/>
  <c r="N28" i="8"/>
  <c r="L28" i="8"/>
  <c r="P27" i="8"/>
  <c r="N27" i="8"/>
  <c r="L27" i="8"/>
  <c r="P26" i="8"/>
  <c r="N26" i="8"/>
  <c r="L26" i="8"/>
  <c r="P25" i="8"/>
  <c r="N25" i="8"/>
  <c r="L25" i="8"/>
  <c r="P24" i="8"/>
  <c r="N24" i="8"/>
  <c r="L24" i="8"/>
  <c r="P23" i="8"/>
  <c r="N23" i="8"/>
  <c r="L23" i="8"/>
  <c r="P22" i="8"/>
  <c r="N22" i="8"/>
  <c r="L22" i="8"/>
  <c r="P21" i="8"/>
  <c r="N21" i="8"/>
  <c r="L21" i="8"/>
  <c r="P20" i="8"/>
  <c r="N20" i="8"/>
  <c r="L20" i="8"/>
  <c r="P19" i="8"/>
  <c r="N19" i="8"/>
  <c r="L19" i="8"/>
  <c r="L186" i="4"/>
  <c r="L185" i="4"/>
  <c r="L163" i="4"/>
  <c r="L158" i="4"/>
  <c r="L157" i="4"/>
  <c r="L156" i="4"/>
  <c r="L155" i="4"/>
  <c r="L105" i="4"/>
  <c r="L104" i="4"/>
  <c r="L103" i="4"/>
  <c r="L102" i="4"/>
  <c r="L101" i="4"/>
  <c r="L147" i="4"/>
  <c r="L141" i="4"/>
  <c r="L140" i="4"/>
  <c r="L122" i="4"/>
  <c r="L121" i="4"/>
  <c r="L120" i="4"/>
  <c r="L119" i="4"/>
  <c r="L118" i="4"/>
  <c r="L40" i="4"/>
  <c r="L46" i="4"/>
  <c r="R36" i="7"/>
  <c r="Q36" i="7"/>
  <c r="R35" i="7"/>
  <c r="Q35" i="7"/>
  <c r="S35" i="7"/>
  <c r="M35" i="7" s="1"/>
  <c r="N35" i="7" s="1"/>
  <c r="R34" i="7"/>
  <c r="S34" i="7" s="1"/>
  <c r="M34" i="7" s="1"/>
  <c r="N34" i="7" s="1"/>
  <c r="Q34" i="7"/>
  <c r="R33" i="7"/>
  <c r="Q33" i="7"/>
  <c r="R32" i="7"/>
  <c r="Q32" i="7"/>
  <c r="S32" i="7" s="1"/>
  <c r="M32" i="7" s="1"/>
  <c r="N32" i="7" s="1"/>
  <c r="R31" i="7"/>
  <c r="S31" i="7" s="1"/>
  <c r="M31" i="7" s="1"/>
  <c r="N31" i="7" s="1"/>
  <c r="Q31" i="7"/>
  <c r="R30" i="7"/>
  <c r="Q30" i="7"/>
  <c r="S30" i="7" s="1"/>
  <c r="M30" i="7" s="1"/>
  <c r="N30" i="7" s="1"/>
  <c r="R29" i="7"/>
  <c r="Q29" i="7"/>
  <c r="R28" i="7"/>
  <c r="Q28" i="7"/>
  <c r="R27" i="7"/>
  <c r="Q27" i="7"/>
  <c r="S27" i="7" s="1"/>
  <c r="M27" i="7" s="1"/>
  <c r="N27" i="7" s="1"/>
  <c r="R26" i="7"/>
  <c r="Q26" i="7"/>
  <c r="S26" i="7" s="1"/>
  <c r="M26" i="7" s="1"/>
  <c r="N26" i="7" s="1"/>
  <c r="R25" i="7"/>
  <c r="Q25" i="7"/>
  <c r="R24" i="7"/>
  <c r="S24" i="7" s="1"/>
  <c r="M24" i="7" s="1"/>
  <c r="Q24" i="7"/>
  <c r="N24" i="7"/>
  <c r="R23" i="7"/>
  <c r="Q23" i="7"/>
  <c r="S23" i="7" s="1"/>
  <c r="M23" i="7" s="1"/>
  <c r="N23" i="7" s="1"/>
  <c r="R22" i="7"/>
  <c r="Q22" i="7"/>
  <c r="S22" i="7" s="1"/>
  <c r="M22" i="7" s="1"/>
  <c r="N22" i="7" s="1"/>
  <c r="R21" i="7"/>
  <c r="Q21" i="7"/>
  <c r="S21" i="7"/>
  <c r="M21" i="7" s="1"/>
  <c r="N21" i="7" s="1"/>
  <c r="R20" i="7"/>
  <c r="Q20" i="7"/>
  <c r="S20" i="7"/>
  <c r="M20" i="7" s="1"/>
  <c r="N20" i="7" s="1"/>
  <c r="R19" i="7"/>
  <c r="S19" i="7" s="1"/>
  <c r="M19" i="7" s="1"/>
  <c r="N19" i="7" s="1"/>
  <c r="Q19" i="7"/>
  <c r="R18" i="7"/>
  <c r="Q18" i="7"/>
  <c r="S18" i="7"/>
  <c r="M18" i="7"/>
  <c r="N18" i="7" s="1"/>
  <c r="R17" i="7"/>
  <c r="Q17" i="7"/>
  <c r="R16" i="7"/>
  <c r="Q16" i="7"/>
  <c r="S16" i="7" s="1"/>
  <c r="M16" i="7" s="1"/>
  <c r="N16" i="7" s="1"/>
  <c r="R15" i="7"/>
  <c r="Q15" i="7"/>
  <c r="S15" i="7"/>
  <c r="M15" i="7" s="1"/>
  <c r="N15" i="7" s="1"/>
  <c r="R14" i="7"/>
  <c r="Q14" i="7"/>
  <c r="S14" i="7" s="1"/>
  <c r="M14" i="7" s="1"/>
  <c r="N14" i="7" s="1"/>
  <c r="R13" i="7"/>
  <c r="S13" i="7" s="1"/>
  <c r="M13" i="7" s="1"/>
  <c r="N13" i="7" s="1"/>
  <c r="Q13" i="7"/>
  <c r="R12" i="7"/>
  <c r="Q12" i="7"/>
  <c r="S12" i="7"/>
  <c r="M12" i="7"/>
  <c r="N12" i="7" s="1"/>
  <c r="R11" i="7"/>
  <c r="S11" i="7" s="1"/>
  <c r="M11" i="7" s="1"/>
  <c r="N11" i="7" s="1"/>
  <c r="Q11" i="7"/>
  <c r="R10" i="7"/>
  <c r="Q10" i="7"/>
  <c r="S10" i="7" s="1"/>
  <c r="M10" i="7" s="1"/>
  <c r="N10" i="7" s="1"/>
  <c r="R9" i="7"/>
  <c r="Q9" i="7"/>
  <c r="R8" i="7"/>
  <c r="S8" i="7"/>
  <c r="M8" i="7" s="1"/>
  <c r="N8" i="7" s="1"/>
  <c r="Q8" i="7"/>
  <c r="R7" i="7"/>
  <c r="Q7" i="7"/>
  <c r="R6" i="7"/>
  <c r="Q6" i="7"/>
  <c r="S6" i="7" s="1"/>
  <c r="M6" i="7" s="1"/>
  <c r="N6" i="7" s="1"/>
  <c r="R5" i="7"/>
  <c r="S5" i="7" s="1"/>
  <c r="M5" i="7" s="1"/>
  <c r="N5" i="7" s="1"/>
  <c r="Q5" i="7"/>
  <c r="R4" i="7"/>
  <c r="Q4" i="7"/>
  <c r="P46" i="4"/>
  <c r="P348" i="4"/>
  <c r="P346" i="4"/>
  <c r="P186" i="4"/>
  <c r="N186" i="4"/>
  <c r="P185" i="4"/>
  <c r="N185" i="4"/>
  <c r="P163" i="4"/>
  <c r="N163" i="4"/>
  <c r="P158" i="4"/>
  <c r="N158" i="4"/>
  <c r="P157" i="4"/>
  <c r="N157" i="4"/>
  <c r="P156" i="4"/>
  <c r="N156" i="4"/>
  <c r="P155" i="4"/>
  <c r="N155" i="4"/>
  <c r="P105" i="4"/>
  <c r="N105" i="4"/>
  <c r="P104" i="4"/>
  <c r="N104" i="4"/>
  <c r="P103" i="4"/>
  <c r="N103" i="4"/>
  <c r="P102" i="4"/>
  <c r="N102" i="4"/>
  <c r="P101" i="4"/>
  <c r="N101" i="4"/>
  <c r="P147" i="4"/>
  <c r="N147" i="4"/>
  <c r="P141" i="4"/>
  <c r="N141" i="4"/>
  <c r="P140" i="4"/>
  <c r="N140" i="4"/>
  <c r="P122" i="4"/>
  <c r="N122" i="4"/>
  <c r="P121" i="4"/>
  <c r="N121" i="4"/>
  <c r="P120" i="4"/>
  <c r="N120" i="4"/>
  <c r="P119" i="4"/>
  <c r="N119" i="4"/>
  <c r="P118" i="4"/>
  <c r="N118" i="4"/>
  <c r="P40" i="4"/>
  <c r="N40" i="4"/>
  <c r="N46" i="4"/>
  <c r="J186" i="4"/>
  <c r="J185" i="4"/>
  <c r="J163" i="4"/>
  <c r="J158" i="4"/>
  <c r="J157" i="4"/>
  <c r="J156" i="4"/>
  <c r="J155" i="4"/>
  <c r="J105" i="4"/>
  <c r="J104" i="4"/>
  <c r="J103" i="4"/>
  <c r="J102" i="4"/>
  <c r="J101" i="4"/>
  <c r="J147" i="4"/>
  <c r="J141" i="4"/>
  <c r="J140" i="4"/>
  <c r="J122" i="4"/>
  <c r="J121" i="4"/>
  <c r="J120" i="4"/>
  <c r="J119" i="4"/>
  <c r="J118" i="4"/>
  <c r="S7" i="7"/>
  <c r="M7" i="7"/>
  <c r="N7" i="7" s="1"/>
  <c r="R261" i="4" l="1"/>
  <c r="R258" i="4"/>
  <c r="AK55" i="4"/>
  <c r="AM55" i="4" s="1"/>
  <c r="AK9" i="4"/>
  <c r="AM9" i="4" s="1"/>
  <c r="AK174" i="4"/>
  <c r="AM174" i="4" s="1"/>
  <c r="AK127" i="4"/>
  <c r="AM127" i="4" s="1"/>
  <c r="AK217" i="4"/>
  <c r="AM217" i="4" s="1"/>
  <c r="AK252" i="4"/>
  <c r="AM252" i="4" s="1"/>
  <c r="AK285" i="4"/>
  <c r="AM285" i="4" s="1"/>
  <c r="AK314" i="4"/>
  <c r="AM314" i="4" s="1"/>
  <c r="AK349" i="4"/>
  <c r="AM349" i="4" s="1"/>
  <c r="AK317" i="4"/>
  <c r="AM317" i="4" s="1"/>
  <c r="AK351" i="4"/>
  <c r="AM351" i="4" s="1"/>
  <c r="AK241" i="4"/>
  <c r="AM241" i="4" s="1"/>
  <c r="AK305" i="4"/>
  <c r="AM305" i="4" s="1"/>
  <c r="AK337" i="4"/>
  <c r="AM337" i="4" s="1"/>
  <c r="AK2124" i="4"/>
  <c r="AM2124" i="4" s="1"/>
  <c r="AK271" i="4"/>
  <c r="AM271" i="4" s="1"/>
  <c r="AK306" i="4"/>
  <c r="AM306" i="4" s="1"/>
  <c r="AK339" i="4"/>
  <c r="AM339" i="4" s="1"/>
  <c r="AK2126" i="4"/>
  <c r="AM2126" i="4" s="1"/>
  <c r="AK261" i="4"/>
  <c r="AM261" i="4" s="1"/>
  <c r="AK296" i="4"/>
  <c r="AM296" i="4" s="1"/>
  <c r="AK2116" i="4"/>
  <c r="AM2116" i="4" s="1"/>
  <c r="AK231" i="4"/>
  <c r="AM231" i="4" s="1"/>
  <c r="AK325" i="4"/>
  <c r="AM325" i="4" s="1"/>
  <c r="AK263" i="4"/>
  <c r="AM263" i="4" s="1"/>
  <c r="AK2118" i="4"/>
  <c r="AM2118" i="4" s="1"/>
  <c r="AK132" i="4"/>
  <c r="AM132" i="4" s="1"/>
  <c r="AK185" i="4"/>
  <c r="AM185" i="4" s="1"/>
  <c r="AK165" i="4"/>
  <c r="AM165" i="4" s="1"/>
  <c r="AK77" i="4"/>
  <c r="AM77" i="4" s="1"/>
  <c r="AK85" i="4"/>
  <c r="AM85" i="4" s="1"/>
  <c r="AK203" i="4"/>
  <c r="AM203" i="4" s="1"/>
  <c r="AK199" i="4"/>
  <c r="AM199" i="4" s="1"/>
  <c r="AK195" i="4"/>
  <c r="AM195" i="4" s="1"/>
  <c r="AK54" i="4"/>
  <c r="AM54" i="4" s="1"/>
  <c r="AK180" i="4"/>
  <c r="AM180" i="4" s="1"/>
  <c r="AK181" i="4"/>
  <c r="AM181" i="4" s="1"/>
  <c r="AK92" i="4"/>
  <c r="AM92" i="4" s="1"/>
  <c r="AK76" i="4"/>
  <c r="AM76" i="4" s="1"/>
  <c r="AK114" i="4"/>
  <c r="AM114" i="4" s="1"/>
  <c r="AK105" i="4"/>
  <c r="AM105" i="4" s="1"/>
  <c r="AK133" i="4"/>
  <c r="AM133" i="4" s="1"/>
  <c r="AK186" i="4"/>
  <c r="AM186" i="4" s="1"/>
  <c r="AK122" i="4"/>
  <c r="AM122" i="4" s="1"/>
  <c r="AK152" i="4"/>
  <c r="AM152" i="4" s="1"/>
  <c r="R346" i="4"/>
  <c r="R69" i="4"/>
  <c r="R184" i="4"/>
  <c r="AK265" i="4"/>
  <c r="AM265" i="4" s="1"/>
  <c r="R255" i="4"/>
  <c r="R309" i="4"/>
  <c r="AK63" i="4"/>
  <c r="AM63" i="4" s="1"/>
  <c r="AK71" i="4"/>
  <c r="AM71" i="4" s="1"/>
  <c r="AK194" i="4"/>
  <c r="AM194" i="4" s="1"/>
  <c r="AK121" i="4"/>
  <c r="AM121" i="4" s="1"/>
  <c r="AK104" i="4"/>
  <c r="AM104" i="4" s="1"/>
  <c r="AK113" i="4"/>
  <c r="AM113" i="4" s="1"/>
  <c r="AK151" i="4"/>
  <c r="AM151" i="4" s="1"/>
  <c r="AK163" i="4"/>
  <c r="AM163" i="4" s="1"/>
  <c r="AK78" i="4"/>
  <c r="AM78" i="4" s="1"/>
  <c r="AK75" i="4"/>
  <c r="AM75" i="4" s="1"/>
  <c r="AK179" i="4"/>
  <c r="AM179" i="4" s="1"/>
  <c r="AK10" i="4"/>
  <c r="AM10" i="4" s="1"/>
  <c r="AK83" i="4"/>
  <c r="AM83" i="4" s="1"/>
  <c r="AK91" i="4"/>
  <c r="AM91" i="4" s="1"/>
  <c r="AK99" i="4"/>
  <c r="AM99" i="4" s="1"/>
  <c r="AK201" i="4"/>
  <c r="AM201" i="4" s="1"/>
  <c r="AK172" i="4"/>
  <c r="AM172" i="4" s="1"/>
  <c r="AK125" i="4"/>
  <c r="AM125" i="4" s="1"/>
  <c r="AK210" i="4"/>
  <c r="AM210" i="4" s="1"/>
  <c r="AK173" i="4"/>
  <c r="AM173" i="4" s="1"/>
  <c r="AK215" i="4"/>
  <c r="AM215" i="4" s="1"/>
  <c r="AK228" i="4"/>
  <c r="AM228" i="4" s="1"/>
  <c r="AK249" i="4"/>
  <c r="AM249" i="4" s="1"/>
  <c r="AK268" i="4"/>
  <c r="AM268" i="4" s="1"/>
  <c r="AK284" i="4"/>
  <c r="AM284" i="4" s="1"/>
  <c r="AK295" i="4"/>
  <c r="AM295" i="4" s="1"/>
  <c r="AK313" i="4"/>
  <c r="AM313" i="4" s="1"/>
  <c r="AK323" i="4"/>
  <c r="AM323" i="4" s="1"/>
  <c r="AK335" i="4"/>
  <c r="AM335" i="4" s="1"/>
  <c r="AK348" i="4"/>
  <c r="AM348" i="4" s="1"/>
  <c r="AK357" i="4"/>
  <c r="AM357" i="4" s="1"/>
  <c r="AK2123" i="4"/>
  <c r="AM2123" i="4" s="1"/>
  <c r="R139" i="4"/>
  <c r="R327" i="4"/>
  <c r="R243" i="4"/>
  <c r="R311" i="4"/>
  <c r="R134" i="4"/>
  <c r="AK304" i="4"/>
  <c r="AM304" i="4" s="1"/>
  <c r="R96" i="4"/>
  <c r="R123" i="4"/>
  <c r="R306" i="4"/>
  <c r="R320" i="4"/>
  <c r="R2120" i="4"/>
  <c r="R263" i="4"/>
  <c r="AK72" i="4"/>
  <c r="AM72" i="4" s="1"/>
  <c r="R143" i="4"/>
  <c r="R200" i="4"/>
  <c r="AK106" i="4"/>
  <c r="AM106" i="4" s="1"/>
  <c r="R59" i="4"/>
  <c r="AK175" i="4"/>
  <c r="AM175" i="4" s="1"/>
  <c r="AK60" i="4"/>
  <c r="AM60" i="4" s="1"/>
  <c r="AK118" i="4"/>
  <c r="AM118" i="4" s="1"/>
  <c r="AK101" i="4"/>
  <c r="AM101" i="4" s="1"/>
  <c r="AK169" i="4"/>
  <c r="AM169" i="4" s="1"/>
  <c r="AK255" i="4"/>
  <c r="AM255" i="4" s="1"/>
  <c r="AK320" i="4"/>
  <c r="AM320" i="4" s="1"/>
  <c r="AK353" i="4"/>
  <c r="AM353" i="4" s="1"/>
  <c r="AK2120" i="4"/>
  <c r="AM2120" i="4" s="1"/>
  <c r="R94" i="4"/>
  <c r="R312" i="4"/>
  <c r="R322" i="4"/>
  <c r="R356" i="4"/>
  <c r="AK67" i="4"/>
  <c r="AM67" i="4" s="1"/>
  <c r="R205" i="4"/>
  <c r="AK44" i="4"/>
  <c r="AM44" i="4" s="1"/>
  <c r="AK47" i="4"/>
  <c r="AM47" i="4" s="1"/>
  <c r="AK115" i="4"/>
  <c r="AM115" i="4" s="1"/>
  <c r="AK196" i="4"/>
  <c r="AM196" i="4" s="1"/>
  <c r="R185" i="4"/>
  <c r="R48" i="4"/>
  <c r="R329" i="4"/>
  <c r="R241" i="4"/>
  <c r="R252" i="4"/>
  <c r="R254" i="4"/>
  <c r="R224" i="4"/>
  <c r="R291" i="4"/>
  <c r="R171" i="4"/>
  <c r="R245" i="4"/>
  <c r="R317" i="4"/>
  <c r="R265" i="4"/>
  <c r="AK49" i="4"/>
  <c r="AM49" i="4" s="1"/>
  <c r="AK134" i="4"/>
  <c r="AM134" i="4" s="1"/>
  <c r="R198" i="4"/>
  <c r="AK140" i="4"/>
  <c r="AM140" i="4" s="1"/>
  <c r="AK153" i="4"/>
  <c r="AM153" i="4" s="1"/>
  <c r="R60" i="4"/>
  <c r="R116" i="4"/>
  <c r="AS104" i="4"/>
  <c r="AQ104" i="4"/>
  <c r="AS183" i="4"/>
  <c r="AQ183" i="4"/>
  <c r="AS295" i="4"/>
  <c r="AQ295" i="4"/>
  <c r="AQ122" i="4"/>
  <c r="AS122" i="4"/>
  <c r="AS105" i="4"/>
  <c r="AQ105" i="4"/>
  <c r="AS68" i="4"/>
  <c r="AQ68" i="4"/>
  <c r="AQ74" i="4"/>
  <c r="AS74" i="4"/>
  <c r="AS76" i="4"/>
  <c r="AQ76" i="4"/>
  <c r="AS12" i="4"/>
  <c r="AQ12" i="4"/>
  <c r="AS189" i="4"/>
  <c r="AQ189" i="4"/>
  <c r="AS191" i="4"/>
  <c r="AQ191" i="4"/>
  <c r="AQ193" i="4"/>
  <c r="AS193" i="4"/>
  <c r="AQ54" i="4"/>
  <c r="AS54" i="4"/>
  <c r="AS56" i="4"/>
  <c r="AQ56" i="4"/>
  <c r="AS58" i="4"/>
  <c r="AQ58" i="4"/>
  <c r="AS176" i="4"/>
  <c r="AQ176" i="4"/>
  <c r="AQ178" i="4"/>
  <c r="AS178" i="4"/>
  <c r="AQ180" i="4"/>
  <c r="AS180" i="4"/>
  <c r="AS10" i="4"/>
  <c r="AQ10" i="4"/>
  <c r="AQ95" i="4"/>
  <c r="AS95" i="4"/>
  <c r="AQ97" i="4"/>
  <c r="AS97" i="4"/>
  <c r="AS99" i="4"/>
  <c r="AQ99" i="4"/>
  <c r="AQ89" i="4"/>
  <c r="AS89" i="4"/>
  <c r="AQ137" i="4"/>
  <c r="AS137" i="4"/>
  <c r="AS210" i="4"/>
  <c r="AQ210" i="4"/>
  <c r="AS166" i="4"/>
  <c r="AQ166" i="4"/>
  <c r="AQ168" i="4"/>
  <c r="AS168" i="4"/>
  <c r="AQ170" i="4"/>
  <c r="AS170" i="4"/>
  <c r="AS173" i="4"/>
  <c r="AQ173" i="4"/>
  <c r="AQ139" i="4"/>
  <c r="AS139" i="4"/>
  <c r="AS307" i="4"/>
  <c r="AQ307" i="4"/>
  <c r="AS313" i="4"/>
  <c r="AQ313" i="4"/>
  <c r="AS315" i="4"/>
  <c r="AQ315" i="4"/>
  <c r="AQ318" i="4"/>
  <c r="AS318" i="4"/>
  <c r="AQ321" i="4"/>
  <c r="AS321" i="4"/>
  <c r="AS276" i="4"/>
  <c r="AQ276" i="4"/>
  <c r="R286" i="4"/>
  <c r="AS304" i="4"/>
  <c r="AQ304" i="4"/>
  <c r="AQ342" i="4"/>
  <c r="AS342" i="4"/>
  <c r="AS2127" i="4"/>
  <c r="AQ2127" i="4"/>
  <c r="AS2123" i="4"/>
  <c r="AQ2123" i="4"/>
  <c r="AS2125" i="4"/>
  <c r="AQ2125" i="4"/>
  <c r="AS2117" i="4"/>
  <c r="AQ2117" i="4"/>
  <c r="AS2119" i="4"/>
  <c r="AQ2119" i="4"/>
  <c r="AQ2121" i="4"/>
  <c r="AS2121" i="4"/>
  <c r="AS350" i="4"/>
  <c r="AQ350" i="4"/>
  <c r="AS352" i="4"/>
  <c r="AQ352" i="4"/>
  <c r="AQ355" i="4"/>
  <c r="AS355" i="4"/>
  <c r="AS357" i="4"/>
  <c r="AQ357" i="4"/>
  <c r="AS264" i="4"/>
  <c r="AQ264" i="4"/>
  <c r="AS140" i="4"/>
  <c r="AQ140" i="4"/>
  <c r="AS155" i="4"/>
  <c r="AQ155" i="4"/>
  <c r="AS65" i="4"/>
  <c r="AQ65" i="4"/>
  <c r="AS133" i="4"/>
  <c r="AQ133" i="4"/>
  <c r="AS160" i="4"/>
  <c r="AQ160" i="4"/>
  <c r="AQ66" i="4"/>
  <c r="AS66" i="4"/>
  <c r="AS71" i="4"/>
  <c r="AQ71" i="4"/>
  <c r="AS52" i="4"/>
  <c r="AQ52" i="4"/>
  <c r="AS204" i="4"/>
  <c r="AQ204" i="4"/>
  <c r="AS206" i="4"/>
  <c r="AQ206" i="4"/>
  <c r="AQ8" i="4"/>
  <c r="AS8" i="4"/>
  <c r="AQ49" i="4"/>
  <c r="AS49" i="4"/>
  <c r="AQ195" i="4"/>
  <c r="AS195" i="4"/>
  <c r="AS197" i="4"/>
  <c r="AQ197" i="4"/>
  <c r="AQ130" i="4"/>
  <c r="AS130" i="4"/>
  <c r="AS174" i="4"/>
  <c r="AQ174" i="4"/>
  <c r="AQ123" i="4"/>
  <c r="AS123" i="4"/>
  <c r="AS327" i="4"/>
  <c r="AQ327" i="4"/>
  <c r="AQ329" i="4"/>
  <c r="AS329" i="4"/>
  <c r="R276" i="4"/>
  <c r="AS305" i="4"/>
  <c r="AQ305" i="4"/>
  <c r="AS335" i="4"/>
  <c r="AQ335" i="4"/>
  <c r="AS348" i="4"/>
  <c r="AQ348" i="4"/>
  <c r="AS121" i="4"/>
  <c r="AQ121" i="4"/>
  <c r="AS186" i="4"/>
  <c r="AQ186" i="4"/>
  <c r="AQ67" i="4"/>
  <c r="AS67" i="4"/>
  <c r="AS40" i="4"/>
  <c r="AQ40" i="4"/>
  <c r="AS84" i="4"/>
  <c r="AQ84" i="4"/>
  <c r="AQ280" i="4"/>
  <c r="AS280" i="4"/>
  <c r="AS286" i="4"/>
  <c r="AQ286" i="4"/>
  <c r="AS288" i="4"/>
  <c r="AQ288" i="4"/>
  <c r="AS297" i="4"/>
  <c r="AQ297" i="4"/>
  <c r="AS278" i="4"/>
  <c r="AQ278" i="4"/>
  <c r="AS141" i="4"/>
  <c r="AQ141" i="4"/>
  <c r="AS156" i="4"/>
  <c r="AQ156" i="4"/>
  <c r="AS116" i="4"/>
  <c r="AQ116" i="4"/>
  <c r="AS150" i="4"/>
  <c r="AQ150" i="4"/>
  <c r="AQ152" i="4"/>
  <c r="AS152" i="4"/>
  <c r="AS107" i="4"/>
  <c r="AQ107" i="4"/>
  <c r="AS109" i="4"/>
  <c r="AQ109" i="4"/>
  <c r="AQ114" i="4"/>
  <c r="AS114" i="4"/>
  <c r="AS127" i="4"/>
  <c r="AQ127" i="4"/>
  <c r="AS203" i="4"/>
  <c r="AQ203" i="4"/>
  <c r="AS261" i="4"/>
  <c r="AQ261" i="4"/>
  <c r="AS271" i="4"/>
  <c r="AQ271" i="4"/>
  <c r="AS249" i="4"/>
  <c r="AQ249" i="4"/>
  <c r="AS252" i="4"/>
  <c r="AQ252" i="4"/>
  <c r="AS215" i="4"/>
  <c r="AQ215" i="4"/>
  <c r="AS217" i="4"/>
  <c r="AQ217" i="4"/>
  <c r="AQ221" i="4"/>
  <c r="AS221" i="4"/>
  <c r="AS228" i="4"/>
  <c r="AQ228" i="4"/>
  <c r="AS231" i="4"/>
  <c r="AQ231" i="4"/>
  <c r="AS234" i="4"/>
  <c r="AQ234" i="4"/>
  <c r="AS243" i="4"/>
  <c r="AQ243" i="4"/>
  <c r="AQ303" i="4"/>
  <c r="AS303" i="4"/>
  <c r="AS339" i="4"/>
  <c r="AQ339" i="4"/>
  <c r="AS147" i="4"/>
  <c r="AQ147" i="4"/>
  <c r="AQ157" i="4"/>
  <c r="AS157" i="4"/>
  <c r="AS60" i="4"/>
  <c r="AQ60" i="4"/>
  <c r="AQ164" i="4"/>
  <c r="AS164" i="4"/>
  <c r="AS83" i="4"/>
  <c r="AQ83" i="4"/>
  <c r="AS85" i="4"/>
  <c r="AQ85" i="4"/>
  <c r="AS11" i="4"/>
  <c r="AQ11" i="4"/>
  <c r="AQ92" i="4"/>
  <c r="AS92" i="4"/>
  <c r="AS125" i="4"/>
  <c r="AQ125" i="4"/>
  <c r="AQ245" i="4"/>
  <c r="AS245" i="4"/>
  <c r="AQ282" i="4"/>
  <c r="AS282" i="4"/>
  <c r="AS287" i="4"/>
  <c r="AQ287" i="4"/>
  <c r="AQ291" i="4"/>
  <c r="AS291" i="4"/>
  <c r="AQ294" i="4"/>
  <c r="AS294" i="4"/>
  <c r="AS296" i="4"/>
  <c r="AQ296" i="4"/>
  <c r="AS298" i="4"/>
  <c r="AQ298" i="4"/>
  <c r="AQ301" i="4"/>
  <c r="AS301" i="4"/>
  <c r="AQ310" i="4"/>
  <c r="AS310" i="4"/>
  <c r="AQ344" i="4"/>
  <c r="AS344" i="4"/>
  <c r="AS118" i="4"/>
  <c r="AQ118" i="4"/>
  <c r="AS158" i="4"/>
  <c r="AQ158" i="4"/>
  <c r="AQ61" i="4"/>
  <c r="AS61" i="4"/>
  <c r="AS69" i="4"/>
  <c r="AQ69" i="4"/>
  <c r="AS194" i="4"/>
  <c r="AQ194" i="4"/>
  <c r="AS75" i="4"/>
  <c r="AQ75" i="4"/>
  <c r="AS77" i="4"/>
  <c r="AQ77" i="4"/>
  <c r="AS190" i="4"/>
  <c r="AQ190" i="4"/>
  <c r="AS78" i="4"/>
  <c r="AQ78" i="4"/>
  <c r="AS57" i="4"/>
  <c r="AQ57" i="4"/>
  <c r="AS179" i="4"/>
  <c r="AQ179" i="4"/>
  <c r="AS181" i="4"/>
  <c r="AQ181" i="4"/>
  <c r="AS96" i="4"/>
  <c r="AQ96" i="4"/>
  <c r="AS88" i="4"/>
  <c r="AQ88" i="4"/>
  <c r="AS165" i="4"/>
  <c r="AQ165" i="4"/>
  <c r="AS199" i="4"/>
  <c r="AQ199" i="4"/>
  <c r="AQ246" i="4"/>
  <c r="AS246" i="4"/>
  <c r="AS306" i="4"/>
  <c r="AQ306" i="4"/>
  <c r="AQ314" i="4"/>
  <c r="AS314" i="4"/>
  <c r="AS317" i="4"/>
  <c r="AQ317" i="4"/>
  <c r="AQ320" i="4"/>
  <c r="AS320" i="4"/>
  <c r="AQ322" i="4"/>
  <c r="AS322" i="4"/>
  <c r="AQ311" i="4"/>
  <c r="AS311" i="4"/>
  <c r="AS2126" i="4"/>
  <c r="AQ2126" i="4"/>
  <c r="AS2124" i="4"/>
  <c r="AQ2124" i="4"/>
  <c r="AQ2120" i="4"/>
  <c r="AS2120" i="4"/>
  <c r="AQ102" i="4"/>
  <c r="AS102" i="4"/>
  <c r="AS62" i="4"/>
  <c r="AQ62" i="4"/>
  <c r="AS64" i="4"/>
  <c r="AQ64" i="4"/>
  <c r="AS162" i="4"/>
  <c r="AQ162" i="4"/>
  <c r="AS44" i="4"/>
  <c r="AQ44" i="4"/>
  <c r="AS161" i="4"/>
  <c r="AQ161" i="4"/>
  <c r="AQ70" i="4"/>
  <c r="AS70" i="4"/>
  <c r="AS72" i="4"/>
  <c r="AQ72" i="4"/>
  <c r="AS46" i="4"/>
  <c r="AQ46" i="4"/>
  <c r="AS205" i="4"/>
  <c r="AQ205" i="4"/>
  <c r="AQ7" i="4"/>
  <c r="AS7" i="4"/>
  <c r="R177" i="4"/>
  <c r="R181" i="4"/>
  <c r="AS131" i="4"/>
  <c r="AQ131" i="4"/>
  <c r="AS196" i="4"/>
  <c r="AQ196" i="4"/>
  <c r="AQ198" i="4"/>
  <c r="AS198" i="4"/>
  <c r="AQ134" i="4"/>
  <c r="AS134" i="4"/>
  <c r="AS175" i="4"/>
  <c r="AQ175" i="4"/>
  <c r="R88" i="4"/>
  <c r="AS200" i="4"/>
  <c r="AQ200" i="4"/>
  <c r="AQ13" i="4"/>
  <c r="AS13" i="4"/>
  <c r="AQ328" i="4"/>
  <c r="AS328" i="4"/>
  <c r="AQ331" i="4"/>
  <c r="AS331" i="4"/>
  <c r="AQ247" i="4"/>
  <c r="AS247" i="4"/>
  <c r="AQ312" i="4"/>
  <c r="AS312" i="4"/>
  <c r="AS341" i="4"/>
  <c r="AQ341" i="4"/>
  <c r="AS86" i="4"/>
  <c r="AQ86" i="4"/>
  <c r="AQ207" i="4"/>
  <c r="AS207" i="4"/>
  <c r="AS93" i="4"/>
  <c r="AQ93" i="4"/>
  <c r="AQ39" i="4"/>
  <c r="AS39" i="4"/>
  <c r="AS284" i="4"/>
  <c r="AQ284" i="4"/>
  <c r="AQ292" i="4"/>
  <c r="AS292" i="4"/>
  <c r="AQ300" i="4"/>
  <c r="AS300" i="4"/>
  <c r="AS338" i="4"/>
  <c r="AQ338" i="4"/>
  <c r="AS59" i="4"/>
  <c r="AQ59" i="4"/>
  <c r="AQ188" i="4"/>
  <c r="AS188" i="4"/>
  <c r="AS148" i="4"/>
  <c r="AQ148" i="4"/>
  <c r="AS154" i="4"/>
  <c r="AQ154" i="4"/>
  <c r="AQ112" i="4"/>
  <c r="AS112" i="4"/>
  <c r="AQ213" i="4"/>
  <c r="AS213" i="4"/>
  <c r="AQ9" i="4"/>
  <c r="AS9" i="4"/>
  <c r="AQ184" i="4"/>
  <c r="AS184" i="4"/>
  <c r="AQ135" i="4"/>
  <c r="AS135" i="4"/>
  <c r="AS201" i="4"/>
  <c r="AQ201" i="4"/>
  <c r="AS50" i="4"/>
  <c r="AQ50" i="4"/>
  <c r="AQ212" i="4"/>
  <c r="AS212" i="4"/>
  <c r="AS128" i="4"/>
  <c r="AQ128" i="4"/>
  <c r="AQ124" i="4"/>
  <c r="AS124" i="4"/>
  <c r="AQ255" i="4"/>
  <c r="AS255" i="4"/>
  <c r="AQ258" i="4"/>
  <c r="AS258" i="4"/>
  <c r="AQ266" i="4"/>
  <c r="AS266" i="4"/>
  <c r="AS268" i="4"/>
  <c r="AQ268" i="4"/>
  <c r="AS323" i="4"/>
  <c r="AQ323" i="4"/>
  <c r="AS325" i="4"/>
  <c r="AQ325" i="4"/>
  <c r="AQ239" i="4"/>
  <c r="AS239" i="4"/>
  <c r="AS241" i="4"/>
  <c r="AQ241" i="4"/>
  <c r="AS254" i="4"/>
  <c r="AQ254" i="4"/>
  <c r="AQ224" i="4"/>
  <c r="AS224" i="4"/>
  <c r="AS309" i="4"/>
  <c r="AQ309" i="4"/>
  <c r="AQ132" i="4"/>
  <c r="AS132" i="4"/>
  <c r="AS87" i="4"/>
  <c r="AQ87" i="4"/>
  <c r="AS91" i="4"/>
  <c r="AQ91" i="4"/>
  <c r="AS172" i="4"/>
  <c r="AQ172" i="4"/>
  <c r="AS285" i="4"/>
  <c r="AQ285" i="4"/>
  <c r="AS101" i="4"/>
  <c r="AQ101" i="4"/>
  <c r="AS6" i="4"/>
  <c r="AQ6" i="4"/>
  <c r="AQ192" i="4"/>
  <c r="AS192" i="4"/>
  <c r="AS55" i="4"/>
  <c r="AQ55" i="4"/>
  <c r="AQ73" i="4"/>
  <c r="AS73" i="4"/>
  <c r="AQ177" i="4"/>
  <c r="AS177" i="4"/>
  <c r="AS100" i="4"/>
  <c r="AQ100" i="4"/>
  <c r="AS94" i="4"/>
  <c r="AQ94" i="4"/>
  <c r="AS98" i="4"/>
  <c r="AQ98" i="4"/>
  <c r="AQ90" i="4"/>
  <c r="AS90" i="4"/>
  <c r="AS182" i="4"/>
  <c r="AQ182" i="4"/>
  <c r="AQ138" i="4"/>
  <c r="AS138" i="4"/>
  <c r="AS167" i="4"/>
  <c r="AQ167" i="4"/>
  <c r="AQ169" i="4"/>
  <c r="AS169" i="4"/>
  <c r="AQ171" i="4"/>
  <c r="AS171" i="4"/>
  <c r="AS337" i="4"/>
  <c r="AQ337" i="4"/>
  <c r="AS349" i="4"/>
  <c r="AQ349" i="4"/>
  <c r="AS2116" i="4"/>
  <c r="AQ2116" i="4"/>
  <c r="AS2118" i="4"/>
  <c r="AQ2118" i="4"/>
  <c r="AQ2122" i="4"/>
  <c r="AS2122" i="4"/>
  <c r="AS351" i="4"/>
  <c r="AQ351" i="4"/>
  <c r="AQ353" i="4"/>
  <c r="AS353" i="4"/>
  <c r="AQ356" i="4"/>
  <c r="AS356" i="4"/>
  <c r="AS263" i="4"/>
  <c r="AQ263" i="4"/>
  <c r="AS265" i="4"/>
  <c r="AQ265" i="4"/>
  <c r="AQ119" i="4"/>
  <c r="AS119" i="4"/>
  <c r="AS163" i="4"/>
  <c r="AQ163" i="4"/>
  <c r="AQ120" i="4"/>
  <c r="AS120" i="4"/>
  <c r="AQ103" i="4"/>
  <c r="AS103" i="4"/>
  <c r="AQ185" i="4"/>
  <c r="AS185" i="4"/>
  <c r="AS63" i="4"/>
  <c r="AQ63" i="4"/>
  <c r="AS47" i="4"/>
  <c r="AQ47" i="4"/>
  <c r="AS117" i="4"/>
  <c r="AQ117" i="4"/>
  <c r="AQ149" i="4"/>
  <c r="AS149" i="4"/>
  <c r="AS151" i="4"/>
  <c r="AQ151" i="4"/>
  <c r="AS153" i="4"/>
  <c r="AQ153" i="4"/>
  <c r="AS106" i="4"/>
  <c r="AQ106" i="4"/>
  <c r="AS108" i="4"/>
  <c r="AQ108" i="4"/>
  <c r="AQ111" i="4"/>
  <c r="AS111" i="4"/>
  <c r="AS113" i="4"/>
  <c r="AQ113" i="4"/>
  <c r="AS115" i="4"/>
  <c r="AQ115" i="4"/>
  <c r="AQ143" i="4"/>
  <c r="AS143" i="4"/>
  <c r="AS126" i="4"/>
  <c r="AQ126" i="4"/>
  <c r="AS129" i="4"/>
  <c r="AQ129" i="4"/>
  <c r="AS136" i="4"/>
  <c r="AQ136" i="4"/>
  <c r="AQ202" i="4"/>
  <c r="AS202" i="4"/>
  <c r="AS51" i="4"/>
  <c r="AQ51" i="4"/>
  <c r="AS211" i="4"/>
  <c r="AQ211" i="4"/>
  <c r="AS48" i="4"/>
  <c r="AQ48" i="4"/>
  <c r="AQ257" i="4"/>
  <c r="AS257" i="4"/>
  <c r="AS259" i="4"/>
  <c r="AQ259" i="4"/>
  <c r="AS262" i="4"/>
  <c r="AQ262" i="4"/>
  <c r="AQ267" i="4"/>
  <c r="AS267" i="4"/>
  <c r="AS270" i="4"/>
  <c r="AQ270" i="4"/>
  <c r="AS272" i="4"/>
  <c r="AQ272" i="4"/>
  <c r="AS324" i="4"/>
  <c r="AQ324" i="4"/>
  <c r="AQ237" i="4"/>
  <c r="AS237" i="4"/>
  <c r="AS240" i="4"/>
  <c r="AQ240" i="4"/>
  <c r="AS242" i="4"/>
  <c r="AQ242" i="4"/>
  <c r="AQ248" i="4"/>
  <c r="AS248" i="4"/>
  <c r="AS250" i="4"/>
  <c r="AQ250" i="4"/>
  <c r="AS253" i="4"/>
  <c r="AQ253" i="4"/>
  <c r="AQ214" i="4"/>
  <c r="AS214" i="4"/>
  <c r="AS216" i="4"/>
  <c r="AQ216" i="4"/>
  <c r="AS220" i="4"/>
  <c r="AQ220" i="4"/>
  <c r="AQ223" i="4"/>
  <c r="AS223" i="4"/>
  <c r="AQ226" i="4"/>
  <c r="AS226" i="4"/>
  <c r="AQ230" i="4"/>
  <c r="AS230" i="4"/>
  <c r="AS233" i="4"/>
  <c r="AQ233" i="4"/>
  <c r="AQ236" i="4"/>
  <c r="AS236" i="4"/>
  <c r="AQ302" i="4"/>
  <c r="AS302" i="4"/>
  <c r="AQ333" i="4"/>
  <c r="AS333" i="4"/>
  <c r="AQ346" i="4"/>
  <c r="AS346" i="4"/>
  <c r="AK240" i="4"/>
  <c r="AM240" i="4" s="1"/>
  <c r="R328" i="4"/>
  <c r="AK126" i="4"/>
  <c r="AM126" i="4" s="1"/>
  <c r="AK270" i="4"/>
  <c r="AM270" i="4" s="1"/>
  <c r="R136" i="4"/>
  <c r="R211" i="4"/>
  <c r="R302" i="4"/>
  <c r="AK242" i="4"/>
  <c r="AM242" i="4" s="1"/>
  <c r="R86" i="4"/>
  <c r="R100" i="4"/>
  <c r="R168" i="4"/>
  <c r="AK84" i="4"/>
  <c r="AM84" i="4" s="1"/>
  <c r="AK202" i="4"/>
  <c r="AM202" i="4" s="1"/>
  <c r="AK230" i="4"/>
  <c r="AM230" i="4" s="1"/>
  <c r="AK324" i="4"/>
  <c r="AM324" i="4" s="1"/>
  <c r="R51" i="4"/>
  <c r="R333" i="4"/>
  <c r="R253" i="4"/>
  <c r="AK68" i="4"/>
  <c r="AM68" i="4" s="1"/>
  <c r="AK93" i="4"/>
  <c r="AM93" i="4" s="1"/>
  <c r="AK13" i="4"/>
  <c r="AM13" i="4" s="1"/>
  <c r="AK166" i="4"/>
  <c r="AM166" i="4" s="1"/>
  <c r="AK262" i="4"/>
  <c r="AM262" i="4" s="1"/>
  <c r="R121" i="4"/>
  <c r="R104" i="4"/>
  <c r="AK259" i="4"/>
  <c r="AM259" i="4" s="1"/>
  <c r="AK216" i="4"/>
  <c r="AM216" i="4" s="1"/>
  <c r="AK250" i="4"/>
  <c r="AM250" i="4" s="1"/>
  <c r="R13" i="4"/>
  <c r="R259" i="4"/>
  <c r="R236" i="4"/>
  <c r="AK297" i="4"/>
  <c r="AM297" i="4" s="1"/>
  <c r="AK315" i="4"/>
  <c r="AM315" i="4" s="1"/>
  <c r="AK338" i="4"/>
  <c r="AM338" i="4" s="1"/>
  <c r="AK350" i="4"/>
  <c r="AM350" i="4" s="1"/>
  <c r="R176" i="4"/>
  <c r="R313" i="4"/>
  <c r="R288" i="4"/>
  <c r="R300" i="4"/>
  <c r="R352" i="4"/>
  <c r="AK69" i="4"/>
  <c r="AM69" i="4" s="1"/>
  <c r="AK160" i="4"/>
  <c r="AM160" i="4" s="1"/>
  <c r="AK52" i="4"/>
  <c r="AM52" i="4" s="1"/>
  <c r="AK141" i="4"/>
  <c r="AM141" i="4" s="1"/>
  <c r="AK107" i="4"/>
  <c r="AM107" i="4" s="1"/>
  <c r="AK116" i="4"/>
  <c r="AM116" i="4" s="1"/>
  <c r="AK154" i="4"/>
  <c r="AM154" i="4" s="1"/>
  <c r="AK189" i="4"/>
  <c r="AM189" i="4" s="1"/>
  <c r="AK56" i="4"/>
  <c r="AM56" i="4" s="1"/>
  <c r="AK12" i="4"/>
  <c r="AM12" i="4" s="1"/>
  <c r="AK204" i="4"/>
  <c r="AM204" i="4" s="1"/>
  <c r="AK11" i="4"/>
  <c r="AM11" i="4" s="1"/>
  <c r="AK86" i="4"/>
  <c r="AM86" i="4" s="1"/>
  <c r="AK94" i="4"/>
  <c r="AM94" i="4" s="1"/>
  <c r="AK51" i="4"/>
  <c r="AM51" i="4" s="1"/>
  <c r="AK48" i="4"/>
  <c r="AM48" i="4" s="1"/>
  <c r="AK129" i="4"/>
  <c r="AM129" i="4" s="1"/>
  <c r="AK167" i="4"/>
  <c r="AM167" i="4" s="1"/>
  <c r="AK197" i="4"/>
  <c r="AM197" i="4" s="1"/>
  <c r="AK220" i="4"/>
  <c r="AM220" i="4" s="1"/>
  <c r="AK233" i="4"/>
  <c r="AM233" i="4" s="1"/>
  <c r="AK243" i="4"/>
  <c r="AM243" i="4" s="1"/>
  <c r="AK253" i="4"/>
  <c r="AM253" i="4" s="1"/>
  <c r="AK272" i="4"/>
  <c r="AM272" i="4" s="1"/>
  <c r="AK287" i="4"/>
  <c r="AM287" i="4" s="1"/>
  <c r="AK298" i="4"/>
  <c r="AM298" i="4" s="1"/>
  <c r="AK307" i="4"/>
  <c r="AM307" i="4" s="1"/>
  <c r="AK327" i="4"/>
  <c r="AM327" i="4" s="1"/>
  <c r="R8" i="4"/>
  <c r="R195" i="4"/>
  <c r="R268" i="4"/>
  <c r="R239" i="4"/>
  <c r="R228" i="4"/>
  <c r="AK59" i="4"/>
  <c r="AM59" i="4" s="1"/>
  <c r="AK64" i="4"/>
  <c r="AM64" i="4" s="1"/>
  <c r="AK161" i="4"/>
  <c r="AM161" i="4" s="1"/>
  <c r="AK147" i="4"/>
  <c r="AM147" i="4" s="1"/>
  <c r="AK108" i="4"/>
  <c r="AM108" i="4" s="1"/>
  <c r="AK117" i="4"/>
  <c r="AM117" i="4" s="1"/>
  <c r="AK155" i="4"/>
  <c r="AM155" i="4" s="1"/>
  <c r="AK190" i="4"/>
  <c r="AM190" i="4" s="1"/>
  <c r="AK57" i="4"/>
  <c r="AM57" i="4" s="1"/>
  <c r="AK6" i="4"/>
  <c r="AM6" i="4" s="1"/>
  <c r="AK205" i="4"/>
  <c r="AM205" i="4" s="1"/>
  <c r="AK100" i="4"/>
  <c r="AM100" i="4" s="1"/>
  <c r="AK87" i="4"/>
  <c r="AM87" i="4" s="1"/>
  <c r="AK95" i="4"/>
  <c r="AM95" i="4" s="1"/>
  <c r="AK182" i="4"/>
  <c r="AM182" i="4" s="1"/>
  <c r="AK50" i="4"/>
  <c r="AM50" i="4" s="1"/>
  <c r="AK39" i="4"/>
  <c r="AM39" i="4" s="1"/>
  <c r="AK135" i="4"/>
  <c r="AM135" i="4" s="1"/>
  <c r="AK168" i="4"/>
  <c r="AM168" i="4" s="1"/>
  <c r="AK198" i="4"/>
  <c r="AM198" i="4" s="1"/>
  <c r="AK221" i="4"/>
  <c r="AM221" i="4" s="1"/>
  <c r="AK234" i="4"/>
  <c r="AM234" i="4" s="1"/>
  <c r="AK245" i="4"/>
  <c r="AM245" i="4" s="1"/>
  <c r="AK254" i="4"/>
  <c r="AM254" i="4" s="1"/>
  <c r="AK264" i="4"/>
  <c r="AM264" i="4" s="1"/>
  <c r="AK276" i="4"/>
  <c r="AM276" i="4" s="1"/>
  <c r="AK288" i="4"/>
  <c r="AM288" i="4" s="1"/>
  <c r="AK300" i="4"/>
  <c r="AM300" i="4" s="1"/>
  <c r="AK309" i="4"/>
  <c r="AM309" i="4" s="1"/>
  <c r="AK318" i="4"/>
  <c r="AM318" i="4" s="1"/>
  <c r="AK328" i="4"/>
  <c r="AM328" i="4" s="1"/>
  <c r="AK341" i="4"/>
  <c r="AM341" i="4" s="1"/>
  <c r="AK352" i="4"/>
  <c r="AM352" i="4" s="1"/>
  <c r="AK2119" i="4"/>
  <c r="AM2119" i="4" s="1"/>
  <c r="AK2127" i="4"/>
  <c r="AM2127" i="4" s="1"/>
  <c r="AK286" i="4"/>
  <c r="AM286" i="4" s="1"/>
  <c r="AK2117" i="4"/>
  <c r="AM2117" i="4" s="1"/>
  <c r="R62" i="4"/>
  <c r="R54" i="4"/>
  <c r="R180" i="4"/>
  <c r="R89" i="4"/>
  <c r="R170" i="4"/>
  <c r="R154" i="4"/>
  <c r="R213" i="4"/>
  <c r="AK162" i="4"/>
  <c r="AM162" i="4" s="1"/>
  <c r="AK109" i="4"/>
  <c r="AM109" i="4" s="1"/>
  <c r="AK156" i="4"/>
  <c r="AM156" i="4" s="1"/>
  <c r="AK58" i="4"/>
  <c r="AM58" i="4" s="1"/>
  <c r="AK206" i="4"/>
  <c r="AM206" i="4" s="1"/>
  <c r="AK88" i="4"/>
  <c r="AM88" i="4" s="1"/>
  <c r="AK96" i="4"/>
  <c r="AM96" i="4" s="1"/>
  <c r="AK211" i="4"/>
  <c r="AM211" i="4" s="1"/>
  <c r="AK136" i="4"/>
  <c r="AM136" i="4" s="1"/>
  <c r="AK130" i="4"/>
  <c r="AM130" i="4" s="1"/>
  <c r="AK236" i="4"/>
  <c r="AM236" i="4" s="1"/>
  <c r="AK278" i="4"/>
  <c r="AM278" i="4" s="1"/>
  <c r="AK301" i="4"/>
  <c r="AM301" i="4" s="1"/>
  <c r="AK342" i="4"/>
  <c r="AM342" i="4" s="1"/>
  <c r="R64" i="4"/>
  <c r="R7" i="4"/>
  <c r="R92" i="4"/>
  <c r="R325" i="4"/>
  <c r="AK61" i="4"/>
  <c r="AM61" i="4" s="1"/>
  <c r="AK66" i="4"/>
  <c r="AM66" i="4" s="1"/>
  <c r="AK188" i="4"/>
  <c r="AM188" i="4" s="1"/>
  <c r="AK119" i="4"/>
  <c r="AM119" i="4" s="1"/>
  <c r="AK102" i="4"/>
  <c r="AM102" i="4" s="1"/>
  <c r="AK111" i="4"/>
  <c r="AM111" i="4" s="1"/>
  <c r="AK149" i="4"/>
  <c r="AM149" i="4" s="1"/>
  <c r="AK157" i="4"/>
  <c r="AM157" i="4" s="1"/>
  <c r="AK192" i="4"/>
  <c r="AM192" i="4" s="1"/>
  <c r="AK73" i="4"/>
  <c r="AM73" i="4" s="1"/>
  <c r="AK177" i="4"/>
  <c r="AM177" i="4" s="1"/>
  <c r="AK7" i="4"/>
  <c r="AM7" i="4" s="1"/>
  <c r="AK143" i="4"/>
  <c r="AM143" i="4" s="1"/>
  <c r="AK89" i="4"/>
  <c r="AM89" i="4" s="1"/>
  <c r="AK97" i="4"/>
  <c r="AM97" i="4" s="1"/>
  <c r="AK184" i="4"/>
  <c r="AM184" i="4" s="1"/>
  <c r="AK212" i="4"/>
  <c r="AM212" i="4" s="1"/>
  <c r="AK123" i="4"/>
  <c r="AM123" i="4" s="1"/>
  <c r="AK137" i="4"/>
  <c r="AM137" i="4" s="1"/>
  <c r="AK170" i="4"/>
  <c r="AM170" i="4" s="1"/>
  <c r="AK213" i="4"/>
  <c r="AM213" i="4" s="1"/>
  <c r="AK224" i="4"/>
  <c r="AM224" i="4" s="1"/>
  <c r="AK237" i="4"/>
  <c r="AM237" i="4" s="1"/>
  <c r="AK247" i="4"/>
  <c r="AM247" i="4" s="1"/>
  <c r="AK257" i="4"/>
  <c r="AM257" i="4" s="1"/>
  <c r="AK266" i="4"/>
  <c r="AM266" i="4" s="1"/>
  <c r="AK280" i="4"/>
  <c r="AM280" i="4" s="1"/>
  <c r="AK292" i="4"/>
  <c r="AM292" i="4" s="1"/>
  <c r="AK302" i="4"/>
  <c r="AM302" i="4" s="1"/>
  <c r="AK311" i="4"/>
  <c r="AM311" i="4" s="1"/>
  <c r="AK321" i="4"/>
  <c r="AM321" i="4" s="1"/>
  <c r="AK331" i="4"/>
  <c r="AM331" i="4" s="1"/>
  <c r="AK344" i="4"/>
  <c r="AM344" i="4" s="1"/>
  <c r="AK355" i="4"/>
  <c r="AM355" i="4" s="1"/>
  <c r="AK2121" i="4"/>
  <c r="AM2121" i="4" s="1"/>
  <c r="AK2125" i="4"/>
  <c r="AM2125" i="4" s="1"/>
  <c r="R178" i="4"/>
  <c r="R99" i="4"/>
  <c r="R148" i="4"/>
  <c r="R109" i="4"/>
  <c r="AK65" i="4"/>
  <c r="AM65" i="4" s="1"/>
  <c r="AK46" i="4"/>
  <c r="AM46" i="4" s="1"/>
  <c r="AK148" i="4"/>
  <c r="AM148" i="4" s="1"/>
  <c r="AK191" i="4"/>
  <c r="AM191" i="4" s="1"/>
  <c r="AK176" i="4"/>
  <c r="AM176" i="4" s="1"/>
  <c r="AK131" i="4"/>
  <c r="AM131" i="4" s="1"/>
  <c r="AK183" i="4"/>
  <c r="AM183" i="4" s="1"/>
  <c r="AK139" i="4"/>
  <c r="AM139" i="4" s="1"/>
  <c r="AK223" i="4"/>
  <c r="AM223" i="4" s="1"/>
  <c r="AK246" i="4"/>
  <c r="AM246" i="4" s="1"/>
  <c r="AK291" i="4"/>
  <c r="AM291" i="4" s="1"/>
  <c r="AK310" i="4"/>
  <c r="AM310" i="4" s="1"/>
  <c r="AK329" i="4"/>
  <c r="AM329" i="4" s="1"/>
  <c r="R163" i="4"/>
  <c r="R162" i="4"/>
  <c r="R161" i="4"/>
  <c r="R49" i="4"/>
  <c r="R278" i="4"/>
  <c r="R282" i="4"/>
  <c r="AK62" i="4"/>
  <c r="AM62" i="4" s="1"/>
  <c r="AK70" i="4"/>
  <c r="AM70" i="4" s="1"/>
  <c r="AK164" i="4"/>
  <c r="AM164" i="4" s="1"/>
  <c r="AK40" i="4"/>
  <c r="AM40" i="4" s="1"/>
  <c r="AK120" i="4"/>
  <c r="AM120" i="4" s="1"/>
  <c r="AK103" i="4"/>
  <c r="AM103" i="4" s="1"/>
  <c r="AK112" i="4"/>
  <c r="AM112" i="4" s="1"/>
  <c r="AK150" i="4"/>
  <c r="AM150" i="4" s="1"/>
  <c r="AK158" i="4"/>
  <c r="AM158" i="4" s="1"/>
  <c r="AK193" i="4"/>
  <c r="AM193" i="4" s="1"/>
  <c r="AK74" i="4"/>
  <c r="AM74" i="4" s="1"/>
  <c r="AK178" i="4"/>
  <c r="AM178" i="4" s="1"/>
  <c r="AK8" i="4"/>
  <c r="AM8" i="4" s="1"/>
  <c r="AK207" i="4"/>
  <c r="AM207" i="4" s="1"/>
  <c r="AK90" i="4"/>
  <c r="AM90" i="4" s="1"/>
  <c r="AK98" i="4"/>
  <c r="AM98" i="4" s="1"/>
  <c r="AK200" i="4"/>
  <c r="AM200" i="4" s="1"/>
  <c r="AK128" i="4"/>
  <c r="AM128" i="4" s="1"/>
  <c r="AK124" i="4"/>
  <c r="AM124" i="4" s="1"/>
  <c r="AK138" i="4"/>
  <c r="AM138" i="4" s="1"/>
  <c r="AK171" i="4"/>
  <c r="AM171" i="4" s="1"/>
  <c r="AK214" i="4"/>
  <c r="AM214" i="4" s="1"/>
  <c r="AK226" i="4"/>
  <c r="AM226" i="4" s="1"/>
  <c r="AK239" i="4"/>
  <c r="AM239" i="4" s="1"/>
  <c r="AK248" i="4"/>
  <c r="AM248" i="4" s="1"/>
  <c r="AK258" i="4"/>
  <c r="AM258" i="4" s="1"/>
  <c r="AK267" i="4"/>
  <c r="AM267" i="4" s="1"/>
  <c r="AK282" i="4"/>
  <c r="AM282" i="4" s="1"/>
  <c r="AK294" i="4"/>
  <c r="AM294" i="4" s="1"/>
  <c r="AK303" i="4"/>
  <c r="AM303" i="4" s="1"/>
  <c r="AK312" i="4"/>
  <c r="AM312" i="4" s="1"/>
  <c r="AK322" i="4"/>
  <c r="AM322" i="4" s="1"/>
  <c r="AK333" i="4"/>
  <c r="AM333" i="4" s="1"/>
  <c r="AK346" i="4"/>
  <c r="AM346" i="4" s="1"/>
  <c r="AK356" i="4"/>
  <c r="AM356" i="4" s="1"/>
  <c r="AK2122" i="4"/>
  <c r="AM2122" i="4" s="1"/>
  <c r="R67" i="4"/>
  <c r="R103" i="4"/>
  <c r="R285" i="4"/>
  <c r="R2126" i="4"/>
  <c r="R349" i="4"/>
  <c r="R112" i="4"/>
  <c r="R305" i="4"/>
  <c r="R132" i="4"/>
  <c r="R55" i="4"/>
  <c r="R61" i="4"/>
  <c r="R296" i="4"/>
  <c r="R298" i="4"/>
  <c r="R47" i="4"/>
  <c r="R118" i="4"/>
  <c r="R101" i="4"/>
  <c r="S29" i="7"/>
  <c r="M29" i="7" s="1"/>
  <c r="N29" i="7" s="1"/>
  <c r="R294" i="4"/>
  <c r="R301" i="4"/>
  <c r="R130" i="4"/>
  <c r="R173" i="4"/>
  <c r="R350" i="4"/>
  <c r="R155" i="4"/>
  <c r="R182" i="4"/>
  <c r="R137" i="4"/>
  <c r="R129" i="4"/>
  <c r="R202" i="4"/>
  <c r="R272" i="4"/>
  <c r="R324" i="4"/>
  <c r="R240" i="4"/>
  <c r="R214" i="4"/>
  <c r="R230" i="4"/>
  <c r="R147" i="4"/>
  <c r="R157" i="4"/>
  <c r="S17" i="7"/>
  <c r="M17" i="7" s="1"/>
  <c r="N17" i="7" s="1"/>
  <c r="R156" i="4"/>
  <c r="R44" i="4"/>
  <c r="R70" i="4"/>
  <c r="R150" i="4"/>
  <c r="R107" i="4"/>
  <c r="R9" i="4"/>
  <c r="R39" i="4"/>
  <c r="R341" i="4"/>
  <c r="R331" i="4"/>
  <c r="R314" i="4"/>
  <c r="R335" i="4"/>
  <c r="R339" i="4"/>
  <c r="R2127" i="4"/>
  <c r="R2123" i="4"/>
  <c r="R2125" i="4"/>
  <c r="R2119" i="4"/>
  <c r="R206" i="4"/>
  <c r="R174" i="4"/>
  <c r="R310" i="4"/>
  <c r="R355" i="4"/>
  <c r="R264" i="4"/>
  <c r="S9" i="7"/>
  <c r="M9" i="7" s="1"/>
  <c r="N9" i="7" s="1"/>
  <c r="R85" i="4"/>
  <c r="R11" i="4"/>
  <c r="R172" i="4"/>
  <c r="R119" i="4"/>
  <c r="R102" i="4"/>
  <c r="S33" i="7"/>
  <c r="M33" i="7" s="1"/>
  <c r="N33" i="7" s="1"/>
  <c r="R164" i="4"/>
  <c r="R344" i="4"/>
  <c r="R75" i="4"/>
  <c r="R77" i="4"/>
  <c r="R6" i="4"/>
  <c r="R190" i="4"/>
  <c r="R192" i="4"/>
  <c r="R78" i="4"/>
  <c r="R57" i="4"/>
  <c r="R73" i="4"/>
  <c r="R98" i="4"/>
  <c r="R90" i="4"/>
  <c r="R138" i="4"/>
  <c r="R247" i="4"/>
  <c r="R249" i="4"/>
  <c r="R215" i="4"/>
  <c r="R217" i="4"/>
  <c r="R221" i="4"/>
  <c r="R307" i="4"/>
  <c r="R315" i="4"/>
  <c r="R318" i="4"/>
  <c r="R321" i="4"/>
  <c r="R280" i="4"/>
  <c r="R2124" i="4"/>
  <c r="R2116" i="4"/>
  <c r="R141" i="4"/>
  <c r="R46" i="4"/>
  <c r="S28" i="7"/>
  <c r="M28" i="7" s="1"/>
  <c r="N28" i="7" s="1"/>
  <c r="S36" i="7"/>
  <c r="M36" i="7" s="1"/>
  <c r="N36" i="7" s="1"/>
  <c r="R63" i="4"/>
  <c r="R66" i="4"/>
  <c r="R71" i="4"/>
  <c r="R149" i="4"/>
  <c r="R151" i="4"/>
  <c r="R207" i="4"/>
  <c r="R84" i="4"/>
  <c r="R165" i="4"/>
  <c r="R167" i="4"/>
  <c r="R169" i="4"/>
  <c r="R125" i="4"/>
  <c r="R337" i="4"/>
  <c r="R266" i="4"/>
  <c r="R271" i="4"/>
  <c r="R323" i="4"/>
  <c r="R231" i="4"/>
  <c r="R234" i="4"/>
  <c r="R303" i="4"/>
  <c r="R2118" i="4"/>
  <c r="R204" i="4"/>
  <c r="R197" i="4"/>
  <c r="R2121" i="4"/>
  <c r="R357" i="4"/>
  <c r="R65" i="4"/>
  <c r="R83" i="4"/>
  <c r="R87" i="4"/>
  <c r="R106" i="4"/>
  <c r="R120" i="4"/>
  <c r="S4" i="7"/>
  <c r="M4" i="7" s="1"/>
  <c r="N4" i="7" s="1"/>
  <c r="R188" i="4"/>
  <c r="R111" i="4"/>
  <c r="R113" i="4"/>
  <c r="R76" i="4"/>
  <c r="R191" i="4"/>
  <c r="R193" i="4"/>
  <c r="R56" i="4"/>
  <c r="R58" i="4"/>
  <c r="R196" i="4"/>
  <c r="R175" i="4"/>
  <c r="R183" i="4"/>
  <c r="R199" i="4"/>
  <c r="R284" i="4"/>
  <c r="R338" i="4"/>
  <c r="R351" i="4"/>
  <c r="R353" i="4"/>
  <c r="R68" i="4"/>
  <c r="R105" i="4"/>
  <c r="R186" i="4"/>
  <c r="R194" i="4"/>
  <c r="R153" i="4"/>
  <c r="R108" i="4"/>
  <c r="R287" i="4"/>
  <c r="R2117" i="4"/>
  <c r="R140" i="4"/>
  <c r="R158" i="4"/>
  <c r="R52" i="4"/>
  <c r="R72" i="4"/>
  <c r="R95" i="4"/>
  <c r="R97" i="4"/>
  <c r="R91" i="4"/>
  <c r="R93" i="4"/>
  <c r="R210" i="4"/>
  <c r="R166" i="4"/>
  <c r="R127" i="4"/>
  <c r="R135" i="4"/>
  <c r="R201" i="4"/>
  <c r="R203" i="4"/>
  <c r="R50" i="4"/>
  <c r="R212" i="4"/>
  <c r="R128" i="4"/>
  <c r="R74" i="4"/>
  <c r="R12" i="4"/>
  <c r="R189" i="4"/>
  <c r="R179" i="4"/>
  <c r="R304" i="4"/>
  <c r="R2122" i="4"/>
  <c r="R117" i="4"/>
  <c r="R124" i="4"/>
  <c r="R250" i="4"/>
  <c r="R220" i="4"/>
  <c r="R233" i="4"/>
  <c r="R348" i="4"/>
  <c r="R133" i="4"/>
  <c r="R160" i="4"/>
  <c r="R152" i="4"/>
  <c r="R115" i="4"/>
  <c r="R131" i="4"/>
  <c r="R10" i="4"/>
  <c r="R126" i="4"/>
  <c r="R40" i="4"/>
  <c r="R122" i="4"/>
  <c r="S25" i="7"/>
  <c r="M25" i="7" s="1"/>
  <c r="N25" i="7" s="1"/>
  <c r="R114" i="4"/>
  <c r="R257" i="4"/>
  <c r="R262" i="4"/>
  <c r="R267" i="4"/>
  <c r="R270" i="4"/>
  <c r="R237" i="4"/>
  <c r="R242" i="4"/>
  <c r="R246" i="4"/>
  <c r="R248" i="4"/>
  <c r="R216" i="4"/>
  <c r="R223" i="4"/>
  <c r="R226" i="4"/>
  <c r="R292" i="4"/>
  <c r="R295" i="4"/>
  <c r="R297" i="4"/>
  <c r="R342" i="4"/>
</calcChain>
</file>

<file path=xl/comments1.xml><?xml version="1.0" encoding="utf-8"?>
<comments xmlns="http://schemas.openxmlformats.org/spreadsheetml/2006/main">
  <authors>
    <author>egoh</author>
  </authors>
  <commentList>
    <comment ref="T4" authorId="0" shapeId="0">
      <text>
        <r>
          <rPr>
            <sz val="9"/>
            <color indexed="81"/>
            <rFont val="ＭＳ Ｐゴシック"/>
            <family val="3"/>
            <charset val="128"/>
          </rPr>
          <t xml:space="preserve">組立作業～組立検査・摩擦面確認・ＳＰＬ取付完了まで
</t>
        </r>
      </text>
    </comment>
    <comment ref="U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溶接～溶接外観・寸法検査まで完了
</t>
        </r>
      </text>
    </comment>
  </commentList>
</comments>
</file>

<file path=xl/comments2.xml><?xml version="1.0" encoding="utf-8"?>
<comments xmlns="http://schemas.openxmlformats.org/spreadsheetml/2006/main">
  <authors>
    <author>egoh</author>
  </authors>
  <commentList>
    <comment ref="T4" authorId="0" shapeId="0">
      <text>
        <r>
          <rPr>
            <sz val="9"/>
            <color indexed="81"/>
            <rFont val="ＭＳ Ｐゴシック"/>
            <family val="3"/>
            <charset val="128"/>
          </rPr>
          <t xml:space="preserve">組立作業～組立検査・摩擦面確認・ＳＰＬ取付完了まで
</t>
        </r>
      </text>
    </comment>
    <comment ref="U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溶接～溶接外観・寸法検査まで完了
</t>
        </r>
      </text>
    </comment>
  </commentList>
</comments>
</file>

<file path=xl/comments3.xml><?xml version="1.0" encoding="utf-8"?>
<comments xmlns="http://schemas.openxmlformats.org/spreadsheetml/2006/main">
  <authors>
    <author>egoh</author>
  </authors>
  <commentList>
    <comment ref="T4" authorId="0" shapeId="0">
      <text>
        <r>
          <rPr>
            <sz val="9"/>
            <color indexed="81"/>
            <rFont val="ＭＳ Ｐゴシック"/>
            <family val="3"/>
            <charset val="128"/>
          </rPr>
          <t xml:space="preserve">組立作業～組立検査・摩擦面確認・ＳＰＬ取付完了まで
</t>
        </r>
      </text>
    </comment>
    <comment ref="U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溶接～溶接外観・寸法検査まで完了
</t>
        </r>
      </text>
    </comment>
  </commentList>
</comments>
</file>

<file path=xl/comments4.xml><?xml version="1.0" encoding="utf-8"?>
<comments xmlns="http://schemas.openxmlformats.org/spreadsheetml/2006/main">
  <authors>
    <author>egoh</author>
  </authors>
  <commentList>
    <comment ref="T3" authorId="0" shapeId="0">
      <text>
        <r>
          <rPr>
            <sz val="9"/>
            <color indexed="81"/>
            <rFont val="ＭＳ Ｐゴシック"/>
            <family val="3"/>
            <charset val="128"/>
          </rPr>
          <t xml:space="preserve">組立作業～組立検査・摩擦面確認・ＳＰＬ取付完了まで
</t>
        </r>
      </text>
    </comment>
    <comment ref="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溶接～溶接外観・寸法検査まで完了
</t>
        </r>
      </text>
    </comment>
  </commentList>
</comments>
</file>

<file path=xl/sharedStrings.xml><?xml version="1.0" encoding="utf-8"?>
<sst xmlns="http://schemas.openxmlformats.org/spreadsheetml/2006/main" count="12552" uniqueCount="3455">
  <si>
    <t>H100x50x5x7</t>
  </si>
  <si>
    <t>H125x60x6x8</t>
  </si>
  <si>
    <t>H150x75x5x7</t>
  </si>
  <si>
    <t>H175x90x5x8</t>
  </si>
  <si>
    <t>H198x99x4.5x7</t>
  </si>
  <si>
    <t>H200x100x5.5x8</t>
  </si>
  <si>
    <t>H248x124x5x8</t>
  </si>
  <si>
    <t>H250x125x6x9</t>
  </si>
  <si>
    <t>H298x149x5.5x8</t>
  </si>
  <si>
    <t>H300x150x6.5x9</t>
  </si>
  <si>
    <t>H346x174x6x9</t>
  </si>
  <si>
    <t>H350x175x7x11</t>
  </si>
  <si>
    <t>H396x199x7x11</t>
  </si>
  <si>
    <t>H400x200x8x13</t>
  </si>
  <si>
    <t>H446x199x8x12</t>
  </si>
  <si>
    <t>H450x200x9x14</t>
  </si>
  <si>
    <t>H496x199x9x14</t>
  </si>
  <si>
    <t>H500x200x10x16</t>
  </si>
  <si>
    <t>H506x201x11x19</t>
  </si>
  <si>
    <t>H596x199x10x15</t>
  </si>
  <si>
    <t>H600x200x11x17</t>
  </si>
  <si>
    <t>H606x201x12x20</t>
  </si>
  <si>
    <t>SH400x200x9x12</t>
  </si>
  <si>
    <t>SH400x200x9x16</t>
  </si>
  <si>
    <t>SH400x200x9x19</t>
  </si>
  <si>
    <t>SH400x200x9x22</t>
  </si>
  <si>
    <t>SH400x200x12x22</t>
  </si>
  <si>
    <t>SH450x200x9x12</t>
  </si>
  <si>
    <t>SH450x200x9x16</t>
  </si>
  <si>
    <t>SH450x200x9x19</t>
  </si>
  <si>
    <t>SH450x200x9x22</t>
  </si>
  <si>
    <t>SH450x200x12x19</t>
  </si>
  <si>
    <t>SH450x200x12x22</t>
  </si>
  <si>
    <t>SH450x200x12x25</t>
  </si>
  <si>
    <t>SH450x250x9x16</t>
  </si>
  <si>
    <t>SH450x250x9x19</t>
  </si>
  <si>
    <t>SH450x250x9x22</t>
  </si>
  <si>
    <t>SH450x250x12x22</t>
  </si>
  <si>
    <t>SH450x250x12x25</t>
  </si>
  <si>
    <t>SH450x250x12x28</t>
  </si>
  <si>
    <t>SH500x200x9x12</t>
  </si>
  <si>
    <t>SH500x200x9x16</t>
  </si>
  <si>
    <t>SH500x200x9x19</t>
  </si>
  <si>
    <t>SH500x200x9x22</t>
  </si>
  <si>
    <t>SH500x200x12x19</t>
  </si>
  <si>
    <t>SH500x200x12x22</t>
  </si>
  <si>
    <t>SH500x200x12x25</t>
  </si>
  <si>
    <t>SH500x250x9x16</t>
  </si>
  <si>
    <t>SH500x250x9x19</t>
  </si>
  <si>
    <t>SH500x250x9x22</t>
  </si>
  <si>
    <t>SH500x250x12x22</t>
  </si>
  <si>
    <t>SH500x250x12x25</t>
  </si>
  <si>
    <t>SH500x250x12x28</t>
  </si>
  <si>
    <t>SH550x200x9x12</t>
  </si>
  <si>
    <t>SH550x200x9x16</t>
  </si>
  <si>
    <t>SH550x200x9x19</t>
  </si>
  <si>
    <t>SH550x200x9x22</t>
  </si>
  <si>
    <t>SH550x200x12x19</t>
  </si>
  <si>
    <t>SH550x200x12x22</t>
  </si>
  <si>
    <t>SH550x200x12x25</t>
  </si>
  <si>
    <t>SH550x250x9x16</t>
  </si>
  <si>
    <t>SH550x250x9x19</t>
  </si>
  <si>
    <t>SH550x250x9x22</t>
  </si>
  <si>
    <t>SH550x250x12x22</t>
  </si>
  <si>
    <t>SH550x250x12x25</t>
  </si>
  <si>
    <t>SH550x250x12x28</t>
  </si>
  <si>
    <t>SH600x200x9x12</t>
  </si>
  <si>
    <t>SH600x200x9x16</t>
  </si>
  <si>
    <t>SH600x200x9x19</t>
  </si>
  <si>
    <t>SH600x200x9x22</t>
  </si>
  <si>
    <t>SH600x200x12x19</t>
  </si>
  <si>
    <t>SH600x200x12x22</t>
  </si>
  <si>
    <t>SH600x200x12x25</t>
  </si>
  <si>
    <t>SH600x200x12x28</t>
  </si>
  <si>
    <t>SH600x250x9x16</t>
  </si>
  <si>
    <t>NO</t>
    <phoneticPr fontId="3"/>
  </si>
  <si>
    <t>ＮＯ．</t>
    <phoneticPr fontId="3"/>
  </si>
  <si>
    <t>SH600x250x9x19</t>
  </si>
  <si>
    <t>SH600x250x12x19</t>
  </si>
  <si>
    <t>SH600x250x12x22</t>
  </si>
  <si>
    <t>SH600x250x12x25</t>
  </si>
  <si>
    <t>SH600x250x12x28</t>
  </si>
  <si>
    <t>SH600x250x16x28</t>
  </si>
  <si>
    <t>SH600x250x16x32</t>
  </si>
  <si>
    <t>SH600x300x12x19</t>
  </si>
  <si>
    <t>SH600x300x12x22</t>
  </si>
  <si>
    <t>SH600x300x12x25</t>
  </si>
  <si>
    <t>SH600x300x12x28</t>
  </si>
  <si>
    <t>SH600x300x16x28</t>
  </si>
  <si>
    <t>SH600x300x16x32</t>
  </si>
  <si>
    <t>SH650x200x9x12</t>
  </si>
  <si>
    <t>SH650x200x9x16</t>
  </si>
  <si>
    <t>SH650x200x9x19</t>
  </si>
  <si>
    <t>SH650x200x9x22</t>
  </si>
  <si>
    <t>SH650x200x12x19</t>
  </si>
  <si>
    <t>SH650x200x12x22</t>
  </si>
  <si>
    <t>SH650x200x12x25</t>
  </si>
  <si>
    <t>SH650x200x12x28</t>
  </si>
  <si>
    <t>SH650x250x12x19</t>
  </si>
  <si>
    <t>SH650x250x12x22</t>
  </si>
  <si>
    <t>SH650x250x12x25</t>
  </si>
  <si>
    <t>SH650x250x12x28</t>
  </si>
  <si>
    <t>SH650x250x16x28</t>
  </si>
  <si>
    <t>SH700x200x9x12</t>
  </si>
  <si>
    <t>SH700x200x9x16</t>
  </si>
  <si>
    <t>SH700x200x9x19</t>
  </si>
  <si>
    <t>SH700x200x9x22</t>
  </si>
  <si>
    <t>SH700x200x12x22</t>
  </si>
  <si>
    <t>SH700x200x12x25</t>
  </si>
  <si>
    <t>SH700x200x12x28</t>
  </si>
  <si>
    <t>SH700x250x9x16</t>
  </si>
  <si>
    <t>SH700x250x9x19</t>
  </si>
  <si>
    <t>SH700x250x12x19</t>
  </si>
  <si>
    <t>SH700x250x12x22</t>
  </si>
  <si>
    <t>SH700x250x12x25</t>
  </si>
  <si>
    <t>SH700x250x14x25</t>
  </si>
  <si>
    <t>SH700x250x14x28</t>
  </si>
  <si>
    <t>SH700x300x12x19</t>
  </si>
  <si>
    <t>SH700x300x12x22</t>
  </si>
  <si>
    <t>SH700x300x12x25</t>
  </si>
  <si>
    <t>SH700x300x14x25</t>
  </si>
  <si>
    <t>SH700x300x14x28</t>
  </si>
  <si>
    <t>SH700x300x16x28</t>
  </si>
  <si>
    <t>SH700x350x14x25</t>
  </si>
  <si>
    <t>SH700x350x14x28</t>
  </si>
  <si>
    <t>SH700x350x14x32</t>
  </si>
  <si>
    <t>SH700x350x16x25</t>
  </si>
  <si>
    <t>SH700x350x16x28</t>
  </si>
  <si>
    <t>SH700x350x16x32</t>
  </si>
  <si>
    <t>SH700x350x16x36</t>
  </si>
  <si>
    <t>SH750x250x12x19</t>
  </si>
  <si>
    <t>SH750x250x12x22</t>
  </si>
  <si>
    <t>SH750x250x12x25</t>
  </si>
  <si>
    <t>SH750x250x14x25</t>
  </si>
  <si>
    <t>SH750x250x14x28</t>
  </si>
  <si>
    <t>SH750x300x14x22</t>
  </si>
  <si>
    <t>SH750x300x14x25</t>
  </si>
  <si>
    <t>SH750x300x14x28</t>
  </si>
  <si>
    <t>SH750x300x16x25</t>
  </si>
  <si>
    <t>SH750x300x16x28</t>
  </si>
  <si>
    <t>SH750x300x16x32</t>
  </si>
  <si>
    <t>SH750x350x14x25</t>
  </si>
  <si>
    <t>SH750x350x14x28</t>
  </si>
  <si>
    <t>SH750x350x14x32</t>
  </si>
  <si>
    <t>SH750x350x16x28</t>
  </si>
  <si>
    <t>SH750x350x16x32</t>
  </si>
  <si>
    <t>SH750x350x16x36</t>
  </si>
  <si>
    <t>SH800x250x14x22</t>
  </si>
  <si>
    <t>SH800x250x14x25</t>
  </si>
  <si>
    <t>SH800x250x16x25</t>
  </si>
  <si>
    <t>SH800x250x16x28</t>
  </si>
  <si>
    <t>SH800x300x14x22</t>
  </si>
  <si>
    <t>SH800x300x14x25</t>
  </si>
  <si>
    <t>SH800x300x14x28</t>
  </si>
  <si>
    <t>SH800x300x16x22</t>
  </si>
  <si>
    <t>SH800x300x16x25</t>
  </si>
  <si>
    <t>SH800x300x16x28</t>
  </si>
  <si>
    <t>SH800x300x16x32</t>
  </si>
  <si>
    <t>SH800x350x14x25</t>
  </si>
  <si>
    <t>SH800x350x14x28</t>
  </si>
  <si>
    <t>SH800x350x16x25</t>
  </si>
  <si>
    <t>SH800x350x16x28</t>
  </si>
  <si>
    <t>SH800x350x16x32</t>
  </si>
  <si>
    <t>SH800x350x16x36</t>
  </si>
  <si>
    <t>SH800x400x14x25</t>
  </si>
  <si>
    <t>SH800x400x14x28</t>
  </si>
  <si>
    <t>SH800x400x16x25</t>
  </si>
  <si>
    <t>SH800x400x16x28</t>
  </si>
  <si>
    <t>SH800x400x16x32</t>
  </si>
  <si>
    <t>SH800x400x16x36</t>
  </si>
  <si>
    <t>SH850x250x14x22</t>
  </si>
  <si>
    <t>SH850x250x14x25</t>
  </si>
  <si>
    <t>SH850x250x16x25</t>
  </si>
  <si>
    <t>SH850x250x16x28</t>
  </si>
  <si>
    <t>SH850x300x16x22</t>
  </si>
  <si>
    <t>SH850x300x16x25</t>
  </si>
  <si>
    <t>SH850x300x16x28</t>
  </si>
  <si>
    <t>SH850x300x16x32</t>
  </si>
  <si>
    <t>SH850x350x16x25</t>
  </si>
  <si>
    <t>SH850x350x16x28</t>
  </si>
  <si>
    <t>SH850x350x16x32</t>
  </si>
  <si>
    <t>SH850x350x19x28</t>
  </si>
  <si>
    <t>SH850x350x19x32</t>
  </si>
  <si>
    <t>SH850x350x19x36</t>
  </si>
  <si>
    <t>SH850x350x19x40</t>
  </si>
  <si>
    <t>SH850x400x16x25</t>
  </si>
  <si>
    <t>SH850x400x16x28</t>
  </si>
  <si>
    <t>SH850x400x16x32</t>
  </si>
  <si>
    <t>SH850x400x19x28</t>
  </si>
  <si>
    <t>SH850x400x19x32</t>
  </si>
  <si>
    <t>SH850x400x19x36</t>
  </si>
  <si>
    <t>SH850x400x19x40</t>
  </si>
  <si>
    <t>SH900x250x16x19</t>
  </si>
  <si>
    <t>SH900x250x16x22</t>
  </si>
  <si>
    <t>SH900x250x16x25</t>
  </si>
  <si>
    <t>SH900x250x16x28</t>
  </si>
  <si>
    <t>SH900x300x16x19</t>
  </si>
  <si>
    <t>SH900x300x16x22</t>
  </si>
  <si>
    <t>SH900x300x16x25</t>
  </si>
  <si>
    <t>SH900x300x16x28</t>
  </si>
  <si>
    <t>SH900x300x16x32</t>
  </si>
  <si>
    <t>SH900x300x19x25</t>
  </si>
  <si>
    <t>SH900x300x19x28</t>
  </si>
  <si>
    <t>SH900x300x19x32</t>
  </si>
  <si>
    <t>SH900x350x16x25</t>
  </si>
  <si>
    <t>SH900x350x16x28</t>
  </si>
  <si>
    <t>SH900x350x16x32</t>
  </si>
  <si>
    <t>SH900x350x19x25</t>
  </si>
  <si>
    <t>SH900x350x19x28</t>
  </si>
  <si>
    <t>SH900x350x19x32</t>
  </si>
  <si>
    <t>SH900x350x19x36</t>
  </si>
  <si>
    <t>SH900x350x19x40</t>
  </si>
  <si>
    <t>SH900x400x16x25</t>
  </si>
  <si>
    <t>SH900x400x16x28</t>
  </si>
  <si>
    <t>SH900x400x16x32</t>
  </si>
  <si>
    <t>SH900x400x19x28</t>
  </si>
  <si>
    <t>SH900x400x19x32</t>
  </si>
  <si>
    <t>SH900x400x19x36</t>
  </si>
  <si>
    <t>SH900x400x19x40</t>
  </si>
  <si>
    <t>H418x402x15x30</t>
  </si>
  <si>
    <t>H418x407x20x30</t>
  </si>
  <si>
    <t>H418x412x25x30</t>
  </si>
  <si>
    <t>H418x417x30x30</t>
  </si>
  <si>
    <t>H428x412x25x35</t>
  </si>
  <si>
    <t>H428x417x30x35</t>
  </si>
  <si>
    <t>H428x422x35x35</t>
  </si>
  <si>
    <t>H438x407x20x40</t>
  </si>
  <si>
    <t>H438x412x25x40</t>
  </si>
  <si>
    <t>H438x417x30x40</t>
  </si>
  <si>
    <t>H438x422x35x40</t>
  </si>
  <si>
    <t>H438x427x40x40</t>
  </si>
  <si>
    <t>H448x412x25x45</t>
  </si>
  <si>
    <t>H448x417x30x45</t>
  </si>
  <si>
    <t>H448x422x35x45</t>
  </si>
  <si>
    <t>H448x427x40x45</t>
  </si>
  <si>
    <t>H448x432x45x45</t>
  </si>
  <si>
    <t>H458x412x25x50</t>
  </si>
  <si>
    <t>H458x422x35x50</t>
  </si>
  <si>
    <t>H458x427x40x50</t>
  </si>
  <si>
    <t>H458x432x45x50</t>
  </si>
  <si>
    <t>H458x437x50x50</t>
  </si>
  <si>
    <t>H468x417x30x55</t>
  </si>
  <si>
    <t>H468x422x35x55</t>
  </si>
  <si>
    <t>H468x427x40x55</t>
  </si>
  <si>
    <t>H468x432x45x55</t>
  </si>
  <si>
    <t>H468x437x50x55</t>
  </si>
  <si>
    <t>H468x442x55x55</t>
  </si>
  <si>
    <t>H478x417x30x60</t>
  </si>
  <si>
    <t>H478x422x35x60</t>
  </si>
  <si>
    <t>H478x427x40x60</t>
  </si>
  <si>
    <t>H478x432x45x60</t>
  </si>
  <si>
    <t>H478x437x50x60</t>
  </si>
  <si>
    <t>H478x442x55x60</t>
  </si>
  <si>
    <t>H478x447x60x60</t>
  </si>
  <si>
    <t>H488x422x35x65</t>
  </si>
  <si>
    <t>H488x427x40x65</t>
  </si>
  <si>
    <t>H488x432x45x65</t>
  </si>
  <si>
    <t>H488x437x50x65</t>
  </si>
  <si>
    <t>H488x442x55x65</t>
  </si>
  <si>
    <t>H488x447x60x65</t>
  </si>
  <si>
    <t>H488x452x65x65</t>
  </si>
  <si>
    <t>H498x422x35x70</t>
  </si>
  <si>
    <t>H498x427x40x70</t>
  </si>
  <si>
    <t>H498x437x50x70</t>
  </si>
  <si>
    <t>H498x442x55x70</t>
  </si>
  <si>
    <t>H498x447x60x70</t>
  </si>
  <si>
    <t>H498x452x65x70</t>
  </si>
  <si>
    <t>H498x457x70x70</t>
  </si>
  <si>
    <t>H508x427x40x75</t>
  </si>
  <si>
    <t>H508x432x45x75</t>
  </si>
  <si>
    <t>H508x437x50x75</t>
  </si>
  <si>
    <t>H508x442x55x75</t>
  </si>
  <si>
    <t>H508x447x60x75</t>
  </si>
  <si>
    <t>H508x452x65x75</t>
  </si>
  <si>
    <t>H508x457x70x75</t>
  </si>
  <si>
    <t>H508x462x75x75</t>
  </si>
  <si>
    <t>H518x427x40x80</t>
  </si>
  <si>
    <t>H518x432x45x80</t>
  </si>
  <si>
    <t>H518x437x50x80</t>
  </si>
  <si>
    <t>H518x442x55x80</t>
  </si>
  <si>
    <t>H518x447x60x80</t>
  </si>
  <si>
    <t>H518x452x65x80</t>
  </si>
  <si>
    <t>ＢＣＰ,1,3</t>
  </si>
  <si>
    <t>組立ボックス,1,3</t>
  </si>
  <si>
    <t>平鋼,1,3</t>
  </si>
  <si>
    <t>丸鋼,1,4</t>
  </si>
  <si>
    <t>異形棒鋼,1,4</t>
  </si>
  <si>
    <t>角棒鋼,1,3</t>
  </si>
  <si>
    <t>鋼板,2,5</t>
  </si>
  <si>
    <t>縞鋼板,2,5</t>
  </si>
  <si>
    <t>スタッドジベル,3,0</t>
  </si>
  <si>
    <t>中幅Ｔ形鋼,1,3</t>
  </si>
  <si>
    <t>細幅Ｔ形鋼,1,3</t>
  </si>
  <si>
    <t>Ｔ形鋼,1,3</t>
  </si>
  <si>
    <t>リップ溝形鋼,1,1</t>
  </si>
  <si>
    <t>鋼管,1,4</t>
  </si>
  <si>
    <t>STKN(鋼管),1,4</t>
  </si>
  <si>
    <t>角形鋼管,1,3</t>
  </si>
  <si>
    <t>角形鋼管(長),1,3</t>
  </si>
  <si>
    <t>ＢＣＲ,1,3</t>
  </si>
  <si>
    <t>/*</t>
  </si>
  <si>
    <t>中幅Ｈ形鋼,1,2</t>
  </si>
  <si>
    <t>細幅Ｈ形鋼,1,2</t>
  </si>
  <si>
    <t>外法一定Ｈ鋼M,1,2</t>
  </si>
  <si>
    <t>外法一定Ｈ鋼L,1,2</t>
  </si>
  <si>
    <t>極厚Ｈ400,1,2</t>
  </si>
  <si>
    <t>極厚Ｈ500,1,2</t>
  </si>
  <si>
    <t>溶接軽量Ｈ鋼,1,2</t>
  </si>
  <si>
    <t>溝形鋼,1,2</t>
  </si>
  <si>
    <t>等辺山形鋼,1,3</t>
  </si>
  <si>
    <t>FB250x16</t>
  </si>
  <si>
    <t>FB250x19</t>
  </si>
  <si>
    <t>FB250x22</t>
  </si>
  <si>
    <t>FB250x25</t>
  </si>
  <si>
    <t>FB250x28</t>
  </si>
  <si>
    <t>FB250x32</t>
  </si>
  <si>
    <t>FB250x36</t>
  </si>
  <si>
    <t>FB280x12</t>
  </si>
  <si>
    <t>FB280x16</t>
  </si>
  <si>
    <t>FB280x19</t>
  </si>
  <si>
    <t>FB280x22</t>
  </si>
  <si>
    <t>FB280x25</t>
  </si>
  <si>
    <t>FB280x28</t>
  </si>
  <si>
    <t>FB280x32</t>
  </si>
  <si>
    <t>FB280x36</t>
  </si>
  <si>
    <t>FB300x12</t>
  </si>
  <si>
    <t>FB300x16</t>
  </si>
  <si>
    <t>FB300x19</t>
  </si>
  <si>
    <t>FB300x22</t>
  </si>
  <si>
    <t>FB300x25</t>
  </si>
  <si>
    <t>FB300x28</t>
  </si>
  <si>
    <t>FB300x32</t>
  </si>
  <si>
    <t>FB300x36</t>
  </si>
  <si>
    <t>φ6</t>
  </si>
  <si>
    <t>φ7</t>
  </si>
  <si>
    <t>φ8</t>
  </si>
  <si>
    <t>φ9</t>
  </si>
  <si>
    <t>φ10</t>
  </si>
  <si>
    <t>φ11</t>
  </si>
  <si>
    <t>φ12</t>
  </si>
  <si>
    <t>φ13</t>
  </si>
  <si>
    <t>φ14</t>
  </si>
  <si>
    <t>φ16</t>
  </si>
  <si>
    <t>φ18</t>
  </si>
  <si>
    <t>φ19</t>
  </si>
  <si>
    <t>φ20</t>
  </si>
  <si>
    <t>φ22</t>
  </si>
  <si>
    <t>φ24</t>
  </si>
  <si>
    <t>φ25</t>
  </si>
  <si>
    <t>φ27</t>
  </si>
  <si>
    <t>φ28</t>
  </si>
  <si>
    <t>φ30</t>
  </si>
  <si>
    <t>φ32</t>
  </si>
  <si>
    <t>φ33</t>
  </si>
  <si>
    <t>φ36</t>
  </si>
  <si>
    <t>φ38</t>
  </si>
  <si>
    <t>φ39</t>
  </si>
  <si>
    <t>φ42</t>
  </si>
  <si>
    <t>φ45</t>
  </si>
  <si>
    <t>φ46</t>
  </si>
  <si>
    <t>φ48</t>
  </si>
  <si>
    <t>φ50</t>
  </si>
  <si>
    <t>φ52</t>
  </si>
  <si>
    <t>φ55</t>
  </si>
  <si>
    <t>φ56</t>
  </si>
  <si>
    <t>φ60</t>
  </si>
  <si>
    <t>φ64</t>
  </si>
  <si>
    <t>φ65</t>
  </si>
  <si>
    <t>φ68</t>
  </si>
  <si>
    <t>φ70</t>
  </si>
  <si>
    <t>φ75</t>
  </si>
  <si>
    <t>φ80</t>
  </si>
  <si>
    <t>φ85</t>
  </si>
  <si>
    <t>φ90</t>
  </si>
  <si>
    <t>φ95</t>
  </si>
  <si>
    <t>φ100</t>
  </si>
  <si>
    <t>φ110</t>
  </si>
  <si>
    <t>φ120</t>
  </si>
  <si>
    <t>φ130</t>
  </si>
  <si>
    <t>φ140</t>
  </si>
  <si>
    <t>φ150</t>
  </si>
  <si>
    <t>φ160</t>
  </si>
  <si>
    <t>φ180</t>
  </si>
  <si>
    <t>φ200</t>
  </si>
  <si>
    <t>D6</t>
  </si>
  <si>
    <t>D10</t>
  </si>
  <si>
    <t>D13</t>
  </si>
  <si>
    <t>D16</t>
  </si>
  <si>
    <t>D19</t>
  </si>
  <si>
    <t>D22</t>
  </si>
  <si>
    <t>D25</t>
  </si>
  <si>
    <t>D29</t>
  </si>
  <si>
    <t>D32</t>
  </si>
  <si>
    <t>D35</t>
  </si>
  <si>
    <t>D38</t>
  </si>
  <si>
    <t>D41</t>
  </si>
  <si>
    <t>D51</t>
  </si>
  <si>
    <t>□ 9.52x9.52</t>
  </si>
  <si>
    <t>□   13x13</t>
  </si>
  <si>
    <t>□   16x16</t>
  </si>
  <si>
    <t>□   19x19</t>
  </si>
  <si>
    <t>□   22x22</t>
  </si>
  <si>
    <t>□   25x25</t>
  </si>
  <si>
    <t>□   32x32</t>
  </si>
  <si>
    <t>□   38x38</t>
  </si>
  <si>
    <t>□   50x50</t>
  </si>
  <si>
    <t>□   65x65</t>
  </si>
  <si>
    <t>□   75x75</t>
  </si>
  <si>
    <t>□   90x90</t>
  </si>
  <si>
    <t>□  100x100</t>
  </si>
  <si>
    <t>デッキプレート QL</t>
  </si>
  <si>
    <t>QL99-50-12</t>
  </si>
  <si>
    <t>QL99-50-16</t>
  </si>
  <si>
    <t>QL99-75-12</t>
  </si>
  <si>
    <t>QL99-75-16</t>
  </si>
  <si>
    <t>QL99-50-12 Z12</t>
  </si>
  <si>
    <t>QL99-50-12 Z27</t>
  </si>
  <si>
    <t>QL99-50-16 Z12</t>
  </si>
  <si>
    <t>QL99-50-16 Z27</t>
  </si>
  <si>
    <t>QL99-75-12 Z12</t>
  </si>
  <si>
    <t>QL99-75-12 Z27</t>
  </si>
  <si>
    <t>QL99-75-16 Z12</t>
  </si>
  <si>
    <t>QL99-75-16 Z27</t>
  </si>
  <si>
    <t>デッキプレート ALB</t>
  </si>
  <si>
    <t>ALB12 Z8</t>
  </si>
  <si>
    <t>ALB12 Z12</t>
  </si>
  <si>
    <t>ALB12 Z27</t>
  </si>
  <si>
    <t>ALB16 Z8</t>
  </si>
  <si>
    <t>ALB16 Z12</t>
  </si>
  <si>
    <t>ALB16 Z27</t>
  </si>
  <si>
    <t>PL 1.2</t>
  </si>
  <si>
    <t>PL 1.6</t>
  </si>
  <si>
    <t>PL 2.0</t>
  </si>
  <si>
    <t>PL 2.3</t>
  </si>
  <si>
    <t>PL 3.2</t>
  </si>
  <si>
    <t>PL 4.5</t>
  </si>
  <si>
    <t>PL 6.0</t>
  </si>
  <si>
    <t>PL 7</t>
  </si>
  <si>
    <t>PL 8</t>
  </si>
  <si>
    <t>PL 9</t>
  </si>
  <si>
    <t>PL 10</t>
  </si>
  <si>
    <t>PL 12</t>
  </si>
  <si>
    <t>PL 14</t>
  </si>
  <si>
    <t>PL 16</t>
  </si>
  <si>
    <t>PL 19</t>
  </si>
  <si>
    <t>PL 22</t>
  </si>
  <si>
    <t>PL 25</t>
  </si>
  <si>
    <t>PL 28</t>
  </si>
  <si>
    <t>PL 32</t>
  </si>
  <si>
    <t>PL 36</t>
  </si>
  <si>
    <t>PL 38</t>
  </si>
  <si>
    <t>PL 40</t>
  </si>
  <si>
    <t>PL 45</t>
  </si>
  <si>
    <t>PL 50</t>
  </si>
  <si>
    <t>CHPL 2.3</t>
  </si>
  <si>
    <t>CHPL 3.2</t>
  </si>
  <si>
    <t>CHPL 4.5</t>
  </si>
  <si>
    <t>CHPL 6.0</t>
  </si>
  <si>
    <t>CHPL 8.0</t>
  </si>
  <si>
    <t>CHPL 9.0</t>
  </si>
  <si>
    <t>CHPL 10</t>
  </si>
  <si>
    <t>CHPL 12</t>
  </si>
  <si>
    <t>STﾎﾞﾙﾄ M13/L 80</t>
  </si>
  <si>
    <t>STﾎﾞﾙﾄ M13/L100</t>
  </si>
  <si>
    <t>STﾎﾞﾙﾄ M13/L130</t>
  </si>
  <si>
    <t>STﾎﾞﾙﾄ M16/L 80</t>
  </si>
  <si>
    <t>STﾎﾞﾙﾄ M16/L100</t>
  </si>
  <si>
    <t>STﾎﾞﾙﾄ M16/L130</t>
  </si>
  <si>
    <t>STﾎﾞﾙﾄ M19/L 80</t>
  </si>
  <si>
    <t>STﾎﾞﾙﾄ M19/L100</t>
  </si>
  <si>
    <t>STﾎﾞﾙﾄ M19/L130</t>
  </si>
  <si>
    <t>STﾎﾞﾙﾄ M19/L150</t>
  </si>
  <si>
    <t>STﾎﾞﾙﾄ M22/L 80</t>
  </si>
  <si>
    <t>STﾎﾞﾙﾄ M22/L100</t>
  </si>
  <si>
    <t>STﾎﾞﾙﾄ M22/L130</t>
  </si>
  <si>
    <t>STﾎﾞﾙﾄ M22/L150</t>
  </si>
  <si>
    <t>HTB ﾄﾙｼｱ M12/M16/M2</t>
  </si>
  <si>
    <t>TCﾎﾞﾙﾄ M12/L35</t>
  </si>
  <si>
    <t>TCﾎﾞﾙﾄ M16/L35</t>
  </si>
  <si>
    <t>TCﾎﾞﾙﾄ M16/L40</t>
  </si>
  <si>
    <t>TCﾎﾞﾙﾄ M16/L45</t>
  </si>
  <si>
    <t>TCﾎﾞﾙﾄ M16/L50</t>
  </si>
  <si>
    <t>TCﾎﾞﾙﾄ M16/L55</t>
  </si>
  <si>
    <t>TCﾎﾞﾙﾄ M16/L60</t>
  </si>
  <si>
    <t>TCﾎﾞﾙﾄ M16/L65</t>
  </si>
  <si>
    <t>TCﾎﾞﾙﾄ M16/L70</t>
  </si>
  <si>
    <t>TCﾎﾞﾙﾄ M16/L75</t>
  </si>
  <si>
    <t>TCﾎﾞﾙﾄ M16/L80</t>
  </si>
  <si>
    <t>TCﾎﾞﾙﾄ M16/L85</t>
  </si>
  <si>
    <t>TCﾎﾞﾙﾄ M16/L90</t>
  </si>
  <si>
    <t>TCﾎﾞﾙﾄ M16/L95</t>
  </si>
  <si>
    <t>TCﾎﾞﾙﾄ M16/L100</t>
  </si>
  <si>
    <t>TCﾎﾞﾙﾄ M16/L105</t>
  </si>
  <si>
    <t>TCﾎﾞﾙﾄ M20/L40</t>
  </si>
  <si>
    <t>TCﾎﾞﾙﾄ M20/L45</t>
  </si>
  <si>
    <t>TCﾎﾞﾙﾄ M20/L50</t>
  </si>
  <si>
    <t>TCﾎﾞﾙﾄ M20/L55</t>
  </si>
  <si>
    <t>TCﾎﾞﾙﾄ M20/L60</t>
  </si>
  <si>
    <t>TCﾎﾞﾙﾄ M20/L65</t>
  </si>
  <si>
    <t>TCﾎﾞﾙﾄ M20/L70</t>
  </si>
  <si>
    <t>TCﾎﾞﾙﾄ M20/L75</t>
  </si>
  <si>
    <t>TCﾎﾞﾙﾄ M20/L80</t>
  </si>
  <si>
    <t>TCﾎﾞﾙﾄ M20/L85</t>
  </si>
  <si>
    <t>TCﾎﾞﾙﾄ M20/L90</t>
  </si>
  <si>
    <t>TCﾎﾞﾙﾄ M20/L95</t>
  </si>
  <si>
    <t>TCﾎﾞﾙﾄ M20/L100</t>
  </si>
  <si>
    <t>TCﾎﾞﾙﾄ M20/L105</t>
  </si>
  <si>
    <t>TCﾎﾞﾙﾄ M20/L110</t>
  </si>
  <si>
    <t>TCﾎﾞﾙﾄ M20/L115</t>
  </si>
  <si>
    <t>TCﾎﾞﾙﾄ M20/L120</t>
  </si>
  <si>
    <t>TCﾎﾞﾙﾄ M20/L125</t>
  </si>
  <si>
    <t>TCﾎﾞﾙﾄ M20/L130</t>
  </si>
  <si>
    <t>HTB ﾄﾙｼｱ M22/M24,3,</t>
  </si>
  <si>
    <t>TCﾎﾞﾙﾄ M22/L45</t>
  </si>
  <si>
    <t>TCﾎﾞﾙﾄ M22/L50</t>
  </si>
  <si>
    <t>TCﾎﾞﾙﾄ M22/L55</t>
  </si>
  <si>
    <t>TCﾎﾞﾙﾄ M22/L60</t>
  </si>
  <si>
    <t>TCﾎﾞﾙﾄ M22/L65</t>
  </si>
  <si>
    <t>TCﾎﾞﾙﾄ M22/L70</t>
  </si>
  <si>
    <t>TCﾎﾞﾙﾄ M22/L75</t>
  </si>
  <si>
    <t>TCﾎﾞﾙﾄ M22/L80</t>
  </si>
  <si>
    <t>1100602.34.5</t>
    <phoneticPr fontId="3"/>
  </si>
  <si>
    <t>1100603.24.5</t>
    <phoneticPr fontId="3"/>
  </si>
  <si>
    <t>11001002.34.5</t>
    <phoneticPr fontId="3"/>
  </si>
  <si>
    <t>11001003.24.5</t>
    <phoneticPr fontId="3"/>
  </si>
  <si>
    <t>1125602.54.5</t>
    <phoneticPr fontId="3"/>
  </si>
  <si>
    <t>1125603.24.5</t>
    <phoneticPr fontId="3"/>
  </si>
  <si>
    <t>11251002.34.5</t>
    <phoneticPr fontId="3"/>
  </si>
  <si>
    <t>11251003.24.5</t>
    <phoneticPr fontId="3"/>
  </si>
  <si>
    <t>11251252.34.5</t>
    <phoneticPr fontId="3"/>
  </si>
  <si>
    <t>11251253.24.5</t>
    <phoneticPr fontId="3"/>
  </si>
  <si>
    <t>1150752.34.5</t>
    <phoneticPr fontId="3"/>
  </si>
  <si>
    <t>1150753.24.5</t>
    <phoneticPr fontId="3"/>
  </si>
  <si>
    <t>11501002.34.5</t>
    <phoneticPr fontId="3"/>
  </si>
  <si>
    <t>11501003.24.5</t>
    <phoneticPr fontId="3"/>
  </si>
  <si>
    <t>11501502.34.5</t>
    <phoneticPr fontId="3"/>
  </si>
  <si>
    <t>11501503.24.5</t>
    <phoneticPr fontId="3"/>
  </si>
  <si>
    <t>1175902.34.5</t>
    <phoneticPr fontId="3"/>
  </si>
  <si>
    <t>1175903.24.5</t>
    <phoneticPr fontId="3"/>
  </si>
  <si>
    <t>1201002.34.5</t>
    <phoneticPr fontId="3"/>
  </si>
  <si>
    <t>12001003.24.5</t>
    <phoneticPr fontId="3"/>
  </si>
  <si>
    <t>12001502.34.5</t>
    <phoneticPr fontId="3"/>
  </si>
  <si>
    <t>12001503.24.5</t>
    <phoneticPr fontId="3"/>
  </si>
  <si>
    <t>12501253.24.5</t>
    <phoneticPr fontId="3"/>
  </si>
  <si>
    <t>12501503.254.5</t>
    <phoneticPr fontId="3"/>
  </si>
  <si>
    <t>13001503.24.5</t>
    <phoneticPr fontId="3"/>
  </si>
  <si>
    <t>1125755.59.5</t>
    <phoneticPr fontId="3"/>
  </si>
  <si>
    <t>1150755.59.5</t>
    <phoneticPr fontId="3"/>
  </si>
  <si>
    <t>827.22.3</t>
    <phoneticPr fontId="3"/>
  </si>
  <si>
    <t>842.72.3</t>
    <phoneticPr fontId="3"/>
  </si>
  <si>
    <t>842.72.5</t>
    <phoneticPr fontId="3"/>
  </si>
  <si>
    <t>848.62.3</t>
    <phoneticPr fontId="3"/>
  </si>
  <si>
    <t>848.62.5</t>
    <phoneticPr fontId="3"/>
  </si>
  <si>
    <t>848.62.8</t>
    <phoneticPr fontId="3"/>
  </si>
  <si>
    <t>848.63.2</t>
    <phoneticPr fontId="3"/>
  </si>
  <si>
    <t>860.52.3</t>
    <phoneticPr fontId="3"/>
  </si>
  <si>
    <t>860.53.2</t>
    <phoneticPr fontId="3"/>
  </si>
  <si>
    <t>876.32.8</t>
    <phoneticPr fontId="3"/>
  </si>
  <si>
    <t>876.33.2</t>
    <phoneticPr fontId="3"/>
  </si>
  <si>
    <t>889.12.8</t>
    <phoneticPr fontId="3"/>
  </si>
  <si>
    <t>889.13.2</t>
    <phoneticPr fontId="3"/>
  </si>
  <si>
    <t>8101.63.2</t>
    <phoneticPr fontId="3"/>
  </si>
  <si>
    <t>8114.33.2</t>
    <phoneticPr fontId="3"/>
  </si>
  <si>
    <t>8114.33.5</t>
    <phoneticPr fontId="3"/>
  </si>
  <si>
    <t>8114.34.5</t>
    <phoneticPr fontId="3"/>
  </si>
  <si>
    <t>8139.83.6</t>
    <phoneticPr fontId="3"/>
  </si>
  <si>
    <t>8139.84.5</t>
    <phoneticPr fontId="3"/>
  </si>
  <si>
    <t>8165.24.5</t>
    <phoneticPr fontId="3"/>
  </si>
  <si>
    <t>8165.27.1</t>
    <phoneticPr fontId="3"/>
  </si>
  <si>
    <t>8190.74.5</t>
    <phoneticPr fontId="3"/>
  </si>
  <si>
    <t>8190.78.2</t>
    <phoneticPr fontId="3"/>
  </si>
  <si>
    <t>8216.34.5</t>
    <phoneticPr fontId="3"/>
  </si>
  <si>
    <t>8216.35.8</t>
    <phoneticPr fontId="3"/>
  </si>
  <si>
    <t>8216.38.2</t>
    <phoneticPr fontId="3"/>
  </si>
  <si>
    <t>8267.46.6</t>
    <phoneticPr fontId="3"/>
  </si>
  <si>
    <t>8267.49.3</t>
    <phoneticPr fontId="3"/>
  </si>
  <si>
    <t>8318.56.9</t>
    <phoneticPr fontId="3"/>
  </si>
  <si>
    <t>8318.510.3</t>
    <phoneticPr fontId="3"/>
  </si>
  <si>
    <t>8355.66.4</t>
    <phoneticPr fontId="3"/>
  </si>
  <si>
    <t>8355.67.9</t>
    <phoneticPr fontId="3"/>
  </si>
  <si>
    <t>8355.69.5</t>
    <phoneticPr fontId="3"/>
  </si>
  <si>
    <t>8355.612.7</t>
    <phoneticPr fontId="3"/>
  </si>
  <si>
    <t>8406.47.9</t>
    <phoneticPr fontId="3"/>
  </si>
  <si>
    <t>8406.49.5</t>
    <phoneticPr fontId="3"/>
  </si>
  <si>
    <t>8406.412.7</t>
    <phoneticPr fontId="3"/>
  </si>
  <si>
    <t>8457.59.5</t>
    <phoneticPr fontId="3"/>
  </si>
  <si>
    <t>8457.212.7</t>
    <phoneticPr fontId="3"/>
  </si>
  <si>
    <t>8609.69.5</t>
    <phoneticPr fontId="3"/>
  </si>
  <si>
    <t>8609.612.7</t>
    <phoneticPr fontId="3"/>
  </si>
  <si>
    <t>860.54.5</t>
    <phoneticPr fontId="3"/>
  </si>
  <si>
    <t>876.34.5</t>
    <phoneticPr fontId="3"/>
  </si>
  <si>
    <t>889.14.5</t>
    <phoneticPr fontId="3"/>
  </si>
  <si>
    <t>8101.64.5</t>
    <phoneticPr fontId="3"/>
  </si>
  <si>
    <t>8165.524.5</t>
    <phoneticPr fontId="3"/>
  </si>
  <si>
    <t>189.529.52</t>
    <phoneticPr fontId="3"/>
  </si>
  <si>
    <t>高力六角ﾎﾞﾙﾄ M16/L35</t>
    <phoneticPr fontId="3"/>
  </si>
  <si>
    <t>高力六角ﾎﾞﾙﾄ M16/L40</t>
    <phoneticPr fontId="3"/>
  </si>
  <si>
    <t>高力六角ﾎﾞﾙﾄ M16/L45</t>
    <phoneticPr fontId="3"/>
  </si>
  <si>
    <t>高力六角ﾎﾞﾙﾄ M16/L50</t>
    <phoneticPr fontId="3"/>
  </si>
  <si>
    <t>高力六角ﾎﾞﾙﾄ M16/L55</t>
    <phoneticPr fontId="3"/>
  </si>
  <si>
    <t>高力六角ﾎﾞﾙﾄ M16/L60</t>
    <phoneticPr fontId="3"/>
  </si>
  <si>
    <t>高力六角ﾎﾞﾙﾄ M16/L65</t>
    <phoneticPr fontId="3"/>
  </si>
  <si>
    <t>SPL 1.2</t>
    <phoneticPr fontId="3"/>
  </si>
  <si>
    <t>SPL 1.6</t>
    <phoneticPr fontId="3"/>
  </si>
  <si>
    <t>SPL 2.0</t>
    <phoneticPr fontId="3"/>
  </si>
  <si>
    <t>SPL 2.3</t>
    <phoneticPr fontId="3"/>
  </si>
  <si>
    <t>SPL 3.2</t>
    <phoneticPr fontId="3"/>
  </si>
  <si>
    <t>SPL 4.5</t>
    <phoneticPr fontId="3"/>
  </si>
  <si>
    <t>SPL 6.0</t>
    <phoneticPr fontId="3"/>
  </si>
  <si>
    <t>SPL 7</t>
    <phoneticPr fontId="3"/>
  </si>
  <si>
    <t>SPL 8</t>
    <phoneticPr fontId="3"/>
  </si>
  <si>
    <t>SPL 9</t>
    <phoneticPr fontId="3"/>
  </si>
  <si>
    <t>SPL 10</t>
    <phoneticPr fontId="3"/>
  </si>
  <si>
    <t>SPL 12</t>
    <phoneticPr fontId="3"/>
  </si>
  <si>
    <t>SPL 14</t>
    <phoneticPr fontId="3"/>
  </si>
  <si>
    <t>SPL 16</t>
    <phoneticPr fontId="3"/>
  </si>
  <si>
    <t>SPL 19</t>
    <phoneticPr fontId="3"/>
  </si>
  <si>
    <t>SPL 22</t>
    <phoneticPr fontId="3"/>
  </si>
  <si>
    <t>SPL 25</t>
    <phoneticPr fontId="3"/>
  </si>
  <si>
    <t>SPL 28</t>
    <phoneticPr fontId="3"/>
  </si>
  <si>
    <t>SPL 32</t>
    <phoneticPr fontId="3"/>
  </si>
  <si>
    <t>SPL 36</t>
    <phoneticPr fontId="3"/>
  </si>
  <si>
    <t>SPL 38</t>
    <phoneticPr fontId="3"/>
  </si>
  <si>
    <t>SPL 40</t>
    <phoneticPr fontId="3"/>
  </si>
  <si>
    <t>SPL 45</t>
    <phoneticPr fontId="3"/>
  </si>
  <si>
    <t>SPL 50</t>
    <phoneticPr fontId="3"/>
  </si>
  <si>
    <t>TCﾎﾞﾙﾄ M22/L85</t>
  </si>
  <si>
    <t>TCﾎﾞﾙﾄ M22/L90</t>
  </si>
  <si>
    <t>TCﾎﾞﾙﾄ M22/L95</t>
  </si>
  <si>
    <t>TCﾎﾞﾙﾄ M22/L100</t>
  </si>
  <si>
    <t>TCﾎﾞﾙﾄ M22/L105</t>
  </si>
  <si>
    <t>TCﾎﾞﾙﾄ M22/L110</t>
  </si>
  <si>
    <t>TCﾎﾞﾙﾄ M22/L115</t>
  </si>
  <si>
    <t>TCﾎﾞﾙﾄ M22/L120</t>
  </si>
  <si>
    <t>TCﾎﾞﾙﾄ M22/L125</t>
  </si>
  <si>
    <t>TCﾎﾞﾙﾄ M22/L130</t>
  </si>
  <si>
    <t>TCﾎﾞﾙﾄ M22/L135</t>
  </si>
  <si>
    <t>TCﾎﾞﾙﾄ M22/L140</t>
  </si>
  <si>
    <t>TCﾎﾞﾙﾄ M24/L50</t>
  </si>
  <si>
    <t>TCﾎﾞﾙﾄ M24/L55</t>
  </si>
  <si>
    <t>TCﾎﾞﾙﾄ M24/L60</t>
  </si>
  <si>
    <t>TCﾎﾞﾙﾄ M24/L65</t>
  </si>
  <si>
    <t>TCﾎﾞﾙﾄ M24/L70</t>
  </si>
  <si>
    <t>TCﾎﾞﾙﾄ M24/L75</t>
  </si>
  <si>
    <t>TCﾎﾞﾙﾄ M24/L80</t>
  </si>
  <si>
    <t>TCﾎﾞﾙﾄ M24/L85</t>
  </si>
  <si>
    <t>TCﾎﾞﾙﾄ M24/L90</t>
  </si>
  <si>
    <t>TCﾎﾞﾙﾄ M24/L95</t>
  </si>
  <si>
    <t>TCﾎﾞﾙﾄ M24/L100</t>
  </si>
  <si>
    <t>TCﾎﾞﾙﾄ M24/L105</t>
  </si>
  <si>
    <t>TCﾎﾞﾙﾄ M24/L110</t>
  </si>
  <si>
    <t>TCﾎﾞﾙﾄ M24/L115</t>
  </si>
  <si>
    <t>TCﾎﾞﾙﾄ M24/L120</t>
  </si>
  <si>
    <t>TCﾎﾞﾙﾄ M24/L125</t>
  </si>
  <si>
    <t>TCﾎﾞﾙﾄ M24/L130</t>
  </si>
  <si>
    <t>TCﾎﾞﾙﾄ M24/L135</t>
  </si>
  <si>
    <t>TCﾎﾞﾙﾄ M24/L140</t>
  </si>
  <si>
    <t>TCﾎﾞﾙﾄ M24/L145</t>
  </si>
  <si>
    <t>TCﾎﾞﾙﾄ M24/L150</t>
  </si>
  <si>
    <t>TCﾎﾞﾙﾄ M24/L155</t>
  </si>
  <si>
    <t>TCﾎﾞﾙﾄ M24/L160</t>
  </si>
  <si>
    <t>HTB 六角 M16/M20,3,</t>
  </si>
  <si>
    <t>普通ﾎﾞﾙﾄ M12/M16,3,</t>
  </si>
  <si>
    <t>中ﾎﾞﾙﾄ M12/L20</t>
  </si>
  <si>
    <t>中ﾎﾞﾙﾄ M12/L25</t>
  </si>
  <si>
    <t>中ﾎﾞﾙﾄ M12/L30</t>
  </si>
  <si>
    <t>中ﾎﾞﾙﾄ M12/L35</t>
  </si>
  <si>
    <t>中ﾎﾞﾙﾄ M12/L40</t>
  </si>
  <si>
    <t>中ﾎﾞﾙﾄ M12/L45</t>
  </si>
  <si>
    <t>中ﾎﾞﾙﾄ M12/L50</t>
  </si>
  <si>
    <t>中ﾎﾞﾙﾄ M12/L55</t>
  </si>
  <si>
    <t>中ﾎﾞﾙﾄ M12/L60</t>
  </si>
  <si>
    <t>中ﾎﾞﾙﾄ M12/L65</t>
  </si>
  <si>
    <t>中ﾎﾞﾙﾄ M12/L70</t>
  </si>
  <si>
    <t>中ﾎﾞﾙﾄ M12/L75</t>
  </si>
  <si>
    <t>中ﾎﾞﾙﾄ M12/L80</t>
  </si>
  <si>
    <t>中ﾎﾞﾙﾄ M12/L85</t>
  </si>
  <si>
    <t>中ﾎﾞﾙﾄ M12/L90</t>
  </si>
  <si>
    <t>中ﾎﾞﾙﾄ M12/L100</t>
  </si>
  <si>
    <t>中ﾎﾞﾙﾄ M12/L110</t>
  </si>
  <si>
    <t>中ﾎﾞﾙﾄ M12/L120</t>
  </si>
  <si>
    <t>中ﾎﾞﾙﾄ M12/L130</t>
  </si>
  <si>
    <t>中ﾎﾞﾙﾄ M12/L140</t>
  </si>
  <si>
    <t>中ﾎﾞﾙﾄ M16/L25</t>
  </si>
  <si>
    <t>中ﾎﾞﾙﾄ M16/L30</t>
  </si>
  <si>
    <t>中ﾎﾞﾙﾄ M16/L35</t>
  </si>
  <si>
    <t>中ﾎﾞﾙﾄ M16/L40</t>
  </si>
  <si>
    <t>中ﾎﾞﾙﾄ M16/L45</t>
  </si>
  <si>
    <t>中ﾎﾞﾙﾄ M16/L50</t>
  </si>
  <si>
    <t>中ﾎﾞﾙﾄ M16/L55</t>
  </si>
  <si>
    <t>中ﾎﾞﾙﾄ M16/L60</t>
  </si>
  <si>
    <t>中ﾎﾞﾙﾄ M16/L65</t>
  </si>
  <si>
    <t>中ﾎﾞﾙﾄ M16/L70</t>
  </si>
  <si>
    <t>中ﾎﾞﾙﾄ M16/L75</t>
  </si>
  <si>
    <t>中ﾎﾞﾙﾄ M16/L80</t>
  </si>
  <si>
    <t>中ﾎﾞﾙﾄ M16/L85</t>
  </si>
  <si>
    <t>中ﾎﾞﾙﾄ M16/L90</t>
  </si>
  <si>
    <t>中ﾎﾞﾙﾄ M16/L100</t>
  </si>
  <si>
    <t>中ﾎﾞﾙﾄ M16/L110</t>
  </si>
  <si>
    <t>中ﾎﾞﾙﾄ M16/L120</t>
  </si>
  <si>
    <t>中ﾎﾞﾙﾄ M16/L130</t>
  </si>
  <si>
    <t>中ﾎﾞﾙﾄ M16/L140</t>
  </si>
  <si>
    <t>普通ﾎﾞﾙﾄ M20/M24,3,</t>
  </si>
  <si>
    <t>中ﾎﾞﾙﾄ M20/L30</t>
  </si>
  <si>
    <t>中ﾎﾞﾙﾄ M20/L35</t>
  </si>
  <si>
    <t>中ﾎﾞﾙﾄ M20/L40</t>
  </si>
  <si>
    <t>中ﾎﾞﾙﾄ M20/L45</t>
  </si>
  <si>
    <t>中ﾎﾞﾙﾄ M20/L50</t>
  </si>
  <si>
    <t>中ﾎﾞﾙﾄ M20/L55</t>
  </si>
  <si>
    <t>中ﾎﾞﾙﾄ M20/L60</t>
  </si>
  <si>
    <t>中ﾎﾞﾙﾄ M20/L65</t>
  </si>
  <si>
    <t>中ﾎﾞﾙﾄ M20/L70</t>
  </si>
  <si>
    <t>中ﾎﾞﾙﾄ M20/L75</t>
  </si>
  <si>
    <t>中ﾎﾞﾙﾄ M20/L80</t>
  </si>
  <si>
    <t>中ﾎﾞﾙﾄ M20/L85</t>
  </si>
  <si>
    <t>中ﾎﾞﾙﾄ M20/L90</t>
  </si>
  <si>
    <t>中ﾎﾞﾙﾄ M20/L100</t>
  </si>
  <si>
    <t>中ﾎﾞﾙﾄ M20/L110</t>
  </si>
  <si>
    <t>中ﾎﾞﾙﾄ M20/L120</t>
  </si>
  <si>
    <t>中ﾎﾞﾙﾄ M20/L130</t>
  </si>
  <si>
    <t>中ﾎﾞﾙﾄ M20/L140</t>
  </si>
  <si>
    <t>中ﾎﾞﾙﾄ M20/L150</t>
  </si>
  <si>
    <t>中ﾎﾞﾙﾄ M20/L160</t>
  </si>
  <si>
    <t>中ﾎﾞﾙﾄ M20/L170</t>
  </si>
  <si>
    <t>中ﾎﾞﾙﾄ M20/L180</t>
  </si>
  <si>
    <t>中ﾎﾞﾙﾄ M20/L190</t>
  </si>
  <si>
    <t>中ﾎﾞﾙﾄ M20/L200</t>
  </si>
  <si>
    <t>中ﾎﾞﾙﾄ M24/L30</t>
  </si>
  <si>
    <t>中ﾎﾞﾙﾄ M24/L35</t>
  </si>
  <si>
    <t>中ﾎﾞﾙﾄ M24/L40</t>
  </si>
  <si>
    <t>中ﾎﾞﾙﾄ M24/L45</t>
  </si>
  <si>
    <t>中ﾎﾞﾙﾄ M24/L50</t>
  </si>
  <si>
    <t>中ﾎﾞﾙﾄ M24/L55</t>
  </si>
  <si>
    <t>中ﾎﾞﾙﾄ M24/L60</t>
  </si>
  <si>
    <t>中ﾎﾞﾙﾄ M24/L65</t>
  </si>
  <si>
    <t>中ﾎﾞﾙﾄ M24/L70</t>
  </si>
  <si>
    <t>中ﾎﾞﾙﾄ M24/L75</t>
  </si>
  <si>
    <t>中ﾎﾞﾙﾄ M24/L80</t>
  </si>
  <si>
    <t>中ﾎﾞﾙﾄ M24/L85</t>
  </si>
  <si>
    <t>中ﾎﾞﾙﾄ M24/L90</t>
  </si>
  <si>
    <t>中ﾎﾞﾙﾄ M24/L100</t>
  </si>
  <si>
    <t>中ﾎﾞﾙﾄ M24/L110</t>
  </si>
  <si>
    <t>中ﾎﾞﾙﾄ M24/L120</t>
  </si>
  <si>
    <t>中ﾎﾞﾙﾄ M24/L130</t>
  </si>
  <si>
    <t>中ﾎﾞﾙﾄ M24/L140</t>
  </si>
  <si>
    <t>中ﾎﾞﾙﾄ M24/L150</t>
  </si>
  <si>
    <t>中ﾎﾞﾙﾄ M24/L160</t>
  </si>
  <si>
    <t>中ﾎﾞﾙﾄ M24/L170</t>
  </si>
  <si>
    <t>中ﾎﾞﾙﾄ M24/L180</t>
  </si>
  <si>
    <t>中ﾎﾞﾙﾄ M24/L190</t>
  </si>
  <si>
    <t>中ﾎﾞﾙﾄ M24/L200</t>
  </si>
  <si>
    <t>HE (EUROPEAN NORM W</t>
  </si>
  <si>
    <t>HE91x100x4.2x5.5</t>
  </si>
  <si>
    <t>HE96x100x5x8</t>
  </si>
  <si>
    <t>HE100x100x6x10</t>
  </si>
  <si>
    <t>HE109x120x4.2x5.5</t>
  </si>
  <si>
    <t>HE114x120x5x8</t>
  </si>
  <si>
    <t>HE120x106x12x20</t>
  </si>
  <si>
    <t>HE120x120x6.5x11</t>
  </si>
  <si>
    <t>HE128x140x4.3x6</t>
  </si>
  <si>
    <t>HE133x140x5.5x8.5</t>
  </si>
  <si>
    <t>HE140x126x12.5x21</t>
  </si>
  <si>
    <t>HE140x140x7x12</t>
  </si>
  <si>
    <t>HE148x160x4.5x7</t>
  </si>
  <si>
    <t>HE152x160x6x9</t>
  </si>
  <si>
    <t>HE160x146x13x22</t>
  </si>
  <si>
    <t>HE160x160x8x13</t>
  </si>
  <si>
    <t>HE167x180x5x7.5</t>
  </si>
  <si>
    <t>HE171x180x6x9.5</t>
  </si>
  <si>
    <t>HE180x166x14x23</t>
  </si>
  <si>
    <t>HE180x180x8.5x14</t>
  </si>
  <si>
    <t>HE186x200x5.5x8</t>
  </si>
  <si>
    <t>HE190x200x6.5x10</t>
  </si>
  <si>
    <t>HE200x186x14.5x24</t>
  </si>
  <si>
    <t>HE200x200x9x15</t>
  </si>
  <si>
    <t>HE205x220x6x8.5</t>
  </si>
  <si>
    <t>HE210x220x7x11</t>
  </si>
  <si>
    <t>HE220x206x15x25</t>
  </si>
  <si>
    <t>HE220x220x9.5x16</t>
  </si>
  <si>
    <t>HE224x240x6.5x9</t>
  </si>
  <si>
    <t>HE230x240x7.5x12</t>
  </si>
  <si>
    <t>HE240x226x15.5x26</t>
  </si>
  <si>
    <t>HE240x240x10x17</t>
  </si>
  <si>
    <t>HE244x260x6.5x9.5</t>
  </si>
  <si>
    <t>HE250x260x7.5x12.5</t>
  </si>
  <si>
    <t>HE260x260x10x17.5</t>
  </si>
  <si>
    <t>HE264x280x7x10</t>
  </si>
  <si>
    <t>HE270x248x18x32</t>
  </si>
  <si>
    <t>HE270x280x8x13</t>
  </si>
  <si>
    <t>HE280x280x10.5x18</t>
  </si>
  <si>
    <t>HE283x300x7.5x10.5</t>
  </si>
  <si>
    <t>HE290x268x18x32.5</t>
  </si>
  <si>
    <t>HE290x300x8.5x14</t>
  </si>
  <si>
    <t>HE300x300x11x19</t>
  </si>
  <si>
    <t>HE301x300x8x11</t>
  </si>
  <si>
    <t>HE310x288x18.5x33</t>
  </si>
  <si>
    <t>HE310x300x9x15.5</t>
  </si>
  <si>
    <t>HE320x300x8.5x11.5</t>
  </si>
  <si>
    <t>HE320x300x11.5x20.5</t>
  </si>
  <si>
    <t>HE320x305x16x29</t>
  </si>
  <si>
    <t>HE330x300x9.5x16.5</t>
  </si>
  <si>
    <t>HE339x300x9x12</t>
  </si>
  <si>
    <t>HE340x300x12x21.5</t>
  </si>
  <si>
    <t>HE340x310x21x39</t>
  </si>
  <si>
    <t>HE350x300x10x17.5</t>
  </si>
  <si>
    <t>HE359x309x21x40</t>
  </si>
  <si>
    <t>HE360x300x12.5x22.5</t>
  </si>
  <si>
    <t>HE377x309x21x40</t>
  </si>
  <si>
    <t>HE378x300x9.5x13</t>
  </si>
  <si>
    <t>HE390x300x11x19</t>
  </si>
  <si>
    <t>HE395x308x21x40</t>
  </si>
  <si>
    <t>HE400x300x13.5x24</t>
  </si>
  <si>
    <t>HE425x300x10x13.5</t>
  </si>
  <si>
    <t>HE432x307x21x40</t>
  </si>
  <si>
    <t>HE440x300x11.5x21</t>
  </si>
  <si>
    <t>HE450x300x14x26</t>
  </si>
  <si>
    <t>HE472x300x10.5x14</t>
  </si>
  <si>
    <t>HE478x307x21x40</t>
  </si>
  <si>
    <t>HE490x300x12x23</t>
  </si>
  <si>
    <t>HE500x300x14.5x28</t>
  </si>
  <si>
    <t>HE522x300x11.5x15</t>
  </si>
  <si>
    <t>HE524x306x21x40</t>
  </si>
  <si>
    <t>HE540x300x12.5x24</t>
  </si>
  <si>
    <t>HE550x300x15x29</t>
  </si>
  <si>
    <t>HE571x300x12x15.5</t>
  </si>
  <si>
    <t>HE572x306x21x40</t>
  </si>
  <si>
    <t>HE590x300x13x25</t>
  </si>
  <si>
    <t>HE600x300x15.5x30</t>
  </si>
  <si>
    <t>HE620x300x12.5x16</t>
  </si>
  <si>
    <t>HE620x305x21x40</t>
  </si>
  <si>
    <t>HE632x308x26.5x46</t>
  </si>
  <si>
    <t>HE640x300x13.5x26</t>
  </si>
  <si>
    <t>HE648x313x31x54</t>
  </si>
  <si>
    <t>HE650x300x16x31</t>
  </si>
  <si>
    <t>HE668x305x21x40</t>
  </si>
  <si>
    <t>HE670x300x13x17</t>
  </si>
  <si>
    <t>HE680x307x26x46</t>
  </si>
  <si>
    <t>HE690x300x14.5x27</t>
  </si>
  <si>
    <t>HE696x312x30.5x54</t>
  </si>
  <si>
    <t>HE700x300x17x32</t>
  </si>
  <si>
    <t>HE716x304x21x40</t>
  </si>
  <si>
    <t>HE728x306x26x46</t>
  </si>
  <si>
    <t>HE744x311x30.5x54</t>
  </si>
  <si>
    <t>HE770x300x14x18</t>
  </si>
  <si>
    <t>HE790x300x15x28</t>
  </si>
  <si>
    <t>HE800x300x17.5x33</t>
  </si>
  <si>
    <t>HE814x303x21x40</t>
  </si>
  <si>
    <t>HE826x306x26x46</t>
  </si>
  <si>
    <t>HE842x311x31x54</t>
  </si>
  <si>
    <t>HE870x300x15x20</t>
  </si>
  <si>
    <t>HE890x300x16x30</t>
  </si>
  <si>
    <t>HE900x300x18.5x35</t>
  </si>
  <si>
    <t>HE910x302x21x40</t>
  </si>
  <si>
    <t>HE922x305x26x46</t>
  </si>
  <si>
    <t>HE938x310x31x54</t>
  </si>
  <si>
    <t>HE970x300x16x21</t>
  </si>
  <si>
    <t>HE970x400x16.5x21</t>
  </si>
  <si>
    <t>HE990x300x16.5x31</t>
  </si>
  <si>
    <t>HE990x400x16.5x31</t>
  </si>
  <si>
    <t>HL1000x300x19x36</t>
  </si>
  <si>
    <t>HL1000x400x19x36</t>
  </si>
  <si>
    <t>HL1008x302x21x40</t>
  </si>
  <si>
    <t>HL1008x402x21x40</t>
  </si>
  <si>
    <t>HL1018x404x25.5x45</t>
  </si>
  <si>
    <t>HL1020x304x26x46</t>
  </si>
  <si>
    <t>HL1032x408x29.5x52</t>
  </si>
  <si>
    <t>HL1036x309x31x54</t>
  </si>
  <si>
    <t>HL1048x412x34x60</t>
  </si>
  <si>
    <t>HL1090x400x18x31</t>
  </si>
  <si>
    <t>HL1100x400x20x36</t>
  </si>
  <si>
    <t>HL1108x402x22x40</t>
  </si>
  <si>
    <t>HL1118x405x26x45</t>
  </si>
  <si>
    <t>IPE (EUROPEAN NORM</t>
  </si>
  <si>
    <t>IPE78x46x3.3x4.2</t>
  </si>
  <si>
    <t>IPE80x46x3.8x5.2</t>
  </si>
  <si>
    <t>IPE98x55x3.6x4.7</t>
  </si>
  <si>
    <t>IPE100x55x4.1x5.7</t>
  </si>
  <si>
    <t>IPE117.6x64x3.8x5.1</t>
  </si>
  <si>
    <t>IPE120x64x4.4x6.3</t>
  </si>
  <si>
    <t>IPE137.4x73x3.8x5.6</t>
  </si>
  <si>
    <t>IPE140x73x4.7x6.9</t>
  </si>
  <si>
    <t>IPE157x82x4x5.9</t>
  </si>
  <si>
    <t>IPE160x82x5x7.4</t>
  </si>
  <si>
    <t>IPE177x91x4.3x6.5</t>
  </si>
  <si>
    <t>IPE180x91x5.3x8</t>
  </si>
  <si>
    <t>IPE182x92x6x9</t>
  </si>
  <si>
    <t>IPE197x100x4.5x7</t>
  </si>
  <si>
    <t>IPE200x100x5.6x8.5</t>
  </si>
  <si>
    <t>IPE202x102x6.2x9.5</t>
  </si>
  <si>
    <t>IPE217x110x5x7.7</t>
  </si>
  <si>
    <t>IPE220x110x5.9x9.2</t>
  </si>
  <si>
    <t>IPE222x112x6.6x10.2</t>
  </si>
  <si>
    <t>IPE237x120x5.2x8.3</t>
  </si>
  <si>
    <t>IPE240x120x6.2x9.8</t>
  </si>
  <si>
    <t>IPE242x122x7x10.8</t>
  </si>
  <si>
    <t>IPE267x135x5.5x8.7</t>
  </si>
  <si>
    <t>IPE270x135x6.6x10.2</t>
  </si>
  <si>
    <t>IPE274x136x7.5x12.2</t>
  </si>
  <si>
    <t>IPE297x150x6.1x9.2</t>
  </si>
  <si>
    <t>IPE300x150x7.1x10.7</t>
  </si>
  <si>
    <t>IPE304x152x8x12.7</t>
  </si>
  <si>
    <t>IPE327x160x6.5x10</t>
  </si>
  <si>
    <t>IPE330x160x7.5x11.5</t>
  </si>
  <si>
    <t>IPE334x162x8.5x13.5</t>
  </si>
  <si>
    <t>IPE357.6x170x6.6x11</t>
  </si>
  <si>
    <t>IPE360x170x8x12.7</t>
  </si>
  <si>
    <t>IPE364x172x9.2x14.7</t>
  </si>
  <si>
    <t>IPE397x180x7x12</t>
  </si>
  <si>
    <t>IPE400x180x8.6x13.5</t>
  </si>
  <si>
    <t>IPE404x182x9.7x15.5</t>
  </si>
  <si>
    <t>IPE447x190x7.6x13.1</t>
  </si>
  <si>
    <t>IPE450x190x9.4x14.6</t>
  </si>
  <si>
    <t>IPE456x192x11x17.6</t>
  </si>
  <si>
    <t>IPE497x200x8.4x14.5</t>
  </si>
  <si>
    <t>IPE500x200x10.2x16</t>
  </si>
  <si>
    <t>IPE506x202x12x19</t>
  </si>
  <si>
    <t>IPE547x210x9x15.7</t>
  </si>
  <si>
    <t>IPE550x210x11.1x17.</t>
  </si>
  <si>
    <t>IPE556x212x12.7x20.</t>
  </si>
  <si>
    <t>IPE597x220x9.8x17.5</t>
  </si>
  <si>
    <t>IPE600x220x12x19</t>
  </si>
  <si>
    <t>IPE610x224x15x24</t>
  </si>
  <si>
    <t>IPE753x263x11.5x17</t>
  </si>
  <si>
    <t>IPE753x265x13.2x17</t>
  </si>
  <si>
    <t>IPE762x267x14.4x21.</t>
  </si>
  <si>
    <t>IPE770x268x15.6x25.</t>
  </si>
  <si>
    <t>UPN (EUROPEAN NORM</t>
  </si>
  <si>
    <t>UPN 80x 45x6  x8</t>
  </si>
  <si>
    <t>UPN100x 50x6  x8.5</t>
  </si>
  <si>
    <t>UPN120x 55x7  x9</t>
  </si>
  <si>
    <t>UPN140x 60x7  x10</t>
  </si>
  <si>
    <t>UPN160x 65x7.5x10.5</t>
  </si>
  <si>
    <t>UPN180x 70x8  x11</t>
  </si>
  <si>
    <t>UPN200x 75x8.5x11.5</t>
  </si>
  <si>
    <t>UPN220x 80x9  x12.5</t>
  </si>
  <si>
    <t>UPN240x 85x9.5x13</t>
  </si>
  <si>
    <t>UPN260x 90x10 x14</t>
  </si>
  <si>
    <t>UPN280x 95x10 x15</t>
  </si>
  <si>
    <t>UPN300x100x10 x16</t>
  </si>
  <si>
    <t>UPN320x100x14 x17.5</t>
  </si>
  <si>
    <t>UPN350x100x14 x16</t>
  </si>
  <si>
    <t>UPN380x102x13.5x16</t>
  </si>
  <si>
    <t>UPN400x110x14 x18</t>
  </si>
  <si>
    <t>L (EUROPEAN NORM L)</t>
  </si>
  <si>
    <t>L 90x 90x 9</t>
  </si>
  <si>
    <t>L100x100x 8</t>
  </si>
  <si>
    <t>L100x100x12</t>
  </si>
  <si>
    <t>L110x110x10</t>
  </si>
  <si>
    <t>L110x110x12</t>
  </si>
  <si>
    <t>L120x120x11</t>
  </si>
  <si>
    <t>L120x120x12</t>
  </si>
  <si>
    <t>L120x120x13</t>
  </si>
  <si>
    <t>L120x120x15</t>
  </si>
  <si>
    <t>L140x140x13</t>
  </si>
  <si>
    <t>L150x150x14</t>
  </si>
  <si>
    <t>L150x150x18</t>
  </si>
  <si>
    <t>L160x160x15</t>
  </si>
  <si>
    <t>L160x160x17</t>
  </si>
  <si>
    <t>L180x180x16</t>
  </si>
  <si>
    <t>L180x180x18</t>
  </si>
  <si>
    <t>L200x200x16</t>
  </si>
  <si>
    <t>L200x200x24</t>
  </si>
  <si>
    <t>略称</t>
    <rPh sb="0" eb="1">
      <t>リャク</t>
    </rPh>
    <rPh sb="1" eb="2">
      <t>ショウ</t>
    </rPh>
    <phoneticPr fontId="3"/>
  </si>
  <si>
    <t>メンバー</t>
    <phoneticPr fontId="3"/>
  </si>
  <si>
    <t>単重</t>
    <rPh sb="0" eb="1">
      <t>タン</t>
    </rPh>
    <rPh sb="1" eb="2">
      <t>ジュウ</t>
    </rPh>
    <phoneticPr fontId="3"/>
  </si>
  <si>
    <t>名称</t>
    <rPh sb="0" eb="2">
      <t>メイショウ</t>
    </rPh>
    <phoneticPr fontId="3"/>
  </si>
  <si>
    <t>品名</t>
    <rPh sb="0" eb="2">
      <t>ヒンメイ</t>
    </rPh>
    <phoneticPr fontId="3"/>
  </si>
  <si>
    <t>数量</t>
    <rPh sb="0" eb="2">
      <t>スウリョウ</t>
    </rPh>
    <phoneticPr fontId="3"/>
  </si>
  <si>
    <t>備考</t>
    <rPh sb="0" eb="2">
      <t>ビコウ</t>
    </rPh>
    <phoneticPr fontId="3"/>
  </si>
  <si>
    <t>形状</t>
    <rPh sb="0" eb="2">
      <t>ケイジョウ</t>
    </rPh>
    <phoneticPr fontId="3"/>
  </si>
  <si>
    <t>材質</t>
    <rPh sb="0" eb="2">
      <t>ザイシツ</t>
    </rPh>
    <phoneticPr fontId="3"/>
  </si>
  <si>
    <t>広幅Ｈ形鋼,1,2</t>
    <rPh sb="0" eb="1">
      <t>ヒロ</t>
    </rPh>
    <phoneticPr fontId="3"/>
  </si>
  <si>
    <t>H518x457x70x80</t>
  </si>
  <si>
    <t>H518x462x75x80</t>
  </si>
  <si>
    <t>H518x467x80x80</t>
  </si>
  <si>
    <t>H528x432x45x85</t>
  </si>
  <si>
    <t>H528x437x50x85</t>
  </si>
  <si>
    <t>H528x442x55x85</t>
  </si>
  <si>
    <t>H528x447x60x85</t>
  </si>
  <si>
    <t>H528x452x65x85</t>
  </si>
  <si>
    <t>H528x457x70x85</t>
  </si>
  <si>
    <t>H528x462x75x85</t>
  </si>
  <si>
    <t>H528x467x80x85</t>
  </si>
  <si>
    <t>H528x472x85x85</t>
  </si>
  <si>
    <t>H538x432x45x90</t>
  </si>
  <si>
    <t>H538x437x50x90</t>
  </si>
  <si>
    <t>H538x442x55x90</t>
  </si>
  <si>
    <t>H538x447x60x90</t>
  </si>
  <si>
    <t>H538x452x65x90</t>
  </si>
  <si>
    <t>H538x457x70x90</t>
  </si>
  <si>
    <t>H538x462x75x90</t>
  </si>
  <si>
    <t>H538x467x80x90</t>
  </si>
  <si>
    <t>H538x472x85x90</t>
  </si>
  <si>
    <t>H538x477x90x90</t>
  </si>
  <si>
    <t>H548x437x50x95</t>
  </si>
  <si>
    <t>H548x442x55x95</t>
  </si>
  <si>
    <t>H548x447x60x95</t>
  </si>
  <si>
    <t>H548x452x65x95</t>
  </si>
  <si>
    <t>H548x457x70x95</t>
  </si>
  <si>
    <t>H548x462x75x95</t>
  </si>
  <si>
    <t>H548x467x80x95</t>
  </si>
  <si>
    <t>H548x472x85x95</t>
  </si>
  <si>
    <t>H548x477x90x95</t>
  </si>
  <si>
    <t>H558x442x55x100</t>
  </si>
  <si>
    <t>H558x447x60x100</t>
  </si>
  <si>
    <t>H558x452x65x100</t>
  </si>
  <si>
    <t>H558x457x70x100</t>
  </si>
  <si>
    <t>H558x462x75x100</t>
  </si>
  <si>
    <t>H558x467x80x100</t>
  </si>
  <si>
    <t>H558x472x85x100</t>
  </si>
  <si>
    <t>H558x477x90x100</t>
  </si>
  <si>
    <t>H568x447x60x105</t>
  </si>
  <si>
    <t>H568x452x65x105</t>
  </si>
  <si>
    <t>H568x457x70x105</t>
  </si>
  <si>
    <t>H568x462x75x105</t>
  </si>
  <si>
    <t>H568x467x80x105</t>
  </si>
  <si>
    <t>H568x472x85x105</t>
  </si>
  <si>
    <t>H568x477x90x105</t>
  </si>
  <si>
    <t>H578x452x65x110</t>
  </si>
  <si>
    <t>H578x457x70x110</t>
  </si>
  <si>
    <t>H578x462x75x110</t>
  </si>
  <si>
    <t>H578x467x80x110</t>
  </si>
  <si>
    <t>H578x472x85x110</t>
  </si>
  <si>
    <t>H578x477x90x110</t>
  </si>
  <si>
    <t>H588x457x70x115</t>
  </si>
  <si>
    <t>H588x462x75x115</t>
  </si>
  <si>
    <t>H588x467x80x115</t>
  </si>
  <si>
    <t>H588x472x85x115</t>
  </si>
  <si>
    <t>H588x477x90x115</t>
  </si>
  <si>
    <t>H598x462x75x120</t>
  </si>
  <si>
    <t>H598x467x80x120</t>
  </si>
  <si>
    <t>H598x472x85x120</t>
  </si>
  <si>
    <t>H598x477x90x120</t>
  </si>
  <si>
    <t>H608x467x80x125</t>
  </si>
  <si>
    <t>H608x472x85x125</t>
  </si>
  <si>
    <t>H608x477x90x125</t>
  </si>
  <si>
    <t>H492x465x15x20</t>
  </si>
  <si>
    <t>H502x465x15x25</t>
  </si>
  <si>
    <t>H502x470x20x25</t>
  </si>
  <si>
    <t>H502x475x25x25</t>
  </si>
  <si>
    <t>H512x465x15x30</t>
  </si>
  <si>
    <t>H512x470x20x30</t>
  </si>
  <si>
    <t>H512x475x25x30</t>
  </si>
  <si>
    <t>H512x480x30x30</t>
  </si>
  <si>
    <t>H522x470x20x35</t>
  </si>
  <si>
    <t>H522x475x25x35</t>
  </si>
  <si>
    <t>H522x480x30x35</t>
  </si>
  <si>
    <t>H522x485x35x35</t>
  </si>
  <si>
    <t>H532x470x20x40</t>
  </si>
  <si>
    <t>H532x475x25x40</t>
  </si>
  <si>
    <t>H532x480x30x40</t>
  </si>
  <si>
    <t>H532x485x35x40</t>
  </si>
  <si>
    <t>H532x490x40x40</t>
  </si>
  <si>
    <t>H542x475x25x45</t>
  </si>
  <si>
    <t>H542x480x30x45</t>
  </si>
  <si>
    <t>H542x485x35x45</t>
  </si>
  <si>
    <t>H542x490x40x45</t>
  </si>
  <si>
    <t>H542x495x45x45</t>
  </si>
  <si>
    <t>H552x475x25x50</t>
  </si>
  <si>
    <t>H552x480x30x50</t>
  </si>
  <si>
    <t>H552x485x35x50</t>
  </si>
  <si>
    <t>H552x490x40x50</t>
  </si>
  <si>
    <t>H552x495x45x50</t>
  </si>
  <si>
    <t>H552x500x50x50</t>
  </si>
  <si>
    <t>H562x480x30x55</t>
  </si>
  <si>
    <t>H562x485x35x55</t>
  </si>
  <si>
    <t>H562x490x40x55</t>
  </si>
  <si>
    <t>H562x495x45x55</t>
  </si>
  <si>
    <t>H562x500x50x55</t>
  </si>
  <si>
    <t>H562x505x55x55</t>
  </si>
  <si>
    <t>H572x480x30x60</t>
  </si>
  <si>
    <t>H572x485x35x60</t>
  </si>
  <si>
    <t>H572x490x40x60</t>
  </si>
  <si>
    <t>H572x495x45x60</t>
  </si>
  <si>
    <t>H572x500x50x60</t>
  </si>
  <si>
    <t>H572x505x55x60</t>
  </si>
  <si>
    <t>H572x510x60x60</t>
  </si>
  <si>
    <t>H582x490x40x65</t>
  </si>
  <si>
    <t>H582x495x45x65</t>
  </si>
  <si>
    <t>H582x500x50x65</t>
  </si>
  <si>
    <t>H582x505x55x65</t>
  </si>
  <si>
    <t>H582x510x60x65</t>
  </si>
  <si>
    <t>H582x515x65x65</t>
  </si>
  <si>
    <t>H592x490x40x70</t>
  </si>
  <si>
    <t>H592x495x45x70</t>
  </si>
  <si>
    <t>H592x500x50x70</t>
  </si>
  <si>
    <t>H592x505x55x70</t>
  </si>
  <si>
    <t>H592x510x60x70</t>
  </si>
  <si>
    <t>H592x515x65x70</t>
  </si>
  <si>
    <t>H592x520x70x70</t>
  </si>
  <si>
    <t>H602x490x40x75</t>
  </si>
  <si>
    <t>H602x495x45x75</t>
  </si>
  <si>
    <t>H602x500x50x75</t>
  </si>
  <si>
    <t>H602x505x55x75</t>
  </si>
  <si>
    <t>H602x510x60x75</t>
  </si>
  <si>
    <t>H602x515x65x75</t>
  </si>
  <si>
    <t>H602x520x70x75</t>
  </si>
  <si>
    <t>H612x490x40x80</t>
  </si>
  <si>
    <t>H612x495x45x80</t>
  </si>
  <si>
    <t>H612x500x50x80</t>
  </si>
  <si>
    <t>H612x505x55x80</t>
  </si>
  <si>
    <t>H612x510x60x80</t>
  </si>
  <si>
    <t>H612x515x65x80</t>
  </si>
  <si>
    <t>H612x520x70x80</t>
  </si>
  <si>
    <t>LH100x60x2.3x4.5</t>
  </si>
  <si>
    <t>LH100x60x3.2x4.5</t>
  </si>
  <si>
    <t>LH100x100x2.3x4.5</t>
  </si>
  <si>
    <t>LH100x100x3.2x4.5</t>
  </si>
  <si>
    <t>LH125x60x2.3x4.5</t>
  </si>
  <si>
    <t>LH125x60x3.2x4.5</t>
  </si>
  <si>
    <t>LH125x100x2.3x4.5</t>
  </si>
  <si>
    <t>LH125x100x3.2x4.5</t>
  </si>
  <si>
    <t>LH125x125x2.3x4.5</t>
  </si>
  <si>
    <t>LH125x125x3.2x4.5</t>
  </si>
  <si>
    <t>LH150x75x2.3x4.5</t>
  </si>
  <si>
    <t>LH150x75x3.2x4.5</t>
  </si>
  <si>
    <t>LH150x75x3.2x6</t>
  </si>
  <si>
    <t>LH150x100x2.3x4.5</t>
  </si>
  <si>
    <t>LH150x100x3.2x4.5</t>
  </si>
  <si>
    <t>LH150x100x3.2x6</t>
  </si>
  <si>
    <t>LH150x150x2.3x4.5</t>
  </si>
  <si>
    <t>LH150x150x3.2x4.5</t>
  </si>
  <si>
    <t>LH150x150x3.2x6</t>
  </si>
  <si>
    <t>LH175x90x2.3x4.5</t>
  </si>
  <si>
    <t>LH175x90x3.2x4.5</t>
  </si>
  <si>
    <t>LH200x100x2.3x4.5</t>
  </si>
  <si>
    <t>LH200x100x3.2x4.5</t>
  </si>
  <si>
    <t>LH200x100x3.2x6</t>
  </si>
  <si>
    <t>LH200x100x4.5x6</t>
  </si>
  <si>
    <t>LH200x125x3.2x6</t>
  </si>
  <si>
    <t>LH200x150x2.3x4.5</t>
  </si>
  <si>
    <t>LH200x150x3.2x4.5</t>
  </si>
  <si>
    <t>LH200x150x3.2x6</t>
  </si>
  <si>
    <t>LH200x150x4.5x6</t>
  </si>
  <si>
    <t>LH250x125x3.2x4.5</t>
  </si>
  <si>
    <t>LH250x125x4.5x6</t>
  </si>
  <si>
    <t>LH250x125x4.5x9</t>
  </si>
  <si>
    <t>LH250x150x3.2x4.5</t>
  </si>
  <si>
    <t>LH250x150x4.5x6</t>
  </si>
  <si>
    <t>LH250x150x4.5x9</t>
  </si>
  <si>
    <t>LH300x150x3.2x4.5</t>
  </si>
  <si>
    <t>LH300x150x4.5x6</t>
  </si>
  <si>
    <t>LH300x150x4.5x9</t>
  </si>
  <si>
    <t>LH350x175x4.5x6</t>
  </si>
  <si>
    <t>LH350x175x4.5x9</t>
  </si>
  <si>
    <t>LH400x200x4.5x6</t>
  </si>
  <si>
    <t>LH400x200x4.5x9</t>
  </si>
  <si>
    <t>LH400x200x6x9</t>
  </si>
  <si>
    <t>LH400x200x6x12</t>
  </si>
  <si>
    <t>LH450x200x4.5x9</t>
  </si>
  <si>
    <t>LH450x250x6x12</t>
  </si>
  <si>
    <t>Ｉ形鋼           ,1</t>
  </si>
  <si>
    <t>I100x 75x 5x 8</t>
  </si>
  <si>
    <t>I125x 75x5.5x9.5</t>
  </si>
  <si>
    <t>I150x 75x5.5x9.5</t>
  </si>
  <si>
    <t>I150x125x8.5x14</t>
  </si>
  <si>
    <t>I180x100x 6x10</t>
  </si>
  <si>
    <t>I200x100x 7x10</t>
  </si>
  <si>
    <t>I200x150x 9x16</t>
  </si>
  <si>
    <t>I250x125x10x19</t>
  </si>
  <si>
    <t>I300x150x 8x13</t>
  </si>
  <si>
    <t>I300x150x10x18.5</t>
  </si>
  <si>
    <t>I300x150x11.5x22</t>
  </si>
  <si>
    <t>I350x150x 9x15</t>
  </si>
  <si>
    <t>I350x150x12x24</t>
  </si>
  <si>
    <t>I400x150x10x18</t>
  </si>
  <si>
    <t>I400x150x12.5x25</t>
  </si>
  <si>
    <t>I450x175x11x20</t>
  </si>
  <si>
    <t>I450x175x13x26</t>
  </si>
  <si>
    <t>I600x190x13x25</t>
  </si>
  <si>
    <t>I600x190x16x35</t>
  </si>
  <si>
    <t>C75x40x5x7</t>
  </si>
  <si>
    <t>C100x50x5x7.5</t>
  </si>
  <si>
    <t>C125x65x6x8</t>
  </si>
  <si>
    <t>C150x75x6.5x10</t>
  </si>
  <si>
    <t>C150x75x9x12.5</t>
  </si>
  <si>
    <t>C180x75x7x10.5</t>
  </si>
  <si>
    <t>C200x80x7.5x11</t>
  </si>
  <si>
    <t>C200x90x8x13.5</t>
  </si>
  <si>
    <t>C250x90x9x13</t>
  </si>
  <si>
    <t>C250x90x11x14.5</t>
  </si>
  <si>
    <t>C300x90x9x13</t>
  </si>
  <si>
    <t>C300x90x10x15.5</t>
  </si>
  <si>
    <t>C300x90x12x16</t>
  </si>
  <si>
    <t>C380x100x10.5x16</t>
  </si>
  <si>
    <t>C380x100x13x16.5</t>
  </si>
  <si>
    <t>C380x100x13x20</t>
  </si>
  <si>
    <t>L20x20x3</t>
  </si>
  <si>
    <t>L25x25x3</t>
  </si>
  <si>
    <t>L30x30x3</t>
  </si>
  <si>
    <t>L40x40x3</t>
  </si>
  <si>
    <t>L40x40x5</t>
  </si>
  <si>
    <t>L45x45x4</t>
  </si>
  <si>
    <t>L45x45x5</t>
  </si>
  <si>
    <t>L50x50x4</t>
  </si>
  <si>
    <t>L50x50x5</t>
  </si>
  <si>
    <t>L50x50x6</t>
  </si>
  <si>
    <t>L60x60x4</t>
  </si>
  <si>
    <t>L60x60x5</t>
  </si>
  <si>
    <t>L65x65x5</t>
  </si>
  <si>
    <t>L65x65x6</t>
  </si>
  <si>
    <t>L65x65x8</t>
  </si>
  <si>
    <t>L70x70x6</t>
  </si>
  <si>
    <t>L75x75x6</t>
  </si>
  <si>
    <t>L75x75x9</t>
  </si>
  <si>
    <t>L75x75x12</t>
  </si>
  <si>
    <t>L80x80x6</t>
  </si>
  <si>
    <t>L90x90x6</t>
  </si>
  <si>
    <t>L90x90x7</t>
  </si>
  <si>
    <t>L90x90x10</t>
  </si>
  <si>
    <t>L90x90x13</t>
  </si>
  <si>
    <t>L100x100x7</t>
  </si>
  <si>
    <t>L100x100x10</t>
  </si>
  <si>
    <t>L100x100x13</t>
  </si>
  <si>
    <t>L120x120x8</t>
  </si>
  <si>
    <t>L130x130x9</t>
  </si>
  <si>
    <t>L130x130x12</t>
  </si>
  <si>
    <t>L130x130x15</t>
  </si>
  <si>
    <t>L150x150x12</t>
  </si>
  <si>
    <t>L150x150x15</t>
  </si>
  <si>
    <t>L150x150x19</t>
  </si>
  <si>
    <t>L175x175x12</t>
  </si>
  <si>
    <t>L175x175x15</t>
  </si>
  <si>
    <t>L200x200x15</t>
  </si>
  <si>
    <t>L200x200x20</t>
  </si>
  <si>
    <t>L200x200x25</t>
  </si>
  <si>
    <t>L250x250x25</t>
  </si>
  <si>
    <t>L250x250x35</t>
  </si>
  <si>
    <t>不等辺山形鋼     ,1</t>
  </si>
  <si>
    <t>L 90x 75x 9</t>
  </si>
  <si>
    <t>L100x 75x 7</t>
  </si>
  <si>
    <t>L100x 75x10</t>
  </si>
  <si>
    <t>L100x 75x13</t>
  </si>
  <si>
    <t>L125x 75x 7</t>
  </si>
  <si>
    <t>L125x 75x10</t>
  </si>
  <si>
    <t>L125x 75x13</t>
  </si>
  <si>
    <t>L125x 90x10</t>
  </si>
  <si>
    <t>L125x 90x13</t>
  </si>
  <si>
    <t>L150x 90x 9</t>
  </si>
  <si>
    <t>L150x 90x12</t>
  </si>
  <si>
    <t>L150x 90x15</t>
  </si>
  <si>
    <t>L150x100x 9</t>
  </si>
  <si>
    <t>L150x100x12</t>
  </si>
  <si>
    <t>L150x100x15</t>
  </si>
  <si>
    <t>不等辺不等厚山形鋼</t>
  </si>
  <si>
    <t>L200x 90x 9x14</t>
  </si>
  <si>
    <t>L250x 90x10x15</t>
  </si>
  <si>
    <t>L250x 90x12x16</t>
  </si>
  <si>
    <t>L300x 90x11x16</t>
  </si>
  <si>
    <t>L300x 90x13x17</t>
  </si>
  <si>
    <t>L350x100x12x17</t>
  </si>
  <si>
    <t>L400x100x13x18</t>
  </si>
  <si>
    <t>CT75x75x5x7</t>
  </si>
  <si>
    <t>CT87.5x90x5x8</t>
  </si>
  <si>
    <t>CT100x100x5.5x8</t>
  </si>
  <si>
    <t>CT124x124x5x8</t>
  </si>
  <si>
    <t>CT125x125x6x9</t>
  </si>
  <si>
    <t>CT149x149x5.5x8</t>
  </si>
  <si>
    <t>CT150x150x6.5x9</t>
  </si>
  <si>
    <t>CT173x174x6x9</t>
  </si>
  <si>
    <t>CT175x175x7x11</t>
  </si>
  <si>
    <t>CT198x199x7x11</t>
  </si>
  <si>
    <t>CT200x200x8x13</t>
  </si>
  <si>
    <t>CT223x199x8x12</t>
  </si>
  <si>
    <t>CT225x200x9x14</t>
  </si>
  <si>
    <t>CT248x199x9x14</t>
  </si>
  <si>
    <t>CT250x200x10x16</t>
  </si>
  <si>
    <t>CT298x199x10x15</t>
  </si>
  <si>
    <t>CT300x200x11x17</t>
  </si>
  <si>
    <t>CT303x201x12x20</t>
  </si>
  <si>
    <t>CT74x100x6x9</t>
  </si>
  <si>
    <t>CT97x150x6x9</t>
  </si>
  <si>
    <t>CT122x175x7x11</t>
  </si>
  <si>
    <t>CT147x200x8x12</t>
  </si>
  <si>
    <t>CT170x250x9x14</t>
  </si>
  <si>
    <t>CT195x300x10x16</t>
  </si>
  <si>
    <t>CT220x300x11x18</t>
  </si>
  <si>
    <t>CT241x300x11x15</t>
  </si>
  <si>
    <t>CT244x300x11x18</t>
  </si>
  <si>
    <t>CT291x300x12x17</t>
  </si>
  <si>
    <t>CT294x300x12x20</t>
  </si>
  <si>
    <t>CT297x302x14x23</t>
  </si>
  <si>
    <t>CT346x300x13x20</t>
  </si>
  <si>
    <t>CT350x300x13x24</t>
  </si>
  <si>
    <t>CT396x300x14x22</t>
  </si>
  <si>
    <t>CT400x300x14x26</t>
  </si>
  <si>
    <t>CT445x299x15x23</t>
  </si>
  <si>
    <t>CT450x300x16x28</t>
  </si>
  <si>
    <t>CT456x302x18x34</t>
  </si>
  <si>
    <t>T150x39x12x 9</t>
  </si>
  <si>
    <t>T150x42x12x12</t>
  </si>
  <si>
    <t>T150x45x12x15</t>
  </si>
  <si>
    <t>T200x42x12x12</t>
  </si>
  <si>
    <t>T200x46x12x16</t>
  </si>
  <si>
    <t>T200x49x12x19</t>
  </si>
  <si>
    <t>T200x52x12x22</t>
  </si>
  <si>
    <t>T250x46x12x16</t>
  </si>
  <si>
    <t>T250x49x12x19</t>
  </si>
  <si>
    <t>T250x52x12x22</t>
  </si>
  <si>
    <t>T250x55x12x25</t>
  </si>
  <si>
    <t>ﾘｯﾌﾟC60x30x10x2.3</t>
  </si>
  <si>
    <t>ﾘｯﾌﾟC75x35x15x2.3</t>
  </si>
  <si>
    <t>ﾘｯﾌﾟC75x45x15x2.3</t>
  </si>
  <si>
    <t>ﾘｯﾌﾟC90x45x20x2.3</t>
  </si>
  <si>
    <t>ﾘｯﾌﾟC90x45x20x3.2</t>
  </si>
  <si>
    <t>ﾘｯﾌﾟC100x50x20x2.3</t>
  </si>
  <si>
    <t>ﾘｯﾌﾟC100x50x20x3.2</t>
  </si>
  <si>
    <t>ﾘｯﾌﾟC100x50x20x4.5</t>
  </si>
  <si>
    <t>ﾘｯﾌﾟC120x60x20x2.3</t>
  </si>
  <si>
    <t>ﾘｯﾌﾟC120x60x20x3.2</t>
  </si>
  <si>
    <t>ﾘｯﾌﾟC120x60x25x4.5</t>
  </si>
  <si>
    <t>ﾘｯﾌﾟC125x50x20x3.2</t>
  </si>
  <si>
    <t>ﾘｯﾌﾟC150x50x20x3.2</t>
  </si>
  <si>
    <t>ﾘｯﾌﾟC150x65x20x3.2</t>
  </si>
  <si>
    <t>ﾘｯﾌﾟC150x75x25x3.2</t>
  </si>
  <si>
    <t>ﾘｯﾌﾟC150x75x25x4.5</t>
  </si>
  <si>
    <t>ﾘｯﾌﾟC200x75x25x3.2</t>
  </si>
  <si>
    <t>ﾘｯﾌﾟC200x75x25x4.5</t>
  </si>
  <si>
    <t>ﾘｯﾌﾟC250x75x25x4.5</t>
  </si>
  <si>
    <t>軽量溝形鋼       ,1</t>
  </si>
  <si>
    <t>[  40x20x1.6</t>
  </si>
  <si>
    <t>[  40x20x2.3</t>
  </si>
  <si>
    <t>[  40x40x2.3</t>
  </si>
  <si>
    <t>[  40x40x3.2</t>
  </si>
  <si>
    <t>[  60x30x1.6</t>
  </si>
  <si>
    <t>[  60x30x2.3</t>
  </si>
  <si>
    <t>[  80x40x2.3</t>
  </si>
  <si>
    <t>[ 100x40x2.3</t>
  </si>
  <si>
    <t>[ 100x40x3.2</t>
  </si>
  <si>
    <t>[ 100x50x2.3</t>
  </si>
  <si>
    <t>[ 100x50x3.2</t>
  </si>
  <si>
    <t>[ 120x40x3.2</t>
  </si>
  <si>
    <t>[ 150x50x2.3</t>
  </si>
  <si>
    <t>[ 150x50x3.2</t>
  </si>
  <si>
    <t>[ 150x50x4.5</t>
  </si>
  <si>
    <t>[ 150x75x4.0</t>
  </si>
  <si>
    <t>[ 150x75x4.5</t>
  </si>
  <si>
    <t>[ 150x75x6.0</t>
  </si>
  <si>
    <t>[ 200x50x3.2</t>
  </si>
  <si>
    <t>[ 200x50x4.0</t>
  </si>
  <si>
    <t>[ 200x50x4.5</t>
  </si>
  <si>
    <t>[ 200x75x6.0</t>
  </si>
  <si>
    <t>[ 250x50x4.0</t>
  </si>
  <si>
    <t>[ 250x50x4.5</t>
  </si>
  <si>
    <t>[ 250x75x6.0</t>
  </si>
  <si>
    <t>[ 300x50x4.0</t>
  </si>
  <si>
    <t>[ 300x50x4.5</t>
  </si>
  <si>
    <t>[ 350x50x4.0</t>
  </si>
  <si>
    <t>[ 350x50x4.5</t>
  </si>
  <si>
    <t>[ 400x75x4.5</t>
  </si>
  <si>
    <t>[ 450x75x4.5</t>
  </si>
  <si>
    <t>[ 450x75x6.0</t>
  </si>
  <si>
    <t>レール           ,1</t>
  </si>
  <si>
    <t>Rail  6kg</t>
  </si>
  <si>
    <t>Rail  9kg</t>
  </si>
  <si>
    <t>Rail 10kg</t>
  </si>
  <si>
    <t>Rail 12kg</t>
  </si>
  <si>
    <t>Rail 15kg</t>
  </si>
  <si>
    <t>Rail 22kg</t>
  </si>
  <si>
    <t>Rail 37kgA</t>
  </si>
  <si>
    <t>Rail 50kgP.S</t>
  </si>
  <si>
    <t>Rail 40kgN</t>
  </si>
  <si>
    <t>Rail 50kgN</t>
  </si>
  <si>
    <t>Rail 60kg</t>
  </si>
  <si>
    <t>STK21.7x2</t>
  </si>
  <si>
    <t>STK27.2x2</t>
  </si>
  <si>
    <t>STK27.2x2.3</t>
  </si>
  <si>
    <t>STK34x2.3</t>
  </si>
  <si>
    <t>STK42.7x2.3</t>
  </si>
  <si>
    <t>STK42.7x2.5</t>
  </si>
  <si>
    <t>STK48.6x2.3</t>
  </si>
  <si>
    <t>STK48.6x2.5</t>
  </si>
  <si>
    <t>STK48.6x2.8</t>
  </si>
  <si>
    <t>STK48.6x3.2</t>
  </si>
  <si>
    <t>STK60.5x2.3</t>
  </si>
  <si>
    <t>STK60.5x3.2</t>
  </si>
  <si>
    <t>STK60.5x4</t>
  </si>
  <si>
    <t>STK76.3x2.8</t>
  </si>
  <si>
    <t>STK76.3x3.2</t>
  </si>
  <si>
    <t>STK76.3x4</t>
  </si>
  <si>
    <t>STK89.1x2.8</t>
  </si>
  <si>
    <t>STK89.1x3.2</t>
  </si>
  <si>
    <t>STK101.6x3.2</t>
  </si>
  <si>
    <t>STK101.6x4</t>
  </si>
  <si>
    <t>STK101.6x5</t>
  </si>
  <si>
    <t>STK114.3x3.2</t>
  </si>
  <si>
    <t>STK114.3x3.5</t>
  </si>
  <si>
    <t>STK114.3x4.5</t>
  </si>
  <si>
    <t>STK139.8x3.6</t>
  </si>
  <si>
    <t>STK139.8x4</t>
  </si>
  <si>
    <t>STK139.8x4.5</t>
  </si>
  <si>
    <t>STK139.8x6</t>
  </si>
  <si>
    <t>STK165.2x4.5</t>
  </si>
  <si>
    <t>STK165.2x5</t>
  </si>
  <si>
    <t>STK165.2x6</t>
  </si>
  <si>
    <t>STK165.2x7.1</t>
  </si>
  <si>
    <t>STK190.7x4.5</t>
  </si>
  <si>
    <t>STK190.7x5.3</t>
  </si>
  <si>
    <t>STK190.7x6</t>
  </si>
  <si>
    <t>STK190.7x7</t>
  </si>
  <si>
    <t>STK190.7x8.2</t>
  </si>
  <si>
    <t>STK216.3x4.5</t>
  </si>
  <si>
    <t>STK216.3x5.8</t>
  </si>
  <si>
    <t>STK216.3x6</t>
  </si>
  <si>
    <t>STK216.3x7</t>
  </si>
  <si>
    <t>STK216.3x8</t>
  </si>
  <si>
    <t>STK216.3x8.2</t>
  </si>
  <si>
    <t>STK267.4x6</t>
  </si>
  <si>
    <t>STK267.4x6.6</t>
  </si>
  <si>
    <t>STK267.4x7</t>
  </si>
  <si>
    <t>STK267.4x8</t>
  </si>
  <si>
    <t>STK267.4x9</t>
  </si>
  <si>
    <t>STK267.4x9.3</t>
  </si>
  <si>
    <t>STK318.5x6</t>
  </si>
  <si>
    <t>STK318.5x6.9</t>
  </si>
  <si>
    <t>STK318.5x8</t>
  </si>
  <si>
    <t>STK318.5x9</t>
  </si>
  <si>
    <t>STK318.5x10.3</t>
  </si>
  <si>
    <t>STK355.6x6.4</t>
  </si>
  <si>
    <t>STK355.6x7.9</t>
  </si>
  <si>
    <t>STK355.6x9</t>
  </si>
  <si>
    <t>STK355.6x9.5</t>
  </si>
  <si>
    <t>STK355.6x12</t>
  </si>
  <si>
    <t>STK355.6x12.7</t>
  </si>
  <si>
    <t>STK406.4x7.9</t>
  </si>
  <si>
    <t>STK406.4x9</t>
  </si>
  <si>
    <t>STK406.4x9.5</t>
  </si>
  <si>
    <t>STK406.4x12</t>
  </si>
  <si>
    <t>STK406.4x12.7</t>
  </si>
  <si>
    <t>STK406.4x16</t>
  </si>
  <si>
    <t>STK406.4x19</t>
  </si>
  <si>
    <t>STK457.2x9</t>
  </si>
  <si>
    <t>STK457.2x9.5</t>
  </si>
  <si>
    <t>STK457.2x12</t>
  </si>
  <si>
    <t>STK457.2x12.7</t>
  </si>
  <si>
    <t>STK457.2x16</t>
  </si>
  <si>
    <t>STK457.2x19</t>
  </si>
  <si>
    <t>STK500x9</t>
  </si>
  <si>
    <t>STK500x12</t>
  </si>
  <si>
    <t>STK500x14</t>
  </si>
  <si>
    <t>STK508x7.9</t>
  </si>
  <si>
    <t>STK508x9</t>
  </si>
  <si>
    <t>STK508x9.5</t>
  </si>
  <si>
    <t>STK508x12</t>
  </si>
  <si>
    <t>STK508x12.7</t>
  </si>
  <si>
    <t>STK508x14</t>
  </si>
  <si>
    <t>STK508x16</t>
  </si>
  <si>
    <t>STK508x19</t>
  </si>
  <si>
    <t>STK508x22</t>
  </si>
  <si>
    <t>STK558.8x9</t>
  </si>
  <si>
    <t>STK558.8x12</t>
  </si>
  <si>
    <t>STK558.8x16</t>
  </si>
  <si>
    <t>STK558.8x19</t>
  </si>
  <si>
    <t>STK558.8x22</t>
  </si>
  <si>
    <t>STK600x9</t>
  </si>
  <si>
    <t>STK600x12</t>
  </si>
  <si>
    <t>STK600x14</t>
  </si>
  <si>
    <t>STK600x16</t>
  </si>
  <si>
    <t>STK609.6x9</t>
  </si>
  <si>
    <t>STK609.6x9.5</t>
  </si>
  <si>
    <t>STK609.6x12</t>
  </si>
  <si>
    <t>STK609.6x12.7</t>
  </si>
  <si>
    <t>STK609.6x14</t>
  </si>
  <si>
    <t>STK609.6x16</t>
  </si>
  <si>
    <t>STK609.6x19</t>
  </si>
  <si>
    <t>STK609.6x22</t>
  </si>
  <si>
    <t>STK700x9</t>
  </si>
  <si>
    <t>STK700x12</t>
  </si>
  <si>
    <t>STK700x14</t>
  </si>
  <si>
    <t>STK700x16</t>
  </si>
  <si>
    <t>STK711.2x9</t>
  </si>
  <si>
    <t>STK711.2x12</t>
  </si>
  <si>
    <t>STK711.2x14</t>
  </si>
  <si>
    <t>STK711.2x16</t>
  </si>
  <si>
    <t>STK711.2x19</t>
  </si>
  <si>
    <t>STK711.2x22</t>
  </si>
  <si>
    <t>STK812.8x9</t>
  </si>
  <si>
    <t>STK812.8x12</t>
  </si>
  <si>
    <t>STK812.8x14</t>
  </si>
  <si>
    <t>STK812.8x16</t>
  </si>
  <si>
    <t>STK812.8x19</t>
  </si>
  <si>
    <t>STK812.8x22</t>
  </si>
  <si>
    <t>STK914.4x12</t>
  </si>
  <si>
    <t>STK914.4x14</t>
  </si>
  <si>
    <t>STK914.4x16</t>
  </si>
  <si>
    <t>STK914.4x19</t>
  </si>
  <si>
    <t>STK914.4x22</t>
  </si>
  <si>
    <t>STK1016x12</t>
  </si>
  <si>
    <t>STK1016x14</t>
  </si>
  <si>
    <t>STK1016x16</t>
  </si>
  <si>
    <t>STK1016x19</t>
  </si>
  <si>
    <t>STK1016x22</t>
  </si>
  <si>
    <t>STKN60.5x3.2</t>
  </si>
  <si>
    <t>STKN60.5x4.5</t>
  </si>
  <si>
    <t>STKN76.3x3.2</t>
  </si>
  <si>
    <t>STKN76.3x4.5</t>
  </si>
  <si>
    <t>STKN89.1x3.2</t>
  </si>
  <si>
    <t>STKN89.1x4.5</t>
  </si>
  <si>
    <t>STKN101.6x3.2</t>
  </si>
  <si>
    <t>STKN101.6x4.5</t>
  </si>
  <si>
    <t>STKN114.3x3.2</t>
  </si>
  <si>
    <t>STKN114.3x4.5</t>
  </si>
  <si>
    <t>STKN139.8x4.5</t>
  </si>
  <si>
    <t>STKN139.8x6</t>
  </si>
  <si>
    <t>STKN165.2x4.5</t>
  </si>
  <si>
    <t>STKN165.2x6</t>
  </si>
  <si>
    <t>STKN190.7x4.5</t>
  </si>
  <si>
    <t>STKN190.7x6</t>
  </si>
  <si>
    <t>STKN190.7x8</t>
  </si>
  <si>
    <t>STKN216.3x6</t>
  </si>
  <si>
    <t>STKN216.3x8</t>
  </si>
  <si>
    <t>STKN267.4x6</t>
  </si>
  <si>
    <t>STKN267.4x8</t>
  </si>
  <si>
    <t>STKN267.4x9</t>
  </si>
  <si>
    <t>STKN318.5x6</t>
  </si>
  <si>
    <t>STKN318.5x8</t>
  </si>
  <si>
    <t>STKN318.5x9</t>
  </si>
  <si>
    <t>STKN355.6x6</t>
  </si>
  <si>
    <t>STKN355.6x8</t>
  </si>
  <si>
    <t>STKN355.6x9</t>
  </si>
  <si>
    <t>STKN355.6x12</t>
  </si>
  <si>
    <t>STKN406.4x9</t>
  </si>
  <si>
    <t>STKN406.4x12</t>
  </si>
  <si>
    <t>STKN406.4x14</t>
  </si>
  <si>
    <t>STKN406.4x16</t>
  </si>
  <si>
    <t>STKN406.4x19</t>
  </si>
  <si>
    <t>STKN457.2x9</t>
  </si>
  <si>
    <t>STKN457.2x12</t>
  </si>
  <si>
    <t>STKN457.2x14</t>
  </si>
  <si>
    <t>STKN457.2x16</t>
  </si>
  <si>
    <t>STKN457.2x19</t>
  </si>
  <si>
    <t>STKN500x9</t>
  </si>
  <si>
    <t>STKN500x12</t>
  </si>
  <si>
    <t>STKN500x14</t>
  </si>
  <si>
    <t>STKN500x16</t>
  </si>
  <si>
    <t>STKN500x19</t>
  </si>
  <si>
    <t>STKN508x9</t>
  </si>
  <si>
    <t>STKN508x12</t>
  </si>
  <si>
    <t>STKN508x14</t>
  </si>
  <si>
    <t>STKN508x16</t>
  </si>
  <si>
    <t>STKN508x19</t>
  </si>
  <si>
    <t>STKN508x22</t>
  </si>
  <si>
    <t>STKN558.8x9</t>
  </si>
  <si>
    <t>STKN558.8x12</t>
  </si>
  <si>
    <t>STKN558.8x14</t>
  </si>
  <si>
    <t>STKN558.8x16</t>
  </si>
  <si>
    <t>STKN558.8x19</t>
  </si>
  <si>
    <t>STKN558.8x22</t>
  </si>
  <si>
    <t>STKN558.8x25</t>
  </si>
  <si>
    <t>STKN600x9</t>
  </si>
  <si>
    <t>STKN600x12</t>
  </si>
  <si>
    <t>STKN600x14</t>
  </si>
  <si>
    <t>STKN600x16</t>
  </si>
  <si>
    <t>STKN600x19</t>
  </si>
  <si>
    <t>STKN600x22</t>
  </si>
  <si>
    <t>STKN609.6x9</t>
  </si>
  <si>
    <t>STKN609.6x12</t>
  </si>
  <si>
    <t>STKN609.6x14</t>
  </si>
  <si>
    <t>STKN609.6x16</t>
  </si>
  <si>
    <t>STKN609.6x19</t>
  </si>
  <si>
    <t>STKN609.6x22</t>
  </si>
  <si>
    <t>STKN660.4x12</t>
  </si>
  <si>
    <t>STKN660.4x14</t>
  </si>
  <si>
    <t>STKN660.4x16</t>
  </si>
  <si>
    <t>STKN660.4x19</t>
  </si>
  <si>
    <t>STKN660.4x22</t>
  </si>
  <si>
    <t>STKN700x12</t>
  </si>
  <si>
    <t>STKN700x14</t>
  </si>
  <si>
    <t>STKN700x16</t>
  </si>
  <si>
    <t>STKN700x19</t>
  </si>
  <si>
    <t>STKN700x22</t>
  </si>
  <si>
    <t>STKN711.2x12</t>
  </si>
  <si>
    <t>STKN711.2x14</t>
  </si>
  <si>
    <t>STKN711.2x16</t>
  </si>
  <si>
    <t>STKN711.2x19</t>
  </si>
  <si>
    <t>STKN711.2x22</t>
  </si>
  <si>
    <t>STKN812.8x12</t>
  </si>
  <si>
    <t>STKN812.8x14</t>
  </si>
  <si>
    <t>STKN812.8x16</t>
  </si>
  <si>
    <t>STKN812.8x19</t>
  </si>
  <si>
    <t>STKN812.8x22</t>
  </si>
  <si>
    <t>STKN914.4x14</t>
  </si>
  <si>
    <t>STKN914.4x16</t>
  </si>
  <si>
    <t>STKN914.4x19</t>
  </si>
  <si>
    <t>STKN914.4x22</t>
  </si>
  <si>
    <t>STKN914.4x25</t>
  </si>
  <si>
    <t>STKN1016x16</t>
  </si>
  <si>
    <t>STKN1016x19</t>
  </si>
  <si>
    <t>STKN1016x22</t>
  </si>
  <si>
    <t>STKN1016x25</t>
  </si>
  <si>
    <t>STKN1016x28</t>
  </si>
  <si>
    <t>STKN1066.8x16</t>
  </si>
  <si>
    <t>STKN1066.8x19</t>
  </si>
  <si>
    <t>STKN1066.8x22</t>
  </si>
  <si>
    <t>STKN1066.8x25</t>
  </si>
  <si>
    <t>STKN1066.8x28</t>
  </si>
  <si>
    <t>STKN1117.6x16</t>
  </si>
  <si>
    <t>STKN1117.6x19</t>
  </si>
  <si>
    <t>STKN1117.6x22</t>
  </si>
  <si>
    <t>STKN1117.6x25</t>
  </si>
  <si>
    <t>STKN1117.6x28</t>
  </si>
  <si>
    <t>STKN1168.4x19</t>
  </si>
  <si>
    <t>STKN1168.4x22</t>
  </si>
  <si>
    <t>STKN1168.4x25</t>
  </si>
  <si>
    <t>STKN1168.4x28</t>
  </si>
  <si>
    <t>STKN1168.4x30</t>
  </si>
  <si>
    <t>STKN1168.4x32</t>
  </si>
  <si>
    <t>STKN1219.2x19</t>
  </si>
  <si>
    <t>STKN1219.2x22</t>
  </si>
  <si>
    <t>STKN1219.2x25</t>
  </si>
  <si>
    <t>STKN1219.2x28</t>
  </si>
  <si>
    <t>STKN1219.2x30</t>
  </si>
  <si>
    <t>STKN1219.2x32</t>
  </si>
  <si>
    <t>STKN1270x19</t>
  </si>
  <si>
    <t>STKN1270x22</t>
  </si>
  <si>
    <t>STKN1270x25</t>
  </si>
  <si>
    <t>STKN1270x28</t>
  </si>
  <si>
    <t>STKN1270x30</t>
  </si>
  <si>
    <t>STKN1270x32</t>
  </si>
  <si>
    <t>STKN1320.8x19</t>
  </si>
  <si>
    <t>STKN1320.8x22</t>
  </si>
  <si>
    <t>STKN1320.8x25</t>
  </si>
  <si>
    <t>STKN1320.8x28</t>
  </si>
  <si>
    <t>STKN1320.8x30</t>
  </si>
  <si>
    <t>STKN1320.8x32</t>
  </si>
  <si>
    <t>STKN1371.6x22</t>
  </si>
  <si>
    <t>STKN1371.6x25</t>
  </si>
  <si>
    <t>STKN1371.6x28</t>
  </si>
  <si>
    <t>STKN1371.6x30</t>
  </si>
  <si>
    <t>STKN1371.6x32</t>
  </si>
  <si>
    <t>STKN1371.6x36</t>
  </si>
  <si>
    <t>STKN1422.4x22</t>
  </si>
  <si>
    <t>STKN1422.4x25</t>
  </si>
  <si>
    <t>STKN1422.4x28</t>
  </si>
  <si>
    <t>STKN1422.4x30</t>
  </si>
  <si>
    <t>STKN1422.4x32</t>
  </si>
  <si>
    <t>STKN1422.4x36</t>
  </si>
  <si>
    <t>STKN1422.4x40</t>
  </si>
  <si>
    <t>STKN1524x22</t>
  </si>
  <si>
    <t>STKN1524x25</t>
  </si>
  <si>
    <t>STKN1524x28</t>
  </si>
  <si>
    <t>STKN1524x30</t>
  </si>
  <si>
    <t>STKN1524x32</t>
  </si>
  <si>
    <t>STKN1524x36</t>
  </si>
  <si>
    <t>STKN1574.8x25</t>
  </si>
  <si>
    <t>STKN1574.8x28</t>
  </si>
  <si>
    <t>STKN1574.8x30</t>
  </si>
  <si>
    <t>STKN1574.8x32</t>
  </si>
  <si>
    <t>STKN1574.8x36</t>
  </si>
  <si>
    <t>STKN1574.8x40</t>
  </si>
  <si>
    <t>ガス管           ,1</t>
  </si>
  <si>
    <t>SGPφ 10.5    6A</t>
  </si>
  <si>
    <t>SGPφ 13.8    8A</t>
  </si>
  <si>
    <t>SGPφ 17.3   10A</t>
  </si>
  <si>
    <t>SGPφ 21.7   15A</t>
  </si>
  <si>
    <t>SGPφ 27.2   20A</t>
  </si>
  <si>
    <t>SGPφ 34.0   25A</t>
  </si>
  <si>
    <t>SGPφ 42.7   32A</t>
  </si>
  <si>
    <t>SGPφ 48.6   40A</t>
  </si>
  <si>
    <t>SGPφ 60.5   50A</t>
  </si>
  <si>
    <t>SGPφ 76.3   65A</t>
  </si>
  <si>
    <t>SGPφ 89.1   80A</t>
  </si>
  <si>
    <t>SGPφ101.6   90A</t>
  </si>
  <si>
    <t>SGPφ114.3  100A</t>
  </si>
  <si>
    <t>SGPφ139.8  125A</t>
  </si>
  <si>
    <t>SGPφ165.2  150A</t>
  </si>
  <si>
    <t>SGPφ190.7  175A</t>
  </si>
  <si>
    <t>SGPφ216.3  200A</t>
  </si>
  <si>
    <t>SGPφ241.8  225A</t>
  </si>
  <si>
    <t>SGPφ267.4  250A</t>
  </si>
  <si>
    <t>SGPφ318.5  300A</t>
  </si>
  <si>
    <t>SGPφ355.6  350A</t>
  </si>
  <si>
    <t>SGPφ406.4  400A</t>
  </si>
  <si>
    <t>小形角形鋼管     ,1</t>
  </si>
  <si>
    <t>□ 11x11x1.2</t>
  </si>
  <si>
    <t>□ 13x13x1.2</t>
  </si>
  <si>
    <t>□ 14x14x1.2</t>
  </si>
  <si>
    <t>□ 16x16x1.2</t>
  </si>
  <si>
    <t>□ 16x16x1.6</t>
  </si>
  <si>
    <t>□ 19x19x1.2</t>
  </si>
  <si>
    <t>□ 19x19x1.6</t>
  </si>
  <si>
    <t>□ 21x21x1.2</t>
  </si>
  <si>
    <t>□ 21x21x1.6</t>
  </si>
  <si>
    <t>□ 24x24x1.2</t>
  </si>
  <si>
    <t>□ 24x24x1.6</t>
  </si>
  <si>
    <t>□ 25x25x1.2</t>
  </si>
  <si>
    <t>□ 25x25x1.6</t>
  </si>
  <si>
    <t>□ 28x28x1.2</t>
  </si>
  <si>
    <t>□ 28x28x1.6</t>
  </si>
  <si>
    <t>□ 32x32x1.6</t>
  </si>
  <si>
    <t>□ 38x38x1.6</t>
  </si>
  <si>
    <t>□ 45x45x1.6</t>
  </si>
  <si>
    <t>□ 22x10x1.2</t>
  </si>
  <si>
    <t>□ 25x13x1.2</t>
  </si>
  <si>
    <t>□ 28x18x1.2</t>
  </si>
  <si>
    <t>□ 28x18x1.6</t>
  </si>
  <si>
    <t>□ 32x15x1.2</t>
  </si>
  <si>
    <t>□ 32x15x1.6</t>
  </si>
  <si>
    <t>□ 40x16x1.2</t>
  </si>
  <si>
    <t>□ 40x16x1.6</t>
  </si>
  <si>
    <t>□ 40x25x1.2</t>
  </si>
  <si>
    <t>□ 40x25x1.6</t>
  </si>
  <si>
    <t>□ 50x26x1.6</t>
  </si>
  <si>
    <t>STKR40x40x1.6</t>
  </si>
  <si>
    <t>STKR40x40x2.3</t>
  </si>
  <si>
    <t>STKR50x50x1.6</t>
  </si>
  <si>
    <t>STKR50x50x2.3</t>
  </si>
  <si>
    <t>STKR50x50x3.2</t>
  </si>
  <si>
    <t>STKR60x60x1.6</t>
  </si>
  <si>
    <t>STKR60x60x2.3</t>
  </si>
  <si>
    <t>STKR60x60x3.2</t>
  </si>
  <si>
    <t>STKR75x75x1.6</t>
  </si>
  <si>
    <t>STKR75x75x2.3</t>
  </si>
  <si>
    <t>STKR75x75x3.2</t>
  </si>
  <si>
    <t>STKR75x75x4.5</t>
  </si>
  <si>
    <t>STKR80x80x2.3</t>
  </si>
  <si>
    <t>STKR80x80x3.2</t>
  </si>
  <si>
    <t>STKR80x80x4.5</t>
  </si>
  <si>
    <t>STKR90x90x2.3</t>
  </si>
  <si>
    <t>STKR90x90x3.2</t>
  </si>
  <si>
    <t>STKR100x100x2.3</t>
  </si>
  <si>
    <t>STKR100x100x3.2</t>
  </si>
  <si>
    <t>STKR100x100x4</t>
  </si>
  <si>
    <t>STKR100x100x4.5</t>
  </si>
  <si>
    <t>STKR100x100x6</t>
  </si>
  <si>
    <t>STKR100x100x9</t>
  </si>
  <si>
    <t>STKR100x100x12</t>
  </si>
  <si>
    <t>STKR125x125x3.2</t>
  </si>
  <si>
    <t>STKR125x125x4.5</t>
  </si>
  <si>
    <t>STKR125x125x5</t>
  </si>
  <si>
    <t>STKR125x125x6</t>
  </si>
  <si>
    <t>STKR125x125x9</t>
  </si>
  <si>
    <t>STKR125x125x12</t>
  </si>
  <si>
    <t>STKR150x150x4.5</t>
  </si>
  <si>
    <t>STKR150x150x5</t>
  </si>
  <si>
    <t>STKR150x150x6</t>
  </si>
  <si>
    <t>STKR150x150x9</t>
  </si>
  <si>
    <t>STKR175x175x4.5</t>
  </si>
  <si>
    <t>STKR175x175x5</t>
  </si>
  <si>
    <t>STKR175x175x6</t>
  </si>
  <si>
    <t>STKR200x200x4.5</t>
  </si>
  <si>
    <t>STKR200x200x6</t>
  </si>
  <si>
    <t>STKR200x200x8</t>
  </si>
  <si>
    <t>STKR200x200x9</t>
  </si>
  <si>
    <t>STKR200x200x12</t>
  </si>
  <si>
    <t>STKR250x250x5</t>
  </si>
  <si>
    <t>STKR250x250x6</t>
  </si>
  <si>
    <t>STKR250x250x8</t>
  </si>
  <si>
    <t>STKR250x250x9</t>
  </si>
  <si>
    <t>STKR250x250x12</t>
  </si>
  <si>
    <t>STKR300x300x4.5</t>
  </si>
  <si>
    <t>STKR300x300x6</t>
  </si>
  <si>
    <t>STKR300x300x9</t>
  </si>
  <si>
    <t>STKR300x300x12</t>
  </si>
  <si>
    <t>STKR350x350x9</t>
  </si>
  <si>
    <t>STKR350x350x12</t>
  </si>
  <si>
    <t>STKR50x20x1.6</t>
  </si>
  <si>
    <t>STKR50x20x2.3</t>
  </si>
  <si>
    <t>STKR50x30x1.6</t>
  </si>
  <si>
    <t>STKR50x30x2.3</t>
  </si>
  <si>
    <t>STKR60x30x1.6</t>
  </si>
  <si>
    <t>STKR60x30x2.3</t>
  </si>
  <si>
    <t>STKR60x30x3.2</t>
  </si>
  <si>
    <t>STKR75x20x1.6</t>
  </si>
  <si>
    <t>STKR75x20x2.3</t>
  </si>
  <si>
    <t>STKR75x45x1.6</t>
  </si>
  <si>
    <t>STKR75x45x2.3</t>
  </si>
  <si>
    <t>STKR75x45x3.2</t>
  </si>
  <si>
    <t>STKR80x40x1.6</t>
  </si>
  <si>
    <t>STKR80x40x2.3</t>
  </si>
  <si>
    <t>STKR80x40x3.2</t>
  </si>
  <si>
    <t>STKR90x45x2.3</t>
  </si>
  <si>
    <t>STKR90x45x3.2</t>
  </si>
  <si>
    <t>STKR100x20x1.6</t>
  </si>
  <si>
    <t>STKR100x20x2.3</t>
  </si>
  <si>
    <t>STKR100x40x1.6</t>
  </si>
  <si>
    <t>STKR100x40x2.3</t>
  </si>
  <si>
    <t>STKR100x40x4.2</t>
  </si>
  <si>
    <t>STKR100x50x1.6</t>
  </si>
  <si>
    <t>STKR100x50x2.3</t>
  </si>
  <si>
    <t>STKR100x50x3.2</t>
  </si>
  <si>
    <t>STKR100x50x4.5</t>
  </si>
  <si>
    <t>STKR125x40x1.6</t>
  </si>
  <si>
    <t>STKR125x40x2.3</t>
  </si>
  <si>
    <t>STKR125x75x2.3</t>
  </si>
  <si>
    <t>STKR125x75x3.2</t>
  </si>
  <si>
    <t>STKR125x75x4</t>
  </si>
  <si>
    <t>STKR125x75x4.5</t>
  </si>
  <si>
    <t>STKR125x75x6</t>
  </si>
  <si>
    <t>STKR150x75x3.2</t>
  </si>
  <si>
    <t>STKR150x80x4.5</t>
  </si>
  <si>
    <t>STKR150x80x5</t>
  </si>
  <si>
    <t>STKR150x80x6</t>
  </si>
  <si>
    <t>STKR150x100x3.2</t>
  </si>
  <si>
    <t>STKR150x100x4.5</t>
  </si>
  <si>
    <t>STKR150x100x6</t>
  </si>
  <si>
    <t>STKR150x100x9</t>
  </si>
  <si>
    <t>STKR200x100x4.5</t>
  </si>
  <si>
    <t>STKR200x100x6</t>
  </si>
  <si>
    <t>STKR200x100x9</t>
  </si>
  <si>
    <t>STKR200x150x4.5</t>
  </si>
  <si>
    <t>STKR200x150x6</t>
  </si>
  <si>
    <t>STKR200x150x9</t>
  </si>
  <si>
    <t>STKR250x150x6</t>
  </si>
  <si>
    <t>STKR250x150x9</t>
  </si>
  <si>
    <t>STKR250x150x12</t>
  </si>
  <si>
    <t>STKR300x200x6</t>
  </si>
  <si>
    <t>STKR300x200x9</t>
  </si>
  <si>
    <t>STKR300x200x12</t>
  </si>
  <si>
    <t>STKR350x150x6</t>
  </si>
  <si>
    <t>STKR350x150x9</t>
  </si>
  <si>
    <t>STKR350x150x12</t>
  </si>
  <si>
    <t>STKR400x200x6</t>
  </si>
  <si>
    <t>STKR400x200x9</t>
  </si>
  <si>
    <t>STKR400x200x12</t>
  </si>
  <si>
    <t>BCR200x200x6</t>
  </si>
  <si>
    <t>BCR200x200x8</t>
  </si>
  <si>
    <t>BCR200x200x9</t>
  </si>
  <si>
    <t>BCR200x200x12</t>
  </si>
  <si>
    <t>BCR250x250x6</t>
  </si>
  <si>
    <t>BCR250x250x8</t>
  </si>
  <si>
    <t>BCR250x250x9</t>
  </si>
  <si>
    <t>BCR250x250x12</t>
  </si>
  <si>
    <t>BCR250x250x14</t>
  </si>
  <si>
    <t>BCR250x250x16</t>
  </si>
  <si>
    <t>BCR300x300x6</t>
  </si>
  <si>
    <t>BCR300x300x8</t>
  </si>
  <si>
    <t>BCR300x300x9</t>
  </si>
  <si>
    <t>BCR300x300x12</t>
  </si>
  <si>
    <t>BCR300x300x14</t>
  </si>
  <si>
    <t>BCR300x300x16</t>
  </si>
  <si>
    <t>BCR300x300x19</t>
  </si>
  <si>
    <t>BCR350x350x9</t>
  </si>
  <si>
    <t>BCR350x350x12</t>
  </si>
  <si>
    <t>BCR350x350x14</t>
  </si>
  <si>
    <t>BCR350x350x16</t>
  </si>
  <si>
    <t>BCR350x350x19</t>
  </si>
  <si>
    <t>BCR350x350x22</t>
  </si>
  <si>
    <t>BCR400x400x9</t>
  </si>
  <si>
    <t>BCR400x400x12</t>
  </si>
  <si>
    <t>BCR400x400x14</t>
  </si>
  <si>
    <t>BCR400x400x16</t>
  </si>
  <si>
    <t>BCR400x400x19</t>
  </si>
  <si>
    <t>BCR400x400x22</t>
  </si>
  <si>
    <t>BCR450x450x9</t>
  </si>
  <si>
    <t>BCR450x450x12</t>
  </si>
  <si>
    <t>BCR450x450x14</t>
  </si>
  <si>
    <t>BCR450x450x16</t>
  </si>
  <si>
    <t>BCR450x450x19</t>
  </si>
  <si>
    <t>BCR450x450x22</t>
  </si>
  <si>
    <t>BCR500x500x12</t>
  </si>
  <si>
    <t>BCR500x500x14</t>
  </si>
  <si>
    <t>BCR500x500x16</t>
  </si>
  <si>
    <t>BCR500x500x19</t>
  </si>
  <si>
    <t>BCR500x500x22</t>
  </si>
  <si>
    <t>BCR550x550x16</t>
  </si>
  <si>
    <t>BCR550x550x19</t>
  </si>
  <si>
    <t>BCR550x550x22</t>
  </si>
  <si>
    <t>BCP400x400x19</t>
  </si>
  <si>
    <t>BCP400x400x22</t>
  </si>
  <si>
    <t>BCP400x400x25</t>
  </si>
  <si>
    <t>BCP450x450x19</t>
  </si>
  <si>
    <t>BCP450x450x22</t>
  </si>
  <si>
    <t>BCP450x450x25</t>
  </si>
  <si>
    <t>BCP450x450x28</t>
  </si>
  <si>
    <t>BCP450x450x32</t>
  </si>
  <si>
    <t>BCP500x500x16</t>
  </si>
  <si>
    <t>BCP500x500x19</t>
  </si>
  <si>
    <t>BCP500x500x22</t>
  </si>
  <si>
    <t>BCP500x500x25</t>
  </si>
  <si>
    <t>BCP500x500x28</t>
  </si>
  <si>
    <t>BCP500x500x32</t>
  </si>
  <si>
    <t>BCP550x550x16</t>
  </si>
  <si>
    <t>BCP550x550x19</t>
  </si>
  <si>
    <t>BCP550x550x22</t>
  </si>
  <si>
    <t>BCP550x550x25</t>
  </si>
  <si>
    <t>BCP550x550x28</t>
  </si>
  <si>
    <t>BCP550x550x32</t>
  </si>
  <si>
    <t>BCP550x550x36</t>
  </si>
  <si>
    <t>BCP550x550x38</t>
  </si>
  <si>
    <t>BCP550x550x40</t>
  </si>
  <si>
    <t>BCP600x600x16</t>
  </si>
  <si>
    <t>BCP600x600x19</t>
  </si>
  <si>
    <t>BCP600x600x22</t>
  </si>
  <si>
    <t>BCP600x600x25</t>
  </si>
  <si>
    <t>BCP600x600x28</t>
  </si>
  <si>
    <t>BCP600x600x32</t>
  </si>
  <si>
    <t>BCP600x600x36</t>
  </si>
  <si>
    <t>BCP600x600x38</t>
  </si>
  <si>
    <t>BCP600x600x40</t>
  </si>
  <si>
    <t>BCP650x650x16</t>
  </si>
  <si>
    <t>BCP650x650x19</t>
  </si>
  <si>
    <t>BCP650x650x22</t>
  </si>
  <si>
    <t>BCP650x650x25</t>
  </si>
  <si>
    <t>BCP650x650x28</t>
  </si>
  <si>
    <t>BCP650x650x32</t>
  </si>
  <si>
    <t>BCP650x650x36</t>
  </si>
  <si>
    <t>BCP650x650x38</t>
  </si>
  <si>
    <t>BCP650x650x40</t>
  </si>
  <si>
    <t>BCP700x700x16</t>
  </si>
  <si>
    <t>BCP700x700x19</t>
  </si>
  <si>
    <t>BCP700x700x22</t>
  </si>
  <si>
    <t>BCP700x700x25</t>
  </si>
  <si>
    <t>BCP700x700x28</t>
  </si>
  <si>
    <t>BCP700x700x32</t>
  </si>
  <si>
    <t>BCP700x700x36</t>
  </si>
  <si>
    <t>BCP700x700x38</t>
  </si>
  <si>
    <t>BCP700x700x40</t>
  </si>
  <si>
    <t>BCP750x750x19</t>
  </si>
  <si>
    <t>BCP750x750x22</t>
  </si>
  <si>
    <t>BCP750x750x25</t>
  </si>
  <si>
    <t>工事名：</t>
    <rPh sb="0" eb="2">
      <t>コウジ</t>
    </rPh>
    <rPh sb="2" eb="3">
      <t>メイ</t>
    </rPh>
    <phoneticPr fontId="3"/>
  </si>
  <si>
    <t>長さ
(m)</t>
    <rPh sb="0" eb="1">
      <t>ナガ</t>
    </rPh>
    <phoneticPr fontId="3"/>
  </si>
  <si>
    <r>
      <t>重量
(</t>
    </r>
    <r>
      <rPr>
        <sz val="10"/>
        <rFont val="ＭＳ 明朝"/>
        <family val="1"/>
        <charset val="128"/>
      </rPr>
      <t>kg)</t>
    </r>
    <rPh sb="0" eb="2">
      <t>ジュウリョウ</t>
    </rPh>
    <phoneticPr fontId="3"/>
  </si>
  <si>
    <t>幅
(m)</t>
    <rPh sb="0" eb="1">
      <t>ハバ</t>
    </rPh>
    <phoneticPr fontId="3"/>
  </si>
  <si>
    <t>NO</t>
    <phoneticPr fontId="3"/>
  </si>
  <si>
    <t>種類</t>
    <rPh sb="0" eb="2">
      <t>シュルイ</t>
    </rPh>
    <phoneticPr fontId="3"/>
  </si>
  <si>
    <t>BCP750x750x28</t>
  </si>
  <si>
    <t>BCP750x750x32</t>
  </si>
  <si>
    <t>BCP750x750x36</t>
  </si>
  <si>
    <t>BCP750x750x38</t>
  </si>
  <si>
    <t>BCP750x750x40</t>
  </si>
  <si>
    <t>BCP800x800x19</t>
  </si>
  <si>
    <t>BCP800x800x22</t>
  </si>
  <si>
    <t>BCP800x800x25</t>
  </si>
  <si>
    <t>BCP800x800x28</t>
  </si>
  <si>
    <t>BCP800x800x32</t>
  </si>
  <si>
    <t>BCP800x800x36</t>
  </si>
  <si>
    <t>BCP800x800x38</t>
  </si>
  <si>
    <t>BCP800x800x40</t>
  </si>
  <si>
    <t>BCP850x850x19</t>
  </si>
  <si>
    <t>BCP850x850x22</t>
  </si>
  <si>
    <t>BCP850x850x25</t>
  </si>
  <si>
    <t>BCP850x850x28</t>
  </si>
  <si>
    <t>BCP850x850x32</t>
  </si>
  <si>
    <t>BCP850x850x36</t>
  </si>
  <si>
    <t>BCP850x850x38</t>
  </si>
  <si>
    <t>BCP850x850x40</t>
  </si>
  <si>
    <t>BCP900x900x19</t>
  </si>
  <si>
    <t>BCP900x900x22</t>
  </si>
  <si>
    <t>BCP900x900x25</t>
  </si>
  <si>
    <t>BCP900x900x28</t>
  </si>
  <si>
    <t>BCP900x900x32</t>
  </si>
  <si>
    <t>BCP900x900x36</t>
  </si>
  <si>
    <t>BCP900x900x38</t>
  </si>
  <si>
    <t>BCP900x900x40</t>
  </si>
  <si>
    <t>BCP950x950x22</t>
  </si>
  <si>
    <t>BCP950x950x25</t>
  </si>
  <si>
    <t>BCP950x950x28</t>
  </si>
  <si>
    <t>BCP950x950x32</t>
  </si>
  <si>
    <t>BCP950x950x36</t>
  </si>
  <si>
    <t>BCP950x950x38</t>
  </si>
  <si>
    <t>BCP950x950x40</t>
  </si>
  <si>
    <t>BCP1000x1000x22</t>
  </si>
  <si>
    <t>BCP1000x1000x25</t>
  </si>
  <si>
    <t>BCP1000x1000x28</t>
  </si>
  <si>
    <t>BCP1000x1000x32</t>
  </si>
  <si>
    <t>BCP1000x1000x36</t>
  </si>
  <si>
    <t>BCP1000x1000x38</t>
  </si>
  <si>
    <t>BCP1000x1000x40</t>
  </si>
  <si>
    <t>□400x400x16</t>
  </si>
  <si>
    <t>□400x400x19</t>
  </si>
  <si>
    <t>□400x400x22</t>
  </si>
  <si>
    <t>□400x400x25</t>
  </si>
  <si>
    <t>□400x400x28</t>
  </si>
  <si>
    <t>□400x400x32</t>
  </si>
  <si>
    <t>□450x450x16</t>
  </si>
  <si>
    <t>□450x450x19</t>
  </si>
  <si>
    <t>□450x450x22</t>
  </si>
  <si>
    <t>□450x450x25</t>
  </si>
  <si>
    <t>□450x450x28</t>
  </si>
  <si>
    <t>□450x450x32</t>
  </si>
  <si>
    <t>□450x450x36</t>
  </si>
  <si>
    <t>□450x450x40</t>
  </si>
  <si>
    <t>□450x450x45</t>
  </si>
  <si>
    <t>□500x500x16</t>
  </si>
  <si>
    <t>□500x500x19</t>
  </si>
  <si>
    <t>□500x500x22</t>
  </si>
  <si>
    <t>□500x500x25</t>
  </si>
  <si>
    <t>□500x500x28</t>
  </si>
  <si>
    <t>□500x500x32</t>
  </si>
  <si>
    <t>□500x500x36</t>
  </si>
  <si>
    <t>□500x500x40</t>
  </si>
  <si>
    <t>□500x500x45</t>
  </si>
  <si>
    <t>□500x500x50</t>
  </si>
  <si>
    <t>□550x550x16</t>
  </si>
  <si>
    <t>□550x550x19</t>
  </si>
  <si>
    <t>□550x550x22</t>
  </si>
  <si>
    <t>□550x550x25</t>
  </si>
  <si>
    <t>□550x550x28</t>
  </si>
  <si>
    <t>□550x550x32</t>
  </si>
  <si>
    <t>□550x550x36</t>
  </si>
  <si>
    <t>□550x550x40</t>
  </si>
  <si>
    <t>□550x550x45</t>
  </si>
  <si>
    <t>□550x550x50</t>
  </si>
  <si>
    <t>□550x550x55</t>
  </si>
  <si>
    <t>□600x600x19</t>
  </si>
  <si>
    <t>□600x600x22</t>
  </si>
  <si>
    <t>□600x600x25</t>
  </si>
  <si>
    <t>□600x600x28</t>
  </si>
  <si>
    <t>□600x600x32</t>
  </si>
  <si>
    <t>□600x600x36</t>
  </si>
  <si>
    <t>□600x600x40</t>
  </si>
  <si>
    <t>□600x600x45</t>
  </si>
  <si>
    <t>□600x600x50</t>
  </si>
  <si>
    <t>□600x600x55</t>
  </si>
  <si>
    <t>□600x600x60</t>
  </si>
  <si>
    <t>□650x650x19</t>
  </si>
  <si>
    <t>□650x650x22</t>
  </si>
  <si>
    <t>□650x650x25</t>
  </si>
  <si>
    <t>□650x650x28</t>
  </si>
  <si>
    <t>□650x650x32</t>
  </si>
  <si>
    <t>□650x650x36</t>
  </si>
  <si>
    <t>□650x650x40</t>
  </si>
  <si>
    <t>□650x650x45</t>
  </si>
  <si>
    <t>□650x650x50</t>
  </si>
  <si>
    <t>□650x650x55</t>
  </si>
  <si>
    <t>□650x650x60</t>
  </si>
  <si>
    <t>□650x650x65</t>
  </si>
  <si>
    <t>□700x700x19</t>
  </si>
  <si>
    <t>□700x700x22</t>
  </si>
  <si>
    <t>□700x700x25</t>
  </si>
  <si>
    <t>□700x700x28</t>
  </si>
  <si>
    <t>□700x700x32</t>
  </si>
  <si>
    <t>□700x700x36</t>
  </si>
  <si>
    <t>□700x700x40</t>
  </si>
  <si>
    <t>□700x700x45</t>
  </si>
  <si>
    <t>□700x700x50</t>
  </si>
  <si>
    <t>□700x700x55</t>
  </si>
  <si>
    <t>□700x700x60</t>
  </si>
  <si>
    <t>□700x700x65</t>
  </si>
  <si>
    <t>□700x700x70</t>
  </si>
  <si>
    <t>□750x750x22</t>
  </si>
  <si>
    <t>□750x750x25</t>
  </si>
  <si>
    <t>□750x750x28</t>
  </si>
  <si>
    <t>□750x750x32</t>
  </si>
  <si>
    <t>□750x750x36</t>
  </si>
  <si>
    <t>□750x750x40</t>
  </si>
  <si>
    <t>□750x750x45</t>
  </si>
  <si>
    <t>□750x750x50</t>
  </si>
  <si>
    <t>□750x750x55</t>
  </si>
  <si>
    <t>□750x750x60</t>
  </si>
  <si>
    <t>□750x750x65</t>
  </si>
  <si>
    <t>□750x750x70</t>
  </si>
  <si>
    <t>□750x750x75</t>
  </si>
  <si>
    <t>□800x800x22</t>
  </si>
  <si>
    <t>□800x800x25</t>
  </si>
  <si>
    <t>□800x800x28</t>
  </si>
  <si>
    <t>□800x800x32</t>
  </si>
  <si>
    <t>□800x800x36</t>
  </si>
  <si>
    <t>□800x800x40</t>
  </si>
  <si>
    <t>□800x800x45</t>
  </si>
  <si>
    <t>□800x800x50</t>
  </si>
  <si>
    <t>□800x800x55</t>
  </si>
  <si>
    <t>□800x800x60</t>
  </si>
  <si>
    <t>□800x800x65</t>
  </si>
  <si>
    <t>□800x800x70</t>
  </si>
  <si>
    <t>□800x800x75</t>
  </si>
  <si>
    <t>□800x800x80</t>
  </si>
  <si>
    <t>□850x850x25</t>
  </si>
  <si>
    <t>□850x850x28</t>
  </si>
  <si>
    <t>□850x850x32</t>
  </si>
  <si>
    <t>□850x850x36</t>
  </si>
  <si>
    <t>□850x850x40</t>
  </si>
  <si>
    <t>□850x850x45</t>
  </si>
  <si>
    <t>□850x850x50</t>
  </si>
  <si>
    <t>□850x850x55</t>
  </si>
  <si>
    <t>□850x850x60</t>
  </si>
  <si>
    <t>□850x850x65</t>
  </si>
  <si>
    <t>□850x850x70</t>
  </si>
  <si>
    <t>□850x850x75</t>
  </si>
  <si>
    <t>□850x850x80</t>
  </si>
  <si>
    <t>□900x900x25</t>
  </si>
  <si>
    <t>□900x900x28</t>
  </si>
  <si>
    <t>□900x900x32</t>
  </si>
  <si>
    <t>□900x900x36</t>
  </si>
  <si>
    <t>□900x900x40</t>
  </si>
  <si>
    <t>□900x900x45</t>
  </si>
  <si>
    <t>□900x900x50</t>
  </si>
  <si>
    <t>□900x900x55</t>
  </si>
  <si>
    <t>□900x900x60</t>
  </si>
  <si>
    <t>□900x900x65</t>
  </si>
  <si>
    <t>□900x900x70</t>
  </si>
  <si>
    <t>□900x900x75</t>
  </si>
  <si>
    <t>□900x900x80</t>
  </si>
  <si>
    <t>□950x950x25</t>
  </si>
  <si>
    <t>□950x950x28</t>
  </si>
  <si>
    <t>□950x950x32</t>
  </si>
  <si>
    <t>□950x950x36</t>
  </si>
  <si>
    <t>□950x950x40</t>
  </si>
  <si>
    <t>□950x950x45</t>
  </si>
  <si>
    <t>□950x950x50</t>
  </si>
  <si>
    <t>□950x950x55</t>
  </si>
  <si>
    <t>□950x950x60</t>
  </si>
  <si>
    <t>□950x950x65</t>
  </si>
  <si>
    <t>□950x950x70</t>
  </si>
  <si>
    <t>□950x950x75</t>
  </si>
  <si>
    <t>□950x950x80</t>
  </si>
  <si>
    <t>□1000x1000x25</t>
  </si>
  <si>
    <t>□1000x1000x28</t>
  </si>
  <si>
    <t>□1000x1000x32</t>
  </si>
  <si>
    <t>□1000x1000x36</t>
  </si>
  <si>
    <t>□1000x1000x40</t>
  </si>
  <si>
    <t>□1000x1000x45</t>
  </si>
  <si>
    <t>□1000x1000x50</t>
  </si>
  <si>
    <t>□1000x1000x55</t>
  </si>
  <si>
    <t>□1000x1000x60</t>
  </si>
  <si>
    <t>□1000x1000x65</t>
  </si>
  <si>
    <t>□1000x1000x70</t>
  </si>
  <si>
    <t>□1000x1000x75</t>
  </si>
  <si>
    <t>□1000x1000x80</t>
  </si>
  <si>
    <t>□1050x1050x28</t>
  </si>
  <si>
    <t>□1050x1050x32</t>
  </si>
  <si>
    <t>□1050x1050x36</t>
  </si>
  <si>
    <t>□1050x1050x40</t>
  </si>
  <si>
    <t>□1050x1050x45</t>
  </si>
  <si>
    <t>□1050x1050x50</t>
  </si>
  <si>
    <t>□1050x1050x55</t>
  </si>
  <si>
    <t>□1050x1050x60</t>
  </si>
  <si>
    <t>□1050x1050x65</t>
  </si>
  <si>
    <t>□1050x1050x70</t>
  </si>
  <si>
    <t>□1050x1050x75</t>
  </si>
  <si>
    <t>□1050x1050x80</t>
  </si>
  <si>
    <t>FB25x4.5</t>
  </si>
  <si>
    <t>FB25x6</t>
  </si>
  <si>
    <t>FB25x8</t>
  </si>
  <si>
    <t>FB25x9</t>
  </si>
  <si>
    <t>FB25x12</t>
  </si>
  <si>
    <t>FB32x4.5</t>
  </si>
  <si>
    <t>FB32x6</t>
  </si>
  <si>
    <t>FB32x8</t>
  </si>
  <si>
    <t>FB32x9</t>
  </si>
  <si>
    <t>FB32x12</t>
  </si>
  <si>
    <t>FB32x16</t>
  </si>
  <si>
    <t>FB38x4.5</t>
  </si>
  <si>
    <t>FB38x6</t>
  </si>
  <si>
    <t>FB38x8</t>
  </si>
  <si>
    <t>FB38x9</t>
  </si>
  <si>
    <t>FB38x12</t>
  </si>
  <si>
    <t>FB38x16</t>
  </si>
  <si>
    <t>FB38x19</t>
  </si>
  <si>
    <t>FB44x4.5</t>
  </si>
  <si>
    <t>FB44x6</t>
  </si>
  <si>
    <t>FB44x8</t>
  </si>
  <si>
    <t>FB44x9</t>
  </si>
  <si>
    <t>FB44x12</t>
  </si>
  <si>
    <t>FB44x16</t>
  </si>
  <si>
    <t>FB44x19</t>
  </si>
  <si>
    <t>FB50x4.5</t>
  </si>
  <si>
    <t>FB50x6</t>
  </si>
  <si>
    <t>FB50x8</t>
  </si>
  <si>
    <t>FB50x9</t>
  </si>
  <si>
    <t>FB50x12</t>
  </si>
  <si>
    <t>FB50x16</t>
  </si>
  <si>
    <t>FB50x19</t>
  </si>
  <si>
    <t>FB50x22</t>
  </si>
  <si>
    <t>FB50x25</t>
  </si>
  <si>
    <t>FB65x6</t>
  </si>
  <si>
    <t>FB65x8</t>
  </si>
  <si>
    <t>FB65x9</t>
  </si>
  <si>
    <t>FB65x12</t>
  </si>
  <si>
    <t>FB65x16</t>
  </si>
  <si>
    <t>FB65x19</t>
  </si>
  <si>
    <t>FB65x22</t>
  </si>
  <si>
    <t>FB65x25</t>
  </si>
  <si>
    <t>FB75x6</t>
  </si>
  <si>
    <t>FB75x8</t>
  </si>
  <si>
    <t>FB75x9</t>
  </si>
  <si>
    <t>FB75x12</t>
  </si>
  <si>
    <t>FB75x16</t>
  </si>
  <si>
    <t>FB75x19</t>
  </si>
  <si>
    <t>FB75x22</t>
  </si>
  <si>
    <t>FB75x25</t>
  </si>
  <si>
    <t>FB90x6</t>
  </si>
  <si>
    <t>FB90x8</t>
  </si>
  <si>
    <t>FB90x9</t>
  </si>
  <si>
    <t>FB90x12</t>
  </si>
  <si>
    <t>FB90x16</t>
  </si>
  <si>
    <t>FB90x19</t>
  </si>
  <si>
    <t>FB90x22</t>
  </si>
  <si>
    <t>FB90x25</t>
  </si>
  <si>
    <t>FB100x6</t>
  </si>
  <si>
    <t>FB100x8</t>
  </si>
  <si>
    <t>FB100x9</t>
  </si>
  <si>
    <t>FB100x12</t>
  </si>
  <si>
    <t>FB100x16</t>
  </si>
  <si>
    <t>FB100x19</t>
  </si>
  <si>
    <t>FB100x22</t>
  </si>
  <si>
    <t>FB100x25</t>
  </si>
  <si>
    <t>FB100x28</t>
  </si>
  <si>
    <t>FB100x32</t>
  </si>
  <si>
    <t>FB100x36</t>
  </si>
  <si>
    <t>FB125x6</t>
  </si>
  <si>
    <t>FB125x8</t>
  </si>
  <si>
    <t>FB125x9</t>
  </si>
  <si>
    <t>FB125x12</t>
  </si>
  <si>
    <t>FB125x16</t>
  </si>
  <si>
    <t>FB125x19</t>
  </si>
  <si>
    <t>FB125x22</t>
  </si>
  <si>
    <t>FB125x25</t>
  </si>
  <si>
    <t>FB125x28</t>
  </si>
  <si>
    <t>FB125x32</t>
  </si>
  <si>
    <t>FB125x36</t>
  </si>
  <si>
    <t>FB150x9</t>
  </si>
  <si>
    <t>FB150x12</t>
  </si>
  <si>
    <t>FB150x16</t>
  </si>
  <si>
    <t>FB150x19</t>
  </si>
  <si>
    <t>FB150x22</t>
  </si>
  <si>
    <t>FB150x25</t>
  </si>
  <si>
    <t>FB150x28</t>
  </si>
  <si>
    <t>FB150x32</t>
  </si>
  <si>
    <t>FB150x36</t>
  </si>
  <si>
    <t>FB180x9</t>
  </si>
  <si>
    <t>FB180x12</t>
  </si>
  <si>
    <t>FB180x16</t>
  </si>
  <si>
    <t>FB180x19</t>
  </si>
  <si>
    <t>FB180x22</t>
  </si>
  <si>
    <t>FB180x25</t>
  </si>
  <si>
    <t>FB180x28</t>
  </si>
  <si>
    <t>FB180x32</t>
  </si>
  <si>
    <t>FB180x36</t>
  </si>
  <si>
    <t>FB200x9</t>
  </si>
  <si>
    <t>FB200x12</t>
  </si>
  <si>
    <t>FB200x16</t>
  </si>
  <si>
    <t>FB200x19</t>
  </si>
  <si>
    <t>FB200x22</t>
  </si>
  <si>
    <t>FB200x25</t>
  </si>
  <si>
    <t>FB200x28</t>
  </si>
  <si>
    <t>FB200x32</t>
  </si>
  <si>
    <t>FB200x36</t>
  </si>
  <si>
    <t>FB230x9</t>
  </si>
  <si>
    <t>FB230x12</t>
  </si>
  <si>
    <t>FB230x16</t>
  </si>
  <si>
    <t>FB230x19</t>
  </si>
  <si>
    <t>FB230x22</t>
  </si>
  <si>
    <t>FB230x25</t>
  </si>
  <si>
    <t>FB230x28</t>
  </si>
  <si>
    <t>FB230x32</t>
  </si>
  <si>
    <t>FB230x36</t>
  </si>
  <si>
    <t>FB250x9</t>
  </si>
  <si>
    <t>FB250x12</t>
  </si>
  <si>
    <t>L200x200x16          ,"",     48.5000,       16.49</t>
  </si>
  <si>
    <t>L200x200x20          ,"",     59.9000,       13.36</t>
  </si>
  <si>
    <t>L200x200x24          ,"",     71.1000,       11.25</t>
  </si>
  <si>
    <t>H100x100x6x8</t>
  </si>
  <si>
    <t>H125x125x6.5x9</t>
  </si>
  <si>
    <t>H150x150x7x10</t>
  </si>
  <si>
    <t>H175x175x7.5x11</t>
  </si>
  <si>
    <t>H200x200x8x12</t>
  </si>
  <si>
    <t>H200x204x12x12</t>
  </si>
  <si>
    <t>H250x250x9x14</t>
  </si>
  <si>
    <t>H250x255x14x14</t>
  </si>
  <si>
    <t>H294x302x12x12</t>
  </si>
  <si>
    <t>H300x300x10x15</t>
  </si>
  <si>
    <t>H300x305x15x15</t>
  </si>
  <si>
    <t>H344x348x10x16</t>
  </si>
  <si>
    <t>H350x350x12x19</t>
  </si>
  <si>
    <t>H388x402x15x15</t>
  </si>
  <si>
    <t>H394x398x11x18</t>
  </si>
  <si>
    <t>H400x400x13x21</t>
  </si>
  <si>
    <t>H400x408x21x21</t>
  </si>
  <si>
    <t>H414x405x18x28</t>
  </si>
  <si>
    <t>H428x407x20x35</t>
  </si>
  <si>
    <t>H458x417x30x50</t>
  </si>
  <si>
    <t>H498x432x45x70</t>
  </si>
  <si>
    <t>H148x100x6x9</t>
  </si>
  <si>
    <t>H194x150x6x9</t>
  </si>
  <si>
    <t>H244x175x7x11</t>
  </si>
  <si>
    <t>H294x200x8x12</t>
  </si>
  <si>
    <t>H340x250x9x14</t>
  </si>
  <si>
    <t>H390x300x10x16</t>
  </si>
  <si>
    <t>H482x300x11x15</t>
  </si>
  <si>
    <t>H440x300x11x18</t>
  </si>
  <si>
    <t>H488x300x11x18</t>
  </si>
  <si>
    <t>H582x300x12x17</t>
  </si>
  <si>
    <t>H588x300x12x20</t>
  </si>
  <si>
    <t>H692x300x13x20</t>
  </si>
  <si>
    <t>H594x302x14x23</t>
  </si>
  <si>
    <t>H700x300x13x24</t>
  </si>
  <si>
    <t>H792x300x14x22</t>
  </si>
  <si>
    <t>H800x300x14x26</t>
  </si>
  <si>
    <t>H890x299x15x23</t>
  </si>
  <si>
    <t>H900x300x16x28</t>
  </si>
  <si>
    <t>H912x302x18x34</t>
  </si>
  <si>
    <t>長さ
(mm)</t>
    <rPh sb="0" eb="1">
      <t>ナガ</t>
    </rPh>
    <phoneticPr fontId="3"/>
  </si>
  <si>
    <t>長さ</t>
    <rPh sb="0" eb="1">
      <t>ナガ</t>
    </rPh>
    <phoneticPr fontId="3"/>
  </si>
  <si>
    <t>ｍ</t>
    <phoneticPr fontId="3"/>
  </si>
  <si>
    <t>幅</t>
    <rPh sb="0" eb="1">
      <t>ハバ</t>
    </rPh>
    <phoneticPr fontId="3"/>
  </si>
  <si>
    <t>幅
(mm)</t>
    <rPh sb="0" eb="1">
      <t>ハバ</t>
    </rPh>
    <phoneticPr fontId="3"/>
  </si>
  <si>
    <t>m</t>
    <phoneticPr fontId="3"/>
  </si>
  <si>
    <t>コード
番号</t>
    <rPh sb="4" eb="6">
      <t>バンゴウ</t>
    </rPh>
    <phoneticPr fontId="3"/>
  </si>
  <si>
    <t>工事名：</t>
    <phoneticPr fontId="3"/>
  </si>
  <si>
    <t>NO</t>
    <phoneticPr fontId="3"/>
  </si>
  <si>
    <t>BH重量計算</t>
    <rPh sb="2" eb="4">
      <t>ジュウリョウ</t>
    </rPh>
    <rPh sb="4" eb="6">
      <t>ケイサン</t>
    </rPh>
    <phoneticPr fontId="3"/>
  </si>
  <si>
    <t>FLG</t>
    <phoneticPr fontId="3"/>
  </si>
  <si>
    <t>WEB</t>
    <phoneticPr fontId="3"/>
  </si>
  <si>
    <t>BH</t>
    <phoneticPr fontId="3"/>
  </si>
  <si>
    <t>NO.</t>
    <phoneticPr fontId="3"/>
  </si>
  <si>
    <t>重量
(kg)</t>
    <rPh sb="0" eb="2">
      <t>ジュウリョウ</t>
    </rPh>
    <phoneticPr fontId="3"/>
  </si>
  <si>
    <t>図番</t>
    <rPh sb="0" eb="1">
      <t>ズ</t>
    </rPh>
    <rPh sb="1" eb="2">
      <t>バン</t>
    </rPh>
    <phoneticPr fontId="3"/>
  </si>
  <si>
    <t>製品名</t>
    <rPh sb="0" eb="2">
      <t>セイヒン</t>
    </rPh>
    <rPh sb="2" eb="3">
      <t>メイ</t>
    </rPh>
    <phoneticPr fontId="3"/>
  </si>
  <si>
    <t>工区</t>
    <rPh sb="0" eb="2">
      <t>コウク</t>
    </rPh>
    <phoneticPr fontId="3"/>
  </si>
  <si>
    <t>-</t>
    <phoneticPr fontId="3"/>
  </si>
  <si>
    <t>一次加工</t>
    <rPh sb="0" eb="2">
      <t>イチジ</t>
    </rPh>
    <rPh sb="2" eb="4">
      <t>カコウ</t>
    </rPh>
    <phoneticPr fontId="3"/>
  </si>
  <si>
    <t>組立</t>
    <rPh sb="0" eb="2">
      <t>クミタテ</t>
    </rPh>
    <phoneticPr fontId="3"/>
  </si>
  <si>
    <t>溶接</t>
    <rPh sb="0" eb="2">
      <t>ヨウセツ</t>
    </rPh>
    <phoneticPr fontId="3"/>
  </si>
  <si>
    <t>UT検査</t>
    <rPh sb="2" eb="4">
      <t>ケンサ</t>
    </rPh>
    <phoneticPr fontId="3"/>
  </si>
  <si>
    <t>寸法検査</t>
    <rPh sb="0" eb="2">
      <t>スンポウ</t>
    </rPh>
    <rPh sb="2" eb="4">
      <t>ケンサ</t>
    </rPh>
    <phoneticPr fontId="3"/>
  </si>
  <si>
    <t>第三者検査</t>
    <rPh sb="0" eb="1">
      <t>ダイ</t>
    </rPh>
    <rPh sb="1" eb="3">
      <t>サンシャ</t>
    </rPh>
    <rPh sb="3" eb="5">
      <t>ケンサ</t>
    </rPh>
    <phoneticPr fontId="3"/>
  </si>
  <si>
    <t>工場積込日</t>
    <rPh sb="0" eb="2">
      <t>コウジョウ</t>
    </rPh>
    <rPh sb="2" eb="4">
      <t>ツミコミ</t>
    </rPh>
    <rPh sb="4" eb="5">
      <t>ヒ</t>
    </rPh>
    <phoneticPr fontId="3"/>
  </si>
  <si>
    <t>現場着日</t>
    <rPh sb="0" eb="2">
      <t>ゲンバ</t>
    </rPh>
    <rPh sb="2" eb="3">
      <t>チャク</t>
    </rPh>
    <rPh sb="3" eb="4">
      <t>ヒ</t>
    </rPh>
    <phoneticPr fontId="3"/>
  </si>
  <si>
    <t>出来高消込</t>
    <rPh sb="0" eb="3">
      <t>デキダカ</t>
    </rPh>
    <rPh sb="3" eb="5">
      <t>ケシコミ</t>
    </rPh>
    <phoneticPr fontId="3"/>
  </si>
  <si>
    <t>出荷日</t>
    <rPh sb="0" eb="2">
      <t>シュッカ</t>
    </rPh>
    <rPh sb="2" eb="3">
      <t>ヒ</t>
    </rPh>
    <phoneticPr fontId="3"/>
  </si>
  <si>
    <t>Ｌ端</t>
    <rPh sb="1" eb="2">
      <t>タン</t>
    </rPh>
    <phoneticPr fontId="3"/>
  </si>
  <si>
    <t>Ｒ端</t>
    <rPh sb="1" eb="2">
      <t>タン</t>
    </rPh>
    <phoneticPr fontId="3"/>
  </si>
  <si>
    <t>ＳＰＬ取付有無</t>
    <rPh sb="3" eb="5">
      <t>トリツケ</t>
    </rPh>
    <rPh sb="5" eb="7">
      <t>ウム</t>
    </rPh>
    <phoneticPr fontId="3"/>
  </si>
  <si>
    <t>ＰＬ等
見込み</t>
    <rPh sb="2" eb="3">
      <t>トウ</t>
    </rPh>
    <rPh sb="4" eb="6">
      <t>ミコ</t>
    </rPh>
    <phoneticPr fontId="3"/>
  </si>
  <si>
    <t>積込順序</t>
    <rPh sb="0" eb="2">
      <t>ツミコミ</t>
    </rPh>
    <rPh sb="2" eb="4">
      <t>ジュンジョ</t>
    </rPh>
    <phoneticPr fontId="3"/>
  </si>
  <si>
    <t>工事名</t>
    <rPh sb="0" eb="3">
      <t>コウジメイ</t>
    </rPh>
    <phoneticPr fontId="3"/>
  </si>
  <si>
    <t>元請け名</t>
    <rPh sb="0" eb="1">
      <t>モト</t>
    </rPh>
    <rPh sb="1" eb="2">
      <t>ウ</t>
    </rPh>
    <rPh sb="3" eb="4">
      <t>メイ</t>
    </rPh>
    <phoneticPr fontId="3"/>
  </si>
  <si>
    <t>現場住所</t>
    <rPh sb="0" eb="2">
      <t>ゲンバ</t>
    </rPh>
    <rPh sb="2" eb="4">
      <t>ジュウショ</t>
    </rPh>
    <phoneticPr fontId="3"/>
  </si>
  <si>
    <t>TEL</t>
    <phoneticPr fontId="3"/>
  </si>
  <si>
    <t>積込日</t>
    <rPh sb="0" eb="2">
      <t>ツミコミ</t>
    </rPh>
    <rPh sb="2" eb="3">
      <t>ヒ</t>
    </rPh>
    <phoneticPr fontId="3"/>
  </si>
  <si>
    <t>現地着時間</t>
    <rPh sb="0" eb="2">
      <t>ゲンチ</t>
    </rPh>
    <rPh sb="2" eb="3">
      <t>チャク</t>
    </rPh>
    <rPh sb="3" eb="5">
      <t>ジカン</t>
    </rPh>
    <phoneticPr fontId="3"/>
  </si>
  <si>
    <t>荷受け人</t>
    <rPh sb="0" eb="2">
      <t>ニウ</t>
    </rPh>
    <rPh sb="3" eb="4">
      <t>ニン</t>
    </rPh>
    <phoneticPr fontId="3"/>
  </si>
  <si>
    <t>携帯NO</t>
    <rPh sb="0" eb="2">
      <t>ケイタイ</t>
    </rPh>
    <phoneticPr fontId="3"/>
  </si>
  <si>
    <t>AM ・  PM        　時　　　分</t>
    <rPh sb="17" eb="18">
      <t>ジ</t>
    </rPh>
    <rPh sb="21" eb="22">
      <t>フン</t>
    </rPh>
    <phoneticPr fontId="3"/>
  </si>
  <si>
    <t>AM ・  PM        　時　　　分</t>
    <phoneticPr fontId="3"/>
  </si>
  <si>
    <t>場内入場時間</t>
    <rPh sb="0" eb="2">
      <t>ジョウナイ</t>
    </rPh>
    <rPh sb="2" eb="4">
      <t>ニュウジョウ</t>
    </rPh>
    <rPh sb="4" eb="6">
      <t>ジカン</t>
    </rPh>
    <phoneticPr fontId="3"/>
  </si>
  <si>
    <t>荷卸し終了時間</t>
    <rPh sb="0" eb="2">
      <t>ニオロ</t>
    </rPh>
    <rPh sb="3" eb="5">
      <t>シュウリョウ</t>
    </rPh>
    <rPh sb="5" eb="7">
      <t>ジカン</t>
    </rPh>
    <phoneticPr fontId="3"/>
  </si>
  <si>
    <t>受領サイン</t>
    <rPh sb="0" eb="2">
      <t>ジュリョウ</t>
    </rPh>
    <phoneticPr fontId="3"/>
  </si>
  <si>
    <t>担当</t>
    <rPh sb="0" eb="2">
      <t>タントウ</t>
    </rPh>
    <phoneticPr fontId="3"/>
  </si>
  <si>
    <t>運転手名</t>
    <rPh sb="0" eb="3">
      <t>ウンテンシュ</t>
    </rPh>
    <rPh sb="3" eb="4">
      <t>メイ</t>
    </rPh>
    <phoneticPr fontId="3"/>
  </si>
  <si>
    <t>搬入計画一覧表</t>
    <rPh sb="0" eb="2">
      <t>ハンニュウ</t>
    </rPh>
    <rPh sb="2" eb="4">
      <t>ケイカク</t>
    </rPh>
    <rPh sb="4" eb="6">
      <t>イチラン</t>
    </rPh>
    <rPh sb="6" eb="7">
      <t>ヒョウ</t>
    </rPh>
    <phoneticPr fontId="3"/>
  </si>
  <si>
    <t>搬入車
ＮＯ</t>
    <rPh sb="0" eb="2">
      <t>ハンニュウ</t>
    </rPh>
    <rPh sb="2" eb="3">
      <t>シャ</t>
    </rPh>
    <phoneticPr fontId="3"/>
  </si>
  <si>
    <t>変更１</t>
    <rPh sb="0" eb="2">
      <t>ヘンコウ</t>
    </rPh>
    <phoneticPr fontId="3"/>
  </si>
  <si>
    <t>変更２</t>
    <rPh sb="0" eb="2">
      <t>ヘンコウ</t>
    </rPh>
    <phoneticPr fontId="3"/>
  </si>
  <si>
    <t>搬入車両</t>
    <rPh sb="0" eb="2">
      <t>ハンニュウ</t>
    </rPh>
    <rPh sb="2" eb="4">
      <t>シャリョウ</t>
    </rPh>
    <phoneticPr fontId="3"/>
  </si>
  <si>
    <t>工</t>
    <rPh sb="0" eb="1">
      <t>ク</t>
    </rPh>
    <phoneticPr fontId="3"/>
  </si>
  <si>
    <t>区</t>
    <rPh sb="0" eb="1">
      <t>ク</t>
    </rPh>
    <phoneticPr fontId="3"/>
  </si>
  <si>
    <t>着時間</t>
    <rPh sb="0" eb="1">
      <t>チャク</t>
    </rPh>
    <rPh sb="1" eb="3">
      <t>ジカン</t>
    </rPh>
    <phoneticPr fontId="3"/>
  </si>
  <si>
    <t>４ｔ車</t>
    <rPh sb="2" eb="3">
      <t>シャ</t>
    </rPh>
    <phoneticPr fontId="3"/>
  </si>
  <si>
    <t>大型車</t>
    <rPh sb="0" eb="2">
      <t>オオガタ</t>
    </rPh>
    <rPh sb="2" eb="3">
      <t>シャ</t>
    </rPh>
    <phoneticPr fontId="3"/>
  </si>
  <si>
    <t>長さは
参考</t>
    <rPh sb="0" eb="1">
      <t>ナガ</t>
    </rPh>
    <rPh sb="4" eb="6">
      <t>サンコウ</t>
    </rPh>
    <phoneticPr fontId="3"/>
  </si>
  <si>
    <t>製作工場</t>
    <rPh sb="0" eb="2">
      <t>セイサク</t>
    </rPh>
    <rPh sb="2" eb="4">
      <t>コウジョウ</t>
    </rPh>
    <phoneticPr fontId="3"/>
  </si>
  <si>
    <t>振り分け</t>
    <rPh sb="0" eb="1">
      <t>フ</t>
    </rPh>
    <rPh sb="2" eb="3">
      <t>ワ</t>
    </rPh>
    <phoneticPr fontId="3"/>
  </si>
  <si>
    <t>フランジ切欠き有無</t>
    <rPh sb="4" eb="6">
      <t>キリカ</t>
    </rPh>
    <rPh sb="7" eb="9">
      <t>ウム</t>
    </rPh>
    <phoneticPr fontId="3"/>
  </si>
  <si>
    <t>塗装メッキ区分</t>
    <rPh sb="0" eb="2">
      <t>トソウ</t>
    </rPh>
    <rPh sb="5" eb="7">
      <t>クブン</t>
    </rPh>
    <phoneticPr fontId="3"/>
  </si>
  <si>
    <t>単位面積</t>
    <rPh sb="0" eb="2">
      <t>タンイ</t>
    </rPh>
    <rPh sb="2" eb="4">
      <t>メンセキ</t>
    </rPh>
    <phoneticPr fontId="3"/>
  </si>
  <si>
    <t>I250x125x7.5x12</t>
    <phoneticPr fontId="3"/>
  </si>
  <si>
    <t>OK!!</t>
    <phoneticPr fontId="3"/>
  </si>
  <si>
    <t>（仮称）レッドウッド生麦計画新築工事</t>
    <phoneticPr fontId="11"/>
  </si>
  <si>
    <t>Ｐ</t>
    <phoneticPr fontId="11"/>
  </si>
  <si>
    <t>NO.</t>
    <phoneticPr fontId="3"/>
  </si>
  <si>
    <t>製品検査記録</t>
    <rPh sb="0" eb="2">
      <t>セイヒン</t>
    </rPh>
    <rPh sb="2" eb="4">
      <t>ケンサ</t>
    </rPh>
    <rPh sb="4" eb="6">
      <t>キロク</t>
    </rPh>
    <phoneticPr fontId="3"/>
  </si>
  <si>
    <t>塗装数量</t>
    <rPh sb="0" eb="2">
      <t>トソウ</t>
    </rPh>
    <rPh sb="2" eb="4">
      <t>スウリョウ</t>
    </rPh>
    <phoneticPr fontId="3"/>
  </si>
  <si>
    <t>　Ｄ工区　1節 2階</t>
    <rPh sb="2" eb="4">
      <t>コウク</t>
    </rPh>
    <rPh sb="6" eb="7">
      <t>セツ</t>
    </rPh>
    <rPh sb="9" eb="10">
      <t>カイ</t>
    </rPh>
    <phoneticPr fontId="11"/>
  </si>
  <si>
    <t>検査技術者：</t>
    <rPh sb="0" eb="2">
      <t>ケンサ</t>
    </rPh>
    <rPh sb="2" eb="4">
      <t>ギジュツ</t>
    </rPh>
    <rPh sb="4" eb="5">
      <t>シャ</t>
    </rPh>
    <phoneticPr fontId="11"/>
  </si>
  <si>
    <t>長嶋</t>
    <rPh sb="0" eb="2">
      <t>ナガシマ</t>
    </rPh>
    <phoneticPr fontId="11"/>
  </si>
  <si>
    <t>階</t>
    <rPh sb="0" eb="1">
      <t>カイ</t>
    </rPh>
    <phoneticPr fontId="3"/>
  </si>
  <si>
    <t>検査項目</t>
    <rPh sb="0" eb="2">
      <t>ケンサ</t>
    </rPh>
    <rPh sb="2" eb="4">
      <t>コウモク</t>
    </rPh>
    <phoneticPr fontId="3"/>
  </si>
  <si>
    <t>ｍ</t>
    <phoneticPr fontId="3"/>
  </si>
  <si>
    <t>m</t>
    <phoneticPr fontId="3"/>
  </si>
  <si>
    <t>一次加工
指示書</t>
    <rPh sb="0" eb="2">
      <t>イチジ</t>
    </rPh>
    <rPh sb="2" eb="4">
      <t>カコウ</t>
    </rPh>
    <rPh sb="5" eb="8">
      <t>シジショ</t>
    </rPh>
    <phoneticPr fontId="3"/>
  </si>
  <si>
    <t>自主ＵＴ</t>
    <rPh sb="0" eb="2">
      <t>ジシュ</t>
    </rPh>
    <phoneticPr fontId="3"/>
  </si>
  <si>
    <t>製品検査</t>
    <rPh sb="0" eb="2">
      <t>セイヒン</t>
    </rPh>
    <rPh sb="2" eb="4">
      <t>ケンサ</t>
    </rPh>
    <phoneticPr fontId="3"/>
  </si>
  <si>
    <t>塗装</t>
    <rPh sb="0" eb="2">
      <t>トソウ</t>
    </rPh>
    <phoneticPr fontId="3"/>
  </si>
  <si>
    <t>単位面積</t>
    <rPh sb="0" eb="2">
      <t>タンイ</t>
    </rPh>
    <rPh sb="2" eb="4">
      <t>メンセキ</t>
    </rPh>
    <phoneticPr fontId="3"/>
  </si>
  <si>
    <t>Ｐ/㎡</t>
    <phoneticPr fontId="3"/>
  </si>
  <si>
    <t>回数</t>
    <rPh sb="0" eb="2">
      <t>カイスウ</t>
    </rPh>
    <phoneticPr fontId="3"/>
  </si>
  <si>
    <t>合計</t>
    <rPh sb="0" eb="2">
      <t>ゴウケイ</t>
    </rPh>
    <phoneticPr fontId="3"/>
  </si>
  <si>
    <t>全長</t>
    <rPh sb="0" eb="2">
      <t>ゼンチョウ</t>
    </rPh>
    <phoneticPr fontId="11"/>
  </si>
  <si>
    <t>梁　成</t>
    <rPh sb="0" eb="1">
      <t>ハリ</t>
    </rPh>
    <rPh sb="2" eb="3">
      <t>セイ</t>
    </rPh>
    <phoneticPr fontId="11"/>
  </si>
  <si>
    <t>曲り</t>
    <rPh sb="0" eb="1">
      <t>マ</t>
    </rPh>
    <phoneticPr fontId="11"/>
  </si>
  <si>
    <t>摩擦面の状態</t>
    <rPh sb="0" eb="2">
      <t>マサツ</t>
    </rPh>
    <rPh sb="2" eb="3">
      <t>メン</t>
    </rPh>
    <rPh sb="4" eb="6">
      <t>ジョウタイ</t>
    </rPh>
    <phoneticPr fontId="11"/>
  </si>
  <si>
    <t>部材取合い</t>
    <rPh sb="0" eb="2">
      <t>ブザイ</t>
    </rPh>
    <rPh sb="2" eb="4">
      <t>トリア</t>
    </rPh>
    <phoneticPr fontId="11"/>
  </si>
  <si>
    <t>溶接外観</t>
    <rPh sb="0" eb="2">
      <t>ヨウセツ</t>
    </rPh>
    <rPh sb="2" eb="4">
      <t>ガイカン</t>
    </rPh>
    <phoneticPr fontId="11"/>
  </si>
  <si>
    <t>突合せ溶接の食違い</t>
    <rPh sb="0" eb="2">
      <t>ツキアワ</t>
    </rPh>
    <rPh sb="3" eb="5">
      <t>ヨウセツ</t>
    </rPh>
    <rPh sb="6" eb="8">
      <t>クイチガ</t>
    </rPh>
    <phoneticPr fontId="11"/>
  </si>
  <si>
    <t>仕口のずれ</t>
    <rPh sb="0" eb="2">
      <t>シグチ</t>
    </rPh>
    <phoneticPr fontId="11"/>
  </si>
  <si>
    <t>アンダーカット</t>
    <phoneticPr fontId="11"/>
  </si>
  <si>
    <t>溶接割れ</t>
    <rPh sb="0" eb="2">
      <t>ヨウセツ</t>
    </rPh>
    <rPh sb="2" eb="3">
      <t>ワ</t>
    </rPh>
    <phoneticPr fontId="11"/>
  </si>
  <si>
    <t>接合部のフランジの幅</t>
    <phoneticPr fontId="11"/>
  </si>
  <si>
    <t>接合部のフランジの傾斜</t>
    <phoneticPr fontId="11"/>
  </si>
  <si>
    <t>接合部のフランジの折れ</t>
    <phoneticPr fontId="11"/>
  </si>
  <si>
    <t>ウェブの曲り</t>
    <phoneticPr fontId="11"/>
  </si>
  <si>
    <t>-</t>
    <phoneticPr fontId="11"/>
  </si>
  <si>
    <t>検査結果</t>
  </si>
  <si>
    <t>検査日</t>
    <rPh sb="0" eb="2">
      <t>ケンサ</t>
    </rPh>
    <rPh sb="2" eb="3">
      <t>ビ</t>
    </rPh>
    <phoneticPr fontId="11"/>
  </si>
  <si>
    <t>製品符号</t>
    <rPh sb="0" eb="2">
      <t>セイヒン</t>
    </rPh>
    <rPh sb="2" eb="4">
      <t>フゴウ</t>
    </rPh>
    <phoneticPr fontId="3"/>
  </si>
  <si>
    <t>Ｌ</t>
    <phoneticPr fontId="11"/>
  </si>
  <si>
    <t>Ｄ１</t>
    <phoneticPr fontId="11"/>
  </si>
  <si>
    <t>Ｄ２</t>
    <phoneticPr fontId="11"/>
  </si>
  <si>
    <t>設計値</t>
    <phoneticPr fontId="11"/>
  </si>
  <si>
    <t>誤差</t>
    <rPh sb="0" eb="2">
      <t>ゴサ</t>
    </rPh>
    <phoneticPr fontId="11"/>
  </si>
  <si>
    <t>設計値</t>
    <phoneticPr fontId="11"/>
  </si>
  <si>
    <t>1P-01</t>
    <phoneticPr fontId="3"/>
  </si>
  <si>
    <t>D1</t>
    <phoneticPr fontId="3"/>
  </si>
  <si>
    <t>1P150</t>
    <phoneticPr fontId="3"/>
  </si>
  <si>
    <t>-</t>
    <phoneticPr fontId="3"/>
  </si>
  <si>
    <t>SS400</t>
    <phoneticPr fontId="3"/>
  </si>
  <si>
    <t>徳丸工業</t>
    <rPh sb="0" eb="2">
      <t>トクマル</t>
    </rPh>
    <rPh sb="2" eb="4">
      <t>コウギョウ</t>
    </rPh>
    <phoneticPr fontId="3"/>
  </si>
  <si>
    <t>良</t>
    <rPh sb="0" eb="1">
      <t>リョウ</t>
    </rPh>
    <phoneticPr fontId="3"/>
  </si>
  <si>
    <t>無</t>
    <rPh sb="0" eb="1">
      <t>ナ</t>
    </rPh>
    <phoneticPr fontId="3"/>
  </si>
  <si>
    <t>ー</t>
    <phoneticPr fontId="3"/>
  </si>
  <si>
    <t>合</t>
    <rPh sb="0" eb="1">
      <t>ゴウ</t>
    </rPh>
    <phoneticPr fontId="3"/>
  </si>
  <si>
    <t>江郷</t>
    <rPh sb="0" eb="2">
      <t>エゴウ</t>
    </rPh>
    <phoneticPr fontId="3"/>
  </si>
  <si>
    <t>1P-01</t>
    <phoneticPr fontId="3"/>
  </si>
  <si>
    <t>D1</t>
    <phoneticPr fontId="3"/>
  </si>
  <si>
    <t>1P150</t>
    <phoneticPr fontId="3"/>
  </si>
  <si>
    <t>-</t>
    <phoneticPr fontId="3"/>
  </si>
  <si>
    <t>SS400</t>
    <phoneticPr fontId="3"/>
  </si>
  <si>
    <t/>
  </si>
  <si>
    <t>Ｐ/㎡</t>
    <phoneticPr fontId="3"/>
  </si>
  <si>
    <t>全長Ｌ</t>
    <rPh sb="0" eb="2">
      <t>ゼンチョウ</t>
    </rPh>
    <phoneticPr fontId="3"/>
  </si>
  <si>
    <t>梁成Ｄ１</t>
    <rPh sb="0" eb="2">
      <t>ハリセイ</t>
    </rPh>
    <phoneticPr fontId="3"/>
  </si>
  <si>
    <t>梁成Ｄ２</t>
    <rPh sb="0" eb="1">
      <t>ハリ</t>
    </rPh>
    <rPh sb="1" eb="2">
      <t>セイ</t>
    </rPh>
    <phoneticPr fontId="3"/>
  </si>
  <si>
    <t>曲り</t>
    <rPh sb="0" eb="1">
      <t>マ</t>
    </rPh>
    <phoneticPr fontId="3"/>
  </si>
  <si>
    <t>摩擦面</t>
    <rPh sb="0" eb="2">
      <t>マサツ</t>
    </rPh>
    <rPh sb="2" eb="3">
      <t>メン</t>
    </rPh>
    <phoneticPr fontId="3"/>
  </si>
  <si>
    <t>部材取合い</t>
    <rPh sb="0" eb="2">
      <t>ブザイ</t>
    </rPh>
    <rPh sb="2" eb="3">
      <t>ト</t>
    </rPh>
    <rPh sb="3" eb="4">
      <t>ア</t>
    </rPh>
    <phoneticPr fontId="3"/>
  </si>
  <si>
    <t>溶接外観</t>
    <rPh sb="0" eb="2">
      <t>ヨウセツ</t>
    </rPh>
    <rPh sb="2" eb="4">
      <t>ガイカン</t>
    </rPh>
    <phoneticPr fontId="3"/>
  </si>
  <si>
    <t>食違い</t>
    <rPh sb="0" eb="2">
      <t>クイチガ</t>
    </rPh>
    <phoneticPr fontId="3"/>
  </si>
  <si>
    <t>仕口ずれ</t>
    <rPh sb="0" eb="2">
      <t>シクチ</t>
    </rPh>
    <phoneticPr fontId="3"/>
  </si>
  <si>
    <t>アンダーカット</t>
    <phoneticPr fontId="3"/>
  </si>
  <si>
    <t>溶接割れ</t>
    <rPh sb="0" eb="2">
      <t>ヨウセツ</t>
    </rPh>
    <rPh sb="2" eb="3">
      <t>ワ</t>
    </rPh>
    <phoneticPr fontId="3"/>
  </si>
  <si>
    <t>フランジ幅</t>
    <rPh sb="4" eb="5">
      <t>ハバ</t>
    </rPh>
    <phoneticPr fontId="3"/>
  </si>
  <si>
    <t>フランジ傾斜</t>
    <rPh sb="4" eb="6">
      <t>ケイシャ</t>
    </rPh>
    <phoneticPr fontId="3"/>
  </si>
  <si>
    <t>フランジ折れ</t>
    <rPh sb="4" eb="5">
      <t>オ</t>
    </rPh>
    <phoneticPr fontId="3"/>
  </si>
  <si>
    <t>ウェブ曲り</t>
    <rPh sb="3" eb="4">
      <t>マガ</t>
    </rPh>
    <phoneticPr fontId="3"/>
  </si>
  <si>
    <t>ー</t>
    <phoneticPr fontId="3"/>
  </si>
  <si>
    <t>結果</t>
    <rPh sb="0" eb="2">
      <t>ケッカ</t>
    </rPh>
    <phoneticPr fontId="3"/>
  </si>
  <si>
    <t>検査日</t>
    <rPh sb="0" eb="2">
      <t>ケンサ</t>
    </rPh>
    <rPh sb="2" eb="3">
      <t>ヒ</t>
    </rPh>
    <phoneticPr fontId="3"/>
  </si>
  <si>
    <t>検査者</t>
    <rPh sb="0" eb="2">
      <t>ケンサ</t>
    </rPh>
    <rPh sb="2" eb="3">
      <t>シャ</t>
    </rPh>
    <phoneticPr fontId="3"/>
  </si>
  <si>
    <t>設計値</t>
    <rPh sb="0" eb="2">
      <t>セッケイ</t>
    </rPh>
    <rPh sb="2" eb="3">
      <t>チ</t>
    </rPh>
    <phoneticPr fontId="3"/>
  </si>
  <si>
    <t>誤差</t>
    <rPh sb="0" eb="2">
      <t>ゴサ</t>
    </rPh>
    <phoneticPr fontId="3"/>
  </si>
  <si>
    <t>変更対応</t>
    <rPh sb="0" eb="2">
      <t>ヘンコウ</t>
    </rPh>
    <rPh sb="2" eb="4">
      <t>タイオウ</t>
    </rPh>
    <phoneticPr fontId="3"/>
  </si>
  <si>
    <t>報告書ＮＯ</t>
    <rPh sb="0" eb="2">
      <t>ホウコク</t>
    </rPh>
    <rPh sb="2" eb="3">
      <t>ショ</t>
    </rPh>
    <phoneticPr fontId="3"/>
  </si>
  <si>
    <t>吊ピース
ヶ</t>
    <rPh sb="0" eb="1">
      <t>ツリ</t>
    </rPh>
    <phoneticPr fontId="3"/>
  </si>
  <si>
    <t>ネットフック　ヶ</t>
    <phoneticPr fontId="3"/>
  </si>
  <si>
    <t>スリーブ99Ф</t>
    <phoneticPr fontId="3"/>
  </si>
  <si>
    <t>吊孔</t>
    <rPh sb="0" eb="1">
      <t>ツリ</t>
    </rPh>
    <rPh sb="1" eb="2">
      <t>アナ</t>
    </rPh>
    <phoneticPr fontId="3"/>
  </si>
  <si>
    <t>内壁下地</t>
    <rPh sb="0" eb="1">
      <t>ウチ</t>
    </rPh>
    <rPh sb="1" eb="2">
      <t>カベ</t>
    </rPh>
    <rPh sb="2" eb="4">
      <t>シタジ</t>
    </rPh>
    <phoneticPr fontId="3"/>
  </si>
  <si>
    <t>トレー
ラー</t>
    <phoneticPr fontId="3"/>
  </si>
  <si>
    <t>最大
長さ
ｍ</t>
    <rPh sb="0" eb="2">
      <t>サイダイ</t>
    </rPh>
    <rPh sb="3" eb="4">
      <t>ナガ</t>
    </rPh>
    <phoneticPr fontId="3"/>
  </si>
  <si>
    <t>高力六角ﾎﾞﾙﾄ M16/L70</t>
    <phoneticPr fontId="3"/>
  </si>
  <si>
    <t>高力六角ﾎﾞﾙﾄ M16/L75</t>
    <phoneticPr fontId="3"/>
  </si>
  <si>
    <t>高力六角ﾎﾞﾙﾄ M16/L80</t>
    <phoneticPr fontId="3"/>
  </si>
  <si>
    <t>高力六角ﾎﾞﾙﾄ M16/L85</t>
    <phoneticPr fontId="3"/>
  </si>
  <si>
    <t>高力六角ﾎﾞﾙﾄ M16/L90</t>
    <phoneticPr fontId="3"/>
  </si>
  <si>
    <t>高力六角ﾎﾞﾙﾄ M16/L95</t>
    <phoneticPr fontId="3"/>
  </si>
  <si>
    <t>高力六角ﾎﾞﾙﾄ M16/L100</t>
    <phoneticPr fontId="3"/>
  </si>
  <si>
    <t>高力六角ﾎﾞﾙﾄ M16/L105</t>
    <phoneticPr fontId="3"/>
  </si>
  <si>
    <t>高力六角ﾎﾞﾙﾄ M16/L110</t>
    <phoneticPr fontId="3"/>
  </si>
  <si>
    <t>高力六角ﾎﾞﾙﾄ M16/L115</t>
    <phoneticPr fontId="3"/>
  </si>
  <si>
    <t>高力六角ﾎﾞﾙﾄ M16/L120</t>
    <phoneticPr fontId="3"/>
  </si>
  <si>
    <t>高力六角ﾎﾞﾙﾄ M20/L40</t>
    <phoneticPr fontId="3"/>
  </si>
  <si>
    <t>高力六角ﾎﾞﾙﾄ M20/L45</t>
    <phoneticPr fontId="3"/>
  </si>
  <si>
    <t>高力六角ﾎﾞﾙﾄ M20/L50</t>
    <phoneticPr fontId="3"/>
  </si>
  <si>
    <t>高力六角ﾎﾞﾙﾄ M20/L55</t>
    <phoneticPr fontId="3"/>
  </si>
  <si>
    <t>高力六角ﾎﾞﾙﾄ M20/L60</t>
    <phoneticPr fontId="3"/>
  </si>
  <si>
    <t>高力六角ﾎﾞﾙﾄ M20/L65</t>
    <phoneticPr fontId="3"/>
  </si>
  <si>
    <t>高力六角ﾎﾞﾙﾄ M20/L70</t>
    <phoneticPr fontId="3"/>
  </si>
  <si>
    <t>高力六角ﾎﾞﾙﾄ M20/L75</t>
    <phoneticPr fontId="3"/>
  </si>
  <si>
    <t>高力六角ﾎﾞﾙﾄ M20/L80</t>
    <phoneticPr fontId="3"/>
  </si>
  <si>
    <t>高力六角ﾎﾞﾙﾄ M20/L85</t>
    <phoneticPr fontId="3"/>
  </si>
  <si>
    <t>高力六角ﾎﾞﾙﾄ M20/L90</t>
    <phoneticPr fontId="3"/>
  </si>
  <si>
    <t>高力六角ﾎﾞﾙﾄ M20/L95</t>
    <phoneticPr fontId="3"/>
  </si>
  <si>
    <t>高力六角ﾎﾞﾙﾄ M20/L100</t>
    <phoneticPr fontId="3"/>
  </si>
  <si>
    <t>高力六角ﾎﾞﾙﾄ M20/L105</t>
    <phoneticPr fontId="3"/>
  </si>
  <si>
    <t>高力六角ﾎﾞﾙﾄ M20/L110</t>
    <phoneticPr fontId="3"/>
  </si>
  <si>
    <t>高力六角ﾎﾞﾙﾄ M20/L115</t>
    <phoneticPr fontId="3"/>
  </si>
  <si>
    <t>高力六角ﾎﾞﾙﾄ M20/L120</t>
    <phoneticPr fontId="3"/>
  </si>
  <si>
    <t>高力六角ﾎﾞﾙﾄ M20/L125</t>
    <phoneticPr fontId="3"/>
  </si>
  <si>
    <t>高力六角ﾎﾞﾙﾄ M20/L130</t>
    <phoneticPr fontId="3"/>
  </si>
  <si>
    <t>高力六角ﾎﾞﾙﾄ M20/L135</t>
    <phoneticPr fontId="3"/>
  </si>
  <si>
    <t>高力六角ﾎﾞﾙﾄ M20/L140</t>
    <phoneticPr fontId="3"/>
  </si>
  <si>
    <t>SS400</t>
  </si>
  <si>
    <t>B-P-1[125-6</t>
  </si>
  <si>
    <t>B-P-1[125-7</t>
  </si>
  <si>
    <t>B-P-1[125-8</t>
  </si>
  <si>
    <t>B-P-1[125-9</t>
  </si>
  <si>
    <t>B-P-1[125-10</t>
  </si>
  <si>
    <t>B-P-1[125-14</t>
  </si>
  <si>
    <t>B-P-1[125-15</t>
  </si>
  <si>
    <t>B-P-1[125-16</t>
  </si>
  <si>
    <t>B-P-1[125-11</t>
  </si>
  <si>
    <t>B-P-1[125-12</t>
  </si>
  <si>
    <t>B-P-1[125-13</t>
  </si>
  <si>
    <t>B-P-1[125-17</t>
  </si>
  <si>
    <t>B-P-1[125-18</t>
  </si>
  <si>
    <t>B-P-1[125-19</t>
  </si>
  <si>
    <t>B-B-R[125-1</t>
  </si>
  <si>
    <t>B-P-3[125-12</t>
  </si>
  <si>
    <t>B-P-3[125-13</t>
  </si>
  <si>
    <t>B-P-3[125-14</t>
  </si>
  <si>
    <t>B-P-3[125-39</t>
  </si>
  <si>
    <t>B-P-3[125-16</t>
  </si>
  <si>
    <t>B-P-3[125-45</t>
  </si>
  <si>
    <t>B-P-2[125-50</t>
  </si>
  <si>
    <t>B-P-2[125-51</t>
  </si>
  <si>
    <t>B-B-2[125-16</t>
  </si>
  <si>
    <t>B-B-2[125-12</t>
  </si>
  <si>
    <t>B-B-R[125-3</t>
  </si>
  <si>
    <t>B-B-2[125-17</t>
  </si>
  <si>
    <t>B-B-3[125-7</t>
  </si>
  <si>
    <t>B-B-2[125-10</t>
  </si>
  <si>
    <t>B-B-2[125-18</t>
  </si>
  <si>
    <t>B-B-R[125-4</t>
  </si>
  <si>
    <t>B-B-R[125-9</t>
  </si>
  <si>
    <t>B-B-2[125-11</t>
  </si>
  <si>
    <t>B-P-2[125-36</t>
  </si>
  <si>
    <t>B-P-2[125-37</t>
  </si>
  <si>
    <t>B-P-2[125-38</t>
  </si>
  <si>
    <t>B-P-2[125-39</t>
  </si>
  <si>
    <t>B-P-2[125-40</t>
  </si>
  <si>
    <t>B-P-2[125-58</t>
  </si>
  <si>
    <t>B-P-2[125-59</t>
  </si>
  <si>
    <t>B-P-2[125W-1</t>
  </si>
  <si>
    <t>B-P-2[125-19</t>
  </si>
  <si>
    <t>B-P-2[125-20</t>
  </si>
  <si>
    <t>B-P-2[125-21</t>
  </si>
  <si>
    <t>B-P-2[125-22</t>
  </si>
  <si>
    <t>B-P-2[125-23</t>
  </si>
  <si>
    <t>B-P-2[125-24</t>
  </si>
  <si>
    <t>B-P-2[125-25</t>
  </si>
  <si>
    <t>B-P-2[125-26</t>
  </si>
  <si>
    <t>B-P-2[125-27</t>
  </si>
  <si>
    <t>B-P-2[125-29</t>
  </si>
  <si>
    <t>B-P-2[125-30</t>
  </si>
  <si>
    <t>B-P-2[125-31</t>
  </si>
  <si>
    <t>B-P-2[125-32</t>
  </si>
  <si>
    <t>B-P-2[125-33</t>
  </si>
  <si>
    <t>B-P-2[125-34</t>
  </si>
  <si>
    <t>B-P-2[125-35</t>
  </si>
  <si>
    <t>B-P-3[125-1</t>
  </si>
  <si>
    <t>B-P-3[125-2</t>
  </si>
  <si>
    <t>B-P-3[125-3</t>
  </si>
  <si>
    <t>B-P-3[125-4</t>
  </si>
  <si>
    <t>B-P-3[125-5</t>
  </si>
  <si>
    <t>B-P-3[125-6</t>
  </si>
  <si>
    <t>B-P-3[125-7</t>
  </si>
  <si>
    <t>B-P-3[125-8</t>
  </si>
  <si>
    <t>B-P-3[125-9</t>
  </si>
  <si>
    <t>B-P-3[125-10</t>
  </si>
  <si>
    <t>B-P-3[125-11</t>
  </si>
  <si>
    <t>B-P-3[125-15</t>
  </si>
  <si>
    <t>B-P-3[125-37</t>
  </si>
  <si>
    <t>B-P-3[125-38</t>
  </si>
  <si>
    <t>B-P-3[125-40</t>
  </si>
  <si>
    <t>B-P-3[125-41</t>
  </si>
  <si>
    <t>B-P-3[125-42</t>
  </si>
  <si>
    <t>B-P-3[125-43</t>
  </si>
  <si>
    <t>B-P-3[125-44</t>
  </si>
  <si>
    <t>B-P-1[125-25</t>
  </si>
  <si>
    <t>B-P-1[125-1</t>
  </si>
  <si>
    <t>B-P-1[125-2</t>
  </si>
  <si>
    <t>B-P-1[125-3</t>
  </si>
  <si>
    <t>B-P-1[125-4</t>
  </si>
  <si>
    <t>B-P-1[125-5</t>
  </si>
  <si>
    <t>B-P-1[125-20</t>
  </si>
  <si>
    <t>B-P-1[125-21</t>
  </si>
  <si>
    <t>B-P-1[125-22</t>
  </si>
  <si>
    <t>B-P-1[125-23</t>
  </si>
  <si>
    <t>B-P-1[125-24</t>
  </si>
  <si>
    <t>B-B-2[125-8</t>
  </si>
  <si>
    <t>B-B-2[125-2</t>
  </si>
  <si>
    <t>B-P-3[125-28</t>
  </si>
  <si>
    <t>B-P-3[125-29</t>
  </si>
  <si>
    <t>B-P-3[125-30</t>
  </si>
  <si>
    <t>B-P-3[125-31</t>
  </si>
  <si>
    <t>B-P-3[125-32</t>
  </si>
  <si>
    <t>B-P-3[125-33</t>
  </si>
  <si>
    <t>B-P-3[125-55</t>
  </si>
  <si>
    <t>B-P-3[125-56</t>
  </si>
  <si>
    <t>B-P-3[125-57</t>
  </si>
  <si>
    <t>B-B-2[125-3</t>
  </si>
  <si>
    <t>B-B-2[125-4</t>
  </si>
  <si>
    <t>B-B-2[125-6</t>
  </si>
  <si>
    <t>B-B-R[125-6</t>
  </si>
  <si>
    <t>B-B-2[125-5</t>
  </si>
  <si>
    <t>B-B-2[125-7</t>
  </si>
  <si>
    <t>B-P-2[125-18</t>
  </si>
  <si>
    <t>B-P-2[125-49</t>
  </si>
  <si>
    <t>B-P-2[125-61</t>
  </si>
  <si>
    <t>B-P-3[125-58</t>
  </si>
  <si>
    <t>B-P-2[125-1</t>
  </si>
  <si>
    <t>B-P-2[125-2</t>
  </si>
  <si>
    <t>B-P-2[125-3</t>
  </si>
  <si>
    <t>B-P-2[125-4</t>
  </si>
  <si>
    <t>B-P-2[125-5</t>
  </si>
  <si>
    <t>B-P-2[125-6</t>
  </si>
  <si>
    <t>B-P-2[125-7</t>
  </si>
  <si>
    <t>B-P-2[125-8</t>
  </si>
  <si>
    <t>B-P-2[125-9</t>
  </si>
  <si>
    <t>B-P-2[125-10</t>
  </si>
  <si>
    <t>B-P-2[125-11</t>
  </si>
  <si>
    <t>B-P-2[125-12</t>
  </si>
  <si>
    <t>B-P-2[125-13</t>
  </si>
  <si>
    <t>B-P-2[125-14</t>
  </si>
  <si>
    <t>B-P-2[125-15</t>
  </si>
  <si>
    <t>B-P-2[125-16</t>
  </si>
  <si>
    <t>B-P-2[125-17</t>
  </si>
  <si>
    <t>B-P-2[125-52</t>
  </si>
  <si>
    <t>B-P-3[125-26</t>
  </si>
  <si>
    <t>B-P-3[125-27</t>
  </si>
  <si>
    <t>B-P-3[125-34</t>
  </si>
  <si>
    <t>B-P-3[125-35</t>
  </si>
  <si>
    <t>B-P-3[125-36</t>
  </si>
  <si>
    <t>B-P-3[125-51</t>
  </si>
  <si>
    <t>B-P-3[125-52</t>
  </si>
  <si>
    <t>B-P-3[125-53</t>
  </si>
  <si>
    <t>B-P-3[125-54</t>
  </si>
  <si>
    <t>B-B-R[125-8</t>
  </si>
  <si>
    <t>B-B-R[125-7</t>
  </si>
  <si>
    <t>B-P-3[150-1</t>
  </si>
  <si>
    <t>B-P-3[150-2</t>
  </si>
  <si>
    <t>B-P-2[125-46</t>
  </si>
  <si>
    <t>B-P-3[125-24</t>
  </si>
  <si>
    <t>B-P-3[125-50</t>
  </si>
  <si>
    <t>B-B-2[125-9</t>
  </si>
  <si>
    <t>B-B-R[125-5</t>
  </si>
  <si>
    <t>B-B-3[125-6</t>
  </si>
  <si>
    <t>B-P-2[125-57</t>
  </si>
  <si>
    <t>B-P-2[125-41</t>
  </si>
  <si>
    <t>B-P-2[125-42</t>
  </si>
  <si>
    <t>B-P-2[125-43</t>
  </si>
  <si>
    <t>B-P-2[125-44</t>
  </si>
  <si>
    <t>B-P-2[125-45</t>
  </si>
  <si>
    <t>B-P-2[125-47</t>
  </si>
  <si>
    <t>B-P-2[125-53</t>
  </si>
  <si>
    <t>B-P-2[125-54</t>
  </si>
  <si>
    <t>B-P-2[125-55</t>
  </si>
  <si>
    <t>B-P-2[125-56</t>
  </si>
  <si>
    <t>B-P-3[125-61</t>
  </si>
  <si>
    <t>B-P-3[125-17</t>
  </si>
  <si>
    <t>B-P-3[125-18</t>
  </si>
  <si>
    <t>B-P-3[125-19</t>
  </si>
  <si>
    <t>B-P-3[125-20</t>
  </si>
  <si>
    <t>B-P-3[125-21</t>
  </si>
  <si>
    <t>B-P-3[125-22</t>
  </si>
  <si>
    <t>B-P-3[125-23</t>
  </si>
  <si>
    <t>B-P-3[125-25</t>
  </si>
  <si>
    <t>B-P-3[125-46</t>
  </si>
  <si>
    <t>B-P-3[125-47</t>
  </si>
  <si>
    <t>B-P-3[125-48</t>
  </si>
  <si>
    <t>B-P-3[125-49</t>
  </si>
  <si>
    <t>B-P-2[125-48</t>
  </si>
  <si>
    <t>B-B-2[125-13</t>
    <phoneticPr fontId="3"/>
  </si>
  <si>
    <t>B-B-2[125-14</t>
    <phoneticPr fontId="3"/>
  </si>
  <si>
    <t>B-B-2[125-15</t>
    <phoneticPr fontId="3"/>
  </si>
  <si>
    <t>B-B-2[125-19</t>
    <phoneticPr fontId="3"/>
  </si>
  <si>
    <t>B-BPL-1</t>
    <phoneticPr fontId="3"/>
  </si>
  <si>
    <t>B-BPL-2</t>
  </si>
  <si>
    <t>B-BPL-3</t>
  </si>
  <si>
    <t>B-BPL-4</t>
  </si>
  <si>
    <t>B-BPL-5</t>
  </si>
  <si>
    <t>B-B-2[125-1</t>
  </si>
  <si>
    <t>B-B-2[125-20</t>
  </si>
  <si>
    <t>B-B-2[125-21</t>
  </si>
  <si>
    <t>B-B-2[125-22</t>
  </si>
  <si>
    <t>B-B-2[125-23</t>
  </si>
  <si>
    <t>B-B-2[125-24</t>
  </si>
  <si>
    <t>B-B-2[125-25</t>
  </si>
  <si>
    <t>B-B-2[125-26</t>
  </si>
  <si>
    <t>B-B-2[125-27</t>
  </si>
  <si>
    <t>B-B-2[125-28</t>
  </si>
  <si>
    <t>B-B-2[125-29</t>
  </si>
  <si>
    <t>B-B-3[125-1</t>
    <phoneticPr fontId="3"/>
  </si>
  <si>
    <t>B-B-3[125-2</t>
  </si>
  <si>
    <t>B-B-3[125-3</t>
  </si>
  <si>
    <t>B-B-3[125-4</t>
  </si>
  <si>
    <t>B-B-3[125-5</t>
  </si>
  <si>
    <t>B-B-3[125-8</t>
  </si>
  <si>
    <t>B-B-3[125-9</t>
  </si>
  <si>
    <t>B-B-3[125-10</t>
  </si>
  <si>
    <t>B-B-R[125-2</t>
    <phoneticPr fontId="3"/>
  </si>
  <si>
    <t>B-B-R[125-10</t>
  </si>
  <si>
    <t>B-P-1[125-26</t>
  </si>
  <si>
    <t>B-P-1[125-27</t>
  </si>
  <si>
    <t>B-P-1[125-28</t>
  </si>
  <si>
    <t>B-P-1[125-29</t>
  </si>
  <si>
    <t>B-P-2[125-60</t>
  </si>
  <si>
    <t>B-P-2[125-62</t>
  </si>
  <si>
    <t>B-P-2[125-63</t>
  </si>
  <si>
    <t>B-P-2[125-64</t>
  </si>
  <si>
    <t>B-P-3[125-59</t>
  </si>
  <si>
    <t>B-P-3[125-60</t>
  </si>
  <si>
    <t>工事名　YIS</t>
    <phoneticPr fontId="3"/>
  </si>
  <si>
    <t>N</t>
    <phoneticPr fontId="3"/>
  </si>
  <si>
    <t>N</t>
    <phoneticPr fontId="3"/>
  </si>
  <si>
    <t>N</t>
    <phoneticPr fontId="3"/>
  </si>
  <si>
    <t>N</t>
    <phoneticPr fontId="3"/>
  </si>
  <si>
    <t>N</t>
    <phoneticPr fontId="3"/>
  </si>
  <si>
    <t>N</t>
    <phoneticPr fontId="3"/>
  </si>
  <si>
    <t>N</t>
    <phoneticPr fontId="3"/>
  </si>
  <si>
    <t>B[125J</t>
  </si>
  <si>
    <t>B[125J</t>
    <phoneticPr fontId="3"/>
  </si>
  <si>
    <t>N</t>
    <phoneticPr fontId="3"/>
  </si>
  <si>
    <t>B[125J</t>
    <phoneticPr fontId="3"/>
  </si>
  <si>
    <t>B[125J</t>
    <phoneticPr fontId="3"/>
  </si>
  <si>
    <t>B[125J</t>
    <phoneticPr fontId="3"/>
  </si>
  <si>
    <t>B[125J</t>
    <phoneticPr fontId="3"/>
  </si>
  <si>
    <t>N</t>
    <phoneticPr fontId="3"/>
  </si>
  <si>
    <t>BJ[125JB</t>
    <phoneticPr fontId="3"/>
  </si>
  <si>
    <t>B[125J</t>
    <phoneticPr fontId="3"/>
  </si>
  <si>
    <t>P[125J</t>
  </si>
  <si>
    <t>P[125J</t>
    <phoneticPr fontId="3"/>
  </si>
  <si>
    <t>B[125JA</t>
    <phoneticPr fontId="3"/>
  </si>
  <si>
    <t>B[125JA</t>
    <phoneticPr fontId="3"/>
  </si>
  <si>
    <t>P[125JA</t>
    <phoneticPr fontId="3"/>
  </si>
  <si>
    <t>P[125J</t>
    <phoneticPr fontId="3"/>
  </si>
  <si>
    <t>P[125J</t>
    <phoneticPr fontId="3"/>
  </si>
  <si>
    <t>P[125J</t>
    <phoneticPr fontId="3"/>
  </si>
  <si>
    <t>P[125J</t>
    <phoneticPr fontId="3"/>
  </si>
  <si>
    <t>P[125J</t>
    <phoneticPr fontId="3"/>
  </si>
  <si>
    <t>N</t>
    <phoneticPr fontId="3"/>
  </si>
  <si>
    <t>B-P-2[125-28</t>
    <phoneticPr fontId="3"/>
  </si>
  <si>
    <t>B[125J</t>
    <phoneticPr fontId="3"/>
  </si>
  <si>
    <t>B[125JA</t>
    <phoneticPr fontId="3"/>
  </si>
  <si>
    <t>P[125WJ</t>
    <phoneticPr fontId="3"/>
  </si>
  <si>
    <t>P[150J</t>
    <phoneticPr fontId="3"/>
  </si>
  <si>
    <t>P[150J</t>
    <phoneticPr fontId="3"/>
  </si>
  <si>
    <t>B[125J</t>
    <phoneticPr fontId="3"/>
  </si>
  <si>
    <t>Y1</t>
    <phoneticPr fontId="3"/>
  </si>
  <si>
    <t>Y2</t>
  </si>
  <si>
    <t>Y3</t>
  </si>
  <si>
    <t>Y4</t>
  </si>
  <si>
    <t>Y5</t>
  </si>
  <si>
    <t>Y6</t>
  </si>
  <si>
    <t>Y7</t>
  </si>
  <si>
    <t>Y15</t>
  </si>
  <si>
    <t>Y8</t>
  </si>
  <si>
    <t>Y16</t>
  </si>
  <si>
    <t>Y17</t>
  </si>
  <si>
    <t>Y9</t>
  </si>
  <si>
    <t>Y10</t>
  </si>
  <si>
    <t>Y11</t>
  </si>
  <si>
    <t>Y12</t>
  </si>
  <si>
    <t>Y13</t>
  </si>
  <si>
    <t>Y14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</si>
  <si>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</si>
  <si>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</si>
  <si>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</si>
  <si>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</si>
  <si>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</si>
  <si>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</si>
  <si>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</si>
  <si>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</si>
  <si>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</si>
  <si>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</si>
  <si>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</si>
  <si>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</si>
  <si>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</si>
  <si>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</si>
  <si>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</si>
  <si>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</si>
  <si>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</si>
  <si>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</si>
  <si>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</si>
  <si>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</si>
  <si>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</si>
  <si>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</si>
  <si>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</si>
  <si>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</si>
  <si>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</si>
  <si>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</si>
  <si>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</si>
  <si>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</si>
  <si>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</si>
  <si>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</si>
  <si>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</si>
  <si>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</si>
  <si>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</si>
  <si>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</si>
  <si>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</si>
  <si>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</si>
  <si>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</si>
  <si>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</si>
  <si>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</si>
  <si>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</si>
  <si>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</si>
  <si>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</si>
  <si>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</si>
  <si>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</si>
  <si>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</si>
  <si>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</si>
  <si>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</si>
  <si>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</si>
  <si>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</si>
  <si>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</si>
  <si>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</si>
  <si>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</si>
  <si>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</si>
  <si>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</si>
  <si>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</si>
  <si>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</si>
  <si>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</si>
  <si>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</si>
  <si>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</si>
  <si>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  <phoneticPr fontId="3"/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</si>
  <si>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</si>
  <si>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</si>
  <si>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</si>
  <si>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</si>
  <si>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</si>
  <si>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</si>
  <si>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</si>
  <si>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</si>
  <si>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</si>
  <si>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</si>
  <si>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</si>
  <si>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</si>
  <si>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</si>
  <si>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</si>
  <si>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</si>
  <si>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</si>
  <si>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</si>
  <si>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</si>
  <si>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</si>
  <si>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</si>
  <si>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</si>
  <si>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</si>
  <si>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Y100</t>
  </si>
  <si>
    <t>Y101</t>
  </si>
  <si>
    <t>Y102</t>
  </si>
  <si>
    <t>Y103</t>
  </si>
  <si>
    <t>Y104</t>
  </si>
  <si>
    <t>Y105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</si>
  <si>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</si>
  <si>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</si>
  <si>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</si>
  <si>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</si>
  <si>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</si>
  <si>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</si>
  <si>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</si>
  <si>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</si>
  <si>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</si>
  <si>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</si>
  <si>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</si>
  <si>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</si>
  <si>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</si>
  <si>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</si>
  <si>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Y120</t>
  </si>
  <si>
    <t>Y121</t>
  </si>
  <si>
    <t>Y122</t>
  </si>
  <si>
    <t>Y123</t>
  </si>
  <si>
    <t>Y124</t>
  </si>
  <si>
    <t>Y125</t>
  </si>
  <si>
    <t>Y126</t>
  </si>
  <si>
    <t>Y127</t>
  </si>
  <si>
    <t>Y128</t>
  </si>
  <si>
    <t>Y129</t>
  </si>
  <si>
    <t>Y130</t>
  </si>
  <si>
    <t>Y131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</si>
  <si>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</si>
  <si>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</si>
  <si>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</si>
  <si>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</si>
  <si>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</si>
  <si>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</si>
  <si>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</si>
  <si>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</si>
  <si>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</si>
  <si>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</si>
  <si>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</si>
  <si>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</si>
  <si>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</si>
  <si>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</si>
  <si>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</si>
  <si>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</si>
  <si>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</si>
  <si>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</si>
  <si>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</si>
  <si>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  <phoneticPr fontId="3"/>
  </si>
  <si>
    <t>Y152</t>
  </si>
  <si>
    <t>Y153</t>
  </si>
  <si>
    <t>Y154</t>
  </si>
  <si>
    <t>Y155</t>
  </si>
  <si>
    <t>Y156</t>
  </si>
  <si>
    <t>Y157</t>
  </si>
  <si>
    <t>Y158</t>
  </si>
  <si>
    <t>Y159</t>
  </si>
  <si>
    <t>Y160</t>
  </si>
  <si>
    <t>Y161</t>
  </si>
  <si>
    <t>Y162</t>
  </si>
  <si>
    <t>Y163</t>
  </si>
  <si>
    <t>Y164</t>
  </si>
  <si>
    <t>Y165</t>
  </si>
  <si>
    <t>Y166</t>
  </si>
  <si>
    <t>Y167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</si>
  <si>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</si>
  <si>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</si>
  <si>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</si>
  <si>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</si>
  <si>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</si>
  <si>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</si>
  <si>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</si>
  <si>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</si>
  <si>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</si>
  <si>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</si>
  <si>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</si>
  <si>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</si>
  <si>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</si>
  <si>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</si>
  <si>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</si>
  <si>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</si>
  <si>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</si>
  <si>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</si>
  <si>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</si>
  <si>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</si>
  <si>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</si>
  <si>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</si>
  <si>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</si>
  <si>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</si>
  <si>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</si>
  <si>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</si>
  <si>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</si>
  <si>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</si>
  <si>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</si>
  <si>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</si>
  <si>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</si>
  <si>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</si>
  <si>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Y200</t>
  </si>
  <si>
    <t>Y201</t>
  </si>
  <si>
    <t>Y202</t>
  </si>
  <si>
    <t>Y203</t>
  </si>
  <si>
    <t>Y204</t>
  </si>
  <si>
    <t>Y205</t>
  </si>
  <si>
    <t>Y206</t>
  </si>
  <si>
    <t>Y207</t>
  </si>
  <si>
    <t>Y208</t>
  </si>
  <si>
    <t>Y209</t>
  </si>
  <si>
    <t>Y210</t>
  </si>
  <si>
    <t>Y211</t>
  </si>
  <si>
    <t>Y212</t>
  </si>
  <si>
    <t>Y213</t>
  </si>
  <si>
    <t>PN3</t>
    <phoneticPr fontId="3"/>
  </si>
  <si>
    <t>スプライス</t>
    <phoneticPr fontId="3"/>
  </si>
  <si>
    <t>SS400</t>
    <phoneticPr fontId="3"/>
  </si>
  <si>
    <t>NSガルバ行き</t>
    <rPh sb="5" eb="6">
      <t>イ</t>
    </rPh>
    <phoneticPr fontId="3"/>
  </si>
  <si>
    <t>輸送会社</t>
    <rPh sb="0" eb="2">
      <t>ユソウ</t>
    </rPh>
    <rPh sb="2" eb="4">
      <t>カイシャ</t>
    </rPh>
    <phoneticPr fontId="3"/>
  </si>
  <si>
    <t>車種　4ｔ</t>
    <rPh sb="0" eb="2">
      <t>シャシュ</t>
    </rPh>
    <phoneticPr fontId="3"/>
  </si>
  <si>
    <t>傭車会社</t>
    <rPh sb="0" eb="2">
      <t>ヨウシャ</t>
    </rPh>
    <rPh sb="2" eb="4">
      <t>カイシャ</t>
    </rPh>
    <phoneticPr fontId="3"/>
  </si>
  <si>
    <t>ｍ</t>
    <phoneticPr fontId="3"/>
  </si>
  <si>
    <t>m</t>
    <phoneticPr fontId="3"/>
  </si>
  <si>
    <t>ケレン</t>
    <phoneticPr fontId="3"/>
  </si>
  <si>
    <t>朝一</t>
    <rPh sb="0" eb="2">
      <t>アサイチ</t>
    </rPh>
    <phoneticPr fontId="3"/>
  </si>
  <si>
    <t>B-B-2[125-13</t>
  </si>
  <si>
    <t>B-B-2[125-14</t>
  </si>
  <si>
    <t>B-B-2[125-15</t>
  </si>
  <si>
    <t>B-B-2[125-19</t>
  </si>
  <si>
    <t>B-B-R[125-2</t>
  </si>
  <si>
    <t>PN3</t>
  </si>
  <si>
    <t>B-B-3[125-1</t>
  </si>
  <si>
    <t>スプライス</t>
  </si>
  <si>
    <t>B-1</t>
    <phoneticPr fontId="3"/>
  </si>
  <si>
    <t>送り状・受領書(B-1工区）</t>
    <rPh sb="0" eb="1">
      <t>オク</t>
    </rPh>
    <rPh sb="2" eb="3">
      <t>ジョウ</t>
    </rPh>
    <rPh sb="4" eb="6">
      <t>ジュリョウ</t>
    </rPh>
    <rPh sb="6" eb="7">
      <t>ショ</t>
    </rPh>
    <rPh sb="11" eb="13">
      <t>コウク</t>
    </rPh>
    <phoneticPr fontId="3"/>
  </si>
  <si>
    <t>送り状・受領書(B-2工区）</t>
    <rPh sb="0" eb="1">
      <t>オク</t>
    </rPh>
    <rPh sb="2" eb="3">
      <t>ジョウ</t>
    </rPh>
    <rPh sb="4" eb="6">
      <t>ジュリョウ</t>
    </rPh>
    <rPh sb="6" eb="7">
      <t>ショ</t>
    </rPh>
    <rPh sb="11" eb="13">
      <t>コウク</t>
    </rPh>
    <phoneticPr fontId="3"/>
  </si>
  <si>
    <t>B-P-2[125-28</t>
  </si>
  <si>
    <t>B-2</t>
  </si>
  <si>
    <t>B-2</t>
    <phoneticPr fontId="3"/>
  </si>
  <si>
    <t>送り状・受領書(B-3工区）</t>
    <rPh sb="0" eb="1">
      <t>オク</t>
    </rPh>
    <rPh sb="2" eb="3">
      <t>ジョウ</t>
    </rPh>
    <rPh sb="4" eb="6">
      <t>ジュリョウ</t>
    </rPh>
    <rPh sb="6" eb="7">
      <t>ショ</t>
    </rPh>
    <rPh sb="11" eb="13">
      <t>コウク</t>
    </rPh>
    <phoneticPr fontId="3"/>
  </si>
  <si>
    <t>B-BPL-1</t>
  </si>
  <si>
    <t>大成建設株式会社</t>
    <rPh sb="0" eb="2">
      <t>タイセイ</t>
    </rPh>
    <rPh sb="2" eb="4">
      <t>ケンセツ</t>
    </rPh>
    <rPh sb="4" eb="8">
      <t>カブシキガイシャ</t>
    </rPh>
    <phoneticPr fontId="3"/>
  </si>
  <si>
    <t>NSガルバ　様</t>
    <rPh sb="6" eb="7">
      <t>サマ</t>
    </rPh>
    <phoneticPr fontId="3"/>
  </si>
  <si>
    <t xml:space="preserve"> 〒276-0046 千葉県八千代市大和田新田672-1 </t>
    <phoneticPr fontId="3"/>
  </si>
  <si>
    <t xml:space="preserve">TEL(047)450-8124 </t>
    <phoneticPr fontId="3"/>
  </si>
  <si>
    <t>Y1</t>
  </si>
  <si>
    <t>Y77</t>
  </si>
  <si>
    <t>Y151</t>
  </si>
  <si>
    <t>B-3</t>
  </si>
  <si>
    <t>B-3</t>
    <phoneticPr fontId="3"/>
  </si>
  <si>
    <t>出荷元　（株）アイ・テック　南関東工場
千葉県山武市松尾町谷津１２５　A棟
担当　佐藤　090-7310-2251</t>
    <rPh sb="41" eb="43">
      <t>サトウ</t>
    </rPh>
    <phoneticPr fontId="3"/>
  </si>
  <si>
    <t>B-1</t>
  </si>
  <si>
    <t>車種</t>
    <rPh sb="0" eb="2">
      <t>シャシュ</t>
    </rPh>
    <phoneticPr fontId="3"/>
  </si>
  <si>
    <t>神奈川県横浜市中区小港町2-100-1</t>
    <rPh sb="0" eb="4">
      <t>カナガワケン</t>
    </rPh>
    <rPh sb="4" eb="7">
      <t>ヨコハマシ</t>
    </rPh>
    <rPh sb="7" eb="9">
      <t>ナカク</t>
    </rPh>
    <rPh sb="9" eb="11">
      <t>コミナト</t>
    </rPh>
    <rPh sb="11" eb="12">
      <t>マチ</t>
    </rPh>
    <phoneticPr fontId="3"/>
  </si>
  <si>
    <t>yokohama international School New Campus Project</t>
  </si>
  <si>
    <t>yokohama international School New Campus Project</t>
    <phoneticPr fontId="3"/>
  </si>
  <si>
    <t>大成建設㈱　横浜支店</t>
    <rPh sb="0" eb="2">
      <t>タイセイ</t>
    </rPh>
    <rPh sb="2" eb="4">
      <t>ケンセツ</t>
    </rPh>
    <rPh sb="6" eb="8">
      <t>ヨコハマ</t>
    </rPh>
    <rPh sb="8" eb="10">
      <t>シテン</t>
    </rPh>
    <phoneticPr fontId="3"/>
  </si>
  <si>
    <t>アイテック　土屋</t>
    <rPh sb="6" eb="8">
      <t>ツチヤ</t>
    </rPh>
    <phoneticPr fontId="3"/>
  </si>
  <si>
    <t>080-2654-8114</t>
    <phoneticPr fontId="3"/>
  </si>
  <si>
    <t>明正運輸</t>
    <rPh sb="0" eb="4">
      <t>メイセイウンユ</t>
    </rPh>
    <phoneticPr fontId="3"/>
  </si>
  <si>
    <t>勝山</t>
    <rPh sb="0" eb="2">
      <t>カツヤマ</t>
    </rPh>
    <phoneticPr fontId="3"/>
  </si>
  <si>
    <t>車番　5000</t>
    <rPh sb="0" eb="2">
      <t>シャバン</t>
    </rPh>
    <phoneticPr fontId="3"/>
  </si>
  <si>
    <t>090-3680-3372</t>
    <phoneticPr fontId="3"/>
  </si>
  <si>
    <t>C-P-2[125</t>
    <phoneticPr fontId="3"/>
  </si>
  <si>
    <t>SSC400</t>
  </si>
  <si>
    <t>SSC400</t>
    <phoneticPr fontId="3"/>
  </si>
  <si>
    <t>SSC400</t>
    <phoneticPr fontId="3"/>
  </si>
  <si>
    <t>P[125J</t>
    <phoneticPr fontId="3"/>
  </si>
  <si>
    <t>P[125J</t>
    <phoneticPr fontId="3"/>
  </si>
  <si>
    <t>P[125J</t>
    <phoneticPr fontId="3"/>
  </si>
  <si>
    <t>8A</t>
    <phoneticPr fontId="3"/>
  </si>
  <si>
    <t>11A</t>
    <phoneticPr fontId="3"/>
  </si>
  <si>
    <t>P[125JA</t>
    <phoneticPr fontId="3"/>
  </si>
  <si>
    <t>C-P-2[125</t>
    <phoneticPr fontId="3"/>
  </si>
  <si>
    <t>-</t>
    <phoneticPr fontId="3"/>
  </si>
  <si>
    <t>-</t>
    <phoneticPr fontId="3"/>
  </si>
  <si>
    <t>-</t>
    <phoneticPr fontId="3"/>
  </si>
  <si>
    <t>P[125JA</t>
  </si>
  <si>
    <t>C-P-2[125</t>
  </si>
  <si>
    <t>P[125J</t>
    <phoneticPr fontId="3"/>
  </si>
  <si>
    <t>P[125J</t>
    <phoneticPr fontId="3"/>
  </si>
  <si>
    <t>P[125J</t>
    <phoneticPr fontId="3"/>
  </si>
  <si>
    <t>P[125J</t>
    <phoneticPr fontId="3"/>
  </si>
  <si>
    <t>P[125J</t>
    <phoneticPr fontId="3"/>
  </si>
  <si>
    <t>P[125J</t>
    <phoneticPr fontId="3"/>
  </si>
  <si>
    <t>25A</t>
    <phoneticPr fontId="3"/>
  </si>
  <si>
    <t>27A</t>
    <phoneticPr fontId="3"/>
  </si>
  <si>
    <t>30A</t>
    <phoneticPr fontId="3"/>
  </si>
  <si>
    <t>37A</t>
    <phoneticPr fontId="3"/>
  </si>
  <si>
    <t>38A</t>
    <phoneticPr fontId="3"/>
  </si>
  <si>
    <t>P[125JA</t>
    <phoneticPr fontId="3"/>
  </si>
  <si>
    <t>42A</t>
    <phoneticPr fontId="3"/>
  </si>
  <si>
    <t>C-P-3[125</t>
  </si>
  <si>
    <t>C-P-3[125</t>
    <phoneticPr fontId="3"/>
  </si>
  <si>
    <t>C-P-3[125</t>
    <phoneticPr fontId="3"/>
  </si>
  <si>
    <t>C-P-3[125</t>
    <phoneticPr fontId="3"/>
  </si>
  <si>
    <t>43A</t>
    <phoneticPr fontId="3"/>
  </si>
  <si>
    <t>P[125JA</t>
    <phoneticPr fontId="3"/>
  </si>
  <si>
    <t>P[125JA</t>
    <phoneticPr fontId="3"/>
  </si>
  <si>
    <t>P[125JA</t>
    <phoneticPr fontId="3"/>
  </si>
  <si>
    <t>P[125JA</t>
    <phoneticPr fontId="3"/>
  </si>
  <si>
    <t>P[125JA</t>
    <phoneticPr fontId="3"/>
  </si>
  <si>
    <t>B[125J</t>
    <phoneticPr fontId="3"/>
  </si>
  <si>
    <t>B[125J</t>
    <phoneticPr fontId="3"/>
  </si>
  <si>
    <t>B[125JA</t>
    <phoneticPr fontId="3"/>
  </si>
  <si>
    <t>C-P-4[125</t>
  </si>
  <si>
    <t>C-P-4[125</t>
    <phoneticPr fontId="3"/>
  </si>
  <si>
    <t>C-P-4[125</t>
    <phoneticPr fontId="3"/>
  </si>
  <si>
    <t>N</t>
    <phoneticPr fontId="3"/>
  </si>
  <si>
    <t>P[125JA</t>
    <phoneticPr fontId="3"/>
  </si>
  <si>
    <t>124A</t>
    <phoneticPr fontId="3"/>
  </si>
  <si>
    <t>P[125J</t>
    <phoneticPr fontId="3"/>
  </si>
  <si>
    <t>P[125J</t>
    <phoneticPr fontId="3"/>
  </si>
  <si>
    <t>-</t>
    <phoneticPr fontId="3"/>
  </si>
  <si>
    <t>-</t>
    <phoneticPr fontId="3"/>
  </si>
  <si>
    <t>-</t>
    <phoneticPr fontId="3"/>
  </si>
  <si>
    <t>-</t>
    <phoneticPr fontId="3"/>
  </si>
  <si>
    <t>-</t>
    <phoneticPr fontId="3"/>
  </si>
  <si>
    <t>C-P-2[125</t>
    <phoneticPr fontId="3"/>
  </si>
  <si>
    <t>C-P-3[125</t>
    <phoneticPr fontId="3"/>
  </si>
  <si>
    <t>P[125WJ</t>
    <phoneticPr fontId="3"/>
  </si>
  <si>
    <t>C-P-3[125W</t>
    <phoneticPr fontId="3"/>
  </si>
  <si>
    <t>P[125WJ</t>
    <phoneticPr fontId="3"/>
  </si>
  <si>
    <t>P[125WJ</t>
    <phoneticPr fontId="3"/>
  </si>
  <si>
    <t>C-P-4[125</t>
    <phoneticPr fontId="3"/>
  </si>
  <si>
    <t>P[125JA</t>
    <phoneticPr fontId="3"/>
  </si>
  <si>
    <t>C-B-2[125</t>
    <phoneticPr fontId="3"/>
  </si>
  <si>
    <t>B[125J</t>
    <phoneticPr fontId="3"/>
  </si>
  <si>
    <t>B[125J</t>
    <phoneticPr fontId="3"/>
  </si>
  <si>
    <t>3A</t>
    <phoneticPr fontId="3"/>
  </si>
  <si>
    <t>4A</t>
    <phoneticPr fontId="3"/>
  </si>
  <si>
    <t>N</t>
    <phoneticPr fontId="3"/>
  </si>
  <si>
    <t>C-B-3[125</t>
  </si>
  <si>
    <t>C-B-3[125</t>
    <phoneticPr fontId="3"/>
  </si>
  <si>
    <t>C-B-3[125</t>
    <phoneticPr fontId="3"/>
  </si>
  <si>
    <t>C-B-3[125</t>
    <phoneticPr fontId="3"/>
  </si>
  <si>
    <t>B[125J</t>
    <phoneticPr fontId="3"/>
  </si>
  <si>
    <t>B[125J</t>
    <phoneticPr fontId="3"/>
  </si>
  <si>
    <t>B[125J</t>
    <phoneticPr fontId="3"/>
  </si>
  <si>
    <t>-</t>
    <phoneticPr fontId="3"/>
  </si>
  <si>
    <t>-</t>
    <phoneticPr fontId="3"/>
  </si>
  <si>
    <t>-</t>
    <phoneticPr fontId="3"/>
  </si>
  <si>
    <t>-</t>
    <phoneticPr fontId="3"/>
  </si>
  <si>
    <t>B[125J</t>
    <phoneticPr fontId="3"/>
  </si>
  <si>
    <t>C-B-4[125</t>
  </si>
  <si>
    <t>C-B-4[125</t>
    <phoneticPr fontId="3"/>
  </si>
  <si>
    <t>C-B-4[125</t>
    <phoneticPr fontId="3"/>
  </si>
  <si>
    <t>C-B-4[125</t>
    <phoneticPr fontId="3"/>
  </si>
  <si>
    <t>C-B-4[125</t>
    <phoneticPr fontId="3"/>
  </si>
  <si>
    <t>C-B-4[125</t>
    <phoneticPr fontId="3"/>
  </si>
  <si>
    <t>N</t>
    <phoneticPr fontId="3"/>
  </si>
  <si>
    <t>N</t>
    <phoneticPr fontId="3"/>
  </si>
  <si>
    <t>N</t>
    <phoneticPr fontId="3"/>
  </si>
  <si>
    <t>B[125J</t>
    <phoneticPr fontId="3"/>
  </si>
  <si>
    <t>B[125J</t>
    <phoneticPr fontId="3"/>
  </si>
  <si>
    <t>C-B-R[125</t>
    <phoneticPr fontId="3"/>
  </si>
  <si>
    <t>C</t>
    <phoneticPr fontId="3"/>
  </si>
  <si>
    <t>D</t>
    <phoneticPr fontId="3"/>
  </si>
  <si>
    <t>C</t>
    <phoneticPr fontId="3"/>
  </si>
  <si>
    <t>A</t>
    <phoneticPr fontId="3"/>
  </si>
  <si>
    <t>D</t>
    <phoneticPr fontId="3"/>
  </si>
  <si>
    <t>A</t>
    <phoneticPr fontId="3"/>
  </si>
  <si>
    <t>B</t>
    <phoneticPr fontId="3"/>
  </si>
  <si>
    <t>A</t>
    <phoneticPr fontId="3"/>
  </si>
  <si>
    <t>B</t>
    <phoneticPr fontId="3"/>
  </si>
  <si>
    <t>B</t>
    <phoneticPr fontId="3"/>
  </si>
  <si>
    <t>A</t>
    <phoneticPr fontId="3"/>
  </si>
  <si>
    <t>C</t>
    <phoneticPr fontId="3"/>
  </si>
  <si>
    <t>C</t>
    <phoneticPr fontId="3"/>
  </si>
  <si>
    <t>D</t>
    <phoneticPr fontId="3"/>
  </si>
  <si>
    <t>D</t>
    <phoneticPr fontId="3"/>
  </si>
  <si>
    <t>C</t>
    <phoneticPr fontId="3"/>
  </si>
  <si>
    <t>B</t>
    <phoneticPr fontId="3"/>
  </si>
  <si>
    <t>A</t>
    <phoneticPr fontId="3"/>
  </si>
  <si>
    <t>B</t>
    <phoneticPr fontId="3"/>
  </si>
  <si>
    <t>C</t>
    <phoneticPr fontId="3"/>
  </si>
  <si>
    <t>A</t>
    <phoneticPr fontId="3"/>
  </si>
  <si>
    <t>C</t>
    <phoneticPr fontId="3"/>
  </si>
  <si>
    <t>B</t>
    <phoneticPr fontId="3"/>
  </si>
  <si>
    <t>B</t>
    <phoneticPr fontId="3"/>
  </si>
  <si>
    <t>C</t>
    <phoneticPr fontId="3"/>
  </si>
  <si>
    <t>D</t>
    <phoneticPr fontId="3"/>
  </si>
  <si>
    <t>C</t>
    <phoneticPr fontId="3"/>
  </si>
  <si>
    <t>D</t>
    <phoneticPr fontId="3"/>
  </si>
  <si>
    <t>D</t>
    <phoneticPr fontId="3"/>
  </si>
  <si>
    <t>B</t>
    <phoneticPr fontId="3"/>
  </si>
  <si>
    <t>A</t>
    <phoneticPr fontId="3"/>
  </si>
  <si>
    <t>A</t>
    <phoneticPr fontId="3"/>
  </si>
  <si>
    <t>D</t>
    <phoneticPr fontId="3"/>
  </si>
  <si>
    <t>A</t>
    <phoneticPr fontId="3"/>
  </si>
  <si>
    <t>D</t>
    <phoneticPr fontId="3"/>
  </si>
  <si>
    <t>B</t>
    <phoneticPr fontId="3"/>
  </si>
  <si>
    <t>C</t>
    <phoneticPr fontId="3"/>
  </si>
  <si>
    <t>B</t>
    <phoneticPr fontId="3"/>
  </si>
  <si>
    <t>D</t>
    <phoneticPr fontId="3"/>
  </si>
  <si>
    <t>C</t>
    <phoneticPr fontId="3"/>
  </si>
  <si>
    <t>A</t>
    <phoneticPr fontId="3"/>
  </si>
  <si>
    <t>B</t>
    <phoneticPr fontId="3"/>
  </si>
  <si>
    <t>D</t>
    <phoneticPr fontId="3"/>
  </si>
  <si>
    <t>C</t>
    <phoneticPr fontId="3"/>
  </si>
  <si>
    <t>D</t>
    <phoneticPr fontId="3"/>
  </si>
  <si>
    <t>A</t>
    <phoneticPr fontId="3"/>
  </si>
  <si>
    <t>D</t>
    <phoneticPr fontId="3"/>
  </si>
  <si>
    <t>A1</t>
    <phoneticPr fontId="3"/>
  </si>
  <si>
    <t>A5</t>
  </si>
  <si>
    <t>A6</t>
  </si>
  <si>
    <t>A7</t>
  </si>
  <si>
    <t>A8</t>
  </si>
  <si>
    <t>A10</t>
  </si>
  <si>
    <t>A11</t>
  </si>
  <si>
    <t>A15</t>
  </si>
  <si>
    <t>A16</t>
  </si>
  <si>
    <t>A19</t>
  </si>
  <si>
    <t>A22</t>
  </si>
  <si>
    <t>A25</t>
  </si>
  <si>
    <t>A26</t>
  </si>
  <si>
    <t>A27</t>
  </si>
  <si>
    <t>A29</t>
  </si>
  <si>
    <t>A34</t>
  </si>
  <si>
    <t>A39</t>
  </si>
  <si>
    <t>A2</t>
  </si>
  <si>
    <t>A3</t>
  </si>
  <si>
    <t>A4</t>
  </si>
  <si>
    <t>A9</t>
  </si>
  <si>
    <t>A12</t>
  </si>
  <si>
    <t>A13</t>
  </si>
  <si>
    <t>A14</t>
  </si>
  <si>
    <t>A17</t>
  </si>
  <si>
    <t>A18</t>
  </si>
  <si>
    <t>A20</t>
  </si>
  <si>
    <t>A21</t>
  </si>
  <si>
    <t>A23</t>
  </si>
  <si>
    <t>A24</t>
  </si>
  <si>
    <t>A28</t>
  </si>
  <si>
    <t>A30</t>
  </si>
  <si>
    <t>A31</t>
  </si>
  <si>
    <t>A32</t>
  </si>
  <si>
    <t>A33</t>
  </si>
  <si>
    <t>A35</t>
  </si>
  <si>
    <t>A36</t>
  </si>
  <si>
    <t>A37</t>
  </si>
  <si>
    <t>A38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</si>
  <si>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</si>
  <si>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</si>
  <si>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</si>
  <si>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</si>
  <si>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</si>
  <si>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</si>
  <si>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</si>
  <si>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</si>
  <si>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</si>
  <si>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</si>
  <si>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</si>
  <si>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</si>
  <si>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</si>
  <si>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</si>
  <si>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</si>
  <si>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</si>
  <si>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</si>
  <si>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</si>
  <si>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</si>
  <si>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</si>
  <si>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</si>
  <si>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</si>
  <si>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</si>
  <si>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</si>
  <si>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</si>
  <si>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</si>
  <si>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</si>
  <si>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B1</t>
    <phoneticPr fontId="3"/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</si>
  <si>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</si>
  <si>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</si>
  <si>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</si>
  <si>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</si>
  <si>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</si>
  <si>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</si>
  <si>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</si>
  <si>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</si>
  <si>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</si>
  <si>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</si>
  <si>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</si>
  <si>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</si>
  <si>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</si>
  <si>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</si>
  <si>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</si>
  <si>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</si>
  <si>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</si>
  <si>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</si>
  <si>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</si>
  <si>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</si>
  <si>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</si>
  <si>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</si>
  <si>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</si>
  <si>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</si>
  <si>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</si>
  <si>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</si>
  <si>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</si>
  <si>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</si>
  <si>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</si>
  <si>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</si>
  <si>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</si>
  <si>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</si>
  <si>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</si>
  <si>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</si>
  <si>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</si>
  <si>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</si>
  <si>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</si>
  <si>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</si>
  <si>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</si>
  <si>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</si>
  <si>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</si>
  <si>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</si>
  <si>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</si>
  <si>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</si>
  <si>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</si>
  <si>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</si>
  <si>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</si>
  <si>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</si>
  <si>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</si>
  <si>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</si>
  <si>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C1</t>
    <phoneticPr fontId="3"/>
  </si>
  <si>
    <t>C3</t>
  </si>
  <si>
    <t>C2</t>
  </si>
  <si>
    <t>C5</t>
  </si>
  <si>
    <t>C4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</si>
  <si>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</si>
  <si>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</si>
  <si>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</si>
  <si>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</si>
  <si>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</si>
  <si>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</si>
  <si>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</si>
  <si>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</si>
  <si>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</si>
  <si>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</si>
  <si>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</si>
  <si>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</si>
  <si>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</si>
  <si>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</si>
  <si>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</si>
  <si>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</si>
  <si>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</si>
  <si>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</si>
  <si>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</si>
  <si>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</si>
  <si>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</si>
  <si>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</si>
  <si>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</si>
  <si>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</si>
  <si>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</si>
  <si>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</si>
  <si>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</si>
  <si>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</si>
  <si>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</si>
  <si>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</si>
  <si>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</si>
  <si>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</si>
  <si>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</si>
  <si>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</si>
  <si>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</si>
  <si>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</si>
  <si>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</si>
  <si>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</si>
  <si>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</si>
  <si>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</si>
  <si>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</si>
  <si>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</si>
  <si>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</si>
  <si>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</si>
  <si>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</si>
  <si>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</si>
  <si>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</si>
  <si>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D1</t>
    <phoneticPr fontId="3"/>
  </si>
  <si>
    <t>D2</t>
  </si>
  <si>
    <t>D3</t>
  </si>
  <si>
    <t>D4</t>
  </si>
  <si>
    <t>D5</t>
  </si>
  <si>
    <t>D7</t>
  </si>
  <si>
    <t>D8</t>
  </si>
  <si>
    <t>D9</t>
  </si>
  <si>
    <t>D11</t>
  </si>
  <si>
    <t>D12</t>
  </si>
  <si>
    <t>D14</t>
  </si>
  <si>
    <t>D15</t>
  </si>
  <si>
    <t>D17</t>
  </si>
  <si>
    <t>D18</t>
  </si>
  <si>
    <t>D20</t>
  </si>
  <si>
    <t>D21</t>
  </si>
  <si>
    <t>D23</t>
  </si>
  <si>
    <t>D24</t>
  </si>
  <si>
    <t>D26</t>
  </si>
  <si>
    <t>D27</t>
  </si>
  <si>
    <t>D28</t>
  </si>
  <si>
    <t>D30</t>
  </si>
  <si>
    <t>D31</t>
  </si>
  <si>
    <t>D33</t>
  </si>
  <si>
    <t>D34</t>
  </si>
  <si>
    <t>D36</t>
  </si>
  <si>
    <t>D37</t>
  </si>
  <si>
    <t>D39</t>
  </si>
  <si>
    <t>D40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</si>
  <si>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</si>
  <si>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</si>
  <si>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</si>
  <si>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</si>
  <si>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</si>
  <si>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</si>
  <si>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</si>
  <si>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</si>
  <si>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</si>
  <si>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</si>
  <si>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</si>
  <si>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</si>
  <si>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</si>
  <si>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</si>
  <si>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</si>
  <si>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</si>
  <si>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</si>
  <si>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</si>
  <si>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</si>
  <si>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</si>
  <si>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</si>
  <si>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</si>
  <si>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</si>
  <si>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</si>
  <si>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</si>
  <si>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</si>
  <si>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</si>
  <si>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</si>
  <si>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</si>
  <si>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8A</t>
    <phoneticPr fontId="3"/>
  </si>
  <si>
    <t>11A</t>
    <phoneticPr fontId="3"/>
  </si>
  <si>
    <t>27A</t>
    <phoneticPr fontId="3"/>
  </si>
  <si>
    <t>43A</t>
    <phoneticPr fontId="3"/>
  </si>
  <si>
    <t>124A</t>
    <phoneticPr fontId="3"/>
  </si>
  <si>
    <t>3A</t>
    <phoneticPr fontId="3"/>
  </si>
  <si>
    <t>30A</t>
    <phoneticPr fontId="3"/>
  </si>
  <si>
    <t>43A</t>
    <phoneticPr fontId="3"/>
  </si>
  <si>
    <t>照実運送</t>
    <rPh sb="0" eb="1">
      <t>テ</t>
    </rPh>
    <rPh sb="1" eb="2">
      <t>ミ</t>
    </rPh>
    <rPh sb="2" eb="4">
      <t>ウンソウ</t>
    </rPh>
    <phoneticPr fontId="3"/>
  </si>
  <si>
    <t>小倉</t>
    <rPh sb="0" eb="2">
      <t>オグラ</t>
    </rPh>
    <phoneticPr fontId="3"/>
  </si>
  <si>
    <t>車番　8079</t>
    <rPh sb="0" eb="2">
      <t>シャバン</t>
    </rPh>
    <phoneticPr fontId="3"/>
  </si>
  <si>
    <t>090-8802-4882</t>
    <phoneticPr fontId="3"/>
  </si>
  <si>
    <t>送り状・受領書(北棟A・B工区）</t>
    <rPh sb="0" eb="1">
      <t>オク</t>
    </rPh>
    <rPh sb="2" eb="3">
      <t>ジョウ</t>
    </rPh>
    <rPh sb="4" eb="6">
      <t>ジュリョウ</t>
    </rPh>
    <rPh sb="6" eb="7">
      <t>ショ</t>
    </rPh>
    <rPh sb="8" eb="10">
      <t>キタトウ</t>
    </rPh>
    <rPh sb="13" eb="15">
      <t>コウク</t>
    </rPh>
    <phoneticPr fontId="3"/>
  </si>
  <si>
    <t>-</t>
  </si>
  <si>
    <t>C-B-2[125</t>
  </si>
  <si>
    <t>A</t>
  </si>
  <si>
    <t>A</t>
    <phoneticPr fontId="3"/>
  </si>
  <si>
    <t>A1</t>
  </si>
  <si>
    <t>B</t>
  </si>
  <si>
    <t>B</t>
    <phoneticPr fontId="3"/>
  </si>
  <si>
    <t>B1</t>
  </si>
  <si>
    <t>ガルバ行き</t>
    <rPh sb="3" eb="4">
      <t>イ</t>
    </rPh>
    <phoneticPr fontId="3"/>
  </si>
  <si>
    <t>突発対応</t>
    <rPh sb="0" eb="2">
      <t>トッパツ</t>
    </rPh>
    <rPh sb="2" eb="4">
      <t>タイオウ</t>
    </rPh>
    <phoneticPr fontId="3"/>
  </si>
  <si>
    <t>現場引取り分</t>
    <rPh sb="0" eb="2">
      <t>ゲンバ</t>
    </rPh>
    <rPh sb="2" eb="4">
      <t>ヒキト</t>
    </rPh>
    <rPh sb="5" eb="6">
      <t>ブン</t>
    </rPh>
    <phoneticPr fontId="3"/>
  </si>
  <si>
    <t>北棟西面　　　A・B</t>
    <rPh sb="0" eb="2">
      <t>キタトウ</t>
    </rPh>
    <rPh sb="2" eb="4">
      <t>ニシメン</t>
    </rPh>
    <phoneticPr fontId="3"/>
  </si>
  <si>
    <t>B-2</t>
    <phoneticPr fontId="3"/>
  </si>
  <si>
    <t>現場搬入</t>
    <rPh sb="0" eb="2">
      <t>ゲンバ</t>
    </rPh>
    <rPh sb="2" eb="4">
      <t>ハンニュウ</t>
    </rPh>
    <phoneticPr fontId="3"/>
  </si>
  <si>
    <t>明正運輸㈱</t>
    <rPh sb="0" eb="5">
      <t>メイセイウンユカブ</t>
    </rPh>
    <phoneticPr fontId="3"/>
  </si>
  <si>
    <t>井村</t>
    <rPh sb="0" eb="2">
      <t>イムラ</t>
    </rPh>
    <phoneticPr fontId="3"/>
  </si>
  <si>
    <t>車番　5001</t>
    <rPh sb="0" eb="2">
      <t>シャバン</t>
    </rPh>
    <phoneticPr fontId="3"/>
  </si>
  <si>
    <t>090-4360-0458</t>
    <phoneticPr fontId="3"/>
  </si>
  <si>
    <t>明正運輸㈱</t>
    <rPh sb="0" eb="4">
      <t>メイセイウンユ</t>
    </rPh>
    <phoneticPr fontId="3"/>
  </si>
  <si>
    <t>彩叶トランスポート</t>
    <rPh sb="0" eb="1">
      <t>アヤ</t>
    </rPh>
    <rPh sb="1" eb="2">
      <t>カナウ</t>
    </rPh>
    <phoneticPr fontId="3"/>
  </si>
  <si>
    <t>清水</t>
    <rPh sb="0" eb="2">
      <t>シミズ</t>
    </rPh>
    <phoneticPr fontId="3"/>
  </si>
  <si>
    <t>車番　128</t>
    <rPh sb="0" eb="2">
      <t>シャバン</t>
    </rPh>
    <phoneticPr fontId="3"/>
  </si>
  <si>
    <t>090-3085-3870</t>
    <phoneticPr fontId="3"/>
  </si>
  <si>
    <t>AM7:30</t>
    <phoneticPr fontId="3"/>
  </si>
  <si>
    <t>080-2654-8114</t>
  </si>
  <si>
    <t>送り状・受領書(B1工区）</t>
    <rPh sb="0" eb="1">
      <t>オク</t>
    </rPh>
    <rPh sb="2" eb="3">
      <t>ジョウ</t>
    </rPh>
    <rPh sb="4" eb="6">
      <t>ジュリョウ</t>
    </rPh>
    <rPh sb="6" eb="7">
      <t>ショ</t>
    </rPh>
    <rPh sb="10" eb="12">
      <t>コウク</t>
    </rPh>
    <phoneticPr fontId="3"/>
  </si>
  <si>
    <t>AM11:00</t>
    <phoneticPr fontId="3"/>
  </si>
  <si>
    <t>彩叶トランスポート</t>
    <rPh sb="0" eb="1">
      <t>アヤ</t>
    </rPh>
    <rPh sb="1" eb="2">
      <t>カナウ</t>
    </rPh>
    <phoneticPr fontId="3"/>
  </si>
  <si>
    <t>大塚</t>
    <rPh sb="0" eb="2">
      <t>オオツカ</t>
    </rPh>
    <phoneticPr fontId="3"/>
  </si>
  <si>
    <t>車番　137</t>
    <rPh sb="0" eb="2">
      <t>シャバン</t>
    </rPh>
    <phoneticPr fontId="3"/>
  </si>
  <si>
    <t>蛯名</t>
    <rPh sb="0" eb="2">
      <t>エビナ</t>
    </rPh>
    <phoneticPr fontId="3"/>
  </si>
  <si>
    <t>車番　127</t>
    <rPh sb="0" eb="2">
      <t>シャバン</t>
    </rPh>
    <phoneticPr fontId="3"/>
  </si>
  <si>
    <t>090-4812-9773</t>
    <phoneticPr fontId="3"/>
  </si>
  <si>
    <t>彩叶トランスポート</t>
    <rPh sb="0" eb="2">
      <t>アヤカナウ</t>
    </rPh>
    <phoneticPr fontId="3"/>
  </si>
  <si>
    <t>090-1105-0858</t>
    <phoneticPr fontId="3"/>
  </si>
  <si>
    <r>
      <t>ガルバ行き</t>
    </r>
    <r>
      <rPr>
        <sz val="10"/>
        <color rgb="FFFF0000"/>
        <rFont val="HG丸ｺﾞｼｯｸM-PRO"/>
        <family val="3"/>
        <charset val="128"/>
      </rPr>
      <t>(手直し対応によりキャンセル</t>
    </r>
    <rPh sb="3" eb="4">
      <t>イ</t>
    </rPh>
    <rPh sb="6" eb="8">
      <t>テナオ</t>
    </rPh>
    <rPh sb="9" eb="11">
      <t>タイオウ</t>
    </rPh>
    <phoneticPr fontId="3"/>
  </si>
  <si>
    <t>北棟西面</t>
    <rPh sb="0" eb="2">
      <t>キタトウ</t>
    </rPh>
    <rPh sb="2" eb="4">
      <t>ニシメン</t>
    </rPh>
    <phoneticPr fontId="3"/>
  </si>
  <si>
    <t>A工区</t>
    <rPh sb="1" eb="3">
      <t>コウク</t>
    </rPh>
    <phoneticPr fontId="3"/>
  </si>
  <si>
    <t>確認中</t>
    <rPh sb="0" eb="3">
      <t>カクニンチュウ</t>
    </rPh>
    <phoneticPr fontId="3"/>
  </si>
  <si>
    <t>B3工区</t>
    <rPh sb="2" eb="4">
      <t>コウク</t>
    </rPh>
    <phoneticPr fontId="3"/>
  </si>
  <si>
    <t>B工区</t>
    <rPh sb="1" eb="3">
      <t>コウク</t>
    </rPh>
    <phoneticPr fontId="3"/>
  </si>
  <si>
    <t>C工区</t>
    <rPh sb="1" eb="3">
      <t>コウク</t>
    </rPh>
    <phoneticPr fontId="3"/>
  </si>
  <si>
    <t>D工区</t>
    <rPh sb="1" eb="3">
      <t>コウク</t>
    </rPh>
    <phoneticPr fontId="3"/>
  </si>
  <si>
    <t>C・D工区</t>
    <rPh sb="3" eb="5">
      <t>コウク</t>
    </rPh>
    <phoneticPr fontId="3"/>
  </si>
  <si>
    <t>ガルバ行き</t>
    <rPh sb="3" eb="4">
      <t>イ</t>
    </rPh>
    <phoneticPr fontId="3"/>
  </si>
  <si>
    <t>朝一</t>
    <rPh sb="0" eb="2">
      <t>アサイチ</t>
    </rPh>
    <phoneticPr fontId="3"/>
  </si>
  <si>
    <t>AM7:30</t>
    <phoneticPr fontId="3"/>
  </si>
  <si>
    <t>㈱正運</t>
    <rPh sb="1" eb="2">
      <t>セイ</t>
    </rPh>
    <rPh sb="2" eb="3">
      <t>ウン</t>
    </rPh>
    <phoneticPr fontId="3"/>
  </si>
  <si>
    <t>西村</t>
    <rPh sb="0" eb="2">
      <t>ニシムラ</t>
    </rPh>
    <phoneticPr fontId="3"/>
  </si>
  <si>
    <t>車番　8410</t>
    <rPh sb="0" eb="2">
      <t>シャバン</t>
    </rPh>
    <phoneticPr fontId="3"/>
  </si>
  <si>
    <t>090-5407-8921</t>
    <phoneticPr fontId="3"/>
  </si>
  <si>
    <t>送り状・受領書(北棟C・D工区）</t>
    <rPh sb="0" eb="1">
      <t>オク</t>
    </rPh>
    <rPh sb="2" eb="3">
      <t>ジョウ</t>
    </rPh>
    <rPh sb="4" eb="6">
      <t>ジュリョウ</t>
    </rPh>
    <rPh sb="6" eb="7">
      <t>ショ</t>
    </rPh>
    <rPh sb="8" eb="10">
      <t>キタトウ</t>
    </rPh>
    <rPh sb="13" eb="15">
      <t>コウク</t>
    </rPh>
    <phoneticPr fontId="3"/>
  </si>
  <si>
    <t>C-P-3[125W</t>
  </si>
  <si>
    <t>C1</t>
  </si>
  <si>
    <t>C-B-R[125</t>
  </si>
  <si>
    <t>D1</t>
  </si>
  <si>
    <t>C</t>
  </si>
  <si>
    <t>C</t>
    <phoneticPr fontId="3"/>
  </si>
  <si>
    <t>D</t>
  </si>
  <si>
    <t>D</t>
    <phoneticPr fontId="3"/>
  </si>
  <si>
    <t>AM7:30</t>
    <phoneticPr fontId="3"/>
  </si>
  <si>
    <t>車番　52</t>
    <rPh sb="0" eb="2">
      <t>シャバン</t>
    </rPh>
    <phoneticPr fontId="3"/>
  </si>
  <si>
    <t>市原</t>
    <rPh sb="0" eb="2">
      <t>イチハラ</t>
    </rPh>
    <phoneticPr fontId="3"/>
  </si>
  <si>
    <t>090-9852-3024</t>
    <phoneticPr fontId="3"/>
  </si>
  <si>
    <t>南棟北面</t>
    <rPh sb="0" eb="1">
      <t>ミナミ</t>
    </rPh>
    <rPh sb="1" eb="2">
      <t>トウ</t>
    </rPh>
    <rPh sb="2" eb="4">
      <t>キタメン</t>
    </rPh>
    <phoneticPr fontId="3"/>
  </si>
  <si>
    <t>南棟北面</t>
    <rPh sb="0" eb="1">
      <t>ミナミ</t>
    </rPh>
    <rPh sb="1" eb="2">
      <t>トウ</t>
    </rPh>
    <rPh sb="2" eb="3">
      <t>キタ</t>
    </rPh>
    <rPh sb="3" eb="4">
      <t>メン</t>
    </rPh>
    <phoneticPr fontId="3"/>
  </si>
  <si>
    <t>送り状・受領書(北棟A工区）</t>
    <rPh sb="0" eb="1">
      <t>オク</t>
    </rPh>
    <rPh sb="2" eb="3">
      <t>ジョウ</t>
    </rPh>
    <rPh sb="4" eb="6">
      <t>ジュリョウ</t>
    </rPh>
    <rPh sb="6" eb="7">
      <t>ショ</t>
    </rPh>
    <rPh sb="8" eb="10">
      <t>キタトウ</t>
    </rPh>
    <rPh sb="11" eb="13">
      <t>コウク</t>
    </rPh>
    <phoneticPr fontId="3"/>
  </si>
  <si>
    <t xml:space="preserve"> </t>
    <phoneticPr fontId="3"/>
  </si>
  <si>
    <t>AM7:30</t>
    <phoneticPr fontId="3"/>
  </si>
  <si>
    <t>勝山</t>
    <rPh sb="0" eb="2">
      <t>カツヤマ</t>
    </rPh>
    <phoneticPr fontId="3"/>
  </si>
  <si>
    <t>090-3680-3372</t>
    <phoneticPr fontId="3"/>
  </si>
  <si>
    <t>送り状・受領書(北棟B工区）</t>
    <rPh sb="0" eb="1">
      <t>オク</t>
    </rPh>
    <rPh sb="2" eb="3">
      <t>ジョウ</t>
    </rPh>
    <rPh sb="4" eb="6">
      <t>ジュリョウ</t>
    </rPh>
    <rPh sb="6" eb="7">
      <t>ショ</t>
    </rPh>
    <rPh sb="8" eb="10">
      <t>キタトウ</t>
    </rPh>
    <rPh sb="11" eb="13">
      <t>コウク</t>
    </rPh>
    <phoneticPr fontId="3"/>
  </si>
  <si>
    <t>勝山</t>
    <rPh sb="0" eb="2">
      <t>カツヤマ</t>
    </rPh>
    <phoneticPr fontId="3"/>
  </si>
  <si>
    <t>090-3680-3372</t>
    <phoneticPr fontId="3"/>
  </si>
  <si>
    <t>送り状・受領書(北棟C工区）</t>
    <rPh sb="0" eb="1">
      <t>オク</t>
    </rPh>
    <rPh sb="2" eb="3">
      <t>ジョウ</t>
    </rPh>
    <rPh sb="4" eb="6">
      <t>ジュリョウ</t>
    </rPh>
    <rPh sb="6" eb="7">
      <t>ショ</t>
    </rPh>
    <rPh sb="8" eb="10">
      <t>キタトウ</t>
    </rPh>
    <rPh sb="11" eb="13">
      <t>コウク</t>
    </rPh>
    <phoneticPr fontId="3"/>
  </si>
  <si>
    <t>車番　53</t>
    <rPh sb="0" eb="2">
      <t>シャバン</t>
    </rPh>
    <phoneticPr fontId="3"/>
  </si>
  <si>
    <t>大川畑</t>
    <rPh sb="0" eb="2">
      <t>オオカワ</t>
    </rPh>
    <rPh sb="2" eb="3">
      <t>ハタ</t>
    </rPh>
    <phoneticPr fontId="3"/>
  </si>
  <si>
    <t>080-6628-8599</t>
    <phoneticPr fontId="3"/>
  </si>
  <si>
    <t>AM7:30</t>
  </si>
  <si>
    <t>中村</t>
    <rPh sb="0" eb="2">
      <t>ナカムラ</t>
    </rPh>
    <phoneticPr fontId="3"/>
  </si>
  <si>
    <t>車番　3000</t>
    <rPh sb="0" eb="2">
      <t>シャバン</t>
    </rPh>
    <phoneticPr fontId="3"/>
  </si>
  <si>
    <t>090-5426-4511</t>
    <phoneticPr fontId="3"/>
  </si>
  <si>
    <t>送り状・受領書(北棟D工区）</t>
    <rPh sb="0" eb="1">
      <t>オク</t>
    </rPh>
    <rPh sb="2" eb="3">
      <t>ジョウ</t>
    </rPh>
    <rPh sb="4" eb="6">
      <t>ジュリョウ</t>
    </rPh>
    <rPh sb="6" eb="7">
      <t>ショ</t>
    </rPh>
    <rPh sb="8" eb="10">
      <t>キタトウ</t>
    </rPh>
    <rPh sb="11" eb="13">
      <t>コウク</t>
    </rPh>
    <phoneticPr fontId="3"/>
  </si>
  <si>
    <t>B・C工区　ロングスパン</t>
    <rPh sb="3" eb="5">
      <t>コウク</t>
    </rPh>
    <phoneticPr fontId="3"/>
  </si>
  <si>
    <t>作成　　R3.7.5
変更１　</t>
    <rPh sb="0" eb="2">
      <t>サクセイ</t>
    </rPh>
    <rPh sb="11" eb="13">
      <t>ヘンコウ</t>
    </rPh>
    <phoneticPr fontId="3"/>
  </si>
  <si>
    <t>AM7:30</t>
    <phoneticPr fontId="3"/>
  </si>
  <si>
    <t>送り状・受領書(北棟B・C工区）</t>
    <rPh sb="0" eb="1">
      <t>オク</t>
    </rPh>
    <rPh sb="2" eb="3">
      <t>ジョウ</t>
    </rPh>
    <rPh sb="4" eb="6">
      <t>ジュリョウ</t>
    </rPh>
    <rPh sb="6" eb="7">
      <t>ショ</t>
    </rPh>
    <rPh sb="8" eb="10">
      <t>キタトウ</t>
    </rPh>
    <rPh sb="13" eb="15">
      <t>コウク</t>
    </rPh>
    <phoneticPr fontId="3"/>
  </si>
  <si>
    <t>ヤシバ運輸</t>
    <rPh sb="3" eb="5">
      <t>ウンユ</t>
    </rPh>
    <phoneticPr fontId="3"/>
  </si>
  <si>
    <t>車番　3954</t>
    <rPh sb="0" eb="2">
      <t>シャバン</t>
    </rPh>
    <phoneticPr fontId="3"/>
  </si>
  <si>
    <t>080-5476-4186</t>
    <phoneticPr fontId="3"/>
  </si>
  <si>
    <t>斉藤</t>
    <rPh sb="0" eb="2">
      <t>サイトウ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</si>
</sst>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00_ "/>
    <numFmt numFmtId="177" formatCode="#,##0.0;[Red]\-#,##0.0"/>
    <numFmt numFmtId="178" formatCode="0.0"/>
    <numFmt numFmtId="179" formatCode="m/d;@"/>
    <numFmt numFmtId="180" formatCode="0_);[Red]\(0\)"/>
    <numFmt numFmtId="181" formatCode="&quot;+&quot;#,##0;&quot;-&quot;#,##0;&quot;&quot;0"/>
    <numFmt numFmtId="182" formatCode="m/d\(aaa\)"/>
  </numFmts>
  <fonts count="18">
    <font>
      <sz val="10"/>
      <name val="ＭＳ 明朝"/>
      <family val="1"/>
      <charset val="128"/>
    </font>
    <font>
      <sz val="10"/>
      <name val="ＭＳ 明朝"/>
      <family val="1"/>
      <charset val="128"/>
    </font>
    <font>
      <sz val="10"/>
      <name val="ＭＳ 明朝"/>
      <family val="1"/>
      <charset val="128"/>
    </font>
    <font>
      <sz val="6"/>
      <name val="ＭＳ 明朝"/>
      <family val="1"/>
      <charset val="128"/>
    </font>
    <font>
      <sz val="8"/>
      <name val="HG丸ｺﾞｼｯｸM-PRO"/>
      <family val="3"/>
      <charset val="128"/>
    </font>
    <font>
      <sz val="9"/>
      <name val="HG丸ｺﾞｼｯｸM-PRO"/>
      <family val="3"/>
      <charset val="128"/>
    </font>
    <font>
      <sz val="14"/>
      <name val="HG丸ｺﾞｼｯｸM-PRO"/>
      <family val="3"/>
      <charset val="128"/>
    </font>
    <font>
      <sz val="6"/>
      <name val="HG丸ｺﾞｼｯｸM-PRO"/>
      <family val="3"/>
      <charset val="128"/>
    </font>
    <font>
      <sz val="10"/>
      <name val="HG丸ｺﾞｼｯｸM-PRO"/>
      <family val="3"/>
      <charset val="128"/>
    </font>
    <font>
      <sz val="11"/>
      <name val="ＭＳ Ｐゴシック"/>
      <family val="3"/>
      <charset val="128"/>
    </font>
    <font>
      <sz val="9"/>
      <color theme="1"/>
      <name val="HG丸ｺﾞｼｯｸM-PRO"/>
      <family val="3"/>
      <charset val="128"/>
    </font>
    <font>
      <sz val="6"/>
      <name val="ＭＳ Ｐゴシック"/>
      <family val="3"/>
      <charset val="128"/>
    </font>
    <font>
      <sz val="8"/>
      <color theme="1"/>
      <name val="HG丸ｺﾞｼｯｸM-PRO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0"/>
      <color rgb="FFFF0000"/>
      <name val="HG丸ｺﾞｼｯｸM-PRO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9" fillId="0" borderId="0"/>
    <xf numFmtId="0" fontId="9" fillId="0" borderId="0"/>
  </cellStyleXfs>
  <cellXfs count="533">
    <xf numFmtId="0" fontId="0" fillId="0" borderId="0" xfId="0">
      <alignment vertical="center"/>
    </xf>
    <xf numFmtId="0" fontId="0" fillId="0" borderId="0" xfId="0" applyAlignment="1">
      <alignment vertical="center"/>
    </xf>
    <xf numFmtId="38" fontId="2" fillId="0" borderId="0" xfId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>
      <alignment vertical="center"/>
    </xf>
    <xf numFmtId="38" fontId="2" fillId="0" borderId="1" xfId="1" applyBorder="1">
      <alignment vertical="center"/>
    </xf>
    <xf numFmtId="38" fontId="2" fillId="0" borderId="1" xfId="1" applyBorder="1" applyAlignment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177" fontId="2" fillId="0" borderId="0" xfId="1" applyNumberFormat="1">
      <alignment vertical="center"/>
    </xf>
    <xf numFmtId="38" fontId="2" fillId="0" borderId="0" xfId="1" applyNumberFormat="1">
      <alignment vertical="center"/>
    </xf>
    <xf numFmtId="177" fontId="2" fillId="0" borderId="1" xfId="1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8" fontId="1" fillId="0" borderId="0" xfId="1" applyFont="1">
      <alignment vertical="center"/>
    </xf>
    <xf numFmtId="177" fontId="1" fillId="0" borderId="0" xfId="1" applyNumberFormat="1" applyFont="1">
      <alignment vertical="center"/>
    </xf>
    <xf numFmtId="40" fontId="1" fillId="0" borderId="0" xfId="1" applyNumberFormat="1" applyFont="1">
      <alignment vertical="center"/>
    </xf>
    <xf numFmtId="38" fontId="1" fillId="0" borderId="0" xfId="1" applyNumberFormat="1" applyFont="1">
      <alignment vertical="center"/>
    </xf>
    <xf numFmtId="177" fontId="1" fillId="0" borderId="1" xfId="1" applyNumberFormat="1" applyFont="1" applyBorder="1" applyAlignment="1">
      <alignment horizontal="center" vertical="center"/>
    </xf>
    <xf numFmtId="38" fontId="1" fillId="0" borderId="1" xfId="1" applyFont="1" applyBorder="1">
      <alignment vertical="center"/>
    </xf>
    <xf numFmtId="40" fontId="1" fillId="0" borderId="1" xfId="1" applyNumberFormat="1" applyFont="1" applyBorder="1" applyAlignment="1">
      <alignment vertical="center"/>
    </xf>
    <xf numFmtId="38" fontId="1" fillId="0" borderId="1" xfId="1" applyNumberFormat="1" applyFont="1" applyBorder="1" applyAlignment="1">
      <alignment vertical="center"/>
    </xf>
    <xf numFmtId="38" fontId="1" fillId="0" borderId="1" xfId="1" applyFont="1" applyBorder="1" applyAlignment="1">
      <alignment vertical="center"/>
    </xf>
    <xf numFmtId="38" fontId="2" fillId="0" borderId="2" xfId="1" applyFont="1" applyBorder="1" applyAlignment="1">
      <alignment vertical="center"/>
    </xf>
    <xf numFmtId="38" fontId="2" fillId="0" borderId="3" xfId="1" applyBorder="1" applyAlignment="1">
      <alignment vertical="center"/>
    </xf>
    <xf numFmtId="38" fontId="2" fillId="0" borderId="4" xfId="1" applyBorder="1" applyAlignment="1">
      <alignment vertical="center"/>
    </xf>
    <xf numFmtId="0" fontId="1" fillId="0" borderId="0" xfId="2">
      <alignment vertical="center"/>
    </xf>
    <xf numFmtId="0" fontId="1" fillId="0" borderId="0" xfId="2" applyFont="1">
      <alignment vertical="center"/>
    </xf>
    <xf numFmtId="177" fontId="2" fillId="0" borderId="1" xfId="1" applyNumberFormat="1" applyBorder="1" applyAlignment="1">
      <alignment vertical="center"/>
    </xf>
    <xf numFmtId="40" fontId="2" fillId="0" borderId="0" xfId="1" applyNumberFormat="1">
      <alignment vertical="center"/>
    </xf>
    <xf numFmtId="0" fontId="0" fillId="2" borderId="1" xfId="0" applyFill="1" applyBorder="1" applyAlignment="1">
      <alignment horizontal="center" vertical="center"/>
    </xf>
    <xf numFmtId="38" fontId="0" fillId="0" borderId="2" xfId="1" applyFont="1" applyBorder="1" applyAlignment="1">
      <alignment vertical="center"/>
    </xf>
    <xf numFmtId="38" fontId="2" fillId="0" borderId="1" xfId="1" applyNumberFormat="1" applyBorder="1" applyAlignment="1">
      <alignment vertical="center"/>
    </xf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38" fontId="5" fillId="0" borderId="0" xfId="1" applyFont="1">
      <alignment vertical="center"/>
    </xf>
    <xf numFmtId="38" fontId="5" fillId="0" borderId="0" xfId="1" applyNumberFormat="1" applyFont="1" applyAlignment="1">
      <alignment horizontal="right" vertical="center"/>
    </xf>
    <xf numFmtId="177" fontId="5" fillId="0" borderId="0" xfId="1" applyNumberFormat="1" applyFont="1">
      <alignment vertical="center"/>
    </xf>
    <xf numFmtId="38" fontId="5" fillId="0" borderId="0" xfId="1" applyNumberFormat="1" applyFont="1">
      <alignment vertical="center"/>
    </xf>
    <xf numFmtId="0" fontId="5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3" xfId="0" applyFont="1" applyBorder="1">
      <alignment vertical="center"/>
    </xf>
    <xf numFmtId="0" fontId="5" fillId="0" borderId="4" xfId="0" applyFont="1" applyBorder="1">
      <alignment vertical="center"/>
    </xf>
    <xf numFmtId="0" fontId="5" fillId="2" borderId="1" xfId="0" applyFont="1" applyFill="1" applyBorder="1">
      <alignment vertical="center"/>
    </xf>
    <xf numFmtId="38" fontId="5" fillId="0" borderId="2" xfId="1" applyFont="1" applyBorder="1" applyAlignment="1">
      <alignment vertical="center"/>
    </xf>
    <xf numFmtId="38" fontId="5" fillId="0" borderId="1" xfId="1" applyNumberFormat="1" applyFont="1" applyBorder="1" applyAlignment="1">
      <alignment horizontal="right" vertical="center"/>
    </xf>
    <xf numFmtId="177" fontId="5" fillId="0" borderId="1" xfId="1" applyNumberFormat="1" applyFont="1" applyBorder="1" applyAlignment="1">
      <alignment vertical="center"/>
    </xf>
    <xf numFmtId="38" fontId="5" fillId="0" borderId="1" xfId="1" applyNumberFormat="1" applyFont="1" applyBorder="1" applyAlignment="1">
      <alignment horizontal="center" vertical="center"/>
    </xf>
    <xf numFmtId="38" fontId="5" fillId="0" borderId="1" xfId="1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2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4" xfId="0" applyFont="1" applyFill="1" applyBorder="1">
      <alignment vertical="center"/>
    </xf>
    <xf numFmtId="0" fontId="5" fillId="4" borderId="1" xfId="0" applyFont="1" applyFill="1" applyBorder="1">
      <alignment vertical="center"/>
    </xf>
    <xf numFmtId="38" fontId="5" fillId="0" borderId="2" xfId="1" applyFont="1" applyFill="1" applyBorder="1" applyAlignment="1">
      <alignment vertical="center"/>
    </xf>
    <xf numFmtId="3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center" vertical="center"/>
    </xf>
    <xf numFmtId="177" fontId="5" fillId="0" borderId="1" xfId="1" applyNumberFormat="1" applyFont="1" applyFill="1" applyBorder="1" applyAlignment="1">
      <alignment vertical="center"/>
    </xf>
    <xf numFmtId="38" fontId="5" fillId="0" borderId="1" xfId="1" applyFont="1" applyFill="1" applyBorder="1">
      <alignment vertical="center"/>
    </xf>
    <xf numFmtId="0" fontId="4" fillId="0" borderId="0" xfId="0" applyFont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Fill="1" applyBorder="1">
      <alignment vertical="center"/>
    </xf>
    <xf numFmtId="0" fontId="1" fillId="0" borderId="0" xfId="2" applyAlignment="1">
      <alignment horizontal="left" vertical="center"/>
    </xf>
    <xf numFmtId="0" fontId="1" fillId="3" borderId="0" xfId="2" applyFill="1" applyAlignment="1">
      <alignment horizontal="left" vertical="center"/>
    </xf>
    <xf numFmtId="0" fontId="1" fillId="0" borderId="0" xfId="2" applyFill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0" xfId="0" applyFont="1" applyFill="1">
      <alignment vertical="center"/>
    </xf>
    <xf numFmtId="0" fontId="5" fillId="5" borderId="1" xfId="0" applyFont="1" applyFill="1" applyBorder="1">
      <alignment vertical="center"/>
    </xf>
    <xf numFmtId="38" fontId="5" fillId="0" borderId="1" xfId="1" applyFont="1" applyBorder="1" applyAlignment="1">
      <alignment vertical="center"/>
    </xf>
    <xf numFmtId="38" fontId="5" fillId="0" borderId="1" xfId="1" applyFont="1" applyFill="1" applyBorder="1" applyAlignment="1">
      <alignment vertical="center"/>
    </xf>
    <xf numFmtId="0" fontId="5" fillId="0" borderId="0" xfId="0" applyFont="1" applyAlignment="1">
      <alignment horizontal="right" vertical="center"/>
    </xf>
    <xf numFmtId="0" fontId="5" fillId="0" borderId="9" xfId="0" applyFont="1" applyBorder="1" applyAlignment="1">
      <alignment horizontal="right" vertical="center"/>
    </xf>
    <xf numFmtId="0" fontId="5" fillId="0" borderId="3" xfId="0" applyFont="1" applyBorder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Fill="1" applyBorder="1" applyAlignment="1">
      <alignment horizontal="left" vertical="center"/>
    </xf>
    <xf numFmtId="0" fontId="5" fillId="0" borderId="1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1" xfId="0" applyFont="1" applyBorder="1">
      <alignment vertical="center"/>
    </xf>
    <xf numFmtId="0" fontId="8" fillId="0" borderId="0" xfId="0" applyFont="1">
      <alignment vertical="center"/>
    </xf>
    <xf numFmtId="0" fontId="8" fillId="0" borderId="11" xfId="0" applyFont="1" applyBorder="1">
      <alignment vertical="center"/>
    </xf>
    <xf numFmtId="0" fontId="8" fillId="0" borderId="12" xfId="0" applyFont="1" applyBorder="1">
      <alignment vertical="center"/>
    </xf>
    <xf numFmtId="179" fontId="8" fillId="0" borderId="12" xfId="0" applyNumberFormat="1" applyFont="1" applyBorder="1">
      <alignment vertical="center"/>
    </xf>
    <xf numFmtId="0" fontId="8" fillId="0" borderId="13" xfId="0" applyFont="1" applyBorder="1">
      <alignment vertical="center"/>
    </xf>
    <xf numFmtId="179" fontId="8" fillId="0" borderId="0" xfId="0" applyNumberFormat="1" applyFont="1">
      <alignment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0" xfId="0" applyFont="1" applyBorder="1" applyAlignment="1">
      <alignment horizontal="right" vertical="center"/>
    </xf>
    <xf numFmtId="38" fontId="5" fillId="0" borderId="1" xfId="1" applyFont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0" fontId="0" fillId="0" borderId="0" xfId="2" applyFont="1">
      <alignment vertical="center"/>
    </xf>
    <xf numFmtId="0" fontId="0" fillId="3" borderId="0" xfId="2" applyFont="1" applyFill="1">
      <alignment vertical="center"/>
    </xf>
    <xf numFmtId="177" fontId="5" fillId="5" borderId="0" xfId="1" applyNumberFormat="1" applyFont="1" applyFill="1">
      <alignment vertical="center"/>
    </xf>
    <xf numFmtId="177" fontId="5" fillId="5" borderId="7" xfId="0" applyNumberFormat="1" applyFont="1" applyFill="1" applyBorder="1" applyAlignment="1">
      <alignment horizontal="center" vertical="center" wrapText="1"/>
    </xf>
    <xf numFmtId="177" fontId="5" fillId="5" borderId="8" xfId="0" applyNumberFormat="1" applyFont="1" applyFill="1" applyBorder="1" applyAlignment="1">
      <alignment horizontal="center" vertical="center"/>
    </xf>
    <xf numFmtId="177" fontId="5" fillId="5" borderId="8" xfId="0" applyNumberFormat="1" applyFont="1" applyFill="1" applyBorder="1" applyAlignment="1">
      <alignment horizontal="center" vertical="center" wrapText="1"/>
    </xf>
    <xf numFmtId="177" fontId="5" fillId="5" borderId="1" xfId="1" applyNumberFormat="1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6" borderId="0" xfId="0" applyFont="1" applyFill="1">
      <alignment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38" fontId="5" fillId="0" borderId="0" xfId="3" applyFont="1">
      <alignment vertical="center"/>
    </xf>
    <xf numFmtId="38" fontId="5" fillId="0" borderId="0" xfId="3" applyNumberFormat="1" applyFont="1" applyAlignment="1">
      <alignment horizontal="center" vertical="center" wrapText="1"/>
    </xf>
    <xf numFmtId="177" fontId="5" fillId="5" borderId="0" xfId="3" applyNumberFormat="1" applyFont="1" applyFill="1">
      <alignment vertical="center"/>
    </xf>
    <xf numFmtId="38" fontId="5" fillId="0" borderId="0" xfId="3" applyNumberFormat="1" applyFont="1">
      <alignment vertical="center"/>
    </xf>
    <xf numFmtId="177" fontId="5" fillId="0" borderId="0" xfId="3" applyNumberFormat="1" applyFont="1">
      <alignment vertical="center"/>
    </xf>
    <xf numFmtId="38" fontId="5" fillId="0" borderId="0" xfId="3" applyNumberFormat="1" applyFont="1" applyAlignment="1">
      <alignment horizontal="right" vertical="center"/>
    </xf>
    <xf numFmtId="0" fontId="10" fillId="0" borderId="0" xfId="4" applyFont="1" applyFill="1" applyBorder="1" applyAlignment="1">
      <alignment vertical="center"/>
    </xf>
    <xf numFmtId="180" fontId="10" fillId="0" borderId="0" xfId="4" applyNumberFormat="1" applyFont="1" applyFill="1" applyBorder="1" applyAlignment="1">
      <alignment vertical="center"/>
    </xf>
    <xf numFmtId="0" fontId="10" fillId="0" borderId="0" xfId="4" applyFont="1" applyFill="1" applyBorder="1" applyAlignment="1">
      <alignment horizontal="center" vertical="center"/>
    </xf>
    <xf numFmtId="0" fontId="10" fillId="0" borderId="0" xfId="4" applyFont="1" applyFill="1" applyBorder="1" applyAlignment="1">
      <alignment horizontal="right" vertical="center"/>
    </xf>
    <xf numFmtId="0" fontId="5" fillId="0" borderId="0" xfId="4" applyFont="1" applyFill="1" applyBorder="1" applyAlignment="1">
      <alignment vertical="center"/>
    </xf>
    <xf numFmtId="0" fontId="5" fillId="0" borderId="0" xfId="4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10" fillId="0" borderId="0" xfId="4" applyFont="1" applyFill="1"/>
    <xf numFmtId="0" fontId="5" fillId="0" borderId="0" xfId="5" applyFont="1" applyFill="1"/>
    <xf numFmtId="0" fontId="5" fillId="0" borderId="0" xfId="4" applyFont="1" applyFill="1"/>
    <xf numFmtId="0" fontId="5" fillId="7" borderId="8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right" vertical="center"/>
    </xf>
    <xf numFmtId="0" fontId="5" fillId="0" borderId="4" xfId="0" applyFont="1" applyFill="1" applyBorder="1" applyAlignment="1">
      <alignment horizontal="right" vertical="center"/>
    </xf>
    <xf numFmtId="0" fontId="5" fillId="7" borderId="9" xfId="0" applyFont="1" applyFill="1" applyBorder="1" applyAlignment="1">
      <alignment horizontal="center" vertical="center"/>
    </xf>
    <xf numFmtId="38" fontId="5" fillId="7" borderId="1" xfId="3" applyFont="1" applyFill="1" applyBorder="1" applyAlignment="1">
      <alignment vertical="center"/>
    </xf>
    <xf numFmtId="38" fontId="5" fillId="7" borderId="8" xfId="0" applyNumberFormat="1" applyFont="1" applyFill="1" applyBorder="1" applyAlignment="1">
      <alignment horizontal="right" vertical="center"/>
    </xf>
    <xf numFmtId="177" fontId="5" fillId="7" borderId="1" xfId="3" applyNumberFormat="1" applyFont="1" applyFill="1" applyBorder="1" applyAlignment="1">
      <alignment vertical="center"/>
    </xf>
    <xf numFmtId="38" fontId="5" fillId="7" borderId="1" xfId="3" applyNumberFormat="1" applyFont="1" applyFill="1" applyBorder="1" applyAlignment="1">
      <alignment horizontal="right" vertical="center"/>
    </xf>
    <xf numFmtId="38" fontId="5" fillId="7" borderId="1" xfId="3" applyFont="1" applyFill="1" applyBorder="1" applyAlignment="1">
      <alignment horizontal="right" vertical="center"/>
    </xf>
    <xf numFmtId="177" fontId="5" fillId="7" borderId="8" xfId="3" applyNumberFormat="1" applyFont="1" applyFill="1" applyBorder="1" applyAlignment="1">
      <alignment horizontal="center" vertical="center"/>
    </xf>
    <xf numFmtId="177" fontId="5" fillId="7" borderId="8" xfId="3" applyNumberFormat="1" applyFont="1" applyFill="1" applyBorder="1" applyAlignment="1">
      <alignment vertical="center"/>
    </xf>
    <xf numFmtId="178" fontId="5" fillId="0" borderId="1" xfId="0" applyNumberFormat="1" applyFont="1" applyBorder="1">
      <alignment vertical="center"/>
    </xf>
    <xf numFmtId="0" fontId="5" fillId="0" borderId="6" xfId="0" applyFont="1" applyFill="1" applyBorder="1" applyAlignment="1">
      <alignment horizontal="right" vertical="center"/>
    </xf>
    <xf numFmtId="180" fontId="10" fillId="0" borderId="18" xfId="5" applyNumberFormat="1" applyFont="1" applyFill="1" applyBorder="1" applyAlignment="1">
      <alignment horizontal="distributed" vertical="center" justifyLastLine="1"/>
    </xf>
    <xf numFmtId="0" fontId="10" fillId="0" borderId="19" xfId="5" applyFont="1" applyFill="1" applyBorder="1" applyAlignment="1">
      <alignment horizontal="center" vertical="center"/>
    </xf>
    <xf numFmtId="0" fontId="10" fillId="0" borderId="18" xfId="5" applyFont="1" applyFill="1" applyBorder="1" applyAlignment="1">
      <alignment horizontal="distributed" vertical="center" justifyLastLine="1"/>
    </xf>
    <xf numFmtId="0" fontId="5" fillId="0" borderId="0" xfId="5" applyFont="1" applyFill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left" vertical="center"/>
    </xf>
    <xf numFmtId="49" fontId="4" fillId="0" borderId="10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left" vertical="center"/>
    </xf>
    <xf numFmtId="0" fontId="4" fillId="7" borderId="9" xfId="0" applyFont="1" applyFill="1" applyBorder="1" applyAlignment="1">
      <alignment horizontal="center" vertical="center"/>
    </xf>
    <xf numFmtId="38" fontId="4" fillId="7" borderId="1" xfId="3" applyFont="1" applyFill="1" applyBorder="1" applyAlignment="1">
      <alignment vertical="center"/>
    </xf>
    <xf numFmtId="38" fontId="4" fillId="7" borderId="8" xfId="0" applyNumberFormat="1" applyFont="1" applyFill="1" applyBorder="1" applyAlignment="1">
      <alignment horizontal="right" vertical="center"/>
    </xf>
    <xf numFmtId="177" fontId="4" fillId="7" borderId="1" xfId="3" applyNumberFormat="1" applyFont="1" applyFill="1" applyBorder="1" applyAlignment="1">
      <alignment vertical="center"/>
    </xf>
    <xf numFmtId="38" fontId="4" fillId="7" borderId="1" xfId="3" applyNumberFormat="1" applyFont="1" applyFill="1" applyBorder="1" applyAlignment="1">
      <alignment horizontal="right" vertical="center"/>
    </xf>
    <xf numFmtId="38" fontId="4" fillId="7" borderId="1" xfId="3" applyFont="1" applyFill="1" applyBorder="1" applyAlignment="1">
      <alignment horizontal="right" vertical="center"/>
    </xf>
    <xf numFmtId="177" fontId="4" fillId="7" borderId="8" xfId="3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177" fontId="4" fillId="7" borderId="8" xfId="3" applyNumberFormat="1" applyFont="1" applyFill="1" applyBorder="1" applyAlignment="1">
      <alignment vertical="center"/>
    </xf>
    <xf numFmtId="178" fontId="4" fillId="0" borderId="1" xfId="0" applyNumberFormat="1" applyFont="1" applyBorder="1">
      <alignment vertical="center"/>
    </xf>
    <xf numFmtId="38" fontId="4" fillId="0" borderId="9" xfId="0" applyNumberFormat="1" applyFont="1" applyBorder="1" applyAlignment="1">
      <alignment horizontal="center" vertical="center"/>
    </xf>
    <xf numFmtId="181" fontId="4" fillId="0" borderId="20" xfId="0" applyNumberFormat="1" applyFont="1" applyBorder="1" applyAlignment="1">
      <alignment horizontal="center" vertical="center"/>
    </xf>
    <xf numFmtId="0" fontId="4" fillId="0" borderId="9" xfId="0" applyNumberFormat="1" applyFont="1" applyBorder="1" applyAlignment="1">
      <alignment horizontal="center" vertical="center"/>
    </xf>
    <xf numFmtId="0" fontId="4" fillId="0" borderId="10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179" fontId="4" fillId="0" borderId="1" xfId="0" applyNumberFormat="1" applyFont="1" applyBorder="1" applyAlignment="1">
      <alignment horizontal="center" vertical="center" shrinkToFit="1"/>
    </xf>
    <xf numFmtId="0" fontId="5" fillId="0" borderId="23" xfId="0" applyFont="1" applyBorder="1">
      <alignment vertical="center"/>
    </xf>
    <xf numFmtId="179" fontId="4" fillId="0" borderId="8" xfId="0" applyNumberFormat="1" applyFont="1" applyBorder="1" applyAlignment="1">
      <alignment horizontal="center" vertical="center" shrinkToFit="1"/>
    </xf>
    <xf numFmtId="0" fontId="10" fillId="0" borderId="0" xfId="4" applyFont="1" applyFill="1" applyBorder="1"/>
    <xf numFmtId="180" fontId="10" fillId="0" borderId="0" xfId="5" applyNumberFormat="1" applyFont="1" applyFill="1" applyBorder="1"/>
    <xf numFmtId="181" fontId="10" fillId="0" borderId="0" xfId="5" applyNumberFormat="1" applyFont="1" applyFill="1" applyBorder="1"/>
    <xf numFmtId="0" fontId="10" fillId="0" borderId="0" xfId="5" applyFont="1" applyFill="1" applyBorder="1"/>
    <xf numFmtId="0" fontId="10" fillId="0" borderId="0" xfId="5" applyFont="1" applyFill="1" applyBorder="1" applyAlignment="1">
      <alignment horizontal="center"/>
    </xf>
    <xf numFmtId="0" fontId="5" fillId="0" borderId="0" xfId="5" applyFont="1" applyFill="1" applyBorder="1"/>
    <xf numFmtId="0" fontId="5" fillId="0" borderId="0" xfId="4" applyFont="1" applyFill="1" applyBorder="1"/>
    <xf numFmtId="0" fontId="7" fillId="0" borderId="1" xfId="0" applyFont="1" applyBorder="1" applyAlignment="1">
      <alignment horizontal="center" vertical="center" wrapText="1"/>
    </xf>
    <xf numFmtId="0" fontId="5" fillId="0" borderId="8" xfId="0" applyFont="1" applyBorder="1" applyAlignment="1">
      <alignment vertical="center"/>
    </xf>
    <xf numFmtId="181" fontId="5" fillId="0" borderId="20" xfId="0" applyNumberFormat="1" applyFont="1" applyBorder="1" applyAlignment="1">
      <alignment horizontal="center" vertical="center"/>
    </xf>
    <xf numFmtId="0" fontId="5" fillId="0" borderId="9" xfId="0" applyNumberFormat="1" applyFont="1" applyBorder="1" applyAlignment="1">
      <alignment horizontal="center" vertical="center"/>
    </xf>
    <xf numFmtId="0" fontId="5" fillId="0" borderId="10" xfId="0" applyNumberFormat="1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179" fontId="5" fillId="0" borderId="10" xfId="0" applyNumberFormat="1" applyFont="1" applyBorder="1" applyAlignment="1">
      <alignment horizontal="center" vertical="center" shrinkToFit="1"/>
    </xf>
    <xf numFmtId="0" fontId="5" fillId="0" borderId="9" xfId="0" applyFont="1" applyBorder="1" applyAlignment="1">
      <alignment vertical="center"/>
    </xf>
    <xf numFmtId="178" fontId="5" fillId="0" borderId="2" xfId="0" applyNumberFormat="1" applyFont="1" applyBorder="1">
      <alignment vertical="center"/>
    </xf>
    <xf numFmtId="38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>
      <alignment vertical="center"/>
    </xf>
    <xf numFmtId="0" fontId="4" fillId="5" borderId="1" xfId="0" applyFont="1" applyFill="1" applyBorder="1" applyAlignment="1">
      <alignment vertical="center" wrapText="1"/>
    </xf>
    <xf numFmtId="0" fontId="4" fillId="5" borderId="1" xfId="0" applyFont="1" applyFill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77" fontId="5" fillId="0" borderId="1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4" xfId="0" applyFont="1" applyBorder="1">
      <alignment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left" vertical="center"/>
    </xf>
    <xf numFmtId="0" fontId="5" fillId="0" borderId="10" xfId="0" applyFont="1" applyFill="1" applyBorder="1" applyAlignment="1">
      <alignment horizontal="right" vertical="center"/>
    </xf>
    <xf numFmtId="0" fontId="5" fillId="5" borderId="8" xfId="0" applyFont="1" applyFill="1" applyBorder="1">
      <alignment vertical="center"/>
    </xf>
    <xf numFmtId="177" fontId="5" fillId="0" borderId="8" xfId="1" applyNumberFormat="1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 shrinkToFit="1"/>
    </xf>
    <xf numFmtId="0" fontId="5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77" fontId="5" fillId="0" borderId="1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80" fontId="5" fillId="0" borderId="0" xfId="1" applyNumberFormat="1" applyFont="1" applyAlignment="1">
      <alignment horizontal="center" vertical="center" wrapText="1"/>
    </xf>
    <xf numFmtId="180" fontId="5" fillId="0" borderId="8" xfId="1" applyNumberFormat="1" applyFont="1" applyBorder="1" applyAlignment="1">
      <alignment horizontal="right" vertical="center"/>
    </xf>
    <xf numFmtId="180" fontId="5" fillId="0" borderId="1" xfId="1" applyNumberFormat="1" applyFont="1" applyBorder="1" applyAlignment="1">
      <alignment horizontal="right" vertical="center"/>
    </xf>
    <xf numFmtId="180" fontId="5" fillId="0" borderId="1" xfId="1" applyNumberFormat="1" applyFont="1" applyFill="1" applyBorder="1" applyAlignment="1">
      <alignment horizontal="right" vertical="center"/>
    </xf>
    <xf numFmtId="180" fontId="5" fillId="0" borderId="1" xfId="0" applyNumberFormat="1" applyFont="1" applyBorder="1" applyAlignment="1">
      <alignment horizontal="right" vertical="center"/>
    </xf>
    <xf numFmtId="180" fontId="5" fillId="0" borderId="0" xfId="1" applyNumberFormat="1" applyFont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" xfId="5" applyFont="1" applyFill="1" applyBorder="1" applyAlignment="1">
      <alignment vertical="center"/>
    </xf>
    <xf numFmtId="177" fontId="5" fillId="0" borderId="1" xfId="3" applyNumberFormat="1" applyFont="1" applyFill="1" applyBorder="1">
      <alignment vertical="center"/>
    </xf>
    <xf numFmtId="38" fontId="5" fillId="0" borderId="1" xfId="3" applyNumberFormat="1" applyFont="1" applyFill="1" applyBorder="1">
      <alignment vertical="center"/>
    </xf>
    <xf numFmtId="0" fontId="5" fillId="0" borderId="4" xfId="5" applyFont="1" applyFill="1" applyBorder="1" applyAlignment="1">
      <alignment vertical="center"/>
    </xf>
    <xf numFmtId="0" fontId="4" fillId="0" borderId="2" xfId="5" applyFont="1" applyFill="1" applyBorder="1" applyAlignment="1">
      <alignment vertical="center"/>
    </xf>
    <xf numFmtId="0" fontId="5" fillId="0" borderId="0" xfId="5" applyFont="1" applyFill="1" applyAlignment="1">
      <alignment vertical="center"/>
    </xf>
    <xf numFmtId="0" fontId="4" fillId="0" borderId="0" xfId="5" applyFont="1" applyFill="1" applyAlignment="1">
      <alignment vertical="center"/>
    </xf>
    <xf numFmtId="38" fontId="5" fillId="0" borderId="0" xfId="3" applyFont="1" applyFill="1">
      <alignment vertical="center"/>
    </xf>
    <xf numFmtId="38" fontId="5" fillId="0" borderId="0" xfId="3" applyNumberFormat="1" applyFont="1" applyFill="1" applyAlignment="1">
      <alignment horizontal="right" vertical="center"/>
    </xf>
    <xf numFmtId="177" fontId="5" fillId="0" borderId="0" xfId="3" applyNumberFormat="1" applyFont="1" applyFill="1">
      <alignment vertical="center"/>
    </xf>
    <xf numFmtId="38" fontId="5" fillId="0" borderId="0" xfId="3" applyNumberFormat="1" applyFont="1" applyFill="1">
      <alignment vertical="center"/>
    </xf>
    <xf numFmtId="0" fontId="4" fillId="0" borderId="1" xfId="5" applyFont="1" applyFill="1" applyBorder="1" applyAlignment="1">
      <alignment vertical="center"/>
    </xf>
    <xf numFmtId="38" fontId="5" fillId="0" borderId="0" xfId="3" applyFont="1" applyFill="1" applyAlignment="1">
      <alignment horizontal="center" vertical="center"/>
    </xf>
    <xf numFmtId="38" fontId="5" fillId="0" borderId="0" xfId="3" applyNumberFormat="1" applyFont="1" applyFill="1" applyAlignment="1">
      <alignment horizontal="center" vertical="center"/>
    </xf>
    <xf numFmtId="38" fontId="8" fillId="0" borderId="4" xfId="3" applyFont="1" applyFill="1" applyBorder="1">
      <alignment vertical="center"/>
    </xf>
    <xf numFmtId="0" fontId="5" fillId="0" borderId="2" xfId="5" applyFont="1" applyFill="1" applyBorder="1" applyAlignment="1">
      <alignment vertical="center"/>
    </xf>
    <xf numFmtId="38" fontId="5" fillId="0" borderId="4" xfId="3" applyFont="1" applyFill="1" applyBorder="1">
      <alignment vertical="center"/>
    </xf>
    <xf numFmtId="177" fontId="5" fillId="8" borderId="1" xfId="3" applyNumberFormat="1" applyFont="1" applyFill="1" applyBorder="1">
      <alignment vertical="center"/>
    </xf>
    <xf numFmtId="38" fontId="5" fillId="8" borderId="4" xfId="3" applyNumberFormat="1" applyFont="1" applyFill="1" applyBorder="1" applyAlignment="1">
      <alignment horizontal="right" vertical="center"/>
    </xf>
    <xf numFmtId="0" fontId="5" fillId="8" borderId="4" xfId="0" applyFont="1" applyFill="1" applyBorder="1">
      <alignment vertical="center"/>
    </xf>
    <xf numFmtId="0" fontId="4" fillId="8" borderId="2" xfId="0" applyFont="1" applyFill="1" applyBorder="1">
      <alignment vertical="center"/>
    </xf>
    <xf numFmtId="38" fontId="5" fillId="8" borderId="3" xfId="3" applyFont="1" applyFill="1" applyBorder="1">
      <alignment vertical="center"/>
    </xf>
    <xf numFmtId="38" fontId="5" fillId="8" borderId="4" xfId="3" applyFont="1" applyFill="1" applyBorder="1" applyAlignment="1">
      <alignment horizontal="right" vertical="center"/>
    </xf>
    <xf numFmtId="0" fontId="5" fillId="0" borderId="1" xfId="0" applyFont="1" applyFill="1" applyBorder="1" applyAlignment="1">
      <alignment vertical="center" shrinkToFi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3" xfId="0" applyFont="1" applyBorder="1" applyAlignment="1">
      <alignment horizontal="right" vertical="center" shrinkToFit="1"/>
    </xf>
    <xf numFmtId="0" fontId="5" fillId="0" borderId="2" xfId="0" applyFont="1" applyBorder="1" applyAlignment="1">
      <alignment vertical="center" shrinkToFit="1"/>
    </xf>
    <xf numFmtId="0" fontId="5" fillId="0" borderId="2" xfId="0" applyFont="1" applyFill="1" applyBorder="1" applyAlignment="1">
      <alignment vertical="center" shrinkToFit="1"/>
    </xf>
    <xf numFmtId="56" fontId="5" fillId="0" borderId="1" xfId="0" applyNumberFormat="1" applyFont="1" applyBorder="1">
      <alignment vertical="center"/>
    </xf>
    <xf numFmtId="0" fontId="17" fillId="0" borderId="0" xfId="0" applyFont="1">
      <alignment vertical="center"/>
    </xf>
    <xf numFmtId="177" fontId="5" fillId="7" borderId="0" xfId="1" applyNumberFormat="1" applyFont="1" applyFill="1">
      <alignment vertical="center"/>
    </xf>
    <xf numFmtId="0" fontId="5" fillId="7" borderId="0" xfId="0" applyFont="1" applyFill="1">
      <alignment vertical="center"/>
    </xf>
    <xf numFmtId="0" fontId="5" fillId="7" borderId="1" xfId="5" applyFont="1" applyFill="1" applyBorder="1" applyAlignment="1">
      <alignment vertical="center"/>
    </xf>
    <xf numFmtId="177" fontId="5" fillId="7" borderId="1" xfId="3" applyNumberFormat="1" applyFont="1" applyFill="1" applyBorder="1">
      <alignment vertical="center"/>
    </xf>
    <xf numFmtId="38" fontId="5" fillId="7" borderId="1" xfId="3" applyNumberFormat="1" applyFont="1" applyFill="1" applyBorder="1">
      <alignment vertical="center"/>
    </xf>
    <xf numFmtId="38" fontId="5" fillId="7" borderId="4" xfId="3" applyNumberFormat="1" applyFont="1" applyFill="1" applyBorder="1" applyAlignment="1">
      <alignment horizontal="right" vertical="center"/>
    </xf>
    <xf numFmtId="0" fontId="5" fillId="7" borderId="4" xfId="0" applyFont="1" applyFill="1" applyBorder="1">
      <alignment vertical="center"/>
    </xf>
    <xf numFmtId="0" fontId="4" fillId="7" borderId="2" xfId="0" applyFont="1" applyFill="1" applyBorder="1">
      <alignment vertical="center"/>
    </xf>
    <xf numFmtId="38" fontId="5" fillId="7" borderId="3" xfId="3" applyFont="1" applyFill="1" applyBorder="1">
      <alignment vertical="center"/>
    </xf>
    <xf numFmtId="38" fontId="5" fillId="7" borderId="4" xfId="3" applyFont="1" applyFill="1" applyBorder="1" applyAlignment="1">
      <alignment horizontal="right" vertical="center"/>
    </xf>
    <xf numFmtId="0" fontId="5" fillId="7" borderId="0" xfId="5" applyFont="1" applyFill="1" applyAlignment="1">
      <alignment horizontal="center" vertical="center"/>
    </xf>
    <xf numFmtId="0" fontId="5" fillId="7" borderId="0" xfId="5" applyFont="1" applyFill="1" applyAlignment="1">
      <alignment vertical="center"/>
    </xf>
    <xf numFmtId="0" fontId="4" fillId="7" borderId="0" xfId="5" applyFont="1" applyFill="1" applyAlignment="1">
      <alignment vertical="center"/>
    </xf>
    <xf numFmtId="38" fontId="5" fillId="7" borderId="0" xfId="3" applyFont="1" applyFill="1">
      <alignment vertical="center"/>
    </xf>
    <xf numFmtId="38" fontId="5" fillId="7" borderId="0" xfId="3" applyNumberFormat="1" applyFont="1" applyFill="1" applyAlignment="1">
      <alignment horizontal="right" vertical="center"/>
    </xf>
    <xf numFmtId="177" fontId="5" fillId="7" borderId="0" xfId="3" applyNumberFormat="1" applyFont="1" applyFill="1">
      <alignment vertical="center"/>
    </xf>
    <xf numFmtId="38" fontId="5" fillId="7" borderId="0" xfId="3" applyNumberFormat="1" applyFont="1" applyFill="1">
      <alignment vertical="center"/>
    </xf>
    <xf numFmtId="0" fontId="4" fillId="7" borderId="1" xfId="5" applyFont="1" applyFill="1" applyBorder="1" applyAlignment="1">
      <alignment vertical="center"/>
    </xf>
    <xf numFmtId="38" fontId="5" fillId="7" borderId="0" xfId="3" applyFont="1" applyFill="1" applyAlignment="1">
      <alignment horizontal="center" vertical="center"/>
    </xf>
    <xf numFmtId="38" fontId="5" fillId="7" borderId="0" xfId="3" applyNumberFormat="1" applyFont="1" applyFill="1" applyAlignment="1">
      <alignment horizontal="center" vertical="center"/>
    </xf>
    <xf numFmtId="0" fontId="5" fillId="7" borderId="4" xfId="5" applyFont="1" applyFill="1" applyBorder="1" applyAlignment="1">
      <alignment vertical="center"/>
    </xf>
    <xf numFmtId="0" fontId="4" fillId="7" borderId="2" xfId="5" applyFont="1" applyFill="1" applyBorder="1" applyAlignment="1">
      <alignment vertical="center"/>
    </xf>
    <xf numFmtId="38" fontId="8" fillId="7" borderId="4" xfId="3" applyFont="1" applyFill="1" applyBorder="1">
      <alignment vertical="center"/>
    </xf>
    <xf numFmtId="0" fontId="5" fillId="7" borderId="2" xfId="5" applyFont="1" applyFill="1" applyBorder="1" applyAlignment="1">
      <alignment vertical="center"/>
    </xf>
    <xf numFmtId="38" fontId="5" fillId="7" borderId="4" xfId="3" applyFont="1" applyFill="1" applyBorder="1">
      <alignment vertical="center"/>
    </xf>
    <xf numFmtId="177" fontId="5" fillId="7" borderId="7" xfId="5" applyNumberFormat="1" applyFont="1" applyFill="1" applyBorder="1" applyAlignment="1">
      <alignment horizontal="center" vertical="center" wrapText="1"/>
    </xf>
    <xf numFmtId="0" fontId="5" fillId="7" borderId="1" xfId="0" applyFont="1" applyFill="1" applyBorder="1">
      <alignment vertical="center"/>
    </xf>
    <xf numFmtId="0" fontId="5" fillId="7" borderId="9" xfId="5" applyFont="1" applyFill="1" applyBorder="1" applyAlignment="1">
      <alignment vertical="center"/>
    </xf>
    <xf numFmtId="0" fontId="5" fillId="7" borderId="6" xfId="5" applyFont="1" applyFill="1" applyBorder="1" applyAlignment="1">
      <alignment vertical="center"/>
    </xf>
    <xf numFmtId="0" fontId="5" fillId="7" borderId="10" xfId="5" applyFont="1" applyFill="1" applyBorder="1" applyAlignment="1">
      <alignment vertical="center"/>
    </xf>
    <xf numFmtId="177" fontId="5" fillId="7" borderId="8" xfId="5" applyNumberFormat="1" applyFont="1" applyFill="1" applyBorder="1" applyAlignment="1">
      <alignment horizontal="center" vertical="center"/>
    </xf>
    <xf numFmtId="177" fontId="5" fillId="7" borderId="8" xfId="5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vertical="center" shrinkToFit="1"/>
    </xf>
    <xf numFmtId="0" fontId="5" fillId="7" borderId="2" xfId="0" applyFont="1" applyFill="1" applyBorder="1">
      <alignment vertical="center"/>
    </xf>
    <xf numFmtId="0" fontId="5" fillId="7" borderId="3" xfId="0" applyFont="1" applyFill="1" applyBorder="1">
      <alignment vertical="center"/>
    </xf>
    <xf numFmtId="0" fontId="4" fillId="7" borderId="1" xfId="0" applyFont="1" applyFill="1" applyBorder="1">
      <alignment vertical="center"/>
    </xf>
    <xf numFmtId="38" fontId="5" fillId="7" borderId="2" xfId="1" applyFont="1" applyFill="1" applyBorder="1" applyAlignment="1">
      <alignment vertical="center"/>
    </xf>
    <xf numFmtId="38" fontId="5" fillId="7" borderId="1" xfId="1" applyNumberFormat="1" applyFont="1" applyFill="1" applyBorder="1" applyAlignment="1">
      <alignment horizontal="right" vertical="center"/>
    </xf>
    <xf numFmtId="177" fontId="5" fillId="7" borderId="1" xfId="1" applyNumberFormat="1" applyFont="1" applyFill="1" applyBorder="1" applyAlignment="1">
      <alignment vertical="center"/>
    </xf>
    <xf numFmtId="38" fontId="5" fillId="7" borderId="1" xfId="1" applyNumberFormat="1" applyFont="1" applyFill="1" applyBorder="1" applyAlignment="1">
      <alignment horizontal="center" vertical="center"/>
    </xf>
    <xf numFmtId="38" fontId="5" fillId="7" borderId="1" xfId="1" applyFont="1" applyFill="1" applyBorder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7" borderId="0" xfId="0" applyFont="1" applyFill="1">
      <alignment vertical="center"/>
    </xf>
    <xf numFmtId="179" fontId="6" fillId="7" borderId="10" xfId="0" applyNumberFormat="1" applyFont="1" applyFill="1" applyBorder="1" applyAlignment="1">
      <alignment vertical="center"/>
    </xf>
    <xf numFmtId="0" fontId="8" fillId="7" borderId="1" xfId="0" applyFont="1" applyFill="1" applyBorder="1" applyAlignment="1">
      <alignment horizontal="center" vertical="center"/>
    </xf>
    <xf numFmtId="179" fontId="4" fillId="7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8" fillId="7" borderId="12" xfId="0" applyFont="1" applyFill="1" applyBorder="1">
      <alignment vertical="center"/>
    </xf>
    <xf numFmtId="179" fontId="8" fillId="7" borderId="12" xfId="0" applyNumberFormat="1" applyFont="1" applyFill="1" applyBorder="1">
      <alignment vertical="center"/>
    </xf>
    <xf numFmtId="0" fontId="5" fillId="7" borderId="24" xfId="0" applyFont="1" applyFill="1" applyBorder="1">
      <alignment vertical="center"/>
    </xf>
    <xf numFmtId="0" fontId="8" fillId="7" borderId="13" xfId="0" applyFont="1" applyFill="1" applyBorder="1">
      <alignment vertical="center"/>
    </xf>
    <xf numFmtId="0" fontId="8" fillId="7" borderId="11" xfId="0" applyFont="1" applyFill="1" applyBorder="1">
      <alignment vertical="center"/>
    </xf>
    <xf numFmtId="0" fontId="8" fillId="7" borderId="13" xfId="0" applyFont="1" applyFill="1" applyBorder="1" applyAlignment="1">
      <alignment vertical="center" wrapText="1"/>
    </xf>
    <xf numFmtId="179" fontId="17" fillId="7" borderId="12" xfId="0" applyNumberFormat="1" applyFont="1" applyFill="1" applyBorder="1">
      <alignment vertical="center"/>
    </xf>
    <xf numFmtId="38" fontId="5" fillId="0" borderId="1" xfId="3" applyNumberFormat="1" applyFont="1" applyFill="1" applyBorder="1" applyAlignment="1">
      <alignment horizontal="center" vertical="center"/>
    </xf>
    <xf numFmtId="38" fontId="5" fillId="7" borderId="1" xfId="3" applyNumberFormat="1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1" xfId="5" applyFont="1" applyFill="1" applyBorder="1" applyAlignment="1">
      <alignment horizontal="center" vertical="center"/>
    </xf>
    <xf numFmtId="0" fontId="8" fillId="7" borderId="26" xfId="0" applyFont="1" applyFill="1" applyBorder="1">
      <alignment vertical="center"/>
    </xf>
    <xf numFmtId="0" fontId="8" fillId="7" borderId="22" xfId="0" applyFont="1" applyFill="1" applyBorder="1">
      <alignment vertical="center"/>
    </xf>
    <xf numFmtId="179" fontId="8" fillId="7" borderId="22" xfId="0" applyNumberFormat="1" applyFont="1" applyFill="1" applyBorder="1">
      <alignment vertical="center"/>
    </xf>
    <xf numFmtId="0" fontId="5" fillId="7" borderId="21" xfId="0" applyFont="1" applyFill="1" applyBorder="1">
      <alignment vertical="center"/>
    </xf>
    <xf numFmtId="0" fontId="8" fillId="7" borderId="20" xfId="0" applyFont="1" applyFill="1" applyBorder="1">
      <alignment vertical="center"/>
    </xf>
    <xf numFmtId="179" fontId="17" fillId="7" borderId="12" xfId="0" applyNumberFormat="1" applyFont="1" applyFill="1" applyBorder="1" applyAlignment="1">
      <alignment vertical="center" shrinkToFit="1"/>
    </xf>
    <xf numFmtId="179" fontId="8" fillId="0" borderId="12" xfId="0" applyNumberFormat="1" applyFont="1" applyBorder="1" applyAlignment="1">
      <alignment vertical="center" shrinkToFit="1"/>
    </xf>
    <xf numFmtId="0" fontId="5" fillId="7" borderId="2" xfId="0" applyFont="1" applyFill="1" applyBorder="1" applyAlignment="1">
      <alignment vertical="center" shrinkToFit="1"/>
    </xf>
    <xf numFmtId="56" fontId="5" fillId="7" borderId="1" xfId="0" applyNumberFormat="1" applyFont="1" applyFill="1" applyBorder="1">
      <alignment vertical="center"/>
    </xf>
    <xf numFmtId="38" fontId="5" fillId="7" borderId="1" xfId="1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38" fontId="5" fillId="0" borderId="14" xfId="1" applyFont="1" applyBorder="1" applyAlignment="1">
      <alignment horizontal="center" vertical="center"/>
    </xf>
    <xf numFmtId="38" fontId="5" fillId="0" borderId="9" xfId="1" applyFont="1" applyBorder="1" applyAlignment="1">
      <alignment horizontal="center" vertical="center"/>
    </xf>
    <xf numFmtId="180" fontId="5" fillId="0" borderId="7" xfId="0" applyNumberFormat="1" applyFont="1" applyBorder="1" applyAlignment="1">
      <alignment horizontal="center" vertical="center" wrapText="1"/>
    </xf>
    <xf numFmtId="180" fontId="5" fillId="0" borderId="8" xfId="0" applyNumberFormat="1" applyFont="1" applyBorder="1" applyAlignment="1">
      <alignment horizontal="center" vertical="center"/>
    </xf>
    <xf numFmtId="38" fontId="5" fillId="0" borderId="7" xfId="0" applyNumberFormat="1" applyFont="1" applyBorder="1" applyAlignment="1">
      <alignment horizontal="center" vertical="center" wrapText="1"/>
    </xf>
    <xf numFmtId="38" fontId="5" fillId="0" borderId="8" xfId="0" applyNumberFormat="1" applyFont="1" applyBorder="1" applyAlignment="1">
      <alignment horizontal="center" vertical="center" wrapText="1"/>
    </xf>
    <xf numFmtId="38" fontId="5" fillId="0" borderId="1" xfId="1" applyFont="1" applyBorder="1" applyAlignment="1">
      <alignment horizontal="center" vertical="center"/>
    </xf>
    <xf numFmtId="177" fontId="5" fillId="0" borderId="1" xfId="1" applyNumberFormat="1" applyFont="1" applyBorder="1" applyAlignment="1">
      <alignment horizontal="center" vertical="center"/>
    </xf>
    <xf numFmtId="177" fontId="5" fillId="0" borderId="7" xfId="1" applyNumberFormat="1" applyFont="1" applyBorder="1" applyAlignment="1">
      <alignment horizontal="center" vertical="center" wrapText="1"/>
    </xf>
    <xf numFmtId="177" fontId="5" fillId="0" borderId="8" xfId="1" applyNumberFormat="1" applyFont="1" applyBorder="1" applyAlignment="1">
      <alignment horizontal="center" vertical="center"/>
    </xf>
    <xf numFmtId="38" fontId="5" fillId="0" borderId="7" xfId="1" applyNumberFormat="1" applyFont="1" applyBorder="1" applyAlignment="1">
      <alignment horizontal="center" vertical="center" wrapText="1"/>
    </xf>
    <xf numFmtId="38" fontId="5" fillId="0" borderId="8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shrinkToFit="1"/>
    </xf>
    <xf numFmtId="0" fontId="8" fillId="0" borderId="3" xfId="0" applyFont="1" applyBorder="1" applyAlignment="1">
      <alignment horizontal="center" vertical="center" shrinkToFit="1"/>
    </xf>
    <xf numFmtId="0" fontId="8" fillId="0" borderId="25" xfId="0" applyFont="1" applyBorder="1" applyAlignment="1">
      <alignment horizontal="center" vertical="center" shrinkToFit="1"/>
    </xf>
    <xf numFmtId="179" fontId="5" fillId="7" borderId="10" xfId="0" applyNumberFormat="1" applyFont="1" applyFill="1" applyBorder="1" applyAlignment="1">
      <alignment horizontal="left" vertical="top" wrapText="1"/>
    </xf>
    <xf numFmtId="179" fontId="5" fillId="7" borderId="10" xfId="0" applyNumberFormat="1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179" fontId="8" fillId="7" borderId="1" xfId="0" applyNumberFormat="1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 wrapText="1"/>
    </xf>
    <xf numFmtId="0" fontId="8" fillId="7" borderId="25" xfId="0" applyFont="1" applyFill="1" applyBorder="1" applyAlignment="1">
      <alignment horizontal="center" vertical="center" wrapText="1"/>
    </xf>
    <xf numFmtId="0" fontId="8" fillId="7" borderId="0" xfId="0" applyFont="1" applyFill="1" applyAlignment="1">
      <alignment horizontal="left" vertical="center"/>
    </xf>
    <xf numFmtId="38" fontId="5" fillId="7" borderId="1" xfId="3" applyFont="1" applyFill="1" applyBorder="1" applyAlignment="1">
      <alignment horizontal="center" vertical="center"/>
    </xf>
    <xf numFmtId="177" fontId="5" fillId="7" borderId="1" xfId="3" applyNumberFormat="1" applyFont="1" applyFill="1" applyBorder="1" applyAlignment="1">
      <alignment horizontal="center" vertical="center"/>
    </xf>
    <xf numFmtId="177" fontId="5" fillId="7" borderId="7" xfId="3" applyNumberFormat="1" applyFont="1" applyFill="1" applyBorder="1" applyAlignment="1">
      <alignment horizontal="center" vertical="center" wrapText="1"/>
    </xf>
    <xf numFmtId="177" fontId="5" fillId="7" borderId="8" xfId="3" applyNumberFormat="1" applyFont="1" applyFill="1" applyBorder="1" applyAlignment="1">
      <alignment horizontal="center" vertical="center"/>
    </xf>
    <xf numFmtId="38" fontId="5" fillId="7" borderId="7" xfId="3" applyNumberFormat="1" applyFont="1" applyFill="1" applyBorder="1" applyAlignment="1">
      <alignment horizontal="center" vertical="center" wrapText="1"/>
    </xf>
    <xf numFmtId="38" fontId="5" fillId="7" borderId="8" xfId="3" applyNumberFormat="1" applyFont="1" applyFill="1" applyBorder="1" applyAlignment="1">
      <alignment horizontal="center" vertical="center"/>
    </xf>
    <xf numFmtId="0" fontId="5" fillId="7" borderId="1" xfId="5" applyFont="1" applyFill="1" applyBorder="1" applyAlignment="1">
      <alignment horizontal="center" vertical="center"/>
    </xf>
    <xf numFmtId="0" fontId="4" fillId="7" borderId="1" xfId="5" applyFont="1" applyFill="1" applyBorder="1" applyAlignment="1">
      <alignment horizontal="center" vertical="center"/>
    </xf>
    <xf numFmtId="0" fontId="5" fillId="7" borderId="7" xfId="5" applyFont="1" applyFill="1" applyBorder="1" applyAlignment="1">
      <alignment horizontal="center" vertical="center"/>
    </xf>
    <xf numFmtId="0" fontId="5" fillId="7" borderId="8" xfId="5" applyFont="1" applyFill="1" applyBorder="1" applyAlignment="1">
      <alignment horizontal="center" vertical="center"/>
    </xf>
    <xf numFmtId="0" fontId="5" fillId="7" borderId="14" xfId="5" applyFont="1" applyFill="1" applyBorder="1" applyAlignment="1">
      <alignment horizontal="center" vertical="center"/>
    </xf>
    <xf numFmtId="0" fontId="5" fillId="7" borderId="5" xfId="5" applyFont="1" applyFill="1" applyBorder="1" applyAlignment="1">
      <alignment horizontal="center" vertical="center"/>
    </xf>
    <xf numFmtId="0" fontId="5" fillId="7" borderId="15" xfId="5" applyFont="1" applyFill="1" applyBorder="1" applyAlignment="1">
      <alignment horizontal="center" vertical="center"/>
    </xf>
    <xf numFmtId="0" fontId="5" fillId="7" borderId="7" xfId="5" applyFont="1" applyFill="1" applyBorder="1" applyAlignment="1">
      <alignment horizontal="center" vertical="center" wrapText="1"/>
    </xf>
    <xf numFmtId="0" fontId="5" fillId="7" borderId="9" xfId="5" applyFont="1" applyFill="1" applyBorder="1" applyAlignment="1">
      <alignment horizontal="center" vertical="center"/>
    </xf>
    <xf numFmtId="38" fontId="5" fillId="7" borderId="14" xfId="3" applyFont="1" applyFill="1" applyBorder="1" applyAlignment="1">
      <alignment horizontal="center" vertical="center"/>
    </xf>
    <xf numFmtId="38" fontId="5" fillId="7" borderId="9" xfId="3" applyFont="1" applyFill="1" applyBorder="1" applyAlignment="1">
      <alignment horizontal="center" vertical="center"/>
    </xf>
    <xf numFmtId="38" fontId="5" fillId="7" borderId="7" xfId="5" applyNumberFormat="1" applyFont="1" applyFill="1" applyBorder="1" applyAlignment="1">
      <alignment horizontal="center" vertical="center" wrapText="1"/>
    </xf>
    <xf numFmtId="38" fontId="5" fillId="7" borderId="8" xfId="5" applyNumberFormat="1" applyFont="1" applyFill="1" applyBorder="1" applyAlignment="1">
      <alignment horizontal="center" vertical="center"/>
    </xf>
    <xf numFmtId="38" fontId="5" fillId="7" borderId="8" xfId="5" applyNumberFormat="1" applyFont="1" applyFill="1" applyBorder="1" applyAlignment="1">
      <alignment horizontal="center" vertical="center" wrapText="1"/>
    </xf>
    <xf numFmtId="0" fontId="5" fillId="7" borderId="2" xfId="5" applyFont="1" applyFill="1" applyBorder="1" applyAlignment="1">
      <alignment horizontal="center" vertical="center"/>
    </xf>
    <xf numFmtId="0" fontId="5" fillId="7" borderId="3" xfId="5" applyFont="1" applyFill="1" applyBorder="1" applyAlignment="1">
      <alignment horizontal="center" vertical="center"/>
    </xf>
    <xf numFmtId="0" fontId="5" fillId="7" borderId="4" xfId="5" applyFont="1" applyFill="1" applyBorder="1" applyAlignment="1">
      <alignment horizontal="center" vertical="center"/>
    </xf>
    <xf numFmtId="0" fontId="8" fillId="7" borderId="1" xfId="5" applyFont="1" applyFill="1" applyBorder="1" applyAlignment="1">
      <alignment horizontal="center" vertical="center"/>
    </xf>
    <xf numFmtId="0" fontId="8" fillId="7" borderId="2" xfId="5" applyFont="1" applyFill="1" applyBorder="1" applyAlignment="1">
      <alignment horizontal="center" vertical="center"/>
    </xf>
    <xf numFmtId="38" fontId="8" fillId="7" borderId="2" xfId="3" applyFont="1" applyFill="1" applyBorder="1" applyAlignment="1">
      <alignment horizontal="center" vertical="center"/>
    </xf>
    <xf numFmtId="38" fontId="8" fillId="7" borderId="3" xfId="3" applyFont="1" applyFill="1" applyBorder="1" applyAlignment="1">
      <alignment horizontal="center" vertical="center"/>
    </xf>
    <xf numFmtId="38" fontId="8" fillId="7" borderId="4" xfId="3" applyFont="1" applyFill="1" applyBorder="1" applyAlignment="1">
      <alignment horizontal="center" vertical="center"/>
    </xf>
    <xf numFmtId="0" fontId="5" fillId="7" borderId="1" xfId="5" applyFont="1" applyFill="1" applyBorder="1" applyAlignment="1">
      <alignment horizontal="right" vertical="center"/>
    </xf>
    <xf numFmtId="0" fontId="5" fillId="7" borderId="2" xfId="5" applyFont="1" applyFill="1" applyBorder="1" applyAlignment="1">
      <alignment horizontal="right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38" fontId="5" fillId="7" borderId="1" xfId="3" applyNumberFormat="1" applyFont="1" applyFill="1" applyBorder="1" applyAlignment="1">
      <alignment horizontal="center" vertical="center"/>
    </xf>
    <xf numFmtId="0" fontId="5" fillId="7" borderId="2" xfId="5" applyFont="1" applyFill="1" applyBorder="1" applyAlignment="1">
      <alignment horizontal="center" vertical="center" shrinkToFit="1"/>
    </xf>
    <xf numFmtId="0" fontId="5" fillId="7" borderId="3" xfId="5" applyFont="1" applyFill="1" applyBorder="1" applyAlignment="1">
      <alignment horizontal="center" vertical="center" shrinkToFit="1"/>
    </xf>
    <xf numFmtId="0" fontId="5" fillId="7" borderId="4" xfId="5" applyFont="1" applyFill="1" applyBorder="1" applyAlignment="1">
      <alignment horizontal="center" vertical="center" shrinkToFit="1"/>
    </xf>
    <xf numFmtId="0" fontId="6" fillId="7" borderId="0" xfId="0" applyFont="1" applyFill="1" applyAlignment="1">
      <alignment horizontal="center" vertical="center"/>
    </xf>
    <xf numFmtId="38" fontId="4" fillId="7" borderId="0" xfId="1" applyNumberFormat="1" applyFont="1" applyFill="1" applyAlignment="1">
      <alignment horizontal="center" vertical="center" wrapText="1"/>
    </xf>
    <xf numFmtId="38" fontId="4" fillId="7" borderId="0" xfId="1" applyNumberFormat="1" applyFont="1" applyFill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182" fontId="5" fillId="7" borderId="1" xfId="5" applyNumberFormat="1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9" xfId="0" applyFont="1" applyFill="1" applyBorder="1" applyAlignment="1">
      <alignment horizontal="center" vertical="center"/>
    </xf>
    <xf numFmtId="0" fontId="8" fillId="7" borderId="10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3" xfId="5" applyFont="1" applyFill="1" applyBorder="1" applyAlignment="1">
      <alignment horizontal="center" vertical="center"/>
    </xf>
    <xf numFmtId="0" fontId="8" fillId="7" borderId="4" xfId="5" applyFont="1" applyFill="1" applyBorder="1" applyAlignment="1">
      <alignment horizontal="center" vertical="center"/>
    </xf>
    <xf numFmtId="0" fontId="15" fillId="7" borderId="1" xfId="5" applyFont="1" applyFill="1" applyBorder="1" applyAlignment="1">
      <alignment horizontal="center" vertical="center"/>
    </xf>
    <xf numFmtId="38" fontId="16" fillId="7" borderId="2" xfId="3" applyFont="1" applyFill="1" applyBorder="1" applyAlignment="1">
      <alignment horizontal="center" vertical="center"/>
    </xf>
    <xf numFmtId="38" fontId="16" fillId="7" borderId="3" xfId="3" applyFont="1" applyFill="1" applyBorder="1" applyAlignment="1">
      <alignment horizontal="center" vertical="center"/>
    </xf>
    <xf numFmtId="38" fontId="16" fillId="7" borderId="4" xfId="3" applyFont="1" applyFill="1" applyBorder="1" applyAlignment="1">
      <alignment horizontal="center" vertical="center"/>
    </xf>
    <xf numFmtId="38" fontId="6" fillId="7" borderId="2" xfId="3" applyFont="1" applyFill="1" applyBorder="1" applyAlignment="1">
      <alignment horizontal="center" vertical="center"/>
    </xf>
    <xf numFmtId="38" fontId="6" fillId="7" borderId="3" xfId="3" applyFont="1" applyFill="1" applyBorder="1" applyAlignment="1">
      <alignment horizontal="center" vertical="center"/>
    </xf>
    <xf numFmtId="38" fontId="6" fillId="7" borderId="4" xfId="3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38" fontId="4" fillId="0" borderId="0" xfId="1" applyNumberFormat="1" applyFont="1" applyAlignment="1">
      <alignment horizontal="center" vertical="center" wrapText="1"/>
    </xf>
    <xf numFmtId="38" fontId="4" fillId="0" borderId="0" xfId="1" applyNumberFormat="1" applyFont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38" fontId="5" fillId="0" borderId="1" xfId="3" applyNumberFormat="1" applyFont="1" applyFill="1" applyBorder="1" applyAlignment="1">
      <alignment horizontal="center" vertical="center"/>
    </xf>
    <xf numFmtId="182" fontId="5" fillId="0" borderId="1" xfId="5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0" fontId="8" fillId="8" borderId="14" xfId="0" applyFont="1" applyFill="1" applyBorder="1" applyAlignment="1">
      <alignment horizontal="center" vertical="center"/>
    </xf>
    <xf numFmtId="0" fontId="8" fillId="8" borderId="1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9" xfId="0" applyFont="1" applyFill="1" applyBorder="1" applyAlignment="1">
      <alignment horizontal="center" vertical="center"/>
    </xf>
    <xf numFmtId="0" fontId="8" fillId="8" borderId="10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0" borderId="2" xfId="5" applyFont="1" applyFill="1" applyBorder="1" applyAlignment="1">
      <alignment horizontal="center" vertical="center"/>
    </xf>
    <xf numFmtId="0" fontId="8" fillId="0" borderId="3" xfId="5" applyFont="1" applyFill="1" applyBorder="1" applyAlignment="1">
      <alignment horizontal="center" vertical="center"/>
    </xf>
    <xf numFmtId="0" fontId="8" fillId="0" borderId="4" xfId="5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right" vertical="center"/>
    </xf>
    <xf numFmtId="0" fontId="5" fillId="0" borderId="2" xfId="5" applyFont="1" applyFill="1" applyBorder="1" applyAlignment="1">
      <alignment horizontal="right" vertical="center"/>
    </xf>
    <xf numFmtId="0" fontId="5" fillId="0" borderId="2" xfId="5" applyFont="1" applyFill="1" applyBorder="1" applyAlignment="1">
      <alignment horizontal="center" vertical="center" shrinkToFit="1"/>
    </xf>
    <xf numFmtId="0" fontId="5" fillId="0" borderId="3" xfId="5" applyFont="1" applyFill="1" applyBorder="1" applyAlignment="1">
      <alignment horizontal="center" vertical="center" shrinkToFit="1"/>
    </xf>
    <xf numFmtId="0" fontId="5" fillId="0" borderId="4" xfId="5" applyFont="1" applyFill="1" applyBorder="1" applyAlignment="1">
      <alignment horizontal="center" vertical="center" shrinkToFit="1"/>
    </xf>
    <xf numFmtId="38" fontId="5" fillId="0" borderId="1" xfId="3" applyFont="1" applyFill="1" applyBorder="1" applyAlignment="1">
      <alignment horizontal="center" vertical="center"/>
    </xf>
    <xf numFmtId="0" fontId="5" fillId="0" borderId="2" xfId="5" applyFont="1" applyFill="1" applyBorder="1" applyAlignment="1">
      <alignment horizontal="center" vertical="center"/>
    </xf>
    <xf numFmtId="0" fontId="5" fillId="0" borderId="3" xfId="5" applyFont="1" applyFill="1" applyBorder="1" applyAlignment="1">
      <alignment horizontal="center" vertical="center"/>
    </xf>
    <xf numFmtId="0" fontId="5" fillId="0" borderId="4" xfId="5" applyFont="1" applyFill="1" applyBorder="1" applyAlignment="1">
      <alignment horizontal="center" vertical="center"/>
    </xf>
    <xf numFmtId="0" fontId="8" fillId="0" borderId="1" xfId="5" applyFont="1" applyFill="1" applyBorder="1" applyAlignment="1">
      <alignment horizontal="center" vertical="center"/>
    </xf>
    <xf numFmtId="38" fontId="8" fillId="0" borderId="2" xfId="3" applyFont="1" applyFill="1" applyBorder="1" applyAlignment="1">
      <alignment horizontal="center" vertical="center"/>
    </xf>
    <xf numFmtId="38" fontId="8" fillId="0" borderId="3" xfId="3" applyFont="1" applyFill="1" applyBorder="1" applyAlignment="1">
      <alignment horizontal="center" vertical="center"/>
    </xf>
    <xf numFmtId="38" fontId="8" fillId="0" borderId="4" xfId="3" applyFont="1" applyFill="1" applyBorder="1" applyAlignment="1">
      <alignment horizontal="center" vertical="center"/>
    </xf>
    <xf numFmtId="0" fontId="12" fillId="0" borderId="1" xfId="4" applyFont="1" applyFill="1" applyBorder="1" applyAlignment="1">
      <alignment horizontal="center" vertical="distributed" textRotation="255" justifyLastLine="1"/>
    </xf>
    <xf numFmtId="0" fontId="5" fillId="0" borderId="14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10" fillId="0" borderId="16" xfId="5" applyFont="1" applyFill="1" applyBorder="1" applyAlignment="1">
      <alignment horizontal="center" vertical="center"/>
    </xf>
    <xf numFmtId="0" fontId="10" fillId="0" borderId="17" xfId="5" applyFont="1" applyFill="1" applyBorder="1" applyAlignment="1">
      <alignment horizontal="center" vertical="center"/>
    </xf>
    <xf numFmtId="0" fontId="12" fillId="0" borderId="12" xfId="4" applyFont="1" applyFill="1" applyBorder="1" applyAlignment="1">
      <alignment horizontal="center" vertical="distributed" textRotation="255" justifyLastLine="1"/>
    </xf>
    <xf numFmtId="0" fontId="12" fillId="0" borderId="13" xfId="4" applyFont="1" applyFill="1" applyBorder="1" applyAlignment="1">
      <alignment horizontal="center" vertical="distributed" textRotation="255" justifyLastLine="1"/>
    </xf>
    <xf numFmtId="0" fontId="10" fillId="0" borderId="0" xfId="4" applyNumberFormat="1" applyFont="1" applyFill="1" applyBorder="1" applyAlignment="1">
      <alignment horizontal="center" vertical="center"/>
    </xf>
    <xf numFmtId="177" fontId="5" fillId="0" borderId="1" xfId="3" applyNumberFormat="1" applyFont="1" applyBorder="1" applyAlignment="1">
      <alignment horizontal="center" vertical="center"/>
    </xf>
    <xf numFmtId="177" fontId="5" fillId="0" borderId="7" xfId="3" applyNumberFormat="1" applyFont="1" applyBorder="1" applyAlignment="1">
      <alignment horizontal="center" vertical="center" wrapText="1"/>
    </xf>
    <xf numFmtId="177" fontId="5" fillId="0" borderId="8" xfId="3" applyNumberFormat="1" applyFont="1" applyBorder="1" applyAlignment="1">
      <alignment horizontal="center" vertical="center"/>
    </xf>
    <xf numFmtId="38" fontId="5" fillId="0" borderId="7" xfId="3" applyNumberFormat="1" applyFont="1" applyBorder="1" applyAlignment="1">
      <alignment horizontal="center" vertical="center" wrapText="1"/>
    </xf>
    <xf numFmtId="38" fontId="5" fillId="0" borderId="8" xfId="3" applyNumberFormat="1" applyFont="1" applyBorder="1" applyAlignment="1">
      <alignment horizontal="center" vertical="center"/>
    </xf>
    <xf numFmtId="0" fontId="10" fillId="0" borderId="0" xfId="4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 wrapText="1"/>
    </xf>
    <xf numFmtId="38" fontId="5" fillId="0" borderId="14" xfId="3" applyFont="1" applyBorder="1" applyAlignment="1">
      <alignment horizontal="center" vertical="center"/>
    </xf>
    <xf numFmtId="38" fontId="5" fillId="0" borderId="9" xfId="3" applyFont="1" applyBorder="1" applyAlignment="1">
      <alignment horizontal="center" vertical="center"/>
    </xf>
    <xf numFmtId="38" fontId="5" fillId="0" borderId="8" xfId="0" applyNumberFormat="1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0" fillId="0" borderId="1" xfId="5" applyFont="1" applyFill="1" applyBorder="1" applyAlignment="1">
      <alignment horizontal="distributed" vertical="center" justifyLastLine="1"/>
    </xf>
    <xf numFmtId="0" fontId="10" fillId="0" borderId="1" xfId="5" applyFont="1" applyFill="1" applyBorder="1" applyAlignment="1">
      <alignment horizontal="center" vertical="center"/>
    </xf>
    <xf numFmtId="0" fontId="12" fillId="0" borderId="11" xfId="4" applyFont="1" applyFill="1" applyBorder="1" applyAlignment="1">
      <alignment horizontal="center" vertical="distributed" textRotation="255" justifyLastLine="1"/>
    </xf>
    <xf numFmtId="38" fontId="5" fillId="0" borderId="1" xfId="3" applyFont="1" applyBorder="1" applyAlignment="1">
      <alignment horizontal="center" vertical="center"/>
    </xf>
    <xf numFmtId="38" fontId="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8" fontId="1" fillId="0" borderId="1" xfId="1" applyNumberFormat="1" applyFont="1" applyBorder="1" applyAlignment="1">
      <alignment horizontal="center" vertical="center" wrapText="1"/>
    </xf>
    <xf numFmtId="38" fontId="1" fillId="0" borderId="1" xfId="1" applyNumberFormat="1" applyFont="1" applyBorder="1" applyAlignment="1">
      <alignment horizontal="center" vertical="center"/>
    </xf>
    <xf numFmtId="177" fontId="0" fillId="0" borderId="7" xfId="0" applyNumberFormat="1" applyBorder="1" applyAlignment="1">
      <alignment horizontal="center" vertical="center" wrapText="1"/>
    </xf>
    <xf numFmtId="177" fontId="0" fillId="0" borderId="8" xfId="0" applyNumberFormat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/>
    </xf>
    <xf numFmtId="40" fontId="1" fillId="0" borderId="1" xfId="1" applyNumberFormat="1" applyFont="1" applyBorder="1" applyAlignment="1">
      <alignment horizontal="center" vertical="center"/>
    </xf>
    <xf numFmtId="40" fontId="2" fillId="0" borderId="1" xfId="1" applyNumberFormat="1" applyFont="1" applyBorder="1" applyAlignment="1">
      <alignment horizontal="center" vertical="center"/>
    </xf>
    <xf numFmtId="40" fontId="2" fillId="0" borderId="1" xfId="1" applyNumberFormat="1" applyBorder="1" applyAlignment="1">
      <alignment horizontal="center" vertical="center"/>
    </xf>
    <xf numFmtId="38" fontId="2" fillId="0" borderId="1" xfId="1" applyNumberFormat="1" applyFont="1" applyBorder="1" applyAlignment="1">
      <alignment horizontal="center" vertical="center" wrapText="1"/>
    </xf>
    <xf numFmtId="38" fontId="2" fillId="0" borderId="1" xfId="1" applyNumberFormat="1" applyBorder="1" applyAlignment="1">
      <alignment horizontal="center" vertical="center"/>
    </xf>
    <xf numFmtId="38" fontId="2" fillId="0" borderId="1" xfId="1" applyFont="1" applyBorder="1" applyAlignment="1">
      <alignment horizontal="center" vertical="center"/>
    </xf>
    <xf numFmtId="38" fontId="2" fillId="0" borderId="1" xfId="1" applyBorder="1" applyAlignment="1">
      <alignment horizontal="center" vertical="center"/>
    </xf>
  </cellXfs>
  <cellStyles count="6">
    <cellStyle name="桁区切り" xfId="1" builtinId="6"/>
    <cellStyle name="桁区切り 2" xfId="3"/>
    <cellStyle name="標準" xfId="0" builtinId="0"/>
    <cellStyle name="標準 2" xfId="5"/>
    <cellStyle name="標準_重量拾い" xfId="2"/>
    <cellStyle name="標準_梁製品検査記録(現場溶接)_梁製品検査記録(現場溶接)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0</xdr:colOff>
      <xdr:row>2</xdr:row>
      <xdr:rowOff>0</xdr:rowOff>
    </xdr:from>
    <xdr:to>
      <xdr:col>60</xdr:col>
      <xdr:colOff>0</xdr:colOff>
      <xdr:row>2</xdr:row>
      <xdr:rowOff>9525</xdr:rowOff>
    </xdr:to>
    <xdr:sp macro="" textlink="">
      <xdr:nvSpPr>
        <xdr:cNvPr id="2" name="Line 3"/>
        <xdr:cNvSpPr>
          <a:spLocks noChangeShapeType="1"/>
        </xdr:cNvSpPr>
      </xdr:nvSpPr>
      <xdr:spPr bwMode="auto">
        <a:xfrm>
          <a:off x="8877300" y="381000"/>
          <a:ext cx="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2</xdr:row>
      <xdr:rowOff>0</xdr:rowOff>
    </xdr:from>
    <xdr:to>
      <xdr:col>60</xdr:col>
      <xdr:colOff>0</xdr:colOff>
      <xdr:row>2</xdr:row>
      <xdr:rowOff>9525</xdr:rowOff>
    </xdr:to>
    <xdr:sp macro="" textlink="">
      <xdr:nvSpPr>
        <xdr:cNvPr id="3" name="Line 5"/>
        <xdr:cNvSpPr>
          <a:spLocks noChangeShapeType="1"/>
        </xdr:cNvSpPr>
      </xdr:nvSpPr>
      <xdr:spPr bwMode="auto">
        <a:xfrm>
          <a:off x="8877300" y="381000"/>
          <a:ext cx="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2</xdr:row>
      <xdr:rowOff>0</xdr:rowOff>
    </xdr:from>
    <xdr:to>
      <xdr:col>60</xdr:col>
      <xdr:colOff>0</xdr:colOff>
      <xdr:row>2</xdr:row>
      <xdr:rowOff>9525</xdr:rowOff>
    </xdr:to>
    <xdr:sp macro="" textlink="">
      <xdr:nvSpPr>
        <xdr:cNvPr id="4" name="Line 8"/>
        <xdr:cNvSpPr>
          <a:spLocks noChangeShapeType="1"/>
        </xdr:cNvSpPr>
      </xdr:nvSpPr>
      <xdr:spPr bwMode="auto">
        <a:xfrm>
          <a:off x="8877300" y="381000"/>
          <a:ext cx="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0</xdr:colOff>
      <xdr:row>2</xdr:row>
      <xdr:rowOff>0</xdr:rowOff>
    </xdr:from>
    <xdr:to>
      <xdr:col>60</xdr:col>
      <xdr:colOff>0</xdr:colOff>
      <xdr:row>2</xdr:row>
      <xdr:rowOff>9525</xdr:rowOff>
    </xdr:to>
    <xdr:sp macro="" textlink="">
      <xdr:nvSpPr>
        <xdr:cNvPr id="5" name="Line 9"/>
        <xdr:cNvSpPr>
          <a:spLocks noChangeShapeType="1"/>
        </xdr:cNvSpPr>
      </xdr:nvSpPr>
      <xdr:spPr bwMode="auto">
        <a:xfrm>
          <a:off x="8877300" y="381000"/>
          <a:ext cx="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58</xdr:col>
      <xdr:colOff>66675</xdr:colOff>
      <xdr:row>1</xdr:row>
      <xdr:rowOff>0</xdr:rowOff>
    </xdr:from>
    <xdr:to>
      <xdr:col>60</xdr:col>
      <xdr:colOff>104775</xdr:colOff>
      <xdr:row>1</xdr:row>
      <xdr:rowOff>0</xdr:rowOff>
    </xdr:to>
    <xdr:sp macro="" textlink="">
      <xdr:nvSpPr>
        <xdr:cNvPr id="6" name="Line 12"/>
        <xdr:cNvSpPr>
          <a:spLocks noChangeShapeType="1"/>
        </xdr:cNvSpPr>
      </xdr:nvSpPr>
      <xdr:spPr bwMode="auto">
        <a:xfrm>
          <a:off x="8448675" y="190500"/>
          <a:ext cx="5334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CO1918"/>
  <sheetViews>
    <sheetView view="pageBreakPreview" zoomScale="115" zoomScaleNormal="80" zoomScaleSheetLayoutView="115" workbookViewId="0">
      <pane xSplit="11" ySplit="4" topLeftCell="M83" activePane="bottomRight" state="frozen"/>
      <selection pane="topRight" activeCell="L1" sqref="L1"/>
      <selection pane="bottomLeft" activeCell="A4" sqref="A4"/>
      <selection pane="bottomRight" activeCell="A177" sqref="A177:A247"/>
    </sheetView>
  </sheetViews>
  <sheetFormatPr defaultRowHeight="11.25" outlineLevelCol="1"/>
  <cols>
    <col min="1" max="1" width="5" style="82" customWidth="1"/>
    <col min="2" max="2" width="10.42578125" style="66" customWidth="1"/>
    <col min="3" max="3" width="4.7109375" style="73" customWidth="1"/>
    <col min="4" max="4" width="4.7109375" style="76" customWidth="1"/>
    <col min="5" max="5" width="10.42578125" style="73" customWidth="1"/>
    <col min="6" max="6" width="3" style="66" customWidth="1"/>
    <col min="7" max="7" width="7.42578125" style="76" customWidth="1"/>
    <col min="8" max="8" width="16.85546875" style="35" hidden="1" customWidth="1" outlineLevel="1"/>
    <col min="9" max="9" width="8.28515625" style="68" customWidth="1" outlineLevel="1"/>
    <col min="10" max="10" width="19.85546875" style="36" customWidth="1" outlineLevel="1"/>
    <col min="11" max="11" width="8.85546875" style="235" customWidth="1" outlineLevel="1"/>
    <col min="12" max="12" width="7.7109375" style="97" hidden="1" customWidth="1" outlineLevel="1"/>
    <col min="13" max="13" width="8.85546875" style="39" customWidth="1" outlineLevel="1"/>
    <col min="14" max="14" width="7.7109375" style="97" hidden="1" customWidth="1" outlineLevel="1"/>
    <col min="15" max="15" width="7.7109375" style="36" customWidth="1" outlineLevel="1"/>
    <col min="16" max="17" width="9.140625" style="38" hidden="1" customWidth="1" outlineLevel="1"/>
    <col min="18" max="18" width="12.140625" style="37" customWidth="1" outlineLevel="1"/>
    <col min="19" max="28" width="9.140625" style="34" hidden="1" customWidth="1"/>
    <col min="29" max="31" width="9.140625" style="34" customWidth="1" outlineLevel="1"/>
    <col min="32" max="33" width="6.85546875" style="34" customWidth="1" outlineLevel="1"/>
    <col min="34" max="35" width="7.140625" style="34" customWidth="1" outlineLevel="1"/>
    <col min="36" max="36" width="7.5703125" style="34" customWidth="1" outlineLevel="1"/>
    <col min="37" max="37" width="6.42578125" style="34" customWidth="1" outlineLevel="1"/>
    <col min="38" max="38" width="5.85546875" style="34" customWidth="1" outlineLevel="1"/>
    <col min="39" max="39" width="9.140625" style="34" customWidth="1" outlineLevel="1"/>
    <col min="40" max="40" width="9.140625" style="40" customWidth="1" outlineLevel="1"/>
    <col min="41" max="42" width="9.140625" style="34"/>
    <col min="43" max="43" width="11" style="66" bestFit="1" customWidth="1"/>
    <col min="44" max="44" width="9.140625" style="34"/>
    <col min="45" max="45" width="9.140625" style="66"/>
    <col min="46" max="46" width="9.140625" style="34"/>
    <col min="47" max="60" width="7" style="34" customWidth="1"/>
    <col min="61" max="61" width="9.140625" style="34"/>
    <col min="62" max="62" width="9.140625" style="66"/>
    <col min="63" max="16384" width="9.140625" style="34"/>
  </cols>
  <sheetData>
    <row r="1" spans="1:93" ht="27" customHeight="1">
      <c r="E1" s="76" t="s">
        <v>2686</v>
      </c>
      <c r="H1" s="69"/>
      <c r="K1" s="230" t="s">
        <v>2343</v>
      </c>
      <c r="AN1" s="192"/>
      <c r="AO1" s="192"/>
      <c r="BL1" s="193" t="s">
        <v>2436</v>
      </c>
      <c r="BM1" s="193" t="s">
        <v>2437</v>
      </c>
      <c r="BN1" s="193" t="s">
        <v>2438</v>
      </c>
      <c r="BO1" s="193" t="s">
        <v>2439</v>
      </c>
      <c r="BP1" s="193" t="s">
        <v>2440</v>
      </c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40"/>
    </row>
    <row r="2" spans="1:93" ht="13.5" customHeight="1">
      <c r="E2" s="76"/>
      <c r="H2" s="69"/>
      <c r="K2" s="230"/>
      <c r="AN2" s="192"/>
      <c r="AO2" s="192"/>
      <c r="BL2" s="193"/>
      <c r="BM2" s="193"/>
      <c r="BN2" s="193"/>
      <c r="BO2" s="193"/>
      <c r="BP2" s="193"/>
      <c r="BQ2" s="193"/>
      <c r="BR2" s="193"/>
      <c r="BS2" s="193"/>
      <c r="BT2" s="193"/>
      <c r="BU2" s="193"/>
      <c r="BV2" s="193"/>
      <c r="BW2" s="193"/>
      <c r="BX2" s="193"/>
      <c r="BY2" s="193"/>
      <c r="BZ2" s="193"/>
      <c r="CA2" s="193"/>
      <c r="CB2" s="193"/>
      <c r="CC2" s="193"/>
      <c r="CD2" s="193"/>
      <c r="CE2" s="193"/>
      <c r="CF2" s="193"/>
      <c r="CG2" s="193"/>
      <c r="CH2" s="193"/>
      <c r="CI2" s="193"/>
      <c r="CJ2" s="193"/>
      <c r="CK2" s="193"/>
      <c r="CL2" s="193"/>
      <c r="CM2" s="193"/>
      <c r="CN2" s="193"/>
      <c r="CO2" s="40"/>
    </row>
    <row r="3" spans="1:93" ht="15.75" customHeight="1">
      <c r="A3" s="377" t="s">
        <v>2297</v>
      </c>
      <c r="B3" s="379" t="s">
        <v>2299</v>
      </c>
      <c r="C3" s="375" t="s">
        <v>2301</v>
      </c>
      <c r="D3" s="381"/>
      <c r="E3" s="375" t="s">
        <v>2300</v>
      </c>
      <c r="F3" s="382"/>
      <c r="G3" s="381"/>
      <c r="H3" s="383" t="s">
        <v>2290</v>
      </c>
      <c r="I3" s="375" t="s">
        <v>970</v>
      </c>
      <c r="J3" s="361" t="s">
        <v>969</v>
      </c>
      <c r="K3" s="363" t="s">
        <v>2284</v>
      </c>
      <c r="L3" s="98" t="s">
        <v>2285</v>
      </c>
      <c r="M3" s="365" t="s">
        <v>2288</v>
      </c>
      <c r="N3" s="98" t="s">
        <v>2287</v>
      </c>
      <c r="O3" s="367" t="s">
        <v>967</v>
      </c>
      <c r="P3" s="368" t="s">
        <v>964</v>
      </c>
      <c r="Q3" s="369" t="s">
        <v>2316</v>
      </c>
      <c r="R3" s="371" t="s">
        <v>2298</v>
      </c>
      <c r="S3" s="355" t="s">
        <v>2311</v>
      </c>
      <c r="T3" s="355"/>
      <c r="U3" s="355"/>
      <c r="V3" s="355"/>
      <c r="W3" s="355"/>
      <c r="X3" s="355"/>
      <c r="Y3" s="355"/>
      <c r="Z3" s="355" t="s">
        <v>2312</v>
      </c>
      <c r="AA3" s="355"/>
      <c r="AB3" s="275" t="s">
        <v>2434</v>
      </c>
      <c r="AC3" s="355" t="s">
        <v>2315</v>
      </c>
      <c r="AD3" s="355"/>
      <c r="AE3" s="40" t="s">
        <v>2344</v>
      </c>
      <c r="AF3" s="373" t="s">
        <v>2347</v>
      </c>
      <c r="AG3" s="374"/>
      <c r="AH3" s="359" t="s">
        <v>2346</v>
      </c>
      <c r="AI3" s="360"/>
      <c r="AJ3" s="356" t="s">
        <v>2355</v>
      </c>
      <c r="AK3" s="356"/>
      <c r="AL3" s="356"/>
      <c r="AM3" s="356"/>
      <c r="AO3" s="355" t="s">
        <v>2413</v>
      </c>
      <c r="AP3" s="355"/>
      <c r="AQ3" s="355" t="s">
        <v>2414</v>
      </c>
      <c r="AR3" s="355"/>
      <c r="AS3" s="355" t="s">
        <v>2415</v>
      </c>
      <c r="AT3" s="355"/>
      <c r="AU3" s="356" t="s">
        <v>2416</v>
      </c>
      <c r="AV3" s="356" t="s">
        <v>2417</v>
      </c>
      <c r="AW3" s="356" t="s">
        <v>2418</v>
      </c>
      <c r="AX3" s="356" t="s">
        <v>2419</v>
      </c>
      <c r="AY3" s="356" t="s">
        <v>2420</v>
      </c>
      <c r="AZ3" s="357" t="s">
        <v>2421</v>
      </c>
      <c r="BA3" s="356" t="s">
        <v>2422</v>
      </c>
      <c r="BB3" s="356" t="s">
        <v>2423</v>
      </c>
      <c r="BC3" s="356" t="s">
        <v>2424</v>
      </c>
      <c r="BD3" s="356" t="s">
        <v>2425</v>
      </c>
      <c r="BE3" s="356" t="s">
        <v>2426</v>
      </c>
      <c r="BF3" s="356" t="s">
        <v>2427</v>
      </c>
      <c r="BG3" s="355" t="s">
        <v>2403</v>
      </c>
      <c r="BH3" s="355" t="s">
        <v>2429</v>
      </c>
      <c r="BI3" s="355" t="s">
        <v>2430</v>
      </c>
      <c r="BJ3" s="355" t="s">
        <v>2431</v>
      </c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40"/>
    </row>
    <row r="4" spans="1:93" ht="15.75" customHeight="1">
      <c r="A4" s="378"/>
      <c r="B4" s="380"/>
      <c r="C4" s="74"/>
      <c r="D4" s="77"/>
      <c r="E4" s="74"/>
      <c r="F4" s="80"/>
      <c r="G4" s="77"/>
      <c r="H4" s="384"/>
      <c r="I4" s="376"/>
      <c r="J4" s="362"/>
      <c r="K4" s="364"/>
      <c r="L4" s="99" t="s">
        <v>2286</v>
      </c>
      <c r="M4" s="366"/>
      <c r="N4" s="100" t="s">
        <v>2289</v>
      </c>
      <c r="O4" s="367"/>
      <c r="P4" s="368"/>
      <c r="Q4" s="370"/>
      <c r="R4" s="372"/>
      <c r="S4" s="180" t="s">
        <v>2363</v>
      </c>
      <c r="T4" s="275" t="s">
        <v>2304</v>
      </c>
      <c r="U4" s="275" t="s">
        <v>2305</v>
      </c>
      <c r="V4" s="275" t="s">
        <v>2364</v>
      </c>
      <c r="W4" s="275" t="s">
        <v>2308</v>
      </c>
      <c r="X4" s="275" t="s">
        <v>2365</v>
      </c>
      <c r="Y4" s="275" t="s">
        <v>2366</v>
      </c>
      <c r="Z4" s="275" t="s">
        <v>2309</v>
      </c>
      <c r="AA4" s="275" t="s">
        <v>2310</v>
      </c>
      <c r="AB4" s="275" t="s">
        <v>2435</v>
      </c>
      <c r="AC4" s="275" t="s">
        <v>2313</v>
      </c>
      <c r="AD4" s="275" t="s">
        <v>2314</v>
      </c>
      <c r="AE4" s="275" t="s">
        <v>2345</v>
      </c>
      <c r="AF4" s="275"/>
      <c r="AG4" s="275"/>
      <c r="AH4" s="275" t="s">
        <v>2313</v>
      </c>
      <c r="AI4" s="275" t="s">
        <v>2314</v>
      </c>
      <c r="AJ4" s="34" t="s">
        <v>2348</v>
      </c>
      <c r="AK4" s="181" t="s">
        <v>2412</v>
      </c>
      <c r="AL4" s="181" t="s">
        <v>2369</v>
      </c>
      <c r="AM4" s="189" t="s">
        <v>2370</v>
      </c>
      <c r="AO4" s="43" t="s">
        <v>2432</v>
      </c>
      <c r="AP4" s="40" t="s">
        <v>2433</v>
      </c>
      <c r="AQ4" s="275" t="s">
        <v>2432</v>
      </c>
      <c r="AR4" s="40" t="s">
        <v>2433</v>
      </c>
      <c r="AS4" s="275" t="s">
        <v>2432</v>
      </c>
      <c r="AT4" s="40" t="s">
        <v>2433</v>
      </c>
      <c r="AU4" s="356"/>
      <c r="AV4" s="356"/>
      <c r="AW4" s="356"/>
      <c r="AX4" s="356"/>
      <c r="AY4" s="356"/>
      <c r="AZ4" s="358"/>
      <c r="BA4" s="356"/>
      <c r="BB4" s="356"/>
      <c r="BC4" s="356"/>
      <c r="BD4" s="356"/>
      <c r="BE4" s="356"/>
      <c r="BF4" s="356"/>
      <c r="BG4" s="355"/>
      <c r="BH4" s="355"/>
      <c r="BI4" s="355"/>
      <c r="BJ4" s="355"/>
      <c r="BL4" s="70">
        <v>500</v>
      </c>
      <c r="BM4" s="70">
        <v>200</v>
      </c>
      <c r="BN4" s="70">
        <v>1000</v>
      </c>
      <c r="BO4" s="70">
        <v>100</v>
      </c>
      <c r="BP4" s="70">
        <v>150</v>
      </c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40"/>
    </row>
    <row r="5" spans="1:93" ht="22.5" hidden="1" customHeight="1">
      <c r="A5" s="277" t="s">
        <v>3124</v>
      </c>
      <c r="B5" s="275">
        <v>1</v>
      </c>
      <c r="C5" s="75" t="s">
        <v>3080</v>
      </c>
      <c r="D5" s="78"/>
      <c r="E5" s="279" t="s">
        <v>2984</v>
      </c>
      <c r="F5" s="80" t="s">
        <v>2302</v>
      </c>
      <c r="G5" s="78">
        <v>1</v>
      </c>
      <c r="H5" s="70">
        <v>21256568</v>
      </c>
      <c r="I5" s="275" t="s">
        <v>2986</v>
      </c>
      <c r="J5" s="71" t="str">
        <f>IF(H5="","",VLOOKUP(H5,単重表!$C$6:'単重表'!$F$2502,2,FALSE))</f>
        <v>C125x65x6x8</v>
      </c>
      <c r="K5" s="232">
        <v>3676</v>
      </c>
      <c r="L5" s="101">
        <f t="shared" ref="L5:L36" si="0">IF(K5="",1,K5/1000)</f>
        <v>3.6760000000000002</v>
      </c>
      <c r="M5" s="46"/>
      <c r="N5" s="101">
        <f t="shared" ref="N5:N36" si="1">IF(M5="",1,M5/1000)</f>
        <v>1</v>
      </c>
      <c r="O5" s="49">
        <v>1</v>
      </c>
      <c r="P5" s="47">
        <f>IF(H5="","",VLOOKUP(H5,単重表!$C$6:'単重表'!$F$2502,3,FALSE))</f>
        <v>13.4</v>
      </c>
      <c r="Q5" s="47"/>
      <c r="R5" s="56">
        <f t="shared" ref="R5:R36" si="2">P5*O5*N5*L5+Q5</f>
        <v>49.258400000000002</v>
      </c>
      <c r="S5" s="40"/>
      <c r="T5" s="40"/>
      <c r="U5" s="40"/>
      <c r="V5" s="40"/>
      <c r="W5" s="40"/>
      <c r="X5" s="40"/>
      <c r="Y5" s="40"/>
      <c r="Z5" s="40"/>
      <c r="AA5" s="40"/>
      <c r="AB5" s="40"/>
      <c r="AC5" s="40" t="s">
        <v>2988</v>
      </c>
      <c r="AD5" s="40" t="s">
        <v>2988</v>
      </c>
      <c r="AE5" s="275"/>
      <c r="AF5" s="275"/>
      <c r="AG5" s="40"/>
      <c r="AH5" s="40"/>
      <c r="AI5" s="40"/>
      <c r="AJ5" s="58">
        <f>IF(H5="","",VLOOKUP(H5,単重表!$C$6:'単重表'!$F$2502,4,FALSE))</f>
        <v>0.51</v>
      </c>
      <c r="AK5" s="141">
        <f t="shared" ref="AK5:AK45" si="3">AJ5*O5*L5</f>
        <v>1.8747600000000002</v>
      </c>
      <c r="AL5" s="40">
        <v>2</v>
      </c>
      <c r="AM5" s="190">
        <f t="shared" ref="AM5:AM45" si="4">AK5*AL5</f>
        <v>3.7495200000000004</v>
      </c>
      <c r="AO5" s="191">
        <f t="shared" ref="AO5:AO45" si="5">K5</f>
        <v>3676</v>
      </c>
      <c r="AP5" s="182"/>
      <c r="AQ5" s="183" t="str">
        <f t="shared" ref="AQ5:AQ45" si="6">MID(J5,2,3)</f>
        <v>125</v>
      </c>
      <c r="AR5" s="182"/>
      <c r="AS5" s="184" t="str">
        <f t="shared" ref="AS5:AS45" si="7">MID(J5,2,3)</f>
        <v>125</v>
      </c>
      <c r="AT5" s="182"/>
      <c r="AU5" s="276"/>
      <c r="AV5" s="185"/>
      <c r="AW5" s="185"/>
      <c r="AX5" s="185"/>
      <c r="AY5" s="185"/>
      <c r="AZ5" s="185"/>
      <c r="BA5" s="186"/>
      <c r="BB5" s="80"/>
      <c r="BC5" s="185"/>
      <c r="BD5" s="185"/>
      <c r="BE5" s="185"/>
      <c r="BF5" s="185"/>
      <c r="BG5" s="187"/>
      <c r="BH5" s="278"/>
      <c r="BI5" s="188"/>
      <c r="BJ5" s="276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>
        <f t="shared" ref="CO5:CO45" si="8">BL5*$BL$4+BO5*$BO$4+BM5*$BM$4+BN5*$BN$4+BP5*$BP$4+BQ5*$BQ$4+BR5*$BR$4+BS5*$BS$4+BT5*$BT$4+BU5*$BU$4+BV5*$BV$4+BW5*$BW$4+BX5*$BX$4+BY5*$BY$4+BZ5*$BZ$4+CA5*$CA$4+CB5*$CB$4+CC5*$CC$4+CD5*$CD$4+CE5*$CE$4+CF5*$CF$4+CG5*$CG$4+CH5*$CH$4+CI5*$CI$4+CJ5*$CJ$4+CK5*$CK$4+CL5*$CL$4+CM5*$CM$4+CN5*$CN$4</f>
        <v>0</v>
      </c>
    </row>
    <row r="6" spans="1:93" ht="22.5" hidden="1" customHeight="1">
      <c r="A6" s="277" t="s">
        <v>3141</v>
      </c>
      <c r="B6" s="275">
        <v>5</v>
      </c>
      <c r="C6" s="75" t="s">
        <v>3082</v>
      </c>
      <c r="D6" s="78"/>
      <c r="E6" s="279" t="s">
        <v>2984</v>
      </c>
      <c r="F6" s="80" t="s">
        <v>2302</v>
      </c>
      <c r="G6" s="78">
        <v>5</v>
      </c>
      <c r="H6" s="70">
        <v>21256568</v>
      </c>
      <c r="I6" s="275" t="s">
        <v>2986</v>
      </c>
      <c r="J6" s="71" t="str">
        <f>IF(H6="","",VLOOKUP(H6,単重表!$C$6:'単重表'!$F$2502,2,FALSE))</f>
        <v>C125x65x6x8</v>
      </c>
      <c r="K6" s="232">
        <v>3676</v>
      </c>
      <c r="L6" s="101">
        <f t="shared" si="0"/>
        <v>3.6760000000000002</v>
      </c>
      <c r="M6" s="46"/>
      <c r="N6" s="101">
        <f t="shared" si="1"/>
        <v>1</v>
      </c>
      <c r="O6" s="49">
        <v>1</v>
      </c>
      <c r="P6" s="47">
        <f>IF(H6="","",VLOOKUP(H6,単重表!$C$6:'単重表'!$F$2502,3,FALSE))</f>
        <v>13.4</v>
      </c>
      <c r="Q6" s="47"/>
      <c r="R6" s="56">
        <f t="shared" si="2"/>
        <v>49.258400000000002</v>
      </c>
      <c r="S6" s="40"/>
      <c r="T6" s="40"/>
      <c r="U6" s="40"/>
      <c r="V6" s="40"/>
      <c r="W6" s="40"/>
      <c r="X6" s="40"/>
      <c r="Y6" s="40"/>
      <c r="Z6" s="40"/>
      <c r="AA6" s="40"/>
      <c r="AB6" s="40"/>
      <c r="AC6" s="40" t="s">
        <v>2705</v>
      </c>
      <c r="AD6" s="40" t="s">
        <v>2705</v>
      </c>
      <c r="AE6" s="275"/>
      <c r="AF6" s="275"/>
      <c r="AG6" s="40"/>
      <c r="AH6" s="40"/>
      <c r="AI6" s="40"/>
      <c r="AJ6" s="58">
        <f>IF(H6="","",VLOOKUP(H6,単重表!$C$6:'単重表'!$F$2502,4,FALSE))</f>
        <v>0.51</v>
      </c>
      <c r="AK6" s="141">
        <f t="shared" si="3"/>
        <v>1.8747600000000002</v>
      </c>
      <c r="AL6" s="40">
        <v>2</v>
      </c>
      <c r="AM6" s="190">
        <f t="shared" si="4"/>
        <v>3.7495200000000004</v>
      </c>
      <c r="AO6" s="191">
        <f t="shared" si="5"/>
        <v>3676</v>
      </c>
      <c r="AP6" s="182"/>
      <c r="AQ6" s="183" t="str">
        <f t="shared" si="6"/>
        <v>125</v>
      </c>
      <c r="AR6" s="182"/>
      <c r="AS6" s="184" t="str">
        <f t="shared" si="7"/>
        <v>125</v>
      </c>
      <c r="AT6" s="182"/>
      <c r="AU6" s="276"/>
      <c r="AV6" s="185"/>
      <c r="AW6" s="185"/>
      <c r="AX6" s="185"/>
      <c r="AY6" s="185"/>
      <c r="AZ6" s="185"/>
      <c r="BA6" s="186"/>
      <c r="BB6" s="80"/>
      <c r="BC6" s="185"/>
      <c r="BD6" s="185"/>
      <c r="BE6" s="185"/>
      <c r="BF6" s="185"/>
      <c r="BG6" s="187"/>
      <c r="BH6" s="278"/>
      <c r="BI6" s="188"/>
      <c r="BJ6" s="276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>
        <f t="shared" si="8"/>
        <v>0</v>
      </c>
    </row>
    <row r="7" spans="1:93" ht="22.5" hidden="1" customHeight="1">
      <c r="A7" s="277" t="s">
        <v>3142</v>
      </c>
      <c r="B7" s="275">
        <v>6</v>
      </c>
      <c r="C7" s="75" t="s">
        <v>3082</v>
      </c>
      <c r="D7" s="78"/>
      <c r="E7" s="279" t="s">
        <v>2984</v>
      </c>
      <c r="F7" s="80" t="s">
        <v>2302</v>
      </c>
      <c r="G7" s="78">
        <v>6</v>
      </c>
      <c r="H7" s="70">
        <v>21256568</v>
      </c>
      <c r="I7" s="275" t="s">
        <v>2986</v>
      </c>
      <c r="J7" s="71" t="str">
        <f>IF(H7="","",VLOOKUP(H7,単重表!$C$6:'単重表'!$F$2502,2,FALSE))</f>
        <v>C125x65x6x8</v>
      </c>
      <c r="K7" s="232">
        <v>3676</v>
      </c>
      <c r="L7" s="101">
        <f t="shared" si="0"/>
        <v>3.6760000000000002</v>
      </c>
      <c r="M7" s="46"/>
      <c r="N7" s="101">
        <f t="shared" si="1"/>
        <v>1</v>
      </c>
      <c r="O7" s="49">
        <v>1</v>
      </c>
      <c r="P7" s="47">
        <f>IF(H7="","",VLOOKUP(H7,単重表!$C$6:'単重表'!$F$2502,3,FALSE))</f>
        <v>13.4</v>
      </c>
      <c r="Q7" s="47"/>
      <c r="R7" s="56">
        <f t="shared" si="2"/>
        <v>49.258400000000002</v>
      </c>
      <c r="S7" s="40"/>
      <c r="T7" s="40"/>
      <c r="U7" s="40"/>
      <c r="V7" s="40"/>
      <c r="W7" s="40"/>
      <c r="X7" s="40"/>
      <c r="Y7" s="40"/>
      <c r="Z7" s="40"/>
      <c r="AA7" s="40"/>
      <c r="AB7" s="40"/>
      <c r="AC7" s="40" t="s">
        <v>2705</v>
      </c>
      <c r="AD7" s="40" t="s">
        <v>2705</v>
      </c>
      <c r="AE7" s="275"/>
      <c r="AF7" s="275"/>
      <c r="AG7" s="40"/>
      <c r="AH7" s="40"/>
      <c r="AI7" s="40"/>
      <c r="AJ7" s="58">
        <f>IF(H7="","",VLOOKUP(H7,単重表!$C$6:'単重表'!$F$2502,4,FALSE))</f>
        <v>0.51</v>
      </c>
      <c r="AK7" s="141">
        <f t="shared" si="3"/>
        <v>1.8747600000000002</v>
      </c>
      <c r="AL7" s="40">
        <v>2</v>
      </c>
      <c r="AM7" s="190">
        <f t="shared" si="4"/>
        <v>3.7495200000000004</v>
      </c>
      <c r="AO7" s="191">
        <f t="shared" si="5"/>
        <v>3676</v>
      </c>
      <c r="AP7" s="182"/>
      <c r="AQ7" s="183" t="str">
        <f t="shared" si="6"/>
        <v>125</v>
      </c>
      <c r="AR7" s="182"/>
      <c r="AS7" s="184" t="str">
        <f t="shared" si="7"/>
        <v>125</v>
      </c>
      <c r="AT7" s="182"/>
      <c r="AU7" s="276"/>
      <c r="AV7" s="185"/>
      <c r="AW7" s="185"/>
      <c r="AX7" s="185"/>
      <c r="AY7" s="185"/>
      <c r="AZ7" s="185"/>
      <c r="BA7" s="186"/>
      <c r="BB7" s="80"/>
      <c r="BC7" s="185"/>
      <c r="BD7" s="185"/>
      <c r="BE7" s="185"/>
      <c r="BF7" s="185"/>
      <c r="BG7" s="187"/>
      <c r="BH7" s="278"/>
      <c r="BI7" s="188"/>
      <c r="BJ7" s="276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>
        <f t="shared" si="8"/>
        <v>0</v>
      </c>
    </row>
    <row r="8" spans="1:93" ht="22.5" hidden="1" customHeight="1">
      <c r="A8" s="277" t="s">
        <v>3143</v>
      </c>
      <c r="B8" s="275">
        <v>7</v>
      </c>
      <c r="C8" s="75" t="s">
        <v>3082</v>
      </c>
      <c r="D8" s="78"/>
      <c r="E8" s="279" t="s">
        <v>2984</v>
      </c>
      <c r="F8" s="80" t="s">
        <v>2302</v>
      </c>
      <c r="G8" s="78">
        <v>7</v>
      </c>
      <c r="H8" s="70">
        <v>21256568</v>
      </c>
      <c r="I8" s="275" t="s">
        <v>2986</v>
      </c>
      <c r="J8" s="71" t="str">
        <f>IF(H8="","",VLOOKUP(H8,単重表!$C$6:'単重表'!$F$2502,2,FALSE))</f>
        <v>C125x65x6x8</v>
      </c>
      <c r="K8" s="232">
        <v>551</v>
      </c>
      <c r="L8" s="101">
        <f t="shared" si="0"/>
        <v>0.55100000000000005</v>
      </c>
      <c r="M8" s="46"/>
      <c r="N8" s="101">
        <f t="shared" si="1"/>
        <v>1</v>
      </c>
      <c r="O8" s="49">
        <v>1</v>
      </c>
      <c r="P8" s="47">
        <f>IF(H8="","",VLOOKUP(H8,単重表!$C$6:'単重表'!$F$2502,3,FALSE))</f>
        <v>13.4</v>
      </c>
      <c r="Q8" s="47"/>
      <c r="R8" s="56">
        <f t="shared" si="2"/>
        <v>7.3834000000000009</v>
      </c>
      <c r="S8" s="40"/>
      <c r="T8" s="40"/>
      <c r="U8" s="40"/>
      <c r="V8" s="40"/>
      <c r="W8" s="40"/>
      <c r="X8" s="40"/>
      <c r="Y8" s="40"/>
      <c r="Z8" s="40"/>
      <c r="AA8" s="40"/>
      <c r="AB8" s="40"/>
      <c r="AC8" s="40" t="s">
        <v>2708</v>
      </c>
      <c r="AD8" s="40" t="s">
        <v>2705</v>
      </c>
      <c r="AE8" s="275"/>
      <c r="AF8" s="275"/>
      <c r="AG8" s="40"/>
      <c r="AH8" s="40"/>
      <c r="AI8" s="40"/>
      <c r="AJ8" s="58">
        <f>IF(H8="","",VLOOKUP(H8,単重表!$C$6:'単重表'!$F$2502,4,FALSE))</f>
        <v>0.51</v>
      </c>
      <c r="AK8" s="141">
        <f t="shared" si="3"/>
        <v>0.28101000000000004</v>
      </c>
      <c r="AL8" s="40">
        <v>2</v>
      </c>
      <c r="AM8" s="190">
        <f t="shared" si="4"/>
        <v>0.56202000000000008</v>
      </c>
      <c r="AO8" s="191">
        <f t="shared" si="5"/>
        <v>551</v>
      </c>
      <c r="AP8" s="182"/>
      <c r="AQ8" s="183" t="str">
        <f t="shared" si="6"/>
        <v>125</v>
      </c>
      <c r="AR8" s="182"/>
      <c r="AS8" s="184" t="str">
        <f t="shared" si="7"/>
        <v>125</v>
      </c>
      <c r="AT8" s="182"/>
      <c r="AU8" s="276"/>
      <c r="AV8" s="185"/>
      <c r="AW8" s="185"/>
      <c r="AX8" s="185"/>
      <c r="AY8" s="185"/>
      <c r="AZ8" s="185"/>
      <c r="BA8" s="186"/>
      <c r="BB8" s="80"/>
      <c r="BC8" s="185"/>
      <c r="BD8" s="185"/>
      <c r="BE8" s="185"/>
      <c r="BF8" s="185"/>
      <c r="BG8" s="187"/>
      <c r="BH8" s="278"/>
      <c r="BI8" s="188"/>
      <c r="BJ8" s="276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>
        <f t="shared" si="8"/>
        <v>0</v>
      </c>
    </row>
    <row r="9" spans="1:93" ht="22.5" hidden="1" customHeight="1">
      <c r="A9" s="277" t="s">
        <v>3125</v>
      </c>
      <c r="B9" s="275" t="s">
        <v>3351</v>
      </c>
      <c r="C9" s="75" t="s">
        <v>3082</v>
      </c>
      <c r="D9" s="78"/>
      <c r="E9" s="279" t="s">
        <v>2984</v>
      </c>
      <c r="F9" s="80" t="s">
        <v>2302</v>
      </c>
      <c r="G9" s="78">
        <v>8</v>
      </c>
      <c r="H9" s="70">
        <v>21256568</v>
      </c>
      <c r="I9" s="275" t="s">
        <v>2986</v>
      </c>
      <c r="J9" s="71" t="str">
        <f>IF(H9="","",VLOOKUP(H9,単重表!$C$6:'単重表'!$F$2502,2,FALSE))</f>
        <v>C125x65x6x8</v>
      </c>
      <c r="K9" s="232">
        <v>551</v>
      </c>
      <c r="L9" s="101">
        <f t="shared" si="0"/>
        <v>0.55100000000000005</v>
      </c>
      <c r="M9" s="46"/>
      <c r="N9" s="101">
        <f t="shared" si="1"/>
        <v>1</v>
      </c>
      <c r="O9" s="49">
        <v>1</v>
      </c>
      <c r="P9" s="47">
        <f>IF(H9="","",VLOOKUP(H9,単重表!$C$6:'単重表'!$F$2502,3,FALSE))</f>
        <v>13.4</v>
      </c>
      <c r="Q9" s="47"/>
      <c r="R9" s="56">
        <f t="shared" si="2"/>
        <v>7.3834000000000009</v>
      </c>
      <c r="S9" s="40"/>
      <c r="T9" s="40"/>
      <c r="U9" s="40"/>
      <c r="V9" s="40"/>
      <c r="W9" s="40"/>
      <c r="X9" s="40"/>
      <c r="Y9" s="40"/>
      <c r="Z9" s="40"/>
      <c r="AA9" s="40"/>
      <c r="AB9" s="40"/>
      <c r="AC9" s="40" t="s">
        <v>2705</v>
      </c>
      <c r="AD9" s="40" t="s">
        <v>2989</v>
      </c>
      <c r="AE9" s="275"/>
      <c r="AF9" s="275"/>
      <c r="AG9" s="40"/>
      <c r="AH9" s="40"/>
      <c r="AI9" s="40"/>
      <c r="AJ9" s="58">
        <f>IF(H9="","",VLOOKUP(H9,単重表!$C$6:'単重表'!$F$2502,4,FALSE))</f>
        <v>0.51</v>
      </c>
      <c r="AK9" s="141">
        <f t="shared" si="3"/>
        <v>0.28101000000000004</v>
      </c>
      <c r="AL9" s="40">
        <v>2</v>
      </c>
      <c r="AM9" s="190">
        <f t="shared" si="4"/>
        <v>0.56202000000000008</v>
      </c>
      <c r="AO9" s="191">
        <f t="shared" si="5"/>
        <v>551</v>
      </c>
      <c r="AP9" s="182"/>
      <c r="AQ9" s="183" t="str">
        <f t="shared" si="6"/>
        <v>125</v>
      </c>
      <c r="AR9" s="182"/>
      <c r="AS9" s="184" t="str">
        <f t="shared" si="7"/>
        <v>125</v>
      </c>
      <c r="AT9" s="182"/>
      <c r="AU9" s="276"/>
      <c r="AV9" s="185"/>
      <c r="AW9" s="185"/>
      <c r="AX9" s="185"/>
      <c r="AY9" s="185"/>
      <c r="AZ9" s="185"/>
      <c r="BA9" s="186"/>
      <c r="BB9" s="80"/>
      <c r="BC9" s="185"/>
      <c r="BD9" s="185"/>
      <c r="BE9" s="185"/>
      <c r="BF9" s="185"/>
      <c r="BG9" s="187"/>
      <c r="BH9" s="278"/>
      <c r="BI9" s="188"/>
      <c r="BJ9" s="276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>
        <f t="shared" si="8"/>
        <v>0</v>
      </c>
    </row>
    <row r="10" spans="1:93" ht="22.5" hidden="1" customHeight="1">
      <c r="A10" s="277" t="s">
        <v>3126</v>
      </c>
      <c r="B10" s="275">
        <v>10</v>
      </c>
      <c r="C10" s="75" t="s">
        <v>3082</v>
      </c>
      <c r="D10" s="78"/>
      <c r="E10" s="279" t="s">
        <v>2984</v>
      </c>
      <c r="F10" s="80" t="s">
        <v>2302</v>
      </c>
      <c r="G10" s="78">
        <v>10</v>
      </c>
      <c r="H10" s="70">
        <v>21256568</v>
      </c>
      <c r="I10" s="275" t="s">
        <v>2986</v>
      </c>
      <c r="J10" s="71" t="str">
        <f>IF(H10="","",VLOOKUP(H10,単重表!$C$6:'単重表'!$F$2502,2,FALSE))</f>
        <v>C125x65x6x8</v>
      </c>
      <c r="K10" s="232">
        <v>551</v>
      </c>
      <c r="L10" s="101">
        <f t="shared" si="0"/>
        <v>0.55100000000000005</v>
      </c>
      <c r="M10" s="46"/>
      <c r="N10" s="101">
        <f t="shared" si="1"/>
        <v>1</v>
      </c>
      <c r="O10" s="49">
        <v>1</v>
      </c>
      <c r="P10" s="47">
        <f>IF(H10="","",VLOOKUP(H10,単重表!$C$6:'単重表'!$F$2502,3,FALSE))</f>
        <v>13.4</v>
      </c>
      <c r="Q10" s="47"/>
      <c r="R10" s="56">
        <f t="shared" si="2"/>
        <v>7.3834000000000009</v>
      </c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 t="s">
        <v>2708</v>
      </c>
      <c r="AD10" s="40" t="s">
        <v>2705</v>
      </c>
      <c r="AE10" s="275"/>
      <c r="AF10" s="275"/>
      <c r="AG10" s="40"/>
      <c r="AH10" s="40"/>
      <c r="AI10" s="40"/>
      <c r="AJ10" s="58">
        <f>IF(H10="","",VLOOKUP(H10,単重表!$C$6:'単重表'!$F$2502,4,FALSE))</f>
        <v>0.51</v>
      </c>
      <c r="AK10" s="141">
        <f t="shared" si="3"/>
        <v>0.28101000000000004</v>
      </c>
      <c r="AL10" s="40">
        <v>2</v>
      </c>
      <c r="AM10" s="190">
        <f t="shared" si="4"/>
        <v>0.56202000000000008</v>
      </c>
      <c r="AO10" s="191">
        <f t="shared" si="5"/>
        <v>551</v>
      </c>
      <c r="AP10" s="182"/>
      <c r="AQ10" s="183" t="str">
        <f t="shared" si="6"/>
        <v>125</v>
      </c>
      <c r="AR10" s="182"/>
      <c r="AS10" s="184" t="str">
        <f t="shared" si="7"/>
        <v>125</v>
      </c>
      <c r="AT10" s="182"/>
      <c r="AU10" s="276"/>
      <c r="AV10" s="185"/>
      <c r="AW10" s="185"/>
      <c r="AX10" s="185"/>
      <c r="AY10" s="185"/>
      <c r="AZ10" s="185"/>
      <c r="BA10" s="186"/>
      <c r="BB10" s="80"/>
      <c r="BC10" s="185"/>
      <c r="BD10" s="185"/>
      <c r="BE10" s="185"/>
      <c r="BF10" s="185"/>
      <c r="BG10" s="187"/>
      <c r="BH10" s="278"/>
      <c r="BI10" s="188"/>
      <c r="BJ10" s="276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>
        <f t="shared" si="8"/>
        <v>0</v>
      </c>
    </row>
    <row r="11" spans="1:93" ht="22.5" hidden="1" customHeight="1">
      <c r="A11" s="277" t="s">
        <v>3127</v>
      </c>
      <c r="B11" s="275" t="s">
        <v>3352</v>
      </c>
      <c r="C11" s="75" t="s">
        <v>3082</v>
      </c>
      <c r="D11" s="78"/>
      <c r="E11" s="279" t="s">
        <v>2984</v>
      </c>
      <c r="F11" s="80" t="s">
        <v>2302</v>
      </c>
      <c r="G11" s="78">
        <v>11</v>
      </c>
      <c r="H11" s="70">
        <v>21256568</v>
      </c>
      <c r="I11" s="275" t="s">
        <v>2986</v>
      </c>
      <c r="J11" s="71" t="str">
        <f>IF(H11="","",VLOOKUP(H11,単重表!$C$6:'単重表'!$F$2502,2,FALSE))</f>
        <v>C125x65x6x8</v>
      </c>
      <c r="K11" s="232">
        <v>551</v>
      </c>
      <c r="L11" s="101">
        <f t="shared" si="0"/>
        <v>0.55100000000000005</v>
      </c>
      <c r="M11" s="46"/>
      <c r="N11" s="101">
        <f t="shared" si="1"/>
        <v>1</v>
      </c>
      <c r="O11" s="49">
        <v>1</v>
      </c>
      <c r="P11" s="47">
        <f>IF(H11="","",VLOOKUP(H11,単重表!$C$6:'単重表'!$F$2502,3,FALSE))</f>
        <v>13.4</v>
      </c>
      <c r="Q11" s="47"/>
      <c r="R11" s="56">
        <f t="shared" si="2"/>
        <v>7.3834000000000009</v>
      </c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 t="s">
        <v>2988</v>
      </c>
      <c r="AD11" s="40" t="s">
        <v>2705</v>
      </c>
      <c r="AE11" s="275"/>
      <c r="AF11" s="275"/>
      <c r="AG11" s="40"/>
      <c r="AH11" s="40"/>
      <c r="AI11" s="40"/>
      <c r="AJ11" s="58">
        <f>IF(H11="","",VLOOKUP(H11,単重表!$C$6:'単重表'!$F$2502,4,FALSE))</f>
        <v>0.51</v>
      </c>
      <c r="AK11" s="141">
        <f t="shared" si="3"/>
        <v>0.28101000000000004</v>
      </c>
      <c r="AL11" s="40">
        <v>2</v>
      </c>
      <c r="AM11" s="190">
        <f t="shared" si="4"/>
        <v>0.56202000000000008</v>
      </c>
      <c r="AO11" s="191">
        <f t="shared" si="5"/>
        <v>551</v>
      </c>
      <c r="AP11" s="182"/>
      <c r="AQ11" s="183" t="str">
        <f t="shared" si="6"/>
        <v>125</v>
      </c>
      <c r="AR11" s="182"/>
      <c r="AS11" s="184" t="str">
        <f t="shared" si="7"/>
        <v>125</v>
      </c>
      <c r="AT11" s="182"/>
      <c r="AU11" s="276"/>
      <c r="AV11" s="185"/>
      <c r="AW11" s="185"/>
      <c r="AX11" s="185"/>
      <c r="AY11" s="185"/>
      <c r="AZ11" s="185"/>
      <c r="BA11" s="186"/>
      <c r="BB11" s="80"/>
      <c r="BC11" s="185"/>
      <c r="BD11" s="185"/>
      <c r="BE11" s="185"/>
      <c r="BF11" s="185"/>
      <c r="BG11" s="187"/>
      <c r="BH11" s="278"/>
      <c r="BI11" s="188"/>
      <c r="BJ11" s="276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>
        <f t="shared" si="8"/>
        <v>0</v>
      </c>
    </row>
    <row r="12" spans="1:93" ht="22.5" hidden="1" customHeight="1">
      <c r="A12" s="277" t="s">
        <v>3128</v>
      </c>
      <c r="B12" s="275">
        <v>15</v>
      </c>
      <c r="C12" s="75" t="s">
        <v>3082</v>
      </c>
      <c r="D12" s="78"/>
      <c r="E12" s="279" t="s">
        <v>2984</v>
      </c>
      <c r="F12" s="80" t="s">
        <v>2302</v>
      </c>
      <c r="G12" s="78">
        <v>15</v>
      </c>
      <c r="H12" s="70">
        <v>21256568</v>
      </c>
      <c r="I12" s="275" t="s">
        <v>2985</v>
      </c>
      <c r="J12" s="71" t="str">
        <f>IF(H12="","",VLOOKUP(H12,単重表!$C$6:'単重表'!$F$2502,2,FALSE))</f>
        <v>C125x65x6x8</v>
      </c>
      <c r="K12" s="232">
        <v>3676</v>
      </c>
      <c r="L12" s="101">
        <f t="shared" si="0"/>
        <v>3.6760000000000002</v>
      </c>
      <c r="M12" s="46"/>
      <c r="N12" s="101">
        <f t="shared" si="1"/>
        <v>1</v>
      </c>
      <c r="O12" s="49">
        <v>1</v>
      </c>
      <c r="P12" s="47">
        <f>IF(H12="","",VLOOKUP(H12,単重表!$C$6:'単重表'!$F$2502,3,FALSE))</f>
        <v>13.4</v>
      </c>
      <c r="Q12" s="47"/>
      <c r="R12" s="56">
        <f t="shared" si="2"/>
        <v>49.258400000000002</v>
      </c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 t="s">
        <v>2705</v>
      </c>
      <c r="AD12" s="40" t="s">
        <v>2705</v>
      </c>
      <c r="AE12" s="275"/>
      <c r="AF12" s="275"/>
      <c r="AG12" s="40"/>
      <c r="AH12" s="40"/>
      <c r="AI12" s="40"/>
      <c r="AJ12" s="58">
        <f>IF(H12="","",VLOOKUP(H12,単重表!$C$6:'単重表'!$F$2502,4,FALSE))</f>
        <v>0.51</v>
      </c>
      <c r="AK12" s="141">
        <f t="shared" si="3"/>
        <v>1.8747600000000002</v>
      </c>
      <c r="AL12" s="40">
        <v>2</v>
      </c>
      <c r="AM12" s="190">
        <f t="shared" si="4"/>
        <v>3.7495200000000004</v>
      </c>
      <c r="AO12" s="191">
        <f t="shared" si="5"/>
        <v>3676</v>
      </c>
      <c r="AP12" s="182"/>
      <c r="AQ12" s="183" t="str">
        <f t="shared" si="6"/>
        <v>125</v>
      </c>
      <c r="AR12" s="182"/>
      <c r="AS12" s="184" t="str">
        <f t="shared" si="7"/>
        <v>125</v>
      </c>
      <c r="AT12" s="182"/>
      <c r="AU12" s="276"/>
      <c r="AV12" s="185"/>
      <c r="AW12" s="185"/>
      <c r="AX12" s="185"/>
      <c r="AY12" s="185"/>
      <c r="AZ12" s="185"/>
      <c r="BA12" s="186"/>
      <c r="BB12" s="80"/>
      <c r="BC12" s="185"/>
      <c r="BD12" s="185"/>
      <c r="BE12" s="185"/>
      <c r="BF12" s="185"/>
      <c r="BG12" s="187"/>
      <c r="BH12" s="278"/>
      <c r="BI12" s="188"/>
      <c r="BJ12" s="276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>
        <f t="shared" si="8"/>
        <v>0</v>
      </c>
    </row>
    <row r="13" spans="1:93" ht="22.5" hidden="1" customHeight="1">
      <c r="A13" s="277" t="s">
        <v>3144</v>
      </c>
      <c r="B13" s="275">
        <v>16</v>
      </c>
      <c r="C13" s="75" t="s">
        <v>3080</v>
      </c>
      <c r="D13" s="78"/>
      <c r="E13" s="279" t="s">
        <v>2984</v>
      </c>
      <c r="F13" s="80" t="s">
        <v>2302</v>
      </c>
      <c r="G13" s="78">
        <v>16</v>
      </c>
      <c r="H13" s="70">
        <v>21256568</v>
      </c>
      <c r="I13" s="275" t="s">
        <v>2985</v>
      </c>
      <c r="J13" s="71" t="str">
        <f>IF(H13="","",VLOOKUP(H13,単重表!$C$6:'単重表'!$F$2502,2,FALSE))</f>
        <v>C125x65x6x8</v>
      </c>
      <c r="K13" s="232">
        <v>3676</v>
      </c>
      <c r="L13" s="101">
        <f t="shared" si="0"/>
        <v>3.6760000000000002</v>
      </c>
      <c r="M13" s="46"/>
      <c r="N13" s="101">
        <f t="shared" si="1"/>
        <v>1</v>
      </c>
      <c r="O13" s="49">
        <v>1</v>
      </c>
      <c r="P13" s="47">
        <f>IF(H13="","",VLOOKUP(H13,単重表!$C$6:'単重表'!$F$2502,3,FALSE))</f>
        <v>13.4</v>
      </c>
      <c r="Q13" s="47"/>
      <c r="R13" s="56">
        <f t="shared" si="2"/>
        <v>49.258400000000002</v>
      </c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 t="s">
        <v>2705</v>
      </c>
      <c r="AD13" s="40" t="s">
        <v>2705</v>
      </c>
      <c r="AE13" s="275"/>
      <c r="AF13" s="275"/>
      <c r="AG13" s="40"/>
      <c r="AH13" s="40"/>
      <c r="AI13" s="40"/>
      <c r="AJ13" s="58">
        <f>IF(H13="","",VLOOKUP(H13,単重表!$C$6:'単重表'!$F$2502,4,FALSE))</f>
        <v>0.51</v>
      </c>
      <c r="AK13" s="141">
        <f t="shared" si="3"/>
        <v>1.8747600000000002</v>
      </c>
      <c r="AL13" s="40">
        <v>2</v>
      </c>
      <c r="AM13" s="190">
        <f t="shared" si="4"/>
        <v>3.7495200000000004</v>
      </c>
      <c r="AO13" s="191">
        <f t="shared" si="5"/>
        <v>3676</v>
      </c>
      <c r="AP13" s="182"/>
      <c r="AQ13" s="183" t="str">
        <f t="shared" si="6"/>
        <v>125</v>
      </c>
      <c r="AR13" s="182"/>
      <c r="AS13" s="184" t="str">
        <f t="shared" si="7"/>
        <v>125</v>
      </c>
      <c r="AT13" s="182"/>
      <c r="AU13" s="276"/>
      <c r="AV13" s="185"/>
      <c r="AW13" s="185"/>
      <c r="AX13" s="185"/>
      <c r="AY13" s="185"/>
      <c r="AZ13" s="185"/>
      <c r="BA13" s="186"/>
      <c r="BB13" s="80"/>
      <c r="BC13" s="185"/>
      <c r="BD13" s="185"/>
      <c r="BE13" s="185"/>
      <c r="BF13" s="185"/>
      <c r="BG13" s="187"/>
      <c r="BH13" s="278"/>
      <c r="BI13" s="188"/>
      <c r="BJ13" s="276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>
        <f t="shared" si="8"/>
        <v>0</v>
      </c>
    </row>
    <row r="14" spans="1:93" ht="22.5" hidden="1" customHeight="1">
      <c r="A14" s="277" t="s">
        <v>3129</v>
      </c>
      <c r="B14" s="275">
        <v>19</v>
      </c>
      <c r="C14" s="75" t="s">
        <v>3082</v>
      </c>
      <c r="D14" s="78"/>
      <c r="E14" s="279" t="s">
        <v>2999</v>
      </c>
      <c r="F14" s="80" t="s">
        <v>2302</v>
      </c>
      <c r="G14" s="78">
        <v>19</v>
      </c>
      <c r="H14" s="70">
        <v>21256568</v>
      </c>
      <c r="I14" s="275" t="s">
        <v>2985</v>
      </c>
      <c r="J14" s="71" t="str">
        <f>IF(H14="","",VLOOKUP(H14,単重表!$C$6:'単重表'!$F$2502,2,FALSE))</f>
        <v>C125x65x6x8</v>
      </c>
      <c r="K14" s="232">
        <v>3676</v>
      </c>
      <c r="L14" s="101">
        <f t="shared" si="0"/>
        <v>3.6760000000000002</v>
      </c>
      <c r="M14" s="46"/>
      <c r="N14" s="101">
        <f t="shared" si="1"/>
        <v>1</v>
      </c>
      <c r="O14" s="49">
        <v>1</v>
      </c>
      <c r="P14" s="47">
        <f>IF(H14="","",VLOOKUP(H14,単重表!$C$6:'単重表'!$F$2502,3,FALSE))</f>
        <v>13.4</v>
      </c>
      <c r="Q14" s="47"/>
      <c r="R14" s="56">
        <f t="shared" si="2"/>
        <v>49.258400000000002</v>
      </c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 t="s">
        <v>2709</v>
      </c>
      <c r="AD14" s="40" t="s">
        <v>3001</v>
      </c>
      <c r="AE14" s="275"/>
      <c r="AF14" s="275"/>
      <c r="AG14" s="40"/>
      <c r="AH14" s="40"/>
      <c r="AI14" s="40"/>
      <c r="AJ14" s="58">
        <f>IF(H14="","",VLOOKUP(H14,単重表!$C$6:'単重表'!$F$2502,4,FALSE))</f>
        <v>0.51</v>
      </c>
      <c r="AK14" s="141">
        <f t="shared" si="3"/>
        <v>1.8747600000000002</v>
      </c>
      <c r="AL14" s="40">
        <v>2</v>
      </c>
      <c r="AM14" s="190">
        <f t="shared" si="4"/>
        <v>3.7495200000000004</v>
      </c>
      <c r="AO14" s="191">
        <f t="shared" si="5"/>
        <v>3676</v>
      </c>
      <c r="AP14" s="182"/>
      <c r="AQ14" s="183" t="str">
        <f t="shared" si="6"/>
        <v>125</v>
      </c>
      <c r="AR14" s="182"/>
      <c r="AS14" s="184" t="str">
        <f t="shared" si="7"/>
        <v>125</v>
      </c>
      <c r="AT14" s="182"/>
      <c r="AU14" s="276"/>
      <c r="AV14" s="185"/>
      <c r="AW14" s="185"/>
      <c r="AX14" s="185"/>
      <c r="AY14" s="185"/>
      <c r="AZ14" s="185"/>
      <c r="BA14" s="186"/>
      <c r="BB14" s="80"/>
      <c r="BC14" s="185"/>
      <c r="BD14" s="185"/>
      <c r="BE14" s="185"/>
      <c r="BF14" s="185"/>
      <c r="BG14" s="187"/>
      <c r="BH14" s="278"/>
      <c r="BI14" s="188"/>
      <c r="BJ14" s="276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>
        <f t="shared" si="8"/>
        <v>0</v>
      </c>
    </row>
    <row r="15" spans="1:93" ht="22.5" hidden="1" customHeight="1">
      <c r="A15" s="277" t="s">
        <v>3130</v>
      </c>
      <c r="B15" s="275">
        <v>22</v>
      </c>
      <c r="C15" s="75" t="s">
        <v>3082</v>
      </c>
      <c r="D15" s="78"/>
      <c r="E15" s="279" t="s">
        <v>2999</v>
      </c>
      <c r="F15" s="80" t="s">
        <v>2302</v>
      </c>
      <c r="G15" s="78">
        <v>22</v>
      </c>
      <c r="H15" s="70">
        <v>21256568</v>
      </c>
      <c r="I15" s="275" t="s">
        <v>2985</v>
      </c>
      <c r="J15" s="71" t="str">
        <f>IF(H15="","",VLOOKUP(H15,単重表!$C$6:'単重表'!$F$2502,2,FALSE))</f>
        <v>C125x65x6x8</v>
      </c>
      <c r="K15" s="232">
        <v>3676</v>
      </c>
      <c r="L15" s="101">
        <f t="shared" si="0"/>
        <v>3.6760000000000002</v>
      </c>
      <c r="M15" s="46"/>
      <c r="N15" s="101">
        <f t="shared" si="1"/>
        <v>1</v>
      </c>
      <c r="O15" s="49">
        <v>1</v>
      </c>
      <c r="P15" s="47">
        <f>IF(H15="","",VLOOKUP(H15,単重表!$C$6:'単重表'!$F$2502,3,FALSE))</f>
        <v>13.4</v>
      </c>
      <c r="Q15" s="47"/>
      <c r="R15" s="56">
        <f t="shared" si="2"/>
        <v>49.258400000000002</v>
      </c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 t="s">
        <v>2705</v>
      </c>
      <c r="AD15" s="40" t="s">
        <v>3002</v>
      </c>
      <c r="AE15" s="275"/>
      <c r="AF15" s="275"/>
      <c r="AG15" s="40"/>
      <c r="AH15" s="40"/>
      <c r="AI15" s="40"/>
      <c r="AJ15" s="58">
        <f>IF(H15="","",VLOOKUP(H15,単重表!$C$6:'単重表'!$F$2502,4,FALSE))</f>
        <v>0.51</v>
      </c>
      <c r="AK15" s="141">
        <f t="shared" si="3"/>
        <v>1.8747600000000002</v>
      </c>
      <c r="AL15" s="40">
        <v>2</v>
      </c>
      <c r="AM15" s="190">
        <f t="shared" si="4"/>
        <v>3.7495200000000004</v>
      </c>
      <c r="AO15" s="191">
        <f t="shared" si="5"/>
        <v>3676</v>
      </c>
      <c r="AP15" s="182"/>
      <c r="AQ15" s="183" t="str">
        <f t="shared" si="6"/>
        <v>125</v>
      </c>
      <c r="AR15" s="182"/>
      <c r="AS15" s="184" t="str">
        <f t="shared" si="7"/>
        <v>125</v>
      </c>
      <c r="AT15" s="182"/>
      <c r="AU15" s="276"/>
      <c r="AV15" s="185"/>
      <c r="AW15" s="185"/>
      <c r="AX15" s="185"/>
      <c r="AY15" s="185"/>
      <c r="AZ15" s="185"/>
      <c r="BA15" s="186"/>
      <c r="BB15" s="80"/>
      <c r="BC15" s="185"/>
      <c r="BD15" s="185"/>
      <c r="BE15" s="185"/>
      <c r="BF15" s="185"/>
      <c r="BG15" s="187"/>
      <c r="BH15" s="278"/>
      <c r="BI15" s="188"/>
      <c r="BJ15" s="276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>
        <f t="shared" si="8"/>
        <v>0</v>
      </c>
    </row>
    <row r="16" spans="1:93" ht="22.5" hidden="1" customHeight="1">
      <c r="A16" s="277" t="s">
        <v>3145</v>
      </c>
      <c r="B16" s="275" t="s">
        <v>3006</v>
      </c>
      <c r="C16" s="75" t="s">
        <v>3082</v>
      </c>
      <c r="D16" s="78"/>
      <c r="E16" s="279" t="s">
        <v>2999</v>
      </c>
      <c r="F16" s="80" t="s">
        <v>2302</v>
      </c>
      <c r="G16" s="78">
        <v>25</v>
      </c>
      <c r="H16" s="70">
        <v>21256568</v>
      </c>
      <c r="I16" s="275" t="s">
        <v>2985</v>
      </c>
      <c r="J16" s="71" t="str">
        <f>IF(H16="","",VLOOKUP(H16,単重表!$C$6:'単重表'!$F$2502,2,FALSE))</f>
        <v>C125x65x6x8</v>
      </c>
      <c r="K16" s="232">
        <v>3676</v>
      </c>
      <c r="L16" s="101">
        <f t="shared" si="0"/>
        <v>3.6760000000000002</v>
      </c>
      <c r="M16" s="46"/>
      <c r="N16" s="101">
        <f t="shared" si="1"/>
        <v>1</v>
      </c>
      <c r="O16" s="49">
        <v>1</v>
      </c>
      <c r="P16" s="47">
        <f>IF(H16="","",VLOOKUP(H16,単重表!$C$6:'単重表'!$F$2502,3,FALSE))</f>
        <v>13.4</v>
      </c>
      <c r="Q16" s="47"/>
      <c r="R16" s="56">
        <f t="shared" si="2"/>
        <v>49.258400000000002</v>
      </c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 t="s">
        <v>2709</v>
      </c>
      <c r="AD16" s="40" t="s">
        <v>2705</v>
      </c>
      <c r="AE16" s="40"/>
      <c r="AF16" s="40"/>
      <c r="AG16" s="40"/>
      <c r="AH16" s="40"/>
      <c r="AI16" s="40"/>
      <c r="AJ16" s="58">
        <f>IF(H16="","",VLOOKUP(H16,単重表!$C$6:'単重表'!$F$2502,4,FALSE))</f>
        <v>0.51</v>
      </c>
      <c r="AK16" s="141">
        <f t="shared" si="3"/>
        <v>1.8747600000000002</v>
      </c>
      <c r="AL16" s="40">
        <v>2</v>
      </c>
      <c r="AM16" s="190">
        <f t="shared" si="4"/>
        <v>3.7495200000000004</v>
      </c>
      <c r="AO16" s="191">
        <f t="shared" si="5"/>
        <v>3676</v>
      </c>
      <c r="AP16" s="182"/>
      <c r="AQ16" s="183" t="str">
        <f t="shared" si="6"/>
        <v>125</v>
      </c>
      <c r="AR16" s="182"/>
      <c r="AS16" s="184" t="str">
        <f t="shared" si="7"/>
        <v>125</v>
      </c>
      <c r="AT16" s="182"/>
      <c r="AU16" s="276"/>
      <c r="AV16" s="185"/>
      <c r="AW16" s="185"/>
      <c r="AX16" s="185"/>
      <c r="AY16" s="185"/>
      <c r="AZ16" s="185"/>
      <c r="BA16" s="186"/>
      <c r="BB16" s="80"/>
      <c r="BC16" s="185"/>
      <c r="BD16" s="185"/>
      <c r="BE16" s="185"/>
      <c r="BF16" s="185"/>
      <c r="BG16" s="187"/>
      <c r="BH16" s="278"/>
      <c r="BI16" s="188"/>
      <c r="BJ16" s="276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>
        <f t="shared" si="8"/>
        <v>0</v>
      </c>
    </row>
    <row r="17" spans="1:93" ht="22.5" hidden="1" customHeight="1">
      <c r="A17" s="277" t="s">
        <v>3146</v>
      </c>
      <c r="B17" s="275">
        <v>26</v>
      </c>
      <c r="C17" s="75" t="s">
        <v>3080</v>
      </c>
      <c r="D17" s="78"/>
      <c r="E17" s="279" t="s">
        <v>2999</v>
      </c>
      <c r="F17" s="80" t="s">
        <v>2302</v>
      </c>
      <c r="G17" s="78">
        <v>26</v>
      </c>
      <c r="H17" s="70">
        <v>21256568</v>
      </c>
      <c r="I17" s="275" t="s">
        <v>2985</v>
      </c>
      <c r="J17" s="71" t="str">
        <f>IF(H17="","",VLOOKUP(H17,単重表!$C$6:'単重表'!$F$2502,2,FALSE))</f>
        <v>C125x65x6x8</v>
      </c>
      <c r="K17" s="232">
        <v>3676</v>
      </c>
      <c r="L17" s="101">
        <f t="shared" si="0"/>
        <v>3.6760000000000002</v>
      </c>
      <c r="M17" s="46"/>
      <c r="N17" s="101">
        <f t="shared" si="1"/>
        <v>1</v>
      </c>
      <c r="O17" s="49">
        <v>1</v>
      </c>
      <c r="P17" s="47">
        <f>IF(H17="","",VLOOKUP(H17,単重表!$C$6:'単重表'!$F$2502,3,FALSE))</f>
        <v>13.4</v>
      </c>
      <c r="Q17" s="47"/>
      <c r="R17" s="56">
        <f t="shared" si="2"/>
        <v>49.258400000000002</v>
      </c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 t="s">
        <v>2709</v>
      </c>
      <c r="AD17" s="40" t="s">
        <v>2709</v>
      </c>
      <c r="AE17" s="40"/>
      <c r="AF17" s="40"/>
      <c r="AG17" s="40"/>
      <c r="AH17" s="40"/>
      <c r="AI17" s="40"/>
      <c r="AJ17" s="58">
        <f>IF(H17="","",VLOOKUP(H17,単重表!$C$6:'単重表'!$F$2502,4,FALSE))</f>
        <v>0.51</v>
      </c>
      <c r="AK17" s="141">
        <f t="shared" si="3"/>
        <v>1.8747600000000002</v>
      </c>
      <c r="AL17" s="40">
        <v>2</v>
      </c>
      <c r="AM17" s="190">
        <f t="shared" si="4"/>
        <v>3.7495200000000004</v>
      </c>
      <c r="AO17" s="191">
        <f t="shared" si="5"/>
        <v>3676</v>
      </c>
      <c r="AP17" s="182"/>
      <c r="AQ17" s="183" t="str">
        <f t="shared" si="6"/>
        <v>125</v>
      </c>
      <c r="AR17" s="182"/>
      <c r="AS17" s="184" t="str">
        <f t="shared" si="7"/>
        <v>125</v>
      </c>
      <c r="AT17" s="182"/>
      <c r="AU17" s="276"/>
      <c r="AV17" s="185"/>
      <c r="AW17" s="185"/>
      <c r="AX17" s="185"/>
      <c r="AY17" s="185"/>
      <c r="AZ17" s="185"/>
      <c r="BA17" s="186"/>
      <c r="BB17" s="80"/>
      <c r="BC17" s="185"/>
      <c r="BD17" s="185"/>
      <c r="BE17" s="185"/>
      <c r="BF17" s="185"/>
      <c r="BG17" s="187"/>
      <c r="BH17" s="278"/>
      <c r="BI17" s="188"/>
      <c r="BJ17" s="276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>
        <f t="shared" si="8"/>
        <v>0</v>
      </c>
    </row>
    <row r="18" spans="1:93" ht="22.5" hidden="1" customHeight="1">
      <c r="A18" s="277" t="s">
        <v>3147</v>
      </c>
      <c r="B18" s="275" t="s">
        <v>3353</v>
      </c>
      <c r="C18" s="75" t="s">
        <v>3094</v>
      </c>
      <c r="D18" s="78"/>
      <c r="E18" s="279" t="s">
        <v>2999</v>
      </c>
      <c r="F18" s="80" t="s">
        <v>2302</v>
      </c>
      <c r="G18" s="78">
        <v>27</v>
      </c>
      <c r="H18" s="70">
        <v>21256568</v>
      </c>
      <c r="I18" s="275" t="s">
        <v>2985</v>
      </c>
      <c r="J18" s="71" t="str">
        <f>IF(H18="","",VLOOKUP(H18,単重表!$C$6:'単重表'!$F$2502,2,FALSE))</f>
        <v>C125x65x6x8</v>
      </c>
      <c r="K18" s="232">
        <v>3676</v>
      </c>
      <c r="L18" s="101">
        <f t="shared" si="0"/>
        <v>3.6760000000000002</v>
      </c>
      <c r="M18" s="46"/>
      <c r="N18" s="101">
        <f t="shared" si="1"/>
        <v>1</v>
      </c>
      <c r="O18" s="49">
        <v>1</v>
      </c>
      <c r="P18" s="47">
        <f>IF(H18="","",VLOOKUP(H18,単重表!$C$6:'単重表'!$F$2502,3,FALSE))</f>
        <v>13.4</v>
      </c>
      <c r="Q18" s="47"/>
      <c r="R18" s="56">
        <f t="shared" si="2"/>
        <v>49.258400000000002</v>
      </c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 t="s">
        <v>2709</v>
      </c>
      <c r="AD18" s="40" t="s">
        <v>3002</v>
      </c>
      <c r="AE18" s="40"/>
      <c r="AF18" s="40"/>
      <c r="AG18" s="40"/>
      <c r="AH18" s="40"/>
      <c r="AI18" s="40"/>
      <c r="AJ18" s="58">
        <f>IF(H18="","",VLOOKUP(H18,単重表!$C$6:'単重表'!$F$2502,4,FALSE))</f>
        <v>0.51</v>
      </c>
      <c r="AK18" s="141">
        <f t="shared" si="3"/>
        <v>1.8747600000000002</v>
      </c>
      <c r="AL18" s="40">
        <v>2</v>
      </c>
      <c r="AM18" s="190">
        <f t="shared" si="4"/>
        <v>3.7495200000000004</v>
      </c>
      <c r="AO18" s="191">
        <f t="shared" si="5"/>
        <v>3676</v>
      </c>
      <c r="AP18" s="182"/>
      <c r="AQ18" s="183" t="str">
        <f t="shared" si="6"/>
        <v>125</v>
      </c>
      <c r="AR18" s="182"/>
      <c r="AS18" s="184" t="str">
        <f t="shared" si="7"/>
        <v>125</v>
      </c>
      <c r="AT18" s="182"/>
      <c r="AU18" s="276"/>
      <c r="AV18" s="185"/>
      <c r="AW18" s="185"/>
      <c r="AX18" s="185"/>
      <c r="AY18" s="185"/>
      <c r="AZ18" s="185"/>
      <c r="BA18" s="186"/>
      <c r="BB18" s="80"/>
      <c r="BC18" s="185"/>
      <c r="BD18" s="185"/>
      <c r="BE18" s="185"/>
      <c r="BF18" s="185"/>
      <c r="BG18" s="187"/>
      <c r="BH18" s="278"/>
      <c r="BI18" s="188"/>
      <c r="BJ18" s="276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>
        <f t="shared" si="8"/>
        <v>0</v>
      </c>
    </row>
    <row r="19" spans="1:93" ht="22.5" hidden="1" customHeight="1">
      <c r="A19" s="277" t="s">
        <v>3131</v>
      </c>
      <c r="B19" s="275">
        <v>29</v>
      </c>
      <c r="C19" s="75" t="s">
        <v>3080</v>
      </c>
      <c r="D19" s="78"/>
      <c r="E19" s="279" t="s">
        <v>2999</v>
      </c>
      <c r="F19" s="80" t="s">
        <v>2302</v>
      </c>
      <c r="G19" s="78">
        <v>29</v>
      </c>
      <c r="H19" s="70">
        <v>21256568</v>
      </c>
      <c r="I19" s="275" t="s">
        <v>2985</v>
      </c>
      <c r="J19" s="71" t="str">
        <f>IF(H19="","",VLOOKUP(H19,単重表!$C$6:'単重表'!$F$2502,2,FALSE))</f>
        <v>C125x65x6x8</v>
      </c>
      <c r="K19" s="232">
        <v>3676</v>
      </c>
      <c r="L19" s="101">
        <f t="shared" si="0"/>
        <v>3.6760000000000002</v>
      </c>
      <c r="M19" s="46"/>
      <c r="N19" s="101">
        <f t="shared" si="1"/>
        <v>1</v>
      </c>
      <c r="O19" s="49">
        <v>1</v>
      </c>
      <c r="P19" s="47">
        <f>IF(H19="","",VLOOKUP(H19,単重表!$C$6:'単重表'!$F$2502,3,FALSE))</f>
        <v>13.4</v>
      </c>
      <c r="Q19" s="47"/>
      <c r="R19" s="56">
        <f t="shared" si="2"/>
        <v>49.258400000000002</v>
      </c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 t="s">
        <v>2709</v>
      </c>
      <c r="AD19" s="40" t="s">
        <v>3001</v>
      </c>
      <c r="AE19" s="40"/>
      <c r="AF19" s="40"/>
      <c r="AG19" s="40"/>
      <c r="AH19" s="40"/>
      <c r="AI19" s="40"/>
      <c r="AJ19" s="58">
        <f>IF(H19="","",VLOOKUP(H19,単重表!$C$6:'単重表'!$F$2502,4,FALSE))</f>
        <v>0.51</v>
      </c>
      <c r="AK19" s="141">
        <f t="shared" si="3"/>
        <v>1.8747600000000002</v>
      </c>
      <c r="AL19" s="40">
        <v>2</v>
      </c>
      <c r="AM19" s="190">
        <f t="shared" si="4"/>
        <v>3.7495200000000004</v>
      </c>
      <c r="AO19" s="191">
        <f t="shared" si="5"/>
        <v>3676</v>
      </c>
      <c r="AP19" s="182"/>
      <c r="AQ19" s="183" t="str">
        <f t="shared" si="6"/>
        <v>125</v>
      </c>
      <c r="AR19" s="182"/>
      <c r="AS19" s="184" t="str">
        <f t="shared" si="7"/>
        <v>125</v>
      </c>
      <c r="AT19" s="182"/>
      <c r="AU19" s="276"/>
      <c r="AV19" s="185"/>
      <c r="AW19" s="185"/>
      <c r="AX19" s="185"/>
      <c r="AY19" s="185"/>
      <c r="AZ19" s="185"/>
      <c r="BA19" s="186"/>
      <c r="BB19" s="80"/>
      <c r="BC19" s="185"/>
      <c r="BD19" s="185"/>
      <c r="BE19" s="185"/>
      <c r="BF19" s="185"/>
      <c r="BG19" s="187"/>
      <c r="BH19" s="278"/>
      <c r="BI19" s="188"/>
      <c r="BJ19" s="276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>
        <f t="shared" si="8"/>
        <v>0</v>
      </c>
    </row>
    <row r="20" spans="1:93" ht="22.5" hidden="1" customHeight="1">
      <c r="A20" s="277" t="s">
        <v>3132</v>
      </c>
      <c r="B20" s="275">
        <v>34</v>
      </c>
      <c r="C20" s="75" t="s">
        <v>3080</v>
      </c>
      <c r="D20" s="78"/>
      <c r="E20" s="279" t="s">
        <v>2999</v>
      </c>
      <c r="F20" s="80" t="s">
        <v>2302</v>
      </c>
      <c r="G20" s="78">
        <v>34</v>
      </c>
      <c r="H20" s="70">
        <v>21256568</v>
      </c>
      <c r="I20" s="275" t="s">
        <v>2985</v>
      </c>
      <c r="J20" s="71" t="str">
        <f>IF(H20="","",VLOOKUP(H20,単重表!$C$6:'単重表'!$F$2502,2,FALSE))</f>
        <v>C125x65x6x8</v>
      </c>
      <c r="K20" s="232">
        <v>726</v>
      </c>
      <c r="L20" s="101">
        <f t="shared" si="0"/>
        <v>0.72599999999999998</v>
      </c>
      <c r="M20" s="46"/>
      <c r="N20" s="101">
        <f t="shared" si="1"/>
        <v>1</v>
      </c>
      <c r="O20" s="49">
        <v>4</v>
      </c>
      <c r="P20" s="47">
        <f>IF(H20="","",VLOOKUP(H20,単重表!$C$6:'単重表'!$F$2502,3,FALSE))</f>
        <v>13.4</v>
      </c>
      <c r="Q20" s="47"/>
      <c r="R20" s="56">
        <f t="shared" si="2"/>
        <v>38.913600000000002</v>
      </c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 t="s">
        <v>2708</v>
      </c>
      <c r="AD20" s="40" t="s">
        <v>2704</v>
      </c>
      <c r="AE20" s="40"/>
      <c r="AF20" s="40"/>
      <c r="AG20" s="40"/>
      <c r="AH20" s="40"/>
      <c r="AI20" s="40"/>
      <c r="AJ20" s="58">
        <f>IF(H20="","",VLOOKUP(H20,単重表!$C$6:'単重表'!$F$2502,4,FALSE))</f>
        <v>0.51</v>
      </c>
      <c r="AK20" s="141">
        <f t="shared" si="3"/>
        <v>1.4810399999999999</v>
      </c>
      <c r="AL20" s="40">
        <v>2</v>
      </c>
      <c r="AM20" s="190">
        <f t="shared" si="4"/>
        <v>2.9620799999999998</v>
      </c>
      <c r="AO20" s="191">
        <f t="shared" si="5"/>
        <v>726</v>
      </c>
      <c r="AP20" s="182"/>
      <c r="AQ20" s="183" t="str">
        <f t="shared" si="6"/>
        <v>125</v>
      </c>
      <c r="AR20" s="182"/>
      <c r="AS20" s="184" t="str">
        <f t="shared" si="7"/>
        <v>125</v>
      </c>
      <c r="AT20" s="182"/>
      <c r="AU20" s="276"/>
      <c r="AV20" s="185"/>
      <c r="AW20" s="185"/>
      <c r="AX20" s="185"/>
      <c r="AY20" s="185"/>
      <c r="AZ20" s="185"/>
      <c r="BA20" s="186"/>
      <c r="BB20" s="80"/>
      <c r="BC20" s="185"/>
      <c r="BD20" s="185"/>
      <c r="BE20" s="185"/>
      <c r="BF20" s="185"/>
      <c r="BG20" s="187"/>
      <c r="BH20" s="278"/>
      <c r="BI20" s="188"/>
      <c r="BJ20" s="276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>
        <f t="shared" si="8"/>
        <v>0</v>
      </c>
    </row>
    <row r="21" spans="1:93" ht="22.5" hidden="1" customHeight="1">
      <c r="A21" s="277" t="s">
        <v>3148</v>
      </c>
      <c r="B21" s="275" t="s">
        <v>3009</v>
      </c>
      <c r="C21" s="75" t="s">
        <v>3080</v>
      </c>
      <c r="D21" s="78"/>
      <c r="E21" s="279" t="s">
        <v>2999</v>
      </c>
      <c r="F21" s="80" t="s">
        <v>2302</v>
      </c>
      <c r="G21" s="78">
        <v>37</v>
      </c>
      <c r="H21" s="70">
        <v>21256568</v>
      </c>
      <c r="I21" s="275" t="s">
        <v>2985</v>
      </c>
      <c r="J21" s="71" t="str">
        <f>IF(H21="","",VLOOKUP(H21,単重表!$C$6:'単重表'!$F$2502,2,FALSE))</f>
        <v>C125x65x6x8</v>
      </c>
      <c r="K21" s="232">
        <v>200</v>
      </c>
      <c r="L21" s="101">
        <f t="shared" si="0"/>
        <v>0.2</v>
      </c>
      <c r="M21" s="46"/>
      <c r="N21" s="101">
        <f t="shared" si="1"/>
        <v>1</v>
      </c>
      <c r="O21" s="49">
        <v>4</v>
      </c>
      <c r="P21" s="47">
        <f>IF(H21="","",VLOOKUP(H21,単重表!$C$6:'単重表'!$F$2502,3,FALSE))</f>
        <v>13.4</v>
      </c>
      <c r="Q21" s="47"/>
      <c r="R21" s="56">
        <f t="shared" si="2"/>
        <v>10.72</v>
      </c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 t="s">
        <v>2708</v>
      </c>
      <c r="AD21" s="40" t="s">
        <v>2708</v>
      </c>
      <c r="AE21" s="40"/>
      <c r="AF21" s="40"/>
      <c r="AG21" s="40"/>
      <c r="AH21" s="40"/>
      <c r="AI21" s="40"/>
      <c r="AJ21" s="58">
        <f>IF(H21="","",VLOOKUP(H21,単重表!$C$6:'単重表'!$F$2502,4,FALSE))</f>
        <v>0.51</v>
      </c>
      <c r="AK21" s="141">
        <f t="shared" si="3"/>
        <v>0.40800000000000003</v>
      </c>
      <c r="AL21" s="40">
        <v>2</v>
      </c>
      <c r="AM21" s="190">
        <f t="shared" si="4"/>
        <v>0.81600000000000006</v>
      </c>
      <c r="AO21" s="191">
        <f t="shared" si="5"/>
        <v>200</v>
      </c>
      <c r="AP21" s="182"/>
      <c r="AQ21" s="183" t="str">
        <f t="shared" si="6"/>
        <v>125</v>
      </c>
      <c r="AR21" s="182"/>
      <c r="AS21" s="184" t="str">
        <f t="shared" si="7"/>
        <v>125</v>
      </c>
      <c r="AT21" s="182"/>
      <c r="AU21" s="276"/>
      <c r="AV21" s="185"/>
      <c r="AW21" s="185"/>
      <c r="AX21" s="185"/>
      <c r="AY21" s="185"/>
      <c r="AZ21" s="185"/>
      <c r="BA21" s="186"/>
      <c r="BB21" s="80"/>
      <c r="BC21" s="185"/>
      <c r="BD21" s="185"/>
      <c r="BE21" s="185"/>
      <c r="BF21" s="185"/>
      <c r="BG21" s="187"/>
      <c r="BH21" s="278"/>
      <c r="BI21" s="188"/>
      <c r="BJ21" s="276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>
        <f t="shared" si="8"/>
        <v>0</v>
      </c>
    </row>
    <row r="22" spans="1:93" ht="22.5" hidden="1" customHeight="1">
      <c r="A22" s="277" t="s">
        <v>3149</v>
      </c>
      <c r="B22" s="275" t="s">
        <v>3010</v>
      </c>
      <c r="C22" s="75" t="s">
        <v>3080</v>
      </c>
      <c r="D22" s="78"/>
      <c r="E22" s="279" t="s">
        <v>2999</v>
      </c>
      <c r="F22" s="80" t="s">
        <v>2302</v>
      </c>
      <c r="G22" s="78">
        <v>38</v>
      </c>
      <c r="H22" s="70">
        <v>21256568</v>
      </c>
      <c r="I22" s="275" t="s">
        <v>2985</v>
      </c>
      <c r="J22" s="71" t="str">
        <f>IF(H22="","",VLOOKUP(H22,単重表!$C$6:'単重表'!$F$2502,2,FALSE))</f>
        <v>C125x65x6x8</v>
      </c>
      <c r="K22" s="232">
        <v>200</v>
      </c>
      <c r="L22" s="101">
        <f t="shared" si="0"/>
        <v>0.2</v>
      </c>
      <c r="M22" s="46"/>
      <c r="N22" s="101">
        <f t="shared" si="1"/>
        <v>1</v>
      </c>
      <c r="O22" s="49">
        <v>3</v>
      </c>
      <c r="P22" s="47">
        <f>IF(H22="","",VLOOKUP(H22,単重表!$C$6:'単重表'!$F$2502,3,FALSE))</f>
        <v>13.4</v>
      </c>
      <c r="Q22" s="47"/>
      <c r="R22" s="56">
        <f t="shared" si="2"/>
        <v>8.0400000000000009</v>
      </c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 t="s">
        <v>2708</v>
      </c>
      <c r="AD22" s="40" t="s">
        <v>2708</v>
      </c>
      <c r="AE22" s="40"/>
      <c r="AF22" s="40"/>
      <c r="AG22" s="40"/>
      <c r="AH22" s="40"/>
      <c r="AI22" s="40"/>
      <c r="AJ22" s="58">
        <f>IF(H22="","",VLOOKUP(H22,単重表!$C$6:'単重表'!$F$2502,4,FALSE))</f>
        <v>0.51</v>
      </c>
      <c r="AK22" s="141">
        <f t="shared" si="3"/>
        <v>0.30600000000000005</v>
      </c>
      <c r="AL22" s="40">
        <v>2</v>
      </c>
      <c r="AM22" s="190">
        <f t="shared" si="4"/>
        <v>0.6120000000000001</v>
      </c>
      <c r="AO22" s="191">
        <f t="shared" si="5"/>
        <v>200</v>
      </c>
      <c r="AP22" s="182"/>
      <c r="AQ22" s="183" t="str">
        <f t="shared" si="6"/>
        <v>125</v>
      </c>
      <c r="AR22" s="182"/>
      <c r="AS22" s="184" t="str">
        <f t="shared" si="7"/>
        <v>125</v>
      </c>
      <c r="AT22" s="182"/>
      <c r="AU22" s="276"/>
      <c r="AV22" s="185"/>
      <c r="AW22" s="185"/>
      <c r="AX22" s="185"/>
      <c r="AY22" s="185"/>
      <c r="AZ22" s="185"/>
      <c r="BA22" s="186"/>
      <c r="BB22" s="80"/>
      <c r="BC22" s="185"/>
      <c r="BD22" s="185"/>
      <c r="BE22" s="185"/>
      <c r="BF22" s="185"/>
      <c r="BG22" s="187"/>
      <c r="BH22" s="278"/>
      <c r="BI22" s="188"/>
      <c r="BJ22" s="276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>
        <f t="shared" si="8"/>
        <v>0</v>
      </c>
    </row>
    <row r="23" spans="1:93" ht="22.5" hidden="1" customHeight="1">
      <c r="A23" s="277" t="s">
        <v>3133</v>
      </c>
      <c r="B23" s="275">
        <v>39</v>
      </c>
      <c r="C23" s="75" t="s">
        <v>3080</v>
      </c>
      <c r="D23" s="78"/>
      <c r="E23" s="279" t="s">
        <v>2999</v>
      </c>
      <c r="F23" s="80" t="s">
        <v>2302</v>
      </c>
      <c r="G23" s="78">
        <v>39</v>
      </c>
      <c r="H23" s="70">
        <v>21256568</v>
      </c>
      <c r="I23" s="275" t="s">
        <v>2985</v>
      </c>
      <c r="J23" s="71" t="str">
        <f>IF(H23="","",VLOOKUP(H23,単重表!$C$6:'単重表'!$F$2502,2,FALSE))</f>
        <v>C125x65x6x8</v>
      </c>
      <c r="K23" s="232">
        <v>726</v>
      </c>
      <c r="L23" s="101">
        <f t="shared" si="0"/>
        <v>0.72599999999999998</v>
      </c>
      <c r="M23" s="46"/>
      <c r="N23" s="101">
        <f t="shared" si="1"/>
        <v>1</v>
      </c>
      <c r="O23" s="49">
        <v>2</v>
      </c>
      <c r="P23" s="47">
        <f>IF(H23="","",VLOOKUP(H23,単重表!$C$6:'単重表'!$F$2502,3,FALSE))</f>
        <v>13.4</v>
      </c>
      <c r="Q23" s="47"/>
      <c r="R23" s="56">
        <f t="shared" si="2"/>
        <v>19.456800000000001</v>
      </c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 t="s">
        <v>2708</v>
      </c>
      <c r="AD23" s="40" t="s">
        <v>2704</v>
      </c>
      <c r="AE23" s="40"/>
      <c r="AF23" s="40"/>
      <c r="AG23" s="40"/>
      <c r="AH23" s="40"/>
      <c r="AI23" s="40"/>
      <c r="AJ23" s="58">
        <f>IF(H23="","",VLOOKUP(H23,単重表!$C$6:'単重表'!$F$2502,4,FALSE))</f>
        <v>0.51</v>
      </c>
      <c r="AK23" s="141">
        <f t="shared" si="3"/>
        <v>0.74051999999999996</v>
      </c>
      <c r="AL23" s="40">
        <v>2</v>
      </c>
      <c r="AM23" s="190">
        <f t="shared" si="4"/>
        <v>1.4810399999999999</v>
      </c>
      <c r="AO23" s="191">
        <f t="shared" si="5"/>
        <v>726</v>
      </c>
      <c r="AP23" s="182"/>
      <c r="AQ23" s="183" t="str">
        <f t="shared" si="6"/>
        <v>125</v>
      </c>
      <c r="AR23" s="182"/>
      <c r="AS23" s="184" t="str">
        <f t="shared" si="7"/>
        <v>125</v>
      </c>
      <c r="AT23" s="182"/>
      <c r="AU23" s="276"/>
      <c r="AV23" s="185"/>
      <c r="AW23" s="185"/>
      <c r="AX23" s="185"/>
      <c r="AY23" s="185"/>
      <c r="AZ23" s="185"/>
      <c r="BA23" s="186"/>
      <c r="BB23" s="80"/>
      <c r="BC23" s="185"/>
      <c r="BD23" s="185"/>
      <c r="BE23" s="185"/>
      <c r="BF23" s="185"/>
      <c r="BG23" s="187"/>
      <c r="BH23" s="278"/>
      <c r="BI23" s="188"/>
      <c r="BJ23" s="276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>
        <f t="shared" si="8"/>
        <v>0</v>
      </c>
    </row>
    <row r="24" spans="1:93" ht="22.5" hidden="1" customHeight="1">
      <c r="A24" s="277" t="s">
        <v>3150</v>
      </c>
      <c r="B24" s="275">
        <v>42</v>
      </c>
      <c r="C24" s="75" t="s">
        <v>3082</v>
      </c>
      <c r="D24" s="78"/>
      <c r="E24" s="279" t="s">
        <v>3014</v>
      </c>
      <c r="F24" s="80" t="s">
        <v>2302</v>
      </c>
      <c r="G24" s="78">
        <v>1</v>
      </c>
      <c r="H24" s="70">
        <v>21256568</v>
      </c>
      <c r="I24" s="275" t="s">
        <v>2985</v>
      </c>
      <c r="J24" s="71" t="str">
        <f>IF(H24="","",VLOOKUP(H24,単重表!$C$6:'単重表'!$F$2502,2,FALSE))</f>
        <v>C125x65x6x8</v>
      </c>
      <c r="K24" s="232">
        <v>3901</v>
      </c>
      <c r="L24" s="101">
        <f t="shared" si="0"/>
        <v>3.9009999999999998</v>
      </c>
      <c r="M24" s="46"/>
      <c r="N24" s="101">
        <f t="shared" si="1"/>
        <v>1</v>
      </c>
      <c r="O24" s="49">
        <v>1</v>
      </c>
      <c r="P24" s="47">
        <f>IF(H24="","",VLOOKUP(H24,単重表!$C$6:'単重表'!$F$2502,3,FALSE))</f>
        <v>13.4</v>
      </c>
      <c r="Q24" s="47"/>
      <c r="R24" s="56">
        <f t="shared" si="2"/>
        <v>52.273399999999995</v>
      </c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 t="s">
        <v>2704</v>
      </c>
      <c r="AD24" s="40" t="s">
        <v>2704</v>
      </c>
      <c r="AE24" s="40"/>
      <c r="AF24" s="40"/>
      <c r="AG24" s="40"/>
      <c r="AH24" s="40"/>
      <c r="AI24" s="40"/>
      <c r="AJ24" s="58">
        <f>IF(H24="","",VLOOKUP(H24,単重表!$C$6:'単重表'!$F$2502,4,FALSE))</f>
        <v>0.51</v>
      </c>
      <c r="AK24" s="141">
        <f t="shared" si="3"/>
        <v>1.9895099999999999</v>
      </c>
      <c r="AL24" s="40">
        <v>2</v>
      </c>
      <c r="AM24" s="190">
        <f t="shared" si="4"/>
        <v>3.9790199999999998</v>
      </c>
      <c r="AO24" s="191">
        <f t="shared" si="5"/>
        <v>3901</v>
      </c>
      <c r="AP24" s="182"/>
      <c r="AQ24" s="183" t="str">
        <f t="shared" si="6"/>
        <v>125</v>
      </c>
      <c r="AR24" s="182"/>
      <c r="AS24" s="184" t="str">
        <f t="shared" si="7"/>
        <v>125</v>
      </c>
      <c r="AT24" s="182"/>
      <c r="AU24" s="276"/>
      <c r="AV24" s="185"/>
      <c r="AW24" s="185"/>
      <c r="AX24" s="185"/>
      <c r="AY24" s="185"/>
      <c r="AZ24" s="185"/>
      <c r="BA24" s="186"/>
      <c r="BB24" s="80"/>
      <c r="BC24" s="185"/>
      <c r="BD24" s="185"/>
      <c r="BE24" s="185"/>
      <c r="BF24" s="185"/>
      <c r="BG24" s="187"/>
      <c r="BH24" s="278"/>
      <c r="BI24" s="188"/>
      <c r="BJ24" s="276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>
        <f t="shared" si="8"/>
        <v>0</v>
      </c>
    </row>
    <row r="25" spans="1:93" ht="22.5" hidden="1" customHeight="1">
      <c r="A25" s="277" t="s">
        <v>3151</v>
      </c>
      <c r="B25" s="275" t="s">
        <v>3012</v>
      </c>
      <c r="C25" s="75" t="s">
        <v>3080</v>
      </c>
      <c r="D25" s="78"/>
      <c r="E25" s="279" t="s">
        <v>3014</v>
      </c>
      <c r="F25" s="80" t="s">
        <v>2302</v>
      </c>
      <c r="G25" s="78">
        <v>1</v>
      </c>
      <c r="H25" s="70">
        <v>21256568</v>
      </c>
      <c r="I25" s="275" t="s">
        <v>2985</v>
      </c>
      <c r="J25" s="71" t="str">
        <f>IF(H25="","",VLOOKUP(H25,単重表!$C$6:'単重表'!$F$2502,2,FALSE))</f>
        <v>C125x65x6x8</v>
      </c>
      <c r="K25" s="232">
        <v>3901</v>
      </c>
      <c r="L25" s="101">
        <f t="shared" si="0"/>
        <v>3.9009999999999998</v>
      </c>
      <c r="M25" s="46"/>
      <c r="N25" s="101">
        <f t="shared" si="1"/>
        <v>1</v>
      </c>
      <c r="O25" s="49">
        <v>1</v>
      </c>
      <c r="P25" s="47">
        <f>IF(H25="","",VLOOKUP(H25,単重表!$C$6:'単重表'!$F$2502,3,FALSE))</f>
        <v>13.4</v>
      </c>
      <c r="Q25" s="47"/>
      <c r="R25" s="56">
        <f t="shared" si="2"/>
        <v>52.273399999999995</v>
      </c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 t="s">
        <v>2704</v>
      </c>
      <c r="AD25" s="40" t="s">
        <v>2704</v>
      </c>
      <c r="AE25" s="40"/>
      <c r="AF25" s="40"/>
      <c r="AG25" s="40"/>
      <c r="AH25" s="40"/>
      <c r="AI25" s="40"/>
      <c r="AJ25" s="58">
        <f>IF(H25="","",VLOOKUP(H25,単重表!$C$6:'単重表'!$F$2502,4,FALSE))</f>
        <v>0.51</v>
      </c>
      <c r="AK25" s="141">
        <f t="shared" si="3"/>
        <v>1.9895099999999999</v>
      </c>
      <c r="AL25" s="40">
        <v>2</v>
      </c>
      <c r="AM25" s="190">
        <f t="shared" si="4"/>
        <v>3.9790199999999998</v>
      </c>
      <c r="AO25" s="191">
        <f t="shared" si="5"/>
        <v>3901</v>
      </c>
      <c r="AP25" s="182"/>
      <c r="AQ25" s="183" t="str">
        <f t="shared" si="6"/>
        <v>125</v>
      </c>
      <c r="AR25" s="182"/>
      <c r="AS25" s="184" t="str">
        <f t="shared" si="7"/>
        <v>125</v>
      </c>
      <c r="AT25" s="182"/>
      <c r="AU25" s="276"/>
      <c r="AV25" s="185"/>
      <c r="AW25" s="185"/>
      <c r="AX25" s="185"/>
      <c r="AY25" s="185"/>
      <c r="AZ25" s="185"/>
      <c r="BA25" s="186"/>
      <c r="BB25" s="80"/>
      <c r="BC25" s="185"/>
      <c r="BD25" s="185"/>
      <c r="BE25" s="185"/>
      <c r="BF25" s="185"/>
      <c r="BG25" s="187"/>
      <c r="BH25" s="278"/>
      <c r="BI25" s="188"/>
      <c r="BJ25" s="276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>
        <f t="shared" si="8"/>
        <v>0</v>
      </c>
    </row>
    <row r="26" spans="1:93" ht="22.5" hidden="1" customHeight="1">
      <c r="A26" s="277" t="s">
        <v>3134</v>
      </c>
      <c r="B26" s="275" t="s">
        <v>3354</v>
      </c>
      <c r="C26" s="75" t="s">
        <v>3082</v>
      </c>
      <c r="D26" s="78"/>
      <c r="E26" s="279" t="s">
        <v>3014</v>
      </c>
      <c r="F26" s="80" t="s">
        <v>2302</v>
      </c>
      <c r="G26" s="78">
        <v>2</v>
      </c>
      <c r="H26" s="70">
        <v>21256568</v>
      </c>
      <c r="I26" s="275" t="s">
        <v>2985</v>
      </c>
      <c r="J26" s="71" t="str">
        <f>IF(H26="","",VLOOKUP(H26,単重表!$C$6:'単重表'!$F$2502,2,FALSE))</f>
        <v>C125x65x6x8</v>
      </c>
      <c r="K26" s="232">
        <v>3901</v>
      </c>
      <c r="L26" s="101">
        <f t="shared" si="0"/>
        <v>3.9009999999999998</v>
      </c>
      <c r="M26" s="46"/>
      <c r="N26" s="101">
        <f t="shared" si="1"/>
        <v>1</v>
      </c>
      <c r="O26" s="49">
        <v>1</v>
      </c>
      <c r="P26" s="47">
        <f>IF(H26="","",VLOOKUP(H26,単重表!$C$6:'単重表'!$F$2502,3,FALSE))</f>
        <v>13.4</v>
      </c>
      <c r="Q26" s="47"/>
      <c r="R26" s="56">
        <f t="shared" si="2"/>
        <v>52.273399999999995</v>
      </c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 t="s">
        <v>2708</v>
      </c>
      <c r="AD26" s="40" t="s">
        <v>2704</v>
      </c>
      <c r="AE26" s="40"/>
      <c r="AF26" s="40"/>
      <c r="AG26" s="40"/>
      <c r="AH26" s="40"/>
      <c r="AI26" s="40"/>
      <c r="AJ26" s="58">
        <f>IF(H26="","",VLOOKUP(H26,単重表!$C$6:'単重表'!$F$2502,4,FALSE))</f>
        <v>0.51</v>
      </c>
      <c r="AK26" s="141">
        <f t="shared" si="3"/>
        <v>1.9895099999999999</v>
      </c>
      <c r="AL26" s="40">
        <v>2</v>
      </c>
      <c r="AM26" s="190">
        <f t="shared" si="4"/>
        <v>3.9790199999999998</v>
      </c>
      <c r="AO26" s="191">
        <f t="shared" si="5"/>
        <v>3901</v>
      </c>
      <c r="AP26" s="182"/>
      <c r="AQ26" s="183" t="str">
        <f t="shared" si="6"/>
        <v>125</v>
      </c>
      <c r="AR26" s="182"/>
      <c r="AS26" s="184" t="str">
        <f t="shared" si="7"/>
        <v>125</v>
      </c>
      <c r="AT26" s="182"/>
      <c r="AU26" s="276"/>
      <c r="AV26" s="185"/>
      <c r="AW26" s="185"/>
      <c r="AX26" s="185"/>
      <c r="AY26" s="185"/>
      <c r="AZ26" s="185"/>
      <c r="BA26" s="186"/>
      <c r="BB26" s="80"/>
      <c r="BC26" s="185"/>
      <c r="BD26" s="185"/>
      <c r="BE26" s="185"/>
      <c r="BF26" s="185"/>
      <c r="BG26" s="187"/>
      <c r="BH26" s="278"/>
      <c r="BI26" s="188"/>
      <c r="BJ26" s="276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>
        <f t="shared" si="8"/>
        <v>0</v>
      </c>
    </row>
    <row r="27" spans="1:93" ht="22.5" hidden="1" customHeight="1">
      <c r="A27" s="277" t="s">
        <v>3152</v>
      </c>
      <c r="B27" s="275">
        <v>44</v>
      </c>
      <c r="C27" s="75" t="s">
        <v>3094</v>
      </c>
      <c r="D27" s="78"/>
      <c r="E27" s="279" t="s">
        <v>3013</v>
      </c>
      <c r="F27" s="80" t="s">
        <v>2302</v>
      </c>
      <c r="G27" s="78">
        <v>3</v>
      </c>
      <c r="H27" s="70">
        <v>21256568</v>
      </c>
      <c r="I27" s="275" t="s">
        <v>2985</v>
      </c>
      <c r="J27" s="71" t="str">
        <f>IF(H27="","",VLOOKUP(H27,単重表!$C$6:'単重表'!$F$2502,2,FALSE))</f>
        <v>C125x65x6x8</v>
      </c>
      <c r="K27" s="232">
        <v>3901</v>
      </c>
      <c r="L27" s="101">
        <f t="shared" si="0"/>
        <v>3.9009999999999998</v>
      </c>
      <c r="M27" s="46"/>
      <c r="N27" s="101">
        <f t="shared" si="1"/>
        <v>1</v>
      </c>
      <c r="O27" s="49">
        <v>1</v>
      </c>
      <c r="P27" s="47">
        <f>IF(H27="","",VLOOKUP(H27,単重表!$C$6:'単重表'!$F$2502,3,FALSE))</f>
        <v>13.4</v>
      </c>
      <c r="Q27" s="47"/>
      <c r="R27" s="56">
        <f t="shared" si="2"/>
        <v>52.273399999999995</v>
      </c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 t="s">
        <v>2705</v>
      </c>
      <c r="AD27" s="40" t="s">
        <v>2705</v>
      </c>
      <c r="AE27" s="40"/>
      <c r="AF27" s="40"/>
      <c r="AG27" s="40"/>
      <c r="AH27" s="40"/>
      <c r="AI27" s="40"/>
      <c r="AJ27" s="58">
        <f>IF(H27="","",VLOOKUP(H27,単重表!$C$6:'単重表'!$F$2502,4,FALSE))</f>
        <v>0.51</v>
      </c>
      <c r="AK27" s="141">
        <f t="shared" si="3"/>
        <v>1.9895099999999999</v>
      </c>
      <c r="AL27" s="40">
        <v>2</v>
      </c>
      <c r="AM27" s="190">
        <f t="shared" si="4"/>
        <v>3.9790199999999998</v>
      </c>
      <c r="AO27" s="191">
        <f t="shared" si="5"/>
        <v>3901</v>
      </c>
      <c r="AP27" s="182"/>
      <c r="AQ27" s="183" t="str">
        <f t="shared" si="6"/>
        <v>125</v>
      </c>
      <c r="AR27" s="182"/>
      <c r="AS27" s="184" t="str">
        <f t="shared" si="7"/>
        <v>125</v>
      </c>
      <c r="AT27" s="182"/>
      <c r="AU27" s="276"/>
      <c r="AV27" s="185"/>
      <c r="AW27" s="185"/>
      <c r="AX27" s="185"/>
      <c r="AY27" s="185"/>
      <c r="AZ27" s="185"/>
      <c r="BA27" s="186"/>
      <c r="BB27" s="80"/>
      <c r="BC27" s="185"/>
      <c r="BD27" s="185"/>
      <c r="BE27" s="185"/>
      <c r="BF27" s="185"/>
      <c r="BG27" s="187"/>
      <c r="BH27" s="278"/>
      <c r="BI27" s="188"/>
      <c r="BJ27" s="276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>
        <f t="shared" si="8"/>
        <v>0</v>
      </c>
    </row>
    <row r="28" spans="1:93" ht="22.5" hidden="1" customHeight="1">
      <c r="A28" s="277" t="s">
        <v>3153</v>
      </c>
      <c r="B28" s="275">
        <v>46</v>
      </c>
      <c r="C28" s="75" t="s">
        <v>3094</v>
      </c>
      <c r="D28" s="78"/>
      <c r="E28" s="279" t="s">
        <v>3013</v>
      </c>
      <c r="F28" s="80" t="s">
        <v>2302</v>
      </c>
      <c r="G28" s="78">
        <v>5</v>
      </c>
      <c r="H28" s="70">
        <v>21256568</v>
      </c>
      <c r="I28" s="275" t="s">
        <v>2985</v>
      </c>
      <c r="J28" s="71" t="str">
        <f>IF(H28="","",VLOOKUP(H28,単重表!$C$6:'単重表'!$F$2502,2,FALSE))</f>
        <v>C125x65x6x8</v>
      </c>
      <c r="K28" s="232">
        <v>3901</v>
      </c>
      <c r="L28" s="101">
        <f t="shared" si="0"/>
        <v>3.9009999999999998</v>
      </c>
      <c r="M28" s="46"/>
      <c r="N28" s="101">
        <f t="shared" si="1"/>
        <v>1</v>
      </c>
      <c r="O28" s="49">
        <v>1</v>
      </c>
      <c r="P28" s="47">
        <f>IF(H28="","",VLOOKUP(H28,単重表!$C$6:'単重表'!$F$2502,3,FALSE))</f>
        <v>13.4</v>
      </c>
      <c r="Q28" s="47"/>
      <c r="R28" s="56">
        <f t="shared" si="2"/>
        <v>52.273399999999995</v>
      </c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 t="s">
        <v>2705</v>
      </c>
      <c r="AD28" s="40" t="s">
        <v>2705</v>
      </c>
      <c r="AE28" s="40"/>
      <c r="AF28" s="40"/>
      <c r="AG28" s="40"/>
      <c r="AH28" s="40"/>
      <c r="AI28" s="40"/>
      <c r="AJ28" s="58">
        <f>IF(H28="","",VLOOKUP(H28,単重表!$C$6:'単重表'!$F$2502,4,FALSE))</f>
        <v>0.51</v>
      </c>
      <c r="AK28" s="141">
        <f t="shared" si="3"/>
        <v>1.9895099999999999</v>
      </c>
      <c r="AL28" s="40">
        <v>2</v>
      </c>
      <c r="AM28" s="190">
        <f t="shared" si="4"/>
        <v>3.9790199999999998</v>
      </c>
      <c r="AO28" s="191">
        <f t="shared" si="5"/>
        <v>3901</v>
      </c>
      <c r="AP28" s="182"/>
      <c r="AQ28" s="183" t="str">
        <f t="shared" si="6"/>
        <v>125</v>
      </c>
      <c r="AR28" s="182"/>
      <c r="AS28" s="184" t="str">
        <f t="shared" si="7"/>
        <v>125</v>
      </c>
      <c r="AT28" s="182"/>
      <c r="AU28" s="276"/>
      <c r="AV28" s="185"/>
      <c r="AW28" s="185"/>
      <c r="AX28" s="185"/>
      <c r="AY28" s="185"/>
      <c r="AZ28" s="185"/>
      <c r="BA28" s="186"/>
      <c r="BB28" s="80"/>
      <c r="BC28" s="185"/>
      <c r="BD28" s="185"/>
      <c r="BE28" s="185"/>
      <c r="BF28" s="185"/>
      <c r="BG28" s="187"/>
      <c r="BH28" s="278"/>
      <c r="BI28" s="188"/>
      <c r="BJ28" s="276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>
        <f t="shared" si="8"/>
        <v>0</v>
      </c>
    </row>
    <row r="29" spans="1:93" ht="22.5" hidden="1" customHeight="1">
      <c r="A29" s="277" t="s">
        <v>3135</v>
      </c>
      <c r="B29" s="275">
        <v>49</v>
      </c>
      <c r="C29" s="75" t="s">
        <v>3080</v>
      </c>
      <c r="D29" s="78"/>
      <c r="E29" s="279" t="s">
        <v>3013</v>
      </c>
      <c r="F29" s="80" t="s">
        <v>2302</v>
      </c>
      <c r="G29" s="78">
        <v>8</v>
      </c>
      <c r="H29" s="70">
        <v>21256568</v>
      </c>
      <c r="I29" s="275" t="s">
        <v>2985</v>
      </c>
      <c r="J29" s="71" t="str">
        <f>IF(H29="","",VLOOKUP(H29,単重表!$C$6:'単重表'!$F$2502,2,FALSE))</f>
        <v>C125x65x6x8</v>
      </c>
      <c r="K29" s="232">
        <v>3901</v>
      </c>
      <c r="L29" s="101">
        <f t="shared" si="0"/>
        <v>3.9009999999999998</v>
      </c>
      <c r="M29" s="46"/>
      <c r="N29" s="101">
        <f t="shared" si="1"/>
        <v>1</v>
      </c>
      <c r="O29" s="49">
        <v>1</v>
      </c>
      <c r="P29" s="47">
        <f>IF(H29="","",VLOOKUP(H29,単重表!$C$6:'単重表'!$F$2502,3,FALSE))</f>
        <v>13.4</v>
      </c>
      <c r="Q29" s="47"/>
      <c r="R29" s="56">
        <f t="shared" si="2"/>
        <v>52.273399999999995</v>
      </c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 t="s">
        <v>2705</v>
      </c>
      <c r="AD29" s="40" t="s">
        <v>3001</v>
      </c>
      <c r="AE29" s="275"/>
      <c r="AF29" s="275"/>
      <c r="AG29" s="40"/>
      <c r="AH29" s="40"/>
      <c r="AI29" s="40"/>
      <c r="AJ29" s="58">
        <f>IF(H29="","",VLOOKUP(H29,単重表!$C$6:'単重表'!$F$2502,4,FALSE))</f>
        <v>0.51</v>
      </c>
      <c r="AK29" s="141">
        <f t="shared" si="3"/>
        <v>1.9895099999999999</v>
      </c>
      <c r="AL29" s="40">
        <v>2</v>
      </c>
      <c r="AM29" s="190">
        <f t="shared" si="4"/>
        <v>3.9790199999999998</v>
      </c>
      <c r="AO29" s="191">
        <f t="shared" si="5"/>
        <v>3901</v>
      </c>
      <c r="AP29" s="182"/>
      <c r="AQ29" s="183" t="str">
        <f t="shared" si="6"/>
        <v>125</v>
      </c>
      <c r="AR29" s="182"/>
      <c r="AS29" s="184" t="str">
        <f t="shared" si="7"/>
        <v>125</v>
      </c>
      <c r="AT29" s="182"/>
      <c r="AU29" s="276"/>
      <c r="AV29" s="185"/>
      <c r="AW29" s="185"/>
      <c r="AX29" s="185"/>
      <c r="AY29" s="185"/>
      <c r="AZ29" s="185"/>
      <c r="BA29" s="186"/>
      <c r="BB29" s="80"/>
      <c r="BC29" s="185"/>
      <c r="BD29" s="185"/>
      <c r="BE29" s="185"/>
      <c r="BF29" s="185"/>
      <c r="BG29" s="187"/>
      <c r="BH29" s="278"/>
      <c r="BI29" s="188"/>
      <c r="BJ29" s="276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>
        <f t="shared" si="8"/>
        <v>0</v>
      </c>
    </row>
    <row r="30" spans="1:93" ht="22.5" hidden="1" customHeight="1">
      <c r="A30" s="277" t="s">
        <v>3136</v>
      </c>
      <c r="B30" s="275">
        <v>54</v>
      </c>
      <c r="C30" s="75" t="s">
        <v>3082</v>
      </c>
      <c r="D30" s="78"/>
      <c r="E30" s="279" t="s">
        <v>3013</v>
      </c>
      <c r="F30" s="80" t="s">
        <v>2302</v>
      </c>
      <c r="G30" s="78">
        <v>13</v>
      </c>
      <c r="H30" s="70">
        <v>21256568</v>
      </c>
      <c r="I30" s="275" t="s">
        <v>2985</v>
      </c>
      <c r="J30" s="71" t="str">
        <f>IF(H30="","",VLOOKUP(H30,単重表!$C$6:'単重表'!$F$2502,2,FALSE))</f>
        <v>C125x65x6x8</v>
      </c>
      <c r="K30" s="232">
        <v>3901</v>
      </c>
      <c r="L30" s="101">
        <f t="shared" si="0"/>
        <v>3.9009999999999998</v>
      </c>
      <c r="M30" s="46"/>
      <c r="N30" s="101">
        <f t="shared" si="1"/>
        <v>1</v>
      </c>
      <c r="O30" s="49">
        <v>1</v>
      </c>
      <c r="P30" s="47">
        <f>IF(H30="","",VLOOKUP(H30,単重表!$C$6:'単重表'!$F$2502,3,FALSE))</f>
        <v>13.4</v>
      </c>
      <c r="Q30" s="47"/>
      <c r="R30" s="56">
        <f t="shared" si="2"/>
        <v>52.273399999999995</v>
      </c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 t="s">
        <v>3018</v>
      </c>
      <c r="AD30" s="40" t="s">
        <v>3001</v>
      </c>
      <c r="AE30" s="40"/>
      <c r="AF30" s="40"/>
      <c r="AG30" s="40"/>
      <c r="AH30" s="40"/>
      <c r="AI30" s="40"/>
      <c r="AJ30" s="58">
        <f>IF(H30="","",VLOOKUP(H30,単重表!$C$6:'単重表'!$F$2502,4,FALSE))</f>
        <v>0.51</v>
      </c>
      <c r="AK30" s="141">
        <f t="shared" si="3"/>
        <v>1.9895099999999999</v>
      </c>
      <c r="AL30" s="40">
        <v>2</v>
      </c>
      <c r="AM30" s="190">
        <f t="shared" si="4"/>
        <v>3.9790199999999998</v>
      </c>
      <c r="AO30" s="191">
        <f t="shared" si="5"/>
        <v>3901</v>
      </c>
      <c r="AP30" s="182"/>
      <c r="AQ30" s="183" t="str">
        <f t="shared" si="6"/>
        <v>125</v>
      </c>
      <c r="AR30" s="182"/>
      <c r="AS30" s="184" t="str">
        <f t="shared" si="7"/>
        <v>125</v>
      </c>
      <c r="AT30" s="182"/>
      <c r="AU30" s="276"/>
      <c r="AV30" s="185"/>
      <c r="AW30" s="185"/>
      <c r="AX30" s="185"/>
      <c r="AY30" s="185"/>
      <c r="AZ30" s="185"/>
      <c r="BA30" s="186"/>
      <c r="BB30" s="80"/>
      <c r="BC30" s="185"/>
      <c r="BD30" s="185"/>
      <c r="BE30" s="185"/>
      <c r="BF30" s="185"/>
      <c r="BG30" s="187"/>
      <c r="BH30" s="278"/>
      <c r="BI30" s="188"/>
      <c r="BJ30" s="276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>
        <f t="shared" si="8"/>
        <v>0</v>
      </c>
    </row>
    <row r="31" spans="1:93" ht="22.5" hidden="1" customHeight="1">
      <c r="A31" s="277" t="s">
        <v>3137</v>
      </c>
      <c r="B31" s="275">
        <v>55</v>
      </c>
      <c r="C31" s="75" t="s">
        <v>3094</v>
      </c>
      <c r="D31" s="78"/>
      <c r="E31" s="279" t="s">
        <v>3013</v>
      </c>
      <c r="F31" s="80" t="s">
        <v>2302</v>
      </c>
      <c r="G31" s="78">
        <v>14</v>
      </c>
      <c r="H31" s="70">
        <v>21256568</v>
      </c>
      <c r="I31" s="275" t="s">
        <v>2985</v>
      </c>
      <c r="J31" s="71" t="str">
        <f>IF(H31="","",VLOOKUP(H31,単重表!$C$6:'単重表'!$F$2502,2,FALSE))</f>
        <v>C125x65x6x8</v>
      </c>
      <c r="K31" s="232">
        <v>3901</v>
      </c>
      <c r="L31" s="101">
        <f t="shared" si="0"/>
        <v>3.9009999999999998</v>
      </c>
      <c r="M31" s="46"/>
      <c r="N31" s="101">
        <f t="shared" si="1"/>
        <v>1</v>
      </c>
      <c r="O31" s="49">
        <v>1</v>
      </c>
      <c r="P31" s="47">
        <f>IF(H31="","",VLOOKUP(H31,単重表!$C$6:'単重表'!$F$2502,3,FALSE))</f>
        <v>13.4</v>
      </c>
      <c r="Q31" s="47"/>
      <c r="R31" s="56">
        <f t="shared" si="2"/>
        <v>52.273399999999995</v>
      </c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 t="s">
        <v>2708</v>
      </c>
      <c r="AD31" s="40" t="s">
        <v>2708</v>
      </c>
      <c r="AE31" s="40"/>
      <c r="AF31" s="40"/>
      <c r="AG31" s="40"/>
      <c r="AH31" s="40"/>
      <c r="AI31" s="40"/>
      <c r="AJ31" s="58">
        <f>IF(H31="","",VLOOKUP(H31,単重表!$C$6:'単重表'!$F$2502,4,FALSE))</f>
        <v>0.51</v>
      </c>
      <c r="AK31" s="141">
        <f t="shared" si="3"/>
        <v>1.9895099999999999</v>
      </c>
      <c r="AL31" s="40">
        <v>2</v>
      </c>
      <c r="AM31" s="190">
        <f t="shared" si="4"/>
        <v>3.9790199999999998</v>
      </c>
      <c r="AO31" s="191">
        <f t="shared" si="5"/>
        <v>3901</v>
      </c>
      <c r="AP31" s="182"/>
      <c r="AQ31" s="183" t="str">
        <f t="shared" si="6"/>
        <v>125</v>
      </c>
      <c r="AR31" s="182"/>
      <c r="AS31" s="184" t="str">
        <f t="shared" si="7"/>
        <v>125</v>
      </c>
      <c r="AT31" s="182"/>
      <c r="AU31" s="276"/>
      <c r="AV31" s="185"/>
      <c r="AW31" s="185"/>
      <c r="AX31" s="185"/>
      <c r="AY31" s="185"/>
      <c r="AZ31" s="185"/>
      <c r="BA31" s="186"/>
      <c r="BB31" s="80"/>
      <c r="BC31" s="185"/>
      <c r="BD31" s="185"/>
      <c r="BE31" s="185"/>
      <c r="BF31" s="185"/>
      <c r="BG31" s="187"/>
      <c r="BH31" s="278"/>
      <c r="BI31" s="188"/>
      <c r="BJ31" s="276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>
        <f t="shared" si="8"/>
        <v>0</v>
      </c>
    </row>
    <row r="32" spans="1:93" ht="22.5" hidden="1" customHeight="1">
      <c r="A32" s="277" t="s">
        <v>3154</v>
      </c>
      <c r="B32" s="275">
        <v>57</v>
      </c>
      <c r="C32" s="75" t="s">
        <v>3080</v>
      </c>
      <c r="D32" s="78"/>
      <c r="E32" s="279" t="s">
        <v>3013</v>
      </c>
      <c r="F32" s="80" t="s">
        <v>2302</v>
      </c>
      <c r="G32" s="78">
        <v>16</v>
      </c>
      <c r="H32" s="70">
        <v>21256568</v>
      </c>
      <c r="I32" s="275" t="s">
        <v>2985</v>
      </c>
      <c r="J32" s="71" t="str">
        <f>IF(H32="","",VLOOKUP(H32,単重表!$C$6:'単重表'!$F$2502,2,FALSE))</f>
        <v>C125x65x6x8</v>
      </c>
      <c r="K32" s="232">
        <v>3901</v>
      </c>
      <c r="L32" s="101">
        <f t="shared" si="0"/>
        <v>3.9009999999999998</v>
      </c>
      <c r="M32" s="46"/>
      <c r="N32" s="101">
        <f t="shared" si="1"/>
        <v>1</v>
      </c>
      <c r="O32" s="49">
        <v>1</v>
      </c>
      <c r="P32" s="47">
        <f>IF(H32="","",VLOOKUP(H32,単重表!$C$6:'単重表'!$F$2502,3,FALSE))</f>
        <v>13.4</v>
      </c>
      <c r="Q32" s="47"/>
      <c r="R32" s="56">
        <f t="shared" si="2"/>
        <v>52.273399999999995</v>
      </c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 t="s">
        <v>2705</v>
      </c>
      <c r="AD32" s="40" t="s">
        <v>2705</v>
      </c>
      <c r="AE32" s="275"/>
      <c r="AF32" s="275"/>
      <c r="AG32" s="40"/>
      <c r="AH32" s="40"/>
      <c r="AI32" s="40"/>
      <c r="AJ32" s="58">
        <f>IF(H32="","",VLOOKUP(H32,単重表!$C$6:'単重表'!$F$2502,4,FALSE))</f>
        <v>0.51</v>
      </c>
      <c r="AK32" s="141">
        <f t="shared" si="3"/>
        <v>1.9895099999999999</v>
      </c>
      <c r="AL32" s="40">
        <v>2</v>
      </c>
      <c r="AM32" s="190">
        <f t="shared" si="4"/>
        <v>3.9790199999999998</v>
      </c>
      <c r="AO32" s="191">
        <f t="shared" si="5"/>
        <v>3901</v>
      </c>
      <c r="AP32" s="182"/>
      <c r="AQ32" s="183" t="str">
        <f t="shared" si="6"/>
        <v>125</v>
      </c>
      <c r="AR32" s="182"/>
      <c r="AS32" s="184" t="str">
        <f t="shared" si="7"/>
        <v>125</v>
      </c>
      <c r="AT32" s="182"/>
      <c r="AU32" s="276"/>
      <c r="AV32" s="185"/>
      <c r="AW32" s="185"/>
      <c r="AX32" s="185"/>
      <c r="AY32" s="185"/>
      <c r="AZ32" s="185"/>
      <c r="BA32" s="186"/>
      <c r="BB32" s="80"/>
      <c r="BC32" s="185"/>
      <c r="BD32" s="185"/>
      <c r="BE32" s="185"/>
      <c r="BF32" s="185"/>
      <c r="BG32" s="187"/>
      <c r="BH32" s="278"/>
      <c r="BI32" s="188"/>
      <c r="BJ32" s="276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>
        <f t="shared" si="8"/>
        <v>0</v>
      </c>
    </row>
    <row r="33" spans="1:93" ht="22.5" hidden="1" customHeight="1">
      <c r="A33" s="277" t="s">
        <v>3138</v>
      </c>
      <c r="B33" s="275">
        <v>66</v>
      </c>
      <c r="C33" s="75" t="s">
        <v>3080</v>
      </c>
      <c r="D33" s="78"/>
      <c r="E33" s="279" t="s">
        <v>3013</v>
      </c>
      <c r="F33" s="80" t="s">
        <v>2302</v>
      </c>
      <c r="G33" s="78">
        <v>25</v>
      </c>
      <c r="H33" s="70">
        <v>21256568</v>
      </c>
      <c r="I33" s="275" t="s">
        <v>2985</v>
      </c>
      <c r="J33" s="71" t="str">
        <f>IF(H33="","",VLOOKUP(H33,単重表!$C$6:'単重表'!$F$2502,2,FALSE))</f>
        <v>C125x65x6x8</v>
      </c>
      <c r="K33" s="232">
        <v>3901</v>
      </c>
      <c r="L33" s="101">
        <f t="shared" si="0"/>
        <v>3.9009999999999998</v>
      </c>
      <c r="M33" s="46"/>
      <c r="N33" s="101">
        <f t="shared" si="1"/>
        <v>1</v>
      </c>
      <c r="O33" s="49">
        <v>1</v>
      </c>
      <c r="P33" s="47">
        <f>IF(H33="","",VLOOKUP(H33,単重表!$C$6:'単重表'!$F$2502,3,FALSE))</f>
        <v>13.4</v>
      </c>
      <c r="Q33" s="47"/>
      <c r="R33" s="56">
        <f t="shared" si="2"/>
        <v>52.273399999999995</v>
      </c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 t="s">
        <v>2705</v>
      </c>
      <c r="AD33" s="40" t="s">
        <v>2705</v>
      </c>
      <c r="AE33" s="40"/>
      <c r="AF33" s="40"/>
      <c r="AG33" s="40"/>
      <c r="AH33" s="40"/>
      <c r="AI33" s="40"/>
      <c r="AJ33" s="58">
        <f>IF(H33="","",VLOOKUP(H33,単重表!$C$6:'単重表'!$F$2502,4,FALSE))</f>
        <v>0.51</v>
      </c>
      <c r="AK33" s="141">
        <f t="shared" si="3"/>
        <v>1.9895099999999999</v>
      </c>
      <c r="AL33" s="40">
        <v>2</v>
      </c>
      <c r="AM33" s="190">
        <f t="shared" si="4"/>
        <v>3.9790199999999998</v>
      </c>
      <c r="AO33" s="191">
        <f t="shared" si="5"/>
        <v>3901</v>
      </c>
      <c r="AP33" s="182"/>
      <c r="AQ33" s="183" t="str">
        <f t="shared" si="6"/>
        <v>125</v>
      </c>
      <c r="AR33" s="182"/>
      <c r="AS33" s="184" t="str">
        <f t="shared" si="7"/>
        <v>125</v>
      </c>
      <c r="AT33" s="182"/>
      <c r="AU33" s="276"/>
      <c r="AV33" s="185"/>
      <c r="AW33" s="185"/>
      <c r="AX33" s="185"/>
      <c r="AY33" s="185"/>
      <c r="AZ33" s="185"/>
      <c r="BA33" s="186"/>
      <c r="BB33" s="80"/>
      <c r="BC33" s="185"/>
      <c r="BD33" s="185"/>
      <c r="BE33" s="185"/>
      <c r="BF33" s="185"/>
      <c r="BG33" s="187"/>
      <c r="BH33" s="278"/>
      <c r="BI33" s="188"/>
      <c r="BJ33" s="276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>
        <f t="shared" si="8"/>
        <v>0</v>
      </c>
    </row>
    <row r="34" spans="1:93" ht="22.5" hidden="1" customHeight="1">
      <c r="A34" s="277" t="s">
        <v>3155</v>
      </c>
      <c r="B34" s="275">
        <v>67</v>
      </c>
      <c r="C34" s="75" t="s">
        <v>3082</v>
      </c>
      <c r="D34" s="78"/>
      <c r="E34" s="279" t="s">
        <v>3013</v>
      </c>
      <c r="F34" s="80" t="s">
        <v>2302</v>
      </c>
      <c r="G34" s="78">
        <v>26</v>
      </c>
      <c r="H34" s="70">
        <v>21256568</v>
      </c>
      <c r="I34" s="275" t="s">
        <v>2985</v>
      </c>
      <c r="J34" s="71" t="str">
        <f>IF(H34="","",VLOOKUP(H34,単重表!$C$6:'単重表'!$F$2502,2,FALSE))</f>
        <v>C125x65x6x8</v>
      </c>
      <c r="K34" s="232">
        <v>3901</v>
      </c>
      <c r="L34" s="101">
        <f t="shared" si="0"/>
        <v>3.9009999999999998</v>
      </c>
      <c r="M34" s="46"/>
      <c r="N34" s="101">
        <f t="shared" si="1"/>
        <v>1</v>
      </c>
      <c r="O34" s="49">
        <v>1</v>
      </c>
      <c r="P34" s="47">
        <f>IF(H34="","",VLOOKUP(H34,単重表!$C$6:'単重表'!$F$2502,3,FALSE))</f>
        <v>13.4</v>
      </c>
      <c r="Q34" s="47"/>
      <c r="R34" s="56">
        <f t="shared" si="2"/>
        <v>52.273399999999995</v>
      </c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 t="s">
        <v>2704</v>
      </c>
      <c r="AD34" s="40" t="s">
        <v>2704</v>
      </c>
      <c r="AE34" s="40"/>
      <c r="AF34" s="40"/>
      <c r="AG34" s="40"/>
      <c r="AH34" s="40"/>
      <c r="AI34" s="40"/>
      <c r="AJ34" s="58">
        <f>IF(H34="","",VLOOKUP(H34,単重表!$C$6:'単重表'!$F$2502,4,FALSE))</f>
        <v>0.51</v>
      </c>
      <c r="AK34" s="141">
        <f t="shared" si="3"/>
        <v>1.9895099999999999</v>
      </c>
      <c r="AL34" s="40">
        <v>2</v>
      </c>
      <c r="AM34" s="190">
        <f t="shared" si="4"/>
        <v>3.9790199999999998</v>
      </c>
      <c r="AO34" s="191">
        <f t="shared" si="5"/>
        <v>3901</v>
      </c>
      <c r="AP34" s="182"/>
      <c r="AQ34" s="183" t="str">
        <f t="shared" si="6"/>
        <v>125</v>
      </c>
      <c r="AR34" s="182"/>
      <c r="AS34" s="184" t="str">
        <f t="shared" si="7"/>
        <v>125</v>
      </c>
      <c r="AT34" s="182"/>
      <c r="AU34" s="276"/>
      <c r="AV34" s="185"/>
      <c r="AW34" s="185"/>
      <c r="AX34" s="185"/>
      <c r="AY34" s="185"/>
      <c r="AZ34" s="185"/>
      <c r="BA34" s="186"/>
      <c r="BB34" s="80"/>
      <c r="BC34" s="185"/>
      <c r="BD34" s="185"/>
      <c r="BE34" s="185"/>
      <c r="BF34" s="185"/>
      <c r="BG34" s="187"/>
      <c r="BH34" s="278"/>
      <c r="BI34" s="188"/>
      <c r="BJ34" s="276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>
        <f t="shared" si="8"/>
        <v>0</v>
      </c>
    </row>
    <row r="35" spans="1:93" ht="22.5" hidden="1" customHeight="1">
      <c r="A35" s="277" t="s">
        <v>3156</v>
      </c>
      <c r="B35" s="275">
        <v>69</v>
      </c>
      <c r="C35" s="75" t="s">
        <v>3080</v>
      </c>
      <c r="D35" s="78"/>
      <c r="E35" s="279" t="s">
        <v>3013</v>
      </c>
      <c r="F35" s="80" t="s">
        <v>2302</v>
      </c>
      <c r="G35" s="78">
        <v>28</v>
      </c>
      <c r="H35" s="70">
        <v>21256568</v>
      </c>
      <c r="I35" s="275" t="s">
        <v>2985</v>
      </c>
      <c r="J35" s="71" t="str">
        <f>IF(H35="","",VLOOKUP(H35,単重表!$C$6:'単重表'!$F$2502,2,FALSE))</f>
        <v>C125x65x6x8</v>
      </c>
      <c r="K35" s="232">
        <v>3901</v>
      </c>
      <c r="L35" s="101">
        <f t="shared" si="0"/>
        <v>3.9009999999999998</v>
      </c>
      <c r="M35" s="46"/>
      <c r="N35" s="101">
        <f t="shared" si="1"/>
        <v>1</v>
      </c>
      <c r="O35" s="49">
        <v>1</v>
      </c>
      <c r="P35" s="47">
        <f>IF(H35="","",VLOOKUP(H35,単重表!$C$6:'単重表'!$F$2502,3,FALSE))</f>
        <v>13.4</v>
      </c>
      <c r="Q35" s="47"/>
      <c r="R35" s="56">
        <f t="shared" si="2"/>
        <v>52.273399999999995</v>
      </c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 t="s">
        <v>2708</v>
      </c>
      <c r="AD35" s="40" t="s">
        <v>2708</v>
      </c>
      <c r="AE35" s="40"/>
      <c r="AF35" s="40"/>
      <c r="AG35" s="40"/>
      <c r="AH35" s="40"/>
      <c r="AI35" s="40"/>
      <c r="AJ35" s="58">
        <f>IF(H35="","",VLOOKUP(H35,単重表!$C$6:'単重表'!$F$2502,4,FALSE))</f>
        <v>0.51</v>
      </c>
      <c r="AK35" s="141">
        <f t="shared" si="3"/>
        <v>1.9895099999999999</v>
      </c>
      <c r="AL35" s="40">
        <v>2</v>
      </c>
      <c r="AM35" s="190">
        <f t="shared" si="4"/>
        <v>3.9790199999999998</v>
      </c>
      <c r="AO35" s="191">
        <f t="shared" si="5"/>
        <v>3901</v>
      </c>
      <c r="AP35" s="182"/>
      <c r="AQ35" s="183" t="str">
        <f t="shared" si="6"/>
        <v>125</v>
      </c>
      <c r="AR35" s="182"/>
      <c r="AS35" s="184" t="str">
        <f t="shared" si="7"/>
        <v>125</v>
      </c>
      <c r="AT35" s="182"/>
      <c r="AU35" s="276"/>
      <c r="AV35" s="185"/>
      <c r="AW35" s="185"/>
      <c r="AX35" s="185"/>
      <c r="AY35" s="185"/>
      <c r="AZ35" s="185"/>
      <c r="BA35" s="186"/>
      <c r="BB35" s="80"/>
      <c r="BC35" s="185"/>
      <c r="BD35" s="185"/>
      <c r="BE35" s="185"/>
      <c r="BF35" s="185"/>
      <c r="BG35" s="187"/>
      <c r="BH35" s="278"/>
      <c r="BI35" s="188"/>
      <c r="BJ35" s="276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>
        <f t="shared" si="8"/>
        <v>0</v>
      </c>
    </row>
    <row r="36" spans="1:93" ht="22.5" hidden="1" customHeight="1">
      <c r="A36" s="277" t="s">
        <v>3157</v>
      </c>
      <c r="B36" s="275">
        <v>72</v>
      </c>
      <c r="C36" s="75" t="s">
        <v>3082</v>
      </c>
      <c r="D36" s="78"/>
      <c r="E36" s="279" t="s">
        <v>3013</v>
      </c>
      <c r="F36" s="80" t="s">
        <v>2302</v>
      </c>
      <c r="G36" s="78">
        <v>31</v>
      </c>
      <c r="H36" s="70">
        <v>21256568</v>
      </c>
      <c r="I36" s="275" t="s">
        <v>2985</v>
      </c>
      <c r="J36" s="71" t="str">
        <f>IF(H36="","",VLOOKUP(H36,単重表!$C$6:'単重表'!$F$2502,2,FALSE))</f>
        <v>C125x65x6x8</v>
      </c>
      <c r="K36" s="232">
        <v>1041</v>
      </c>
      <c r="L36" s="101">
        <f t="shared" si="0"/>
        <v>1.0409999999999999</v>
      </c>
      <c r="M36" s="46"/>
      <c r="N36" s="101">
        <f t="shared" si="1"/>
        <v>1</v>
      </c>
      <c r="O36" s="49">
        <v>2</v>
      </c>
      <c r="P36" s="47">
        <f>IF(H36="","",VLOOKUP(H36,単重表!$C$6:'単重表'!$F$2502,3,FALSE))</f>
        <v>13.4</v>
      </c>
      <c r="Q36" s="47"/>
      <c r="R36" s="56">
        <f t="shared" si="2"/>
        <v>27.898799999999998</v>
      </c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 t="s">
        <v>2708</v>
      </c>
      <c r="AD36" s="40" t="s">
        <v>2704</v>
      </c>
      <c r="AE36" s="275"/>
      <c r="AF36" s="275"/>
      <c r="AG36" s="40"/>
      <c r="AH36" s="40"/>
      <c r="AI36" s="40"/>
      <c r="AJ36" s="58">
        <f>IF(H36="","",VLOOKUP(H36,単重表!$C$6:'単重表'!$F$2502,4,FALSE))</f>
        <v>0.51</v>
      </c>
      <c r="AK36" s="141">
        <f t="shared" si="3"/>
        <v>1.06182</v>
      </c>
      <c r="AL36" s="40">
        <v>2</v>
      </c>
      <c r="AM36" s="190">
        <f t="shared" si="4"/>
        <v>2.12364</v>
      </c>
      <c r="AO36" s="191">
        <f t="shared" si="5"/>
        <v>1041</v>
      </c>
      <c r="AP36" s="182"/>
      <c r="AQ36" s="183" t="str">
        <f t="shared" si="6"/>
        <v>125</v>
      </c>
      <c r="AR36" s="182"/>
      <c r="AS36" s="184" t="str">
        <f t="shared" si="7"/>
        <v>125</v>
      </c>
      <c r="AT36" s="182"/>
      <c r="AU36" s="276"/>
      <c r="AV36" s="185"/>
      <c r="AW36" s="185"/>
      <c r="AX36" s="185"/>
      <c r="AY36" s="185"/>
      <c r="AZ36" s="185"/>
      <c r="BA36" s="186"/>
      <c r="BB36" s="80"/>
      <c r="BC36" s="185"/>
      <c r="BD36" s="185"/>
      <c r="BE36" s="185"/>
      <c r="BF36" s="185"/>
      <c r="BG36" s="187"/>
      <c r="BH36" s="278"/>
      <c r="BI36" s="188"/>
      <c r="BJ36" s="276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>
        <f t="shared" si="8"/>
        <v>0</v>
      </c>
    </row>
    <row r="37" spans="1:93" ht="22.5" hidden="1" customHeight="1">
      <c r="A37" s="277" t="s">
        <v>3158</v>
      </c>
      <c r="B37" s="275">
        <v>75</v>
      </c>
      <c r="C37" s="75" t="s">
        <v>3082</v>
      </c>
      <c r="D37" s="78"/>
      <c r="E37" s="279" t="s">
        <v>3013</v>
      </c>
      <c r="F37" s="80" t="s">
        <v>2302</v>
      </c>
      <c r="G37" s="78">
        <v>34</v>
      </c>
      <c r="H37" s="70">
        <v>21256568</v>
      </c>
      <c r="I37" s="275" t="s">
        <v>2985</v>
      </c>
      <c r="J37" s="71" t="str">
        <f>IF(H37="","",VLOOKUP(H37,単重表!$C$6:'単重表'!$F$2502,2,FALSE))</f>
        <v>C125x65x6x8</v>
      </c>
      <c r="K37" s="232">
        <v>786</v>
      </c>
      <c r="L37" s="101">
        <f t="shared" ref="L37:L68" si="9">IF(K37="",1,K37/1000)</f>
        <v>0.78600000000000003</v>
      </c>
      <c r="M37" s="46"/>
      <c r="N37" s="101">
        <f t="shared" ref="N37:N68" si="10">IF(M37="",1,M37/1000)</f>
        <v>1</v>
      </c>
      <c r="O37" s="49">
        <v>1</v>
      </c>
      <c r="P37" s="47">
        <f>IF(H37="","",VLOOKUP(H37,単重表!$C$6:'単重表'!$F$2502,3,FALSE))</f>
        <v>13.4</v>
      </c>
      <c r="Q37" s="47"/>
      <c r="R37" s="56">
        <f t="shared" ref="R37:R68" si="11">P37*O37*N37*L37+Q37</f>
        <v>10.532400000000001</v>
      </c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 t="s">
        <v>2708</v>
      </c>
      <c r="AD37" s="40" t="s">
        <v>2704</v>
      </c>
      <c r="AE37" s="275"/>
      <c r="AF37" s="275"/>
      <c r="AG37" s="40"/>
      <c r="AH37" s="40"/>
      <c r="AI37" s="40"/>
      <c r="AJ37" s="58">
        <f>IF(H37="","",VLOOKUP(H37,単重表!$C$6:'単重表'!$F$2502,4,FALSE))</f>
        <v>0.51</v>
      </c>
      <c r="AK37" s="141">
        <f t="shared" si="3"/>
        <v>0.40086000000000005</v>
      </c>
      <c r="AL37" s="40">
        <v>2</v>
      </c>
      <c r="AM37" s="190">
        <f t="shared" si="4"/>
        <v>0.8017200000000001</v>
      </c>
      <c r="AO37" s="191">
        <f t="shared" si="5"/>
        <v>786</v>
      </c>
      <c r="AP37" s="182"/>
      <c r="AQ37" s="183" t="str">
        <f t="shared" si="6"/>
        <v>125</v>
      </c>
      <c r="AR37" s="182"/>
      <c r="AS37" s="184" t="str">
        <f t="shared" si="7"/>
        <v>125</v>
      </c>
      <c r="AT37" s="182"/>
      <c r="AU37" s="276"/>
      <c r="AV37" s="185"/>
      <c r="AW37" s="185"/>
      <c r="AX37" s="185"/>
      <c r="AY37" s="185"/>
      <c r="AZ37" s="185"/>
      <c r="BA37" s="186"/>
      <c r="BB37" s="80"/>
      <c r="BC37" s="185"/>
      <c r="BD37" s="185"/>
      <c r="BE37" s="185"/>
      <c r="BF37" s="185"/>
      <c r="BG37" s="187"/>
      <c r="BH37" s="278"/>
      <c r="BI37" s="188"/>
      <c r="BJ37" s="276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>
        <f t="shared" si="8"/>
        <v>0</v>
      </c>
    </row>
    <row r="38" spans="1:93" ht="22.5" hidden="1" customHeight="1">
      <c r="A38" s="277" t="s">
        <v>3139</v>
      </c>
      <c r="B38" s="275">
        <v>76</v>
      </c>
      <c r="C38" s="75" t="s">
        <v>3082</v>
      </c>
      <c r="D38" s="78"/>
      <c r="E38" s="279" t="s">
        <v>3013</v>
      </c>
      <c r="F38" s="80" t="s">
        <v>2302</v>
      </c>
      <c r="G38" s="78">
        <v>35</v>
      </c>
      <c r="H38" s="70">
        <v>21256568</v>
      </c>
      <c r="I38" s="275" t="s">
        <v>2985</v>
      </c>
      <c r="J38" s="71" t="str">
        <f>IF(H38="","",VLOOKUP(H38,単重表!$C$6:'単重表'!$F$2502,2,FALSE))</f>
        <v>C125x65x6x8</v>
      </c>
      <c r="K38" s="232">
        <v>786</v>
      </c>
      <c r="L38" s="101">
        <f t="shared" si="9"/>
        <v>0.78600000000000003</v>
      </c>
      <c r="M38" s="46"/>
      <c r="N38" s="101">
        <f t="shared" si="10"/>
        <v>1</v>
      </c>
      <c r="O38" s="49">
        <v>1</v>
      </c>
      <c r="P38" s="47">
        <f>IF(H38="","",VLOOKUP(H38,単重表!$C$6:'単重表'!$F$2502,3,FALSE))</f>
        <v>13.4</v>
      </c>
      <c r="Q38" s="47"/>
      <c r="R38" s="56">
        <f t="shared" si="11"/>
        <v>10.532400000000001</v>
      </c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 t="s">
        <v>2704</v>
      </c>
      <c r="AD38" s="40" t="s">
        <v>2704</v>
      </c>
      <c r="AE38" s="275"/>
      <c r="AF38" s="275"/>
      <c r="AG38" s="40"/>
      <c r="AH38" s="40"/>
      <c r="AI38" s="40"/>
      <c r="AJ38" s="58">
        <f>IF(H38="","",VLOOKUP(H38,単重表!$C$6:'単重表'!$F$2502,4,FALSE))</f>
        <v>0.51</v>
      </c>
      <c r="AK38" s="141">
        <f t="shared" si="3"/>
        <v>0.40086000000000005</v>
      </c>
      <c r="AL38" s="40">
        <v>2</v>
      </c>
      <c r="AM38" s="190">
        <f t="shared" si="4"/>
        <v>0.8017200000000001</v>
      </c>
      <c r="AO38" s="191">
        <f t="shared" si="5"/>
        <v>786</v>
      </c>
      <c r="AP38" s="182"/>
      <c r="AQ38" s="183" t="str">
        <f t="shared" si="6"/>
        <v>125</v>
      </c>
      <c r="AR38" s="182"/>
      <c r="AS38" s="184" t="str">
        <f t="shared" si="7"/>
        <v>125</v>
      </c>
      <c r="AT38" s="182"/>
      <c r="AU38" s="276"/>
      <c r="AV38" s="185"/>
      <c r="AW38" s="185"/>
      <c r="AX38" s="185"/>
      <c r="AY38" s="185"/>
      <c r="AZ38" s="185"/>
      <c r="BA38" s="186"/>
      <c r="BB38" s="80"/>
      <c r="BC38" s="185"/>
      <c r="BD38" s="185"/>
      <c r="BE38" s="185"/>
      <c r="BF38" s="185"/>
      <c r="BG38" s="187"/>
      <c r="BH38" s="278"/>
      <c r="BI38" s="188"/>
      <c r="BJ38" s="276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>
        <f t="shared" si="8"/>
        <v>0</v>
      </c>
    </row>
    <row r="39" spans="1:93" ht="22.5" hidden="1" customHeight="1">
      <c r="A39" s="277" t="s">
        <v>3159</v>
      </c>
      <c r="B39" s="275">
        <v>77</v>
      </c>
      <c r="C39" s="75" t="s">
        <v>3082</v>
      </c>
      <c r="D39" s="78"/>
      <c r="E39" s="279" t="s">
        <v>3013</v>
      </c>
      <c r="F39" s="80" t="s">
        <v>2302</v>
      </c>
      <c r="G39" s="78">
        <v>36</v>
      </c>
      <c r="H39" s="70">
        <v>21256568</v>
      </c>
      <c r="I39" s="275" t="s">
        <v>2985</v>
      </c>
      <c r="J39" s="71" t="str">
        <f>IF(H39="","",VLOOKUP(H39,単重表!$C$6:'単重表'!$F$2502,2,FALSE))</f>
        <v>C125x65x6x8</v>
      </c>
      <c r="K39" s="232">
        <v>365</v>
      </c>
      <c r="L39" s="101">
        <f t="shared" si="9"/>
        <v>0.36499999999999999</v>
      </c>
      <c r="M39" s="46"/>
      <c r="N39" s="101">
        <f t="shared" si="10"/>
        <v>1</v>
      </c>
      <c r="O39" s="49">
        <v>1</v>
      </c>
      <c r="P39" s="47">
        <f>IF(H39="","",VLOOKUP(H39,単重表!$C$6:'単重表'!$F$2502,3,FALSE))</f>
        <v>13.4</v>
      </c>
      <c r="Q39" s="47"/>
      <c r="R39" s="56">
        <f t="shared" si="11"/>
        <v>4.891</v>
      </c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 t="s">
        <v>2704</v>
      </c>
      <c r="AD39" s="40" t="s">
        <v>2704</v>
      </c>
      <c r="AE39" s="275"/>
      <c r="AF39" s="275"/>
      <c r="AG39" s="40"/>
      <c r="AH39" s="40"/>
      <c r="AI39" s="40"/>
      <c r="AJ39" s="58">
        <f>IF(H39="","",VLOOKUP(H39,単重表!$C$6:'単重表'!$F$2502,4,FALSE))</f>
        <v>0.51</v>
      </c>
      <c r="AK39" s="141">
        <f t="shared" si="3"/>
        <v>0.18615000000000001</v>
      </c>
      <c r="AL39" s="40">
        <v>2</v>
      </c>
      <c r="AM39" s="190">
        <f t="shared" si="4"/>
        <v>0.37230000000000002</v>
      </c>
      <c r="AO39" s="191">
        <f t="shared" si="5"/>
        <v>365</v>
      </c>
      <c r="AP39" s="182"/>
      <c r="AQ39" s="183" t="str">
        <f t="shared" si="6"/>
        <v>125</v>
      </c>
      <c r="AR39" s="182"/>
      <c r="AS39" s="184" t="str">
        <f t="shared" si="7"/>
        <v>125</v>
      </c>
      <c r="AT39" s="182"/>
      <c r="AU39" s="276"/>
      <c r="AV39" s="185"/>
      <c r="AW39" s="185"/>
      <c r="AX39" s="185"/>
      <c r="AY39" s="185"/>
      <c r="AZ39" s="185"/>
      <c r="BA39" s="186"/>
      <c r="BB39" s="80"/>
      <c r="BC39" s="185"/>
      <c r="BD39" s="185"/>
      <c r="BE39" s="185"/>
      <c r="BF39" s="185"/>
      <c r="BG39" s="187"/>
      <c r="BH39" s="278"/>
      <c r="BI39" s="188"/>
      <c r="BJ39" s="276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>
        <f t="shared" si="8"/>
        <v>0</v>
      </c>
    </row>
    <row r="40" spans="1:93" ht="22.5" hidden="1" customHeight="1">
      <c r="A40" s="277" t="s">
        <v>3160</v>
      </c>
      <c r="B40" s="275">
        <v>78</v>
      </c>
      <c r="C40" s="75" t="s">
        <v>3080</v>
      </c>
      <c r="D40" s="78"/>
      <c r="E40" s="279" t="s">
        <v>3013</v>
      </c>
      <c r="F40" s="80" t="s">
        <v>2302</v>
      </c>
      <c r="G40" s="78">
        <v>37</v>
      </c>
      <c r="H40" s="70">
        <v>21256568</v>
      </c>
      <c r="I40" s="275" t="s">
        <v>2985</v>
      </c>
      <c r="J40" s="71" t="str">
        <f>IF(H40="","",VLOOKUP(H40,単重表!$C$6:'単重表'!$F$2502,2,FALSE))</f>
        <v>C125x65x6x8</v>
      </c>
      <c r="K40" s="232">
        <v>365</v>
      </c>
      <c r="L40" s="101">
        <f t="shared" si="9"/>
        <v>0.36499999999999999</v>
      </c>
      <c r="M40" s="46"/>
      <c r="N40" s="101">
        <f t="shared" si="10"/>
        <v>1</v>
      </c>
      <c r="O40" s="49">
        <v>2</v>
      </c>
      <c r="P40" s="47">
        <f>IF(H40="","",VLOOKUP(H40,単重表!$C$6:'単重表'!$F$2502,3,FALSE))</f>
        <v>13.4</v>
      </c>
      <c r="Q40" s="47"/>
      <c r="R40" s="56">
        <f t="shared" si="11"/>
        <v>9.782</v>
      </c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 t="s">
        <v>2704</v>
      </c>
      <c r="AD40" s="40" t="s">
        <v>2708</v>
      </c>
      <c r="AE40" s="275"/>
      <c r="AF40" s="275"/>
      <c r="AG40" s="40"/>
      <c r="AH40" s="40"/>
      <c r="AI40" s="40"/>
      <c r="AJ40" s="58">
        <f>IF(H40="","",VLOOKUP(H40,単重表!$C$6:'単重表'!$F$2502,4,FALSE))</f>
        <v>0.51</v>
      </c>
      <c r="AK40" s="141">
        <f t="shared" si="3"/>
        <v>0.37230000000000002</v>
      </c>
      <c r="AL40" s="40">
        <v>2</v>
      </c>
      <c r="AM40" s="190">
        <f t="shared" si="4"/>
        <v>0.74460000000000004</v>
      </c>
      <c r="AO40" s="191">
        <f t="shared" si="5"/>
        <v>365</v>
      </c>
      <c r="AP40" s="182"/>
      <c r="AQ40" s="183" t="str">
        <f t="shared" si="6"/>
        <v>125</v>
      </c>
      <c r="AR40" s="182"/>
      <c r="AS40" s="184" t="str">
        <f t="shared" si="7"/>
        <v>125</v>
      </c>
      <c r="AT40" s="182"/>
      <c r="AU40" s="276"/>
      <c r="AV40" s="185"/>
      <c r="AW40" s="185"/>
      <c r="AX40" s="185"/>
      <c r="AY40" s="185"/>
      <c r="AZ40" s="185"/>
      <c r="BA40" s="186"/>
      <c r="BB40" s="80"/>
      <c r="BC40" s="185"/>
      <c r="BD40" s="185"/>
      <c r="BE40" s="185"/>
      <c r="BF40" s="185"/>
      <c r="BG40" s="187"/>
      <c r="BH40" s="278"/>
      <c r="BI40" s="188"/>
      <c r="BJ40" s="276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>
        <f t="shared" si="8"/>
        <v>0</v>
      </c>
    </row>
    <row r="41" spans="1:93" ht="22.5" hidden="1" customHeight="1">
      <c r="A41" s="277" t="s">
        <v>3161</v>
      </c>
      <c r="B41" s="275">
        <v>81</v>
      </c>
      <c r="C41" s="75" t="s">
        <v>3082</v>
      </c>
      <c r="D41" s="78"/>
      <c r="E41" s="279" t="s">
        <v>3013</v>
      </c>
      <c r="F41" s="80" t="s">
        <v>2302</v>
      </c>
      <c r="G41" s="78">
        <v>41</v>
      </c>
      <c r="H41" s="70">
        <v>21256568</v>
      </c>
      <c r="I41" s="275" t="s">
        <v>2985</v>
      </c>
      <c r="J41" s="71" t="str">
        <f>IF(H41="","",VLOOKUP(H41,単重表!$C$6:'単重表'!$F$2502,2,FALSE))</f>
        <v>C125x65x6x8</v>
      </c>
      <c r="K41" s="232">
        <v>1041</v>
      </c>
      <c r="L41" s="101">
        <f t="shared" si="9"/>
        <v>1.0409999999999999</v>
      </c>
      <c r="M41" s="46"/>
      <c r="N41" s="101">
        <f t="shared" si="10"/>
        <v>1</v>
      </c>
      <c r="O41" s="49">
        <v>2</v>
      </c>
      <c r="P41" s="47">
        <f>IF(H41="","",VLOOKUP(H41,単重表!$C$6:'単重表'!$F$2502,3,FALSE))</f>
        <v>13.4</v>
      </c>
      <c r="Q41" s="47"/>
      <c r="R41" s="56">
        <f t="shared" si="11"/>
        <v>27.898799999999998</v>
      </c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 t="s">
        <v>2708</v>
      </c>
      <c r="AD41" s="40" t="s">
        <v>2704</v>
      </c>
      <c r="AE41" s="275"/>
      <c r="AF41" s="275"/>
      <c r="AG41" s="40"/>
      <c r="AH41" s="40"/>
      <c r="AI41" s="40"/>
      <c r="AJ41" s="58">
        <f>IF(H41="","",VLOOKUP(H41,単重表!$C$6:'単重表'!$F$2502,4,FALSE))</f>
        <v>0.51</v>
      </c>
      <c r="AK41" s="141">
        <f t="shared" si="3"/>
        <v>1.06182</v>
      </c>
      <c r="AL41" s="40">
        <v>2</v>
      </c>
      <c r="AM41" s="190">
        <f t="shared" si="4"/>
        <v>2.12364</v>
      </c>
      <c r="AO41" s="191">
        <f t="shared" si="5"/>
        <v>1041</v>
      </c>
      <c r="AP41" s="182"/>
      <c r="AQ41" s="183" t="str">
        <f t="shared" si="6"/>
        <v>125</v>
      </c>
      <c r="AR41" s="182"/>
      <c r="AS41" s="184" t="str">
        <f t="shared" si="7"/>
        <v>125</v>
      </c>
      <c r="AT41" s="182"/>
      <c r="AU41" s="276"/>
      <c r="AV41" s="185"/>
      <c r="AW41" s="185"/>
      <c r="AX41" s="185"/>
      <c r="AY41" s="185"/>
      <c r="AZ41" s="185"/>
      <c r="BA41" s="186"/>
      <c r="BB41" s="80"/>
      <c r="BC41" s="185"/>
      <c r="BD41" s="185"/>
      <c r="BE41" s="185"/>
      <c r="BF41" s="185"/>
      <c r="BG41" s="187"/>
      <c r="BH41" s="278"/>
      <c r="BI41" s="188"/>
      <c r="BJ41" s="276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>
        <f t="shared" si="8"/>
        <v>0</v>
      </c>
    </row>
    <row r="42" spans="1:93" ht="22.5" hidden="1" customHeight="1">
      <c r="A42" s="277" t="s">
        <v>3162</v>
      </c>
      <c r="B42" s="275">
        <v>83</v>
      </c>
      <c r="C42" s="75" t="s">
        <v>3082</v>
      </c>
      <c r="D42" s="78"/>
      <c r="E42" s="279" t="s">
        <v>3013</v>
      </c>
      <c r="F42" s="80" t="s">
        <v>2302</v>
      </c>
      <c r="G42" s="78">
        <v>43</v>
      </c>
      <c r="H42" s="70">
        <v>21256568</v>
      </c>
      <c r="I42" s="275" t="s">
        <v>2985</v>
      </c>
      <c r="J42" s="71" t="str">
        <f>IF(H42="","",VLOOKUP(H42,単重表!$C$6:'単重表'!$F$2502,2,FALSE))</f>
        <v>C125x65x6x8</v>
      </c>
      <c r="K42" s="232">
        <v>786</v>
      </c>
      <c r="L42" s="101">
        <f t="shared" si="9"/>
        <v>0.78600000000000003</v>
      </c>
      <c r="M42" s="46"/>
      <c r="N42" s="101">
        <f t="shared" si="10"/>
        <v>1</v>
      </c>
      <c r="O42" s="49">
        <v>1</v>
      </c>
      <c r="P42" s="47">
        <f>IF(H42="","",VLOOKUP(H42,単重表!$C$6:'単重表'!$F$2502,3,FALSE))</f>
        <v>13.4</v>
      </c>
      <c r="Q42" s="47"/>
      <c r="R42" s="56">
        <f t="shared" si="11"/>
        <v>10.532400000000001</v>
      </c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 t="s">
        <v>2708</v>
      </c>
      <c r="AD42" s="40" t="s">
        <v>2704</v>
      </c>
      <c r="AE42" s="275"/>
      <c r="AF42" s="275"/>
      <c r="AG42" s="40"/>
      <c r="AH42" s="40"/>
      <c r="AI42" s="40"/>
      <c r="AJ42" s="58">
        <f>IF(H42="","",VLOOKUP(H42,単重表!$C$6:'単重表'!$F$2502,4,FALSE))</f>
        <v>0.51</v>
      </c>
      <c r="AK42" s="141">
        <f t="shared" si="3"/>
        <v>0.40086000000000005</v>
      </c>
      <c r="AL42" s="40">
        <v>2</v>
      </c>
      <c r="AM42" s="190">
        <f t="shared" si="4"/>
        <v>0.8017200000000001</v>
      </c>
      <c r="AO42" s="191">
        <f t="shared" si="5"/>
        <v>786</v>
      </c>
      <c r="AP42" s="182"/>
      <c r="AQ42" s="183" t="str">
        <f t="shared" si="6"/>
        <v>125</v>
      </c>
      <c r="AR42" s="182"/>
      <c r="AS42" s="184" t="str">
        <f t="shared" si="7"/>
        <v>125</v>
      </c>
      <c r="AT42" s="182"/>
      <c r="AU42" s="276"/>
      <c r="AV42" s="185"/>
      <c r="AW42" s="185"/>
      <c r="AX42" s="185"/>
      <c r="AY42" s="185"/>
      <c r="AZ42" s="185"/>
      <c r="BA42" s="186"/>
      <c r="BB42" s="80"/>
      <c r="BC42" s="185"/>
      <c r="BD42" s="185"/>
      <c r="BE42" s="185"/>
      <c r="BF42" s="185"/>
      <c r="BG42" s="187"/>
      <c r="BH42" s="278"/>
      <c r="BI42" s="188"/>
      <c r="BJ42" s="276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>
        <f t="shared" si="8"/>
        <v>0</v>
      </c>
    </row>
    <row r="43" spans="1:93" ht="22.5" hidden="1" customHeight="1">
      <c r="A43" s="277" t="s">
        <v>3140</v>
      </c>
      <c r="B43" s="275">
        <v>84</v>
      </c>
      <c r="C43" s="75" t="s">
        <v>3094</v>
      </c>
      <c r="D43" s="78"/>
      <c r="E43" s="279" t="s">
        <v>3013</v>
      </c>
      <c r="F43" s="80" t="s">
        <v>2302</v>
      </c>
      <c r="G43" s="78">
        <v>44</v>
      </c>
      <c r="H43" s="70">
        <v>21256568</v>
      </c>
      <c r="I43" s="275" t="s">
        <v>2985</v>
      </c>
      <c r="J43" s="71" t="str">
        <f>IF(H43="","",VLOOKUP(H43,単重表!$C$6:'単重表'!$F$2502,2,FALSE))</f>
        <v>C125x65x6x8</v>
      </c>
      <c r="K43" s="232">
        <v>786</v>
      </c>
      <c r="L43" s="101">
        <f t="shared" si="9"/>
        <v>0.78600000000000003</v>
      </c>
      <c r="M43" s="46"/>
      <c r="N43" s="101">
        <f t="shared" si="10"/>
        <v>1</v>
      </c>
      <c r="O43" s="49">
        <v>1</v>
      </c>
      <c r="P43" s="47">
        <f>IF(H43="","",VLOOKUP(H43,単重表!$C$6:'単重表'!$F$2502,3,FALSE))</f>
        <v>13.4</v>
      </c>
      <c r="Q43" s="47"/>
      <c r="R43" s="56">
        <f t="shared" si="11"/>
        <v>10.532400000000001</v>
      </c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 t="s">
        <v>2704</v>
      </c>
      <c r="AD43" s="40" t="s">
        <v>2704</v>
      </c>
      <c r="AE43" s="275"/>
      <c r="AF43" s="275"/>
      <c r="AG43" s="40"/>
      <c r="AH43" s="40"/>
      <c r="AI43" s="40"/>
      <c r="AJ43" s="58">
        <f>IF(H43="","",VLOOKUP(H43,単重表!$C$6:'単重表'!$F$2502,4,FALSE))</f>
        <v>0.51</v>
      </c>
      <c r="AK43" s="141">
        <f t="shared" si="3"/>
        <v>0.40086000000000005</v>
      </c>
      <c r="AL43" s="40">
        <v>2</v>
      </c>
      <c r="AM43" s="190">
        <f t="shared" si="4"/>
        <v>0.8017200000000001</v>
      </c>
      <c r="AO43" s="191">
        <f t="shared" si="5"/>
        <v>786</v>
      </c>
      <c r="AP43" s="182"/>
      <c r="AQ43" s="183" t="str">
        <f t="shared" si="6"/>
        <v>125</v>
      </c>
      <c r="AR43" s="182"/>
      <c r="AS43" s="184" t="str">
        <f t="shared" si="7"/>
        <v>125</v>
      </c>
      <c r="AT43" s="182"/>
      <c r="AU43" s="276"/>
      <c r="AV43" s="185"/>
      <c r="AW43" s="185"/>
      <c r="AX43" s="185"/>
      <c r="AY43" s="185"/>
      <c r="AZ43" s="185"/>
      <c r="BA43" s="186"/>
      <c r="BB43" s="80"/>
      <c r="BC43" s="185"/>
      <c r="BD43" s="185"/>
      <c r="BE43" s="185"/>
      <c r="BF43" s="185"/>
      <c r="BG43" s="187"/>
      <c r="BH43" s="278"/>
      <c r="BI43" s="188"/>
      <c r="BJ43" s="276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>
        <f t="shared" si="8"/>
        <v>0</v>
      </c>
    </row>
    <row r="44" spans="1:93" ht="22.5" hidden="1" customHeight="1">
      <c r="A44" s="277" t="s">
        <v>3163</v>
      </c>
      <c r="B44" s="275">
        <v>85</v>
      </c>
      <c r="C44" s="75" t="s">
        <v>3080</v>
      </c>
      <c r="D44" s="78"/>
      <c r="E44" s="279" t="s">
        <v>3013</v>
      </c>
      <c r="F44" s="80" t="s">
        <v>2302</v>
      </c>
      <c r="G44" s="78">
        <v>45</v>
      </c>
      <c r="H44" s="70">
        <v>21256568</v>
      </c>
      <c r="I44" s="275" t="s">
        <v>2985</v>
      </c>
      <c r="J44" s="71" t="str">
        <f>IF(H44="","",VLOOKUP(H44,単重表!$C$6:'単重表'!$F$2502,2,FALSE))</f>
        <v>C125x65x6x8</v>
      </c>
      <c r="K44" s="232">
        <v>365</v>
      </c>
      <c r="L44" s="101">
        <f t="shared" si="9"/>
        <v>0.36499999999999999</v>
      </c>
      <c r="M44" s="46"/>
      <c r="N44" s="101">
        <f t="shared" si="10"/>
        <v>1</v>
      </c>
      <c r="O44" s="49">
        <v>1</v>
      </c>
      <c r="P44" s="47">
        <f>IF(H44="","",VLOOKUP(H44,単重表!$C$6:'単重表'!$F$2502,3,FALSE))</f>
        <v>13.4</v>
      </c>
      <c r="Q44" s="47"/>
      <c r="R44" s="56">
        <f t="shared" si="11"/>
        <v>4.891</v>
      </c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 t="s">
        <v>2704</v>
      </c>
      <c r="AD44" s="40" t="s">
        <v>2704</v>
      </c>
      <c r="AE44" s="275"/>
      <c r="AF44" s="275"/>
      <c r="AG44" s="40"/>
      <c r="AH44" s="40"/>
      <c r="AI44" s="40"/>
      <c r="AJ44" s="58">
        <f>IF(H44="","",VLOOKUP(H44,単重表!$C$6:'単重表'!$F$2502,4,FALSE))</f>
        <v>0.51</v>
      </c>
      <c r="AK44" s="141">
        <f t="shared" si="3"/>
        <v>0.18615000000000001</v>
      </c>
      <c r="AL44" s="40">
        <v>2</v>
      </c>
      <c r="AM44" s="190">
        <f t="shared" si="4"/>
        <v>0.37230000000000002</v>
      </c>
      <c r="AO44" s="191">
        <f t="shared" si="5"/>
        <v>365</v>
      </c>
      <c r="AP44" s="182"/>
      <c r="AQ44" s="183" t="str">
        <f t="shared" si="6"/>
        <v>125</v>
      </c>
      <c r="AR44" s="182"/>
      <c r="AS44" s="184" t="str">
        <f t="shared" si="7"/>
        <v>125</v>
      </c>
      <c r="AT44" s="182"/>
      <c r="AU44" s="276"/>
      <c r="AV44" s="185"/>
      <c r="AW44" s="185"/>
      <c r="AX44" s="185"/>
      <c r="AY44" s="185"/>
      <c r="AZ44" s="185"/>
      <c r="BA44" s="186"/>
      <c r="BB44" s="80"/>
      <c r="BC44" s="185"/>
      <c r="BD44" s="185"/>
      <c r="BE44" s="185"/>
      <c r="BF44" s="185"/>
      <c r="BG44" s="187"/>
      <c r="BH44" s="278"/>
      <c r="BI44" s="188"/>
      <c r="BJ44" s="276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>
        <f t="shared" si="8"/>
        <v>0</v>
      </c>
    </row>
    <row r="45" spans="1:93" ht="22.5" hidden="1" customHeight="1">
      <c r="A45" s="277" t="s">
        <v>3164</v>
      </c>
      <c r="B45" s="275">
        <v>91</v>
      </c>
      <c r="C45" s="75" t="s">
        <v>3082</v>
      </c>
      <c r="D45" s="78"/>
      <c r="E45" s="279" t="s">
        <v>3027</v>
      </c>
      <c r="F45" s="80" t="s">
        <v>2302</v>
      </c>
      <c r="G45" s="78">
        <v>1</v>
      </c>
      <c r="H45" s="70">
        <v>21256568</v>
      </c>
      <c r="I45" s="275" t="s">
        <v>2985</v>
      </c>
      <c r="J45" s="71" t="str">
        <f>IF(H45="","",VLOOKUP(H45,単重表!$C$6:'単重表'!$F$2502,2,FALSE))</f>
        <v>C125x65x6x8</v>
      </c>
      <c r="K45" s="232">
        <v>2984</v>
      </c>
      <c r="L45" s="101">
        <f t="shared" si="9"/>
        <v>2.984</v>
      </c>
      <c r="M45" s="46"/>
      <c r="N45" s="101">
        <f t="shared" si="10"/>
        <v>1</v>
      </c>
      <c r="O45" s="49">
        <v>2</v>
      </c>
      <c r="P45" s="47">
        <f>IF(H45="","",VLOOKUP(H45,単重表!$C$6:'単重表'!$F$2502,3,FALSE))</f>
        <v>13.4</v>
      </c>
      <c r="Q45" s="47"/>
      <c r="R45" s="56">
        <f t="shared" si="11"/>
        <v>79.971199999999996</v>
      </c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 t="s">
        <v>2704</v>
      </c>
      <c r="AD45" s="40" t="s">
        <v>2704</v>
      </c>
      <c r="AE45" s="275"/>
      <c r="AF45" s="275"/>
      <c r="AG45" s="40"/>
      <c r="AH45" s="40"/>
      <c r="AI45" s="40"/>
      <c r="AJ45" s="58">
        <f>IF(H45="","",VLOOKUP(H45,単重表!$C$6:'単重表'!$F$2502,4,FALSE))</f>
        <v>0.51</v>
      </c>
      <c r="AK45" s="141">
        <f t="shared" si="3"/>
        <v>3.0436800000000002</v>
      </c>
      <c r="AL45" s="40">
        <v>2</v>
      </c>
      <c r="AM45" s="190">
        <f t="shared" si="4"/>
        <v>6.0873600000000003</v>
      </c>
      <c r="AO45" s="191">
        <f t="shared" si="5"/>
        <v>2984</v>
      </c>
      <c r="AP45" s="182"/>
      <c r="AQ45" s="183" t="str">
        <f t="shared" si="6"/>
        <v>125</v>
      </c>
      <c r="AR45" s="182"/>
      <c r="AS45" s="184" t="str">
        <f t="shared" si="7"/>
        <v>125</v>
      </c>
      <c r="AT45" s="182"/>
      <c r="AU45" s="276"/>
      <c r="AV45" s="185"/>
      <c r="AW45" s="185"/>
      <c r="AX45" s="185"/>
      <c r="AY45" s="185"/>
      <c r="AZ45" s="185"/>
      <c r="BA45" s="186"/>
      <c r="BB45" s="80"/>
      <c r="BC45" s="185"/>
      <c r="BD45" s="185"/>
      <c r="BE45" s="185"/>
      <c r="BF45" s="185"/>
      <c r="BG45" s="187"/>
      <c r="BH45" s="278"/>
      <c r="BI45" s="188"/>
      <c r="BJ45" s="276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>
        <f t="shared" si="8"/>
        <v>0</v>
      </c>
    </row>
    <row r="46" spans="1:93" ht="22.5" hidden="1" customHeight="1">
      <c r="A46" s="277" t="s">
        <v>3165</v>
      </c>
      <c r="B46" s="275">
        <v>97</v>
      </c>
      <c r="C46" s="75" t="s">
        <v>3080</v>
      </c>
      <c r="D46" s="78"/>
      <c r="E46" s="279" t="s">
        <v>3026</v>
      </c>
      <c r="F46" s="80" t="s">
        <v>2302</v>
      </c>
      <c r="G46" s="78">
        <v>7</v>
      </c>
      <c r="H46" s="70">
        <v>21256568</v>
      </c>
      <c r="I46" s="275" t="s">
        <v>2985</v>
      </c>
      <c r="J46" s="71" t="str">
        <f>IF(H46="","",VLOOKUP(H46,単重表!$C$6:'単重表'!$F$2502,2,FALSE))</f>
        <v>C125x65x6x8</v>
      </c>
      <c r="K46" s="232">
        <v>2984</v>
      </c>
      <c r="L46" s="101">
        <f t="shared" si="9"/>
        <v>2.984</v>
      </c>
      <c r="M46" s="46"/>
      <c r="N46" s="101">
        <f t="shared" si="10"/>
        <v>1</v>
      </c>
      <c r="O46" s="49">
        <v>2</v>
      </c>
      <c r="P46" s="47">
        <f>IF(H46="","",VLOOKUP(H46,単重表!$C$6:'単重表'!$F$2502,3,FALSE))</f>
        <v>13.4</v>
      </c>
      <c r="Q46" s="47"/>
      <c r="R46" s="56">
        <f t="shared" si="11"/>
        <v>79.971199999999996</v>
      </c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 t="s">
        <v>2704</v>
      </c>
      <c r="AD46" s="40" t="s">
        <v>2704</v>
      </c>
      <c r="AE46" s="275"/>
      <c r="AF46" s="275"/>
      <c r="AG46" s="40"/>
      <c r="AH46" s="40"/>
      <c r="AI46" s="40"/>
      <c r="AJ46" s="58">
        <f>IF(H46="","",VLOOKUP(H46,単重表!$C$6:'単重表'!$F$2502,4,FALSE))</f>
        <v>0.51</v>
      </c>
      <c r="AK46" s="141">
        <f t="shared" ref="AK46:AK130" si="12">AJ46*O46*L46</f>
        <v>3.0436800000000002</v>
      </c>
      <c r="AL46" s="40">
        <v>2</v>
      </c>
      <c r="AM46" s="190">
        <f t="shared" ref="AM46:AM130" si="13">AK46*AL46</f>
        <v>6.0873600000000003</v>
      </c>
      <c r="AO46" s="191">
        <f t="shared" ref="AO46:AO130" si="14">K46</f>
        <v>2984</v>
      </c>
      <c r="AP46" s="182"/>
      <c r="AQ46" s="183" t="str">
        <f t="shared" ref="AQ46:AQ130" si="15">MID(J46,2,3)</f>
        <v>125</v>
      </c>
      <c r="AR46" s="182"/>
      <c r="AS46" s="184" t="str">
        <f t="shared" ref="AS46:AS130" si="16">MID(J46,2,3)</f>
        <v>125</v>
      </c>
      <c r="AT46" s="182"/>
      <c r="AU46" s="276"/>
      <c r="AV46" s="185"/>
      <c r="AW46" s="185"/>
      <c r="AX46" s="185"/>
      <c r="AY46" s="185"/>
      <c r="AZ46" s="185"/>
      <c r="BA46" s="186"/>
      <c r="BB46" s="80"/>
      <c r="BC46" s="185"/>
      <c r="BD46" s="185"/>
      <c r="BE46" s="185"/>
      <c r="BF46" s="185"/>
      <c r="BG46" s="187"/>
      <c r="BH46" s="278"/>
      <c r="BI46" s="188"/>
      <c r="BJ46" s="276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>
        <f t="shared" ref="CO46:CO130" si="17">BL46*$BL$4+BO46*$BO$4+BM46*$BM$4+BN46*$BN$4+BP46*$BP$4+BQ46*$BQ$4+BR46*$BR$4+BS46*$BS$4+BT46*$BT$4+BU46*$BU$4+BV46*$BV$4+BW46*$BW$4+BX46*$BX$4+BY46*$BY$4+BZ46*$BZ$4+CA46*$CA$4+CB46*$CB$4+CC46*$CC$4+CD46*$CD$4+CE46*$CE$4+CF46*$CF$4+CG46*$CG$4+CH46*$CH$4+CI46*$CI$4+CJ46*$CJ$4+CK46*$CK$4+CL46*$CL$4+CM46*$CM$4+CN46*$CN$4</f>
        <v>0</v>
      </c>
    </row>
    <row r="47" spans="1:93" ht="22.5" hidden="1" customHeight="1">
      <c r="A47" s="277" t="s">
        <v>3166</v>
      </c>
      <c r="B47" s="275">
        <v>98</v>
      </c>
      <c r="C47" s="75" t="s">
        <v>3082</v>
      </c>
      <c r="D47" s="78"/>
      <c r="E47" s="279" t="s">
        <v>3026</v>
      </c>
      <c r="F47" s="80" t="s">
        <v>2302</v>
      </c>
      <c r="G47" s="78">
        <v>8</v>
      </c>
      <c r="H47" s="70">
        <v>21256568</v>
      </c>
      <c r="I47" s="275" t="s">
        <v>2985</v>
      </c>
      <c r="J47" s="71" t="str">
        <f>IF(H47="","",VLOOKUP(H47,単重表!$C$6:'単重表'!$F$2502,2,FALSE))</f>
        <v>C125x65x6x8</v>
      </c>
      <c r="K47" s="232">
        <v>2984</v>
      </c>
      <c r="L47" s="101">
        <f t="shared" si="9"/>
        <v>2.984</v>
      </c>
      <c r="M47" s="46"/>
      <c r="N47" s="101">
        <f t="shared" si="10"/>
        <v>1</v>
      </c>
      <c r="O47" s="49">
        <v>1</v>
      </c>
      <c r="P47" s="47">
        <f>IF(H47="","",VLOOKUP(H47,単重表!$C$6:'単重表'!$F$2502,3,FALSE))</f>
        <v>13.4</v>
      </c>
      <c r="Q47" s="47"/>
      <c r="R47" s="56">
        <f t="shared" si="11"/>
        <v>39.985599999999998</v>
      </c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 t="s">
        <v>2708</v>
      </c>
      <c r="AD47" s="40" t="s">
        <v>2704</v>
      </c>
      <c r="AE47" s="275"/>
      <c r="AF47" s="275"/>
      <c r="AG47" s="40"/>
      <c r="AH47" s="40"/>
      <c r="AI47" s="40"/>
      <c r="AJ47" s="58">
        <f>IF(H47="","",VLOOKUP(H47,単重表!$C$6:'単重表'!$F$2502,4,FALSE))</f>
        <v>0.51</v>
      </c>
      <c r="AK47" s="141">
        <f t="shared" si="12"/>
        <v>1.5218400000000001</v>
      </c>
      <c r="AL47" s="40">
        <v>2</v>
      </c>
      <c r="AM47" s="190">
        <f t="shared" si="13"/>
        <v>3.0436800000000002</v>
      </c>
      <c r="AO47" s="191">
        <f t="shared" si="14"/>
        <v>2984</v>
      </c>
      <c r="AP47" s="182"/>
      <c r="AQ47" s="183" t="str">
        <f t="shared" si="15"/>
        <v>125</v>
      </c>
      <c r="AR47" s="182"/>
      <c r="AS47" s="184" t="str">
        <f t="shared" si="16"/>
        <v>125</v>
      </c>
      <c r="AT47" s="182"/>
      <c r="AU47" s="276"/>
      <c r="AV47" s="185"/>
      <c r="AW47" s="185"/>
      <c r="AX47" s="185"/>
      <c r="AY47" s="185"/>
      <c r="AZ47" s="185"/>
      <c r="BA47" s="186"/>
      <c r="BB47" s="80"/>
      <c r="BC47" s="185"/>
      <c r="BD47" s="185"/>
      <c r="BE47" s="185"/>
      <c r="BF47" s="185"/>
      <c r="BG47" s="187"/>
      <c r="BH47" s="278"/>
      <c r="BI47" s="188"/>
      <c r="BJ47" s="276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>
        <f t="shared" si="17"/>
        <v>0</v>
      </c>
    </row>
    <row r="48" spans="1:93" ht="22.5" hidden="1" customHeight="1">
      <c r="A48" s="277" t="s">
        <v>3167</v>
      </c>
      <c r="B48" s="275">
        <v>99</v>
      </c>
      <c r="C48" s="75" t="s">
        <v>3080</v>
      </c>
      <c r="D48" s="78"/>
      <c r="E48" s="279" t="s">
        <v>3026</v>
      </c>
      <c r="F48" s="80" t="s">
        <v>2302</v>
      </c>
      <c r="G48" s="78">
        <v>9</v>
      </c>
      <c r="H48" s="70">
        <v>21256568</v>
      </c>
      <c r="I48" s="275" t="s">
        <v>2985</v>
      </c>
      <c r="J48" s="71" t="str">
        <f>IF(H48="","",VLOOKUP(H48,単重表!$C$6:'単重表'!$F$2502,2,FALSE))</f>
        <v>C125x65x6x8</v>
      </c>
      <c r="K48" s="232">
        <v>2984</v>
      </c>
      <c r="L48" s="101">
        <f t="shared" si="9"/>
        <v>2.984</v>
      </c>
      <c r="M48" s="46"/>
      <c r="N48" s="101">
        <f t="shared" si="10"/>
        <v>1</v>
      </c>
      <c r="O48" s="49">
        <v>1</v>
      </c>
      <c r="P48" s="47">
        <f>IF(H48="","",VLOOKUP(H48,単重表!$C$6:'単重表'!$F$2502,3,FALSE))</f>
        <v>13.4</v>
      </c>
      <c r="Q48" s="47"/>
      <c r="R48" s="56">
        <f t="shared" si="11"/>
        <v>39.985599999999998</v>
      </c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 t="s">
        <v>2704</v>
      </c>
      <c r="AD48" s="40" t="s">
        <v>2704</v>
      </c>
      <c r="AE48" s="275"/>
      <c r="AF48" s="275"/>
      <c r="AG48" s="40"/>
      <c r="AH48" s="40"/>
      <c r="AI48" s="40"/>
      <c r="AJ48" s="58">
        <f>IF(H48="","",VLOOKUP(H48,単重表!$C$6:'単重表'!$F$2502,4,FALSE))</f>
        <v>0.51</v>
      </c>
      <c r="AK48" s="141">
        <f t="shared" si="12"/>
        <v>1.5218400000000001</v>
      </c>
      <c r="AL48" s="40">
        <v>2</v>
      </c>
      <c r="AM48" s="190">
        <f t="shared" si="13"/>
        <v>3.0436800000000002</v>
      </c>
      <c r="AO48" s="191">
        <f t="shared" si="14"/>
        <v>2984</v>
      </c>
      <c r="AP48" s="182"/>
      <c r="AQ48" s="183" t="str">
        <f t="shared" si="15"/>
        <v>125</v>
      </c>
      <c r="AR48" s="182"/>
      <c r="AS48" s="184" t="str">
        <f t="shared" si="16"/>
        <v>125</v>
      </c>
      <c r="AT48" s="182"/>
      <c r="AU48" s="276"/>
      <c r="AV48" s="185"/>
      <c r="AW48" s="185"/>
      <c r="AX48" s="185"/>
      <c r="AY48" s="185"/>
      <c r="AZ48" s="185"/>
      <c r="BA48" s="186"/>
      <c r="BB48" s="80"/>
      <c r="BC48" s="185"/>
      <c r="BD48" s="185"/>
      <c r="BE48" s="185"/>
      <c r="BF48" s="185"/>
      <c r="BG48" s="187"/>
      <c r="BH48" s="278"/>
      <c r="BI48" s="188"/>
      <c r="BJ48" s="276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>
        <f t="shared" si="17"/>
        <v>0</v>
      </c>
    </row>
    <row r="49" spans="1:93" ht="22.5" hidden="1" customHeight="1">
      <c r="A49" s="277" t="s">
        <v>3168</v>
      </c>
      <c r="B49" s="275">
        <v>100</v>
      </c>
      <c r="C49" s="75" t="s">
        <v>3082</v>
      </c>
      <c r="D49" s="78"/>
      <c r="E49" s="279" t="s">
        <v>3026</v>
      </c>
      <c r="F49" s="80" t="s">
        <v>2302</v>
      </c>
      <c r="G49" s="78">
        <v>10</v>
      </c>
      <c r="H49" s="70">
        <v>21256568</v>
      </c>
      <c r="I49" s="275" t="s">
        <v>2985</v>
      </c>
      <c r="J49" s="71" t="str">
        <f>IF(H49="","",VLOOKUP(H49,単重表!$C$6:'単重表'!$F$2502,2,FALSE))</f>
        <v>C125x65x6x8</v>
      </c>
      <c r="K49" s="232">
        <v>2984</v>
      </c>
      <c r="L49" s="101">
        <f t="shared" si="9"/>
        <v>2.984</v>
      </c>
      <c r="M49" s="46"/>
      <c r="N49" s="101">
        <f t="shared" si="10"/>
        <v>1</v>
      </c>
      <c r="O49" s="49">
        <v>1</v>
      </c>
      <c r="P49" s="47">
        <f>IF(H49="","",VLOOKUP(H49,単重表!$C$6:'単重表'!$F$2502,3,FALSE))</f>
        <v>13.4</v>
      </c>
      <c r="Q49" s="47"/>
      <c r="R49" s="56">
        <f t="shared" si="11"/>
        <v>39.985599999999998</v>
      </c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 t="s">
        <v>2704</v>
      </c>
      <c r="AD49" s="40" t="s">
        <v>2704</v>
      </c>
      <c r="AE49" s="275"/>
      <c r="AF49" s="275"/>
      <c r="AG49" s="40"/>
      <c r="AH49" s="40"/>
      <c r="AI49" s="40"/>
      <c r="AJ49" s="58">
        <f>IF(H49="","",VLOOKUP(H49,単重表!$C$6:'単重表'!$F$2502,4,FALSE))</f>
        <v>0.51</v>
      </c>
      <c r="AK49" s="141">
        <f t="shared" si="12"/>
        <v>1.5218400000000001</v>
      </c>
      <c r="AL49" s="40">
        <v>2</v>
      </c>
      <c r="AM49" s="190">
        <f t="shared" si="13"/>
        <v>3.0436800000000002</v>
      </c>
      <c r="AO49" s="191">
        <f t="shared" si="14"/>
        <v>2984</v>
      </c>
      <c r="AP49" s="182"/>
      <c r="AQ49" s="183" t="str">
        <f t="shared" si="15"/>
        <v>125</v>
      </c>
      <c r="AR49" s="182"/>
      <c r="AS49" s="184" t="str">
        <f t="shared" si="16"/>
        <v>125</v>
      </c>
      <c r="AT49" s="182"/>
      <c r="AU49" s="276"/>
      <c r="AV49" s="185"/>
      <c r="AW49" s="185"/>
      <c r="AX49" s="185"/>
      <c r="AY49" s="185"/>
      <c r="AZ49" s="185"/>
      <c r="BA49" s="186"/>
      <c r="BB49" s="80"/>
      <c r="BC49" s="185"/>
      <c r="BD49" s="185"/>
      <c r="BE49" s="185"/>
      <c r="BF49" s="185"/>
      <c r="BG49" s="187"/>
      <c r="BH49" s="278"/>
      <c r="BI49" s="188"/>
      <c r="BJ49" s="276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>
        <f t="shared" si="17"/>
        <v>0</v>
      </c>
    </row>
    <row r="50" spans="1:93" ht="22.5" hidden="1" customHeight="1">
      <c r="A50" s="277" t="s">
        <v>3169</v>
      </c>
      <c r="B50" s="275">
        <v>103</v>
      </c>
      <c r="C50" s="75" t="s">
        <v>3082</v>
      </c>
      <c r="D50" s="78"/>
      <c r="E50" s="279" t="s">
        <v>3026</v>
      </c>
      <c r="F50" s="80" t="s">
        <v>2302</v>
      </c>
      <c r="G50" s="78">
        <v>13</v>
      </c>
      <c r="H50" s="70">
        <v>21256568</v>
      </c>
      <c r="I50" s="275" t="s">
        <v>2985</v>
      </c>
      <c r="J50" s="71" t="str">
        <f>IF(H50="","",VLOOKUP(H50,単重表!$C$6:'単重表'!$F$2502,2,FALSE))</f>
        <v>C125x65x6x8</v>
      </c>
      <c r="K50" s="232">
        <v>2984</v>
      </c>
      <c r="L50" s="101">
        <f t="shared" si="9"/>
        <v>2.984</v>
      </c>
      <c r="M50" s="46"/>
      <c r="N50" s="101">
        <f t="shared" si="10"/>
        <v>1</v>
      </c>
      <c r="O50" s="49">
        <v>2</v>
      </c>
      <c r="P50" s="47">
        <f>IF(H50="","",VLOOKUP(H50,単重表!$C$6:'単重表'!$F$2502,3,FALSE))</f>
        <v>13.4</v>
      </c>
      <c r="Q50" s="47"/>
      <c r="R50" s="56">
        <f t="shared" si="11"/>
        <v>79.971199999999996</v>
      </c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 t="s">
        <v>2704</v>
      </c>
      <c r="AD50" s="40" t="s">
        <v>2704</v>
      </c>
      <c r="AE50" s="275"/>
      <c r="AF50" s="275"/>
      <c r="AG50" s="40"/>
      <c r="AH50" s="40"/>
      <c r="AI50" s="40"/>
      <c r="AJ50" s="58">
        <f>IF(H50="","",VLOOKUP(H50,単重表!$C$6:'単重表'!$F$2502,4,FALSE))</f>
        <v>0.51</v>
      </c>
      <c r="AK50" s="141">
        <f t="shared" si="12"/>
        <v>3.0436800000000002</v>
      </c>
      <c r="AL50" s="40">
        <v>2</v>
      </c>
      <c r="AM50" s="190">
        <f t="shared" si="13"/>
        <v>6.0873600000000003</v>
      </c>
      <c r="AO50" s="191">
        <f t="shared" si="14"/>
        <v>2984</v>
      </c>
      <c r="AP50" s="182"/>
      <c r="AQ50" s="183" t="str">
        <f t="shared" si="15"/>
        <v>125</v>
      </c>
      <c r="AR50" s="182"/>
      <c r="AS50" s="184" t="str">
        <f t="shared" si="16"/>
        <v>125</v>
      </c>
      <c r="AT50" s="182"/>
      <c r="AU50" s="276"/>
      <c r="AV50" s="185"/>
      <c r="AW50" s="185"/>
      <c r="AX50" s="185"/>
      <c r="AY50" s="185"/>
      <c r="AZ50" s="185"/>
      <c r="BA50" s="186"/>
      <c r="BB50" s="80"/>
      <c r="BC50" s="185"/>
      <c r="BD50" s="185"/>
      <c r="BE50" s="185"/>
      <c r="BF50" s="185"/>
      <c r="BG50" s="187"/>
      <c r="BH50" s="278"/>
      <c r="BI50" s="188"/>
      <c r="BJ50" s="276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>
        <f t="shared" si="17"/>
        <v>0</v>
      </c>
    </row>
    <row r="51" spans="1:93" ht="22.5" hidden="1" customHeight="1">
      <c r="A51" s="277" t="s">
        <v>3170</v>
      </c>
      <c r="B51" s="275">
        <v>104</v>
      </c>
      <c r="C51" s="75" t="s">
        <v>3080</v>
      </c>
      <c r="D51" s="78"/>
      <c r="E51" s="279" t="s">
        <v>3026</v>
      </c>
      <c r="F51" s="80" t="s">
        <v>2302</v>
      </c>
      <c r="G51" s="78">
        <v>14</v>
      </c>
      <c r="H51" s="70">
        <v>21256568</v>
      </c>
      <c r="I51" s="275" t="s">
        <v>2985</v>
      </c>
      <c r="J51" s="71" t="str">
        <f>IF(H51="","",VLOOKUP(H51,単重表!$C$6:'単重表'!$F$2502,2,FALSE))</f>
        <v>C125x65x6x8</v>
      </c>
      <c r="K51" s="232">
        <v>2984</v>
      </c>
      <c r="L51" s="101">
        <f t="shared" si="9"/>
        <v>2.984</v>
      </c>
      <c r="M51" s="46"/>
      <c r="N51" s="101">
        <f t="shared" si="10"/>
        <v>1</v>
      </c>
      <c r="O51" s="49">
        <v>2</v>
      </c>
      <c r="P51" s="47">
        <f>IF(H51="","",VLOOKUP(H51,単重表!$C$6:'単重表'!$F$2502,3,FALSE))</f>
        <v>13.4</v>
      </c>
      <c r="Q51" s="47"/>
      <c r="R51" s="56">
        <f t="shared" si="11"/>
        <v>79.971199999999996</v>
      </c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 t="s">
        <v>2704</v>
      </c>
      <c r="AD51" s="40" t="s">
        <v>2704</v>
      </c>
      <c r="AE51" s="275"/>
      <c r="AF51" s="275"/>
      <c r="AG51" s="40"/>
      <c r="AH51" s="40"/>
      <c r="AI51" s="40"/>
      <c r="AJ51" s="58">
        <f>IF(H51="","",VLOOKUP(H51,単重表!$C$6:'単重表'!$F$2502,4,FALSE))</f>
        <v>0.51</v>
      </c>
      <c r="AK51" s="141">
        <f t="shared" si="12"/>
        <v>3.0436800000000002</v>
      </c>
      <c r="AL51" s="40">
        <v>2</v>
      </c>
      <c r="AM51" s="190">
        <f t="shared" si="13"/>
        <v>6.0873600000000003</v>
      </c>
      <c r="AO51" s="191">
        <f t="shared" si="14"/>
        <v>2984</v>
      </c>
      <c r="AP51" s="182"/>
      <c r="AQ51" s="183" t="str">
        <f t="shared" si="15"/>
        <v>125</v>
      </c>
      <c r="AR51" s="182"/>
      <c r="AS51" s="184" t="str">
        <f t="shared" si="16"/>
        <v>125</v>
      </c>
      <c r="AT51" s="182"/>
      <c r="AU51" s="276"/>
      <c r="AV51" s="185"/>
      <c r="AW51" s="185"/>
      <c r="AX51" s="185"/>
      <c r="AY51" s="185"/>
      <c r="AZ51" s="185"/>
      <c r="BA51" s="186"/>
      <c r="BB51" s="80"/>
      <c r="BC51" s="185"/>
      <c r="BD51" s="185"/>
      <c r="BE51" s="185"/>
      <c r="BF51" s="185"/>
      <c r="BG51" s="187"/>
      <c r="BH51" s="278"/>
      <c r="BI51" s="188"/>
      <c r="BJ51" s="276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>
        <f t="shared" si="17"/>
        <v>0</v>
      </c>
    </row>
    <row r="52" spans="1:93" ht="22.5" hidden="1" customHeight="1">
      <c r="A52" s="277" t="s">
        <v>3171</v>
      </c>
      <c r="B52" s="275">
        <v>105</v>
      </c>
      <c r="C52" s="75" t="s">
        <v>3082</v>
      </c>
      <c r="D52" s="78"/>
      <c r="E52" s="279" t="s">
        <v>3026</v>
      </c>
      <c r="F52" s="80" t="s">
        <v>2302</v>
      </c>
      <c r="G52" s="78">
        <v>15</v>
      </c>
      <c r="H52" s="70">
        <v>21256568</v>
      </c>
      <c r="I52" s="275" t="s">
        <v>2985</v>
      </c>
      <c r="J52" s="71" t="str">
        <f>IF(H52="","",VLOOKUP(H52,単重表!$C$6:'単重表'!$F$2502,2,FALSE))</f>
        <v>C125x65x6x8</v>
      </c>
      <c r="K52" s="232">
        <v>2984</v>
      </c>
      <c r="L52" s="101">
        <f t="shared" si="9"/>
        <v>2.984</v>
      </c>
      <c r="M52" s="46"/>
      <c r="N52" s="101">
        <f t="shared" si="10"/>
        <v>1</v>
      </c>
      <c r="O52" s="49">
        <v>1</v>
      </c>
      <c r="P52" s="47">
        <f>IF(H52="","",VLOOKUP(H52,単重表!$C$6:'単重表'!$F$2502,3,FALSE))</f>
        <v>13.4</v>
      </c>
      <c r="Q52" s="47"/>
      <c r="R52" s="56">
        <f t="shared" si="11"/>
        <v>39.985599999999998</v>
      </c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 t="s">
        <v>2704</v>
      </c>
      <c r="AD52" s="40" t="s">
        <v>2704</v>
      </c>
      <c r="AE52" s="275"/>
      <c r="AF52" s="275"/>
      <c r="AG52" s="40"/>
      <c r="AH52" s="40"/>
      <c r="AI52" s="40"/>
      <c r="AJ52" s="58">
        <f>IF(H52="","",VLOOKUP(H52,単重表!$C$6:'単重表'!$F$2502,4,FALSE))</f>
        <v>0.51</v>
      </c>
      <c r="AK52" s="141">
        <f t="shared" si="12"/>
        <v>1.5218400000000001</v>
      </c>
      <c r="AL52" s="40">
        <v>2</v>
      </c>
      <c r="AM52" s="190">
        <f t="shared" si="13"/>
        <v>3.0436800000000002</v>
      </c>
      <c r="AO52" s="191">
        <f t="shared" si="14"/>
        <v>2984</v>
      </c>
      <c r="AP52" s="182"/>
      <c r="AQ52" s="183" t="str">
        <f t="shared" si="15"/>
        <v>125</v>
      </c>
      <c r="AR52" s="182"/>
      <c r="AS52" s="184" t="str">
        <f t="shared" si="16"/>
        <v>125</v>
      </c>
      <c r="AT52" s="182"/>
      <c r="AU52" s="276"/>
      <c r="AV52" s="185"/>
      <c r="AW52" s="185"/>
      <c r="AX52" s="185"/>
      <c r="AY52" s="185"/>
      <c r="AZ52" s="185"/>
      <c r="BA52" s="186"/>
      <c r="BB52" s="80"/>
      <c r="BC52" s="185"/>
      <c r="BD52" s="185"/>
      <c r="BE52" s="185"/>
      <c r="BF52" s="185"/>
      <c r="BG52" s="187"/>
      <c r="BH52" s="278"/>
      <c r="BI52" s="188"/>
      <c r="BJ52" s="276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>
        <f t="shared" si="17"/>
        <v>0</v>
      </c>
    </row>
    <row r="53" spans="1:93" ht="22.5" hidden="1" customHeight="1">
      <c r="A53" s="277" t="s">
        <v>3172</v>
      </c>
      <c r="B53" s="275">
        <v>108</v>
      </c>
      <c r="C53" s="75" t="s">
        <v>3080</v>
      </c>
      <c r="D53" s="78"/>
      <c r="E53" s="279" t="s">
        <v>3026</v>
      </c>
      <c r="F53" s="80" t="s">
        <v>2302</v>
      </c>
      <c r="G53" s="78">
        <v>18</v>
      </c>
      <c r="H53" s="70">
        <v>21256568</v>
      </c>
      <c r="I53" s="275" t="s">
        <v>2985</v>
      </c>
      <c r="J53" s="71" t="str">
        <f>IF(H53="","",VLOOKUP(H53,単重表!$C$6:'単重表'!$F$2502,2,FALSE))</f>
        <v>C125x65x6x8</v>
      </c>
      <c r="K53" s="232">
        <v>2984</v>
      </c>
      <c r="L53" s="101">
        <f t="shared" si="9"/>
        <v>2.984</v>
      </c>
      <c r="M53" s="46"/>
      <c r="N53" s="101">
        <f t="shared" si="10"/>
        <v>1</v>
      </c>
      <c r="O53" s="49">
        <v>1</v>
      </c>
      <c r="P53" s="47">
        <f>IF(H53="","",VLOOKUP(H53,単重表!$C$6:'単重表'!$F$2502,3,FALSE))</f>
        <v>13.4</v>
      </c>
      <c r="Q53" s="47"/>
      <c r="R53" s="56">
        <f t="shared" si="11"/>
        <v>39.985599999999998</v>
      </c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 t="s">
        <v>2704</v>
      </c>
      <c r="AD53" s="40" t="s">
        <v>2704</v>
      </c>
      <c r="AE53" s="275"/>
      <c r="AF53" s="275"/>
      <c r="AG53" s="40"/>
      <c r="AH53" s="40"/>
      <c r="AI53" s="40"/>
      <c r="AJ53" s="58">
        <f>IF(H53="","",VLOOKUP(H53,単重表!$C$6:'単重表'!$F$2502,4,FALSE))</f>
        <v>0.51</v>
      </c>
      <c r="AK53" s="141">
        <f t="shared" si="12"/>
        <v>1.5218400000000001</v>
      </c>
      <c r="AL53" s="40">
        <v>2</v>
      </c>
      <c r="AM53" s="190">
        <f t="shared" si="13"/>
        <v>3.0436800000000002</v>
      </c>
      <c r="AO53" s="191">
        <f t="shared" si="14"/>
        <v>2984</v>
      </c>
      <c r="AP53" s="182"/>
      <c r="AQ53" s="183" t="str">
        <f t="shared" si="15"/>
        <v>125</v>
      </c>
      <c r="AR53" s="182"/>
      <c r="AS53" s="184" t="str">
        <f t="shared" si="16"/>
        <v>125</v>
      </c>
      <c r="AT53" s="182"/>
      <c r="AU53" s="276"/>
      <c r="AV53" s="185"/>
      <c r="AW53" s="185"/>
      <c r="AX53" s="185"/>
      <c r="AY53" s="185"/>
      <c r="AZ53" s="185"/>
      <c r="BA53" s="186"/>
      <c r="BB53" s="80"/>
      <c r="BC53" s="185"/>
      <c r="BD53" s="185"/>
      <c r="BE53" s="185"/>
      <c r="BF53" s="185"/>
      <c r="BG53" s="187"/>
      <c r="BH53" s="278"/>
      <c r="BI53" s="188"/>
      <c r="BJ53" s="276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>
        <f t="shared" si="17"/>
        <v>0</v>
      </c>
    </row>
    <row r="54" spans="1:93" ht="22.5" hidden="1" customHeight="1">
      <c r="A54" s="277" t="s">
        <v>3173</v>
      </c>
      <c r="B54" s="275">
        <v>111</v>
      </c>
      <c r="C54" s="75" t="s">
        <v>3082</v>
      </c>
      <c r="D54" s="78"/>
      <c r="E54" s="279" t="s">
        <v>3026</v>
      </c>
      <c r="F54" s="80" t="s">
        <v>2302</v>
      </c>
      <c r="G54" s="78">
        <v>21</v>
      </c>
      <c r="H54" s="70">
        <v>21256568</v>
      </c>
      <c r="I54" s="275" t="s">
        <v>2985</v>
      </c>
      <c r="J54" s="71" t="str">
        <f>IF(H54="","",VLOOKUP(H54,単重表!$C$6:'単重表'!$F$2502,2,FALSE))</f>
        <v>C125x65x6x8</v>
      </c>
      <c r="K54" s="232">
        <v>2984</v>
      </c>
      <c r="L54" s="101">
        <f t="shared" si="9"/>
        <v>2.984</v>
      </c>
      <c r="M54" s="46"/>
      <c r="N54" s="101">
        <f t="shared" si="10"/>
        <v>1</v>
      </c>
      <c r="O54" s="49">
        <v>1</v>
      </c>
      <c r="P54" s="47">
        <f>IF(H54="","",VLOOKUP(H54,単重表!$C$6:'単重表'!$F$2502,3,FALSE))</f>
        <v>13.4</v>
      </c>
      <c r="Q54" s="47"/>
      <c r="R54" s="56">
        <f t="shared" si="11"/>
        <v>39.985599999999998</v>
      </c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 t="s">
        <v>2704</v>
      </c>
      <c r="AD54" s="40" t="s">
        <v>2704</v>
      </c>
      <c r="AE54" s="275"/>
      <c r="AF54" s="275"/>
      <c r="AG54" s="40"/>
      <c r="AH54" s="40"/>
      <c r="AI54" s="40"/>
      <c r="AJ54" s="58">
        <f>IF(H54="","",VLOOKUP(H54,単重表!$C$6:'単重表'!$F$2502,4,FALSE))</f>
        <v>0.51</v>
      </c>
      <c r="AK54" s="141">
        <f t="shared" si="12"/>
        <v>1.5218400000000001</v>
      </c>
      <c r="AL54" s="40">
        <v>2</v>
      </c>
      <c r="AM54" s="190">
        <f t="shared" si="13"/>
        <v>3.0436800000000002</v>
      </c>
      <c r="AO54" s="191">
        <f t="shared" si="14"/>
        <v>2984</v>
      </c>
      <c r="AP54" s="182"/>
      <c r="AQ54" s="183" t="str">
        <f t="shared" si="15"/>
        <v>125</v>
      </c>
      <c r="AR54" s="182"/>
      <c r="AS54" s="184" t="str">
        <f t="shared" si="16"/>
        <v>125</v>
      </c>
      <c r="AT54" s="182"/>
      <c r="AU54" s="276"/>
      <c r="AV54" s="185"/>
      <c r="AW54" s="185"/>
      <c r="AX54" s="185"/>
      <c r="AY54" s="185"/>
      <c r="AZ54" s="185"/>
      <c r="BA54" s="186"/>
      <c r="BB54" s="80"/>
      <c r="BC54" s="185"/>
      <c r="BD54" s="185"/>
      <c r="BE54" s="185"/>
      <c r="BF54" s="185"/>
      <c r="BG54" s="187"/>
      <c r="BH54" s="278"/>
      <c r="BI54" s="188"/>
      <c r="BJ54" s="276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>
        <f t="shared" si="17"/>
        <v>0</v>
      </c>
    </row>
    <row r="55" spans="1:93" ht="22.5" hidden="1" customHeight="1">
      <c r="A55" s="277" t="s">
        <v>3174</v>
      </c>
      <c r="B55" s="275">
        <v>116</v>
      </c>
      <c r="C55" s="75" t="s">
        <v>3107</v>
      </c>
      <c r="D55" s="78"/>
      <c r="E55" s="279" t="s">
        <v>3026</v>
      </c>
      <c r="F55" s="80" t="s">
        <v>2302</v>
      </c>
      <c r="G55" s="78">
        <v>26</v>
      </c>
      <c r="H55" s="70">
        <v>21256568</v>
      </c>
      <c r="I55" s="275" t="s">
        <v>2985</v>
      </c>
      <c r="J55" s="71" t="str">
        <f>IF(H55="","",VLOOKUP(H55,単重表!$C$6:'単重表'!$F$2502,2,FALSE))</f>
        <v>C125x65x6x8</v>
      </c>
      <c r="K55" s="232">
        <v>2984</v>
      </c>
      <c r="L55" s="101">
        <f t="shared" si="9"/>
        <v>2.984</v>
      </c>
      <c r="M55" s="46"/>
      <c r="N55" s="101">
        <f t="shared" si="10"/>
        <v>1</v>
      </c>
      <c r="O55" s="49">
        <v>1</v>
      </c>
      <c r="P55" s="47">
        <f>IF(H55="","",VLOOKUP(H55,単重表!$C$6:'単重表'!$F$2502,3,FALSE))</f>
        <v>13.4</v>
      </c>
      <c r="Q55" s="47"/>
      <c r="R55" s="56">
        <f t="shared" si="11"/>
        <v>39.985599999999998</v>
      </c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 t="s">
        <v>2708</v>
      </c>
      <c r="AD55" s="40" t="s">
        <v>2704</v>
      </c>
      <c r="AE55" s="275"/>
      <c r="AF55" s="275"/>
      <c r="AG55" s="40"/>
      <c r="AH55" s="40"/>
      <c r="AI55" s="40"/>
      <c r="AJ55" s="58">
        <f>IF(H55="","",VLOOKUP(H55,単重表!$C$6:'単重表'!$F$2502,4,FALSE))</f>
        <v>0.51</v>
      </c>
      <c r="AK55" s="141">
        <f t="shared" si="12"/>
        <v>1.5218400000000001</v>
      </c>
      <c r="AL55" s="40">
        <v>2</v>
      </c>
      <c r="AM55" s="190">
        <f t="shared" si="13"/>
        <v>3.0436800000000002</v>
      </c>
      <c r="AO55" s="191">
        <f t="shared" si="14"/>
        <v>2984</v>
      </c>
      <c r="AP55" s="182"/>
      <c r="AQ55" s="183" t="str">
        <f t="shared" si="15"/>
        <v>125</v>
      </c>
      <c r="AR55" s="182"/>
      <c r="AS55" s="184" t="str">
        <f t="shared" si="16"/>
        <v>125</v>
      </c>
      <c r="AT55" s="182"/>
      <c r="AU55" s="276"/>
      <c r="AV55" s="185"/>
      <c r="AW55" s="185"/>
      <c r="AX55" s="185"/>
      <c r="AY55" s="185"/>
      <c r="AZ55" s="185"/>
      <c r="BA55" s="186"/>
      <c r="BB55" s="80"/>
      <c r="BC55" s="185"/>
      <c r="BD55" s="185"/>
      <c r="BE55" s="185"/>
      <c r="BF55" s="185"/>
      <c r="BG55" s="187"/>
      <c r="BH55" s="278"/>
      <c r="BI55" s="188"/>
      <c r="BJ55" s="276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>
        <f t="shared" si="17"/>
        <v>0</v>
      </c>
    </row>
    <row r="56" spans="1:93" ht="22.5" hidden="1" customHeight="1">
      <c r="A56" s="277" t="s">
        <v>3175</v>
      </c>
      <c r="B56" s="275">
        <v>120</v>
      </c>
      <c r="C56" s="75" t="s">
        <v>3082</v>
      </c>
      <c r="D56" s="78"/>
      <c r="E56" s="279" t="s">
        <v>3026</v>
      </c>
      <c r="F56" s="80" t="s">
        <v>2302</v>
      </c>
      <c r="G56" s="78">
        <v>30</v>
      </c>
      <c r="H56" s="70">
        <v>21256568</v>
      </c>
      <c r="I56" s="275" t="s">
        <v>2985</v>
      </c>
      <c r="J56" s="71" t="str">
        <f>IF(H56="","",VLOOKUP(H56,単重表!$C$6:'単重表'!$F$2502,2,FALSE))</f>
        <v>C125x65x6x8</v>
      </c>
      <c r="K56" s="232">
        <v>365</v>
      </c>
      <c r="L56" s="101">
        <f t="shared" si="9"/>
        <v>0.36499999999999999</v>
      </c>
      <c r="M56" s="46"/>
      <c r="N56" s="101">
        <f t="shared" si="10"/>
        <v>1</v>
      </c>
      <c r="O56" s="49">
        <v>1</v>
      </c>
      <c r="P56" s="47">
        <f>IF(H56="","",VLOOKUP(H56,単重表!$C$6:'単重表'!$F$2502,3,FALSE))</f>
        <v>13.4</v>
      </c>
      <c r="Q56" s="47"/>
      <c r="R56" s="56">
        <f t="shared" si="11"/>
        <v>4.891</v>
      </c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 t="s">
        <v>2704</v>
      </c>
      <c r="AD56" s="40" t="s">
        <v>2704</v>
      </c>
      <c r="AE56" s="275"/>
      <c r="AF56" s="275"/>
      <c r="AG56" s="40"/>
      <c r="AH56" s="40"/>
      <c r="AI56" s="40"/>
      <c r="AJ56" s="58">
        <f>IF(H56="","",VLOOKUP(H56,単重表!$C$6:'単重表'!$F$2502,4,FALSE))</f>
        <v>0.51</v>
      </c>
      <c r="AK56" s="141">
        <f t="shared" si="12"/>
        <v>0.18615000000000001</v>
      </c>
      <c r="AL56" s="40">
        <v>2</v>
      </c>
      <c r="AM56" s="190">
        <f t="shared" si="13"/>
        <v>0.37230000000000002</v>
      </c>
      <c r="AO56" s="191">
        <f t="shared" si="14"/>
        <v>365</v>
      </c>
      <c r="AP56" s="182"/>
      <c r="AQ56" s="183" t="str">
        <f t="shared" si="15"/>
        <v>125</v>
      </c>
      <c r="AR56" s="182"/>
      <c r="AS56" s="184" t="str">
        <f t="shared" si="16"/>
        <v>125</v>
      </c>
      <c r="AT56" s="182"/>
      <c r="AU56" s="276"/>
      <c r="AV56" s="185"/>
      <c r="AW56" s="185"/>
      <c r="AX56" s="185"/>
      <c r="AY56" s="185"/>
      <c r="AZ56" s="185"/>
      <c r="BA56" s="186"/>
      <c r="BB56" s="80"/>
      <c r="BC56" s="185"/>
      <c r="BD56" s="185"/>
      <c r="BE56" s="185"/>
      <c r="BF56" s="185"/>
      <c r="BG56" s="187"/>
      <c r="BH56" s="278"/>
      <c r="BI56" s="188"/>
      <c r="BJ56" s="276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>
        <f t="shared" si="17"/>
        <v>0</v>
      </c>
    </row>
    <row r="57" spans="1:93" ht="22.5" hidden="1" customHeight="1">
      <c r="A57" s="277" t="s">
        <v>3176</v>
      </c>
      <c r="B57" s="275">
        <v>121</v>
      </c>
      <c r="C57" s="75" t="s">
        <v>3082</v>
      </c>
      <c r="D57" s="78"/>
      <c r="E57" s="279" t="s">
        <v>3026</v>
      </c>
      <c r="F57" s="80" t="s">
        <v>2302</v>
      </c>
      <c r="G57" s="78">
        <v>31</v>
      </c>
      <c r="H57" s="70">
        <v>21256568</v>
      </c>
      <c r="I57" s="275" t="s">
        <v>2985</v>
      </c>
      <c r="J57" s="71" t="str">
        <f>IF(H57="","",VLOOKUP(H57,単重表!$C$6:'単重表'!$F$2502,2,FALSE))</f>
        <v>C125x65x6x8</v>
      </c>
      <c r="K57" s="232">
        <v>365</v>
      </c>
      <c r="L57" s="101">
        <f t="shared" si="9"/>
        <v>0.36499999999999999</v>
      </c>
      <c r="M57" s="46"/>
      <c r="N57" s="101">
        <f t="shared" si="10"/>
        <v>1</v>
      </c>
      <c r="O57" s="49">
        <v>1</v>
      </c>
      <c r="P57" s="47">
        <f>IF(H57="","",VLOOKUP(H57,単重表!$C$6:'単重表'!$F$2502,3,FALSE))</f>
        <v>13.4</v>
      </c>
      <c r="Q57" s="47"/>
      <c r="R57" s="56">
        <f t="shared" si="11"/>
        <v>4.891</v>
      </c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 t="s">
        <v>3030</v>
      </c>
      <c r="AD57" s="40" t="s">
        <v>2704</v>
      </c>
      <c r="AE57" s="275"/>
      <c r="AF57" s="275"/>
      <c r="AG57" s="40"/>
      <c r="AH57" s="40"/>
      <c r="AI57" s="40"/>
      <c r="AJ57" s="58">
        <f>IF(H57="","",VLOOKUP(H57,単重表!$C$6:'単重表'!$F$2502,4,FALSE))</f>
        <v>0.51</v>
      </c>
      <c r="AK57" s="141">
        <f t="shared" si="12"/>
        <v>0.18615000000000001</v>
      </c>
      <c r="AL57" s="40">
        <v>2</v>
      </c>
      <c r="AM57" s="190">
        <f t="shared" si="13"/>
        <v>0.37230000000000002</v>
      </c>
      <c r="AO57" s="191">
        <f t="shared" si="14"/>
        <v>365</v>
      </c>
      <c r="AP57" s="182"/>
      <c r="AQ57" s="183" t="str">
        <f t="shared" si="15"/>
        <v>125</v>
      </c>
      <c r="AR57" s="182"/>
      <c r="AS57" s="184" t="str">
        <f t="shared" si="16"/>
        <v>125</v>
      </c>
      <c r="AT57" s="182"/>
      <c r="AU57" s="276"/>
      <c r="AV57" s="185"/>
      <c r="AW57" s="185"/>
      <c r="AX57" s="185"/>
      <c r="AY57" s="185"/>
      <c r="AZ57" s="185"/>
      <c r="BA57" s="186"/>
      <c r="BB57" s="80"/>
      <c r="BC57" s="185"/>
      <c r="BD57" s="185"/>
      <c r="BE57" s="185"/>
      <c r="BF57" s="185"/>
      <c r="BG57" s="187"/>
      <c r="BH57" s="278"/>
      <c r="BI57" s="188"/>
      <c r="BJ57" s="276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>
        <f t="shared" si="17"/>
        <v>0</v>
      </c>
    </row>
    <row r="58" spans="1:93" ht="22.5" hidden="1" customHeight="1">
      <c r="A58" s="277" t="s">
        <v>3177</v>
      </c>
      <c r="B58" s="275">
        <v>123</v>
      </c>
      <c r="C58" s="75" t="s">
        <v>3082</v>
      </c>
      <c r="D58" s="78"/>
      <c r="E58" s="279" t="s">
        <v>3026</v>
      </c>
      <c r="F58" s="80" t="s">
        <v>2302</v>
      </c>
      <c r="G58" s="78">
        <v>33</v>
      </c>
      <c r="H58" s="70">
        <v>21256568</v>
      </c>
      <c r="I58" s="275" t="s">
        <v>2985</v>
      </c>
      <c r="J58" s="71" t="str">
        <f>IF(H58="","",VLOOKUP(H58,単重表!$C$6:'単重表'!$F$2502,2,FALSE))</f>
        <v>C125x65x6x8</v>
      </c>
      <c r="K58" s="232">
        <v>365</v>
      </c>
      <c r="L58" s="101">
        <f t="shared" si="9"/>
        <v>0.36499999999999999</v>
      </c>
      <c r="M58" s="46"/>
      <c r="N58" s="101">
        <f t="shared" si="10"/>
        <v>1</v>
      </c>
      <c r="O58" s="49">
        <v>1</v>
      </c>
      <c r="P58" s="47">
        <f>IF(H58="","",VLOOKUP(H58,単重表!$C$6:'単重表'!$F$2502,3,FALSE))</f>
        <v>13.4</v>
      </c>
      <c r="Q58" s="47"/>
      <c r="R58" s="56">
        <f t="shared" si="11"/>
        <v>4.891</v>
      </c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 t="s">
        <v>2704</v>
      </c>
      <c r="AD58" s="40" t="s">
        <v>2704</v>
      </c>
      <c r="AE58" s="275"/>
      <c r="AF58" s="275"/>
      <c r="AG58" s="40"/>
      <c r="AH58" s="40"/>
      <c r="AI58" s="40"/>
      <c r="AJ58" s="58">
        <f>IF(H58="","",VLOOKUP(H58,単重表!$C$6:'単重表'!$F$2502,4,FALSE))</f>
        <v>0.51</v>
      </c>
      <c r="AK58" s="141">
        <f t="shared" si="12"/>
        <v>0.18615000000000001</v>
      </c>
      <c r="AL58" s="40">
        <v>2</v>
      </c>
      <c r="AM58" s="190">
        <f t="shared" si="13"/>
        <v>0.37230000000000002</v>
      </c>
      <c r="AO58" s="191">
        <f t="shared" si="14"/>
        <v>365</v>
      </c>
      <c r="AP58" s="182"/>
      <c r="AQ58" s="183" t="str">
        <f t="shared" si="15"/>
        <v>125</v>
      </c>
      <c r="AR58" s="182"/>
      <c r="AS58" s="184" t="str">
        <f t="shared" si="16"/>
        <v>125</v>
      </c>
      <c r="AT58" s="182"/>
      <c r="AU58" s="276"/>
      <c r="AV58" s="185"/>
      <c r="AW58" s="185"/>
      <c r="AX58" s="185"/>
      <c r="AY58" s="185"/>
      <c r="AZ58" s="185"/>
      <c r="BA58" s="186"/>
      <c r="BB58" s="80"/>
      <c r="BC58" s="185"/>
      <c r="BD58" s="185"/>
      <c r="BE58" s="185"/>
      <c r="BF58" s="185"/>
      <c r="BG58" s="187"/>
      <c r="BH58" s="278"/>
      <c r="BI58" s="188"/>
      <c r="BJ58" s="276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>
        <f t="shared" si="17"/>
        <v>0</v>
      </c>
    </row>
    <row r="59" spans="1:93" ht="22.5" hidden="1" customHeight="1">
      <c r="A59" s="277" t="s">
        <v>3178</v>
      </c>
      <c r="B59" s="275" t="s">
        <v>3355</v>
      </c>
      <c r="C59" s="75" t="s">
        <v>3082</v>
      </c>
      <c r="D59" s="78"/>
      <c r="E59" s="279" t="s">
        <v>3026</v>
      </c>
      <c r="F59" s="80" t="s">
        <v>2302</v>
      </c>
      <c r="G59" s="78">
        <v>34</v>
      </c>
      <c r="H59" s="70">
        <v>21256568</v>
      </c>
      <c r="I59" s="275" t="s">
        <v>2985</v>
      </c>
      <c r="J59" s="71" t="str">
        <f>IF(H59="","",VLOOKUP(H59,単重表!$C$6:'単重表'!$F$2502,2,FALSE))</f>
        <v>C125x65x6x8</v>
      </c>
      <c r="K59" s="232">
        <v>365</v>
      </c>
      <c r="L59" s="101">
        <f t="shared" si="9"/>
        <v>0.36499999999999999</v>
      </c>
      <c r="M59" s="46"/>
      <c r="N59" s="101">
        <f t="shared" si="10"/>
        <v>1</v>
      </c>
      <c r="O59" s="49">
        <v>1</v>
      </c>
      <c r="P59" s="47">
        <f>IF(H59="","",VLOOKUP(H59,単重表!$C$6:'単重表'!$F$2502,3,FALSE))</f>
        <v>13.4</v>
      </c>
      <c r="Q59" s="47"/>
      <c r="R59" s="56">
        <f t="shared" si="11"/>
        <v>4.891</v>
      </c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 t="s">
        <v>2704</v>
      </c>
      <c r="AD59" s="40" t="s">
        <v>2704</v>
      </c>
      <c r="AE59" s="275"/>
      <c r="AF59" s="275"/>
      <c r="AG59" s="40"/>
      <c r="AH59" s="40"/>
      <c r="AI59" s="40"/>
      <c r="AJ59" s="58">
        <f>IF(H59="","",VLOOKUP(H59,単重表!$C$6:'単重表'!$F$2502,4,FALSE))</f>
        <v>0.51</v>
      </c>
      <c r="AK59" s="141">
        <f t="shared" si="12"/>
        <v>0.18615000000000001</v>
      </c>
      <c r="AL59" s="40">
        <v>2</v>
      </c>
      <c r="AM59" s="190">
        <f t="shared" si="13"/>
        <v>0.37230000000000002</v>
      </c>
      <c r="AO59" s="191">
        <f t="shared" si="14"/>
        <v>365</v>
      </c>
      <c r="AP59" s="182"/>
      <c r="AQ59" s="183" t="str">
        <f t="shared" si="15"/>
        <v>125</v>
      </c>
      <c r="AR59" s="182"/>
      <c r="AS59" s="184" t="str">
        <f t="shared" si="16"/>
        <v>125</v>
      </c>
      <c r="AT59" s="182"/>
      <c r="AU59" s="276"/>
      <c r="AV59" s="185"/>
      <c r="AW59" s="185"/>
      <c r="AX59" s="185"/>
      <c r="AY59" s="185"/>
      <c r="AZ59" s="185"/>
      <c r="BA59" s="186"/>
      <c r="BB59" s="80"/>
      <c r="BC59" s="185"/>
      <c r="BD59" s="185"/>
      <c r="BE59" s="185"/>
      <c r="BF59" s="185"/>
      <c r="BG59" s="187"/>
      <c r="BH59" s="278"/>
      <c r="BI59" s="188"/>
      <c r="BJ59" s="276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>
        <f t="shared" si="17"/>
        <v>0</v>
      </c>
    </row>
    <row r="60" spans="1:93" ht="22.5" hidden="1" customHeight="1">
      <c r="A60" s="277" t="s">
        <v>3179</v>
      </c>
      <c r="B60" s="275">
        <v>1</v>
      </c>
      <c r="C60" s="75" t="s">
        <v>3082</v>
      </c>
      <c r="D60" s="78"/>
      <c r="E60" s="279" t="s">
        <v>3047</v>
      </c>
      <c r="F60" s="80" t="s">
        <v>2302</v>
      </c>
      <c r="G60" s="78">
        <v>1</v>
      </c>
      <c r="H60" s="70">
        <v>21256568</v>
      </c>
      <c r="I60" s="275" t="s">
        <v>2985</v>
      </c>
      <c r="J60" s="71" t="str">
        <f>IF(H60="","",VLOOKUP(H60,単重表!$C$6:'単重表'!$F$2502,2,FALSE))</f>
        <v>C125x65x6x8</v>
      </c>
      <c r="K60" s="232">
        <v>4755</v>
      </c>
      <c r="L60" s="101">
        <f t="shared" si="9"/>
        <v>4.7549999999999999</v>
      </c>
      <c r="M60" s="46"/>
      <c r="N60" s="101">
        <f t="shared" si="10"/>
        <v>1</v>
      </c>
      <c r="O60" s="49">
        <v>1</v>
      </c>
      <c r="P60" s="47">
        <f>IF(H60="","",VLOOKUP(H60,単重表!$C$6:'単重表'!$F$2502,3,FALSE))</f>
        <v>13.4</v>
      </c>
      <c r="Q60" s="47"/>
      <c r="R60" s="56">
        <f t="shared" si="11"/>
        <v>63.716999999999999</v>
      </c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 t="s">
        <v>2697</v>
      </c>
      <c r="AD60" s="40" t="s">
        <v>2695</v>
      </c>
      <c r="AE60" s="275"/>
      <c r="AF60" s="275"/>
      <c r="AG60" s="40"/>
      <c r="AH60" s="40"/>
      <c r="AI60" s="40"/>
      <c r="AJ60" s="58">
        <f>IF(H60="","",VLOOKUP(H60,単重表!$C$6:'単重表'!$F$2502,4,FALSE))</f>
        <v>0.51</v>
      </c>
      <c r="AK60" s="141">
        <f t="shared" si="12"/>
        <v>2.4250500000000001</v>
      </c>
      <c r="AL60" s="40">
        <v>2</v>
      </c>
      <c r="AM60" s="190">
        <f t="shared" si="13"/>
        <v>4.8501000000000003</v>
      </c>
      <c r="AO60" s="191">
        <f t="shared" si="14"/>
        <v>4755</v>
      </c>
      <c r="AP60" s="182"/>
      <c r="AQ60" s="183" t="str">
        <f t="shared" si="15"/>
        <v>125</v>
      </c>
      <c r="AR60" s="182"/>
      <c r="AS60" s="184" t="str">
        <f t="shared" si="16"/>
        <v>125</v>
      </c>
      <c r="AT60" s="182"/>
      <c r="AU60" s="276"/>
      <c r="AV60" s="185"/>
      <c r="AW60" s="185"/>
      <c r="AX60" s="185"/>
      <c r="AY60" s="185"/>
      <c r="AZ60" s="185"/>
      <c r="BA60" s="186"/>
      <c r="BB60" s="80"/>
      <c r="BC60" s="185"/>
      <c r="BD60" s="185"/>
      <c r="BE60" s="185"/>
      <c r="BF60" s="185"/>
      <c r="BG60" s="187"/>
      <c r="BH60" s="278"/>
      <c r="BI60" s="188"/>
      <c r="BJ60" s="276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>
        <f t="shared" si="17"/>
        <v>0</v>
      </c>
    </row>
    <row r="61" spans="1:93" ht="22.5" hidden="1" customHeight="1">
      <c r="A61" s="277" t="s">
        <v>3180</v>
      </c>
      <c r="B61" s="275">
        <v>2</v>
      </c>
      <c r="C61" s="75" t="s">
        <v>3082</v>
      </c>
      <c r="D61" s="78"/>
      <c r="E61" s="279" t="s">
        <v>3047</v>
      </c>
      <c r="F61" s="80" t="s">
        <v>2302</v>
      </c>
      <c r="G61" s="78">
        <v>2</v>
      </c>
      <c r="H61" s="70">
        <v>21256568</v>
      </c>
      <c r="I61" s="275" t="s">
        <v>2985</v>
      </c>
      <c r="J61" s="71" t="str">
        <f>IF(H61="","",VLOOKUP(H61,単重表!$C$6:'単重表'!$F$2502,2,FALSE))</f>
        <v>C125x65x6x8</v>
      </c>
      <c r="K61" s="232">
        <v>3175</v>
      </c>
      <c r="L61" s="101">
        <f t="shared" si="9"/>
        <v>3.1749999999999998</v>
      </c>
      <c r="M61" s="46"/>
      <c r="N61" s="101">
        <f t="shared" si="10"/>
        <v>1</v>
      </c>
      <c r="O61" s="49">
        <v>1</v>
      </c>
      <c r="P61" s="47">
        <f>IF(H61="","",VLOOKUP(H61,単重表!$C$6:'単重表'!$F$2502,3,FALSE))</f>
        <v>13.4</v>
      </c>
      <c r="Q61" s="47"/>
      <c r="R61" s="56">
        <f t="shared" si="11"/>
        <v>42.545000000000002</v>
      </c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 t="s">
        <v>2695</v>
      </c>
      <c r="AD61" s="40" t="s">
        <v>2695</v>
      </c>
      <c r="AE61" s="275"/>
      <c r="AF61" s="275"/>
      <c r="AG61" s="40"/>
      <c r="AH61" s="40"/>
      <c r="AI61" s="40"/>
      <c r="AJ61" s="58">
        <f>IF(H61="","",VLOOKUP(H61,単重表!$C$6:'単重表'!$F$2502,4,FALSE))</f>
        <v>0.51</v>
      </c>
      <c r="AK61" s="141">
        <f t="shared" si="12"/>
        <v>1.6192499999999999</v>
      </c>
      <c r="AL61" s="40">
        <v>2</v>
      </c>
      <c r="AM61" s="190">
        <f t="shared" si="13"/>
        <v>3.2384999999999997</v>
      </c>
      <c r="AO61" s="191">
        <f t="shared" si="14"/>
        <v>3175</v>
      </c>
      <c r="AP61" s="182"/>
      <c r="AQ61" s="183" t="str">
        <f t="shared" si="15"/>
        <v>125</v>
      </c>
      <c r="AR61" s="182"/>
      <c r="AS61" s="184" t="str">
        <f t="shared" si="16"/>
        <v>125</v>
      </c>
      <c r="AT61" s="182"/>
      <c r="AU61" s="276"/>
      <c r="AV61" s="185"/>
      <c r="AW61" s="185"/>
      <c r="AX61" s="185"/>
      <c r="AY61" s="185"/>
      <c r="AZ61" s="185"/>
      <c r="BA61" s="186"/>
      <c r="BB61" s="80"/>
      <c r="BC61" s="185"/>
      <c r="BD61" s="185"/>
      <c r="BE61" s="185"/>
      <c r="BF61" s="185"/>
      <c r="BG61" s="187"/>
      <c r="BH61" s="278"/>
      <c r="BI61" s="188"/>
      <c r="BJ61" s="276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>
        <f t="shared" si="17"/>
        <v>0</v>
      </c>
    </row>
    <row r="62" spans="1:93" ht="22.5" hidden="1" customHeight="1">
      <c r="A62" s="277" t="s">
        <v>3181</v>
      </c>
      <c r="B62" s="275" t="s">
        <v>3356</v>
      </c>
      <c r="C62" s="75" t="s">
        <v>3082</v>
      </c>
      <c r="D62" s="78"/>
      <c r="E62" s="279" t="s">
        <v>3047</v>
      </c>
      <c r="F62" s="80" t="s">
        <v>2302</v>
      </c>
      <c r="G62" s="78">
        <v>3</v>
      </c>
      <c r="H62" s="70">
        <v>21256568</v>
      </c>
      <c r="I62" s="275" t="s">
        <v>2985</v>
      </c>
      <c r="J62" s="71" t="str">
        <f>IF(H62="","",VLOOKUP(H62,単重表!$C$6:'単重表'!$F$2502,2,FALSE))</f>
        <v>C125x65x6x8</v>
      </c>
      <c r="K62" s="232">
        <v>3175</v>
      </c>
      <c r="L62" s="101">
        <f t="shared" si="9"/>
        <v>3.1749999999999998</v>
      </c>
      <c r="M62" s="46"/>
      <c r="N62" s="101">
        <f t="shared" si="10"/>
        <v>1</v>
      </c>
      <c r="O62" s="49">
        <v>1</v>
      </c>
      <c r="P62" s="47">
        <f>IF(H62="","",VLOOKUP(H62,単重表!$C$6:'単重表'!$F$2502,3,FALSE))</f>
        <v>13.4</v>
      </c>
      <c r="Q62" s="47"/>
      <c r="R62" s="56">
        <f t="shared" si="11"/>
        <v>42.545000000000002</v>
      </c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 t="s">
        <v>2695</v>
      </c>
      <c r="AD62" s="40" t="s">
        <v>2695</v>
      </c>
      <c r="AE62" s="275"/>
      <c r="AF62" s="275"/>
      <c r="AG62" s="40"/>
      <c r="AH62" s="40"/>
      <c r="AI62" s="40"/>
      <c r="AJ62" s="58">
        <f>IF(H62="","",VLOOKUP(H62,単重表!$C$6:'単重表'!$F$2502,4,FALSE))</f>
        <v>0.51</v>
      </c>
      <c r="AK62" s="141">
        <f t="shared" si="12"/>
        <v>1.6192499999999999</v>
      </c>
      <c r="AL62" s="40">
        <v>2</v>
      </c>
      <c r="AM62" s="190">
        <f t="shared" si="13"/>
        <v>3.2384999999999997</v>
      </c>
      <c r="AO62" s="191">
        <f t="shared" si="14"/>
        <v>3175</v>
      </c>
      <c r="AP62" s="182"/>
      <c r="AQ62" s="183" t="str">
        <f t="shared" si="15"/>
        <v>125</v>
      </c>
      <c r="AR62" s="182"/>
      <c r="AS62" s="184" t="str">
        <f t="shared" si="16"/>
        <v>125</v>
      </c>
      <c r="AT62" s="182"/>
      <c r="AU62" s="276"/>
      <c r="AV62" s="185"/>
      <c r="AW62" s="185"/>
      <c r="AX62" s="185"/>
      <c r="AY62" s="185"/>
      <c r="AZ62" s="185"/>
      <c r="BA62" s="186"/>
      <c r="BB62" s="80"/>
      <c r="BC62" s="185"/>
      <c r="BD62" s="185"/>
      <c r="BE62" s="185"/>
      <c r="BF62" s="185"/>
      <c r="BG62" s="187"/>
      <c r="BH62" s="278"/>
      <c r="BI62" s="188"/>
      <c r="BJ62" s="276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>
        <f t="shared" si="17"/>
        <v>0</v>
      </c>
    </row>
    <row r="63" spans="1:93" ht="22.5" hidden="1" customHeight="1">
      <c r="A63" s="277" t="s">
        <v>3182</v>
      </c>
      <c r="B63" s="275">
        <v>10</v>
      </c>
      <c r="C63" s="75" t="s">
        <v>3082</v>
      </c>
      <c r="D63" s="78"/>
      <c r="E63" s="279" t="s">
        <v>3054</v>
      </c>
      <c r="F63" s="80" t="s">
        <v>2302</v>
      </c>
      <c r="G63" s="78">
        <v>3</v>
      </c>
      <c r="H63" s="70">
        <v>21256568</v>
      </c>
      <c r="I63" s="275" t="s">
        <v>2985</v>
      </c>
      <c r="J63" s="71" t="str">
        <f>IF(H63="","",VLOOKUP(H63,単重表!$C$6:'単重表'!$F$2502,2,FALSE))</f>
        <v>C125x65x6x8</v>
      </c>
      <c r="K63" s="232">
        <v>4755</v>
      </c>
      <c r="L63" s="101">
        <f t="shared" si="9"/>
        <v>4.7549999999999999</v>
      </c>
      <c r="M63" s="46"/>
      <c r="N63" s="101">
        <f t="shared" si="10"/>
        <v>1</v>
      </c>
      <c r="O63" s="49">
        <v>1</v>
      </c>
      <c r="P63" s="47">
        <f>IF(H63="","",VLOOKUP(H63,単重表!$C$6:'単重表'!$F$2502,3,FALSE))</f>
        <v>13.4</v>
      </c>
      <c r="Q63" s="47"/>
      <c r="R63" s="56">
        <f t="shared" si="11"/>
        <v>63.716999999999999</v>
      </c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 t="s">
        <v>2695</v>
      </c>
      <c r="AD63" s="40" t="s">
        <v>2695</v>
      </c>
      <c r="AE63" s="275"/>
      <c r="AF63" s="275"/>
      <c r="AG63" s="40"/>
      <c r="AH63" s="40"/>
      <c r="AI63" s="40"/>
      <c r="AJ63" s="58">
        <f>IF(H63="","",VLOOKUP(H63,単重表!$C$6:'単重表'!$F$2502,4,FALSE))</f>
        <v>0.51</v>
      </c>
      <c r="AK63" s="141">
        <f t="shared" si="12"/>
        <v>2.4250500000000001</v>
      </c>
      <c r="AL63" s="40">
        <v>2</v>
      </c>
      <c r="AM63" s="190">
        <f t="shared" si="13"/>
        <v>4.8501000000000003</v>
      </c>
      <c r="AO63" s="191">
        <f t="shared" si="14"/>
        <v>4755</v>
      </c>
      <c r="AP63" s="182"/>
      <c r="AQ63" s="183" t="str">
        <f t="shared" si="15"/>
        <v>125</v>
      </c>
      <c r="AR63" s="182"/>
      <c r="AS63" s="184" t="str">
        <f t="shared" si="16"/>
        <v>125</v>
      </c>
      <c r="AT63" s="182"/>
      <c r="AU63" s="276"/>
      <c r="AV63" s="185"/>
      <c r="AW63" s="185"/>
      <c r="AX63" s="185"/>
      <c r="AY63" s="185"/>
      <c r="AZ63" s="185"/>
      <c r="BA63" s="186"/>
      <c r="BB63" s="80"/>
      <c r="BC63" s="185"/>
      <c r="BD63" s="185"/>
      <c r="BE63" s="185"/>
      <c r="BF63" s="185"/>
      <c r="BG63" s="187"/>
      <c r="BH63" s="278"/>
      <c r="BI63" s="188"/>
      <c r="BJ63" s="276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>
        <f t="shared" si="17"/>
        <v>0</v>
      </c>
    </row>
    <row r="64" spans="1:93" ht="22.5" hidden="1" customHeight="1">
      <c r="A64" s="277" t="s">
        <v>3183</v>
      </c>
      <c r="B64" s="275">
        <v>11</v>
      </c>
      <c r="C64" s="75" t="s">
        <v>3080</v>
      </c>
      <c r="D64" s="78"/>
      <c r="E64" s="279" t="s">
        <v>3054</v>
      </c>
      <c r="F64" s="80" t="s">
        <v>2302</v>
      </c>
      <c r="G64" s="78">
        <v>4</v>
      </c>
      <c r="H64" s="70">
        <v>21256568</v>
      </c>
      <c r="I64" s="275" t="s">
        <v>2985</v>
      </c>
      <c r="J64" s="71" t="str">
        <f>IF(H64="","",VLOOKUP(H64,単重表!$C$6:'単重表'!$F$2502,2,FALSE))</f>
        <v>C125x65x6x8</v>
      </c>
      <c r="K64" s="232">
        <v>3175</v>
      </c>
      <c r="L64" s="101">
        <f t="shared" si="9"/>
        <v>3.1749999999999998</v>
      </c>
      <c r="M64" s="46"/>
      <c r="N64" s="101">
        <f t="shared" si="10"/>
        <v>1</v>
      </c>
      <c r="O64" s="49">
        <v>1</v>
      </c>
      <c r="P64" s="47">
        <f>IF(H64="","",VLOOKUP(H64,単重表!$C$6:'単重表'!$F$2502,3,FALSE))</f>
        <v>13.4</v>
      </c>
      <c r="Q64" s="47"/>
      <c r="R64" s="56">
        <f t="shared" si="11"/>
        <v>42.545000000000002</v>
      </c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 t="s">
        <v>2697</v>
      </c>
      <c r="AD64" s="40" t="s">
        <v>2697</v>
      </c>
      <c r="AE64" s="275"/>
      <c r="AF64" s="275"/>
      <c r="AG64" s="40"/>
      <c r="AH64" s="40"/>
      <c r="AI64" s="40"/>
      <c r="AJ64" s="58">
        <f>IF(H64="","",VLOOKUP(H64,単重表!$C$6:'単重表'!$F$2502,4,FALSE))</f>
        <v>0.51</v>
      </c>
      <c r="AK64" s="141">
        <f t="shared" si="12"/>
        <v>1.6192499999999999</v>
      </c>
      <c r="AL64" s="40">
        <v>2</v>
      </c>
      <c r="AM64" s="190">
        <f t="shared" si="13"/>
        <v>3.2384999999999997</v>
      </c>
      <c r="AO64" s="191">
        <f t="shared" si="14"/>
        <v>3175</v>
      </c>
      <c r="AP64" s="182"/>
      <c r="AQ64" s="183" t="str">
        <f t="shared" si="15"/>
        <v>125</v>
      </c>
      <c r="AR64" s="182"/>
      <c r="AS64" s="184" t="str">
        <f t="shared" si="16"/>
        <v>125</v>
      </c>
      <c r="AT64" s="182"/>
      <c r="AU64" s="276"/>
      <c r="AV64" s="185"/>
      <c r="AW64" s="185"/>
      <c r="AX64" s="185"/>
      <c r="AY64" s="185"/>
      <c r="AZ64" s="185"/>
      <c r="BA64" s="186"/>
      <c r="BB64" s="80"/>
      <c r="BC64" s="185"/>
      <c r="BD64" s="185"/>
      <c r="BE64" s="185"/>
      <c r="BF64" s="185"/>
      <c r="BG64" s="187"/>
      <c r="BH64" s="278"/>
      <c r="BI64" s="188"/>
      <c r="BJ64" s="276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>
        <f t="shared" si="17"/>
        <v>0</v>
      </c>
    </row>
    <row r="65" spans="1:93" ht="22.5" hidden="1" customHeight="1">
      <c r="A65" s="277" t="s">
        <v>3184</v>
      </c>
      <c r="B65" s="275">
        <v>12</v>
      </c>
      <c r="C65" s="75" t="s">
        <v>3082</v>
      </c>
      <c r="D65" s="78"/>
      <c r="E65" s="279" t="s">
        <v>3054</v>
      </c>
      <c r="F65" s="80" t="s">
        <v>2302</v>
      </c>
      <c r="G65" s="78">
        <v>5</v>
      </c>
      <c r="H65" s="70">
        <v>21256568</v>
      </c>
      <c r="I65" s="275" t="s">
        <v>2985</v>
      </c>
      <c r="J65" s="71" t="str">
        <f>IF(H65="","",VLOOKUP(H65,単重表!$C$6:'単重表'!$F$2502,2,FALSE))</f>
        <v>C125x65x6x8</v>
      </c>
      <c r="K65" s="232">
        <v>3175</v>
      </c>
      <c r="L65" s="101">
        <f t="shared" si="9"/>
        <v>3.1749999999999998</v>
      </c>
      <c r="M65" s="46"/>
      <c r="N65" s="101">
        <f t="shared" si="10"/>
        <v>1</v>
      </c>
      <c r="O65" s="49">
        <v>1</v>
      </c>
      <c r="P65" s="47">
        <f>IF(H65="","",VLOOKUP(H65,単重表!$C$6:'単重表'!$F$2502,3,FALSE))</f>
        <v>13.4</v>
      </c>
      <c r="Q65" s="47"/>
      <c r="R65" s="56">
        <f t="shared" si="11"/>
        <v>42.545000000000002</v>
      </c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 t="s">
        <v>2695</v>
      </c>
      <c r="AD65" s="40" t="s">
        <v>2695</v>
      </c>
      <c r="AE65" s="275"/>
      <c r="AF65" s="275"/>
      <c r="AG65" s="40"/>
      <c r="AH65" s="40"/>
      <c r="AI65" s="40"/>
      <c r="AJ65" s="58">
        <f>IF(H65="","",VLOOKUP(H65,単重表!$C$6:'単重表'!$F$2502,4,FALSE))</f>
        <v>0.51</v>
      </c>
      <c r="AK65" s="141">
        <f t="shared" si="12"/>
        <v>1.6192499999999999</v>
      </c>
      <c r="AL65" s="40">
        <v>2</v>
      </c>
      <c r="AM65" s="190">
        <f t="shared" si="13"/>
        <v>3.2384999999999997</v>
      </c>
      <c r="AO65" s="191">
        <f t="shared" si="14"/>
        <v>3175</v>
      </c>
      <c r="AP65" s="182"/>
      <c r="AQ65" s="183" t="str">
        <f t="shared" si="15"/>
        <v>125</v>
      </c>
      <c r="AR65" s="182"/>
      <c r="AS65" s="184" t="str">
        <f t="shared" si="16"/>
        <v>125</v>
      </c>
      <c r="AT65" s="182"/>
      <c r="AU65" s="276"/>
      <c r="AV65" s="185"/>
      <c r="AW65" s="185"/>
      <c r="AX65" s="185"/>
      <c r="AY65" s="185"/>
      <c r="AZ65" s="185"/>
      <c r="BA65" s="186"/>
      <c r="BB65" s="80"/>
      <c r="BC65" s="185"/>
      <c r="BD65" s="185"/>
      <c r="BE65" s="185"/>
      <c r="BF65" s="185"/>
      <c r="BG65" s="187"/>
      <c r="BH65" s="278"/>
      <c r="BI65" s="188"/>
      <c r="BJ65" s="276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>
        <f t="shared" si="17"/>
        <v>0</v>
      </c>
    </row>
    <row r="66" spans="1:93" ht="22.5" hidden="1" customHeight="1">
      <c r="A66" s="277" t="s">
        <v>3185</v>
      </c>
      <c r="B66" s="275">
        <v>20</v>
      </c>
      <c r="C66" s="75" t="s">
        <v>3080</v>
      </c>
      <c r="D66" s="78"/>
      <c r="E66" s="279" t="s">
        <v>3054</v>
      </c>
      <c r="F66" s="80" t="s">
        <v>2302</v>
      </c>
      <c r="G66" s="78">
        <v>13</v>
      </c>
      <c r="H66" s="70">
        <v>21256568</v>
      </c>
      <c r="I66" s="275" t="s">
        <v>2985</v>
      </c>
      <c r="J66" s="71" t="str">
        <f>IF(H66="","",VLOOKUP(H66,単重表!$C$6:'単重表'!$F$2502,2,FALSE))</f>
        <v>C125x65x6x8</v>
      </c>
      <c r="K66" s="232">
        <v>3185</v>
      </c>
      <c r="L66" s="101">
        <f t="shared" si="9"/>
        <v>3.1850000000000001</v>
      </c>
      <c r="M66" s="46"/>
      <c r="N66" s="101">
        <f t="shared" si="10"/>
        <v>1</v>
      </c>
      <c r="O66" s="49">
        <v>1</v>
      </c>
      <c r="P66" s="47">
        <f>IF(H66="","",VLOOKUP(H66,単重表!$C$6:'単重表'!$F$2502,3,FALSE))</f>
        <v>13.4</v>
      </c>
      <c r="Q66" s="47"/>
      <c r="R66" s="56">
        <f t="shared" si="11"/>
        <v>42.679000000000002</v>
      </c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 t="s">
        <v>2695</v>
      </c>
      <c r="AD66" s="40" t="s">
        <v>2695</v>
      </c>
      <c r="AE66" s="275"/>
      <c r="AF66" s="275"/>
      <c r="AG66" s="40"/>
      <c r="AH66" s="40"/>
      <c r="AI66" s="40"/>
      <c r="AJ66" s="58">
        <f>IF(H66="","",VLOOKUP(H66,単重表!$C$6:'単重表'!$F$2502,4,FALSE))</f>
        <v>0.51</v>
      </c>
      <c r="AK66" s="141">
        <f t="shared" si="12"/>
        <v>1.62435</v>
      </c>
      <c r="AL66" s="40">
        <v>2</v>
      </c>
      <c r="AM66" s="190">
        <f t="shared" si="13"/>
        <v>3.2486999999999999</v>
      </c>
      <c r="AO66" s="191">
        <f t="shared" si="14"/>
        <v>3185</v>
      </c>
      <c r="AP66" s="182"/>
      <c r="AQ66" s="183" t="str">
        <f t="shared" si="15"/>
        <v>125</v>
      </c>
      <c r="AR66" s="182"/>
      <c r="AS66" s="184" t="str">
        <f t="shared" si="16"/>
        <v>125</v>
      </c>
      <c r="AT66" s="182"/>
      <c r="AU66" s="276"/>
      <c r="AV66" s="185"/>
      <c r="AW66" s="185"/>
      <c r="AX66" s="185"/>
      <c r="AY66" s="185"/>
      <c r="AZ66" s="185"/>
      <c r="BA66" s="186"/>
      <c r="BB66" s="80"/>
      <c r="BC66" s="185"/>
      <c r="BD66" s="185"/>
      <c r="BE66" s="185"/>
      <c r="BF66" s="185"/>
      <c r="BG66" s="187"/>
      <c r="BH66" s="278"/>
      <c r="BI66" s="188"/>
      <c r="BJ66" s="276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>
        <f t="shared" si="17"/>
        <v>0</v>
      </c>
    </row>
    <row r="67" spans="1:93" ht="22.5" hidden="1" customHeight="1">
      <c r="A67" s="277" t="s">
        <v>3186</v>
      </c>
      <c r="B67" s="275">
        <v>26</v>
      </c>
      <c r="C67" s="75" t="s">
        <v>3080</v>
      </c>
      <c r="D67" s="78"/>
      <c r="E67" s="279" t="s">
        <v>3066</v>
      </c>
      <c r="F67" s="80" t="s">
        <v>2302</v>
      </c>
      <c r="G67" s="78">
        <v>2</v>
      </c>
      <c r="H67" s="70">
        <v>21256568</v>
      </c>
      <c r="I67" s="275" t="s">
        <v>2985</v>
      </c>
      <c r="J67" s="71" t="str">
        <f>IF(H67="","",VLOOKUP(H67,単重表!$C$6:'単重表'!$F$2502,2,FALSE))</f>
        <v>C125x65x6x8</v>
      </c>
      <c r="K67" s="232">
        <v>3185</v>
      </c>
      <c r="L67" s="101">
        <f t="shared" si="9"/>
        <v>3.1850000000000001</v>
      </c>
      <c r="M67" s="46"/>
      <c r="N67" s="101">
        <f t="shared" si="10"/>
        <v>1</v>
      </c>
      <c r="O67" s="49">
        <v>1</v>
      </c>
      <c r="P67" s="47">
        <f>IF(H67="","",VLOOKUP(H67,単重表!$C$6:'単重表'!$F$2502,3,FALSE))</f>
        <v>13.4</v>
      </c>
      <c r="Q67" s="47"/>
      <c r="R67" s="56">
        <f t="shared" si="11"/>
        <v>42.679000000000002</v>
      </c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 t="s">
        <v>2695</v>
      </c>
      <c r="AD67" s="40" t="s">
        <v>2695</v>
      </c>
      <c r="AE67" s="275"/>
      <c r="AF67" s="275"/>
      <c r="AG67" s="40"/>
      <c r="AH67" s="40"/>
      <c r="AI67" s="40"/>
      <c r="AJ67" s="58">
        <f>IF(H67="","",VLOOKUP(H67,単重表!$C$6:'単重表'!$F$2502,4,FALSE))</f>
        <v>0.51</v>
      </c>
      <c r="AK67" s="141">
        <f t="shared" si="12"/>
        <v>1.62435</v>
      </c>
      <c r="AL67" s="40">
        <v>2</v>
      </c>
      <c r="AM67" s="190">
        <f t="shared" si="13"/>
        <v>3.2486999999999999</v>
      </c>
      <c r="AO67" s="191">
        <f t="shared" si="14"/>
        <v>3185</v>
      </c>
      <c r="AP67" s="182"/>
      <c r="AQ67" s="183" t="str">
        <f t="shared" si="15"/>
        <v>125</v>
      </c>
      <c r="AR67" s="182"/>
      <c r="AS67" s="184" t="str">
        <f t="shared" si="16"/>
        <v>125</v>
      </c>
      <c r="AT67" s="182"/>
      <c r="AU67" s="276"/>
      <c r="AV67" s="185"/>
      <c r="AW67" s="185"/>
      <c r="AX67" s="185"/>
      <c r="AY67" s="185"/>
      <c r="AZ67" s="185"/>
      <c r="BA67" s="186"/>
      <c r="BB67" s="80"/>
      <c r="BC67" s="185"/>
      <c r="BD67" s="185"/>
      <c r="BE67" s="185"/>
      <c r="BF67" s="185"/>
      <c r="BG67" s="187"/>
      <c r="BH67" s="278"/>
      <c r="BI67" s="188"/>
      <c r="BJ67" s="276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>
        <f t="shared" si="17"/>
        <v>0</v>
      </c>
    </row>
    <row r="68" spans="1:93" ht="22.5" hidden="1" customHeight="1">
      <c r="A68" s="277" t="s">
        <v>3187</v>
      </c>
      <c r="B68" s="275">
        <v>27</v>
      </c>
      <c r="C68" s="75" t="s">
        <v>3080</v>
      </c>
      <c r="D68" s="78"/>
      <c r="E68" s="279" t="s">
        <v>3066</v>
      </c>
      <c r="F68" s="80" t="s">
        <v>2302</v>
      </c>
      <c r="G68" s="78">
        <v>3</v>
      </c>
      <c r="H68" s="70">
        <v>21256568</v>
      </c>
      <c r="I68" s="275" t="s">
        <v>2985</v>
      </c>
      <c r="J68" s="71" t="str">
        <f>IF(H68="","",VLOOKUP(H68,単重表!$C$6:'単重表'!$F$2502,2,FALSE))</f>
        <v>C125x65x6x8</v>
      </c>
      <c r="K68" s="232">
        <v>3185</v>
      </c>
      <c r="L68" s="101">
        <f t="shared" si="9"/>
        <v>3.1850000000000001</v>
      </c>
      <c r="M68" s="46"/>
      <c r="N68" s="101">
        <f t="shared" si="10"/>
        <v>1</v>
      </c>
      <c r="O68" s="49">
        <v>1</v>
      </c>
      <c r="P68" s="47">
        <f>IF(H68="","",VLOOKUP(H68,単重表!$C$6:'単重表'!$F$2502,3,FALSE))</f>
        <v>13.4</v>
      </c>
      <c r="Q68" s="47"/>
      <c r="R68" s="56">
        <f t="shared" si="11"/>
        <v>42.679000000000002</v>
      </c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 t="s">
        <v>2695</v>
      </c>
      <c r="AD68" s="40" t="s">
        <v>2695</v>
      </c>
      <c r="AE68" s="275"/>
      <c r="AF68" s="275"/>
      <c r="AG68" s="40"/>
      <c r="AH68" s="40"/>
      <c r="AI68" s="40"/>
      <c r="AJ68" s="58">
        <f>IF(H68="","",VLOOKUP(H68,単重表!$C$6:'単重表'!$F$2502,4,FALSE))</f>
        <v>0.51</v>
      </c>
      <c r="AK68" s="141">
        <f t="shared" si="12"/>
        <v>1.62435</v>
      </c>
      <c r="AL68" s="40">
        <v>2</v>
      </c>
      <c r="AM68" s="190">
        <f t="shared" si="13"/>
        <v>3.2486999999999999</v>
      </c>
      <c r="AO68" s="191">
        <f t="shared" si="14"/>
        <v>3185</v>
      </c>
      <c r="AP68" s="182"/>
      <c r="AQ68" s="183" t="str">
        <f t="shared" si="15"/>
        <v>125</v>
      </c>
      <c r="AR68" s="182"/>
      <c r="AS68" s="184" t="str">
        <f t="shared" si="16"/>
        <v>125</v>
      </c>
      <c r="AT68" s="182"/>
      <c r="AU68" s="276"/>
      <c r="AV68" s="185"/>
      <c r="AW68" s="185"/>
      <c r="AX68" s="185"/>
      <c r="AY68" s="185"/>
      <c r="AZ68" s="185"/>
      <c r="BA68" s="186"/>
      <c r="BB68" s="80"/>
      <c r="BC68" s="185"/>
      <c r="BD68" s="185"/>
      <c r="BE68" s="185"/>
      <c r="BF68" s="185"/>
      <c r="BG68" s="187"/>
      <c r="BH68" s="278"/>
      <c r="BI68" s="188"/>
      <c r="BJ68" s="276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>
        <f t="shared" si="17"/>
        <v>0</v>
      </c>
    </row>
    <row r="69" spans="1:93" ht="22.5" hidden="1" customHeight="1">
      <c r="A69" s="277" t="s">
        <v>3188</v>
      </c>
      <c r="B69" s="275">
        <v>28</v>
      </c>
      <c r="C69" s="75" t="s">
        <v>3082</v>
      </c>
      <c r="D69" s="78"/>
      <c r="E69" s="279" t="s">
        <v>3066</v>
      </c>
      <c r="F69" s="80" t="s">
        <v>2302</v>
      </c>
      <c r="G69" s="78">
        <v>4</v>
      </c>
      <c r="H69" s="70">
        <v>21256568</v>
      </c>
      <c r="I69" s="275" t="s">
        <v>2985</v>
      </c>
      <c r="J69" s="71" t="str">
        <f>IF(H69="","",VLOOKUP(H69,単重表!$C$6:'単重表'!$F$2502,2,FALSE))</f>
        <v>C125x65x6x8</v>
      </c>
      <c r="K69" s="232">
        <v>3175</v>
      </c>
      <c r="L69" s="101">
        <f t="shared" ref="L69:L70" si="18">IF(K69="",1,K69/1000)</f>
        <v>3.1749999999999998</v>
      </c>
      <c r="M69" s="46"/>
      <c r="N69" s="101">
        <f t="shared" ref="N69:N70" si="19">IF(M69="",1,M69/1000)</f>
        <v>1</v>
      </c>
      <c r="O69" s="49">
        <v>1</v>
      </c>
      <c r="P69" s="47">
        <f>IF(H69="","",VLOOKUP(H69,単重表!$C$6:'単重表'!$F$2502,3,FALSE))</f>
        <v>13.4</v>
      </c>
      <c r="Q69" s="47"/>
      <c r="R69" s="56">
        <f t="shared" ref="R69:R70" si="20">P69*O69*N69*L69+Q69</f>
        <v>42.545000000000002</v>
      </c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 t="s">
        <v>2695</v>
      </c>
      <c r="AD69" s="40" t="s">
        <v>2695</v>
      </c>
      <c r="AE69" s="275"/>
      <c r="AF69" s="275"/>
      <c r="AG69" s="40"/>
      <c r="AH69" s="40"/>
      <c r="AI69" s="40"/>
      <c r="AJ69" s="58">
        <f>IF(H69="","",VLOOKUP(H69,単重表!$C$6:'単重表'!$F$2502,4,FALSE))</f>
        <v>0.51</v>
      </c>
      <c r="AK69" s="141">
        <f t="shared" si="12"/>
        <v>1.6192499999999999</v>
      </c>
      <c r="AL69" s="40">
        <v>2</v>
      </c>
      <c r="AM69" s="190">
        <f t="shared" si="13"/>
        <v>3.2384999999999997</v>
      </c>
      <c r="AO69" s="191">
        <f t="shared" si="14"/>
        <v>3175</v>
      </c>
      <c r="AP69" s="182"/>
      <c r="AQ69" s="183" t="str">
        <f t="shared" si="15"/>
        <v>125</v>
      </c>
      <c r="AR69" s="182"/>
      <c r="AS69" s="184" t="str">
        <f t="shared" si="16"/>
        <v>125</v>
      </c>
      <c r="AT69" s="182"/>
      <c r="AU69" s="276"/>
      <c r="AV69" s="185"/>
      <c r="AW69" s="185"/>
      <c r="AX69" s="185"/>
      <c r="AY69" s="185"/>
      <c r="AZ69" s="185"/>
      <c r="BA69" s="186"/>
      <c r="BB69" s="80"/>
      <c r="BC69" s="185"/>
      <c r="BD69" s="185"/>
      <c r="BE69" s="185"/>
      <c r="BF69" s="185"/>
      <c r="BG69" s="187"/>
      <c r="BH69" s="278"/>
      <c r="BI69" s="188"/>
      <c r="BJ69" s="276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>
        <f t="shared" si="17"/>
        <v>0</v>
      </c>
    </row>
    <row r="70" spans="1:93" ht="22.5" hidden="1" customHeight="1">
      <c r="A70" s="277" t="s">
        <v>3189</v>
      </c>
      <c r="B70" s="275">
        <v>39</v>
      </c>
      <c r="C70" s="75" t="s">
        <v>3107</v>
      </c>
      <c r="D70" s="78"/>
      <c r="E70" s="279" t="s">
        <v>3067</v>
      </c>
      <c r="F70" s="80" t="s">
        <v>2302</v>
      </c>
      <c r="G70" s="78">
        <v>15</v>
      </c>
      <c r="H70" s="70">
        <v>21256568</v>
      </c>
      <c r="I70" s="275" t="s">
        <v>2985</v>
      </c>
      <c r="J70" s="71" t="str">
        <f>IF(H70="","",VLOOKUP(H70,単重表!$C$6:'単重表'!$F$2502,2,FALSE))</f>
        <v>C125x65x6x8</v>
      </c>
      <c r="K70" s="232">
        <v>3175</v>
      </c>
      <c r="L70" s="101">
        <f t="shared" si="18"/>
        <v>3.1749999999999998</v>
      </c>
      <c r="M70" s="46"/>
      <c r="N70" s="101">
        <f t="shared" si="19"/>
        <v>1</v>
      </c>
      <c r="O70" s="49">
        <v>1</v>
      </c>
      <c r="P70" s="47">
        <f>IF(H70="","",VLOOKUP(H70,単重表!$C$6:'単重表'!$F$2502,3,FALSE))</f>
        <v>13.4</v>
      </c>
      <c r="Q70" s="47"/>
      <c r="R70" s="56">
        <f t="shared" si="20"/>
        <v>42.545000000000002</v>
      </c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 t="s">
        <v>2695</v>
      </c>
      <c r="AD70" s="40" t="s">
        <v>2703</v>
      </c>
      <c r="AE70" s="275"/>
      <c r="AF70" s="275"/>
      <c r="AG70" s="40"/>
      <c r="AH70" s="40"/>
      <c r="AI70" s="40"/>
      <c r="AJ70" s="58">
        <f>IF(H70="","",VLOOKUP(H70,単重表!$C$6:'単重表'!$F$2502,4,FALSE))</f>
        <v>0.51</v>
      </c>
      <c r="AK70" s="141">
        <f t="shared" si="12"/>
        <v>1.6192499999999999</v>
      </c>
      <c r="AL70" s="40">
        <v>2</v>
      </c>
      <c r="AM70" s="190">
        <f t="shared" si="13"/>
        <v>3.2384999999999997</v>
      </c>
      <c r="AO70" s="191">
        <f t="shared" si="14"/>
        <v>3175</v>
      </c>
      <c r="AP70" s="182"/>
      <c r="AQ70" s="183" t="str">
        <f t="shared" si="15"/>
        <v>125</v>
      </c>
      <c r="AR70" s="182"/>
      <c r="AS70" s="184" t="str">
        <f t="shared" si="16"/>
        <v>125</v>
      </c>
      <c r="AT70" s="182"/>
      <c r="AU70" s="276"/>
      <c r="AV70" s="185"/>
      <c r="AW70" s="185"/>
      <c r="AX70" s="185"/>
      <c r="AY70" s="185"/>
      <c r="AZ70" s="185"/>
      <c r="BA70" s="186"/>
      <c r="BB70" s="80"/>
      <c r="BC70" s="185"/>
      <c r="BD70" s="185"/>
      <c r="BE70" s="185"/>
      <c r="BF70" s="185"/>
      <c r="BG70" s="187"/>
      <c r="BH70" s="278"/>
      <c r="BI70" s="188"/>
      <c r="BJ70" s="276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>
        <f t="shared" si="17"/>
        <v>0</v>
      </c>
    </row>
    <row r="71" spans="1:93" ht="22.5" hidden="1" customHeight="1">
      <c r="A71" s="277"/>
      <c r="B71" s="275"/>
      <c r="C71" s="75"/>
      <c r="D71" s="78"/>
      <c r="E71" s="279"/>
      <c r="F71" s="80"/>
      <c r="G71" s="78"/>
      <c r="H71" s="70"/>
      <c r="I71" s="275"/>
      <c r="J71" s="71"/>
      <c r="K71" s="232"/>
      <c r="L71" s="101"/>
      <c r="M71" s="46"/>
      <c r="N71" s="101"/>
      <c r="O71" s="49">
        <f>SUM(O5:O70)</f>
        <v>82</v>
      </c>
      <c r="P71" s="47"/>
      <c r="Q71" s="47"/>
      <c r="R71" s="56">
        <f>SUM(R5:R70)</f>
        <v>2523.3674000000015</v>
      </c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275"/>
      <c r="AF71" s="275"/>
      <c r="AG71" s="40"/>
      <c r="AH71" s="40"/>
      <c r="AI71" s="40"/>
      <c r="AJ71" s="58"/>
      <c r="AK71" s="141"/>
      <c r="AL71" s="40"/>
      <c r="AM71" s="190"/>
      <c r="AO71" s="191"/>
      <c r="AP71" s="182"/>
      <c r="AQ71" s="183"/>
      <c r="AR71" s="182"/>
      <c r="AS71" s="184"/>
      <c r="AT71" s="182"/>
      <c r="AU71" s="276"/>
      <c r="AV71" s="185"/>
      <c r="AW71" s="185"/>
      <c r="AX71" s="185"/>
      <c r="AY71" s="185"/>
      <c r="AZ71" s="185"/>
      <c r="BA71" s="186"/>
      <c r="BB71" s="80"/>
      <c r="BC71" s="185"/>
      <c r="BD71" s="185"/>
      <c r="BE71" s="185"/>
      <c r="BF71" s="185"/>
      <c r="BG71" s="187"/>
      <c r="BH71" s="278"/>
      <c r="BI71" s="188"/>
      <c r="BJ71" s="276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</row>
    <row r="72" spans="1:93" ht="22.5" customHeight="1">
      <c r="A72" s="277" t="s">
        <v>3190</v>
      </c>
      <c r="B72" s="275">
        <v>5</v>
      </c>
      <c r="C72" s="75" t="s">
        <v>3083</v>
      </c>
      <c r="D72" s="78"/>
      <c r="E72" s="279" t="s">
        <v>2984</v>
      </c>
      <c r="F72" s="80" t="s">
        <v>2302</v>
      </c>
      <c r="G72" s="78">
        <v>5</v>
      </c>
      <c r="H72" s="70">
        <v>21256568</v>
      </c>
      <c r="I72" s="275" t="s">
        <v>2986</v>
      </c>
      <c r="J72" s="71" t="str">
        <f>IF(H72="","",VLOOKUP(H72,単重表!$C$6:'単重表'!$F$2502,2,FALSE))</f>
        <v>C125x65x6x8</v>
      </c>
      <c r="K72" s="232">
        <v>3676</v>
      </c>
      <c r="L72" s="101">
        <f t="shared" ref="L72:L103" si="21">IF(K72="",1,K72/1000)</f>
        <v>3.6760000000000002</v>
      </c>
      <c r="M72" s="46"/>
      <c r="N72" s="101">
        <f t="shared" ref="N72:N103" si="22">IF(M72="",1,M72/1000)</f>
        <v>1</v>
      </c>
      <c r="O72" s="49">
        <v>1</v>
      </c>
      <c r="P72" s="47">
        <f>IF(H72="","",VLOOKUP(H72,単重表!$C$6:'単重表'!$F$2502,3,FALSE))</f>
        <v>13.4</v>
      </c>
      <c r="Q72" s="47"/>
      <c r="R72" s="56">
        <f t="shared" ref="R72:R103" si="23">P72*O72*N72*L72+Q72</f>
        <v>49.258400000000002</v>
      </c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 t="s">
        <v>2705</v>
      </c>
      <c r="AD72" s="40" t="s">
        <v>2705</v>
      </c>
      <c r="AE72" s="275"/>
      <c r="AF72" s="275"/>
      <c r="AG72" s="40"/>
      <c r="AH72" s="40"/>
      <c r="AI72" s="40"/>
      <c r="AJ72" s="58">
        <f>IF(H72="","",VLOOKUP(H72,単重表!$C$6:'単重表'!$F$2502,4,FALSE))</f>
        <v>0.51</v>
      </c>
      <c r="AK72" s="141">
        <f t="shared" si="12"/>
        <v>1.8747600000000002</v>
      </c>
      <c r="AL72" s="40">
        <v>2</v>
      </c>
      <c r="AM72" s="190">
        <f t="shared" si="13"/>
        <v>3.7495200000000004</v>
      </c>
      <c r="AO72" s="191">
        <f t="shared" si="14"/>
        <v>3676</v>
      </c>
      <c r="AP72" s="182"/>
      <c r="AQ72" s="183" t="str">
        <f t="shared" si="15"/>
        <v>125</v>
      </c>
      <c r="AR72" s="182"/>
      <c r="AS72" s="184" t="str">
        <f t="shared" si="16"/>
        <v>125</v>
      </c>
      <c r="AT72" s="182"/>
      <c r="AU72" s="276"/>
      <c r="AV72" s="185"/>
      <c r="AW72" s="185"/>
      <c r="AX72" s="185"/>
      <c r="AY72" s="185"/>
      <c r="AZ72" s="185"/>
      <c r="BA72" s="186"/>
      <c r="BB72" s="80"/>
      <c r="BC72" s="185"/>
      <c r="BD72" s="185"/>
      <c r="BE72" s="185"/>
      <c r="BF72" s="185"/>
      <c r="BG72" s="187"/>
      <c r="BH72" s="278"/>
      <c r="BI72" s="188"/>
      <c r="BJ72" s="276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>
        <f t="shared" si="17"/>
        <v>0</v>
      </c>
    </row>
    <row r="73" spans="1:93" ht="22.5" customHeight="1">
      <c r="A73" s="277" t="s">
        <v>3191</v>
      </c>
      <c r="B73" s="275">
        <v>6</v>
      </c>
      <c r="C73" s="75" t="s">
        <v>3085</v>
      </c>
      <c r="D73" s="78"/>
      <c r="E73" s="279" t="s">
        <v>2984</v>
      </c>
      <c r="F73" s="80" t="s">
        <v>2302</v>
      </c>
      <c r="G73" s="78">
        <v>6</v>
      </c>
      <c r="H73" s="70">
        <v>21256568</v>
      </c>
      <c r="I73" s="275" t="s">
        <v>2986</v>
      </c>
      <c r="J73" s="71" t="str">
        <f>IF(H73="","",VLOOKUP(H73,単重表!$C$6:'単重表'!$F$2502,2,FALSE))</f>
        <v>C125x65x6x8</v>
      </c>
      <c r="K73" s="232">
        <v>3676</v>
      </c>
      <c r="L73" s="101">
        <f t="shared" si="21"/>
        <v>3.6760000000000002</v>
      </c>
      <c r="M73" s="46"/>
      <c r="N73" s="101">
        <f t="shared" si="22"/>
        <v>1</v>
      </c>
      <c r="O73" s="49">
        <v>1</v>
      </c>
      <c r="P73" s="47">
        <f>IF(H73="","",VLOOKUP(H73,単重表!$C$6:'単重表'!$F$2502,3,FALSE))</f>
        <v>13.4</v>
      </c>
      <c r="Q73" s="47"/>
      <c r="R73" s="56">
        <f t="shared" si="23"/>
        <v>49.258400000000002</v>
      </c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 t="s">
        <v>2705</v>
      </c>
      <c r="AD73" s="40" t="s">
        <v>2988</v>
      </c>
      <c r="AE73" s="275"/>
      <c r="AF73" s="275"/>
      <c r="AG73" s="40"/>
      <c r="AH73" s="40"/>
      <c r="AI73" s="40"/>
      <c r="AJ73" s="58">
        <f>IF(H73="","",VLOOKUP(H73,単重表!$C$6:'単重表'!$F$2502,4,FALSE))</f>
        <v>0.51</v>
      </c>
      <c r="AK73" s="141">
        <f t="shared" si="12"/>
        <v>1.8747600000000002</v>
      </c>
      <c r="AL73" s="40">
        <v>2</v>
      </c>
      <c r="AM73" s="190">
        <f t="shared" si="13"/>
        <v>3.7495200000000004</v>
      </c>
      <c r="AO73" s="191">
        <f t="shared" si="14"/>
        <v>3676</v>
      </c>
      <c r="AP73" s="182"/>
      <c r="AQ73" s="183" t="str">
        <f t="shared" si="15"/>
        <v>125</v>
      </c>
      <c r="AR73" s="182"/>
      <c r="AS73" s="184" t="str">
        <f t="shared" si="16"/>
        <v>125</v>
      </c>
      <c r="AT73" s="182"/>
      <c r="AU73" s="276"/>
      <c r="AV73" s="185"/>
      <c r="AW73" s="185"/>
      <c r="AX73" s="185"/>
      <c r="AY73" s="185"/>
      <c r="AZ73" s="185"/>
      <c r="BA73" s="186"/>
      <c r="BB73" s="80"/>
      <c r="BC73" s="185"/>
      <c r="BD73" s="185"/>
      <c r="BE73" s="185"/>
      <c r="BF73" s="185"/>
      <c r="BG73" s="187"/>
      <c r="BH73" s="278"/>
      <c r="BI73" s="188"/>
      <c r="BJ73" s="276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>
        <f t="shared" si="17"/>
        <v>0</v>
      </c>
    </row>
    <row r="74" spans="1:93" ht="22.5" customHeight="1">
      <c r="A74" s="277" t="s">
        <v>3192</v>
      </c>
      <c r="B74" s="275">
        <v>7</v>
      </c>
      <c r="C74" s="75" t="s">
        <v>3086</v>
      </c>
      <c r="D74" s="78"/>
      <c r="E74" s="279" t="s">
        <v>2984</v>
      </c>
      <c r="F74" s="80" t="s">
        <v>2302</v>
      </c>
      <c r="G74" s="78">
        <v>7</v>
      </c>
      <c r="H74" s="70">
        <v>21256568</v>
      </c>
      <c r="I74" s="275" t="s">
        <v>2986</v>
      </c>
      <c r="J74" s="71" t="str">
        <f>IF(H74="","",VLOOKUP(H74,単重表!$C$6:'単重表'!$F$2502,2,FALSE))</f>
        <v>C125x65x6x8</v>
      </c>
      <c r="K74" s="232">
        <v>551</v>
      </c>
      <c r="L74" s="101">
        <f t="shared" si="21"/>
        <v>0.55100000000000005</v>
      </c>
      <c r="M74" s="46"/>
      <c r="N74" s="101">
        <f t="shared" si="22"/>
        <v>1</v>
      </c>
      <c r="O74" s="49">
        <v>1</v>
      </c>
      <c r="P74" s="47">
        <f>IF(H74="","",VLOOKUP(H74,単重表!$C$6:'単重表'!$F$2502,3,FALSE))</f>
        <v>13.4</v>
      </c>
      <c r="Q74" s="47"/>
      <c r="R74" s="56">
        <f t="shared" si="23"/>
        <v>7.3834000000000009</v>
      </c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 t="s">
        <v>2708</v>
      </c>
      <c r="AD74" s="40" t="s">
        <v>2988</v>
      </c>
      <c r="AE74" s="275"/>
      <c r="AF74" s="275"/>
      <c r="AG74" s="40"/>
      <c r="AH74" s="40"/>
      <c r="AI74" s="40"/>
      <c r="AJ74" s="58">
        <f>IF(H74="","",VLOOKUP(H74,単重表!$C$6:'単重表'!$F$2502,4,FALSE))</f>
        <v>0.51</v>
      </c>
      <c r="AK74" s="141">
        <f t="shared" si="12"/>
        <v>0.28101000000000004</v>
      </c>
      <c r="AL74" s="40">
        <v>2</v>
      </c>
      <c r="AM74" s="190">
        <f t="shared" si="13"/>
        <v>0.56202000000000008</v>
      </c>
      <c r="AO74" s="191">
        <f t="shared" si="14"/>
        <v>551</v>
      </c>
      <c r="AP74" s="182"/>
      <c r="AQ74" s="183" t="str">
        <f t="shared" si="15"/>
        <v>125</v>
      </c>
      <c r="AR74" s="182"/>
      <c r="AS74" s="184" t="str">
        <f t="shared" si="16"/>
        <v>125</v>
      </c>
      <c r="AT74" s="182"/>
      <c r="AU74" s="276"/>
      <c r="AV74" s="185"/>
      <c r="AW74" s="185"/>
      <c r="AX74" s="185"/>
      <c r="AY74" s="185"/>
      <c r="AZ74" s="185"/>
      <c r="BA74" s="186"/>
      <c r="BB74" s="80"/>
      <c r="BC74" s="185"/>
      <c r="BD74" s="185"/>
      <c r="BE74" s="185"/>
      <c r="BF74" s="185"/>
      <c r="BG74" s="187"/>
      <c r="BH74" s="278"/>
      <c r="BI74" s="188"/>
      <c r="BJ74" s="276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>
        <f t="shared" si="17"/>
        <v>0</v>
      </c>
    </row>
    <row r="75" spans="1:93" ht="22.5" customHeight="1">
      <c r="A75" s="277" t="s">
        <v>3193</v>
      </c>
      <c r="B75" s="275" t="s">
        <v>2991</v>
      </c>
      <c r="C75" s="75" t="s">
        <v>3085</v>
      </c>
      <c r="D75" s="78"/>
      <c r="E75" s="279" t="s">
        <v>2984</v>
      </c>
      <c r="F75" s="80" t="s">
        <v>2302</v>
      </c>
      <c r="G75" s="78">
        <v>8</v>
      </c>
      <c r="H75" s="70">
        <v>21256568</v>
      </c>
      <c r="I75" s="275" t="s">
        <v>2986</v>
      </c>
      <c r="J75" s="71" t="str">
        <f>IF(H75="","",VLOOKUP(H75,単重表!$C$6:'単重表'!$F$2502,2,FALSE))</f>
        <v>C125x65x6x8</v>
      </c>
      <c r="K75" s="232">
        <v>551</v>
      </c>
      <c r="L75" s="101">
        <f t="shared" si="21"/>
        <v>0.55100000000000005</v>
      </c>
      <c r="M75" s="46"/>
      <c r="N75" s="101">
        <f t="shared" si="22"/>
        <v>1</v>
      </c>
      <c r="O75" s="49">
        <v>1</v>
      </c>
      <c r="P75" s="47">
        <f>IF(H75="","",VLOOKUP(H75,単重表!$C$6:'単重表'!$F$2502,3,FALSE))</f>
        <v>13.4</v>
      </c>
      <c r="Q75" s="47"/>
      <c r="R75" s="56">
        <f t="shared" si="23"/>
        <v>7.3834000000000009</v>
      </c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 t="s">
        <v>2705</v>
      </c>
      <c r="AD75" s="40" t="s">
        <v>2705</v>
      </c>
      <c r="AE75" s="275"/>
      <c r="AF75" s="275"/>
      <c r="AG75" s="40"/>
      <c r="AH75" s="40"/>
      <c r="AI75" s="40"/>
      <c r="AJ75" s="58">
        <f>IF(H75="","",VLOOKUP(H75,単重表!$C$6:'単重表'!$F$2502,4,FALSE))</f>
        <v>0.51</v>
      </c>
      <c r="AK75" s="141">
        <f t="shared" si="12"/>
        <v>0.28101000000000004</v>
      </c>
      <c r="AL75" s="40">
        <v>2</v>
      </c>
      <c r="AM75" s="190">
        <f t="shared" si="13"/>
        <v>0.56202000000000008</v>
      </c>
      <c r="AO75" s="191">
        <f t="shared" si="14"/>
        <v>551</v>
      </c>
      <c r="AP75" s="182"/>
      <c r="AQ75" s="183" t="str">
        <f t="shared" si="15"/>
        <v>125</v>
      </c>
      <c r="AR75" s="182"/>
      <c r="AS75" s="184" t="str">
        <f t="shared" si="16"/>
        <v>125</v>
      </c>
      <c r="AT75" s="182"/>
      <c r="AU75" s="276"/>
      <c r="AV75" s="185"/>
      <c r="AW75" s="185"/>
      <c r="AX75" s="185"/>
      <c r="AY75" s="185"/>
      <c r="AZ75" s="185"/>
      <c r="BA75" s="186"/>
      <c r="BB75" s="80"/>
      <c r="BC75" s="185"/>
      <c r="BD75" s="185"/>
      <c r="BE75" s="185"/>
      <c r="BF75" s="185"/>
      <c r="BG75" s="187"/>
      <c r="BH75" s="278"/>
      <c r="BI75" s="188"/>
      <c r="BJ75" s="276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>
        <f t="shared" si="17"/>
        <v>0</v>
      </c>
    </row>
    <row r="76" spans="1:93" ht="22.5" customHeight="1">
      <c r="A76" s="277" t="s">
        <v>3194</v>
      </c>
      <c r="B76" s="275">
        <v>10</v>
      </c>
      <c r="C76" s="75" t="s">
        <v>3083</v>
      </c>
      <c r="D76" s="78"/>
      <c r="E76" s="279" t="s">
        <v>2984</v>
      </c>
      <c r="F76" s="80" t="s">
        <v>2302</v>
      </c>
      <c r="G76" s="78">
        <v>10</v>
      </c>
      <c r="H76" s="70">
        <v>21256568</v>
      </c>
      <c r="I76" s="275" t="s">
        <v>2986</v>
      </c>
      <c r="J76" s="71" t="str">
        <f>IF(H76="","",VLOOKUP(H76,単重表!$C$6:'単重表'!$F$2502,2,FALSE))</f>
        <v>C125x65x6x8</v>
      </c>
      <c r="K76" s="232">
        <v>551</v>
      </c>
      <c r="L76" s="101">
        <f t="shared" si="21"/>
        <v>0.55100000000000005</v>
      </c>
      <c r="M76" s="46"/>
      <c r="N76" s="101">
        <f t="shared" si="22"/>
        <v>1</v>
      </c>
      <c r="O76" s="49">
        <v>1</v>
      </c>
      <c r="P76" s="47">
        <f>IF(H76="","",VLOOKUP(H76,単重表!$C$6:'単重表'!$F$2502,3,FALSE))</f>
        <v>13.4</v>
      </c>
      <c r="Q76" s="47"/>
      <c r="R76" s="56">
        <f t="shared" si="23"/>
        <v>7.3834000000000009</v>
      </c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 t="s">
        <v>2993</v>
      </c>
      <c r="AD76" s="40" t="s">
        <v>2705</v>
      </c>
      <c r="AE76" s="275"/>
      <c r="AF76" s="275"/>
      <c r="AG76" s="40"/>
      <c r="AH76" s="40"/>
      <c r="AI76" s="40"/>
      <c r="AJ76" s="58">
        <f>IF(H76="","",VLOOKUP(H76,単重表!$C$6:'単重表'!$F$2502,4,FALSE))</f>
        <v>0.51</v>
      </c>
      <c r="AK76" s="141">
        <f t="shared" si="12"/>
        <v>0.28101000000000004</v>
      </c>
      <c r="AL76" s="40">
        <v>2</v>
      </c>
      <c r="AM76" s="190">
        <f t="shared" si="13"/>
        <v>0.56202000000000008</v>
      </c>
      <c r="AO76" s="191">
        <f t="shared" si="14"/>
        <v>551</v>
      </c>
      <c r="AP76" s="182"/>
      <c r="AQ76" s="183" t="str">
        <f t="shared" si="15"/>
        <v>125</v>
      </c>
      <c r="AR76" s="182"/>
      <c r="AS76" s="184" t="str">
        <f t="shared" si="16"/>
        <v>125</v>
      </c>
      <c r="AT76" s="182"/>
      <c r="AU76" s="276"/>
      <c r="AV76" s="185"/>
      <c r="AW76" s="185"/>
      <c r="AX76" s="185"/>
      <c r="AY76" s="185"/>
      <c r="AZ76" s="185"/>
      <c r="BA76" s="186"/>
      <c r="BB76" s="80"/>
      <c r="BC76" s="185"/>
      <c r="BD76" s="185"/>
      <c r="BE76" s="185"/>
      <c r="BF76" s="185"/>
      <c r="BG76" s="187"/>
      <c r="BH76" s="278"/>
      <c r="BI76" s="188"/>
      <c r="BJ76" s="276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>
        <f t="shared" si="17"/>
        <v>0</v>
      </c>
    </row>
    <row r="77" spans="1:93" ht="22.5" customHeight="1">
      <c r="A77" s="277" t="s">
        <v>3195</v>
      </c>
      <c r="B77" s="275" t="s">
        <v>2992</v>
      </c>
      <c r="C77" s="75" t="s">
        <v>3083</v>
      </c>
      <c r="D77" s="78"/>
      <c r="E77" s="279" t="s">
        <v>2984</v>
      </c>
      <c r="F77" s="80" t="s">
        <v>2302</v>
      </c>
      <c r="G77" s="78">
        <v>11</v>
      </c>
      <c r="H77" s="70">
        <v>21256568</v>
      </c>
      <c r="I77" s="275" t="s">
        <v>2986</v>
      </c>
      <c r="J77" s="71" t="str">
        <f>IF(H77="","",VLOOKUP(H77,単重表!$C$6:'単重表'!$F$2502,2,FALSE))</f>
        <v>C125x65x6x8</v>
      </c>
      <c r="K77" s="232">
        <v>551</v>
      </c>
      <c r="L77" s="101">
        <f t="shared" si="21"/>
        <v>0.55100000000000005</v>
      </c>
      <c r="M77" s="46"/>
      <c r="N77" s="101">
        <f t="shared" si="22"/>
        <v>1</v>
      </c>
      <c r="O77" s="49">
        <v>1</v>
      </c>
      <c r="P77" s="47">
        <f>IF(H77="","",VLOOKUP(H77,単重表!$C$6:'単重表'!$F$2502,3,FALSE))</f>
        <v>13.4</v>
      </c>
      <c r="Q77" s="47"/>
      <c r="R77" s="56">
        <f t="shared" si="23"/>
        <v>7.3834000000000009</v>
      </c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 t="s">
        <v>2705</v>
      </c>
      <c r="AD77" s="40" t="s">
        <v>2705</v>
      </c>
      <c r="AE77" s="275"/>
      <c r="AF77" s="275"/>
      <c r="AG77" s="40"/>
      <c r="AH77" s="40"/>
      <c r="AI77" s="40"/>
      <c r="AJ77" s="58">
        <f>IF(H77="","",VLOOKUP(H77,単重表!$C$6:'単重表'!$F$2502,4,FALSE))</f>
        <v>0.51</v>
      </c>
      <c r="AK77" s="141">
        <f t="shared" si="12"/>
        <v>0.28101000000000004</v>
      </c>
      <c r="AL77" s="40">
        <v>2</v>
      </c>
      <c r="AM77" s="190">
        <f t="shared" si="13"/>
        <v>0.56202000000000008</v>
      </c>
      <c r="AO77" s="191">
        <f t="shared" si="14"/>
        <v>551</v>
      </c>
      <c r="AP77" s="182"/>
      <c r="AQ77" s="183" t="str">
        <f t="shared" si="15"/>
        <v>125</v>
      </c>
      <c r="AR77" s="182"/>
      <c r="AS77" s="184" t="str">
        <f t="shared" si="16"/>
        <v>125</v>
      </c>
      <c r="AT77" s="182"/>
      <c r="AU77" s="276"/>
      <c r="AV77" s="185"/>
      <c r="AW77" s="185"/>
      <c r="AX77" s="185"/>
      <c r="AY77" s="185"/>
      <c r="AZ77" s="185"/>
      <c r="BA77" s="186"/>
      <c r="BB77" s="80"/>
      <c r="BC77" s="185"/>
      <c r="BD77" s="185"/>
      <c r="BE77" s="185"/>
      <c r="BF77" s="185"/>
      <c r="BG77" s="187"/>
      <c r="BH77" s="278"/>
      <c r="BI77" s="188"/>
      <c r="BJ77" s="276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>
        <f t="shared" si="17"/>
        <v>0</v>
      </c>
    </row>
    <row r="78" spans="1:93" ht="22.5" customHeight="1">
      <c r="A78" s="277" t="s">
        <v>3196</v>
      </c>
      <c r="B78" s="275">
        <v>16</v>
      </c>
      <c r="C78" s="75" t="s">
        <v>3086</v>
      </c>
      <c r="D78" s="78"/>
      <c r="E78" s="279" t="s">
        <v>2984</v>
      </c>
      <c r="F78" s="80" t="s">
        <v>2302</v>
      </c>
      <c r="G78" s="78">
        <v>16</v>
      </c>
      <c r="H78" s="70">
        <v>21256568</v>
      </c>
      <c r="I78" s="275" t="s">
        <v>2985</v>
      </c>
      <c r="J78" s="71" t="str">
        <f>IF(H78="","",VLOOKUP(H78,単重表!$C$6:'単重表'!$F$2502,2,FALSE))</f>
        <v>C125x65x6x8</v>
      </c>
      <c r="K78" s="232">
        <v>3676</v>
      </c>
      <c r="L78" s="101">
        <f t="shared" si="21"/>
        <v>3.6760000000000002</v>
      </c>
      <c r="M78" s="46"/>
      <c r="N78" s="101">
        <f t="shared" si="22"/>
        <v>1</v>
      </c>
      <c r="O78" s="49">
        <v>1</v>
      </c>
      <c r="P78" s="47">
        <f>IF(H78="","",VLOOKUP(H78,単重表!$C$6:'単重表'!$F$2502,3,FALSE))</f>
        <v>13.4</v>
      </c>
      <c r="Q78" s="47"/>
      <c r="R78" s="56">
        <f t="shared" si="23"/>
        <v>49.258400000000002</v>
      </c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 t="s">
        <v>2705</v>
      </c>
      <c r="AD78" s="40" t="s">
        <v>2705</v>
      </c>
      <c r="AE78" s="275"/>
      <c r="AF78" s="275"/>
      <c r="AG78" s="40"/>
      <c r="AH78" s="40"/>
      <c r="AI78" s="40"/>
      <c r="AJ78" s="58">
        <f>IF(H78="","",VLOOKUP(H78,単重表!$C$6:'単重表'!$F$2502,4,FALSE))</f>
        <v>0.51</v>
      </c>
      <c r="AK78" s="141">
        <f t="shared" si="12"/>
        <v>1.8747600000000002</v>
      </c>
      <c r="AL78" s="40">
        <v>2</v>
      </c>
      <c r="AM78" s="190">
        <f t="shared" si="13"/>
        <v>3.7495200000000004</v>
      </c>
      <c r="AO78" s="191">
        <f t="shared" si="14"/>
        <v>3676</v>
      </c>
      <c r="AP78" s="182"/>
      <c r="AQ78" s="183" t="str">
        <f t="shared" si="15"/>
        <v>125</v>
      </c>
      <c r="AR78" s="182"/>
      <c r="AS78" s="184" t="str">
        <f t="shared" si="16"/>
        <v>125</v>
      </c>
      <c r="AT78" s="182"/>
      <c r="AU78" s="276"/>
      <c r="AV78" s="185"/>
      <c r="AW78" s="185"/>
      <c r="AX78" s="185"/>
      <c r="AY78" s="185"/>
      <c r="AZ78" s="185"/>
      <c r="BA78" s="186"/>
      <c r="BB78" s="80"/>
      <c r="BC78" s="185"/>
      <c r="BD78" s="185"/>
      <c r="BE78" s="185"/>
      <c r="BF78" s="185"/>
      <c r="BG78" s="187"/>
      <c r="BH78" s="278"/>
      <c r="BI78" s="188"/>
      <c r="BJ78" s="276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>
        <f t="shared" si="17"/>
        <v>0</v>
      </c>
    </row>
    <row r="79" spans="1:93" ht="22.5" customHeight="1">
      <c r="A79" s="277" t="s">
        <v>3197</v>
      </c>
      <c r="B79" s="275">
        <v>22</v>
      </c>
      <c r="C79" s="75" t="s">
        <v>3086</v>
      </c>
      <c r="D79" s="78"/>
      <c r="E79" s="279" t="s">
        <v>2999</v>
      </c>
      <c r="F79" s="80" t="s">
        <v>2302</v>
      </c>
      <c r="G79" s="78">
        <v>22</v>
      </c>
      <c r="H79" s="70">
        <v>21256568</v>
      </c>
      <c r="I79" s="275" t="s">
        <v>2985</v>
      </c>
      <c r="J79" s="71" t="str">
        <f>IF(H79="","",VLOOKUP(H79,単重表!$C$6:'単重表'!$F$2502,2,FALSE))</f>
        <v>C125x65x6x8</v>
      </c>
      <c r="K79" s="232">
        <v>3676</v>
      </c>
      <c r="L79" s="101">
        <f t="shared" si="21"/>
        <v>3.6760000000000002</v>
      </c>
      <c r="M79" s="46"/>
      <c r="N79" s="101">
        <f t="shared" si="22"/>
        <v>1</v>
      </c>
      <c r="O79" s="49">
        <v>1</v>
      </c>
      <c r="P79" s="47">
        <f>IF(H79="","",VLOOKUP(H79,単重表!$C$6:'単重表'!$F$2502,3,FALSE))</f>
        <v>13.4</v>
      </c>
      <c r="Q79" s="47"/>
      <c r="R79" s="56">
        <f t="shared" si="23"/>
        <v>49.258400000000002</v>
      </c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 t="s">
        <v>2705</v>
      </c>
      <c r="AD79" s="40" t="s">
        <v>3002</v>
      </c>
      <c r="AE79" s="275"/>
      <c r="AF79" s="275"/>
      <c r="AG79" s="40"/>
      <c r="AH79" s="40"/>
      <c r="AI79" s="40"/>
      <c r="AJ79" s="58">
        <f>IF(H79="","",VLOOKUP(H79,単重表!$C$6:'単重表'!$F$2502,4,FALSE))</f>
        <v>0.51</v>
      </c>
      <c r="AK79" s="141">
        <f t="shared" si="12"/>
        <v>1.8747600000000002</v>
      </c>
      <c r="AL79" s="40">
        <v>2</v>
      </c>
      <c r="AM79" s="190">
        <f t="shared" si="13"/>
        <v>3.7495200000000004</v>
      </c>
      <c r="AO79" s="191">
        <f t="shared" si="14"/>
        <v>3676</v>
      </c>
      <c r="AP79" s="182"/>
      <c r="AQ79" s="183" t="str">
        <f t="shared" si="15"/>
        <v>125</v>
      </c>
      <c r="AR79" s="182"/>
      <c r="AS79" s="184" t="str">
        <f t="shared" si="16"/>
        <v>125</v>
      </c>
      <c r="AT79" s="182"/>
      <c r="AU79" s="276"/>
      <c r="AV79" s="185"/>
      <c r="AW79" s="185"/>
      <c r="AX79" s="185"/>
      <c r="AY79" s="185"/>
      <c r="AZ79" s="185"/>
      <c r="BA79" s="186"/>
      <c r="BB79" s="80"/>
      <c r="BC79" s="185"/>
      <c r="BD79" s="185"/>
      <c r="BE79" s="185"/>
      <c r="BF79" s="185"/>
      <c r="BG79" s="187"/>
      <c r="BH79" s="278"/>
      <c r="BI79" s="188"/>
      <c r="BJ79" s="276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>
        <f t="shared" si="17"/>
        <v>0</v>
      </c>
    </row>
    <row r="80" spans="1:93" ht="22.5" customHeight="1">
      <c r="A80" s="277" t="s">
        <v>3198</v>
      </c>
      <c r="B80" s="275" t="s">
        <v>3006</v>
      </c>
      <c r="C80" s="75" t="s">
        <v>3083</v>
      </c>
      <c r="D80" s="78"/>
      <c r="E80" s="279" t="s">
        <v>2999</v>
      </c>
      <c r="F80" s="80" t="s">
        <v>2302</v>
      </c>
      <c r="G80" s="78">
        <v>25</v>
      </c>
      <c r="H80" s="70">
        <v>21256568</v>
      </c>
      <c r="I80" s="275" t="s">
        <v>2985</v>
      </c>
      <c r="J80" s="71" t="str">
        <f>IF(H80="","",VLOOKUP(H80,単重表!$C$6:'単重表'!$F$2502,2,FALSE))</f>
        <v>C125x65x6x8</v>
      </c>
      <c r="K80" s="232">
        <v>3676</v>
      </c>
      <c r="L80" s="101">
        <f t="shared" si="21"/>
        <v>3.6760000000000002</v>
      </c>
      <c r="M80" s="46"/>
      <c r="N80" s="101">
        <f t="shared" si="22"/>
        <v>1</v>
      </c>
      <c r="O80" s="49">
        <v>1</v>
      </c>
      <c r="P80" s="47">
        <f>IF(H80="","",VLOOKUP(H80,単重表!$C$6:'単重表'!$F$2502,3,FALSE))</f>
        <v>13.4</v>
      </c>
      <c r="Q80" s="47"/>
      <c r="R80" s="56">
        <f t="shared" si="23"/>
        <v>49.258400000000002</v>
      </c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 t="s">
        <v>3001</v>
      </c>
      <c r="AD80" s="40" t="s">
        <v>2705</v>
      </c>
      <c r="AE80" s="40"/>
      <c r="AF80" s="40"/>
      <c r="AG80" s="40"/>
      <c r="AH80" s="40"/>
      <c r="AI80" s="40"/>
      <c r="AJ80" s="58">
        <f>IF(H80="","",VLOOKUP(H80,単重表!$C$6:'単重表'!$F$2502,4,FALSE))</f>
        <v>0.51</v>
      </c>
      <c r="AK80" s="141">
        <f t="shared" si="12"/>
        <v>1.8747600000000002</v>
      </c>
      <c r="AL80" s="40">
        <v>2</v>
      </c>
      <c r="AM80" s="190">
        <f t="shared" si="13"/>
        <v>3.7495200000000004</v>
      </c>
      <c r="AO80" s="191">
        <f t="shared" si="14"/>
        <v>3676</v>
      </c>
      <c r="AP80" s="182"/>
      <c r="AQ80" s="183" t="str">
        <f t="shared" si="15"/>
        <v>125</v>
      </c>
      <c r="AR80" s="182"/>
      <c r="AS80" s="184" t="str">
        <f t="shared" si="16"/>
        <v>125</v>
      </c>
      <c r="AT80" s="182"/>
      <c r="AU80" s="276"/>
      <c r="AV80" s="185"/>
      <c r="AW80" s="185"/>
      <c r="AX80" s="185"/>
      <c r="AY80" s="185"/>
      <c r="AZ80" s="185"/>
      <c r="BA80" s="186"/>
      <c r="BB80" s="80"/>
      <c r="BC80" s="185"/>
      <c r="BD80" s="185"/>
      <c r="BE80" s="185"/>
      <c r="BF80" s="185"/>
      <c r="BG80" s="187"/>
      <c r="BH80" s="278"/>
      <c r="BI80" s="188"/>
      <c r="BJ80" s="276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>
        <f t="shared" si="17"/>
        <v>0</v>
      </c>
    </row>
    <row r="81" spans="1:93" ht="22.5" customHeight="1">
      <c r="A81" s="277" t="s">
        <v>3199</v>
      </c>
      <c r="B81" s="275" t="s">
        <v>3007</v>
      </c>
      <c r="C81" s="75" t="s">
        <v>3085</v>
      </c>
      <c r="D81" s="78"/>
      <c r="E81" s="279" t="s">
        <v>2999</v>
      </c>
      <c r="F81" s="80" t="s">
        <v>2302</v>
      </c>
      <c r="G81" s="78">
        <v>27</v>
      </c>
      <c r="H81" s="70">
        <v>21256568</v>
      </c>
      <c r="I81" s="275" t="s">
        <v>2985</v>
      </c>
      <c r="J81" s="71" t="str">
        <f>IF(H81="","",VLOOKUP(H81,単重表!$C$6:'単重表'!$F$2502,2,FALSE))</f>
        <v>C125x65x6x8</v>
      </c>
      <c r="K81" s="232">
        <v>3676</v>
      </c>
      <c r="L81" s="101">
        <f t="shared" si="21"/>
        <v>3.6760000000000002</v>
      </c>
      <c r="M81" s="46"/>
      <c r="N81" s="101">
        <f t="shared" si="22"/>
        <v>1</v>
      </c>
      <c r="O81" s="49">
        <v>1</v>
      </c>
      <c r="P81" s="47">
        <f>IF(H81="","",VLOOKUP(H81,単重表!$C$6:'単重表'!$F$2502,3,FALSE))</f>
        <v>13.4</v>
      </c>
      <c r="Q81" s="47"/>
      <c r="R81" s="56">
        <f t="shared" si="23"/>
        <v>49.258400000000002</v>
      </c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 t="s">
        <v>2705</v>
      </c>
      <c r="AD81" s="40" t="s">
        <v>2709</v>
      </c>
      <c r="AE81" s="40"/>
      <c r="AF81" s="40"/>
      <c r="AG81" s="40"/>
      <c r="AH81" s="40"/>
      <c r="AI81" s="40"/>
      <c r="AJ81" s="58">
        <f>IF(H81="","",VLOOKUP(H81,単重表!$C$6:'単重表'!$F$2502,4,FALSE))</f>
        <v>0.51</v>
      </c>
      <c r="AK81" s="141">
        <f t="shared" si="12"/>
        <v>1.8747600000000002</v>
      </c>
      <c r="AL81" s="40">
        <v>2</v>
      </c>
      <c r="AM81" s="190">
        <f t="shared" si="13"/>
        <v>3.7495200000000004</v>
      </c>
      <c r="AO81" s="191">
        <f t="shared" si="14"/>
        <v>3676</v>
      </c>
      <c r="AP81" s="182"/>
      <c r="AQ81" s="183" t="str">
        <f t="shared" si="15"/>
        <v>125</v>
      </c>
      <c r="AR81" s="182"/>
      <c r="AS81" s="184" t="str">
        <f t="shared" si="16"/>
        <v>125</v>
      </c>
      <c r="AT81" s="182"/>
      <c r="AU81" s="276"/>
      <c r="AV81" s="185"/>
      <c r="AW81" s="185"/>
      <c r="AX81" s="185"/>
      <c r="AY81" s="185"/>
      <c r="AZ81" s="185"/>
      <c r="BA81" s="186"/>
      <c r="BB81" s="80"/>
      <c r="BC81" s="185"/>
      <c r="BD81" s="185"/>
      <c r="BE81" s="185"/>
      <c r="BF81" s="185"/>
      <c r="BG81" s="187"/>
      <c r="BH81" s="278"/>
      <c r="BI81" s="188"/>
      <c r="BJ81" s="276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>
        <f t="shared" si="17"/>
        <v>0</v>
      </c>
    </row>
    <row r="82" spans="1:93" ht="22.5" customHeight="1">
      <c r="A82" s="277" t="s">
        <v>3200</v>
      </c>
      <c r="B82" s="275" t="s">
        <v>3357</v>
      </c>
      <c r="C82" s="75" t="s">
        <v>3083</v>
      </c>
      <c r="D82" s="78"/>
      <c r="E82" s="279" t="s">
        <v>2999</v>
      </c>
      <c r="F82" s="80" t="s">
        <v>2302</v>
      </c>
      <c r="G82" s="78">
        <v>30</v>
      </c>
      <c r="H82" s="70">
        <v>21256568</v>
      </c>
      <c r="I82" s="275" t="s">
        <v>2985</v>
      </c>
      <c r="J82" s="71" t="str">
        <f>IF(H82="","",VLOOKUP(H82,単重表!$C$6:'単重表'!$F$2502,2,FALSE))</f>
        <v>C125x65x6x8</v>
      </c>
      <c r="K82" s="232">
        <v>3676</v>
      </c>
      <c r="L82" s="101">
        <f t="shared" si="21"/>
        <v>3.6760000000000002</v>
      </c>
      <c r="M82" s="46"/>
      <c r="N82" s="101">
        <f t="shared" si="22"/>
        <v>1</v>
      </c>
      <c r="O82" s="49">
        <v>1</v>
      </c>
      <c r="P82" s="47">
        <f>IF(H82="","",VLOOKUP(H82,単重表!$C$6:'単重表'!$F$2502,3,FALSE))</f>
        <v>13.4</v>
      </c>
      <c r="Q82" s="47"/>
      <c r="R82" s="56">
        <f t="shared" si="23"/>
        <v>49.258400000000002</v>
      </c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 t="s">
        <v>2705</v>
      </c>
      <c r="AD82" s="40" t="s">
        <v>3002</v>
      </c>
      <c r="AE82" s="40"/>
      <c r="AF82" s="40"/>
      <c r="AG82" s="40"/>
      <c r="AH82" s="40"/>
      <c r="AI82" s="40"/>
      <c r="AJ82" s="58">
        <f>IF(H82="","",VLOOKUP(H82,単重表!$C$6:'単重表'!$F$2502,4,FALSE))</f>
        <v>0.51</v>
      </c>
      <c r="AK82" s="141">
        <f t="shared" si="12"/>
        <v>1.8747600000000002</v>
      </c>
      <c r="AL82" s="40">
        <v>2</v>
      </c>
      <c r="AM82" s="190">
        <f t="shared" si="13"/>
        <v>3.7495200000000004</v>
      </c>
      <c r="AO82" s="191">
        <f t="shared" si="14"/>
        <v>3676</v>
      </c>
      <c r="AP82" s="182"/>
      <c r="AQ82" s="183" t="str">
        <f t="shared" si="15"/>
        <v>125</v>
      </c>
      <c r="AR82" s="182"/>
      <c r="AS82" s="184" t="str">
        <f t="shared" si="16"/>
        <v>125</v>
      </c>
      <c r="AT82" s="182"/>
      <c r="AU82" s="276"/>
      <c r="AV82" s="185"/>
      <c r="AW82" s="185"/>
      <c r="AX82" s="185"/>
      <c r="AY82" s="185"/>
      <c r="AZ82" s="185"/>
      <c r="BA82" s="186"/>
      <c r="BB82" s="80"/>
      <c r="BC82" s="185"/>
      <c r="BD82" s="185"/>
      <c r="BE82" s="185"/>
      <c r="BF82" s="185"/>
      <c r="BG82" s="187"/>
      <c r="BH82" s="278"/>
      <c r="BI82" s="188"/>
      <c r="BJ82" s="276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>
        <f t="shared" si="17"/>
        <v>0</v>
      </c>
    </row>
    <row r="83" spans="1:93" ht="22.5" customHeight="1">
      <c r="A83" s="277" t="s">
        <v>3201</v>
      </c>
      <c r="B83" s="275">
        <v>34</v>
      </c>
      <c r="C83" s="75" t="s">
        <v>3083</v>
      </c>
      <c r="D83" s="78"/>
      <c r="E83" s="279" t="s">
        <v>2999</v>
      </c>
      <c r="F83" s="80" t="s">
        <v>2302</v>
      </c>
      <c r="G83" s="78">
        <v>34</v>
      </c>
      <c r="H83" s="70">
        <v>21256568</v>
      </c>
      <c r="I83" s="275" t="s">
        <v>2985</v>
      </c>
      <c r="J83" s="71" t="str">
        <f>IF(H83="","",VLOOKUP(H83,単重表!$C$6:'単重表'!$F$2502,2,FALSE))</f>
        <v>C125x65x6x8</v>
      </c>
      <c r="K83" s="232">
        <v>726</v>
      </c>
      <c r="L83" s="101">
        <f t="shared" si="21"/>
        <v>0.72599999999999998</v>
      </c>
      <c r="M83" s="46"/>
      <c r="N83" s="101">
        <f t="shared" si="22"/>
        <v>1</v>
      </c>
      <c r="O83" s="49">
        <v>2</v>
      </c>
      <c r="P83" s="47">
        <f>IF(H83="","",VLOOKUP(H83,単重表!$C$6:'単重表'!$F$2502,3,FALSE))</f>
        <v>13.4</v>
      </c>
      <c r="Q83" s="47"/>
      <c r="R83" s="56">
        <f t="shared" si="23"/>
        <v>19.456800000000001</v>
      </c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 t="s">
        <v>2708</v>
      </c>
      <c r="AD83" s="40" t="s">
        <v>2704</v>
      </c>
      <c r="AE83" s="40"/>
      <c r="AF83" s="40"/>
      <c r="AG83" s="40"/>
      <c r="AH83" s="40"/>
      <c r="AI83" s="40"/>
      <c r="AJ83" s="58">
        <f>IF(H83="","",VLOOKUP(H83,単重表!$C$6:'単重表'!$F$2502,4,FALSE))</f>
        <v>0.51</v>
      </c>
      <c r="AK83" s="141">
        <f t="shared" si="12"/>
        <v>0.74051999999999996</v>
      </c>
      <c r="AL83" s="40">
        <v>2</v>
      </c>
      <c r="AM83" s="190">
        <f t="shared" si="13"/>
        <v>1.4810399999999999</v>
      </c>
      <c r="AO83" s="191">
        <f t="shared" si="14"/>
        <v>726</v>
      </c>
      <c r="AP83" s="182"/>
      <c r="AQ83" s="183" t="str">
        <f t="shared" si="15"/>
        <v>125</v>
      </c>
      <c r="AR83" s="182"/>
      <c r="AS83" s="184" t="str">
        <f t="shared" si="16"/>
        <v>125</v>
      </c>
      <c r="AT83" s="182"/>
      <c r="AU83" s="276"/>
      <c r="AV83" s="185"/>
      <c r="AW83" s="185"/>
      <c r="AX83" s="185"/>
      <c r="AY83" s="185"/>
      <c r="AZ83" s="185"/>
      <c r="BA83" s="186"/>
      <c r="BB83" s="80"/>
      <c r="BC83" s="185"/>
      <c r="BD83" s="185"/>
      <c r="BE83" s="185"/>
      <c r="BF83" s="185"/>
      <c r="BG83" s="187"/>
      <c r="BH83" s="278"/>
      <c r="BI83" s="188"/>
      <c r="BJ83" s="276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>
        <f t="shared" si="17"/>
        <v>0</v>
      </c>
    </row>
    <row r="84" spans="1:93" ht="22.5" customHeight="1">
      <c r="A84" s="277" t="s">
        <v>3202</v>
      </c>
      <c r="B84" s="275" t="s">
        <v>3009</v>
      </c>
      <c r="C84" s="75" t="s">
        <v>3085</v>
      </c>
      <c r="D84" s="78"/>
      <c r="E84" s="279" t="s">
        <v>2999</v>
      </c>
      <c r="F84" s="80" t="s">
        <v>2302</v>
      </c>
      <c r="G84" s="78">
        <v>37</v>
      </c>
      <c r="H84" s="70">
        <v>21256568</v>
      </c>
      <c r="I84" s="275" t="s">
        <v>2985</v>
      </c>
      <c r="J84" s="71" t="str">
        <f>IF(H84="","",VLOOKUP(H84,単重表!$C$6:'単重表'!$F$2502,2,FALSE))</f>
        <v>C125x65x6x8</v>
      </c>
      <c r="K84" s="232">
        <v>200</v>
      </c>
      <c r="L84" s="101">
        <f t="shared" si="21"/>
        <v>0.2</v>
      </c>
      <c r="M84" s="46"/>
      <c r="N84" s="101">
        <f t="shared" si="22"/>
        <v>1</v>
      </c>
      <c r="O84" s="49">
        <v>2</v>
      </c>
      <c r="P84" s="47">
        <f>IF(H84="","",VLOOKUP(H84,単重表!$C$6:'単重表'!$F$2502,3,FALSE))</f>
        <v>13.4</v>
      </c>
      <c r="Q84" s="47"/>
      <c r="R84" s="56">
        <f t="shared" si="23"/>
        <v>5.36</v>
      </c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 t="s">
        <v>2708</v>
      </c>
      <c r="AD84" s="40" t="s">
        <v>2708</v>
      </c>
      <c r="AE84" s="40"/>
      <c r="AF84" s="40"/>
      <c r="AG84" s="40"/>
      <c r="AH84" s="40"/>
      <c r="AI84" s="40"/>
      <c r="AJ84" s="58">
        <f>IF(H84="","",VLOOKUP(H84,単重表!$C$6:'単重表'!$F$2502,4,FALSE))</f>
        <v>0.51</v>
      </c>
      <c r="AK84" s="141">
        <f t="shared" si="12"/>
        <v>0.20400000000000001</v>
      </c>
      <c r="AL84" s="40">
        <v>2</v>
      </c>
      <c r="AM84" s="190">
        <f t="shared" si="13"/>
        <v>0.40800000000000003</v>
      </c>
      <c r="AO84" s="191">
        <f t="shared" si="14"/>
        <v>200</v>
      </c>
      <c r="AP84" s="182"/>
      <c r="AQ84" s="183" t="str">
        <f t="shared" si="15"/>
        <v>125</v>
      </c>
      <c r="AR84" s="182"/>
      <c r="AS84" s="184" t="str">
        <f t="shared" si="16"/>
        <v>125</v>
      </c>
      <c r="AT84" s="182"/>
      <c r="AU84" s="276"/>
      <c r="AV84" s="185"/>
      <c r="AW84" s="185"/>
      <c r="AX84" s="185"/>
      <c r="AY84" s="185"/>
      <c r="AZ84" s="185"/>
      <c r="BA84" s="186"/>
      <c r="BB84" s="80"/>
      <c r="BC84" s="185"/>
      <c r="BD84" s="185"/>
      <c r="BE84" s="185"/>
      <c r="BF84" s="185"/>
      <c r="BG84" s="187"/>
      <c r="BH84" s="278"/>
      <c r="BI84" s="188"/>
      <c r="BJ84" s="276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>
        <f t="shared" si="17"/>
        <v>0</v>
      </c>
    </row>
    <row r="85" spans="1:93" ht="22.5" customHeight="1">
      <c r="A85" s="277" t="s">
        <v>3203</v>
      </c>
      <c r="B85" s="275" t="s">
        <v>3010</v>
      </c>
      <c r="C85" s="75" t="s">
        <v>3085</v>
      </c>
      <c r="D85" s="78"/>
      <c r="E85" s="279" t="s">
        <v>2999</v>
      </c>
      <c r="F85" s="80" t="s">
        <v>2302</v>
      </c>
      <c r="G85" s="78">
        <v>38</v>
      </c>
      <c r="H85" s="70">
        <v>21256568</v>
      </c>
      <c r="I85" s="275" t="s">
        <v>2985</v>
      </c>
      <c r="J85" s="71" t="str">
        <f>IF(H85="","",VLOOKUP(H85,単重表!$C$6:'単重表'!$F$2502,2,FALSE))</f>
        <v>C125x65x6x8</v>
      </c>
      <c r="K85" s="232">
        <v>200</v>
      </c>
      <c r="L85" s="101">
        <f t="shared" si="21"/>
        <v>0.2</v>
      </c>
      <c r="M85" s="46"/>
      <c r="N85" s="101">
        <f t="shared" si="22"/>
        <v>1</v>
      </c>
      <c r="O85" s="49">
        <v>2</v>
      </c>
      <c r="P85" s="47">
        <f>IF(H85="","",VLOOKUP(H85,単重表!$C$6:'単重表'!$F$2502,3,FALSE))</f>
        <v>13.4</v>
      </c>
      <c r="Q85" s="47"/>
      <c r="R85" s="56">
        <f t="shared" si="23"/>
        <v>5.36</v>
      </c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 t="s">
        <v>2708</v>
      </c>
      <c r="AD85" s="40" t="s">
        <v>2708</v>
      </c>
      <c r="AE85" s="40"/>
      <c r="AF85" s="40"/>
      <c r="AG85" s="40"/>
      <c r="AH85" s="40"/>
      <c r="AI85" s="40"/>
      <c r="AJ85" s="58">
        <f>IF(H85="","",VLOOKUP(H85,単重表!$C$6:'単重表'!$F$2502,4,FALSE))</f>
        <v>0.51</v>
      </c>
      <c r="AK85" s="141">
        <f t="shared" si="12"/>
        <v>0.20400000000000001</v>
      </c>
      <c r="AL85" s="40">
        <v>2</v>
      </c>
      <c r="AM85" s="190">
        <f t="shared" si="13"/>
        <v>0.40800000000000003</v>
      </c>
      <c r="AO85" s="191">
        <f t="shared" si="14"/>
        <v>200</v>
      </c>
      <c r="AP85" s="182"/>
      <c r="AQ85" s="183" t="str">
        <f t="shared" si="15"/>
        <v>125</v>
      </c>
      <c r="AR85" s="182"/>
      <c r="AS85" s="184" t="str">
        <f t="shared" si="16"/>
        <v>125</v>
      </c>
      <c r="AT85" s="182"/>
      <c r="AU85" s="276"/>
      <c r="AV85" s="185"/>
      <c r="AW85" s="185"/>
      <c r="AX85" s="185"/>
      <c r="AY85" s="185"/>
      <c r="AZ85" s="185"/>
      <c r="BA85" s="186"/>
      <c r="BB85" s="80"/>
      <c r="BC85" s="185"/>
      <c r="BD85" s="185"/>
      <c r="BE85" s="185"/>
      <c r="BF85" s="185"/>
      <c r="BG85" s="187"/>
      <c r="BH85" s="278"/>
      <c r="BI85" s="188"/>
      <c r="BJ85" s="276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>
        <f t="shared" si="17"/>
        <v>0</v>
      </c>
    </row>
    <row r="86" spans="1:93" ht="22.5" customHeight="1">
      <c r="A86" s="277" t="s">
        <v>3204</v>
      </c>
      <c r="B86" s="275">
        <v>39</v>
      </c>
      <c r="C86" s="75" t="s">
        <v>3086</v>
      </c>
      <c r="D86" s="78"/>
      <c r="E86" s="279" t="s">
        <v>2999</v>
      </c>
      <c r="F86" s="80" t="s">
        <v>2302</v>
      </c>
      <c r="G86" s="78">
        <v>39</v>
      </c>
      <c r="H86" s="70">
        <v>21256568</v>
      </c>
      <c r="I86" s="275" t="s">
        <v>2985</v>
      </c>
      <c r="J86" s="71" t="str">
        <f>IF(H86="","",VLOOKUP(H86,単重表!$C$6:'単重表'!$F$2502,2,FALSE))</f>
        <v>C125x65x6x8</v>
      </c>
      <c r="K86" s="232">
        <v>726</v>
      </c>
      <c r="L86" s="101">
        <f t="shared" si="21"/>
        <v>0.72599999999999998</v>
      </c>
      <c r="M86" s="46"/>
      <c r="N86" s="101">
        <f t="shared" si="22"/>
        <v>1</v>
      </c>
      <c r="O86" s="49">
        <v>1</v>
      </c>
      <c r="P86" s="47">
        <f>IF(H86="","",VLOOKUP(H86,単重表!$C$6:'単重表'!$F$2502,3,FALSE))</f>
        <v>13.4</v>
      </c>
      <c r="Q86" s="47"/>
      <c r="R86" s="56">
        <f t="shared" si="23"/>
        <v>9.7284000000000006</v>
      </c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 t="s">
        <v>2708</v>
      </c>
      <c r="AD86" s="40" t="s">
        <v>2704</v>
      </c>
      <c r="AE86" s="40"/>
      <c r="AF86" s="40"/>
      <c r="AG86" s="40"/>
      <c r="AH86" s="40"/>
      <c r="AI86" s="40"/>
      <c r="AJ86" s="58">
        <f>IF(H86="","",VLOOKUP(H86,単重表!$C$6:'単重表'!$F$2502,4,FALSE))</f>
        <v>0.51</v>
      </c>
      <c r="AK86" s="141">
        <f t="shared" si="12"/>
        <v>0.37025999999999998</v>
      </c>
      <c r="AL86" s="40">
        <v>2</v>
      </c>
      <c r="AM86" s="190">
        <f t="shared" si="13"/>
        <v>0.74051999999999996</v>
      </c>
      <c r="AO86" s="191">
        <f t="shared" si="14"/>
        <v>726</v>
      </c>
      <c r="AP86" s="182"/>
      <c r="AQ86" s="183" t="str">
        <f t="shared" si="15"/>
        <v>125</v>
      </c>
      <c r="AR86" s="182"/>
      <c r="AS86" s="184" t="str">
        <f t="shared" si="16"/>
        <v>125</v>
      </c>
      <c r="AT86" s="182"/>
      <c r="AU86" s="276"/>
      <c r="AV86" s="185"/>
      <c r="AW86" s="185"/>
      <c r="AX86" s="185"/>
      <c r="AY86" s="185"/>
      <c r="AZ86" s="185"/>
      <c r="BA86" s="186"/>
      <c r="BB86" s="80"/>
      <c r="BC86" s="185"/>
      <c r="BD86" s="185"/>
      <c r="BE86" s="185"/>
      <c r="BF86" s="185"/>
      <c r="BG86" s="187"/>
      <c r="BH86" s="278"/>
      <c r="BI86" s="188"/>
      <c r="BJ86" s="276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>
        <f t="shared" si="17"/>
        <v>0</v>
      </c>
    </row>
    <row r="87" spans="1:93" ht="22.5" customHeight="1">
      <c r="A87" s="277" t="s">
        <v>3205</v>
      </c>
      <c r="B87" s="275" t="s">
        <v>3358</v>
      </c>
      <c r="C87" s="75" t="s">
        <v>3085</v>
      </c>
      <c r="D87" s="78"/>
      <c r="E87" s="279" t="s">
        <v>3014</v>
      </c>
      <c r="F87" s="80" t="s">
        <v>2302</v>
      </c>
      <c r="G87" s="78">
        <v>2</v>
      </c>
      <c r="H87" s="70">
        <v>21256568</v>
      </c>
      <c r="I87" s="275" t="s">
        <v>2985</v>
      </c>
      <c r="J87" s="71" t="str">
        <f>IF(H87="","",VLOOKUP(H87,単重表!$C$6:'単重表'!$F$2502,2,FALSE))</f>
        <v>C125x65x6x8</v>
      </c>
      <c r="K87" s="232">
        <v>3901</v>
      </c>
      <c r="L87" s="101">
        <f t="shared" si="21"/>
        <v>3.9009999999999998</v>
      </c>
      <c r="M87" s="46"/>
      <c r="N87" s="101">
        <f t="shared" si="22"/>
        <v>1</v>
      </c>
      <c r="O87" s="49">
        <v>1</v>
      </c>
      <c r="P87" s="47">
        <f>IF(H87="","",VLOOKUP(H87,単重表!$C$6:'単重表'!$F$2502,3,FALSE))</f>
        <v>13.4</v>
      </c>
      <c r="Q87" s="47"/>
      <c r="R87" s="56">
        <f t="shared" si="23"/>
        <v>52.273399999999995</v>
      </c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 t="s">
        <v>2708</v>
      </c>
      <c r="AD87" s="40" t="s">
        <v>2704</v>
      </c>
      <c r="AE87" s="40"/>
      <c r="AF87" s="40"/>
      <c r="AG87" s="40"/>
      <c r="AH87" s="40"/>
      <c r="AI87" s="40"/>
      <c r="AJ87" s="58">
        <f>IF(H87="","",VLOOKUP(H87,単重表!$C$6:'単重表'!$F$2502,4,FALSE))</f>
        <v>0.51</v>
      </c>
      <c r="AK87" s="141">
        <f t="shared" si="12"/>
        <v>1.9895099999999999</v>
      </c>
      <c r="AL87" s="40">
        <v>2</v>
      </c>
      <c r="AM87" s="190">
        <f t="shared" si="13"/>
        <v>3.9790199999999998</v>
      </c>
      <c r="AO87" s="191">
        <f t="shared" si="14"/>
        <v>3901</v>
      </c>
      <c r="AP87" s="182"/>
      <c r="AQ87" s="183" t="str">
        <f t="shared" si="15"/>
        <v>125</v>
      </c>
      <c r="AR87" s="182"/>
      <c r="AS87" s="184" t="str">
        <f t="shared" si="16"/>
        <v>125</v>
      </c>
      <c r="AT87" s="182"/>
      <c r="AU87" s="276"/>
      <c r="AV87" s="185"/>
      <c r="AW87" s="185"/>
      <c r="AX87" s="185"/>
      <c r="AY87" s="185"/>
      <c r="AZ87" s="185"/>
      <c r="BA87" s="186"/>
      <c r="BB87" s="80"/>
      <c r="BC87" s="185"/>
      <c r="BD87" s="185"/>
      <c r="BE87" s="185"/>
      <c r="BF87" s="185"/>
      <c r="BG87" s="187"/>
      <c r="BH87" s="278"/>
      <c r="BI87" s="188"/>
      <c r="BJ87" s="276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>
        <f t="shared" si="17"/>
        <v>0</v>
      </c>
    </row>
    <row r="88" spans="1:93" ht="22.5" customHeight="1">
      <c r="A88" s="277" t="s">
        <v>3206</v>
      </c>
      <c r="B88" s="275">
        <v>44</v>
      </c>
      <c r="C88" s="75" t="s">
        <v>3085</v>
      </c>
      <c r="D88" s="78"/>
      <c r="E88" s="279" t="s">
        <v>3013</v>
      </c>
      <c r="F88" s="80" t="s">
        <v>2302</v>
      </c>
      <c r="G88" s="78">
        <v>3</v>
      </c>
      <c r="H88" s="70">
        <v>21256568</v>
      </c>
      <c r="I88" s="275" t="s">
        <v>2985</v>
      </c>
      <c r="J88" s="71" t="str">
        <f>IF(H88="","",VLOOKUP(H88,単重表!$C$6:'単重表'!$F$2502,2,FALSE))</f>
        <v>C125x65x6x8</v>
      </c>
      <c r="K88" s="232">
        <v>3901</v>
      </c>
      <c r="L88" s="101">
        <f t="shared" si="21"/>
        <v>3.9009999999999998</v>
      </c>
      <c r="M88" s="46"/>
      <c r="N88" s="101">
        <f t="shared" si="22"/>
        <v>1</v>
      </c>
      <c r="O88" s="49">
        <v>1</v>
      </c>
      <c r="P88" s="47">
        <f>IF(H88="","",VLOOKUP(H88,単重表!$C$6:'単重表'!$F$2502,3,FALSE))</f>
        <v>13.4</v>
      </c>
      <c r="Q88" s="47"/>
      <c r="R88" s="56">
        <f t="shared" si="23"/>
        <v>52.273399999999995</v>
      </c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 t="s">
        <v>2705</v>
      </c>
      <c r="AD88" s="40" t="s">
        <v>2705</v>
      </c>
      <c r="AE88" s="40"/>
      <c r="AF88" s="40"/>
      <c r="AG88" s="40"/>
      <c r="AH88" s="40"/>
      <c r="AI88" s="40"/>
      <c r="AJ88" s="58">
        <f>IF(H88="","",VLOOKUP(H88,単重表!$C$6:'単重表'!$F$2502,4,FALSE))</f>
        <v>0.51</v>
      </c>
      <c r="AK88" s="141">
        <f t="shared" si="12"/>
        <v>1.9895099999999999</v>
      </c>
      <c r="AL88" s="40">
        <v>2</v>
      </c>
      <c r="AM88" s="190">
        <f t="shared" si="13"/>
        <v>3.9790199999999998</v>
      </c>
      <c r="AO88" s="191">
        <f t="shared" si="14"/>
        <v>3901</v>
      </c>
      <c r="AP88" s="182"/>
      <c r="AQ88" s="183" t="str">
        <f t="shared" si="15"/>
        <v>125</v>
      </c>
      <c r="AR88" s="182"/>
      <c r="AS88" s="184" t="str">
        <f t="shared" si="16"/>
        <v>125</v>
      </c>
      <c r="AT88" s="182"/>
      <c r="AU88" s="276"/>
      <c r="AV88" s="185"/>
      <c r="AW88" s="185"/>
      <c r="AX88" s="185"/>
      <c r="AY88" s="185"/>
      <c r="AZ88" s="185"/>
      <c r="BA88" s="186"/>
      <c r="BB88" s="80"/>
      <c r="BC88" s="185"/>
      <c r="BD88" s="185"/>
      <c r="BE88" s="185"/>
      <c r="BF88" s="185"/>
      <c r="BG88" s="187"/>
      <c r="BH88" s="278"/>
      <c r="BI88" s="188"/>
      <c r="BJ88" s="276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>
        <f t="shared" si="17"/>
        <v>0</v>
      </c>
    </row>
    <row r="89" spans="1:93" ht="22.5" customHeight="1">
      <c r="A89" s="277" t="s">
        <v>3207</v>
      </c>
      <c r="B89" s="275">
        <v>49</v>
      </c>
      <c r="C89" s="75" t="s">
        <v>3086</v>
      </c>
      <c r="D89" s="78"/>
      <c r="E89" s="279" t="s">
        <v>3013</v>
      </c>
      <c r="F89" s="80" t="s">
        <v>2302</v>
      </c>
      <c r="G89" s="78">
        <v>8</v>
      </c>
      <c r="H89" s="70">
        <v>21256568</v>
      </c>
      <c r="I89" s="275" t="s">
        <v>2985</v>
      </c>
      <c r="J89" s="71" t="str">
        <f>IF(H89="","",VLOOKUP(H89,単重表!$C$6:'単重表'!$F$2502,2,FALSE))</f>
        <v>C125x65x6x8</v>
      </c>
      <c r="K89" s="232">
        <v>3901</v>
      </c>
      <c r="L89" s="101">
        <f t="shared" si="21"/>
        <v>3.9009999999999998</v>
      </c>
      <c r="M89" s="46"/>
      <c r="N89" s="101">
        <f t="shared" si="22"/>
        <v>1</v>
      </c>
      <c r="O89" s="49">
        <v>1</v>
      </c>
      <c r="P89" s="47">
        <f>IF(H89="","",VLOOKUP(H89,単重表!$C$6:'単重表'!$F$2502,3,FALSE))</f>
        <v>13.4</v>
      </c>
      <c r="Q89" s="47"/>
      <c r="R89" s="56">
        <f t="shared" si="23"/>
        <v>52.273399999999995</v>
      </c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 t="s">
        <v>2705</v>
      </c>
      <c r="AD89" s="40" t="s">
        <v>3001</v>
      </c>
      <c r="AE89" s="275"/>
      <c r="AF89" s="275"/>
      <c r="AG89" s="40"/>
      <c r="AH89" s="40"/>
      <c r="AI89" s="40"/>
      <c r="AJ89" s="58">
        <f>IF(H89="","",VLOOKUP(H89,単重表!$C$6:'単重表'!$F$2502,4,FALSE))</f>
        <v>0.51</v>
      </c>
      <c r="AK89" s="141">
        <f t="shared" si="12"/>
        <v>1.9895099999999999</v>
      </c>
      <c r="AL89" s="40">
        <v>2</v>
      </c>
      <c r="AM89" s="190">
        <f t="shared" si="13"/>
        <v>3.9790199999999998</v>
      </c>
      <c r="AO89" s="191">
        <f t="shared" si="14"/>
        <v>3901</v>
      </c>
      <c r="AP89" s="182"/>
      <c r="AQ89" s="183" t="str">
        <f t="shared" si="15"/>
        <v>125</v>
      </c>
      <c r="AR89" s="182"/>
      <c r="AS89" s="184" t="str">
        <f t="shared" si="16"/>
        <v>125</v>
      </c>
      <c r="AT89" s="182"/>
      <c r="AU89" s="276"/>
      <c r="AV89" s="185"/>
      <c r="AW89" s="185"/>
      <c r="AX89" s="185"/>
      <c r="AY89" s="185"/>
      <c r="AZ89" s="185"/>
      <c r="BA89" s="186"/>
      <c r="BB89" s="80"/>
      <c r="BC89" s="185"/>
      <c r="BD89" s="185"/>
      <c r="BE89" s="185"/>
      <c r="BF89" s="185"/>
      <c r="BG89" s="187"/>
      <c r="BH89" s="278"/>
      <c r="BI89" s="188"/>
      <c r="BJ89" s="276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>
        <f t="shared" si="17"/>
        <v>0</v>
      </c>
    </row>
    <row r="90" spans="1:93" ht="22.5" customHeight="1">
      <c r="A90" s="277" t="s">
        <v>3208</v>
      </c>
      <c r="B90" s="275">
        <v>56</v>
      </c>
      <c r="C90" s="75" t="s">
        <v>3085</v>
      </c>
      <c r="D90" s="78"/>
      <c r="E90" s="279" t="s">
        <v>3013</v>
      </c>
      <c r="F90" s="80" t="s">
        <v>2302</v>
      </c>
      <c r="G90" s="78">
        <v>15</v>
      </c>
      <c r="H90" s="70">
        <v>21256568</v>
      </c>
      <c r="I90" s="275" t="s">
        <v>2985</v>
      </c>
      <c r="J90" s="71" t="str">
        <f>IF(H90="","",VLOOKUP(H90,単重表!$C$6:'単重表'!$F$2502,2,FALSE))</f>
        <v>C125x65x6x8</v>
      </c>
      <c r="K90" s="232">
        <v>3901</v>
      </c>
      <c r="L90" s="101">
        <f t="shared" si="21"/>
        <v>3.9009999999999998</v>
      </c>
      <c r="M90" s="46"/>
      <c r="N90" s="101">
        <f t="shared" si="22"/>
        <v>1</v>
      </c>
      <c r="O90" s="49">
        <v>1</v>
      </c>
      <c r="P90" s="47">
        <f>IF(H90="","",VLOOKUP(H90,単重表!$C$6:'単重表'!$F$2502,3,FALSE))</f>
        <v>13.4</v>
      </c>
      <c r="Q90" s="47"/>
      <c r="R90" s="56">
        <f t="shared" si="23"/>
        <v>52.273399999999995</v>
      </c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 t="s">
        <v>2708</v>
      </c>
      <c r="AD90" s="40" t="s">
        <v>2708</v>
      </c>
      <c r="AE90" s="40"/>
      <c r="AF90" s="40"/>
      <c r="AG90" s="40"/>
      <c r="AH90" s="40"/>
      <c r="AI90" s="40"/>
      <c r="AJ90" s="58">
        <f>IF(H90="","",VLOOKUP(H90,単重表!$C$6:'単重表'!$F$2502,4,FALSE))</f>
        <v>0.51</v>
      </c>
      <c r="AK90" s="141">
        <f t="shared" si="12"/>
        <v>1.9895099999999999</v>
      </c>
      <c r="AL90" s="40">
        <v>2</v>
      </c>
      <c r="AM90" s="190">
        <f t="shared" si="13"/>
        <v>3.9790199999999998</v>
      </c>
      <c r="AO90" s="191">
        <f t="shared" si="14"/>
        <v>3901</v>
      </c>
      <c r="AP90" s="182"/>
      <c r="AQ90" s="183" t="str">
        <f t="shared" si="15"/>
        <v>125</v>
      </c>
      <c r="AR90" s="182"/>
      <c r="AS90" s="184" t="str">
        <f t="shared" si="16"/>
        <v>125</v>
      </c>
      <c r="AT90" s="182"/>
      <c r="AU90" s="276"/>
      <c r="AV90" s="185"/>
      <c r="AW90" s="185"/>
      <c r="AX90" s="185"/>
      <c r="AY90" s="185"/>
      <c r="AZ90" s="185"/>
      <c r="BA90" s="186"/>
      <c r="BB90" s="80"/>
      <c r="BC90" s="185"/>
      <c r="BD90" s="185"/>
      <c r="BE90" s="185"/>
      <c r="BF90" s="185"/>
      <c r="BG90" s="187"/>
      <c r="BH90" s="278"/>
      <c r="BI90" s="188"/>
      <c r="BJ90" s="276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>
        <f t="shared" si="17"/>
        <v>0</v>
      </c>
    </row>
    <row r="91" spans="1:93" ht="22.5" customHeight="1">
      <c r="A91" s="277" t="s">
        <v>3209</v>
      </c>
      <c r="B91" s="275">
        <v>57</v>
      </c>
      <c r="C91" s="75" t="s">
        <v>3085</v>
      </c>
      <c r="D91" s="78"/>
      <c r="E91" s="279" t="s">
        <v>3013</v>
      </c>
      <c r="F91" s="80" t="s">
        <v>2302</v>
      </c>
      <c r="G91" s="78">
        <v>16</v>
      </c>
      <c r="H91" s="70">
        <v>21256568</v>
      </c>
      <c r="I91" s="275" t="s">
        <v>2985</v>
      </c>
      <c r="J91" s="71" t="str">
        <f>IF(H91="","",VLOOKUP(H91,単重表!$C$6:'単重表'!$F$2502,2,FALSE))</f>
        <v>C125x65x6x8</v>
      </c>
      <c r="K91" s="232">
        <v>3901</v>
      </c>
      <c r="L91" s="101">
        <f t="shared" si="21"/>
        <v>3.9009999999999998</v>
      </c>
      <c r="M91" s="46"/>
      <c r="N91" s="101">
        <f t="shared" si="22"/>
        <v>1</v>
      </c>
      <c r="O91" s="49">
        <v>1</v>
      </c>
      <c r="P91" s="47">
        <f>IF(H91="","",VLOOKUP(H91,単重表!$C$6:'単重表'!$F$2502,3,FALSE))</f>
        <v>13.4</v>
      </c>
      <c r="Q91" s="47"/>
      <c r="R91" s="56">
        <f t="shared" si="23"/>
        <v>52.273399999999995</v>
      </c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 t="s">
        <v>2705</v>
      </c>
      <c r="AD91" s="40" t="s">
        <v>2705</v>
      </c>
      <c r="AE91" s="275"/>
      <c r="AF91" s="275"/>
      <c r="AG91" s="40"/>
      <c r="AH91" s="40"/>
      <c r="AI91" s="40"/>
      <c r="AJ91" s="58">
        <f>IF(H91="","",VLOOKUP(H91,単重表!$C$6:'単重表'!$F$2502,4,FALSE))</f>
        <v>0.51</v>
      </c>
      <c r="AK91" s="141">
        <f t="shared" si="12"/>
        <v>1.9895099999999999</v>
      </c>
      <c r="AL91" s="40">
        <v>2</v>
      </c>
      <c r="AM91" s="190">
        <f t="shared" si="13"/>
        <v>3.9790199999999998</v>
      </c>
      <c r="AO91" s="191">
        <f t="shared" si="14"/>
        <v>3901</v>
      </c>
      <c r="AP91" s="182"/>
      <c r="AQ91" s="183" t="str">
        <f t="shared" si="15"/>
        <v>125</v>
      </c>
      <c r="AR91" s="182"/>
      <c r="AS91" s="184" t="str">
        <f t="shared" si="16"/>
        <v>125</v>
      </c>
      <c r="AT91" s="182"/>
      <c r="AU91" s="276"/>
      <c r="AV91" s="185"/>
      <c r="AW91" s="185"/>
      <c r="AX91" s="185"/>
      <c r="AY91" s="185"/>
      <c r="AZ91" s="185"/>
      <c r="BA91" s="186"/>
      <c r="BB91" s="80"/>
      <c r="BC91" s="185"/>
      <c r="BD91" s="185"/>
      <c r="BE91" s="185"/>
      <c r="BF91" s="185"/>
      <c r="BG91" s="187"/>
      <c r="BH91" s="278"/>
      <c r="BI91" s="188"/>
      <c r="BJ91" s="276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>
        <f t="shared" si="17"/>
        <v>0</v>
      </c>
    </row>
    <row r="92" spans="1:93" ht="22.5" customHeight="1">
      <c r="A92" s="277" t="s">
        <v>3210</v>
      </c>
      <c r="B92" s="275">
        <v>66</v>
      </c>
      <c r="C92" s="75" t="s">
        <v>3085</v>
      </c>
      <c r="D92" s="78"/>
      <c r="E92" s="279" t="s">
        <v>3013</v>
      </c>
      <c r="F92" s="80" t="s">
        <v>2302</v>
      </c>
      <c r="G92" s="78">
        <v>25</v>
      </c>
      <c r="H92" s="70">
        <v>21256568</v>
      </c>
      <c r="I92" s="275" t="s">
        <v>2985</v>
      </c>
      <c r="J92" s="71" t="str">
        <f>IF(H92="","",VLOOKUP(H92,単重表!$C$6:'単重表'!$F$2502,2,FALSE))</f>
        <v>C125x65x6x8</v>
      </c>
      <c r="K92" s="232">
        <v>3901</v>
      </c>
      <c r="L92" s="101">
        <f t="shared" si="21"/>
        <v>3.9009999999999998</v>
      </c>
      <c r="M92" s="46"/>
      <c r="N92" s="101">
        <f t="shared" si="22"/>
        <v>1</v>
      </c>
      <c r="O92" s="49">
        <v>1</v>
      </c>
      <c r="P92" s="47">
        <f>IF(H92="","",VLOOKUP(H92,単重表!$C$6:'単重表'!$F$2502,3,FALSE))</f>
        <v>13.4</v>
      </c>
      <c r="Q92" s="47"/>
      <c r="R92" s="56">
        <f t="shared" si="23"/>
        <v>52.273399999999995</v>
      </c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 t="s">
        <v>2705</v>
      </c>
      <c r="AD92" s="40" t="s">
        <v>2705</v>
      </c>
      <c r="AE92" s="40"/>
      <c r="AF92" s="40"/>
      <c r="AG92" s="40"/>
      <c r="AH92" s="40"/>
      <c r="AI92" s="40"/>
      <c r="AJ92" s="58">
        <f>IF(H92="","",VLOOKUP(H92,単重表!$C$6:'単重表'!$F$2502,4,FALSE))</f>
        <v>0.51</v>
      </c>
      <c r="AK92" s="141">
        <f t="shared" si="12"/>
        <v>1.9895099999999999</v>
      </c>
      <c r="AL92" s="40">
        <v>2</v>
      </c>
      <c r="AM92" s="190">
        <f t="shared" si="13"/>
        <v>3.9790199999999998</v>
      </c>
      <c r="AO92" s="191">
        <f t="shared" si="14"/>
        <v>3901</v>
      </c>
      <c r="AP92" s="182"/>
      <c r="AQ92" s="183" t="str">
        <f t="shared" si="15"/>
        <v>125</v>
      </c>
      <c r="AR92" s="182"/>
      <c r="AS92" s="184" t="str">
        <f t="shared" si="16"/>
        <v>125</v>
      </c>
      <c r="AT92" s="182"/>
      <c r="AU92" s="276"/>
      <c r="AV92" s="185"/>
      <c r="AW92" s="185"/>
      <c r="AX92" s="185"/>
      <c r="AY92" s="185"/>
      <c r="AZ92" s="185"/>
      <c r="BA92" s="186"/>
      <c r="BB92" s="80"/>
      <c r="BC92" s="185"/>
      <c r="BD92" s="185"/>
      <c r="BE92" s="185"/>
      <c r="BF92" s="185"/>
      <c r="BG92" s="187"/>
      <c r="BH92" s="278"/>
      <c r="BI92" s="188"/>
      <c r="BJ92" s="276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>
        <f t="shared" si="17"/>
        <v>0</v>
      </c>
    </row>
    <row r="93" spans="1:93" ht="22.5" customHeight="1">
      <c r="A93" s="277" t="s">
        <v>3211</v>
      </c>
      <c r="B93" s="275">
        <v>68</v>
      </c>
      <c r="C93" s="75" t="s">
        <v>3086</v>
      </c>
      <c r="D93" s="78"/>
      <c r="E93" s="279" t="s">
        <v>3013</v>
      </c>
      <c r="F93" s="80" t="s">
        <v>2302</v>
      </c>
      <c r="G93" s="78">
        <v>27</v>
      </c>
      <c r="H93" s="70">
        <v>21256568</v>
      </c>
      <c r="I93" s="275" t="s">
        <v>2985</v>
      </c>
      <c r="J93" s="71" t="str">
        <f>IF(H93="","",VLOOKUP(H93,単重表!$C$6:'単重表'!$F$2502,2,FALSE))</f>
        <v>C125x65x6x8</v>
      </c>
      <c r="K93" s="232">
        <v>3901</v>
      </c>
      <c r="L93" s="101">
        <f t="shared" si="21"/>
        <v>3.9009999999999998</v>
      </c>
      <c r="M93" s="46"/>
      <c r="N93" s="101">
        <f t="shared" si="22"/>
        <v>1</v>
      </c>
      <c r="O93" s="49">
        <v>1</v>
      </c>
      <c r="P93" s="47">
        <f>IF(H93="","",VLOOKUP(H93,単重表!$C$6:'単重表'!$F$2502,3,FALSE))</f>
        <v>13.4</v>
      </c>
      <c r="Q93" s="47"/>
      <c r="R93" s="56">
        <f t="shared" si="23"/>
        <v>52.273399999999995</v>
      </c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 t="s">
        <v>2708</v>
      </c>
      <c r="AD93" s="40" t="s">
        <v>2708</v>
      </c>
      <c r="AE93" s="40"/>
      <c r="AF93" s="40"/>
      <c r="AG93" s="40"/>
      <c r="AH93" s="40"/>
      <c r="AI93" s="40"/>
      <c r="AJ93" s="58">
        <f>IF(H93="","",VLOOKUP(H93,単重表!$C$6:'単重表'!$F$2502,4,FALSE))</f>
        <v>0.51</v>
      </c>
      <c r="AK93" s="141">
        <f t="shared" si="12"/>
        <v>1.9895099999999999</v>
      </c>
      <c r="AL93" s="40">
        <v>2</v>
      </c>
      <c r="AM93" s="190">
        <f t="shared" si="13"/>
        <v>3.9790199999999998</v>
      </c>
      <c r="AO93" s="191">
        <f t="shared" si="14"/>
        <v>3901</v>
      </c>
      <c r="AP93" s="182"/>
      <c r="AQ93" s="183" t="str">
        <f t="shared" si="15"/>
        <v>125</v>
      </c>
      <c r="AR93" s="182"/>
      <c r="AS93" s="184" t="str">
        <f t="shared" si="16"/>
        <v>125</v>
      </c>
      <c r="AT93" s="182"/>
      <c r="AU93" s="276"/>
      <c r="AV93" s="185"/>
      <c r="AW93" s="185"/>
      <c r="AX93" s="185"/>
      <c r="AY93" s="185"/>
      <c r="AZ93" s="185"/>
      <c r="BA93" s="186"/>
      <c r="BB93" s="80"/>
      <c r="BC93" s="185"/>
      <c r="BD93" s="185"/>
      <c r="BE93" s="185"/>
      <c r="BF93" s="185"/>
      <c r="BG93" s="187"/>
      <c r="BH93" s="278"/>
      <c r="BI93" s="188"/>
      <c r="BJ93" s="276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>
        <f t="shared" si="17"/>
        <v>0</v>
      </c>
    </row>
    <row r="94" spans="1:93" ht="22.5" customHeight="1">
      <c r="A94" s="277" t="s">
        <v>3212</v>
      </c>
      <c r="B94" s="275">
        <v>72</v>
      </c>
      <c r="C94" s="75" t="s">
        <v>3086</v>
      </c>
      <c r="D94" s="78"/>
      <c r="E94" s="279" t="s">
        <v>3013</v>
      </c>
      <c r="F94" s="80" t="s">
        <v>2302</v>
      </c>
      <c r="G94" s="78">
        <v>31</v>
      </c>
      <c r="H94" s="70">
        <v>21256568</v>
      </c>
      <c r="I94" s="275" t="s">
        <v>2985</v>
      </c>
      <c r="J94" s="71" t="str">
        <f>IF(H94="","",VLOOKUP(H94,単重表!$C$6:'単重表'!$F$2502,2,FALSE))</f>
        <v>C125x65x6x8</v>
      </c>
      <c r="K94" s="232">
        <v>1041</v>
      </c>
      <c r="L94" s="101">
        <f t="shared" si="21"/>
        <v>1.0409999999999999</v>
      </c>
      <c r="M94" s="46"/>
      <c r="N94" s="101">
        <f t="shared" si="22"/>
        <v>1</v>
      </c>
      <c r="O94" s="49">
        <v>1</v>
      </c>
      <c r="P94" s="47">
        <f>IF(H94="","",VLOOKUP(H94,単重表!$C$6:'単重表'!$F$2502,3,FALSE))</f>
        <v>13.4</v>
      </c>
      <c r="Q94" s="47"/>
      <c r="R94" s="56">
        <f t="shared" si="23"/>
        <v>13.949399999999999</v>
      </c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 t="s">
        <v>2708</v>
      </c>
      <c r="AD94" s="40" t="s">
        <v>2704</v>
      </c>
      <c r="AE94" s="275"/>
      <c r="AF94" s="275"/>
      <c r="AG94" s="40"/>
      <c r="AH94" s="40"/>
      <c r="AI94" s="40"/>
      <c r="AJ94" s="58">
        <f>IF(H94="","",VLOOKUP(H94,単重表!$C$6:'単重表'!$F$2502,4,FALSE))</f>
        <v>0.51</v>
      </c>
      <c r="AK94" s="141">
        <f t="shared" si="12"/>
        <v>0.53090999999999999</v>
      </c>
      <c r="AL94" s="40">
        <v>2</v>
      </c>
      <c r="AM94" s="190">
        <f t="shared" si="13"/>
        <v>1.06182</v>
      </c>
      <c r="AO94" s="191">
        <f t="shared" si="14"/>
        <v>1041</v>
      </c>
      <c r="AP94" s="182"/>
      <c r="AQ94" s="183" t="str">
        <f t="shared" si="15"/>
        <v>125</v>
      </c>
      <c r="AR94" s="182"/>
      <c r="AS94" s="184" t="str">
        <f t="shared" si="16"/>
        <v>125</v>
      </c>
      <c r="AT94" s="182"/>
      <c r="AU94" s="276"/>
      <c r="AV94" s="185"/>
      <c r="AW94" s="185"/>
      <c r="AX94" s="185"/>
      <c r="AY94" s="185"/>
      <c r="AZ94" s="185"/>
      <c r="BA94" s="186"/>
      <c r="BB94" s="80"/>
      <c r="BC94" s="185"/>
      <c r="BD94" s="185"/>
      <c r="BE94" s="185"/>
      <c r="BF94" s="185"/>
      <c r="BG94" s="187"/>
      <c r="BH94" s="278"/>
      <c r="BI94" s="188"/>
      <c r="BJ94" s="276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>
        <f t="shared" si="17"/>
        <v>0</v>
      </c>
    </row>
    <row r="95" spans="1:93" ht="22.5" customHeight="1">
      <c r="A95" s="277" t="s">
        <v>3213</v>
      </c>
      <c r="B95" s="275">
        <v>75</v>
      </c>
      <c r="C95" s="75" t="s">
        <v>3083</v>
      </c>
      <c r="D95" s="78"/>
      <c r="E95" s="279" t="s">
        <v>3013</v>
      </c>
      <c r="F95" s="80" t="s">
        <v>2302</v>
      </c>
      <c r="G95" s="78">
        <v>34</v>
      </c>
      <c r="H95" s="70">
        <v>21256568</v>
      </c>
      <c r="I95" s="275" t="s">
        <v>2985</v>
      </c>
      <c r="J95" s="71" t="str">
        <f>IF(H95="","",VLOOKUP(H95,単重表!$C$6:'単重表'!$F$2502,2,FALSE))</f>
        <v>C125x65x6x8</v>
      </c>
      <c r="K95" s="232">
        <v>786</v>
      </c>
      <c r="L95" s="101">
        <f t="shared" si="21"/>
        <v>0.78600000000000003</v>
      </c>
      <c r="M95" s="46"/>
      <c r="N95" s="101">
        <f t="shared" si="22"/>
        <v>1</v>
      </c>
      <c r="O95" s="49">
        <v>1</v>
      </c>
      <c r="P95" s="47">
        <f>IF(H95="","",VLOOKUP(H95,単重表!$C$6:'単重表'!$F$2502,3,FALSE))</f>
        <v>13.4</v>
      </c>
      <c r="Q95" s="47"/>
      <c r="R95" s="56">
        <f t="shared" si="23"/>
        <v>10.532400000000001</v>
      </c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 t="s">
        <v>2708</v>
      </c>
      <c r="AD95" s="40" t="s">
        <v>2704</v>
      </c>
      <c r="AE95" s="275"/>
      <c r="AF95" s="275"/>
      <c r="AG95" s="40"/>
      <c r="AH95" s="40"/>
      <c r="AI95" s="40"/>
      <c r="AJ95" s="58">
        <f>IF(H95="","",VLOOKUP(H95,単重表!$C$6:'単重表'!$F$2502,4,FALSE))</f>
        <v>0.51</v>
      </c>
      <c r="AK95" s="141">
        <f t="shared" si="12"/>
        <v>0.40086000000000005</v>
      </c>
      <c r="AL95" s="40">
        <v>2</v>
      </c>
      <c r="AM95" s="190">
        <f t="shared" si="13"/>
        <v>0.8017200000000001</v>
      </c>
      <c r="AO95" s="191">
        <f t="shared" si="14"/>
        <v>786</v>
      </c>
      <c r="AP95" s="182"/>
      <c r="AQ95" s="183" t="str">
        <f t="shared" si="15"/>
        <v>125</v>
      </c>
      <c r="AR95" s="182"/>
      <c r="AS95" s="184" t="str">
        <f t="shared" si="16"/>
        <v>125</v>
      </c>
      <c r="AT95" s="182"/>
      <c r="AU95" s="276"/>
      <c r="AV95" s="185"/>
      <c r="AW95" s="185"/>
      <c r="AX95" s="185"/>
      <c r="AY95" s="185"/>
      <c r="AZ95" s="185"/>
      <c r="BA95" s="186"/>
      <c r="BB95" s="80"/>
      <c r="BC95" s="185"/>
      <c r="BD95" s="185"/>
      <c r="BE95" s="185"/>
      <c r="BF95" s="185"/>
      <c r="BG95" s="187"/>
      <c r="BH95" s="278"/>
      <c r="BI95" s="188"/>
      <c r="BJ95" s="276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>
        <f t="shared" si="17"/>
        <v>0</v>
      </c>
    </row>
    <row r="96" spans="1:93" ht="22.5" customHeight="1">
      <c r="A96" s="277" t="s">
        <v>3214</v>
      </c>
      <c r="B96" s="275">
        <v>76</v>
      </c>
      <c r="C96" s="75" t="s">
        <v>3085</v>
      </c>
      <c r="D96" s="78"/>
      <c r="E96" s="279" t="s">
        <v>3013</v>
      </c>
      <c r="F96" s="80" t="s">
        <v>2302</v>
      </c>
      <c r="G96" s="78">
        <v>35</v>
      </c>
      <c r="H96" s="70">
        <v>21256568</v>
      </c>
      <c r="I96" s="275" t="s">
        <v>2985</v>
      </c>
      <c r="J96" s="71" t="str">
        <f>IF(H96="","",VLOOKUP(H96,単重表!$C$6:'単重表'!$F$2502,2,FALSE))</f>
        <v>C125x65x6x8</v>
      </c>
      <c r="K96" s="232">
        <v>786</v>
      </c>
      <c r="L96" s="101">
        <f t="shared" si="21"/>
        <v>0.78600000000000003</v>
      </c>
      <c r="M96" s="46"/>
      <c r="N96" s="101">
        <f t="shared" si="22"/>
        <v>1</v>
      </c>
      <c r="O96" s="49">
        <v>1</v>
      </c>
      <c r="P96" s="47">
        <f>IF(H96="","",VLOOKUP(H96,単重表!$C$6:'単重表'!$F$2502,3,FALSE))</f>
        <v>13.4</v>
      </c>
      <c r="Q96" s="47"/>
      <c r="R96" s="56">
        <f t="shared" si="23"/>
        <v>10.532400000000001</v>
      </c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 t="s">
        <v>2704</v>
      </c>
      <c r="AD96" s="40" t="s">
        <v>2704</v>
      </c>
      <c r="AE96" s="275"/>
      <c r="AF96" s="275"/>
      <c r="AG96" s="40"/>
      <c r="AH96" s="40"/>
      <c r="AI96" s="40"/>
      <c r="AJ96" s="58">
        <f>IF(H96="","",VLOOKUP(H96,単重表!$C$6:'単重表'!$F$2502,4,FALSE))</f>
        <v>0.51</v>
      </c>
      <c r="AK96" s="141">
        <f t="shared" si="12"/>
        <v>0.40086000000000005</v>
      </c>
      <c r="AL96" s="40">
        <v>2</v>
      </c>
      <c r="AM96" s="190">
        <f t="shared" si="13"/>
        <v>0.8017200000000001</v>
      </c>
      <c r="AO96" s="191">
        <f t="shared" si="14"/>
        <v>786</v>
      </c>
      <c r="AP96" s="182"/>
      <c r="AQ96" s="183" t="str">
        <f t="shared" si="15"/>
        <v>125</v>
      </c>
      <c r="AR96" s="182"/>
      <c r="AS96" s="184" t="str">
        <f t="shared" si="16"/>
        <v>125</v>
      </c>
      <c r="AT96" s="182"/>
      <c r="AU96" s="276"/>
      <c r="AV96" s="185"/>
      <c r="AW96" s="185"/>
      <c r="AX96" s="185"/>
      <c r="AY96" s="185"/>
      <c r="AZ96" s="185"/>
      <c r="BA96" s="186"/>
      <c r="BB96" s="80"/>
      <c r="BC96" s="185"/>
      <c r="BD96" s="185"/>
      <c r="BE96" s="185"/>
      <c r="BF96" s="185"/>
      <c r="BG96" s="187"/>
      <c r="BH96" s="278"/>
      <c r="BI96" s="188"/>
      <c r="BJ96" s="276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>
        <f t="shared" si="17"/>
        <v>0</v>
      </c>
    </row>
    <row r="97" spans="1:93" ht="22.5" customHeight="1">
      <c r="A97" s="277" t="s">
        <v>3215</v>
      </c>
      <c r="B97" s="275">
        <v>77</v>
      </c>
      <c r="C97" s="75" t="s">
        <v>3086</v>
      </c>
      <c r="D97" s="78"/>
      <c r="E97" s="279" t="s">
        <v>3013</v>
      </c>
      <c r="F97" s="80" t="s">
        <v>2302</v>
      </c>
      <c r="G97" s="78">
        <v>36</v>
      </c>
      <c r="H97" s="70">
        <v>21256568</v>
      </c>
      <c r="I97" s="275" t="s">
        <v>2985</v>
      </c>
      <c r="J97" s="71" t="str">
        <f>IF(H97="","",VLOOKUP(H97,単重表!$C$6:'単重表'!$F$2502,2,FALSE))</f>
        <v>C125x65x6x8</v>
      </c>
      <c r="K97" s="232">
        <v>365</v>
      </c>
      <c r="L97" s="101">
        <f t="shared" si="21"/>
        <v>0.36499999999999999</v>
      </c>
      <c r="M97" s="46"/>
      <c r="N97" s="101">
        <f t="shared" si="22"/>
        <v>1</v>
      </c>
      <c r="O97" s="49">
        <v>1</v>
      </c>
      <c r="P97" s="47">
        <f>IF(H97="","",VLOOKUP(H97,単重表!$C$6:'単重表'!$F$2502,3,FALSE))</f>
        <v>13.4</v>
      </c>
      <c r="Q97" s="47"/>
      <c r="R97" s="56">
        <f t="shared" si="23"/>
        <v>4.891</v>
      </c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 t="s">
        <v>2704</v>
      </c>
      <c r="AD97" s="40" t="s">
        <v>2704</v>
      </c>
      <c r="AE97" s="275"/>
      <c r="AF97" s="275"/>
      <c r="AG97" s="40"/>
      <c r="AH97" s="40"/>
      <c r="AI97" s="40"/>
      <c r="AJ97" s="58">
        <f>IF(H97="","",VLOOKUP(H97,単重表!$C$6:'単重表'!$F$2502,4,FALSE))</f>
        <v>0.51</v>
      </c>
      <c r="AK97" s="141">
        <f t="shared" si="12"/>
        <v>0.18615000000000001</v>
      </c>
      <c r="AL97" s="40">
        <v>2</v>
      </c>
      <c r="AM97" s="190">
        <f t="shared" si="13"/>
        <v>0.37230000000000002</v>
      </c>
      <c r="AO97" s="191">
        <f t="shared" si="14"/>
        <v>365</v>
      </c>
      <c r="AP97" s="182"/>
      <c r="AQ97" s="183" t="str">
        <f t="shared" si="15"/>
        <v>125</v>
      </c>
      <c r="AR97" s="182"/>
      <c r="AS97" s="184" t="str">
        <f t="shared" si="16"/>
        <v>125</v>
      </c>
      <c r="AT97" s="182"/>
      <c r="AU97" s="276"/>
      <c r="AV97" s="185"/>
      <c r="AW97" s="185"/>
      <c r="AX97" s="185"/>
      <c r="AY97" s="185"/>
      <c r="AZ97" s="185"/>
      <c r="BA97" s="186"/>
      <c r="BB97" s="80"/>
      <c r="BC97" s="185"/>
      <c r="BD97" s="185"/>
      <c r="BE97" s="185"/>
      <c r="BF97" s="185"/>
      <c r="BG97" s="187"/>
      <c r="BH97" s="278"/>
      <c r="BI97" s="188"/>
      <c r="BJ97" s="276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>
        <f t="shared" si="17"/>
        <v>0</v>
      </c>
    </row>
    <row r="98" spans="1:93" ht="22.5" customHeight="1">
      <c r="A98" s="277" t="s">
        <v>3216</v>
      </c>
      <c r="B98" s="275">
        <v>78</v>
      </c>
      <c r="C98" s="75" t="s">
        <v>3085</v>
      </c>
      <c r="D98" s="78"/>
      <c r="E98" s="279" t="s">
        <v>3013</v>
      </c>
      <c r="F98" s="80" t="s">
        <v>2302</v>
      </c>
      <c r="G98" s="78">
        <v>37</v>
      </c>
      <c r="H98" s="70">
        <v>21256568</v>
      </c>
      <c r="I98" s="275" t="s">
        <v>2985</v>
      </c>
      <c r="J98" s="71" t="str">
        <f>IF(H98="","",VLOOKUP(H98,単重表!$C$6:'単重表'!$F$2502,2,FALSE))</f>
        <v>C125x65x6x8</v>
      </c>
      <c r="K98" s="232">
        <v>365</v>
      </c>
      <c r="L98" s="101">
        <f t="shared" si="21"/>
        <v>0.36499999999999999</v>
      </c>
      <c r="M98" s="46"/>
      <c r="N98" s="101">
        <f t="shared" si="22"/>
        <v>1</v>
      </c>
      <c r="O98" s="49">
        <v>2</v>
      </c>
      <c r="P98" s="47">
        <f>IF(H98="","",VLOOKUP(H98,単重表!$C$6:'単重表'!$F$2502,3,FALSE))</f>
        <v>13.4</v>
      </c>
      <c r="Q98" s="47"/>
      <c r="R98" s="56">
        <f t="shared" si="23"/>
        <v>9.782</v>
      </c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 t="s">
        <v>2704</v>
      </c>
      <c r="AD98" s="40" t="s">
        <v>2708</v>
      </c>
      <c r="AE98" s="275"/>
      <c r="AF98" s="275"/>
      <c r="AG98" s="40"/>
      <c r="AH98" s="40"/>
      <c r="AI98" s="40"/>
      <c r="AJ98" s="58">
        <f>IF(H98="","",VLOOKUP(H98,単重表!$C$6:'単重表'!$F$2502,4,FALSE))</f>
        <v>0.51</v>
      </c>
      <c r="AK98" s="141">
        <f t="shared" si="12"/>
        <v>0.37230000000000002</v>
      </c>
      <c r="AL98" s="40">
        <v>2</v>
      </c>
      <c r="AM98" s="190">
        <f t="shared" si="13"/>
        <v>0.74460000000000004</v>
      </c>
      <c r="AO98" s="191">
        <f t="shared" si="14"/>
        <v>365</v>
      </c>
      <c r="AP98" s="182"/>
      <c r="AQ98" s="183" t="str">
        <f t="shared" si="15"/>
        <v>125</v>
      </c>
      <c r="AR98" s="182"/>
      <c r="AS98" s="184" t="str">
        <f t="shared" si="16"/>
        <v>125</v>
      </c>
      <c r="AT98" s="182"/>
      <c r="AU98" s="276"/>
      <c r="AV98" s="185"/>
      <c r="AW98" s="185"/>
      <c r="AX98" s="185"/>
      <c r="AY98" s="185"/>
      <c r="AZ98" s="185"/>
      <c r="BA98" s="186"/>
      <c r="BB98" s="80"/>
      <c r="BC98" s="185"/>
      <c r="BD98" s="185"/>
      <c r="BE98" s="185"/>
      <c r="BF98" s="185"/>
      <c r="BG98" s="187"/>
      <c r="BH98" s="278"/>
      <c r="BI98" s="188"/>
      <c r="BJ98" s="276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>
        <f t="shared" si="17"/>
        <v>0</v>
      </c>
    </row>
    <row r="99" spans="1:93" ht="22.5" customHeight="1">
      <c r="A99" s="277" t="s">
        <v>3217</v>
      </c>
      <c r="B99" s="275">
        <v>81</v>
      </c>
      <c r="C99" s="75" t="s">
        <v>3083</v>
      </c>
      <c r="D99" s="78"/>
      <c r="E99" s="279" t="s">
        <v>3013</v>
      </c>
      <c r="F99" s="80" t="s">
        <v>2302</v>
      </c>
      <c r="G99" s="78">
        <v>41</v>
      </c>
      <c r="H99" s="70">
        <v>21256568</v>
      </c>
      <c r="I99" s="275" t="s">
        <v>2985</v>
      </c>
      <c r="J99" s="71" t="str">
        <f>IF(H99="","",VLOOKUP(H99,単重表!$C$6:'単重表'!$F$2502,2,FALSE))</f>
        <v>C125x65x6x8</v>
      </c>
      <c r="K99" s="232">
        <v>1041</v>
      </c>
      <c r="L99" s="101">
        <f t="shared" si="21"/>
        <v>1.0409999999999999</v>
      </c>
      <c r="M99" s="46"/>
      <c r="N99" s="101">
        <f t="shared" si="22"/>
        <v>1</v>
      </c>
      <c r="O99" s="49">
        <v>1</v>
      </c>
      <c r="P99" s="47">
        <f>IF(H99="","",VLOOKUP(H99,単重表!$C$6:'単重表'!$F$2502,3,FALSE))</f>
        <v>13.4</v>
      </c>
      <c r="Q99" s="47"/>
      <c r="R99" s="56">
        <f t="shared" si="23"/>
        <v>13.949399999999999</v>
      </c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 t="s">
        <v>2708</v>
      </c>
      <c r="AD99" s="40" t="s">
        <v>2704</v>
      </c>
      <c r="AE99" s="275"/>
      <c r="AF99" s="275"/>
      <c r="AG99" s="40"/>
      <c r="AH99" s="40"/>
      <c r="AI99" s="40"/>
      <c r="AJ99" s="58">
        <f>IF(H99="","",VLOOKUP(H99,単重表!$C$6:'単重表'!$F$2502,4,FALSE))</f>
        <v>0.51</v>
      </c>
      <c r="AK99" s="141">
        <f t="shared" si="12"/>
        <v>0.53090999999999999</v>
      </c>
      <c r="AL99" s="40">
        <v>2</v>
      </c>
      <c r="AM99" s="190">
        <f t="shared" si="13"/>
        <v>1.06182</v>
      </c>
      <c r="AO99" s="191">
        <f t="shared" si="14"/>
        <v>1041</v>
      </c>
      <c r="AP99" s="182"/>
      <c r="AQ99" s="183" t="str">
        <f t="shared" si="15"/>
        <v>125</v>
      </c>
      <c r="AR99" s="182"/>
      <c r="AS99" s="184" t="str">
        <f t="shared" si="16"/>
        <v>125</v>
      </c>
      <c r="AT99" s="182"/>
      <c r="AU99" s="276"/>
      <c r="AV99" s="185"/>
      <c r="AW99" s="185"/>
      <c r="AX99" s="185"/>
      <c r="AY99" s="185"/>
      <c r="AZ99" s="185"/>
      <c r="BA99" s="186"/>
      <c r="BB99" s="80"/>
      <c r="BC99" s="185"/>
      <c r="BD99" s="185"/>
      <c r="BE99" s="185"/>
      <c r="BF99" s="185"/>
      <c r="BG99" s="187"/>
      <c r="BH99" s="278"/>
      <c r="BI99" s="188"/>
      <c r="BJ99" s="276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>
        <f t="shared" si="17"/>
        <v>0</v>
      </c>
    </row>
    <row r="100" spans="1:93" ht="22.5" customHeight="1">
      <c r="A100" s="277" t="s">
        <v>3218</v>
      </c>
      <c r="B100" s="275">
        <v>83</v>
      </c>
      <c r="C100" s="75" t="s">
        <v>3085</v>
      </c>
      <c r="D100" s="78"/>
      <c r="E100" s="279" t="s">
        <v>3013</v>
      </c>
      <c r="F100" s="80" t="s">
        <v>2302</v>
      </c>
      <c r="G100" s="78">
        <v>43</v>
      </c>
      <c r="H100" s="70">
        <v>21256568</v>
      </c>
      <c r="I100" s="275" t="s">
        <v>2985</v>
      </c>
      <c r="J100" s="71" t="str">
        <f>IF(H100="","",VLOOKUP(H100,単重表!$C$6:'単重表'!$F$2502,2,FALSE))</f>
        <v>C125x65x6x8</v>
      </c>
      <c r="K100" s="232">
        <v>786</v>
      </c>
      <c r="L100" s="101">
        <f t="shared" si="21"/>
        <v>0.78600000000000003</v>
      </c>
      <c r="M100" s="46"/>
      <c r="N100" s="101">
        <f t="shared" si="22"/>
        <v>1</v>
      </c>
      <c r="O100" s="49">
        <v>1</v>
      </c>
      <c r="P100" s="47">
        <f>IF(H100="","",VLOOKUP(H100,単重表!$C$6:'単重表'!$F$2502,3,FALSE))</f>
        <v>13.4</v>
      </c>
      <c r="Q100" s="47"/>
      <c r="R100" s="56">
        <f t="shared" si="23"/>
        <v>10.532400000000001</v>
      </c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 t="s">
        <v>2708</v>
      </c>
      <c r="AD100" s="40" t="s">
        <v>2704</v>
      </c>
      <c r="AE100" s="275"/>
      <c r="AF100" s="275"/>
      <c r="AG100" s="40"/>
      <c r="AH100" s="40"/>
      <c r="AI100" s="40"/>
      <c r="AJ100" s="58">
        <f>IF(H100="","",VLOOKUP(H100,単重表!$C$6:'単重表'!$F$2502,4,FALSE))</f>
        <v>0.51</v>
      </c>
      <c r="AK100" s="141">
        <f t="shared" si="12"/>
        <v>0.40086000000000005</v>
      </c>
      <c r="AL100" s="40">
        <v>2</v>
      </c>
      <c r="AM100" s="190">
        <f t="shared" si="13"/>
        <v>0.8017200000000001</v>
      </c>
      <c r="AO100" s="191">
        <f t="shared" si="14"/>
        <v>786</v>
      </c>
      <c r="AP100" s="182"/>
      <c r="AQ100" s="183" t="str">
        <f t="shared" si="15"/>
        <v>125</v>
      </c>
      <c r="AR100" s="182"/>
      <c r="AS100" s="184" t="str">
        <f t="shared" si="16"/>
        <v>125</v>
      </c>
      <c r="AT100" s="182"/>
      <c r="AU100" s="276"/>
      <c r="AV100" s="185"/>
      <c r="AW100" s="185"/>
      <c r="AX100" s="185"/>
      <c r="AY100" s="185"/>
      <c r="AZ100" s="185"/>
      <c r="BA100" s="186"/>
      <c r="BB100" s="80"/>
      <c r="BC100" s="185"/>
      <c r="BD100" s="185"/>
      <c r="BE100" s="185"/>
      <c r="BF100" s="185"/>
      <c r="BG100" s="187"/>
      <c r="BH100" s="278"/>
      <c r="BI100" s="188"/>
      <c r="BJ100" s="276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>
        <f t="shared" si="17"/>
        <v>0</v>
      </c>
    </row>
    <row r="101" spans="1:93" ht="22.5" customHeight="1">
      <c r="A101" s="277" t="s">
        <v>3219</v>
      </c>
      <c r="B101" s="275">
        <v>84</v>
      </c>
      <c r="C101" s="75" t="s">
        <v>3085</v>
      </c>
      <c r="D101" s="78"/>
      <c r="E101" s="279" t="s">
        <v>3013</v>
      </c>
      <c r="F101" s="80" t="s">
        <v>2302</v>
      </c>
      <c r="G101" s="78">
        <v>44</v>
      </c>
      <c r="H101" s="70">
        <v>21256568</v>
      </c>
      <c r="I101" s="275" t="s">
        <v>2985</v>
      </c>
      <c r="J101" s="71" t="str">
        <f>IF(H101="","",VLOOKUP(H101,単重表!$C$6:'単重表'!$F$2502,2,FALSE))</f>
        <v>C125x65x6x8</v>
      </c>
      <c r="K101" s="232">
        <v>786</v>
      </c>
      <c r="L101" s="101">
        <f t="shared" si="21"/>
        <v>0.78600000000000003</v>
      </c>
      <c r="M101" s="46"/>
      <c r="N101" s="101">
        <f t="shared" si="22"/>
        <v>1</v>
      </c>
      <c r="O101" s="49">
        <v>1</v>
      </c>
      <c r="P101" s="47">
        <f>IF(H101="","",VLOOKUP(H101,単重表!$C$6:'単重表'!$F$2502,3,FALSE))</f>
        <v>13.4</v>
      </c>
      <c r="Q101" s="47"/>
      <c r="R101" s="56">
        <f t="shared" si="23"/>
        <v>10.532400000000001</v>
      </c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 t="s">
        <v>2704</v>
      </c>
      <c r="AD101" s="40" t="s">
        <v>2704</v>
      </c>
      <c r="AE101" s="275"/>
      <c r="AF101" s="275"/>
      <c r="AG101" s="40"/>
      <c r="AH101" s="40"/>
      <c r="AI101" s="40"/>
      <c r="AJ101" s="58">
        <f>IF(H101="","",VLOOKUP(H101,単重表!$C$6:'単重表'!$F$2502,4,FALSE))</f>
        <v>0.51</v>
      </c>
      <c r="AK101" s="141">
        <f t="shared" si="12"/>
        <v>0.40086000000000005</v>
      </c>
      <c r="AL101" s="40">
        <v>2</v>
      </c>
      <c r="AM101" s="190">
        <f t="shared" si="13"/>
        <v>0.8017200000000001</v>
      </c>
      <c r="AO101" s="191">
        <f t="shared" si="14"/>
        <v>786</v>
      </c>
      <c r="AP101" s="182"/>
      <c r="AQ101" s="183" t="str">
        <f t="shared" si="15"/>
        <v>125</v>
      </c>
      <c r="AR101" s="182"/>
      <c r="AS101" s="184" t="str">
        <f t="shared" si="16"/>
        <v>125</v>
      </c>
      <c r="AT101" s="182"/>
      <c r="AU101" s="276"/>
      <c r="AV101" s="185"/>
      <c r="AW101" s="185"/>
      <c r="AX101" s="185"/>
      <c r="AY101" s="185"/>
      <c r="AZ101" s="185"/>
      <c r="BA101" s="186"/>
      <c r="BB101" s="80"/>
      <c r="BC101" s="185"/>
      <c r="BD101" s="185"/>
      <c r="BE101" s="185"/>
      <c r="BF101" s="185"/>
      <c r="BG101" s="187"/>
      <c r="BH101" s="278"/>
      <c r="BI101" s="188"/>
      <c r="BJ101" s="276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>
        <f t="shared" si="17"/>
        <v>0</v>
      </c>
    </row>
    <row r="102" spans="1:93" ht="22.5" customHeight="1">
      <c r="A102" s="277" t="s">
        <v>3220</v>
      </c>
      <c r="B102" s="275">
        <v>85</v>
      </c>
      <c r="C102" s="75" t="s">
        <v>3083</v>
      </c>
      <c r="D102" s="78"/>
      <c r="E102" s="279" t="s">
        <v>3013</v>
      </c>
      <c r="F102" s="80" t="s">
        <v>2302</v>
      </c>
      <c r="G102" s="78">
        <v>45</v>
      </c>
      <c r="H102" s="70">
        <v>21256568</v>
      </c>
      <c r="I102" s="275" t="s">
        <v>2985</v>
      </c>
      <c r="J102" s="71" t="str">
        <f>IF(H102="","",VLOOKUP(H102,単重表!$C$6:'単重表'!$F$2502,2,FALSE))</f>
        <v>C125x65x6x8</v>
      </c>
      <c r="K102" s="232">
        <v>365</v>
      </c>
      <c r="L102" s="101">
        <f t="shared" si="21"/>
        <v>0.36499999999999999</v>
      </c>
      <c r="M102" s="46"/>
      <c r="N102" s="101">
        <f t="shared" si="22"/>
        <v>1</v>
      </c>
      <c r="O102" s="49">
        <v>1</v>
      </c>
      <c r="P102" s="47">
        <f>IF(H102="","",VLOOKUP(H102,単重表!$C$6:'単重表'!$F$2502,3,FALSE))</f>
        <v>13.4</v>
      </c>
      <c r="Q102" s="47"/>
      <c r="R102" s="56">
        <f t="shared" si="23"/>
        <v>4.891</v>
      </c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 t="s">
        <v>2704</v>
      </c>
      <c r="AD102" s="40" t="s">
        <v>2704</v>
      </c>
      <c r="AE102" s="275"/>
      <c r="AF102" s="275"/>
      <c r="AG102" s="40"/>
      <c r="AH102" s="40"/>
      <c r="AI102" s="40"/>
      <c r="AJ102" s="58">
        <f>IF(H102="","",VLOOKUP(H102,単重表!$C$6:'単重表'!$F$2502,4,FALSE))</f>
        <v>0.51</v>
      </c>
      <c r="AK102" s="141">
        <f t="shared" si="12"/>
        <v>0.18615000000000001</v>
      </c>
      <c r="AL102" s="40">
        <v>2</v>
      </c>
      <c r="AM102" s="190">
        <f t="shared" si="13"/>
        <v>0.37230000000000002</v>
      </c>
      <c r="AO102" s="191">
        <f t="shared" si="14"/>
        <v>365</v>
      </c>
      <c r="AP102" s="182"/>
      <c r="AQ102" s="183" t="str">
        <f t="shared" si="15"/>
        <v>125</v>
      </c>
      <c r="AR102" s="182"/>
      <c r="AS102" s="184" t="str">
        <f t="shared" si="16"/>
        <v>125</v>
      </c>
      <c r="AT102" s="182"/>
      <c r="AU102" s="276"/>
      <c r="AV102" s="185"/>
      <c r="AW102" s="185"/>
      <c r="AX102" s="185"/>
      <c r="AY102" s="185"/>
      <c r="AZ102" s="185"/>
      <c r="BA102" s="186"/>
      <c r="BB102" s="80"/>
      <c r="BC102" s="185"/>
      <c r="BD102" s="185"/>
      <c r="BE102" s="185"/>
      <c r="BF102" s="185"/>
      <c r="BG102" s="187"/>
      <c r="BH102" s="278"/>
      <c r="BI102" s="188"/>
      <c r="BJ102" s="276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>
        <f t="shared" si="17"/>
        <v>0</v>
      </c>
    </row>
    <row r="103" spans="1:93" ht="22.5" customHeight="1">
      <c r="A103" s="277" t="s">
        <v>3221</v>
      </c>
      <c r="B103" s="275">
        <v>91</v>
      </c>
      <c r="C103" s="75" t="s">
        <v>3086</v>
      </c>
      <c r="D103" s="78"/>
      <c r="E103" s="279" t="s">
        <v>3027</v>
      </c>
      <c r="F103" s="80" t="s">
        <v>2302</v>
      </c>
      <c r="G103" s="78">
        <v>1</v>
      </c>
      <c r="H103" s="70">
        <v>21256568</v>
      </c>
      <c r="I103" s="275" t="s">
        <v>2985</v>
      </c>
      <c r="J103" s="71" t="str">
        <f>IF(H103="","",VLOOKUP(H103,単重表!$C$6:'単重表'!$F$2502,2,FALSE))</f>
        <v>C125x65x6x8</v>
      </c>
      <c r="K103" s="232">
        <v>2984</v>
      </c>
      <c r="L103" s="101">
        <f t="shared" si="21"/>
        <v>2.984</v>
      </c>
      <c r="M103" s="46"/>
      <c r="N103" s="101">
        <f t="shared" si="22"/>
        <v>1</v>
      </c>
      <c r="O103" s="49">
        <v>1</v>
      </c>
      <c r="P103" s="47">
        <f>IF(H103="","",VLOOKUP(H103,単重表!$C$6:'単重表'!$F$2502,3,FALSE))</f>
        <v>13.4</v>
      </c>
      <c r="Q103" s="47"/>
      <c r="R103" s="56">
        <f t="shared" si="23"/>
        <v>39.985599999999998</v>
      </c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 t="s">
        <v>2704</v>
      </c>
      <c r="AD103" s="40" t="s">
        <v>2704</v>
      </c>
      <c r="AE103" s="275"/>
      <c r="AF103" s="275"/>
      <c r="AG103" s="40"/>
      <c r="AH103" s="40"/>
      <c r="AI103" s="40"/>
      <c r="AJ103" s="58">
        <f>IF(H103="","",VLOOKUP(H103,単重表!$C$6:'単重表'!$F$2502,4,FALSE))</f>
        <v>0.51</v>
      </c>
      <c r="AK103" s="141">
        <f t="shared" si="12"/>
        <v>1.5218400000000001</v>
      </c>
      <c r="AL103" s="40">
        <v>2</v>
      </c>
      <c r="AM103" s="190">
        <f t="shared" si="13"/>
        <v>3.0436800000000002</v>
      </c>
      <c r="AO103" s="191">
        <f t="shared" si="14"/>
        <v>2984</v>
      </c>
      <c r="AP103" s="182"/>
      <c r="AQ103" s="183" t="str">
        <f t="shared" si="15"/>
        <v>125</v>
      </c>
      <c r="AR103" s="182"/>
      <c r="AS103" s="184" t="str">
        <f t="shared" si="16"/>
        <v>125</v>
      </c>
      <c r="AT103" s="182"/>
      <c r="AU103" s="276"/>
      <c r="AV103" s="185"/>
      <c r="AW103" s="185"/>
      <c r="AX103" s="185"/>
      <c r="AY103" s="185"/>
      <c r="AZ103" s="185"/>
      <c r="BA103" s="186"/>
      <c r="BB103" s="80"/>
      <c r="BC103" s="185"/>
      <c r="BD103" s="185"/>
      <c r="BE103" s="185"/>
      <c r="BF103" s="185"/>
      <c r="BG103" s="187"/>
      <c r="BH103" s="278"/>
      <c r="BI103" s="188"/>
      <c r="BJ103" s="276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>
        <f t="shared" si="17"/>
        <v>0</v>
      </c>
    </row>
    <row r="104" spans="1:93" ht="22.5" customHeight="1">
      <c r="A104" s="277" t="s">
        <v>3222</v>
      </c>
      <c r="B104" s="275">
        <v>96</v>
      </c>
      <c r="C104" s="75" t="s">
        <v>3085</v>
      </c>
      <c r="D104" s="78"/>
      <c r="E104" s="279" t="s">
        <v>3026</v>
      </c>
      <c r="F104" s="80" t="s">
        <v>2302</v>
      </c>
      <c r="G104" s="78">
        <v>6</v>
      </c>
      <c r="H104" s="70">
        <v>21256568</v>
      </c>
      <c r="I104" s="275" t="s">
        <v>2985</v>
      </c>
      <c r="J104" s="71" t="str">
        <f>IF(H104="","",VLOOKUP(H104,単重表!$C$6:'単重表'!$F$2502,2,FALSE))</f>
        <v>C125x65x6x8</v>
      </c>
      <c r="K104" s="232">
        <v>2984</v>
      </c>
      <c r="L104" s="101">
        <f t="shared" ref="L104:L122" si="24">IF(K104="",1,K104/1000)</f>
        <v>2.984</v>
      </c>
      <c r="M104" s="46"/>
      <c r="N104" s="101">
        <f t="shared" ref="N104:N122" si="25">IF(M104="",1,M104/1000)</f>
        <v>1</v>
      </c>
      <c r="O104" s="49">
        <v>1</v>
      </c>
      <c r="P104" s="47">
        <f>IF(H104="","",VLOOKUP(H104,単重表!$C$6:'単重表'!$F$2502,3,FALSE))</f>
        <v>13.4</v>
      </c>
      <c r="Q104" s="47"/>
      <c r="R104" s="56">
        <f t="shared" ref="R104:R122" si="26">P104*O104*N104*L104+Q104</f>
        <v>39.985599999999998</v>
      </c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 t="s">
        <v>2704</v>
      </c>
      <c r="AD104" s="40" t="s">
        <v>2704</v>
      </c>
      <c r="AE104" s="275"/>
      <c r="AF104" s="275"/>
      <c r="AG104" s="40"/>
      <c r="AH104" s="40"/>
      <c r="AI104" s="40"/>
      <c r="AJ104" s="58">
        <f>IF(H104="","",VLOOKUP(H104,単重表!$C$6:'単重表'!$F$2502,4,FALSE))</f>
        <v>0.51</v>
      </c>
      <c r="AK104" s="141">
        <f t="shared" si="12"/>
        <v>1.5218400000000001</v>
      </c>
      <c r="AL104" s="40">
        <v>2</v>
      </c>
      <c r="AM104" s="190">
        <f t="shared" si="13"/>
        <v>3.0436800000000002</v>
      </c>
      <c r="AO104" s="191">
        <f t="shared" si="14"/>
        <v>2984</v>
      </c>
      <c r="AP104" s="182"/>
      <c r="AQ104" s="183" t="str">
        <f t="shared" si="15"/>
        <v>125</v>
      </c>
      <c r="AR104" s="182"/>
      <c r="AS104" s="184" t="str">
        <f t="shared" si="16"/>
        <v>125</v>
      </c>
      <c r="AT104" s="182"/>
      <c r="AU104" s="276"/>
      <c r="AV104" s="185"/>
      <c r="AW104" s="185"/>
      <c r="AX104" s="185"/>
      <c r="AY104" s="185"/>
      <c r="AZ104" s="185"/>
      <c r="BA104" s="186"/>
      <c r="BB104" s="80"/>
      <c r="BC104" s="185"/>
      <c r="BD104" s="185"/>
      <c r="BE104" s="185"/>
      <c r="BF104" s="185"/>
      <c r="BG104" s="187"/>
      <c r="BH104" s="278"/>
      <c r="BI104" s="188"/>
      <c r="BJ104" s="276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>
        <f t="shared" si="17"/>
        <v>0</v>
      </c>
    </row>
    <row r="105" spans="1:93" ht="22.5" customHeight="1">
      <c r="A105" s="277" t="s">
        <v>3223</v>
      </c>
      <c r="B105" s="275">
        <v>97</v>
      </c>
      <c r="C105" s="75" t="s">
        <v>3083</v>
      </c>
      <c r="D105" s="78"/>
      <c r="E105" s="279" t="s">
        <v>3026</v>
      </c>
      <c r="F105" s="80" t="s">
        <v>2302</v>
      </c>
      <c r="G105" s="78">
        <v>7</v>
      </c>
      <c r="H105" s="70">
        <v>21256568</v>
      </c>
      <c r="I105" s="275" t="s">
        <v>2985</v>
      </c>
      <c r="J105" s="71" t="str">
        <f>IF(H105="","",VLOOKUP(H105,単重表!$C$6:'単重表'!$F$2502,2,FALSE))</f>
        <v>C125x65x6x8</v>
      </c>
      <c r="K105" s="232">
        <v>2984</v>
      </c>
      <c r="L105" s="101">
        <f t="shared" si="24"/>
        <v>2.984</v>
      </c>
      <c r="M105" s="46"/>
      <c r="N105" s="101">
        <f t="shared" si="25"/>
        <v>1</v>
      </c>
      <c r="O105" s="49">
        <v>2</v>
      </c>
      <c r="P105" s="47">
        <f>IF(H105="","",VLOOKUP(H105,単重表!$C$6:'単重表'!$F$2502,3,FALSE))</f>
        <v>13.4</v>
      </c>
      <c r="Q105" s="47"/>
      <c r="R105" s="56">
        <f t="shared" si="26"/>
        <v>79.971199999999996</v>
      </c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 t="s">
        <v>2704</v>
      </c>
      <c r="AD105" s="40" t="s">
        <v>2704</v>
      </c>
      <c r="AE105" s="275"/>
      <c r="AF105" s="275"/>
      <c r="AG105" s="40"/>
      <c r="AH105" s="40"/>
      <c r="AI105" s="40"/>
      <c r="AJ105" s="58">
        <f>IF(H105="","",VLOOKUP(H105,単重表!$C$6:'単重表'!$F$2502,4,FALSE))</f>
        <v>0.51</v>
      </c>
      <c r="AK105" s="141">
        <f t="shared" si="12"/>
        <v>3.0436800000000002</v>
      </c>
      <c r="AL105" s="40">
        <v>2</v>
      </c>
      <c r="AM105" s="190">
        <f t="shared" si="13"/>
        <v>6.0873600000000003</v>
      </c>
      <c r="AO105" s="191">
        <f t="shared" si="14"/>
        <v>2984</v>
      </c>
      <c r="AP105" s="182"/>
      <c r="AQ105" s="183" t="str">
        <f t="shared" si="15"/>
        <v>125</v>
      </c>
      <c r="AR105" s="182"/>
      <c r="AS105" s="184" t="str">
        <f t="shared" si="16"/>
        <v>125</v>
      </c>
      <c r="AT105" s="182"/>
      <c r="AU105" s="276"/>
      <c r="AV105" s="185"/>
      <c r="AW105" s="185"/>
      <c r="AX105" s="185"/>
      <c r="AY105" s="185"/>
      <c r="AZ105" s="185"/>
      <c r="BA105" s="186"/>
      <c r="BB105" s="80"/>
      <c r="BC105" s="185"/>
      <c r="BD105" s="185"/>
      <c r="BE105" s="185"/>
      <c r="BF105" s="185"/>
      <c r="BG105" s="187"/>
      <c r="BH105" s="278"/>
      <c r="BI105" s="188"/>
      <c r="BJ105" s="276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>
        <f t="shared" si="17"/>
        <v>0</v>
      </c>
    </row>
    <row r="106" spans="1:93" ht="22.5" customHeight="1">
      <c r="A106" s="277" t="s">
        <v>3224</v>
      </c>
      <c r="B106" s="275">
        <v>103</v>
      </c>
      <c r="C106" s="75" t="s">
        <v>3085</v>
      </c>
      <c r="D106" s="78"/>
      <c r="E106" s="279" t="s">
        <v>3026</v>
      </c>
      <c r="F106" s="80" t="s">
        <v>2302</v>
      </c>
      <c r="G106" s="78">
        <v>13</v>
      </c>
      <c r="H106" s="70">
        <v>21256568</v>
      </c>
      <c r="I106" s="275" t="s">
        <v>2985</v>
      </c>
      <c r="J106" s="71" t="str">
        <f>IF(H106="","",VLOOKUP(H106,単重表!$C$6:'単重表'!$F$2502,2,FALSE))</f>
        <v>C125x65x6x8</v>
      </c>
      <c r="K106" s="232">
        <v>2984</v>
      </c>
      <c r="L106" s="101">
        <f t="shared" si="24"/>
        <v>2.984</v>
      </c>
      <c r="M106" s="46"/>
      <c r="N106" s="101">
        <f t="shared" si="25"/>
        <v>1</v>
      </c>
      <c r="O106" s="49">
        <v>1</v>
      </c>
      <c r="P106" s="47">
        <f>IF(H106="","",VLOOKUP(H106,単重表!$C$6:'単重表'!$F$2502,3,FALSE))</f>
        <v>13.4</v>
      </c>
      <c r="Q106" s="47"/>
      <c r="R106" s="56">
        <f t="shared" si="26"/>
        <v>39.985599999999998</v>
      </c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 t="s">
        <v>2704</v>
      </c>
      <c r="AD106" s="40" t="s">
        <v>2704</v>
      </c>
      <c r="AE106" s="275"/>
      <c r="AF106" s="275"/>
      <c r="AG106" s="40"/>
      <c r="AH106" s="40"/>
      <c r="AI106" s="40"/>
      <c r="AJ106" s="58">
        <f>IF(H106="","",VLOOKUP(H106,単重表!$C$6:'単重表'!$F$2502,4,FALSE))</f>
        <v>0.51</v>
      </c>
      <c r="AK106" s="141">
        <f t="shared" si="12"/>
        <v>1.5218400000000001</v>
      </c>
      <c r="AL106" s="40">
        <v>2</v>
      </c>
      <c r="AM106" s="190">
        <f t="shared" si="13"/>
        <v>3.0436800000000002</v>
      </c>
      <c r="AO106" s="191">
        <f t="shared" si="14"/>
        <v>2984</v>
      </c>
      <c r="AP106" s="182"/>
      <c r="AQ106" s="183" t="str">
        <f t="shared" si="15"/>
        <v>125</v>
      </c>
      <c r="AR106" s="182"/>
      <c r="AS106" s="184" t="str">
        <f t="shared" si="16"/>
        <v>125</v>
      </c>
      <c r="AT106" s="182"/>
      <c r="AU106" s="276"/>
      <c r="AV106" s="185"/>
      <c r="AW106" s="185"/>
      <c r="AX106" s="185"/>
      <c r="AY106" s="185"/>
      <c r="AZ106" s="185"/>
      <c r="BA106" s="186"/>
      <c r="BB106" s="80"/>
      <c r="BC106" s="185"/>
      <c r="BD106" s="185"/>
      <c r="BE106" s="185"/>
      <c r="BF106" s="185"/>
      <c r="BG106" s="187"/>
      <c r="BH106" s="278"/>
      <c r="BI106" s="188"/>
      <c r="BJ106" s="276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>
        <f t="shared" si="17"/>
        <v>0</v>
      </c>
    </row>
    <row r="107" spans="1:93" ht="22.5" customHeight="1">
      <c r="A107" s="277" t="s">
        <v>3225</v>
      </c>
      <c r="B107" s="275">
        <v>104</v>
      </c>
      <c r="C107" s="75" t="s">
        <v>3086</v>
      </c>
      <c r="D107" s="78"/>
      <c r="E107" s="279" t="s">
        <v>3026</v>
      </c>
      <c r="F107" s="80" t="s">
        <v>2302</v>
      </c>
      <c r="G107" s="78">
        <v>14</v>
      </c>
      <c r="H107" s="70">
        <v>21256568</v>
      </c>
      <c r="I107" s="275" t="s">
        <v>2985</v>
      </c>
      <c r="J107" s="71" t="str">
        <f>IF(H107="","",VLOOKUP(H107,単重表!$C$6:'単重表'!$F$2502,2,FALSE))</f>
        <v>C125x65x6x8</v>
      </c>
      <c r="K107" s="232">
        <v>2984</v>
      </c>
      <c r="L107" s="101">
        <f t="shared" si="24"/>
        <v>2.984</v>
      </c>
      <c r="M107" s="46"/>
      <c r="N107" s="101">
        <f t="shared" si="25"/>
        <v>1</v>
      </c>
      <c r="O107" s="49">
        <v>2</v>
      </c>
      <c r="P107" s="47">
        <f>IF(H107="","",VLOOKUP(H107,単重表!$C$6:'単重表'!$F$2502,3,FALSE))</f>
        <v>13.4</v>
      </c>
      <c r="Q107" s="47"/>
      <c r="R107" s="56">
        <f t="shared" si="26"/>
        <v>79.971199999999996</v>
      </c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 t="s">
        <v>2704</v>
      </c>
      <c r="AD107" s="40" t="s">
        <v>2704</v>
      </c>
      <c r="AE107" s="275"/>
      <c r="AF107" s="275"/>
      <c r="AG107" s="40"/>
      <c r="AH107" s="40"/>
      <c r="AI107" s="40"/>
      <c r="AJ107" s="58">
        <f>IF(H107="","",VLOOKUP(H107,単重表!$C$6:'単重表'!$F$2502,4,FALSE))</f>
        <v>0.51</v>
      </c>
      <c r="AK107" s="141">
        <f t="shared" si="12"/>
        <v>3.0436800000000002</v>
      </c>
      <c r="AL107" s="40">
        <v>2</v>
      </c>
      <c r="AM107" s="190">
        <f t="shared" si="13"/>
        <v>6.0873600000000003</v>
      </c>
      <c r="AO107" s="191">
        <f t="shared" si="14"/>
        <v>2984</v>
      </c>
      <c r="AP107" s="182"/>
      <c r="AQ107" s="183" t="str">
        <f t="shared" si="15"/>
        <v>125</v>
      </c>
      <c r="AR107" s="182"/>
      <c r="AS107" s="184" t="str">
        <f t="shared" si="16"/>
        <v>125</v>
      </c>
      <c r="AT107" s="182"/>
      <c r="AU107" s="276"/>
      <c r="AV107" s="185"/>
      <c r="AW107" s="185"/>
      <c r="AX107" s="185"/>
      <c r="AY107" s="185"/>
      <c r="AZ107" s="185"/>
      <c r="BA107" s="186"/>
      <c r="BB107" s="80"/>
      <c r="BC107" s="185"/>
      <c r="BD107" s="185"/>
      <c r="BE107" s="185"/>
      <c r="BF107" s="185"/>
      <c r="BG107" s="187"/>
      <c r="BH107" s="278"/>
      <c r="BI107" s="188"/>
      <c r="BJ107" s="276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>
        <f t="shared" si="17"/>
        <v>0</v>
      </c>
    </row>
    <row r="108" spans="1:93" ht="22.5" customHeight="1">
      <c r="A108" s="277" t="s">
        <v>3226</v>
      </c>
      <c r="B108" s="275">
        <v>112</v>
      </c>
      <c r="C108" s="75" t="s">
        <v>3085</v>
      </c>
      <c r="D108" s="78"/>
      <c r="E108" s="279" t="s">
        <v>3026</v>
      </c>
      <c r="F108" s="80" t="s">
        <v>2302</v>
      </c>
      <c r="G108" s="78">
        <v>22</v>
      </c>
      <c r="H108" s="70">
        <v>21256568</v>
      </c>
      <c r="I108" s="275" t="s">
        <v>2985</v>
      </c>
      <c r="J108" s="71" t="str">
        <f>IF(H108="","",VLOOKUP(H108,単重表!$C$6:'単重表'!$F$2502,2,FALSE))</f>
        <v>C125x65x6x8</v>
      </c>
      <c r="K108" s="232">
        <v>2984</v>
      </c>
      <c r="L108" s="101">
        <f t="shared" si="24"/>
        <v>2.984</v>
      </c>
      <c r="M108" s="46"/>
      <c r="N108" s="101">
        <f t="shared" si="25"/>
        <v>1</v>
      </c>
      <c r="O108" s="49">
        <v>1</v>
      </c>
      <c r="P108" s="47">
        <f>IF(H108="","",VLOOKUP(H108,単重表!$C$6:'単重表'!$F$2502,3,FALSE))</f>
        <v>13.4</v>
      </c>
      <c r="Q108" s="47"/>
      <c r="R108" s="56">
        <f t="shared" si="26"/>
        <v>39.985599999999998</v>
      </c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 t="s">
        <v>2704</v>
      </c>
      <c r="AD108" s="40" t="s">
        <v>2704</v>
      </c>
      <c r="AE108" s="275"/>
      <c r="AF108" s="275"/>
      <c r="AG108" s="40"/>
      <c r="AH108" s="40"/>
      <c r="AI108" s="40"/>
      <c r="AJ108" s="58">
        <f>IF(H108="","",VLOOKUP(H108,単重表!$C$6:'単重表'!$F$2502,4,FALSE))</f>
        <v>0.51</v>
      </c>
      <c r="AK108" s="141">
        <f t="shared" si="12"/>
        <v>1.5218400000000001</v>
      </c>
      <c r="AL108" s="40">
        <v>2</v>
      </c>
      <c r="AM108" s="190">
        <f t="shared" si="13"/>
        <v>3.0436800000000002</v>
      </c>
      <c r="AO108" s="191">
        <f t="shared" si="14"/>
        <v>2984</v>
      </c>
      <c r="AP108" s="182"/>
      <c r="AQ108" s="183" t="str">
        <f t="shared" si="15"/>
        <v>125</v>
      </c>
      <c r="AR108" s="182"/>
      <c r="AS108" s="184" t="str">
        <f t="shared" si="16"/>
        <v>125</v>
      </c>
      <c r="AT108" s="182"/>
      <c r="AU108" s="276"/>
      <c r="AV108" s="185"/>
      <c r="AW108" s="185"/>
      <c r="AX108" s="185"/>
      <c r="AY108" s="185"/>
      <c r="AZ108" s="185"/>
      <c r="BA108" s="186"/>
      <c r="BB108" s="80"/>
      <c r="BC108" s="185"/>
      <c r="BD108" s="185"/>
      <c r="BE108" s="185"/>
      <c r="BF108" s="185"/>
      <c r="BG108" s="187"/>
      <c r="BH108" s="278"/>
      <c r="BI108" s="188"/>
      <c r="BJ108" s="276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>
        <f t="shared" si="17"/>
        <v>0</v>
      </c>
    </row>
    <row r="109" spans="1:93" ht="22.5" customHeight="1">
      <c r="A109" s="277" t="s">
        <v>3227</v>
      </c>
      <c r="B109" s="275">
        <v>115</v>
      </c>
      <c r="C109" s="75" t="s">
        <v>3086</v>
      </c>
      <c r="D109" s="78"/>
      <c r="E109" s="279" t="s">
        <v>3026</v>
      </c>
      <c r="F109" s="80" t="s">
        <v>2302</v>
      </c>
      <c r="G109" s="78">
        <v>25</v>
      </c>
      <c r="H109" s="70">
        <v>21256568</v>
      </c>
      <c r="I109" s="275" t="s">
        <v>2985</v>
      </c>
      <c r="J109" s="71" t="str">
        <f>IF(H109="","",VLOOKUP(H109,単重表!$C$6:'単重表'!$F$2502,2,FALSE))</f>
        <v>C125x65x6x8</v>
      </c>
      <c r="K109" s="232">
        <v>2984</v>
      </c>
      <c r="L109" s="101">
        <f t="shared" si="24"/>
        <v>2.984</v>
      </c>
      <c r="M109" s="46"/>
      <c r="N109" s="101">
        <f t="shared" si="25"/>
        <v>1</v>
      </c>
      <c r="O109" s="49">
        <v>1</v>
      </c>
      <c r="P109" s="47">
        <f>IF(H109="","",VLOOKUP(H109,単重表!$C$6:'単重表'!$F$2502,3,FALSE))</f>
        <v>13.4</v>
      </c>
      <c r="Q109" s="47"/>
      <c r="R109" s="56">
        <f t="shared" si="26"/>
        <v>39.985599999999998</v>
      </c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 t="s">
        <v>2708</v>
      </c>
      <c r="AD109" s="40" t="s">
        <v>2704</v>
      </c>
      <c r="AE109" s="275"/>
      <c r="AF109" s="275"/>
      <c r="AG109" s="40"/>
      <c r="AH109" s="40"/>
      <c r="AI109" s="40"/>
      <c r="AJ109" s="58">
        <f>IF(H109="","",VLOOKUP(H109,単重表!$C$6:'単重表'!$F$2502,4,FALSE))</f>
        <v>0.51</v>
      </c>
      <c r="AK109" s="141">
        <f t="shared" si="12"/>
        <v>1.5218400000000001</v>
      </c>
      <c r="AL109" s="40">
        <v>2</v>
      </c>
      <c r="AM109" s="190">
        <f t="shared" si="13"/>
        <v>3.0436800000000002</v>
      </c>
      <c r="AO109" s="191">
        <f t="shared" si="14"/>
        <v>2984</v>
      </c>
      <c r="AP109" s="182"/>
      <c r="AQ109" s="183" t="str">
        <f t="shared" si="15"/>
        <v>125</v>
      </c>
      <c r="AR109" s="182"/>
      <c r="AS109" s="184" t="str">
        <f t="shared" si="16"/>
        <v>125</v>
      </c>
      <c r="AT109" s="182"/>
      <c r="AU109" s="276"/>
      <c r="AV109" s="185"/>
      <c r="AW109" s="185"/>
      <c r="AX109" s="185"/>
      <c r="AY109" s="185"/>
      <c r="AZ109" s="185"/>
      <c r="BA109" s="186"/>
      <c r="BB109" s="80"/>
      <c r="BC109" s="185"/>
      <c r="BD109" s="185"/>
      <c r="BE109" s="185"/>
      <c r="BF109" s="185"/>
      <c r="BG109" s="187"/>
      <c r="BH109" s="278"/>
      <c r="BI109" s="188"/>
      <c r="BJ109" s="276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>
        <f t="shared" si="17"/>
        <v>0</v>
      </c>
    </row>
    <row r="110" spans="1:93" ht="22.5" customHeight="1">
      <c r="A110" s="277" t="s">
        <v>3228</v>
      </c>
      <c r="B110" s="275">
        <v>128</v>
      </c>
      <c r="C110" s="75" t="s">
        <v>3112</v>
      </c>
      <c r="D110" s="78"/>
      <c r="E110" s="279" t="s">
        <v>3026</v>
      </c>
      <c r="F110" s="80" t="s">
        <v>2302</v>
      </c>
      <c r="G110" s="78">
        <v>38</v>
      </c>
      <c r="H110" s="70">
        <v>21256568</v>
      </c>
      <c r="I110" s="275" t="s">
        <v>2985</v>
      </c>
      <c r="J110" s="71" t="str">
        <f>IF(H110="","",VLOOKUP(H110,単重表!$C$6:'単重表'!$F$2502,2,FALSE))</f>
        <v>C125x65x6x8</v>
      </c>
      <c r="K110" s="232">
        <v>540</v>
      </c>
      <c r="L110" s="101">
        <f t="shared" si="24"/>
        <v>0.54</v>
      </c>
      <c r="M110" s="46"/>
      <c r="N110" s="101">
        <f t="shared" si="25"/>
        <v>1</v>
      </c>
      <c r="O110" s="49">
        <v>1</v>
      </c>
      <c r="P110" s="47">
        <f>IF(H110="","",VLOOKUP(H110,単重表!$C$6:'単重表'!$F$2502,3,FALSE))</f>
        <v>13.4</v>
      </c>
      <c r="Q110" s="47"/>
      <c r="R110" s="56">
        <f t="shared" si="26"/>
        <v>7.2360000000000007</v>
      </c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 t="s">
        <v>2704</v>
      </c>
      <c r="AD110" s="40" t="s">
        <v>2704</v>
      </c>
      <c r="AE110" s="275"/>
      <c r="AF110" s="275"/>
      <c r="AG110" s="40"/>
      <c r="AH110" s="40"/>
      <c r="AI110" s="40"/>
      <c r="AJ110" s="58">
        <f>IF(H110="","",VLOOKUP(H110,単重表!$C$6:'単重表'!$F$2502,4,FALSE))</f>
        <v>0.51</v>
      </c>
      <c r="AK110" s="141">
        <f t="shared" si="12"/>
        <v>0.27540000000000003</v>
      </c>
      <c r="AL110" s="40">
        <v>2</v>
      </c>
      <c r="AM110" s="190">
        <f t="shared" si="13"/>
        <v>0.55080000000000007</v>
      </c>
      <c r="AO110" s="191">
        <f t="shared" si="14"/>
        <v>540</v>
      </c>
      <c r="AP110" s="182"/>
      <c r="AQ110" s="183" t="str">
        <f t="shared" si="15"/>
        <v>125</v>
      </c>
      <c r="AR110" s="182"/>
      <c r="AS110" s="184" t="str">
        <f t="shared" si="16"/>
        <v>125</v>
      </c>
      <c r="AT110" s="182"/>
      <c r="AU110" s="276"/>
      <c r="AV110" s="185"/>
      <c r="AW110" s="185"/>
      <c r="AX110" s="185"/>
      <c r="AY110" s="185"/>
      <c r="AZ110" s="185"/>
      <c r="BA110" s="186"/>
      <c r="BB110" s="80"/>
      <c r="BC110" s="185"/>
      <c r="BD110" s="185"/>
      <c r="BE110" s="185"/>
      <c r="BF110" s="185"/>
      <c r="BG110" s="187"/>
      <c r="BH110" s="278"/>
      <c r="BI110" s="188"/>
      <c r="BJ110" s="276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>
        <f t="shared" si="17"/>
        <v>0</v>
      </c>
    </row>
    <row r="111" spans="1:93" ht="22.5" customHeight="1">
      <c r="A111" s="277" t="s">
        <v>3229</v>
      </c>
      <c r="B111" s="275">
        <v>129</v>
      </c>
      <c r="C111" s="75" t="s">
        <v>3083</v>
      </c>
      <c r="D111" s="78"/>
      <c r="E111" s="279" t="s">
        <v>3026</v>
      </c>
      <c r="F111" s="80" t="s">
        <v>2302</v>
      </c>
      <c r="G111" s="78">
        <v>39</v>
      </c>
      <c r="H111" s="70">
        <v>21256568</v>
      </c>
      <c r="I111" s="275" t="s">
        <v>2985</v>
      </c>
      <c r="J111" s="71" t="str">
        <f>IF(H111="","",VLOOKUP(H111,単重表!$C$6:'単重表'!$F$2502,2,FALSE))</f>
        <v>C125x65x6x8</v>
      </c>
      <c r="K111" s="232">
        <v>540</v>
      </c>
      <c r="L111" s="101">
        <f t="shared" si="24"/>
        <v>0.54</v>
      </c>
      <c r="M111" s="46"/>
      <c r="N111" s="101">
        <f t="shared" si="25"/>
        <v>1</v>
      </c>
      <c r="O111" s="49">
        <v>1</v>
      </c>
      <c r="P111" s="47">
        <f>IF(H111="","",VLOOKUP(H111,単重表!$C$6:'単重表'!$F$2502,3,FALSE))</f>
        <v>13.4</v>
      </c>
      <c r="Q111" s="47"/>
      <c r="R111" s="56">
        <f t="shared" si="26"/>
        <v>7.2360000000000007</v>
      </c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 t="s">
        <v>2708</v>
      </c>
      <c r="AD111" s="40" t="s">
        <v>2708</v>
      </c>
      <c r="AE111" s="275"/>
      <c r="AF111" s="275"/>
      <c r="AG111" s="40"/>
      <c r="AH111" s="40"/>
      <c r="AI111" s="40"/>
      <c r="AJ111" s="58">
        <f>IF(H111="","",VLOOKUP(H111,単重表!$C$6:'単重表'!$F$2502,4,FALSE))</f>
        <v>0.51</v>
      </c>
      <c r="AK111" s="141">
        <f t="shared" si="12"/>
        <v>0.27540000000000003</v>
      </c>
      <c r="AL111" s="40">
        <v>2</v>
      </c>
      <c r="AM111" s="190">
        <f t="shared" si="13"/>
        <v>0.55080000000000007</v>
      </c>
      <c r="AO111" s="191">
        <f t="shared" si="14"/>
        <v>540</v>
      </c>
      <c r="AP111" s="182"/>
      <c r="AQ111" s="183" t="str">
        <f t="shared" si="15"/>
        <v>125</v>
      </c>
      <c r="AR111" s="182"/>
      <c r="AS111" s="184" t="str">
        <f t="shared" si="16"/>
        <v>125</v>
      </c>
      <c r="AT111" s="182"/>
      <c r="AU111" s="276"/>
      <c r="AV111" s="185"/>
      <c r="AW111" s="185"/>
      <c r="AX111" s="185"/>
      <c r="AY111" s="185"/>
      <c r="AZ111" s="185"/>
      <c r="BA111" s="186"/>
      <c r="BB111" s="80"/>
      <c r="BC111" s="185"/>
      <c r="BD111" s="185"/>
      <c r="BE111" s="185"/>
      <c r="BF111" s="185"/>
      <c r="BG111" s="187"/>
      <c r="BH111" s="278"/>
      <c r="BI111" s="188"/>
      <c r="BJ111" s="276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>
        <f t="shared" si="17"/>
        <v>0</v>
      </c>
    </row>
    <row r="112" spans="1:93" ht="22.5" customHeight="1">
      <c r="A112" s="277" t="s">
        <v>3230</v>
      </c>
      <c r="B112" s="275">
        <v>131</v>
      </c>
      <c r="C112" s="75" t="s">
        <v>3083</v>
      </c>
      <c r="D112" s="78"/>
      <c r="E112" s="279" t="s">
        <v>3027</v>
      </c>
      <c r="F112" s="80" t="s">
        <v>2302</v>
      </c>
      <c r="G112" s="78">
        <v>41</v>
      </c>
      <c r="H112" s="70">
        <v>21256568</v>
      </c>
      <c r="I112" s="275" t="s">
        <v>2985</v>
      </c>
      <c r="J112" s="71" t="str">
        <f>IF(H112="","",VLOOKUP(H112,単重表!$C$6:'単重表'!$F$2502,2,FALSE))</f>
        <v>C125x65x6x8</v>
      </c>
      <c r="K112" s="232">
        <v>540</v>
      </c>
      <c r="L112" s="101">
        <f t="shared" si="24"/>
        <v>0.54</v>
      </c>
      <c r="M112" s="46"/>
      <c r="N112" s="101">
        <f t="shared" si="25"/>
        <v>1</v>
      </c>
      <c r="O112" s="49">
        <v>1</v>
      </c>
      <c r="P112" s="47">
        <f>IF(H112="","",VLOOKUP(H112,単重表!$C$6:'単重表'!$F$2502,3,FALSE))</f>
        <v>13.4</v>
      </c>
      <c r="Q112" s="47"/>
      <c r="R112" s="56">
        <f t="shared" si="26"/>
        <v>7.2360000000000007</v>
      </c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 t="s">
        <v>2705</v>
      </c>
      <c r="AD112" s="40" t="s">
        <v>2705</v>
      </c>
      <c r="AE112" s="275"/>
      <c r="AF112" s="275"/>
      <c r="AG112" s="40"/>
      <c r="AH112" s="40"/>
      <c r="AI112" s="40"/>
      <c r="AJ112" s="58">
        <f>IF(H112="","",VLOOKUP(H112,単重表!$C$6:'単重表'!$F$2502,4,FALSE))</f>
        <v>0.51</v>
      </c>
      <c r="AK112" s="141">
        <f t="shared" si="12"/>
        <v>0.27540000000000003</v>
      </c>
      <c r="AL112" s="40">
        <v>2</v>
      </c>
      <c r="AM112" s="190">
        <f t="shared" si="13"/>
        <v>0.55080000000000007</v>
      </c>
      <c r="AO112" s="191">
        <f t="shared" si="14"/>
        <v>540</v>
      </c>
      <c r="AP112" s="182"/>
      <c r="AQ112" s="183" t="str">
        <f t="shared" si="15"/>
        <v>125</v>
      </c>
      <c r="AR112" s="182"/>
      <c r="AS112" s="184" t="str">
        <f t="shared" si="16"/>
        <v>125</v>
      </c>
      <c r="AT112" s="182"/>
      <c r="AU112" s="276"/>
      <c r="AV112" s="185"/>
      <c r="AW112" s="185"/>
      <c r="AX112" s="185"/>
      <c r="AY112" s="185"/>
      <c r="AZ112" s="185"/>
      <c r="BA112" s="186"/>
      <c r="BB112" s="80"/>
      <c r="BC112" s="185"/>
      <c r="BD112" s="185"/>
      <c r="BE112" s="185"/>
      <c r="BF112" s="185"/>
      <c r="BG112" s="187"/>
      <c r="BH112" s="278"/>
      <c r="BI112" s="188"/>
      <c r="BJ112" s="276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>
        <f t="shared" si="17"/>
        <v>0</v>
      </c>
    </row>
    <row r="113" spans="1:93" ht="22.5" customHeight="1">
      <c r="A113" s="277" t="s">
        <v>3231</v>
      </c>
      <c r="B113" s="275">
        <v>132</v>
      </c>
      <c r="C113" s="75" t="s">
        <v>3086</v>
      </c>
      <c r="D113" s="78"/>
      <c r="E113" s="279" t="s">
        <v>3027</v>
      </c>
      <c r="F113" s="80" t="s">
        <v>2302</v>
      </c>
      <c r="G113" s="78">
        <v>42</v>
      </c>
      <c r="H113" s="70">
        <v>21256568</v>
      </c>
      <c r="I113" s="275" t="s">
        <v>2985</v>
      </c>
      <c r="J113" s="71" t="str">
        <f>IF(H113="","",VLOOKUP(H113,単重表!$C$6:'単重表'!$F$2502,2,FALSE))</f>
        <v>C125x65x6x8</v>
      </c>
      <c r="K113" s="232">
        <v>540</v>
      </c>
      <c r="L113" s="101">
        <f t="shared" si="24"/>
        <v>0.54</v>
      </c>
      <c r="M113" s="46"/>
      <c r="N113" s="101">
        <f t="shared" si="25"/>
        <v>1</v>
      </c>
      <c r="O113" s="49">
        <v>1</v>
      </c>
      <c r="P113" s="47">
        <f>IF(H113="","",VLOOKUP(H113,単重表!$C$6:'単重表'!$F$2502,3,FALSE))</f>
        <v>13.4</v>
      </c>
      <c r="Q113" s="47"/>
      <c r="R113" s="56">
        <f t="shared" si="26"/>
        <v>7.2360000000000007</v>
      </c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 t="s">
        <v>2709</v>
      </c>
      <c r="AD113" s="40" t="s">
        <v>2708</v>
      </c>
      <c r="AE113" s="275"/>
      <c r="AF113" s="275"/>
      <c r="AG113" s="40"/>
      <c r="AH113" s="40"/>
      <c r="AI113" s="40"/>
      <c r="AJ113" s="58">
        <f>IF(H113="","",VLOOKUP(H113,単重表!$C$6:'単重表'!$F$2502,4,FALSE))</f>
        <v>0.51</v>
      </c>
      <c r="AK113" s="141">
        <f t="shared" si="12"/>
        <v>0.27540000000000003</v>
      </c>
      <c r="AL113" s="40">
        <v>2</v>
      </c>
      <c r="AM113" s="190">
        <f t="shared" si="13"/>
        <v>0.55080000000000007</v>
      </c>
      <c r="AO113" s="191">
        <f t="shared" si="14"/>
        <v>540</v>
      </c>
      <c r="AP113" s="182"/>
      <c r="AQ113" s="183" t="str">
        <f t="shared" si="15"/>
        <v>125</v>
      </c>
      <c r="AR113" s="182"/>
      <c r="AS113" s="184" t="str">
        <f t="shared" si="16"/>
        <v>125</v>
      </c>
      <c r="AT113" s="182"/>
      <c r="AU113" s="276"/>
      <c r="AV113" s="185"/>
      <c r="AW113" s="185"/>
      <c r="AX113" s="185"/>
      <c r="AY113" s="185"/>
      <c r="AZ113" s="185"/>
      <c r="BA113" s="186"/>
      <c r="BB113" s="80"/>
      <c r="BC113" s="185"/>
      <c r="BD113" s="185"/>
      <c r="BE113" s="185"/>
      <c r="BF113" s="185"/>
      <c r="BG113" s="187"/>
      <c r="BH113" s="278"/>
      <c r="BI113" s="188"/>
      <c r="BJ113" s="276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>
        <f t="shared" si="17"/>
        <v>0</v>
      </c>
    </row>
    <row r="114" spans="1:93" ht="22.5" customHeight="1">
      <c r="A114" s="277" t="s">
        <v>3232</v>
      </c>
      <c r="B114" s="275" t="s">
        <v>3356</v>
      </c>
      <c r="C114" s="75" t="s">
        <v>3086</v>
      </c>
      <c r="D114" s="78"/>
      <c r="E114" s="279" t="s">
        <v>3047</v>
      </c>
      <c r="F114" s="80" t="s">
        <v>2302</v>
      </c>
      <c r="G114" s="78">
        <v>3</v>
      </c>
      <c r="H114" s="70">
        <v>21256568</v>
      </c>
      <c r="I114" s="275" t="s">
        <v>2985</v>
      </c>
      <c r="J114" s="71" t="str">
        <f>IF(H114="","",VLOOKUP(H114,単重表!$C$6:'単重表'!$F$2502,2,FALSE))</f>
        <v>C125x65x6x8</v>
      </c>
      <c r="K114" s="232">
        <v>3175</v>
      </c>
      <c r="L114" s="101">
        <f t="shared" si="24"/>
        <v>3.1749999999999998</v>
      </c>
      <c r="M114" s="46"/>
      <c r="N114" s="101">
        <f t="shared" si="25"/>
        <v>1</v>
      </c>
      <c r="O114" s="49">
        <v>1</v>
      </c>
      <c r="P114" s="47">
        <f>IF(H114="","",VLOOKUP(H114,単重表!$C$6:'単重表'!$F$2502,3,FALSE))</f>
        <v>13.4</v>
      </c>
      <c r="Q114" s="47"/>
      <c r="R114" s="56">
        <f t="shared" si="26"/>
        <v>42.545000000000002</v>
      </c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 t="s">
        <v>2695</v>
      </c>
      <c r="AD114" s="40" t="s">
        <v>2697</v>
      </c>
      <c r="AE114" s="275"/>
      <c r="AF114" s="275"/>
      <c r="AG114" s="40"/>
      <c r="AH114" s="40"/>
      <c r="AI114" s="40"/>
      <c r="AJ114" s="58">
        <f>IF(H114="","",VLOOKUP(H114,単重表!$C$6:'単重表'!$F$2502,4,FALSE))</f>
        <v>0.51</v>
      </c>
      <c r="AK114" s="141">
        <f t="shared" si="12"/>
        <v>1.6192499999999999</v>
      </c>
      <c r="AL114" s="40">
        <v>2</v>
      </c>
      <c r="AM114" s="190">
        <f t="shared" si="13"/>
        <v>3.2384999999999997</v>
      </c>
      <c r="AO114" s="191">
        <f t="shared" si="14"/>
        <v>3175</v>
      </c>
      <c r="AP114" s="182"/>
      <c r="AQ114" s="183" t="str">
        <f t="shared" si="15"/>
        <v>125</v>
      </c>
      <c r="AR114" s="182"/>
      <c r="AS114" s="184" t="str">
        <f t="shared" si="16"/>
        <v>125</v>
      </c>
      <c r="AT114" s="182"/>
      <c r="AU114" s="276"/>
      <c r="AV114" s="185"/>
      <c r="AW114" s="185"/>
      <c r="AX114" s="185"/>
      <c r="AY114" s="185"/>
      <c r="AZ114" s="185"/>
      <c r="BA114" s="186"/>
      <c r="BB114" s="80"/>
      <c r="BC114" s="185"/>
      <c r="BD114" s="185"/>
      <c r="BE114" s="185"/>
      <c r="BF114" s="185"/>
      <c r="BG114" s="187"/>
      <c r="BH114" s="278"/>
      <c r="BI114" s="188"/>
      <c r="BJ114" s="276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>
        <f t="shared" si="17"/>
        <v>0</v>
      </c>
    </row>
    <row r="115" spans="1:93" ht="22.5" customHeight="1">
      <c r="A115" s="277" t="s">
        <v>3233</v>
      </c>
      <c r="B115" s="275" t="s">
        <v>3051</v>
      </c>
      <c r="C115" s="75" t="s">
        <v>3083</v>
      </c>
      <c r="D115" s="78"/>
      <c r="E115" s="279" t="s">
        <v>3047</v>
      </c>
      <c r="F115" s="80" t="s">
        <v>2302</v>
      </c>
      <c r="G115" s="78">
        <v>4</v>
      </c>
      <c r="H115" s="70">
        <v>21256568</v>
      </c>
      <c r="I115" s="275" t="s">
        <v>2985</v>
      </c>
      <c r="J115" s="71" t="str">
        <f>IF(H115="","",VLOOKUP(H115,単重表!$C$6:'単重表'!$F$2502,2,FALSE))</f>
        <v>C125x65x6x8</v>
      </c>
      <c r="K115" s="232">
        <v>3175</v>
      </c>
      <c r="L115" s="101">
        <f t="shared" si="24"/>
        <v>3.1749999999999998</v>
      </c>
      <c r="M115" s="46"/>
      <c r="N115" s="101">
        <f t="shared" si="25"/>
        <v>1</v>
      </c>
      <c r="O115" s="49">
        <v>1</v>
      </c>
      <c r="P115" s="47">
        <f>IF(H115="","",VLOOKUP(H115,単重表!$C$6:'単重表'!$F$2502,3,FALSE))</f>
        <v>13.4</v>
      </c>
      <c r="Q115" s="47"/>
      <c r="R115" s="56">
        <f t="shared" si="26"/>
        <v>42.545000000000002</v>
      </c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 t="s">
        <v>2695</v>
      </c>
      <c r="AD115" s="40" t="s">
        <v>2697</v>
      </c>
      <c r="AE115" s="275"/>
      <c r="AF115" s="275"/>
      <c r="AG115" s="40"/>
      <c r="AH115" s="40"/>
      <c r="AI115" s="40"/>
      <c r="AJ115" s="58">
        <f>IF(H115="","",VLOOKUP(H115,単重表!$C$6:'単重表'!$F$2502,4,FALSE))</f>
        <v>0.51</v>
      </c>
      <c r="AK115" s="141">
        <f t="shared" si="12"/>
        <v>1.6192499999999999</v>
      </c>
      <c r="AL115" s="40">
        <v>2</v>
      </c>
      <c r="AM115" s="190">
        <f t="shared" si="13"/>
        <v>3.2384999999999997</v>
      </c>
      <c r="AO115" s="191">
        <f t="shared" si="14"/>
        <v>3175</v>
      </c>
      <c r="AP115" s="182"/>
      <c r="AQ115" s="183" t="str">
        <f t="shared" si="15"/>
        <v>125</v>
      </c>
      <c r="AR115" s="182"/>
      <c r="AS115" s="184" t="str">
        <f t="shared" si="16"/>
        <v>125</v>
      </c>
      <c r="AT115" s="182"/>
      <c r="AU115" s="276"/>
      <c r="AV115" s="185"/>
      <c r="AW115" s="185"/>
      <c r="AX115" s="185"/>
      <c r="AY115" s="185"/>
      <c r="AZ115" s="185"/>
      <c r="BA115" s="186"/>
      <c r="BB115" s="80"/>
      <c r="BC115" s="185"/>
      <c r="BD115" s="185"/>
      <c r="BE115" s="185"/>
      <c r="BF115" s="185"/>
      <c r="BG115" s="187"/>
      <c r="BH115" s="278"/>
      <c r="BI115" s="188"/>
      <c r="BJ115" s="276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>
        <f t="shared" si="17"/>
        <v>0</v>
      </c>
    </row>
    <row r="116" spans="1:93" ht="22.5" customHeight="1">
      <c r="A116" s="277" t="s">
        <v>3234</v>
      </c>
      <c r="B116" s="275">
        <v>12</v>
      </c>
      <c r="C116" s="75" t="s">
        <v>3086</v>
      </c>
      <c r="D116" s="78"/>
      <c r="E116" s="279" t="s">
        <v>3054</v>
      </c>
      <c r="F116" s="80" t="s">
        <v>2302</v>
      </c>
      <c r="G116" s="78">
        <v>5</v>
      </c>
      <c r="H116" s="70">
        <v>21256568</v>
      </c>
      <c r="I116" s="275" t="s">
        <v>2985</v>
      </c>
      <c r="J116" s="71" t="str">
        <f>IF(H116="","",VLOOKUP(H116,単重表!$C$6:'単重表'!$F$2502,2,FALSE))</f>
        <v>C125x65x6x8</v>
      </c>
      <c r="K116" s="232">
        <v>3175</v>
      </c>
      <c r="L116" s="101">
        <f t="shared" si="24"/>
        <v>3.1749999999999998</v>
      </c>
      <c r="M116" s="46"/>
      <c r="N116" s="101">
        <f t="shared" si="25"/>
        <v>1</v>
      </c>
      <c r="O116" s="49">
        <v>1</v>
      </c>
      <c r="P116" s="47">
        <f>IF(H116="","",VLOOKUP(H116,単重表!$C$6:'単重表'!$F$2502,3,FALSE))</f>
        <v>13.4</v>
      </c>
      <c r="Q116" s="47"/>
      <c r="R116" s="56">
        <f t="shared" si="26"/>
        <v>42.545000000000002</v>
      </c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 t="s">
        <v>2697</v>
      </c>
      <c r="AD116" s="40" t="s">
        <v>2695</v>
      </c>
      <c r="AE116" s="275"/>
      <c r="AF116" s="275"/>
      <c r="AG116" s="40"/>
      <c r="AH116" s="40"/>
      <c r="AI116" s="40"/>
      <c r="AJ116" s="58">
        <f>IF(H116="","",VLOOKUP(H116,単重表!$C$6:'単重表'!$F$2502,4,FALSE))</f>
        <v>0.51</v>
      </c>
      <c r="AK116" s="141">
        <f t="shared" si="12"/>
        <v>1.6192499999999999</v>
      </c>
      <c r="AL116" s="40">
        <v>2</v>
      </c>
      <c r="AM116" s="190">
        <f t="shared" si="13"/>
        <v>3.2384999999999997</v>
      </c>
      <c r="AO116" s="191">
        <f t="shared" si="14"/>
        <v>3175</v>
      </c>
      <c r="AP116" s="182"/>
      <c r="AQ116" s="183" t="str">
        <f t="shared" si="15"/>
        <v>125</v>
      </c>
      <c r="AR116" s="182"/>
      <c r="AS116" s="184" t="str">
        <f t="shared" si="16"/>
        <v>125</v>
      </c>
      <c r="AT116" s="182"/>
      <c r="AU116" s="276"/>
      <c r="AV116" s="185"/>
      <c r="AW116" s="185"/>
      <c r="AX116" s="185"/>
      <c r="AY116" s="185"/>
      <c r="AZ116" s="185"/>
      <c r="BA116" s="186"/>
      <c r="BB116" s="80"/>
      <c r="BC116" s="185"/>
      <c r="BD116" s="185"/>
      <c r="BE116" s="185"/>
      <c r="BF116" s="185"/>
      <c r="BG116" s="187"/>
      <c r="BH116" s="278"/>
      <c r="BI116" s="188"/>
      <c r="BJ116" s="276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>
        <f t="shared" si="17"/>
        <v>0</v>
      </c>
    </row>
    <row r="117" spans="1:93" ht="22.5" customHeight="1">
      <c r="A117" s="277" t="s">
        <v>3235</v>
      </c>
      <c r="B117" s="275">
        <v>13</v>
      </c>
      <c r="C117" s="75" t="s">
        <v>3083</v>
      </c>
      <c r="D117" s="78"/>
      <c r="E117" s="279" t="s">
        <v>3054</v>
      </c>
      <c r="F117" s="80" t="s">
        <v>2302</v>
      </c>
      <c r="G117" s="78">
        <v>6</v>
      </c>
      <c r="H117" s="70">
        <v>21256568</v>
      </c>
      <c r="I117" s="275" t="s">
        <v>2985</v>
      </c>
      <c r="J117" s="71" t="str">
        <f>IF(H117="","",VLOOKUP(H117,単重表!$C$6:'単重表'!$F$2502,2,FALSE))</f>
        <v>C125x65x6x8</v>
      </c>
      <c r="K117" s="232">
        <v>3175</v>
      </c>
      <c r="L117" s="101">
        <f t="shared" si="24"/>
        <v>3.1749999999999998</v>
      </c>
      <c r="M117" s="46"/>
      <c r="N117" s="101">
        <f t="shared" si="25"/>
        <v>1</v>
      </c>
      <c r="O117" s="49">
        <v>1</v>
      </c>
      <c r="P117" s="47">
        <f>IF(H117="","",VLOOKUP(H117,単重表!$C$6:'単重表'!$F$2502,3,FALSE))</f>
        <v>13.4</v>
      </c>
      <c r="Q117" s="47"/>
      <c r="R117" s="56">
        <f t="shared" si="26"/>
        <v>42.545000000000002</v>
      </c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 t="s">
        <v>2697</v>
      </c>
      <c r="AD117" s="40" t="s">
        <v>2697</v>
      </c>
      <c r="AE117" s="275"/>
      <c r="AF117" s="275"/>
      <c r="AG117" s="40"/>
      <c r="AH117" s="40"/>
      <c r="AI117" s="40"/>
      <c r="AJ117" s="58">
        <f>IF(H117="","",VLOOKUP(H117,単重表!$C$6:'単重表'!$F$2502,4,FALSE))</f>
        <v>0.51</v>
      </c>
      <c r="AK117" s="141">
        <f t="shared" si="12"/>
        <v>1.6192499999999999</v>
      </c>
      <c r="AL117" s="40">
        <v>2</v>
      </c>
      <c r="AM117" s="190">
        <f t="shared" si="13"/>
        <v>3.2384999999999997</v>
      </c>
      <c r="AO117" s="191">
        <f t="shared" si="14"/>
        <v>3175</v>
      </c>
      <c r="AP117" s="182"/>
      <c r="AQ117" s="183" t="str">
        <f t="shared" si="15"/>
        <v>125</v>
      </c>
      <c r="AR117" s="182"/>
      <c r="AS117" s="184" t="str">
        <f t="shared" si="16"/>
        <v>125</v>
      </c>
      <c r="AT117" s="182"/>
      <c r="AU117" s="276"/>
      <c r="AV117" s="185"/>
      <c r="AW117" s="185"/>
      <c r="AX117" s="185"/>
      <c r="AY117" s="185"/>
      <c r="AZ117" s="185"/>
      <c r="BA117" s="186"/>
      <c r="BB117" s="80"/>
      <c r="BC117" s="185"/>
      <c r="BD117" s="185"/>
      <c r="BE117" s="185"/>
      <c r="BF117" s="185"/>
      <c r="BG117" s="187"/>
      <c r="BH117" s="278"/>
      <c r="BI117" s="188"/>
      <c r="BJ117" s="276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>
        <f t="shared" si="17"/>
        <v>0</v>
      </c>
    </row>
    <row r="118" spans="1:93" ht="22.5" customHeight="1">
      <c r="A118" s="277" t="s">
        <v>3236</v>
      </c>
      <c r="B118" s="275">
        <v>20</v>
      </c>
      <c r="C118" s="75" t="s">
        <v>3086</v>
      </c>
      <c r="D118" s="78"/>
      <c r="E118" s="279" t="s">
        <v>3054</v>
      </c>
      <c r="F118" s="80" t="s">
        <v>2302</v>
      </c>
      <c r="G118" s="78">
        <v>13</v>
      </c>
      <c r="H118" s="70">
        <v>21256568</v>
      </c>
      <c r="I118" s="275" t="s">
        <v>2985</v>
      </c>
      <c r="J118" s="71" t="str">
        <f>IF(H118="","",VLOOKUP(H118,単重表!$C$6:'単重表'!$F$2502,2,FALSE))</f>
        <v>C125x65x6x8</v>
      </c>
      <c r="K118" s="232">
        <v>3185</v>
      </c>
      <c r="L118" s="101">
        <f t="shared" si="24"/>
        <v>3.1850000000000001</v>
      </c>
      <c r="M118" s="46"/>
      <c r="N118" s="101">
        <f t="shared" si="25"/>
        <v>1</v>
      </c>
      <c r="O118" s="49">
        <v>1</v>
      </c>
      <c r="P118" s="47">
        <f>IF(H118="","",VLOOKUP(H118,単重表!$C$6:'単重表'!$F$2502,3,FALSE))</f>
        <v>13.4</v>
      </c>
      <c r="Q118" s="47"/>
      <c r="R118" s="56">
        <f t="shared" si="26"/>
        <v>42.679000000000002</v>
      </c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 t="s">
        <v>2695</v>
      </c>
      <c r="AD118" s="40" t="s">
        <v>2697</v>
      </c>
      <c r="AE118" s="275"/>
      <c r="AF118" s="275"/>
      <c r="AG118" s="40"/>
      <c r="AH118" s="40"/>
      <c r="AI118" s="40"/>
      <c r="AJ118" s="58">
        <f>IF(H118="","",VLOOKUP(H118,単重表!$C$6:'単重表'!$F$2502,4,FALSE))</f>
        <v>0.51</v>
      </c>
      <c r="AK118" s="141">
        <f t="shared" si="12"/>
        <v>1.62435</v>
      </c>
      <c r="AL118" s="40">
        <v>2</v>
      </c>
      <c r="AM118" s="190">
        <f t="shared" si="13"/>
        <v>3.2486999999999999</v>
      </c>
      <c r="AO118" s="191">
        <f t="shared" si="14"/>
        <v>3185</v>
      </c>
      <c r="AP118" s="182"/>
      <c r="AQ118" s="183" t="str">
        <f t="shared" si="15"/>
        <v>125</v>
      </c>
      <c r="AR118" s="182"/>
      <c r="AS118" s="184" t="str">
        <f t="shared" si="16"/>
        <v>125</v>
      </c>
      <c r="AT118" s="182"/>
      <c r="AU118" s="276"/>
      <c r="AV118" s="185"/>
      <c r="AW118" s="185"/>
      <c r="AX118" s="185"/>
      <c r="AY118" s="185"/>
      <c r="AZ118" s="185"/>
      <c r="BA118" s="186"/>
      <c r="BB118" s="80"/>
      <c r="BC118" s="185"/>
      <c r="BD118" s="185"/>
      <c r="BE118" s="185"/>
      <c r="BF118" s="185"/>
      <c r="BG118" s="187"/>
      <c r="BH118" s="278"/>
      <c r="BI118" s="188"/>
      <c r="BJ118" s="276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>
        <f t="shared" si="17"/>
        <v>0</v>
      </c>
    </row>
    <row r="119" spans="1:93" ht="22.5" customHeight="1">
      <c r="A119" s="277" t="s">
        <v>3237</v>
      </c>
      <c r="B119" s="275">
        <v>26</v>
      </c>
      <c r="C119" s="75" t="s">
        <v>3083</v>
      </c>
      <c r="D119" s="78"/>
      <c r="E119" s="279" t="s">
        <v>3067</v>
      </c>
      <c r="F119" s="80" t="s">
        <v>2302</v>
      </c>
      <c r="G119" s="78">
        <v>2</v>
      </c>
      <c r="H119" s="70">
        <v>21256568</v>
      </c>
      <c r="I119" s="275" t="s">
        <v>2985</v>
      </c>
      <c r="J119" s="71" t="str">
        <f>IF(H119="","",VLOOKUP(H119,単重表!$C$6:'単重表'!$F$2502,2,FALSE))</f>
        <v>C125x65x6x8</v>
      </c>
      <c r="K119" s="232">
        <v>3185</v>
      </c>
      <c r="L119" s="101">
        <f t="shared" si="24"/>
        <v>3.1850000000000001</v>
      </c>
      <c r="M119" s="46"/>
      <c r="N119" s="101">
        <f t="shared" si="25"/>
        <v>1</v>
      </c>
      <c r="O119" s="49">
        <v>1</v>
      </c>
      <c r="P119" s="47">
        <f>IF(H119="","",VLOOKUP(H119,単重表!$C$6:'単重表'!$F$2502,3,FALSE))</f>
        <v>13.4</v>
      </c>
      <c r="Q119" s="47"/>
      <c r="R119" s="56">
        <f t="shared" si="26"/>
        <v>42.679000000000002</v>
      </c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 t="s">
        <v>2695</v>
      </c>
      <c r="AD119" s="40" t="s">
        <v>2695</v>
      </c>
      <c r="AE119" s="275"/>
      <c r="AF119" s="275"/>
      <c r="AG119" s="40"/>
      <c r="AH119" s="40"/>
      <c r="AI119" s="40"/>
      <c r="AJ119" s="58">
        <f>IF(H119="","",VLOOKUP(H119,単重表!$C$6:'単重表'!$F$2502,4,FALSE))</f>
        <v>0.51</v>
      </c>
      <c r="AK119" s="141">
        <f t="shared" si="12"/>
        <v>1.62435</v>
      </c>
      <c r="AL119" s="40">
        <v>2</v>
      </c>
      <c r="AM119" s="190">
        <f t="shared" si="13"/>
        <v>3.2486999999999999</v>
      </c>
      <c r="AO119" s="191">
        <f t="shared" si="14"/>
        <v>3185</v>
      </c>
      <c r="AP119" s="182"/>
      <c r="AQ119" s="183" t="str">
        <f t="shared" si="15"/>
        <v>125</v>
      </c>
      <c r="AR119" s="182"/>
      <c r="AS119" s="184" t="str">
        <f t="shared" si="16"/>
        <v>125</v>
      </c>
      <c r="AT119" s="182"/>
      <c r="AU119" s="276"/>
      <c r="AV119" s="185"/>
      <c r="AW119" s="185"/>
      <c r="AX119" s="185"/>
      <c r="AY119" s="185"/>
      <c r="AZ119" s="185"/>
      <c r="BA119" s="186"/>
      <c r="BB119" s="80"/>
      <c r="BC119" s="185"/>
      <c r="BD119" s="185"/>
      <c r="BE119" s="185"/>
      <c r="BF119" s="185"/>
      <c r="BG119" s="187"/>
      <c r="BH119" s="278"/>
      <c r="BI119" s="188"/>
      <c r="BJ119" s="276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>
        <f t="shared" si="17"/>
        <v>0</v>
      </c>
    </row>
    <row r="120" spans="1:93" ht="22.5" customHeight="1">
      <c r="A120" s="277" t="s">
        <v>3238</v>
      </c>
      <c r="B120" s="275">
        <v>27</v>
      </c>
      <c r="C120" s="75" t="s">
        <v>3083</v>
      </c>
      <c r="D120" s="78"/>
      <c r="E120" s="279" t="s">
        <v>3067</v>
      </c>
      <c r="F120" s="80" t="s">
        <v>2302</v>
      </c>
      <c r="G120" s="78">
        <v>3</v>
      </c>
      <c r="H120" s="70">
        <v>21256568</v>
      </c>
      <c r="I120" s="275" t="s">
        <v>2985</v>
      </c>
      <c r="J120" s="71" t="str">
        <f>IF(H120="","",VLOOKUP(H120,単重表!$C$6:'単重表'!$F$2502,2,FALSE))</f>
        <v>C125x65x6x8</v>
      </c>
      <c r="K120" s="232">
        <v>3185</v>
      </c>
      <c r="L120" s="101">
        <f t="shared" si="24"/>
        <v>3.1850000000000001</v>
      </c>
      <c r="M120" s="46"/>
      <c r="N120" s="101">
        <f t="shared" si="25"/>
        <v>1</v>
      </c>
      <c r="O120" s="49">
        <v>1</v>
      </c>
      <c r="P120" s="47">
        <f>IF(H120="","",VLOOKUP(H120,単重表!$C$6:'単重表'!$F$2502,3,FALSE))</f>
        <v>13.4</v>
      </c>
      <c r="Q120" s="47"/>
      <c r="R120" s="56">
        <f t="shared" si="26"/>
        <v>42.679000000000002</v>
      </c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 t="s">
        <v>2695</v>
      </c>
      <c r="AD120" s="40" t="s">
        <v>2695</v>
      </c>
      <c r="AE120" s="275"/>
      <c r="AF120" s="275"/>
      <c r="AG120" s="40"/>
      <c r="AH120" s="40"/>
      <c r="AI120" s="40"/>
      <c r="AJ120" s="58">
        <f>IF(H120="","",VLOOKUP(H120,単重表!$C$6:'単重表'!$F$2502,4,FALSE))</f>
        <v>0.51</v>
      </c>
      <c r="AK120" s="141">
        <f t="shared" si="12"/>
        <v>1.62435</v>
      </c>
      <c r="AL120" s="40">
        <v>2</v>
      </c>
      <c r="AM120" s="190">
        <f t="shared" si="13"/>
        <v>3.2486999999999999</v>
      </c>
      <c r="AO120" s="191">
        <f t="shared" si="14"/>
        <v>3185</v>
      </c>
      <c r="AP120" s="182"/>
      <c r="AQ120" s="183" t="str">
        <f t="shared" si="15"/>
        <v>125</v>
      </c>
      <c r="AR120" s="182"/>
      <c r="AS120" s="184" t="str">
        <f t="shared" si="16"/>
        <v>125</v>
      </c>
      <c r="AT120" s="182"/>
      <c r="AU120" s="276"/>
      <c r="AV120" s="185"/>
      <c r="AW120" s="185"/>
      <c r="AX120" s="185"/>
      <c r="AY120" s="185"/>
      <c r="AZ120" s="185"/>
      <c r="BA120" s="186"/>
      <c r="BB120" s="80"/>
      <c r="BC120" s="185"/>
      <c r="BD120" s="185"/>
      <c r="BE120" s="185"/>
      <c r="BF120" s="185"/>
      <c r="BG120" s="187"/>
      <c r="BH120" s="278"/>
      <c r="BI120" s="188"/>
      <c r="BJ120" s="276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>
        <f t="shared" si="17"/>
        <v>0</v>
      </c>
    </row>
    <row r="121" spans="1:93" ht="22.5" customHeight="1">
      <c r="A121" s="277" t="s">
        <v>3239</v>
      </c>
      <c r="B121" s="275">
        <v>40</v>
      </c>
      <c r="C121" s="75" t="s">
        <v>3083</v>
      </c>
      <c r="D121" s="78"/>
      <c r="E121" s="279" t="s">
        <v>3065</v>
      </c>
      <c r="F121" s="80" t="s">
        <v>2302</v>
      </c>
      <c r="G121" s="78">
        <v>16</v>
      </c>
      <c r="H121" s="70">
        <v>21256568</v>
      </c>
      <c r="I121" s="275" t="s">
        <v>2985</v>
      </c>
      <c r="J121" s="71" t="str">
        <f>IF(H121="","",VLOOKUP(H121,単重表!$C$6:'単重表'!$F$2502,2,FALSE))</f>
        <v>C125x65x6x8</v>
      </c>
      <c r="K121" s="232">
        <v>3175</v>
      </c>
      <c r="L121" s="101">
        <f t="shared" si="24"/>
        <v>3.1749999999999998</v>
      </c>
      <c r="M121" s="46"/>
      <c r="N121" s="101">
        <f t="shared" si="25"/>
        <v>1</v>
      </c>
      <c r="O121" s="49">
        <v>1</v>
      </c>
      <c r="P121" s="47">
        <f>IF(H121="","",VLOOKUP(H121,単重表!$C$6:'単重表'!$F$2502,3,FALSE))</f>
        <v>13.4</v>
      </c>
      <c r="Q121" s="47"/>
      <c r="R121" s="56">
        <f t="shared" si="26"/>
        <v>42.545000000000002</v>
      </c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 t="s">
        <v>2697</v>
      </c>
      <c r="AD121" s="40" t="s">
        <v>2697</v>
      </c>
      <c r="AE121" s="275"/>
      <c r="AF121" s="275"/>
      <c r="AG121" s="40"/>
      <c r="AH121" s="40"/>
      <c r="AI121" s="40"/>
      <c r="AJ121" s="58">
        <f>IF(H121="","",VLOOKUP(H121,単重表!$C$6:'単重表'!$F$2502,4,FALSE))</f>
        <v>0.51</v>
      </c>
      <c r="AK121" s="141">
        <f t="shared" si="12"/>
        <v>1.6192499999999999</v>
      </c>
      <c r="AL121" s="40">
        <v>2</v>
      </c>
      <c r="AM121" s="190">
        <f t="shared" si="13"/>
        <v>3.2384999999999997</v>
      </c>
      <c r="AO121" s="191">
        <f t="shared" si="14"/>
        <v>3175</v>
      </c>
      <c r="AP121" s="182"/>
      <c r="AQ121" s="183" t="str">
        <f t="shared" si="15"/>
        <v>125</v>
      </c>
      <c r="AR121" s="182"/>
      <c r="AS121" s="184" t="str">
        <f t="shared" si="16"/>
        <v>125</v>
      </c>
      <c r="AT121" s="182"/>
      <c r="AU121" s="276"/>
      <c r="AV121" s="185"/>
      <c r="AW121" s="185"/>
      <c r="AX121" s="185"/>
      <c r="AY121" s="185"/>
      <c r="AZ121" s="185"/>
      <c r="BA121" s="186"/>
      <c r="BB121" s="80"/>
      <c r="BC121" s="185"/>
      <c r="BD121" s="185"/>
      <c r="BE121" s="185"/>
      <c r="BF121" s="185"/>
      <c r="BG121" s="187"/>
      <c r="BH121" s="278"/>
      <c r="BI121" s="188"/>
      <c r="BJ121" s="276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>
        <f t="shared" si="17"/>
        <v>0</v>
      </c>
    </row>
    <row r="122" spans="1:93" ht="22.5" customHeight="1">
      <c r="A122" s="277" t="s">
        <v>3240</v>
      </c>
      <c r="B122" s="275">
        <v>41</v>
      </c>
      <c r="C122" s="75" t="s">
        <v>3086</v>
      </c>
      <c r="D122" s="78"/>
      <c r="E122" s="279" t="s">
        <v>3065</v>
      </c>
      <c r="F122" s="80" t="s">
        <v>2302</v>
      </c>
      <c r="G122" s="78">
        <v>17</v>
      </c>
      <c r="H122" s="70">
        <v>21256568</v>
      </c>
      <c r="I122" s="275" t="s">
        <v>2985</v>
      </c>
      <c r="J122" s="71" t="str">
        <f>IF(H122="","",VLOOKUP(H122,単重表!$C$6:'単重表'!$F$2502,2,FALSE))</f>
        <v>C125x65x6x8</v>
      </c>
      <c r="K122" s="232">
        <v>965</v>
      </c>
      <c r="L122" s="101">
        <f t="shared" si="24"/>
        <v>0.96499999999999997</v>
      </c>
      <c r="M122" s="46"/>
      <c r="N122" s="101">
        <f t="shared" si="25"/>
        <v>1</v>
      </c>
      <c r="O122" s="49">
        <v>1</v>
      </c>
      <c r="P122" s="47">
        <f>IF(H122="","",VLOOKUP(H122,単重表!$C$6:'単重表'!$F$2502,3,FALSE))</f>
        <v>13.4</v>
      </c>
      <c r="Q122" s="47"/>
      <c r="R122" s="56">
        <f t="shared" si="26"/>
        <v>12.930999999999999</v>
      </c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 t="s">
        <v>2697</v>
      </c>
      <c r="AD122" s="40" t="s">
        <v>2695</v>
      </c>
      <c r="AE122" s="275"/>
      <c r="AF122" s="275"/>
      <c r="AG122" s="40"/>
      <c r="AH122" s="40"/>
      <c r="AI122" s="40"/>
      <c r="AJ122" s="58">
        <f>IF(H122="","",VLOOKUP(H122,単重表!$C$6:'単重表'!$F$2502,4,FALSE))</f>
        <v>0.51</v>
      </c>
      <c r="AK122" s="141">
        <f t="shared" si="12"/>
        <v>0.49214999999999998</v>
      </c>
      <c r="AL122" s="40">
        <v>2</v>
      </c>
      <c r="AM122" s="190">
        <f t="shared" si="13"/>
        <v>0.98429999999999995</v>
      </c>
      <c r="AO122" s="191">
        <f t="shared" si="14"/>
        <v>965</v>
      </c>
      <c r="AP122" s="182"/>
      <c r="AQ122" s="183" t="str">
        <f t="shared" si="15"/>
        <v>125</v>
      </c>
      <c r="AR122" s="182"/>
      <c r="AS122" s="184" t="str">
        <f t="shared" si="16"/>
        <v>125</v>
      </c>
      <c r="AT122" s="182"/>
      <c r="AU122" s="276"/>
      <c r="AV122" s="185"/>
      <c r="AW122" s="185"/>
      <c r="AX122" s="185"/>
      <c r="AY122" s="185"/>
      <c r="AZ122" s="185"/>
      <c r="BA122" s="186"/>
      <c r="BB122" s="80"/>
      <c r="BC122" s="185"/>
      <c r="BD122" s="185"/>
      <c r="BE122" s="185"/>
      <c r="BF122" s="185"/>
      <c r="BG122" s="187"/>
      <c r="BH122" s="278"/>
      <c r="BI122" s="188"/>
      <c r="BJ122" s="276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>
        <f t="shared" si="17"/>
        <v>0</v>
      </c>
    </row>
    <row r="123" spans="1:93" ht="22.5" hidden="1" customHeight="1">
      <c r="A123" s="277"/>
      <c r="B123" s="275"/>
      <c r="C123" s="75"/>
      <c r="D123" s="78"/>
      <c r="E123" s="279"/>
      <c r="F123" s="80"/>
      <c r="G123" s="78"/>
      <c r="H123" s="70"/>
      <c r="I123" s="275"/>
      <c r="J123" s="71"/>
      <c r="K123" s="232"/>
      <c r="L123" s="101"/>
      <c r="M123" s="46"/>
      <c r="N123" s="101"/>
      <c r="O123" s="49">
        <f>SUM(O72:O122)</f>
        <v>57</v>
      </c>
      <c r="P123" s="47"/>
      <c r="Q123" s="47"/>
      <c r="R123" s="56">
        <f>SUM(R72:R122)</f>
        <v>1612.2612000000013</v>
      </c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275"/>
      <c r="AF123" s="275"/>
      <c r="AG123" s="40"/>
      <c r="AH123" s="40"/>
      <c r="AI123" s="40"/>
      <c r="AJ123" s="58"/>
      <c r="AK123" s="141"/>
      <c r="AL123" s="40"/>
      <c r="AM123" s="190"/>
      <c r="AO123" s="191"/>
      <c r="AP123" s="182"/>
      <c r="AQ123" s="183"/>
      <c r="AR123" s="182"/>
      <c r="AS123" s="184"/>
      <c r="AT123" s="182"/>
      <c r="AU123" s="276"/>
      <c r="AV123" s="185"/>
      <c r="AW123" s="185"/>
      <c r="AX123" s="185"/>
      <c r="AY123" s="185"/>
      <c r="AZ123" s="185"/>
      <c r="BA123" s="186"/>
      <c r="BB123" s="80"/>
      <c r="BC123" s="185"/>
      <c r="BD123" s="185"/>
      <c r="BE123" s="185"/>
      <c r="BF123" s="185"/>
      <c r="BG123" s="187"/>
      <c r="BH123" s="278"/>
      <c r="BI123" s="188"/>
      <c r="BJ123" s="276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</row>
    <row r="124" spans="1:93" ht="22.5" hidden="1" customHeight="1">
      <c r="A124" s="277" t="s">
        <v>3241</v>
      </c>
      <c r="B124" s="275">
        <v>3</v>
      </c>
      <c r="C124" s="75" t="s">
        <v>3077</v>
      </c>
      <c r="D124" s="78"/>
      <c r="E124" s="279" t="s">
        <v>2984</v>
      </c>
      <c r="F124" s="80" t="s">
        <v>2302</v>
      </c>
      <c r="G124" s="78">
        <v>3</v>
      </c>
      <c r="H124" s="70">
        <v>21256568</v>
      </c>
      <c r="I124" s="275" t="s">
        <v>2986</v>
      </c>
      <c r="J124" s="71" t="str">
        <f>IF(H124="","",VLOOKUP(H124,単重表!$C$6:'単重表'!$F$2502,2,FALSE))</f>
        <v>C125x65x6x8</v>
      </c>
      <c r="K124" s="232">
        <v>3676</v>
      </c>
      <c r="L124" s="101">
        <f t="shared" ref="L124:L155" si="27">IF(K124="",1,K124/1000)</f>
        <v>3.6760000000000002</v>
      </c>
      <c r="M124" s="46"/>
      <c r="N124" s="101">
        <f t="shared" ref="N124:N155" si="28">IF(M124="",1,M124/1000)</f>
        <v>1</v>
      </c>
      <c r="O124" s="49">
        <v>1</v>
      </c>
      <c r="P124" s="47">
        <f>IF(H124="","",VLOOKUP(H124,単重表!$C$6:'単重表'!$F$2502,3,FALSE))</f>
        <v>13.4</v>
      </c>
      <c r="Q124" s="47"/>
      <c r="R124" s="56">
        <f t="shared" ref="R124:R155" si="29">P124*O124*N124*L124+Q124</f>
        <v>49.258400000000002</v>
      </c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 t="s">
        <v>2705</v>
      </c>
      <c r="AD124" s="40" t="s">
        <v>2705</v>
      </c>
      <c r="AE124" s="275"/>
      <c r="AF124" s="275"/>
      <c r="AG124" s="40"/>
      <c r="AH124" s="40"/>
      <c r="AI124" s="40"/>
      <c r="AJ124" s="58">
        <f>IF(H124="","",VLOOKUP(H124,単重表!$C$6:'単重表'!$F$2502,4,FALSE))</f>
        <v>0.51</v>
      </c>
      <c r="AK124" s="141">
        <f t="shared" si="12"/>
        <v>1.8747600000000002</v>
      </c>
      <c r="AL124" s="40">
        <v>2</v>
      </c>
      <c r="AM124" s="190">
        <f t="shared" si="13"/>
        <v>3.7495200000000004</v>
      </c>
      <c r="AO124" s="191">
        <f t="shared" si="14"/>
        <v>3676</v>
      </c>
      <c r="AP124" s="182"/>
      <c r="AQ124" s="183" t="str">
        <f t="shared" si="15"/>
        <v>125</v>
      </c>
      <c r="AR124" s="182"/>
      <c r="AS124" s="184" t="str">
        <f t="shared" si="16"/>
        <v>125</v>
      </c>
      <c r="AT124" s="182"/>
      <c r="AU124" s="276"/>
      <c r="AV124" s="185"/>
      <c r="AW124" s="185"/>
      <c r="AX124" s="185"/>
      <c r="AY124" s="185"/>
      <c r="AZ124" s="185"/>
      <c r="BA124" s="186"/>
      <c r="BB124" s="80"/>
      <c r="BC124" s="185"/>
      <c r="BD124" s="185"/>
      <c r="BE124" s="185"/>
      <c r="BF124" s="185"/>
      <c r="BG124" s="187"/>
      <c r="BH124" s="278"/>
      <c r="BI124" s="188"/>
      <c r="BJ124" s="276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>
        <f t="shared" si="17"/>
        <v>0</v>
      </c>
    </row>
    <row r="125" spans="1:93" ht="22.5" hidden="1" customHeight="1">
      <c r="A125" s="277" t="s">
        <v>3243</v>
      </c>
      <c r="B125" s="275">
        <v>4</v>
      </c>
      <c r="C125" s="75" t="s">
        <v>3077</v>
      </c>
      <c r="D125" s="78"/>
      <c r="E125" s="279" t="s">
        <v>2984</v>
      </c>
      <c r="F125" s="80" t="s">
        <v>2302</v>
      </c>
      <c r="G125" s="78">
        <v>4</v>
      </c>
      <c r="H125" s="70">
        <v>21256568</v>
      </c>
      <c r="I125" s="275" t="s">
        <v>2986</v>
      </c>
      <c r="J125" s="71" t="str">
        <f>IF(H125="","",VLOOKUP(H125,単重表!$C$6:'単重表'!$F$2502,2,FALSE))</f>
        <v>C125x65x6x8</v>
      </c>
      <c r="K125" s="232">
        <v>3676</v>
      </c>
      <c r="L125" s="101">
        <f t="shared" si="27"/>
        <v>3.6760000000000002</v>
      </c>
      <c r="M125" s="46"/>
      <c r="N125" s="101">
        <f t="shared" si="28"/>
        <v>1</v>
      </c>
      <c r="O125" s="49">
        <v>1</v>
      </c>
      <c r="P125" s="47">
        <f>IF(H125="","",VLOOKUP(H125,単重表!$C$6:'単重表'!$F$2502,3,FALSE))</f>
        <v>13.4</v>
      </c>
      <c r="Q125" s="47"/>
      <c r="R125" s="56">
        <f t="shared" si="29"/>
        <v>49.258400000000002</v>
      </c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 t="s">
        <v>2988</v>
      </c>
      <c r="AD125" s="40" t="s">
        <v>2989</v>
      </c>
      <c r="AE125" s="275"/>
      <c r="AF125" s="275"/>
      <c r="AG125" s="40"/>
      <c r="AH125" s="40"/>
      <c r="AI125" s="40"/>
      <c r="AJ125" s="58">
        <f>IF(H125="","",VLOOKUP(H125,単重表!$C$6:'単重表'!$F$2502,4,FALSE))</f>
        <v>0.51</v>
      </c>
      <c r="AK125" s="141">
        <f t="shared" si="12"/>
        <v>1.8747600000000002</v>
      </c>
      <c r="AL125" s="40">
        <v>2</v>
      </c>
      <c r="AM125" s="190">
        <f t="shared" si="13"/>
        <v>3.7495200000000004</v>
      </c>
      <c r="AO125" s="191">
        <f t="shared" si="14"/>
        <v>3676</v>
      </c>
      <c r="AP125" s="182"/>
      <c r="AQ125" s="183" t="str">
        <f t="shared" si="15"/>
        <v>125</v>
      </c>
      <c r="AR125" s="182"/>
      <c r="AS125" s="184" t="str">
        <f t="shared" si="16"/>
        <v>125</v>
      </c>
      <c r="AT125" s="182"/>
      <c r="AU125" s="276"/>
      <c r="AV125" s="185"/>
      <c r="AW125" s="185"/>
      <c r="AX125" s="185"/>
      <c r="AY125" s="185"/>
      <c r="AZ125" s="185"/>
      <c r="BA125" s="186"/>
      <c r="BB125" s="80"/>
      <c r="BC125" s="185"/>
      <c r="BD125" s="185"/>
      <c r="BE125" s="185"/>
      <c r="BF125" s="185"/>
      <c r="BG125" s="187"/>
      <c r="BH125" s="278"/>
      <c r="BI125" s="188"/>
      <c r="BJ125" s="276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>
        <f t="shared" si="17"/>
        <v>0</v>
      </c>
    </row>
    <row r="126" spans="1:93" ht="22.5" hidden="1" customHeight="1">
      <c r="A126" s="277" t="s">
        <v>3242</v>
      </c>
      <c r="B126" s="275">
        <v>8</v>
      </c>
      <c r="C126" s="75" t="s">
        <v>3077</v>
      </c>
      <c r="D126" s="78"/>
      <c r="E126" s="279" t="s">
        <v>2984</v>
      </c>
      <c r="F126" s="80" t="s">
        <v>2302</v>
      </c>
      <c r="G126" s="78">
        <v>8</v>
      </c>
      <c r="H126" s="70">
        <v>21256568</v>
      </c>
      <c r="I126" s="275" t="s">
        <v>2986</v>
      </c>
      <c r="J126" s="71" t="str">
        <f>IF(H126="","",VLOOKUP(H126,単重表!$C$6:'単重表'!$F$2502,2,FALSE))</f>
        <v>C125x65x6x8</v>
      </c>
      <c r="K126" s="232">
        <v>551</v>
      </c>
      <c r="L126" s="101">
        <f t="shared" si="27"/>
        <v>0.55100000000000005</v>
      </c>
      <c r="M126" s="46"/>
      <c r="N126" s="101">
        <f t="shared" si="28"/>
        <v>1</v>
      </c>
      <c r="O126" s="49">
        <v>1</v>
      </c>
      <c r="P126" s="47">
        <f>IF(H126="","",VLOOKUP(H126,単重表!$C$6:'単重表'!$F$2502,3,FALSE))</f>
        <v>13.4</v>
      </c>
      <c r="Q126" s="47"/>
      <c r="R126" s="56">
        <f t="shared" si="29"/>
        <v>7.3834000000000009</v>
      </c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 t="s">
        <v>2705</v>
      </c>
      <c r="AD126" s="40" t="s">
        <v>2705</v>
      </c>
      <c r="AE126" s="275"/>
      <c r="AF126" s="275"/>
      <c r="AG126" s="40"/>
      <c r="AH126" s="40"/>
      <c r="AI126" s="40"/>
      <c r="AJ126" s="58">
        <f>IF(H126="","",VLOOKUP(H126,単重表!$C$6:'単重表'!$F$2502,4,FALSE))</f>
        <v>0.51</v>
      </c>
      <c r="AK126" s="141">
        <f t="shared" si="12"/>
        <v>0.28101000000000004</v>
      </c>
      <c r="AL126" s="40">
        <v>2</v>
      </c>
      <c r="AM126" s="190">
        <f t="shared" si="13"/>
        <v>0.56202000000000008</v>
      </c>
      <c r="AO126" s="191">
        <f t="shared" si="14"/>
        <v>551</v>
      </c>
      <c r="AP126" s="182"/>
      <c r="AQ126" s="183" t="str">
        <f t="shared" si="15"/>
        <v>125</v>
      </c>
      <c r="AR126" s="182"/>
      <c r="AS126" s="184" t="str">
        <f t="shared" si="16"/>
        <v>125</v>
      </c>
      <c r="AT126" s="182"/>
      <c r="AU126" s="276"/>
      <c r="AV126" s="185"/>
      <c r="AW126" s="185"/>
      <c r="AX126" s="185"/>
      <c r="AY126" s="185"/>
      <c r="AZ126" s="185"/>
      <c r="BA126" s="186"/>
      <c r="BB126" s="80"/>
      <c r="BC126" s="185"/>
      <c r="BD126" s="185"/>
      <c r="BE126" s="185"/>
      <c r="BF126" s="185"/>
      <c r="BG126" s="187"/>
      <c r="BH126" s="278"/>
      <c r="BI126" s="188"/>
      <c r="BJ126" s="276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>
        <f t="shared" si="17"/>
        <v>0</v>
      </c>
    </row>
    <row r="127" spans="1:93" ht="22.5" hidden="1" customHeight="1">
      <c r="A127" s="277" t="s">
        <v>3245</v>
      </c>
      <c r="B127" s="275">
        <v>9</v>
      </c>
      <c r="C127" s="75" t="s">
        <v>3077</v>
      </c>
      <c r="D127" s="78"/>
      <c r="E127" s="279" t="s">
        <v>2984</v>
      </c>
      <c r="F127" s="80" t="s">
        <v>2302</v>
      </c>
      <c r="G127" s="78">
        <v>9</v>
      </c>
      <c r="H127" s="70">
        <v>21256568</v>
      </c>
      <c r="I127" s="275" t="s">
        <v>2986</v>
      </c>
      <c r="J127" s="71" t="str">
        <f>IF(H127="","",VLOOKUP(H127,単重表!$C$6:'単重表'!$F$2502,2,FALSE))</f>
        <v>C125x65x6x8</v>
      </c>
      <c r="K127" s="232">
        <v>551</v>
      </c>
      <c r="L127" s="101">
        <f t="shared" si="27"/>
        <v>0.55100000000000005</v>
      </c>
      <c r="M127" s="46"/>
      <c r="N127" s="101">
        <f t="shared" si="28"/>
        <v>1</v>
      </c>
      <c r="O127" s="49">
        <v>1</v>
      </c>
      <c r="P127" s="47">
        <f>IF(H127="","",VLOOKUP(H127,単重表!$C$6:'単重表'!$F$2502,3,FALSE))</f>
        <v>13.4</v>
      </c>
      <c r="Q127" s="47"/>
      <c r="R127" s="56">
        <f t="shared" si="29"/>
        <v>7.3834000000000009</v>
      </c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 t="s">
        <v>2708</v>
      </c>
      <c r="AD127" s="40" t="s">
        <v>2988</v>
      </c>
      <c r="AE127" s="275"/>
      <c r="AF127" s="275"/>
      <c r="AG127" s="40"/>
      <c r="AH127" s="40"/>
      <c r="AI127" s="40"/>
      <c r="AJ127" s="58">
        <f>IF(H127="","",VLOOKUP(H127,単重表!$C$6:'単重表'!$F$2502,4,FALSE))</f>
        <v>0.51</v>
      </c>
      <c r="AK127" s="141">
        <f t="shared" si="12"/>
        <v>0.28101000000000004</v>
      </c>
      <c r="AL127" s="40">
        <v>2</v>
      </c>
      <c r="AM127" s="190">
        <f t="shared" si="13"/>
        <v>0.56202000000000008</v>
      </c>
      <c r="AO127" s="191">
        <f t="shared" si="14"/>
        <v>551</v>
      </c>
      <c r="AP127" s="182"/>
      <c r="AQ127" s="183" t="str">
        <f t="shared" si="15"/>
        <v>125</v>
      </c>
      <c r="AR127" s="182"/>
      <c r="AS127" s="184" t="str">
        <f t="shared" si="16"/>
        <v>125</v>
      </c>
      <c r="AT127" s="182"/>
      <c r="AU127" s="276"/>
      <c r="AV127" s="185"/>
      <c r="AW127" s="185"/>
      <c r="AX127" s="185"/>
      <c r="AY127" s="185"/>
      <c r="AZ127" s="185"/>
      <c r="BA127" s="186"/>
      <c r="BB127" s="80"/>
      <c r="BC127" s="185"/>
      <c r="BD127" s="185"/>
      <c r="BE127" s="185"/>
      <c r="BF127" s="185"/>
      <c r="BG127" s="187"/>
      <c r="BH127" s="278"/>
      <c r="BI127" s="188"/>
      <c r="BJ127" s="276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>
        <f t="shared" si="17"/>
        <v>0</v>
      </c>
    </row>
    <row r="128" spans="1:93" ht="22.5" hidden="1" customHeight="1">
      <c r="A128" s="277" t="s">
        <v>3244</v>
      </c>
      <c r="B128" s="275">
        <v>11</v>
      </c>
      <c r="C128" s="75" t="s">
        <v>3077</v>
      </c>
      <c r="D128" s="78"/>
      <c r="E128" s="279" t="s">
        <v>2984</v>
      </c>
      <c r="F128" s="80" t="s">
        <v>2302</v>
      </c>
      <c r="G128" s="78">
        <v>11</v>
      </c>
      <c r="H128" s="70">
        <v>21256568</v>
      </c>
      <c r="I128" s="275" t="s">
        <v>2986</v>
      </c>
      <c r="J128" s="71" t="str">
        <f>IF(H128="","",VLOOKUP(H128,単重表!$C$6:'単重表'!$F$2502,2,FALSE))</f>
        <v>C125x65x6x8</v>
      </c>
      <c r="K128" s="232">
        <v>551</v>
      </c>
      <c r="L128" s="101">
        <f t="shared" si="27"/>
        <v>0.55100000000000005</v>
      </c>
      <c r="M128" s="46"/>
      <c r="N128" s="101">
        <f t="shared" si="28"/>
        <v>1</v>
      </c>
      <c r="O128" s="49">
        <v>1</v>
      </c>
      <c r="P128" s="47">
        <f>IF(H128="","",VLOOKUP(H128,単重表!$C$6:'単重表'!$F$2502,3,FALSE))</f>
        <v>13.4</v>
      </c>
      <c r="Q128" s="47"/>
      <c r="R128" s="56">
        <f t="shared" si="29"/>
        <v>7.3834000000000009</v>
      </c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 t="s">
        <v>2988</v>
      </c>
      <c r="AD128" s="40" t="s">
        <v>2988</v>
      </c>
      <c r="AE128" s="275"/>
      <c r="AF128" s="275"/>
      <c r="AG128" s="40"/>
      <c r="AH128" s="40"/>
      <c r="AI128" s="40"/>
      <c r="AJ128" s="58">
        <f>IF(H128="","",VLOOKUP(H128,単重表!$C$6:'単重表'!$F$2502,4,FALSE))</f>
        <v>0.51</v>
      </c>
      <c r="AK128" s="141">
        <f t="shared" si="12"/>
        <v>0.28101000000000004</v>
      </c>
      <c r="AL128" s="40">
        <v>2</v>
      </c>
      <c r="AM128" s="190">
        <f t="shared" si="13"/>
        <v>0.56202000000000008</v>
      </c>
      <c r="AO128" s="191">
        <f t="shared" si="14"/>
        <v>551</v>
      </c>
      <c r="AP128" s="182"/>
      <c r="AQ128" s="183" t="str">
        <f t="shared" si="15"/>
        <v>125</v>
      </c>
      <c r="AR128" s="182"/>
      <c r="AS128" s="184" t="str">
        <f t="shared" si="16"/>
        <v>125</v>
      </c>
      <c r="AT128" s="182"/>
      <c r="AU128" s="276"/>
      <c r="AV128" s="185"/>
      <c r="AW128" s="185"/>
      <c r="AX128" s="185"/>
      <c r="AY128" s="185"/>
      <c r="AZ128" s="185"/>
      <c r="BA128" s="186"/>
      <c r="BB128" s="80"/>
      <c r="BC128" s="185"/>
      <c r="BD128" s="185"/>
      <c r="BE128" s="185"/>
      <c r="BF128" s="185"/>
      <c r="BG128" s="187"/>
      <c r="BH128" s="278"/>
      <c r="BI128" s="188"/>
      <c r="BJ128" s="276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>
        <f t="shared" si="17"/>
        <v>0</v>
      </c>
    </row>
    <row r="129" spans="1:93" ht="22.5" hidden="1" customHeight="1">
      <c r="A129" s="277" t="s">
        <v>3246</v>
      </c>
      <c r="B129" s="275">
        <v>12</v>
      </c>
      <c r="C129" s="75" t="s">
        <v>3089</v>
      </c>
      <c r="D129" s="78"/>
      <c r="E129" s="279" t="s">
        <v>2984</v>
      </c>
      <c r="F129" s="80" t="s">
        <v>2302</v>
      </c>
      <c r="G129" s="78">
        <v>12</v>
      </c>
      <c r="H129" s="70">
        <v>21256568</v>
      </c>
      <c r="I129" s="275" t="s">
        <v>2986</v>
      </c>
      <c r="J129" s="71" t="str">
        <f>IF(H129="","",VLOOKUP(H129,単重表!$C$6:'単重表'!$F$2502,2,FALSE))</f>
        <v>C125x65x6x8</v>
      </c>
      <c r="K129" s="232">
        <v>551</v>
      </c>
      <c r="L129" s="101">
        <f t="shared" si="27"/>
        <v>0.55100000000000005</v>
      </c>
      <c r="M129" s="46"/>
      <c r="N129" s="101">
        <f t="shared" si="28"/>
        <v>1</v>
      </c>
      <c r="O129" s="49">
        <v>1</v>
      </c>
      <c r="P129" s="47">
        <f>IF(H129="","",VLOOKUP(H129,単重表!$C$6:'単重表'!$F$2502,3,FALSE))</f>
        <v>13.4</v>
      </c>
      <c r="Q129" s="47"/>
      <c r="R129" s="56">
        <f t="shared" si="29"/>
        <v>7.3834000000000009</v>
      </c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 t="s">
        <v>2708</v>
      </c>
      <c r="AD129" s="40" t="s">
        <v>2705</v>
      </c>
      <c r="AE129" s="275"/>
      <c r="AF129" s="275"/>
      <c r="AG129" s="40"/>
      <c r="AH129" s="40"/>
      <c r="AI129" s="40"/>
      <c r="AJ129" s="58">
        <f>IF(H129="","",VLOOKUP(H129,単重表!$C$6:'単重表'!$F$2502,4,FALSE))</f>
        <v>0.51</v>
      </c>
      <c r="AK129" s="141">
        <f t="shared" si="12"/>
        <v>0.28101000000000004</v>
      </c>
      <c r="AL129" s="40">
        <v>2</v>
      </c>
      <c r="AM129" s="190">
        <f t="shared" si="13"/>
        <v>0.56202000000000008</v>
      </c>
      <c r="AO129" s="191">
        <f t="shared" si="14"/>
        <v>551</v>
      </c>
      <c r="AP129" s="182"/>
      <c r="AQ129" s="183" t="str">
        <f t="shared" si="15"/>
        <v>125</v>
      </c>
      <c r="AR129" s="182"/>
      <c r="AS129" s="184" t="str">
        <f t="shared" si="16"/>
        <v>125</v>
      </c>
      <c r="AT129" s="182"/>
      <c r="AU129" s="276"/>
      <c r="AV129" s="185"/>
      <c r="AW129" s="185"/>
      <c r="AX129" s="185"/>
      <c r="AY129" s="185"/>
      <c r="AZ129" s="185"/>
      <c r="BA129" s="186"/>
      <c r="BB129" s="80"/>
      <c r="BC129" s="185"/>
      <c r="BD129" s="185"/>
      <c r="BE129" s="185"/>
      <c r="BF129" s="185"/>
      <c r="BG129" s="187"/>
      <c r="BH129" s="278"/>
      <c r="BI129" s="188"/>
      <c r="BJ129" s="276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>
        <f t="shared" si="17"/>
        <v>0</v>
      </c>
    </row>
    <row r="130" spans="1:93" ht="22.5" hidden="1" customHeight="1">
      <c r="A130" s="277" t="s">
        <v>3247</v>
      </c>
      <c r="B130" s="275">
        <v>18</v>
      </c>
      <c r="C130" s="75" t="s">
        <v>3077</v>
      </c>
      <c r="D130" s="78"/>
      <c r="E130" s="279" t="s">
        <v>2984</v>
      </c>
      <c r="F130" s="80" t="s">
        <v>2302</v>
      </c>
      <c r="G130" s="78">
        <v>18</v>
      </c>
      <c r="H130" s="70">
        <v>21256568</v>
      </c>
      <c r="I130" s="275" t="s">
        <v>2985</v>
      </c>
      <c r="J130" s="71" t="str">
        <f>IF(H130="","",VLOOKUP(H130,単重表!$C$6:'単重表'!$F$2502,2,FALSE))</f>
        <v>C125x65x6x8</v>
      </c>
      <c r="K130" s="232">
        <v>3676</v>
      </c>
      <c r="L130" s="101">
        <f t="shared" si="27"/>
        <v>3.6760000000000002</v>
      </c>
      <c r="M130" s="46"/>
      <c r="N130" s="101">
        <f t="shared" si="28"/>
        <v>1</v>
      </c>
      <c r="O130" s="49">
        <v>1</v>
      </c>
      <c r="P130" s="47">
        <f>IF(H130="","",VLOOKUP(H130,単重表!$C$6:'単重表'!$F$2502,3,FALSE))</f>
        <v>13.4</v>
      </c>
      <c r="Q130" s="47"/>
      <c r="R130" s="56">
        <f t="shared" si="29"/>
        <v>49.258400000000002</v>
      </c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 t="s">
        <v>2705</v>
      </c>
      <c r="AD130" s="40" t="s">
        <v>2708</v>
      </c>
      <c r="AE130" s="275"/>
      <c r="AF130" s="275"/>
      <c r="AG130" s="40"/>
      <c r="AH130" s="40"/>
      <c r="AI130" s="40"/>
      <c r="AJ130" s="58">
        <f>IF(H130="","",VLOOKUP(H130,単重表!$C$6:'単重表'!$F$2502,4,FALSE))</f>
        <v>0.51</v>
      </c>
      <c r="AK130" s="141">
        <f t="shared" si="12"/>
        <v>1.8747600000000002</v>
      </c>
      <c r="AL130" s="40">
        <v>2</v>
      </c>
      <c r="AM130" s="190">
        <f t="shared" si="13"/>
        <v>3.7495200000000004</v>
      </c>
      <c r="AO130" s="191">
        <f t="shared" si="14"/>
        <v>3676</v>
      </c>
      <c r="AP130" s="182"/>
      <c r="AQ130" s="183" t="str">
        <f t="shared" si="15"/>
        <v>125</v>
      </c>
      <c r="AR130" s="182"/>
      <c r="AS130" s="184" t="str">
        <f t="shared" si="16"/>
        <v>125</v>
      </c>
      <c r="AT130" s="182"/>
      <c r="AU130" s="276"/>
      <c r="AV130" s="185"/>
      <c r="AW130" s="185"/>
      <c r="AX130" s="185"/>
      <c r="AY130" s="185"/>
      <c r="AZ130" s="185"/>
      <c r="BA130" s="186"/>
      <c r="BB130" s="80"/>
      <c r="BC130" s="185"/>
      <c r="BD130" s="185"/>
      <c r="BE130" s="185"/>
      <c r="BF130" s="185"/>
      <c r="BG130" s="187"/>
      <c r="BH130" s="278"/>
      <c r="BI130" s="188"/>
      <c r="BJ130" s="276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>
        <f t="shared" si="17"/>
        <v>0</v>
      </c>
    </row>
    <row r="131" spans="1:93" ht="22.5" hidden="1" customHeight="1">
      <c r="A131" s="277" t="s">
        <v>3248</v>
      </c>
      <c r="B131" s="275">
        <v>21</v>
      </c>
      <c r="C131" s="75" t="s">
        <v>3077</v>
      </c>
      <c r="D131" s="78"/>
      <c r="E131" s="279" t="s">
        <v>2999</v>
      </c>
      <c r="F131" s="80" t="s">
        <v>2302</v>
      </c>
      <c r="G131" s="78">
        <v>21</v>
      </c>
      <c r="H131" s="70">
        <v>21256568</v>
      </c>
      <c r="I131" s="275" t="s">
        <v>2985</v>
      </c>
      <c r="J131" s="71" t="str">
        <f>IF(H131="","",VLOOKUP(H131,単重表!$C$6:'単重表'!$F$2502,2,FALSE))</f>
        <v>C125x65x6x8</v>
      </c>
      <c r="K131" s="232">
        <v>3676</v>
      </c>
      <c r="L131" s="101">
        <f t="shared" si="27"/>
        <v>3.6760000000000002</v>
      </c>
      <c r="M131" s="46"/>
      <c r="N131" s="101">
        <f t="shared" si="28"/>
        <v>1</v>
      </c>
      <c r="O131" s="49">
        <v>1</v>
      </c>
      <c r="P131" s="47">
        <f>IF(H131="","",VLOOKUP(H131,単重表!$C$6:'単重表'!$F$2502,3,FALSE))</f>
        <v>13.4</v>
      </c>
      <c r="Q131" s="47"/>
      <c r="R131" s="56">
        <f t="shared" si="29"/>
        <v>49.258400000000002</v>
      </c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 t="s">
        <v>2705</v>
      </c>
      <c r="AD131" s="40" t="s">
        <v>2708</v>
      </c>
      <c r="AE131" s="275"/>
      <c r="AF131" s="275"/>
      <c r="AG131" s="40"/>
      <c r="AH131" s="40"/>
      <c r="AI131" s="40"/>
      <c r="AJ131" s="58">
        <f>IF(H131="","",VLOOKUP(H131,単重表!$C$6:'単重表'!$F$2502,4,FALSE))</f>
        <v>0.51</v>
      </c>
      <c r="AK131" s="141">
        <f t="shared" ref="AK131:AK387" si="30">AJ131*O131*L131</f>
        <v>1.8747600000000002</v>
      </c>
      <c r="AL131" s="40">
        <v>2</v>
      </c>
      <c r="AM131" s="190">
        <f t="shared" ref="AM131:AM387" si="31">AK131*AL131</f>
        <v>3.7495200000000004</v>
      </c>
      <c r="AO131" s="191">
        <f t="shared" ref="AO131:AO387" si="32">K131</f>
        <v>3676</v>
      </c>
      <c r="AP131" s="182"/>
      <c r="AQ131" s="183" t="str">
        <f t="shared" ref="AQ131:AQ387" si="33">MID(J131,2,3)</f>
        <v>125</v>
      </c>
      <c r="AR131" s="182"/>
      <c r="AS131" s="184" t="str">
        <f t="shared" ref="AS131:AS387" si="34">MID(J131,2,3)</f>
        <v>125</v>
      </c>
      <c r="AT131" s="182"/>
      <c r="AU131" s="276"/>
      <c r="AV131" s="185"/>
      <c r="AW131" s="185"/>
      <c r="AX131" s="185"/>
      <c r="AY131" s="185"/>
      <c r="AZ131" s="185"/>
      <c r="BA131" s="186"/>
      <c r="BB131" s="80"/>
      <c r="BC131" s="185"/>
      <c r="BD131" s="185"/>
      <c r="BE131" s="185"/>
      <c r="BF131" s="185"/>
      <c r="BG131" s="187"/>
      <c r="BH131" s="278"/>
      <c r="BI131" s="188"/>
      <c r="BJ131" s="276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>
        <f t="shared" ref="CO131:CO387" si="35">BL131*$BL$4+BO131*$BO$4+BM131*$BM$4+BN131*$BN$4+BP131*$BP$4+BQ131*$BQ$4+BR131*$BR$4+BS131*$BS$4+BT131*$BT$4+BU131*$BU$4+BV131*$BV$4+BW131*$BW$4+BX131*$BX$4+BY131*$BY$4+BZ131*$BZ$4+CA131*$CA$4+CB131*$CB$4+CC131*$CC$4+CD131*$CD$4+CE131*$CE$4+CF131*$CF$4+CG131*$CG$4+CH131*$CH$4+CI131*$CI$4+CJ131*$CJ$4+CK131*$CK$4+CL131*$CL$4+CM131*$CM$4+CN131*$CN$4</f>
        <v>0</v>
      </c>
    </row>
    <row r="132" spans="1:93" ht="22.5" hidden="1" customHeight="1">
      <c r="A132" s="277" t="s">
        <v>3249</v>
      </c>
      <c r="B132" s="275">
        <v>25</v>
      </c>
      <c r="C132" s="75" t="s">
        <v>3077</v>
      </c>
      <c r="D132" s="78"/>
      <c r="E132" s="279" t="s">
        <v>2999</v>
      </c>
      <c r="F132" s="80" t="s">
        <v>2302</v>
      </c>
      <c r="G132" s="78">
        <v>25</v>
      </c>
      <c r="H132" s="70">
        <v>21256568</v>
      </c>
      <c r="I132" s="275" t="s">
        <v>2985</v>
      </c>
      <c r="J132" s="71" t="str">
        <f>IF(H132="","",VLOOKUP(H132,単重表!$C$6:'単重表'!$F$2502,2,FALSE))</f>
        <v>C125x65x6x8</v>
      </c>
      <c r="K132" s="232">
        <v>3676</v>
      </c>
      <c r="L132" s="101">
        <f t="shared" si="27"/>
        <v>3.6760000000000002</v>
      </c>
      <c r="M132" s="46"/>
      <c r="N132" s="101">
        <f t="shared" si="28"/>
        <v>1</v>
      </c>
      <c r="O132" s="49">
        <v>1</v>
      </c>
      <c r="P132" s="47">
        <f>IF(H132="","",VLOOKUP(H132,単重表!$C$6:'単重表'!$F$2502,3,FALSE))</f>
        <v>13.4</v>
      </c>
      <c r="Q132" s="47"/>
      <c r="R132" s="56">
        <f t="shared" si="29"/>
        <v>49.258400000000002</v>
      </c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 t="s">
        <v>3001</v>
      </c>
      <c r="AD132" s="40" t="s">
        <v>2705</v>
      </c>
      <c r="AE132" s="40"/>
      <c r="AF132" s="40"/>
      <c r="AG132" s="40"/>
      <c r="AH132" s="40"/>
      <c r="AI132" s="40"/>
      <c r="AJ132" s="58">
        <f>IF(H132="","",VLOOKUP(H132,単重表!$C$6:'単重表'!$F$2502,4,FALSE))</f>
        <v>0.51</v>
      </c>
      <c r="AK132" s="141">
        <f t="shared" si="30"/>
        <v>1.8747600000000002</v>
      </c>
      <c r="AL132" s="40">
        <v>2</v>
      </c>
      <c r="AM132" s="190">
        <f t="shared" si="31"/>
        <v>3.7495200000000004</v>
      </c>
      <c r="AO132" s="191">
        <f t="shared" si="32"/>
        <v>3676</v>
      </c>
      <c r="AP132" s="182"/>
      <c r="AQ132" s="183" t="str">
        <f t="shared" si="33"/>
        <v>125</v>
      </c>
      <c r="AR132" s="182"/>
      <c r="AS132" s="184" t="str">
        <f t="shared" si="34"/>
        <v>125</v>
      </c>
      <c r="AT132" s="182"/>
      <c r="AU132" s="276"/>
      <c r="AV132" s="185"/>
      <c r="AW132" s="185"/>
      <c r="AX132" s="185"/>
      <c r="AY132" s="185"/>
      <c r="AZ132" s="185"/>
      <c r="BA132" s="186"/>
      <c r="BB132" s="80"/>
      <c r="BC132" s="185"/>
      <c r="BD132" s="185"/>
      <c r="BE132" s="185"/>
      <c r="BF132" s="185"/>
      <c r="BG132" s="187"/>
      <c r="BH132" s="278"/>
      <c r="BI132" s="188"/>
      <c r="BJ132" s="276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>
        <f t="shared" si="35"/>
        <v>0</v>
      </c>
    </row>
    <row r="133" spans="1:93" ht="22.5" hidden="1" customHeight="1">
      <c r="A133" s="277" t="s">
        <v>3250</v>
      </c>
      <c r="B133" s="275">
        <v>27</v>
      </c>
      <c r="C133" s="75" t="s">
        <v>3077</v>
      </c>
      <c r="D133" s="78"/>
      <c r="E133" s="279" t="s">
        <v>2999</v>
      </c>
      <c r="F133" s="80" t="s">
        <v>2302</v>
      </c>
      <c r="G133" s="78">
        <v>27</v>
      </c>
      <c r="H133" s="70">
        <v>21256568</v>
      </c>
      <c r="I133" s="275" t="s">
        <v>2985</v>
      </c>
      <c r="J133" s="71" t="str">
        <f>IF(H133="","",VLOOKUP(H133,単重表!$C$6:'単重表'!$F$2502,2,FALSE))</f>
        <v>C125x65x6x8</v>
      </c>
      <c r="K133" s="232">
        <v>3676</v>
      </c>
      <c r="L133" s="101">
        <f t="shared" si="27"/>
        <v>3.6760000000000002</v>
      </c>
      <c r="M133" s="46"/>
      <c r="N133" s="101">
        <f t="shared" si="28"/>
        <v>1</v>
      </c>
      <c r="O133" s="49">
        <v>1</v>
      </c>
      <c r="P133" s="47">
        <f>IF(H133="","",VLOOKUP(H133,単重表!$C$6:'単重表'!$F$2502,3,FALSE))</f>
        <v>13.4</v>
      </c>
      <c r="Q133" s="47"/>
      <c r="R133" s="56">
        <f t="shared" si="29"/>
        <v>49.258400000000002</v>
      </c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 t="s">
        <v>2705</v>
      </c>
      <c r="AD133" s="40" t="s">
        <v>2709</v>
      </c>
      <c r="AE133" s="40"/>
      <c r="AF133" s="40"/>
      <c r="AG133" s="40"/>
      <c r="AH133" s="40"/>
      <c r="AI133" s="40"/>
      <c r="AJ133" s="58">
        <f>IF(H133="","",VLOOKUP(H133,単重表!$C$6:'単重表'!$F$2502,4,FALSE))</f>
        <v>0.51</v>
      </c>
      <c r="AK133" s="141">
        <f t="shared" si="30"/>
        <v>1.8747600000000002</v>
      </c>
      <c r="AL133" s="40">
        <v>2</v>
      </c>
      <c r="AM133" s="190">
        <f t="shared" si="31"/>
        <v>3.7495200000000004</v>
      </c>
      <c r="AO133" s="191">
        <f t="shared" si="32"/>
        <v>3676</v>
      </c>
      <c r="AP133" s="182"/>
      <c r="AQ133" s="183" t="str">
        <f t="shared" si="33"/>
        <v>125</v>
      </c>
      <c r="AR133" s="182"/>
      <c r="AS133" s="184" t="str">
        <f t="shared" si="34"/>
        <v>125</v>
      </c>
      <c r="AT133" s="182"/>
      <c r="AU133" s="276"/>
      <c r="AV133" s="185"/>
      <c r="AW133" s="185"/>
      <c r="AX133" s="185"/>
      <c r="AY133" s="185"/>
      <c r="AZ133" s="185"/>
      <c r="BA133" s="186"/>
      <c r="BB133" s="80"/>
      <c r="BC133" s="185"/>
      <c r="BD133" s="185"/>
      <c r="BE133" s="185"/>
      <c r="BF133" s="185"/>
      <c r="BG133" s="187"/>
      <c r="BH133" s="278"/>
      <c r="BI133" s="188"/>
      <c r="BJ133" s="276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>
        <f t="shared" si="35"/>
        <v>0</v>
      </c>
    </row>
    <row r="134" spans="1:93" ht="22.5" hidden="1" customHeight="1">
      <c r="A134" s="277" t="s">
        <v>3251</v>
      </c>
      <c r="B134" s="275">
        <v>30</v>
      </c>
      <c r="C134" s="75" t="s">
        <v>3077</v>
      </c>
      <c r="D134" s="78"/>
      <c r="E134" s="279" t="s">
        <v>2999</v>
      </c>
      <c r="F134" s="80" t="s">
        <v>2302</v>
      </c>
      <c r="G134" s="78">
        <v>30</v>
      </c>
      <c r="H134" s="70">
        <v>21256568</v>
      </c>
      <c r="I134" s="275" t="s">
        <v>2985</v>
      </c>
      <c r="J134" s="71" t="str">
        <f>IF(H134="","",VLOOKUP(H134,単重表!$C$6:'単重表'!$F$2502,2,FALSE))</f>
        <v>C125x65x6x8</v>
      </c>
      <c r="K134" s="232">
        <v>3676</v>
      </c>
      <c r="L134" s="101">
        <f t="shared" si="27"/>
        <v>3.6760000000000002</v>
      </c>
      <c r="M134" s="46"/>
      <c r="N134" s="101">
        <f t="shared" si="28"/>
        <v>1</v>
      </c>
      <c r="O134" s="49">
        <v>1</v>
      </c>
      <c r="P134" s="47">
        <f>IF(H134="","",VLOOKUP(H134,単重表!$C$6:'単重表'!$F$2502,3,FALSE))</f>
        <v>13.4</v>
      </c>
      <c r="Q134" s="47"/>
      <c r="R134" s="56">
        <f t="shared" si="29"/>
        <v>49.258400000000002</v>
      </c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 t="s">
        <v>2704</v>
      </c>
      <c r="AD134" s="40" t="s">
        <v>2704</v>
      </c>
      <c r="AE134" s="40"/>
      <c r="AF134" s="40"/>
      <c r="AG134" s="40"/>
      <c r="AH134" s="40"/>
      <c r="AI134" s="40"/>
      <c r="AJ134" s="58">
        <f>IF(H134="","",VLOOKUP(H134,単重表!$C$6:'単重表'!$F$2502,4,FALSE))</f>
        <v>0.51</v>
      </c>
      <c r="AK134" s="141">
        <f t="shared" si="30"/>
        <v>1.8747600000000002</v>
      </c>
      <c r="AL134" s="40">
        <v>2</v>
      </c>
      <c r="AM134" s="190">
        <f t="shared" si="31"/>
        <v>3.7495200000000004</v>
      </c>
      <c r="AO134" s="191">
        <f t="shared" si="32"/>
        <v>3676</v>
      </c>
      <c r="AP134" s="182"/>
      <c r="AQ134" s="183" t="str">
        <f t="shared" si="33"/>
        <v>125</v>
      </c>
      <c r="AR134" s="182"/>
      <c r="AS134" s="184" t="str">
        <f t="shared" si="34"/>
        <v>125</v>
      </c>
      <c r="AT134" s="182"/>
      <c r="AU134" s="276"/>
      <c r="AV134" s="185"/>
      <c r="AW134" s="185"/>
      <c r="AX134" s="185"/>
      <c r="AY134" s="185"/>
      <c r="AZ134" s="185"/>
      <c r="BA134" s="186"/>
      <c r="BB134" s="80"/>
      <c r="BC134" s="185"/>
      <c r="BD134" s="185"/>
      <c r="BE134" s="185"/>
      <c r="BF134" s="185"/>
      <c r="BG134" s="187"/>
      <c r="BH134" s="278"/>
      <c r="BI134" s="188"/>
      <c r="BJ134" s="276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>
        <f t="shared" si="35"/>
        <v>0</v>
      </c>
    </row>
    <row r="135" spans="1:93" ht="22.5" hidden="1" customHeight="1">
      <c r="A135" s="277" t="s">
        <v>3252</v>
      </c>
      <c r="B135" s="275">
        <v>35</v>
      </c>
      <c r="C135" s="75" t="s">
        <v>3089</v>
      </c>
      <c r="D135" s="78"/>
      <c r="E135" s="279" t="s">
        <v>2999</v>
      </c>
      <c r="F135" s="80" t="s">
        <v>2302</v>
      </c>
      <c r="G135" s="78">
        <v>35</v>
      </c>
      <c r="H135" s="70">
        <v>21256568</v>
      </c>
      <c r="I135" s="275" t="s">
        <v>2985</v>
      </c>
      <c r="J135" s="71" t="str">
        <f>IF(H135="","",VLOOKUP(H135,単重表!$C$6:'単重表'!$F$2502,2,FALSE))</f>
        <v>C125x65x6x8</v>
      </c>
      <c r="K135" s="232">
        <v>726</v>
      </c>
      <c r="L135" s="101">
        <f t="shared" si="27"/>
        <v>0.72599999999999998</v>
      </c>
      <c r="M135" s="46"/>
      <c r="N135" s="101">
        <f t="shared" si="28"/>
        <v>1</v>
      </c>
      <c r="O135" s="49">
        <v>3</v>
      </c>
      <c r="P135" s="47">
        <f>IF(H135="","",VLOOKUP(H135,単重表!$C$6:'単重表'!$F$2502,3,FALSE))</f>
        <v>13.4</v>
      </c>
      <c r="Q135" s="47"/>
      <c r="R135" s="56">
        <f t="shared" si="29"/>
        <v>29.185200000000002</v>
      </c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 t="s">
        <v>2708</v>
      </c>
      <c r="AD135" s="40" t="s">
        <v>2708</v>
      </c>
      <c r="AE135" s="40"/>
      <c r="AF135" s="40"/>
      <c r="AG135" s="40"/>
      <c r="AH135" s="40"/>
      <c r="AI135" s="40"/>
      <c r="AJ135" s="58">
        <f>IF(H135="","",VLOOKUP(H135,単重表!$C$6:'単重表'!$F$2502,4,FALSE))</f>
        <v>0.51</v>
      </c>
      <c r="AK135" s="141">
        <f t="shared" si="30"/>
        <v>1.1107799999999999</v>
      </c>
      <c r="AL135" s="40">
        <v>2</v>
      </c>
      <c r="AM135" s="190">
        <f t="shared" si="31"/>
        <v>2.2215599999999998</v>
      </c>
      <c r="AO135" s="191">
        <f t="shared" si="32"/>
        <v>726</v>
      </c>
      <c r="AP135" s="182"/>
      <c r="AQ135" s="183" t="str">
        <f t="shared" si="33"/>
        <v>125</v>
      </c>
      <c r="AR135" s="182"/>
      <c r="AS135" s="184" t="str">
        <f t="shared" si="34"/>
        <v>125</v>
      </c>
      <c r="AT135" s="182"/>
      <c r="AU135" s="276"/>
      <c r="AV135" s="185"/>
      <c r="AW135" s="185"/>
      <c r="AX135" s="185"/>
      <c r="AY135" s="185"/>
      <c r="AZ135" s="185"/>
      <c r="BA135" s="186"/>
      <c r="BB135" s="80"/>
      <c r="BC135" s="185"/>
      <c r="BD135" s="185"/>
      <c r="BE135" s="185"/>
      <c r="BF135" s="185"/>
      <c r="BG135" s="187"/>
      <c r="BH135" s="278"/>
      <c r="BI135" s="188"/>
      <c r="BJ135" s="276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>
        <f t="shared" si="35"/>
        <v>0</v>
      </c>
    </row>
    <row r="136" spans="1:93" ht="22.5" hidden="1" customHeight="1">
      <c r="A136" s="277" t="s">
        <v>3253</v>
      </c>
      <c r="B136" s="275">
        <v>37</v>
      </c>
      <c r="C136" s="75" t="s">
        <v>3096</v>
      </c>
      <c r="D136" s="78"/>
      <c r="E136" s="279" t="s">
        <v>2999</v>
      </c>
      <c r="F136" s="80" t="s">
        <v>2302</v>
      </c>
      <c r="G136" s="78">
        <v>37</v>
      </c>
      <c r="H136" s="70">
        <v>21256568</v>
      </c>
      <c r="I136" s="275" t="s">
        <v>2985</v>
      </c>
      <c r="J136" s="71" t="str">
        <f>IF(H136="","",VLOOKUP(H136,単重表!$C$6:'単重表'!$F$2502,2,FALSE))</f>
        <v>C125x65x6x8</v>
      </c>
      <c r="K136" s="232">
        <v>200</v>
      </c>
      <c r="L136" s="101">
        <f t="shared" si="27"/>
        <v>0.2</v>
      </c>
      <c r="M136" s="46"/>
      <c r="N136" s="101">
        <f t="shared" si="28"/>
        <v>1</v>
      </c>
      <c r="O136" s="49">
        <v>2</v>
      </c>
      <c r="P136" s="47">
        <f>IF(H136="","",VLOOKUP(H136,単重表!$C$6:'単重表'!$F$2502,3,FALSE))</f>
        <v>13.4</v>
      </c>
      <c r="Q136" s="47"/>
      <c r="R136" s="56">
        <f t="shared" si="29"/>
        <v>5.36</v>
      </c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 t="s">
        <v>2708</v>
      </c>
      <c r="AD136" s="40" t="s">
        <v>2708</v>
      </c>
      <c r="AE136" s="40"/>
      <c r="AF136" s="40"/>
      <c r="AG136" s="40"/>
      <c r="AH136" s="40"/>
      <c r="AI136" s="40"/>
      <c r="AJ136" s="58">
        <f>IF(H136="","",VLOOKUP(H136,単重表!$C$6:'単重表'!$F$2502,4,FALSE))</f>
        <v>0.51</v>
      </c>
      <c r="AK136" s="141">
        <f t="shared" si="30"/>
        <v>0.20400000000000001</v>
      </c>
      <c r="AL136" s="40">
        <v>2</v>
      </c>
      <c r="AM136" s="190">
        <f t="shared" si="31"/>
        <v>0.40800000000000003</v>
      </c>
      <c r="AO136" s="191">
        <f t="shared" si="32"/>
        <v>200</v>
      </c>
      <c r="AP136" s="182"/>
      <c r="AQ136" s="183" t="str">
        <f t="shared" si="33"/>
        <v>125</v>
      </c>
      <c r="AR136" s="182"/>
      <c r="AS136" s="184" t="str">
        <f t="shared" si="34"/>
        <v>125</v>
      </c>
      <c r="AT136" s="182"/>
      <c r="AU136" s="276"/>
      <c r="AV136" s="185"/>
      <c r="AW136" s="185"/>
      <c r="AX136" s="185"/>
      <c r="AY136" s="185"/>
      <c r="AZ136" s="185"/>
      <c r="BA136" s="186"/>
      <c r="BB136" s="80"/>
      <c r="BC136" s="185"/>
      <c r="BD136" s="185"/>
      <c r="BE136" s="185"/>
      <c r="BF136" s="185"/>
      <c r="BG136" s="187"/>
      <c r="BH136" s="278"/>
      <c r="BI136" s="188"/>
      <c r="BJ136" s="276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>
        <f t="shared" si="35"/>
        <v>0</v>
      </c>
    </row>
    <row r="137" spans="1:93" ht="22.5" hidden="1" customHeight="1">
      <c r="A137" s="277" t="s">
        <v>3254</v>
      </c>
      <c r="B137" s="275">
        <v>37</v>
      </c>
      <c r="C137" s="75" t="s">
        <v>3077</v>
      </c>
      <c r="D137" s="78"/>
      <c r="E137" s="279" t="s">
        <v>3014</v>
      </c>
      <c r="F137" s="80" t="s">
        <v>2302</v>
      </c>
      <c r="G137" s="78">
        <v>39</v>
      </c>
      <c r="H137" s="70">
        <v>21256568</v>
      </c>
      <c r="I137" s="275" t="s">
        <v>2985</v>
      </c>
      <c r="J137" s="71" t="str">
        <f>IF(H137="","",VLOOKUP(H137,単重表!$C$6:'単重表'!$F$2502,2,FALSE))</f>
        <v>C125x65x6x8</v>
      </c>
      <c r="K137" s="232">
        <v>200</v>
      </c>
      <c r="L137" s="101">
        <f t="shared" si="27"/>
        <v>0.2</v>
      </c>
      <c r="M137" s="46"/>
      <c r="N137" s="101">
        <f t="shared" si="28"/>
        <v>1</v>
      </c>
      <c r="O137" s="49">
        <v>5</v>
      </c>
      <c r="P137" s="47">
        <f>IF(H137="","",VLOOKUP(H137,単重表!$C$6:'単重表'!$F$2502,3,FALSE))</f>
        <v>13.4</v>
      </c>
      <c r="Q137" s="47"/>
      <c r="R137" s="56">
        <f t="shared" si="29"/>
        <v>13.4</v>
      </c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 t="s">
        <v>2708</v>
      </c>
      <c r="AD137" s="40" t="s">
        <v>2708</v>
      </c>
      <c r="AE137" s="40"/>
      <c r="AF137" s="40"/>
      <c r="AG137" s="40"/>
      <c r="AH137" s="40"/>
      <c r="AI137" s="40"/>
      <c r="AJ137" s="58">
        <f>IF(H137="","",VLOOKUP(H137,単重表!$C$6:'単重表'!$F$2502,4,FALSE))</f>
        <v>0.51</v>
      </c>
      <c r="AK137" s="141">
        <f t="shared" si="30"/>
        <v>0.51</v>
      </c>
      <c r="AL137" s="40">
        <v>2</v>
      </c>
      <c r="AM137" s="190">
        <f t="shared" si="31"/>
        <v>1.02</v>
      </c>
      <c r="AO137" s="191">
        <f t="shared" si="32"/>
        <v>200</v>
      </c>
      <c r="AP137" s="182"/>
      <c r="AQ137" s="183" t="str">
        <f t="shared" si="33"/>
        <v>125</v>
      </c>
      <c r="AR137" s="182"/>
      <c r="AS137" s="184" t="str">
        <f t="shared" si="34"/>
        <v>125</v>
      </c>
      <c r="AT137" s="182"/>
      <c r="AU137" s="276"/>
      <c r="AV137" s="185"/>
      <c r="AW137" s="185"/>
      <c r="AX137" s="185"/>
      <c r="AY137" s="185"/>
      <c r="AZ137" s="185"/>
      <c r="BA137" s="186"/>
      <c r="BB137" s="80"/>
      <c r="BC137" s="185"/>
      <c r="BD137" s="185"/>
      <c r="BE137" s="185"/>
      <c r="BF137" s="185"/>
      <c r="BG137" s="187"/>
      <c r="BH137" s="278"/>
      <c r="BI137" s="188"/>
      <c r="BJ137" s="276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>
        <f t="shared" si="35"/>
        <v>0</v>
      </c>
    </row>
    <row r="138" spans="1:93" ht="22.5" hidden="1" customHeight="1">
      <c r="A138" s="277" t="s">
        <v>3255</v>
      </c>
      <c r="B138" s="275">
        <v>38</v>
      </c>
      <c r="C138" s="75" t="s">
        <v>3077</v>
      </c>
      <c r="D138" s="78"/>
      <c r="E138" s="279" t="s">
        <v>2999</v>
      </c>
      <c r="F138" s="80" t="s">
        <v>2302</v>
      </c>
      <c r="G138" s="78">
        <v>38</v>
      </c>
      <c r="H138" s="70">
        <v>21256568</v>
      </c>
      <c r="I138" s="275" t="s">
        <v>2985</v>
      </c>
      <c r="J138" s="71" t="str">
        <f>IF(H138="","",VLOOKUP(H138,単重表!$C$6:'単重表'!$F$2502,2,FALSE))</f>
        <v>C125x65x6x8</v>
      </c>
      <c r="K138" s="232">
        <v>200</v>
      </c>
      <c r="L138" s="101">
        <f t="shared" si="27"/>
        <v>0.2</v>
      </c>
      <c r="M138" s="46"/>
      <c r="N138" s="101">
        <f t="shared" si="28"/>
        <v>1</v>
      </c>
      <c r="O138" s="49">
        <v>2</v>
      </c>
      <c r="P138" s="47">
        <f>IF(H138="","",VLOOKUP(H138,単重表!$C$6:'単重表'!$F$2502,3,FALSE))</f>
        <v>13.4</v>
      </c>
      <c r="Q138" s="47"/>
      <c r="R138" s="56">
        <f t="shared" si="29"/>
        <v>5.36</v>
      </c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 t="s">
        <v>2708</v>
      </c>
      <c r="AD138" s="40" t="s">
        <v>2708</v>
      </c>
      <c r="AE138" s="40"/>
      <c r="AF138" s="40"/>
      <c r="AG138" s="40"/>
      <c r="AH138" s="40"/>
      <c r="AI138" s="40"/>
      <c r="AJ138" s="58">
        <f>IF(H138="","",VLOOKUP(H138,単重表!$C$6:'単重表'!$F$2502,4,FALSE))</f>
        <v>0.51</v>
      </c>
      <c r="AK138" s="141">
        <f t="shared" si="30"/>
        <v>0.20400000000000001</v>
      </c>
      <c r="AL138" s="40">
        <v>2</v>
      </c>
      <c r="AM138" s="190">
        <f t="shared" si="31"/>
        <v>0.40800000000000003</v>
      </c>
      <c r="AO138" s="191">
        <f t="shared" si="32"/>
        <v>200</v>
      </c>
      <c r="AP138" s="182"/>
      <c r="AQ138" s="183" t="str">
        <f t="shared" si="33"/>
        <v>125</v>
      </c>
      <c r="AR138" s="182"/>
      <c r="AS138" s="184" t="str">
        <f t="shared" si="34"/>
        <v>125</v>
      </c>
      <c r="AT138" s="182"/>
      <c r="AU138" s="276"/>
      <c r="AV138" s="185"/>
      <c r="AW138" s="185"/>
      <c r="AX138" s="185"/>
      <c r="AY138" s="185"/>
      <c r="AZ138" s="185"/>
      <c r="BA138" s="186"/>
      <c r="BB138" s="80"/>
      <c r="BC138" s="185"/>
      <c r="BD138" s="185"/>
      <c r="BE138" s="185"/>
      <c r="BF138" s="185"/>
      <c r="BG138" s="187"/>
      <c r="BH138" s="278"/>
      <c r="BI138" s="188"/>
      <c r="BJ138" s="276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>
        <f t="shared" si="35"/>
        <v>0</v>
      </c>
    </row>
    <row r="139" spans="1:93" ht="22.5" hidden="1" customHeight="1">
      <c r="A139" s="277" t="s">
        <v>3256</v>
      </c>
      <c r="B139" s="275">
        <v>40</v>
      </c>
      <c r="C139" s="75" t="s">
        <v>3077</v>
      </c>
      <c r="D139" s="78"/>
      <c r="E139" s="279" t="s">
        <v>2999</v>
      </c>
      <c r="F139" s="80" t="s">
        <v>2302</v>
      </c>
      <c r="G139" s="78">
        <v>40</v>
      </c>
      <c r="H139" s="70">
        <v>21256568</v>
      </c>
      <c r="I139" s="275" t="s">
        <v>2985</v>
      </c>
      <c r="J139" s="71" t="str">
        <f>IF(H139="","",VLOOKUP(H139,単重表!$C$6:'単重表'!$F$2502,2,FALSE))</f>
        <v>C125x65x6x8</v>
      </c>
      <c r="K139" s="232">
        <v>726</v>
      </c>
      <c r="L139" s="101">
        <f t="shared" si="27"/>
        <v>0.72599999999999998</v>
      </c>
      <c r="M139" s="46"/>
      <c r="N139" s="101">
        <f t="shared" si="28"/>
        <v>1</v>
      </c>
      <c r="O139" s="49">
        <v>1</v>
      </c>
      <c r="P139" s="47">
        <f>IF(H139="","",VLOOKUP(H139,単重表!$C$6:'単重表'!$F$2502,3,FALSE))</f>
        <v>13.4</v>
      </c>
      <c r="Q139" s="47"/>
      <c r="R139" s="56">
        <f t="shared" si="29"/>
        <v>9.7284000000000006</v>
      </c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 t="s">
        <v>2704</v>
      </c>
      <c r="AD139" s="40" t="s">
        <v>2704</v>
      </c>
      <c r="AE139" s="40"/>
      <c r="AF139" s="40"/>
      <c r="AG139" s="40"/>
      <c r="AH139" s="40"/>
      <c r="AI139" s="40"/>
      <c r="AJ139" s="58">
        <f>IF(H139="","",VLOOKUP(H139,単重表!$C$6:'単重表'!$F$2502,4,FALSE))</f>
        <v>0.51</v>
      </c>
      <c r="AK139" s="141">
        <f t="shared" si="30"/>
        <v>0.37025999999999998</v>
      </c>
      <c r="AL139" s="40">
        <v>2</v>
      </c>
      <c r="AM139" s="190">
        <f t="shared" si="31"/>
        <v>0.74051999999999996</v>
      </c>
      <c r="AO139" s="191">
        <f t="shared" si="32"/>
        <v>726</v>
      </c>
      <c r="AP139" s="182"/>
      <c r="AQ139" s="183" t="str">
        <f t="shared" si="33"/>
        <v>125</v>
      </c>
      <c r="AR139" s="182"/>
      <c r="AS139" s="184" t="str">
        <f t="shared" si="34"/>
        <v>125</v>
      </c>
      <c r="AT139" s="182"/>
      <c r="AU139" s="276"/>
      <c r="AV139" s="185"/>
      <c r="AW139" s="185"/>
      <c r="AX139" s="185"/>
      <c r="AY139" s="185"/>
      <c r="AZ139" s="185"/>
      <c r="BA139" s="186"/>
      <c r="BB139" s="80"/>
      <c r="BC139" s="185"/>
      <c r="BD139" s="185"/>
      <c r="BE139" s="185"/>
      <c r="BF139" s="185"/>
      <c r="BG139" s="187"/>
      <c r="BH139" s="278"/>
      <c r="BI139" s="188"/>
      <c r="BJ139" s="276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>
        <f t="shared" si="35"/>
        <v>0</v>
      </c>
    </row>
    <row r="140" spans="1:93" ht="22.5" hidden="1" customHeight="1">
      <c r="A140" s="277" t="s">
        <v>3257</v>
      </c>
      <c r="B140" s="275">
        <v>43</v>
      </c>
      <c r="C140" s="75" t="s">
        <v>3077</v>
      </c>
      <c r="D140" s="78"/>
      <c r="E140" s="279" t="s">
        <v>3014</v>
      </c>
      <c r="F140" s="80" t="s">
        <v>2302</v>
      </c>
      <c r="G140" s="78">
        <v>2</v>
      </c>
      <c r="H140" s="70">
        <v>21256568</v>
      </c>
      <c r="I140" s="275" t="s">
        <v>2985</v>
      </c>
      <c r="J140" s="71" t="str">
        <f>IF(H140="","",VLOOKUP(H140,単重表!$C$6:'単重表'!$F$2502,2,FALSE))</f>
        <v>C125x65x6x8</v>
      </c>
      <c r="K140" s="232">
        <v>3901</v>
      </c>
      <c r="L140" s="101">
        <f t="shared" si="27"/>
        <v>3.9009999999999998</v>
      </c>
      <c r="M140" s="46"/>
      <c r="N140" s="101">
        <f t="shared" si="28"/>
        <v>1</v>
      </c>
      <c r="O140" s="49">
        <v>1</v>
      </c>
      <c r="P140" s="47">
        <f>IF(H140="","",VLOOKUP(H140,単重表!$C$6:'単重表'!$F$2502,3,FALSE))</f>
        <v>13.4</v>
      </c>
      <c r="Q140" s="47"/>
      <c r="R140" s="56">
        <f t="shared" si="29"/>
        <v>52.273399999999995</v>
      </c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 t="s">
        <v>2708</v>
      </c>
      <c r="AD140" s="40" t="s">
        <v>2704</v>
      </c>
      <c r="AE140" s="40"/>
      <c r="AF140" s="40"/>
      <c r="AG140" s="40"/>
      <c r="AH140" s="40"/>
      <c r="AI140" s="40"/>
      <c r="AJ140" s="58">
        <f>IF(H140="","",VLOOKUP(H140,単重表!$C$6:'単重表'!$F$2502,4,FALSE))</f>
        <v>0.51</v>
      </c>
      <c r="AK140" s="141">
        <f t="shared" si="30"/>
        <v>1.9895099999999999</v>
      </c>
      <c r="AL140" s="40">
        <v>2</v>
      </c>
      <c r="AM140" s="190">
        <f t="shared" si="31"/>
        <v>3.9790199999999998</v>
      </c>
      <c r="AO140" s="191">
        <f t="shared" si="32"/>
        <v>3901</v>
      </c>
      <c r="AP140" s="182"/>
      <c r="AQ140" s="183" t="str">
        <f t="shared" si="33"/>
        <v>125</v>
      </c>
      <c r="AR140" s="182"/>
      <c r="AS140" s="184" t="str">
        <f t="shared" si="34"/>
        <v>125</v>
      </c>
      <c r="AT140" s="182"/>
      <c r="AU140" s="276"/>
      <c r="AV140" s="185"/>
      <c r="AW140" s="185"/>
      <c r="AX140" s="185"/>
      <c r="AY140" s="185"/>
      <c r="AZ140" s="185"/>
      <c r="BA140" s="186"/>
      <c r="BB140" s="80"/>
      <c r="BC140" s="185"/>
      <c r="BD140" s="185"/>
      <c r="BE140" s="185"/>
      <c r="BF140" s="185"/>
      <c r="BG140" s="187"/>
      <c r="BH140" s="278"/>
      <c r="BI140" s="188"/>
      <c r="BJ140" s="276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>
        <f t="shared" si="35"/>
        <v>0</v>
      </c>
    </row>
    <row r="141" spans="1:93" ht="22.5" hidden="1" customHeight="1">
      <c r="A141" s="277" t="s">
        <v>3258</v>
      </c>
      <c r="B141" s="275">
        <v>45</v>
      </c>
      <c r="C141" s="75" t="s">
        <v>3089</v>
      </c>
      <c r="D141" s="78"/>
      <c r="E141" s="279" t="s">
        <v>3013</v>
      </c>
      <c r="F141" s="80" t="s">
        <v>2302</v>
      </c>
      <c r="G141" s="78">
        <v>4</v>
      </c>
      <c r="H141" s="70">
        <v>21256568</v>
      </c>
      <c r="I141" s="275" t="s">
        <v>2985</v>
      </c>
      <c r="J141" s="71" t="str">
        <f>IF(H141="","",VLOOKUP(H141,単重表!$C$6:'単重表'!$F$2502,2,FALSE))</f>
        <v>C125x65x6x8</v>
      </c>
      <c r="K141" s="232">
        <v>3901</v>
      </c>
      <c r="L141" s="101">
        <f t="shared" si="27"/>
        <v>3.9009999999999998</v>
      </c>
      <c r="M141" s="46"/>
      <c r="N141" s="101">
        <f t="shared" si="28"/>
        <v>1</v>
      </c>
      <c r="O141" s="49">
        <v>1</v>
      </c>
      <c r="P141" s="47">
        <f>IF(H141="","",VLOOKUP(H141,単重表!$C$6:'単重表'!$F$2502,3,FALSE))</f>
        <v>13.4</v>
      </c>
      <c r="Q141" s="47"/>
      <c r="R141" s="56">
        <f t="shared" si="29"/>
        <v>52.273399999999995</v>
      </c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 t="s">
        <v>2705</v>
      </c>
      <c r="AD141" s="40" t="s">
        <v>2705</v>
      </c>
      <c r="AE141" s="40"/>
      <c r="AF141" s="40"/>
      <c r="AG141" s="40"/>
      <c r="AH141" s="40"/>
      <c r="AI141" s="40"/>
      <c r="AJ141" s="58">
        <f>IF(H141="","",VLOOKUP(H141,単重表!$C$6:'単重表'!$F$2502,4,FALSE))</f>
        <v>0.51</v>
      </c>
      <c r="AK141" s="141">
        <f t="shared" si="30"/>
        <v>1.9895099999999999</v>
      </c>
      <c r="AL141" s="40">
        <v>2</v>
      </c>
      <c r="AM141" s="190">
        <f t="shared" si="31"/>
        <v>3.9790199999999998</v>
      </c>
      <c r="AO141" s="191">
        <f t="shared" si="32"/>
        <v>3901</v>
      </c>
      <c r="AP141" s="182"/>
      <c r="AQ141" s="183" t="str">
        <f t="shared" si="33"/>
        <v>125</v>
      </c>
      <c r="AR141" s="182"/>
      <c r="AS141" s="184" t="str">
        <f t="shared" si="34"/>
        <v>125</v>
      </c>
      <c r="AT141" s="182"/>
      <c r="AU141" s="276"/>
      <c r="AV141" s="185"/>
      <c r="AW141" s="185"/>
      <c r="AX141" s="185"/>
      <c r="AY141" s="185"/>
      <c r="AZ141" s="185"/>
      <c r="BA141" s="186"/>
      <c r="BB141" s="80"/>
      <c r="BC141" s="185"/>
      <c r="BD141" s="185"/>
      <c r="BE141" s="185"/>
      <c r="BF141" s="185"/>
      <c r="BG141" s="187"/>
      <c r="BH141" s="278"/>
      <c r="BI141" s="188"/>
      <c r="BJ141" s="276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>
        <f t="shared" si="35"/>
        <v>0</v>
      </c>
    </row>
    <row r="142" spans="1:93" ht="22.5" hidden="1" customHeight="1">
      <c r="A142" s="277" t="s">
        <v>3259</v>
      </c>
      <c r="B142" s="275">
        <v>48</v>
      </c>
      <c r="C142" s="75" t="s">
        <v>3077</v>
      </c>
      <c r="D142" s="78"/>
      <c r="E142" s="279" t="s">
        <v>3013</v>
      </c>
      <c r="F142" s="80" t="s">
        <v>2302</v>
      </c>
      <c r="G142" s="78">
        <v>7</v>
      </c>
      <c r="H142" s="70">
        <v>21256568</v>
      </c>
      <c r="I142" s="275" t="s">
        <v>2985</v>
      </c>
      <c r="J142" s="71" t="str">
        <f>IF(H142="","",VLOOKUP(H142,単重表!$C$6:'単重表'!$F$2502,2,FALSE))</f>
        <v>C125x65x6x8</v>
      </c>
      <c r="K142" s="232">
        <v>3901</v>
      </c>
      <c r="L142" s="101">
        <f t="shared" si="27"/>
        <v>3.9009999999999998</v>
      </c>
      <c r="M142" s="46"/>
      <c r="N142" s="101">
        <f t="shared" si="28"/>
        <v>1</v>
      </c>
      <c r="O142" s="49">
        <v>1</v>
      </c>
      <c r="P142" s="47">
        <f>IF(H142="","",VLOOKUP(H142,単重表!$C$6:'単重表'!$F$2502,3,FALSE))</f>
        <v>13.4</v>
      </c>
      <c r="Q142" s="47"/>
      <c r="R142" s="56">
        <f t="shared" si="29"/>
        <v>52.273399999999995</v>
      </c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 t="s">
        <v>2705</v>
      </c>
      <c r="AD142" s="40" t="s">
        <v>2705</v>
      </c>
      <c r="AE142" s="275"/>
      <c r="AF142" s="275"/>
      <c r="AG142" s="40"/>
      <c r="AH142" s="40"/>
      <c r="AI142" s="40"/>
      <c r="AJ142" s="58">
        <f>IF(H142="","",VLOOKUP(H142,単重表!$C$6:'単重表'!$F$2502,4,FALSE))</f>
        <v>0.51</v>
      </c>
      <c r="AK142" s="141">
        <f t="shared" si="30"/>
        <v>1.9895099999999999</v>
      </c>
      <c r="AL142" s="40">
        <v>2</v>
      </c>
      <c r="AM142" s="190">
        <f t="shared" si="31"/>
        <v>3.9790199999999998</v>
      </c>
      <c r="AO142" s="191">
        <f t="shared" si="32"/>
        <v>3901</v>
      </c>
      <c r="AP142" s="182"/>
      <c r="AQ142" s="183" t="str">
        <f t="shared" si="33"/>
        <v>125</v>
      </c>
      <c r="AR142" s="182"/>
      <c r="AS142" s="184" t="str">
        <f t="shared" si="34"/>
        <v>125</v>
      </c>
      <c r="AT142" s="182"/>
      <c r="AU142" s="276"/>
      <c r="AV142" s="185"/>
      <c r="AW142" s="185"/>
      <c r="AX142" s="185"/>
      <c r="AY142" s="185"/>
      <c r="AZ142" s="185"/>
      <c r="BA142" s="186"/>
      <c r="BB142" s="80"/>
      <c r="BC142" s="185"/>
      <c r="BD142" s="185"/>
      <c r="BE142" s="185"/>
      <c r="BF142" s="185"/>
      <c r="BG142" s="187"/>
      <c r="BH142" s="278"/>
      <c r="BI142" s="188"/>
      <c r="BJ142" s="276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>
        <f t="shared" si="35"/>
        <v>0</v>
      </c>
    </row>
    <row r="143" spans="1:93" ht="22.5" hidden="1" customHeight="1">
      <c r="A143" s="277" t="s">
        <v>3260</v>
      </c>
      <c r="B143" s="275">
        <v>50</v>
      </c>
      <c r="C143" s="75" t="s">
        <v>3077</v>
      </c>
      <c r="D143" s="78"/>
      <c r="E143" s="279" t="s">
        <v>3013</v>
      </c>
      <c r="F143" s="80" t="s">
        <v>2302</v>
      </c>
      <c r="G143" s="78">
        <v>9</v>
      </c>
      <c r="H143" s="70">
        <v>21256568</v>
      </c>
      <c r="I143" s="275" t="s">
        <v>2985</v>
      </c>
      <c r="J143" s="71" t="str">
        <f>IF(H143="","",VLOOKUP(H143,単重表!$C$6:'単重表'!$F$2502,2,FALSE))</f>
        <v>C125x65x6x8</v>
      </c>
      <c r="K143" s="232">
        <v>776</v>
      </c>
      <c r="L143" s="101">
        <f t="shared" si="27"/>
        <v>0.77600000000000002</v>
      </c>
      <c r="M143" s="46"/>
      <c r="N143" s="101">
        <f t="shared" si="28"/>
        <v>1</v>
      </c>
      <c r="O143" s="49">
        <v>1</v>
      </c>
      <c r="P143" s="47">
        <f>IF(H143="","",VLOOKUP(H143,単重表!$C$6:'単重表'!$F$2502,3,FALSE))</f>
        <v>13.4</v>
      </c>
      <c r="Q143" s="47"/>
      <c r="R143" s="56">
        <f t="shared" si="29"/>
        <v>10.398400000000001</v>
      </c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 t="s">
        <v>2998</v>
      </c>
      <c r="AD143" s="40" t="s">
        <v>2704</v>
      </c>
      <c r="AE143" s="275"/>
      <c r="AF143" s="275"/>
      <c r="AG143" s="40"/>
      <c r="AH143" s="40"/>
      <c r="AI143" s="40"/>
      <c r="AJ143" s="58">
        <f>IF(H143="","",VLOOKUP(H143,単重表!$C$6:'単重表'!$F$2502,4,FALSE))</f>
        <v>0.51</v>
      </c>
      <c r="AK143" s="141">
        <f t="shared" si="30"/>
        <v>0.39576</v>
      </c>
      <c r="AL143" s="40">
        <v>2</v>
      </c>
      <c r="AM143" s="190">
        <f t="shared" si="31"/>
        <v>0.79152</v>
      </c>
      <c r="AO143" s="191">
        <f t="shared" si="32"/>
        <v>776</v>
      </c>
      <c r="AP143" s="182"/>
      <c r="AQ143" s="183" t="str">
        <f t="shared" si="33"/>
        <v>125</v>
      </c>
      <c r="AR143" s="182"/>
      <c r="AS143" s="184" t="str">
        <f t="shared" si="34"/>
        <v>125</v>
      </c>
      <c r="AT143" s="182"/>
      <c r="AU143" s="276"/>
      <c r="AV143" s="185"/>
      <c r="AW143" s="185"/>
      <c r="AX143" s="185"/>
      <c r="AY143" s="185"/>
      <c r="AZ143" s="185"/>
      <c r="BA143" s="186"/>
      <c r="BB143" s="80"/>
      <c r="BC143" s="185"/>
      <c r="BD143" s="185"/>
      <c r="BE143" s="185"/>
      <c r="BF143" s="185"/>
      <c r="BG143" s="187"/>
      <c r="BH143" s="278"/>
      <c r="BI143" s="188"/>
      <c r="BJ143" s="276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>
        <f t="shared" si="35"/>
        <v>0</v>
      </c>
    </row>
    <row r="144" spans="1:93" ht="22.5" hidden="1" customHeight="1">
      <c r="A144" s="277" t="s">
        <v>3261</v>
      </c>
      <c r="B144" s="275">
        <v>53</v>
      </c>
      <c r="C144" s="75" t="s">
        <v>3089</v>
      </c>
      <c r="D144" s="78"/>
      <c r="E144" s="279" t="s">
        <v>3013</v>
      </c>
      <c r="F144" s="80" t="s">
        <v>2302</v>
      </c>
      <c r="G144" s="78">
        <v>12</v>
      </c>
      <c r="H144" s="70">
        <v>21256568</v>
      </c>
      <c r="I144" s="275" t="s">
        <v>2985</v>
      </c>
      <c r="J144" s="71" t="str">
        <f>IF(H144="","",VLOOKUP(H144,単重表!$C$6:'単重表'!$F$2502,2,FALSE))</f>
        <v>C125x65x6x8</v>
      </c>
      <c r="K144" s="232">
        <v>776</v>
      </c>
      <c r="L144" s="101">
        <f t="shared" si="27"/>
        <v>0.77600000000000002</v>
      </c>
      <c r="M144" s="46"/>
      <c r="N144" s="101">
        <f t="shared" si="28"/>
        <v>1</v>
      </c>
      <c r="O144" s="49">
        <v>2</v>
      </c>
      <c r="P144" s="47">
        <f>IF(H144="","",VLOOKUP(H144,単重表!$C$6:'単重表'!$F$2502,3,FALSE))</f>
        <v>13.4</v>
      </c>
      <c r="Q144" s="47"/>
      <c r="R144" s="56">
        <f t="shared" si="29"/>
        <v>20.796800000000001</v>
      </c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 t="s">
        <v>2708</v>
      </c>
      <c r="AD144" s="40" t="s">
        <v>3001</v>
      </c>
      <c r="AE144" s="40"/>
      <c r="AF144" s="40"/>
      <c r="AG144" s="40"/>
      <c r="AH144" s="40"/>
      <c r="AI144" s="40"/>
      <c r="AJ144" s="58">
        <f>IF(H144="","",VLOOKUP(H144,単重表!$C$6:'単重表'!$F$2502,4,FALSE))</f>
        <v>0.51</v>
      </c>
      <c r="AK144" s="141">
        <f t="shared" si="30"/>
        <v>0.79152</v>
      </c>
      <c r="AL144" s="40">
        <v>2</v>
      </c>
      <c r="AM144" s="190">
        <f t="shared" si="31"/>
        <v>1.58304</v>
      </c>
      <c r="AO144" s="191">
        <f t="shared" si="32"/>
        <v>776</v>
      </c>
      <c r="AP144" s="182"/>
      <c r="AQ144" s="183" t="str">
        <f t="shared" si="33"/>
        <v>125</v>
      </c>
      <c r="AR144" s="182"/>
      <c r="AS144" s="184" t="str">
        <f t="shared" si="34"/>
        <v>125</v>
      </c>
      <c r="AT144" s="182"/>
      <c r="AU144" s="276"/>
      <c r="AV144" s="185"/>
      <c r="AW144" s="185"/>
      <c r="AX144" s="185"/>
      <c r="AY144" s="185"/>
      <c r="AZ144" s="185"/>
      <c r="BA144" s="186"/>
      <c r="BB144" s="80"/>
      <c r="BC144" s="185"/>
      <c r="BD144" s="185"/>
      <c r="BE144" s="185"/>
      <c r="BF144" s="185"/>
      <c r="BG144" s="187"/>
      <c r="BH144" s="278"/>
      <c r="BI144" s="188"/>
      <c r="BJ144" s="276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>
        <f t="shared" si="35"/>
        <v>0</v>
      </c>
    </row>
    <row r="145" spans="1:93" ht="22.5" hidden="1" customHeight="1">
      <c r="A145" s="277" t="s">
        <v>3262</v>
      </c>
      <c r="B145" s="275">
        <v>58</v>
      </c>
      <c r="C145" s="75" t="s">
        <v>3077</v>
      </c>
      <c r="D145" s="78"/>
      <c r="E145" s="279" t="s">
        <v>3013</v>
      </c>
      <c r="F145" s="80" t="s">
        <v>2302</v>
      </c>
      <c r="G145" s="78">
        <v>17</v>
      </c>
      <c r="H145" s="70">
        <v>21256568</v>
      </c>
      <c r="I145" s="275" t="s">
        <v>2985</v>
      </c>
      <c r="J145" s="71" t="str">
        <f>IF(H145="","",VLOOKUP(H145,単重表!$C$6:'単重表'!$F$2502,2,FALSE))</f>
        <v>C125x65x6x8</v>
      </c>
      <c r="K145" s="232">
        <v>3901</v>
      </c>
      <c r="L145" s="101">
        <f t="shared" si="27"/>
        <v>3.9009999999999998</v>
      </c>
      <c r="M145" s="46"/>
      <c r="N145" s="101">
        <f t="shared" si="28"/>
        <v>1</v>
      </c>
      <c r="O145" s="49">
        <v>1</v>
      </c>
      <c r="P145" s="47">
        <f>IF(H145="","",VLOOKUP(H145,単重表!$C$6:'単重表'!$F$2502,3,FALSE))</f>
        <v>13.4</v>
      </c>
      <c r="Q145" s="47"/>
      <c r="R145" s="56">
        <f t="shared" si="29"/>
        <v>52.273399999999995</v>
      </c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 t="s">
        <v>2705</v>
      </c>
      <c r="AD145" s="40" t="s">
        <v>2705</v>
      </c>
      <c r="AE145" s="275"/>
      <c r="AF145" s="275"/>
      <c r="AG145" s="40"/>
      <c r="AH145" s="40"/>
      <c r="AI145" s="40"/>
      <c r="AJ145" s="58">
        <f>IF(H145="","",VLOOKUP(H145,単重表!$C$6:'単重表'!$F$2502,4,FALSE))</f>
        <v>0.51</v>
      </c>
      <c r="AK145" s="141">
        <f t="shared" si="30"/>
        <v>1.9895099999999999</v>
      </c>
      <c r="AL145" s="40">
        <v>2</v>
      </c>
      <c r="AM145" s="190">
        <f t="shared" si="31"/>
        <v>3.9790199999999998</v>
      </c>
      <c r="AO145" s="191">
        <f t="shared" si="32"/>
        <v>3901</v>
      </c>
      <c r="AP145" s="182"/>
      <c r="AQ145" s="183" t="str">
        <f t="shared" si="33"/>
        <v>125</v>
      </c>
      <c r="AR145" s="182"/>
      <c r="AS145" s="184" t="str">
        <f t="shared" si="34"/>
        <v>125</v>
      </c>
      <c r="AT145" s="182"/>
      <c r="AU145" s="276"/>
      <c r="AV145" s="185"/>
      <c r="AW145" s="185"/>
      <c r="AX145" s="185"/>
      <c r="AY145" s="185"/>
      <c r="AZ145" s="185"/>
      <c r="BA145" s="186"/>
      <c r="BB145" s="80"/>
      <c r="BC145" s="185"/>
      <c r="BD145" s="185"/>
      <c r="BE145" s="185"/>
      <c r="BF145" s="185"/>
      <c r="BG145" s="187"/>
      <c r="BH145" s="278"/>
      <c r="BI145" s="188"/>
      <c r="BJ145" s="276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>
        <f t="shared" si="35"/>
        <v>0</v>
      </c>
    </row>
    <row r="146" spans="1:93" ht="22.5" hidden="1" customHeight="1">
      <c r="A146" s="277" t="s">
        <v>3263</v>
      </c>
      <c r="B146" s="275">
        <v>60</v>
      </c>
      <c r="C146" s="75" t="s">
        <v>3077</v>
      </c>
      <c r="D146" s="78"/>
      <c r="E146" s="279" t="s">
        <v>3013</v>
      </c>
      <c r="F146" s="80" t="s">
        <v>2302</v>
      </c>
      <c r="G146" s="78">
        <v>19</v>
      </c>
      <c r="H146" s="70">
        <v>21256568</v>
      </c>
      <c r="I146" s="275" t="s">
        <v>2985</v>
      </c>
      <c r="J146" s="71" t="str">
        <f>IF(H146="","",VLOOKUP(H146,単重表!$C$6:'単重表'!$F$2502,2,FALSE))</f>
        <v>C125x65x6x8</v>
      </c>
      <c r="K146" s="232">
        <v>3901</v>
      </c>
      <c r="L146" s="101">
        <f t="shared" si="27"/>
        <v>3.9009999999999998</v>
      </c>
      <c r="M146" s="46"/>
      <c r="N146" s="101">
        <f t="shared" si="28"/>
        <v>1</v>
      </c>
      <c r="O146" s="49">
        <v>1</v>
      </c>
      <c r="P146" s="47">
        <f>IF(H146="","",VLOOKUP(H146,単重表!$C$6:'単重表'!$F$2502,3,FALSE))</f>
        <v>13.4</v>
      </c>
      <c r="Q146" s="47"/>
      <c r="R146" s="56">
        <f t="shared" si="29"/>
        <v>52.273399999999995</v>
      </c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 t="s">
        <v>2708</v>
      </c>
      <c r="AD146" s="40" t="s">
        <v>2708</v>
      </c>
      <c r="AE146" s="275"/>
      <c r="AF146" s="275"/>
      <c r="AG146" s="40"/>
      <c r="AH146" s="40"/>
      <c r="AI146" s="40"/>
      <c r="AJ146" s="58">
        <f>IF(H146="","",VLOOKUP(H146,単重表!$C$6:'単重表'!$F$2502,4,FALSE))</f>
        <v>0.51</v>
      </c>
      <c r="AK146" s="141">
        <f t="shared" si="30"/>
        <v>1.9895099999999999</v>
      </c>
      <c r="AL146" s="40">
        <v>2</v>
      </c>
      <c r="AM146" s="190">
        <f t="shared" si="31"/>
        <v>3.9790199999999998</v>
      </c>
      <c r="AO146" s="191">
        <f t="shared" si="32"/>
        <v>3901</v>
      </c>
      <c r="AP146" s="182"/>
      <c r="AQ146" s="183" t="str">
        <f t="shared" si="33"/>
        <v>125</v>
      </c>
      <c r="AR146" s="182"/>
      <c r="AS146" s="184" t="str">
        <f t="shared" si="34"/>
        <v>125</v>
      </c>
      <c r="AT146" s="182"/>
      <c r="AU146" s="276"/>
      <c r="AV146" s="185"/>
      <c r="AW146" s="185"/>
      <c r="AX146" s="185"/>
      <c r="AY146" s="185"/>
      <c r="AZ146" s="185"/>
      <c r="BA146" s="186"/>
      <c r="BB146" s="80"/>
      <c r="BC146" s="185"/>
      <c r="BD146" s="185"/>
      <c r="BE146" s="185"/>
      <c r="BF146" s="185"/>
      <c r="BG146" s="187"/>
      <c r="BH146" s="278"/>
      <c r="BI146" s="188"/>
      <c r="BJ146" s="276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>
        <f t="shared" si="35"/>
        <v>0</v>
      </c>
    </row>
    <row r="147" spans="1:93" ht="22.5" hidden="1" customHeight="1">
      <c r="A147" s="277" t="s">
        <v>3264</v>
      </c>
      <c r="B147" s="275">
        <v>64</v>
      </c>
      <c r="C147" s="75" t="s">
        <v>3077</v>
      </c>
      <c r="D147" s="78"/>
      <c r="E147" s="279" t="s">
        <v>3013</v>
      </c>
      <c r="F147" s="80" t="s">
        <v>2302</v>
      </c>
      <c r="G147" s="78">
        <v>23</v>
      </c>
      <c r="H147" s="70">
        <v>21256568</v>
      </c>
      <c r="I147" s="275" t="s">
        <v>2985</v>
      </c>
      <c r="J147" s="71" t="str">
        <f>IF(H147="","",VLOOKUP(H147,単重表!$C$6:'単重表'!$F$2502,2,FALSE))</f>
        <v>C125x65x6x8</v>
      </c>
      <c r="K147" s="232">
        <v>3901</v>
      </c>
      <c r="L147" s="101">
        <f t="shared" si="27"/>
        <v>3.9009999999999998</v>
      </c>
      <c r="M147" s="46"/>
      <c r="N147" s="101">
        <f t="shared" si="28"/>
        <v>1</v>
      </c>
      <c r="O147" s="49">
        <v>1</v>
      </c>
      <c r="P147" s="47">
        <f>IF(H147="","",VLOOKUP(H147,単重表!$C$6:'単重表'!$F$2502,3,FALSE))</f>
        <v>13.4</v>
      </c>
      <c r="Q147" s="47"/>
      <c r="R147" s="56">
        <f t="shared" si="29"/>
        <v>52.273399999999995</v>
      </c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 t="s">
        <v>2708</v>
      </c>
      <c r="AD147" s="40" t="s">
        <v>2708</v>
      </c>
      <c r="AE147" s="40"/>
      <c r="AF147" s="40"/>
      <c r="AG147" s="40"/>
      <c r="AH147" s="40"/>
      <c r="AI147" s="40"/>
      <c r="AJ147" s="58">
        <f>IF(H147="","",VLOOKUP(H147,単重表!$C$6:'単重表'!$F$2502,4,FALSE))</f>
        <v>0.51</v>
      </c>
      <c r="AK147" s="141">
        <f t="shared" si="30"/>
        <v>1.9895099999999999</v>
      </c>
      <c r="AL147" s="40">
        <v>2</v>
      </c>
      <c r="AM147" s="190">
        <f t="shared" si="31"/>
        <v>3.9790199999999998</v>
      </c>
      <c r="AO147" s="191">
        <f t="shared" si="32"/>
        <v>3901</v>
      </c>
      <c r="AP147" s="182"/>
      <c r="AQ147" s="183" t="str">
        <f t="shared" si="33"/>
        <v>125</v>
      </c>
      <c r="AR147" s="182"/>
      <c r="AS147" s="184" t="str">
        <f t="shared" si="34"/>
        <v>125</v>
      </c>
      <c r="AT147" s="182"/>
      <c r="AU147" s="276"/>
      <c r="AV147" s="185"/>
      <c r="AW147" s="185"/>
      <c r="AX147" s="185"/>
      <c r="AY147" s="185"/>
      <c r="AZ147" s="185"/>
      <c r="BA147" s="186"/>
      <c r="BB147" s="80"/>
      <c r="BC147" s="185"/>
      <c r="BD147" s="185"/>
      <c r="BE147" s="185"/>
      <c r="BF147" s="185"/>
      <c r="BG147" s="187"/>
      <c r="BH147" s="278"/>
      <c r="BI147" s="188"/>
      <c r="BJ147" s="276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>
        <f t="shared" si="35"/>
        <v>0</v>
      </c>
    </row>
    <row r="148" spans="1:93" ht="22.5" hidden="1" customHeight="1">
      <c r="A148" s="277" t="s">
        <v>3265</v>
      </c>
      <c r="B148" s="275">
        <v>65</v>
      </c>
      <c r="C148" s="75" t="s">
        <v>3077</v>
      </c>
      <c r="D148" s="78"/>
      <c r="E148" s="279" t="s">
        <v>3013</v>
      </c>
      <c r="F148" s="80" t="s">
        <v>2302</v>
      </c>
      <c r="G148" s="78">
        <v>24</v>
      </c>
      <c r="H148" s="70">
        <v>21256568</v>
      </c>
      <c r="I148" s="275" t="s">
        <v>2985</v>
      </c>
      <c r="J148" s="71" t="str">
        <f>IF(H148="","",VLOOKUP(H148,単重表!$C$6:'単重表'!$F$2502,2,FALSE))</f>
        <v>C125x65x6x8</v>
      </c>
      <c r="K148" s="232">
        <v>3901</v>
      </c>
      <c r="L148" s="101">
        <f t="shared" si="27"/>
        <v>3.9009999999999998</v>
      </c>
      <c r="M148" s="46"/>
      <c r="N148" s="101">
        <f t="shared" si="28"/>
        <v>1</v>
      </c>
      <c r="O148" s="49">
        <v>1</v>
      </c>
      <c r="P148" s="47">
        <f>IF(H148="","",VLOOKUP(H148,単重表!$C$6:'単重表'!$F$2502,3,FALSE))</f>
        <v>13.4</v>
      </c>
      <c r="Q148" s="47"/>
      <c r="R148" s="56">
        <f t="shared" si="29"/>
        <v>52.273399999999995</v>
      </c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 t="s">
        <v>2705</v>
      </c>
      <c r="AD148" s="40" t="s">
        <v>2705</v>
      </c>
      <c r="AE148" s="40"/>
      <c r="AF148" s="40"/>
      <c r="AG148" s="40"/>
      <c r="AH148" s="40"/>
      <c r="AI148" s="40"/>
      <c r="AJ148" s="58">
        <f>IF(H148="","",VLOOKUP(H148,単重表!$C$6:'単重表'!$F$2502,4,FALSE))</f>
        <v>0.51</v>
      </c>
      <c r="AK148" s="141">
        <f t="shared" si="30"/>
        <v>1.9895099999999999</v>
      </c>
      <c r="AL148" s="40">
        <v>2</v>
      </c>
      <c r="AM148" s="190">
        <f t="shared" si="31"/>
        <v>3.9790199999999998</v>
      </c>
      <c r="AO148" s="191">
        <f t="shared" si="32"/>
        <v>3901</v>
      </c>
      <c r="AP148" s="182"/>
      <c r="AQ148" s="183" t="str">
        <f t="shared" si="33"/>
        <v>125</v>
      </c>
      <c r="AR148" s="182"/>
      <c r="AS148" s="184" t="str">
        <f t="shared" si="34"/>
        <v>125</v>
      </c>
      <c r="AT148" s="182"/>
      <c r="AU148" s="276"/>
      <c r="AV148" s="185"/>
      <c r="AW148" s="185"/>
      <c r="AX148" s="185"/>
      <c r="AY148" s="185"/>
      <c r="AZ148" s="185"/>
      <c r="BA148" s="186"/>
      <c r="BB148" s="80"/>
      <c r="BC148" s="185"/>
      <c r="BD148" s="185"/>
      <c r="BE148" s="185"/>
      <c r="BF148" s="185"/>
      <c r="BG148" s="187"/>
      <c r="BH148" s="278"/>
      <c r="BI148" s="188"/>
      <c r="BJ148" s="276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>
        <f t="shared" si="35"/>
        <v>0</v>
      </c>
    </row>
    <row r="149" spans="1:93" ht="22.5" hidden="1" customHeight="1">
      <c r="A149" s="277" t="s">
        <v>3266</v>
      </c>
      <c r="B149" s="275">
        <v>73</v>
      </c>
      <c r="C149" s="75" t="s">
        <v>3077</v>
      </c>
      <c r="D149" s="78"/>
      <c r="E149" s="279" t="s">
        <v>3013</v>
      </c>
      <c r="F149" s="80" t="s">
        <v>2302</v>
      </c>
      <c r="G149" s="78">
        <v>32</v>
      </c>
      <c r="H149" s="70">
        <v>21256568</v>
      </c>
      <c r="I149" s="275" t="s">
        <v>2985</v>
      </c>
      <c r="J149" s="71" t="str">
        <f>IF(H149="","",VLOOKUP(H149,単重表!$C$6:'単重表'!$F$2502,2,FALSE))</f>
        <v>C125x65x6x8</v>
      </c>
      <c r="K149" s="232">
        <v>951</v>
      </c>
      <c r="L149" s="101">
        <f t="shared" si="27"/>
        <v>0.95099999999999996</v>
      </c>
      <c r="M149" s="46"/>
      <c r="N149" s="101">
        <f t="shared" si="28"/>
        <v>1</v>
      </c>
      <c r="O149" s="49">
        <v>1</v>
      </c>
      <c r="P149" s="47">
        <f>IF(H149="","",VLOOKUP(H149,単重表!$C$6:'単重表'!$F$2502,3,FALSE))</f>
        <v>13.4</v>
      </c>
      <c r="Q149" s="47"/>
      <c r="R149" s="56">
        <f t="shared" si="29"/>
        <v>12.743399999999999</v>
      </c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 t="s">
        <v>2704</v>
      </c>
      <c r="AD149" s="40" t="s">
        <v>2704</v>
      </c>
      <c r="AE149" s="275"/>
      <c r="AF149" s="275"/>
      <c r="AG149" s="40"/>
      <c r="AH149" s="40"/>
      <c r="AI149" s="40"/>
      <c r="AJ149" s="58">
        <f>IF(H149="","",VLOOKUP(H149,単重表!$C$6:'単重表'!$F$2502,4,FALSE))</f>
        <v>0.51</v>
      </c>
      <c r="AK149" s="141">
        <f t="shared" si="30"/>
        <v>0.48501</v>
      </c>
      <c r="AL149" s="40">
        <v>2</v>
      </c>
      <c r="AM149" s="190">
        <f t="shared" si="31"/>
        <v>0.97001999999999999</v>
      </c>
      <c r="AO149" s="191">
        <f t="shared" si="32"/>
        <v>951</v>
      </c>
      <c r="AP149" s="182"/>
      <c r="AQ149" s="183" t="str">
        <f t="shared" si="33"/>
        <v>125</v>
      </c>
      <c r="AR149" s="182"/>
      <c r="AS149" s="184" t="str">
        <f t="shared" si="34"/>
        <v>125</v>
      </c>
      <c r="AT149" s="182"/>
      <c r="AU149" s="276"/>
      <c r="AV149" s="185"/>
      <c r="AW149" s="185"/>
      <c r="AX149" s="185"/>
      <c r="AY149" s="185"/>
      <c r="AZ149" s="185"/>
      <c r="BA149" s="186"/>
      <c r="BB149" s="80"/>
      <c r="BC149" s="185"/>
      <c r="BD149" s="185"/>
      <c r="BE149" s="185"/>
      <c r="BF149" s="185"/>
      <c r="BG149" s="187"/>
      <c r="BH149" s="278"/>
      <c r="BI149" s="188"/>
      <c r="BJ149" s="276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>
        <f t="shared" si="35"/>
        <v>0</v>
      </c>
    </row>
    <row r="150" spans="1:93" ht="22.5" hidden="1" customHeight="1">
      <c r="A150" s="277" t="s">
        <v>3267</v>
      </c>
      <c r="B150" s="275">
        <v>74</v>
      </c>
      <c r="C150" s="75" t="s">
        <v>3089</v>
      </c>
      <c r="D150" s="78"/>
      <c r="E150" s="279" t="s">
        <v>3013</v>
      </c>
      <c r="F150" s="80" t="s">
        <v>2302</v>
      </c>
      <c r="G150" s="78">
        <v>33</v>
      </c>
      <c r="H150" s="70">
        <v>21256568</v>
      </c>
      <c r="I150" s="275" t="s">
        <v>2985</v>
      </c>
      <c r="J150" s="71" t="str">
        <f>IF(H150="","",VLOOKUP(H150,単重表!$C$6:'単重表'!$F$2502,2,FALSE))</f>
        <v>C125x65x6x8</v>
      </c>
      <c r="K150" s="232">
        <v>951</v>
      </c>
      <c r="L150" s="101">
        <f t="shared" si="27"/>
        <v>0.95099999999999996</v>
      </c>
      <c r="M150" s="46"/>
      <c r="N150" s="101">
        <f t="shared" si="28"/>
        <v>1</v>
      </c>
      <c r="O150" s="49">
        <v>2</v>
      </c>
      <c r="P150" s="47">
        <f>IF(H150="","",VLOOKUP(H150,単重表!$C$6:'単重表'!$F$2502,3,FALSE))</f>
        <v>13.4</v>
      </c>
      <c r="Q150" s="47"/>
      <c r="R150" s="56">
        <f t="shared" si="29"/>
        <v>25.486799999999999</v>
      </c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 t="s">
        <v>2708</v>
      </c>
      <c r="AD150" s="40" t="s">
        <v>2704</v>
      </c>
      <c r="AE150" s="275"/>
      <c r="AF150" s="275"/>
      <c r="AG150" s="40"/>
      <c r="AH150" s="40"/>
      <c r="AI150" s="40"/>
      <c r="AJ150" s="58">
        <f>IF(H150="","",VLOOKUP(H150,単重表!$C$6:'単重表'!$F$2502,4,FALSE))</f>
        <v>0.51</v>
      </c>
      <c r="AK150" s="141">
        <f t="shared" si="30"/>
        <v>0.97001999999999999</v>
      </c>
      <c r="AL150" s="40">
        <v>2</v>
      </c>
      <c r="AM150" s="190">
        <f t="shared" si="31"/>
        <v>1.94004</v>
      </c>
      <c r="AO150" s="191">
        <f t="shared" si="32"/>
        <v>951</v>
      </c>
      <c r="AP150" s="182"/>
      <c r="AQ150" s="183" t="str">
        <f t="shared" si="33"/>
        <v>125</v>
      </c>
      <c r="AR150" s="182"/>
      <c r="AS150" s="184" t="str">
        <f t="shared" si="34"/>
        <v>125</v>
      </c>
      <c r="AT150" s="182"/>
      <c r="AU150" s="276"/>
      <c r="AV150" s="185"/>
      <c r="AW150" s="185"/>
      <c r="AX150" s="185"/>
      <c r="AY150" s="185"/>
      <c r="AZ150" s="185"/>
      <c r="BA150" s="186"/>
      <c r="BB150" s="80"/>
      <c r="BC150" s="185"/>
      <c r="BD150" s="185"/>
      <c r="BE150" s="185"/>
      <c r="BF150" s="185"/>
      <c r="BG150" s="187"/>
      <c r="BH150" s="278"/>
      <c r="BI150" s="188"/>
      <c r="BJ150" s="276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>
        <f t="shared" si="35"/>
        <v>0</v>
      </c>
    </row>
    <row r="151" spans="1:93" ht="22.5" hidden="1" customHeight="1">
      <c r="A151" s="277" t="s">
        <v>3268</v>
      </c>
      <c r="B151" s="275">
        <v>79</v>
      </c>
      <c r="C151" s="75" t="s">
        <v>3101</v>
      </c>
      <c r="D151" s="78"/>
      <c r="E151" s="279" t="s">
        <v>3013</v>
      </c>
      <c r="F151" s="80" t="s">
        <v>2302</v>
      </c>
      <c r="G151" s="78">
        <v>38</v>
      </c>
      <c r="H151" s="70">
        <v>21256568</v>
      </c>
      <c r="I151" s="275" t="s">
        <v>2985</v>
      </c>
      <c r="J151" s="71" t="str">
        <f>IF(H151="","",VLOOKUP(H151,単重表!$C$6:'単重表'!$F$2502,2,FALSE))</f>
        <v>C125x65x6x8</v>
      </c>
      <c r="K151" s="232">
        <v>200</v>
      </c>
      <c r="L151" s="101">
        <f t="shared" si="27"/>
        <v>0.2</v>
      </c>
      <c r="M151" s="46"/>
      <c r="N151" s="101">
        <f t="shared" si="28"/>
        <v>1</v>
      </c>
      <c r="O151" s="49">
        <v>1</v>
      </c>
      <c r="P151" s="47">
        <f>IF(H151="","",VLOOKUP(H151,単重表!$C$6:'単重表'!$F$2502,3,FALSE))</f>
        <v>13.4</v>
      </c>
      <c r="Q151" s="47"/>
      <c r="R151" s="56">
        <f t="shared" si="29"/>
        <v>2.68</v>
      </c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 t="s">
        <v>2708</v>
      </c>
      <c r="AD151" s="40" t="s">
        <v>2708</v>
      </c>
      <c r="AE151" s="275"/>
      <c r="AF151" s="275"/>
      <c r="AG151" s="40"/>
      <c r="AH151" s="40"/>
      <c r="AI151" s="40"/>
      <c r="AJ151" s="58">
        <f>IF(H151="","",VLOOKUP(H151,単重表!$C$6:'単重表'!$F$2502,4,FALSE))</f>
        <v>0.51</v>
      </c>
      <c r="AK151" s="141">
        <f t="shared" si="30"/>
        <v>0.10200000000000001</v>
      </c>
      <c r="AL151" s="40">
        <v>2</v>
      </c>
      <c r="AM151" s="190">
        <f t="shared" si="31"/>
        <v>0.20400000000000001</v>
      </c>
      <c r="AO151" s="191">
        <f t="shared" si="32"/>
        <v>200</v>
      </c>
      <c r="AP151" s="182"/>
      <c r="AQ151" s="183" t="str">
        <f t="shared" si="33"/>
        <v>125</v>
      </c>
      <c r="AR151" s="182"/>
      <c r="AS151" s="184" t="str">
        <f t="shared" si="34"/>
        <v>125</v>
      </c>
      <c r="AT151" s="182"/>
      <c r="AU151" s="276"/>
      <c r="AV151" s="185"/>
      <c r="AW151" s="185"/>
      <c r="AX151" s="185"/>
      <c r="AY151" s="185"/>
      <c r="AZ151" s="185"/>
      <c r="BA151" s="186"/>
      <c r="BB151" s="80"/>
      <c r="BC151" s="185"/>
      <c r="BD151" s="185"/>
      <c r="BE151" s="185"/>
      <c r="BF151" s="185"/>
      <c r="BG151" s="187"/>
      <c r="BH151" s="278"/>
      <c r="BI151" s="188"/>
      <c r="BJ151" s="276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>
        <f t="shared" si="35"/>
        <v>0</v>
      </c>
    </row>
    <row r="152" spans="1:93" ht="22.5" hidden="1" customHeight="1">
      <c r="A152" s="277" t="s">
        <v>3269</v>
      </c>
      <c r="B152" s="275">
        <v>80</v>
      </c>
      <c r="C152" s="75" t="s">
        <v>3077</v>
      </c>
      <c r="D152" s="78"/>
      <c r="E152" s="279" t="s">
        <v>3013</v>
      </c>
      <c r="F152" s="80" t="s">
        <v>2302</v>
      </c>
      <c r="G152" s="78">
        <v>40</v>
      </c>
      <c r="H152" s="70">
        <v>21256568</v>
      </c>
      <c r="I152" s="275" t="s">
        <v>2985</v>
      </c>
      <c r="J152" s="71" t="str">
        <f>IF(H152="","",VLOOKUP(H152,単重表!$C$6:'単重表'!$F$2502,2,FALSE))</f>
        <v>C125x65x6x8</v>
      </c>
      <c r="K152" s="232">
        <v>200</v>
      </c>
      <c r="L152" s="101">
        <f t="shared" si="27"/>
        <v>0.2</v>
      </c>
      <c r="M152" s="46"/>
      <c r="N152" s="101">
        <f t="shared" si="28"/>
        <v>1</v>
      </c>
      <c r="O152" s="49">
        <v>1</v>
      </c>
      <c r="P152" s="47">
        <f>IF(H152="","",VLOOKUP(H152,単重表!$C$6:'単重表'!$F$2502,3,FALSE))</f>
        <v>13.4</v>
      </c>
      <c r="Q152" s="47"/>
      <c r="R152" s="56">
        <f t="shared" si="29"/>
        <v>2.68</v>
      </c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 t="s">
        <v>2708</v>
      </c>
      <c r="AD152" s="40" t="s">
        <v>2708</v>
      </c>
      <c r="AE152" s="275"/>
      <c r="AF152" s="275"/>
      <c r="AG152" s="40"/>
      <c r="AH152" s="40"/>
      <c r="AI152" s="40"/>
      <c r="AJ152" s="58">
        <f>IF(H152="","",VLOOKUP(H152,単重表!$C$6:'単重表'!$F$2502,4,FALSE))</f>
        <v>0.51</v>
      </c>
      <c r="AK152" s="141">
        <f t="shared" si="30"/>
        <v>0.10200000000000001</v>
      </c>
      <c r="AL152" s="40">
        <v>2</v>
      </c>
      <c r="AM152" s="190">
        <f t="shared" si="31"/>
        <v>0.20400000000000001</v>
      </c>
      <c r="AO152" s="191">
        <f t="shared" si="32"/>
        <v>200</v>
      </c>
      <c r="AP152" s="182"/>
      <c r="AQ152" s="183" t="str">
        <f t="shared" si="33"/>
        <v>125</v>
      </c>
      <c r="AR152" s="182"/>
      <c r="AS152" s="184" t="str">
        <f t="shared" si="34"/>
        <v>125</v>
      </c>
      <c r="AT152" s="182"/>
      <c r="AU152" s="276"/>
      <c r="AV152" s="185"/>
      <c r="AW152" s="185"/>
      <c r="AX152" s="185"/>
      <c r="AY152" s="185"/>
      <c r="AZ152" s="185"/>
      <c r="BA152" s="186"/>
      <c r="BB152" s="80"/>
      <c r="BC152" s="185"/>
      <c r="BD152" s="185"/>
      <c r="BE152" s="185"/>
      <c r="BF152" s="185"/>
      <c r="BG152" s="187"/>
      <c r="BH152" s="278"/>
      <c r="BI152" s="188"/>
      <c r="BJ152" s="276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>
        <f t="shared" si="35"/>
        <v>0</v>
      </c>
    </row>
    <row r="153" spans="1:93" ht="22.5" hidden="1" customHeight="1">
      <c r="A153" s="277" t="s">
        <v>3270</v>
      </c>
      <c r="B153" s="275">
        <v>87</v>
      </c>
      <c r="C153" s="75" t="s">
        <v>3077</v>
      </c>
      <c r="D153" s="78"/>
      <c r="E153" s="279" t="s">
        <v>3013</v>
      </c>
      <c r="F153" s="80" t="s">
        <v>2302</v>
      </c>
      <c r="G153" s="78">
        <v>47</v>
      </c>
      <c r="H153" s="70">
        <v>21256568</v>
      </c>
      <c r="I153" s="275" t="s">
        <v>2985</v>
      </c>
      <c r="J153" s="71" t="str">
        <f>IF(H153="","",VLOOKUP(H153,単重表!$C$6:'単重表'!$F$2502,2,FALSE))</f>
        <v>C125x65x6x8</v>
      </c>
      <c r="K153" s="232">
        <v>951</v>
      </c>
      <c r="L153" s="101">
        <f t="shared" si="27"/>
        <v>0.95099999999999996</v>
      </c>
      <c r="M153" s="46"/>
      <c r="N153" s="101">
        <f t="shared" si="28"/>
        <v>1</v>
      </c>
      <c r="O153" s="49">
        <v>1</v>
      </c>
      <c r="P153" s="47">
        <f>IF(H153="","",VLOOKUP(H153,単重表!$C$6:'単重表'!$F$2502,3,FALSE))</f>
        <v>13.4</v>
      </c>
      <c r="Q153" s="47"/>
      <c r="R153" s="56">
        <f t="shared" si="29"/>
        <v>12.743399999999999</v>
      </c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 t="s">
        <v>2704</v>
      </c>
      <c r="AD153" s="40" t="s">
        <v>2704</v>
      </c>
      <c r="AE153" s="275"/>
      <c r="AF153" s="275"/>
      <c r="AG153" s="40"/>
      <c r="AH153" s="40"/>
      <c r="AI153" s="40"/>
      <c r="AJ153" s="58">
        <f>IF(H153="","",VLOOKUP(H153,単重表!$C$6:'単重表'!$F$2502,4,FALSE))</f>
        <v>0.51</v>
      </c>
      <c r="AK153" s="141">
        <f t="shared" si="30"/>
        <v>0.48501</v>
      </c>
      <c r="AL153" s="40">
        <v>2</v>
      </c>
      <c r="AM153" s="190">
        <f t="shared" si="31"/>
        <v>0.97001999999999999</v>
      </c>
      <c r="AO153" s="191">
        <f t="shared" si="32"/>
        <v>951</v>
      </c>
      <c r="AP153" s="182"/>
      <c r="AQ153" s="183" t="str">
        <f t="shared" si="33"/>
        <v>125</v>
      </c>
      <c r="AR153" s="182"/>
      <c r="AS153" s="184" t="str">
        <f t="shared" si="34"/>
        <v>125</v>
      </c>
      <c r="AT153" s="182"/>
      <c r="AU153" s="276"/>
      <c r="AV153" s="185"/>
      <c r="AW153" s="185"/>
      <c r="AX153" s="185"/>
      <c r="AY153" s="185"/>
      <c r="AZ153" s="185"/>
      <c r="BA153" s="186"/>
      <c r="BB153" s="80"/>
      <c r="BC153" s="185"/>
      <c r="BD153" s="185"/>
      <c r="BE153" s="185"/>
      <c r="BF153" s="185"/>
      <c r="BG153" s="187"/>
      <c r="BH153" s="278"/>
      <c r="BI153" s="188"/>
      <c r="BJ153" s="276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>
        <f t="shared" si="35"/>
        <v>0</v>
      </c>
    </row>
    <row r="154" spans="1:93" ht="22.5" hidden="1" customHeight="1">
      <c r="A154" s="277" t="s">
        <v>3271</v>
      </c>
      <c r="B154" s="275">
        <v>88</v>
      </c>
      <c r="C154" s="75" t="s">
        <v>3077</v>
      </c>
      <c r="D154" s="78"/>
      <c r="E154" s="279" t="s">
        <v>3013</v>
      </c>
      <c r="F154" s="80" t="s">
        <v>2302</v>
      </c>
      <c r="G154" s="78">
        <v>48</v>
      </c>
      <c r="H154" s="70">
        <v>21256568</v>
      </c>
      <c r="I154" s="275" t="s">
        <v>2985</v>
      </c>
      <c r="J154" s="71" t="str">
        <f>IF(H154="","",VLOOKUP(H154,単重表!$C$6:'単重表'!$F$2502,2,FALSE))</f>
        <v>C125x65x6x8</v>
      </c>
      <c r="K154" s="232">
        <v>951</v>
      </c>
      <c r="L154" s="101">
        <f t="shared" si="27"/>
        <v>0.95099999999999996</v>
      </c>
      <c r="M154" s="46"/>
      <c r="N154" s="101">
        <f t="shared" si="28"/>
        <v>1</v>
      </c>
      <c r="O154" s="49">
        <v>1</v>
      </c>
      <c r="P154" s="47">
        <f>IF(H154="","",VLOOKUP(H154,単重表!$C$6:'単重表'!$F$2502,3,FALSE))</f>
        <v>13.4</v>
      </c>
      <c r="Q154" s="47"/>
      <c r="R154" s="56">
        <f t="shared" si="29"/>
        <v>12.743399999999999</v>
      </c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 t="s">
        <v>2708</v>
      </c>
      <c r="AD154" s="40" t="s">
        <v>2704</v>
      </c>
      <c r="AE154" s="275"/>
      <c r="AF154" s="275"/>
      <c r="AG154" s="40"/>
      <c r="AH154" s="40"/>
      <c r="AI154" s="40"/>
      <c r="AJ154" s="58">
        <f>IF(H154="","",VLOOKUP(H154,単重表!$C$6:'単重表'!$F$2502,4,FALSE))</f>
        <v>0.51</v>
      </c>
      <c r="AK154" s="141">
        <f t="shared" si="30"/>
        <v>0.48501</v>
      </c>
      <c r="AL154" s="40">
        <v>2</v>
      </c>
      <c r="AM154" s="190">
        <f t="shared" si="31"/>
        <v>0.97001999999999999</v>
      </c>
      <c r="AO154" s="191">
        <f t="shared" si="32"/>
        <v>951</v>
      </c>
      <c r="AP154" s="182"/>
      <c r="AQ154" s="183" t="str">
        <f t="shared" si="33"/>
        <v>125</v>
      </c>
      <c r="AR154" s="182"/>
      <c r="AS154" s="184" t="str">
        <f t="shared" si="34"/>
        <v>125</v>
      </c>
      <c r="AT154" s="182"/>
      <c r="AU154" s="276"/>
      <c r="AV154" s="185"/>
      <c r="AW154" s="185"/>
      <c r="AX154" s="185"/>
      <c r="AY154" s="185"/>
      <c r="AZ154" s="185"/>
      <c r="BA154" s="186"/>
      <c r="BB154" s="80"/>
      <c r="BC154" s="185"/>
      <c r="BD154" s="185"/>
      <c r="BE154" s="185"/>
      <c r="BF154" s="185"/>
      <c r="BG154" s="187"/>
      <c r="BH154" s="278"/>
      <c r="BI154" s="188"/>
      <c r="BJ154" s="276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>
        <f t="shared" si="35"/>
        <v>0</v>
      </c>
    </row>
    <row r="155" spans="1:93" ht="22.5" hidden="1" customHeight="1">
      <c r="A155" s="277" t="s">
        <v>3272</v>
      </c>
      <c r="B155" s="275">
        <v>93</v>
      </c>
      <c r="C155" s="75" t="s">
        <v>3077</v>
      </c>
      <c r="D155" s="78"/>
      <c r="E155" s="279" t="s">
        <v>3027</v>
      </c>
      <c r="F155" s="80" t="s">
        <v>2302</v>
      </c>
      <c r="G155" s="78">
        <v>3</v>
      </c>
      <c r="H155" s="70">
        <v>21256568</v>
      </c>
      <c r="I155" s="275" t="s">
        <v>2985</v>
      </c>
      <c r="J155" s="71" t="str">
        <f>IF(H155="","",VLOOKUP(H155,単重表!$C$6:'単重表'!$F$2502,2,FALSE))</f>
        <v>C125x65x6x8</v>
      </c>
      <c r="K155" s="232">
        <v>2984</v>
      </c>
      <c r="L155" s="101">
        <f t="shared" si="27"/>
        <v>2.984</v>
      </c>
      <c r="M155" s="46"/>
      <c r="N155" s="101">
        <f t="shared" si="28"/>
        <v>1</v>
      </c>
      <c r="O155" s="49">
        <v>1</v>
      </c>
      <c r="P155" s="47">
        <f>IF(H155="","",VLOOKUP(H155,単重表!$C$6:'単重表'!$F$2502,3,FALSE))</f>
        <v>13.4</v>
      </c>
      <c r="Q155" s="47"/>
      <c r="R155" s="56">
        <f t="shared" si="29"/>
        <v>39.985599999999998</v>
      </c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 t="s">
        <v>2704</v>
      </c>
      <c r="AD155" s="40" t="s">
        <v>2704</v>
      </c>
      <c r="AE155" s="275"/>
      <c r="AF155" s="275"/>
      <c r="AG155" s="40"/>
      <c r="AH155" s="40"/>
      <c r="AI155" s="40"/>
      <c r="AJ155" s="58">
        <f>IF(H155="","",VLOOKUP(H155,単重表!$C$6:'単重表'!$F$2502,4,FALSE))</f>
        <v>0.51</v>
      </c>
      <c r="AK155" s="141">
        <f t="shared" si="30"/>
        <v>1.5218400000000001</v>
      </c>
      <c r="AL155" s="40">
        <v>2</v>
      </c>
      <c r="AM155" s="190">
        <f t="shared" si="31"/>
        <v>3.0436800000000002</v>
      </c>
      <c r="AO155" s="191">
        <f t="shared" si="32"/>
        <v>2984</v>
      </c>
      <c r="AP155" s="182"/>
      <c r="AQ155" s="183" t="str">
        <f t="shared" si="33"/>
        <v>125</v>
      </c>
      <c r="AR155" s="182"/>
      <c r="AS155" s="184" t="str">
        <f t="shared" si="34"/>
        <v>125</v>
      </c>
      <c r="AT155" s="182"/>
      <c r="AU155" s="276"/>
      <c r="AV155" s="185"/>
      <c r="AW155" s="185"/>
      <c r="AX155" s="185"/>
      <c r="AY155" s="185"/>
      <c r="AZ155" s="185"/>
      <c r="BA155" s="186"/>
      <c r="BB155" s="80"/>
      <c r="BC155" s="185"/>
      <c r="BD155" s="185"/>
      <c r="BE155" s="185"/>
      <c r="BF155" s="185"/>
      <c r="BG155" s="187"/>
      <c r="BH155" s="278"/>
      <c r="BI155" s="188"/>
      <c r="BJ155" s="276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>
        <f t="shared" si="35"/>
        <v>0</v>
      </c>
    </row>
    <row r="156" spans="1:93" ht="22.5" hidden="1" customHeight="1">
      <c r="A156" s="277" t="s">
        <v>3273</v>
      </c>
      <c r="B156" s="275">
        <v>94</v>
      </c>
      <c r="C156" s="75" t="s">
        <v>3077</v>
      </c>
      <c r="D156" s="78"/>
      <c r="E156" s="279" t="s">
        <v>3026</v>
      </c>
      <c r="F156" s="80" t="s">
        <v>2302</v>
      </c>
      <c r="G156" s="78">
        <v>4</v>
      </c>
      <c r="H156" s="70">
        <v>21256568</v>
      </c>
      <c r="I156" s="275" t="s">
        <v>2985</v>
      </c>
      <c r="J156" s="71" t="str">
        <f>IF(H156="","",VLOOKUP(H156,単重表!$C$6:'単重表'!$F$2502,2,FALSE))</f>
        <v>C125x65x6x8</v>
      </c>
      <c r="K156" s="232">
        <v>2984</v>
      </c>
      <c r="L156" s="101">
        <f t="shared" ref="L156:L175" si="36">IF(K156="",1,K156/1000)</f>
        <v>2.984</v>
      </c>
      <c r="M156" s="46"/>
      <c r="N156" s="101">
        <f t="shared" ref="N156:N175" si="37">IF(M156="",1,M156/1000)</f>
        <v>1</v>
      </c>
      <c r="O156" s="49">
        <v>1</v>
      </c>
      <c r="P156" s="47">
        <f>IF(H156="","",VLOOKUP(H156,単重表!$C$6:'単重表'!$F$2502,3,FALSE))</f>
        <v>13.4</v>
      </c>
      <c r="Q156" s="47"/>
      <c r="R156" s="56">
        <f t="shared" ref="R156:R175" si="38">P156*O156*N156*L156+Q156</f>
        <v>39.985599999999998</v>
      </c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 t="s">
        <v>2704</v>
      </c>
      <c r="AD156" s="40" t="s">
        <v>2704</v>
      </c>
      <c r="AE156" s="275"/>
      <c r="AF156" s="275"/>
      <c r="AG156" s="40"/>
      <c r="AH156" s="40"/>
      <c r="AI156" s="40"/>
      <c r="AJ156" s="58">
        <f>IF(H156="","",VLOOKUP(H156,単重表!$C$6:'単重表'!$F$2502,4,FALSE))</f>
        <v>0.51</v>
      </c>
      <c r="AK156" s="141">
        <f t="shared" si="30"/>
        <v>1.5218400000000001</v>
      </c>
      <c r="AL156" s="40">
        <v>2</v>
      </c>
      <c r="AM156" s="190">
        <f t="shared" si="31"/>
        <v>3.0436800000000002</v>
      </c>
      <c r="AO156" s="191">
        <f t="shared" si="32"/>
        <v>2984</v>
      </c>
      <c r="AP156" s="182"/>
      <c r="AQ156" s="183" t="str">
        <f t="shared" si="33"/>
        <v>125</v>
      </c>
      <c r="AR156" s="182"/>
      <c r="AS156" s="184" t="str">
        <f t="shared" si="34"/>
        <v>125</v>
      </c>
      <c r="AT156" s="182"/>
      <c r="AU156" s="276"/>
      <c r="AV156" s="185"/>
      <c r="AW156" s="185"/>
      <c r="AX156" s="185"/>
      <c r="AY156" s="185"/>
      <c r="AZ156" s="185"/>
      <c r="BA156" s="186"/>
      <c r="BB156" s="80"/>
      <c r="BC156" s="185"/>
      <c r="BD156" s="185"/>
      <c r="BE156" s="185"/>
      <c r="BF156" s="185"/>
      <c r="BG156" s="187"/>
      <c r="BH156" s="278"/>
      <c r="BI156" s="188"/>
      <c r="BJ156" s="276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>
        <f t="shared" si="35"/>
        <v>0</v>
      </c>
    </row>
    <row r="157" spans="1:93" ht="22.5" hidden="1" customHeight="1">
      <c r="A157" s="277" t="s">
        <v>3274</v>
      </c>
      <c r="B157" s="275">
        <v>95</v>
      </c>
      <c r="C157" s="75" t="s">
        <v>3077</v>
      </c>
      <c r="D157" s="78"/>
      <c r="E157" s="279" t="s">
        <v>3026</v>
      </c>
      <c r="F157" s="80" t="s">
        <v>2302</v>
      </c>
      <c r="G157" s="78">
        <v>5</v>
      </c>
      <c r="H157" s="70">
        <v>21256568</v>
      </c>
      <c r="I157" s="275" t="s">
        <v>2985</v>
      </c>
      <c r="J157" s="71" t="str">
        <f>IF(H157="","",VLOOKUP(H157,単重表!$C$6:'単重表'!$F$2502,2,FALSE))</f>
        <v>C125x65x6x8</v>
      </c>
      <c r="K157" s="232">
        <v>2984</v>
      </c>
      <c r="L157" s="101">
        <f t="shared" si="36"/>
        <v>2.984</v>
      </c>
      <c r="M157" s="46"/>
      <c r="N157" s="101">
        <f t="shared" si="37"/>
        <v>1</v>
      </c>
      <c r="O157" s="49">
        <v>2</v>
      </c>
      <c r="P157" s="47">
        <f>IF(H157="","",VLOOKUP(H157,単重表!$C$6:'単重表'!$F$2502,3,FALSE))</f>
        <v>13.4</v>
      </c>
      <c r="Q157" s="47"/>
      <c r="R157" s="56">
        <f t="shared" si="38"/>
        <v>79.971199999999996</v>
      </c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 t="s">
        <v>2704</v>
      </c>
      <c r="AD157" s="40" t="s">
        <v>2704</v>
      </c>
      <c r="AE157" s="275"/>
      <c r="AF157" s="275"/>
      <c r="AG157" s="40"/>
      <c r="AH157" s="40"/>
      <c r="AI157" s="40"/>
      <c r="AJ157" s="58">
        <f>IF(H157="","",VLOOKUP(H157,単重表!$C$6:'単重表'!$F$2502,4,FALSE))</f>
        <v>0.51</v>
      </c>
      <c r="AK157" s="141">
        <f t="shared" si="30"/>
        <v>3.0436800000000002</v>
      </c>
      <c r="AL157" s="40">
        <v>2</v>
      </c>
      <c r="AM157" s="190">
        <f t="shared" si="31"/>
        <v>6.0873600000000003</v>
      </c>
      <c r="AO157" s="191">
        <f t="shared" si="32"/>
        <v>2984</v>
      </c>
      <c r="AP157" s="182"/>
      <c r="AQ157" s="183" t="str">
        <f t="shared" si="33"/>
        <v>125</v>
      </c>
      <c r="AR157" s="182"/>
      <c r="AS157" s="184" t="str">
        <f t="shared" si="34"/>
        <v>125</v>
      </c>
      <c r="AT157" s="182"/>
      <c r="AU157" s="276"/>
      <c r="AV157" s="185"/>
      <c r="AW157" s="185"/>
      <c r="AX157" s="185"/>
      <c r="AY157" s="185"/>
      <c r="AZ157" s="185"/>
      <c r="BA157" s="186"/>
      <c r="BB157" s="80"/>
      <c r="BC157" s="185"/>
      <c r="BD157" s="185"/>
      <c r="BE157" s="185"/>
      <c r="BF157" s="185"/>
      <c r="BG157" s="187"/>
      <c r="BH157" s="278"/>
      <c r="BI157" s="188"/>
      <c r="BJ157" s="276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>
        <f t="shared" si="35"/>
        <v>0</v>
      </c>
    </row>
    <row r="158" spans="1:93" ht="22.5" hidden="1" customHeight="1">
      <c r="A158" s="277" t="s">
        <v>3275</v>
      </c>
      <c r="B158" s="275">
        <v>101</v>
      </c>
      <c r="C158" s="75" t="s">
        <v>3089</v>
      </c>
      <c r="D158" s="78"/>
      <c r="E158" s="279" t="s">
        <v>3026</v>
      </c>
      <c r="F158" s="80" t="s">
        <v>2302</v>
      </c>
      <c r="G158" s="78">
        <v>11</v>
      </c>
      <c r="H158" s="70">
        <v>21256568</v>
      </c>
      <c r="I158" s="275" t="s">
        <v>2985</v>
      </c>
      <c r="J158" s="71" t="str">
        <f>IF(H158="","",VLOOKUP(H158,単重表!$C$6:'単重表'!$F$2502,2,FALSE))</f>
        <v>C125x65x6x8</v>
      </c>
      <c r="K158" s="232">
        <v>2984</v>
      </c>
      <c r="L158" s="101">
        <f t="shared" si="36"/>
        <v>2.984</v>
      </c>
      <c r="M158" s="46"/>
      <c r="N158" s="101">
        <f t="shared" si="37"/>
        <v>1</v>
      </c>
      <c r="O158" s="49">
        <v>1</v>
      </c>
      <c r="P158" s="47">
        <f>IF(H158="","",VLOOKUP(H158,単重表!$C$6:'単重表'!$F$2502,3,FALSE))</f>
        <v>13.4</v>
      </c>
      <c r="Q158" s="47"/>
      <c r="R158" s="56">
        <f t="shared" si="38"/>
        <v>39.985599999999998</v>
      </c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 t="s">
        <v>2704</v>
      </c>
      <c r="AD158" s="40" t="s">
        <v>2704</v>
      </c>
      <c r="AE158" s="275"/>
      <c r="AF158" s="275"/>
      <c r="AG158" s="40"/>
      <c r="AH158" s="40"/>
      <c r="AI158" s="40"/>
      <c r="AJ158" s="58">
        <f>IF(H158="","",VLOOKUP(H158,単重表!$C$6:'単重表'!$F$2502,4,FALSE))</f>
        <v>0.51</v>
      </c>
      <c r="AK158" s="141">
        <f t="shared" si="30"/>
        <v>1.5218400000000001</v>
      </c>
      <c r="AL158" s="40">
        <v>2</v>
      </c>
      <c r="AM158" s="190">
        <f t="shared" si="31"/>
        <v>3.0436800000000002</v>
      </c>
      <c r="AO158" s="191">
        <f t="shared" si="32"/>
        <v>2984</v>
      </c>
      <c r="AP158" s="182"/>
      <c r="AQ158" s="183" t="str">
        <f t="shared" si="33"/>
        <v>125</v>
      </c>
      <c r="AR158" s="182"/>
      <c r="AS158" s="184" t="str">
        <f t="shared" si="34"/>
        <v>125</v>
      </c>
      <c r="AT158" s="182"/>
      <c r="AU158" s="276"/>
      <c r="AV158" s="185"/>
      <c r="AW158" s="185"/>
      <c r="AX158" s="185"/>
      <c r="AY158" s="185"/>
      <c r="AZ158" s="185"/>
      <c r="BA158" s="186"/>
      <c r="BB158" s="80"/>
      <c r="BC158" s="185"/>
      <c r="BD158" s="185"/>
      <c r="BE158" s="185"/>
      <c r="BF158" s="185"/>
      <c r="BG158" s="187"/>
      <c r="BH158" s="278"/>
      <c r="BI158" s="188"/>
      <c r="BJ158" s="276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>
        <f t="shared" si="35"/>
        <v>0</v>
      </c>
    </row>
    <row r="159" spans="1:93" ht="22.5" hidden="1" customHeight="1">
      <c r="A159" s="277" t="s">
        <v>3276</v>
      </c>
      <c r="B159" s="275">
        <v>102</v>
      </c>
      <c r="C159" s="75" t="s">
        <v>3077</v>
      </c>
      <c r="D159" s="78"/>
      <c r="E159" s="279" t="s">
        <v>3026</v>
      </c>
      <c r="F159" s="80" t="s">
        <v>2302</v>
      </c>
      <c r="G159" s="78">
        <v>12</v>
      </c>
      <c r="H159" s="70">
        <v>21256568</v>
      </c>
      <c r="I159" s="275" t="s">
        <v>2985</v>
      </c>
      <c r="J159" s="71" t="str">
        <f>IF(H159="","",VLOOKUP(H159,単重表!$C$6:'単重表'!$F$2502,2,FALSE))</f>
        <v>C125x65x6x8</v>
      </c>
      <c r="K159" s="232">
        <v>2984</v>
      </c>
      <c r="L159" s="101">
        <f t="shared" si="36"/>
        <v>2.984</v>
      </c>
      <c r="M159" s="46"/>
      <c r="N159" s="101">
        <f t="shared" si="37"/>
        <v>1</v>
      </c>
      <c r="O159" s="49">
        <v>1</v>
      </c>
      <c r="P159" s="47">
        <f>IF(H159="","",VLOOKUP(H159,単重表!$C$6:'単重表'!$F$2502,3,FALSE))</f>
        <v>13.4</v>
      </c>
      <c r="Q159" s="47"/>
      <c r="R159" s="56">
        <f t="shared" si="38"/>
        <v>39.985599999999998</v>
      </c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 t="s">
        <v>2704</v>
      </c>
      <c r="AD159" s="40" t="s">
        <v>2704</v>
      </c>
      <c r="AE159" s="275"/>
      <c r="AF159" s="275"/>
      <c r="AG159" s="40"/>
      <c r="AH159" s="40"/>
      <c r="AI159" s="40"/>
      <c r="AJ159" s="58">
        <f>IF(H159="","",VLOOKUP(H159,単重表!$C$6:'単重表'!$F$2502,4,FALSE))</f>
        <v>0.51</v>
      </c>
      <c r="AK159" s="141">
        <f t="shared" si="30"/>
        <v>1.5218400000000001</v>
      </c>
      <c r="AL159" s="40">
        <v>2</v>
      </c>
      <c r="AM159" s="190">
        <f t="shared" si="31"/>
        <v>3.0436800000000002</v>
      </c>
      <c r="AO159" s="191">
        <f t="shared" si="32"/>
        <v>2984</v>
      </c>
      <c r="AP159" s="182"/>
      <c r="AQ159" s="183" t="str">
        <f t="shared" si="33"/>
        <v>125</v>
      </c>
      <c r="AR159" s="182"/>
      <c r="AS159" s="184" t="str">
        <f t="shared" si="34"/>
        <v>125</v>
      </c>
      <c r="AT159" s="182"/>
      <c r="AU159" s="276"/>
      <c r="AV159" s="185"/>
      <c r="AW159" s="185"/>
      <c r="AX159" s="185"/>
      <c r="AY159" s="185"/>
      <c r="AZ159" s="185"/>
      <c r="BA159" s="186"/>
      <c r="BB159" s="80"/>
      <c r="BC159" s="185"/>
      <c r="BD159" s="185"/>
      <c r="BE159" s="185"/>
      <c r="BF159" s="185"/>
      <c r="BG159" s="187"/>
      <c r="BH159" s="278"/>
      <c r="BI159" s="188"/>
      <c r="BJ159" s="276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>
        <f t="shared" si="35"/>
        <v>0</v>
      </c>
    </row>
    <row r="160" spans="1:93" ht="22.5" hidden="1" customHeight="1">
      <c r="A160" s="277" t="s">
        <v>3277</v>
      </c>
      <c r="B160" s="275">
        <v>110</v>
      </c>
      <c r="C160" s="75" t="s">
        <v>3077</v>
      </c>
      <c r="D160" s="78"/>
      <c r="E160" s="279" t="s">
        <v>3026</v>
      </c>
      <c r="F160" s="80" t="s">
        <v>2302</v>
      </c>
      <c r="G160" s="78">
        <v>20</v>
      </c>
      <c r="H160" s="70">
        <v>21256568</v>
      </c>
      <c r="I160" s="275" t="s">
        <v>2985</v>
      </c>
      <c r="J160" s="71" t="str">
        <f>IF(H160="","",VLOOKUP(H160,単重表!$C$6:'単重表'!$F$2502,2,FALSE))</f>
        <v>C125x65x6x8</v>
      </c>
      <c r="K160" s="232">
        <v>2984</v>
      </c>
      <c r="L160" s="101">
        <f t="shared" si="36"/>
        <v>2.984</v>
      </c>
      <c r="M160" s="46"/>
      <c r="N160" s="101">
        <f t="shared" si="37"/>
        <v>1</v>
      </c>
      <c r="O160" s="49">
        <v>1</v>
      </c>
      <c r="P160" s="47">
        <f>IF(H160="","",VLOOKUP(H160,単重表!$C$6:'単重表'!$F$2502,3,FALSE))</f>
        <v>13.4</v>
      </c>
      <c r="Q160" s="47"/>
      <c r="R160" s="56">
        <f t="shared" si="38"/>
        <v>39.985599999999998</v>
      </c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 t="s">
        <v>2708</v>
      </c>
      <c r="AD160" s="40" t="s">
        <v>2704</v>
      </c>
      <c r="AE160" s="275"/>
      <c r="AF160" s="275"/>
      <c r="AG160" s="40"/>
      <c r="AH160" s="40"/>
      <c r="AI160" s="40"/>
      <c r="AJ160" s="58">
        <f>IF(H160="","",VLOOKUP(H160,単重表!$C$6:'単重表'!$F$2502,4,FALSE))</f>
        <v>0.51</v>
      </c>
      <c r="AK160" s="141">
        <f t="shared" si="30"/>
        <v>1.5218400000000001</v>
      </c>
      <c r="AL160" s="40">
        <v>2</v>
      </c>
      <c r="AM160" s="190">
        <f t="shared" si="31"/>
        <v>3.0436800000000002</v>
      </c>
      <c r="AO160" s="191">
        <f t="shared" si="32"/>
        <v>2984</v>
      </c>
      <c r="AP160" s="182"/>
      <c r="AQ160" s="183" t="str">
        <f t="shared" si="33"/>
        <v>125</v>
      </c>
      <c r="AR160" s="182"/>
      <c r="AS160" s="184" t="str">
        <f t="shared" si="34"/>
        <v>125</v>
      </c>
      <c r="AT160" s="182"/>
      <c r="AU160" s="276"/>
      <c r="AV160" s="185"/>
      <c r="AW160" s="185"/>
      <c r="AX160" s="185"/>
      <c r="AY160" s="185"/>
      <c r="AZ160" s="185"/>
      <c r="BA160" s="186"/>
      <c r="BB160" s="80"/>
      <c r="BC160" s="185"/>
      <c r="BD160" s="185"/>
      <c r="BE160" s="185"/>
      <c r="BF160" s="185"/>
      <c r="BG160" s="187"/>
      <c r="BH160" s="278"/>
      <c r="BI160" s="188"/>
      <c r="BJ160" s="276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>
        <f t="shared" si="35"/>
        <v>0</v>
      </c>
    </row>
    <row r="161" spans="1:93" ht="22.5" hidden="1" customHeight="1">
      <c r="A161" s="277" t="s">
        <v>3278</v>
      </c>
      <c r="B161" s="275">
        <v>114</v>
      </c>
      <c r="C161" s="75" t="s">
        <v>3077</v>
      </c>
      <c r="D161" s="78"/>
      <c r="E161" s="279" t="s">
        <v>3026</v>
      </c>
      <c r="F161" s="80" t="s">
        <v>2302</v>
      </c>
      <c r="G161" s="78">
        <v>24</v>
      </c>
      <c r="H161" s="70">
        <v>21256568</v>
      </c>
      <c r="I161" s="275" t="s">
        <v>2985</v>
      </c>
      <c r="J161" s="71" t="str">
        <f>IF(H161="","",VLOOKUP(H161,単重表!$C$6:'単重表'!$F$2502,2,FALSE))</f>
        <v>C125x65x6x8</v>
      </c>
      <c r="K161" s="232">
        <v>2984</v>
      </c>
      <c r="L161" s="101">
        <f t="shared" si="36"/>
        <v>2.984</v>
      </c>
      <c r="M161" s="46"/>
      <c r="N161" s="101">
        <f t="shared" si="37"/>
        <v>1</v>
      </c>
      <c r="O161" s="49">
        <v>1</v>
      </c>
      <c r="P161" s="47">
        <f>IF(H161="","",VLOOKUP(H161,単重表!$C$6:'単重表'!$F$2502,3,FALSE))</f>
        <v>13.4</v>
      </c>
      <c r="Q161" s="47"/>
      <c r="R161" s="56">
        <f t="shared" si="38"/>
        <v>39.985599999999998</v>
      </c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 t="s">
        <v>2704</v>
      </c>
      <c r="AD161" s="40" t="s">
        <v>2704</v>
      </c>
      <c r="AE161" s="275"/>
      <c r="AF161" s="275"/>
      <c r="AG161" s="40"/>
      <c r="AH161" s="40"/>
      <c r="AI161" s="40"/>
      <c r="AJ161" s="58">
        <f>IF(H161="","",VLOOKUP(H161,単重表!$C$6:'単重表'!$F$2502,4,FALSE))</f>
        <v>0.51</v>
      </c>
      <c r="AK161" s="141">
        <f t="shared" si="30"/>
        <v>1.5218400000000001</v>
      </c>
      <c r="AL161" s="40">
        <v>2</v>
      </c>
      <c r="AM161" s="190">
        <f t="shared" si="31"/>
        <v>3.0436800000000002</v>
      </c>
      <c r="AO161" s="191">
        <f t="shared" si="32"/>
        <v>2984</v>
      </c>
      <c r="AP161" s="182"/>
      <c r="AQ161" s="183" t="str">
        <f t="shared" si="33"/>
        <v>125</v>
      </c>
      <c r="AR161" s="182"/>
      <c r="AS161" s="184" t="str">
        <f t="shared" si="34"/>
        <v>125</v>
      </c>
      <c r="AT161" s="182"/>
      <c r="AU161" s="276"/>
      <c r="AV161" s="185"/>
      <c r="AW161" s="185"/>
      <c r="AX161" s="185"/>
      <c r="AY161" s="185"/>
      <c r="AZ161" s="185"/>
      <c r="BA161" s="186"/>
      <c r="BB161" s="80"/>
      <c r="BC161" s="185"/>
      <c r="BD161" s="185"/>
      <c r="BE161" s="185"/>
      <c r="BF161" s="185"/>
      <c r="BG161" s="187"/>
      <c r="BH161" s="278"/>
      <c r="BI161" s="188"/>
      <c r="BJ161" s="276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>
        <f t="shared" si="35"/>
        <v>0</v>
      </c>
    </row>
    <row r="162" spans="1:93" ht="22.5" hidden="1" customHeight="1">
      <c r="A162" s="277" t="s">
        <v>3279</v>
      </c>
      <c r="B162" s="275">
        <v>130</v>
      </c>
      <c r="C162" s="75" t="s">
        <v>3077</v>
      </c>
      <c r="D162" s="78"/>
      <c r="E162" s="279" t="s">
        <v>3027</v>
      </c>
      <c r="F162" s="80" t="s">
        <v>2302</v>
      </c>
      <c r="G162" s="78">
        <v>40</v>
      </c>
      <c r="H162" s="70">
        <v>21256568</v>
      </c>
      <c r="I162" s="275" t="s">
        <v>2985</v>
      </c>
      <c r="J162" s="71" t="str">
        <f>IF(H162="","",VLOOKUP(H162,単重表!$C$6:'単重表'!$F$2502,2,FALSE))</f>
        <v>C125x65x6x8</v>
      </c>
      <c r="K162" s="232">
        <v>365</v>
      </c>
      <c r="L162" s="101">
        <f t="shared" si="36"/>
        <v>0.36499999999999999</v>
      </c>
      <c r="M162" s="46"/>
      <c r="N162" s="101">
        <f t="shared" si="37"/>
        <v>1</v>
      </c>
      <c r="O162" s="49">
        <v>2</v>
      </c>
      <c r="P162" s="47">
        <f>IF(H162="","",VLOOKUP(H162,単重表!$C$6:'単重表'!$F$2502,3,FALSE))</f>
        <v>13.4</v>
      </c>
      <c r="Q162" s="47"/>
      <c r="R162" s="56">
        <f t="shared" si="38"/>
        <v>9.782</v>
      </c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 t="s">
        <v>2704</v>
      </c>
      <c r="AD162" s="40" t="s">
        <v>2708</v>
      </c>
      <c r="AE162" s="275"/>
      <c r="AF162" s="275"/>
      <c r="AG162" s="40"/>
      <c r="AH162" s="40"/>
      <c r="AI162" s="40"/>
      <c r="AJ162" s="58">
        <f>IF(H162="","",VLOOKUP(H162,単重表!$C$6:'単重表'!$F$2502,4,FALSE))</f>
        <v>0.51</v>
      </c>
      <c r="AK162" s="141">
        <f t="shared" si="30"/>
        <v>0.37230000000000002</v>
      </c>
      <c r="AL162" s="40">
        <v>2</v>
      </c>
      <c r="AM162" s="190">
        <f t="shared" si="31"/>
        <v>0.74460000000000004</v>
      </c>
      <c r="AO162" s="191">
        <f t="shared" si="32"/>
        <v>365</v>
      </c>
      <c r="AP162" s="182"/>
      <c r="AQ162" s="183" t="str">
        <f t="shared" si="33"/>
        <v>125</v>
      </c>
      <c r="AR162" s="182"/>
      <c r="AS162" s="184" t="str">
        <f t="shared" si="34"/>
        <v>125</v>
      </c>
      <c r="AT162" s="182"/>
      <c r="AU162" s="276"/>
      <c r="AV162" s="185"/>
      <c r="AW162" s="185"/>
      <c r="AX162" s="185"/>
      <c r="AY162" s="185"/>
      <c r="AZ162" s="185"/>
      <c r="BA162" s="186"/>
      <c r="BB162" s="80"/>
      <c r="BC162" s="185"/>
      <c r="BD162" s="185"/>
      <c r="BE162" s="185"/>
      <c r="BF162" s="185"/>
      <c r="BG162" s="187"/>
      <c r="BH162" s="278"/>
      <c r="BI162" s="188"/>
      <c r="BJ162" s="276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>
        <f t="shared" si="35"/>
        <v>0</v>
      </c>
    </row>
    <row r="163" spans="1:93" ht="22.5" hidden="1" customHeight="1">
      <c r="A163" s="277" t="s">
        <v>3280</v>
      </c>
      <c r="B163" s="275">
        <v>135</v>
      </c>
      <c r="C163" s="75" t="s">
        <v>3077</v>
      </c>
      <c r="D163" s="78"/>
      <c r="E163" s="279" t="s">
        <v>3042</v>
      </c>
      <c r="F163" s="80" t="s">
        <v>2302</v>
      </c>
      <c r="G163" s="78">
        <v>1</v>
      </c>
      <c r="H163" s="70">
        <v>21256568</v>
      </c>
      <c r="I163" s="275" t="s">
        <v>2985</v>
      </c>
      <c r="J163" s="71" t="str">
        <f>IF(H163="","",VLOOKUP(H163,単重表!$C$6:'単重表'!$F$2502,2,FALSE))</f>
        <v>C125x65x6x8</v>
      </c>
      <c r="K163" s="232">
        <v>776</v>
      </c>
      <c r="L163" s="101">
        <f t="shared" si="36"/>
        <v>0.77600000000000002</v>
      </c>
      <c r="M163" s="46"/>
      <c r="N163" s="101">
        <f t="shared" si="37"/>
        <v>1</v>
      </c>
      <c r="O163" s="49">
        <v>1</v>
      </c>
      <c r="P163" s="47">
        <f>IF(H163="","",VLOOKUP(H163,単重表!$C$6:'単重表'!$F$2502,3,FALSE))</f>
        <v>13.4</v>
      </c>
      <c r="Q163" s="47"/>
      <c r="R163" s="56">
        <f t="shared" si="38"/>
        <v>10.398400000000001</v>
      </c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 t="s">
        <v>2718</v>
      </c>
      <c r="AD163" s="40" t="s">
        <v>2718</v>
      </c>
      <c r="AE163" s="275"/>
      <c r="AF163" s="275"/>
      <c r="AG163" s="40"/>
      <c r="AH163" s="40"/>
      <c r="AI163" s="40"/>
      <c r="AJ163" s="58">
        <f>IF(H163="","",VLOOKUP(H163,単重表!$C$6:'単重表'!$F$2502,4,FALSE))</f>
        <v>0.51</v>
      </c>
      <c r="AK163" s="141">
        <f t="shared" si="30"/>
        <v>0.39576</v>
      </c>
      <c r="AL163" s="40">
        <v>2</v>
      </c>
      <c r="AM163" s="190">
        <f t="shared" si="31"/>
        <v>0.79152</v>
      </c>
      <c r="AO163" s="191">
        <f t="shared" si="32"/>
        <v>776</v>
      </c>
      <c r="AP163" s="182"/>
      <c r="AQ163" s="183" t="str">
        <f t="shared" si="33"/>
        <v>125</v>
      </c>
      <c r="AR163" s="182"/>
      <c r="AS163" s="184" t="str">
        <f t="shared" si="34"/>
        <v>125</v>
      </c>
      <c r="AT163" s="182"/>
      <c r="AU163" s="276"/>
      <c r="AV163" s="185"/>
      <c r="AW163" s="185"/>
      <c r="AX163" s="185"/>
      <c r="AY163" s="185"/>
      <c r="AZ163" s="185"/>
      <c r="BA163" s="186"/>
      <c r="BB163" s="80"/>
      <c r="BC163" s="185"/>
      <c r="BD163" s="185"/>
      <c r="BE163" s="185"/>
      <c r="BF163" s="185"/>
      <c r="BG163" s="187"/>
      <c r="BH163" s="278"/>
      <c r="BI163" s="188"/>
      <c r="BJ163" s="276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>
        <f t="shared" si="35"/>
        <v>0</v>
      </c>
    </row>
    <row r="164" spans="1:93" ht="22.5" hidden="1" customHeight="1">
      <c r="A164" s="277" t="s">
        <v>3281</v>
      </c>
      <c r="B164" s="275">
        <v>136</v>
      </c>
      <c r="C164" s="75" t="s">
        <v>3077</v>
      </c>
      <c r="D164" s="78"/>
      <c r="E164" s="279" t="s">
        <v>3027</v>
      </c>
      <c r="F164" s="80" t="s">
        <v>2302</v>
      </c>
      <c r="G164" s="78">
        <v>43</v>
      </c>
      <c r="H164" s="70">
        <v>21256568</v>
      </c>
      <c r="I164" s="275" t="s">
        <v>2985</v>
      </c>
      <c r="J164" s="71" t="str">
        <f>IF(H164="","",VLOOKUP(H164,単重表!$C$6:'単重表'!$F$2502,2,FALSE))</f>
        <v>C125x65x6x8</v>
      </c>
      <c r="K164" s="232">
        <v>2984</v>
      </c>
      <c r="L164" s="101">
        <f t="shared" si="36"/>
        <v>2.984</v>
      </c>
      <c r="M164" s="46"/>
      <c r="N164" s="101">
        <f t="shared" si="37"/>
        <v>1</v>
      </c>
      <c r="O164" s="49">
        <v>1</v>
      </c>
      <c r="P164" s="47">
        <f>IF(H164="","",VLOOKUP(H164,単重表!$C$6:'単重表'!$F$2502,3,FALSE))</f>
        <v>13.4</v>
      </c>
      <c r="Q164" s="47"/>
      <c r="R164" s="56">
        <f t="shared" si="38"/>
        <v>39.985599999999998</v>
      </c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 t="s">
        <v>2718</v>
      </c>
      <c r="AD164" s="40" t="s">
        <v>2718</v>
      </c>
      <c r="AE164" s="275"/>
      <c r="AF164" s="275"/>
      <c r="AG164" s="40"/>
      <c r="AH164" s="40"/>
      <c r="AI164" s="40"/>
      <c r="AJ164" s="58">
        <f>IF(H164="","",VLOOKUP(H164,単重表!$C$6:'単重表'!$F$2502,4,FALSE))</f>
        <v>0.51</v>
      </c>
      <c r="AK164" s="141">
        <f t="shared" si="30"/>
        <v>1.5218400000000001</v>
      </c>
      <c r="AL164" s="40">
        <v>2</v>
      </c>
      <c r="AM164" s="190">
        <f t="shared" si="31"/>
        <v>3.0436800000000002</v>
      </c>
      <c r="AO164" s="191">
        <f t="shared" si="32"/>
        <v>2984</v>
      </c>
      <c r="AP164" s="182"/>
      <c r="AQ164" s="183" t="str">
        <f t="shared" si="33"/>
        <v>125</v>
      </c>
      <c r="AR164" s="182"/>
      <c r="AS164" s="184" t="str">
        <f t="shared" si="34"/>
        <v>125</v>
      </c>
      <c r="AT164" s="182"/>
      <c r="AU164" s="276"/>
      <c r="AV164" s="185"/>
      <c r="AW164" s="185"/>
      <c r="AX164" s="185"/>
      <c r="AY164" s="185"/>
      <c r="AZ164" s="185"/>
      <c r="BA164" s="186"/>
      <c r="BB164" s="80"/>
      <c r="BC164" s="185"/>
      <c r="BD164" s="185"/>
      <c r="BE164" s="185"/>
      <c r="BF164" s="185"/>
      <c r="BG164" s="187"/>
      <c r="BH164" s="278"/>
      <c r="BI164" s="188"/>
      <c r="BJ164" s="276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>
        <f t="shared" si="35"/>
        <v>0</v>
      </c>
    </row>
    <row r="165" spans="1:93" ht="22.5" hidden="1" customHeight="1">
      <c r="A165" s="277" t="s">
        <v>3282</v>
      </c>
      <c r="B165" s="275">
        <v>137</v>
      </c>
      <c r="C165" s="75" t="s">
        <v>3077</v>
      </c>
      <c r="D165" s="78"/>
      <c r="E165" s="279" t="s">
        <v>3027</v>
      </c>
      <c r="F165" s="80" t="s">
        <v>2302</v>
      </c>
      <c r="G165" s="78">
        <v>44</v>
      </c>
      <c r="H165" s="70">
        <v>21256568</v>
      </c>
      <c r="I165" s="275" t="s">
        <v>2985</v>
      </c>
      <c r="J165" s="71" t="str">
        <f>IF(H165="","",VLOOKUP(H165,単重表!$C$6:'単重表'!$F$2502,2,FALSE))</f>
        <v>C125x65x6x8</v>
      </c>
      <c r="K165" s="232">
        <v>540</v>
      </c>
      <c r="L165" s="101">
        <f t="shared" si="36"/>
        <v>0.54</v>
      </c>
      <c r="M165" s="46"/>
      <c r="N165" s="101">
        <f t="shared" si="37"/>
        <v>1</v>
      </c>
      <c r="O165" s="49">
        <v>2</v>
      </c>
      <c r="P165" s="47">
        <f>IF(H165="","",VLOOKUP(H165,単重表!$C$6:'単重表'!$F$2502,3,FALSE))</f>
        <v>13.4</v>
      </c>
      <c r="Q165" s="47"/>
      <c r="R165" s="56">
        <f t="shared" si="38"/>
        <v>14.472000000000001</v>
      </c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 t="s">
        <v>2709</v>
      </c>
      <c r="AD165" s="40" t="s">
        <v>3046</v>
      </c>
      <c r="AE165" s="275"/>
      <c r="AF165" s="275"/>
      <c r="AG165" s="40"/>
      <c r="AH165" s="40"/>
      <c r="AI165" s="40"/>
      <c r="AJ165" s="58">
        <f>IF(H165="","",VLOOKUP(H165,単重表!$C$6:'単重表'!$F$2502,4,FALSE))</f>
        <v>0.51</v>
      </c>
      <c r="AK165" s="141">
        <f t="shared" si="30"/>
        <v>0.55080000000000007</v>
      </c>
      <c r="AL165" s="40">
        <v>2</v>
      </c>
      <c r="AM165" s="190">
        <f t="shared" si="31"/>
        <v>1.1016000000000001</v>
      </c>
      <c r="AO165" s="191">
        <f t="shared" si="32"/>
        <v>540</v>
      </c>
      <c r="AP165" s="182"/>
      <c r="AQ165" s="183" t="str">
        <f t="shared" si="33"/>
        <v>125</v>
      </c>
      <c r="AR165" s="182"/>
      <c r="AS165" s="184" t="str">
        <f t="shared" si="34"/>
        <v>125</v>
      </c>
      <c r="AT165" s="182"/>
      <c r="AU165" s="276"/>
      <c r="AV165" s="185"/>
      <c r="AW165" s="185"/>
      <c r="AX165" s="185"/>
      <c r="AY165" s="185"/>
      <c r="AZ165" s="185"/>
      <c r="BA165" s="186"/>
      <c r="BB165" s="80"/>
      <c r="BC165" s="185"/>
      <c r="BD165" s="185"/>
      <c r="BE165" s="185"/>
      <c r="BF165" s="185"/>
      <c r="BG165" s="187"/>
      <c r="BH165" s="278"/>
      <c r="BI165" s="188"/>
      <c r="BJ165" s="276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>
        <f t="shared" si="35"/>
        <v>0</v>
      </c>
    </row>
    <row r="166" spans="1:93" ht="22.5" hidden="1" customHeight="1">
      <c r="A166" s="277" t="s">
        <v>3283</v>
      </c>
      <c r="B166" s="275">
        <v>3</v>
      </c>
      <c r="C166" s="75" t="s">
        <v>3077</v>
      </c>
      <c r="D166" s="78"/>
      <c r="E166" s="279" t="s">
        <v>3047</v>
      </c>
      <c r="F166" s="80" t="s">
        <v>2302</v>
      </c>
      <c r="G166" s="78">
        <v>3</v>
      </c>
      <c r="H166" s="70">
        <v>21256568</v>
      </c>
      <c r="I166" s="275" t="s">
        <v>2985</v>
      </c>
      <c r="J166" s="71" t="str">
        <f>IF(H166="","",VLOOKUP(H166,単重表!$C$6:'単重表'!$F$2502,2,FALSE))</f>
        <v>C125x65x6x8</v>
      </c>
      <c r="K166" s="232">
        <v>3175</v>
      </c>
      <c r="L166" s="101">
        <f t="shared" si="36"/>
        <v>3.1749999999999998</v>
      </c>
      <c r="M166" s="46"/>
      <c r="N166" s="101">
        <f t="shared" si="37"/>
        <v>1</v>
      </c>
      <c r="O166" s="49">
        <v>1</v>
      </c>
      <c r="P166" s="47">
        <f>IF(H166="","",VLOOKUP(H166,単重表!$C$6:'単重表'!$F$2502,3,FALSE))</f>
        <v>13.4</v>
      </c>
      <c r="Q166" s="47"/>
      <c r="R166" s="56">
        <f t="shared" si="38"/>
        <v>42.545000000000002</v>
      </c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 t="s">
        <v>2695</v>
      </c>
      <c r="AD166" s="40" t="s">
        <v>2695</v>
      </c>
      <c r="AE166" s="275"/>
      <c r="AF166" s="275"/>
      <c r="AG166" s="40"/>
      <c r="AH166" s="40"/>
      <c r="AI166" s="40"/>
      <c r="AJ166" s="58">
        <f>IF(H166="","",VLOOKUP(H166,単重表!$C$6:'単重表'!$F$2502,4,FALSE))</f>
        <v>0.51</v>
      </c>
      <c r="AK166" s="141">
        <f t="shared" si="30"/>
        <v>1.6192499999999999</v>
      </c>
      <c r="AL166" s="40">
        <v>2</v>
      </c>
      <c r="AM166" s="190">
        <f t="shared" si="31"/>
        <v>3.2384999999999997</v>
      </c>
      <c r="AO166" s="191">
        <f t="shared" si="32"/>
        <v>3175</v>
      </c>
      <c r="AP166" s="182"/>
      <c r="AQ166" s="183" t="str">
        <f t="shared" si="33"/>
        <v>125</v>
      </c>
      <c r="AR166" s="182"/>
      <c r="AS166" s="184" t="str">
        <f t="shared" si="34"/>
        <v>125</v>
      </c>
      <c r="AT166" s="182"/>
      <c r="AU166" s="276"/>
      <c r="AV166" s="185"/>
      <c r="AW166" s="185"/>
      <c r="AX166" s="185"/>
      <c r="AY166" s="185"/>
      <c r="AZ166" s="185"/>
      <c r="BA166" s="186"/>
      <c r="BB166" s="80"/>
      <c r="BC166" s="185"/>
      <c r="BD166" s="185"/>
      <c r="BE166" s="185"/>
      <c r="BF166" s="185"/>
      <c r="BG166" s="187"/>
      <c r="BH166" s="278"/>
      <c r="BI166" s="188"/>
      <c r="BJ166" s="276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>
        <f t="shared" si="35"/>
        <v>0</v>
      </c>
    </row>
    <row r="167" spans="1:93" ht="22.5" hidden="1" customHeight="1">
      <c r="A167" s="277" t="s">
        <v>3284</v>
      </c>
      <c r="B167" s="275">
        <v>4</v>
      </c>
      <c r="C167" s="75" t="s">
        <v>3077</v>
      </c>
      <c r="D167" s="78"/>
      <c r="E167" s="279" t="s">
        <v>3047</v>
      </c>
      <c r="F167" s="80" t="s">
        <v>2302</v>
      </c>
      <c r="G167" s="78">
        <v>4</v>
      </c>
      <c r="H167" s="70">
        <v>21256568</v>
      </c>
      <c r="I167" s="275" t="s">
        <v>2985</v>
      </c>
      <c r="J167" s="71" t="str">
        <f>IF(H167="","",VLOOKUP(H167,単重表!$C$6:'単重表'!$F$2502,2,FALSE))</f>
        <v>C125x65x6x8</v>
      </c>
      <c r="K167" s="232">
        <v>3175</v>
      </c>
      <c r="L167" s="101">
        <f t="shared" si="36"/>
        <v>3.1749999999999998</v>
      </c>
      <c r="M167" s="46"/>
      <c r="N167" s="101">
        <f t="shared" si="37"/>
        <v>1</v>
      </c>
      <c r="O167" s="49">
        <v>1</v>
      </c>
      <c r="P167" s="47">
        <f>IF(H167="","",VLOOKUP(H167,単重表!$C$6:'単重表'!$F$2502,3,FALSE))</f>
        <v>13.4</v>
      </c>
      <c r="Q167" s="47"/>
      <c r="R167" s="56">
        <f t="shared" si="38"/>
        <v>42.545000000000002</v>
      </c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 t="s">
        <v>2697</v>
      </c>
      <c r="AD167" s="40" t="s">
        <v>2697</v>
      </c>
      <c r="AE167" s="275"/>
      <c r="AF167" s="275"/>
      <c r="AG167" s="40"/>
      <c r="AH167" s="40"/>
      <c r="AI167" s="40"/>
      <c r="AJ167" s="58">
        <f>IF(H167="","",VLOOKUP(H167,単重表!$C$6:'単重表'!$F$2502,4,FALSE))</f>
        <v>0.51</v>
      </c>
      <c r="AK167" s="141">
        <f t="shared" si="30"/>
        <v>1.6192499999999999</v>
      </c>
      <c r="AL167" s="40">
        <v>2</v>
      </c>
      <c r="AM167" s="190">
        <f t="shared" si="31"/>
        <v>3.2384999999999997</v>
      </c>
      <c r="AO167" s="191">
        <f t="shared" si="32"/>
        <v>3175</v>
      </c>
      <c r="AP167" s="182"/>
      <c r="AQ167" s="183" t="str">
        <f t="shared" si="33"/>
        <v>125</v>
      </c>
      <c r="AR167" s="182"/>
      <c r="AS167" s="184" t="str">
        <f t="shared" si="34"/>
        <v>125</v>
      </c>
      <c r="AT167" s="182"/>
      <c r="AU167" s="276"/>
      <c r="AV167" s="185"/>
      <c r="AW167" s="185"/>
      <c r="AX167" s="185"/>
      <c r="AY167" s="185"/>
      <c r="AZ167" s="185"/>
      <c r="BA167" s="186"/>
      <c r="BB167" s="80"/>
      <c r="BC167" s="185"/>
      <c r="BD167" s="185"/>
      <c r="BE167" s="185"/>
      <c r="BF167" s="185"/>
      <c r="BG167" s="187"/>
      <c r="BH167" s="278"/>
      <c r="BI167" s="188"/>
      <c r="BJ167" s="276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>
        <f t="shared" si="35"/>
        <v>0</v>
      </c>
    </row>
    <row r="168" spans="1:93" ht="22.5" hidden="1" customHeight="1">
      <c r="A168" s="277" t="s">
        <v>3285</v>
      </c>
      <c r="B168" s="275">
        <v>9</v>
      </c>
      <c r="C168" s="75" t="s">
        <v>3077</v>
      </c>
      <c r="D168" s="78"/>
      <c r="E168" s="279" t="s">
        <v>3054</v>
      </c>
      <c r="F168" s="80" t="s">
        <v>3061</v>
      </c>
      <c r="G168" s="78">
        <v>2</v>
      </c>
      <c r="H168" s="70">
        <v>21256568</v>
      </c>
      <c r="I168" s="275" t="s">
        <v>2985</v>
      </c>
      <c r="J168" s="71" t="str">
        <f>IF(H168="","",VLOOKUP(H168,単重表!$C$6:'単重表'!$F$2502,2,FALSE))</f>
        <v>C125x65x6x8</v>
      </c>
      <c r="K168" s="232">
        <v>4015</v>
      </c>
      <c r="L168" s="101">
        <f t="shared" si="36"/>
        <v>4.0149999999999997</v>
      </c>
      <c r="M168" s="46"/>
      <c r="N168" s="101">
        <f t="shared" si="37"/>
        <v>1</v>
      </c>
      <c r="O168" s="49">
        <v>1</v>
      </c>
      <c r="P168" s="47">
        <f>IF(H168="","",VLOOKUP(H168,単重表!$C$6:'単重表'!$F$2502,3,FALSE))</f>
        <v>13.4</v>
      </c>
      <c r="Q168" s="47"/>
      <c r="R168" s="56">
        <f t="shared" si="38"/>
        <v>53.800999999999995</v>
      </c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 t="s">
        <v>2695</v>
      </c>
      <c r="AD168" s="40" t="s">
        <v>2697</v>
      </c>
      <c r="AE168" s="275"/>
      <c r="AF168" s="275"/>
      <c r="AG168" s="40"/>
      <c r="AH168" s="40"/>
      <c r="AI168" s="40"/>
      <c r="AJ168" s="58">
        <f>IF(H168="","",VLOOKUP(H168,単重表!$C$6:'単重表'!$F$2502,4,FALSE))</f>
        <v>0.51</v>
      </c>
      <c r="AK168" s="141">
        <f t="shared" si="30"/>
        <v>2.04765</v>
      </c>
      <c r="AL168" s="40">
        <v>2</v>
      </c>
      <c r="AM168" s="190">
        <f t="shared" si="31"/>
        <v>4.0952999999999999</v>
      </c>
      <c r="AO168" s="191">
        <f t="shared" si="32"/>
        <v>4015</v>
      </c>
      <c r="AP168" s="182"/>
      <c r="AQ168" s="183" t="str">
        <f t="shared" si="33"/>
        <v>125</v>
      </c>
      <c r="AR168" s="182"/>
      <c r="AS168" s="184" t="str">
        <f t="shared" si="34"/>
        <v>125</v>
      </c>
      <c r="AT168" s="182"/>
      <c r="AU168" s="276"/>
      <c r="AV168" s="185"/>
      <c r="AW168" s="185"/>
      <c r="AX168" s="185"/>
      <c r="AY168" s="185"/>
      <c r="AZ168" s="185"/>
      <c r="BA168" s="186"/>
      <c r="BB168" s="80"/>
      <c r="BC168" s="185"/>
      <c r="BD168" s="185"/>
      <c r="BE168" s="185"/>
      <c r="BF168" s="185"/>
      <c r="BG168" s="187"/>
      <c r="BH168" s="278"/>
      <c r="BI168" s="188"/>
      <c r="BJ168" s="276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>
        <f t="shared" si="35"/>
        <v>0</v>
      </c>
    </row>
    <row r="169" spans="1:93" ht="22.5" hidden="1" customHeight="1">
      <c r="A169" s="277" t="s">
        <v>3286</v>
      </c>
      <c r="B169" s="275">
        <v>14</v>
      </c>
      <c r="C169" s="75" t="s">
        <v>3077</v>
      </c>
      <c r="D169" s="78"/>
      <c r="E169" s="279" t="s">
        <v>3054</v>
      </c>
      <c r="F169" s="80" t="s">
        <v>2302</v>
      </c>
      <c r="G169" s="78">
        <v>7</v>
      </c>
      <c r="H169" s="70">
        <v>21256568</v>
      </c>
      <c r="I169" s="275" t="s">
        <v>2985</v>
      </c>
      <c r="J169" s="71" t="str">
        <f>IF(H169="","",VLOOKUP(H169,単重表!$C$6:'単重表'!$F$2502,2,FALSE))</f>
        <v>C125x65x6x8</v>
      </c>
      <c r="K169" s="232">
        <v>3175</v>
      </c>
      <c r="L169" s="101">
        <f t="shared" si="36"/>
        <v>3.1749999999999998</v>
      </c>
      <c r="M169" s="46"/>
      <c r="N169" s="101">
        <f t="shared" si="37"/>
        <v>1</v>
      </c>
      <c r="O169" s="49">
        <v>1</v>
      </c>
      <c r="P169" s="47">
        <f>IF(H169="","",VLOOKUP(H169,単重表!$C$6:'単重表'!$F$2502,3,FALSE))</f>
        <v>13.4</v>
      </c>
      <c r="Q169" s="47"/>
      <c r="R169" s="56">
        <f t="shared" si="38"/>
        <v>42.545000000000002</v>
      </c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 t="s">
        <v>2695</v>
      </c>
      <c r="AD169" s="40" t="s">
        <v>2697</v>
      </c>
      <c r="AE169" s="275"/>
      <c r="AF169" s="275"/>
      <c r="AG169" s="40"/>
      <c r="AH169" s="40"/>
      <c r="AI169" s="40"/>
      <c r="AJ169" s="58">
        <f>IF(H169="","",VLOOKUP(H169,単重表!$C$6:'単重表'!$F$2502,4,FALSE))</f>
        <v>0.51</v>
      </c>
      <c r="AK169" s="141">
        <f t="shared" si="30"/>
        <v>1.6192499999999999</v>
      </c>
      <c r="AL169" s="40">
        <v>2</v>
      </c>
      <c r="AM169" s="190">
        <f t="shared" si="31"/>
        <v>3.2384999999999997</v>
      </c>
      <c r="AO169" s="191">
        <f t="shared" si="32"/>
        <v>3175</v>
      </c>
      <c r="AP169" s="182"/>
      <c r="AQ169" s="183" t="str">
        <f t="shared" si="33"/>
        <v>125</v>
      </c>
      <c r="AR169" s="182"/>
      <c r="AS169" s="184" t="str">
        <f t="shared" si="34"/>
        <v>125</v>
      </c>
      <c r="AT169" s="182"/>
      <c r="AU169" s="276"/>
      <c r="AV169" s="185"/>
      <c r="AW169" s="185"/>
      <c r="AX169" s="185"/>
      <c r="AY169" s="185"/>
      <c r="AZ169" s="185"/>
      <c r="BA169" s="186"/>
      <c r="BB169" s="80"/>
      <c r="BC169" s="185"/>
      <c r="BD169" s="185"/>
      <c r="BE169" s="185"/>
      <c r="BF169" s="185"/>
      <c r="BG169" s="187"/>
      <c r="BH169" s="278"/>
      <c r="BI169" s="188"/>
      <c r="BJ169" s="276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>
        <f t="shared" si="35"/>
        <v>0</v>
      </c>
    </row>
    <row r="170" spans="1:93" ht="22.5" hidden="1" customHeight="1">
      <c r="A170" s="277" t="s">
        <v>3287</v>
      </c>
      <c r="B170" s="275">
        <v>15</v>
      </c>
      <c r="C170" s="75" t="s">
        <v>3077</v>
      </c>
      <c r="D170" s="78"/>
      <c r="E170" s="279" t="s">
        <v>3054</v>
      </c>
      <c r="F170" s="80" t="s">
        <v>2302</v>
      </c>
      <c r="G170" s="78">
        <v>8</v>
      </c>
      <c r="H170" s="70">
        <v>21256568</v>
      </c>
      <c r="I170" s="275" t="s">
        <v>2985</v>
      </c>
      <c r="J170" s="71" t="str">
        <f>IF(H170="","",VLOOKUP(H170,単重表!$C$6:'単重表'!$F$2502,2,FALSE))</f>
        <v>C125x65x6x8</v>
      </c>
      <c r="K170" s="232">
        <v>3175</v>
      </c>
      <c r="L170" s="101">
        <f t="shared" si="36"/>
        <v>3.1749999999999998</v>
      </c>
      <c r="M170" s="46"/>
      <c r="N170" s="101">
        <f t="shared" si="37"/>
        <v>1</v>
      </c>
      <c r="O170" s="49">
        <v>1</v>
      </c>
      <c r="P170" s="47">
        <f>IF(H170="","",VLOOKUP(H170,単重表!$C$6:'単重表'!$F$2502,3,FALSE))</f>
        <v>13.4</v>
      </c>
      <c r="Q170" s="47"/>
      <c r="R170" s="56">
        <f t="shared" si="38"/>
        <v>42.545000000000002</v>
      </c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 t="s">
        <v>2697</v>
      </c>
      <c r="AD170" s="40" t="s">
        <v>2697</v>
      </c>
      <c r="AE170" s="275"/>
      <c r="AF170" s="275"/>
      <c r="AG170" s="40"/>
      <c r="AH170" s="40"/>
      <c r="AI170" s="40"/>
      <c r="AJ170" s="58">
        <f>IF(H170="","",VLOOKUP(H170,単重表!$C$6:'単重表'!$F$2502,4,FALSE))</f>
        <v>0.51</v>
      </c>
      <c r="AK170" s="141">
        <f t="shared" si="30"/>
        <v>1.6192499999999999</v>
      </c>
      <c r="AL170" s="40">
        <v>2</v>
      </c>
      <c r="AM170" s="190">
        <f t="shared" si="31"/>
        <v>3.2384999999999997</v>
      </c>
      <c r="AO170" s="191">
        <f t="shared" si="32"/>
        <v>3175</v>
      </c>
      <c r="AP170" s="182"/>
      <c r="AQ170" s="183" t="str">
        <f t="shared" si="33"/>
        <v>125</v>
      </c>
      <c r="AR170" s="182"/>
      <c r="AS170" s="184" t="str">
        <f t="shared" si="34"/>
        <v>125</v>
      </c>
      <c r="AT170" s="182"/>
      <c r="AU170" s="276"/>
      <c r="AV170" s="185"/>
      <c r="AW170" s="185"/>
      <c r="AX170" s="185"/>
      <c r="AY170" s="185"/>
      <c r="AZ170" s="185"/>
      <c r="BA170" s="186"/>
      <c r="BB170" s="80"/>
      <c r="BC170" s="185"/>
      <c r="BD170" s="185"/>
      <c r="BE170" s="185"/>
      <c r="BF170" s="185"/>
      <c r="BG170" s="187"/>
      <c r="BH170" s="278"/>
      <c r="BI170" s="188"/>
      <c r="BJ170" s="276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>
        <f t="shared" si="35"/>
        <v>0</v>
      </c>
    </row>
    <row r="171" spans="1:93" ht="22.5" hidden="1" customHeight="1">
      <c r="A171" s="277" t="s">
        <v>3288</v>
      </c>
      <c r="B171" s="275">
        <v>19</v>
      </c>
      <c r="C171" s="75" t="s">
        <v>3077</v>
      </c>
      <c r="D171" s="78"/>
      <c r="E171" s="279" t="s">
        <v>3054</v>
      </c>
      <c r="F171" s="80" t="s">
        <v>2302</v>
      </c>
      <c r="G171" s="78">
        <v>12</v>
      </c>
      <c r="H171" s="70">
        <v>21256568</v>
      </c>
      <c r="I171" s="275" t="s">
        <v>2985</v>
      </c>
      <c r="J171" s="71" t="str">
        <f>IF(H171="","",VLOOKUP(H171,単重表!$C$6:'単重表'!$F$2502,2,FALSE))</f>
        <v>C125x65x6x8</v>
      </c>
      <c r="K171" s="232">
        <v>3175</v>
      </c>
      <c r="L171" s="101">
        <f t="shared" si="36"/>
        <v>3.1749999999999998</v>
      </c>
      <c r="M171" s="46"/>
      <c r="N171" s="101">
        <f t="shared" si="37"/>
        <v>1</v>
      </c>
      <c r="O171" s="49">
        <v>1</v>
      </c>
      <c r="P171" s="47">
        <f>IF(H171="","",VLOOKUP(H171,単重表!$C$6:'単重表'!$F$2502,3,FALSE))</f>
        <v>13.4</v>
      </c>
      <c r="Q171" s="47"/>
      <c r="R171" s="56">
        <f t="shared" si="38"/>
        <v>42.545000000000002</v>
      </c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 t="s">
        <v>2695</v>
      </c>
      <c r="AD171" s="40" t="s">
        <v>2697</v>
      </c>
      <c r="AE171" s="275"/>
      <c r="AF171" s="275"/>
      <c r="AG171" s="40"/>
      <c r="AH171" s="40"/>
      <c r="AI171" s="40"/>
      <c r="AJ171" s="58">
        <f>IF(H171="","",VLOOKUP(H171,単重表!$C$6:'単重表'!$F$2502,4,FALSE))</f>
        <v>0.51</v>
      </c>
      <c r="AK171" s="141">
        <f t="shared" si="30"/>
        <v>1.6192499999999999</v>
      </c>
      <c r="AL171" s="40">
        <v>2</v>
      </c>
      <c r="AM171" s="190">
        <f t="shared" si="31"/>
        <v>3.2384999999999997</v>
      </c>
      <c r="AO171" s="191">
        <f t="shared" si="32"/>
        <v>3175</v>
      </c>
      <c r="AP171" s="182"/>
      <c r="AQ171" s="183" t="str">
        <f t="shared" si="33"/>
        <v>125</v>
      </c>
      <c r="AR171" s="182"/>
      <c r="AS171" s="184" t="str">
        <f t="shared" si="34"/>
        <v>125</v>
      </c>
      <c r="AT171" s="182"/>
      <c r="AU171" s="276"/>
      <c r="AV171" s="185"/>
      <c r="AW171" s="185"/>
      <c r="AX171" s="185"/>
      <c r="AY171" s="185"/>
      <c r="AZ171" s="185"/>
      <c r="BA171" s="186"/>
      <c r="BB171" s="80"/>
      <c r="BC171" s="185"/>
      <c r="BD171" s="185"/>
      <c r="BE171" s="185"/>
      <c r="BF171" s="185"/>
      <c r="BG171" s="187"/>
      <c r="BH171" s="278"/>
      <c r="BI171" s="188"/>
      <c r="BJ171" s="276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>
        <f t="shared" si="35"/>
        <v>0</v>
      </c>
    </row>
    <row r="172" spans="1:93" ht="22.5" hidden="1" customHeight="1">
      <c r="A172" s="277" t="s">
        <v>3289</v>
      </c>
      <c r="B172" s="275">
        <v>25</v>
      </c>
      <c r="C172" s="75" t="s">
        <v>3077</v>
      </c>
      <c r="D172" s="78"/>
      <c r="E172" s="279" t="s">
        <v>3066</v>
      </c>
      <c r="F172" s="80" t="s">
        <v>2302</v>
      </c>
      <c r="G172" s="78">
        <v>1</v>
      </c>
      <c r="H172" s="70">
        <v>21256568</v>
      </c>
      <c r="I172" s="275" t="s">
        <v>2985</v>
      </c>
      <c r="J172" s="71" t="str">
        <f>IF(H172="","",VLOOKUP(H172,単重表!$C$6:'単重表'!$F$2502,2,FALSE))</f>
        <v>C125x65x6x8</v>
      </c>
      <c r="K172" s="232">
        <v>3175</v>
      </c>
      <c r="L172" s="101">
        <f t="shared" si="36"/>
        <v>3.1749999999999998</v>
      </c>
      <c r="M172" s="46"/>
      <c r="N172" s="101">
        <f t="shared" si="37"/>
        <v>1</v>
      </c>
      <c r="O172" s="49">
        <v>1</v>
      </c>
      <c r="P172" s="47">
        <f>IF(H172="","",VLOOKUP(H172,単重表!$C$6:'単重表'!$F$2502,3,FALSE))</f>
        <v>13.4</v>
      </c>
      <c r="Q172" s="47"/>
      <c r="R172" s="56">
        <f t="shared" si="38"/>
        <v>42.545000000000002</v>
      </c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 t="s">
        <v>2695</v>
      </c>
      <c r="AD172" s="40" t="s">
        <v>3064</v>
      </c>
      <c r="AE172" s="275"/>
      <c r="AF172" s="275"/>
      <c r="AG172" s="40"/>
      <c r="AH172" s="40"/>
      <c r="AI172" s="40"/>
      <c r="AJ172" s="58">
        <f>IF(H172="","",VLOOKUP(H172,単重表!$C$6:'単重表'!$F$2502,4,FALSE))</f>
        <v>0.51</v>
      </c>
      <c r="AK172" s="141">
        <f t="shared" si="30"/>
        <v>1.6192499999999999</v>
      </c>
      <c r="AL172" s="40">
        <v>2</v>
      </c>
      <c r="AM172" s="190">
        <f t="shared" si="31"/>
        <v>3.2384999999999997</v>
      </c>
      <c r="AO172" s="191">
        <f t="shared" si="32"/>
        <v>3175</v>
      </c>
      <c r="AP172" s="182"/>
      <c r="AQ172" s="183" t="str">
        <f t="shared" si="33"/>
        <v>125</v>
      </c>
      <c r="AR172" s="182"/>
      <c r="AS172" s="184" t="str">
        <f t="shared" si="34"/>
        <v>125</v>
      </c>
      <c r="AT172" s="182"/>
      <c r="AU172" s="276"/>
      <c r="AV172" s="185"/>
      <c r="AW172" s="185"/>
      <c r="AX172" s="185"/>
      <c r="AY172" s="185"/>
      <c r="AZ172" s="185"/>
      <c r="BA172" s="186"/>
      <c r="BB172" s="80"/>
      <c r="BC172" s="185"/>
      <c r="BD172" s="185"/>
      <c r="BE172" s="185"/>
      <c r="BF172" s="185"/>
      <c r="BG172" s="187"/>
      <c r="BH172" s="278"/>
      <c r="BI172" s="188"/>
      <c r="BJ172" s="276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>
        <f t="shared" si="35"/>
        <v>0</v>
      </c>
    </row>
    <row r="173" spans="1:93" ht="22.5" hidden="1" customHeight="1">
      <c r="A173" s="277" t="s">
        <v>3290</v>
      </c>
      <c r="B173" s="275">
        <v>32</v>
      </c>
      <c r="C173" s="75" t="s">
        <v>3077</v>
      </c>
      <c r="D173" s="78"/>
      <c r="E173" s="279" t="s">
        <v>3066</v>
      </c>
      <c r="F173" s="80" t="s">
        <v>2302</v>
      </c>
      <c r="G173" s="78">
        <v>8</v>
      </c>
      <c r="H173" s="70">
        <v>21256568</v>
      </c>
      <c r="I173" s="275" t="s">
        <v>2985</v>
      </c>
      <c r="J173" s="71" t="str">
        <f>IF(H173="","",VLOOKUP(H173,単重表!$C$6:'単重表'!$F$2502,2,FALSE))</f>
        <v>C125x65x6x8</v>
      </c>
      <c r="K173" s="232">
        <v>4015</v>
      </c>
      <c r="L173" s="101">
        <f t="shared" si="36"/>
        <v>4.0149999999999997</v>
      </c>
      <c r="M173" s="46"/>
      <c r="N173" s="101">
        <f t="shared" si="37"/>
        <v>1</v>
      </c>
      <c r="O173" s="49">
        <v>1</v>
      </c>
      <c r="P173" s="47">
        <f>IF(H173="","",VLOOKUP(H173,単重表!$C$6:'単重表'!$F$2502,3,FALSE))</f>
        <v>13.4</v>
      </c>
      <c r="Q173" s="47"/>
      <c r="R173" s="56">
        <f t="shared" si="38"/>
        <v>53.800999999999995</v>
      </c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 t="s">
        <v>2695</v>
      </c>
      <c r="AD173" s="40" t="s">
        <v>2695</v>
      </c>
      <c r="AE173" s="275"/>
      <c r="AF173" s="275"/>
      <c r="AG173" s="40"/>
      <c r="AH173" s="40"/>
      <c r="AI173" s="40"/>
      <c r="AJ173" s="58">
        <f>IF(H173="","",VLOOKUP(H173,単重表!$C$6:'単重表'!$F$2502,4,FALSE))</f>
        <v>0.51</v>
      </c>
      <c r="AK173" s="141">
        <f t="shared" si="30"/>
        <v>2.04765</v>
      </c>
      <c r="AL173" s="40">
        <v>2</v>
      </c>
      <c r="AM173" s="190">
        <f t="shared" si="31"/>
        <v>4.0952999999999999</v>
      </c>
      <c r="AO173" s="191">
        <f t="shared" si="32"/>
        <v>4015</v>
      </c>
      <c r="AP173" s="182"/>
      <c r="AQ173" s="183" t="str">
        <f t="shared" si="33"/>
        <v>125</v>
      </c>
      <c r="AR173" s="182"/>
      <c r="AS173" s="184" t="str">
        <f t="shared" si="34"/>
        <v>125</v>
      </c>
      <c r="AT173" s="182"/>
      <c r="AU173" s="276"/>
      <c r="AV173" s="185"/>
      <c r="AW173" s="185"/>
      <c r="AX173" s="185"/>
      <c r="AY173" s="185"/>
      <c r="AZ173" s="185"/>
      <c r="BA173" s="186"/>
      <c r="BB173" s="80"/>
      <c r="BC173" s="185"/>
      <c r="BD173" s="185"/>
      <c r="BE173" s="185"/>
      <c r="BF173" s="185"/>
      <c r="BG173" s="187"/>
      <c r="BH173" s="278"/>
      <c r="BI173" s="188"/>
      <c r="BJ173" s="276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>
        <f t="shared" si="35"/>
        <v>0</v>
      </c>
    </row>
    <row r="174" spans="1:93" ht="22.5" hidden="1" customHeight="1">
      <c r="A174" s="277" t="s">
        <v>3291</v>
      </c>
      <c r="B174" s="275">
        <v>42</v>
      </c>
      <c r="C174" s="75" t="s">
        <v>3077</v>
      </c>
      <c r="D174" s="78"/>
      <c r="E174" s="279" t="s">
        <v>3065</v>
      </c>
      <c r="F174" s="80" t="s">
        <v>2302</v>
      </c>
      <c r="G174" s="78">
        <v>18</v>
      </c>
      <c r="H174" s="70">
        <v>21256568</v>
      </c>
      <c r="I174" s="275" t="s">
        <v>2985</v>
      </c>
      <c r="J174" s="71" t="str">
        <f>IF(H174="","",VLOOKUP(H174,単重表!$C$6:'単重表'!$F$2502,2,FALSE))</f>
        <v>C125x65x6x8</v>
      </c>
      <c r="K174" s="232">
        <v>3179.5</v>
      </c>
      <c r="L174" s="101">
        <f t="shared" si="36"/>
        <v>3.1795</v>
      </c>
      <c r="M174" s="46"/>
      <c r="N174" s="101">
        <f t="shared" si="37"/>
        <v>1</v>
      </c>
      <c r="O174" s="49">
        <v>1</v>
      </c>
      <c r="P174" s="47">
        <f>IF(H174="","",VLOOKUP(H174,単重表!$C$6:'単重表'!$F$2502,3,FALSE))</f>
        <v>13.4</v>
      </c>
      <c r="Q174" s="47"/>
      <c r="R174" s="56">
        <f t="shared" si="38"/>
        <v>42.6053</v>
      </c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 t="s">
        <v>2695</v>
      </c>
      <c r="AD174" s="40" t="s">
        <v>2703</v>
      </c>
      <c r="AE174" s="275"/>
      <c r="AF174" s="275"/>
      <c r="AG174" s="40"/>
      <c r="AH174" s="40"/>
      <c r="AI174" s="40"/>
      <c r="AJ174" s="58">
        <f>IF(H174="","",VLOOKUP(H174,単重表!$C$6:'単重表'!$F$2502,4,FALSE))</f>
        <v>0.51</v>
      </c>
      <c r="AK174" s="141">
        <f t="shared" si="30"/>
        <v>1.621545</v>
      </c>
      <c r="AL174" s="40">
        <v>2</v>
      </c>
      <c r="AM174" s="190">
        <f t="shared" si="31"/>
        <v>3.24309</v>
      </c>
      <c r="AO174" s="191">
        <f t="shared" si="32"/>
        <v>3179.5</v>
      </c>
      <c r="AP174" s="182"/>
      <c r="AQ174" s="183" t="str">
        <f t="shared" si="33"/>
        <v>125</v>
      </c>
      <c r="AR174" s="182"/>
      <c r="AS174" s="184" t="str">
        <f t="shared" si="34"/>
        <v>125</v>
      </c>
      <c r="AT174" s="182"/>
      <c r="AU174" s="276"/>
      <c r="AV174" s="185"/>
      <c r="AW174" s="185"/>
      <c r="AX174" s="185"/>
      <c r="AY174" s="185"/>
      <c r="AZ174" s="185"/>
      <c r="BA174" s="186"/>
      <c r="BB174" s="80"/>
      <c r="BC174" s="185"/>
      <c r="BD174" s="185"/>
      <c r="BE174" s="185"/>
      <c r="BF174" s="185"/>
      <c r="BG174" s="187"/>
      <c r="BH174" s="278"/>
      <c r="BI174" s="188"/>
      <c r="BJ174" s="276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>
        <f t="shared" si="35"/>
        <v>0</v>
      </c>
    </row>
    <row r="175" spans="1:93" ht="22.5" hidden="1" customHeight="1">
      <c r="A175" s="277" t="s">
        <v>3292</v>
      </c>
      <c r="B175" s="275">
        <v>43</v>
      </c>
      <c r="C175" s="75" t="s">
        <v>3077</v>
      </c>
      <c r="D175" s="78"/>
      <c r="E175" s="279" t="s">
        <v>3065</v>
      </c>
      <c r="F175" s="80" t="s">
        <v>2302</v>
      </c>
      <c r="G175" s="78">
        <v>19</v>
      </c>
      <c r="H175" s="70">
        <v>21256568</v>
      </c>
      <c r="I175" s="275" t="s">
        <v>2985</v>
      </c>
      <c r="J175" s="71" t="str">
        <f>IF(H175="","",VLOOKUP(H175,単重表!$C$6:'単重表'!$F$2502,2,FALSE))</f>
        <v>C125x65x6x8</v>
      </c>
      <c r="K175" s="232">
        <v>1140</v>
      </c>
      <c r="L175" s="101">
        <f t="shared" si="36"/>
        <v>1.1399999999999999</v>
      </c>
      <c r="M175" s="46"/>
      <c r="N175" s="101">
        <f t="shared" si="37"/>
        <v>1</v>
      </c>
      <c r="O175" s="49">
        <v>1</v>
      </c>
      <c r="P175" s="47">
        <f>IF(H175="","",VLOOKUP(H175,単重表!$C$6:'単重表'!$F$2502,3,FALSE))</f>
        <v>13.4</v>
      </c>
      <c r="Q175" s="47"/>
      <c r="R175" s="56">
        <f t="shared" si="38"/>
        <v>15.276</v>
      </c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 t="s">
        <v>2695</v>
      </c>
      <c r="AD175" s="40" t="s">
        <v>2695</v>
      </c>
      <c r="AE175" s="275"/>
      <c r="AF175" s="275"/>
      <c r="AG175" s="40"/>
      <c r="AH175" s="40"/>
      <c r="AI175" s="40"/>
      <c r="AJ175" s="58">
        <f>IF(H175="","",VLOOKUP(H175,単重表!$C$6:'単重表'!$F$2502,4,FALSE))</f>
        <v>0.51</v>
      </c>
      <c r="AK175" s="141">
        <f t="shared" si="30"/>
        <v>0.58139999999999992</v>
      </c>
      <c r="AL175" s="40">
        <v>2</v>
      </c>
      <c r="AM175" s="190">
        <f t="shared" si="31"/>
        <v>1.1627999999999998</v>
      </c>
      <c r="AO175" s="191">
        <f t="shared" si="32"/>
        <v>1140</v>
      </c>
      <c r="AP175" s="182"/>
      <c r="AQ175" s="183" t="str">
        <f t="shared" si="33"/>
        <v>125</v>
      </c>
      <c r="AR175" s="182"/>
      <c r="AS175" s="184" t="str">
        <f t="shared" si="34"/>
        <v>125</v>
      </c>
      <c r="AT175" s="182"/>
      <c r="AU175" s="276"/>
      <c r="AV175" s="185"/>
      <c r="AW175" s="185"/>
      <c r="AX175" s="185"/>
      <c r="AY175" s="185"/>
      <c r="AZ175" s="185"/>
      <c r="BA175" s="186"/>
      <c r="BB175" s="80"/>
      <c r="BC175" s="185"/>
      <c r="BD175" s="185"/>
      <c r="BE175" s="185"/>
      <c r="BF175" s="185"/>
      <c r="BG175" s="187"/>
      <c r="BH175" s="278"/>
      <c r="BI175" s="188"/>
      <c r="BJ175" s="276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>
        <f t="shared" si="35"/>
        <v>0</v>
      </c>
    </row>
    <row r="176" spans="1:93" ht="22.5" hidden="1" customHeight="1">
      <c r="A176" s="277"/>
      <c r="B176" s="275"/>
      <c r="C176" s="75"/>
      <c r="D176" s="78"/>
      <c r="E176" s="279"/>
      <c r="F176" s="80"/>
      <c r="G176" s="78"/>
      <c r="H176" s="70"/>
      <c r="I176" s="275"/>
      <c r="J176" s="71"/>
      <c r="K176" s="232"/>
      <c r="L176" s="101"/>
      <c r="M176" s="46"/>
      <c r="N176" s="101"/>
      <c r="O176" s="49">
        <f>SUM(O124:O175)</f>
        <v>65</v>
      </c>
      <c r="P176" s="47"/>
      <c r="Q176" s="47"/>
      <c r="R176" s="56">
        <f>SUM(R124:R175)</f>
        <v>1718.8381000000002</v>
      </c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275"/>
      <c r="AF176" s="275"/>
      <c r="AG176" s="40"/>
      <c r="AH176" s="40"/>
      <c r="AI176" s="40"/>
      <c r="AJ176" s="58"/>
      <c r="AK176" s="141"/>
      <c r="AL176" s="40"/>
      <c r="AM176" s="190"/>
      <c r="AO176" s="191"/>
      <c r="AP176" s="182"/>
      <c r="AQ176" s="183"/>
      <c r="AR176" s="182"/>
      <c r="AS176" s="184"/>
      <c r="AT176" s="182"/>
      <c r="AU176" s="276"/>
      <c r="AV176" s="185"/>
      <c r="AW176" s="185"/>
      <c r="AX176" s="185"/>
      <c r="AY176" s="185"/>
      <c r="AZ176" s="185"/>
      <c r="BA176" s="186"/>
      <c r="BB176" s="80"/>
      <c r="BC176" s="185"/>
      <c r="BD176" s="185"/>
      <c r="BE176" s="185"/>
      <c r="BF176" s="185"/>
      <c r="BG176" s="187"/>
      <c r="BH176" s="278"/>
      <c r="BI176" s="188"/>
      <c r="BJ176" s="276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</row>
    <row r="177" spans="1:93" ht="22.5" hidden="1" customHeight="1">
      <c r="A177" s="277" t="s">
        <v>3293</v>
      </c>
      <c r="B177" s="275">
        <v>2</v>
      </c>
      <c r="C177" s="75" t="s">
        <v>3081</v>
      </c>
      <c r="D177" s="78"/>
      <c r="E177" s="279" t="s">
        <v>2984</v>
      </c>
      <c r="F177" s="80" t="s">
        <v>2302</v>
      </c>
      <c r="G177" s="78">
        <v>2</v>
      </c>
      <c r="H177" s="70">
        <v>21256568</v>
      </c>
      <c r="I177" s="275" t="s">
        <v>2986</v>
      </c>
      <c r="J177" s="71" t="str">
        <f>IF(H177="","",VLOOKUP(H177,単重表!$C$6:'単重表'!$F$2502,2,FALSE))</f>
        <v>C125x65x6x8</v>
      </c>
      <c r="K177" s="232">
        <v>3676</v>
      </c>
      <c r="L177" s="101">
        <f t="shared" ref="L177:L240" si="39">IF(K177="",1,K177/1000)</f>
        <v>3.6760000000000002</v>
      </c>
      <c r="M177" s="46"/>
      <c r="N177" s="101">
        <f t="shared" ref="N177:N240" si="40">IF(M177="",1,M177/1000)</f>
        <v>1</v>
      </c>
      <c r="O177" s="49">
        <v>1</v>
      </c>
      <c r="P177" s="47">
        <f>IF(H177="","",VLOOKUP(H177,単重表!$C$6:'単重表'!$F$2502,3,FALSE))</f>
        <v>13.4</v>
      </c>
      <c r="Q177" s="47"/>
      <c r="R177" s="56">
        <f t="shared" ref="R177:R208" si="41">P177*O177*N177*L177+Q177</f>
        <v>49.258400000000002</v>
      </c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 t="s">
        <v>2705</v>
      </c>
      <c r="AD177" s="40" t="s">
        <v>2705</v>
      </c>
      <c r="AE177" s="275"/>
      <c r="AF177" s="275"/>
      <c r="AG177" s="40"/>
      <c r="AH177" s="40"/>
      <c r="AI177" s="40"/>
      <c r="AJ177" s="58">
        <f>IF(H177="","",VLOOKUP(H177,単重表!$C$6:'単重表'!$F$2502,4,FALSE))</f>
        <v>0.51</v>
      </c>
      <c r="AK177" s="141">
        <f t="shared" si="30"/>
        <v>1.8747600000000002</v>
      </c>
      <c r="AL177" s="40">
        <v>2</v>
      </c>
      <c r="AM177" s="190">
        <f t="shared" si="31"/>
        <v>3.7495200000000004</v>
      </c>
      <c r="AO177" s="191">
        <f t="shared" si="32"/>
        <v>3676</v>
      </c>
      <c r="AP177" s="182"/>
      <c r="AQ177" s="183" t="str">
        <f t="shared" si="33"/>
        <v>125</v>
      </c>
      <c r="AR177" s="182"/>
      <c r="AS177" s="184" t="str">
        <f t="shared" si="34"/>
        <v>125</v>
      </c>
      <c r="AT177" s="182"/>
      <c r="AU177" s="276"/>
      <c r="AV177" s="185"/>
      <c r="AW177" s="185"/>
      <c r="AX177" s="185"/>
      <c r="AY177" s="185"/>
      <c r="AZ177" s="185"/>
      <c r="BA177" s="186"/>
      <c r="BB177" s="80"/>
      <c r="BC177" s="185"/>
      <c r="BD177" s="185"/>
      <c r="BE177" s="185"/>
      <c r="BF177" s="185"/>
      <c r="BG177" s="187"/>
      <c r="BH177" s="278"/>
      <c r="BI177" s="188"/>
      <c r="BJ177" s="276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>
        <f t="shared" si="35"/>
        <v>0</v>
      </c>
    </row>
    <row r="178" spans="1:93" ht="22.5" hidden="1" customHeight="1">
      <c r="A178" s="277" t="s">
        <v>3294</v>
      </c>
      <c r="B178" s="275">
        <v>3</v>
      </c>
      <c r="C178" s="75" t="s">
        <v>3078</v>
      </c>
      <c r="D178" s="78"/>
      <c r="E178" s="279" t="s">
        <v>2984</v>
      </c>
      <c r="F178" s="80" t="s">
        <v>2302</v>
      </c>
      <c r="G178" s="78">
        <v>3</v>
      </c>
      <c r="H178" s="70">
        <v>21256568</v>
      </c>
      <c r="I178" s="275" t="s">
        <v>2986</v>
      </c>
      <c r="J178" s="71" t="str">
        <f>IF(H178="","",VLOOKUP(H178,単重表!$C$6:'単重表'!$F$2502,2,FALSE))</f>
        <v>C125x65x6x8</v>
      </c>
      <c r="K178" s="232">
        <v>3676</v>
      </c>
      <c r="L178" s="101">
        <f t="shared" si="39"/>
        <v>3.6760000000000002</v>
      </c>
      <c r="M178" s="46"/>
      <c r="N178" s="101">
        <f t="shared" si="40"/>
        <v>1</v>
      </c>
      <c r="O178" s="49">
        <v>1</v>
      </c>
      <c r="P178" s="47">
        <f>IF(H178="","",VLOOKUP(H178,単重表!$C$6:'単重表'!$F$2502,3,FALSE))</f>
        <v>13.4</v>
      </c>
      <c r="Q178" s="47"/>
      <c r="R178" s="56">
        <f t="shared" si="41"/>
        <v>49.258400000000002</v>
      </c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 t="s">
        <v>2988</v>
      </c>
      <c r="AD178" s="40" t="s">
        <v>2705</v>
      </c>
      <c r="AE178" s="275"/>
      <c r="AF178" s="275"/>
      <c r="AG178" s="40"/>
      <c r="AH178" s="40"/>
      <c r="AI178" s="40"/>
      <c r="AJ178" s="58">
        <f>IF(H178="","",VLOOKUP(H178,単重表!$C$6:'単重表'!$F$2502,4,FALSE))</f>
        <v>0.51</v>
      </c>
      <c r="AK178" s="141">
        <f t="shared" si="30"/>
        <v>1.8747600000000002</v>
      </c>
      <c r="AL178" s="40">
        <v>2</v>
      </c>
      <c r="AM178" s="190">
        <f t="shared" si="31"/>
        <v>3.7495200000000004</v>
      </c>
      <c r="AO178" s="191">
        <f t="shared" si="32"/>
        <v>3676</v>
      </c>
      <c r="AP178" s="182"/>
      <c r="AQ178" s="183" t="str">
        <f t="shared" si="33"/>
        <v>125</v>
      </c>
      <c r="AR178" s="182"/>
      <c r="AS178" s="184" t="str">
        <f t="shared" si="34"/>
        <v>125</v>
      </c>
      <c r="AT178" s="182"/>
      <c r="AU178" s="276"/>
      <c r="AV178" s="185"/>
      <c r="AW178" s="185"/>
      <c r="AX178" s="185"/>
      <c r="AY178" s="185"/>
      <c r="AZ178" s="185"/>
      <c r="BA178" s="186"/>
      <c r="BB178" s="80"/>
      <c r="BC178" s="185"/>
      <c r="BD178" s="185"/>
      <c r="BE178" s="185"/>
      <c r="BF178" s="185"/>
      <c r="BG178" s="187"/>
      <c r="BH178" s="278"/>
      <c r="BI178" s="188"/>
      <c r="BJ178" s="276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>
        <f t="shared" si="35"/>
        <v>0</v>
      </c>
    </row>
    <row r="179" spans="1:93" ht="22.5" hidden="1" customHeight="1">
      <c r="A179" s="277" t="s">
        <v>3295</v>
      </c>
      <c r="B179" s="275">
        <v>13</v>
      </c>
      <c r="C179" s="75" t="s">
        <v>3090</v>
      </c>
      <c r="D179" s="78"/>
      <c r="E179" s="279" t="s">
        <v>2984</v>
      </c>
      <c r="F179" s="80" t="s">
        <v>2302</v>
      </c>
      <c r="G179" s="78">
        <v>13</v>
      </c>
      <c r="H179" s="70">
        <v>21256568</v>
      </c>
      <c r="I179" s="275" t="s">
        <v>2986</v>
      </c>
      <c r="J179" s="71" t="str">
        <f>IF(H179="","",VLOOKUP(H179,単重表!$C$6:'単重表'!$F$2502,2,FALSE))</f>
        <v>C125x65x6x8</v>
      </c>
      <c r="K179" s="232">
        <v>551</v>
      </c>
      <c r="L179" s="101">
        <f t="shared" si="39"/>
        <v>0.55100000000000005</v>
      </c>
      <c r="M179" s="46"/>
      <c r="N179" s="101">
        <f t="shared" si="40"/>
        <v>1</v>
      </c>
      <c r="O179" s="49">
        <v>2</v>
      </c>
      <c r="P179" s="47">
        <f>IF(H179="","",VLOOKUP(H179,単重表!$C$6:'単重表'!$F$2502,3,FALSE))</f>
        <v>13.4</v>
      </c>
      <c r="Q179" s="47"/>
      <c r="R179" s="56">
        <f t="shared" si="41"/>
        <v>14.766800000000002</v>
      </c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 t="s">
        <v>2705</v>
      </c>
      <c r="AD179" s="40" t="s">
        <v>2705</v>
      </c>
      <c r="AE179" s="275"/>
      <c r="AF179" s="275"/>
      <c r="AG179" s="40"/>
      <c r="AH179" s="40"/>
      <c r="AI179" s="40"/>
      <c r="AJ179" s="58">
        <f>IF(H179="","",VLOOKUP(H179,単重表!$C$6:'単重表'!$F$2502,4,FALSE))</f>
        <v>0.51</v>
      </c>
      <c r="AK179" s="141">
        <f t="shared" si="30"/>
        <v>0.56202000000000008</v>
      </c>
      <c r="AL179" s="40">
        <v>2</v>
      </c>
      <c r="AM179" s="190">
        <f t="shared" si="31"/>
        <v>1.1240400000000002</v>
      </c>
      <c r="AO179" s="191">
        <f t="shared" si="32"/>
        <v>551</v>
      </c>
      <c r="AP179" s="182"/>
      <c r="AQ179" s="183" t="str">
        <f t="shared" si="33"/>
        <v>125</v>
      </c>
      <c r="AR179" s="182"/>
      <c r="AS179" s="184" t="str">
        <f t="shared" si="34"/>
        <v>125</v>
      </c>
      <c r="AT179" s="182"/>
      <c r="AU179" s="276"/>
      <c r="AV179" s="185"/>
      <c r="AW179" s="185"/>
      <c r="AX179" s="185"/>
      <c r="AY179" s="185"/>
      <c r="AZ179" s="185"/>
      <c r="BA179" s="186"/>
      <c r="BB179" s="80"/>
      <c r="BC179" s="185"/>
      <c r="BD179" s="185"/>
      <c r="BE179" s="185"/>
      <c r="BF179" s="185"/>
      <c r="BG179" s="187"/>
      <c r="BH179" s="278"/>
      <c r="BI179" s="188"/>
      <c r="BJ179" s="276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>
        <f t="shared" si="35"/>
        <v>0</v>
      </c>
    </row>
    <row r="180" spans="1:93" ht="22.5" hidden="1" customHeight="1">
      <c r="A180" s="277" t="s">
        <v>3296</v>
      </c>
      <c r="B180" s="275">
        <v>14</v>
      </c>
      <c r="C180" s="75" t="s">
        <v>3090</v>
      </c>
      <c r="D180" s="78"/>
      <c r="E180" s="279" t="s">
        <v>2984</v>
      </c>
      <c r="F180" s="80" t="s">
        <v>2302</v>
      </c>
      <c r="G180" s="78">
        <v>14</v>
      </c>
      <c r="H180" s="70">
        <v>21256568</v>
      </c>
      <c r="I180" s="275" t="s">
        <v>2985</v>
      </c>
      <c r="J180" s="71" t="str">
        <f>IF(H180="","",VLOOKUP(H180,単重表!$C$6:'単重表'!$F$2502,2,FALSE))</f>
        <v>C125x65x6x8</v>
      </c>
      <c r="K180" s="232">
        <v>551</v>
      </c>
      <c r="L180" s="101">
        <f t="shared" si="39"/>
        <v>0.55100000000000005</v>
      </c>
      <c r="M180" s="46"/>
      <c r="N180" s="101">
        <f t="shared" si="40"/>
        <v>1</v>
      </c>
      <c r="O180" s="49">
        <v>1</v>
      </c>
      <c r="P180" s="47">
        <f>IF(H180="","",VLOOKUP(H180,単重表!$C$6:'単重表'!$F$2502,3,FALSE))</f>
        <v>13.4</v>
      </c>
      <c r="Q180" s="47"/>
      <c r="R180" s="56">
        <f t="shared" si="41"/>
        <v>7.3834000000000009</v>
      </c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 t="s">
        <v>2708</v>
      </c>
      <c r="AD180" s="40" t="s">
        <v>2705</v>
      </c>
      <c r="AE180" s="275"/>
      <c r="AF180" s="275"/>
      <c r="AG180" s="40"/>
      <c r="AH180" s="40"/>
      <c r="AI180" s="40"/>
      <c r="AJ180" s="58">
        <f>IF(H180="","",VLOOKUP(H180,単重表!$C$6:'単重表'!$F$2502,4,FALSE))</f>
        <v>0.51</v>
      </c>
      <c r="AK180" s="141">
        <f t="shared" si="30"/>
        <v>0.28101000000000004</v>
      </c>
      <c r="AL180" s="40">
        <v>2</v>
      </c>
      <c r="AM180" s="190">
        <f t="shared" si="31"/>
        <v>0.56202000000000008</v>
      </c>
      <c r="AO180" s="191">
        <f t="shared" si="32"/>
        <v>551</v>
      </c>
      <c r="AP180" s="182"/>
      <c r="AQ180" s="183" t="str">
        <f t="shared" si="33"/>
        <v>125</v>
      </c>
      <c r="AR180" s="182"/>
      <c r="AS180" s="184" t="str">
        <f t="shared" si="34"/>
        <v>125</v>
      </c>
      <c r="AT180" s="182"/>
      <c r="AU180" s="276"/>
      <c r="AV180" s="185"/>
      <c r="AW180" s="185"/>
      <c r="AX180" s="185"/>
      <c r="AY180" s="185"/>
      <c r="AZ180" s="185"/>
      <c r="BA180" s="186"/>
      <c r="BB180" s="80"/>
      <c r="BC180" s="185"/>
      <c r="BD180" s="185"/>
      <c r="BE180" s="185"/>
      <c r="BF180" s="185"/>
      <c r="BG180" s="187"/>
      <c r="BH180" s="278"/>
      <c r="BI180" s="188"/>
      <c r="BJ180" s="276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>
        <f t="shared" si="35"/>
        <v>0</v>
      </c>
    </row>
    <row r="181" spans="1:93" ht="22.5" hidden="1" customHeight="1">
      <c r="A181" s="277" t="s">
        <v>3297</v>
      </c>
      <c r="B181" s="275">
        <v>17</v>
      </c>
      <c r="C181" s="75" t="s">
        <v>3091</v>
      </c>
      <c r="D181" s="78"/>
      <c r="E181" s="279" t="s">
        <v>2984</v>
      </c>
      <c r="F181" s="80" t="s">
        <v>2997</v>
      </c>
      <c r="G181" s="78">
        <v>17</v>
      </c>
      <c r="H181" s="70">
        <v>21256568</v>
      </c>
      <c r="I181" s="275" t="s">
        <v>2985</v>
      </c>
      <c r="J181" s="71" t="str">
        <f>IF(H181="","",VLOOKUP(H181,単重表!$C$6:'単重表'!$F$2502,2,FALSE))</f>
        <v>C125x65x6x8</v>
      </c>
      <c r="K181" s="232">
        <v>3676</v>
      </c>
      <c r="L181" s="101">
        <f t="shared" si="39"/>
        <v>3.6760000000000002</v>
      </c>
      <c r="M181" s="46"/>
      <c r="N181" s="101">
        <f t="shared" si="40"/>
        <v>1</v>
      </c>
      <c r="O181" s="49">
        <v>1</v>
      </c>
      <c r="P181" s="47">
        <f>IF(H181="","",VLOOKUP(H181,単重表!$C$6:'単重表'!$F$2502,3,FALSE))</f>
        <v>13.4</v>
      </c>
      <c r="Q181" s="47"/>
      <c r="R181" s="56">
        <f t="shared" si="41"/>
        <v>49.258400000000002</v>
      </c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 t="s">
        <v>2705</v>
      </c>
      <c r="AD181" s="40" t="s">
        <v>2705</v>
      </c>
      <c r="AE181" s="275"/>
      <c r="AF181" s="275"/>
      <c r="AG181" s="40"/>
      <c r="AH181" s="40"/>
      <c r="AI181" s="40"/>
      <c r="AJ181" s="58">
        <f>IF(H181="","",VLOOKUP(H181,単重表!$C$6:'単重表'!$F$2502,4,FALSE))</f>
        <v>0.51</v>
      </c>
      <c r="AK181" s="141">
        <f t="shared" si="30"/>
        <v>1.8747600000000002</v>
      </c>
      <c r="AL181" s="40">
        <v>2</v>
      </c>
      <c r="AM181" s="190">
        <f t="shared" si="31"/>
        <v>3.7495200000000004</v>
      </c>
      <c r="AO181" s="191">
        <f t="shared" si="32"/>
        <v>3676</v>
      </c>
      <c r="AP181" s="182"/>
      <c r="AQ181" s="183" t="str">
        <f t="shared" si="33"/>
        <v>125</v>
      </c>
      <c r="AR181" s="182"/>
      <c r="AS181" s="184" t="str">
        <f t="shared" si="34"/>
        <v>125</v>
      </c>
      <c r="AT181" s="182"/>
      <c r="AU181" s="276"/>
      <c r="AV181" s="185"/>
      <c r="AW181" s="185"/>
      <c r="AX181" s="185"/>
      <c r="AY181" s="185"/>
      <c r="AZ181" s="185"/>
      <c r="BA181" s="186"/>
      <c r="BB181" s="80"/>
      <c r="BC181" s="185"/>
      <c r="BD181" s="185"/>
      <c r="BE181" s="185"/>
      <c r="BF181" s="185"/>
      <c r="BG181" s="187"/>
      <c r="BH181" s="278"/>
      <c r="BI181" s="188"/>
      <c r="BJ181" s="276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>
        <f t="shared" si="35"/>
        <v>0</v>
      </c>
    </row>
    <row r="182" spans="1:93" ht="22.5" hidden="1" customHeight="1">
      <c r="A182" s="277" t="s">
        <v>384</v>
      </c>
      <c r="B182" s="275">
        <v>20</v>
      </c>
      <c r="C182" s="75" t="s">
        <v>3081</v>
      </c>
      <c r="D182" s="78"/>
      <c r="E182" s="279" t="s">
        <v>2999</v>
      </c>
      <c r="F182" s="80" t="s">
        <v>2302</v>
      </c>
      <c r="G182" s="78">
        <v>20</v>
      </c>
      <c r="H182" s="70">
        <v>21256568</v>
      </c>
      <c r="I182" s="275" t="s">
        <v>2985</v>
      </c>
      <c r="J182" s="71" t="str">
        <f>IF(H182="","",VLOOKUP(H182,単重表!$C$6:'単重表'!$F$2502,2,FALSE))</f>
        <v>C125x65x6x8</v>
      </c>
      <c r="K182" s="232">
        <v>3676</v>
      </c>
      <c r="L182" s="101">
        <f t="shared" si="39"/>
        <v>3.6760000000000002</v>
      </c>
      <c r="M182" s="46"/>
      <c r="N182" s="101">
        <f t="shared" si="40"/>
        <v>1</v>
      </c>
      <c r="O182" s="49">
        <v>1</v>
      </c>
      <c r="P182" s="47">
        <f>IF(H182="","",VLOOKUP(H182,単重表!$C$6:'単重表'!$F$2502,3,FALSE))</f>
        <v>13.4</v>
      </c>
      <c r="Q182" s="47"/>
      <c r="R182" s="56">
        <f t="shared" si="41"/>
        <v>49.258400000000002</v>
      </c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 t="s">
        <v>2705</v>
      </c>
      <c r="AD182" s="40" t="s">
        <v>3002</v>
      </c>
      <c r="AE182" s="275"/>
      <c r="AF182" s="275"/>
      <c r="AG182" s="40"/>
      <c r="AH182" s="40"/>
      <c r="AI182" s="40"/>
      <c r="AJ182" s="58">
        <f>IF(H182="","",VLOOKUP(H182,単重表!$C$6:'単重表'!$F$2502,4,FALSE))</f>
        <v>0.51</v>
      </c>
      <c r="AK182" s="141">
        <f t="shared" si="30"/>
        <v>1.8747600000000002</v>
      </c>
      <c r="AL182" s="40">
        <v>2</v>
      </c>
      <c r="AM182" s="190">
        <f t="shared" si="31"/>
        <v>3.7495200000000004</v>
      </c>
      <c r="AO182" s="191">
        <f t="shared" si="32"/>
        <v>3676</v>
      </c>
      <c r="AP182" s="182"/>
      <c r="AQ182" s="183" t="str">
        <f t="shared" si="33"/>
        <v>125</v>
      </c>
      <c r="AR182" s="182"/>
      <c r="AS182" s="184" t="str">
        <f t="shared" si="34"/>
        <v>125</v>
      </c>
      <c r="AT182" s="182"/>
      <c r="AU182" s="276"/>
      <c r="AV182" s="185"/>
      <c r="AW182" s="185"/>
      <c r="AX182" s="185"/>
      <c r="AY182" s="185"/>
      <c r="AZ182" s="185"/>
      <c r="BA182" s="186"/>
      <c r="BB182" s="80"/>
      <c r="BC182" s="185"/>
      <c r="BD182" s="185"/>
      <c r="BE182" s="185"/>
      <c r="BF182" s="185"/>
      <c r="BG182" s="187"/>
      <c r="BH182" s="278"/>
      <c r="BI182" s="188"/>
      <c r="BJ182" s="276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>
        <f t="shared" si="35"/>
        <v>0</v>
      </c>
    </row>
    <row r="183" spans="1:93" ht="22.5" hidden="1" customHeight="1">
      <c r="A183" s="277" t="s">
        <v>3298</v>
      </c>
      <c r="B183" s="275">
        <v>23</v>
      </c>
      <c r="C183" s="75" t="s">
        <v>3091</v>
      </c>
      <c r="D183" s="78"/>
      <c r="E183" s="279" t="s">
        <v>2999</v>
      </c>
      <c r="F183" s="80" t="s">
        <v>2302</v>
      </c>
      <c r="G183" s="78">
        <v>23</v>
      </c>
      <c r="H183" s="70">
        <v>21256568</v>
      </c>
      <c r="I183" s="275" t="s">
        <v>2985</v>
      </c>
      <c r="J183" s="71" t="str">
        <f>IF(H183="","",VLOOKUP(H183,単重表!$C$6:'単重表'!$F$2502,2,FALSE))</f>
        <v>C125x65x6x8</v>
      </c>
      <c r="K183" s="232">
        <v>3556</v>
      </c>
      <c r="L183" s="101">
        <f t="shared" si="39"/>
        <v>3.556</v>
      </c>
      <c r="M183" s="46"/>
      <c r="N183" s="101">
        <f t="shared" si="40"/>
        <v>1</v>
      </c>
      <c r="O183" s="49">
        <v>1</v>
      </c>
      <c r="P183" s="47">
        <f>IF(H183="","",VLOOKUP(H183,単重表!$C$6:'単重表'!$F$2502,3,FALSE))</f>
        <v>13.4</v>
      </c>
      <c r="Q183" s="47"/>
      <c r="R183" s="56">
        <f t="shared" si="41"/>
        <v>47.650400000000005</v>
      </c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 t="s">
        <v>3002</v>
      </c>
      <c r="AD183" s="40" t="s">
        <v>2709</v>
      </c>
      <c r="AE183" s="275"/>
      <c r="AF183" s="275"/>
      <c r="AG183" s="40"/>
      <c r="AH183" s="40"/>
      <c r="AI183" s="40"/>
      <c r="AJ183" s="58">
        <f>IF(H183="","",VLOOKUP(H183,単重表!$C$6:'単重表'!$F$2502,4,FALSE))</f>
        <v>0.51</v>
      </c>
      <c r="AK183" s="141">
        <f t="shared" si="30"/>
        <v>1.8135600000000001</v>
      </c>
      <c r="AL183" s="40">
        <v>2</v>
      </c>
      <c r="AM183" s="190">
        <f t="shared" si="31"/>
        <v>3.6271200000000001</v>
      </c>
      <c r="AO183" s="191">
        <f t="shared" si="32"/>
        <v>3556</v>
      </c>
      <c r="AP183" s="182"/>
      <c r="AQ183" s="183" t="str">
        <f t="shared" si="33"/>
        <v>125</v>
      </c>
      <c r="AR183" s="182"/>
      <c r="AS183" s="184" t="str">
        <f t="shared" si="34"/>
        <v>125</v>
      </c>
      <c r="AT183" s="182"/>
      <c r="AU183" s="276"/>
      <c r="AV183" s="185"/>
      <c r="AW183" s="185"/>
      <c r="AX183" s="185"/>
      <c r="AY183" s="185"/>
      <c r="AZ183" s="185"/>
      <c r="BA183" s="186"/>
      <c r="BB183" s="80"/>
      <c r="BC183" s="185"/>
      <c r="BD183" s="185"/>
      <c r="BE183" s="185"/>
      <c r="BF183" s="185"/>
      <c r="BG183" s="187"/>
      <c r="BH183" s="278"/>
      <c r="BI183" s="188"/>
      <c r="BJ183" s="276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>
        <f t="shared" si="35"/>
        <v>0</v>
      </c>
    </row>
    <row r="184" spans="1:93" ht="22.5" hidden="1" customHeight="1">
      <c r="A184" s="277" t="s">
        <v>3299</v>
      </c>
      <c r="B184" s="275">
        <v>24</v>
      </c>
      <c r="C184" s="75" t="s">
        <v>3091</v>
      </c>
      <c r="D184" s="78"/>
      <c r="E184" s="279" t="s">
        <v>2999</v>
      </c>
      <c r="F184" s="80" t="s">
        <v>2302</v>
      </c>
      <c r="G184" s="78">
        <v>24</v>
      </c>
      <c r="H184" s="70">
        <v>21256568</v>
      </c>
      <c r="I184" s="275" t="s">
        <v>2985</v>
      </c>
      <c r="J184" s="71" t="str">
        <f>IF(H184="","",VLOOKUP(H184,単重表!$C$6:'単重表'!$F$2502,2,FALSE))</f>
        <v>C125x65x6x8</v>
      </c>
      <c r="K184" s="232">
        <v>3676</v>
      </c>
      <c r="L184" s="101">
        <f t="shared" si="39"/>
        <v>3.6760000000000002</v>
      </c>
      <c r="M184" s="46"/>
      <c r="N184" s="101">
        <f t="shared" si="40"/>
        <v>1</v>
      </c>
      <c r="O184" s="49">
        <v>1</v>
      </c>
      <c r="P184" s="47">
        <f>IF(H184="","",VLOOKUP(H184,単重表!$C$6:'単重表'!$F$2502,3,FALSE))</f>
        <v>13.4</v>
      </c>
      <c r="Q184" s="47"/>
      <c r="R184" s="56">
        <f t="shared" si="41"/>
        <v>49.258400000000002</v>
      </c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 t="s">
        <v>2709</v>
      </c>
      <c r="AD184" s="40" t="s">
        <v>2705</v>
      </c>
      <c r="AE184" s="40"/>
      <c r="AF184" s="40"/>
      <c r="AG184" s="40"/>
      <c r="AH184" s="40"/>
      <c r="AI184" s="40"/>
      <c r="AJ184" s="58">
        <f>IF(H184="","",VLOOKUP(H184,単重表!$C$6:'単重表'!$F$2502,4,FALSE))</f>
        <v>0.51</v>
      </c>
      <c r="AK184" s="141">
        <f t="shared" si="30"/>
        <v>1.8747600000000002</v>
      </c>
      <c r="AL184" s="40">
        <v>2</v>
      </c>
      <c r="AM184" s="190">
        <f t="shared" si="31"/>
        <v>3.7495200000000004</v>
      </c>
      <c r="AO184" s="191">
        <f t="shared" si="32"/>
        <v>3676</v>
      </c>
      <c r="AP184" s="182"/>
      <c r="AQ184" s="183" t="str">
        <f t="shared" si="33"/>
        <v>125</v>
      </c>
      <c r="AR184" s="182"/>
      <c r="AS184" s="184" t="str">
        <f t="shared" si="34"/>
        <v>125</v>
      </c>
      <c r="AT184" s="182"/>
      <c r="AU184" s="276"/>
      <c r="AV184" s="185"/>
      <c r="AW184" s="185"/>
      <c r="AX184" s="185"/>
      <c r="AY184" s="185"/>
      <c r="AZ184" s="185"/>
      <c r="BA184" s="186"/>
      <c r="BB184" s="80"/>
      <c r="BC184" s="185"/>
      <c r="BD184" s="185"/>
      <c r="BE184" s="185"/>
      <c r="BF184" s="185"/>
      <c r="BG184" s="187"/>
      <c r="BH184" s="278"/>
      <c r="BI184" s="188"/>
      <c r="BJ184" s="276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>
        <f t="shared" si="35"/>
        <v>0</v>
      </c>
    </row>
    <row r="185" spans="1:93" ht="22.5" hidden="1" customHeight="1">
      <c r="A185" s="277" t="s">
        <v>3300</v>
      </c>
      <c r="B185" s="275">
        <v>28</v>
      </c>
      <c r="C185" s="75" t="s">
        <v>3078</v>
      </c>
      <c r="D185" s="78"/>
      <c r="E185" s="279" t="s">
        <v>2999</v>
      </c>
      <c r="F185" s="80" t="s">
        <v>2302</v>
      </c>
      <c r="G185" s="78">
        <v>28</v>
      </c>
      <c r="H185" s="70">
        <v>21256568</v>
      </c>
      <c r="I185" s="275" t="s">
        <v>2985</v>
      </c>
      <c r="J185" s="71" t="str">
        <f>IF(H185="","",VLOOKUP(H185,単重表!$C$6:'単重表'!$F$2502,2,FALSE))</f>
        <v>C125x65x6x8</v>
      </c>
      <c r="K185" s="232">
        <v>3676</v>
      </c>
      <c r="L185" s="101">
        <f t="shared" si="39"/>
        <v>3.6760000000000002</v>
      </c>
      <c r="M185" s="46"/>
      <c r="N185" s="101">
        <f t="shared" si="40"/>
        <v>1</v>
      </c>
      <c r="O185" s="49">
        <v>1</v>
      </c>
      <c r="P185" s="47">
        <f>IF(H185="","",VLOOKUP(H185,単重表!$C$6:'単重表'!$F$2502,3,FALSE))</f>
        <v>13.4</v>
      </c>
      <c r="Q185" s="47"/>
      <c r="R185" s="56">
        <f t="shared" si="41"/>
        <v>49.258400000000002</v>
      </c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 t="s">
        <v>3001</v>
      </c>
      <c r="AD185" s="40" t="s">
        <v>3001</v>
      </c>
      <c r="AE185" s="40"/>
      <c r="AF185" s="40"/>
      <c r="AG185" s="40"/>
      <c r="AH185" s="40"/>
      <c r="AI185" s="40"/>
      <c r="AJ185" s="58">
        <f>IF(H185="","",VLOOKUP(H185,単重表!$C$6:'単重表'!$F$2502,4,FALSE))</f>
        <v>0.51</v>
      </c>
      <c r="AK185" s="141">
        <f t="shared" si="30"/>
        <v>1.8747600000000002</v>
      </c>
      <c r="AL185" s="40">
        <v>2</v>
      </c>
      <c r="AM185" s="190">
        <f t="shared" si="31"/>
        <v>3.7495200000000004</v>
      </c>
      <c r="AO185" s="191">
        <f t="shared" si="32"/>
        <v>3676</v>
      </c>
      <c r="AP185" s="182"/>
      <c r="AQ185" s="183" t="str">
        <f t="shared" si="33"/>
        <v>125</v>
      </c>
      <c r="AR185" s="182"/>
      <c r="AS185" s="184" t="str">
        <f t="shared" si="34"/>
        <v>125</v>
      </c>
      <c r="AT185" s="182"/>
      <c r="AU185" s="276"/>
      <c r="AV185" s="185"/>
      <c r="AW185" s="185"/>
      <c r="AX185" s="185"/>
      <c r="AY185" s="185"/>
      <c r="AZ185" s="185"/>
      <c r="BA185" s="186"/>
      <c r="BB185" s="80"/>
      <c r="BC185" s="185"/>
      <c r="BD185" s="185"/>
      <c r="BE185" s="185"/>
      <c r="BF185" s="185"/>
      <c r="BG185" s="187"/>
      <c r="BH185" s="278"/>
      <c r="BI185" s="188"/>
      <c r="BJ185" s="276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>
        <f t="shared" si="35"/>
        <v>0</v>
      </c>
    </row>
    <row r="186" spans="1:93" ht="22.5" hidden="1" customHeight="1">
      <c r="A186" s="277" t="s">
        <v>385</v>
      </c>
      <c r="B186" s="275">
        <v>31</v>
      </c>
      <c r="C186" s="75" t="s">
        <v>3078</v>
      </c>
      <c r="D186" s="78"/>
      <c r="E186" s="279" t="s">
        <v>2999</v>
      </c>
      <c r="F186" s="80" t="s">
        <v>2302</v>
      </c>
      <c r="G186" s="78">
        <v>31</v>
      </c>
      <c r="H186" s="70">
        <v>21256568</v>
      </c>
      <c r="I186" s="275" t="s">
        <v>2985</v>
      </c>
      <c r="J186" s="71" t="str">
        <f>IF(H186="","",VLOOKUP(H186,単重表!$C$6:'単重表'!$F$2502,2,FALSE))</f>
        <v>C125x65x6x8</v>
      </c>
      <c r="K186" s="232">
        <v>3676</v>
      </c>
      <c r="L186" s="101">
        <f t="shared" si="39"/>
        <v>3.6760000000000002</v>
      </c>
      <c r="M186" s="46"/>
      <c r="N186" s="101">
        <f t="shared" si="40"/>
        <v>1</v>
      </c>
      <c r="O186" s="49">
        <v>1</v>
      </c>
      <c r="P186" s="47">
        <f>IF(H186="","",VLOOKUP(H186,単重表!$C$6:'単重表'!$F$2502,3,FALSE))</f>
        <v>13.4</v>
      </c>
      <c r="Q186" s="47"/>
      <c r="R186" s="56">
        <f t="shared" si="41"/>
        <v>49.258400000000002</v>
      </c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 t="s">
        <v>2704</v>
      </c>
      <c r="AD186" s="40" t="s">
        <v>2704</v>
      </c>
      <c r="AE186" s="40"/>
      <c r="AF186" s="40"/>
      <c r="AG186" s="40"/>
      <c r="AH186" s="40"/>
      <c r="AI186" s="40"/>
      <c r="AJ186" s="58">
        <f>IF(H186="","",VLOOKUP(H186,単重表!$C$6:'単重表'!$F$2502,4,FALSE))</f>
        <v>0.51</v>
      </c>
      <c r="AK186" s="141">
        <f t="shared" si="30"/>
        <v>1.8747600000000002</v>
      </c>
      <c r="AL186" s="40">
        <v>2</v>
      </c>
      <c r="AM186" s="190">
        <f t="shared" si="31"/>
        <v>3.7495200000000004</v>
      </c>
      <c r="AO186" s="191">
        <f t="shared" si="32"/>
        <v>3676</v>
      </c>
      <c r="AP186" s="182"/>
      <c r="AQ186" s="183" t="str">
        <f t="shared" si="33"/>
        <v>125</v>
      </c>
      <c r="AR186" s="182"/>
      <c r="AS186" s="184" t="str">
        <f t="shared" si="34"/>
        <v>125</v>
      </c>
      <c r="AT186" s="182"/>
      <c r="AU186" s="276"/>
      <c r="AV186" s="185"/>
      <c r="AW186" s="185"/>
      <c r="AX186" s="185"/>
      <c r="AY186" s="185"/>
      <c r="AZ186" s="185"/>
      <c r="BA186" s="186"/>
      <c r="BB186" s="80"/>
      <c r="BC186" s="185"/>
      <c r="BD186" s="185"/>
      <c r="BE186" s="185"/>
      <c r="BF186" s="185"/>
      <c r="BG186" s="187"/>
      <c r="BH186" s="278"/>
      <c r="BI186" s="188"/>
      <c r="BJ186" s="276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>
        <f t="shared" si="35"/>
        <v>0</v>
      </c>
    </row>
    <row r="187" spans="1:93" ht="22.5" hidden="1" customHeight="1">
      <c r="A187" s="277" t="s">
        <v>3301</v>
      </c>
      <c r="B187" s="275">
        <v>32</v>
      </c>
      <c r="C187" s="75" t="s">
        <v>3091</v>
      </c>
      <c r="D187" s="78"/>
      <c r="E187" s="279" t="s">
        <v>2999</v>
      </c>
      <c r="F187" s="80" t="s">
        <v>2302</v>
      </c>
      <c r="G187" s="78">
        <v>32</v>
      </c>
      <c r="H187" s="70">
        <v>21256568</v>
      </c>
      <c r="I187" s="275" t="s">
        <v>2985</v>
      </c>
      <c r="J187" s="71" t="str">
        <f>IF(H187="","",VLOOKUP(H187,単重表!$C$6:'単重表'!$F$2502,2,FALSE))</f>
        <v>C125x65x6x8</v>
      </c>
      <c r="K187" s="232">
        <v>3035</v>
      </c>
      <c r="L187" s="101">
        <f t="shared" si="39"/>
        <v>3.0350000000000001</v>
      </c>
      <c r="M187" s="46"/>
      <c r="N187" s="101">
        <f t="shared" si="40"/>
        <v>1</v>
      </c>
      <c r="O187" s="49">
        <v>1</v>
      </c>
      <c r="P187" s="47">
        <f>IF(H187="","",VLOOKUP(H187,単重表!$C$6:'単重表'!$F$2502,3,FALSE))</f>
        <v>13.4</v>
      </c>
      <c r="Q187" s="47"/>
      <c r="R187" s="56">
        <f t="shared" si="41"/>
        <v>40.669000000000004</v>
      </c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 t="s">
        <v>2704</v>
      </c>
      <c r="AD187" s="40" t="s">
        <v>2704</v>
      </c>
      <c r="AE187" s="40"/>
      <c r="AF187" s="40"/>
      <c r="AG187" s="40"/>
      <c r="AH187" s="40"/>
      <c r="AI187" s="40"/>
      <c r="AJ187" s="58">
        <f>IF(H187="","",VLOOKUP(H187,単重表!$C$6:'単重表'!$F$2502,4,FALSE))</f>
        <v>0.51</v>
      </c>
      <c r="AK187" s="141">
        <f t="shared" si="30"/>
        <v>1.5478500000000002</v>
      </c>
      <c r="AL187" s="40">
        <v>2</v>
      </c>
      <c r="AM187" s="190">
        <f t="shared" si="31"/>
        <v>3.0957000000000003</v>
      </c>
      <c r="AO187" s="191">
        <f t="shared" si="32"/>
        <v>3035</v>
      </c>
      <c r="AP187" s="182"/>
      <c r="AQ187" s="183" t="str">
        <f t="shared" si="33"/>
        <v>125</v>
      </c>
      <c r="AR187" s="182"/>
      <c r="AS187" s="184" t="str">
        <f t="shared" si="34"/>
        <v>125</v>
      </c>
      <c r="AT187" s="182"/>
      <c r="AU187" s="276"/>
      <c r="AV187" s="185"/>
      <c r="AW187" s="185"/>
      <c r="AX187" s="185"/>
      <c r="AY187" s="185"/>
      <c r="AZ187" s="185"/>
      <c r="BA187" s="186"/>
      <c r="BB187" s="80"/>
      <c r="BC187" s="185"/>
      <c r="BD187" s="185"/>
      <c r="BE187" s="185"/>
      <c r="BF187" s="185"/>
      <c r="BG187" s="187"/>
      <c r="BH187" s="278"/>
      <c r="BI187" s="188"/>
      <c r="BJ187" s="276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>
        <f t="shared" si="35"/>
        <v>0</v>
      </c>
    </row>
    <row r="188" spans="1:93" ht="22.5" hidden="1" customHeight="1">
      <c r="A188" s="277" t="s">
        <v>3302</v>
      </c>
      <c r="B188" s="275">
        <v>33</v>
      </c>
      <c r="C188" s="75" t="s">
        <v>3081</v>
      </c>
      <c r="D188" s="78"/>
      <c r="E188" s="279" t="s">
        <v>2999</v>
      </c>
      <c r="F188" s="80" t="s">
        <v>2302</v>
      </c>
      <c r="G188" s="78">
        <v>33</v>
      </c>
      <c r="H188" s="70">
        <v>21256568</v>
      </c>
      <c r="I188" s="275" t="s">
        <v>2985</v>
      </c>
      <c r="J188" s="71" t="str">
        <f>IF(H188="","",VLOOKUP(H188,単重表!$C$6:'単重表'!$F$2502,2,FALSE))</f>
        <v>C125x65x6x8</v>
      </c>
      <c r="K188" s="232">
        <v>3676</v>
      </c>
      <c r="L188" s="101">
        <f t="shared" si="39"/>
        <v>3.6760000000000002</v>
      </c>
      <c r="M188" s="46"/>
      <c r="N188" s="101">
        <f t="shared" si="40"/>
        <v>1</v>
      </c>
      <c r="O188" s="49">
        <v>1</v>
      </c>
      <c r="P188" s="47">
        <f>IF(H188="","",VLOOKUP(H188,単重表!$C$6:'単重表'!$F$2502,3,FALSE))</f>
        <v>13.4</v>
      </c>
      <c r="Q188" s="47"/>
      <c r="R188" s="56">
        <f t="shared" si="41"/>
        <v>49.258400000000002</v>
      </c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 t="s">
        <v>2704</v>
      </c>
      <c r="AD188" s="40" t="s">
        <v>2704</v>
      </c>
      <c r="AE188" s="40"/>
      <c r="AF188" s="40"/>
      <c r="AG188" s="40"/>
      <c r="AH188" s="40"/>
      <c r="AI188" s="40"/>
      <c r="AJ188" s="58">
        <f>IF(H188="","",VLOOKUP(H188,単重表!$C$6:'単重表'!$F$2502,4,FALSE))</f>
        <v>0.51</v>
      </c>
      <c r="AK188" s="141">
        <f t="shared" si="30"/>
        <v>1.8747600000000002</v>
      </c>
      <c r="AL188" s="40">
        <v>2</v>
      </c>
      <c r="AM188" s="190">
        <f t="shared" si="31"/>
        <v>3.7495200000000004</v>
      </c>
      <c r="AO188" s="191">
        <f t="shared" si="32"/>
        <v>3676</v>
      </c>
      <c r="AP188" s="182"/>
      <c r="AQ188" s="183" t="str">
        <f t="shared" si="33"/>
        <v>125</v>
      </c>
      <c r="AR188" s="182"/>
      <c r="AS188" s="184" t="str">
        <f t="shared" si="34"/>
        <v>125</v>
      </c>
      <c r="AT188" s="182"/>
      <c r="AU188" s="276"/>
      <c r="AV188" s="185"/>
      <c r="AW188" s="185"/>
      <c r="AX188" s="185"/>
      <c r="AY188" s="185"/>
      <c r="AZ188" s="185"/>
      <c r="BA188" s="186"/>
      <c r="BB188" s="80"/>
      <c r="BC188" s="185"/>
      <c r="BD188" s="185"/>
      <c r="BE188" s="185"/>
      <c r="BF188" s="185"/>
      <c r="BG188" s="187"/>
      <c r="BH188" s="278"/>
      <c r="BI188" s="188"/>
      <c r="BJ188" s="276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>
        <f t="shared" si="35"/>
        <v>0</v>
      </c>
    </row>
    <row r="189" spans="1:93" ht="22.5" hidden="1" customHeight="1">
      <c r="A189" s="277" t="s">
        <v>386</v>
      </c>
      <c r="B189" s="275">
        <v>36</v>
      </c>
      <c r="C189" s="75" t="s">
        <v>3081</v>
      </c>
      <c r="D189" s="78"/>
      <c r="E189" s="279" t="s">
        <v>2999</v>
      </c>
      <c r="F189" s="80" t="s">
        <v>2302</v>
      </c>
      <c r="G189" s="78">
        <v>36</v>
      </c>
      <c r="H189" s="70">
        <v>21256568</v>
      </c>
      <c r="I189" s="275" t="s">
        <v>2985</v>
      </c>
      <c r="J189" s="71" t="str">
        <f>IF(H189="","",VLOOKUP(H189,単重表!$C$6:'単重表'!$F$2502,2,FALSE))</f>
        <v>C125x65x6x8</v>
      </c>
      <c r="K189" s="232">
        <v>726</v>
      </c>
      <c r="L189" s="101">
        <f t="shared" si="39"/>
        <v>0.72599999999999998</v>
      </c>
      <c r="M189" s="46"/>
      <c r="N189" s="101">
        <f t="shared" si="40"/>
        <v>1</v>
      </c>
      <c r="O189" s="49">
        <v>2</v>
      </c>
      <c r="P189" s="47">
        <f>IF(H189="","",VLOOKUP(H189,単重表!$C$6:'単重表'!$F$2502,3,FALSE))</f>
        <v>13.4</v>
      </c>
      <c r="Q189" s="47"/>
      <c r="R189" s="56">
        <f t="shared" si="41"/>
        <v>19.456800000000001</v>
      </c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 t="s">
        <v>2708</v>
      </c>
      <c r="AD189" s="40" t="s">
        <v>2704</v>
      </c>
      <c r="AE189" s="40"/>
      <c r="AF189" s="40"/>
      <c r="AG189" s="40"/>
      <c r="AH189" s="40"/>
      <c r="AI189" s="40"/>
      <c r="AJ189" s="58">
        <f>IF(H189="","",VLOOKUP(H189,単重表!$C$6:'単重表'!$F$2502,4,FALSE))</f>
        <v>0.51</v>
      </c>
      <c r="AK189" s="141">
        <f t="shared" si="30"/>
        <v>0.74051999999999996</v>
      </c>
      <c r="AL189" s="40">
        <v>2</v>
      </c>
      <c r="AM189" s="190">
        <f t="shared" si="31"/>
        <v>1.4810399999999999</v>
      </c>
      <c r="AO189" s="191">
        <f t="shared" si="32"/>
        <v>726</v>
      </c>
      <c r="AP189" s="182"/>
      <c r="AQ189" s="183" t="str">
        <f t="shared" si="33"/>
        <v>125</v>
      </c>
      <c r="AR189" s="182"/>
      <c r="AS189" s="184" t="str">
        <f t="shared" si="34"/>
        <v>125</v>
      </c>
      <c r="AT189" s="182"/>
      <c r="AU189" s="276"/>
      <c r="AV189" s="185"/>
      <c r="AW189" s="185"/>
      <c r="AX189" s="185"/>
      <c r="AY189" s="185"/>
      <c r="AZ189" s="185"/>
      <c r="BA189" s="186"/>
      <c r="BB189" s="80"/>
      <c r="BC189" s="185"/>
      <c r="BD189" s="185"/>
      <c r="BE189" s="185"/>
      <c r="BF189" s="185"/>
      <c r="BG189" s="187"/>
      <c r="BH189" s="278"/>
      <c r="BI189" s="188"/>
      <c r="BJ189" s="276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>
        <f t="shared" si="35"/>
        <v>0</v>
      </c>
    </row>
    <row r="190" spans="1:93" ht="22.5" hidden="1" customHeight="1">
      <c r="A190" s="277" t="s">
        <v>3303</v>
      </c>
      <c r="B190" s="275">
        <v>37</v>
      </c>
      <c r="C190" s="75" t="s">
        <v>3081</v>
      </c>
      <c r="D190" s="78"/>
      <c r="E190" s="279" t="s">
        <v>2999</v>
      </c>
      <c r="F190" s="80" t="s">
        <v>2302</v>
      </c>
      <c r="G190" s="78">
        <v>37</v>
      </c>
      <c r="H190" s="70">
        <v>21256568</v>
      </c>
      <c r="I190" s="275" t="s">
        <v>2985</v>
      </c>
      <c r="J190" s="71" t="str">
        <f>IF(H190="","",VLOOKUP(H190,単重表!$C$6:'単重表'!$F$2502,2,FALSE))</f>
        <v>C125x65x6x8</v>
      </c>
      <c r="K190" s="232">
        <v>200</v>
      </c>
      <c r="L190" s="101">
        <f t="shared" si="39"/>
        <v>0.2</v>
      </c>
      <c r="M190" s="46"/>
      <c r="N190" s="101">
        <f t="shared" si="40"/>
        <v>1</v>
      </c>
      <c r="O190" s="49">
        <v>3</v>
      </c>
      <c r="P190" s="47">
        <f>IF(H190="","",VLOOKUP(H190,単重表!$C$6:'単重表'!$F$2502,3,FALSE))</f>
        <v>13.4</v>
      </c>
      <c r="Q190" s="47"/>
      <c r="R190" s="56">
        <f t="shared" si="41"/>
        <v>8.0400000000000009</v>
      </c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 t="s">
        <v>2708</v>
      </c>
      <c r="AD190" s="40" t="s">
        <v>2708</v>
      </c>
      <c r="AE190" s="40"/>
      <c r="AF190" s="40"/>
      <c r="AG190" s="40"/>
      <c r="AH190" s="40"/>
      <c r="AI190" s="40"/>
      <c r="AJ190" s="58">
        <f>IF(H190="","",VLOOKUP(H190,単重表!$C$6:'単重表'!$F$2502,4,FALSE))</f>
        <v>0.51</v>
      </c>
      <c r="AK190" s="141">
        <f t="shared" si="30"/>
        <v>0.30600000000000005</v>
      </c>
      <c r="AL190" s="40">
        <v>2</v>
      </c>
      <c r="AM190" s="190">
        <f t="shared" si="31"/>
        <v>0.6120000000000001</v>
      </c>
      <c r="AO190" s="191">
        <f t="shared" si="32"/>
        <v>200</v>
      </c>
      <c r="AP190" s="182"/>
      <c r="AQ190" s="183" t="str">
        <f t="shared" si="33"/>
        <v>125</v>
      </c>
      <c r="AR190" s="182"/>
      <c r="AS190" s="184" t="str">
        <f t="shared" si="34"/>
        <v>125</v>
      </c>
      <c r="AT190" s="182"/>
      <c r="AU190" s="276"/>
      <c r="AV190" s="185"/>
      <c r="AW190" s="185"/>
      <c r="AX190" s="185"/>
      <c r="AY190" s="185"/>
      <c r="AZ190" s="185"/>
      <c r="BA190" s="186"/>
      <c r="BB190" s="80"/>
      <c r="BC190" s="185"/>
      <c r="BD190" s="185"/>
      <c r="BE190" s="185"/>
      <c r="BF190" s="185"/>
      <c r="BG190" s="187"/>
      <c r="BH190" s="278"/>
      <c r="BI190" s="188"/>
      <c r="BJ190" s="276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>
        <f t="shared" si="35"/>
        <v>0</v>
      </c>
    </row>
    <row r="191" spans="1:93" ht="22.5" hidden="1" customHeight="1">
      <c r="A191" s="277" t="s">
        <v>3304</v>
      </c>
      <c r="B191" s="275">
        <v>37</v>
      </c>
      <c r="C191" s="75" t="s">
        <v>3081</v>
      </c>
      <c r="D191" s="78"/>
      <c r="E191" s="279" t="s">
        <v>3014</v>
      </c>
      <c r="F191" s="80" t="s">
        <v>2302</v>
      </c>
      <c r="G191" s="78">
        <v>39</v>
      </c>
      <c r="H191" s="70">
        <v>21256568</v>
      </c>
      <c r="I191" s="275" t="s">
        <v>2985</v>
      </c>
      <c r="J191" s="71" t="str">
        <f>IF(H191="","",VLOOKUP(H191,単重表!$C$6:'単重表'!$F$2502,2,FALSE))</f>
        <v>C125x65x6x8</v>
      </c>
      <c r="K191" s="232">
        <v>200</v>
      </c>
      <c r="L191" s="101">
        <f t="shared" si="39"/>
        <v>0.2</v>
      </c>
      <c r="M191" s="46"/>
      <c r="N191" s="101">
        <f t="shared" si="40"/>
        <v>1</v>
      </c>
      <c r="O191" s="49">
        <v>4</v>
      </c>
      <c r="P191" s="47">
        <f>IF(H191="","",VLOOKUP(H191,単重表!$C$6:'単重表'!$F$2502,3,FALSE))</f>
        <v>13.4</v>
      </c>
      <c r="Q191" s="47"/>
      <c r="R191" s="56">
        <f t="shared" si="41"/>
        <v>10.72</v>
      </c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 t="s">
        <v>2708</v>
      </c>
      <c r="AD191" s="40" t="s">
        <v>2708</v>
      </c>
      <c r="AE191" s="40"/>
      <c r="AF191" s="40"/>
      <c r="AG191" s="40"/>
      <c r="AH191" s="40"/>
      <c r="AI191" s="40"/>
      <c r="AJ191" s="58">
        <f>IF(H191="","",VLOOKUP(H191,単重表!$C$6:'単重表'!$F$2502,4,FALSE))</f>
        <v>0.51</v>
      </c>
      <c r="AK191" s="141">
        <f t="shared" si="30"/>
        <v>0.40800000000000003</v>
      </c>
      <c r="AL191" s="40">
        <v>2</v>
      </c>
      <c r="AM191" s="190">
        <f t="shared" si="31"/>
        <v>0.81600000000000006</v>
      </c>
      <c r="AO191" s="191">
        <f t="shared" si="32"/>
        <v>200</v>
      </c>
      <c r="AP191" s="182"/>
      <c r="AQ191" s="183" t="str">
        <f t="shared" si="33"/>
        <v>125</v>
      </c>
      <c r="AR191" s="182"/>
      <c r="AS191" s="184" t="str">
        <f t="shared" si="34"/>
        <v>125</v>
      </c>
      <c r="AT191" s="182"/>
      <c r="AU191" s="276"/>
      <c r="AV191" s="185"/>
      <c r="AW191" s="185"/>
      <c r="AX191" s="185"/>
      <c r="AY191" s="185"/>
      <c r="AZ191" s="185"/>
      <c r="BA191" s="186"/>
      <c r="BB191" s="80"/>
      <c r="BC191" s="185"/>
      <c r="BD191" s="185"/>
      <c r="BE191" s="185"/>
      <c r="BF191" s="185"/>
      <c r="BG191" s="187"/>
      <c r="BH191" s="278"/>
      <c r="BI191" s="188"/>
      <c r="BJ191" s="276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>
        <f t="shared" si="35"/>
        <v>0</v>
      </c>
    </row>
    <row r="192" spans="1:93" ht="22.5" hidden="1" customHeight="1">
      <c r="A192" s="277" t="s">
        <v>387</v>
      </c>
      <c r="B192" s="275">
        <v>38</v>
      </c>
      <c r="C192" s="75" t="s">
        <v>3078</v>
      </c>
      <c r="D192" s="78"/>
      <c r="E192" s="279" t="s">
        <v>2999</v>
      </c>
      <c r="F192" s="80" t="s">
        <v>2302</v>
      </c>
      <c r="G192" s="78">
        <v>38</v>
      </c>
      <c r="H192" s="70">
        <v>21256568</v>
      </c>
      <c r="I192" s="275" t="s">
        <v>2985</v>
      </c>
      <c r="J192" s="71" t="str">
        <f>IF(H192="","",VLOOKUP(H192,単重表!$C$6:'単重表'!$F$2502,2,FALSE))</f>
        <v>C125x65x6x8</v>
      </c>
      <c r="K192" s="232">
        <v>200</v>
      </c>
      <c r="L192" s="101">
        <f t="shared" si="39"/>
        <v>0.2</v>
      </c>
      <c r="M192" s="46"/>
      <c r="N192" s="101">
        <f t="shared" si="40"/>
        <v>1</v>
      </c>
      <c r="O192" s="49">
        <v>2</v>
      </c>
      <c r="P192" s="47">
        <f>IF(H192="","",VLOOKUP(H192,単重表!$C$6:'単重表'!$F$2502,3,FALSE))</f>
        <v>13.4</v>
      </c>
      <c r="Q192" s="47"/>
      <c r="R192" s="56">
        <f t="shared" si="41"/>
        <v>5.36</v>
      </c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 t="s">
        <v>2708</v>
      </c>
      <c r="AD192" s="40" t="s">
        <v>2708</v>
      </c>
      <c r="AE192" s="40"/>
      <c r="AF192" s="40"/>
      <c r="AG192" s="40"/>
      <c r="AH192" s="40"/>
      <c r="AI192" s="40"/>
      <c r="AJ192" s="58">
        <f>IF(H192="","",VLOOKUP(H192,単重表!$C$6:'単重表'!$F$2502,4,FALSE))</f>
        <v>0.51</v>
      </c>
      <c r="AK192" s="141">
        <f t="shared" si="30"/>
        <v>0.20400000000000001</v>
      </c>
      <c r="AL192" s="40">
        <v>2</v>
      </c>
      <c r="AM192" s="190">
        <f t="shared" si="31"/>
        <v>0.40800000000000003</v>
      </c>
      <c r="AO192" s="191">
        <f t="shared" si="32"/>
        <v>200</v>
      </c>
      <c r="AP192" s="182"/>
      <c r="AQ192" s="183" t="str">
        <f t="shared" si="33"/>
        <v>125</v>
      </c>
      <c r="AR192" s="182"/>
      <c r="AS192" s="184" t="str">
        <f t="shared" si="34"/>
        <v>125</v>
      </c>
      <c r="AT192" s="182"/>
      <c r="AU192" s="276"/>
      <c r="AV192" s="185"/>
      <c r="AW192" s="185"/>
      <c r="AX192" s="185"/>
      <c r="AY192" s="185"/>
      <c r="AZ192" s="185"/>
      <c r="BA192" s="186"/>
      <c r="BB192" s="80"/>
      <c r="BC192" s="185"/>
      <c r="BD192" s="185"/>
      <c r="BE192" s="185"/>
      <c r="BF192" s="185"/>
      <c r="BG192" s="187"/>
      <c r="BH192" s="278"/>
      <c r="BI192" s="188"/>
      <c r="BJ192" s="276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>
        <f t="shared" si="35"/>
        <v>0</v>
      </c>
    </row>
    <row r="193" spans="1:93" ht="22.5" hidden="1" customHeight="1">
      <c r="A193" s="277" t="s">
        <v>3305</v>
      </c>
      <c r="B193" s="275">
        <v>41</v>
      </c>
      <c r="C193" s="75" t="s">
        <v>3078</v>
      </c>
      <c r="D193" s="78"/>
      <c r="E193" s="279" t="s">
        <v>2999</v>
      </c>
      <c r="F193" s="80" t="s">
        <v>2302</v>
      </c>
      <c r="G193" s="78">
        <v>41</v>
      </c>
      <c r="H193" s="70">
        <v>21256568</v>
      </c>
      <c r="I193" s="275" t="s">
        <v>2985</v>
      </c>
      <c r="J193" s="71" t="str">
        <f>IF(H193="","",VLOOKUP(H193,単重表!$C$6:'単重表'!$F$2502,2,FALSE))</f>
        <v>C125x65x6x8</v>
      </c>
      <c r="K193" s="232">
        <v>4173</v>
      </c>
      <c r="L193" s="101">
        <f t="shared" si="39"/>
        <v>4.173</v>
      </c>
      <c r="M193" s="46"/>
      <c r="N193" s="101">
        <f t="shared" si="40"/>
        <v>1</v>
      </c>
      <c r="O193" s="49">
        <v>1</v>
      </c>
      <c r="P193" s="47">
        <f>IF(H193="","",VLOOKUP(H193,単重表!$C$6:'単重表'!$F$2502,3,FALSE))</f>
        <v>13.4</v>
      </c>
      <c r="Q193" s="47"/>
      <c r="R193" s="56">
        <f t="shared" si="41"/>
        <v>55.918199999999999</v>
      </c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 t="s">
        <v>2695</v>
      </c>
      <c r="AD193" s="40" t="s">
        <v>2706</v>
      </c>
      <c r="AE193" s="40"/>
      <c r="AF193" s="40"/>
      <c r="AG193" s="40"/>
      <c r="AH193" s="40"/>
      <c r="AI193" s="40"/>
      <c r="AJ193" s="58">
        <f>IF(H193="","",VLOOKUP(H193,単重表!$C$6:'単重表'!$F$2502,4,FALSE))</f>
        <v>0.51</v>
      </c>
      <c r="AK193" s="141">
        <f t="shared" si="30"/>
        <v>2.1282299999999998</v>
      </c>
      <c r="AL193" s="40">
        <v>2</v>
      </c>
      <c r="AM193" s="190">
        <f t="shared" si="31"/>
        <v>4.2564599999999997</v>
      </c>
      <c r="AO193" s="191">
        <f t="shared" si="32"/>
        <v>4173</v>
      </c>
      <c r="AP193" s="182"/>
      <c r="AQ193" s="183" t="str">
        <f t="shared" si="33"/>
        <v>125</v>
      </c>
      <c r="AR193" s="182"/>
      <c r="AS193" s="184" t="str">
        <f t="shared" si="34"/>
        <v>125</v>
      </c>
      <c r="AT193" s="182"/>
      <c r="AU193" s="276"/>
      <c r="AV193" s="185"/>
      <c r="AW193" s="185"/>
      <c r="AX193" s="185"/>
      <c r="AY193" s="185"/>
      <c r="AZ193" s="185"/>
      <c r="BA193" s="186"/>
      <c r="BB193" s="80"/>
      <c r="BC193" s="185"/>
      <c r="BD193" s="185"/>
      <c r="BE193" s="185"/>
      <c r="BF193" s="185"/>
      <c r="BG193" s="187"/>
      <c r="BH193" s="278"/>
      <c r="BI193" s="188"/>
      <c r="BJ193" s="276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>
        <f t="shared" si="35"/>
        <v>0</v>
      </c>
    </row>
    <row r="194" spans="1:93" ht="22.5" hidden="1" customHeight="1">
      <c r="A194" s="277" t="s">
        <v>3306</v>
      </c>
      <c r="B194" s="275">
        <v>43</v>
      </c>
      <c r="C194" s="75" t="s">
        <v>3081</v>
      </c>
      <c r="D194" s="78"/>
      <c r="E194" s="279" t="s">
        <v>3014</v>
      </c>
      <c r="F194" s="80" t="s">
        <v>2302</v>
      </c>
      <c r="G194" s="78">
        <v>2</v>
      </c>
      <c r="H194" s="70">
        <v>21256568</v>
      </c>
      <c r="I194" s="275" t="s">
        <v>2985</v>
      </c>
      <c r="J194" s="71" t="str">
        <f>IF(H194="","",VLOOKUP(H194,単重表!$C$6:'単重表'!$F$2502,2,FALSE))</f>
        <v>C125x65x6x8</v>
      </c>
      <c r="K194" s="232">
        <v>3901</v>
      </c>
      <c r="L194" s="101">
        <f t="shared" si="39"/>
        <v>3.9009999999999998</v>
      </c>
      <c r="M194" s="46"/>
      <c r="N194" s="101">
        <f t="shared" si="40"/>
        <v>1</v>
      </c>
      <c r="O194" s="49">
        <v>2</v>
      </c>
      <c r="P194" s="47">
        <f>IF(H194="","",VLOOKUP(H194,単重表!$C$6:'単重表'!$F$2502,3,FALSE))</f>
        <v>13.4</v>
      </c>
      <c r="Q194" s="47"/>
      <c r="R194" s="56">
        <f t="shared" si="41"/>
        <v>104.54679999999999</v>
      </c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 t="s">
        <v>2998</v>
      </c>
      <c r="AD194" s="40" t="s">
        <v>3001</v>
      </c>
      <c r="AE194" s="40"/>
      <c r="AF194" s="40"/>
      <c r="AG194" s="40"/>
      <c r="AH194" s="40"/>
      <c r="AI194" s="40"/>
      <c r="AJ194" s="58">
        <f>IF(H194="","",VLOOKUP(H194,単重表!$C$6:'単重表'!$F$2502,4,FALSE))</f>
        <v>0.51</v>
      </c>
      <c r="AK194" s="141">
        <f t="shared" si="30"/>
        <v>3.9790199999999998</v>
      </c>
      <c r="AL194" s="40">
        <v>2</v>
      </c>
      <c r="AM194" s="190">
        <f t="shared" si="31"/>
        <v>7.9580399999999996</v>
      </c>
      <c r="AO194" s="191">
        <f t="shared" si="32"/>
        <v>3901</v>
      </c>
      <c r="AP194" s="182"/>
      <c r="AQ194" s="183" t="str">
        <f t="shared" si="33"/>
        <v>125</v>
      </c>
      <c r="AR194" s="182"/>
      <c r="AS194" s="184" t="str">
        <f t="shared" si="34"/>
        <v>125</v>
      </c>
      <c r="AT194" s="182"/>
      <c r="AU194" s="276"/>
      <c r="AV194" s="185"/>
      <c r="AW194" s="185"/>
      <c r="AX194" s="185"/>
      <c r="AY194" s="185"/>
      <c r="AZ194" s="185"/>
      <c r="BA194" s="186"/>
      <c r="BB194" s="80"/>
      <c r="BC194" s="185"/>
      <c r="BD194" s="185"/>
      <c r="BE194" s="185"/>
      <c r="BF194" s="185"/>
      <c r="BG194" s="187"/>
      <c r="BH194" s="278"/>
      <c r="BI194" s="188"/>
      <c r="BJ194" s="276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>
        <f t="shared" si="35"/>
        <v>0</v>
      </c>
    </row>
    <row r="195" spans="1:93" ht="22.5" hidden="1" customHeight="1">
      <c r="A195" s="277" t="s">
        <v>388</v>
      </c>
      <c r="B195" s="275">
        <v>47</v>
      </c>
      <c r="C195" s="75" t="s">
        <v>3091</v>
      </c>
      <c r="D195" s="78"/>
      <c r="E195" s="279" t="s">
        <v>3013</v>
      </c>
      <c r="F195" s="80" t="s">
        <v>2302</v>
      </c>
      <c r="G195" s="78">
        <v>6</v>
      </c>
      <c r="H195" s="70">
        <v>21256568</v>
      </c>
      <c r="I195" s="275" t="s">
        <v>2985</v>
      </c>
      <c r="J195" s="71" t="str">
        <f>IF(H195="","",VLOOKUP(H195,単重表!$C$6:'単重表'!$F$2502,2,FALSE))</f>
        <v>C125x65x6x8</v>
      </c>
      <c r="K195" s="232">
        <v>3901</v>
      </c>
      <c r="L195" s="101">
        <f t="shared" si="39"/>
        <v>3.9009999999999998</v>
      </c>
      <c r="M195" s="46"/>
      <c r="N195" s="101">
        <f t="shared" si="40"/>
        <v>1</v>
      </c>
      <c r="O195" s="49">
        <v>1</v>
      </c>
      <c r="P195" s="47">
        <f>IF(H195="","",VLOOKUP(H195,単重表!$C$6:'単重表'!$F$2502,3,FALSE))</f>
        <v>13.4</v>
      </c>
      <c r="Q195" s="47"/>
      <c r="R195" s="56">
        <f t="shared" si="41"/>
        <v>52.273399999999995</v>
      </c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 t="s">
        <v>3001</v>
      </c>
      <c r="AD195" s="40" t="s">
        <v>2705</v>
      </c>
      <c r="AE195" s="40"/>
      <c r="AF195" s="40"/>
      <c r="AG195" s="40"/>
      <c r="AH195" s="40"/>
      <c r="AI195" s="40"/>
      <c r="AJ195" s="58">
        <f>IF(H195="","",VLOOKUP(H195,単重表!$C$6:'単重表'!$F$2502,4,FALSE))</f>
        <v>0.51</v>
      </c>
      <c r="AK195" s="141">
        <f t="shared" si="30"/>
        <v>1.9895099999999999</v>
      </c>
      <c r="AL195" s="40">
        <v>2</v>
      </c>
      <c r="AM195" s="190">
        <f t="shared" si="31"/>
        <v>3.9790199999999998</v>
      </c>
      <c r="AO195" s="191">
        <f t="shared" si="32"/>
        <v>3901</v>
      </c>
      <c r="AP195" s="182"/>
      <c r="AQ195" s="183" t="str">
        <f t="shared" si="33"/>
        <v>125</v>
      </c>
      <c r="AR195" s="182"/>
      <c r="AS195" s="184" t="str">
        <f t="shared" si="34"/>
        <v>125</v>
      </c>
      <c r="AT195" s="182"/>
      <c r="AU195" s="276"/>
      <c r="AV195" s="185"/>
      <c r="AW195" s="185"/>
      <c r="AX195" s="185"/>
      <c r="AY195" s="185"/>
      <c r="AZ195" s="185"/>
      <c r="BA195" s="186"/>
      <c r="BB195" s="80"/>
      <c r="BC195" s="185"/>
      <c r="BD195" s="185"/>
      <c r="BE195" s="185"/>
      <c r="BF195" s="185"/>
      <c r="BG195" s="187"/>
      <c r="BH195" s="278"/>
      <c r="BI195" s="188"/>
      <c r="BJ195" s="276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>
        <f t="shared" si="35"/>
        <v>0</v>
      </c>
    </row>
    <row r="196" spans="1:93" ht="22.5" hidden="1" customHeight="1">
      <c r="A196" s="277" t="s">
        <v>3307</v>
      </c>
      <c r="B196" s="275">
        <v>51</v>
      </c>
      <c r="C196" s="75" t="s">
        <v>3078</v>
      </c>
      <c r="D196" s="78"/>
      <c r="E196" s="279" t="s">
        <v>3013</v>
      </c>
      <c r="F196" s="80" t="s">
        <v>2302</v>
      </c>
      <c r="G196" s="78">
        <v>10</v>
      </c>
      <c r="H196" s="70">
        <v>21256568</v>
      </c>
      <c r="I196" s="275" t="s">
        <v>2985</v>
      </c>
      <c r="J196" s="71" t="str">
        <f>IF(H196="","",VLOOKUP(H196,単重表!$C$6:'単重表'!$F$2502,2,FALSE))</f>
        <v>C125x65x6x8</v>
      </c>
      <c r="K196" s="232">
        <v>776</v>
      </c>
      <c r="L196" s="101">
        <f t="shared" si="39"/>
        <v>0.77600000000000002</v>
      </c>
      <c r="M196" s="46"/>
      <c r="N196" s="101">
        <f t="shared" si="40"/>
        <v>1</v>
      </c>
      <c r="O196" s="49">
        <v>2</v>
      </c>
      <c r="P196" s="47">
        <f>IF(H196="","",VLOOKUP(H196,単重表!$C$6:'単重表'!$F$2502,3,FALSE))</f>
        <v>13.4</v>
      </c>
      <c r="Q196" s="47"/>
      <c r="R196" s="56">
        <f t="shared" si="41"/>
        <v>20.796800000000001</v>
      </c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 t="s">
        <v>2705</v>
      </c>
      <c r="AD196" s="40" t="s">
        <v>2705</v>
      </c>
      <c r="AE196" s="40"/>
      <c r="AF196" s="40"/>
      <c r="AG196" s="40"/>
      <c r="AH196" s="40"/>
      <c r="AI196" s="40"/>
      <c r="AJ196" s="58">
        <f>IF(H196="","",VLOOKUP(H196,単重表!$C$6:'単重表'!$F$2502,4,FALSE))</f>
        <v>0.51</v>
      </c>
      <c r="AK196" s="141">
        <f t="shared" si="30"/>
        <v>0.79152</v>
      </c>
      <c r="AL196" s="40">
        <v>2</v>
      </c>
      <c r="AM196" s="190">
        <f t="shared" si="31"/>
        <v>1.58304</v>
      </c>
      <c r="AO196" s="191">
        <f t="shared" si="32"/>
        <v>776</v>
      </c>
      <c r="AP196" s="182"/>
      <c r="AQ196" s="183" t="str">
        <f t="shared" si="33"/>
        <v>125</v>
      </c>
      <c r="AR196" s="182"/>
      <c r="AS196" s="184" t="str">
        <f t="shared" si="34"/>
        <v>125</v>
      </c>
      <c r="AT196" s="182"/>
      <c r="AU196" s="276"/>
      <c r="AV196" s="185"/>
      <c r="AW196" s="185"/>
      <c r="AX196" s="185"/>
      <c r="AY196" s="185"/>
      <c r="AZ196" s="185"/>
      <c r="BA196" s="186"/>
      <c r="BB196" s="80"/>
      <c r="BC196" s="185"/>
      <c r="BD196" s="185"/>
      <c r="BE196" s="185"/>
      <c r="BF196" s="185"/>
      <c r="BG196" s="187"/>
      <c r="BH196" s="278"/>
      <c r="BI196" s="188"/>
      <c r="BJ196" s="276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>
        <f t="shared" si="35"/>
        <v>0</v>
      </c>
    </row>
    <row r="197" spans="1:93" ht="22.5" hidden="1" customHeight="1">
      <c r="A197" s="277" t="s">
        <v>3308</v>
      </c>
      <c r="B197" s="275">
        <v>52</v>
      </c>
      <c r="C197" s="75" t="s">
        <v>3091</v>
      </c>
      <c r="D197" s="78"/>
      <c r="E197" s="279" t="s">
        <v>3013</v>
      </c>
      <c r="F197" s="80" t="s">
        <v>2302</v>
      </c>
      <c r="G197" s="78">
        <v>11</v>
      </c>
      <c r="H197" s="70">
        <v>21256568</v>
      </c>
      <c r="I197" s="275" t="s">
        <v>2985</v>
      </c>
      <c r="J197" s="71" t="str">
        <f>IF(H197="","",VLOOKUP(H197,単重表!$C$6:'単重表'!$F$2502,2,FALSE))</f>
        <v>C125x65x6x8</v>
      </c>
      <c r="K197" s="232">
        <v>776</v>
      </c>
      <c r="L197" s="101">
        <f t="shared" si="39"/>
        <v>0.77600000000000002</v>
      </c>
      <c r="M197" s="46"/>
      <c r="N197" s="101">
        <f t="shared" si="40"/>
        <v>1</v>
      </c>
      <c r="O197" s="49">
        <v>2</v>
      </c>
      <c r="P197" s="47">
        <f>IF(H197="","",VLOOKUP(H197,単重表!$C$6:'単重表'!$F$2502,3,FALSE))</f>
        <v>13.4</v>
      </c>
      <c r="Q197" s="47"/>
      <c r="R197" s="56">
        <f t="shared" si="41"/>
        <v>20.796800000000001</v>
      </c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 t="s">
        <v>2708</v>
      </c>
      <c r="AD197" s="40" t="s">
        <v>3001</v>
      </c>
      <c r="AE197" s="40"/>
      <c r="AF197" s="40"/>
      <c r="AG197" s="40"/>
      <c r="AH197" s="40"/>
      <c r="AI197" s="40"/>
      <c r="AJ197" s="58">
        <f>IF(H197="","",VLOOKUP(H197,単重表!$C$6:'単重表'!$F$2502,4,FALSE))</f>
        <v>0.51</v>
      </c>
      <c r="AK197" s="141">
        <f t="shared" si="30"/>
        <v>0.79152</v>
      </c>
      <c r="AL197" s="40">
        <v>2</v>
      </c>
      <c r="AM197" s="190">
        <f t="shared" si="31"/>
        <v>1.58304</v>
      </c>
      <c r="AO197" s="191">
        <f t="shared" si="32"/>
        <v>776</v>
      </c>
      <c r="AP197" s="182"/>
      <c r="AQ197" s="183" t="str">
        <f t="shared" si="33"/>
        <v>125</v>
      </c>
      <c r="AR197" s="182"/>
      <c r="AS197" s="184" t="str">
        <f t="shared" si="34"/>
        <v>125</v>
      </c>
      <c r="AT197" s="182"/>
      <c r="AU197" s="276"/>
      <c r="AV197" s="185"/>
      <c r="AW197" s="185"/>
      <c r="AX197" s="185"/>
      <c r="AY197" s="185"/>
      <c r="AZ197" s="185"/>
      <c r="BA197" s="186"/>
      <c r="BB197" s="80"/>
      <c r="BC197" s="185"/>
      <c r="BD197" s="185"/>
      <c r="BE197" s="185"/>
      <c r="BF197" s="185"/>
      <c r="BG197" s="187"/>
      <c r="BH197" s="278"/>
      <c r="BI197" s="188"/>
      <c r="BJ197" s="276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>
        <f t="shared" si="35"/>
        <v>0</v>
      </c>
    </row>
    <row r="198" spans="1:93" ht="22.5" hidden="1" customHeight="1">
      <c r="A198" s="277" t="s">
        <v>389</v>
      </c>
      <c r="B198" s="275">
        <v>59</v>
      </c>
      <c r="C198" s="75" t="s">
        <v>3078</v>
      </c>
      <c r="D198" s="78"/>
      <c r="E198" s="279" t="s">
        <v>3013</v>
      </c>
      <c r="F198" s="80" t="s">
        <v>2302</v>
      </c>
      <c r="G198" s="78">
        <v>18</v>
      </c>
      <c r="H198" s="70">
        <v>21256568</v>
      </c>
      <c r="I198" s="275" t="s">
        <v>2985</v>
      </c>
      <c r="J198" s="71" t="str">
        <f>IF(H198="","",VLOOKUP(H198,単重表!$C$6:'単重表'!$F$2502,2,FALSE))</f>
        <v>C125x65x6x8</v>
      </c>
      <c r="K198" s="232">
        <v>3901</v>
      </c>
      <c r="L198" s="101">
        <f t="shared" si="39"/>
        <v>3.9009999999999998</v>
      </c>
      <c r="M198" s="46"/>
      <c r="N198" s="101">
        <f t="shared" si="40"/>
        <v>1</v>
      </c>
      <c r="O198" s="49">
        <v>1</v>
      </c>
      <c r="P198" s="47">
        <f>IF(H198="","",VLOOKUP(H198,単重表!$C$6:'単重表'!$F$2502,3,FALSE))</f>
        <v>13.4</v>
      </c>
      <c r="Q198" s="47"/>
      <c r="R198" s="56">
        <f t="shared" si="41"/>
        <v>52.273399999999995</v>
      </c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 t="s">
        <v>2705</v>
      </c>
      <c r="AD198" s="40" t="s">
        <v>2705</v>
      </c>
      <c r="AE198" s="275"/>
      <c r="AF198" s="275"/>
      <c r="AG198" s="40"/>
      <c r="AH198" s="40"/>
      <c r="AI198" s="40"/>
      <c r="AJ198" s="58">
        <f>IF(H198="","",VLOOKUP(H198,単重表!$C$6:'単重表'!$F$2502,4,FALSE))</f>
        <v>0.51</v>
      </c>
      <c r="AK198" s="141">
        <f t="shared" si="30"/>
        <v>1.9895099999999999</v>
      </c>
      <c r="AL198" s="40">
        <v>2</v>
      </c>
      <c r="AM198" s="190">
        <f t="shared" si="31"/>
        <v>3.9790199999999998</v>
      </c>
      <c r="AO198" s="191">
        <f t="shared" si="32"/>
        <v>3901</v>
      </c>
      <c r="AP198" s="182"/>
      <c r="AQ198" s="183" t="str">
        <f t="shared" si="33"/>
        <v>125</v>
      </c>
      <c r="AR198" s="182"/>
      <c r="AS198" s="184" t="str">
        <f t="shared" si="34"/>
        <v>125</v>
      </c>
      <c r="AT198" s="182"/>
      <c r="AU198" s="276"/>
      <c r="AV198" s="185"/>
      <c r="AW198" s="185"/>
      <c r="AX198" s="185"/>
      <c r="AY198" s="185"/>
      <c r="AZ198" s="185"/>
      <c r="BA198" s="186"/>
      <c r="BB198" s="80"/>
      <c r="BC198" s="185"/>
      <c r="BD198" s="185"/>
      <c r="BE198" s="185"/>
      <c r="BF198" s="185"/>
      <c r="BG198" s="187"/>
      <c r="BH198" s="278"/>
      <c r="BI198" s="188"/>
      <c r="BJ198" s="276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>
        <f t="shared" si="35"/>
        <v>0</v>
      </c>
    </row>
    <row r="199" spans="1:93" ht="22.5" hidden="1" customHeight="1">
      <c r="A199" s="277" t="s">
        <v>3309</v>
      </c>
      <c r="B199" s="275">
        <v>61</v>
      </c>
      <c r="C199" s="75" t="s">
        <v>3091</v>
      </c>
      <c r="D199" s="78"/>
      <c r="E199" s="279" t="s">
        <v>3013</v>
      </c>
      <c r="F199" s="80" t="s">
        <v>2302</v>
      </c>
      <c r="G199" s="78">
        <v>20</v>
      </c>
      <c r="H199" s="70">
        <v>21256568</v>
      </c>
      <c r="I199" s="275" t="s">
        <v>2985</v>
      </c>
      <c r="J199" s="71" t="str">
        <f>IF(H199="","",VLOOKUP(H199,単重表!$C$6:'単重表'!$F$2502,2,FALSE))</f>
        <v>C125x65x6x8</v>
      </c>
      <c r="K199" s="232">
        <v>3901</v>
      </c>
      <c r="L199" s="101">
        <f t="shared" si="39"/>
        <v>3.9009999999999998</v>
      </c>
      <c r="M199" s="46"/>
      <c r="N199" s="101">
        <f t="shared" si="40"/>
        <v>1</v>
      </c>
      <c r="O199" s="49">
        <v>1</v>
      </c>
      <c r="P199" s="47">
        <f>IF(H199="","",VLOOKUP(H199,単重表!$C$6:'単重表'!$F$2502,3,FALSE))</f>
        <v>13.4</v>
      </c>
      <c r="Q199" s="47"/>
      <c r="R199" s="56">
        <f t="shared" si="41"/>
        <v>52.273399999999995</v>
      </c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 t="s">
        <v>2705</v>
      </c>
      <c r="AD199" s="40" t="s">
        <v>2705</v>
      </c>
      <c r="AE199" s="40"/>
      <c r="AF199" s="40"/>
      <c r="AG199" s="40"/>
      <c r="AH199" s="40"/>
      <c r="AI199" s="40"/>
      <c r="AJ199" s="58">
        <f>IF(H199="","",VLOOKUP(H199,単重表!$C$6:'単重表'!$F$2502,4,FALSE))</f>
        <v>0.51</v>
      </c>
      <c r="AK199" s="141">
        <f t="shared" si="30"/>
        <v>1.9895099999999999</v>
      </c>
      <c r="AL199" s="40">
        <v>2</v>
      </c>
      <c r="AM199" s="190">
        <f t="shared" si="31"/>
        <v>3.9790199999999998</v>
      </c>
      <c r="AO199" s="191">
        <f t="shared" si="32"/>
        <v>3901</v>
      </c>
      <c r="AP199" s="182"/>
      <c r="AQ199" s="183" t="str">
        <f t="shared" si="33"/>
        <v>125</v>
      </c>
      <c r="AR199" s="182"/>
      <c r="AS199" s="184" t="str">
        <f t="shared" si="34"/>
        <v>125</v>
      </c>
      <c r="AT199" s="182"/>
      <c r="AU199" s="276"/>
      <c r="AV199" s="185"/>
      <c r="AW199" s="185"/>
      <c r="AX199" s="185"/>
      <c r="AY199" s="185"/>
      <c r="AZ199" s="185"/>
      <c r="BA199" s="186"/>
      <c r="BB199" s="80"/>
      <c r="BC199" s="185"/>
      <c r="BD199" s="185"/>
      <c r="BE199" s="185"/>
      <c r="BF199" s="185"/>
      <c r="BG199" s="187"/>
      <c r="BH199" s="278"/>
      <c r="BI199" s="188"/>
      <c r="BJ199" s="276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>
        <f t="shared" si="35"/>
        <v>0</v>
      </c>
    </row>
    <row r="200" spans="1:93" ht="22.5" hidden="1" customHeight="1">
      <c r="A200" s="277" t="s">
        <v>3310</v>
      </c>
      <c r="B200" s="275">
        <v>62</v>
      </c>
      <c r="C200" s="75" t="s">
        <v>3078</v>
      </c>
      <c r="D200" s="78"/>
      <c r="E200" s="279" t="s">
        <v>3013</v>
      </c>
      <c r="F200" s="80" t="s">
        <v>2302</v>
      </c>
      <c r="G200" s="78">
        <v>21</v>
      </c>
      <c r="H200" s="70">
        <v>21256568</v>
      </c>
      <c r="I200" s="275" t="s">
        <v>2985</v>
      </c>
      <c r="J200" s="71" t="str">
        <f>IF(H200="","",VLOOKUP(H200,単重表!$C$6:'単重表'!$F$2502,2,FALSE))</f>
        <v>C125x65x6x8</v>
      </c>
      <c r="K200" s="232">
        <v>3841</v>
      </c>
      <c r="L200" s="101">
        <f t="shared" si="39"/>
        <v>3.8410000000000002</v>
      </c>
      <c r="M200" s="46"/>
      <c r="N200" s="101">
        <f t="shared" si="40"/>
        <v>1</v>
      </c>
      <c r="O200" s="49">
        <v>1</v>
      </c>
      <c r="P200" s="47">
        <f>IF(H200="","",VLOOKUP(H200,単重表!$C$6:'単重表'!$F$2502,3,FALSE))</f>
        <v>13.4</v>
      </c>
      <c r="Q200" s="47"/>
      <c r="R200" s="56">
        <f t="shared" si="41"/>
        <v>51.469400000000007</v>
      </c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 t="s">
        <v>2705</v>
      </c>
      <c r="AD200" s="40" t="s">
        <v>2705</v>
      </c>
      <c r="AE200" s="40"/>
      <c r="AF200" s="40"/>
      <c r="AG200" s="40"/>
      <c r="AH200" s="40"/>
      <c r="AI200" s="40"/>
      <c r="AJ200" s="58">
        <f>IF(H200="","",VLOOKUP(H200,単重表!$C$6:'単重表'!$F$2502,4,FALSE))</f>
        <v>0.51</v>
      </c>
      <c r="AK200" s="141">
        <f t="shared" si="30"/>
        <v>1.9589100000000002</v>
      </c>
      <c r="AL200" s="40">
        <v>2</v>
      </c>
      <c r="AM200" s="190">
        <f t="shared" si="31"/>
        <v>3.9178200000000003</v>
      </c>
      <c r="AO200" s="191">
        <f t="shared" si="32"/>
        <v>3841</v>
      </c>
      <c r="AP200" s="182"/>
      <c r="AQ200" s="183" t="str">
        <f t="shared" si="33"/>
        <v>125</v>
      </c>
      <c r="AR200" s="182"/>
      <c r="AS200" s="184" t="str">
        <f t="shared" si="34"/>
        <v>125</v>
      </c>
      <c r="AT200" s="182"/>
      <c r="AU200" s="276"/>
      <c r="AV200" s="185"/>
      <c r="AW200" s="185"/>
      <c r="AX200" s="185"/>
      <c r="AY200" s="185"/>
      <c r="AZ200" s="185"/>
      <c r="BA200" s="186"/>
      <c r="BB200" s="80"/>
      <c r="BC200" s="185"/>
      <c r="BD200" s="185"/>
      <c r="BE200" s="185"/>
      <c r="BF200" s="185"/>
      <c r="BG200" s="187"/>
      <c r="BH200" s="278"/>
      <c r="BI200" s="188"/>
      <c r="BJ200" s="276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>
        <f t="shared" si="35"/>
        <v>0</v>
      </c>
    </row>
    <row r="201" spans="1:93" ht="22.5" hidden="1" customHeight="1">
      <c r="A201" s="277" t="s">
        <v>390</v>
      </c>
      <c r="B201" s="275">
        <v>63</v>
      </c>
      <c r="C201" s="75" t="s">
        <v>3078</v>
      </c>
      <c r="D201" s="78"/>
      <c r="E201" s="279" t="s">
        <v>3013</v>
      </c>
      <c r="F201" s="80" t="s">
        <v>2302</v>
      </c>
      <c r="G201" s="78">
        <v>22</v>
      </c>
      <c r="H201" s="70">
        <v>21256568</v>
      </c>
      <c r="I201" s="275" t="s">
        <v>2985</v>
      </c>
      <c r="J201" s="71" t="str">
        <f>IF(H201="","",VLOOKUP(H201,単重表!$C$6:'単重表'!$F$2502,2,FALSE))</f>
        <v>C125x65x6x8</v>
      </c>
      <c r="K201" s="232">
        <v>3901</v>
      </c>
      <c r="L201" s="101">
        <f t="shared" si="39"/>
        <v>3.9009999999999998</v>
      </c>
      <c r="M201" s="46"/>
      <c r="N201" s="101">
        <f t="shared" si="40"/>
        <v>1</v>
      </c>
      <c r="O201" s="49">
        <v>1</v>
      </c>
      <c r="P201" s="47">
        <f>IF(H201="","",VLOOKUP(H201,単重表!$C$6:'単重表'!$F$2502,3,FALSE))</f>
        <v>13.4</v>
      </c>
      <c r="Q201" s="47"/>
      <c r="R201" s="56">
        <f t="shared" si="41"/>
        <v>52.273399999999995</v>
      </c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 t="s">
        <v>2705</v>
      </c>
      <c r="AD201" s="40" t="s">
        <v>2705</v>
      </c>
      <c r="AE201" s="40"/>
      <c r="AF201" s="40"/>
      <c r="AG201" s="40"/>
      <c r="AH201" s="40"/>
      <c r="AI201" s="40"/>
      <c r="AJ201" s="58">
        <f>IF(H201="","",VLOOKUP(H201,単重表!$C$6:'単重表'!$F$2502,4,FALSE))</f>
        <v>0.51</v>
      </c>
      <c r="AK201" s="141">
        <f t="shared" si="30"/>
        <v>1.9895099999999999</v>
      </c>
      <c r="AL201" s="40">
        <v>2</v>
      </c>
      <c r="AM201" s="190">
        <f t="shared" si="31"/>
        <v>3.9790199999999998</v>
      </c>
      <c r="AO201" s="191">
        <f t="shared" si="32"/>
        <v>3901</v>
      </c>
      <c r="AP201" s="182"/>
      <c r="AQ201" s="183" t="str">
        <f t="shared" si="33"/>
        <v>125</v>
      </c>
      <c r="AR201" s="182"/>
      <c r="AS201" s="184" t="str">
        <f t="shared" si="34"/>
        <v>125</v>
      </c>
      <c r="AT201" s="182"/>
      <c r="AU201" s="276"/>
      <c r="AV201" s="185"/>
      <c r="AW201" s="185"/>
      <c r="AX201" s="185"/>
      <c r="AY201" s="185"/>
      <c r="AZ201" s="185"/>
      <c r="BA201" s="186"/>
      <c r="BB201" s="80"/>
      <c r="BC201" s="185"/>
      <c r="BD201" s="185"/>
      <c r="BE201" s="185"/>
      <c r="BF201" s="185"/>
      <c r="BG201" s="187"/>
      <c r="BH201" s="278"/>
      <c r="BI201" s="188"/>
      <c r="BJ201" s="276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>
        <f t="shared" si="35"/>
        <v>0</v>
      </c>
    </row>
    <row r="202" spans="1:93" ht="22.5" hidden="1" customHeight="1">
      <c r="A202" s="277" t="s">
        <v>3311</v>
      </c>
      <c r="B202" s="275">
        <v>64</v>
      </c>
      <c r="C202" s="75" t="s">
        <v>3091</v>
      </c>
      <c r="D202" s="78"/>
      <c r="E202" s="279" t="s">
        <v>3013</v>
      </c>
      <c r="F202" s="80" t="s">
        <v>2302</v>
      </c>
      <c r="G202" s="78">
        <v>23</v>
      </c>
      <c r="H202" s="70">
        <v>21256568</v>
      </c>
      <c r="I202" s="275" t="s">
        <v>2985</v>
      </c>
      <c r="J202" s="71" t="str">
        <f>IF(H202="","",VLOOKUP(H202,単重表!$C$6:'単重表'!$F$2502,2,FALSE))</f>
        <v>C125x65x6x8</v>
      </c>
      <c r="K202" s="232">
        <v>3901</v>
      </c>
      <c r="L202" s="101">
        <f t="shared" si="39"/>
        <v>3.9009999999999998</v>
      </c>
      <c r="M202" s="46"/>
      <c r="N202" s="101">
        <f t="shared" si="40"/>
        <v>1</v>
      </c>
      <c r="O202" s="49">
        <v>1</v>
      </c>
      <c r="P202" s="47">
        <f>IF(H202="","",VLOOKUP(H202,単重表!$C$6:'単重表'!$F$2502,3,FALSE))</f>
        <v>13.4</v>
      </c>
      <c r="Q202" s="47"/>
      <c r="R202" s="56">
        <f t="shared" si="41"/>
        <v>52.273399999999995</v>
      </c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 t="s">
        <v>2708</v>
      </c>
      <c r="AD202" s="40" t="s">
        <v>2708</v>
      </c>
      <c r="AE202" s="40"/>
      <c r="AF202" s="40"/>
      <c r="AG202" s="40"/>
      <c r="AH202" s="40"/>
      <c r="AI202" s="40"/>
      <c r="AJ202" s="58">
        <f>IF(H202="","",VLOOKUP(H202,単重表!$C$6:'単重表'!$F$2502,4,FALSE))</f>
        <v>0.51</v>
      </c>
      <c r="AK202" s="141">
        <f t="shared" si="30"/>
        <v>1.9895099999999999</v>
      </c>
      <c r="AL202" s="40">
        <v>2</v>
      </c>
      <c r="AM202" s="190">
        <f t="shared" si="31"/>
        <v>3.9790199999999998</v>
      </c>
      <c r="AO202" s="191">
        <f t="shared" si="32"/>
        <v>3901</v>
      </c>
      <c r="AP202" s="182"/>
      <c r="AQ202" s="183" t="str">
        <f t="shared" si="33"/>
        <v>125</v>
      </c>
      <c r="AR202" s="182"/>
      <c r="AS202" s="184" t="str">
        <f t="shared" si="34"/>
        <v>125</v>
      </c>
      <c r="AT202" s="182"/>
      <c r="AU202" s="276"/>
      <c r="AV202" s="185"/>
      <c r="AW202" s="185"/>
      <c r="AX202" s="185"/>
      <c r="AY202" s="185"/>
      <c r="AZ202" s="185"/>
      <c r="BA202" s="186"/>
      <c r="BB202" s="80"/>
      <c r="BC202" s="185"/>
      <c r="BD202" s="185"/>
      <c r="BE202" s="185"/>
      <c r="BF202" s="185"/>
      <c r="BG202" s="187"/>
      <c r="BH202" s="278"/>
      <c r="BI202" s="188"/>
      <c r="BJ202" s="276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>
        <f t="shared" si="35"/>
        <v>0</v>
      </c>
    </row>
    <row r="203" spans="1:93" ht="22.5" hidden="1" customHeight="1">
      <c r="A203" s="277" t="s">
        <v>3312</v>
      </c>
      <c r="B203" s="275">
        <v>70</v>
      </c>
      <c r="C203" s="75" t="s">
        <v>3091</v>
      </c>
      <c r="D203" s="78"/>
      <c r="E203" s="279" t="s">
        <v>3013</v>
      </c>
      <c r="F203" s="80" t="s">
        <v>2302</v>
      </c>
      <c r="G203" s="78">
        <v>29</v>
      </c>
      <c r="H203" s="70">
        <v>21256568</v>
      </c>
      <c r="I203" s="275" t="s">
        <v>2985</v>
      </c>
      <c r="J203" s="71" t="str">
        <f>IF(H203="","",VLOOKUP(H203,単重表!$C$6:'単重表'!$F$2502,2,FALSE))</f>
        <v>C125x65x6x8</v>
      </c>
      <c r="K203" s="232">
        <v>1041</v>
      </c>
      <c r="L203" s="101">
        <f t="shared" si="39"/>
        <v>1.0409999999999999</v>
      </c>
      <c r="M203" s="46"/>
      <c r="N203" s="101">
        <f t="shared" si="40"/>
        <v>1</v>
      </c>
      <c r="O203" s="49">
        <v>1</v>
      </c>
      <c r="P203" s="47">
        <f>IF(H203="","",VLOOKUP(H203,単重表!$C$6:'単重表'!$F$2502,3,FALSE))</f>
        <v>13.4</v>
      </c>
      <c r="Q203" s="47"/>
      <c r="R203" s="56">
        <f t="shared" si="41"/>
        <v>13.949399999999999</v>
      </c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 t="s">
        <v>2704</v>
      </c>
      <c r="AD203" s="40" t="s">
        <v>2704</v>
      </c>
      <c r="AE203" s="40"/>
      <c r="AF203" s="40"/>
      <c r="AG203" s="40"/>
      <c r="AH203" s="40"/>
      <c r="AI203" s="40"/>
      <c r="AJ203" s="58">
        <f>IF(H203="","",VLOOKUP(H203,単重表!$C$6:'単重表'!$F$2502,4,FALSE))</f>
        <v>0.51</v>
      </c>
      <c r="AK203" s="141">
        <f t="shared" si="30"/>
        <v>0.53090999999999999</v>
      </c>
      <c r="AL203" s="40">
        <v>2</v>
      </c>
      <c r="AM203" s="190">
        <f t="shared" si="31"/>
        <v>1.06182</v>
      </c>
      <c r="AO203" s="191">
        <f t="shared" si="32"/>
        <v>1041</v>
      </c>
      <c r="AP203" s="182"/>
      <c r="AQ203" s="183" t="str">
        <f t="shared" si="33"/>
        <v>125</v>
      </c>
      <c r="AR203" s="182"/>
      <c r="AS203" s="184" t="str">
        <f t="shared" si="34"/>
        <v>125</v>
      </c>
      <c r="AT203" s="182"/>
      <c r="AU203" s="276"/>
      <c r="AV203" s="185"/>
      <c r="AW203" s="185"/>
      <c r="AX203" s="185"/>
      <c r="AY203" s="185"/>
      <c r="AZ203" s="185"/>
      <c r="BA203" s="186"/>
      <c r="BB203" s="80"/>
      <c r="BC203" s="185"/>
      <c r="BD203" s="185"/>
      <c r="BE203" s="185"/>
      <c r="BF203" s="185"/>
      <c r="BG203" s="187"/>
      <c r="BH203" s="278"/>
      <c r="BI203" s="188"/>
      <c r="BJ203" s="276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>
        <f t="shared" si="35"/>
        <v>0</v>
      </c>
    </row>
    <row r="204" spans="1:93" ht="22.5" hidden="1" customHeight="1">
      <c r="A204" s="277" t="s">
        <v>3313</v>
      </c>
      <c r="B204" s="275">
        <v>71</v>
      </c>
      <c r="C204" s="75" t="s">
        <v>3078</v>
      </c>
      <c r="D204" s="78"/>
      <c r="E204" s="279" t="s">
        <v>3013</v>
      </c>
      <c r="F204" s="80" t="s">
        <v>2302</v>
      </c>
      <c r="G204" s="78">
        <v>30</v>
      </c>
      <c r="H204" s="70">
        <v>21256568</v>
      </c>
      <c r="I204" s="275" t="s">
        <v>2985</v>
      </c>
      <c r="J204" s="71" t="str">
        <f>IF(H204="","",VLOOKUP(H204,単重表!$C$6:'単重表'!$F$2502,2,FALSE))</f>
        <v>C125x65x6x8</v>
      </c>
      <c r="K204" s="232">
        <v>1041</v>
      </c>
      <c r="L204" s="101">
        <f t="shared" si="39"/>
        <v>1.0409999999999999</v>
      </c>
      <c r="M204" s="46"/>
      <c r="N204" s="101">
        <f t="shared" si="40"/>
        <v>1</v>
      </c>
      <c r="O204" s="49">
        <v>1</v>
      </c>
      <c r="P204" s="47">
        <f>IF(H204="","",VLOOKUP(H204,単重表!$C$6:'単重表'!$F$2502,3,FALSE))</f>
        <v>13.4</v>
      </c>
      <c r="Q204" s="47"/>
      <c r="R204" s="56">
        <f t="shared" si="41"/>
        <v>13.949399999999999</v>
      </c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 t="s">
        <v>2704</v>
      </c>
      <c r="AD204" s="40" t="s">
        <v>2704</v>
      </c>
      <c r="AE204" s="275"/>
      <c r="AF204" s="275"/>
      <c r="AG204" s="40"/>
      <c r="AH204" s="40"/>
      <c r="AI204" s="40"/>
      <c r="AJ204" s="58">
        <f>IF(H204="","",VLOOKUP(H204,単重表!$C$6:'単重表'!$F$2502,4,FALSE))</f>
        <v>0.51</v>
      </c>
      <c r="AK204" s="141">
        <f t="shared" si="30"/>
        <v>0.53090999999999999</v>
      </c>
      <c r="AL204" s="40">
        <v>2</v>
      </c>
      <c r="AM204" s="190">
        <f t="shared" si="31"/>
        <v>1.06182</v>
      </c>
      <c r="AO204" s="191">
        <f t="shared" si="32"/>
        <v>1041</v>
      </c>
      <c r="AP204" s="182"/>
      <c r="AQ204" s="183" t="str">
        <f t="shared" si="33"/>
        <v>125</v>
      </c>
      <c r="AR204" s="182"/>
      <c r="AS204" s="184" t="str">
        <f t="shared" si="34"/>
        <v>125</v>
      </c>
      <c r="AT204" s="182"/>
      <c r="AU204" s="276"/>
      <c r="AV204" s="185"/>
      <c r="AW204" s="185"/>
      <c r="AX204" s="185"/>
      <c r="AY204" s="185"/>
      <c r="AZ204" s="185"/>
      <c r="BA204" s="186"/>
      <c r="BB204" s="80"/>
      <c r="BC204" s="185"/>
      <c r="BD204" s="185"/>
      <c r="BE204" s="185"/>
      <c r="BF204" s="185"/>
      <c r="BG204" s="187"/>
      <c r="BH204" s="278"/>
      <c r="BI204" s="188"/>
      <c r="BJ204" s="276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>
        <f t="shared" si="35"/>
        <v>0</v>
      </c>
    </row>
    <row r="205" spans="1:93" ht="22.5" hidden="1" customHeight="1">
      <c r="A205" s="277" t="s">
        <v>391</v>
      </c>
      <c r="B205" s="275">
        <v>82</v>
      </c>
      <c r="C205" s="75" t="s">
        <v>3090</v>
      </c>
      <c r="D205" s="78"/>
      <c r="E205" s="279" t="s">
        <v>3013</v>
      </c>
      <c r="F205" s="80" t="s">
        <v>2302</v>
      </c>
      <c r="G205" s="78">
        <v>42</v>
      </c>
      <c r="H205" s="70">
        <v>21256568</v>
      </c>
      <c r="I205" s="275" t="s">
        <v>2985</v>
      </c>
      <c r="J205" s="71" t="str">
        <f>IF(H205="","",VLOOKUP(H205,単重表!$C$6:'単重表'!$F$2502,2,FALSE))</f>
        <v>C125x65x6x8</v>
      </c>
      <c r="K205" s="232">
        <v>1041</v>
      </c>
      <c r="L205" s="101">
        <f t="shared" si="39"/>
        <v>1.0409999999999999</v>
      </c>
      <c r="M205" s="46"/>
      <c r="N205" s="101">
        <f t="shared" si="40"/>
        <v>1</v>
      </c>
      <c r="O205" s="49">
        <v>1</v>
      </c>
      <c r="P205" s="47">
        <f>IF(H205="","",VLOOKUP(H205,単重表!$C$6:'単重表'!$F$2502,3,FALSE))</f>
        <v>13.4</v>
      </c>
      <c r="Q205" s="47"/>
      <c r="R205" s="56">
        <f t="shared" si="41"/>
        <v>13.949399999999999</v>
      </c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 t="s">
        <v>2704</v>
      </c>
      <c r="AD205" s="40" t="s">
        <v>2704</v>
      </c>
      <c r="AE205" s="275"/>
      <c r="AF205" s="275"/>
      <c r="AG205" s="40"/>
      <c r="AH205" s="40"/>
      <c r="AI205" s="40"/>
      <c r="AJ205" s="58">
        <f>IF(H205="","",VLOOKUP(H205,単重表!$C$6:'単重表'!$F$2502,4,FALSE))</f>
        <v>0.51</v>
      </c>
      <c r="AK205" s="141">
        <f t="shared" si="30"/>
        <v>0.53090999999999999</v>
      </c>
      <c r="AL205" s="40">
        <v>2</v>
      </c>
      <c r="AM205" s="190">
        <f t="shared" si="31"/>
        <v>1.06182</v>
      </c>
      <c r="AO205" s="191">
        <f t="shared" si="32"/>
        <v>1041</v>
      </c>
      <c r="AP205" s="182"/>
      <c r="AQ205" s="183" t="str">
        <f t="shared" si="33"/>
        <v>125</v>
      </c>
      <c r="AR205" s="182"/>
      <c r="AS205" s="184" t="str">
        <f t="shared" si="34"/>
        <v>125</v>
      </c>
      <c r="AT205" s="182"/>
      <c r="AU205" s="276"/>
      <c r="AV205" s="185"/>
      <c r="AW205" s="185"/>
      <c r="AX205" s="185"/>
      <c r="AY205" s="185"/>
      <c r="AZ205" s="185"/>
      <c r="BA205" s="186"/>
      <c r="BB205" s="80"/>
      <c r="BC205" s="185"/>
      <c r="BD205" s="185"/>
      <c r="BE205" s="185"/>
      <c r="BF205" s="185"/>
      <c r="BG205" s="187"/>
      <c r="BH205" s="278"/>
      <c r="BI205" s="188"/>
      <c r="BJ205" s="276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>
        <f t="shared" si="35"/>
        <v>0</v>
      </c>
    </row>
    <row r="206" spans="1:93" ht="22.5" hidden="1" customHeight="1">
      <c r="A206" s="277" t="s">
        <v>3314</v>
      </c>
      <c r="B206" s="275">
        <v>86</v>
      </c>
      <c r="C206" s="75" t="s">
        <v>3091</v>
      </c>
      <c r="D206" s="78"/>
      <c r="E206" s="279" t="s">
        <v>3013</v>
      </c>
      <c r="F206" s="80" t="s">
        <v>2302</v>
      </c>
      <c r="G206" s="78">
        <v>46</v>
      </c>
      <c r="H206" s="70">
        <v>21256568</v>
      </c>
      <c r="I206" s="275" t="s">
        <v>2985</v>
      </c>
      <c r="J206" s="71" t="str">
        <f>IF(H206="","",VLOOKUP(H206,単重表!$C$6:'単重表'!$F$2502,2,FALSE))</f>
        <v>C125x65x6x8</v>
      </c>
      <c r="K206" s="232">
        <v>685</v>
      </c>
      <c r="L206" s="101">
        <f t="shared" si="39"/>
        <v>0.68500000000000005</v>
      </c>
      <c r="M206" s="46"/>
      <c r="N206" s="101">
        <f t="shared" si="40"/>
        <v>1</v>
      </c>
      <c r="O206" s="49">
        <v>1</v>
      </c>
      <c r="P206" s="47">
        <f>IF(H206="","",VLOOKUP(H206,単重表!$C$6:'単重表'!$F$2502,3,FALSE))</f>
        <v>13.4</v>
      </c>
      <c r="Q206" s="47"/>
      <c r="R206" s="56">
        <f t="shared" si="41"/>
        <v>9.1790000000000003</v>
      </c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 t="s">
        <v>2704</v>
      </c>
      <c r="AD206" s="40" t="s">
        <v>2704</v>
      </c>
      <c r="AE206" s="275"/>
      <c r="AF206" s="275"/>
      <c r="AG206" s="40"/>
      <c r="AH206" s="40"/>
      <c r="AI206" s="40"/>
      <c r="AJ206" s="58">
        <f>IF(H206="","",VLOOKUP(H206,単重表!$C$6:'単重表'!$F$2502,4,FALSE))</f>
        <v>0.51</v>
      </c>
      <c r="AK206" s="141">
        <f t="shared" si="30"/>
        <v>0.34935000000000005</v>
      </c>
      <c r="AL206" s="40">
        <v>2</v>
      </c>
      <c r="AM206" s="190">
        <f t="shared" si="31"/>
        <v>0.6987000000000001</v>
      </c>
      <c r="AO206" s="191">
        <f t="shared" si="32"/>
        <v>685</v>
      </c>
      <c r="AP206" s="182"/>
      <c r="AQ206" s="183" t="str">
        <f t="shared" si="33"/>
        <v>125</v>
      </c>
      <c r="AR206" s="182"/>
      <c r="AS206" s="184" t="str">
        <f t="shared" si="34"/>
        <v>125</v>
      </c>
      <c r="AT206" s="182"/>
      <c r="AU206" s="276"/>
      <c r="AV206" s="185"/>
      <c r="AW206" s="185"/>
      <c r="AX206" s="185"/>
      <c r="AY206" s="185"/>
      <c r="AZ206" s="185"/>
      <c r="BA206" s="186"/>
      <c r="BB206" s="80"/>
      <c r="BC206" s="185"/>
      <c r="BD206" s="185"/>
      <c r="BE206" s="185"/>
      <c r="BF206" s="185"/>
      <c r="BG206" s="187"/>
      <c r="BH206" s="278"/>
      <c r="BI206" s="188"/>
      <c r="BJ206" s="276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>
        <f t="shared" si="35"/>
        <v>0</v>
      </c>
    </row>
    <row r="207" spans="1:93" ht="22.5" hidden="1" customHeight="1">
      <c r="A207" s="277" t="s">
        <v>3315</v>
      </c>
      <c r="B207" s="275">
        <v>89</v>
      </c>
      <c r="C207" s="75" t="s">
        <v>3091</v>
      </c>
      <c r="D207" s="78"/>
      <c r="E207" s="279" t="s">
        <v>3013</v>
      </c>
      <c r="F207" s="80" t="s">
        <v>2302</v>
      </c>
      <c r="G207" s="78">
        <v>49</v>
      </c>
      <c r="H207" s="70">
        <v>21256568</v>
      </c>
      <c r="I207" s="275" t="s">
        <v>2985</v>
      </c>
      <c r="J207" s="71" t="str">
        <f>IF(H207="","",VLOOKUP(H207,単重表!$C$6:'単重表'!$F$2502,2,FALSE))</f>
        <v>C125x65x6x8</v>
      </c>
      <c r="K207" s="232">
        <v>1041</v>
      </c>
      <c r="L207" s="101">
        <f t="shared" si="39"/>
        <v>1.0409999999999999</v>
      </c>
      <c r="M207" s="46"/>
      <c r="N207" s="101">
        <f t="shared" si="40"/>
        <v>1</v>
      </c>
      <c r="O207" s="49">
        <v>1</v>
      </c>
      <c r="P207" s="47">
        <f>IF(H207="","",VLOOKUP(H207,単重表!$C$6:'単重表'!$F$2502,3,FALSE))</f>
        <v>13.4</v>
      </c>
      <c r="Q207" s="47"/>
      <c r="R207" s="56">
        <f t="shared" si="41"/>
        <v>13.949399999999999</v>
      </c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 t="s">
        <v>2704</v>
      </c>
      <c r="AD207" s="40" t="s">
        <v>2704</v>
      </c>
      <c r="AE207" s="275"/>
      <c r="AF207" s="275"/>
      <c r="AG207" s="40"/>
      <c r="AH207" s="40"/>
      <c r="AI207" s="40"/>
      <c r="AJ207" s="58">
        <f>IF(H207="","",VLOOKUP(H207,単重表!$C$6:'単重表'!$F$2502,4,FALSE))</f>
        <v>0.51</v>
      </c>
      <c r="AK207" s="141">
        <f t="shared" si="30"/>
        <v>0.53090999999999999</v>
      </c>
      <c r="AL207" s="40">
        <v>2</v>
      </c>
      <c r="AM207" s="190">
        <f t="shared" si="31"/>
        <v>1.06182</v>
      </c>
      <c r="AO207" s="191">
        <f t="shared" si="32"/>
        <v>1041</v>
      </c>
      <c r="AP207" s="182"/>
      <c r="AQ207" s="183" t="str">
        <f t="shared" si="33"/>
        <v>125</v>
      </c>
      <c r="AR207" s="182"/>
      <c r="AS207" s="184" t="str">
        <f t="shared" si="34"/>
        <v>125</v>
      </c>
      <c r="AT207" s="182"/>
      <c r="AU207" s="276"/>
      <c r="AV207" s="185"/>
      <c r="AW207" s="185"/>
      <c r="AX207" s="185"/>
      <c r="AY207" s="185"/>
      <c r="AZ207" s="185"/>
      <c r="BA207" s="186"/>
      <c r="BB207" s="80"/>
      <c r="BC207" s="185"/>
      <c r="BD207" s="185"/>
      <c r="BE207" s="185"/>
      <c r="BF207" s="185"/>
      <c r="BG207" s="187"/>
      <c r="BH207" s="278"/>
      <c r="BI207" s="188"/>
      <c r="BJ207" s="276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>
        <f t="shared" si="35"/>
        <v>0</v>
      </c>
    </row>
    <row r="208" spans="1:93" ht="22.5" hidden="1" customHeight="1">
      <c r="A208" s="277" t="s">
        <v>392</v>
      </c>
      <c r="B208" s="275">
        <v>90</v>
      </c>
      <c r="C208" s="75" t="s">
        <v>3078</v>
      </c>
      <c r="D208" s="78"/>
      <c r="E208" s="279" t="s">
        <v>3013</v>
      </c>
      <c r="F208" s="80" t="s">
        <v>2302</v>
      </c>
      <c r="G208" s="78">
        <v>50</v>
      </c>
      <c r="H208" s="70">
        <v>21256568</v>
      </c>
      <c r="I208" s="275" t="s">
        <v>2985</v>
      </c>
      <c r="J208" s="71" t="str">
        <f>IF(H208="","",VLOOKUP(H208,単重表!$C$6:'単重表'!$F$2502,2,FALSE))</f>
        <v>C125x65x6x8</v>
      </c>
      <c r="K208" s="232">
        <v>4362</v>
      </c>
      <c r="L208" s="101">
        <f t="shared" si="39"/>
        <v>4.3620000000000001</v>
      </c>
      <c r="M208" s="46"/>
      <c r="N208" s="101">
        <f t="shared" si="40"/>
        <v>1</v>
      </c>
      <c r="O208" s="49">
        <v>1</v>
      </c>
      <c r="P208" s="47">
        <f>IF(H208="","",VLOOKUP(H208,単重表!$C$6:'単重表'!$F$2502,3,FALSE))</f>
        <v>13.4</v>
      </c>
      <c r="Q208" s="47"/>
      <c r="R208" s="56">
        <f t="shared" si="41"/>
        <v>58.450800000000001</v>
      </c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 t="s">
        <v>3025</v>
      </c>
      <c r="AD208" s="40" t="s">
        <v>2697</v>
      </c>
      <c r="AE208" s="275"/>
      <c r="AF208" s="275"/>
      <c r="AG208" s="40"/>
      <c r="AH208" s="40"/>
      <c r="AI208" s="40"/>
      <c r="AJ208" s="58">
        <f>IF(H208="","",VLOOKUP(H208,単重表!$C$6:'単重表'!$F$2502,4,FALSE))</f>
        <v>0.51</v>
      </c>
      <c r="AK208" s="141">
        <f t="shared" si="30"/>
        <v>2.2246200000000003</v>
      </c>
      <c r="AL208" s="40">
        <v>2</v>
      </c>
      <c r="AM208" s="190">
        <f t="shared" si="31"/>
        <v>4.4492400000000005</v>
      </c>
      <c r="AO208" s="191">
        <f t="shared" si="32"/>
        <v>4362</v>
      </c>
      <c r="AP208" s="182"/>
      <c r="AQ208" s="183" t="str">
        <f t="shared" si="33"/>
        <v>125</v>
      </c>
      <c r="AR208" s="182"/>
      <c r="AS208" s="184" t="str">
        <f t="shared" si="34"/>
        <v>125</v>
      </c>
      <c r="AT208" s="182"/>
      <c r="AU208" s="276"/>
      <c r="AV208" s="185"/>
      <c r="AW208" s="185"/>
      <c r="AX208" s="185"/>
      <c r="AY208" s="185"/>
      <c r="AZ208" s="185"/>
      <c r="BA208" s="186"/>
      <c r="BB208" s="80"/>
      <c r="BC208" s="185"/>
      <c r="BD208" s="185"/>
      <c r="BE208" s="185"/>
      <c r="BF208" s="185"/>
      <c r="BG208" s="187"/>
      <c r="BH208" s="278"/>
      <c r="BI208" s="188"/>
      <c r="BJ208" s="276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>
        <f t="shared" si="35"/>
        <v>0</v>
      </c>
    </row>
    <row r="209" spans="1:93" ht="22.5" hidden="1" customHeight="1">
      <c r="A209" s="277" t="s">
        <v>3316</v>
      </c>
      <c r="B209" s="275">
        <v>92</v>
      </c>
      <c r="C209" s="75" t="s">
        <v>3081</v>
      </c>
      <c r="D209" s="78"/>
      <c r="E209" s="279" t="s">
        <v>3027</v>
      </c>
      <c r="F209" s="80" t="s">
        <v>2302</v>
      </c>
      <c r="G209" s="78">
        <v>2</v>
      </c>
      <c r="H209" s="70">
        <v>21256568</v>
      </c>
      <c r="I209" s="275" t="s">
        <v>2985</v>
      </c>
      <c r="J209" s="71" t="str">
        <f>IF(H209="","",VLOOKUP(H209,単重表!$C$6:'単重表'!$F$2502,2,FALSE))</f>
        <v>C125x65x6x8</v>
      </c>
      <c r="K209" s="232">
        <v>2984</v>
      </c>
      <c r="L209" s="101">
        <f t="shared" si="39"/>
        <v>2.984</v>
      </c>
      <c r="M209" s="46"/>
      <c r="N209" s="101">
        <f t="shared" si="40"/>
        <v>1</v>
      </c>
      <c r="O209" s="49">
        <v>2</v>
      </c>
      <c r="P209" s="47">
        <f>IF(H209="","",VLOOKUP(H209,単重表!$C$6:'単重表'!$F$2502,3,FALSE))</f>
        <v>13.4</v>
      </c>
      <c r="Q209" s="47"/>
      <c r="R209" s="56">
        <f t="shared" ref="R209:R240" si="42">P209*O209*N209*L209+Q209</f>
        <v>79.971199999999996</v>
      </c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 t="s">
        <v>2704</v>
      </c>
      <c r="AD209" s="40" t="s">
        <v>2704</v>
      </c>
      <c r="AE209" s="275"/>
      <c r="AF209" s="275"/>
      <c r="AG209" s="40"/>
      <c r="AH209" s="40"/>
      <c r="AI209" s="40"/>
      <c r="AJ209" s="58">
        <f>IF(H209="","",VLOOKUP(H209,単重表!$C$6:'単重表'!$F$2502,4,FALSE))</f>
        <v>0.51</v>
      </c>
      <c r="AK209" s="141">
        <f t="shared" si="30"/>
        <v>3.0436800000000002</v>
      </c>
      <c r="AL209" s="40">
        <v>2</v>
      </c>
      <c r="AM209" s="190">
        <f t="shared" si="31"/>
        <v>6.0873600000000003</v>
      </c>
      <c r="AO209" s="191">
        <f t="shared" si="32"/>
        <v>2984</v>
      </c>
      <c r="AP209" s="182"/>
      <c r="AQ209" s="183" t="str">
        <f t="shared" si="33"/>
        <v>125</v>
      </c>
      <c r="AR209" s="182"/>
      <c r="AS209" s="184" t="str">
        <f t="shared" si="34"/>
        <v>125</v>
      </c>
      <c r="AT209" s="182"/>
      <c r="AU209" s="276"/>
      <c r="AV209" s="185"/>
      <c r="AW209" s="185"/>
      <c r="AX209" s="185"/>
      <c r="AY209" s="185"/>
      <c r="AZ209" s="185"/>
      <c r="BA209" s="186"/>
      <c r="BB209" s="80"/>
      <c r="BC209" s="185"/>
      <c r="BD209" s="185"/>
      <c r="BE209" s="185"/>
      <c r="BF209" s="185"/>
      <c r="BG209" s="187"/>
      <c r="BH209" s="278"/>
      <c r="BI209" s="188"/>
      <c r="BJ209" s="276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>
        <f t="shared" si="35"/>
        <v>0</v>
      </c>
    </row>
    <row r="210" spans="1:93" ht="22.5" hidden="1" customHeight="1">
      <c r="A210" s="277" t="s">
        <v>3317</v>
      </c>
      <c r="B210" s="275">
        <v>106</v>
      </c>
      <c r="C210" s="75" t="s">
        <v>3104</v>
      </c>
      <c r="D210" s="78"/>
      <c r="E210" s="279" t="s">
        <v>3026</v>
      </c>
      <c r="F210" s="80" t="s">
        <v>2302</v>
      </c>
      <c r="G210" s="78">
        <v>16</v>
      </c>
      <c r="H210" s="70">
        <v>21256568</v>
      </c>
      <c r="I210" s="275" t="s">
        <v>2985</v>
      </c>
      <c r="J210" s="71" t="str">
        <f>IF(H210="","",VLOOKUP(H210,単重表!$C$6:'単重表'!$F$2502,2,FALSE))</f>
        <v>C125x65x6x8</v>
      </c>
      <c r="K210" s="232">
        <v>3293</v>
      </c>
      <c r="L210" s="101">
        <f t="shared" si="39"/>
        <v>3.2930000000000001</v>
      </c>
      <c r="M210" s="46"/>
      <c r="N210" s="101">
        <f t="shared" si="40"/>
        <v>1</v>
      </c>
      <c r="O210" s="49">
        <v>1</v>
      </c>
      <c r="P210" s="47">
        <f>IF(H210="","",VLOOKUP(H210,単重表!$C$6:'単重表'!$F$2502,3,FALSE))</f>
        <v>13.4</v>
      </c>
      <c r="Q210" s="47"/>
      <c r="R210" s="56">
        <f t="shared" si="42"/>
        <v>44.126200000000004</v>
      </c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 t="s">
        <v>2704</v>
      </c>
      <c r="AD210" s="40" t="s">
        <v>2687</v>
      </c>
      <c r="AE210" s="275"/>
      <c r="AF210" s="275"/>
      <c r="AG210" s="40"/>
      <c r="AH210" s="40"/>
      <c r="AI210" s="40"/>
      <c r="AJ210" s="58">
        <f>IF(H210="","",VLOOKUP(H210,単重表!$C$6:'単重表'!$F$2502,4,FALSE))</f>
        <v>0.51</v>
      </c>
      <c r="AK210" s="141">
        <f t="shared" si="30"/>
        <v>1.6794300000000002</v>
      </c>
      <c r="AL210" s="40">
        <v>2</v>
      </c>
      <c r="AM210" s="190">
        <f t="shared" si="31"/>
        <v>3.3588600000000004</v>
      </c>
      <c r="AO210" s="191">
        <f t="shared" si="32"/>
        <v>3293</v>
      </c>
      <c r="AP210" s="182"/>
      <c r="AQ210" s="183" t="str">
        <f t="shared" si="33"/>
        <v>125</v>
      </c>
      <c r="AR210" s="182"/>
      <c r="AS210" s="184" t="str">
        <f t="shared" si="34"/>
        <v>125</v>
      </c>
      <c r="AT210" s="182"/>
      <c r="AU210" s="276"/>
      <c r="AV210" s="185"/>
      <c r="AW210" s="185"/>
      <c r="AX210" s="185"/>
      <c r="AY210" s="185"/>
      <c r="AZ210" s="185"/>
      <c r="BA210" s="186"/>
      <c r="BB210" s="80"/>
      <c r="BC210" s="185"/>
      <c r="BD210" s="185"/>
      <c r="BE210" s="185"/>
      <c r="BF210" s="185"/>
      <c r="BG210" s="187"/>
      <c r="BH210" s="278"/>
      <c r="BI210" s="188"/>
      <c r="BJ210" s="276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>
        <f t="shared" si="35"/>
        <v>0</v>
      </c>
    </row>
    <row r="211" spans="1:93" ht="22.5" hidden="1" customHeight="1">
      <c r="A211" s="277" t="s">
        <v>393</v>
      </c>
      <c r="B211" s="275">
        <v>107</v>
      </c>
      <c r="C211" s="75" t="s">
        <v>3105</v>
      </c>
      <c r="D211" s="78"/>
      <c r="E211" s="279" t="s">
        <v>3026</v>
      </c>
      <c r="F211" s="80" t="s">
        <v>2302</v>
      </c>
      <c r="G211" s="78">
        <v>17</v>
      </c>
      <c r="H211" s="70">
        <v>21256568</v>
      </c>
      <c r="I211" s="275" t="s">
        <v>2985</v>
      </c>
      <c r="J211" s="71" t="str">
        <f>IF(H211="","",VLOOKUP(H211,単重表!$C$6:'単重表'!$F$2502,2,FALSE))</f>
        <v>C125x65x6x8</v>
      </c>
      <c r="K211" s="232">
        <v>2984</v>
      </c>
      <c r="L211" s="101">
        <f t="shared" si="39"/>
        <v>2.984</v>
      </c>
      <c r="M211" s="46"/>
      <c r="N211" s="101">
        <f t="shared" si="40"/>
        <v>1</v>
      </c>
      <c r="O211" s="49">
        <v>1</v>
      </c>
      <c r="P211" s="47">
        <f>IF(H211="","",VLOOKUP(H211,単重表!$C$6:'単重表'!$F$2502,3,FALSE))</f>
        <v>13.4</v>
      </c>
      <c r="Q211" s="47"/>
      <c r="R211" s="56">
        <f t="shared" si="42"/>
        <v>39.985599999999998</v>
      </c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 t="s">
        <v>2704</v>
      </c>
      <c r="AD211" s="40" t="s">
        <v>2704</v>
      </c>
      <c r="AE211" s="275"/>
      <c r="AF211" s="275"/>
      <c r="AG211" s="40"/>
      <c r="AH211" s="40"/>
      <c r="AI211" s="40"/>
      <c r="AJ211" s="58">
        <f>IF(H211="","",VLOOKUP(H211,単重表!$C$6:'単重表'!$F$2502,4,FALSE))</f>
        <v>0.51</v>
      </c>
      <c r="AK211" s="141">
        <f t="shared" si="30"/>
        <v>1.5218400000000001</v>
      </c>
      <c r="AL211" s="40">
        <v>2</v>
      </c>
      <c r="AM211" s="190">
        <f t="shared" si="31"/>
        <v>3.0436800000000002</v>
      </c>
      <c r="AO211" s="191">
        <f t="shared" si="32"/>
        <v>2984</v>
      </c>
      <c r="AP211" s="182"/>
      <c r="AQ211" s="183" t="str">
        <f t="shared" si="33"/>
        <v>125</v>
      </c>
      <c r="AR211" s="182"/>
      <c r="AS211" s="184" t="str">
        <f t="shared" si="34"/>
        <v>125</v>
      </c>
      <c r="AT211" s="182"/>
      <c r="AU211" s="276"/>
      <c r="AV211" s="185"/>
      <c r="AW211" s="185"/>
      <c r="AX211" s="185"/>
      <c r="AY211" s="185"/>
      <c r="AZ211" s="185"/>
      <c r="BA211" s="186"/>
      <c r="BB211" s="80"/>
      <c r="BC211" s="185"/>
      <c r="BD211" s="185"/>
      <c r="BE211" s="185"/>
      <c r="BF211" s="185"/>
      <c r="BG211" s="187"/>
      <c r="BH211" s="278"/>
      <c r="BI211" s="188"/>
      <c r="BJ211" s="276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>
        <f t="shared" si="35"/>
        <v>0</v>
      </c>
    </row>
    <row r="212" spans="1:93" ht="22.5" hidden="1" customHeight="1">
      <c r="A212" s="277" t="s">
        <v>3318</v>
      </c>
      <c r="B212" s="275">
        <v>109</v>
      </c>
      <c r="C212" s="75" t="s">
        <v>3078</v>
      </c>
      <c r="D212" s="78"/>
      <c r="E212" s="279" t="s">
        <v>3026</v>
      </c>
      <c r="F212" s="80" t="s">
        <v>2302</v>
      </c>
      <c r="G212" s="78">
        <v>19</v>
      </c>
      <c r="H212" s="70">
        <v>21256568</v>
      </c>
      <c r="I212" s="275" t="s">
        <v>2985</v>
      </c>
      <c r="J212" s="71" t="str">
        <f>IF(H212="","",VLOOKUP(H212,単重表!$C$6:'単重表'!$F$2502,2,FALSE))</f>
        <v>C125x65x6x8</v>
      </c>
      <c r="K212" s="232">
        <v>2984</v>
      </c>
      <c r="L212" s="101">
        <f t="shared" si="39"/>
        <v>2.984</v>
      </c>
      <c r="M212" s="46"/>
      <c r="N212" s="101">
        <f t="shared" si="40"/>
        <v>1</v>
      </c>
      <c r="O212" s="49">
        <v>1</v>
      </c>
      <c r="P212" s="47">
        <f>IF(H212="","",VLOOKUP(H212,単重表!$C$6:'単重表'!$F$2502,3,FALSE))</f>
        <v>13.4</v>
      </c>
      <c r="Q212" s="47"/>
      <c r="R212" s="56">
        <f t="shared" si="42"/>
        <v>39.985599999999998</v>
      </c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 t="s">
        <v>2708</v>
      </c>
      <c r="AD212" s="40" t="s">
        <v>2704</v>
      </c>
      <c r="AE212" s="275"/>
      <c r="AF212" s="275"/>
      <c r="AG212" s="40"/>
      <c r="AH212" s="40"/>
      <c r="AI212" s="40"/>
      <c r="AJ212" s="58">
        <f>IF(H212="","",VLOOKUP(H212,単重表!$C$6:'単重表'!$F$2502,4,FALSE))</f>
        <v>0.51</v>
      </c>
      <c r="AK212" s="141">
        <f t="shared" si="30"/>
        <v>1.5218400000000001</v>
      </c>
      <c r="AL212" s="40">
        <v>2</v>
      </c>
      <c r="AM212" s="190">
        <f t="shared" si="31"/>
        <v>3.0436800000000002</v>
      </c>
      <c r="AO212" s="191">
        <f t="shared" si="32"/>
        <v>2984</v>
      </c>
      <c r="AP212" s="182"/>
      <c r="AQ212" s="183" t="str">
        <f t="shared" si="33"/>
        <v>125</v>
      </c>
      <c r="AR212" s="182"/>
      <c r="AS212" s="184" t="str">
        <f t="shared" si="34"/>
        <v>125</v>
      </c>
      <c r="AT212" s="182"/>
      <c r="AU212" s="276"/>
      <c r="AV212" s="185"/>
      <c r="AW212" s="185"/>
      <c r="AX212" s="185"/>
      <c r="AY212" s="185"/>
      <c r="AZ212" s="185"/>
      <c r="BA212" s="186"/>
      <c r="BB212" s="80"/>
      <c r="BC212" s="185"/>
      <c r="BD212" s="185"/>
      <c r="BE212" s="185"/>
      <c r="BF212" s="185"/>
      <c r="BG212" s="187"/>
      <c r="BH212" s="278"/>
      <c r="BI212" s="188"/>
      <c r="BJ212" s="276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>
        <f t="shared" si="35"/>
        <v>0</v>
      </c>
    </row>
    <row r="213" spans="1:93" ht="22.5" hidden="1" customHeight="1">
      <c r="A213" s="277" t="s">
        <v>3319</v>
      </c>
      <c r="B213" s="275">
        <v>113</v>
      </c>
      <c r="C213" s="75" t="s">
        <v>3078</v>
      </c>
      <c r="D213" s="78"/>
      <c r="E213" s="279" t="s">
        <v>3026</v>
      </c>
      <c r="F213" s="80" t="s">
        <v>2302</v>
      </c>
      <c r="G213" s="78">
        <v>23</v>
      </c>
      <c r="H213" s="70">
        <v>21256568</v>
      </c>
      <c r="I213" s="275" t="s">
        <v>2985</v>
      </c>
      <c r="J213" s="71" t="str">
        <f>IF(H213="","",VLOOKUP(H213,単重表!$C$6:'単重表'!$F$2502,2,FALSE))</f>
        <v>C125x65x6x8</v>
      </c>
      <c r="K213" s="232">
        <v>2984</v>
      </c>
      <c r="L213" s="101">
        <f t="shared" si="39"/>
        <v>2.984</v>
      </c>
      <c r="M213" s="46"/>
      <c r="N213" s="101">
        <f t="shared" si="40"/>
        <v>1</v>
      </c>
      <c r="O213" s="49">
        <v>1</v>
      </c>
      <c r="P213" s="47">
        <f>IF(H213="","",VLOOKUP(H213,単重表!$C$6:'単重表'!$F$2502,3,FALSE))</f>
        <v>13.4</v>
      </c>
      <c r="Q213" s="47"/>
      <c r="R213" s="56">
        <f t="shared" si="42"/>
        <v>39.985599999999998</v>
      </c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 t="s">
        <v>2708</v>
      </c>
      <c r="AD213" s="40" t="s">
        <v>2704</v>
      </c>
      <c r="AE213" s="275"/>
      <c r="AF213" s="275"/>
      <c r="AG213" s="40"/>
      <c r="AH213" s="40"/>
      <c r="AI213" s="40"/>
      <c r="AJ213" s="58">
        <f>IF(H213="","",VLOOKUP(H213,単重表!$C$6:'単重表'!$F$2502,4,FALSE))</f>
        <v>0.51</v>
      </c>
      <c r="AK213" s="141">
        <f t="shared" si="30"/>
        <v>1.5218400000000001</v>
      </c>
      <c r="AL213" s="40">
        <v>2</v>
      </c>
      <c r="AM213" s="190">
        <f t="shared" si="31"/>
        <v>3.0436800000000002</v>
      </c>
      <c r="AO213" s="191">
        <f t="shared" si="32"/>
        <v>2984</v>
      </c>
      <c r="AP213" s="182"/>
      <c r="AQ213" s="183" t="str">
        <f t="shared" si="33"/>
        <v>125</v>
      </c>
      <c r="AR213" s="182"/>
      <c r="AS213" s="184" t="str">
        <f t="shared" si="34"/>
        <v>125</v>
      </c>
      <c r="AT213" s="182"/>
      <c r="AU213" s="276"/>
      <c r="AV213" s="185"/>
      <c r="AW213" s="185"/>
      <c r="AX213" s="185"/>
      <c r="AY213" s="185"/>
      <c r="AZ213" s="185"/>
      <c r="BA213" s="186"/>
      <c r="BB213" s="80"/>
      <c r="BC213" s="185"/>
      <c r="BD213" s="185"/>
      <c r="BE213" s="185"/>
      <c r="BF213" s="185"/>
      <c r="BG213" s="187"/>
      <c r="BH213" s="278"/>
      <c r="BI213" s="188"/>
      <c r="BJ213" s="276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>
        <f t="shared" si="35"/>
        <v>0</v>
      </c>
    </row>
    <row r="214" spans="1:93" ht="22.5" hidden="1" customHeight="1">
      <c r="A214" s="277" t="s">
        <v>394</v>
      </c>
      <c r="B214" s="275">
        <v>117</v>
      </c>
      <c r="C214" s="75" t="s">
        <v>3078</v>
      </c>
      <c r="D214" s="78"/>
      <c r="E214" s="279" t="s">
        <v>3026</v>
      </c>
      <c r="F214" s="80" t="s">
        <v>2302</v>
      </c>
      <c r="G214" s="78">
        <v>27</v>
      </c>
      <c r="H214" s="70">
        <v>21256568</v>
      </c>
      <c r="I214" s="275" t="s">
        <v>2985</v>
      </c>
      <c r="J214" s="71" t="str">
        <f>IF(H214="","",VLOOKUP(H214,単重表!$C$6:'単重表'!$F$2502,2,FALSE))</f>
        <v>C125x65x6x8</v>
      </c>
      <c r="K214" s="232">
        <v>320</v>
      </c>
      <c r="L214" s="101">
        <f t="shared" si="39"/>
        <v>0.32</v>
      </c>
      <c r="M214" s="46"/>
      <c r="N214" s="101">
        <f t="shared" si="40"/>
        <v>1</v>
      </c>
      <c r="O214" s="49">
        <v>1</v>
      </c>
      <c r="P214" s="47">
        <f>IF(H214="","",VLOOKUP(H214,単重表!$C$6:'単重表'!$F$2502,3,FALSE))</f>
        <v>13.4</v>
      </c>
      <c r="Q214" s="47"/>
      <c r="R214" s="56">
        <f t="shared" si="42"/>
        <v>4.2880000000000003</v>
      </c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 t="s">
        <v>2704</v>
      </c>
      <c r="AD214" s="40" t="s">
        <v>2704</v>
      </c>
      <c r="AE214" s="275"/>
      <c r="AF214" s="275"/>
      <c r="AG214" s="40"/>
      <c r="AH214" s="40"/>
      <c r="AI214" s="40"/>
      <c r="AJ214" s="58">
        <f>IF(H214="","",VLOOKUP(H214,単重表!$C$6:'単重表'!$F$2502,4,FALSE))</f>
        <v>0.51</v>
      </c>
      <c r="AK214" s="141">
        <f t="shared" si="30"/>
        <v>0.16320000000000001</v>
      </c>
      <c r="AL214" s="40">
        <v>2</v>
      </c>
      <c r="AM214" s="190">
        <f t="shared" si="31"/>
        <v>0.32640000000000002</v>
      </c>
      <c r="AO214" s="191">
        <f t="shared" si="32"/>
        <v>320</v>
      </c>
      <c r="AP214" s="182"/>
      <c r="AQ214" s="183" t="str">
        <f t="shared" si="33"/>
        <v>125</v>
      </c>
      <c r="AR214" s="182"/>
      <c r="AS214" s="184" t="str">
        <f t="shared" si="34"/>
        <v>125</v>
      </c>
      <c r="AT214" s="182"/>
      <c r="AU214" s="276"/>
      <c r="AV214" s="185"/>
      <c r="AW214" s="185"/>
      <c r="AX214" s="185"/>
      <c r="AY214" s="185"/>
      <c r="AZ214" s="185"/>
      <c r="BA214" s="186"/>
      <c r="BB214" s="80"/>
      <c r="BC214" s="185"/>
      <c r="BD214" s="185"/>
      <c r="BE214" s="185"/>
      <c r="BF214" s="185"/>
      <c r="BG214" s="187"/>
      <c r="BH214" s="278"/>
      <c r="BI214" s="188"/>
      <c r="BJ214" s="276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>
        <f t="shared" si="35"/>
        <v>0</v>
      </c>
    </row>
    <row r="215" spans="1:93" ht="22.5" hidden="1" customHeight="1">
      <c r="A215" s="277" t="s">
        <v>3320</v>
      </c>
      <c r="B215" s="275">
        <v>118</v>
      </c>
      <c r="C215" s="75" t="s">
        <v>3078</v>
      </c>
      <c r="D215" s="78"/>
      <c r="E215" s="279" t="s">
        <v>3026</v>
      </c>
      <c r="F215" s="80" t="s">
        <v>2302</v>
      </c>
      <c r="G215" s="78">
        <v>28</v>
      </c>
      <c r="H215" s="70">
        <v>21256568</v>
      </c>
      <c r="I215" s="275" t="s">
        <v>2985</v>
      </c>
      <c r="J215" s="71" t="str">
        <f>IF(H215="","",VLOOKUP(H215,単重表!$C$6:'単重表'!$F$2502,2,FALSE))</f>
        <v>C125x65x6x8</v>
      </c>
      <c r="K215" s="232">
        <v>380</v>
      </c>
      <c r="L215" s="101">
        <f t="shared" si="39"/>
        <v>0.38</v>
      </c>
      <c r="M215" s="46"/>
      <c r="N215" s="101">
        <f t="shared" si="40"/>
        <v>1</v>
      </c>
      <c r="O215" s="49">
        <v>3</v>
      </c>
      <c r="P215" s="47">
        <f>IF(H215="","",VLOOKUP(H215,単重表!$C$6:'単重表'!$F$2502,3,FALSE))</f>
        <v>13.4</v>
      </c>
      <c r="Q215" s="47"/>
      <c r="R215" s="56">
        <f t="shared" si="42"/>
        <v>15.276000000000002</v>
      </c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 t="s">
        <v>2704</v>
      </c>
      <c r="AD215" s="40" t="s">
        <v>2704</v>
      </c>
      <c r="AE215" s="275"/>
      <c r="AF215" s="275"/>
      <c r="AG215" s="40"/>
      <c r="AH215" s="40"/>
      <c r="AI215" s="40"/>
      <c r="AJ215" s="58">
        <f>IF(H215="","",VLOOKUP(H215,単重表!$C$6:'単重表'!$F$2502,4,FALSE))</f>
        <v>0.51</v>
      </c>
      <c r="AK215" s="141">
        <f t="shared" si="30"/>
        <v>0.58140000000000003</v>
      </c>
      <c r="AL215" s="40">
        <v>2</v>
      </c>
      <c r="AM215" s="190">
        <f t="shared" si="31"/>
        <v>1.1628000000000001</v>
      </c>
      <c r="AO215" s="191">
        <f t="shared" si="32"/>
        <v>380</v>
      </c>
      <c r="AP215" s="182"/>
      <c r="AQ215" s="183" t="str">
        <f t="shared" si="33"/>
        <v>125</v>
      </c>
      <c r="AR215" s="182"/>
      <c r="AS215" s="184" t="str">
        <f t="shared" si="34"/>
        <v>125</v>
      </c>
      <c r="AT215" s="182"/>
      <c r="AU215" s="276"/>
      <c r="AV215" s="185"/>
      <c r="AW215" s="185"/>
      <c r="AX215" s="185"/>
      <c r="AY215" s="185"/>
      <c r="AZ215" s="185"/>
      <c r="BA215" s="186"/>
      <c r="BB215" s="80"/>
      <c r="BC215" s="185"/>
      <c r="BD215" s="185"/>
      <c r="BE215" s="185"/>
      <c r="BF215" s="185"/>
      <c r="BG215" s="187"/>
      <c r="BH215" s="278"/>
      <c r="BI215" s="188"/>
      <c r="BJ215" s="276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>
        <f t="shared" si="35"/>
        <v>0</v>
      </c>
    </row>
    <row r="216" spans="1:93" ht="22.5" hidden="1" customHeight="1">
      <c r="A216" s="277" t="s">
        <v>3321</v>
      </c>
      <c r="B216" s="275">
        <v>119</v>
      </c>
      <c r="C216" s="75" t="s">
        <v>3078</v>
      </c>
      <c r="D216" s="78"/>
      <c r="E216" s="279" t="s">
        <v>3026</v>
      </c>
      <c r="F216" s="80" t="s">
        <v>2302</v>
      </c>
      <c r="G216" s="78">
        <v>29</v>
      </c>
      <c r="H216" s="70">
        <v>21256568</v>
      </c>
      <c r="I216" s="275" t="s">
        <v>2985</v>
      </c>
      <c r="J216" s="71" t="str">
        <f>IF(H216="","",VLOOKUP(H216,単重表!$C$6:'単重表'!$F$2502,2,FALSE))</f>
        <v>C125x65x6x8</v>
      </c>
      <c r="K216" s="232">
        <v>380</v>
      </c>
      <c r="L216" s="101">
        <f t="shared" si="39"/>
        <v>0.38</v>
      </c>
      <c r="M216" s="46"/>
      <c r="N216" s="101">
        <f t="shared" si="40"/>
        <v>1</v>
      </c>
      <c r="O216" s="49">
        <v>1</v>
      </c>
      <c r="P216" s="47">
        <f>IF(H216="","",VLOOKUP(H216,単重表!$C$6:'単重表'!$F$2502,3,FALSE))</f>
        <v>13.4</v>
      </c>
      <c r="Q216" s="47"/>
      <c r="R216" s="56">
        <f t="shared" si="42"/>
        <v>5.0920000000000005</v>
      </c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 t="s">
        <v>2708</v>
      </c>
      <c r="AD216" s="40" t="s">
        <v>2704</v>
      </c>
      <c r="AE216" s="275"/>
      <c r="AF216" s="275"/>
      <c r="AG216" s="40"/>
      <c r="AH216" s="40"/>
      <c r="AI216" s="40"/>
      <c r="AJ216" s="58">
        <f>IF(H216="","",VLOOKUP(H216,単重表!$C$6:'単重表'!$F$2502,4,FALSE))</f>
        <v>0.51</v>
      </c>
      <c r="AK216" s="141">
        <f t="shared" si="30"/>
        <v>0.1938</v>
      </c>
      <c r="AL216" s="40">
        <v>2</v>
      </c>
      <c r="AM216" s="190">
        <f t="shared" si="31"/>
        <v>0.3876</v>
      </c>
      <c r="AO216" s="191">
        <f t="shared" si="32"/>
        <v>380</v>
      </c>
      <c r="AP216" s="182"/>
      <c r="AQ216" s="183" t="str">
        <f t="shared" si="33"/>
        <v>125</v>
      </c>
      <c r="AR216" s="182"/>
      <c r="AS216" s="184" t="str">
        <f t="shared" si="34"/>
        <v>125</v>
      </c>
      <c r="AT216" s="182"/>
      <c r="AU216" s="276"/>
      <c r="AV216" s="185"/>
      <c r="AW216" s="185"/>
      <c r="AX216" s="185"/>
      <c r="AY216" s="185"/>
      <c r="AZ216" s="185"/>
      <c r="BA216" s="186"/>
      <c r="BB216" s="80"/>
      <c r="BC216" s="185"/>
      <c r="BD216" s="185"/>
      <c r="BE216" s="185"/>
      <c r="BF216" s="185"/>
      <c r="BG216" s="187"/>
      <c r="BH216" s="278"/>
      <c r="BI216" s="188"/>
      <c r="BJ216" s="276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>
        <f t="shared" si="35"/>
        <v>0</v>
      </c>
    </row>
    <row r="217" spans="1:93" ht="22.5" hidden="1" customHeight="1">
      <c r="A217" s="277" t="s">
        <v>395</v>
      </c>
      <c r="B217" s="275">
        <v>122</v>
      </c>
      <c r="C217" s="75" t="s">
        <v>3078</v>
      </c>
      <c r="D217" s="78"/>
      <c r="E217" s="279" t="s">
        <v>3026</v>
      </c>
      <c r="F217" s="80" t="s">
        <v>2302</v>
      </c>
      <c r="G217" s="78">
        <v>32</v>
      </c>
      <c r="H217" s="70">
        <v>21256568</v>
      </c>
      <c r="I217" s="275" t="s">
        <v>2985</v>
      </c>
      <c r="J217" s="71" t="str">
        <f>IF(H217="","",VLOOKUP(H217,単重表!$C$6:'単重表'!$F$2502,2,FALSE))</f>
        <v>C125x65x6x8</v>
      </c>
      <c r="K217" s="232">
        <v>365</v>
      </c>
      <c r="L217" s="101">
        <f t="shared" si="39"/>
        <v>0.36499999999999999</v>
      </c>
      <c r="M217" s="46"/>
      <c r="N217" s="101">
        <f t="shared" si="40"/>
        <v>1</v>
      </c>
      <c r="O217" s="49">
        <v>2</v>
      </c>
      <c r="P217" s="47">
        <f>IF(H217="","",VLOOKUP(H217,単重表!$C$6:'単重表'!$F$2502,3,FALSE))</f>
        <v>13.4</v>
      </c>
      <c r="Q217" s="47"/>
      <c r="R217" s="56">
        <f t="shared" si="42"/>
        <v>9.782</v>
      </c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 t="s">
        <v>2704</v>
      </c>
      <c r="AD217" s="40" t="s">
        <v>2704</v>
      </c>
      <c r="AE217" s="275"/>
      <c r="AF217" s="275"/>
      <c r="AG217" s="40"/>
      <c r="AH217" s="40"/>
      <c r="AI217" s="40"/>
      <c r="AJ217" s="58">
        <f>IF(H217="","",VLOOKUP(H217,単重表!$C$6:'単重表'!$F$2502,4,FALSE))</f>
        <v>0.51</v>
      </c>
      <c r="AK217" s="141">
        <f t="shared" si="30"/>
        <v>0.37230000000000002</v>
      </c>
      <c r="AL217" s="40">
        <v>2</v>
      </c>
      <c r="AM217" s="190">
        <f t="shared" si="31"/>
        <v>0.74460000000000004</v>
      </c>
      <c r="AO217" s="191">
        <f t="shared" si="32"/>
        <v>365</v>
      </c>
      <c r="AP217" s="182"/>
      <c r="AQ217" s="183" t="str">
        <f t="shared" si="33"/>
        <v>125</v>
      </c>
      <c r="AR217" s="182"/>
      <c r="AS217" s="184" t="str">
        <f t="shared" si="34"/>
        <v>125</v>
      </c>
      <c r="AT217" s="182"/>
      <c r="AU217" s="276"/>
      <c r="AV217" s="185"/>
      <c r="AW217" s="185"/>
      <c r="AX217" s="185"/>
      <c r="AY217" s="185"/>
      <c r="AZ217" s="185"/>
      <c r="BA217" s="186"/>
      <c r="BB217" s="80"/>
      <c r="BC217" s="185"/>
      <c r="BD217" s="185"/>
      <c r="BE217" s="185"/>
      <c r="BF217" s="185"/>
      <c r="BG217" s="187"/>
      <c r="BH217" s="278"/>
      <c r="BI217" s="188"/>
      <c r="BJ217" s="276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>
        <f t="shared" si="35"/>
        <v>0</v>
      </c>
    </row>
    <row r="218" spans="1:93" ht="22.5" hidden="1" customHeight="1">
      <c r="A218" s="277" t="s">
        <v>3322</v>
      </c>
      <c r="B218" s="275">
        <v>124</v>
      </c>
      <c r="C218" s="75" t="s">
        <v>3078</v>
      </c>
      <c r="D218" s="78"/>
      <c r="E218" s="279" t="s">
        <v>3026</v>
      </c>
      <c r="F218" s="80" t="s">
        <v>2302</v>
      </c>
      <c r="G218" s="78">
        <v>34</v>
      </c>
      <c r="H218" s="70">
        <v>21256568</v>
      </c>
      <c r="I218" s="275" t="s">
        <v>2985</v>
      </c>
      <c r="J218" s="71" t="str">
        <f>IF(H218="","",VLOOKUP(H218,単重表!$C$6:'単重表'!$F$2502,2,FALSE))</f>
        <v>C125x65x6x8</v>
      </c>
      <c r="K218" s="232">
        <v>365</v>
      </c>
      <c r="L218" s="101">
        <f t="shared" si="39"/>
        <v>0.36499999999999999</v>
      </c>
      <c r="M218" s="46"/>
      <c r="N218" s="101">
        <f t="shared" si="40"/>
        <v>1</v>
      </c>
      <c r="O218" s="49">
        <v>1</v>
      </c>
      <c r="P218" s="47">
        <f>IF(H218="","",VLOOKUP(H218,単重表!$C$6:'単重表'!$F$2502,3,FALSE))</f>
        <v>13.4</v>
      </c>
      <c r="Q218" s="47"/>
      <c r="R218" s="56">
        <f t="shared" si="42"/>
        <v>4.891</v>
      </c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 t="s">
        <v>2704</v>
      </c>
      <c r="AD218" s="40" t="s">
        <v>2704</v>
      </c>
      <c r="AE218" s="275"/>
      <c r="AF218" s="275"/>
      <c r="AG218" s="40"/>
      <c r="AH218" s="40"/>
      <c r="AI218" s="40"/>
      <c r="AJ218" s="58">
        <f>IF(H218="","",VLOOKUP(H218,単重表!$C$6:'単重表'!$F$2502,4,FALSE))</f>
        <v>0.51</v>
      </c>
      <c r="AK218" s="141">
        <f t="shared" si="30"/>
        <v>0.18615000000000001</v>
      </c>
      <c r="AL218" s="40">
        <v>2</v>
      </c>
      <c r="AM218" s="190">
        <f t="shared" si="31"/>
        <v>0.37230000000000002</v>
      </c>
      <c r="AO218" s="191">
        <f t="shared" si="32"/>
        <v>365</v>
      </c>
      <c r="AP218" s="182"/>
      <c r="AQ218" s="183" t="str">
        <f t="shared" si="33"/>
        <v>125</v>
      </c>
      <c r="AR218" s="182"/>
      <c r="AS218" s="184" t="str">
        <f t="shared" si="34"/>
        <v>125</v>
      </c>
      <c r="AT218" s="182"/>
      <c r="AU218" s="276"/>
      <c r="AV218" s="185"/>
      <c r="AW218" s="185"/>
      <c r="AX218" s="185"/>
      <c r="AY218" s="185"/>
      <c r="AZ218" s="185"/>
      <c r="BA218" s="186"/>
      <c r="BB218" s="80"/>
      <c r="BC218" s="185"/>
      <c r="BD218" s="185"/>
      <c r="BE218" s="185"/>
      <c r="BF218" s="185"/>
      <c r="BG218" s="187"/>
      <c r="BH218" s="278"/>
      <c r="BI218" s="188"/>
      <c r="BJ218" s="276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>
        <f t="shared" si="35"/>
        <v>0</v>
      </c>
    </row>
    <row r="219" spans="1:93" ht="22.5" hidden="1" customHeight="1">
      <c r="A219" s="277" t="s">
        <v>3323</v>
      </c>
      <c r="B219" s="275">
        <v>125</v>
      </c>
      <c r="C219" s="75" t="s">
        <v>3078</v>
      </c>
      <c r="D219" s="78"/>
      <c r="E219" s="279" t="s">
        <v>3026</v>
      </c>
      <c r="F219" s="80" t="s">
        <v>2302</v>
      </c>
      <c r="G219" s="78">
        <v>35</v>
      </c>
      <c r="H219" s="70">
        <v>21256568</v>
      </c>
      <c r="I219" s="275" t="s">
        <v>2985</v>
      </c>
      <c r="J219" s="71" t="str">
        <f>IF(H219="","",VLOOKUP(H219,単重表!$C$6:'単重表'!$F$2502,2,FALSE))</f>
        <v>C125x65x6x8</v>
      </c>
      <c r="K219" s="232">
        <v>380</v>
      </c>
      <c r="L219" s="101">
        <f t="shared" si="39"/>
        <v>0.38</v>
      </c>
      <c r="M219" s="46"/>
      <c r="N219" s="101">
        <f t="shared" si="40"/>
        <v>1</v>
      </c>
      <c r="O219" s="49">
        <v>1</v>
      </c>
      <c r="P219" s="47">
        <f>IF(H219="","",VLOOKUP(H219,単重表!$C$6:'単重表'!$F$2502,3,FALSE))</f>
        <v>13.4</v>
      </c>
      <c r="Q219" s="47"/>
      <c r="R219" s="56">
        <f t="shared" si="42"/>
        <v>5.0920000000000005</v>
      </c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 t="s">
        <v>2704</v>
      </c>
      <c r="AD219" s="40" t="s">
        <v>2704</v>
      </c>
      <c r="AE219" s="275"/>
      <c r="AF219" s="275"/>
      <c r="AG219" s="40"/>
      <c r="AH219" s="40"/>
      <c r="AI219" s="40"/>
      <c r="AJ219" s="58">
        <f>IF(H219="","",VLOOKUP(H219,単重表!$C$6:'単重表'!$F$2502,4,FALSE))</f>
        <v>0.51</v>
      </c>
      <c r="AK219" s="141">
        <f t="shared" si="30"/>
        <v>0.1938</v>
      </c>
      <c r="AL219" s="40">
        <v>2</v>
      </c>
      <c r="AM219" s="190">
        <f t="shared" si="31"/>
        <v>0.3876</v>
      </c>
      <c r="AO219" s="191">
        <f t="shared" si="32"/>
        <v>380</v>
      </c>
      <c r="AP219" s="182"/>
      <c r="AQ219" s="183" t="str">
        <f t="shared" si="33"/>
        <v>125</v>
      </c>
      <c r="AR219" s="182"/>
      <c r="AS219" s="184" t="str">
        <f t="shared" si="34"/>
        <v>125</v>
      </c>
      <c r="AT219" s="182"/>
      <c r="AU219" s="276"/>
      <c r="AV219" s="185"/>
      <c r="AW219" s="185"/>
      <c r="AX219" s="185"/>
      <c r="AY219" s="185"/>
      <c r="AZ219" s="185"/>
      <c r="BA219" s="186"/>
      <c r="BB219" s="80"/>
      <c r="BC219" s="185"/>
      <c r="BD219" s="185"/>
      <c r="BE219" s="185"/>
      <c r="BF219" s="185"/>
      <c r="BG219" s="187"/>
      <c r="BH219" s="278"/>
      <c r="BI219" s="188"/>
      <c r="BJ219" s="276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>
        <f t="shared" si="35"/>
        <v>0</v>
      </c>
    </row>
    <row r="220" spans="1:93" ht="22.5" hidden="1" customHeight="1">
      <c r="A220" s="277" t="s">
        <v>3324</v>
      </c>
      <c r="B220" s="275">
        <v>126</v>
      </c>
      <c r="C220" s="75" t="s">
        <v>3111</v>
      </c>
      <c r="D220" s="78"/>
      <c r="E220" s="279" t="s">
        <v>3026</v>
      </c>
      <c r="F220" s="80" t="s">
        <v>2302</v>
      </c>
      <c r="G220" s="78">
        <v>36</v>
      </c>
      <c r="H220" s="70">
        <v>21256568</v>
      </c>
      <c r="I220" s="275" t="s">
        <v>2985</v>
      </c>
      <c r="J220" s="71" t="str">
        <f>IF(H220="","",VLOOKUP(H220,単重表!$C$6:'単重表'!$F$2502,2,FALSE))</f>
        <v>C125x65x6x8</v>
      </c>
      <c r="K220" s="232">
        <v>380</v>
      </c>
      <c r="L220" s="101">
        <f t="shared" si="39"/>
        <v>0.38</v>
      </c>
      <c r="M220" s="46"/>
      <c r="N220" s="101">
        <f t="shared" si="40"/>
        <v>1</v>
      </c>
      <c r="O220" s="49">
        <v>1</v>
      </c>
      <c r="P220" s="47">
        <f>IF(H220="","",VLOOKUP(H220,単重表!$C$6:'単重表'!$F$2502,3,FALSE))</f>
        <v>13.4</v>
      </c>
      <c r="Q220" s="47"/>
      <c r="R220" s="56">
        <f t="shared" si="42"/>
        <v>5.0920000000000005</v>
      </c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 t="s">
        <v>2708</v>
      </c>
      <c r="AD220" s="40" t="s">
        <v>2704</v>
      </c>
      <c r="AE220" s="275"/>
      <c r="AF220" s="275"/>
      <c r="AG220" s="40"/>
      <c r="AH220" s="40"/>
      <c r="AI220" s="40"/>
      <c r="AJ220" s="58">
        <f>IF(H220="","",VLOOKUP(H220,単重表!$C$6:'単重表'!$F$2502,4,FALSE))</f>
        <v>0.51</v>
      </c>
      <c r="AK220" s="141">
        <f t="shared" si="30"/>
        <v>0.1938</v>
      </c>
      <c r="AL220" s="40">
        <v>2</v>
      </c>
      <c r="AM220" s="190">
        <f t="shared" si="31"/>
        <v>0.3876</v>
      </c>
      <c r="AO220" s="191">
        <f t="shared" si="32"/>
        <v>380</v>
      </c>
      <c r="AP220" s="182"/>
      <c r="AQ220" s="183" t="str">
        <f t="shared" si="33"/>
        <v>125</v>
      </c>
      <c r="AR220" s="182"/>
      <c r="AS220" s="184" t="str">
        <f t="shared" si="34"/>
        <v>125</v>
      </c>
      <c r="AT220" s="182"/>
      <c r="AU220" s="276"/>
      <c r="AV220" s="185"/>
      <c r="AW220" s="185"/>
      <c r="AX220" s="185"/>
      <c r="AY220" s="185"/>
      <c r="AZ220" s="185"/>
      <c r="BA220" s="186"/>
      <c r="BB220" s="80"/>
      <c r="BC220" s="185"/>
      <c r="BD220" s="185"/>
      <c r="BE220" s="185"/>
      <c r="BF220" s="185"/>
      <c r="BG220" s="187"/>
      <c r="BH220" s="278"/>
      <c r="BI220" s="188"/>
      <c r="BJ220" s="276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>
        <f t="shared" si="35"/>
        <v>0</v>
      </c>
    </row>
    <row r="221" spans="1:93" ht="22.5" hidden="1" customHeight="1">
      <c r="A221" s="277" t="s">
        <v>3325</v>
      </c>
      <c r="B221" s="275">
        <v>127</v>
      </c>
      <c r="C221" s="75" t="s">
        <v>3078</v>
      </c>
      <c r="D221" s="78"/>
      <c r="E221" s="279" t="s">
        <v>3026</v>
      </c>
      <c r="F221" s="80" t="s">
        <v>2302</v>
      </c>
      <c r="G221" s="78">
        <v>37</v>
      </c>
      <c r="H221" s="70">
        <v>21256568</v>
      </c>
      <c r="I221" s="275" t="s">
        <v>2985</v>
      </c>
      <c r="J221" s="71" t="str">
        <f>IF(H221="","",VLOOKUP(H221,単重表!$C$6:'単重表'!$F$2502,2,FALSE))</f>
        <v>C125x65x6x8</v>
      </c>
      <c r="K221" s="232">
        <v>320</v>
      </c>
      <c r="L221" s="101">
        <f t="shared" si="39"/>
        <v>0.32</v>
      </c>
      <c r="M221" s="46"/>
      <c r="N221" s="101">
        <f t="shared" si="40"/>
        <v>1</v>
      </c>
      <c r="O221" s="49">
        <v>1</v>
      </c>
      <c r="P221" s="47">
        <f>IF(H221="","",VLOOKUP(H221,単重表!$C$6:'単重表'!$F$2502,3,FALSE))</f>
        <v>13.4</v>
      </c>
      <c r="Q221" s="47"/>
      <c r="R221" s="56">
        <f t="shared" si="42"/>
        <v>4.2880000000000003</v>
      </c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 t="s">
        <v>2704</v>
      </c>
      <c r="AD221" s="40" t="s">
        <v>2704</v>
      </c>
      <c r="AE221" s="275"/>
      <c r="AF221" s="275"/>
      <c r="AG221" s="40"/>
      <c r="AH221" s="40"/>
      <c r="AI221" s="40"/>
      <c r="AJ221" s="58">
        <f>IF(H221="","",VLOOKUP(H221,単重表!$C$6:'単重表'!$F$2502,4,FALSE))</f>
        <v>0.51</v>
      </c>
      <c r="AK221" s="141">
        <f t="shared" si="30"/>
        <v>0.16320000000000001</v>
      </c>
      <c r="AL221" s="40">
        <v>2</v>
      </c>
      <c r="AM221" s="190">
        <f t="shared" si="31"/>
        <v>0.32640000000000002</v>
      </c>
      <c r="AO221" s="191">
        <f t="shared" si="32"/>
        <v>320</v>
      </c>
      <c r="AP221" s="182"/>
      <c r="AQ221" s="183" t="str">
        <f t="shared" si="33"/>
        <v>125</v>
      </c>
      <c r="AR221" s="182"/>
      <c r="AS221" s="184" t="str">
        <f t="shared" si="34"/>
        <v>125</v>
      </c>
      <c r="AT221" s="182"/>
      <c r="AU221" s="276"/>
      <c r="AV221" s="185"/>
      <c r="AW221" s="185"/>
      <c r="AX221" s="185"/>
      <c r="AY221" s="185"/>
      <c r="AZ221" s="185"/>
      <c r="BA221" s="186"/>
      <c r="BB221" s="80"/>
      <c r="BC221" s="185"/>
      <c r="BD221" s="185"/>
      <c r="BE221" s="185"/>
      <c r="BF221" s="185"/>
      <c r="BG221" s="187"/>
      <c r="BH221" s="278"/>
      <c r="BI221" s="188"/>
      <c r="BJ221" s="276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>
        <f t="shared" si="35"/>
        <v>0</v>
      </c>
    </row>
    <row r="222" spans="1:93" ht="22.5" hidden="1" customHeight="1">
      <c r="A222" s="277" t="s">
        <v>3326</v>
      </c>
      <c r="B222" s="275">
        <v>133</v>
      </c>
      <c r="C222" s="75" t="s">
        <v>3078</v>
      </c>
      <c r="D222" s="78"/>
      <c r="E222" s="279" t="s">
        <v>2984</v>
      </c>
      <c r="F222" s="80" t="s">
        <v>2302</v>
      </c>
      <c r="G222" s="78">
        <v>42</v>
      </c>
      <c r="H222" s="70">
        <v>21256568</v>
      </c>
      <c r="I222" s="275" t="s">
        <v>2985</v>
      </c>
      <c r="J222" s="71" t="str">
        <f>IF(H222="","",VLOOKUP(H222,単重表!$C$6:'単重表'!$F$2502,2,FALSE))</f>
        <v>C125x65x6x8</v>
      </c>
      <c r="K222" s="232">
        <v>726</v>
      </c>
      <c r="L222" s="101">
        <f t="shared" si="39"/>
        <v>0.72599999999999998</v>
      </c>
      <c r="M222" s="46"/>
      <c r="N222" s="101">
        <f t="shared" si="40"/>
        <v>1</v>
      </c>
      <c r="O222" s="49">
        <v>1</v>
      </c>
      <c r="P222" s="47">
        <f>IF(H222="","",VLOOKUP(H222,単重表!$C$6:'単重表'!$F$2502,3,FALSE))</f>
        <v>13.4</v>
      </c>
      <c r="Q222" s="47"/>
      <c r="R222" s="56">
        <f t="shared" si="42"/>
        <v>9.7284000000000006</v>
      </c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 t="s">
        <v>2709</v>
      </c>
      <c r="AD222" s="40" t="s">
        <v>2705</v>
      </c>
      <c r="AE222" s="275"/>
      <c r="AF222" s="275"/>
      <c r="AG222" s="40"/>
      <c r="AH222" s="40"/>
      <c r="AI222" s="40"/>
      <c r="AJ222" s="58">
        <f>IF(H222="","",VLOOKUP(H222,単重表!$C$6:'単重表'!$F$2502,4,FALSE))</f>
        <v>0.51</v>
      </c>
      <c r="AK222" s="141">
        <f t="shared" si="30"/>
        <v>0.37025999999999998</v>
      </c>
      <c r="AL222" s="40">
        <v>2</v>
      </c>
      <c r="AM222" s="190">
        <f t="shared" si="31"/>
        <v>0.74051999999999996</v>
      </c>
      <c r="AO222" s="191">
        <f t="shared" si="32"/>
        <v>726</v>
      </c>
      <c r="AP222" s="182"/>
      <c r="AQ222" s="183" t="str">
        <f t="shared" si="33"/>
        <v>125</v>
      </c>
      <c r="AR222" s="182"/>
      <c r="AS222" s="184" t="str">
        <f t="shared" si="34"/>
        <v>125</v>
      </c>
      <c r="AT222" s="182"/>
      <c r="AU222" s="276"/>
      <c r="AV222" s="185"/>
      <c r="AW222" s="185"/>
      <c r="AX222" s="185"/>
      <c r="AY222" s="185"/>
      <c r="AZ222" s="185"/>
      <c r="BA222" s="186"/>
      <c r="BB222" s="80"/>
      <c r="BC222" s="185"/>
      <c r="BD222" s="185"/>
      <c r="BE222" s="185"/>
      <c r="BF222" s="185"/>
      <c r="BG222" s="187"/>
      <c r="BH222" s="278"/>
      <c r="BI222" s="188"/>
      <c r="BJ222" s="276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>
        <f t="shared" si="35"/>
        <v>0</v>
      </c>
    </row>
    <row r="223" spans="1:93" ht="22.5" hidden="1" customHeight="1">
      <c r="A223" s="277" t="s">
        <v>3327</v>
      </c>
      <c r="B223" s="275">
        <v>134</v>
      </c>
      <c r="C223" s="75" t="s">
        <v>3078</v>
      </c>
      <c r="D223" s="78"/>
      <c r="E223" s="279" t="s">
        <v>3014</v>
      </c>
      <c r="F223" s="80" t="s">
        <v>2302</v>
      </c>
      <c r="G223" s="78">
        <v>51</v>
      </c>
      <c r="H223" s="70">
        <v>21256568</v>
      </c>
      <c r="I223" s="275" t="s">
        <v>2985</v>
      </c>
      <c r="J223" s="71" t="str">
        <f>IF(H223="","",VLOOKUP(H223,単重表!$C$6:'単重表'!$F$2502,2,FALSE))</f>
        <v>C125x65x6x8</v>
      </c>
      <c r="K223" s="232">
        <v>3901</v>
      </c>
      <c r="L223" s="101">
        <f t="shared" si="39"/>
        <v>3.9009999999999998</v>
      </c>
      <c r="M223" s="46"/>
      <c r="N223" s="101">
        <f t="shared" si="40"/>
        <v>1</v>
      </c>
      <c r="O223" s="49">
        <v>1</v>
      </c>
      <c r="P223" s="47">
        <f>IF(H223="","",VLOOKUP(H223,単重表!$C$6:'単重表'!$F$2502,3,FALSE))</f>
        <v>13.4</v>
      </c>
      <c r="Q223" s="47"/>
      <c r="R223" s="56">
        <f t="shared" si="42"/>
        <v>52.273399999999995</v>
      </c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 t="s">
        <v>3041</v>
      </c>
      <c r="AD223" s="40" t="s">
        <v>2718</v>
      </c>
      <c r="AE223" s="275"/>
      <c r="AF223" s="275"/>
      <c r="AG223" s="40"/>
      <c r="AH223" s="40"/>
      <c r="AI223" s="40"/>
      <c r="AJ223" s="58">
        <f>IF(H223="","",VLOOKUP(H223,単重表!$C$6:'単重表'!$F$2502,4,FALSE))</f>
        <v>0.51</v>
      </c>
      <c r="AK223" s="141">
        <f t="shared" si="30"/>
        <v>1.9895099999999999</v>
      </c>
      <c r="AL223" s="40">
        <v>2</v>
      </c>
      <c r="AM223" s="190">
        <f t="shared" si="31"/>
        <v>3.9790199999999998</v>
      </c>
      <c r="AO223" s="191">
        <f t="shared" si="32"/>
        <v>3901</v>
      </c>
      <c r="AP223" s="182"/>
      <c r="AQ223" s="183" t="str">
        <f t="shared" si="33"/>
        <v>125</v>
      </c>
      <c r="AR223" s="182"/>
      <c r="AS223" s="184" t="str">
        <f t="shared" si="34"/>
        <v>125</v>
      </c>
      <c r="AT223" s="182"/>
      <c r="AU223" s="276"/>
      <c r="AV223" s="185"/>
      <c r="AW223" s="185"/>
      <c r="AX223" s="185"/>
      <c r="AY223" s="185"/>
      <c r="AZ223" s="185"/>
      <c r="BA223" s="186"/>
      <c r="BB223" s="80"/>
      <c r="BC223" s="185"/>
      <c r="BD223" s="185"/>
      <c r="BE223" s="185"/>
      <c r="BF223" s="185"/>
      <c r="BG223" s="187"/>
      <c r="BH223" s="278"/>
      <c r="BI223" s="188"/>
      <c r="BJ223" s="276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>
        <f t="shared" si="35"/>
        <v>0</v>
      </c>
    </row>
    <row r="224" spans="1:93" ht="22.5" hidden="1" customHeight="1">
      <c r="A224" s="277" t="s">
        <v>3328</v>
      </c>
      <c r="B224" s="275">
        <v>3</v>
      </c>
      <c r="C224" s="75" t="s">
        <v>3078</v>
      </c>
      <c r="D224" s="78"/>
      <c r="E224" s="279" t="s">
        <v>3047</v>
      </c>
      <c r="F224" s="80" t="s">
        <v>2302</v>
      </c>
      <c r="G224" s="78">
        <v>3</v>
      </c>
      <c r="H224" s="70">
        <v>21256568</v>
      </c>
      <c r="I224" s="275" t="s">
        <v>2985</v>
      </c>
      <c r="J224" s="71" t="str">
        <f>IF(H224="","",VLOOKUP(H224,単重表!$C$6:'単重表'!$F$2502,2,FALSE))</f>
        <v>C125x65x6x8</v>
      </c>
      <c r="K224" s="232">
        <v>3175</v>
      </c>
      <c r="L224" s="101">
        <f t="shared" si="39"/>
        <v>3.1749999999999998</v>
      </c>
      <c r="M224" s="46"/>
      <c r="N224" s="101">
        <f t="shared" si="40"/>
        <v>1</v>
      </c>
      <c r="O224" s="49">
        <v>1</v>
      </c>
      <c r="P224" s="47">
        <f>IF(H224="","",VLOOKUP(H224,単重表!$C$6:'単重表'!$F$2502,3,FALSE))</f>
        <v>13.4</v>
      </c>
      <c r="Q224" s="47"/>
      <c r="R224" s="56">
        <f t="shared" si="42"/>
        <v>42.545000000000002</v>
      </c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 t="s">
        <v>2695</v>
      </c>
      <c r="AD224" s="40" t="s">
        <v>2697</v>
      </c>
      <c r="AE224" s="275"/>
      <c r="AF224" s="275"/>
      <c r="AG224" s="40"/>
      <c r="AH224" s="40"/>
      <c r="AI224" s="40"/>
      <c r="AJ224" s="58">
        <f>IF(H224="","",VLOOKUP(H224,単重表!$C$6:'単重表'!$F$2502,4,FALSE))</f>
        <v>0.51</v>
      </c>
      <c r="AK224" s="141">
        <f t="shared" si="30"/>
        <v>1.6192499999999999</v>
      </c>
      <c r="AL224" s="40">
        <v>2</v>
      </c>
      <c r="AM224" s="190">
        <f t="shared" si="31"/>
        <v>3.2384999999999997</v>
      </c>
      <c r="AO224" s="191">
        <f t="shared" si="32"/>
        <v>3175</v>
      </c>
      <c r="AP224" s="182"/>
      <c r="AQ224" s="183" t="str">
        <f t="shared" si="33"/>
        <v>125</v>
      </c>
      <c r="AR224" s="182"/>
      <c r="AS224" s="184" t="str">
        <f t="shared" si="34"/>
        <v>125</v>
      </c>
      <c r="AT224" s="182"/>
      <c r="AU224" s="276"/>
      <c r="AV224" s="185"/>
      <c r="AW224" s="185"/>
      <c r="AX224" s="185"/>
      <c r="AY224" s="185"/>
      <c r="AZ224" s="185"/>
      <c r="BA224" s="186"/>
      <c r="BB224" s="80"/>
      <c r="BC224" s="185"/>
      <c r="BD224" s="185"/>
      <c r="BE224" s="185"/>
      <c r="BF224" s="185"/>
      <c r="BG224" s="187"/>
      <c r="BH224" s="278"/>
      <c r="BI224" s="188"/>
      <c r="BJ224" s="276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>
        <f t="shared" si="35"/>
        <v>0</v>
      </c>
    </row>
    <row r="225" spans="1:93" ht="22.5" hidden="1" customHeight="1">
      <c r="A225" s="277" t="s">
        <v>3329</v>
      </c>
      <c r="B225" s="275">
        <v>5</v>
      </c>
      <c r="C225" s="75" t="s">
        <v>3078</v>
      </c>
      <c r="D225" s="78"/>
      <c r="E225" s="279" t="s">
        <v>3047</v>
      </c>
      <c r="F225" s="80" t="s">
        <v>2302</v>
      </c>
      <c r="G225" s="78">
        <v>5</v>
      </c>
      <c r="H225" s="70">
        <v>21256568</v>
      </c>
      <c r="I225" s="275" t="s">
        <v>2985</v>
      </c>
      <c r="J225" s="71" t="str">
        <f>IF(H225="","",VLOOKUP(H225,単重表!$C$6:'単重表'!$F$2502,2,FALSE))</f>
        <v>C125x65x6x8</v>
      </c>
      <c r="K225" s="232">
        <v>3175</v>
      </c>
      <c r="L225" s="101">
        <f t="shared" si="39"/>
        <v>3.1749999999999998</v>
      </c>
      <c r="M225" s="46"/>
      <c r="N225" s="101">
        <f t="shared" si="40"/>
        <v>1</v>
      </c>
      <c r="O225" s="49">
        <v>1</v>
      </c>
      <c r="P225" s="47">
        <f>IF(H225="","",VLOOKUP(H225,単重表!$C$6:'単重表'!$F$2502,3,FALSE))</f>
        <v>13.4</v>
      </c>
      <c r="Q225" s="47"/>
      <c r="R225" s="56">
        <f t="shared" si="42"/>
        <v>42.545000000000002</v>
      </c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 t="s">
        <v>2697</v>
      </c>
      <c r="AD225" s="40" t="s">
        <v>2697</v>
      </c>
      <c r="AE225" s="275"/>
      <c r="AF225" s="275"/>
      <c r="AG225" s="40"/>
      <c r="AH225" s="40"/>
      <c r="AI225" s="40"/>
      <c r="AJ225" s="58">
        <f>IF(H225="","",VLOOKUP(H225,単重表!$C$6:'単重表'!$F$2502,4,FALSE))</f>
        <v>0.51</v>
      </c>
      <c r="AK225" s="141">
        <f t="shared" si="30"/>
        <v>1.6192499999999999</v>
      </c>
      <c r="AL225" s="40">
        <v>2</v>
      </c>
      <c r="AM225" s="190">
        <f t="shared" si="31"/>
        <v>3.2384999999999997</v>
      </c>
      <c r="AO225" s="191">
        <f t="shared" si="32"/>
        <v>3175</v>
      </c>
      <c r="AP225" s="182"/>
      <c r="AQ225" s="183" t="str">
        <f t="shared" si="33"/>
        <v>125</v>
      </c>
      <c r="AR225" s="182"/>
      <c r="AS225" s="184" t="str">
        <f t="shared" si="34"/>
        <v>125</v>
      </c>
      <c r="AT225" s="182"/>
      <c r="AU225" s="276"/>
      <c r="AV225" s="185"/>
      <c r="AW225" s="185"/>
      <c r="AX225" s="185"/>
      <c r="AY225" s="185"/>
      <c r="AZ225" s="185"/>
      <c r="BA225" s="186"/>
      <c r="BB225" s="80"/>
      <c r="BC225" s="185"/>
      <c r="BD225" s="185"/>
      <c r="BE225" s="185"/>
      <c r="BF225" s="185"/>
      <c r="BG225" s="187"/>
      <c r="BH225" s="278"/>
      <c r="BI225" s="188"/>
      <c r="BJ225" s="276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>
        <f t="shared" si="35"/>
        <v>0</v>
      </c>
    </row>
    <row r="226" spans="1:93" ht="22.5" hidden="1" customHeight="1">
      <c r="A226" s="277" t="s">
        <v>3330</v>
      </c>
      <c r="B226" s="275">
        <v>6</v>
      </c>
      <c r="C226" s="75" t="s">
        <v>3111</v>
      </c>
      <c r="D226" s="78"/>
      <c r="E226" s="279" t="s">
        <v>3047</v>
      </c>
      <c r="F226" s="80" t="s">
        <v>2302</v>
      </c>
      <c r="G226" s="78">
        <v>6</v>
      </c>
      <c r="H226" s="70">
        <v>21256568</v>
      </c>
      <c r="I226" s="275" t="s">
        <v>2985</v>
      </c>
      <c r="J226" s="71" t="str">
        <f>IF(H226="","",VLOOKUP(H226,単重表!$C$6:'単重表'!$F$2502,2,FALSE))</f>
        <v>C125x65x6x8</v>
      </c>
      <c r="K226" s="232">
        <v>2535</v>
      </c>
      <c r="L226" s="101">
        <f t="shared" si="39"/>
        <v>2.5350000000000001</v>
      </c>
      <c r="M226" s="46"/>
      <c r="N226" s="101">
        <f t="shared" si="40"/>
        <v>1</v>
      </c>
      <c r="O226" s="49">
        <v>1</v>
      </c>
      <c r="P226" s="47">
        <f>IF(H226="","",VLOOKUP(H226,単重表!$C$6:'単重表'!$F$2502,3,FALSE))</f>
        <v>13.4</v>
      </c>
      <c r="Q226" s="47"/>
      <c r="R226" s="56">
        <f t="shared" si="42"/>
        <v>33.969000000000001</v>
      </c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 t="s">
        <v>2695</v>
      </c>
      <c r="AD226" s="40" t="s">
        <v>2697</v>
      </c>
      <c r="AE226" s="275"/>
      <c r="AF226" s="275"/>
      <c r="AG226" s="40"/>
      <c r="AH226" s="40"/>
      <c r="AI226" s="40"/>
      <c r="AJ226" s="58">
        <f>IF(H226="","",VLOOKUP(H226,単重表!$C$6:'単重表'!$F$2502,4,FALSE))</f>
        <v>0.51</v>
      </c>
      <c r="AK226" s="141">
        <f t="shared" si="30"/>
        <v>1.2928500000000001</v>
      </c>
      <c r="AL226" s="40">
        <v>2</v>
      </c>
      <c r="AM226" s="190">
        <f t="shared" si="31"/>
        <v>2.5857000000000001</v>
      </c>
      <c r="AO226" s="191">
        <f t="shared" si="32"/>
        <v>2535</v>
      </c>
      <c r="AP226" s="182"/>
      <c r="AQ226" s="183" t="str">
        <f t="shared" si="33"/>
        <v>125</v>
      </c>
      <c r="AR226" s="182"/>
      <c r="AS226" s="184" t="str">
        <f t="shared" si="34"/>
        <v>125</v>
      </c>
      <c r="AT226" s="182"/>
      <c r="AU226" s="276"/>
      <c r="AV226" s="185"/>
      <c r="AW226" s="185"/>
      <c r="AX226" s="185"/>
      <c r="AY226" s="185"/>
      <c r="AZ226" s="185"/>
      <c r="BA226" s="186"/>
      <c r="BB226" s="80"/>
      <c r="BC226" s="185"/>
      <c r="BD226" s="185"/>
      <c r="BE226" s="185"/>
      <c r="BF226" s="185"/>
      <c r="BG226" s="187"/>
      <c r="BH226" s="278"/>
      <c r="BI226" s="188"/>
      <c r="BJ226" s="276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>
        <f t="shared" si="35"/>
        <v>0</v>
      </c>
    </row>
    <row r="227" spans="1:93" ht="22.5" hidden="1" customHeight="1">
      <c r="A227" s="277" t="s">
        <v>396</v>
      </c>
      <c r="B227" s="275">
        <v>7</v>
      </c>
      <c r="C227" s="75" t="s">
        <v>3078</v>
      </c>
      <c r="D227" s="78"/>
      <c r="E227" s="279" t="s">
        <v>3047</v>
      </c>
      <c r="F227" s="80" t="s">
        <v>2302</v>
      </c>
      <c r="G227" s="78">
        <v>7</v>
      </c>
      <c r="H227" s="70">
        <v>21256568</v>
      </c>
      <c r="I227" s="275" t="s">
        <v>2985</v>
      </c>
      <c r="J227" s="71" t="str">
        <f>IF(H227="","",VLOOKUP(H227,単重表!$C$6:'単重表'!$F$2502,2,FALSE))</f>
        <v>C125x65x6x8</v>
      </c>
      <c r="K227" s="232">
        <v>932.5</v>
      </c>
      <c r="L227" s="101">
        <f t="shared" si="39"/>
        <v>0.9325</v>
      </c>
      <c r="M227" s="46"/>
      <c r="N227" s="101">
        <f t="shared" si="40"/>
        <v>1</v>
      </c>
      <c r="O227" s="49">
        <v>1</v>
      </c>
      <c r="P227" s="47">
        <f>IF(H227="","",VLOOKUP(H227,単重表!$C$6:'単重表'!$F$2502,3,FALSE))</f>
        <v>13.4</v>
      </c>
      <c r="Q227" s="47"/>
      <c r="R227" s="56">
        <f t="shared" si="42"/>
        <v>12.4955</v>
      </c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 t="s">
        <v>2687</v>
      </c>
      <c r="AD227" s="40" t="s">
        <v>2687</v>
      </c>
      <c r="AE227" s="275"/>
      <c r="AF227" s="275"/>
      <c r="AG227" s="40"/>
      <c r="AH227" s="40"/>
      <c r="AI227" s="40"/>
      <c r="AJ227" s="58">
        <f>IF(H227="","",VLOOKUP(H227,単重表!$C$6:'単重表'!$F$2502,4,FALSE))</f>
        <v>0.51</v>
      </c>
      <c r="AK227" s="141">
        <f t="shared" si="30"/>
        <v>0.47557500000000003</v>
      </c>
      <c r="AL227" s="40">
        <v>2</v>
      </c>
      <c r="AM227" s="190">
        <f t="shared" si="31"/>
        <v>0.95115000000000005</v>
      </c>
      <c r="AO227" s="191">
        <f t="shared" si="32"/>
        <v>932.5</v>
      </c>
      <c r="AP227" s="182"/>
      <c r="AQ227" s="183" t="str">
        <f t="shared" si="33"/>
        <v>125</v>
      </c>
      <c r="AR227" s="182"/>
      <c r="AS227" s="184" t="str">
        <f t="shared" si="34"/>
        <v>125</v>
      </c>
      <c r="AT227" s="182"/>
      <c r="AU227" s="276"/>
      <c r="AV227" s="185"/>
      <c r="AW227" s="185"/>
      <c r="AX227" s="185"/>
      <c r="AY227" s="185"/>
      <c r="AZ227" s="185"/>
      <c r="BA227" s="186"/>
      <c r="BB227" s="80"/>
      <c r="BC227" s="185"/>
      <c r="BD227" s="185"/>
      <c r="BE227" s="185"/>
      <c r="BF227" s="185"/>
      <c r="BG227" s="187"/>
      <c r="BH227" s="278"/>
      <c r="BI227" s="188"/>
      <c r="BJ227" s="276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>
        <f t="shared" si="35"/>
        <v>0</v>
      </c>
    </row>
    <row r="228" spans="1:93" ht="22.5" hidden="1" customHeight="1">
      <c r="A228" s="277" t="s">
        <v>3331</v>
      </c>
      <c r="B228" s="275">
        <v>8</v>
      </c>
      <c r="C228" s="75" t="s">
        <v>3111</v>
      </c>
      <c r="D228" s="78"/>
      <c r="E228" s="279" t="s">
        <v>3054</v>
      </c>
      <c r="F228" s="80" t="s">
        <v>2302</v>
      </c>
      <c r="G228" s="78">
        <v>1</v>
      </c>
      <c r="H228" s="70">
        <v>21256568</v>
      </c>
      <c r="I228" s="275" t="s">
        <v>2985</v>
      </c>
      <c r="J228" s="71" t="str">
        <f>IF(H228="","",VLOOKUP(H228,単重表!$C$6:'単重表'!$F$2502,2,FALSE))</f>
        <v>C125x65x6x8</v>
      </c>
      <c r="K228" s="232">
        <v>3185</v>
      </c>
      <c r="L228" s="101">
        <f t="shared" si="39"/>
        <v>3.1850000000000001</v>
      </c>
      <c r="M228" s="46"/>
      <c r="N228" s="101">
        <f t="shared" si="40"/>
        <v>1</v>
      </c>
      <c r="O228" s="49">
        <v>1</v>
      </c>
      <c r="P228" s="47">
        <f>IF(H228="","",VLOOKUP(H228,単重表!$C$6:'単重表'!$F$2502,3,FALSE))</f>
        <v>13.4</v>
      </c>
      <c r="Q228" s="47"/>
      <c r="R228" s="56">
        <f t="shared" si="42"/>
        <v>42.679000000000002</v>
      </c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 t="s">
        <v>2695</v>
      </c>
      <c r="AD228" s="40" t="s">
        <v>2697</v>
      </c>
      <c r="AE228" s="275"/>
      <c r="AF228" s="275"/>
      <c r="AG228" s="40"/>
      <c r="AH228" s="40"/>
      <c r="AI228" s="40"/>
      <c r="AJ228" s="58">
        <f>IF(H228="","",VLOOKUP(H228,単重表!$C$6:'単重表'!$F$2502,4,FALSE))</f>
        <v>0.51</v>
      </c>
      <c r="AK228" s="141">
        <f t="shared" si="30"/>
        <v>1.62435</v>
      </c>
      <c r="AL228" s="40">
        <v>2</v>
      </c>
      <c r="AM228" s="190">
        <f t="shared" si="31"/>
        <v>3.2486999999999999</v>
      </c>
      <c r="AO228" s="191">
        <f t="shared" si="32"/>
        <v>3185</v>
      </c>
      <c r="AP228" s="182"/>
      <c r="AQ228" s="183" t="str">
        <f t="shared" si="33"/>
        <v>125</v>
      </c>
      <c r="AR228" s="182"/>
      <c r="AS228" s="184" t="str">
        <f t="shared" si="34"/>
        <v>125</v>
      </c>
      <c r="AT228" s="182"/>
      <c r="AU228" s="276"/>
      <c r="AV228" s="185"/>
      <c r="AW228" s="185"/>
      <c r="AX228" s="185"/>
      <c r="AY228" s="185"/>
      <c r="AZ228" s="185"/>
      <c r="BA228" s="186"/>
      <c r="BB228" s="80"/>
      <c r="BC228" s="185"/>
      <c r="BD228" s="185"/>
      <c r="BE228" s="185"/>
      <c r="BF228" s="185"/>
      <c r="BG228" s="187"/>
      <c r="BH228" s="278"/>
      <c r="BI228" s="188"/>
      <c r="BJ228" s="276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>
        <f t="shared" si="35"/>
        <v>0</v>
      </c>
    </row>
    <row r="229" spans="1:93" ht="22.5" hidden="1" customHeight="1">
      <c r="A229" s="277" t="s">
        <v>3332</v>
      </c>
      <c r="B229" s="275">
        <v>16</v>
      </c>
      <c r="C229" s="75" t="s">
        <v>3078</v>
      </c>
      <c r="D229" s="78"/>
      <c r="E229" s="279" t="s">
        <v>3054</v>
      </c>
      <c r="F229" s="80" t="s">
        <v>2302</v>
      </c>
      <c r="G229" s="78">
        <v>9</v>
      </c>
      <c r="H229" s="70">
        <v>21256568</v>
      </c>
      <c r="I229" s="275" t="s">
        <v>2985</v>
      </c>
      <c r="J229" s="71" t="str">
        <f>IF(H229="","",VLOOKUP(H229,単重表!$C$6:'単重表'!$F$2502,2,FALSE))</f>
        <v>C125x65x6x8</v>
      </c>
      <c r="K229" s="232">
        <v>3175</v>
      </c>
      <c r="L229" s="101">
        <f t="shared" si="39"/>
        <v>3.1749999999999998</v>
      </c>
      <c r="M229" s="46"/>
      <c r="N229" s="101">
        <f t="shared" si="40"/>
        <v>1</v>
      </c>
      <c r="O229" s="49">
        <v>1</v>
      </c>
      <c r="P229" s="47">
        <f>IF(H229="","",VLOOKUP(H229,単重表!$C$6:'単重表'!$F$2502,3,FALSE))</f>
        <v>13.4</v>
      </c>
      <c r="Q229" s="47"/>
      <c r="R229" s="56">
        <f t="shared" si="42"/>
        <v>42.545000000000002</v>
      </c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 t="s">
        <v>2697</v>
      </c>
      <c r="AD229" s="40" t="s">
        <v>2697</v>
      </c>
      <c r="AE229" s="275"/>
      <c r="AF229" s="275"/>
      <c r="AG229" s="40"/>
      <c r="AH229" s="40"/>
      <c r="AI229" s="40"/>
      <c r="AJ229" s="58">
        <f>IF(H229="","",VLOOKUP(H229,単重表!$C$6:'単重表'!$F$2502,4,FALSE))</f>
        <v>0.51</v>
      </c>
      <c r="AK229" s="141">
        <f t="shared" si="30"/>
        <v>1.6192499999999999</v>
      </c>
      <c r="AL229" s="40">
        <v>2</v>
      </c>
      <c r="AM229" s="190">
        <f t="shared" si="31"/>
        <v>3.2384999999999997</v>
      </c>
      <c r="AO229" s="191">
        <f t="shared" si="32"/>
        <v>3175</v>
      </c>
      <c r="AP229" s="182"/>
      <c r="AQ229" s="183" t="str">
        <f t="shared" si="33"/>
        <v>125</v>
      </c>
      <c r="AR229" s="182"/>
      <c r="AS229" s="184" t="str">
        <f t="shared" si="34"/>
        <v>125</v>
      </c>
      <c r="AT229" s="182"/>
      <c r="AU229" s="276"/>
      <c r="AV229" s="185"/>
      <c r="AW229" s="185"/>
      <c r="AX229" s="185"/>
      <c r="AY229" s="185"/>
      <c r="AZ229" s="185"/>
      <c r="BA229" s="186"/>
      <c r="BB229" s="80"/>
      <c r="BC229" s="185"/>
      <c r="BD229" s="185"/>
      <c r="BE229" s="185"/>
      <c r="BF229" s="185"/>
      <c r="BG229" s="187"/>
      <c r="BH229" s="278"/>
      <c r="BI229" s="188"/>
      <c r="BJ229" s="276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>
        <f t="shared" si="35"/>
        <v>0</v>
      </c>
    </row>
    <row r="230" spans="1:93" ht="22.5" hidden="1" customHeight="1">
      <c r="A230" s="277" t="s">
        <v>3333</v>
      </c>
      <c r="B230" s="275">
        <v>17</v>
      </c>
      <c r="C230" s="75" t="s">
        <v>3111</v>
      </c>
      <c r="D230" s="78"/>
      <c r="E230" s="279" t="s">
        <v>3054</v>
      </c>
      <c r="F230" s="80" t="s">
        <v>2302</v>
      </c>
      <c r="G230" s="78">
        <v>10</v>
      </c>
      <c r="H230" s="70">
        <v>21256568</v>
      </c>
      <c r="I230" s="275" t="s">
        <v>2985</v>
      </c>
      <c r="J230" s="71" t="str">
        <f>IF(H230="","",VLOOKUP(H230,単重表!$C$6:'単重表'!$F$2502,2,FALSE))</f>
        <v>C125x65x6x8</v>
      </c>
      <c r="K230" s="232">
        <v>3175</v>
      </c>
      <c r="L230" s="101">
        <f t="shared" si="39"/>
        <v>3.1749999999999998</v>
      </c>
      <c r="M230" s="46"/>
      <c r="N230" s="101">
        <f t="shared" si="40"/>
        <v>1</v>
      </c>
      <c r="O230" s="49">
        <v>1</v>
      </c>
      <c r="P230" s="47">
        <f>IF(H230="","",VLOOKUP(H230,単重表!$C$6:'単重表'!$F$2502,3,FALSE))</f>
        <v>13.4</v>
      </c>
      <c r="Q230" s="47"/>
      <c r="R230" s="56">
        <f t="shared" si="42"/>
        <v>42.545000000000002</v>
      </c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 t="s">
        <v>2695</v>
      </c>
      <c r="AD230" s="40" t="s">
        <v>2695</v>
      </c>
      <c r="AE230" s="275"/>
      <c r="AF230" s="275"/>
      <c r="AG230" s="40"/>
      <c r="AH230" s="40"/>
      <c r="AI230" s="40"/>
      <c r="AJ230" s="58">
        <f>IF(H230="","",VLOOKUP(H230,単重表!$C$6:'単重表'!$F$2502,4,FALSE))</f>
        <v>0.51</v>
      </c>
      <c r="AK230" s="141">
        <f t="shared" si="30"/>
        <v>1.6192499999999999</v>
      </c>
      <c r="AL230" s="40">
        <v>2</v>
      </c>
      <c r="AM230" s="190">
        <f t="shared" si="31"/>
        <v>3.2384999999999997</v>
      </c>
      <c r="AO230" s="191">
        <f t="shared" si="32"/>
        <v>3175</v>
      </c>
      <c r="AP230" s="182"/>
      <c r="AQ230" s="183" t="str">
        <f t="shared" si="33"/>
        <v>125</v>
      </c>
      <c r="AR230" s="182"/>
      <c r="AS230" s="184" t="str">
        <f t="shared" si="34"/>
        <v>125</v>
      </c>
      <c r="AT230" s="182"/>
      <c r="AU230" s="276"/>
      <c r="AV230" s="185"/>
      <c r="AW230" s="185"/>
      <c r="AX230" s="185"/>
      <c r="AY230" s="185"/>
      <c r="AZ230" s="185"/>
      <c r="BA230" s="186"/>
      <c r="BB230" s="80"/>
      <c r="BC230" s="185"/>
      <c r="BD230" s="185"/>
      <c r="BE230" s="185"/>
      <c r="BF230" s="185"/>
      <c r="BG230" s="187"/>
      <c r="BH230" s="278"/>
      <c r="BI230" s="188"/>
      <c r="BJ230" s="276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>
        <f t="shared" si="35"/>
        <v>0</v>
      </c>
    </row>
    <row r="231" spans="1:93" ht="22.5" hidden="1" customHeight="1">
      <c r="A231" s="277" t="s">
        <v>3334</v>
      </c>
      <c r="B231" s="275">
        <v>18</v>
      </c>
      <c r="C231" s="75" t="s">
        <v>3078</v>
      </c>
      <c r="D231" s="78"/>
      <c r="E231" s="279" t="s">
        <v>3054</v>
      </c>
      <c r="F231" s="80" t="s">
        <v>2302</v>
      </c>
      <c r="G231" s="78">
        <v>11</v>
      </c>
      <c r="H231" s="70">
        <v>21256568</v>
      </c>
      <c r="I231" s="275" t="s">
        <v>2985</v>
      </c>
      <c r="J231" s="71" t="str">
        <f>IF(H231="","",VLOOKUP(H231,単重表!$C$6:'単重表'!$F$2502,2,FALSE))</f>
        <v>C125x65x6x8</v>
      </c>
      <c r="K231" s="232">
        <v>3090</v>
      </c>
      <c r="L231" s="101">
        <f t="shared" si="39"/>
        <v>3.09</v>
      </c>
      <c r="M231" s="46"/>
      <c r="N231" s="101">
        <f t="shared" si="40"/>
        <v>1</v>
      </c>
      <c r="O231" s="49">
        <v>1</v>
      </c>
      <c r="P231" s="47">
        <f>IF(H231="","",VLOOKUP(H231,単重表!$C$6:'単重表'!$F$2502,3,FALSE))</f>
        <v>13.4</v>
      </c>
      <c r="Q231" s="47"/>
      <c r="R231" s="56">
        <f t="shared" si="42"/>
        <v>41.405999999999999</v>
      </c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 t="s">
        <v>2697</v>
      </c>
      <c r="AD231" s="40" t="s">
        <v>2697</v>
      </c>
      <c r="AE231" s="275"/>
      <c r="AF231" s="275"/>
      <c r="AG231" s="40"/>
      <c r="AH231" s="40"/>
      <c r="AI231" s="40"/>
      <c r="AJ231" s="58">
        <f>IF(H231="","",VLOOKUP(H231,単重表!$C$6:'単重表'!$F$2502,4,FALSE))</f>
        <v>0.51</v>
      </c>
      <c r="AK231" s="141">
        <f t="shared" si="30"/>
        <v>1.5758999999999999</v>
      </c>
      <c r="AL231" s="40">
        <v>2</v>
      </c>
      <c r="AM231" s="190">
        <f t="shared" si="31"/>
        <v>3.1517999999999997</v>
      </c>
      <c r="AO231" s="191">
        <f t="shared" si="32"/>
        <v>3090</v>
      </c>
      <c r="AP231" s="182"/>
      <c r="AQ231" s="183" t="str">
        <f t="shared" si="33"/>
        <v>125</v>
      </c>
      <c r="AR231" s="182"/>
      <c r="AS231" s="184" t="str">
        <f t="shared" si="34"/>
        <v>125</v>
      </c>
      <c r="AT231" s="182"/>
      <c r="AU231" s="276"/>
      <c r="AV231" s="185"/>
      <c r="AW231" s="185"/>
      <c r="AX231" s="185"/>
      <c r="AY231" s="185"/>
      <c r="AZ231" s="185"/>
      <c r="BA231" s="186"/>
      <c r="BB231" s="80"/>
      <c r="BC231" s="185"/>
      <c r="BD231" s="185"/>
      <c r="BE231" s="185"/>
      <c r="BF231" s="185"/>
      <c r="BG231" s="187"/>
      <c r="BH231" s="278"/>
      <c r="BI231" s="188"/>
      <c r="BJ231" s="276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>
        <f t="shared" si="35"/>
        <v>0</v>
      </c>
    </row>
    <row r="232" spans="1:93" ht="22.5" hidden="1" customHeight="1">
      <c r="A232" s="277" t="s">
        <v>3335</v>
      </c>
      <c r="B232" s="275">
        <v>21</v>
      </c>
      <c r="C232" s="75" t="s">
        <v>3078</v>
      </c>
      <c r="D232" s="78"/>
      <c r="E232" s="279" t="s">
        <v>3054</v>
      </c>
      <c r="F232" s="80" t="s">
        <v>2302</v>
      </c>
      <c r="G232" s="78">
        <v>14</v>
      </c>
      <c r="H232" s="70">
        <v>21256568</v>
      </c>
      <c r="I232" s="275" t="s">
        <v>2985</v>
      </c>
      <c r="J232" s="71" t="str">
        <f>IF(H232="","",VLOOKUP(H232,単重表!$C$6:'単重表'!$F$2502,2,FALSE))</f>
        <v>C125x65x6x8</v>
      </c>
      <c r="K232" s="232">
        <v>3175</v>
      </c>
      <c r="L232" s="101">
        <f t="shared" si="39"/>
        <v>3.1749999999999998</v>
      </c>
      <c r="M232" s="46"/>
      <c r="N232" s="101">
        <f t="shared" si="40"/>
        <v>1</v>
      </c>
      <c r="O232" s="49">
        <v>1</v>
      </c>
      <c r="P232" s="47">
        <f>IF(H232="","",VLOOKUP(H232,単重表!$C$6:'単重表'!$F$2502,3,FALSE))</f>
        <v>13.4</v>
      </c>
      <c r="Q232" s="47"/>
      <c r="R232" s="56">
        <f t="shared" si="42"/>
        <v>42.545000000000002</v>
      </c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 t="s">
        <v>2695</v>
      </c>
      <c r="AD232" s="40" t="s">
        <v>2695</v>
      </c>
      <c r="AE232" s="275"/>
      <c r="AF232" s="275"/>
      <c r="AG232" s="40"/>
      <c r="AH232" s="40"/>
      <c r="AI232" s="40"/>
      <c r="AJ232" s="58">
        <f>IF(H232="","",VLOOKUP(H232,単重表!$C$6:'単重表'!$F$2502,4,FALSE))</f>
        <v>0.51</v>
      </c>
      <c r="AK232" s="141">
        <f t="shared" si="30"/>
        <v>1.6192499999999999</v>
      </c>
      <c r="AL232" s="40">
        <v>2</v>
      </c>
      <c r="AM232" s="190">
        <f t="shared" si="31"/>
        <v>3.2384999999999997</v>
      </c>
      <c r="AO232" s="191">
        <f t="shared" si="32"/>
        <v>3175</v>
      </c>
      <c r="AP232" s="182"/>
      <c r="AQ232" s="183" t="str">
        <f t="shared" si="33"/>
        <v>125</v>
      </c>
      <c r="AR232" s="182"/>
      <c r="AS232" s="184" t="str">
        <f t="shared" si="34"/>
        <v>125</v>
      </c>
      <c r="AT232" s="182"/>
      <c r="AU232" s="276"/>
      <c r="AV232" s="185"/>
      <c r="AW232" s="185"/>
      <c r="AX232" s="185"/>
      <c r="AY232" s="185"/>
      <c r="AZ232" s="185"/>
      <c r="BA232" s="186"/>
      <c r="BB232" s="80"/>
      <c r="BC232" s="185"/>
      <c r="BD232" s="185"/>
      <c r="BE232" s="185"/>
      <c r="BF232" s="185"/>
      <c r="BG232" s="187"/>
      <c r="BH232" s="278"/>
      <c r="BI232" s="188"/>
      <c r="BJ232" s="276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>
        <f t="shared" si="35"/>
        <v>0</v>
      </c>
    </row>
    <row r="233" spans="1:93" ht="22.5" hidden="1" customHeight="1">
      <c r="A233" s="277" t="s">
        <v>3336</v>
      </c>
      <c r="B233" s="275">
        <v>22</v>
      </c>
      <c r="C233" s="75" t="s">
        <v>3078</v>
      </c>
      <c r="D233" s="78"/>
      <c r="E233" s="279" t="s">
        <v>3054</v>
      </c>
      <c r="F233" s="80" t="s">
        <v>2302</v>
      </c>
      <c r="G233" s="78">
        <v>15</v>
      </c>
      <c r="H233" s="70">
        <v>21256568</v>
      </c>
      <c r="I233" s="275" t="s">
        <v>2985</v>
      </c>
      <c r="J233" s="71" t="str">
        <f>IF(H233="","",VLOOKUP(H233,単重表!$C$6:'単重表'!$F$2502,2,FALSE))</f>
        <v>C125x65x6x8</v>
      </c>
      <c r="K233" s="232">
        <v>3212</v>
      </c>
      <c r="L233" s="101">
        <f t="shared" si="39"/>
        <v>3.2120000000000002</v>
      </c>
      <c r="M233" s="46"/>
      <c r="N233" s="101">
        <f t="shared" si="40"/>
        <v>1</v>
      </c>
      <c r="O233" s="49">
        <v>1</v>
      </c>
      <c r="P233" s="47">
        <f>IF(H233="","",VLOOKUP(H233,単重表!$C$6:'単重表'!$F$2502,3,FALSE))</f>
        <v>13.4</v>
      </c>
      <c r="Q233" s="47"/>
      <c r="R233" s="56">
        <f t="shared" si="42"/>
        <v>43.040800000000004</v>
      </c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 t="s">
        <v>2695</v>
      </c>
      <c r="AD233" s="40" t="s">
        <v>2697</v>
      </c>
      <c r="AE233" s="275"/>
      <c r="AF233" s="275"/>
      <c r="AG233" s="40"/>
      <c r="AH233" s="40"/>
      <c r="AI233" s="40"/>
      <c r="AJ233" s="58">
        <f>IF(H233="","",VLOOKUP(H233,単重表!$C$6:'単重表'!$F$2502,4,FALSE))</f>
        <v>0.51</v>
      </c>
      <c r="AK233" s="141">
        <f t="shared" si="30"/>
        <v>1.63812</v>
      </c>
      <c r="AL233" s="40">
        <v>2</v>
      </c>
      <c r="AM233" s="190">
        <f t="shared" si="31"/>
        <v>3.27624</v>
      </c>
      <c r="AO233" s="191">
        <f t="shared" si="32"/>
        <v>3212</v>
      </c>
      <c r="AP233" s="182"/>
      <c r="AQ233" s="183" t="str">
        <f t="shared" si="33"/>
        <v>125</v>
      </c>
      <c r="AR233" s="182"/>
      <c r="AS233" s="184" t="str">
        <f t="shared" si="34"/>
        <v>125</v>
      </c>
      <c r="AT233" s="182"/>
      <c r="AU233" s="276"/>
      <c r="AV233" s="185"/>
      <c r="AW233" s="185"/>
      <c r="AX233" s="185"/>
      <c r="AY233" s="185"/>
      <c r="AZ233" s="185"/>
      <c r="BA233" s="186"/>
      <c r="BB233" s="80"/>
      <c r="BC233" s="185"/>
      <c r="BD233" s="185"/>
      <c r="BE233" s="185"/>
      <c r="BF233" s="185"/>
      <c r="BG233" s="187"/>
      <c r="BH233" s="278"/>
      <c r="BI233" s="188"/>
      <c r="BJ233" s="276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>
        <f t="shared" si="35"/>
        <v>0</v>
      </c>
    </row>
    <row r="234" spans="1:93" ht="22.5" hidden="1" customHeight="1">
      <c r="A234" s="277" t="s">
        <v>3337</v>
      </c>
      <c r="B234" s="275">
        <v>23</v>
      </c>
      <c r="C234" s="75" t="s">
        <v>3078</v>
      </c>
      <c r="D234" s="78"/>
      <c r="E234" s="279" t="s">
        <v>3054</v>
      </c>
      <c r="F234" s="80" t="s">
        <v>2302</v>
      </c>
      <c r="G234" s="78">
        <v>16</v>
      </c>
      <c r="H234" s="70">
        <v>21256568</v>
      </c>
      <c r="I234" s="275" t="s">
        <v>2985</v>
      </c>
      <c r="J234" s="71" t="str">
        <f>IF(H234="","",VLOOKUP(H234,単重表!$C$6:'単重表'!$F$2502,2,FALSE))</f>
        <v>C125x65x6x8</v>
      </c>
      <c r="K234" s="232">
        <v>902.5</v>
      </c>
      <c r="L234" s="101">
        <f t="shared" si="39"/>
        <v>0.90249999999999997</v>
      </c>
      <c r="M234" s="46"/>
      <c r="N234" s="101">
        <f t="shared" si="40"/>
        <v>1</v>
      </c>
      <c r="O234" s="49">
        <v>1</v>
      </c>
      <c r="P234" s="47">
        <f>IF(H234="","",VLOOKUP(H234,単重表!$C$6:'単重表'!$F$2502,3,FALSE))</f>
        <v>13.4</v>
      </c>
      <c r="Q234" s="47"/>
      <c r="R234" s="56">
        <f t="shared" si="42"/>
        <v>12.093500000000001</v>
      </c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 t="s">
        <v>2695</v>
      </c>
      <c r="AD234" s="40" t="s">
        <v>2687</v>
      </c>
      <c r="AE234" s="275"/>
      <c r="AF234" s="275"/>
      <c r="AG234" s="40"/>
      <c r="AH234" s="40"/>
      <c r="AI234" s="40"/>
      <c r="AJ234" s="58">
        <f>IF(H234="","",VLOOKUP(H234,単重表!$C$6:'単重表'!$F$2502,4,FALSE))</f>
        <v>0.51</v>
      </c>
      <c r="AK234" s="141">
        <f t="shared" si="30"/>
        <v>0.46027499999999999</v>
      </c>
      <c r="AL234" s="40">
        <v>2</v>
      </c>
      <c r="AM234" s="190">
        <f t="shared" si="31"/>
        <v>0.92054999999999998</v>
      </c>
      <c r="AO234" s="191">
        <f t="shared" si="32"/>
        <v>902.5</v>
      </c>
      <c r="AP234" s="182"/>
      <c r="AQ234" s="183" t="str">
        <f t="shared" si="33"/>
        <v>125</v>
      </c>
      <c r="AR234" s="182"/>
      <c r="AS234" s="184" t="str">
        <f t="shared" si="34"/>
        <v>125</v>
      </c>
      <c r="AT234" s="182"/>
      <c r="AU234" s="276"/>
      <c r="AV234" s="185"/>
      <c r="AW234" s="185"/>
      <c r="AX234" s="185"/>
      <c r="AY234" s="185"/>
      <c r="AZ234" s="185"/>
      <c r="BA234" s="186"/>
      <c r="BB234" s="80"/>
      <c r="BC234" s="185"/>
      <c r="BD234" s="185"/>
      <c r="BE234" s="185"/>
      <c r="BF234" s="185"/>
      <c r="BG234" s="187"/>
      <c r="BH234" s="278"/>
      <c r="BI234" s="188"/>
      <c r="BJ234" s="276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>
        <f t="shared" si="35"/>
        <v>0</v>
      </c>
    </row>
    <row r="235" spans="1:93" ht="22.5" hidden="1" customHeight="1">
      <c r="A235" s="277" t="s">
        <v>3338</v>
      </c>
      <c r="B235" s="275">
        <v>24</v>
      </c>
      <c r="C235" s="75" t="s">
        <v>3078</v>
      </c>
      <c r="D235" s="78"/>
      <c r="E235" s="279" t="s">
        <v>3053</v>
      </c>
      <c r="F235" s="80" t="s">
        <v>2302</v>
      </c>
      <c r="G235" s="78">
        <v>17</v>
      </c>
      <c r="H235" s="70">
        <v>21256568</v>
      </c>
      <c r="I235" s="275" t="s">
        <v>2985</v>
      </c>
      <c r="J235" s="71" t="str">
        <f>IF(H235="","",VLOOKUP(H235,単重表!$C$6:'単重表'!$F$2502,2,FALSE))</f>
        <v>C125x65x6x8</v>
      </c>
      <c r="K235" s="232">
        <v>902.5</v>
      </c>
      <c r="L235" s="101">
        <f t="shared" si="39"/>
        <v>0.90249999999999997</v>
      </c>
      <c r="M235" s="46"/>
      <c r="N235" s="101">
        <f t="shared" si="40"/>
        <v>1</v>
      </c>
      <c r="O235" s="49">
        <v>1</v>
      </c>
      <c r="P235" s="47">
        <f>IF(H235="","",VLOOKUP(H235,単重表!$C$6:'単重表'!$F$2502,3,FALSE))</f>
        <v>13.4</v>
      </c>
      <c r="Q235" s="47"/>
      <c r="R235" s="56">
        <f t="shared" si="42"/>
        <v>12.093500000000001</v>
      </c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 t="s">
        <v>3064</v>
      </c>
      <c r="AD235" s="40" t="s">
        <v>2687</v>
      </c>
      <c r="AE235" s="275"/>
      <c r="AF235" s="275"/>
      <c r="AG235" s="40"/>
      <c r="AH235" s="40"/>
      <c r="AI235" s="40"/>
      <c r="AJ235" s="58">
        <f>IF(H235="","",VLOOKUP(H235,単重表!$C$6:'単重表'!$F$2502,4,FALSE))</f>
        <v>0.51</v>
      </c>
      <c r="AK235" s="141">
        <f t="shared" si="30"/>
        <v>0.46027499999999999</v>
      </c>
      <c r="AL235" s="40">
        <v>2</v>
      </c>
      <c r="AM235" s="190">
        <f t="shared" si="31"/>
        <v>0.92054999999999998</v>
      </c>
      <c r="AO235" s="191">
        <f t="shared" si="32"/>
        <v>902.5</v>
      </c>
      <c r="AP235" s="182"/>
      <c r="AQ235" s="183" t="str">
        <f t="shared" si="33"/>
        <v>125</v>
      </c>
      <c r="AR235" s="182"/>
      <c r="AS235" s="184" t="str">
        <f t="shared" si="34"/>
        <v>125</v>
      </c>
      <c r="AT235" s="182"/>
      <c r="AU235" s="276"/>
      <c r="AV235" s="185"/>
      <c r="AW235" s="185"/>
      <c r="AX235" s="185"/>
      <c r="AY235" s="185"/>
      <c r="AZ235" s="185"/>
      <c r="BA235" s="186"/>
      <c r="BB235" s="80"/>
      <c r="BC235" s="185"/>
      <c r="BD235" s="185"/>
      <c r="BE235" s="185"/>
      <c r="BF235" s="185"/>
      <c r="BG235" s="187"/>
      <c r="BH235" s="278"/>
      <c r="BI235" s="188"/>
      <c r="BJ235" s="276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>
        <f t="shared" si="35"/>
        <v>0</v>
      </c>
    </row>
    <row r="236" spans="1:93" ht="22.5" hidden="1" customHeight="1">
      <c r="A236" s="277" t="s">
        <v>3339</v>
      </c>
      <c r="B236" s="275">
        <v>29</v>
      </c>
      <c r="C236" s="75" t="s">
        <v>3078</v>
      </c>
      <c r="D236" s="78"/>
      <c r="E236" s="279" t="s">
        <v>3067</v>
      </c>
      <c r="F236" s="80" t="s">
        <v>2302</v>
      </c>
      <c r="G236" s="78">
        <v>5</v>
      </c>
      <c r="H236" s="70">
        <v>21256568</v>
      </c>
      <c r="I236" s="275" t="s">
        <v>2985</v>
      </c>
      <c r="J236" s="71" t="str">
        <f>IF(H236="","",VLOOKUP(H236,単重表!$C$6:'単重表'!$F$2502,2,FALSE))</f>
        <v>C125x65x6x8</v>
      </c>
      <c r="K236" s="232">
        <v>3175</v>
      </c>
      <c r="L236" s="101">
        <f t="shared" si="39"/>
        <v>3.1749999999999998</v>
      </c>
      <c r="M236" s="46"/>
      <c r="N236" s="101">
        <f t="shared" si="40"/>
        <v>1</v>
      </c>
      <c r="O236" s="49">
        <v>1</v>
      </c>
      <c r="P236" s="47">
        <f>IF(H236="","",VLOOKUP(H236,単重表!$C$6:'単重表'!$F$2502,3,FALSE))</f>
        <v>13.4</v>
      </c>
      <c r="Q236" s="47"/>
      <c r="R236" s="56">
        <f t="shared" si="42"/>
        <v>42.545000000000002</v>
      </c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 t="s">
        <v>2695</v>
      </c>
      <c r="AD236" s="40" t="s">
        <v>2695</v>
      </c>
      <c r="AE236" s="275"/>
      <c r="AF236" s="275"/>
      <c r="AG236" s="40"/>
      <c r="AH236" s="40"/>
      <c r="AI236" s="40"/>
      <c r="AJ236" s="58">
        <f>IF(H236="","",VLOOKUP(H236,単重表!$C$6:'単重表'!$F$2502,4,FALSE))</f>
        <v>0.51</v>
      </c>
      <c r="AK236" s="141">
        <f t="shared" si="30"/>
        <v>1.6192499999999999</v>
      </c>
      <c r="AL236" s="40">
        <v>2</v>
      </c>
      <c r="AM236" s="190">
        <f t="shared" si="31"/>
        <v>3.2384999999999997</v>
      </c>
      <c r="AO236" s="191">
        <f t="shared" si="32"/>
        <v>3175</v>
      </c>
      <c r="AP236" s="182"/>
      <c r="AQ236" s="183" t="str">
        <f t="shared" si="33"/>
        <v>125</v>
      </c>
      <c r="AR236" s="182"/>
      <c r="AS236" s="184" t="str">
        <f t="shared" si="34"/>
        <v>125</v>
      </c>
      <c r="AT236" s="182"/>
      <c r="AU236" s="276"/>
      <c r="AV236" s="185"/>
      <c r="AW236" s="185"/>
      <c r="AX236" s="185"/>
      <c r="AY236" s="185"/>
      <c r="AZ236" s="185"/>
      <c r="BA236" s="186"/>
      <c r="BB236" s="80"/>
      <c r="BC236" s="185"/>
      <c r="BD236" s="185"/>
      <c r="BE236" s="185"/>
      <c r="BF236" s="185"/>
      <c r="BG236" s="187"/>
      <c r="BH236" s="278"/>
      <c r="BI236" s="188"/>
      <c r="BJ236" s="276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>
        <f t="shared" si="35"/>
        <v>0</v>
      </c>
    </row>
    <row r="237" spans="1:93" ht="22.5" hidden="1" customHeight="1">
      <c r="A237" s="277" t="s">
        <v>3340</v>
      </c>
      <c r="B237" s="275">
        <v>30</v>
      </c>
      <c r="C237" s="75" t="s">
        <v>3078</v>
      </c>
      <c r="D237" s="78"/>
      <c r="E237" s="279" t="s">
        <v>3068</v>
      </c>
      <c r="F237" s="80" t="s">
        <v>2302</v>
      </c>
      <c r="G237" s="78">
        <v>6</v>
      </c>
      <c r="H237" s="70">
        <v>21256568</v>
      </c>
      <c r="I237" s="275" t="s">
        <v>2985</v>
      </c>
      <c r="J237" s="71" t="str">
        <f>IF(H237="","",VLOOKUP(H237,単重表!$C$6:'単重表'!$F$2502,2,FALSE))</f>
        <v>C125x65x6x8</v>
      </c>
      <c r="K237" s="232">
        <v>3212</v>
      </c>
      <c r="L237" s="101">
        <f t="shared" si="39"/>
        <v>3.2120000000000002</v>
      </c>
      <c r="M237" s="46"/>
      <c r="N237" s="101">
        <f t="shared" si="40"/>
        <v>1</v>
      </c>
      <c r="O237" s="49">
        <v>1</v>
      </c>
      <c r="P237" s="47">
        <f>IF(H237="","",VLOOKUP(H237,単重表!$C$6:'単重表'!$F$2502,3,FALSE))</f>
        <v>13.4</v>
      </c>
      <c r="Q237" s="47"/>
      <c r="R237" s="56">
        <f t="shared" si="42"/>
        <v>43.040800000000004</v>
      </c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 t="s">
        <v>2695</v>
      </c>
      <c r="AD237" s="40" t="s">
        <v>2697</v>
      </c>
      <c r="AE237" s="275"/>
      <c r="AF237" s="275"/>
      <c r="AG237" s="40"/>
      <c r="AH237" s="40"/>
      <c r="AI237" s="40"/>
      <c r="AJ237" s="58">
        <f>IF(H237="","",VLOOKUP(H237,単重表!$C$6:'単重表'!$F$2502,4,FALSE))</f>
        <v>0.51</v>
      </c>
      <c r="AK237" s="141">
        <f t="shared" si="30"/>
        <v>1.63812</v>
      </c>
      <c r="AL237" s="40">
        <v>2</v>
      </c>
      <c r="AM237" s="190">
        <f t="shared" si="31"/>
        <v>3.27624</v>
      </c>
      <c r="AO237" s="191">
        <f t="shared" si="32"/>
        <v>3212</v>
      </c>
      <c r="AP237" s="182"/>
      <c r="AQ237" s="183" t="str">
        <f t="shared" si="33"/>
        <v>125</v>
      </c>
      <c r="AR237" s="182"/>
      <c r="AS237" s="184" t="str">
        <f t="shared" si="34"/>
        <v>125</v>
      </c>
      <c r="AT237" s="182"/>
      <c r="AU237" s="276"/>
      <c r="AV237" s="185"/>
      <c r="AW237" s="185"/>
      <c r="AX237" s="185"/>
      <c r="AY237" s="185"/>
      <c r="AZ237" s="185"/>
      <c r="BA237" s="186"/>
      <c r="BB237" s="80"/>
      <c r="BC237" s="185"/>
      <c r="BD237" s="185"/>
      <c r="BE237" s="185"/>
      <c r="BF237" s="185"/>
      <c r="BG237" s="187"/>
      <c r="BH237" s="278"/>
      <c r="BI237" s="188"/>
      <c r="BJ237" s="276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>
        <f t="shared" si="35"/>
        <v>0</v>
      </c>
    </row>
    <row r="238" spans="1:93" ht="22.5" hidden="1" customHeight="1">
      <c r="A238" s="277" t="s">
        <v>3341</v>
      </c>
      <c r="B238" s="275">
        <v>31</v>
      </c>
      <c r="C238" s="75" t="s">
        <v>3078</v>
      </c>
      <c r="D238" s="78"/>
      <c r="E238" s="279" t="s">
        <v>3069</v>
      </c>
      <c r="F238" s="80" t="s">
        <v>2302</v>
      </c>
      <c r="G238" s="78">
        <v>7</v>
      </c>
      <c r="H238" s="70">
        <v>21256568</v>
      </c>
      <c r="I238" s="275" t="s">
        <v>2985</v>
      </c>
      <c r="J238" s="71" t="str">
        <f>IF(H238="","",VLOOKUP(H238,単重表!$C$6:'単重表'!$F$2502,2,FALSE))</f>
        <v>C125x65x6x8</v>
      </c>
      <c r="K238" s="232">
        <v>3185</v>
      </c>
      <c r="L238" s="101">
        <f t="shared" si="39"/>
        <v>3.1850000000000001</v>
      </c>
      <c r="M238" s="46"/>
      <c r="N238" s="101">
        <f t="shared" si="40"/>
        <v>1</v>
      </c>
      <c r="O238" s="49">
        <v>1</v>
      </c>
      <c r="P238" s="47">
        <f>IF(H238="","",VLOOKUP(H238,単重表!$C$6:'単重表'!$F$2502,3,FALSE))</f>
        <v>13.4</v>
      </c>
      <c r="Q238" s="47"/>
      <c r="R238" s="56">
        <f t="shared" si="42"/>
        <v>42.679000000000002</v>
      </c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 t="s">
        <v>2695</v>
      </c>
      <c r="AD238" s="40" t="s">
        <v>2695</v>
      </c>
      <c r="AE238" s="275"/>
      <c r="AF238" s="275"/>
      <c r="AG238" s="40"/>
      <c r="AH238" s="40"/>
      <c r="AI238" s="40"/>
      <c r="AJ238" s="58">
        <f>IF(H238="","",VLOOKUP(H238,単重表!$C$6:'単重表'!$F$2502,4,FALSE))</f>
        <v>0.51</v>
      </c>
      <c r="AK238" s="141">
        <f t="shared" si="30"/>
        <v>1.62435</v>
      </c>
      <c r="AL238" s="40">
        <v>2</v>
      </c>
      <c r="AM238" s="190">
        <f t="shared" si="31"/>
        <v>3.2486999999999999</v>
      </c>
      <c r="AO238" s="191">
        <f t="shared" si="32"/>
        <v>3185</v>
      </c>
      <c r="AP238" s="182"/>
      <c r="AQ238" s="183" t="str">
        <f t="shared" si="33"/>
        <v>125</v>
      </c>
      <c r="AR238" s="182"/>
      <c r="AS238" s="184" t="str">
        <f t="shared" si="34"/>
        <v>125</v>
      </c>
      <c r="AT238" s="182"/>
      <c r="AU238" s="276"/>
      <c r="AV238" s="185"/>
      <c r="AW238" s="185"/>
      <c r="AX238" s="185"/>
      <c r="AY238" s="185"/>
      <c r="AZ238" s="185"/>
      <c r="BA238" s="186"/>
      <c r="BB238" s="80"/>
      <c r="BC238" s="185"/>
      <c r="BD238" s="185"/>
      <c r="BE238" s="185"/>
      <c r="BF238" s="185"/>
      <c r="BG238" s="187"/>
      <c r="BH238" s="278"/>
      <c r="BI238" s="188"/>
      <c r="BJ238" s="276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>
        <f t="shared" si="35"/>
        <v>0</v>
      </c>
    </row>
    <row r="239" spans="1:93" ht="22.5" hidden="1" customHeight="1">
      <c r="A239" s="277" t="s">
        <v>3342</v>
      </c>
      <c r="B239" s="275">
        <v>33</v>
      </c>
      <c r="C239" s="75" t="s">
        <v>3090</v>
      </c>
      <c r="D239" s="78"/>
      <c r="E239" s="279" t="s">
        <v>3068</v>
      </c>
      <c r="F239" s="80" t="s">
        <v>2302</v>
      </c>
      <c r="G239" s="78">
        <v>9</v>
      </c>
      <c r="H239" s="70">
        <v>21256568</v>
      </c>
      <c r="I239" s="275" t="s">
        <v>2985</v>
      </c>
      <c r="J239" s="71" t="str">
        <f>IF(H239="","",VLOOKUP(H239,単重表!$C$6:'単重表'!$F$2502,2,FALSE))</f>
        <v>C125x65x6x8</v>
      </c>
      <c r="K239" s="232">
        <v>772.5</v>
      </c>
      <c r="L239" s="101">
        <f t="shared" si="39"/>
        <v>0.77249999999999996</v>
      </c>
      <c r="M239" s="46"/>
      <c r="N239" s="101">
        <f t="shared" si="40"/>
        <v>1</v>
      </c>
      <c r="O239" s="49">
        <v>1</v>
      </c>
      <c r="P239" s="47">
        <f>IF(H239="","",VLOOKUP(H239,単重表!$C$6:'単重表'!$F$2502,3,FALSE))</f>
        <v>13.4</v>
      </c>
      <c r="Q239" s="47"/>
      <c r="R239" s="56">
        <f t="shared" si="42"/>
        <v>10.3515</v>
      </c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 t="s">
        <v>2687</v>
      </c>
      <c r="AD239" s="40" t="s">
        <v>3071</v>
      </c>
      <c r="AE239" s="275"/>
      <c r="AF239" s="275"/>
      <c r="AG239" s="40"/>
      <c r="AH239" s="40"/>
      <c r="AI239" s="40"/>
      <c r="AJ239" s="58">
        <f>IF(H239="","",VLOOKUP(H239,単重表!$C$6:'単重表'!$F$2502,4,FALSE))</f>
        <v>0.51</v>
      </c>
      <c r="AK239" s="141">
        <f t="shared" si="30"/>
        <v>0.39397499999999996</v>
      </c>
      <c r="AL239" s="40">
        <v>2</v>
      </c>
      <c r="AM239" s="190">
        <f t="shared" si="31"/>
        <v>0.78794999999999993</v>
      </c>
      <c r="AO239" s="191">
        <f t="shared" si="32"/>
        <v>772.5</v>
      </c>
      <c r="AP239" s="182"/>
      <c r="AQ239" s="183" t="str">
        <f t="shared" si="33"/>
        <v>125</v>
      </c>
      <c r="AR239" s="182"/>
      <c r="AS239" s="184" t="str">
        <f t="shared" si="34"/>
        <v>125</v>
      </c>
      <c r="AT239" s="182"/>
      <c r="AU239" s="276"/>
      <c r="AV239" s="185"/>
      <c r="AW239" s="185"/>
      <c r="AX239" s="185"/>
      <c r="AY239" s="185"/>
      <c r="AZ239" s="185"/>
      <c r="BA239" s="186"/>
      <c r="BB239" s="80"/>
      <c r="BC239" s="185"/>
      <c r="BD239" s="185"/>
      <c r="BE239" s="185"/>
      <c r="BF239" s="185"/>
      <c r="BG239" s="187"/>
      <c r="BH239" s="278"/>
      <c r="BI239" s="188"/>
      <c r="BJ239" s="276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>
        <f t="shared" si="35"/>
        <v>0</v>
      </c>
    </row>
    <row r="240" spans="1:93" ht="22.5" hidden="1" customHeight="1">
      <c r="A240" s="277" t="s">
        <v>3343</v>
      </c>
      <c r="B240" s="275">
        <v>34</v>
      </c>
      <c r="C240" s="75" t="s">
        <v>3078</v>
      </c>
      <c r="D240" s="78"/>
      <c r="E240" s="279" t="s">
        <v>3067</v>
      </c>
      <c r="F240" s="80" t="s">
        <v>2302</v>
      </c>
      <c r="G240" s="78">
        <v>10</v>
      </c>
      <c r="H240" s="70">
        <v>21256568</v>
      </c>
      <c r="I240" s="275" t="s">
        <v>2985</v>
      </c>
      <c r="J240" s="71" t="str">
        <f>IF(H240="","",VLOOKUP(H240,単重表!$C$6:'単重表'!$F$2502,2,FALSE))</f>
        <v>C125x65x6x8</v>
      </c>
      <c r="K240" s="232">
        <v>3177.5</v>
      </c>
      <c r="L240" s="101">
        <f t="shared" si="39"/>
        <v>3.1775000000000002</v>
      </c>
      <c r="M240" s="46"/>
      <c r="N240" s="101">
        <f t="shared" si="40"/>
        <v>1</v>
      </c>
      <c r="O240" s="49">
        <v>1</v>
      </c>
      <c r="P240" s="47">
        <f>IF(H240="","",VLOOKUP(H240,単重表!$C$6:'単重表'!$F$2502,3,FALSE))</f>
        <v>13.4</v>
      </c>
      <c r="Q240" s="47"/>
      <c r="R240" s="56">
        <f t="shared" si="42"/>
        <v>42.578500000000005</v>
      </c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 t="s">
        <v>3072</v>
      </c>
      <c r="AD240" s="40" t="s">
        <v>2687</v>
      </c>
      <c r="AE240" s="275"/>
      <c r="AF240" s="275"/>
      <c r="AG240" s="40"/>
      <c r="AH240" s="40"/>
      <c r="AI240" s="40"/>
      <c r="AJ240" s="58">
        <f>IF(H240="","",VLOOKUP(H240,単重表!$C$6:'単重表'!$F$2502,4,FALSE))</f>
        <v>0.51</v>
      </c>
      <c r="AK240" s="141">
        <f t="shared" si="30"/>
        <v>1.6205250000000002</v>
      </c>
      <c r="AL240" s="40">
        <v>2</v>
      </c>
      <c r="AM240" s="190">
        <f t="shared" si="31"/>
        <v>3.2410500000000004</v>
      </c>
      <c r="AO240" s="191">
        <f t="shared" si="32"/>
        <v>3177.5</v>
      </c>
      <c r="AP240" s="182"/>
      <c r="AQ240" s="183" t="str">
        <f t="shared" si="33"/>
        <v>125</v>
      </c>
      <c r="AR240" s="182"/>
      <c r="AS240" s="184" t="str">
        <f t="shared" si="34"/>
        <v>125</v>
      </c>
      <c r="AT240" s="182"/>
      <c r="AU240" s="276"/>
      <c r="AV240" s="185"/>
      <c r="AW240" s="185"/>
      <c r="AX240" s="185"/>
      <c r="AY240" s="185"/>
      <c r="AZ240" s="185"/>
      <c r="BA240" s="186"/>
      <c r="BB240" s="80"/>
      <c r="BC240" s="185"/>
      <c r="BD240" s="185"/>
      <c r="BE240" s="185"/>
      <c r="BF240" s="185"/>
      <c r="BG240" s="187"/>
      <c r="BH240" s="278"/>
      <c r="BI240" s="188"/>
      <c r="BJ240" s="276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>
        <f t="shared" si="35"/>
        <v>0</v>
      </c>
    </row>
    <row r="241" spans="1:93" ht="22.5" hidden="1" customHeight="1">
      <c r="A241" s="277" t="s">
        <v>3344</v>
      </c>
      <c r="B241" s="275">
        <v>35</v>
      </c>
      <c r="C241" s="75" t="s">
        <v>3078</v>
      </c>
      <c r="D241" s="78"/>
      <c r="E241" s="279" t="s">
        <v>3068</v>
      </c>
      <c r="F241" s="80" t="s">
        <v>2302</v>
      </c>
      <c r="G241" s="78">
        <v>11</v>
      </c>
      <c r="H241" s="70">
        <v>21256568</v>
      </c>
      <c r="I241" s="275" t="s">
        <v>2985</v>
      </c>
      <c r="J241" s="71" t="str">
        <f>IF(H241="","",VLOOKUP(H241,単重表!$C$6:'単重表'!$F$2502,2,FALSE))</f>
        <v>C125x65x6x8</v>
      </c>
      <c r="K241" s="232">
        <v>725</v>
      </c>
      <c r="L241" s="101">
        <f t="shared" ref="L241:L305" si="43">IF(K241="",1,K241/1000)</f>
        <v>0.72499999999999998</v>
      </c>
      <c r="M241" s="46"/>
      <c r="N241" s="101">
        <f t="shared" ref="N241:N305" si="44">IF(M241="",1,M241/1000)</f>
        <v>1</v>
      </c>
      <c r="O241" s="49">
        <v>1</v>
      </c>
      <c r="P241" s="47">
        <f>IF(H241="","",VLOOKUP(H241,単重表!$C$6:'単重表'!$F$2502,3,FALSE))</f>
        <v>13.4</v>
      </c>
      <c r="Q241" s="47"/>
      <c r="R241" s="56">
        <f t="shared" ref="R241:R247" si="45">P241*O241*N241*L241+Q241</f>
        <v>9.7149999999999999</v>
      </c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 t="s">
        <v>3072</v>
      </c>
      <c r="AD241" s="40" t="s">
        <v>2687</v>
      </c>
      <c r="AE241" s="275"/>
      <c r="AF241" s="275"/>
      <c r="AG241" s="40"/>
      <c r="AH241" s="40"/>
      <c r="AI241" s="40"/>
      <c r="AJ241" s="58">
        <f>IF(H241="","",VLOOKUP(H241,単重表!$C$6:'単重表'!$F$2502,4,FALSE))</f>
        <v>0.51</v>
      </c>
      <c r="AK241" s="141">
        <f t="shared" si="30"/>
        <v>0.36974999999999997</v>
      </c>
      <c r="AL241" s="40">
        <v>2</v>
      </c>
      <c r="AM241" s="190">
        <f t="shared" si="31"/>
        <v>0.73949999999999994</v>
      </c>
      <c r="AO241" s="191">
        <f t="shared" si="32"/>
        <v>725</v>
      </c>
      <c r="AP241" s="182"/>
      <c r="AQ241" s="183" t="str">
        <f t="shared" si="33"/>
        <v>125</v>
      </c>
      <c r="AR241" s="182"/>
      <c r="AS241" s="184" t="str">
        <f t="shared" si="34"/>
        <v>125</v>
      </c>
      <c r="AT241" s="182"/>
      <c r="AU241" s="276"/>
      <c r="AV241" s="185"/>
      <c r="AW241" s="185"/>
      <c r="AX241" s="185"/>
      <c r="AY241" s="185"/>
      <c r="AZ241" s="185"/>
      <c r="BA241" s="186"/>
      <c r="BB241" s="80"/>
      <c r="BC241" s="185"/>
      <c r="BD241" s="185"/>
      <c r="BE241" s="185"/>
      <c r="BF241" s="185"/>
      <c r="BG241" s="187"/>
      <c r="BH241" s="278"/>
      <c r="BI241" s="188"/>
      <c r="BJ241" s="276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>
        <f t="shared" si="35"/>
        <v>0</v>
      </c>
    </row>
    <row r="242" spans="1:93" ht="22.5" hidden="1" customHeight="1">
      <c r="A242" s="277" t="s">
        <v>3345</v>
      </c>
      <c r="B242" s="275">
        <v>36</v>
      </c>
      <c r="C242" s="75" t="s">
        <v>3078</v>
      </c>
      <c r="D242" s="78"/>
      <c r="E242" s="279" t="s">
        <v>3066</v>
      </c>
      <c r="F242" s="80" t="s">
        <v>2302</v>
      </c>
      <c r="G242" s="78">
        <v>12</v>
      </c>
      <c r="H242" s="70">
        <v>21256568</v>
      </c>
      <c r="I242" s="275" t="s">
        <v>2985</v>
      </c>
      <c r="J242" s="71" t="str">
        <f>IF(H242="","",VLOOKUP(H242,単重表!$C$6:'単重表'!$F$2502,2,FALSE))</f>
        <v>C125x65x6x8</v>
      </c>
      <c r="K242" s="232">
        <v>850</v>
      </c>
      <c r="L242" s="101">
        <f t="shared" si="43"/>
        <v>0.85</v>
      </c>
      <c r="M242" s="46"/>
      <c r="N242" s="101">
        <f t="shared" si="44"/>
        <v>1</v>
      </c>
      <c r="O242" s="49">
        <v>1</v>
      </c>
      <c r="P242" s="47">
        <f>IF(H242="","",VLOOKUP(H242,単重表!$C$6:'単重表'!$F$2502,3,FALSE))</f>
        <v>13.4</v>
      </c>
      <c r="Q242" s="47"/>
      <c r="R242" s="56">
        <f t="shared" si="45"/>
        <v>11.39</v>
      </c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 t="s">
        <v>2687</v>
      </c>
      <c r="AD242" s="40" t="s">
        <v>3073</v>
      </c>
      <c r="AE242" s="275"/>
      <c r="AF242" s="275"/>
      <c r="AG242" s="40"/>
      <c r="AH242" s="40"/>
      <c r="AI242" s="40"/>
      <c r="AJ242" s="58">
        <f>IF(H242="","",VLOOKUP(H242,単重表!$C$6:'単重表'!$F$2502,4,FALSE))</f>
        <v>0.51</v>
      </c>
      <c r="AK242" s="141">
        <f t="shared" si="30"/>
        <v>0.4335</v>
      </c>
      <c r="AL242" s="40">
        <v>2</v>
      </c>
      <c r="AM242" s="190">
        <f t="shared" si="31"/>
        <v>0.86699999999999999</v>
      </c>
      <c r="AO242" s="191">
        <f t="shared" si="32"/>
        <v>850</v>
      </c>
      <c r="AP242" s="182"/>
      <c r="AQ242" s="183" t="str">
        <f t="shared" si="33"/>
        <v>125</v>
      </c>
      <c r="AR242" s="182"/>
      <c r="AS242" s="184" t="str">
        <f t="shared" si="34"/>
        <v>125</v>
      </c>
      <c r="AT242" s="182"/>
      <c r="AU242" s="276"/>
      <c r="AV242" s="185"/>
      <c r="AW242" s="185"/>
      <c r="AX242" s="185"/>
      <c r="AY242" s="185"/>
      <c r="AZ242" s="185"/>
      <c r="BA242" s="186"/>
      <c r="BB242" s="80"/>
      <c r="BC242" s="185"/>
      <c r="BD242" s="185"/>
      <c r="BE242" s="185"/>
      <c r="BF242" s="185"/>
      <c r="BG242" s="187"/>
      <c r="BH242" s="278"/>
      <c r="BI242" s="188"/>
      <c r="BJ242" s="276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>
        <f t="shared" si="35"/>
        <v>0</v>
      </c>
    </row>
    <row r="243" spans="1:93" ht="22.5" hidden="1" customHeight="1">
      <c r="A243" s="277" t="s">
        <v>3346</v>
      </c>
      <c r="B243" s="275">
        <v>37</v>
      </c>
      <c r="C243" s="75" t="s">
        <v>3078</v>
      </c>
      <c r="D243" s="78"/>
      <c r="E243" s="279" t="s">
        <v>3067</v>
      </c>
      <c r="F243" s="80" t="s">
        <v>2302</v>
      </c>
      <c r="G243" s="78">
        <v>13</v>
      </c>
      <c r="H243" s="70">
        <v>21256568</v>
      </c>
      <c r="I243" s="275" t="s">
        <v>2985</v>
      </c>
      <c r="J243" s="71" t="str">
        <f>IF(H243="","",VLOOKUP(H243,単重表!$C$6:'単重表'!$F$2502,2,FALSE))</f>
        <v>C125x65x6x8</v>
      </c>
      <c r="K243" s="232">
        <v>875</v>
      </c>
      <c r="L243" s="101">
        <f t="shared" si="43"/>
        <v>0.875</v>
      </c>
      <c r="M243" s="46"/>
      <c r="N243" s="101">
        <f t="shared" si="44"/>
        <v>1</v>
      </c>
      <c r="O243" s="49">
        <v>1</v>
      </c>
      <c r="P243" s="47">
        <f>IF(H243="","",VLOOKUP(H243,単重表!$C$6:'単重表'!$F$2502,3,FALSE))</f>
        <v>13.4</v>
      </c>
      <c r="Q243" s="47"/>
      <c r="R243" s="56">
        <f t="shared" si="45"/>
        <v>11.725</v>
      </c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 t="s">
        <v>2695</v>
      </c>
      <c r="AD243" s="40" t="s">
        <v>3071</v>
      </c>
      <c r="AE243" s="275"/>
      <c r="AF243" s="275"/>
      <c r="AG243" s="40"/>
      <c r="AH243" s="40"/>
      <c r="AI243" s="40"/>
      <c r="AJ243" s="58">
        <f>IF(H243="","",VLOOKUP(H243,単重表!$C$6:'単重表'!$F$2502,4,FALSE))</f>
        <v>0.51</v>
      </c>
      <c r="AK243" s="141">
        <f t="shared" si="30"/>
        <v>0.44625000000000004</v>
      </c>
      <c r="AL243" s="40">
        <v>2</v>
      </c>
      <c r="AM243" s="190">
        <f t="shared" si="31"/>
        <v>0.89250000000000007</v>
      </c>
      <c r="AO243" s="191">
        <f t="shared" si="32"/>
        <v>875</v>
      </c>
      <c r="AP243" s="182"/>
      <c r="AQ243" s="183" t="str">
        <f t="shared" si="33"/>
        <v>125</v>
      </c>
      <c r="AR243" s="182"/>
      <c r="AS243" s="184" t="str">
        <f t="shared" si="34"/>
        <v>125</v>
      </c>
      <c r="AT243" s="182"/>
      <c r="AU243" s="276"/>
      <c r="AV243" s="185"/>
      <c r="AW243" s="185"/>
      <c r="AX243" s="185"/>
      <c r="AY243" s="185"/>
      <c r="AZ243" s="185"/>
      <c r="BA243" s="186"/>
      <c r="BB243" s="80"/>
      <c r="BC243" s="185"/>
      <c r="BD243" s="185"/>
      <c r="BE243" s="185"/>
      <c r="BF243" s="185"/>
      <c r="BG243" s="187"/>
      <c r="BH243" s="278"/>
      <c r="BI243" s="188"/>
      <c r="BJ243" s="276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>
        <f t="shared" si="35"/>
        <v>0</v>
      </c>
    </row>
    <row r="244" spans="1:93" ht="22.5" hidden="1" customHeight="1">
      <c r="A244" s="277" t="s">
        <v>3347</v>
      </c>
      <c r="B244" s="275">
        <v>38</v>
      </c>
      <c r="C244" s="75" t="s">
        <v>3078</v>
      </c>
      <c r="D244" s="78"/>
      <c r="E244" s="279" t="s">
        <v>3067</v>
      </c>
      <c r="F244" s="80" t="s">
        <v>2302</v>
      </c>
      <c r="G244" s="78">
        <v>14</v>
      </c>
      <c r="H244" s="70">
        <v>21256568</v>
      </c>
      <c r="I244" s="275" t="s">
        <v>2985</v>
      </c>
      <c r="J244" s="71" t="str">
        <f>IF(H244="","",VLOOKUP(H244,単重表!$C$6:'単重表'!$F$2502,2,FALSE))</f>
        <v>C125x65x6x8</v>
      </c>
      <c r="K244" s="232">
        <v>466</v>
      </c>
      <c r="L244" s="101">
        <f t="shared" si="43"/>
        <v>0.46600000000000003</v>
      </c>
      <c r="M244" s="46"/>
      <c r="N244" s="101">
        <f t="shared" si="44"/>
        <v>1</v>
      </c>
      <c r="O244" s="49">
        <v>1</v>
      </c>
      <c r="P244" s="47">
        <f>IF(H244="","",VLOOKUP(H244,単重表!$C$6:'単重表'!$F$2502,3,FALSE))</f>
        <v>13.4</v>
      </c>
      <c r="Q244" s="47"/>
      <c r="R244" s="56">
        <f t="shared" si="45"/>
        <v>6.2444000000000006</v>
      </c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 t="s">
        <v>2695</v>
      </c>
      <c r="AD244" s="40" t="s">
        <v>2697</v>
      </c>
      <c r="AE244" s="275"/>
      <c r="AF244" s="275"/>
      <c r="AG244" s="40"/>
      <c r="AH244" s="40"/>
      <c r="AI244" s="40"/>
      <c r="AJ244" s="58">
        <f>IF(H244="","",VLOOKUP(H244,単重表!$C$6:'単重表'!$F$2502,4,FALSE))</f>
        <v>0.51</v>
      </c>
      <c r="AK244" s="141">
        <f t="shared" si="30"/>
        <v>0.23766000000000001</v>
      </c>
      <c r="AL244" s="40">
        <v>2</v>
      </c>
      <c r="AM244" s="190">
        <f t="shared" si="31"/>
        <v>0.47532000000000002</v>
      </c>
      <c r="AO244" s="191">
        <f t="shared" si="32"/>
        <v>466</v>
      </c>
      <c r="AP244" s="182"/>
      <c r="AQ244" s="183" t="str">
        <f t="shared" si="33"/>
        <v>125</v>
      </c>
      <c r="AR244" s="182"/>
      <c r="AS244" s="184" t="str">
        <f t="shared" si="34"/>
        <v>125</v>
      </c>
      <c r="AT244" s="182"/>
      <c r="AU244" s="276"/>
      <c r="AV244" s="185"/>
      <c r="AW244" s="185"/>
      <c r="AX244" s="185"/>
      <c r="AY244" s="185"/>
      <c r="AZ244" s="185"/>
      <c r="BA244" s="186"/>
      <c r="BB244" s="80"/>
      <c r="BC244" s="185"/>
      <c r="BD244" s="185"/>
      <c r="BE244" s="185"/>
      <c r="BF244" s="185"/>
      <c r="BG244" s="187"/>
      <c r="BH244" s="278"/>
      <c r="BI244" s="188"/>
      <c r="BJ244" s="276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>
        <f t="shared" si="35"/>
        <v>0</v>
      </c>
    </row>
    <row r="245" spans="1:93" ht="22.5" hidden="1" customHeight="1">
      <c r="A245" s="277" t="s">
        <v>3348</v>
      </c>
      <c r="B245" s="275">
        <v>44</v>
      </c>
      <c r="C245" s="75" t="s">
        <v>3078</v>
      </c>
      <c r="D245" s="78"/>
      <c r="E245" s="279" t="s">
        <v>3065</v>
      </c>
      <c r="F245" s="80" t="s">
        <v>2302</v>
      </c>
      <c r="G245" s="78">
        <v>20</v>
      </c>
      <c r="H245" s="70">
        <v>21256568</v>
      </c>
      <c r="I245" s="275" t="s">
        <v>2985</v>
      </c>
      <c r="J245" s="71" t="str">
        <f>IF(H245="","",VLOOKUP(H245,単重表!$C$6:'単重表'!$F$2502,2,FALSE))</f>
        <v>C125x65x6x8</v>
      </c>
      <c r="K245" s="232">
        <v>3175</v>
      </c>
      <c r="L245" s="101">
        <f t="shared" si="43"/>
        <v>3.1749999999999998</v>
      </c>
      <c r="M245" s="46"/>
      <c r="N245" s="101">
        <f t="shared" si="44"/>
        <v>1</v>
      </c>
      <c r="O245" s="49">
        <v>1</v>
      </c>
      <c r="P245" s="47">
        <f>IF(H245="","",VLOOKUP(H245,単重表!$C$6:'単重表'!$F$2502,3,FALSE))</f>
        <v>13.4</v>
      </c>
      <c r="Q245" s="47"/>
      <c r="R245" s="56">
        <f t="shared" si="45"/>
        <v>42.545000000000002</v>
      </c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 t="s">
        <v>2695</v>
      </c>
      <c r="AD245" s="40" t="s">
        <v>2695</v>
      </c>
      <c r="AE245" s="275"/>
      <c r="AF245" s="275"/>
      <c r="AG245" s="40"/>
      <c r="AH245" s="40"/>
      <c r="AI245" s="40"/>
      <c r="AJ245" s="58">
        <f>IF(H245="","",VLOOKUP(H245,単重表!$C$6:'単重表'!$F$2502,4,FALSE))</f>
        <v>0.51</v>
      </c>
      <c r="AK245" s="141">
        <f t="shared" si="30"/>
        <v>1.6192499999999999</v>
      </c>
      <c r="AL245" s="40">
        <v>2</v>
      </c>
      <c r="AM245" s="190">
        <f t="shared" si="31"/>
        <v>3.2384999999999997</v>
      </c>
      <c r="AO245" s="191">
        <f t="shared" si="32"/>
        <v>3175</v>
      </c>
      <c r="AP245" s="182"/>
      <c r="AQ245" s="183" t="str">
        <f t="shared" si="33"/>
        <v>125</v>
      </c>
      <c r="AR245" s="182"/>
      <c r="AS245" s="184" t="str">
        <f t="shared" si="34"/>
        <v>125</v>
      </c>
      <c r="AT245" s="182"/>
      <c r="AU245" s="276"/>
      <c r="AV245" s="185"/>
      <c r="AW245" s="185"/>
      <c r="AX245" s="185"/>
      <c r="AY245" s="185"/>
      <c r="AZ245" s="185"/>
      <c r="BA245" s="186"/>
      <c r="BB245" s="80"/>
      <c r="BC245" s="185"/>
      <c r="BD245" s="185"/>
      <c r="BE245" s="185"/>
      <c r="BF245" s="185"/>
      <c r="BG245" s="187"/>
      <c r="BH245" s="278"/>
      <c r="BI245" s="188"/>
      <c r="BJ245" s="276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>
        <f t="shared" si="35"/>
        <v>0</v>
      </c>
    </row>
    <row r="246" spans="1:93" ht="22.5" hidden="1" customHeight="1">
      <c r="A246" s="277" t="s">
        <v>3349</v>
      </c>
      <c r="B246" s="275">
        <v>45</v>
      </c>
      <c r="C246" s="75" t="s">
        <v>3078</v>
      </c>
      <c r="D246" s="78"/>
      <c r="E246" s="279" t="s">
        <v>3065</v>
      </c>
      <c r="F246" s="80" t="s">
        <v>2302</v>
      </c>
      <c r="G246" s="78">
        <v>21</v>
      </c>
      <c r="H246" s="70">
        <v>21256568</v>
      </c>
      <c r="I246" s="275" t="s">
        <v>2985</v>
      </c>
      <c r="J246" s="71" t="str">
        <f>IF(H246="","",VLOOKUP(H246,単重表!$C$6:'単重表'!$F$2502,2,FALSE))</f>
        <v>C125x65x6x8</v>
      </c>
      <c r="K246" s="232">
        <v>1142.5</v>
      </c>
      <c r="L246" s="101">
        <f t="shared" si="43"/>
        <v>1.1425000000000001</v>
      </c>
      <c r="M246" s="46"/>
      <c r="N246" s="101">
        <f t="shared" si="44"/>
        <v>1</v>
      </c>
      <c r="O246" s="49">
        <v>1</v>
      </c>
      <c r="P246" s="47">
        <f>IF(H246="","",VLOOKUP(H246,単重表!$C$6:'単重表'!$F$2502,3,FALSE))</f>
        <v>13.4</v>
      </c>
      <c r="Q246" s="47"/>
      <c r="R246" s="56">
        <f t="shared" si="45"/>
        <v>15.309500000000002</v>
      </c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 t="s">
        <v>2695</v>
      </c>
      <c r="AD246" s="40" t="s">
        <v>2697</v>
      </c>
      <c r="AE246" s="275"/>
      <c r="AF246" s="275"/>
      <c r="AG246" s="40"/>
      <c r="AH246" s="40"/>
      <c r="AI246" s="40"/>
      <c r="AJ246" s="58">
        <f>IF(H246="","",VLOOKUP(H246,単重表!$C$6:'単重表'!$F$2502,4,FALSE))</f>
        <v>0.51</v>
      </c>
      <c r="AK246" s="141">
        <f t="shared" si="30"/>
        <v>0.58267500000000005</v>
      </c>
      <c r="AL246" s="40">
        <v>2</v>
      </c>
      <c r="AM246" s="190">
        <f t="shared" si="31"/>
        <v>1.1653500000000001</v>
      </c>
      <c r="AO246" s="191">
        <f t="shared" si="32"/>
        <v>1142.5</v>
      </c>
      <c r="AP246" s="182"/>
      <c r="AQ246" s="183" t="str">
        <f t="shared" si="33"/>
        <v>125</v>
      </c>
      <c r="AR246" s="182"/>
      <c r="AS246" s="184" t="str">
        <f t="shared" si="34"/>
        <v>125</v>
      </c>
      <c r="AT246" s="182"/>
      <c r="AU246" s="276"/>
      <c r="AV246" s="185"/>
      <c r="AW246" s="185"/>
      <c r="AX246" s="185"/>
      <c r="AY246" s="185"/>
      <c r="AZ246" s="185"/>
      <c r="BA246" s="186"/>
      <c r="BB246" s="80"/>
      <c r="BC246" s="185"/>
      <c r="BD246" s="185"/>
      <c r="BE246" s="185"/>
      <c r="BF246" s="185"/>
      <c r="BG246" s="187"/>
      <c r="BH246" s="278"/>
      <c r="BI246" s="188"/>
      <c r="BJ246" s="276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>
        <f t="shared" si="35"/>
        <v>0</v>
      </c>
    </row>
    <row r="247" spans="1:93" ht="22.5" hidden="1" customHeight="1">
      <c r="A247" s="277" t="s">
        <v>3350</v>
      </c>
      <c r="B247" s="275">
        <v>46</v>
      </c>
      <c r="C247" s="75" t="s">
        <v>3090</v>
      </c>
      <c r="D247" s="78"/>
      <c r="E247" s="279" t="s">
        <v>3076</v>
      </c>
      <c r="F247" s="80" t="s">
        <v>2302</v>
      </c>
      <c r="G247" s="78">
        <v>1</v>
      </c>
      <c r="H247" s="70">
        <v>21256568</v>
      </c>
      <c r="I247" s="275" t="s">
        <v>2985</v>
      </c>
      <c r="J247" s="71" t="str">
        <f>IF(H247="","",VLOOKUP(H247,単重表!$C$6:'単重表'!$F$2502,2,FALSE))</f>
        <v>C125x65x6x8</v>
      </c>
      <c r="K247" s="232">
        <v>527.5</v>
      </c>
      <c r="L247" s="101">
        <f t="shared" si="43"/>
        <v>0.52749999999999997</v>
      </c>
      <c r="M247" s="46"/>
      <c r="N247" s="101">
        <f t="shared" si="44"/>
        <v>1</v>
      </c>
      <c r="O247" s="49">
        <v>1</v>
      </c>
      <c r="P247" s="47">
        <f>IF(H247="","",VLOOKUP(H247,単重表!$C$6:'単重表'!$F$2502,3,FALSE))</f>
        <v>13.4</v>
      </c>
      <c r="Q247" s="47"/>
      <c r="R247" s="56">
        <f t="shared" si="45"/>
        <v>7.0684999999999993</v>
      </c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 t="s">
        <v>2695</v>
      </c>
      <c r="AD247" s="40" t="s">
        <v>2687</v>
      </c>
      <c r="AE247" s="275"/>
      <c r="AF247" s="275"/>
      <c r="AG247" s="40"/>
      <c r="AH247" s="40"/>
      <c r="AI247" s="40"/>
      <c r="AJ247" s="58">
        <f>IF(H247="","",VLOOKUP(H247,単重表!$C$6:'単重表'!$F$2502,4,FALSE))</f>
        <v>0.51</v>
      </c>
      <c r="AK247" s="141">
        <f t="shared" si="30"/>
        <v>0.26902500000000001</v>
      </c>
      <c r="AL247" s="40">
        <v>2</v>
      </c>
      <c r="AM247" s="190">
        <f t="shared" si="31"/>
        <v>0.53805000000000003</v>
      </c>
      <c r="AO247" s="191">
        <f t="shared" si="32"/>
        <v>527.5</v>
      </c>
      <c r="AP247" s="182"/>
      <c r="AQ247" s="183" t="str">
        <f t="shared" si="33"/>
        <v>125</v>
      </c>
      <c r="AR247" s="182"/>
      <c r="AS247" s="184" t="str">
        <f t="shared" si="34"/>
        <v>125</v>
      </c>
      <c r="AT247" s="182"/>
      <c r="AU247" s="276"/>
      <c r="AV247" s="185"/>
      <c r="AW247" s="185"/>
      <c r="AX247" s="185"/>
      <c r="AY247" s="185"/>
      <c r="AZ247" s="185"/>
      <c r="BA247" s="186"/>
      <c r="BB247" s="80"/>
      <c r="BC247" s="185"/>
      <c r="BD247" s="185"/>
      <c r="BE247" s="185"/>
      <c r="BF247" s="185"/>
      <c r="BG247" s="187"/>
      <c r="BH247" s="278"/>
      <c r="BI247" s="188"/>
      <c r="BJ247" s="276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>
        <f t="shared" si="35"/>
        <v>0</v>
      </c>
    </row>
    <row r="248" spans="1:93" ht="22.5" hidden="1" customHeight="1">
      <c r="A248" s="277"/>
      <c r="B248" s="275"/>
      <c r="C248" s="75"/>
      <c r="D248" s="78"/>
      <c r="E248" s="75"/>
      <c r="F248" s="80"/>
      <c r="G248" s="78"/>
      <c r="H248" s="70"/>
      <c r="I248" s="275"/>
      <c r="J248" s="71" t="s">
        <v>2936</v>
      </c>
      <c r="K248" s="232"/>
      <c r="L248" s="101"/>
      <c r="M248" s="46"/>
      <c r="N248" s="101"/>
      <c r="O248" s="49">
        <v>1</v>
      </c>
      <c r="P248" s="47"/>
      <c r="Q248" s="47"/>
      <c r="R248" s="56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275"/>
      <c r="AF248" s="275"/>
      <c r="AG248" s="40"/>
      <c r="AH248" s="40"/>
      <c r="AI248" s="40"/>
      <c r="AJ248" s="58"/>
      <c r="AK248" s="141"/>
      <c r="AL248" s="40"/>
      <c r="AM248" s="190"/>
      <c r="AO248" s="191"/>
      <c r="AP248" s="182"/>
      <c r="AQ248" s="183"/>
      <c r="AR248" s="182"/>
      <c r="AS248" s="184"/>
      <c r="AT248" s="182"/>
      <c r="AU248" s="276"/>
      <c r="AV248" s="185"/>
      <c r="AW248" s="185"/>
      <c r="AX248" s="185"/>
      <c r="AY248" s="185"/>
      <c r="AZ248" s="185"/>
      <c r="BA248" s="186"/>
      <c r="BB248" s="80"/>
      <c r="BC248" s="185"/>
      <c r="BD248" s="185"/>
      <c r="BE248" s="185"/>
      <c r="BF248" s="185"/>
      <c r="BG248" s="187"/>
      <c r="BH248" s="278"/>
      <c r="BI248" s="188"/>
      <c r="BJ248" s="276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</row>
    <row r="249" spans="1:93" ht="22.5" hidden="1" customHeight="1">
      <c r="A249" s="326"/>
      <c r="B249" s="328"/>
      <c r="C249" s="75"/>
      <c r="D249" s="78"/>
      <c r="E249" s="75"/>
      <c r="F249" s="80"/>
      <c r="G249" s="78"/>
      <c r="H249" s="70"/>
      <c r="I249" s="328"/>
      <c r="J249" s="71" t="str">
        <f>IF(H249="","",VLOOKUP(H249,単重表!$C$6:'単重表'!$F$2502,2,FALSE))</f>
        <v/>
      </c>
      <c r="K249" s="232"/>
      <c r="L249" s="101">
        <f t="shared" ref="L249" si="46">IF(K249="",1,K249/1000)</f>
        <v>1</v>
      </c>
      <c r="M249" s="46"/>
      <c r="N249" s="101">
        <f t="shared" ref="N249" si="47">IF(M249="",1,M249/1000)</f>
        <v>1</v>
      </c>
      <c r="O249" s="49">
        <f>SUM(O177:O248)</f>
        <v>87</v>
      </c>
      <c r="P249" s="47" t="str">
        <f>IF(H249="","",VLOOKUP(H249,単重表!$C$6:'単重表'!$F$2502,3,FALSE))</f>
        <v/>
      </c>
      <c r="Q249" s="47"/>
      <c r="R249" s="56">
        <f>SUM(R178:R248)</f>
        <v>2192.7291000000005</v>
      </c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328"/>
      <c r="AF249" s="328"/>
      <c r="AG249" s="40"/>
      <c r="AH249" s="40"/>
      <c r="AI249" s="40"/>
      <c r="AJ249" s="58" t="str">
        <f>IF(H249="","",VLOOKUP(H249,単重表!$C$6:'単重表'!$F$2502,4,FALSE))</f>
        <v/>
      </c>
      <c r="AK249" s="141" t="e">
        <f t="shared" ref="AK249" si="48">AJ249*O249*L249</f>
        <v>#VALUE!</v>
      </c>
      <c r="AL249" s="40">
        <v>2</v>
      </c>
      <c r="AM249" s="190" t="e">
        <f t="shared" ref="AM249" si="49">AK249*AL249</f>
        <v>#VALUE!</v>
      </c>
      <c r="AO249" s="191">
        <f t="shared" ref="AO249" si="50">K249</f>
        <v>0</v>
      </c>
      <c r="AP249" s="182"/>
      <c r="AQ249" s="183" t="str">
        <f t="shared" ref="AQ249" si="51">MID(J249,2,3)</f>
        <v/>
      </c>
      <c r="AR249" s="182"/>
      <c r="AS249" s="184" t="str">
        <f t="shared" ref="AS249" si="52">MID(J249,2,3)</f>
        <v/>
      </c>
      <c r="AT249" s="182"/>
      <c r="AU249" s="325"/>
      <c r="AV249" s="185"/>
      <c r="AW249" s="185"/>
      <c r="AX249" s="185"/>
      <c r="AY249" s="185"/>
      <c r="AZ249" s="185"/>
      <c r="BA249" s="186"/>
      <c r="BB249" s="80"/>
      <c r="BC249" s="185"/>
      <c r="BD249" s="185"/>
      <c r="BE249" s="185"/>
      <c r="BF249" s="185"/>
      <c r="BG249" s="187"/>
      <c r="BH249" s="327"/>
      <c r="BI249" s="188"/>
      <c r="BJ249" s="325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>
        <f t="shared" ref="CO249" si="53">BL249*$BL$4+BO249*$BO$4+BM249*$BM$4+BN249*$BN$4+BP249*$BP$4+BQ249*$BQ$4+BR249*$BR$4+BS249*$BS$4+BT249*$BT$4+BU249*$BU$4+BV249*$BV$4+BW249*$BW$4+BX249*$BX$4+BY249*$BY$4+BZ249*$BZ$4+CA249*$CA$4+CB249*$CB$4+CC249*$CC$4+CD249*$CD$4+CE249*$CE$4+CF249*$CF$4+CG249*$CG$4+CH249*$CH$4+CI249*$CI$4+CJ249*$CJ$4+CK249*$CK$4+CL249*$CL$4+CM249*$CM$4+CN249*$CN$4</f>
        <v>0</v>
      </c>
    </row>
    <row r="250" spans="1:93" ht="22.5" hidden="1" customHeight="1">
      <c r="A250" s="277"/>
      <c r="B250" s="275"/>
      <c r="C250" s="75"/>
      <c r="D250" s="78"/>
      <c r="E250" s="75"/>
      <c r="F250" s="80"/>
      <c r="G250" s="78"/>
      <c r="H250" s="70"/>
      <c r="I250" s="275"/>
      <c r="J250" s="71" t="str">
        <f>IF(H250="","",VLOOKUP(H250,単重表!$C$6:'単重表'!$F$2502,2,FALSE))</f>
        <v/>
      </c>
      <c r="K250" s="232"/>
      <c r="L250" s="101">
        <f t="shared" si="43"/>
        <v>1</v>
      </c>
      <c r="M250" s="46"/>
      <c r="N250" s="101">
        <f t="shared" si="44"/>
        <v>1</v>
      </c>
      <c r="O250" s="49"/>
      <c r="P250" s="47" t="str">
        <f>IF(H250="","",VLOOKUP(H250,単重表!$C$6:'単重表'!$F$2502,3,FALSE))</f>
        <v/>
      </c>
      <c r="Q250" s="47"/>
      <c r="R250" s="56" t="e">
        <f t="shared" ref="R250:R313" si="54">P250*O250*N250*L250+Q250</f>
        <v>#VALUE!</v>
      </c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275"/>
      <c r="AF250" s="275"/>
      <c r="AG250" s="40"/>
      <c r="AH250" s="40"/>
      <c r="AI250" s="40"/>
      <c r="AJ250" s="58" t="str">
        <f>IF(H250="","",VLOOKUP(H250,単重表!$C$6:'単重表'!$F$2502,4,FALSE))</f>
        <v/>
      </c>
      <c r="AK250" s="141" t="e">
        <f t="shared" si="30"/>
        <v>#VALUE!</v>
      </c>
      <c r="AL250" s="40">
        <v>2</v>
      </c>
      <c r="AM250" s="190" t="e">
        <f t="shared" si="31"/>
        <v>#VALUE!</v>
      </c>
      <c r="AO250" s="191">
        <f t="shared" si="32"/>
        <v>0</v>
      </c>
      <c r="AP250" s="182"/>
      <c r="AQ250" s="183" t="str">
        <f t="shared" si="33"/>
        <v/>
      </c>
      <c r="AR250" s="182"/>
      <c r="AS250" s="184" t="str">
        <f t="shared" si="34"/>
        <v/>
      </c>
      <c r="AT250" s="182"/>
      <c r="AU250" s="276"/>
      <c r="AV250" s="185"/>
      <c r="AW250" s="185"/>
      <c r="AX250" s="185"/>
      <c r="AY250" s="185"/>
      <c r="AZ250" s="185"/>
      <c r="BA250" s="186"/>
      <c r="BB250" s="80"/>
      <c r="BC250" s="185"/>
      <c r="BD250" s="185"/>
      <c r="BE250" s="185"/>
      <c r="BF250" s="185"/>
      <c r="BG250" s="187"/>
      <c r="BH250" s="278"/>
      <c r="BI250" s="188"/>
      <c r="BJ250" s="276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>
        <f t="shared" si="35"/>
        <v>0</v>
      </c>
    </row>
    <row r="251" spans="1:93" ht="22.5" hidden="1" customHeight="1">
      <c r="A251" s="277"/>
      <c r="B251" s="275"/>
      <c r="C251" s="75"/>
      <c r="D251" s="78"/>
      <c r="E251" s="75"/>
      <c r="F251" s="80"/>
      <c r="G251" s="78"/>
      <c r="H251" s="70"/>
      <c r="I251" s="275"/>
      <c r="J251" s="71" t="str">
        <f>IF(H251="","",VLOOKUP(H251,単重表!$C$6:'単重表'!$F$2502,2,FALSE))</f>
        <v/>
      </c>
      <c r="K251" s="232"/>
      <c r="L251" s="101">
        <f t="shared" si="43"/>
        <v>1</v>
      </c>
      <c r="M251" s="46"/>
      <c r="N251" s="101">
        <f t="shared" si="44"/>
        <v>1</v>
      </c>
      <c r="O251" s="49"/>
      <c r="P251" s="47" t="str">
        <f>IF(H251="","",VLOOKUP(H251,単重表!$C$6:'単重表'!$F$2502,3,FALSE))</f>
        <v/>
      </c>
      <c r="Q251" s="47"/>
      <c r="R251" s="56" t="e">
        <f t="shared" si="54"/>
        <v>#VALUE!</v>
      </c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275"/>
      <c r="AF251" s="275"/>
      <c r="AG251" s="40"/>
      <c r="AH251" s="40"/>
      <c r="AI251" s="40"/>
      <c r="AJ251" s="58" t="str">
        <f>IF(H251="","",VLOOKUP(H251,単重表!$C$6:'単重表'!$F$2502,4,FALSE))</f>
        <v/>
      </c>
      <c r="AK251" s="141" t="e">
        <f t="shared" si="30"/>
        <v>#VALUE!</v>
      </c>
      <c r="AL251" s="40">
        <v>2</v>
      </c>
      <c r="AM251" s="190" t="e">
        <f t="shared" si="31"/>
        <v>#VALUE!</v>
      </c>
      <c r="AO251" s="191">
        <f t="shared" si="32"/>
        <v>0</v>
      </c>
      <c r="AP251" s="182"/>
      <c r="AQ251" s="183" t="str">
        <f t="shared" si="33"/>
        <v/>
      </c>
      <c r="AR251" s="182"/>
      <c r="AS251" s="184" t="str">
        <f t="shared" si="34"/>
        <v/>
      </c>
      <c r="AT251" s="182"/>
      <c r="AU251" s="276"/>
      <c r="AV251" s="185"/>
      <c r="AW251" s="185"/>
      <c r="AX251" s="185"/>
      <c r="AY251" s="185"/>
      <c r="AZ251" s="185"/>
      <c r="BA251" s="186"/>
      <c r="BB251" s="80"/>
      <c r="BC251" s="185"/>
      <c r="BD251" s="185"/>
      <c r="BE251" s="185"/>
      <c r="BF251" s="185"/>
      <c r="BG251" s="187"/>
      <c r="BH251" s="278"/>
      <c r="BI251" s="188"/>
      <c r="BJ251" s="276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>
        <f t="shared" si="35"/>
        <v>0</v>
      </c>
    </row>
    <row r="252" spans="1:93" ht="22.5" hidden="1" customHeight="1">
      <c r="A252" s="277"/>
      <c r="B252" s="275"/>
      <c r="C252" s="75"/>
      <c r="D252" s="78"/>
      <c r="E252" s="75"/>
      <c r="F252" s="80"/>
      <c r="G252" s="78"/>
      <c r="H252" s="70"/>
      <c r="I252" s="275"/>
      <c r="J252" s="71" t="str">
        <f>IF(H252="","",VLOOKUP(H252,単重表!$C$6:'単重表'!$F$2502,2,FALSE))</f>
        <v/>
      </c>
      <c r="K252" s="232"/>
      <c r="L252" s="101">
        <f t="shared" si="43"/>
        <v>1</v>
      </c>
      <c r="M252" s="46"/>
      <c r="N252" s="101">
        <f t="shared" si="44"/>
        <v>1</v>
      </c>
      <c r="O252" s="49"/>
      <c r="P252" s="47" t="str">
        <f>IF(H252="","",VLOOKUP(H252,単重表!$C$6:'単重表'!$F$2502,3,FALSE))</f>
        <v/>
      </c>
      <c r="Q252" s="47"/>
      <c r="R252" s="56" t="e">
        <f t="shared" si="54"/>
        <v>#VALUE!</v>
      </c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275"/>
      <c r="AF252" s="275"/>
      <c r="AG252" s="40"/>
      <c r="AH252" s="40"/>
      <c r="AI252" s="40"/>
      <c r="AJ252" s="58" t="str">
        <f>IF(H252="","",VLOOKUP(H252,単重表!$C$6:'単重表'!$F$2502,4,FALSE))</f>
        <v/>
      </c>
      <c r="AK252" s="141" t="e">
        <f t="shared" si="30"/>
        <v>#VALUE!</v>
      </c>
      <c r="AL252" s="40">
        <v>2</v>
      </c>
      <c r="AM252" s="190" t="e">
        <f t="shared" si="31"/>
        <v>#VALUE!</v>
      </c>
      <c r="AO252" s="191">
        <f t="shared" si="32"/>
        <v>0</v>
      </c>
      <c r="AP252" s="182"/>
      <c r="AQ252" s="183" t="str">
        <f t="shared" si="33"/>
        <v/>
      </c>
      <c r="AR252" s="182"/>
      <c r="AS252" s="184" t="str">
        <f t="shared" si="34"/>
        <v/>
      </c>
      <c r="AT252" s="182"/>
      <c r="AU252" s="276"/>
      <c r="AV252" s="185"/>
      <c r="AW252" s="185"/>
      <c r="AX252" s="185"/>
      <c r="AY252" s="185"/>
      <c r="AZ252" s="185"/>
      <c r="BA252" s="186"/>
      <c r="BB252" s="80"/>
      <c r="BC252" s="185"/>
      <c r="BD252" s="185"/>
      <c r="BE252" s="185"/>
      <c r="BF252" s="185"/>
      <c r="BG252" s="187"/>
      <c r="BH252" s="278"/>
      <c r="BI252" s="188"/>
      <c r="BJ252" s="276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>
        <f t="shared" si="35"/>
        <v>0</v>
      </c>
    </row>
    <row r="253" spans="1:93" ht="22.5" hidden="1" customHeight="1">
      <c r="A253" s="277"/>
      <c r="B253" s="275"/>
      <c r="C253" s="75"/>
      <c r="D253" s="78"/>
      <c r="E253" s="75"/>
      <c r="F253" s="80"/>
      <c r="G253" s="78"/>
      <c r="H253" s="70"/>
      <c r="I253" s="275"/>
      <c r="J253" s="71" t="str">
        <f>IF(H253="","",VLOOKUP(H253,単重表!$C$6:'単重表'!$F$2502,2,FALSE))</f>
        <v/>
      </c>
      <c r="K253" s="232"/>
      <c r="L253" s="101">
        <f t="shared" si="43"/>
        <v>1</v>
      </c>
      <c r="M253" s="46"/>
      <c r="N253" s="101">
        <f t="shared" si="44"/>
        <v>1</v>
      </c>
      <c r="O253" s="49"/>
      <c r="P253" s="47" t="str">
        <f>IF(H253="","",VLOOKUP(H253,単重表!$C$6:'単重表'!$F$2502,3,FALSE))</f>
        <v/>
      </c>
      <c r="Q253" s="47"/>
      <c r="R253" s="56" t="e">
        <f t="shared" si="54"/>
        <v>#VALUE!</v>
      </c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275"/>
      <c r="AF253" s="275"/>
      <c r="AG253" s="40"/>
      <c r="AH253" s="40"/>
      <c r="AI253" s="40"/>
      <c r="AJ253" s="58" t="str">
        <f>IF(H253="","",VLOOKUP(H253,単重表!$C$6:'単重表'!$F$2502,4,FALSE))</f>
        <v/>
      </c>
      <c r="AK253" s="141" t="e">
        <f t="shared" si="30"/>
        <v>#VALUE!</v>
      </c>
      <c r="AL253" s="40">
        <v>2</v>
      </c>
      <c r="AM253" s="190" t="e">
        <f t="shared" si="31"/>
        <v>#VALUE!</v>
      </c>
      <c r="AO253" s="191">
        <f t="shared" si="32"/>
        <v>0</v>
      </c>
      <c r="AP253" s="182"/>
      <c r="AQ253" s="183" t="str">
        <f t="shared" si="33"/>
        <v/>
      </c>
      <c r="AR253" s="182"/>
      <c r="AS253" s="184" t="str">
        <f t="shared" si="34"/>
        <v/>
      </c>
      <c r="AT253" s="182"/>
      <c r="AU253" s="276"/>
      <c r="AV253" s="185"/>
      <c r="AW253" s="185"/>
      <c r="AX253" s="185"/>
      <c r="AY253" s="185"/>
      <c r="AZ253" s="185"/>
      <c r="BA253" s="186"/>
      <c r="BB253" s="80"/>
      <c r="BC253" s="185"/>
      <c r="BD253" s="185"/>
      <c r="BE253" s="185"/>
      <c r="BF253" s="185"/>
      <c r="BG253" s="187"/>
      <c r="BH253" s="278"/>
      <c r="BI253" s="188"/>
      <c r="BJ253" s="276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>
        <f t="shared" si="35"/>
        <v>0</v>
      </c>
    </row>
    <row r="254" spans="1:93" ht="22.5" hidden="1" customHeight="1">
      <c r="A254" s="277"/>
      <c r="B254" s="275"/>
      <c r="C254" s="75"/>
      <c r="D254" s="78"/>
      <c r="E254" s="75"/>
      <c r="F254" s="80"/>
      <c r="G254" s="78"/>
      <c r="H254" s="70"/>
      <c r="I254" s="81"/>
      <c r="J254" s="71" t="str">
        <f>IF(H254="","",VLOOKUP(H254,単重表!$C$6:'単重表'!$F$2502,2,FALSE))</f>
        <v/>
      </c>
      <c r="K254" s="232"/>
      <c r="L254" s="101">
        <f t="shared" si="43"/>
        <v>1</v>
      </c>
      <c r="M254" s="46"/>
      <c r="N254" s="101">
        <f t="shared" si="44"/>
        <v>1</v>
      </c>
      <c r="O254" s="49"/>
      <c r="P254" s="47" t="str">
        <f>IF(H254="","",VLOOKUP(H254,単重表!$C$6:'単重表'!$F$2502,3,FALSE))</f>
        <v/>
      </c>
      <c r="Q254" s="47"/>
      <c r="R254" s="56" t="e">
        <f t="shared" si="54"/>
        <v>#VALUE!</v>
      </c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275"/>
      <c r="AF254" s="275"/>
      <c r="AG254" s="40"/>
      <c r="AH254" s="40"/>
      <c r="AI254" s="40"/>
      <c r="AJ254" s="58" t="str">
        <f>IF(H254="","",VLOOKUP(H254,単重表!$C$6:'単重表'!$F$2502,4,FALSE))</f>
        <v/>
      </c>
      <c r="AK254" s="141" t="e">
        <f t="shared" si="30"/>
        <v>#VALUE!</v>
      </c>
      <c r="AL254" s="40">
        <v>2</v>
      </c>
      <c r="AM254" s="190" t="e">
        <f t="shared" si="31"/>
        <v>#VALUE!</v>
      </c>
      <c r="AO254" s="191">
        <f t="shared" si="32"/>
        <v>0</v>
      </c>
      <c r="AP254" s="182"/>
      <c r="AQ254" s="183" t="str">
        <f t="shared" si="33"/>
        <v/>
      </c>
      <c r="AR254" s="182"/>
      <c r="AS254" s="184" t="str">
        <f t="shared" si="34"/>
        <v/>
      </c>
      <c r="AT254" s="182"/>
      <c r="AU254" s="276"/>
      <c r="AV254" s="185"/>
      <c r="AW254" s="185"/>
      <c r="AX254" s="185"/>
      <c r="AY254" s="185"/>
      <c r="AZ254" s="185"/>
      <c r="BA254" s="186"/>
      <c r="BB254" s="80"/>
      <c r="BC254" s="185"/>
      <c r="BD254" s="185"/>
      <c r="BE254" s="185"/>
      <c r="BF254" s="185"/>
      <c r="BG254" s="187"/>
      <c r="BH254" s="278"/>
      <c r="BI254" s="188"/>
      <c r="BJ254" s="276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>
        <f t="shared" si="35"/>
        <v>0</v>
      </c>
    </row>
    <row r="255" spans="1:93" ht="22.5" hidden="1" customHeight="1">
      <c r="A255" s="277"/>
      <c r="B255" s="275"/>
      <c r="C255" s="75"/>
      <c r="D255" s="78"/>
      <c r="E255" s="75"/>
      <c r="F255" s="80"/>
      <c r="G255" s="78"/>
      <c r="H255" s="70"/>
      <c r="I255" s="81"/>
      <c r="J255" s="71" t="str">
        <f>IF(H255="","",VLOOKUP(H255,単重表!$C$6:'単重表'!$F$2502,2,FALSE))</f>
        <v/>
      </c>
      <c r="K255" s="232"/>
      <c r="L255" s="101">
        <f t="shared" si="43"/>
        <v>1</v>
      </c>
      <c r="M255" s="46"/>
      <c r="N255" s="101">
        <f t="shared" si="44"/>
        <v>1</v>
      </c>
      <c r="O255" s="49"/>
      <c r="P255" s="47" t="str">
        <f>IF(H255="","",VLOOKUP(H255,単重表!$C$6:'単重表'!$F$2502,3,FALSE))</f>
        <v/>
      </c>
      <c r="Q255" s="47"/>
      <c r="R255" s="56" t="e">
        <f t="shared" si="54"/>
        <v>#VALUE!</v>
      </c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275"/>
      <c r="AF255" s="275"/>
      <c r="AG255" s="40"/>
      <c r="AH255" s="40"/>
      <c r="AI255" s="40"/>
      <c r="AJ255" s="58" t="str">
        <f>IF(H255="","",VLOOKUP(H255,単重表!$C$6:'単重表'!$F$2502,4,FALSE))</f>
        <v/>
      </c>
      <c r="AK255" s="141" t="e">
        <f t="shared" si="30"/>
        <v>#VALUE!</v>
      </c>
      <c r="AL255" s="40">
        <v>2</v>
      </c>
      <c r="AM255" s="190" t="e">
        <f t="shared" si="31"/>
        <v>#VALUE!</v>
      </c>
      <c r="AO255" s="191">
        <f t="shared" si="32"/>
        <v>0</v>
      </c>
      <c r="AP255" s="182"/>
      <c r="AQ255" s="183" t="str">
        <f t="shared" si="33"/>
        <v/>
      </c>
      <c r="AR255" s="182"/>
      <c r="AS255" s="184" t="str">
        <f t="shared" si="34"/>
        <v/>
      </c>
      <c r="AT255" s="182"/>
      <c r="AU255" s="276"/>
      <c r="AV255" s="185"/>
      <c r="AW255" s="185"/>
      <c r="AX255" s="185"/>
      <c r="AY255" s="185"/>
      <c r="AZ255" s="185"/>
      <c r="BA255" s="186"/>
      <c r="BB255" s="80"/>
      <c r="BC255" s="185"/>
      <c r="BD255" s="185"/>
      <c r="BE255" s="185"/>
      <c r="BF255" s="185"/>
      <c r="BG255" s="187"/>
      <c r="BH255" s="278"/>
      <c r="BI255" s="188"/>
      <c r="BJ255" s="276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>
        <f t="shared" si="35"/>
        <v>0</v>
      </c>
    </row>
    <row r="256" spans="1:93" ht="22.5" hidden="1" customHeight="1">
      <c r="A256" s="277"/>
      <c r="B256" s="275"/>
      <c r="C256" s="75"/>
      <c r="D256" s="78"/>
      <c r="E256" s="75"/>
      <c r="F256" s="80"/>
      <c r="G256" s="78"/>
      <c r="H256" s="70"/>
      <c r="I256" s="81"/>
      <c r="J256" s="71" t="str">
        <f>IF(H256="","",VLOOKUP(H256,単重表!$C$6:'単重表'!$F$2502,2,FALSE))</f>
        <v/>
      </c>
      <c r="K256" s="232"/>
      <c r="L256" s="101">
        <f t="shared" si="43"/>
        <v>1</v>
      </c>
      <c r="M256" s="46"/>
      <c r="N256" s="101">
        <f t="shared" si="44"/>
        <v>1</v>
      </c>
      <c r="O256" s="49"/>
      <c r="P256" s="47" t="str">
        <f>IF(H256="","",VLOOKUP(H256,単重表!$C$6:'単重表'!$F$2502,3,FALSE))</f>
        <v/>
      </c>
      <c r="Q256" s="47"/>
      <c r="R256" s="56" t="e">
        <f t="shared" si="54"/>
        <v>#VALUE!</v>
      </c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275"/>
      <c r="AF256" s="275"/>
      <c r="AG256" s="40"/>
      <c r="AH256" s="40"/>
      <c r="AI256" s="40"/>
      <c r="AJ256" s="58" t="str">
        <f>IF(H256="","",VLOOKUP(H256,単重表!$C$6:'単重表'!$F$2502,4,FALSE))</f>
        <v/>
      </c>
      <c r="AK256" s="141" t="e">
        <f t="shared" si="30"/>
        <v>#VALUE!</v>
      </c>
      <c r="AL256" s="40">
        <v>2</v>
      </c>
      <c r="AM256" s="190" t="e">
        <f t="shared" si="31"/>
        <v>#VALUE!</v>
      </c>
      <c r="AO256" s="191">
        <f t="shared" si="32"/>
        <v>0</v>
      </c>
      <c r="AP256" s="182"/>
      <c r="AQ256" s="183" t="str">
        <f t="shared" si="33"/>
        <v/>
      </c>
      <c r="AR256" s="182"/>
      <c r="AS256" s="184" t="str">
        <f t="shared" si="34"/>
        <v/>
      </c>
      <c r="AT256" s="182"/>
      <c r="AU256" s="276"/>
      <c r="AV256" s="185"/>
      <c r="AW256" s="185"/>
      <c r="AX256" s="185"/>
      <c r="AY256" s="185"/>
      <c r="AZ256" s="185"/>
      <c r="BA256" s="186"/>
      <c r="BB256" s="80"/>
      <c r="BC256" s="185"/>
      <c r="BD256" s="185"/>
      <c r="BE256" s="185"/>
      <c r="BF256" s="185"/>
      <c r="BG256" s="187"/>
      <c r="BH256" s="278"/>
      <c r="BI256" s="188"/>
      <c r="BJ256" s="276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>
        <f t="shared" si="35"/>
        <v>0</v>
      </c>
    </row>
    <row r="257" spans="1:93" ht="22.5" hidden="1" customHeight="1">
      <c r="A257" s="277"/>
      <c r="B257" s="275"/>
      <c r="C257" s="75"/>
      <c r="D257" s="78"/>
      <c r="E257" s="75"/>
      <c r="F257" s="80"/>
      <c r="G257" s="78"/>
      <c r="H257" s="70"/>
      <c r="I257" s="81"/>
      <c r="J257" s="71" t="str">
        <f>IF(H257="","",VLOOKUP(H257,単重表!$C$6:'単重表'!$F$2502,2,FALSE))</f>
        <v/>
      </c>
      <c r="K257" s="232"/>
      <c r="L257" s="101">
        <f t="shared" si="43"/>
        <v>1</v>
      </c>
      <c r="M257" s="46"/>
      <c r="N257" s="101">
        <f t="shared" si="44"/>
        <v>1</v>
      </c>
      <c r="O257" s="49"/>
      <c r="P257" s="47" t="str">
        <f>IF(H257="","",VLOOKUP(H257,単重表!$C$6:'単重表'!$F$2502,3,FALSE))</f>
        <v/>
      </c>
      <c r="Q257" s="47"/>
      <c r="R257" s="56" t="e">
        <f t="shared" si="54"/>
        <v>#VALUE!</v>
      </c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275"/>
      <c r="AF257" s="275"/>
      <c r="AG257" s="40"/>
      <c r="AH257" s="40"/>
      <c r="AI257" s="40"/>
      <c r="AJ257" s="58" t="str">
        <f>IF(H257="","",VLOOKUP(H257,単重表!$C$6:'単重表'!$F$2502,4,FALSE))</f>
        <v/>
      </c>
      <c r="AK257" s="141" t="e">
        <f t="shared" si="30"/>
        <v>#VALUE!</v>
      </c>
      <c r="AL257" s="40">
        <v>2</v>
      </c>
      <c r="AM257" s="190" t="e">
        <f t="shared" si="31"/>
        <v>#VALUE!</v>
      </c>
      <c r="AO257" s="191">
        <f t="shared" si="32"/>
        <v>0</v>
      </c>
      <c r="AP257" s="182"/>
      <c r="AQ257" s="183" t="str">
        <f t="shared" si="33"/>
        <v/>
      </c>
      <c r="AR257" s="182"/>
      <c r="AS257" s="184" t="str">
        <f t="shared" si="34"/>
        <v/>
      </c>
      <c r="AT257" s="182"/>
      <c r="AU257" s="276"/>
      <c r="AV257" s="185"/>
      <c r="AW257" s="185"/>
      <c r="AX257" s="185"/>
      <c r="AY257" s="185"/>
      <c r="AZ257" s="185"/>
      <c r="BA257" s="186"/>
      <c r="BB257" s="80"/>
      <c r="BC257" s="185"/>
      <c r="BD257" s="185"/>
      <c r="BE257" s="185"/>
      <c r="BF257" s="185"/>
      <c r="BG257" s="187"/>
      <c r="BH257" s="278"/>
      <c r="BI257" s="188"/>
      <c r="BJ257" s="276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>
        <f t="shared" si="35"/>
        <v>0</v>
      </c>
    </row>
    <row r="258" spans="1:93" ht="22.5" hidden="1" customHeight="1">
      <c r="A258" s="277"/>
      <c r="B258" s="275"/>
      <c r="C258" s="75"/>
      <c r="D258" s="78"/>
      <c r="E258" s="75"/>
      <c r="F258" s="80"/>
      <c r="G258" s="78"/>
      <c r="H258" s="70"/>
      <c r="I258" s="81"/>
      <c r="J258" s="71" t="str">
        <f>IF(H258="","",VLOOKUP(H258,単重表!$C$6:'単重表'!$F$2502,2,FALSE))</f>
        <v/>
      </c>
      <c r="K258" s="232"/>
      <c r="L258" s="101">
        <f t="shared" si="43"/>
        <v>1</v>
      </c>
      <c r="M258" s="46"/>
      <c r="N258" s="101">
        <f t="shared" si="44"/>
        <v>1</v>
      </c>
      <c r="O258" s="49"/>
      <c r="P258" s="47" t="str">
        <f>IF(H258="","",VLOOKUP(H258,単重表!$C$6:'単重表'!$F$2502,3,FALSE))</f>
        <v/>
      </c>
      <c r="Q258" s="47"/>
      <c r="R258" s="56" t="e">
        <f t="shared" si="54"/>
        <v>#VALUE!</v>
      </c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275"/>
      <c r="AF258" s="275"/>
      <c r="AG258" s="40"/>
      <c r="AH258" s="40"/>
      <c r="AI258" s="40"/>
      <c r="AJ258" s="58" t="str">
        <f>IF(H258="","",VLOOKUP(H258,単重表!$C$6:'単重表'!$F$2502,4,FALSE))</f>
        <v/>
      </c>
      <c r="AK258" s="141" t="e">
        <f t="shared" si="30"/>
        <v>#VALUE!</v>
      </c>
      <c r="AL258" s="40">
        <v>2</v>
      </c>
      <c r="AM258" s="190" t="e">
        <f t="shared" si="31"/>
        <v>#VALUE!</v>
      </c>
      <c r="AO258" s="191">
        <f t="shared" si="32"/>
        <v>0</v>
      </c>
      <c r="AP258" s="182"/>
      <c r="AQ258" s="183" t="str">
        <f t="shared" si="33"/>
        <v/>
      </c>
      <c r="AR258" s="182"/>
      <c r="AS258" s="184" t="str">
        <f t="shared" si="34"/>
        <v/>
      </c>
      <c r="AT258" s="182"/>
      <c r="AU258" s="276"/>
      <c r="AV258" s="185"/>
      <c r="AW258" s="185"/>
      <c r="AX258" s="185"/>
      <c r="AY258" s="185"/>
      <c r="AZ258" s="185"/>
      <c r="BA258" s="186"/>
      <c r="BB258" s="80"/>
      <c r="BC258" s="185"/>
      <c r="BD258" s="185"/>
      <c r="BE258" s="185"/>
      <c r="BF258" s="185"/>
      <c r="BG258" s="187"/>
      <c r="BH258" s="278"/>
      <c r="BI258" s="188"/>
      <c r="BJ258" s="276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>
        <f t="shared" si="35"/>
        <v>0</v>
      </c>
    </row>
    <row r="259" spans="1:93" ht="22.5" hidden="1" customHeight="1">
      <c r="A259" s="277"/>
      <c r="B259" s="275"/>
      <c r="C259" s="75"/>
      <c r="D259" s="78"/>
      <c r="E259" s="75"/>
      <c r="F259" s="80"/>
      <c r="G259" s="78"/>
      <c r="H259" s="70"/>
      <c r="I259" s="81"/>
      <c r="J259" s="71" t="str">
        <f>IF(H259="","",VLOOKUP(H259,単重表!$C$6:'単重表'!$F$2502,2,FALSE))</f>
        <v/>
      </c>
      <c r="K259" s="232"/>
      <c r="L259" s="101">
        <f t="shared" si="43"/>
        <v>1</v>
      </c>
      <c r="M259" s="46"/>
      <c r="N259" s="101">
        <f t="shared" si="44"/>
        <v>1</v>
      </c>
      <c r="O259" s="49"/>
      <c r="P259" s="47" t="str">
        <f>IF(H259="","",VLOOKUP(H259,単重表!$C$6:'単重表'!$F$2502,3,FALSE))</f>
        <v/>
      </c>
      <c r="Q259" s="47"/>
      <c r="R259" s="56" t="e">
        <f t="shared" si="54"/>
        <v>#VALUE!</v>
      </c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275"/>
      <c r="AF259" s="275"/>
      <c r="AG259" s="40"/>
      <c r="AH259" s="40"/>
      <c r="AI259" s="40"/>
      <c r="AJ259" s="58" t="str">
        <f>IF(H259="","",VLOOKUP(H259,単重表!$C$6:'単重表'!$F$2502,4,FALSE))</f>
        <v/>
      </c>
      <c r="AK259" s="141" t="e">
        <f t="shared" si="30"/>
        <v>#VALUE!</v>
      </c>
      <c r="AL259" s="40">
        <v>2</v>
      </c>
      <c r="AM259" s="190" t="e">
        <f t="shared" si="31"/>
        <v>#VALUE!</v>
      </c>
      <c r="AO259" s="191">
        <f t="shared" si="32"/>
        <v>0</v>
      </c>
      <c r="AP259" s="182"/>
      <c r="AQ259" s="183" t="str">
        <f t="shared" si="33"/>
        <v/>
      </c>
      <c r="AR259" s="182"/>
      <c r="AS259" s="184" t="str">
        <f t="shared" si="34"/>
        <v/>
      </c>
      <c r="AT259" s="182"/>
      <c r="AU259" s="276"/>
      <c r="AV259" s="185"/>
      <c r="AW259" s="185"/>
      <c r="AX259" s="185"/>
      <c r="AY259" s="185"/>
      <c r="AZ259" s="185"/>
      <c r="BA259" s="186"/>
      <c r="BB259" s="80"/>
      <c r="BC259" s="185"/>
      <c r="BD259" s="185"/>
      <c r="BE259" s="185"/>
      <c r="BF259" s="185"/>
      <c r="BG259" s="187"/>
      <c r="BH259" s="278"/>
      <c r="BI259" s="188"/>
      <c r="BJ259" s="276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>
        <f t="shared" si="35"/>
        <v>0</v>
      </c>
    </row>
    <row r="260" spans="1:93" ht="22.5" hidden="1" customHeight="1">
      <c r="A260" s="277"/>
      <c r="B260" s="275"/>
      <c r="C260" s="75"/>
      <c r="D260" s="78"/>
      <c r="E260" s="75"/>
      <c r="F260" s="80"/>
      <c r="G260" s="78"/>
      <c r="H260" s="70"/>
      <c r="I260" s="81"/>
      <c r="J260" s="71" t="str">
        <f>IF(H260="","",VLOOKUP(H260,単重表!$C$6:'単重表'!$F$2502,2,FALSE))</f>
        <v/>
      </c>
      <c r="K260" s="232"/>
      <c r="L260" s="101">
        <f t="shared" si="43"/>
        <v>1</v>
      </c>
      <c r="M260" s="46"/>
      <c r="N260" s="101">
        <f t="shared" si="44"/>
        <v>1</v>
      </c>
      <c r="O260" s="49"/>
      <c r="P260" s="47" t="str">
        <f>IF(H260="","",VLOOKUP(H260,単重表!$C$6:'単重表'!$F$2502,3,FALSE))</f>
        <v/>
      </c>
      <c r="Q260" s="47"/>
      <c r="R260" s="56" t="e">
        <f t="shared" si="54"/>
        <v>#VALUE!</v>
      </c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275"/>
      <c r="AF260" s="275"/>
      <c r="AG260" s="40"/>
      <c r="AH260" s="40"/>
      <c r="AI260" s="40"/>
      <c r="AJ260" s="58" t="str">
        <f>IF(H260="","",VLOOKUP(H260,単重表!$C$6:'単重表'!$F$2502,4,FALSE))</f>
        <v/>
      </c>
      <c r="AK260" s="141" t="e">
        <f t="shared" si="30"/>
        <v>#VALUE!</v>
      </c>
      <c r="AL260" s="40">
        <v>2</v>
      </c>
      <c r="AM260" s="190" t="e">
        <f t="shared" si="31"/>
        <v>#VALUE!</v>
      </c>
      <c r="AO260" s="191">
        <f t="shared" si="32"/>
        <v>0</v>
      </c>
      <c r="AP260" s="182"/>
      <c r="AQ260" s="183" t="str">
        <f t="shared" si="33"/>
        <v/>
      </c>
      <c r="AR260" s="182"/>
      <c r="AS260" s="184" t="str">
        <f t="shared" si="34"/>
        <v/>
      </c>
      <c r="AT260" s="182"/>
      <c r="AU260" s="276"/>
      <c r="AV260" s="185"/>
      <c r="AW260" s="185"/>
      <c r="AX260" s="185"/>
      <c r="AY260" s="185"/>
      <c r="AZ260" s="185"/>
      <c r="BA260" s="186"/>
      <c r="BB260" s="80"/>
      <c r="BC260" s="185"/>
      <c r="BD260" s="185"/>
      <c r="BE260" s="185"/>
      <c r="BF260" s="185"/>
      <c r="BG260" s="187"/>
      <c r="BH260" s="278"/>
      <c r="BI260" s="188"/>
      <c r="BJ260" s="276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>
        <f t="shared" si="35"/>
        <v>0</v>
      </c>
    </row>
    <row r="261" spans="1:93" ht="22.5" hidden="1" customHeight="1">
      <c r="A261" s="277"/>
      <c r="B261" s="275"/>
      <c r="C261" s="75"/>
      <c r="D261" s="78"/>
      <c r="E261" s="75"/>
      <c r="F261" s="80"/>
      <c r="G261" s="78"/>
      <c r="H261" s="70"/>
      <c r="I261" s="81"/>
      <c r="J261" s="71" t="str">
        <f>IF(H261="","",VLOOKUP(H261,単重表!$C$6:'単重表'!$F$2502,2,FALSE))</f>
        <v/>
      </c>
      <c r="K261" s="232"/>
      <c r="L261" s="101">
        <f t="shared" si="43"/>
        <v>1</v>
      </c>
      <c r="M261" s="46"/>
      <c r="N261" s="101">
        <f t="shared" si="44"/>
        <v>1</v>
      </c>
      <c r="O261" s="49"/>
      <c r="P261" s="47" t="str">
        <f>IF(H261="","",VLOOKUP(H261,単重表!$C$6:'単重表'!$F$2502,3,FALSE))</f>
        <v/>
      </c>
      <c r="Q261" s="47"/>
      <c r="R261" s="56" t="e">
        <f t="shared" si="54"/>
        <v>#VALUE!</v>
      </c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275"/>
      <c r="AF261" s="275"/>
      <c r="AG261" s="40"/>
      <c r="AH261" s="40"/>
      <c r="AI261" s="40"/>
      <c r="AJ261" s="58" t="str">
        <f>IF(H261="","",VLOOKUP(H261,単重表!$C$6:'単重表'!$F$2502,4,FALSE))</f>
        <v/>
      </c>
      <c r="AK261" s="141" t="e">
        <f t="shared" si="30"/>
        <v>#VALUE!</v>
      </c>
      <c r="AL261" s="40">
        <v>2</v>
      </c>
      <c r="AM261" s="190" t="e">
        <f t="shared" si="31"/>
        <v>#VALUE!</v>
      </c>
      <c r="AO261" s="191">
        <f t="shared" si="32"/>
        <v>0</v>
      </c>
      <c r="AP261" s="182"/>
      <c r="AQ261" s="183" t="str">
        <f t="shared" si="33"/>
        <v/>
      </c>
      <c r="AR261" s="182"/>
      <c r="AS261" s="184" t="str">
        <f t="shared" si="34"/>
        <v/>
      </c>
      <c r="AT261" s="182"/>
      <c r="AU261" s="276"/>
      <c r="AV261" s="185"/>
      <c r="AW261" s="185"/>
      <c r="AX261" s="185"/>
      <c r="AY261" s="185"/>
      <c r="AZ261" s="185"/>
      <c r="BA261" s="186"/>
      <c r="BB261" s="80"/>
      <c r="BC261" s="185"/>
      <c r="BD261" s="185"/>
      <c r="BE261" s="185"/>
      <c r="BF261" s="185"/>
      <c r="BG261" s="187"/>
      <c r="BH261" s="278"/>
      <c r="BI261" s="188"/>
      <c r="BJ261" s="276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>
        <f t="shared" si="35"/>
        <v>0</v>
      </c>
    </row>
    <row r="262" spans="1:93" ht="22.5" hidden="1" customHeight="1">
      <c r="A262" s="277"/>
      <c r="B262" s="275"/>
      <c r="C262" s="75"/>
      <c r="D262" s="78"/>
      <c r="E262" s="75"/>
      <c r="F262" s="80"/>
      <c r="G262" s="78"/>
      <c r="H262" s="70"/>
      <c r="I262" s="81"/>
      <c r="J262" s="71" t="str">
        <f>IF(H262="","",VLOOKUP(H262,単重表!$C$6:'単重表'!$F$2502,2,FALSE))</f>
        <v/>
      </c>
      <c r="K262" s="232"/>
      <c r="L262" s="101">
        <f t="shared" si="43"/>
        <v>1</v>
      </c>
      <c r="M262" s="46"/>
      <c r="N262" s="101">
        <f t="shared" si="44"/>
        <v>1</v>
      </c>
      <c r="O262" s="49"/>
      <c r="P262" s="47" t="str">
        <f>IF(H262="","",VLOOKUP(H262,単重表!$C$6:'単重表'!$F$2502,3,FALSE))</f>
        <v/>
      </c>
      <c r="Q262" s="47"/>
      <c r="R262" s="56" t="e">
        <f t="shared" si="54"/>
        <v>#VALUE!</v>
      </c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275"/>
      <c r="AF262" s="275"/>
      <c r="AG262" s="40"/>
      <c r="AH262" s="40"/>
      <c r="AI262" s="40"/>
      <c r="AJ262" s="58" t="str">
        <f>IF(H262="","",VLOOKUP(H262,単重表!$C$6:'単重表'!$F$2502,4,FALSE))</f>
        <v/>
      </c>
      <c r="AK262" s="141" t="e">
        <f t="shared" si="30"/>
        <v>#VALUE!</v>
      </c>
      <c r="AL262" s="40">
        <v>2</v>
      </c>
      <c r="AM262" s="190" t="e">
        <f t="shared" si="31"/>
        <v>#VALUE!</v>
      </c>
      <c r="AO262" s="191">
        <f t="shared" si="32"/>
        <v>0</v>
      </c>
      <c r="AP262" s="182"/>
      <c r="AQ262" s="183" t="str">
        <f t="shared" si="33"/>
        <v/>
      </c>
      <c r="AR262" s="182"/>
      <c r="AS262" s="184" t="str">
        <f t="shared" si="34"/>
        <v/>
      </c>
      <c r="AT262" s="182"/>
      <c r="AU262" s="276"/>
      <c r="AV262" s="185"/>
      <c r="AW262" s="185"/>
      <c r="AX262" s="185"/>
      <c r="AY262" s="185"/>
      <c r="AZ262" s="185"/>
      <c r="BA262" s="186"/>
      <c r="BB262" s="80"/>
      <c r="BC262" s="185"/>
      <c r="BD262" s="185"/>
      <c r="BE262" s="185"/>
      <c r="BF262" s="185"/>
      <c r="BG262" s="187"/>
      <c r="BH262" s="278"/>
      <c r="BI262" s="188"/>
      <c r="BJ262" s="276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>
        <f t="shared" si="35"/>
        <v>0</v>
      </c>
    </row>
    <row r="263" spans="1:93" ht="22.5" hidden="1" customHeight="1">
      <c r="A263" s="277"/>
      <c r="B263" s="275"/>
      <c r="C263" s="75"/>
      <c r="D263" s="78"/>
      <c r="E263" s="75"/>
      <c r="F263" s="80"/>
      <c r="G263" s="78"/>
      <c r="H263" s="70"/>
      <c r="I263" s="81"/>
      <c r="J263" s="71" t="str">
        <f>IF(H263="","",VLOOKUP(H263,単重表!$C$6:'単重表'!$F$2502,2,FALSE))</f>
        <v/>
      </c>
      <c r="K263" s="232"/>
      <c r="L263" s="101">
        <f t="shared" si="43"/>
        <v>1</v>
      </c>
      <c r="M263" s="46"/>
      <c r="N263" s="101">
        <f t="shared" si="44"/>
        <v>1</v>
      </c>
      <c r="O263" s="49"/>
      <c r="P263" s="47" t="str">
        <f>IF(H263="","",VLOOKUP(H263,単重表!$C$6:'単重表'!$F$2502,3,FALSE))</f>
        <v/>
      </c>
      <c r="Q263" s="47"/>
      <c r="R263" s="56" t="e">
        <f t="shared" si="54"/>
        <v>#VALUE!</v>
      </c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275"/>
      <c r="AF263" s="275"/>
      <c r="AG263" s="40"/>
      <c r="AH263" s="40"/>
      <c r="AI263" s="40"/>
      <c r="AJ263" s="58" t="str">
        <f>IF(H263="","",VLOOKUP(H263,単重表!$C$6:'単重表'!$F$2502,4,FALSE))</f>
        <v/>
      </c>
      <c r="AK263" s="141" t="e">
        <f t="shared" si="30"/>
        <v>#VALUE!</v>
      </c>
      <c r="AL263" s="40">
        <v>2</v>
      </c>
      <c r="AM263" s="190" t="e">
        <f t="shared" si="31"/>
        <v>#VALUE!</v>
      </c>
      <c r="AO263" s="191">
        <f t="shared" si="32"/>
        <v>0</v>
      </c>
      <c r="AP263" s="182"/>
      <c r="AQ263" s="183" t="str">
        <f t="shared" si="33"/>
        <v/>
      </c>
      <c r="AR263" s="182"/>
      <c r="AS263" s="184" t="str">
        <f t="shared" si="34"/>
        <v/>
      </c>
      <c r="AT263" s="182"/>
      <c r="AU263" s="276"/>
      <c r="AV263" s="185"/>
      <c r="AW263" s="185"/>
      <c r="AX263" s="185"/>
      <c r="AY263" s="185"/>
      <c r="AZ263" s="185"/>
      <c r="BA263" s="186"/>
      <c r="BB263" s="80"/>
      <c r="BC263" s="185"/>
      <c r="BD263" s="185"/>
      <c r="BE263" s="185"/>
      <c r="BF263" s="185"/>
      <c r="BG263" s="187"/>
      <c r="BH263" s="278"/>
      <c r="BI263" s="188"/>
      <c r="BJ263" s="276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>
        <f t="shared" si="35"/>
        <v>0</v>
      </c>
    </row>
    <row r="264" spans="1:93" ht="22.5" hidden="1" customHeight="1">
      <c r="A264" s="277"/>
      <c r="B264" s="275"/>
      <c r="C264" s="75"/>
      <c r="D264" s="78"/>
      <c r="E264" s="75"/>
      <c r="F264" s="80"/>
      <c r="G264" s="78"/>
      <c r="H264" s="70"/>
      <c r="I264" s="81"/>
      <c r="J264" s="71" t="str">
        <f>IF(H264="","",VLOOKUP(H264,単重表!$C$6:'単重表'!$F$2502,2,FALSE))</f>
        <v/>
      </c>
      <c r="K264" s="232"/>
      <c r="L264" s="101">
        <f t="shared" si="43"/>
        <v>1</v>
      </c>
      <c r="M264" s="46"/>
      <c r="N264" s="101">
        <f t="shared" si="44"/>
        <v>1</v>
      </c>
      <c r="O264" s="49"/>
      <c r="P264" s="47" t="str">
        <f>IF(H264="","",VLOOKUP(H264,単重表!$C$6:'単重表'!$F$2502,3,FALSE))</f>
        <v/>
      </c>
      <c r="Q264" s="47"/>
      <c r="R264" s="56" t="e">
        <f t="shared" si="54"/>
        <v>#VALUE!</v>
      </c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275"/>
      <c r="AF264" s="275"/>
      <c r="AG264" s="40"/>
      <c r="AH264" s="40"/>
      <c r="AI264" s="40"/>
      <c r="AJ264" s="58" t="str">
        <f>IF(H264="","",VLOOKUP(H264,単重表!$C$6:'単重表'!$F$2502,4,FALSE))</f>
        <v/>
      </c>
      <c r="AK264" s="141" t="e">
        <f t="shared" si="30"/>
        <v>#VALUE!</v>
      </c>
      <c r="AL264" s="40">
        <v>2</v>
      </c>
      <c r="AM264" s="190" t="e">
        <f t="shared" si="31"/>
        <v>#VALUE!</v>
      </c>
      <c r="AO264" s="191">
        <f t="shared" si="32"/>
        <v>0</v>
      </c>
      <c r="AP264" s="182"/>
      <c r="AQ264" s="183" t="str">
        <f t="shared" si="33"/>
        <v/>
      </c>
      <c r="AR264" s="182"/>
      <c r="AS264" s="184" t="str">
        <f t="shared" si="34"/>
        <v/>
      </c>
      <c r="AT264" s="182"/>
      <c r="AU264" s="276"/>
      <c r="AV264" s="185"/>
      <c r="AW264" s="185"/>
      <c r="AX264" s="185"/>
      <c r="AY264" s="185"/>
      <c r="AZ264" s="185"/>
      <c r="BA264" s="186"/>
      <c r="BB264" s="80"/>
      <c r="BC264" s="185"/>
      <c r="BD264" s="185"/>
      <c r="BE264" s="185"/>
      <c r="BF264" s="185"/>
      <c r="BG264" s="187"/>
      <c r="BH264" s="278"/>
      <c r="BI264" s="188"/>
      <c r="BJ264" s="276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>
        <f t="shared" si="35"/>
        <v>0</v>
      </c>
    </row>
    <row r="265" spans="1:93" ht="22.5" hidden="1" customHeight="1">
      <c r="A265" s="277"/>
      <c r="B265" s="275"/>
      <c r="C265" s="75"/>
      <c r="D265" s="78"/>
      <c r="E265" s="75"/>
      <c r="F265" s="80"/>
      <c r="G265" s="78"/>
      <c r="H265" s="70"/>
      <c r="I265" s="81"/>
      <c r="J265" s="71" t="str">
        <f>IF(H265="","",VLOOKUP(H265,単重表!$C$6:'単重表'!$F$2502,2,FALSE))</f>
        <v/>
      </c>
      <c r="K265" s="232"/>
      <c r="L265" s="101">
        <f t="shared" si="43"/>
        <v>1</v>
      </c>
      <c r="M265" s="46"/>
      <c r="N265" s="101">
        <f t="shared" si="44"/>
        <v>1</v>
      </c>
      <c r="O265" s="49"/>
      <c r="P265" s="47" t="str">
        <f>IF(H265="","",VLOOKUP(H265,単重表!$C$6:'単重表'!$F$2502,3,FALSE))</f>
        <v/>
      </c>
      <c r="Q265" s="47"/>
      <c r="R265" s="56" t="e">
        <f t="shared" si="54"/>
        <v>#VALUE!</v>
      </c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275"/>
      <c r="AF265" s="275"/>
      <c r="AG265" s="40"/>
      <c r="AH265" s="40"/>
      <c r="AI265" s="40"/>
      <c r="AJ265" s="58" t="str">
        <f>IF(H265="","",VLOOKUP(H265,単重表!$C$6:'単重表'!$F$2502,4,FALSE))</f>
        <v/>
      </c>
      <c r="AK265" s="141" t="e">
        <f t="shared" si="30"/>
        <v>#VALUE!</v>
      </c>
      <c r="AL265" s="40">
        <v>2</v>
      </c>
      <c r="AM265" s="190" t="e">
        <f t="shared" si="31"/>
        <v>#VALUE!</v>
      </c>
      <c r="AO265" s="191">
        <f t="shared" si="32"/>
        <v>0</v>
      </c>
      <c r="AP265" s="182"/>
      <c r="AQ265" s="183" t="str">
        <f t="shared" si="33"/>
        <v/>
      </c>
      <c r="AR265" s="182"/>
      <c r="AS265" s="184" t="str">
        <f t="shared" si="34"/>
        <v/>
      </c>
      <c r="AT265" s="182"/>
      <c r="AU265" s="276"/>
      <c r="AV265" s="185"/>
      <c r="AW265" s="185"/>
      <c r="AX265" s="185"/>
      <c r="AY265" s="185"/>
      <c r="AZ265" s="185"/>
      <c r="BA265" s="186"/>
      <c r="BB265" s="80"/>
      <c r="BC265" s="185"/>
      <c r="BD265" s="185"/>
      <c r="BE265" s="185"/>
      <c r="BF265" s="185"/>
      <c r="BG265" s="187"/>
      <c r="BH265" s="278"/>
      <c r="BI265" s="188"/>
      <c r="BJ265" s="276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>
        <f t="shared" si="35"/>
        <v>0</v>
      </c>
    </row>
    <row r="266" spans="1:93" ht="22.5" hidden="1" customHeight="1">
      <c r="A266" s="277"/>
      <c r="B266" s="275"/>
      <c r="C266" s="75"/>
      <c r="D266" s="78"/>
      <c r="E266" s="75"/>
      <c r="F266" s="80"/>
      <c r="G266" s="78"/>
      <c r="H266" s="70"/>
      <c r="I266" s="81"/>
      <c r="J266" s="71" t="str">
        <f>IF(H266="","",VLOOKUP(H266,単重表!$C$6:'単重表'!$F$2502,2,FALSE))</f>
        <v/>
      </c>
      <c r="K266" s="232"/>
      <c r="L266" s="101">
        <f t="shared" si="43"/>
        <v>1</v>
      </c>
      <c r="M266" s="46"/>
      <c r="N266" s="101">
        <f t="shared" si="44"/>
        <v>1</v>
      </c>
      <c r="O266" s="49"/>
      <c r="P266" s="47" t="str">
        <f>IF(H266="","",VLOOKUP(H266,単重表!$C$6:'単重表'!$F$2502,3,FALSE))</f>
        <v/>
      </c>
      <c r="Q266" s="47"/>
      <c r="R266" s="56" t="e">
        <f t="shared" si="54"/>
        <v>#VALUE!</v>
      </c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275"/>
      <c r="AF266" s="275"/>
      <c r="AG266" s="40"/>
      <c r="AH266" s="40"/>
      <c r="AI266" s="40"/>
      <c r="AJ266" s="58" t="str">
        <f>IF(H266="","",VLOOKUP(H266,単重表!$C$6:'単重表'!$F$2502,4,FALSE))</f>
        <v/>
      </c>
      <c r="AK266" s="141" t="e">
        <f t="shared" si="30"/>
        <v>#VALUE!</v>
      </c>
      <c r="AL266" s="40">
        <v>2</v>
      </c>
      <c r="AM266" s="190" t="e">
        <f t="shared" si="31"/>
        <v>#VALUE!</v>
      </c>
      <c r="AO266" s="191">
        <f t="shared" si="32"/>
        <v>0</v>
      </c>
      <c r="AP266" s="182"/>
      <c r="AQ266" s="183" t="str">
        <f t="shared" si="33"/>
        <v/>
      </c>
      <c r="AR266" s="182"/>
      <c r="AS266" s="184" t="str">
        <f t="shared" si="34"/>
        <v/>
      </c>
      <c r="AT266" s="182"/>
      <c r="AU266" s="276"/>
      <c r="AV266" s="185"/>
      <c r="AW266" s="185"/>
      <c r="AX266" s="185"/>
      <c r="AY266" s="185"/>
      <c r="AZ266" s="185"/>
      <c r="BA266" s="186"/>
      <c r="BB266" s="80"/>
      <c r="BC266" s="185"/>
      <c r="BD266" s="185"/>
      <c r="BE266" s="185"/>
      <c r="BF266" s="185"/>
      <c r="BG266" s="187"/>
      <c r="BH266" s="278"/>
      <c r="BI266" s="188"/>
      <c r="BJ266" s="276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>
        <f t="shared" si="35"/>
        <v>0</v>
      </c>
    </row>
    <row r="267" spans="1:93" ht="22.5" hidden="1" customHeight="1">
      <c r="A267" s="277"/>
      <c r="B267" s="275"/>
      <c r="C267" s="75"/>
      <c r="D267" s="78"/>
      <c r="E267" s="75"/>
      <c r="F267" s="80"/>
      <c r="G267" s="78"/>
      <c r="H267" s="70"/>
      <c r="I267" s="81"/>
      <c r="J267" s="71" t="str">
        <f>IF(H267="","",VLOOKUP(H267,単重表!$C$6:'単重表'!$F$2502,2,FALSE))</f>
        <v/>
      </c>
      <c r="K267" s="232"/>
      <c r="L267" s="101">
        <f t="shared" si="43"/>
        <v>1</v>
      </c>
      <c r="M267" s="46"/>
      <c r="N267" s="101">
        <f t="shared" si="44"/>
        <v>1</v>
      </c>
      <c r="O267" s="49"/>
      <c r="P267" s="47" t="str">
        <f>IF(H267="","",VLOOKUP(H267,単重表!$C$6:'単重表'!$F$2502,3,FALSE))</f>
        <v/>
      </c>
      <c r="Q267" s="47"/>
      <c r="R267" s="56" t="e">
        <f t="shared" si="54"/>
        <v>#VALUE!</v>
      </c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275"/>
      <c r="AF267" s="275"/>
      <c r="AG267" s="40"/>
      <c r="AH267" s="40"/>
      <c r="AI267" s="40"/>
      <c r="AJ267" s="58" t="str">
        <f>IF(H267="","",VLOOKUP(H267,単重表!$C$6:'単重表'!$F$2502,4,FALSE))</f>
        <v/>
      </c>
      <c r="AK267" s="141" t="e">
        <f t="shared" si="30"/>
        <v>#VALUE!</v>
      </c>
      <c r="AL267" s="40">
        <v>2</v>
      </c>
      <c r="AM267" s="190" t="e">
        <f t="shared" si="31"/>
        <v>#VALUE!</v>
      </c>
      <c r="AO267" s="191">
        <f t="shared" si="32"/>
        <v>0</v>
      </c>
      <c r="AP267" s="182"/>
      <c r="AQ267" s="183" t="str">
        <f t="shared" si="33"/>
        <v/>
      </c>
      <c r="AR267" s="182"/>
      <c r="AS267" s="184" t="str">
        <f t="shared" si="34"/>
        <v/>
      </c>
      <c r="AT267" s="182"/>
      <c r="AU267" s="276"/>
      <c r="AV267" s="185"/>
      <c r="AW267" s="185"/>
      <c r="AX267" s="185"/>
      <c r="AY267" s="185"/>
      <c r="AZ267" s="185"/>
      <c r="BA267" s="186"/>
      <c r="BB267" s="80"/>
      <c r="BC267" s="185"/>
      <c r="BD267" s="185"/>
      <c r="BE267" s="185"/>
      <c r="BF267" s="185"/>
      <c r="BG267" s="187"/>
      <c r="BH267" s="278"/>
      <c r="BI267" s="188"/>
      <c r="BJ267" s="276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>
        <f t="shared" si="35"/>
        <v>0</v>
      </c>
    </row>
    <row r="268" spans="1:93" ht="22.5" hidden="1" customHeight="1">
      <c r="A268" s="277"/>
      <c r="B268" s="275"/>
      <c r="C268" s="75"/>
      <c r="D268" s="78"/>
      <c r="E268" s="75"/>
      <c r="F268" s="80"/>
      <c r="G268" s="78"/>
      <c r="H268" s="70"/>
      <c r="I268" s="81"/>
      <c r="J268" s="71" t="str">
        <f>IF(H268="","",VLOOKUP(H268,単重表!$C$6:'単重表'!$F$2502,2,FALSE))</f>
        <v/>
      </c>
      <c r="K268" s="232"/>
      <c r="L268" s="101">
        <f t="shared" si="43"/>
        <v>1</v>
      </c>
      <c r="M268" s="46"/>
      <c r="N268" s="101">
        <f t="shared" si="44"/>
        <v>1</v>
      </c>
      <c r="O268" s="49"/>
      <c r="P268" s="47" t="str">
        <f>IF(H268="","",VLOOKUP(H268,単重表!$C$6:'単重表'!$F$2502,3,FALSE))</f>
        <v/>
      </c>
      <c r="Q268" s="47"/>
      <c r="R268" s="56" t="e">
        <f t="shared" si="54"/>
        <v>#VALUE!</v>
      </c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275"/>
      <c r="AF268" s="275"/>
      <c r="AG268" s="40"/>
      <c r="AH268" s="40"/>
      <c r="AI268" s="40"/>
      <c r="AJ268" s="58" t="str">
        <f>IF(H268="","",VLOOKUP(H268,単重表!$C$6:'単重表'!$F$2502,4,FALSE))</f>
        <v/>
      </c>
      <c r="AK268" s="141" t="e">
        <f t="shared" si="30"/>
        <v>#VALUE!</v>
      </c>
      <c r="AL268" s="40">
        <v>2</v>
      </c>
      <c r="AM268" s="190" t="e">
        <f t="shared" si="31"/>
        <v>#VALUE!</v>
      </c>
      <c r="AO268" s="191">
        <f t="shared" si="32"/>
        <v>0</v>
      </c>
      <c r="AP268" s="182"/>
      <c r="AQ268" s="183" t="str">
        <f t="shared" si="33"/>
        <v/>
      </c>
      <c r="AR268" s="182"/>
      <c r="AS268" s="184" t="str">
        <f t="shared" si="34"/>
        <v/>
      </c>
      <c r="AT268" s="182"/>
      <c r="AU268" s="276"/>
      <c r="AV268" s="185"/>
      <c r="AW268" s="185"/>
      <c r="AX268" s="185"/>
      <c r="AY268" s="185"/>
      <c r="AZ268" s="185"/>
      <c r="BA268" s="186"/>
      <c r="BB268" s="80"/>
      <c r="BC268" s="185"/>
      <c r="BD268" s="185"/>
      <c r="BE268" s="185"/>
      <c r="BF268" s="185"/>
      <c r="BG268" s="187"/>
      <c r="BH268" s="278"/>
      <c r="BI268" s="188"/>
      <c r="BJ268" s="276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>
        <f t="shared" si="35"/>
        <v>0</v>
      </c>
    </row>
    <row r="269" spans="1:93" ht="22.5" hidden="1" customHeight="1">
      <c r="A269" s="277"/>
      <c r="B269" s="275"/>
      <c r="C269" s="75"/>
      <c r="D269" s="78"/>
      <c r="E269" s="75"/>
      <c r="F269" s="80"/>
      <c r="G269" s="78"/>
      <c r="H269" s="70"/>
      <c r="I269" s="81"/>
      <c r="J269" s="71" t="str">
        <f>IF(H269="","",VLOOKUP(H269,単重表!$C$6:'単重表'!$F$2502,2,FALSE))</f>
        <v/>
      </c>
      <c r="K269" s="232"/>
      <c r="L269" s="101">
        <f t="shared" si="43"/>
        <v>1</v>
      </c>
      <c r="M269" s="46"/>
      <c r="N269" s="101">
        <f t="shared" si="44"/>
        <v>1</v>
      </c>
      <c r="O269" s="49"/>
      <c r="P269" s="47" t="str">
        <f>IF(H269="","",VLOOKUP(H269,単重表!$C$6:'単重表'!$F$2502,3,FALSE))</f>
        <v/>
      </c>
      <c r="Q269" s="47"/>
      <c r="R269" s="56" t="e">
        <f t="shared" si="54"/>
        <v>#VALUE!</v>
      </c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275"/>
      <c r="AF269" s="275"/>
      <c r="AG269" s="40"/>
      <c r="AH269" s="40"/>
      <c r="AI269" s="40"/>
      <c r="AJ269" s="58" t="str">
        <f>IF(H269="","",VLOOKUP(H269,単重表!$C$6:'単重表'!$F$2502,4,FALSE))</f>
        <v/>
      </c>
      <c r="AK269" s="141" t="e">
        <f t="shared" si="30"/>
        <v>#VALUE!</v>
      </c>
      <c r="AL269" s="40">
        <v>2</v>
      </c>
      <c r="AM269" s="190" t="e">
        <f t="shared" si="31"/>
        <v>#VALUE!</v>
      </c>
      <c r="AO269" s="191">
        <f t="shared" si="32"/>
        <v>0</v>
      </c>
      <c r="AP269" s="182"/>
      <c r="AQ269" s="183" t="str">
        <f t="shared" si="33"/>
        <v/>
      </c>
      <c r="AR269" s="182"/>
      <c r="AS269" s="184" t="str">
        <f t="shared" si="34"/>
        <v/>
      </c>
      <c r="AT269" s="182"/>
      <c r="AU269" s="276"/>
      <c r="AV269" s="185"/>
      <c r="AW269" s="185"/>
      <c r="AX269" s="185"/>
      <c r="AY269" s="185"/>
      <c r="AZ269" s="185"/>
      <c r="BA269" s="186"/>
      <c r="BB269" s="80"/>
      <c r="BC269" s="185"/>
      <c r="BD269" s="185"/>
      <c r="BE269" s="185"/>
      <c r="BF269" s="185"/>
      <c r="BG269" s="187"/>
      <c r="BH269" s="278"/>
      <c r="BI269" s="188"/>
      <c r="BJ269" s="276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>
        <f t="shared" si="35"/>
        <v>0</v>
      </c>
    </row>
    <row r="270" spans="1:93" ht="22.5" hidden="1" customHeight="1">
      <c r="A270" s="277"/>
      <c r="B270" s="275"/>
      <c r="C270" s="75"/>
      <c r="D270" s="78"/>
      <c r="E270" s="75"/>
      <c r="F270" s="80"/>
      <c r="G270" s="78"/>
      <c r="H270" s="70"/>
      <c r="I270" s="81"/>
      <c r="J270" s="71" t="str">
        <f>IF(H270="","",VLOOKUP(H270,単重表!$C$6:'単重表'!$F$2502,2,FALSE))</f>
        <v/>
      </c>
      <c r="K270" s="232"/>
      <c r="L270" s="101">
        <f t="shared" si="43"/>
        <v>1</v>
      </c>
      <c r="M270" s="46"/>
      <c r="N270" s="101">
        <f t="shared" si="44"/>
        <v>1</v>
      </c>
      <c r="O270" s="49"/>
      <c r="P270" s="47" t="str">
        <f>IF(H270="","",VLOOKUP(H270,単重表!$C$6:'単重表'!$F$2502,3,FALSE))</f>
        <v/>
      </c>
      <c r="Q270" s="47"/>
      <c r="R270" s="56" t="e">
        <f t="shared" si="54"/>
        <v>#VALUE!</v>
      </c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275"/>
      <c r="AF270" s="275"/>
      <c r="AG270" s="40"/>
      <c r="AH270" s="40"/>
      <c r="AI270" s="40"/>
      <c r="AJ270" s="58" t="str">
        <f>IF(H270="","",VLOOKUP(H270,単重表!$C$6:'単重表'!$F$2502,4,FALSE))</f>
        <v/>
      </c>
      <c r="AK270" s="141" t="e">
        <f t="shared" si="30"/>
        <v>#VALUE!</v>
      </c>
      <c r="AL270" s="40">
        <v>2</v>
      </c>
      <c r="AM270" s="190" t="e">
        <f t="shared" si="31"/>
        <v>#VALUE!</v>
      </c>
      <c r="AO270" s="191">
        <f t="shared" si="32"/>
        <v>0</v>
      </c>
      <c r="AP270" s="182"/>
      <c r="AQ270" s="183" t="str">
        <f t="shared" si="33"/>
        <v/>
      </c>
      <c r="AR270" s="182"/>
      <c r="AS270" s="184" t="str">
        <f t="shared" si="34"/>
        <v/>
      </c>
      <c r="AT270" s="182"/>
      <c r="AU270" s="276"/>
      <c r="AV270" s="185"/>
      <c r="AW270" s="185"/>
      <c r="AX270" s="185"/>
      <c r="AY270" s="185"/>
      <c r="AZ270" s="185"/>
      <c r="BA270" s="186"/>
      <c r="BB270" s="80"/>
      <c r="BC270" s="185"/>
      <c r="BD270" s="185"/>
      <c r="BE270" s="185"/>
      <c r="BF270" s="185"/>
      <c r="BG270" s="187"/>
      <c r="BH270" s="278"/>
      <c r="BI270" s="188"/>
      <c r="BJ270" s="276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>
        <f t="shared" si="35"/>
        <v>0</v>
      </c>
    </row>
    <row r="271" spans="1:93" ht="22.5" hidden="1" customHeight="1">
      <c r="A271" s="277"/>
      <c r="B271" s="275"/>
      <c r="C271" s="75"/>
      <c r="D271" s="78"/>
      <c r="E271" s="75"/>
      <c r="F271" s="80"/>
      <c r="G271" s="78"/>
      <c r="H271" s="70"/>
      <c r="I271" s="81"/>
      <c r="J271" s="71" t="str">
        <f>IF(H271="","",VLOOKUP(H271,単重表!$C$6:'単重表'!$F$2502,2,FALSE))</f>
        <v/>
      </c>
      <c r="K271" s="232"/>
      <c r="L271" s="101">
        <f t="shared" si="43"/>
        <v>1</v>
      </c>
      <c r="M271" s="46"/>
      <c r="N271" s="101">
        <f t="shared" si="44"/>
        <v>1</v>
      </c>
      <c r="O271" s="49"/>
      <c r="P271" s="47" t="str">
        <f>IF(H271="","",VLOOKUP(H271,単重表!$C$6:'単重表'!$F$2502,3,FALSE))</f>
        <v/>
      </c>
      <c r="Q271" s="47"/>
      <c r="R271" s="56" t="e">
        <f t="shared" si="54"/>
        <v>#VALUE!</v>
      </c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275"/>
      <c r="AF271" s="275"/>
      <c r="AG271" s="40"/>
      <c r="AH271" s="40"/>
      <c r="AI271" s="40"/>
      <c r="AJ271" s="58" t="str">
        <f>IF(H271="","",VLOOKUP(H271,単重表!$C$6:'単重表'!$F$2502,4,FALSE))</f>
        <v/>
      </c>
      <c r="AK271" s="141" t="e">
        <f t="shared" si="30"/>
        <v>#VALUE!</v>
      </c>
      <c r="AL271" s="40">
        <v>2</v>
      </c>
      <c r="AM271" s="190" t="e">
        <f t="shared" si="31"/>
        <v>#VALUE!</v>
      </c>
      <c r="AO271" s="191">
        <f t="shared" si="32"/>
        <v>0</v>
      </c>
      <c r="AP271" s="182"/>
      <c r="AQ271" s="183" t="str">
        <f t="shared" si="33"/>
        <v/>
      </c>
      <c r="AR271" s="182"/>
      <c r="AS271" s="184" t="str">
        <f t="shared" si="34"/>
        <v/>
      </c>
      <c r="AT271" s="182"/>
      <c r="AU271" s="276"/>
      <c r="AV271" s="185"/>
      <c r="AW271" s="185"/>
      <c r="AX271" s="185"/>
      <c r="AY271" s="185"/>
      <c r="AZ271" s="185"/>
      <c r="BA271" s="186"/>
      <c r="BB271" s="80"/>
      <c r="BC271" s="185"/>
      <c r="BD271" s="185"/>
      <c r="BE271" s="185"/>
      <c r="BF271" s="185"/>
      <c r="BG271" s="187"/>
      <c r="BH271" s="278"/>
      <c r="BI271" s="188"/>
      <c r="BJ271" s="276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>
        <f t="shared" si="35"/>
        <v>0</v>
      </c>
    </row>
    <row r="272" spans="1:93" ht="22.5" hidden="1" customHeight="1">
      <c r="A272" s="277"/>
      <c r="B272" s="275"/>
      <c r="C272" s="75"/>
      <c r="D272" s="78"/>
      <c r="E272" s="75"/>
      <c r="F272" s="80"/>
      <c r="G272" s="78"/>
      <c r="H272" s="70"/>
      <c r="I272" s="81"/>
      <c r="J272" s="71" t="str">
        <f>IF(H272="","",VLOOKUP(H272,単重表!$C$6:'単重表'!$F$2502,2,FALSE))</f>
        <v/>
      </c>
      <c r="K272" s="232"/>
      <c r="L272" s="101">
        <f t="shared" si="43"/>
        <v>1</v>
      </c>
      <c r="M272" s="46"/>
      <c r="N272" s="101">
        <f t="shared" si="44"/>
        <v>1</v>
      </c>
      <c r="O272" s="49"/>
      <c r="P272" s="47" t="str">
        <f>IF(H272="","",VLOOKUP(H272,単重表!$C$6:'単重表'!$F$2502,3,FALSE))</f>
        <v/>
      </c>
      <c r="Q272" s="47"/>
      <c r="R272" s="56" t="e">
        <f t="shared" si="54"/>
        <v>#VALUE!</v>
      </c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275"/>
      <c r="AF272" s="275"/>
      <c r="AG272" s="40"/>
      <c r="AH272" s="40"/>
      <c r="AI272" s="40"/>
      <c r="AJ272" s="58" t="str">
        <f>IF(H272="","",VLOOKUP(H272,単重表!$C$6:'単重表'!$F$2502,4,FALSE))</f>
        <v/>
      </c>
      <c r="AK272" s="141" t="e">
        <f t="shared" si="30"/>
        <v>#VALUE!</v>
      </c>
      <c r="AL272" s="40">
        <v>2</v>
      </c>
      <c r="AM272" s="190" t="e">
        <f t="shared" si="31"/>
        <v>#VALUE!</v>
      </c>
      <c r="AO272" s="191">
        <f t="shared" si="32"/>
        <v>0</v>
      </c>
      <c r="AP272" s="182"/>
      <c r="AQ272" s="183" t="str">
        <f t="shared" si="33"/>
        <v/>
      </c>
      <c r="AR272" s="182"/>
      <c r="AS272" s="184" t="str">
        <f t="shared" si="34"/>
        <v/>
      </c>
      <c r="AT272" s="182"/>
      <c r="AU272" s="276"/>
      <c r="AV272" s="185"/>
      <c r="AW272" s="185"/>
      <c r="AX272" s="185"/>
      <c r="AY272" s="185"/>
      <c r="AZ272" s="185"/>
      <c r="BA272" s="186"/>
      <c r="BB272" s="80"/>
      <c r="BC272" s="185"/>
      <c r="BD272" s="185"/>
      <c r="BE272" s="185"/>
      <c r="BF272" s="185"/>
      <c r="BG272" s="187"/>
      <c r="BH272" s="278"/>
      <c r="BI272" s="188"/>
      <c r="BJ272" s="276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>
        <f t="shared" si="35"/>
        <v>0</v>
      </c>
    </row>
    <row r="273" spans="1:93" ht="22.5" hidden="1" customHeight="1">
      <c r="A273" s="277"/>
      <c r="B273" s="275"/>
      <c r="C273" s="75"/>
      <c r="D273" s="78"/>
      <c r="E273" s="75"/>
      <c r="F273" s="80"/>
      <c r="G273" s="78"/>
      <c r="H273" s="70"/>
      <c r="I273" s="81"/>
      <c r="J273" s="71" t="str">
        <f>IF(H273="","",VLOOKUP(H273,単重表!$C$6:'単重表'!$F$2502,2,FALSE))</f>
        <v/>
      </c>
      <c r="K273" s="232"/>
      <c r="L273" s="101">
        <f t="shared" si="43"/>
        <v>1</v>
      </c>
      <c r="M273" s="46"/>
      <c r="N273" s="101">
        <f t="shared" si="44"/>
        <v>1</v>
      </c>
      <c r="O273" s="49"/>
      <c r="P273" s="47" t="str">
        <f>IF(H273="","",VLOOKUP(H273,単重表!$C$6:'単重表'!$F$2502,3,FALSE))</f>
        <v/>
      </c>
      <c r="Q273" s="47"/>
      <c r="R273" s="56" t="e">
        <f t="shared" si="54"/>
        <v>#VALUE!</v>
      </c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275"/>
      <c r="AF273" s="275"/>
      <c r="AG273" s="40"/>
      <c r="AH273" s="40"/>
      <c r="AI273" s="40"/>
      <c r="AJ273" s="58" t="str">
        <f>IF(H273="","",VLOOKUP(H273,単重表!$C$6:'単重表'!$F$2502,4,FALSE))</f>
        <v/>
      </c>
      <c r="AK273" s="141" t="e">
        <f t="shared" si="30"/>
        <v>#VALUE!</v>
      </c>
      <c r="AL273" s="40">
        <v>2</v>
      </c>
      <c r="AM273" s="190" t="e">
        <f t="shared" si="31"/>
        <v>#VALUE!</v>
      </c>
      <c r="AO273" s="191">
        <f t="shared" si="32"/>
        <v>0</v>
      </c>
      <c r="AP273" s="182"/>
      <c r="AQ273" s="183" t="str">
        <f t="shared" si="33"/>
        <v/>
      </c>
      <c r="AR273" s="182"/>
      <c r="AS273" s="184" t="str">
        <f t="shared" si="34"/>
        <v/>
      </c>
      <c r="AT273" s="182"/>
      <c r="AU273" s="276"/>
      <c r="AV273" s="185"/>
      <c r="AW273" s="185"/>
      <c r="AX273" s="185"/>
      <c r="AY273" s="185"/>
      <c r="AZ273" s="185"/>
      <c r="BA273" s="186"/>
      <c r="BB273" s="80"/>
      <c r="BC273" s="185"/>
      <c r="BD273" s="185"/>
      <c r="BE273" s="185"/>
      <c r="BF273" s="185"/>
      <c r="BG273" s="187"/>
      <c r="BH273" s="278"/>
      <c r="BI273" s="188"/>
      <c r="BJ273" s="276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>
        <f t="shared" si="35"/>
        <v>0</v>
      </c>
    </row>
    <row r="274" spans="1:93" ht="22.5" hidden="1" customHeight="1">
      <c r="A274" s="277"/>
      <c r="B274" s="275"/>
      <c r="C274" s="75"/>
      <c r="D274" s="78"/>
      <c r="E274" s="75"/>
      <c r="F274" s="80"/>
      <c r="G274" s="78"/>
      <c r="H274" s="70"/>
      <c r="I274" s="81"/>
      <c r="J274" s="71" t="str">
        <f>IF(H274="","",VLOOKUP(H274,単重表!$C$6:'単重表'!$F$2502,2,FALSE))</f>
        <v/>
      </c>
      <c r="K274" s="232"/>
      <c r="L274" s="101">
        <f t="shared" si="43"/>
        <v>1</v>
      </c>
      <c r="M274" s="46"/>
      <c r="N274" s="101">
        <f t="shared" si="44"/>
        <v>1</v>
      </c>
      <c r="O274" s="49"/>
      <c r="P274" s="47" t="str">
        <f>IF(H274="","",VLOOKUP(H274,単重表!$C$6:'単重表'!$F$2502,3,FALSE))</f>
        <v/>
      </c>
      <c r="Q274" s="47"/>
      <c r="R274" s="56" t="e">
        <f t="shared" si="54"/>
        <v>#VALUE!</v>
      </c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275"/>
      <c r="AF274" s="275"/>
      <c r="AG274" s="40"/>
      <c r="AH274" s="40"/>
      <c r="AI274" s="40"/>
      <c r="AJ274" s="58" t="str">
        <f>IF(H274="","",VLOOKUP(H274,単重表!$C$6:'単重表'!$F$2502,4,FALSE))</f>
        <v/>
      </c>
      <c r="AK274" s="141" t="e">
        <f t="shared" si="30"/>
        <v>#VALUE!</v>
      </c>
      <c r="AL274" s="40">
        <v>2</v>
      </c>
      <c r="AM274" s="190" t="e">
        <f t="shared" si="31"/>
        <v>#VALUE!</v>
      </c>
      <c r="AO274" s="191">
        <f t="shared" si="32"/>
        <v>0</v>
      </c>
      <c r="AP274" s="182"/>
      <c r="AQ274" s="183" t="str">
        <f t="shared" si="33"/>
        <v/>
      </c>
      <c r="AR274" s="182"/>
      <c r="AS274" s="184" t="str">
        <f t="shared" si="34"/>
        <v/>
      </c>
      <c r="AT274" s="182"/>
      <c r="AU274" s="276"/>
      <c r="AV274" s="185"/>
      <c r="AW274" s="185"/>
      <c r="AX274" s="185"/>
      <c r="AY274" s="185"/>
      <c r="AZ274" s="185"/>
      <c r="BA274" s="186"/>
      <c r="BB274" s="80"/>
      <c r="BC274" s="185"/>
      <c r="BD274" s="185"/>
      <c r="BE274" s="185"/>
      <c r="BF274" s="185"/>
      <c r="BG274" s="187"/>
      <c r="BH274" s="278"/>
      <c r="BI274" s="188"/>
      <c r="BJ274" s="276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>
        <f t="shared" si="35"/>
        <v>0</v>
      </c>
    </row>
    <row r="275" spans="1:93" ht="22.5" hidden="1" customHeight="1">
      <c r="A275" s="277"/>
      <c r="B275" s="275"/>
      <c r="C275" s="75"/>
      <c r="D275" s="78"/>
      <c r="E275" s="75"/>
      <c r="F275" s="80"/>
      <c r="G275" s="78"/>
      <c r="H275" s="70"/>
      <c r="I275" s="81"/>
      <c r="J275" s="71" t="str">
        <f>IF(H275="","",VLOOKUP(H275,単重表!$C$6:'単重表'!$F$2502,2,FALSE))</f>
        <v/>
      </c>
      <c r="K275" s="232"/>
      <c r="L275" s="101">
        <f t="shared" si="43"/>
        <v>1</v>
      </c>
      <c r="M275" s="46"/>
      <c r="N275" s="101">
        <f t="shared" si="44"/>
        <v>1</v>
      </c>
      <c r="O275" s="49"/>
      <c r="P275" s="47" t="str">
        <f>IF(H275="","",VLOOKUP(H275,単重表!$C$6:'単重表'!$F$2502,3,FALSE))</f>
        <v/>
      </c>
      <c r="Q275" s="47"/>
      <c r="R275" s="56" t="e">
        <f t="shared" si="54"/>
        <v>#VALUE!</v>
      </c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275"/>
      <c r="AF275" s="275"/>
      <c r="AG275" s="40"/>
      <c r="AH275" s="40"/>
      <c r="AI275" s="40"/>
      <c r="AJ275" s="58" t="str">
        <f>IF(H275="","",VLOOKUP(H275,単重表!$C$6:'単重表'!$F$2502,4,FALSE))</f>
        <v/>
      </c>
      <c r="AK275" s="141" t="e">
        <f t="shared" si="30"/>
        <v>#VALUE!</v>
      </c>
      <c r="AL275" s="40">
        <v>2</v>
      </c>
      <c r="AM275" s="190" t="e">
        <f t="shared" si="31"/>
        <v>#VALUE!</v>
      </c>
      <c r="AO275" s="191">
        <f t="shared" si="32"/>
        <v>0</v>
      </c>
      <c r="AP275" s="182"/>
      <c r="AQ275" s="183" t="str">
        <f t="shared" si="33"/>
        <v/>
      </c>
      <c r="AR275" s="182"/>
      <c r="AS275" s="184" t="str">
        <f t="shared" si="34"/>
        <v/>
      </c>
      <c r="AT275" s="182"/>
      <c r="AU275" s="276"/>
      <c r="AV275" s="185"/>
      <c r="AW275" s="185"/>
      <c r="AX275" s="185"/>
      <c r="AY275" s="185"/>
      <c r="AZ275" s="185"/>
      <c r="BA275" s="186"/>
      <c r="BB275" s="80"/>
      <c r="BC275" s="185"/>
      <c r="BD275" s="185"/>
      <c r="BE275" s="185"/>
      <c r="BF275" s="185"/>
      <c r="BG275" s="187"/>
      <c r="BH275" s="278"/>
      <c r="BI275" s="188"/>
      <c r="BJ275" s="276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>
        <f t="shared" si="35"/>
        <v>0</v>
      </c>
    </row>
    <row r="276" spans="1:93" ht="22.5" hidden="1" customHeight="1">
      <c r="A276" s="277"/>
      <c r="B276" s="275"/>
      <c r="C276" s="75"/>
      <c r="D276" s="78"/>
      <c r="E276" s="75"/>
      <c r="F276" s="80"/>
      <c r="G276" s="78"/>
      <c r="H276" s="70"/>
      <c r="I276" s="81"/>
      <c r="J276" s="71" t="str">
        <f>IF(H276="","",VLOOKUP(H276,単重表!$C$6:'単重表'!$F$2502,2,FALSE))</f>
        <v/>
      </c>
      <c r="K276" s="232"/>
      <c r="L276" s="101">
        <f t="shared" si="43"/>
        <v>1</v>
      </c>
      <c r="M276" s="46"/>
      <c r="N276" s="101">
        <f t="shared" si="44"/>
        <v>1</v>
      </c>
      <c r="O276" s="49"/>
      <c r="P276" s="47" t="str">
        <f>IF(H276="","",VLOOKUP(H276,単重表!$C$6:'単重表'!$F$2502,3,FALSE))</f>
        <v/>
      </c>
      <c r="Q276" s="47"/>
      <c r="R276" s="56" t="e">
        <f t="shared" si="54"/>
        <v>#VALUE!</v>
      </c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275"/>
      <c r="AF276" s="275"/>
      <c r="AG276" s="40"/>
      <c r="AH276" s="40"/>
      <c r="AI276" s="40"/>
      <c r="AJ276" s="58" t="str">
        <f>IF(H276="","",VLOOKUP(H276,単重表!$C$6:'単重表'!$F$2502,4,FALSE))</f>
        <v/>
      </c>
      <c r="AK276" s="141" t="e">
        <f t="shared" si="30"/>
        <v>#VALUE!</v>
      </c>
      <c r="AL276" s="40">
        <v>2</v>
      </c>
      <c r="AM276" s="190" t="e">
        <f t="shared" si="31"/>
        <v>#VALUE!</v>
      </c>
      <c r="AO276" s="191">
        <f t="shared" si="32"/>
        <v>0</v>
      </c>
      <c r="AP276" s="182"/>
      <c r="AQ276" s="183" t="str">
        <f t="shared" si="33"/>
        <v/>
      </c>
      <c r="AR276" s="182"/>
      <c r="AS276" s="184" t="str">
        <f t="shared" si="34"/>
        <v/>
      </c>
      <c r="AT276" s="182"/>
      <c r="AU276" s="276"/>
      <c r="AV276" s="185"/>
      <c r="AW276" s="185"/>
      <c r="AX276" s="185"/>
      <c r="AY276" s="185"/>
      <c r="AZ276" s="185"/>
      <c r="BA276" s="186"/>
      <c r="BB276" s="80"/>
      <c r="BC276" s="185"/>
      <c r="BD276" s="185"/>
      <c r="BE276" s="185"/>
      <c r="BF276" s="185"/>
      <c r="BG276" s="187"/>
      <c r="BH276" s="278"/>
      <c r="BI276" s="188"/>
      <c r="BJ276" s="276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>
        <f t="shared" si="35"/>
        <v>0</v>
      </c>
    </row>
    <row r="277" spans="1:93" ht="22.5" hidden="1" customHeight="1">
      <c r="A277" s="277"/>
      <c r="B277" s="275"/>
      <c r="C277" s="75"/>
      <c r="D277" s="78"/>
      <c r="E277" s="75"/>
      <c r="F277" s="80"/>
      <c r="G277" s="78"/>
      <c r="H277" s="70"/>
      <c r="I277" s="81"/>
      <c r="J277" s="71" t="str">
        <f>IF(H277="","",VLOOKUP(H277,単重表!$C$6:'単重表'!$F$2502,2,FALSE))</f>
        <v/>
      </c>
      <c r="K277" s="232"/>
      <c r="L277" s="101">
        <f t="shared" si="43"/>
        <v>1</v>
      </c>
      <c r="M277" s="46"/>
      <c r="N277" s="101">
        <f t="shared" si="44"/>
        <v>1</v>
      </c>
      <c r="O277" s="49"/>
      <c r="P277" s="47" t="str">
        <f>IF(H277="","",VLOOKUP(H277,単重表!$C$6:'単重表'!$F$2502,3,FALSE))</f>
        <v/>
      </c>
      <c r="Q277" s="47"/>
      <c r="R277" s="56" t="e">
        <f t="shared" si="54"/>
        <v>#VALUE!</v>
      </c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275"/>
      <c r="AF277" s="275"/>
      <c r="AG277" s="40"/>
      <c r="AH277" s="40"/>
      <c r="AI277" s="40"/>
      <c r="AJ277" s="58" t="str">
        <f>IF(H277="","",VLOOKUP(H277,単重表!$C$6:'単重表'!$F$2502,4,FALSE))</f>
        <v/>
      </c>
      <c r="AK277" s="141" t="e">
        <f t="shared" si="30"/>
        <v>#VALUE!</v>
      </c>
      <c r="AL277" s="40">
        <v>2</v>
      </c>
      <c r="AM277" s="190" t="e">
        <f t="shared" si="31"/>
        <v>#VALUE!</v>
      </c>
      <c r="AO277" s="191">
        <f t="shared" si="32"/>
        <v>0</v>
      </c>
      <c r="AP277" s="182"/>
      <c r="AQ277" s="183" t="str">
        <f t="shared" si="33"/>
        <v/>
      </c>
      <c r="AR277" s="182"/>
      <c r="AS277" s="184" t="str">
        <f t="shared" si="34"/>
        <v/>
      </c>
      <c r="AT277" s="182"/>
      <c r="AU277" s="276"/>
      <c r="AV277" s="185"/>
      <c r="AW277" s="185"/>
      <c r="AX277" s="185"/>
      <c r="AY277" s="185"/>
      <c r="AZ277" s="185"/>
      <c r="BA277" s="186"/>
      <c r="BB277" s="80"/>
      <c r="BC277" s="185"/>
      <c r="BD277" s="185"/>
      <c r="BE277" s="185"/>
      <c r="BF277" s="185"/>
      <c r="BG277" s="187"/>
      <c r="BH277" s="278"/>
      <c r="BI277" s="188"/>
      <c r="BJ277" s="276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>
        <f t="shared" si="35"/>
        <v>0</v>
      </c>
    </row>
    <row r="278" spans="1:93" ht="22.5" hidden="1" customHeight="1">
      <c r="A278" s="277"/>
      <c r="B278" s="275"/>
      <c r="C278" s="75"/>
      <c r="D278" s="78"/>
      <c r="E278" s="75"/>
      <c r="F278" s="80"/>
      <c r="G278" s="78"/>
      <c r="H278" s="70"/>
      <c r="I278" s="81"/>
      <c r="J278" s="71" t="str">
        <f>IF(H278="","",VLOOKUP(H278,単重表!$C$6:'単重表'!$F$2502,2,FALSE))</f>
        <v/>
      </c>
      <c r="K278" s="232"/>
      <c r="L278" s="101">
        <f t="shared" si="43"/>
        <v>1</v>
      </c>
      <c r="M278" s="46"/>
      <c r="N278" s="101">
        <f t="shared" si="44"/>
        <v>1</v>
      </c>
      <c r="O278" s="49"/>
      <c r="P278" s="47" t="str">
        <f>IF(H278="","",VLOOKUP(H278,単重表!$C$6:'単重表'!$F$2502,3,FALSE))</f>
        <v/>
      </c>
      <c r="Q278" s="47"/>
      <c r="R278" s="56" t="e">
        <f t="shared" si="54"/>
        <v>#VALUE!</v>
      </c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275"/>
      <c r="AF278" s="275"/>
      <c r="AG278" s="40"/>
      <c r="AH278" s="40"/>
      <c r="AI278" s="40"/>
      <c r="AJ278" s="58" t="str">
        <f>IF(H278="","",VLOOKUP(H278,単重表!$C$6:'単重表'!$F$2502,4,FALSE))</f>
        <v/>
      </c>
      <c r="AK278" s="141" t="e">
        <f t="shared" si="30"/>
        <v>#VALUE!</v>
      </c>
      <c r="AL278" s="40">
        <v>2</v>
      </c>
      <c r="AM278" s="190" t="e">
        <f t="shared" si="31"/>
        <v>#VALUE!</v>
      </c>
      <c r="AO278" s="191">
        <f t="shared" si="32"/>
        <v>0</v>
      </c>
      <c r="AP278" s="182"/>
      <c r="AQ278" s="183" t="str">
        <f t="shared" si="33"/>
        <v/>
      </c>
      <c r="AR278" s="182"/>
      <c r="AS278" s="184" t="str">
        <f t="shared" si="34"/>
        <v/>
      </c>
      <c r="AT278" s="182"/>
      <c r="AU278" s="276"/>
      <c r="AV278" s="185"/>
      <c r="AW278" s="185"/>
      <c r="AX278" s="185"/>
      <c r="AY278" s="185"/>
      <c r="AZ278" s="185"/>
      <c r="BA278" s="186"/>
      <c r="BB278" s="80"/>
      <c r="BC278" s="185"/>
      <c r="BD278" s="185"/>
      <c r="BE278" s="185"/>
      <c r="BF278" s="185"/>
      <c r="BG278" s="187"/>
      <c r="BH278" s="278"/>
      <c r="BI278" s="188"/>
      <c r="BJ278" s="276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>
        <f t="shared" si="35"/>
        <v>0</v>
      </c>
    </row>
    <row r="279" spans="1:93" ht="22.5" hidden="1" customHeight="1">
      <c r="A279" s="277"/>
      <c r="B279" s="275"/>
      <c r="C279" s="75"/>
      <c r="D279" s="78"/>
      <c r="E279" s="75"/>
      <c r="F279" s="80"/>
      <c r="G279" s="78"/>
      <c r="H279" s="70"/>
      <c r="I279" s="81"/>
      <c r="J279" s="71" t="str">
        <f>IF(H279="","",VLOOKUP(H279,単重表!$C$6:'単重表'!$F$2502,2,FALSE))</f>
        <v/>
      </c>
      <c r="K279" s="232"/>
      <c r="L279" s="101">
        <f t="shared" si="43"/>
        <v>1</v>
      </c>
      <c r="M279" s="46"/>
      <c r="N279" s="101">
        <f t="shared" si="44"/>
        <v>1</v>
      </c>
      <c r="O279" s="49"/>
      <c r="P279" s="47" t="str">
        <f>IF(H279="","",VLOOKUP(H279,単重表!$C$6:'単重表'!$F$2502,3,FALSE))</f>
        <v/>
      </c>
      <c r="Q279" s="47"/>
      <c r="R279" s="56" t="e">
        <f t="shared" si="54"/>
        <v>#VALUE!</v>
      </c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275"/>
      <c r="AF279" s="275"/>
      <c r="AG279" s="40"/>
      <c r="AH279" s="40"/>
      <c r="AI279" s="40"/>
      <c r="AJ279" s="58" t="str">
        <f>IF(H279="","",VLOOKUP(H279,単重表!$C$6:'単重表'!$F$2502,4,FALSE))</f>
        <v/>
      </c>
      <c r="AK279" s="141" t="e">
        <f t="shared" si="30"/>
        <v>#VALUE!</v>
      </c>
      <c r="AL279" s="40">
        <v>2</v>
      </c>
      <c r="AM279" s="190" t="e">
        <f t="shared" si="31"/>
        <v>#VALUE!</v>
      </c>
      <c r="AO279" s="191">
        <f t="shared" si="32"/>
        <v>0</v>
      </c>
      <c r="AP279" s="182"/>
      <c r="AQ279" s="183" t="str">
        <f t="shared" si="33"/>
        <v/>
      </c>
      <c r="AR279" s="182"/>
      <c r="AS279" s="184" t="str">
        <f t="shared" si="34"/>
        <v/>
      </c>
      <c r="AT279" s="182"/>
      <c r="AU279" s="276"/>
      <c r="AV279" s="185"/>
      <c r="AW279" s="185"/>
      <c r="AX279" s="185"/>
      <c r="AY279" s="185"/>
      <c r="AZ279" s="185"/>
      <c r="BA279" s="186"/>
      <c r="BB279" s="80"/>
      <c r="BC279" s="185"/>
      <c r="BD279" s="185"/>
      <c r="BE279" s="185"/>
      <c r="BF279" s="185"/>
      <c r="BG279" s="187"/>
      <c r="BH279" s="278"/>
      <c r="BI279" s="188"/>
      <c r="BJ279" s="276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>
        <f t="shared" si="35"/>
        <v>0</v>
      </c>
    </row>
    <row r="280" spans="1:93" ht="22.5" hidden="1" customHeight="1">
      <c r="A280" s="277"/>
      <c r="B280" s="275"/>
      <c r="C280" s="75"/>
      <c r="D280" s="78"/>
      <c r="E280" s="75"/>
      <c r="F280" s="80"/>
      <c r="G280" s="78"/>
      <c r="H280" s="70"/>
      <c r="I280" s="81"/>
      <c r="J280" s="71" t="str">
        <f>IF(H280="","",VLOOKUP(H280,単重表!$C$6:'単重表'!$F$2502,2,FALSE))</f>
        <v/>
      </c>
      <c r="K280" s="232"/>
      <c r="L280" s="101">
        <f t="shared" si="43"/>
        <v>1</v>
      </c>
      <c r="M280" s="46"/>
      <c r="N280" s="101">
        <f t="shared" si="44"/>
        <v>1</v>
      </c>
      <c r="O280" s="49"/>
      <c r="P280" s="47" t="str">
        <f>IF(H280="","",VLOOKUP(H280,単重表!$C$6:'単重表'!$F$2502,3,FALSE))</f>
        <v/>
      </c>
      <c r="Q280" s="47"/>
      <c r="R280" s="56" t="e">
        <f t="shared" si="54"/>
        <v>#VALUE!</v>
      </c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275"/>
      <c r="AF280" s="275"/>
      <c r="AG280" s="40"/>
      <c r="AH280" s="40"/>
      <c r="AI280" s="40"/>
      <c r="AJ280" s="58" t="str">
        <f>IF(H280="","",VLOOKUP(H280,単重表!$C$6:'単重表'!$F$2502,4,FALSE))</f>
        <v/>
      </c>
      <c r="AK280" s="141" t="e">
        <f t="shared" si="30"/>
        <v>#VALUE!</v>
      </c>
      <c r="AL280" s="40">
        <v>2</v>
      </c>
      <c r="AM280" s="190" t="e">
        <f t="shared" si="31"/>
        <v>#VALUE!</v>
      </c>
      <c r="AO280" s="191">
        <f t="shared" si="32"/>
        <v>0</v>
      </c>
      <c r="AP280" s="182"/>
      <c r="AQ280" s="183" t="str">
        <f t="shared" si="33"/>
        <v/>
      </c>
      <c r="AR280" s="182"/>
      <c r="AS280" s="184" t="str">
        <f t="shared" si="34"/>
        <v/>
      </c>
      <c r="AT280" s="182"/>
      <c r="AU280" s="276"/>
      <c r="AV280" s="185"/>
      <c r="AW280" s="185"/>
      <c r="AX280" s="185"/>
      <c r="AY280" s="185"/>
      <c r="AZ280" s="185"/>
      <c r="BA280" s="186"/>
      <c r="BB280" s="80"/>
      <c r="BC280" s="185"/>
      <c r="BD280" s="185"/>
      <c r="BE280" s="185"/>
      <c r="BF280" s="185"/>
      <c r="BG280" s="187"/>
      <c r="BH280" s="278"/>
      <c r="BI280" s="188"/>
      <c r="BJ280" s="276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>
        <f t="shared" si="35"/>
        <v>0</v>
      </c>
    </row>
    <row r="281" spans="1:93" ht="22.5" hidden="1" customHeight="1">
      <c r="A281" s="277"/>
      <c r="B281" s="275"/>
      <c r="C281" s="75"/>
      <c r="D281" s="78"/>
      <c r="E281" s="75"/>
      <c r="F281" s="80"/>
      <c r="G281" s="78"/>
      <c r="H281" s="70"/>
      <c r="I281" s="81"/>
      <c r="J281" s="71" t="str">
        <f>IF(H281="","",VLOOKUP(H281,単重表!$C$6:'単重表'!$F$2502,2,FALSE))</f>
        <v/>
      </c>
      <c r="K281" s="232"/>
      <c r="L281" s="101">
        <f t="shared" si="43"/>
        <v>1</v>
      </c>
      <c r="M281" s="46"/>
      <c r="N281" s="101">
        <f t="shared" si="44"/>
        <v>1</v>
      </c>
      <c r="O281" s="49"/>
      <c r="P281" s="47" t="str">
        <f>IF(H281="","",VLOOKUP(H281,単重表!$C$6:'単重表'!$F$2502,3,FALSE))</f>
        <v/>
      </c>
      <c r="Q281" s="47"/>
      <c r="R281" s="56" t="e">
        <f t="shared" si="54"/>
        <v>#VALUE!</v>
      </c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275"/>
      <c r="AF281" s="275"/>
      <c r="AG281" s="40"/>
      <c r="AH281" s="40"/>
      <c r="AI281" s="40"/>
      <c r="AJ281" s="58" t="str">
        <f>IF(H281="","",VLOOKUP(H281,単重表!$C$6:'単重表'!$F$2502,4,FALSE))</f>
        <v/>
      </c>
      <c r="AK281" s="141" t="e">
        <f t="shared" si="30"/>
        <v>#VALUE!</v>
      </c>
      <c r="AL281" s="40">
        <v>2</v>
      </c>
      <c r="AM281" s="190" t="e">
        <f t="shared" si="31"/>
        <v>#VALUE!</v>
      </c>
      <c r="AO281" s="191">
        <f t="shared" si="32"/>
        <v>0</v>
      </c>
      <c r="AP281" s="182"/>
      <c r="AQ281" s="183" t="str">
        <f t="shared" si="33"/>
        <v/>
      </c>
      <c r="AR281" s="182"/>
      <c r="AS281" s="184" t="str">
        <f t="shared" si="34"/>
        <v/>
      </c>
      <c r="AT281" s="182"/>
      <c r="AU281" s="276"/>
      <c r="AV281" s="185"/>
      <c r="AW281" s="185"/>
      <c r="AX281" s="185"/>
      <c r="AY281" s="185"/>
      <c r="AZ281" s="185"/>
      <c r="BA281" s="186"/>
      <c r="BB281" s="80"/>
      <c r="BC281" s="185"/>
      <c r="BD281" s="185"/>
      <c r="BE281" s="185"/>
      <c r="BF281" s="185"/>
      <c r="BG281" s="187"/>
      <c r="BH281" s="278"/>
      <c r="BI281" s="188"/>
      <c r="BJ281" s="276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>
        <f t="shared" si="35"/>
        <v>0</v>
      </c>
    </row>
    <row r="282" spans="1:93" ht="22.5" hidden="1" customHeight="1">
      <c r="A282" s="277"/>
      <c r="B282" s="275"/>
      <c r="C282" s="75"/>
      <c r="D282" s="78"/>
      <c r="E282" s="75"/>
      <c r="F282" s="80"/>
      <c r="G282" s="78"/>
      <c r="H282" s="70"/>
      <c r="I282" s="81"/>
      <c r="J282" s="71" t="str">
        <f>IF(H282="","",VLOOKUP(H282,単重表!$C$6:'単重表'!$F$2502,2,FALSE))</f>
        <v/>
      </c>
      <c r="K282" s="232"/>
      <c r="L282" s="101">
        <f t="shared" si="43"/>
        <v>1</v>
      </c>
      <c r="M282" s="46"/>
      <c r="N282" s="101">
        <f t="shared" si="44"/>
        <v>1</v>
      </c>
      <c r="O282" s="49"/>
      <c r="P282" s="47" t="str">
        <f>IF(H282="","",VLOOKUP(H282,単重表!$C$6:'単重表'!$F$2502,3,FALSE))</f>
        <v/>
      </c>
      <c r="Q282" s="47"/>
      <c r="R282" s="56" t="e">
        <f t="shared" si="54"/>
        <v>#VALUE!</v>
      </c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275"/>
      <c r="AF282" s="275"/>
      <c r="AG282" s="40"/>
      <c r="AH282" s="40"/>
      <c r="AI282" s="40"/>
      <c r="AJ282" s="58" t="str">
        <f>IF(H282="","",VLOOKUP(H282,単重表!$C$6:'単重表'!$F$2502,4,FALSE))</f>
        <v/>
      </c>
      <c r="AK282" s="141" t="e">
        <f t="shared" si="30"/>
        <v>#VALUE!</v>
      </c>
      <c r="AL282" s="40">
        <v>2</v>
      </c>
      <c r="AM282" s="190" t="e">
        <f t="shared" si="31"/>
        <v>#VALUE!</v>
      </c>
      <c r="AO282" s="191">
        <f t="shared" si="32"/>
        <v>0</v>
      </c>
      <c r="AP282" s="182"/>
      <c r="AQ282" s="183" t="str">
        <f t="shared" si="33"/>
        <v/>
      </c>
      <c r="AR282" s="182"/>
      <c r="AS282" s="184" t="str">
        <f t="shared" si="34"/>
        <v/>
      </c>
      <c r="AT282" s="182"/>
      <c r="AU282" s="276"/>
      <c r="AV282" s="185"/>
      <c r="AW282" s="185"/>
      <c r="AX282" s="185"/>
      <c r="AY282" s="185"/>
      <c r="AZ282" s="185"/>
      <c r="BA282" s="186"/>
      <c r="BB282" s="80"/>
      <c r="BC282" s="185"/>
      <c r="BD282" s="185"/>
      <c r="BE282" s="185"/>
      <c r="BF282" s="185"/>
      <c r="BG282" s="187"/>
      <c r="BH282" s="278"/>
      <c r="BI282" s="188"/>
      <c r="BJ282" s="276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>
        <f t="shared" si="35"/>
        <v>0</v>
      </c>
    </row>
    <row r="283" spans="1:93" ht="22.5" hidden="1" customHeight="1">
      <c r="A283" s="277"/>
      <c r="B283" s="275"/>
      <c r="C283" s="75"/>
      <c r="D283" s="78"/>
      <c r="E283" s="75"/>
      <c r="F283" s="80"/>
      <c r="G283" s="78"/>
      <c r="H283" s="70"/>
      <c r="I283" s="81"/>
      <c r="J283" s="71" t="str">
        <f>IF(H283="","",VLOOKUP(H283,単重表!$C$6:'単重表'!$F$2502,2,FALSE))</f>
        <v/>
      </c>
      <c r="K283" s="232"/>
      <c r="L283" s="101">
        <f t="shared" si="43"/>
        <v>1</v>
      </c>
      <c r="M283" s="46"/>
      <c r="N283" s="101">
        <f t="shared" si="44"/>
        <v>1</v>
      </c>
      <c r="O283" s="49"/>
      <c r="P283" s="47" t="str">
        <f>IF(H283="","",VLOOKUP(H283,単重表!$C$6:'単重表'!$F$2502,3,FALSE))</f>
        <v/>
      </c>
      <c r="Q283" s="47"/>
      <c r="R283" s="56" t="e">
        <f t="shared" si="54"/>
        <v>#VALUE!</v>
      </c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275"/>
      <c r="AF283" s="275"/>
      <c r="AG283" s="40"/>
      <c r="AH283" s="40"/>
      <c r="AI283" s="40"/>
      <c r="AJ283" s="58" t="str">
        <f>IF(H283="","",VLOOKUP(H283,単重表!$C$6:'単重表'!$F$2502,4,FALSE))</f>
        <v/>
      </c>
      <c r="AK283" s="141" t="e">
        <f t="shared" si="30"/>
        <v>#VALUE!</v>
      </c>
      <c r="AL283" s="40">
        <v>2</v>
      </c>
      <c r="AM283" s="190" t="e">
        <f t="shared" si="31"/>
        <v>#VALUE!</v>
      </c>
      <c r="AO283" s="191">
        <f t="shared" si="32"/>
        <v>0</v>
      </c>
      <c r="AP283" s="182"/>
      <c r="AQ283" s="183" t="str">
        <f t="shared" si="33"/>
        <v/>
      </c>
      <c r="AR283" s="182"/>
      <c r="AS283" s="184" t="str">
        <f t="shared" si="34"/>
        <v/>
      </c>
      <c r="AT283" s="182"/>
      <c r="AU283" s="276"/>
      <c r="AV283" s="185"/>
      <c r="AW283" s="185"/>
      <c r="AX283" s="185"/>
      <c r="AY283" s="185"/>
      <c r="AZ283" s="185"/>
      <c r="BA283" s="186"/>
      <c r="BB283" s="80"/>
      <c r="BC283" s="185"/>
      <c r="BD283" s="185"/>
      <c r="BE283" s="185"/>
      <c r="BF283" s="185"/>
      <c r="BG283" s="187"/>
      <c r="BH283" s="278"/>
      <c r="BI283" s="188"/>
      <c r="BJ283" s="276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>
        <f t="shared" si="35"/>
        <v>0</v>
      </c>
    </row>
    <row r="284" spans="1:93" ht="22.5" hidden="1" customHeight="1">
      <c r="A284" s="277"/>
      <c r="B284" s="275"/>
      <c r="C284" s="75"/>
      <c r="D284" s="78"/>
      <c r="E284" s="75"/>
      <c r="F284" s="80"/>
      <c r="G284" s="78"/>
      <c r="H284" s="70"/>
      <c r="I284" s="81"/>
      <c r="J284" s="71" t="str">
        <f>IF(H284="","",VLOOKUP(H284,単重表!$C$6:'単重表'!$F$2502,2,FALSE))</f>
        <v/>
      </c>
      <c r="K284" s="232"/>
      <c r="L284" s="101">
        <f t="shared" si="43"/>
        <v>1</v>
      </c>
      <c r="M284" s="46"/>
      <c r="N284" s="101">
        <f t="shared" si="44"/>
        <v>1</v>
      </c>
      <c r="O284" s="49"/>
      <c r="P284" s="47" t="str">
        <f>IF(H284="","",VLOOKUP(H284,単重表!$C$6:'単重表'!$F$2502,3,FALSE))</f>
        <v/>
      </c>
      <c r="Q284" s="47"/>
      <c r="R284" s="56" t="e">
        <f t="shared" si="54"/>
        <v>#VALUE!</v>
      </c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275"/>
      <c r="AF284" s="275"/>
      <c r="AG284" s="40"/>
      <c r="AH284" s="40"/>
      <c r="AI284" s="40"/>
      <c r="AJ284" s="58" t="str">
        <f>IF(H284="","",VLOOKUP(H284,単重表!$C$6:'単重表'!$F$2502,4,FALSE))</f>
        <v/>
      </c>
      <c r="AK284" s="141" t="e">
        <f t="shared" si="30"/>
        <v>#VALUE!</v>
      </c>
      <c r="AL284" s="40">
        <v>2</v>
      </c>
      <c r="AM284" s="190" t="e">
        <f t="shared" si="31"/>
        <v>#VALUE!</v>
      </c>
      <c r="AO284" s="191">
        <f t="shared" si="32"/>
        <v>0</v>
      </c>
      <c r="AP284" s="182"/>
      <c r="AQ284" s="183" t="str">
        <f t="shared" si="33"/>
        <v/>
      </c>
      <c r="AR284" s="182"/>
      <c r="AS284" s="184" t="str">
        <f t="shared" si="34"/>
        <v/>
      </c>
      <c r="AT284" s="182"/>
      <c r="AU284" s="276"/>
      <c r="AV284" s="185"/>
      <c r="AW284" s="185"/>
      <c r="AX284" s="185"/>
      <c r="AY284" s="185"/>
      <c r="AZ284" s="185"/>
      <c r="BA284" s="186"/>
      <c r="BB284" s="80"/>
      <c r="BC284" s="185"/>
      <c r="BD284" s="185"/>
      <c r="BE284" s="185"/>
      <c r="BF284" s="185"/>
      <c r="BG284" s="187"/>
      <c r="BH284" s="278"/>
      <c r="BI284" s="188"/>
      <c r="BJ284" s="276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>
        <f t="shared" si="35"/>
        <v>0</v>
      </c>
    </row>
    <row r="285" spans="1:93" ht="22.5" hidden="1" customHeight="1">
      <c r="A285" s="277"/>
      <c r="B285" s="275"/>
      <c r="C285" s="75"/>
      <c r="D285" s="78"/>
      <c r="E285" s="75"/>
      <c r="F285" s="80"/>
      <c r="G285" s="78"/>
      <c r="H285" s="70"/>
      <c r="I285" s="81"/>
      <c r="J285" s="71" t="str">
        <f>IF(H285="","",VLOOKUP(H285,単重表!$C$6:'単重表'!$F$2502,2,FALSE))</f>
        <v/>
      </c>
      <c r="K285" s="232"/>
      <c r="L285" s="101">
        <f t="shared" si="43"/>
        <v>1</v>
      </c>
      <c r="M285" s="46"/>
      <c r="N285" s="101">
        <f t="shared" si="44"/>
        <v>1</v>
      </c>
      <c r="O285" s="49"/>
      <c r="P285" s="47" t="str">
        <f>IF(H285="","",VLOOKUP(H285,単重表!$C$6:'単重表'!$F$2502,3,FALSE))</f>
        <v/>
      </c>
      <c r="Q285" s="47"/>
      <c r="R285" s="56" t="e">
        <f t="shared" si="54"/>
        <v>#VALUE!</v>
      </c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275"/>
      <c r="AF285" s="275"/>
      <c r="AG285" s="40"/>
      <c r="AH285" s="40"/>
      <c r="AI285" s="40"/>
      <c r="AJ285" s="58" t="str">
        <f>IF(H285="","",VLOOKUP(H285,単重表!$C$6:'単重表'!$F$2502,4,FALSE))</f>
        <v/>
      </c>
      <c r="AK285" s="141" t="e">
        <f t="shared" si="30"/>
        <v>#VALUE!</v>
      </c>
      <c r="AL285" s="40">
        <v>2</v>
      </c>
      <c r="AM285" s="190" t="e">
        <f t="shared" si="31"/>
        <v>#VALUE!</v>
      </c>
      <c r="AO285" s="191">
        <f t="shared" si="32"/>
        <v>0</v>
      </c>
      <c r="AP285" s="182"/>
      <c r="AQ285" s="183" t="str">
        <f t="shared" si="33"/>
        <v/>
      </c>
      <c r="AR285" s="182"/>
      <c r="AS285" s="184" t="str">
        <f t="shared" si="34"/>
        <v/>
      </c>
      <c r="AT285" s="182"/>
      <c r="AU285" s="276"/>
      <c r="AV285" s="185"/>
      <c r="AW285" s="185"/>
      <c r="AX285" s="185"/>
      <c r="AY285" s="185"/>
      <c r="AZ285" s="185"/>
      <c r="BA285" s="186"/>
      <c r="BB285" s="80"/>
      <c r="BC285" s="185"/>
      <c r="BD285" s="185"/>
      <c r="BE285" s="185"/>
      <c r="BF285" s="185"/>
      <c r="BG285" s="187"/>
      <c r="BH285" s="278"/>
      <c r="BI285" s="188"/>
      <c r="BJ285" s="276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>
        <f t="shared" si="35"/>
        <v>0</v>
      </c>
    </row>
    <row r="286" spans="1:93" ht="22.5" hidden="1" customHeight="1">
      <c r="A286" s="277"/>
      <c r="B286" s="275"/>
      <c r="C286" s="75"/>
      <c r="D286" s="78"/>
      <c r="E286" s="75"/>
      <c r="F286" s="80"/>
      <c r="G286" s="78"/>
      <c r="H286" s="70"/>
      <c r="I286" s="81"/>
      <c r="J286" s="71" t="str">
        <f>IF(H286="","",VLOOKUP(H286,単重表!$C$6:'単重表'!$F$2502,2,FALSE))</f>
        <v/>
      </c>
      <c r="K286" s="232"/>
      <c r="L286" s="101">
        <f t="shared" si="43"/>
        <v>1</v>
      </c>
      <c r="M286" s="46"/>
      <c r="N286" s="101">
        <f t="shared" si="44"/>
        <v>1</v>
      </c>
      <c r="O286" s="49"/>
      <c r="P286" s="47" t="str">
        <f>IF(H286="","",VLOOKUP(H286,単重表!$C$6:'単重表'!$F$2502,3,FALSE))</f>
        <v/>
      </c>
      <c r="Q286" s="47"/>
      <c r="R286" s="56" t="e">
        <f t="shared" si="54"/>
        <v>#VALUE!</v>
      </c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275"/>
      <c r="AF286" s="275"/>
      <c r="AG286" s="40"/>
      <c r="AH286" s="40"/>
      <c r="AI286" s="40"/>
      <c r="AJ286" s="58" t="str">
        <f>IF(H286="","",VLOOKUP(H286,単重表!$C$6:'単重表'!$F$2502,4,FALSE))</f>
        <v/>
      </c>
      <c r="AK286" s="141" t="e">
        <f t="shared" si="30"/>
        <v>#VALUE!</v>
      </c>
      <c r="AL286" s="40">
        <v>2</v>
      </c>
      <c r="AM286" s="190" t="e">
        <f t="shared" si="31"/>
        <v>#VALUE!</v>
      </c>
      <c r="AO286" s="191">
        <f t="shared" si="32"/>
        <v>0</v>
      </c>
      <c r="AP286" s="182"/>
      <c r="AQ286" s="183" t="str">
        <f t="shared" si="33"/>
        <v/>
      </c>
      <c r="AR286" s="182"/>
      <c r="AS286" s="184" t="str">
        <f t="shared" si="34"/>
        <v/>
      </c>
      <c r="AT286" s="182"/>
      <c r="AU286" s="276"/>
      <c r="AV286" s="185"/>
      <c r="AW286" s="185"/>
      <c r="AX286" s="185"/>
      <c r="AY286" s="185"/>
      <c r="AZ286" s="185"/>
      <c r="BA286" s="186"/>
      <c r="BB286" s="80"/>
      <c r="BC286" s="185"/>
      <c r="BD286" s="185"/>
      <c r="BE286" s="185"/>
      <c r="BF286" s="185"/>
      <c r="BG286" s="187"/>
      <c r="BH286" s="278"/>
      <c r="BI286" s="188"/>
      <c r="BJ286" s="276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>
        <f t="shared" si="35"/>
        <v>0</v>
      </c>
    </row>
    <row r="287" spans="1:93" ht="22.5" hidden="1" customHeight="1">
      <c r="A287" s="277"/>
      <c r="B287" s="275"/>
      <c r="C287" s="75"/>
      <c r="D287" s="78"/>
      <c r="E287" s="75"/>
      <c r="F287" s="80"/>
      <c r="G287" s="78"/>
      <c r="H287" s="70"/>
      <c r="I287" s="81"/>
      <c r="J287" s="71" t="str">
        <f>IF(H287="","",VLOOKUP(H287,単重表!$C$6:'単重表'!$F$2502,2,FALSE))</f>
        <v/>
      </c>
      <c r="K287" s="232"/>
      <c r="L287" s="101">
        <f t="shared" si="43"/>
        <v>1</v>
      </c>
      <c r="M287" s="46"/>
      <c r="N287" s="101">
        <f t="shared" si="44"/>
        <v>1</v>
      </c>
      <c r="O287" s="49"/>
      <c r="P287" s="47" t="str">
        <f>IF(H287="","",VLOOKUP(H287,単重表!$C$6:'単重表'!$F$2502,3,FALSE))</f>
        <v/>
      </c>
      <c r="Q287" s="47"/>
      <c r="R287" s="56" t="e">
        <f t="shared" si="54"/>
        <v>#VALUE!</v>
      </c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275"/>
      <c r="AF287" s="275"/>
      <c r="AG287" s="40"/>
      <c r="AH287" s="40"/>
      <c r="AI287" s="40"/>
      <c r="AJ287" s="58" t="str">
        <f>IF(H287="","",VLOOKUP(H287,単重表!$C$6:'単重表'!$F$2502,4,FALSE))</f>
        <v/>
      </c>
      <c r="AK287" s="141" t="e">
        <f t="shared" si="30"/>
        <v>#VALUE!</v>
      </c>
      <c r="AL287" s="40">
        <v>2</v>
      </c>
      <c r="AM287" s="190" t="e">
        <f t="shared" si="31"/>
        <v>#VALUE!</v>
      </c>
      <c r="AO287" s="191">
        <f t="shared" si="32"/>
        <v>0</v>
      </c>
      <c r="AP287" s="182"/>
      <c r="AQ287" s="183" t="str">
        <f t="shared" si="33"/>
        <v/>
      </c>
      <c r="AR287" s="182"/>
      <c r="AS287" s="184" t="str">
        <f t="shared" si="34"/>
        <v/>
      </c>
      <c r="AT287" s="182"/>
      <c r="AU287" s="276"/>
      <c r="AV287" s="185"/>
      <c r="AW287" s="185"/>
      <c r="AX287" s="185"/>
      <c r="AY287" s="185"/>
      <c r="AZ287" s="185"/>
      <c r="BA287" s="186"/>
      <c r="BB287" s="80"/>
      <c r="BC287" s="185"/>
      <c r="BD287" s="185"/>
      <c r="BE287" s="185"/>
      <c r="BF287" s="185"/>
      <c r="BG287" s="187"/>
      <c r="BH287" s="278"/>
      <c r="BI287" s="188"/>
      <c r="BJ287" s="276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>
        <f t="shared" si="35"/>
        <v>0</v>
      </c>
    </row>
    <row r="288" spans="1:93" ht="22.5" hidden="1" customHeight="1">
      <c r="A288" s="277"/>
      <c r="B288" s="275"/>
      <c r="C288" s="75"/>
      <c r="D288" s="78"/>
      <c r="E288" s="75"/>
      <c r="F288" s="80"/>
      <c r="G288" s="78"/>
      <c r="H288" s="70"/>
      <c r="I288" s="81"/>
      <c r="J288" s="71" t="str">
        <f>IF(H288="","",VLOOKUP(H288,単重表!$C$6:'単重表'!$F$2502,2,FALSE))</f>
        <v/>
      </c>
      <c r="K288" s="232"/>
      <c r="L288" s="101">
        <f t="shared" si="43"/>
        <v>1</v>
      </c>
      <c r="M288" s="46"/>
      <c r="N288" s="101">
        <f t="shared" si="44"/>
        <v>1</v>
      </c>
      <c r="O288" s="49"/>
      <c r="P288" s="47" t="str">
        <f>IF(H288="","",VLOOKUP(H288,単重表!$C$6:'単重表'!$F$2502,3,FALSE))</f>
        <v/>
      </c>
      <c r="Q288" s="47"/>
      <c r="R288" s="56" t="e">
        <f t="shared" si="54"/>
        <v>#VALUE!</v>
      </c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275"/>
      <c r="AF288" s="275"/>
      <c r="AG288" s="40"/>
      <c r="AH288" s="40"/>
      <c r="AI288" s="40"/>
      <c r="AJ288" s="58" t="str">
        <f>IF(H288="","",VLOOKUP(H288,単重表!$C$6:'単重表'!$F$2502,4,FALSE))</f>
        <v/>
      </c>
      <c r="AK288" s="141" t="e">
        <f t="shared" si="30"/>
        <v>#VALUE!</v>
      </c>
      <c r="AL288" s="40">
        <v>2</v>
      </c>
      <c r="AM288" s="190" t="e">
        <f t="shared" si="31"/>
        <v>#VALUE!</v>
      </c>
      <c r="AO288" s="191">
        <f t="shared" si="32"/>
        <v>0</v>
      </c>
      <c r="AP288" s="182"/>
      <c r="AQ288" s="183" t="str">
        <f t="shared" si="33"/>
        <v/>
      </c>
      <c r="AR288" s="182"/>
      <c r="AS288" s="184" t="str">
        <f t="shared" si="34"/>
        <v/>
      </c>
      <c r="AT288" s="182"/>
      <c r="AU288" s="276"/>
      <c r="AV288" s="185"/>
      <c r="AW288" s="185"/>
      <c r="AX288" s="185"/>
      <c r="AY288" s="185"/>
      <c r="AZ288" s="185"/>
      <c r="BA288" s="186"/>
      <c r="BB288" s="80"/>
      <c r="BC288" s="185"/>
      <c r="BD288" s="185"/>
      <c r="BE288" s="185"/>
      <c r="BF288" s="185"/>
      <c r="BG288" s="187"/>
      <c r="BH288" s="278"/>
      <c r="BI288" s="188"/>
      <c r="BJ288" s="276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>
        <f t="shared" si="35"/>
        <v>0</v>
      </c>
    </row>
    <row r="289" spans="1:93" ht="22.5" hidden="1" customHeight="1">
      <c r="A289" s="277"/>
      <c r="B289" s="275"/>
      <c r="C289" s="75"/>
      <c r="D289" s="78"/>
      <c r="E289" s="75"/>
      <c r="F289" s="80"/>
      <c r="G289" s="78"/>
      <c r="H289" s="70"/>
      <c r="I289" s="81"/>
      <c r="J289" s="71" t="str">
        <f>IF(H289="","",VLOOKUP(H289,単重表!$C$6:'単重表'!$F$2502,2,FALSE))</f>
        <v/>
      </c>
      <c r="K289" s="232"/>
      <c r="L289" s="101">
        <f t="shared" si="43"/>
        <v>1</v>
      </c>
      <c r="M289" s="46"/>
      <c r="N289" s="101">
        <f t="shared" si="44"/>
        <v>1</v>
      </c>
      <c r="O289" s="49"/>
      <c r="P289" s="47" t="str">
        <f>IF(H289="","",VLOOKUP(H289,単重表!$C$6:'単重表'!$F$2502,3,FALSE))</f>
        <v/>
      </c>
      <c r="Q289" s="47"/>
      <c r="R289" s="56" t="e">
        <f t="shared" si="54"/>
        <v>#VALUE!</v>
      </c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275"/>
      <c r="AF289" s="275"/>
      <c r="AG289" s="40"/>
      <c r="AH289" s="40"/>
      <c r="AI289" s="40"/>
      <c r="AJ289" s="58" t="str">
        <f>IF(H289="","",VLOOKUP(H289,単重表!$C$6:'単重表'!$F$2502,4,FALSE))</f>
        <v/>
      </c>
      <c r="AK289" s="141" t="e">
        <f t="shared" si="30"/>
        <v>#VALUE!</v>
      </c>
      <c r="AL289" s="40">
        <v>2</v>
      </c>
      <c r="AM289" s="190" t="e">
        <f t="shared" si="31"/>
        <v>#VALUE!</v>
      </c>
      <c r="AO289" s="191">
        <f t="shared" si="32"/>
        <v>0</v>
      </c>
      <c r="AP289" s="182"/>
      <c r="AQ289" s="183" t="str">
        <f t="shared" si="33"/>
        <v/>
      </c>
      <c r="AR289" s="182"/>
      <c r="AS289" s="184" t="str">
        <f t="shared" si="34"/>
        <v/>
      </c>
      <c r="AT289" s="182"/>
      <c r="AU289" s="276"/>
      <c r="AV289" s="185"/>
      <c r="AW289" s="185"/>
      <c r="AX289" s="185"/>
      <c r="AY289" s="185"/>
      <c r="AZ289" s="185"/>
      <c r="BA289" s="186"/>
      <c r="BB289" s="80"/>
      <c r="BC289" s="185"/>
      <c r="BD289" s="185"/>
      <c r="BE289" s="185"/>
      <c r="BF289" s="185"/>
      <c r="BG289" s="187"/>
      <c r="BH289" s="278"/>
      <c r="BI289" s="188"/>
      <c r="BJ289" s="276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>
        <f t="shared" si="35"/>
        <v>0</v>
      </c>
    </row>
    <row r="290" spans="1:93" ht="22.5" hidden="1" customHeight="1">
      <c r="A290" s="277"/>
      <c r="B290" s="275"/>
      <c r="C290" s="75"/>
      <c r="D290" s="78"/>
      <c r="E290" s="75"/>
      <c r="F290" s="80"/>
      <c r="G290" s="78"/>
      <c r="H290" s="70"/>
      <c r="I290" s="81"/>
      <c r="J290" s="71" t="str">
        <f>IF(H290="","",VLOOKUP(H290,単重表!$C$6:'単重表'!$F$2502,2,FALSE))</f>
        <v/>
      </c>
      <c r="K290" s="232"/>
      <c r="L290" s="101">
        <f t="shared" si="43"/>
        <v>1</v>
      </c>
      <c r="M290" s="46"/>
      <c r="N290" s="101">
        <f t="shared" si="44"/>
        <v>1</v>
      </c>
      <c r="O290" s="49"/>
      <c r="P290" s="47" t="str">
        <f>IF(H290="","",VLOOKUP(H290,単重表!$C$6:'単重表'!$F$2502,3,FALSE))</f>
        <v/>
      </c>
      <c r="Q290" s="47"/>
      <c r="R290" s="56" t="e">
        <f t="shared" si="54"/>
        <v>#VALUE!</v>
      </c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275"/>
      <c r="AF290" s="275"/>
      <c r="AG290" s="40"/>
      <c r="AH290" s="40"/>
      <c r="AI290" s="40"/>
      <c r="AJ290" s="58" t="str">
        <f>IF(H290="","",VLOOKUP(H290,単重表!$C$6:'単重表'!$F$2502,4,FALSE))</f>
        <v/>
      </c>
      <c r="AK290" s="141" t="e">
        <f t="shared" si="30"/>
        <v>#VALUE!</v>
      </c>
      <c r="AL290" s="40">
        <v>2</v>
      </c>
      <c r="AM290" s="190" t="e">
        <f t="shared" si="31"/>
        <v>#VALUE!</v>
      </c>
      <c r="AO290" s="191">
        <f t="shared" si="32"/>
        <v>0</v>
      </c>
      <c r="AP290" s="182"/>
      <c r="AQ290" s="183" t="str">
        <f t="shared" si="33"/>
        <v/>
      </c>
      <c r="AR290" s="182"/>
      <c r="AS290" s="184" t="str">
        <f t="shared" si="34"/>
        <v/>
      </c>
      <c r="AT290" s="182"/>
      <c r="AU290" s="276"/>
      <c r="AV290" s="185"/>
      <c r="AW290" s="185"/>
      <c r="AX290" s="185"/>
      <c r="AY290" s="185"/>
      <c r="AZ290" s="185"/>
      <c r="BA290" s="186"/>
      <c r="BB290" s="80"/>
      <c r="BC290" s="185"/>
      <c r="BD290" s="185"/>
      <c r="BE290" s="185"/>
      <c r="BF290" s="185"/>
      <c r="BG290" s="187"/>
      <c r="BH290" s="278"/>
      <c r="BI290" s="188"/>
      <c r="BJ290" s="276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>
        <f t="shared" si="35"/>
        <v>0</v>
      </c>
    </row>
    <row r="291" spans="1:93" ht="22.5" hidden="1" customHeight="1">
      <c r="A291" s="277"/>
      <c r="B291" s="275"/>
      <c r="C291" s="75"/>
      <c r="D291" s="78"/>
      <c r="E291" s="75"/>
      <c r="F291" s="80"/>
      <c r="G291" s="78"/>
      <c r="H291" s="70"/>
      <c r="I291" s="81"/>
      <c r="J291" s="71" t="str">
        <f>IF(H291="","",VLOOKUP(H291,単重表!$C$6:'単重表'!$F$2502,2,FALSE))</f>
        <v/>
      </c>
      <c r="K291" s="232"/>
      <c r="L291" s="101">
        <f t="shared" si="43"/>
        <v>1</v>
      </c>
      <c r="M291" s="46"/>
      <c r="N291" s="101">
        <f t="shared" si="44"/>
        <v>1</v>
      </c>
      <c r="O291" s="49"/>
      <c r="P291" s="47" t="str">
        <f>IF(H291="","",VLOOKUP(H291,単重表!$C$6:'単重表'!$F$2502,3,FALSE))</f>
        <v/>
      </c>
      <c r="Q291" s="47"/>
      <c r="R291" s="56" t="e">
        <f t="shared" si="54"/>
        <v>#VALUE!</v>
      </c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275"/>
      <c r="AF291" s="275"/>
      <c r="AG291" s="40"/>
      <c r="AH291" s="40"/>
      <c r="AI291" s="40"/>
      <c r="AJ291" s="58" t="str">
        <f>IF(H291="","",VLOOKUP(H291,単重表!$C$6:'単重表'!$F$2502,4,FALSE))</f>
        <v/>
      </c>
      <c r="AK291" s="141" t="e">
        <f t="shared" si="30"/>
        <v>#VALUE!</v>
      </c>
      <c r="AL291" s="40">
        <v>2</v>
      </c>
      <c r="AM291" s="190" t="e">
        <f t="shared" si="31"/>
        <v>#VALUE!</v>
      </c>
      <c r="AO291" s="191">
        <f t="shared" si="32"/>
        <v>0</v>
      </c>
      <c r="AP291" s="182"/>
      <c r="AQ291" s="183" t="str">
        <f t="shared" si="33"/>
        <v/>
      </c>
      <c r="AR291" s="182"/>
      <c r="AS291" s="184" t="str">
        <f t="shared" si="34"/>
        <v/>
      </c>
      <c r="AT291" s="182"/>
      <c r="AU291" s="276"/>
      <c r="AV291" s="185"/>
      <c r="AW291" s="185"/>
      <c r="AX291" s="185"/>
      <c r="AY291" s="185"/>
      <c r="AZ291" s="185"/>
      <c r="BA291" s="186"/>
      <c r="BB291" s="80"/>
      <c r="BC291" s="185"/>
      <c r="BD291" s="185"/>
      <c r="BE291" s="185"/>
      <c r="BF291" s="185"/>
      <c r="BG291" s="187"/>
      <c r="BH291" s="278"/>
      <c r="BI291" s="188"/>
      <c r="BJ291" s="276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>
        <f t="shared" si="35"/>
        <v>0</v>
      </c>
    </row>
    <row r="292" spans="1:93" ht="22.5" hidden="1" customHeight="1">
      <c r="A292" s="277"/>
      <c r="B292" s="275"/>
      <c r="C292" s="75"/>
      <c r="D292" s="78"/>
      <c r="E292" s="75"/>
      <c r="F292" s="80"/>
      <c r="G292" s="78"/>
      <c r="H292" s="70"/>
      <c r="I292" s="81"/>
      <c r="J292" s="71" t="str">
        <f>IF(H292="","",VLOOKUP(H292,単重表!$C$6:'単重表'!$F$2502,2,FALSE))</f>
        <v/>
      </c>
      <c r="K292" s="232"/>
      <c r="L292" s="101">
        <f t="shared" si="43"/>
        <v>1</v>
      </c>
      <c r="M292" s="46"/>
      <c r="N292" s="101">
        <f t="shared" si="44"/>
        <v>1</v>
      </c>
      <c r="O292" s="49"/>
      <c r="P292" s="47" t="str">
        <f>IF(H292="","",VLOOKUP(H292,単重表!$C$6:'単重表'!$F$2502,3,FALSE))</f>
        <v/>
      </c>
      <c r="Q292" s="47"/>
      <c r="R292" s="56" t="e">
        <f t="shared" si="54"/>
        <v>#VALUE!</v>
      </c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275"/>
      <c r="AF292" s="275"/>
      <c r="AG292" s="40"/>
      <c r="AH292" s="40"/>
      <c r="AI292" s="40"/>
      <c r="AJ292" s="58" t="str">
        <f>IF(H292="","",VLOOKUP(H292,単重表!$C$6:'単重表'!$F$2502,4,FALSE))</f>
        <v/>
      </c>
      <c r="AK292" s="141" t="e">
        <f t="shared" si="30"/>
        <v>#VALUE!</v>
      </c>
      <c r="AL292" s="40">
        <v>2</v>
      </c>
      <c r="AM292" s="190" t="e">
        <f t="shared" si="31"/>
        <v>#VALUE!</v>
      </c>
      <c r="AO292" s="191">
        <f t="shared" si="32"/>
        <v>0</v>
      </c>
      <c r="AP292" s="182"/>
      <c r="AQ292" s="183" t="str">
        <f t="shared" si="33"/>
        <v/>
      </c>
      <c r="AR292" s="182"/>
      <c r="AS292" s="184" t="str">
        <f t="shared" si="34"/>
        <v/>
      </c>
      <c r="AT292" s="182"/>
      <c r="AU292" s="276"/>
      <c r="AV292" s="185"/>
      <c r="AW292" s="185"/>
      <c r="AX292" s="185"/>
      <c r="AY292" s="185"/>
      <c r="AZ292" s="185"/>
      <c r="BA292" s="186"/>
      <c r="BB292" s="80"/>
      <c r="BC292" s="185"/>
      <c r="BD292" s="185"/>
      <c r="BE292" s="185"/>
      <c r="BF292" s="185"/>
      <c r="BG292" s="187"/>
      <c r="BH292" s="278"/>
      <c r="BI292" s="188"/>
      <c r="BJ292" s="276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>
        <f t="shared" si="35"/>
        <v>0</v>
      </c>
    </row>
    <row r="293" spans="1:93" ht="22.5" hidden="1" customHeight="1">
      <c r="A293" s="277"/>
      <c r="B293" s="275"/>
      <c r="C293" s="75"/>
      <c r="D293" s="78"/>
      <c r="E293" s="75"/>
      <c r="F293" s="80"/>
      <c r="G293" s="78"/>
      <c r="H293" s="70"/>
      <c r="I293" s="81"/>
      <c r="J293" s="71" t="str">
        <f>IF(H293="","",VLOOKUP(H293,単重表!$C$6:'単重表'!$F$2502,2,FALSE))</f>
        <v/>
      </c>
      <c r="K293" s="232"/>
      <c r="L293" s="101">
        <f t="shared" si="43"/>
        <v>1</v>
      </c>
      <c r="M293" s="46"/>
      <c r="N293" s="101">
        <f t="shared" si="44"/>
        <v>1</v>
      </c>
      <c r="O293" s="49"/>
      <c r="P293" s="47" t="str">
        <f>IF(H293="","",VLOOKUP(H293,単重表!$C$6:'単重表'!$F$2502,3,FALSE))</f>
        <v/>
      </c>
      <c r="Q293" s="47"/>
      <c r="R293" s="56" t="e">
        <f t="shared" si="54"/>
        <v>#VALUE!</v>
      </c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275"/>
      <c r="AF293" s="275"/>
      <c r="AG293" s="40"/>
      <c r="AH293" s="40"/>
      <c r="AI293" s="40"/>
      <c r="AJ293" s="58" t="str">
        <f>IF(H293="","",VLOOKUP(H293,単重表!$C$6:'単重表'!$F$2502,4,FALSE))</f>
        <v/>
      </c>
      <c r="AK293" s="141" t="e">
        <f t="shared" si="30"/>
        <v>#VALUE!</v>
      </c>
      <c r="AL293" s="40">
        <v>2</v>
      </c>
      <c r="AM293" s="190" t="e">
        <f t="shared" si="31"/>
        <v>#VALUE!</v>
      </c>
      <c r="AO293" s="191">
        <f t="shared" si="32"/>
        <v>0</v>
      </c>
      <c r="AP293" s="182"/>
      <c r="AQ293" s="183" t="str">
        <f t="shared" si="33"/>
        <v/>
      </c>
      <c r="AR293" s="182"/>
      <c r="AS293" s="184" t="str">
        <f t="shared" si="34"/>
        <v/>
      </c>
      <c r="AT293" s="182"/>
      <c r="AU293" s="276"/>
      <c r="AV293" s="185"/>
      <c r="AW293" s="185"/>
      <c r="AX293" s="185"/>
      <c r="AY293" s="185"/>
      <c r="AZ293" s="185"/>
      <c r="BA293" s="186"/>
      <c r="BB293" s="80"/>
      <c r="BC293" s="185"/>
      <c r="BD293" s="185"/>
      <c r="BE293" s="185"/>
      <c r="BF293" s="185"/>
      <c r="BG293" s="187"/>
      <c r="BH293" s="278"/>
      <c r="BI293" s="188"/>
      <c r="BJ293" s="276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>
        <f t="shared" si="35"/>
        <v>0</v>
      </c>
    </row>
    <row r="294" spans="1:93" ht="22.5" hidden="1" customHeight="1">
      <c r="A294" s="277"/>
      <c r="B294" s="275"/>
      <c r="C294" s="75"/>
      <c r="D294" s="78"/>
      <c r="E294" s="75"/>
      <c r="F294" s="80"/>
      <c r="G294" s="78"/>
      <c r="H294" s="70"/>
      <c r="I294" s="81"/>
      <c r="J294" s="71" t="str">
        <f>IF(H294="","",VLOOKUP(H294,単重表!$C$6:'単重表'!$F$2502,2,FALSE))</f>
        <v/>
      </c>
      <c r="K294" s="232"/>
      <c r="L294" s="101">
        <f t="shared" si="43"/>
        <v>1</v>
      </c>
      <c r="M294" s="46"/>
      <c r="N294" s="101">
        <f t="shared" si="44"/>
        <v>1</v>
      </c>
      <c r="O294" s="49"/>
      <c r="P294" s="47" t="str">
        <f>IF(H294="","",VLOOKUP(H294,単重表!$C$6:'単重表'!$F$2502,3,FALSE))</f>
        <v/>
      </c>
      <c r="Q294" s="47"/>
      <c r="R294" s="56" t="e">
        <f t="shared" si="54"/>
        <v>#VALUE!</v>
      </c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275"/>
      <c r="AF294" s="275"/>
      <c r="AG294" s="40"/>
      <c r="AH294" s="40"/>
      <c r="AI294" s="40"/>
      <c r="AJ294" s="58" t="str">
        <f>IF(H294="","",VLOOKUP(H294,単重表!$C$6:'単重表'!$F$2502,4,FALSE))</f>
        <v/>
      </c>
      <c r="AK294" s="141" t="e">
        <f t="shared" si="30"/>
        <v>#VALUE!</v>
      </c>
      <c r="AL294" s="40">
        <v>2</v>
      </c>
      <c r="AM294" s="190" t="e">
        <f t="shared" si="31"/>
        <v>#VALUE!</v>
      </c>
      <c r="AO294" s="191">
        <f t="shared" si="32"/>
        <v>0</v>
      </c>
      <c r="AP294" s="182"/>
      <c r="AQ294" s="183" t="str">
        <f t="shared" si="33"/>
        <v/>
      </c>
      <c r="AR294" s="182"/>
      <c r="AS294" s="184" t="str">
        <f t="shared" si="34"/>
        <v/>
      </c>
      <c r="AT294" s="182"/>
      <c r="AU294" s="276"/>
      <c r="AV294" s="185"/>
      <c r="AW294" s="185"/>
      <c r="AX294" s="185"/>
      <c r="AY294" s="185"/>
      <c r="AZ294" s="185"/>
      <c r="BA294" s="186"/>
      <c r="BB294" s="80"/>
      <c r="BC294" s="185"/>
      <c r="BD294" s="185"/>
      <c r="BE294" s="185"/>
      <c r="BF294" s="185"/>
      <c r="BG294" s="187"/>
      <c r="BH294" s="278"/>
      <c r="BI294" s="188"/>
      <c r="BJ294" s="276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>
        <f t="shared" si="35"/>
        <v>0</v>
      </c>
    </row>
    <row r="295" spans="1:93" ht="22.5" hidden="1" customHeight="1">
      <c r="A295" s="277"/>
      <c r="B295" s="275"/>
      <c r="C295" s="75"/>
      <c r="D295" s="78"/>
      <c r="E295" s="75"/>
      <c r="F295" s="80"/>
      <c r="G295" s="78"/>
      <c r="H295" s="70"/>
      <c r="I295" s="81"/>
      <c r="J295" s="71" t="str">
        <f>IF(H295="","",VLOOKUP(H295,単重表!$C$6:'単重表'!$F$2502,2,FALSE))</f>
        <v/>
      </c>
      <c r="K295" s="232"/>
      <c r="L295" s="101">
        <f t="shared" si="43"/>
        <v>1</v>
      </c>
      <c r="M295" s="46"/>
      <c r="N295" s="101">
        <f t="shared" si="44"/>
        <v>1</v>
      </c>
      <c r="O295" s="49"/>
      <c r="P295" s="47" t="str">
        <f>IF(H295="","",VLOOKUP(H295,単重表!$C$6:'単重表'!$F$2502,3,FALSE))</f>
        <v/>
      </c>
      <c r="Q295" s="47"/>
      <c r="R295" s="56" t="e">
        <f t="shared" si="54"/>
        <v>#VALUE!</v>
      </c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275"/>
      <c r="AF295" s="275"/>
      <c r="AG295" s="40"/>
      <c r="AH295" s="40"/>
      <c r="AI295" s="40"/>
      <c r="AJ295" s="58" t="str">
        <f>IF(H295="","",VLOOKUP(H295,単重表!$C$6:'単重表'!$F$2502,4,FALSE))</f>
        <v/>
      </c>
      <c r="AK295" s="141" t="e">
        <f t="shared" si="30"/>
        <v>#VALUE!</v>
      </c>
      <c r="AL295" s="40">
        <v>2</v>
      </c>
      <c r="AM295" s="190" t="e">
        <f t="shared" si="31"/>
        <v>#VALUE!</v>
      </c>
      <c r="AO295" s="191">
        <f t="shared" si="32"/>
        <v>0</v>
      </c>
      <c r="AP295" s="182"/>
      <c r="AQ295" s="183" t="str">
        <f t="shared" si="33"/>
        <v/>
      </c>
      <c r="AR295" s="182"/>
      <c r="AS295" s="184" t="str">
        <f t="shared" si="34"/>
        <v/>
      </c>
      <c r="AT295" s="182"/>
      <c r="AU295" s="276"/>
      <c r="AV295" s="185"/>
      <c r="AW295" s="185"/>
      <c r="AX295" s="185"/>
      <c r="AY295" s="185"/>
      <c r="AZ295" s="185"/>
      <c r="BA295" s="186"/>
      <c r="BB295" s="80"/>
      <c r="BC295" s="185"/>
      <c r="BD295" s="185"/>
      <c r="BE295" s="185"/>
      <c r="BF295" s="185"/>
      <c r="BG295" s="187"/>
      <c r="BH295" s="278"/>
      <c r="BI295" s="188"/>
      <c r="BJ295" s="276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>
        <f t="shared" si="35"/>
        <v>0</v>
      </c>
    </row>
    <row r="296" spans="1:93" ht="22.5" hidden="1" customHeight="1">
      <c r="A296" s="277"/>
      <c r="B296" s="275"/>
      <c r="C296" s="75"/>
      <c r="D296" s="78"/>
      <c r="E296" s="75"/>
      <c r="F296" s="80"/>
      <c r="G296" s="78"/>
      <c r="H296" s="70"/>
      <c r="I296" s="81"/>
      <c r="J296" s="71" t="str">
        <f>IF(H296="","",VLOOKUP(H296,単重表!$C$6:'単重表'!$F$2502,2,FALSE))</f>
        <v/>
      </c>
      <c r="K296" s="232"/>
      <c r="L296" s="101">
        <f t="shared" si="43"/>
        <v>1</v>
      </c>
      <c r="M296" s="46"/>
      <c r="N296" s="101">
        <f t="shared" si="44"/>
        <v>1</v>
      </c>
      <c r="O296" s="49"/>
      <c r="P296" s="47" t="str">
        <f>IF(H296="","",VLOOKUP(H296,単重表!$C$6:'単重表'!$F$2502,3,FALSE))</f>
        <v/>
      </c>
      <c r="Q296" s="47"/>
      <c r="R296" s="56" t="e">
        <f t="shared" si="54"/>
        <v>#VALUE!</v>
      </c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275"/>
      <c r="AF296" s="275"/>
      <c r="AG296" s="40"/>
      <c r="AH296" s="40"/>
      <c r="AI296" s="40"/>
      <c r="AJ296" s="58" t="str">
        <f>IF(H296="","",VLOOKUP(H296,単重表!$C$6:'単重表'!$F$2502,4,FALSE))</f>
        <v/>
      </c>
      <c r="AK296" s="141" t="e">
        <f t="shared" si="30"/>
        <v>#VALUE!</v>
      </c>
      <c r="AL296" s="40">
        <v>2</v>
      </c>
      <c r="AM296" s="190" t="e">
        <f t="shared" si="31"/>
        <v>#VALUE!</v>
      </c>
      <c r="AO296" s="191">
        <f t="shared" si="32"/>
        <v>0</v>
      </c>
      <c r="AP296" s="182"/>
      <c r="AQ296" s="183" t="str">
        <f t="shared" si="33"/>
        <v/>
      </c>
      <c r="AR296" s="182"/>
      <c r="AS296" s="184" t="str">
        <f t="shared" si="34"/>
        <v/>
      </c>
      <c r="AT296" s="182"/>
      <c r="AU296" s="276"/>
      <c r="AV296" s="185"/>
      <c r="AW296" s="185"/>
      <c r="AX296" s="185"/>
      <c r="AY296" s="185"/>
      <c r="AZ296" s="185"/>
      <c r="BA296" s="186"/>
      <c r="BB296" s="80"/>
      <c r="BC296" s="185"/>
      <c r="BD296" s="185"/>
      <c r="BE296" s="185"/>
      <c r="BF296" s="185"/>
      <c r="BG296" s="187"/>
      <c r="BH296" s="278"/>
      <c r="BI296" s="188"/>
      <c r="BJ296" s="276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>
        <f t="shared" si="35"/>
        <v>0</v>
      </c>
    </row>
    <row r="297" spans="1:93" ht="22.5" hidden="1" customHeight="1">
      <c r="A297" s="277"/>
      <c r="B297" s="275"/>
      <c r="C297" s="75"/>
      <c r="D297" s="78"/>
      <c r="E297" s="75"/>
      <c r="F297" s="80"/>
      <c r="G297" s="78"/>
      <c r="H297" s="70"/>
      <c r="I297" s="81"/>
      <c r="J297" s="71" t="str">
        <f>IF(H297="","",VLOOKUP(H297,単重表!$C$6:'単重表'!$F$2502,2,FALSE))</f>
        <v/>
      </c>
      <c r="K297" s="232"/>
      <c r="L297" s="101">
        <f t="shared" si="43"/>
        <v>1</v>
      </c>
      <c r="M297" s="46"/>
      <c r="N297" s="101">
        <f t="shared" si="44"/>
        <v>1</v>
      </c>
      <c r="O297" s="49"/>
      <c r="P297" s="47" t="str">
        <f>IF(H297="","",VLOOKUP(H297,単重表!$C$6:'単重表'!$F$2502,3,FALSE))</f>
        <v/>
      </c>
      <c r="Q297" s="47"/>
      <c r="R297" s="56" t="e">
        <f t="shared" si="54"/>
        <v>#VALUE!</v>
      </c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275"/>
      <c r="AF297" s="275"/>
      <c r="AG297" s="40"/>
      <c r="AH297" s="40"/>
      <c r="AI297" s="40"/>
      <c r="AJ297" s="58" t="str">
        <f>IF(H297="","",VLOOKUP(H297,単重表!$C$6:'単重表'!$F$2502,4,FALSE))</f>
        <v/>
      </c>
      <c r="AK297" s="141" t="e">
        <f t="shared" si="30"/>
        <v>#VALUE!</v>
      </c>
      <c r="AL297" s="40">
        <v>2</v>
      </c>
      <c r="AM297" s="190" t="e">
        <f t="shared" si="31"/>
        <v>#VALUE!</v>
      </c>
      <c r="AO297" s="191">
        <f t="shared" si="32"/>
        <v>0</v>
      </c>
      <c r="AP297" s="182"/>
      <c r="AQ297" s="183" t="str">
        <f t="shared" si="33"/>
        <v/>
      </c>
      <c r="AR297" s="182"/>
      <c r="AS297" s="184" t="str">
        <f t="shared" si="34"/>
        <v/>
      </c>
      <c r="AT297" s="182"/>
      <c r="AU297" s="276"/>
      <c r="AV297" s="185"/>
      <c r="AW297" s="185"/>
      <c r="AX297" s="185"/>
      <c r="AY297" s="185"/>
      <c r="AZ297" s="185"/>
      <c r="BA297" s="186"/>
      <c r="BB297" s="80"/>
      <c r="BC297" s="185"/>
      <c r="BD297" s="185"/>
      <c r="BE297" s="185"/>
      <c r="BF297" s="185"/>
      <c r="BG297" s="187"/>
      <c r="BH297" s="278"/>
      <c r="BI297" s="188"/>
      <c r="BJ297" s="276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>
        <f t="shared" si="35"/>
        <v>0</v>
      </c>
    </row>
    <row r="298" spans="1:93" ht="22.5" hidden="1" customHeight="1">
      <c r="A298" s="277"/>
      <c r="B298" s="275"/>
      <c r="C298" s="75"/>
      <c r="D298" s="78"/>
      <c r="E298" s="75"/>
      <c r="F298" s="80"/>
      <c r="G298" s="78"/>
      <c r="H298" s="70"/>
      <c r="I298" s="81"/>
      <c r="J298" s="71" t="str">
        <f>IF(H298="","",VLOOKUP(H298,単重表!$C$6:'単重表'!$F$2502,2,FALSE))</f>
        <v/>
      </c>
      <c r="K298" s="232"/>
      <c r="L298" s="101">
        <f t="shared" si="43"/>
        <v>1</v>
      </c>
      <c r="M298" s="46"/>
      <c r="N298" s="101">
        <f t="shared" si="44"/>
        <v>1</v>
      </c>
      <c r="O298" s="49"/>
      <c r="P298" s="47" t="str">
        <f>IF(H298="","",VLOOKUP(H298,単重表!$C$6:'単重表'!$F$2502,3,FALSE))</f>
        <v/>
      </c>
      <c r="Q298" s="47"/>
      <c r="R298" s="56" t="e">
        <f t="shared" si="54"/>
        <v>#VALUE!</v>
      </c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275"/>
      <c r="AF298" s="275"/>
      <c r="AG298" s="40"/>
      <c r="AH298" s="40"/>
      <c r="AI298" s="40"/>
      <c r="AJ298" s="58" t="str">
        <f>IF(H298="","",VLOOKUP(H298,単重表!$C$6:'単重表'!$F$2502,4,FALSE))</f>
        <v/>
      </c>
      <c r="AK298" s="141" t="e">
        <f t="shared" si="30"/>
        <v>#VALUE!</v>
      </c>
      <c r="AL298" s="40">
        <v>2</v>
      </c>
      <c r="AM298" s="190" t="e">
        <f t="shared" si="31"/>
        <v>#VALUE!</v>
      </c>
      <c r="AO298" s="191">
        <f t="shared" si="32"/>
        <v>0</v>
      </c>
      <c r="AP298" s="182"/>
      <c r="AQ298" s="183" t="str">
        <f t="shared" si="33"/>
        <v/>
      </c>
      <c r="AR298" s="182"/>
      <c r="AS298" s="184" t="str">
        <f t="shared" si="34"/>
        <v/>
      </c>
      <c r="AT298" s="182"/>
      <c r="AU298" s="276"/>
      <c r="AV298" s="185"/>
      <c r="AW298" s="185"/>
      <c r="AX298" s="185"/>
      <c r="AY298" s="185"/>
      <c r="AZ298" s="185"/>
      <c r="BA298" s="186"/>
      <c r="BB298" s="80"/>
      <c r="BC298" s="185"/>
      <c r="BD298" s="185"/>
      <c r="BE298" s="185"/>
      <c r="BF298" s="185"/>
      <c r="BG298" s="187"/>
      <c r="BH298" s="278"/>
      <c r="BI298" s="188"/>
      <c r="BJ298" s="276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>
        <f t="shared" si="35"/>
        <v>0</v>
      </c>
    </row>
    <row r="299" spans="1:93" ht="22.5" hidden="1" customHeight="1">
      <c r="A299" s="277"/>
      <c r="B299" s="275"/>
      <c r="C299" s="75"/>
      <c r="D299" s="78"/>
      <c r="E299" s="75"/>
      <c r="F299" s="80"/>
      <c r="G299" s="78"/>
      <c r="H299" s="70"/>
      <c r="I299" s="81"/>
      <c r="J299" s="71" t="str">
        <f>IF(H299="","",VLOOKUP(H299,単重表!$C$6:'単重表'!$F$2502,2,FALSE))</f>
        <v/>
      </c>
      <c r="K299" s="232"/>
      <c r="L299" s="101">
        <f t="shared" si="43"/>
        <v>1</v>
      </c>
      <c r="M299" s="46"/>
      <c r="N299" s="101">
        <f t="shared" si="44"/>
        <v>1</v>
      </c>
      <c r="O299" s="49"/>
      <c r="P299" s="47" t="str">
        <f>IF(H299="","",VLOOKUP(H299,単重表!$C$6:'単重表'!$F$2502,3,FALSE))</f>
        <v/>
      </c>
      <c r="Q299" s="47"/>
      <c r="R299" s="56" t="e">
        <f t="shared" si="54"/>
        <v>#VALUE!</v>
      </c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275"/>
      <c r="AF299" s="275"/>
      <c r="AG299" s="40"/>
      <c r="AH299" s="40"/>
      <c r="AI299" s="40"/>
      <c r="AJ299" s="58" t="str">
        <f>IF(H299="","",VLOOKUP(H299,単重表!$C$6:'単重表'!$F$2502,4,FALSE))</f>
        <v/>
      </c>
      <c r="AK299" s="141" t="e">
        <f t="shared" si="30"/>
        <v>#VALUE!</v>
      </c>
      <c r="AL299" s="40">
        <v>2</v>
      </c>
      <c r="AM299" s="190" t="e">
        <f t="shared" si="31"/>
        <v>#VALUE!</v>
      </c>
      <c r="AO299" s="191">
        <f t="shared" si="32"/>
        <v>0</v>
      </c>
      <c r="AP299" s="182"/>
      <c r="AQ299" s="183" t="str">
        <f t="shared" si="33"/>
        <v/>
      </c>
      <c r="AR299" s="182"/>
      <c r="AS299" s="184" t="str">
        <f t="shared" si="34"/>
        <v/>
      </c>
      <c r="AT299" s="182"/>
      <c r="AU299" s="276"/>
      <c r="AV299" s="185"/>
      <c r="AW299" s="185"/>
      <c r="AX299" s="185"/>
      <c r="AY299" s="185"/>
      <c r="AZ299" s="185"/>
      <c r="BA299" s="186"/>
      <c r="BB299" s="80"/>
      <c r="BC299" s="185"/>
      <c r="BD299" s="185"/>
      <c r="BE299" s="185"/>
      <c r="BF299" s="185"/>
      <c r="BG299" s="187"/>
      <c r="BH299" s="278"/>
      <c r="BI299" s="188"/>
      <c r="BJ299" s="276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>
        <f t="shared" si="35"/>
        <v>0</v>
      </c>
    </row>
    <row r="300" spans="1:93" ht="22.5" hidden="1" customHeight="1">
      <c r="A300" s="277"/>
      <c r="B300" s="275"/>
      <c r="C300" s="75"/>
      <c r="D300" s="78"/>
      <c r="E300" s="75"/>
      <c r="F300" s="80"/>
      <c r="G300" s="78"/>
      <c r="H300" s="70"/>
      <c r="I300" s="81"/>
      <c r="J300" s="71" t="str">
        <f>IF(H300="","",VLOOKUP(H300,単重表!$C$6:'単重表'!$F$2502,2,FALSE))</f>
        <v/>
      </c>
      <c r="K300" s="232"/>
      <c r="L300" s="101">
        <f t="shared" si="43"/>
        <v>1</v>
      </c>
      <c r="M300" s="46"/>
      <c r="N300" s="101">
        <f t="shared" si="44"/>
        <v>1</v>
      </c>
      <c r="O300" s="49"/>
      <c r="P300" s="47" t="str">
        <f>IF(H300="","",VLOOKUP(H300,単重表!$C$6:'単重表'!$F$2502,3,FALSE))</f>
        <v/>
      </c>
      <c r="Q300" s="47"/>
      <c r="R300" s="56" t="e">
        <f t="shared" si="54"/>
        <v>#VALUE!</v>
      </c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275"/>
      <c r="AF300" s="275"/>
      <c r="AG300" s="40"/>
      <c r="AH300" s="40"/>
      <c r="AI300" s="40"/>
      <c r="AJ300" s="58" t="str">
        <f>IF(H300="","",VLOOKUP(H300,単重表!$C$6:'単重表'!$F$2502,4,FALSE))</f>
        <v/>
      </c>
      <c r="AK300" s="141" t="e">
        <f t="shared" si="30"/>
        <v>#VALUE!</v>
      </c>
      <c r="AL300" s="40">
        <v>2</v>
      </c>
      <c r="AM300" s="190" t="e">
        <f t="shared" si="31"/>
        <v>#VALUE!</v>
      </c>
      <c r="AO300" s="191">
        <f t="shared" si="32"/>
        <v>0</v>
      </c>
      <c r="AP300" s="182"/>
      <c r="AQ300" s="183" t="str">
        <f t="shared" si="33"/>
        <v/>
      </c>
      <c r="AR300" s="182"/>
      <c r="AS300" s="184" t="str">
        <f t="shared" si="34"/>
        <v/>
      </c>
      <c r="AT300" s="182"/>
      <c r="AU300" s="276"/>
      <c r="AV300" s="185"/>
      <c r="AW300" s="185"/>
      <c r="AX300" s="185"/>
      <c r="AY300" s="185"/>
      <c r="AZ300" s="185"/>
      <c r="BA300" s="186"/>
      <c r="BB300" s="80"/>
      <c r="BC300" s="185"/>
      <c r="BD300" s="185"/>
      <c r="BE300" s="185"/>
      <c r="BF300" s="185"/>
      <c r="BG300" s="187"/>
      <c r="BH300" s="278"/>
      <c r="BI300" s="188"/>
      <c r="BJ300" s="276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>
        <f t="shared" si="35"/>
        <v>0</v>
      </c>
    </row>
    <row r="301" spans="1:93" ht="22.5" hidden="1" customHeight="1">
      <c r="A301" s="277"/>
      <c r="B301" s="275"/>
      <c r="C301" s="75"/>
      <c r="D301" s="78"/>
      <c r="E301" s="75"/>
      <c r="F301" s="80"/>
      <c r="G301" s="78"/>
      <c r="H301" s="70"/>
      <c r="I301" s="81"/>
      <c r="J301" s="71" t="str">
        <f>IF(H301="","",VLOOKUP(H301,単重表!$C$6:'単重表'!$F$2502,2,FALSE))</f>
        <v/>
      </c>
      <c r="K301" s="232"/>
      <c r="L301" s="101">
        <f t="shared" si="43"/>
        <v>1</v>
      </c>
      <c r="M301" s="46"/>
      <c r="N301" s="101">
        <f t="shared" si="44"/>
        <v>1</v>
      </c>
      <c r="O301" s="49"/>
      <c r="P301" s="47" t="str">
        <f>IF(H301="","",VLOOKUP(H301,単重表!$C$6:'単重表'!$F$2502,3,FALSE))</f>
        <v/>
      </c>
      <c r="Q301" s="47"/>
      <c r="R301" s="56" t="e">
        <f t="shared" si="54"/>
        <v>#VALUE!</v>
      </c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275"/>
      <c r="AF301" s="275"/>
      <c r="AG301" s="40"/>
      <c r="AH301" s="40"/>
      <c r="AI301" s="40"/>
      <c r="AJ301" s="58" t="str">
        <f>IF(H301="","",VLOOKUP(H301,単重表!$C$6:'単重表'!$F$2502,4,FALSE))</f>
        <v/>
      </c>
      <c r="AK301" s="141" t="e">
        <f t="shared" si="30"/>
        <v>#VALUE!</v>
      </c>
      <c r="AL301" s="40">
        <v>2</v>
      </c>
      <c r="AM301" s="190" t="e">
        <f t="shared" si="31"/>
        <v>#VALUE!</v>
      </c>
      <c r="AO301" s="191">
        <f t="shared" si="32"/>
        <v>0</v>
      </c>
      <c r="AP301" s="182"/>
      <c r="AQ301" s="183" t="str">
        <f t="shared" si="33"/>
        <v/>
      </c>
      <c r="AR301" s="182"/>
      <c r="AS301" s="184" t="str">
        <f t="shared" si="34"/>
        <v/>
      </c>
      <c r="AT301" s="182"/>
      <c r="AU301" s="276"/>
      <c r="AV301" s="185"/>
      <c r="AW301" s="185"/>
      <c r="AX301" s="185"/>
      <c r="AY301" s="185"/>
      <c r="AZ301" s="185"/>
      <c r="BA301" s="186"/>
      <c r="BB301" s="80"/>
      <c r="BC301" s="185"/>
      <c r="BD301" s="185"/>
      <c r="BE301" s="185"/>
      <c r="BF301" s="185"/>
      <c r="BG301" s="187"/>
      <c r="BH301" s="278"/>
      <c r="BI301" s="188"/>
      <c r="BJ301" s="276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>
        <f t="shared" si="35"/>
        <v>0</v>
      </c>
    </row>
    <row r="302" spans="1:93" ht="22.5" hidden="1" customHeight="1">
      <c r="A302" s="277"/>
      <c r="B302" s="275"/>
      <c r="C302" s="75"/>
      <c r="D302" s="78"/>
      <c r="E302" s="75"/>
      <c r="F302" s="80"/>
      <c r="G302" s="78"/>
      <c r="H302" s="70"/>
      <c r="I302" s="81"/>
      <c r="J302" s="71" t="str">
        <f>IF(H302="","",VLOOKUP(H302,単重表!$C$6:'単重表'!$F$2502,2,FALSE))</f>
        <v/>
      </c>
      <c r="K302" s="232"/>
      <c r="L302" s="101">
        <f t="shared" si="43"/>
        <v>1</v>
      </c>
      <c r="M302" s="46"/>
      <c r="N302" s="101">
        <f t="shared" si="44"/>
        <v>1</v>
      </c>
      <c r="O302" s="49"/>
      <c r="P302" s="47" t="str">
        <f>IF(H302="","",VLOOKUP(H302,単重表!$C$6:'単重表'!$F$2502,3,FALSE))</f>
        <v/>
      </c>
      <c r="Q302" s="47"/>
      <c r="R302" s="56" t="e">
        <f t="shared" si="54"/>
        <v>#VALUE!</v>
      </c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275"/>
      <c r="AF302" s="275"/>
      <c r="AG302" s="40"/>
      <c r="AH302" s="40"/>
      <c r="AI302" s="40"/>
      <c r="AJ302" s="58" t="str">
        <f>IF(H302="","",VLOOKUP(H302,単重表!$C$6:'単重表'!$F$2502,4,FALSE))</f>
        <v/>
      </c>
      <c r="AK302" s="141" t="e">
        <f t="shared" si="30"/>
        <v>#VALUE!</v>
      </c>
      <c r="AL302" s="40">
        <v>2</v>
      </c>
      <c r="AM302" s="190" t="e">
        <f t="shared" si="31"/>
        <v>#VALUE!</v>
      </c>
      <c r="AO302" s="191">
        <f t="shared" si="32"/>
        <v>0</v>
      </c>
      <c r="AP302" s="182"/>
      <c r="AQ302" s="183" t="str">
        <f t="shared" si="33"/>
        <v/>
      </c>
      <c r="AR302" s="182"/>
      <c r="AS302" s="184" t="str">
        <f t="shared" si="34"/>
        <v/>
      </c>
      <c r="AT302" s="182"/>
      <c r="AU302" s="276"/>
      <c r="AV302" s="185"/>
      <c r="AW302" s="185"/>
      <c r="AX302" s="185"/>
      <c r="AY302" s="185"/>
      <c r="AZ302" s="185"/>
      <c r="BA302" s="186"/>
      <c r="BB302" s="80"/>
      <c r="BC302" s="185"/>
      <c r="BD302" s="185"/>
      <c r="BE302" s="185"/>
      <c r="BF302" s="185"/>
      <c r="BG302" s="187"/>
      <c r="BH302" s="278"/>
      <c r="BI302" s="188"/>
      <c r="BJ302" s="276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>
        <f t="shared" si="35"/>
        <v>0</v>
      </c>
    </row>
    <row r="303" spans="1:93" ht="22.5" hidden="1" customHeight="1">
      <c r="A303" s="277"/>
      <c r="B303" s="275"/>
      <c r="C303" s="75"/>
      <c r="D303" s="78"/>
      <c r="E303" s="75"/>
      <c r="F303" s="80"/>
      <c r="G303" s="78"/>
      <c r="H303" s="70"/>
      <c r="I303" s="81"/>
      <c r="J303" s="71" t="str">
        <f>IF(H303="","",VLOOKUP(H303,単重表!$C$6:'単重表'!$F$2502,2,FALSE))</f>
        <v/>
      </c>
      <c r="K303" s="232"/>
      <c r="L303" s="101">
        <f t="shared" si="43"/>
        <v>1</v>
      </c>
      <c r="M303" s="46"/>
      <c r="N303" s="101">
        <f t="shared" si="44"/>
        <v>1</v>
      </c>
      <c r="O303" s="49"/>
      <c r="P303" s="47" t="str">
        <f>IF(H303="","",VLOOKUP(H303,単重表!$C$6:'単重表'!$F$2502,3,FALSE))</f>
        <v/>
      </c>
      <c r="Q303" s="47"/>
      <c r="R303" s="56" t="e">
        <f t="shared" si="54"/>
        <v>#VALUE!</v>
      </c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275"/>
      <c r="AF303" s="275"/>
      <c r="AG303" s="40"/>
      <c r="AH303" s="40"/>
      <c r="AI303" s="40"/>
      <c r="AJ303" s="58" t="str">
        <f>IF(H303="","",VLOOKUP(H303,単重表!$C$6:'単重表'!$F$2502,4,FALSE))</f>
        <v/>
      </c>
      <c r="AK303" s="141" t="e">
        <f t="shared" si="30"/>
        <v>#VALUE!</v>
      </c>
      <c r="AL303" s="40">
        <v>2</v>
      </c>
      <c r="AM303" s="190" t="e">
        <f t="shared" si="31"/>
        <v>#VALUE!</v>
      </c>
      <c r="AO303" s="191">
        <f t="shared" si="32"/>
        <v>0</v>
      </c>
      <c r="AP303" s="182"/>
      <c r="AQ303" s="183" t="str">
        <f t="shared" si="33"/>
        <v/>
      </c>
      <c r="AR303" s="182"/>
      <c r="AS303" s="184" t="str">
        <f t="shared" si="34"/>
        <v/>
      </c>
      <c r="AT303" s="182"/>
      <c r="AU303" s="276"/>
      <c r="AV303" s="185"/>
      <c r="AW303" s="185"/>
      <c r="AX303" s="185"/>
      <c r="AY303" s="185"/>
      <c r="AZ303" s="185"/>
      <c r="BA303" s="186"/>
      <c r="BB303" s="80"/>
      <c r="BC303" s="185"/>
      <c r="BD303" s="185"/>
      <c r="BE303" s="185"/>
      <c r="BF303" s="185"/>
      <c r="BG303" s="187"/>
      <c r="BH303" s="278"/>
      <c r="BI303" s="188"/>
      <c r="BJ303" s="276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>
        <f t="shared" si="35"/>
        <v>0</v>
      </c>
    </row>
    <row r="304" spans="1:93" ht="22.5" hidden="1" customHeight="1">
      <c r="A304" s="277"/>
      <c r="B304" s="275"/>
      <c r="C304" s="75"/>
      <c r="D304" s="78"/>
      <c r="E304" s="75"/>
      <c r="F304" s="80"/>
      <c r="G304" s="78"/>
      <c r="H304" s="70"/>
      <c r="I304" s="81"/>
      <c r="J304" s="71" t="str">
        <f>IF(H304="","",VLOOKUP(H304,単重表!$C$6:'単重表'!$F$2502,2,FALSE))</f>
        <v/>
      </c>
      <c r="K304" s="232"/>
      <c r="L304" s="101">
        <f t="shared" si="43"/>
        <v>1</v>
      </c>
      <c r="M304" s="46"/>
      <c r="N304" s="101">
        <f t="shared" si="44"/>
        <v>1</v>
      </c>
      <c r="O304" s="49"/>
      <c r="P304" s="47" t="str">
        <f>IF(H304="","",VLOOKUP(H304,単重表!$C$6:'単重表'!$F$2502,3,FALSE))</f>
        <v/>
      </c>
      <c r="Q304" s="47"/>
      <c r="R304" s="56" t="e">
        <f t="shared" si="54"/>
        <v>#VALUE!</v>
      </c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275"/>
      <c r="AF304" s="275"/>
      <c r="AG304" s="40"/>
      <c r="AH304" s="40"/>
      <c r="AI304" s="40"/>
      <c r="AJ304" s="58" t="str">
        <f>IF(H304="","",VLOOKUP(H304,単重表!$C$6:'単重表'!$F$2502,4,FALSE))</f>
        <v/>
      </c>
      <c r="AK304" s="141" t="e">
        <f t="shared" si="30"/>
        <v>#VALUE!</v>
      </c>
      <c r="AL304" s="40">
        <v>2</v>
      </c>
      <c r="AM304" s="190" t="e">
        <f t="shared" si="31"/>
        <v>#VALUE!</v>
      </c>
      <c r="AO304" s="191">
        <f t="shared" si="32"/>
        <v>0</v>
      </c>
      <c r="AP304" s="182"/>
      <c r="AQ304" s="183" t="str">
        <f t="shared" si="33"/>
        <v/>
      </c>
      <c r="AR304" s="182"/>
      <c r="AS304" s="184" t="str">
        <f t="shared" si="34"/>
        <v/>
      </c>
      <c r="AT304" s="182"/>
      <c r="AU304" s="276"/>
      <c r="AV304" s="185"/>
      <c r="AW304" s="185"/>
      <c r="AX304" s="185"/>
      <c r="AY304" s="185"/>
      <c r="AZ304" s="185"/>
      <c r="BA304" s="186"/>
      <c r="BB304" s="80"/>
      <c r="BC304" s="185"/>
      <c r="BD304" s="185"/>
      <c r="BE304" s="185"/>
      <c r="BF304" s="185"/>
      <c r="BG304" s="187"/>
      <c r="BH304" s="278"/>
      <c r="BI304" s="188"/>
      <c r="BJ304" s="276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>
        <f t="shared" si="35"/>
        <v>0</v>
      </c>
    </row>
    <row r="305" spans="1:93" ht="22.5" hidden="1" customHeight="1">
      <c r="A305" s="277"/>
      <c r="B305" s="275"/>
      <c r="C305" s="75"/>
      <c r="D305" s="78"/>
      <c r="E305" s="75"/>
      <c r="F305" s="80"/>
      <c r="G305" s="78"/>
      <c r="H305" s="70"/>
      <c r="I305" s="81"/>
      <c r="J305" s="71" t="str">
        <f>IF(H305="","",VLOOKUP(H305,単重表!$C$6:'単重表'!$F$2502,2,FALSE))</f>
        <v/>
      </c>
      <c r="K305" s="232"/>
      <c r="L305" s="101">
        <f t="shared" si="43"/>
        <v>1</v>
      </c>
      <c r="M305" s="46"/>
      <c r="N305" s="101">
        <f t="shared" si="44"/>
        <v>1</v>
      </c>
      <c r="O305" s="49"/>
      <c r="P305" s="47" t="str">
        <f>IF(H305="","",VLOOKUP(H305,単重表!$C$6:'単重表'!$F$2502,3,FALSE))</f>
        <v/>
      </c>
      <c r="Q305" s="47"/>
      <c r="R305" s="56" t="e">
        <f t="shared" si="54"/>
        <v>#VALUE!</v>
      </c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275"/>
      <c r="AF305" s="275"/>
      <c r="AG305" s="40"/>
      <c r="AH305" s="40"/>
      <c r="AI305" s="40"/>
      <c r="AJ305" s="58" t="str">
        <f>IF(H305="","",VLOOKUP(H305,単重表!$C$6:'単重表'!$F$2502,4,FALSE))</f>
        <v/>
      </c>
      <c r="AK305" s="141" t="e">
        <f t="shared" si="30"/>
        <v>#VALUE!</v>
      </c>
      <c r="AL305" s="40">
        <v>2</v>
      </c>
      <c r="AM305" s="190" t="e">
        <f t="shared" si="31"/>
        <v>#VALUE!</v>
      </c>
      <c r="AO305" s="191">
        <f t="shared" si="32"/>
        <v>0</v>
      </c>
      <c r="AP305" s="182"/>
      <c r="AQ305" s="183" t="str">
        <f t="shared" si="33"/>
        <v/>
      </c>
      <c r="AR305" s="182"/>
      <c r="AS305" s="184" t="str">
        <f t="shared" si="34"/>
        <v/>
      </c>
      <c r="AT305" s="182"/>
      <c r="AU305" s="276"/>
      <c r="AV305" s="185"/>
      <c r="AW305" s="185"/>
      <c r="AX305" s="185"/>
      <c r="AY305" s="185"/>
      <c r="AZ305" s="185"/>
      <c r="BA305" s="186"/>
      <c r="BB305" s="80"/>
      <c r="BC305" s="185"/>
      <c r="BD305" s="185"/>
      <c r="BE305" s="185"/>
      <c r="BF305" s="185"/>
      <c r="BG305" s="187"/>
      <c r="BH305" s="278"/>
      <c r="BI305" s="188"/>
      <c r="BJ305" s="276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>
        <f t="shared" si="35"/>
        <v>0</v>
      </c>
    </row>
    <row r="306" spans="1:93" ht="22.5" hidden="1" customHeight="1">
      <c r="A306" s="277"/>
      <c r="B306" s="275"/>
      <c r="C306" s="75"/>
      <c r="D306" s="78"/>
      <c r="E306" s="75"/>
      <c r="F306" s="80"/>
      <c r="G306" s="78"/>
      <c r="H306" s="70"/>
      <c r="I306" s="81"/>
      <c r="J306" s="71" t="str">
        <f>IF(H306="","",VLOOKUP(H306,単重表!$C$6:'単重表'!$F$2502,2,FALSE))</f>
        <v/>
      </c>
      <c r="K306" s="232"/>
      <c r="L306" s="101">
        <f t="shared" ref="L306:L369" si="55">IF(K306="",1,K306/1000)</f>
        <v>1</v>
      </c>
      <c r="M306" s="46"/>
      <c r="N306" s="101">
        <f t="shared" ref="N306:N369" si="56">IF(M306="",1,M306/1000)</f>
        <v>1</v>
      </c>
      <c r="O306" s="49"/>
      <c r="P306" s="47" t="str">
        <f>IF(H306="","",VLOOKUP(H306,単重表!$C$6:'単重表'!$F$2502,3,FALSE))</f>
        <v/>
      </c>
      <c r="Q306" s="47"/>
      <c r="R306" s="56" t="e">
        <f t="shared" si="54"/>
        <v>#VALUE!</v>
      </c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275"/>
      <c r="AF306" s="275"/>
      <c r="AG306" s="40"/>
      <c r="AH306" s="40"/>
      <c r="AI306" s="40"/>
      <c r="AJ306" s="58" t="str">
        <f>IF(H306="","",VLOOKUP(H306,単重表!$C$6:'単重表'!$F$2502,4,FALSE))</f>
        <v/>
      </c>
      <c r="AK306" s="141" t="e">
        <f t="shared" si="30"/>
        <v>#VALUE!</v>
      </c>
      <c r="AL306" s="40">
        <v>2</v>
      </c>
      <c r="AM306" s="190" t="e">
        <f t="shared" si="31"/>
        <v>#VALUE!</v>
      </c>
      <c r="AO306" s="191">
        <f t="shared" si="32"/>
        <v>0</v>
      </c>
      <c r="AP306" s="182"/>
      <c r="AQ306" s="183" t="str">
        <f t="shared" si="33"/>
        <v/>
      </c>
      <c r="AR306" s="182"/>
      <c r="AS306" s="184" t="str">
        <f t="shared" si="34"/>
        <v/>
      </c>
      <c r="AT306" s="182"/>
      <c r="AU306" s="276"/>
      <c r="AV306" s="185"/>
      <c r="AW306" s="185"/>
      <c r="AX306" s="185"/>
      <c r="AY306" s="185"/>
      <c r="AZ306" s="185"/>
      <c r="BA306" s="186"/>
      <c r="BB306" s="80"/>
      <c r="BC306" s="185"/>
      <c r="BD306" s="185"/>
      <c r="BE306" s="185"/>
      <c r="BF306" s="185"/>
      <c r="BG306" s="187"/>
      <c r="BH306" s="278"/>
      <c r="BI306" s="188"/>
      <c r="BJ306" s="276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>
        <f t="shared" si="35"/>
        <v>0</v>
      </c>
    </row>
    <row r="307" spans="1:93" ht="22.5" hidden="1" customHeight="1">
      <c r="A307" s="277"/>
      <c r="B307" s="275"/>
      <c r="C307" s="75"/>
      <c r="D307" s="78"/>
      <c r="E307" s="75"/>
      <c r="F307" s="80"/>
      <c r="G307" s="78"/>
      <c r="H307" s="70"/>
      <c r="I307" s="81"/>
      <c r="J307" s="71" t="str">
        <f>IF(H307="","",VLOOKUP(H307,単重表!$C$6:'単重表'!$F$2502,2,FALSE))</f>
        <v/>
      </c>
      <c r="K307" s="232"/>
      <c r="L307" s="101">
        <f t="shared" si="55"/>
        <v>1</v>
      </c>
      <c r="M307" s="46"/>
      <c r="N307" s="101">
        <f t="shared" si="56"/>
        <v>1</v>
      </c>
      <c r="O307" s="49"/>
      <c r="P307" s="47" t="str">
        <f>IF(H307="","",VLOOKUP(H307,単重表!$C$6:'単重表'!$F$2502,3,FALSE))</f>
        <v/>
      </c>
      <c r="Q307" s="47"/>
      <c r="R307" s="56" t="e">
        <f t="shared" si="54"/>
        <v>#VALUE!</v>
      </c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275"/>
      <c r="AF307" s="275"/>
      <c r="AG307" s="40"/>
      <c r="AH307" s="40"/>
      <c r="AI307" s="40"/>
      <c r="AJ307" s="58" t="str">
        <f>IF(H307="","",VLOOKUP(H307,単重表!$C$6:'単重表'!$F$2502,4,FALSE))</f>
        <v/>
      </c>
      <c r="AK307" s="141" t="e">
        <f t="shared" si="30"/>
        <v>#VALUE!</v>
      </c>
      <c r="AL307" s="40">
        <v>2</v>
      </c>
      <c r="AM307" s="190" t="e">
        <f t="shared" si="31"/>
        <v>#VALUE!</v>
      </c>
      <c r="AO307" s="191">
        <f t="shared" si="32"/>
        <v>0</v>
      </c>
      <c r="AP307" s="182"/>
      <c r="AQ307" s="183" t="str">
        <f t="shared" si="33"/>
        <v/>
      </c>
      <c r="AR307" s="182"/>
      <c r="AS307" s="184" t="str">
        <f t="shared" si="34"/>
        <v/>
      </c>
      <c r="AT307" s="182"/>
      <c r="AU307" s="276"/>
      <c r="AV307" s="185"/>
      <c r="AW307" s="185"/>
      <c r="AX307" s="185"/>
      <c r="AY307" s="185"/>
      <c r="AZ307" s="185"/>
      <c r="BA307" s="186"/>
      <c r="BB307" s="80"/>
      <c r="BC307" s="185"/>
      <c r="BD307" s="185"/>
      <c r="BE307" s="185"/>
      <c r="BF307" s="185"/>
      <c r="BG307" s="187"/>
      <c r="BH307" s="278"/>
      <c r="BI307" s="188"/>
      <c r="BJ307" s="276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>
        <f t="shared" si="35"/>
        <v>0</v>
      </c>
    </row>
    <row r="308" spans="1:93" ht="22.5" hidden="1" customHeight="1">
      <c r="A308" s="277"/>
      <c r="B308" s="275"/>
      <c r="C308" s="75"/>
      <c r="D308" s="78"/>
      <c r="E308" s="75"/>
      <c r="F308" s="80"/>
      <c r="G308" s="78"/>
      <c r="H308" s="70"/>
      <c r="I308" s="81"/>
      <c r="J308" s="71" t="str">
        <f>IF(H308="","",VLOOKUP(H308,単重表!$C$6:'単重表'!$F$2502,2,FALSE))</f>
        <v/>
      </c>
      <c r="K308" s="232"/>
      <c r="L308" s="101">
        <f t="shared" si="55"/>
        <v>1</v>
      </c>
      <c r="M308" s="46"/>
      <c r="N308" s="101">
        <f t="shared" si="56"/>
        <v>1</v>
      </c>
      <c r="O308" s="49"/>
      <c r="P308" s="47" t="str">
        <f>IF(H308="","",VLOOKUP(H308,単重表!$C$6:'単重表'!$F$2502,3,FALSE))</f>
        <v/>
      </c>
      <c r="Q308" s="47"/>
      <c r="R308" s="56" t="e">
        <f t="shared" si="54"/>
        <v>#VALUE!</v>
      </c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275"/>
      <c r="AF308" s="275"/>
      <c r="AG308" s="40"/>
      <c r="AH308" s="40"/>
      <c r="AI308" s="40"/>
      <c r="AJ308" s="58" t="str">
        <f>IF(H308="","",VLOOKUP(H308,単重表!$C$6:'単重表'!$F$2502,4,FALSE))</f>
        <v/>
      </c>
      <c r="AK308" s="141" t="e">
        <f t="shared" si="30"/>
        <v>#VALUE!</v>
      </c>
      <c r="AL308" s="40">
        <v>2</v>
      </c>
      <c r="AM308" s="190" t="e">
        <f t="shared" si="31"/>
        <v>#VALUE!</v>
      </c>
      <c r="AO308" s="191">
        <f t="shared" si="32"/>
        <v>0</v>
      </c>
      <c r="AP308" s="182"/>
      <c r="AQ308" s="183" t="str">
        <f t="shared" si="33"/>
        <v/>
      </c>
      <c r="AR308" s="182"/>
      <c r="AS308" s="184" t="str">
        <f t="shared" si="34"/>
        <v/>
      </c>
      <c r="AT308" s="182"/>
      <c r="AU308" s="276"/>
      <c r="AV308" s="185"/>
      <c r="AW308" s="185"/>
      <c r="AX308" s="185"/>
      <c r="AY308" s="185"/>
      <c r="AZ308" s="185"/>
      <c r="BA308" s="186"/>
      <c r="BB308" s="80"/>
      <c r="BC308" s="185"/>
      <c r="BD308" s="185"/>
      <c r="BE308" s="185"/>
      <c r="BF308" s="185"/>
      <c r="BG308" s="187"/>
      <c r="BH308" s="278"/>
      <c r="BI308" s="188"/>
      <c r="BJ308" s="276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>
        <f t="shared" si="35"/>
        <v>0</v>
      </c>
    </row>
    <row r="309" spans="1:93" ht="22.5" hidden="1" customHeight="1">
      <c r="A309" s="277"/>
      <c r="B309" s="275"/>
      <c r="C309" s="75"/>
      <c r="D309" s="78"/>
      <c r="E309" s="75"/>
      <c r="F309" s="80"/>
      <c r="G309" s="78"/>
      <c r="H309" s="70"/>
      <c r="I309" s="81"/>
      <c r="J309" s="71" t="str">
        <f>IF(H309="","",VLOOKUP(H309,単重表!$C$6:'単重表'!$F$2502,2,FALSE))</f>
        <v/>
      </c>
      <c r="K309" s="232"/>
      <c r="L309" s="101">
        <f t="shared" si="55"/>
        <v>1</v>
      </c>
      <c r="M309" s="46"/>
      <c r="N309" s="101">
        <f t="shared" si="56"/>
        <v>1</v>
      </c>
      <c r="O309" s="49"/>
      <c r="P309" s="47" t="str">
        <f>IF(H309="","",VLOOKUP(H309,単重表!$C$6:'単重表'!$F$2502,3,FALSE))</f>
        <v/>
      </c>
      <c r="Q309" s="47"/>
      <c r="R309" s="56" t="e">
        <f t="shared" si="54"/>
        <v>#VALUE!</v>
      </c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275"/>
      <c r="AF309" s="275"/>
      <c r="AG309" s="40"/>
      <c r="AH309" s="40"/>
      <c r="AI309" s="40"/>
      <c r="AJ309" s="58" t="str">
        <f>IF(H309="","",VLOOKUP(H309,単重表!$C$6:'単重表'!$F$2502,4,FALSE))</f>
        <v/>
      </c>
      <c r="AK309" s="141" t="e">
        <f t="shared" si="30"/>
        <v>#VALUE!</v>
      </c>
      <c r="AL309" s="40">
        <v>2</v>
      </c>
      <c r="AM309" s="190" t="e">
        <f t="shared" si="31"/>
        <v>#VALUE!</v>
      </c>
      <c r="AO309" s="191">
        <f t="shared" si="32"/>
        <v>0</v>
      </c>
      <c r="AP309" s="182"/>
      <c r="AQ309" s="183" t="str">
        <f t="shared" si="33"/>
        <v/>
      </c>
      <c r="AR309" s="182"/>
      <c r="AS309" s="184" t="str">
        <f t="shared" si="34"/>
        <v/>
      </c>
      <c r="AT309" s="182"/>
      <c r="AU309" s="276"/>
      <c r="AV309" s="185"/>
      <c r="AW309" s="185"/>
      <c r="AX309" s="185"/>
      <c r="AY309" s="185"/>
      <c r="AZ309" s="185"/>
      <c r="BA309" s="186"/>
      <c r="BB309" s="80"/>
      <c r="BC309" s="185"/>
      <c r="BD309" s="185"/>
      <c r="BE309" s="185"/>
      <c r="BF309" s="185"/>
      <c r="BG309" s="187"/>
      <c r="BH309" s="278"/>
      <c r="BI309" s="188"/>
      <c r="BJ309" s="276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>
        <f t="shared" si="35"/>
        <v>0</v>
      </c>
    </row>
    <row r="310" spans="1:93" ht="22.5" hidden="1" customHeight="1">
      <c r="A310" s="277"/>
      <c r="B310" s="275"/>
      <c r="C310" s="75"/>
      <c r="D310" s="78"/>
      <c r="E310" s="75"/>
      <c r="F310" s="80"/>
      <c r="G310" s="78"/>
      <c r="H310" s="70"/>
      <c r="I310" s="81"/>
      <c r="J310" s="71" t="str">
        <f>IF(H310="","",VLOOKUP(H310,単重表!$C$6:'単重表'!$F$2502,2,FALSE))</f>
        <v/>
      </c>
      <c r="K310" s="232"/>
      <c r="L310" s="101">
        <f t="shared" si="55"/>
        <v>1</v>
      </c>
      <c r="M310" s="46"/>
      <c r="N310" s="101">
        <f t="shared" si="56"/>
        <v>1</v>
      </c>
      <c r="O310" s="49"/>
      <c r="P310" s="47" t="str">
        <f>IF(H310="","",VLOOKUP(H310,単重表!$C$6:'単重表'!$F$2502,3,FALSE))</f>
        <v/>
      </c>
      <c r="Q310" s="47"/>
      <c r="R310" s="56" t="e">
        <f t="shared" si="54"/>
        <v>#VALUE!</v>
      </c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275"/>
      <c r="AF310" s="275"/>
      <c r="AG310" s="40"/>
      <c r="AH310" s="40"/>
      <c r="AI310" s="40"/>
      <c r="AJ310" s="58" t="str">
        <f>IF(H310="","",VLOOKUP(H310,単重表!$C$6:'単重表'!$F$2502,4,FALSE))</f>
        <v/>
      </c>
      <c r="AK310" s="141" t="e">
        <f t="shared" si="30"/>
        <v>#VALUE!</v>
      </c>
      <c r="AL310" s="40">
        <v>2</v>
      </c>
      <c r="AM310" s="190" t="e">
        <f t="shared" si="31"/>
        <v>#VALUE!</v>
      </c>
      <c r="AO310" s="191">
        <f t="shared" si="32"/>
        <v>0</v>
      </c>
      <c r="AP310" s="182"/>
      <c r="AQ310" s="183" t="str">
        <f t="shared" si="33"/>
        <v/>
      </c>
      <c r="AR310" s="182"/>
      <c r="AS310" s="184" t="str">
        <f t="shared" si="34"/>
        <v/>
      </c>
      <c r="AT310" s="182"/>
      <c r="AU310" s="276"/>
      <c r="AV310" s="185"/>
      <c r="AW310" s="185"/>
      <c r="AX310" s="185"/>
      <c r="AY310" s="185"/>
      <c r="AZ310" s="185"/>
      <c r="BA310" s="186"/>
      <c r="BB310" s="80"/>
      <c r="BC310" s="185"/>
      <c r="BD310" s="185"/>
      <c r="BE310" s="185"/>
      <c r="BF310" s="185"/>
      <c r="BG310" s="187"/>
      <c r="BH310" s="278"/>
      <c r="BI310" s="188"/>
      <c r="BJ310" s="276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>
        <f t="shared" si="35"/>
        <v>0</v>
      </c>
    </row>
    <row r="311" spans="1:93" ht="22.5" hidden="1" customHeight="1">
      <c r="A311" s="277"/>
      <c r="B311" s="275"/>
      <c r="C311" s="75"/>
      <c r="D311" s="78"/>
      <c r="E311" s="75"/>
      <c r="F311" s="80"/>
      <c r="G311" s="78"/>
      <c r="H311" s="70"/>
      <c r="I311" s="81"/>
      <c r="J311" s="71" t="str">
        <f>IF(H311="","",VLOOKUP(H311,単重表!$C$6:'単重表'!$F$2502,2,FALSE))</f>
        <v/>
      </c>
      <c r="K311" s="232"/>
      <c r="L311" s="101">
        <f t="shared" si="55"/>
        <v>1</v>
      </c>
      <c r="M311" s="46"/>
      <c r="N311" s="101">
        <f t="shared" si="56"/>
        <v>1</v>
      </c>
      <c r="O311" s="49"/>
      <c r="P311" s="47" t="str">
        <f>IF(H311="","",VLOOKUP(H311,単重表!$C$6:'単重表'!$F$2502,3,FALSE))</f>
        <v/>
      </c>
      <c r="Q311" s="47"/>
      <c r="R311" s="56" t="e">
        <f t="shared" si="54"/>
        <v>#VALUE!</v>
      </c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275"/>
      <c r="AF311" s="275"/>
      <c r="AG311" s="40"/>
      <c r="AH311" s="40"/>
      <c r="AI311" s="40"/>
      <c r="AJ311" s="58" t="str">
        <f>IF(H311="","",VLOOKUP(H311,単重表!$C$6:'単重表'!$F$2502,4,FALSE))</f>
        <v/>
      </c>
      <c r="AK311" s="141" t="e">
        <f t="shared" si="30"/>
        <v>#VALUE!</v>
      </c>
      <c r="AL311" s="40">
        <v>2</v>
      </c>
      <c r="AM311" s="190" t="e">
        <f t="shared" si="31"/>
        <v>#VALUE!</v>
      </c>
      <c r="AO311" s="191">
        <f t="shared" si="32"/>
        <v>0</v>
      </c>
      <c r="AP311" s="182"/>
      <c r="AQ311" s="183" t="str">
        <f t="shared" si="33"/>
        <v/>
      </c>
      <c r="AR311" s="182"/>
      <c r="AS311" s="184" t="str">
        <f t="shared" si="34"/>
        <v/>
      </c>
      <c r="AT311" s="182"/>
      <c r="AU311" s="276"/>
      <c r="AV311" s="185"/>
      <c r="AW311" s="185"/>
      <c r="AX311" s="185"/>
      <c r="AY311" s="185"/>
      <c r="AZ311" s="185"/>
      <c r="BA311" s="186"/>
      <c r="BB311" s="80"/>
      <c r="BC311" s="185"/>
      <c r="BD311" s="185"/>
      <c r="BE311" s="185"/>
      <c r="BF311" s="185"/>
      <c r="BG311" s="187"/>
      <c r="BH311" s="278"/>
      <c r="BI311" s="188"/>
      <c r="BJ311" s="276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>
        <f t="shared" si="35"/>
        <v>0</v>
      </c>
    </row>
    <row r="312" spans="1:93" ht="22.5" hidden="1" customHeight="1">
      <c r="A312" s="277"/>
      <c r="B312" s="275"/>
      <c r="C312" s="75"/>
      <c r="D312" s="78"/>
      <c r="E312" s="75"/>
      <c r="F312" s="80"/>
      <c r="G312" s="78"/>
      <c r="H312" s="70"/>
      <c r="I312" s="81"/>
      <c r="J312" s="71" t="str">
        <f>IF(H312="","",VLOOKUP(H312,単重表!$C$6:'単重表'!$F$2502,2,FALSE))</f>
        <v/>
      </c>
      <c r="K312" s="232"/>
      <c r="L312" s="101">
        <f t="shared" si="55"/>
        <v>1</v>
      </c>
      <c r="M312" s="46"/>
      <c r="N312" s="101">
        <f t="shared" si="56"/>
        <v>1</v>
      </c>
      <c r="O312" s="49"/>
      <c r="P312" s="47" t="str">
        <f>IF(H312="","",VLOOKUP(H312,単重表!$C$6:'単重表'!$F$2502,3,FALSE))</f>
        <v/>
      </c>
      <c r="Q312" s="47"/>
      <c r="R312" s="56" t="e">
        <f t="shared" si="54"/>
        <v>#VALUE!</v>
      </c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275"/>
      <c r="AF312" s="275"/>
      <c r="AG312" s="40"/>
      <c r="AH312" s="40"/>
      <c r="AI312" s="40"/>
      <c r="AJ312" s="58" t="str">
        <f>IF(H312="","",VLOOKUP(H312,単重表!$C$6:'単重表'!$F$2502,4,FALSE))</f>
        <v/>
      </c>
      <c r="AK312" s="141" t="e">
        <f t="shared" si="30"/>
        <v>#VALUE!</v>
      </c>
      <c r="AL312" s="40">
        <v>2</v>
      </c>
      <c r="AM312" s="190" t="e">
        <f t="shared" si="31"/>
        <v>#VALUE!</v>
      </c>
      <c r="AO312" s="191">
        <f t="shared" si="32"/>
        <v>0</v>
      </c>
      <c r="AP312" s="182"/>
      <c r="AQ312" s="183" t="str">
        <f t="shared" si="33"/>
        <v/>
      </c>
      <c r="AR312" s="182"/>
      <c r="AS312" s="184" t="str">
        <f t="shared" si="34"/>
        <v/>
      </c>
      <c r="AT312" s="182"/>
      <c r="AU312" s="276"/>
      <c r="AV312" s="185"/>
      <c r="AW312" s="185"/>
      <c r="AX312" s="185"/>
      <c r="AY312" s="185"/>
      <c r="AZ312" s="185"/>
      <c r="BA312" s="186"/>
      <c r="BB312" s="80"/>
      <c r="BC312" s="185"/>
      <c r="BD312" s="185"/>
      <c r="BE312" s="185"/>
      <c r="BF312" s="185"/>
      <c r="BG312" s="187"/>
      <c r="BH312" s="278"/>
      <c r="BI312" s="188"/>
      <c r="BJ312" s="276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>
        <f t="shared" si="35"/>
        <v>0</v>
      </c>
    </row>
    <row r="313" spans="1:93" ht="22.5" hidden="1" customHeight="1">
      <c r="A313" s="277"/>
      <c r="B313" s="275"/>
      <c r="C313" s="75"/>
      <c r="D313" s="78"/>
      <c r="E313" s="75"/>
      <c r="F313" s="80"/>
      <c r="G313" s="78"/>
      <c r="H313" s="70"/>
      <c r="I313" s="81"/>
      <c r="J313" s="71" t="str">
        <f>IF(H313="","",VLOOKUP(H313,単重表!$C$6:'単重表'!$F$2502,2,FALSE))</f>
        <v/>
      </c>
      <c r="K313" s="232"/>
      <c r="L313" s="101">
        <f t="shared" si="55"/>
        <v>1</v>
      </c>
      <c r="M313" s="46"/>
      <c r="N313" s="101">
        <f t="shared" si="56"/>
        <v>1</v>
      </c>
      <c r="O313" s="49"/>
      <c r="P313" s="47" t="str">
        <f>IF(H313="","",VLOOKUP(H313,単重表!$C$6:'単重表'!$F$2502,3,FALSE))</f>
        <v/>
      </c>
      <c r="Q313" s="47"/>
      <c r="R313" s="56" t="e">
        <f t="shared" si="54"/>
        <v>#VALUE!</v>
      </c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275"/>
      <c r="AF313" s="275"/>
      <c r="AG313" s="40"/>
      <c r="AH313" s="40"/>
      <c r="AI313" s="40"/>
      <c r="AJ313" s="58" t="str">
        <f>IF(H313="","",VLOOKUP(H313,単重表!$C$6:'単重表'!$F$2502,4,FALSE))</f>
        <v/>
      </c>
      <c r="AK313" s="141" t="e">
        <f t="shared" si="30"/>
        <v>#VALUE!</v>
      </c>
      <c r="AL313" s="40">
        <v>2</v>
      </c>
      <c r="AM313" s="190" t="e">
        <f t="shared" si="31"/>
        <v>#VALUE!</v>
      </c>
      <c r="AO313" s="191">
        <f t="shared" si="32"/>
        <v>0</v>
      </c>
      <c r="AP313" s="182"/>
      <c r="AQ313" s="183" t="str">
        <f t="shared" si="33"/>
        <v/>
      </c>
      <c r="AR313" s="182"/>
      <c r="AS313" s="184" t="str">
        <f t="shared" si="34"/>
        <v/>
      </c>
      <c r="AT313" s="182"/>
      <c r="AU313" s="276"/>
      <c r="AV313" s="185"/>
      <c r="AW313" s="185"/>
      <c r="AX313" s="185"/>
      <c r="AY313" s="185"/>
      <c r="AZ313" s="185"/>
      <c r="BA313" s="186"/>
      <c r="BB313" s="80"/>
      <c r="BC313" s="185"/>
      <c r="BD313" s="185"/>
      <c r="BE313" s="185"/>
      <c r="BF313" s="185"/>
      <c r="BG313" s="187"/>
      <c r="BH313" s="278"/>
      <c r="BI313" s="188"/>
      <c r="BJ313" s="276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>
        <f t="shared" si="35"/>
        <v>0</v>
      </c>
    </row>
    <row r="314" spans="1:93" ht="22.5" hidden="1" customHeight="1">
      <c r="A314" s="277"/>
      <c r="B314" s="275"/>
      <c r="C314" s="75"/>
      <c r="D314" s="78"/>
      <c r="E314" s="75"/>
      <c r="F314" s="80"/>
      <c r="G314" s="78"/>
      <c r="H314" s="70"/>
      <c r="I314" s="81"/>
      <c r="J314" s="71" t="str">
        <f>IF(H314="","",VLOOKUP(H314,単重表!$C$6:'単重表'!$F$2502,2,FALSE))</f>
        <v/>
      </c>
      <c r="K314" s="232"/>
      <c r="L314" s="101">
        <f t="shared" si="55"/>
        <v>1</v>
      </c>
      <c r="M314" s="46"/>
      <c r="N314" s="101">
        <f t="shared" si="56"/>
        <v>1</v>
      </c>
      <c r="O314" s="49"/>
      <c r="P314" s="47" t="str">
        <f>IF(H314="","",VLOOKUP(H314,単重表!$C$6:'単重表'!$F$2502,3,FALSE))</f>
        <v/>
      </c>
      <c r="Q314" s="47"/>
      <c r="R314" s="56" t="e">
        <f t="shared" ref="R314:R377" si="57">P314*O314*N314*L314+Q314</f>
        <v>#VALUE!</v>
      </c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275"/>
      <c r="AF314" s="275"/>
      <c r="AG314" s="40"/>
      <c r="AH314" s="40"/>
      <c r="AI314" s="40"/>
      <c r="AJ314" s="58" t="str">
        <f>IF(H314="","",VLOOKUP(H314,単重表!$C$6:'単重表'!$F$2502,4,FALSE))</f>
        <v/>
      </c>
      <c r="AK314" s="141" t="e">
        <f t="shared" si="30"/>
        <v>#VALUE!</v>
      </c>
      <c r="AL314" s="40">
        <v>2</v>
      </c>
      <c r="AM314" s="190" t="e">
        <f t="shared" si="31"/>
        <v>#VALUE!</v>
      </c>
      <c r="AO314" s="191">
        <f t="shared" si="32"/>
        <v>0</v>
      </c>
      <c r="AP314" s="182"/>
      <c r="AQ314" s="183" t="str">
        <f t="shared" si="33"/>
        <v/>
      </c>
      <c r="AR314" s="182"/>
      <c r="AS314" s="184" t="str">
        <f t="shared" si="34"/>
        <v/>
      </c>
      <c r="AT314" s="182"/>
      <c r="AU314" s="276"/>
      <c r="AV314" s="185"/>
      <c r="AW314" s="185"/>
      <c r="AX314" s="185"/>
      <c r="AY314" s="185"/>
      <c r="AZ314" s="185"/>
      <c r="BA314" s="186"/>
      <c r="BB314" s="80"/>
      <c r="BC314" s="185"/>
      <c r="BD314" s="185"/>
      <c r="BE314" s="185"/>
      <c r="BF314" s="185"/>
      <c r="BG314" s="187"/>
      <c r="BH314" s="278"/>
      <c r="BI314" s="188"/>
      <c r="BJ314" s="276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>
        <f t="shared" si="35"/>
        <v>0</v>
      </c>
    </row>
    <row r="315" spans="1:93" ht="22.5" hidden="1" customHeight="1">
      <c r="A315" s="277"/>
      <c r="B315" s="275"/>
      <c r="C315" s="75"/>
      <c r="D315" s="78"/>
      <c r="E315" s="75"/>
      <c r="F315" s="80"/>
      <c r="G315" s="78"/>
      <c r="H315" s="70"/>
      <c r="I315" s="81"/>
      <c r="J315" s="71" t="str">
        <f>IF(H315="","",VLOOKUP(H315,単重表!$C$6:'単重表'!$F$2502,2,FALSE))</f>
        <v/>
      </c>
      <c r="K315" s="232"/>
      <c r="L315" s="101">
        <f t="shared" si="55"/>
        <v>1</v>
      </c>
      <c r="M315" s="46"/>
      <c r="N315" s="101">
        <f t="shared" si="56"/>
        <v>1</v>
      </c>
      <c r="O315" s="49"/>
      <c r="P315" s="47" t="str">
        <f>IF(H315="","",VLOOKUP(H315,単重表!$C$6:'単重表'!$F$2502,3,FALSE))</f>
        <v/>
      </c>
      <c r="Q315" s="47"/>
      <c r="R315" s="56" t="e">
        <f t="shared" si="57"/>
        <v>#VALUE!</v>
      </c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275"/>
      <c r="AF315" s="275"/>
      <c r="AG315" s="40"/>
      <c r="AH315" s="40"/>
      <c r="AI315" s="40"/>
      <c r="AJ315" s="58" t="str">
        <f>IF(H315="","",VLOOKUP(H315,単重表!$C$6:'単重表'!$F$2502,4,FALSE))</f>
        <v/>
      </c>
      <c r="AK315" s="141" t="e">
        <f t="shared" si="30"/>
        <v>#VALUE!</v>
      </c>
      <c r="AL315" s="40">
        <v>2</v>
      </c>
      <c r="AM315" s="190" t="e">
        <f t="shared" si="31"/>
        <v>#VALUE!</v>
      </c>
      <c r="AO315" s="191">
        <f t="shared" si="32"/>
        <v>0</v>
      </c>
      <c r="AP315" s="182"/>
      <c r="AQ315" s="183" t="str">
        <f t="shared" si="33"/>
        <v/>
      </c>
      <c r="AR315" s="182"/>
      <c r="AS315" s="184" t="str">
        <f t="shared" si="34"/>
        <v/>
      </c>
      <c r="AT315" s="182"/>
      <c r="AU315" s="276"/>
      <c r="AV315" s="185"/>
      <c r="AW315" s="185"/>
      <c r="AX315" s="185"/>
      <c r="AY315" s="185"/>
      <c r="AZ315" s="185"/>
      <c r="BA315" s="186"/>
      <c r="BB315" s="80"/>
      <c r="BC315" s="185"/>
      <c r="BD315" s="185"/>
      <c r="BE315" s="185"/>
      <c r="BF315" s="185"/>
      <c r="BG315" s="187"/>
      <c r="BH315" s="278"/>
      <c r="BI315" s="188"/>
      <c r="BJ315" s="276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>
        <f t="shared" si="35"/>
        <v>0</v>
      </c>
    </row>
    <row r="316" spans="1:93" ht="22.5" hidden="1" customHeight="1">
      <c r="A316" s="277"/>
      <c r="B316" s="275"/>
      <c r="C316" s="75"/>
      <c r="D316" s="78"/>
      <c r="E316" s="75"/>
      <c r="F316" s="80"/>
      <c r="G316" s="78"/>
      <c r="H316" s="70"/>
      <c r="I316" s="81"/>
      <c r="J316" s="71" t="str">
        <f>IF(H316="","",VLOOKUP(H316,単重表!$C$6:'単重表'!$F$2502,2,FALSE))</f>
        <v/>
      </c>
      <c r="K316" s="232"/>
      <c r="L316" s="101">
        <f t="shared" si="55"/>
        <v>1</v>
      </c>
      <c r="M316" s="46"/>
      <c r="N316" s="101">
        <f t="shared" si="56"/>
        <v>1</v>
      </c>
      <c r="O316" s="49"/>
      <c r="P316" s="47" t="str">
        <f>IF(H316="","",VLOOKUP(H316,単重表!$C$6:'単重表'!$F$2502,3,FALSE))</f>
        <v/>
      </c>
      <c r="Q316" s="47"/>
      <c r="R316" s="56" t="e">
        <f t="shared" si="57"/>
        <v>#VALUE!</v>
      </c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275"/>
      <c r="AF316" s="275"/>
      <c r="AG316" s="40"/>
      <c r="AH316" s="40"/>
      <c r="AI316" s="40"/>
      <c r="AJ316" s="58" t="str">
        <f>IF(H316="","",VLOOKUP(H316,単重表!$C$6:'単重表'!$F$2502,4,FALSE))</f>
        <v/>
      </c>
      <c r="AK316" s="141" t="e">
        <f t="shared" si="30"/>
        <v>#VALUE!</v>
      </c>
      <c r="AL316" s="40">
        <v>2</v>
      </c>
      <c r="AM316" s="190" t="e">
        <f t="shared" si="31"/>
        <v>#VALUE!</v>
      </c>
      <c r="AO316" s="191">
        <f t="shared" si="32"/>
        <v>0</v>
      </c>
      <c r="AP316" s="182"/>
      <c r="AQ316" s="183" t="str">
        <f t="shared" si="33"/>
        <v/>
      </c>
      <c r="AR316" s="182"/>
      <c r="AS316" s="184" t="str">
        <f t="shared" si="34"/>
        <v/>
      </c>
      <c r="AT316" s="182"/>
      <c r="AU316" s="276"/>
      <c r="AV316" s="185"/>
      <c r="AW316" s="185"/>
      <c r="AX316" s="185"/>
      <c r="AY316" s="185"/>
      <c r="AZ316" s="185"/>
      <c r="BA316" s="186"/>
      <c r="BB316" s="80"/>
      <c r="BC316" s="185"/>
      <c r="BD316" s="185"/>
      <c r="BE316" s="185"/>
      <c r="BF316" s="185"/>
      <c r="BG316" s="187"/>
      <c r="BH316" s="278"/>
      <c r="BI316" s="188"/>
      <c r="BJ316" s="276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>
        <f t="shared" si="35"/>
        <v>0</v>
      </c>
    </row>
    <row r="317" spans="1:93" ht="22.5" hidden="1" customHeight="1">
      <c r="A317" s="277"/>
      <c r="B317" s="275"/>
      <c r="C317" s="75"/>
      <c r="D317" s="78"/>
      <c r="E317" s="75"/>
      <c r="F317" s="80"/>
      <c r="G317" s="78"/>
      <c r="H317" s="70"/>
      <c r="I317" s="81"/>
      <c r="J317" s="71" t="str">
        <f>IF(H317="","",VLOOKUP(H317,単重表!$C$6:'単重表'!$F$2502,2,FALSE))</f>
        <v/>
      </c>
      <c r="K317" s="232"/>
      <c r="L317" s="101">
        <f t="shared" si="55"/>
        <v>1</v>
      </c>
      <c r="M317" s="46"/>
      <c r="N317" s="101">
        <f t="shared" si="56"/>
        <v>1</v>
      </c>
      <c r="O317" s="49"/>
      <c r="P317" s="47" t="str">
        <f>IF(H317="","",VLOOKUP(H317,単重表!$C$6:'単重表'!$F$2502,3,FALSE))</f>
        <v/>
      </c>
      <c r="Q317" s="47"/>
      <c r="R317" s="56" t="e">
        <f t="shared" si="57"/>
        <v>#VALUE!</v>
      </c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275"/>
      <c r="AF317" s="275"/>
      <c r="AG317" s="40"/>
      <c r="AH317" s="40"/>
      <c r="AI317" s="40"/>
      <c r="AJ317" s="58" t="str">
        <f>IF(H317="","",VLOOKUP(H317,単重表!$C$6:'単重表'!$F$2502,4,FALSE))</f>
        <v/>
      </c>
      <c r="AK317" s="141" t="e">
        <f t="shared" si="30"/>
        <v>#VALUE!</v>
      </c>
      <c r="AL317" s="40">
        <v>2</v>
      </c>
      <c r="AM317" s="190" t="e">
        <f t="shared" si="31"/>
        <v>#VALUE!</v>
      </c>
      <c r="AO317" s="191">
        <f t="shared" si="32"/>
        <v>0</v>
      </c>
      <c r="AP317" s="182"/>
      <c r="AQ317" s="183" t="str">
        <f t="shared" si="33"/>
        <v/>
      </c>
      <c r="AR317" s="182"/>
      <c r="AS317" s="184" t="str">
        <f t="shared" si="34"/>
        <v/>
      </c>
      <c r="AT317" s="182"/>
      <c r="AU317" s="276"/>
      <c r="AV317" s="185"/>
      <c r="AW317" s="185"/>
      <c r="AX317" s="185"/>
      <c r="AY317" s="185"/>
      <c r="AZ317" s="185"/>
      <c r="BA317" s="186"/>
      <c r="BB317" s="80"/>
      <c r="BC317" s="185"/>
      <c r="BD317" s="185"/>
      <c r="BE317" s="185"/>
      <c r="BF317" s="185"/>
      <c r="BG317" s="187"/>
      <c r="BH317" s="278"/>
      <c r="BI317" s="188"/>
      <c r="BJ317" s="276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>
        <f t="shared" si="35"/>
        <v>0</v>
      </c>
    </row>
    <row r="318" spans="1:93" ht="22.5" hidden="1" customHeight="1">
      <c r="A318" s="277"/>
      <c r="B318" s="275"/>
      <c r="C318" s="75"/>
      <c r="D318" s="78"/>
      <c r="E318" s="75"/>
      <c r="F318" s="80"/>
      <c r="G318" s="78"/>
      <c r="H318" s="70"/>
      <c r="I318" s="81"/>
      <c r="J318" s="71" t="str">
        <f>IF(H318="","",VLOOKUP(H318,単重表!$C$6:'単重表'!$F$2502,2,FALSE))</f>
        <v/>
      </c>
      <c r="K318" s="232"/>
      <c r="L318" s="101">
        <f t="shared" si="55"/>
        <v>1</v>
      </c>
      <c r="M318" s="46"/>
      <c r="N318" s="101">
        <f t="shared" si="56"/>
        <v>1</v>
      </c>
      <c r="O318" s="49"/>
      <c r="P318" s="47" t="str">
        <f>IF(H318="","",VLOOKUP(H318,単重表!$C$6:'単重表'!$F$2502,3,FALSE))</f>
        <v/>
      </c>
      <c r="Q318" s="47"/>
      <c r="R318" s="56" t="e">
        <f t="shared" si="57"/>
        <v>#VALUE!</v>
      </c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275"/>
      <c r="AF318" s="275"/>
      <c r="AG318" s="40"/>
      <c r="AH318" s="40"/>
      <c r="AI318" s="40"/>
      <c r="AJ318" s="58" t="str">
        <f>IF(H318="","",VLOOKUP(H318,単重表!$C$6:'単重表'!$F$2502,4,FALSE))</f>
        <v/>
      </c>
      <c r="AK318" s="141" t="e">
        <f t="shared" si="30"/>
        <v>#VALUE!</v>
      </c>
      <c r="AL318" s="40">
        <v>2</v>
      </c>
      <c r="AM318" s="190" t="e">
        <f t="shared" si="31"/>
        <v>#VALUE!</v>
      </c>
      <c r="AO318" s="191">
        <f t="shared" si="32"/>
        <v>0</v>
      </c>
      <c r="AP318" s="182"/>
      <c r="AQ318" s="183" t="str">
        <f t="shared" si="33"/>
        <v/>
      </c>
      <c r="AR318" s="182"/>
      <c r="AS318" s="184" t="str">
        <f t="shared" si="34"/>
        <v/>
      </c>
      <c r="AT318" s="182"/>
      <c r="AU318" s="276"/>
      <c r="AV318" s="185"/>
      <c r="AW318" s="185"/>
      <c r="AX318" s="185"/>
      <c r="AY318" s="185"/>
      <c r="AZ318" s="185"/>
      <c r="BA318" s="186"/>
      <c r="BB318" s="80"/>
      <c r="BC318" s="185"/>
      <c r="BD318" s="185"/>
      <c r="BE318" s="185"/>
      <c r="BF318" s="185"/>
      <c r="BG318" s="187"/>
      <c r="BH318" s="278"/>
      <c r="BI318" s="188"/>
      <c r="BJ318" s="276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>
        <f t="shared" si="35"/>
        <v>0</v>
      </c>
    </row>
    <row r="319" spans="1:93" ht="22.5" hidden="1" customHeight="1">
      <c r="A319" s="277"/>
      <c r="B319" s="275"/>
      <c r="C319" s="75"/>
      <c r="D319" s="78"/>
      <c r="E319" s="75"/>
      <c r="F319" s="80"/>
      <c r="G319" s="78"/>
      <c r="H319" s="70"/>
      <c r="I319" s="81"/>
      <c r="J319" s="71" t="str">
        <f>IF(H319="","",VLOOKUP(H319,単重表!$C$6:'単重表'!$F$2502,2,FALSE))</f>
        <v/>
      </c>
      <c r="K319" s="232"/>
      <c r="L319" s="101">
        <f t="shared" si="55"/>
        <v>1</v>
      </c>
      <c r="M319" s="46"/>
      <c r="N319" s="101">
        <f t="shared" si="56"/>
        <v>1</v>
      </c>
      <c r="O319" s="49"/>
      <c r="P319" s="47" t="str">
        <f>IF(H319="","",VLOOKUP(H319,単重表!$C$6:'単重表'!$F$2502,3,FALSE))</f>
        <v/>
      </c>
      <c r="Q319" s="47"/>
      <c r="R319" s="56" t="e">
        <f t="shared" si="57"/>
        <v>#VALUE!</v>
      </c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275"/>
      <c r="AF319" s="275"/>
      <c r="AG319" s="40"/>
      <c r="AH319" s="40"/>
      <c r="AI319" s="40"/>
      <c r="AJ319" s="58" t="str">
        <f>IF(H319="","",VLOOKUP(H319,単重表!$C$6:'単重表'!$F$2502,4,FALSE))</f>
        <v/>
      </c>
      <c r="AK319" s="141" t="e">
        <f t="shared" si="30"/>
        <v>#VALUE!</v>
      </c>
      <c r="AL319" s="40">
        <v>2</v>
      </c>
      <c r="AM319" s="190" t="e">
        <f t="shared" si="31"/>
        <v>#VALUE!</v>
      </c>
      <c r="AO319" s="191">
        <f t="shared" si="32"/>
        <v>0</v>
      </c>
      <c r="AP319" s="182"/>
      <c r="AQ319" s="183" t="str">
        <f t="shared" si="33"/>
        <v/>
      </c>
      <c r="AR319" s="182"/>
      <c r="AS319" s="184" t="str">
        <f t="shared" si="34"/>
        <v/>
      </c>
      <c r="AT319" s="182"/>
      <c r="AU319" s="276"/>
      <c r="AV319" s="185"/>
      <c r="AW319" s="185"/>
      <c r="AX319" s="185"/>
      <c r="AY319" s="185"/>
      <c r="AZ319" s="185"/>
      <c r="BA319" s="186"/>
      <c r="BB319" s="80"/>
      <c r="BC319" s="185"/>
      <c r="BD319" s="185"/>
      <c r="BE319" s="185"/>
      <c r="BF319" s="185"/>
      <c r="BG319" s="187"/>
      <c r="BH319" s="278"/>
      <c r="BI319" s="188"/>
      <c r="BJ319" s="276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>
        <f t="shared" si="35"/>
        <v>0</v>
      </c>
    </row>
    <row r="320" spans="1:93" ht="22.5" hidden="1" customHeight="1">
      <c r="A320" s="277"/>
      <c r="B320" s="275"/>
      <c r="C320" s="75"/>
      <c r="D320" s="78"/>
      <c r="E320" s="75"/>
      <c r="F320" s="80"/>
      <c r="G320" s="78"/>
      <c r="H320" s="70"/>
      <c r="I320" s="81"/>
      <c r="J320" s="71" t="str">
        <f>IF(H320="","",VLOOKUP(H320,単重表!$C$6:'単重表'!$F$2502,2,FALSE))</f>
        <v/>
      </c>
      <c r="K320" s="232"/>
      <c r="L320" s="101">
        <f t="shared" si="55"/>
        <v>1</v>
      </c>
      <c r="M320" s="46"/>
      <c r="N320" s="101">
        <f t="shared" si="56"/>
        <v>1</v>
      </c>
      <c r="O320" s="49"/>
      <c r="P320" s="47" t="str">
        <f>IF(H320="","",VLOOKUP(H320,単重表!$C$6:'単重表'!$F$2502,3,FALSE))</f>
        <v/>
      </c>
      <c r="Q320" s="47"/>
      <c r="R320" s="56" t="e">
        <f t="shared" si="57"/>
        <v>#VALUE!</v>
      </c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275"/>
      <c r="AF320" s="275"/>
      <c r="AG320" s="40"/>
      <c r="AH320" s="40"/>
      <c r="AI320" s="40"/>
      <c r="AJ320" s="58" t="str">
        <f>IF(H320="","",VLOOKUP(H320,単重表!$C$6:'単重表'!$F$2502,4,FALSE))</f>
        <v/>
      </c>
      <c r="AK320" s="141" t="e">
        <f t="shared" si="30"/>
        <v>#VALUE!</v>
      </c>
      <c r="AL320" s="40">
        <v>2</v>
      </c>
      <c r="AM320" s="190" t="e">
        <f t="shared" si="31"/>
        <v>#VALUE!</v>
      </c>
      <c r="AO320" s="191">
        <f t="shared" si="32"/>
        <v>0</v>
      </c>
      <c r="AP320" s="182"/>
      <c r="AQ320" s="183" t="str">
        <f t="shared" si="33"/>
        <v/>
      </c>
      <c r="AR320" s="182"/>
      <c r="AS320" s="184" t="str">
        <f t="shared" si="34"/>
        <v/>
      </c>
      <c r="AT320" s="182"/>
      <c r="AU320" s="276"/>
      <c r="AV320" s="185"/>
      <c r="AW320" s="185"/>
      <c r="AX320" s="185"/>
      <c r="AY320" s="185"/>
      <c r="AZ320" s="185"/>
      <c r="BA320" s="186"/>
      <c r="BB320" s="80"/>
      <c r="BC320" s="185"/>
      <c r="BD320" s="185"/>
      <c r="BE320" s="185"/>
      <c r="BF320" s="185"/>
      <c r="BG320" s="187"/>
      <c r="BH320" s="278"/>
      <c r="BI320" s="188"/>
      <c r="BJ320" s="276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>
        <f t="shared" si="35"/>
        <v>0</v>
      </c>
    </row>
    <row r="321" spans="1:93" ht="22.5" hidden="1" customHeight="1">
      <c r="A321" s="277"/>
      <c r="B321" s="275"/>
      <c r="C321" s="75"/>
      <c r="D321" s="78"/>
      <c r="E321" s="75"/>
      <c r="F321" s="80"/>
      <c r="G321" s="78"/>
      <c r="H321" s="70"/>
      <c r="I321" s="81"/>
      <c r="J321" s="71" t="str">
        <f>IF(H321="","",VLOOKUP(H321,単重表!$C$6:'単重表'!$F$2502,2,FALSE))</f>
        <v/>
      </c>
      <c r="K321" s="232"/>
      <c r="L321" s="101">
        <f t="shared" si="55"/>
        <v>1</v>
      </c>
      <c r="M321" s="46"/>
      <c r="N321" s="101">
        <f t="shared" si="56"/>
        <v>1</v>
      </c>
      <c r="O321" s="49"/>
      <c r="P321" s="47" t="str">
        <f>IF(H321="","",VLOOKUP(H321,単重表!$C$6:'単重表'!$F$2502,3,FALSE))</f>
        <v/>
      </c>
      <c r="Q321" s="47"/>
      <c r="R321" s="56" t="e">
        <f t="shared" si="57"/>
        <v>#VALUE!</v>
      </c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275"/>
      <c r="AF321" s="275"/>
      <c r="AG321" s="40"/>
      <c r="AH321" s="40"/>
      <c r="AI321" s="40"/>
      <c r="AJ321" s="58" t="str">
        <f>IF(H321="","",VLOOKUP(H321,単重表!$C$6:'単重表'!$F$2502,4,FALSE))</f>
        <v/>
      </c>
      <c r="AK321" s="141" t="e">
        <f t="shared" si="30"/>
        <v>#VALUE!</v>
      </c>
      <c r="AL321" s="40">
        <v>2</v>
      </c>
      <c r="AM321" s="190" t="e">
        <f t="shared" si="31"/>
        <v>#VALUE!</v>
      </c>
      <c r="AO321" s="191">
        <f t="shared" si="32"/>
        <v>0</v>
      </c>
      <c r="AP321" s="182"/>
      <c r="AQ321" s="183" t="str">
        <f t="shared" si="33"/>
        <v/>
      </c>
      <c r="AR321" s="182"/>
      <c r="AS321" s="184" t="str">
        <f t="shared" si="34"/>
        <v/>
      </c>
      <c r="AT321" s="182"/>
      <c r="AU321" s="276"/>
      <c r="AV321" s="185"/>
      <c r="AW321" s="185"/>
      <c r="AX321" s="185"/>
      <c r="AY321" s="185"/>
      <c r="AZ321" s="185"/>
      <c r="BA321" s="186"/>
      <c r="BB321" s="80"/>
      <c r="BC321" s="185"/>
      <c r="BD321" s="185"/>
      <c r="BE321" s="185"/>
      <c r="BF321" s="185"/>
      <c r="BG321" s="187"/>
      <c r="BH321" s="278"/>
      <c r="BI321" s="188"/>
      <c r="BJ321" s="276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>
        <f t="shared" si="35"/>
        <v>0</v>
      </c>
    </row>
    <row r="322" spans="1:93" ht="22.5" hidden="1" customHeight="1">
      <c r="A322" s="277"/>
      <c r="B322" s="275"/>
      <c r="C322" s="75"/>
      <c r="D322" s="78"/>
      <c r="E322" s="75"/>
      <c r="F322" s="80"/>
      <c r="G322" s="78"/>
      <c r="H322" s="70"/>
      <c r="I322" s="81"/>
      <c r="J322" s="71" t="str">
        <f>IF(H322="","",VLOOKUP(H322,単重表!$C$6:'単重表'!$F$2502,2,FALSE))</f>
        <v/>
      </c>
      <c r="K322" s="232"/>
      <c r="L322" s="101">
        <f t="shared" si="55"/>
        <v>1</v>
      </c>
      <c r="M322" s="46"/>
      <c r="N322" s="101">
        <f t="shared" si="56"/>
        <v>1</v>
      </c>
      <c r="O322" s="49"/>
      <c r="P322" s="47" t="str">
        <f>IF(H322="","",VLOOKUP(H322,単重表!$C$6:'単重表'!$F$2502,3,FALSE))</f>
        <v/>
      </c>
      <c r="Q322" s="47"/>
      <c r="R322" s="56" t="e">
        <f t="shared" si="57"/>
        <v>#VALUE!</v>
      </c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275"/>
      <c r="AF322" s="275"/>
      <c r="AG322" s="40"/>
      <c r="AH322" s="40"/>
      <c r="AI322" s="40"/>
      <c r="AJ322" s="58" t="str">
        <f>IF(H322="","",VLOOKUP(H322,単重表!$C$6:'単重表'!$F$2502,4,FALSE))</f>
        <v/>
      </c>
      <c r="AK322" s="141" t="e">
        <f t="shared" si="30"/>
        <v>#VALUE!</v>
      </c>
      <c r="AL322" s="40">
        <v>2</v>
      </c>
      <c r="AM322" s="190" t="e">
        <f t="shared" si="31"/>
        <v>#VALUE!</v>
      </c>
      <c r="AO322" s="191">
        <f t="shared" si="32"/>
        <v>0</v>
      </c>
      <c r="AP322" s="182"/>
      <c r="AQ322" s="183" t="str">
        <f t="shared" si="33"/>
        <v/>
      </c>
      <c r="AR322" s="182"/>
      <c r="AS322" s="184" t="str">
        <f t="shared" si="34"/>
        <v/>
      </c>
      <c r="AT322" s="182"/>
      <c r="AU322" s="276"/>
      <c r="AV322" s="185"/>
      <c r="AW322" s="185"/>
      <c r="AX322" s="185"/>
      <c r="AY322" s="185"/>
      <c r="AZ322" s="185"/>
      <c r="BA322" s="186"/>
      <c r="BB322" s="80"/>
      <c r="BC322" s="185"/>
      <c r="BD322" s="185"/>
      <c r="BE322" s="185"/>
      <c r="BF322" s="185"/>
      <c r="BG322" s="187"/>
      <c r="BH322" s="278"/>
      <c r="BI322" s="188"/>
      <c r="BJ322" s="276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>
        <f t="shared" si="35"/>
        <v>0</v>
      </c>
    </row>
    <row r="323" spans="1:93" ht="22.5" hidden="1" customHeight="1">
      <c r="A323" s="277"/>
      <c r="B323" s="275"/>
      <c r="C323" s="75"/>
      <c r="D323" s="78"/>
      <c r="E323" s="75"/>
      <c r="F323" s="80"/>
      <c r="G323" s="78"/>
      <c r="H323" s="70"/>
      <c r="I323" s="81"/>
      <c r="J323" s="71" t="str">
        <f>IF(H323="","",VLOOKUP(H323,単重表!$C$6:'単重表'!$F$2502,2,FALSE))</f>
        <v/>
      </c>
      <c r="K323" s="232"/>
      <c r="L323" s="101">
        <f t="shared" si="55"/>
        <v>1</v>
      </c>
      <c r="M323" s="46"/>
      <c r="N323" s="101">
        <f t="shared" si="56"/>
        <v>1</v>
      </c>
      <c r="O323" s="49"/>
      <c r="P323" s="47" t="str">
        <f>IF(H323="","",VLOOKUP(H323,単重表!$C$6:'単重表'!$F$2502,3,FALSE))</f>
        <v/>
      </c>
      <c r="Q323" s="47"/>
      <c r="R323" s="56" t="e">
        <f t="shared" si="57"/>
        <v>#VALUE!</v>
      </c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275"/>
      <c r="AF323" s="275"/>
      <c r="AG323" s="40"/>
      <c r="AH323" s="40"/>
      <c r="AI323" s="40"/>
      <c r="AJ323" s="58" t="str">
        <f>IF(H323="","",VLOOKUP(H323,単重表!$C$6:'単重表'!$F$2502,4,FALSE))</f>
        <v/>
      </c>
      <c r="AK323" s="141" t="e">
        <f t="shared" si="30"/>
        <v>#VALUE!</v>
      </c>
      <c r="AL323" s="40">
        <v>2</v>
      </c>
      <c r="AM323" s="190" t="e">
        <f t="shared" si="31"/>
        <v>#VALUE!</v>
      </c>
      <c r="AO323" s="191">
        <f t="shared" si="32"/>
        <v>0</v>
      </c>
      <c r="AP323" s="182"/>
      <c r="AQ323" s="183" t="str">
        <f t="shared" si="33"/>
        <v/>
      </c>
      <c r="AR323" s="182"/>
      <c r="AS323" s="184" t="str">
        <f t="shared" si="34"/>
        <v/>
      </c>
      <c r="AT323" s="182"/>
      <c r="AU323" s="276"/>
      <c r="AV323" s="185"/>
      <c r="AW323" s="185"/>
      <c r="AX323" s="185"/>
      <c r="AY323" s="185"/>
      <c r="AZ323" s="185"/>
      <c r="BA323" s="186"/>
      <c r="BB323" s="80"/>
      <c r="BC323" s="185"/>
      <c r="BD323" s="185"/>
      <c r="BE323" s="185"/>
      <c r="BF323" s="185"/>
      <c r="BG323" s="187"/>
      <c r="BH323" s="278"/>
      <c r="BI323" s="188"/>
      <c r="BJ323" s="276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>
        <f t="shared" si="35"/>
        <v>0</v>
      </c>
    </row>
    <row r="324" spans="1:93" ht="22.5" hidden="1" customHeight="1">
      <c r="A324" s="277"/>
      <c r="B324" s="275"/>
      <c r="C324" s="75"/>
      <c r="D324" s="78"/>
      <c r="E324" s="75"/>
      <c r="F324" s="80"/>
      <c r="G324" s="78"/>
      <c r="H324" s="70"/>
      <c r="I324" s="81"/>
      <c r="J324" s="71" t="str">
        <f>IF(H324="","",VLOOKUP(H324,単重表!$C$6:'単重表'!$F$2502,2,FALSE))</f>
        <v/>
      </c>
      <c r="K324" s="232"/>
      <c r="L324" s="101">
        <f t="shared" si="55"/>
        <v>1</v>
      </c>
      <c r="M324" s="46"/>
      <c r="N324" s="101">
        <f t="shared" si="56"/>
        <v>1</v>
      </c>
      <c r="O324" s="49"/>
      <c r="P324" s="47" t="str">
        <f>IF(H324="","",VLOOKUP(H324,単重表!$C$6:'単重表'!$F$2502,3,FALSE))</f>
        <v/>
      </c>
      <c r="Q324" s="47"/>
      <c r="R324" s="56" t="e">
        <f t="shared" si="57"/>
        <v>#VALUE!</v>
      </c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275"/>
      <c r="AF324" s="275"/>
      <c r="AG324" s="40"/>
      <c r="AH324" s="40"/>
      <c r="AI324" s="40"/>
      <c r="AJ324" s="58" t="str">
        <f>IF(H324="","",VLOOKUP(H324,単重表!$C$6:'単重表'!$F$2502,4,FALSE))</f>
        <v/>
      </c>
      <c r="AK324" s="141" t="e">
        <f t="shared" si="30"/>
        <v>#VALUE!</v>
      </c>
      <c r="AL324" s="40">
        <v>2</v>
      </c>
      <c r="AM324" s="190" t="e">
        <f t="shared" si="31"/>
        <v>#VALUE!</v>
      </c>
      <c r="AO324" s="191">
        <f t="shared" si="32"/>
        <v>0</v>
      </c>
      <c r="AP324" s="182"/>
      <c r="AQ324" s="183" t="str">
        <f t="shared" si="33"/>
        <v/>
      </c>
      <c r="AR324" s="182"/>
      <c r="AS324" s="184" t="str">
        <f t="shared" si="34"/>
        <v/>
      </c>
      <c r="AT324" s="182"/>
      <c r="AU324" s="276"/>
      <c r="AV324" s="185"/>
      <c r="AW324" s="185"/>
      <c r="AX324" s="185"/>
      <c r="AY324" s="185"/>
      <c r="AZ324" s="185"/>
      <c r="BA324" s="186"/>
      <c r="BB324" s="80"/>
      <c r="BC324" s="185"/>
      <c r="BD324" s="185"/>
      <c r="BE324" s="185"/>
      <c r="BF324" s="185"/>
      <c r="BG324" s="187"/>
      <c r="BH324" s="278"/>
      <c r="BI324" s="188"/>
      <c r="BJ324" s="276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>
        <f t="shared" si="35"/>
        <v>0</v>
      </c>
    </row>
    <row r="325" spans="1:93" ht="22.5" hidden="1" customHeight="1">
      <c r="A325" s="277"/>
      <c r="B325" s="275"/>
      <c r="C325" s="75"/>
      <c r="D325" s="78"/>
      <c r="E325" s="75"/>
      <c r="F325" s="80"/>
      <c r="G325" s="78"/>
      <c r="H325" s="70"/>
      <c r="I325" s="81"/>
      <c r="J325" s="71" t="str">
        <f>IF(H325="","",VLOOKUP(H325,単重表!$C$6:'単重表'!$F$2502,2,FALSE))</f>
        <v/>
      </c>
      <c r="K325" s="232"/>
      <c r="L325" s="101">
        <f t="shared" si="55"/>
        <v>1</v>
      </c>
      <c r="M325" s="46"/>
      <c r="N325" s="101">
        <f t="shared" si="56"/>
        <v>1</v>
      </c>
      <c r="O325" s="49"/>
      <c r="P325" s="47" t="str">
        <f>IF(H325="","",VLOOKUP(H325,単重表!$C$6:'単重表'!$F$2502,3,FALSE))</f>
        <v/>
      </c>
      <c r="Q325" s="47"/>
      <c r="R325" s="56" t="e">
        <f t="shared" si="57"/>
        <v>#VALUE!</v>
      </c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275"/>
      <c r="AF325" s="275"/>
      <c r="AG325" s="40"/>
      <c r="AH325" s="40"/>
      <c r="AI325" s="40"/>
      <c r="AJ325" s="58" t="str">
        <f>IF(H325="","",VLOOKUP(H325,単重表!$C$6:'単重表'!$F$2502,4,FALSE))</f>
        <v/>
      </c>
      <c r="AK325" s="141" t="e">
        <f t="shared" si="30"/>
        <v>#VALUE!</v>
      </c>
      <c r="AL325" s="40">
        <v>2</v>
      </c>
      <c r="AM325" s="190" t="e">
        <f t="shared" si="31"/>
        <v>#VALUE!</v>
      </c>
      <c r="AO325" s="191">
        <f t="shared" si="32"/>
        <v>0</v>
      </c>
      <c r="AP325" s="182"/>
      <c r="AQ325" s="183" t="str">
        <f t="shared" si="33"/>
        <v/>
      </c>
      <c r="AR325" s="182"/>
      <c r="AS325" s="184" t="str">
        <f t="shared" si="34"/>
        <v/>
      </c>
      <c r="AT325" s="182"/>
      <c r="AU325" s="276"/>
      <c r="AV325" s="185"/>
      <c r="AW325" s="185"/>
      <c r="AX325" s="185"/>
      <c r="AY325" s="185"/>
      <c r="AZ325" s="185"/>
      <c r="BA325" s="186"/>
      <c r="BB325" s="80"/>
      <c r="BC325" s="185"/>
      <c r="BD325" s="185"/>
      <c r="BE325" s="185"/>
      <c r="BF325" s="185"/>
      <c r="BG325" s="187"/>
      <c r="BH325" s="278"/>
      <c r="BI325" s="188"/>
      <c r="BJ325" s="276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>
        <f t="shared" si="35"/>
        <v>0</v>
      </c>
    </row>
    <row r="326" spans="1:93" ht="22.5" hidden="1" customHeight="1">
      <c r="A326" s="277"/>
      <c r="B326" s="275"/>
      <c r="C326" s="75"/>
      <c r="D326" s="78"/>
      <c r="E326" s="75"/>
      <c r="F326" s="80"/>
      <c r="G326" s="78"/>
      <c r="H326" s="70"/>
      <c r="I326" s="81"/>
      <c r="J326" s="71" t="str">
        <f>IF(H326="","",VLOOKUP(H326,単重表!$C$6:'単重表'!$F$2502,2,FALSE))</f>
        <v/>
      </c>
      <c r="K326" s="232"/>
      <c r="L326" s="101">
        <f t="shared" si="55"/>
        <v>1</v>
      </c>
      <c r="M326" s="46"/>
      <c r="N326" s="101">
        <f t="shared" si="56"/>
        <v>1</v>
      </c>
      <c r="O326" s="49"/>
      <c r="P326" s="47" t="str">
        <f>IF(H326="","",VLOOKUP(H326,単重表!$C$6:'単重表'!$F$2502,3,FALSE))</f>
        <v/>
      </c>
      <c r="Q326" s="47"/>
      <c r="R326" s="56" t="e">
        <f t="shared" si="57"/>
        <v>#VALUE!</v>
      </c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275"/>
      <c r="AF326" s="275"/>
      <c r="AG326" s="40"/>
      <c r="AH326" s="40"/>
      <c r="AI326" s="40"/>
      <c r="AJ326" s="58" t="str">
        <f>IF(H326="","",VLOOKUP(H326,単重表!$C$6:'単重表'!$F$2502,4,FALSE))</f>
        <v/>
      </c>
      <c r="AK326" s="141" t="e">
        <f t="shared" si="30"/>
        <v>#VALUE!</v>
      </c>
      <c r="AL326" s="40">
        <v>2</v>
      </c>
      <c r="AM326" s="190" t="e">
        <f t="shared" si="31"/>
        <v>#VALUE!</v>
      </c>
      <c r="AO326" s="191">
        <f t="shared" si="32"/>
        <v>0</v>
      </c>
      <c r="AP326" s="182"/>
      <c r="AQ326" s="183" t="str">
        <f t="shared" si="33"/>
        <v/>
      </c>
      <c r="AR326" s="182"/>
      <c r="AS326" s="184" t="str">
        <f t="shared" si="34"/>
        <v/>
      </c>
      <c r="AT326" s="182"/>
      <c r="AU326" s="276"/>
      <c r="AV326" s="185"/>
      <c r="AW326" s="185"/>
      <c r="AX326" s="185"/>
      <c r="AY326" s="185"/>
      <c r="AZ326" s="185"/>
      <c r="BA326" s="186"/>
      <c r="BB326" s="80"/>
      <c r="BC326" s="185"/>
      <c r="BD326" s="185"/>
      <c r="BE326" s="185"/>
      <c r="BF326" s="185"/>
      <c r="BG326" s="187"/>
      <c r="BH326" s="278"/>
      <c r="BI326" s="188"/>
      <c r="BJ326" s="276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>
        <f t="shared" si="35"/>
        <v>0</v>
      </c>
    </row>
    <row r="327" spans="1:93" ht="22.5" hidden="1" customHeight="1">
      <c r="A327" s="277"/>
      <c r="B327" s="275"/>
      <c r="C327" s="75"/>
      <c r="D327" s="78"/>
      <c r="E327" s="75"/>
      <c r="F327" s="80"/>
      <c r="G327" s="78"/>
      <c r="H327" s="70"/>
      <c r="I327" s="81"/>
      <c r="J327" s="71" t="str">
        <f>IF(H327="","",VLOOKUP(H327,単重表!$C$6:'単重表'!$F$2502,2,FALSE))</f>
        <v/>
      </c>
      <c r="K327" s="232"/>
      <c r="L327" s="101">
        <f t="shared" si="55"/>
        <v>1</v>
      </c>
      <c r="M327" s="46"/>
      <c r="N327" s="101">
        <f t="shared" si="56"/>
        <v>1</v>
      </c>
      <c r="O327" s="49"/>
      <c r="P327" s="47" t="str">
        <f>IF(H327="","",VLOOKUP(H327,単重表!$C$6:'単重表'!$F$2502,3,FALSE))</f>
        <v/>
      </c>
      <c r="Q327" s="47"/>
      <c r="R327" s="56" t="e">
        <f t="shared" si="57"/>
        <v>#VALUE!</v>
      </c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275"/>
      <c r="AF327" s="275"/>
      <c r="AG327" s="40"/>
      <c r="AH327" s="40"/>
      <c r="AI327" s="40"/>
      <c r="AJ327" s="58" t="str">
        <f>IF(H327="","",VLOOKUP(H327,単重表!$C$6:'単重表'!$F$2502,4,FALSE))</f>
        <v/>
      </c>
      <c r="AK327" s="141" t="e">
        <f t="shared" si="30"/>
        <v>#VALUE!</v>
      </c>
      <c r="AL327" s="40">
        <v>2</v>
      </c>
      <c r="AM327" s="190" t="e">
        <f t="shared" si="31"/>
        <v>#VALUE!</v>
      </c>
      <c r="AO327" s="191">
        <f t="shared" si="32"/>
        <v>0</v>
      </c>
      <c r="AP327" s="182"/>
      <c r="AQ327" s="183" t="str">
        <f t="shared" si="33"/>
        <v/>
      </c>
      <c r="AR327" s="182"/>
      <c r="AS327" s="184" t="str">
        <f t="shared" si="34"/>
        <v/>
      </c>
      <c r="AT327" s="182"/>
      <c r="AU327" s="276"/>
      <c r="AV327" s="185"/>
      <c r="AW327" s="185"/>
      <c r="AX327" s="185"/>
      <c r="AY327" s="185"/>
      <c r="AZ327" s="185"/>
      <c r="BA327" s="186"/>
      <c r="BB327" s="80"/>
      <c r="BC327" s="185"/>
      <c r="BD327" s="185"/>
      <c r="BE327" s="185"/>
      <c r="BF327" s="185"/>
      <c r="BG327" s="187"/>
      <c r="BH327" s="278"/>
      <c r="BI327" s="188"/>
      <c r="BJ327" s="276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>
        <f t="shared" si="35"/>
        <v>0</v>
      </c>
    </row>
    <row r="328" spans="1:93" ht="22.5" hidden="1" customHeight="1">
      <c r="A328" s="277"/>
      <c r="B328" s="275"/>
      <c r="C328" s="75"/>
      <c r="D328" s="78"/>
      <c r="E328" s="75"/>
      <c r="F328" s="80"/>
      <c r="G328" s="78"/>
      <c r="H328" s="70"/>
      <c r="I328" s="81"/>
      <c r="J328" s="71" t="str">
        <f>IF(H328="","",VLOOKUP(H328,単重表!$C$6:'単重表'!$F$2502,2,FALSE))</f>
        <v/>
      </c>
      <c r="K328" s="232"/>
      <c r="L328" s="101">
        <f t="shared" si="55"/>
        <v>1</v>
      </c>
      <c r="M328" s="46"/>
      <c r="N328" s="101">
        <f t="shared" si="56"/>
        <v>1</v>
      </c>
      <c r="O328" s="49"/>
      <c r="P328" s="47" t="str">
        <f>IF(H328="","",VLOOKUP(H328,単重表!$C$6:'単重表'!$F$2502,3,FALSE))</f>
        <v/>
      </c>
      <c r="Q328" s="47"/>
      <c r="R328" s="56" t="e">
        <f t="shared" si="57"/>
        <v>#VALUE!</v>
      </c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275"/>
      <c r="AF328" s="275"/>
      <c r="AG328" s="40"/>
      <c r="AH328" s="40"/>
      <c r="AI328" s="40"/>
      <c r="AJ328" s="58" t="str">
        <f>IF(H328="","",VLOOKUP(H328,単重表!$C$6:'単重表'!$F$2502,4,FALSE))</f>
        <v/>
      </c>
      <c r="AK328" s="141" t="e">
        <f t="shared" si="30"/>
        <v>#VALUE!</v>
      </c>
      <c r="AL328" s="40">
        <v>2</v>
      </c>
      <c r="AM328" s="190" t="e">
        <f t="shared" si="31"/>
        <v>#VALUE!</v>
      </c>
      <c r="AO328" s="191">
        <f t="shared" si="32"/>
        <v>0</v>
      </c>
      <c r="AP328" s="182"/>
      <c r="AQ328" s="183" t="str">
        <f t="shared" si="33"/>
        <v/>
      </c>
      <c r="AR328" s="182"/>
      <c r="AS328" s="184" t="str">
        <f t="shared" si="34"/>
        <v/>
      </c>
      <c r="AT328" s="182"/>
      <c r="AU328" s="276"/>
      <c r="AV328" s="185"/>
      <c r="AW328" s="185"/>
      <c r="AX328" s="185"/>
      <c r="AY328" s="185"/>
      <c r="AZ328" s="185"/>
      <c r="BA328" s="186"/>
      <c r="BB328" s="80"/>
      <c r="BC328" s="185"/>
      <c r="BD328" s="185"/>
      <c r="BE328" s="185"/>
      <c r="BF328" s="185"/>
      <c r="BG328" s="187"/>
      <c r="BH328" s="278"/>
      <c r="BI328" s="188"/>
      <c r="BJ328" s="276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>
        <f t="shared" si="35"/>
        <v>0</v>
      </c>
    </row>
    <row r="329" spans="1:93" ht="22.5" hidden="1" customHeight="1">
      <c r="A329" s="277"/>
      <c r="B329" s="275"/>
      <c r="C329" s="75"/>
      <c r="D329" s="78"/>
      <c r="E329" s="75"/>
      <c r="F329" s="80"/>
      <c r="G329" s="78"/>
      <c r="H329" s="70"/>
      <c r="I329" s="81"/>
      <c r="J329" s="71" t="str">
        <f>IF(H329="","",VLOOKUP(H329,単重表!$C$6:'単重表'!$F$2502,2,FALSE))</f>
        <v/>
      </c>
      <c r="K329" s="232"/>
      <c r="L329" s="101">
        <f t="shared" si="55"/>
        <v>1</v>
      </c>
      <c r="M329" s="46"/>
      <c r="N329" s="101">
        <f t="shared" si="56"/>
        <v>1</v>
      </c>
      <c r="O329" s="49"/>
      <c r="P329" s="47" t="str">
        <f>IF(H329="","",VLOOKUP(H329,単重表!$C$6:'単重表'!$F$2502,3,FALSE))</f>
        <v/>
      </c>
      <c r="Q329" s="47"/>
      <c r="R329" s="56" t="e">
        <f t="shared" si="57"/>
        <v>#VALUE!</v>
      </c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275"/>
      <c r="AF329" s="275"/>
      <c r="AG329" s="40"/>
      <c r="AH329" s="40"/>
      <c r="AI329" s="40"/>
      <c r="AJ329" s="58" t="str">
        <f>IF(H329="","",VLOOKUP(H329,単重表!$C$6:'単重表'!$F$2502,4,FALSE))</f>
        <v/>
      </c>
      <c r="AK329" s="141" t="e">
        <f t="shared" si="30"/>
        <v>#VALUE!</v>
      </c>
      <c r="AL329" s="40">
        <v>2</v>
      </c>
      <c r="AM329" s="190" t="e">
        <f t="shared" si="31"/>
        <v>#VALUE!</v>
      </c>
      <c r="AO329" s="191">
        <f t="shared" si="32"/>
        <v>0</v>
      </c>
      <c r="AP329" s="182"/>
      <c r="AQ329" s="183" t="str">
        <f t="shared" si="33"/>
        <v/>
      </c>
      <c r="AR329" s="182"/>
      <c r="AS329" s="184" t="str">
        <f t="shared" si="34"/>
        <v/>
      </c>
      <c r="AT329" s="182"/>
      <c r="AU329" s="276"/>
      <c r="AV329" s="185"/>
      <c r="AW329" s="185"/>
      <c r="AX329" s="185"/>
      <c r="AY329" s="185"/>
      <c r="AZ329" s="185"/>
      <c r="BA329" s="186"/>
      <c r="BB329" s="80"/>
      <c r="BC329" s="185"/>
      <c r="BD329" s="185"/>
      <c r="BE329" s="185"/>
      <c r="BF329" s="185"/>
      <c r="BG329" s="187"/>
      <c r="BH329" s="278"/>
      <c r="BI329" s="188"/>
      <c r="BJ329" s="276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>
        <f t="shared" si="35"/>
        <v>0</v>
      </c>
    </row>
    <row r="330" spans="1:93" ht="22.5" hidden="1" customHeight="1">
      <c r="A330" s="277"/>
      <c r="B330" s="275"/>
      <c r="C330" s="75"/>
      <c r="D330" s="78"/>
      <c r="E330" s="75"/>
      <c r="F330" s="80"/>
      <c r="G330" s="78"/>
      <c r="H330" s="70"/>
      <c r="I330" s="81"/>
      <c r="J330" s="71" t="str">
        <f>IF(H330="","",VLOOKUP(H330,単重表!$C$6:'単重表'!$F$2502,2,FALSE))</f>
        <v/>
      </c>
      <c r="K330" s="232"/>
      <c r="L330" s="101">
        <f t="shared" si="55"/>
        <v>1</v>
      </c>
      <c r="M330" s="46"/>
      <c r="N330" s="101">
        <f t="shared" si="56"/>
        <v>1</v>
      </c>
      <c r="O330" s="49"/>
      <c r="P330" s="47" t="str">
        <f>IF(H330="","",VLOOKUP(H330,単重表!$C$6:'単重表'!$F$2502,3,FALSE))</f>
        <v/>
      </c>
      <c r="Q330" s="47"/>
      <c r="R330" s="56" t="e">
        <f t="shared" si="57"/>
        <v>#VALUE!</v>
      </c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275"/>
      <c r="AF330" s="275"/>
      <c r="AG330" s="40"/>
      <c r="AH330" s="40"/>
      <c r="AI330" s="40"/>
      <c r="AJ330" s="58" t="str">
        <f>IF(H330="","",VLOOKUP(H330,単重表!$C$6:'単重表'!$F$2502,4,FALSE))</f>
        <v/>
      </c>
      <c r="AK330" s="141" t="e">
        <f t="shared" si="30"/>
        <v>#VALUE!</v>
      </c>
      <c r="AL330" s="40">
        <v>2</v>
      </c>
      <c r="AM330" s="190" t="e">
        <f t="shared" si="31"/>
        <v>#VALUE!</v>
      </c>
      <c r="AO330" s="191">
        <f t="shared" si="32"/>
        <v>0</v>
      </c>
      <c r="AP330" s="182"/>
      <c r="AQ330" s="183" t="str">
        <f t="shared" si="33"/>
        <v/>
      </c>
      <c r="AR330" s="182"/>
      <c r="AS330" s="184" t="str">
        <f t="shared" si="34"/>
        <v/>
      </c>
      <c r="AT330" s="182"/>
      <c r="AU330" s="276"/>
      <c r="AV330" s="185"/>
      <c r="AW330" s="185"/>
      <c r="AX330" s="185"/>
      <c r="AY330" s="185"/>
      <c r="AZ330" s="185"/>
      <c r="BA330" s="186"/>
      <c r="BB330" s="80"/>
      <c r="BC330" s="185"/>
      <c r="BD330" s="185"/>
      <c r="BE330" s="185"/>
      <c r="BF330" s="185"/>
      <c r="BG330" s="187"/>
      <c r="BH330" s="278"/>
      <c r="BI330" s="188"/>
      <c r="BJ330" s="276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>
        <f t="shared" si="35"/>
        <v>0</v>
      </c>
    </row>
    <row r="331" spans="1:93" ht="22.5" hidden="1" customHeight="1">
      <c r="A331" s="277"/>
      <c r="B331" s="275"/>
      <c r="C331" s="75"/>
      <c r="D331" s="78"/>
      <c r="E331" s="75"/>
      <c r="F331" s="80"/>
      <c r="G331" s="78"/>
      <c r="H331" s="70"/>
      <c r="I331" s="81"/>
      <c r="J331" s="71" t="str">
        <f>IF(H331="","",VLOOKUP(H331,単重表!$C$6:'単重表'!$F$2502,2,FALSE))</f>
        <v/>
      </c>
      <c r="K331" s="232"/>
      <c r="L331" s="101">
        <f t="shared" si="55"/>
        <v>1</v>
      </c>
      <c r="M331" s="46"/>
      <c r="N331" s="101">
        <f t="shared" si="56"/>
        <v>1</v>
      </c>
      <c r="O331" s="49"/>
      <c r="P331" s="47" t="str">
        <f>IF(H331="","",VLOOKUP(H331,単重表!$C$6:'単重表'!$F$2502,3,FALSE))</f>
        <v/>
      </c>
      <c r="Q331" s="47"/>
      <c r="R331" s="56" t="e">
        <f t="shared" si="57"/>
        <v>#VALUE!</v>
      </c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275"/>
      <c r="AF331" s="275"/>
      <c r="AG331" s="40"/>
      <c r="AH331" s="40"/>
      <c r="AI331" s="40"/>
      <c r="AJ331" s="58" t="str">
        <f>IF(H331="","",VLOOKUP(H331,単重表!$C$6:'単重表'!$F$2502,4,FALSE))</f>
        <v/>
      </c>
      <c r="AK331" s="141" t="e">
        <f t="shared" si="30"/>
        <v>#VALUE!</v>
      </c>
      <c r="AL331" s="40">
        <v>2</v>
      </c>
      <c r="AM331" s="190" t="e">
        <f t="shared" si="31"/>
        <v>#VALUE!</v>
      </c>
      <c r="AO331" s="191">
        <f t="shared" si="32"/>
        <v>0</v>
      </c>
      <c r="AP331" s="182"/>
      <c r="AQ331" s="183" t="str">
        <f t="shared" si="33"/>
        <v/>
      </c>
      <c r="AR331" s="182"/>
      <c r="AS331" s="184" t="str">
        <f t="shared" si="34"/>
        <v/>
      </c>
      <c r="AT331" s="182"/>
      <c r="AU331" s="276"/>
      <c r="AV331" s="185"/>
      <c r="AW331" s="185"/>
      <c r="AX331" s="185"/>
      <c r="AY331" s="185"/>
      <c r="AZ331" s="185"/>
      <c r="BA331" s="186"/>
      <c r="BB331" s="80"/>
      <c r="BC331" s="185"/>
      <c r="BD331" s="185"/>
      <c r="BE331" s="185"/>
      <c r="BF331" s="185"/>
      <c r="BG331" s="187"/>
      <c r="BH331" s="278"/>
      <c r="BI331" s="188"/>
      <c r="BJ331" s="276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>
        <f t="shared" si="35"/>
        <v>0</v>
      </c>
    </row>
    <row r="332" spans="1:93" ht="22.5" hidden="1" customHeight="1">
      <c r="A332" s="277"/>
      <c r="B332" s="275"/>
      <c r="C332" s="75"/>
      <c r="D332" s="78"/>
      <c r="E332" s="75"/>
      <c r="F332" s="80"/>
      <c r="G332" s="78"/>
      <c r="H332" s="70"/>
      <c r="I332" s="81"/>
      <c r="J332" s="71" t="str">
        <f>IF(H332="","",VLOOKUP(H332,単重表!$C$6:'単重表'!$F$2502,2,FALSE))</f>
        <v/>
      </c>
      <c r="K332" s="232"/>
      <c r="L332" s="101">
        <f t="shared" si="55"/>
        <v>1</v>
      </c>
      <c r="M332" s="46"/>
      <c r="N332" s="101">
        <f t="shared" si="56"/>
        <v>1</v>
      </c>
      <c r="O332" s="49"/>
      <c r="P332" s="47" t="str">
        <f>IF(H332="","",VLOOKUP(H332,単重表!$C$6:'単重表'!$F$2502,3,FALSE))</f>
        <v/>
      </c>
      <c r="Q332" s="47"/>
      <c r="R332" s="56" t="e">
        <f t="shared" si="57"/>
        <v>#VALUE!</v>
      </c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275"/>
      <c r="AF332" s="275"/>
      <c r="AG332" s="40"/>
      <c r="AH332" s="40"/>
      <c r="AI332" s="40"/>
      <c r="AJ332" s="58" t="str">
        <f>IF(H332="","",VLOOKUP(H332,単重表!$C$6:'単重表'!$F$2502,4,FALSE))</f>
        <v/>
      </c>
      <c r="AK332" s="141" t="e">
        <f t="shared" si="30"/>
        <v>#VALUE!</v>
      </c>
      <c r="AL332" s="40">
        <v>2</v>
      </c>
      <c r="AM332" s="190" t="e">
        <f t="shared" si="31"/>
        <v>#VALUE!</v>
      </c>
      <c r="AO332" s="191">
        <f t="shared" si="32"/>
        <v>0</v>
      </c>
      <c r="AP332" s="182"/>
      <c r="AQ332" s="183" t="str">
        <f t="shared" si="33"/>
        <v/>
      </c>
      <c r="AR332" s="182"/>
      <c r="AS332" s="184" t="str">
        <f t="shared" si="34"/>
        <v/>
      </c>
      <c r="AT332" s="182"/>
      <c r="AU332" s="276"/>
      <c r="AV332" s="185"/>
      <c r="AW332" s="185"/>
      <c r="AX332" s="185"/>
      <c r="AY332" s="185"/>
      <c r="AZ332" s="185"/>
      <c r="BA332" s="186"/>
      <c r="BB332" s="80"/>
      <c r="BC332" s="185"/>
      <c r="BD332" s="185"/>
      <c r="BE332" s="185"/>
      <c r="BF332" s="185"/>
      <c r="BG332" s="187"/>
      <c r="BH332" s="278"/>
      <c r="BI332" s="188"/>
      <c r="BJ332" s="276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>
        <f t="shared" si="35"/>
        <v>0</v>
      </c>
    </row>
    <row r="333" spans="1:93" ht="22.5" hidden="1" customHeight="1">
      <c r="A333" s="277"/>
      <c r="B333" s="275"/>
      <c r="C333" s="75"/>
      <c r="D333" s="78"/>
      <c r="E333" s="75"/>
      <c r="F333" s="80"/>
      <c r="G333" s="78"/>
      <c r="H333" s="70"/>
      <c r="I333" s="81"/>
      <c r="J333" s="71" t="str">
        <f>IF(H333="","",VLOOKUP(H333,単重表!$C$6:'単重表'!$F$2502,2,FALSE))</f>
        <v/>
      </c>
      <c r="K333" s="232"/>
      <c r="L333" s="101">
        <f t="shared" si="55"/>
        <v>1</v>
      </c>
      <c r="M333" s="46"/>
      <c r="N333" s="101">
        <f t="shared" si="56"/>
        <v>1</v>
      </c>
      <c r="O333" s="49"/>
      <c r="P333" s="47" t="str">
        <f>IF(H333="","",VLOOKUP(H333,単重表!$C$6:'単重表'!$F$2502,3,FALSE))</f>
        <v/>
      </c>
      <c r="Q333" s="47"/>
      <c r="R333" s="56" t="e">
        <f t="shared" si="57"/>
        <v>#VALUE!</v>
      </c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275"/>
      <c r="AF333" s="275"/>
      <c r="AG333" s="40"/>
      <c r="AH333" s="40"/>
      <c r="AI333" s="40"/>
      <c r="AJ333" s="58" t="str">
        <f>IF(H333="","",VLOOKUP(H333,単重表!$C$6:'単重表'!$F$2502,4,FALSE))</f>
        <v/>
      </c>
      <c r="AK333" s="141" t="e">
        <f t="shared" si="30"/>
        <v>#VALUE!</v>
      </c>
      <c r="AL333" s="40">
        <v>2</v>
      </c>
      <c r="AM333" s="190" t="e">
        <f t="shared" si="31"/>
        <v>#VALUE!</v>
      </c>
      <c r="AO333" s="191">
        <f t="shared" si="32"/>
        <v>0</v>
      </c>
      <c r="AP333" s="182"/>
      <c r="AQ333" s="183" t="str">
        <f t="shared" si="33"/>
        <v/>
      </c>
      <c r="AR333" s="182"/>
      <c r="AS333" s="184" t="str">
        <f t="shared" si="34"/>
        <v/>
      </c>
      <c r="AT333" s="182"/>
      <c r="AU333" s="276"/>
      <c r="AV333" s="185"/>
      <c r="AW333" s="185"/>
      <c r="AX333" s="185"/>
      <c r="AY333" s="185"/>
      <c r="AZ333" s="185"/>
      <c r="BA333" s="186"/>
      <c r="BB333" s="80"/>
      <c r="BC333" s="185"/>
      <c r="BD333" s="185"/>
      <c r="BE333" s="185"/>
      <c r="BF333" s="185"/>
      <c r="BG333" s="187"/>
      <c r="BH333" s="278"/>
      <c r="BI333" s="188"/>
      <c r="BJ333" s="276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>
        <f t="shared" si="35"/>
        <v>0</v>
      </c>
    </row>
    <row r="334" spans="1:93" ht="22.5" hidden="1" customHeight="1">
      <c r="A334" s="277"/>
      <c r="B334" s="275"/>
      <c r="C334" s="75"/>
      <c r="D334" s="78"/>
      <c r="E334" s="75"/>
      <c r="F334" s="80"/>
      <c r="G334" s="78"/>
      <c r="H334" s="70"/>
      <c r="I334" s="81"/>
      <c r="J334" s="71" t="str">
        <f>IF(H334="","",VLOOKUP(H334,単重表!$C$6:'単重表'!$F$2502,2,FALSE))</f>
        <v/>
      </c>
      <c r="K334" s="232"/>
      <c r="L334" s="101">
        <f t="shared" si="55"/>
        <v>1</v>
      </c>
      <c r="M334" s="46"/>
      <c r="N334" s="101">
        <f t="shared" si="56"/>
        <v>1</v>
      </c>
      <c r="O334" s="49"/>
      <c r="P334" s="47" t="str">
        <f>IF(H334="","",VLOOKUP(H334,単重表!$C$6:'単重表'!$F$2502,3,FALSE))</f>
        <v/>
      </c>
      <c r="Q334" s="47"/>
      <c r="R334" s="56" t="e">
        <f t="shared" si="57"/>
        <v>#VALUE!</v>
      </c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275"/>
      <c r="AF334" s="275"/>
      <c r="AG334" s="40"/>
      <c r="AH334" s="40"/>
      <c r="AI334" s="40"/>
      <c r="AJ334" s="58" t="str">
        <f>IF(H334="","",VLOOKUP(H334,単重表!$C$6:'単重表'!$F$2502,4,FALSE))</f>
        <v/>
      </c>
      <c r="AK334" s="141" t="e">
        <f t="shared" si="30"/>
        <v>#VALUE!</v>
      </c>
      <c r="AL334" s="40">
        <v>2</v>
      </c>
      <c r="AM334" s="190" t="e">
        <f t="shared" si="31"/>
        <v>#VALUE!</v>
      </c>
      <c r="AO334" s="191">
        <f t="shared" si="32"/>
        <v>0</v>
      </c>
      <c r="AP334" s="182"/>
      <c r="AQ334" s="183" t="str">
        <f t="shared" si="33"/>
        <v/>
      </c>
      <c r="AR334" s="182"/>
      <c r="AS334" s="184" t="str">
        <f t="shared" si="34"/>
        <v/>
      </c>
      <c r="AT334" s="182"/>
      <c r="AU334" s="276"/>
      <c r="AV334" s="185"/>
      <c r="AW334" s="185"/>
      <c r="AX334" s="185"/>
      <c r="AY334" s="185"/>
      <c r="AZ334" s="185"/>
      <c r="BA334" s="186"/>
      <c r="BB334" s="80"/>
      <c r="BC334" s="185"/>
      <c r="BD334" s="185"/>
      <c r="BE334" s="185"/>
      <c r="BF334" s="185"/>
      <c r="BG334" s="187"/>
      <c r="BH334" s="278"/>
      <c r="BI334" s="188"/>
      <c r="BJ334" s="276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>
        <f t="shared" si="35"/>
        <v>0</v>
      </c>
    </row>
    <row r="335" spans="1:93" ht="22.5" hidden="1" customHeight="1">
      <c r="A335" s="277"/>
      <c r="B335" s="275"/>
      <c r="C335" s="75"/>
      <c r="D335" s="78"/>
      <c r="E335" s="75"/>
      <c r="F335" s="80"/>
      <c r="G335" s="78"/>
      <c r="H335" s="70"/>
      <c r="I335" s="81"/>
      <c r="J335" s="71" t="str">
        <f>IF(H335="","",VLOOKUP(H335,単重表!$C$6:'単重表'!$F$2502,2,FALSE))</f>
        <v/>
      </c>
      <c r="K335" s="232"/>
      <c r="L335" s="101">
        <f t="shared" si="55"/>
        <v>1</v>
      </c>
      <c r="M335" s="46"/>
      <c r="N335" s="101">
        <f t="shared" si="56"/>
        <v>1</v>
      </c>
      <c r="O335" s="49"/>
      <c r="P335" s="47" t="str">
        <f>IF(H335="","",VLOOKUP(H335,単重表!$C$6:'単重表'!$F$2502,3,FALSE))</f>
        <v/>
      </c>
      <c r="Q335" s="47"/>
      <c r="R335" s="56" t="e">
        <f t="shared" si="57"/>
        <v>#VALUE!</v>
      </c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275"/>
      <c r="AF335" s="275"/>
      <c r="AG335" s="40"/>
      <c r="AH335" s="40"/>
      <c r="AI335" s="40"/>
      <c r="AJ335" s="58" t="str">
        <f>IF(H335="","",VLOOKUP(H335,単重表!$C$6:'単重表'!$F$2502,4,FALSE))</f>
        <v/>
      </c>
      <c r="AK335" s="141" t="e">
        <f t="shared" si="30"/>
        <v>#VALUE!</v>
      </c>
      <c r="AL335" s="40">
        <v>2</v>
      </c>
      <c r="AM335" s="190" t="e">
        <f t="shared" si="31"/>
        <v>#VALUE!</v>
      </c>
      <c r="AO335" s="191">
        <f t="shared" si="32"/>
        <v>0</v>
      </c>
      <c r="AP335" s="182"/>
      <c r="AQ335" s="183" t="str">
        <f t="shared" si="33"/>
        <v/>
      </c>
      <c r="AR335" s="182"/>
      <c r="AS335" s="184" t="str">
        <f t="shared" si="34"/>
        <v/>
      </c>
      <c r="AT335" s="182"/>
      <c r="AU335" s="276"/>
      <c r="AV335" s="185"/>
      <c r="AW335" s="185"/>
      <c r="AX335" s="185"/>
      <c r="AY335" s="185"/>
      <c r="AZ335" s="185"/>
      <c r="BA335" s="186"/>
      <c r="BB335" s="80"/>
      <c r="BC335" s="185"/>
      <c r="BD335" s="185"/>
      <c r="BE335" s="185"/>
      <c r="BF335" s="185"/>
      <c r="BG335" s="187"/>
      <c r="BH335" s="278"/>
      <c r="BI335" s="188"/>
      <c r="BJ335" s="276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>
        <f t="shared" si="35"/>
        <v>0</v>
      </c>
    </row>
    <row r="336" spans="1:93" ht="22.5" hidden="1" customHeight="1">
      <c r="A336" s="277"/>
      <c r="B336" s="275"/>
      <c r="C336" s="75"/>
      <c r="D336" s="78"/>
      <c r="E336" s="75"/>
      <c r="F336" s="80"/>
      <c r="G336" s="78"/>
      <c r="H336" s="70"/>
      <c r="I336" s="81"/>
      <c r="J336" s="71" t="str">
        <f>IF(H336="","",VLOOKUP(H336,単重表!$C$6:'単重表'!$F$2502,2,FALSE))</f>
        <v/>
      </c>
      <c r="K336" s="232"/>
      <c r="L336" s="101">
        <f t="shared" si="55"/>
        <v>1</v>
      </c>
      <c r="M336" s="46"/>
      <c r="N336" s="101">
        <f t="shared" si="56"/>
        <v>1</v>
      </c>
      <c r="O336" s="49"/>
      <c r="P336" s="47" t="str">
        <f>IF(H336="","",VLOOKUP(H336,単重表!$C$6:'単重表'!$F$2502,3,FALSE))</f>
        <v/>
      </c>
      <c r="Q336" s="47"/>
      <c r="R336" s="56" t="e">
        <f t="shared" si="57"/>
        <v>#VALUE!</v>
      </c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275"/>
      <c r="AF336" s="275"/>
      <c r="AG336" s="40"/>
      <c r="AH336" s="40"/>
      <c r="AI336" s="40"/>
      <c r="AJ336" s="58" t="str">
        <f>IF(H336="","",VLOOKUP(H336,単重表!$C$6:'単重表'!$F$2502,4,FALSE))</f>
        <v/>
      </c>
      <c r="AK336" s="141" t="e">
        <f t="shared" si="30"/>
        <v>#VALUE!</v>
      </c>
      <c r="AL336" s="40">
        <v>2</v>
      </c>
      <c r="AM336" s="190" t="e">
        <f t="shared" si="31"/>
        <v>#VALUE!</v>
      </c>
      <c r="AO336" s="191">
        <f t="shared" si="32"/>
        <v>0</v>
      </c>
      <c r="AP336" s="182"/>
      <c r="AQ336" s="183" t="str">
        <f t="shared" si="33"/>
        <v/>
      </c>
      <c r="AR336" s="182"/>
      <c r="AS336" s="184" t="str">
        <f t="shared" si="34"/>
        <v/>
      </c>
      <c r="AT336" s="182"/>
      <c r="AU336" s="276"/>
      <c r="AV336" s="185"/>
      <c r="AW336" s="185"/>
      <c r="AX336" s="185"/>
      <c r="AY336" s="185"/>
      <c r="AZ336" s="185"/>
      <c r="BA336" s="186"/>
      <c r="BB336" s="80"/>
      <c r="BC336" s="185"/>
      <c r="BD336" s="185"/>
      <c r="BE336" s="185"/>
      <c r="BF336" s="185"/>
      <c r="BG336" s="187"/>
      <c r="BH336" s="278"/>
      <c r="BI336" s="188"/>
      <c r="BJ336" s="276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>
        <f t="shared" si="35"/>
        <v>0</v>
      </c>
    </row>
    <row r="337" spans="1:93" ht="22.5" hidden="1" customHeight="1">
      <c r="A337" s="277"/>
      <c r="B337" s="275"/>
      <c r="C337" s="75"/>
      <c r="D337" s="78"/>
      <c r="E337" s="75"/>
      <c r="F337" s="80"/>
      <c r="G337" s="78"/>
      <c r="H337" s="70"/>
      <c r="I337" s="81"/>
      <c r="J337" s="71" t="str">
        <f>IF(H337="","",VLOOKUP(H337,単重表!$C$6:'単重表'!$F$2502,2,FALSE))</f>
        <v/>
      </c>
      <c r="K337" s="232"/>
      <c r="L337" s="101">
        <f t="shared" si="55"/>
        <v>1</v>
      </c>
      <c r="M337" s="46"/>
      <c r="N337" s="101">
        <f t="shared" si="56"/>
        <v>1</v>
      </c>
      <c r="O337" s="49"/>
      <c r="P337" s="47" t="str">
        <f>IF(H337="","",VLOOKUP(H337,単重表!$C$6:'単重表'!$F$2502,3,FALSE))</f>
        <v/>
      </c>
      <c r="Q337" s="47"/>
      <c r="R337" s="56" t="e">
        <f t="shared" si="57"/>
        <v>#VALUE!</v>
      </c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275"/>
      <c r="AF337" s="275"/>
      <c r="AG337" s="40"/>
      <c r="AH337" s="40"/>
      <c r="AI337" s="40"/>
      <c r="AJ337" s="58" t="str">
        <f>IF(H337="","",VLOOKUP(H337,単重表!$C$6:'単重表'!$F$2502,4,FALSE))</f>
        <v/>
      </c>
      <c r="AK337" s="141" t="e">
        <f t="shared" si="30"/>
        <v>#VALUE!</v>
      </c>
      <c r="AL337" s="40">
        <v>2</v>
      </c>
      <c r="AM337" s="190" t="e">
        <f t="shared" si="31"/>
        <v>#VALUE!</v>
      </c>
      <c r="AO337" s="191">
        <f t="shared" si="32"/>
        <v>0</v>
      </c>
      <c r="AP337" s="182"/>
      <c r="AQ337" s="183" t="str">
        <f t="shared" si="33"/>
        <v/>
      </c>
      <c r="AR337" s="182"/>
      <c r="AS337" s="184" t="str">
        <f t="shared" si="34"/>
        <v/>
      </c>
      <c r="AT337" s="182"/>
      <c r="AU337" s="276"/>
      <c r="AV337" s="185"/>
      <c r="AW337" s="185"/>
      <c r="AX337" s="185"/>
      <c r="AY337" s="185"/>
      <c r="AZ337" s="185"/>
      <c r="BA337" s="186"/>
      <c r="BB337" s="80"/>
      <c r="BC337" s="185"/>
      <c r="BD337" s="185"/>
      <c r="BE337" s="185"/>
      <c r="BF337" s="185"/>
      <c r="BG337" s="187"/>
      <c r="BH337" s="278"/>
      <c r="BI337" s="188"/>
      <c r="BJ337" s="276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>
        <f t="shared" si="35"/>
        <v>0</v>
      </c>
    </row>
    <row r="338" spans="1:93" ht="22.5" hidden="1" customHeight="1">
      <c r="A338" s="277"/>
      <c r="B338" s="275"/>
      <c r="C338" s="75"/>
      <c r="D338" s="78"/>
      <c r="E338" s="75"/>
      <c r="F338" s="80"/>
      <c r="G338" s="78"/>
      <c r="H338" s="70"/>
      <c r="I338" s="81"/>
      <c r="J338" s="71" t="str">
        <f>IF(H338="","",VLOOKUP(H338,単重表!$C$6:'単重表'!$F$2502,2,FALSE))</f>
        <v/>
      </c>
      <c r="K338" s="232"/>
      <c r="L338" s="101">
        <f t="shared" si="55"/>
        <v>1</v>
      </c>
      <c r="M338" s="46"/>
      <c r="N338" s="101">
        <f t="shared" si="56"/>
        <v>1</v>
      </c>
      <c r="O338" s="49"/>
      <c r="P338" s="47" t="str">
        <f>IF(H338="","",VLOOKUP(H338,単重表!$C$6:'単重表'!$F$2502,3,FALSE))</f>
        <v/>
      </c>
      <c r="Q338" s="47"/>
      <c r="R338" s="56" t="e">
        <f t="shared" si="57"/>
        <v>#VALUE!</v>
      </c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275"/>
      <c r="AF338" s="275"/>
      <c r="AG338" s="40"/>
      <c r="AH338" s="40"/>
      <c r="AI338" s="40"/>
      <c r="AJ338" s="58" t="str">
        <f>IF(H338="","",VLOOKUP(H338,単重表!$C$6:'単重表'!$F$2502,4,FALSE))</f>
        <v/>
      </c>
      <c r="AK338" s="141" t="e">
        <f t="shared" si="30"/>
        <v>#VALUE!</v>
      </c>
      <c r="AL338" s="40">
        <v>2</v>
      </c>
      <c r="AM338" s="190" t="e">
        <f t="shared" si="31"/>
        <v>#VALUE!</v>
      </c>
      <c r="AO338" s="191">
        <f t="shared" si="32"/>
        <v>0</v>
      </c>
      <c r="AP338" s="182"/>
      <c r="AQ338" s="183" t="str">
        <f t="shared" si="33"/>
        <v/>
      </c>
      <c r="AR338" s="182"/>
      <c r="AS338" s="184" t="str">
        <f t="shared" si="34"/>
        <v/>
      </c>
      <c r="AT338" s="182"/>
      <c r="AU338" s="276"/>
      <c r="AV338" s="185"/>
      <c r="AW338" s="185"/>
      <c r="AX338" s="185"/>
      <c r="AY338" s="185"/>
      <c r="AZ338" s="185"/>
      <c r="BA338" s="186"/>
      <c r="BB338" s="80"/>
      <c r="BC338" s="185"/>
      <c r="BD338" s="185"/>
      <c r="BE338" s="185"/>
      <c r="BF338" s="185"/>
      <c r="BG338" s="187"/>
      <c r="BH338" s="278"/>
      <c r="BI338" s="188"/>
      <c r="BJ338" s="276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>
        <f t="shared" si="35"/>
        <v>0</v>
      </c>
    </row>
    <row r="339" spans="1:93" ht="22.5" hidden="1" customHeight="1">
      <c r="A339" s="277"/>
      <c r="B339" s="275"/>
      <c r="C339" s="75"/>
      <c r="D339" s="78"/>
      <c r="E339" s="75"/>
      <c r="F339" s="80"/>
      <c r="G339" s="78"/>
      <c r="H339" s="70"/>
      <c r="I339" s="81"/>
      <c r="J339" s="71" t="str">
        <f>IF(H339="","",VLOOKUP(H339,単重表!$C$6:'単重表'!$F$2502,2,FALSE))</f>
        <v/>
      </c>
      <c r="K339" s="232"/>
      <c r="L339" s="101">
        <f t="shared" si="55"/>
        <v>1</v>
      </c>
      <c r="M339" s="46"/>
      <c r="N339" s="101">
        <f t="shared" si="56"/>
        <v>1</v>
      </c>
      <c r="O339" s="49"/>
      <c r="P339" s="47" t="str">
        <f>IF(H339="","",VLOOKUP(H339,単重表!$C$6:'単重表'!$F$2502,3,FALSE))</f>
        <v/>
      </c>
      <c r="Q339" s="47"/>
      <c r="R339" s="56" t="e">
        <f t="shared" si="57"/>
        <v>#VALUE!</v>
      </c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275"/>
      <c r="AF339" s="275"/>
      <c r="AG339" s="40"/>
      <c r="AH339" s="40"/>
      <c r="AI339" s="40"/>
      <c r="AJ339" s="58" t="str">
        <f>IF(H339="","",VLOOKUP(H339,単重表!$C$6:'単重表'!$F$2502,4,FALSE))</f>
        <v/>
      </c>
      <c r="AK339" s="141" t="e">
        <f t="shared" si="30"/>
        <v>#VALUE!</v>
      </c>
      <c r="AL339" s="40">
        <v>2</v>
      </c>
      <c r="AM339" s="190" t="e">
        <f t="shared" si="31"/>
        <v>#VALUE!</v>
      </c>
      <c r="AO339" s="191">
        <f t="shared" si="32"/>
        <v>0</v>
      </c>
      <c r="AP339" s="182"/>
      <c r="AQ339" s="183" t="str">
        <f t="shared" si="33"/>
        <v/>
      </c>
      <c r="AR339" s="182"/>
      <c r="AS339" s="184" t="str">
        <f t="shared" si="34"/>
        <v/>
      </c>
      <c r="AT339" s="182"/>
      <c r="AU339" s="276"/>
      <c r="AV339" s="185"/>
      <c r="AW339" s="185"/>
      <c r="AX339" s="185"/>
      <c r="AY339" s="185"/>
      <c r="AZ339" s="185"/>
      <c r="BA339" s="186"/>
      <c r="BB339" s="80"/>
      <c r="BC339" s="185"/>
      <c r="BD339" s="185"/>
      <c r="BE339" s="185"/>
      <c r="BF339" s="185"/>
      <c r="BG339" s="187"/>
      <c r="BH339" s="278"/>
      <c r="BI339" s="188"/>
      <c r="BJ339" s="276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>
        <f t="shared" si="35"/>
        <v>0</v>
      </c>
    </row>
    <row r="340" spans="1:93" ht="22.5" hidden="1" customHeight="1">
      <c r="A340" s="277"/>
      <c r="B340" s="275"/>
      <c r="C340" s="75"/>
      <c r="D340" s="78"/>
      <c r="E340" s="75"/>
      <c r="F340" s="80"/>
      <c r="G340" s="78"/>
      <c r="H340" s="70"/>
      <c r="I340" s="81"/>
      <c r="J340" s="71" t="str">
        <f>IF(H340="","",VLOOKUP(H340,単重表!$C$6:'単重表'!$F$2502,2,FALSE))</f>
        <v/>
      </c>
      <c r="K340" s="232"/>
      <c r="L340" s="101">
        <f t="shared" si="55"/>
        <v>1</v>
      </c>
      <c r="M340" s="46"/>
      <c r="N340" s="101">
        <f t="shared" si="56"/>
        <v>1</v>
      </c>
      <c r="O340" s="49"/>
      <c r="P340" s="47" t="str">
        <f>IF(H340="","",VLOOKUP(H340,単重表!$C$6:'単重表'!$F$2502,3,FALSE))</f>
        <v/>
      </c>
      <c r="Q340" s="47"/>
      <c r="R340" s="56" t="e">
        <f t="shared" si="57"/>
        <v>#VALUE!</v>
      </c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275"/>
      <c r="AF340" s="275"/>
      <c r="AG340" s="40"/>
      <c r="AH340" s="40"/>
      <c r="AI340" s="40"/>
      <c r="AJ340" s="58" t="str">
        <f>IF(H340="","",VLOOKUP(H340,単重表!$C$6:'単重表'!$F$2502,4,FALSE))</f>
        <v/>
      </c>
      <c r="AK340" s="141" t="e">
        <f t="shared" si="30"/>
        <v>#VALUE!</v>
      </c>
      <c r="AL340" s="40">
        <v>2</v>
      </c>
      <c r="AM340" s="190" t="e">
        <f t="shared" si="31"/>
        <v>#VALUE!</v>
      </c>
      <c r="AO340" s="191">
        <f t="shared" si="32"/>
        <v>0</v>
      </c>
      <c r="AP340" s="182"/>
      <c r="AQ340" s="183" t="str">
        <f t="shared" si="33"/>
        <v/>
      </c>
      <c r="AR340" s="182"/>
      <c r="AS340" s="184" t="str">
        <f t="shared" si="34"/>
        <v/>
      </c>
      <c r="AT340" s="182"/>
      <c r="AU340" s="276"/>
      <c r="AV340" s="185"/>
      <c r="AW340" s="185"/>
      <c r="AX340" s="185"/>
      <c r="AY340" s="185"/>
      <c r="AZ340" s="185"/>
      <c r="BA340" s="186"/>
      <c r="BB340" s="80"/>
      <c r="BC340" s="185"/>
      <c r="BD340" s="185"/>
      <c r="BE340" s="185"/>
      <c r="BF340" s="185"/>
      <c r="BG340" s="187"/>
      <c r="BH340" s="278"/>
      <c r="BI340" s="188"/>
      <c r="BJ340" s="276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>
        <f t="shared" si="35"/>
        <v>0</v>
      </c>
    </row>
    <row r="341" spans="1:93" ht="22.5" hidden="1" customHeight="1">
      <c r="A341" s="277"/>
      <c r="B341" s="275"/>
      <c r="C341" s="75"/>
      <c r="D341" s="78"/>
      <c r="E341" s="75"/>
      <c r="F341" s="80"/>
      <c r="G341" s="78"/>
      <c r="H341" s="70"/>
      <c r="I341" s="81"/>
      <c r="J341" s="71" t="str">
        <f>IF(H341="","",VLOOKUP(H341,単重表!$C$6:'単重表'!$F$2502,2,FALSE))</f>
        <v/>
      </c>
      <c r="K341" s="232"/>
      <c r="L341" s="101">
        <f t="shared" si="55"/>
        <v>1</v>
      </c>
      <c r="M341" s="46"/>
      <c r="N341" s="101">
        <f t="shared" si="56"/>
        <v>1</v>
      </c>
      <c r="O341" s="49"/>
      <c r="P341" s="47" t="str">
        <f>IF(H341="","",VLOOKUP(H341,単重表!$C$6:'単重表'!$F$2502,3,FALSE))</f>
        <v/>
      </c>
      <c r="Q341" s="47"/>
      <c r="R341" s="56" t="e">
        <f t="shared" si="57"/>
        <v>#VALUE!</v>
      </c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275"/>
      <c r="AF341" s="275"/>
      <c r="AG341" s="40"/>
      <c r="AH341" s="40"/>
      <c r="AI341" s="40"/>
      <c r="AJ341" s="58" t="str">
        <f>IF(H341="","",VLOOKUP(H341,単重表!$C$6:'単重表'!$F$2502,4,FALSE))</f>
        <v/>
      </c>
      <c r="AK341" s="141" t="e">
        <f t="shared" si="30"/>
        <v>#VALUE!</v>
      </c>
      <c r="AL341" s="40">
        <v>2</v>
      </c>
      <c r="AM341" s="190" t="e">
        <f t="shared" si="31"/>
        <v>#VALUE!</v>
      </c>
      <c r="AO341" s="191">
        <f t="shared" si="32"/>
        <v>0</v>
      </c>
      <c r="AP341" s="182"/>
      <c r="AQ341" s="183" t="str">
        <f t="shared" si="33"/>
        <v/>
      </c>
      <c r="AR341" s="182"/>
      <c r="AS341" s="184" t="str">
        <f t="shared" si="34"/>
        <v/>
      </c>
      <c r="AT341" s="182"/>
      <c r="AU341" s="276"/>
      <c r="AV341" s="185"/>
      <c r="AW341" s="185"/>
      <c r="AX341" s="185"/>
      <c r="AY341" s="185"/>
      <c r="AZ341" s="185"/>
      <c r="BA341" s="186"/>
      <c r="BB341" s="80"/>
      <c r="BC341" s="185"/>
      <c r="BD341" s="185"/>
      <c r="BE341" s="185"/>
      <c r="BF341" s="185"/>
      <c r="BG341" s="187"/>
      <c r="BH341" s="278"/>
      <c r="BI341" s="188"/>
      <c r="BJ341" s="276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>
        <f t="shared" si="35"/>
        <v>0</v>
      </c>
    </row>
    <row r="342" spans="1:93" ht="22.5" hidden="1" customHeight="1">
      <c r="A342" s="277"/>
      <c r="B342" s="275"/>
      <c r="C342" s="75"/>
      <c r="D342" s="78"/>
      <c r="E342" s="75"/>
      <c r="F342" s="80"/>
      <c r="G342" s="78"/>
      <c r="H342" s="70"/>
      <c r="I342" s="81"/>
      <c r="J342" s="71" t="str">
        <f>IF(H342="","",VLOOKUP(H342,単重表!$C$6:'単重表'!$F$2502,2,FALSE))</f>
        <v/>
      </c>
      <c r="K342" s="232"/>
      <c r="L342" s="101">
        <f t="shared" si="55"/>
        <v>1</v>
      </c>
      <c r="M342" s="46"/>
      <c r="N342" s="101">
        <f t="shared" si="56"/>
        <v>1</v>
      </c>
      <c r="O342" s="49"/>
      <c r="P342" s="47" t="str">
        <f>IF(H342="","",VLOOKUP(H342,単重表!$C$6:'単重表'!$F$2502,3,FALSE))</f>
        <v/>
      </c>
      <c r="Q342" s="47"/>
      <c r="R342" s="56" t="e">
        <f t="shared" si="57"/>
        <v>#VALUE!</v>
      </c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275"/>
      <c r="AF342" s="275"/>
      <c r="AG342" s="40"/>
      <c r="AH342" s="40"/>
      <c r="AI342" s="40"/>
      <c r="AJ342" s="58" t="str">
        <f>IF(H342="","",VLOOKUP(H342,単重表!$C$6:'単重表'!$F$2502,4,FALSE))</f>
        <v/>
      </c>
      <c r="AK342" s="141" t="e">
        <f t="shared" si="30"/>
        <v>#VALUE!</v>
      </c>
      <c r="AL342" s="40">
        <v>2</v>
      </c>
      <c r="AM342" s="190" t="e">
        <f t="shared" si="31"/>
        <v>#VALUE!</v>
      </c>
      <c r="AO342" s="191">
        <f t="shared" si="32"/>
        <v>0</v>
      </c>
      <c r="AP342" s="182"/>
      <c r="AQ342" s="183" t="str">
        <f t="shared" si="33"/>
        <v/>
      </c>
      <c r="AR342" s="182"/>
      <c r="AS342" s="184" t="str">
        <f t="shared" si="34"/>
        <v/>
      </c>
      <c r="AT342" s="182"/>
      <c r="AU342" s="276"/>
      <c r="AV342" s="185"/>
      <c r="AW342" s="185"/>
      <c r="AX342" s="185"/>
      <c r="AY342" s="185"/>
      <c r="AZ342" s="185"/>
      <c r="BA342" s="186"/>
      <c r="BB342" s="80"/>
      <c r="BC342" s="185"/>
      <c r="BD342" s="185"/>
      <c r="BE342" s="185"/>
      <c r="BF342" s="185"/>
      <c r="BG342" s="187"/>
      <c r="BH342" s="278"/>
      <c r="BI342" s="188"/>
      <c r="BJ342" s="276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>
        <f t="shared" si="35"/>
        <v>0</v>
      </c>
    </row>
    <row r="343" spans="1:93" ht="22.5" hidden="1" customHeight="1">
      <c r="A343" s="277"/>
      <c r="B343" s="275"/>
      <c r="C343" s="75"/>
      <c r="D343" s="78"/>
      <c r="E343" s="75"/>
      <c r="F343" s="80"/>
      <c r="G343" s="78"/>
      <c r="H343" s="70"/>
      <c r="I343" s="81"/>
      <c r="J343" s="71" t="str">
        <f>IF(H343="","",VLOOKUP(H343,単重表!$C$6:'単重表'!$F$2502,2,FALSE))</f>
        <v/>
      </c>
      <c r="K343" s="232"/>
      <c r="L343" s="101">
        <f t="shared" si="55"/>
        <v>1</v>
      </c>
      <c r="M343" s="46"/>
      <c r="N343" s="101">
        <f t="shared" si="56"/>
        <v>1</v>
      </c>
      <c r="O343" s="49"/>
      <c r="P343" s="47" t="str">
        <f>IF(H343="","",VLOOKUP(H343,単重表!$C$6:'単重表'!$F$2502,3,FALSE))</f>
        <v/>
      </c>
      <c r="Q343" s="47"/>
      <c r="R343" s="56" t="e">
        <f t="shared" si="57"/>
        <v>#VALUE!</v>
      </c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275"/>
      <c r="AF343" s="275"/>
      <c r="AG343" s="40"/>
      <c r="AH343" s="40"/>
      <c r="AI343" s="40"/>
      <c r="AJ343" s="58" t="str">
        <f>IF(H343="","",VLOOKUP(H343,単重表!$C$6:'単重表'!$F$2502,4,FALSE))</f>
        <v/>
      </c>
      <c r="AK343" s="141" t="e">
        <f t="shared" si="30"/>
        <v>#VALUE!</v>
      </c>
      <c r="AL343" s="40">
        <v>2</v>
      </c>
      <c r="AM343" s="190" t="e">
        <f t="shared" si="31"/>
        <v>#VALUE!</v>
      </c>
      <c r="AO343" s="191">
        <f t="shared" si="32"/>
        <v>0</v>
      </c>
      <c r="AP343" s="182"/>
      <c r="AQ343" s="183" t="str">
        <f t="shared" si="33"/>
        <v/>
      </c>
      <c r="AR343" s="182"/>
      <c r="AS343" s="184" t="str">
        <f t="shared" si="34"/>
        <v/>
      </c>
      <c r="AT343" s="182"/>
      <c r="AU343" s="276"/>
      <c r="AV343" s="185"/>
      <c r="AW343" s="185"/>
      <c r="AX343" s="185"/>
      <c r="AY343" s="185"/>
      <c r="AZ343" s="185"/>
      <c r="BA343" s="186"/>
      <c r="BB343" s="80"/>
      <c r="BC343" s="185"/>
      <c r="BD343" s="185"/>
      <c r="BE343" s="185"/>
      <c r="BF343" s="185"/>
      <c r="BG343" s="187"/>
      <c r="BH343" s="278"/>
      <c r="BI343" s="188"/>
      <c r="BJ343" s="276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>
        <f t="shared" si="35"/>
        <v>0</v>
      </c>
    </row>
    <row r="344" spans="1:93" ht="22.5" hidden="1" customHeight="1">
      <c r="A344" s="277"/>
      <c r="B344" s="275"/>
      <c r="C344" s="75"/>
      <c r="D344" s="78"/>
      <c r="E344" s="75"/>
      <c r="F344" s="80"/>
      <c r="G344" s="78"/>
      <c r="H344" s="70"/>
      <c r="I344" s="81"/>
      <c r="J344" s="71" t="str">
        <f>IF(H344="","",VLOOKUP(H344,単重表!$C$6:'単重表'!$F$2502,2,FALSE))</f>
        <v/>
      </c>
      <c r="K344" s="232"/>
      <c r="L344" s="101">
        <f t="shared" si="55"/>
        <v>1</v>
      </c>
      <c r="M344" s="46"/>
      <c r="N344" s="101">
        <f t="shared" si="56"/>
        <v>1</v>
      </c>
      <c r="O344" s="49"/>
      <c r="P344" s="47" t="str">
        <f>IF(H344="","",VLOOKUP(H344,単重表!$C$6:'単重表'!$F$2502,3,FALSE))</f>
        <v/>
      </c>
      <c r="Q344" s="47"/>
      <c r="R344" s="56" t="e">
        <f t="shared" si="57"/>
        <v>#VALUE!</v>
      </c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275"/>
      <c r="AF344" s="275"/>
      <c r="AG344" s="40"/>
      <c r="AH344" s="40"/>
      <c r="AI344" s="40"/>
      <c r="AJ344" s="58" t="str">
        <f>IF(H344="","",VLOOKUP(H344,単重表!$C$6:'単重表'!$F$2502,4,FALSE))</f>
        <v/>
      </c>
      <c r="AK344" s="141" t="e">
        <f t="shared" si="30"/>
        <v>#VALUE!</v>
      </c>
      <c r="AL344" s="40">
        <v>2</v>
      </c>
      <c r="AM344" s="190" t="e">
        <f t="shared" si="31"/>
        <v>#VALUE!</v>
      </c>
      <c r="AO344" s="191">
        <f t="shared" si="32"/>
        <v>0</v>
      </c>
      <c r="AP344" s="182"/>
      <c r="AQ344" s="183" t="str">
        <f t="shared" si="33"/>
        <v/>
      </c>
      <c r="AR344" s="182"/>
      <c r="AS344" s="184" t="str">
        <f t="shared" si="34"/>
        <v/>
      </c>
      <c r="AT344" s="182"/>
      <c r="AU344" s="276"/>
      <c r="AV344" s="185"/>
      <c r="AW344" s="185"/>
      <c r="AX344" s="185"/>
      <c r="AY344" s="185"/>
      <c r="AZ344" s="185"/>
      <c r="BA344" s="186"/>
      <c r="BB344" s="80"/>
      <c r="BC344" s="185"/>
      <c r="BD344" s="185"/>
      <c r="BE344" s="185"/>
      <c r="BF344" s="185"/>
      <c r="BG344" s="187"/>
      <c r="BH344" s="278"/>
      <c r="BI344" s="188"/>
      <c r="BJ344" s="276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>
        <f t="shared" si="35"/>
        <v>0</v>
      </c>
    </row>
    <row r="345" spans="1:93" ht="22.5" hidden="1" customHeight="1">
      <c r="A345" s="277"/>
      <c r="B345" s="275"/>
      <c r="C345" s="75"/>
      <c r="D345" s="78"/>
      <c r="E345" s="75"/>
      <c r="F345" s="80"/>
      <c r="G345" s="78"/>
      <c r="H345" s="70"/>
      <c r="I345" s="81"/>
      <c r="J345" s="71" t="str">
        <f>IF(H345="","",VLOOKUP(H345,単重表!$C$6:'単重表'!$F$2502,2,FALSE))</f>
        <v/>
      </c>
      <c r="K345" s="232"/>
      <c r="L345" s="101">
        <f t="shared" si="55"/>
        <v>1</v>
      </c>
      <c r="M345" s="46"/>
      <c r="N345" s="101">
        <f t="shared" si="56"/>
        <v>1</v>
      </c>
      <c r="O345" s="49"/>
      <c r="P345" s="47" t="str">
        <f>IF(H345="","",VLOOKUP(H345,単重表!$C$6:'単重表'!$F$2502,3,FALSE))</f>
        <v/>
      </c>
      <c r="Q345" s="47"/>
      <c r="R345" s="56" t="e">
        <f t="shared" si="57"/>
        <v>#VALUE!</v>
      </c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275"/>
      <c r="AF345" s="275"/>
      <c r="AG345" s="40"/>
      <c r="AH345" s="40"/>
      <c r="AI345" s="40"/>
      <c r="AJ345" s="58" t="str">
        <f>IF(H345="","",VLOOKUP(H345,単重表!$C$6:'単重表'!$F$2502,4,FALSE))</f>
        <v/>
      </c>
      <c r="AK345" s="141" t="e">
        <f t="shared" si="30"/>
        <v>#VALUE!</v>
      </c>
      <c r="AL345" s="40">
        <v>2</v>
      </c>
      <c r="AM345" s="190" t="e">
        <f t="shared" si="31"/>
        <v>#VALUE!</v>
      </c>
      <c r="AO345" s="191">
        <f t="shared" si="32"/>
        <v>0</v>
      </c>
      <c r="AP345" s="182"/>
      <c r="AQ345" s="183" t="str">
        <f t="shared" si="33"/>
        <v/>
      </c>
      <c r="AR345" s="182"/>
      <c r="AS345" s="184" t="str">
        <f t="shared" si="34"/>
        <v/>
      </c>
      <c r="AT345" s="182"/>
      <c r="AU345" s="276"/>
      <c r="AV345" s="185"/>
      <c r="AW345" s="185"/>
      <c r="AX345" s="185"/>
      <c r="AY345" s="185"/>
      <c r="AZ345" s="185"/>
      <c r="BA345" s="186"/>
      <c r="BB345" s="80"/>
      <c r="BC345" s="185"/>
      <c r="BD345" s="185"/>
      <c r="BE345" s="185"/>
      <c r="BF345" s="185"/>
      <c r="BG345" s="187"/>
      <c r="BH345" s="278"/>
      <c r="BI345" s="188"/>
      <c r="BJ345" s="276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>
        <f t="shared" si="35"/>
        <v>0</v>
      </c>
    </row>
    <row r="346" spans="1:93" ht="22.5" hidden="1" customHeight="1">
      <c r="A346" s="277"/>
      <c r="B346" s="275"/>
      <c r="C346" s="75"/>
      <c r="D346" s="78"/>
      <c r="E346" s="75"/>
      <c r="F346" s="80"/>
      <c r="G346" s="78"/>
      <c r="H346" s="70"/>
      <c r="I346" s="81"/>
      <c r="J346" s="71" t="str">
        <f>IF(H346="","",VLOOKUP(H346,単重表!$C$6:'単重表'!$F$2502,2,FALSE))</f>
        <v/>
      </c>
      <c r="K346" s="232"/>
      <c r="L346" s="101">
        <f t="shared" si="55"/>
        <v>1</v>
      </c>
      <c r="M346" s="46"/>
      <c r="N346" s="101">
        <f t="shared" si="56"/>
        <v>1</v>
      </c>
      <c r="O346" s="49"/>
      <c r="P346" s="47" t="str">
        <f>IF(H346="","",VLOOKUP(H346,単重表!$C$6:'単重表'!$F$2502,3,FALSE))</f>
        <v/>
      </c>
      <c r="Q346" s="47"/>
      <c r="R346" s="56" t="e">
        <f t="shared" si="57"/>
        <v>#VALUE!</v>
      </c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275"/>
      <c r="AF346" s="275"/>
      <c r="AG346" s="40"/>
      <c r="AH346" s="40"/>
      <c r="AI346" s="40"/>
      <c r="AJ346" s="58" t="str">
        <f>IF(H346="","",VLOOKUP(H346,単重表!$C$6:'単重表'!$F$2502,4,FALSE))</f>
        <v/>
      </c>
      <c r="AK346" s="141" t="e">
        <f t="shared" si="30"/>
        <v>#VALUE!</v>
      </c>
      <c r="AL346" s="40">
        <v>2</v>
      </c>
      <c r="AM346" s="190" t="e">
        <f t="shared" si="31"/>
        <v>#VALUE!</v>
      </c>
      <c r="AO346" s="191">
        <f t="shared" si="32"/>
        <v>0</v>
      </c>
      <c r="AP346" s="182"/>
      <c r="AQ346" s="183" t="str">
        <f t="shared" si="33"/>
        <v/>
      </c>
      <c r="AR346" s="182"/>
      <c r="AS346" s="184" t="str">
        <f t="shared" si="34"/>
        <v/>
      </c>
      <c r="AT346" s="182"/>
      <c r="AU346" s="276"/>
      <c r="AV346" s="185"/>
      <c r="AW346" s="185"/>
      <c r="AX346" s="185"/>
      <c r="AY346" s="185"/>
      <c r="AZ346" s="185"/>
      <c r="BA346" s="186"/>
      <c r="BB346" s="80"/>
      <c r="BC346" s="185"/>
      <c r="BD346" s="185"/>
      <c r="BE346" s="185"/>
      <c r="BF346" s="185"/>
      <c r="BG346" s="187"/>
      <c r="BH346" s="278"/>
      <c r="BI346" s="188"/>
      <c r="BJ346" s="276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>
        <f t="shared" si="35"/>
        <v>0</v>
      </c>
    </row>
    <row r="347" spans="1:93" ht="22.5" hidden="1" customHeight="1">
      <c r="A347" s="277"/>
      <c r="B347" s="275"/>
      <c r="C347" s="75"/>
      <c r="D347" s="78"/>
      <c r="E347" s="75"/>
      <c r="F347" s="80"/>
      <c r="G347" s="78"/>
      <c r="H347" s="70"/>
      <c r="I347" s="81"/>
      <c r="J347" s="71" t="str">
        <f>IF(H347="","",VLOOKUP(H347,単重表!$C$6:'単重表'!$F$2502,2,FALSE))</f>
        <v/>
      </c>
      <c r="K347" s="232"/>
      <c r="L347" s="101">
        <f t="shared" si="55"/>
        <v>1</v>
      </c>
      <c r="M347" s="46"/>
      <c r="N347" s="101">
        <f t="shared" si="56"/>
        <v>1</v>
      </c>
      <c r="O347" s="49"/>
      <c r="P347" s="47" t="str">
        <f>IF(H347="","",VLOOKUP(H347,単重表!$C$6:'単重表'!$F$2502,3,FALSE))</f>
        <v/>
      </c>
      <c r="Q347" s="47"/>
      <c r="R347" s="56" t="e">
        <f t="shared" si="57"/>
        <v>#VALUE!</v>
      </c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275"/>
      <c r="AF347" s="275"/>
      <c r="AG347" s="40"/>
      <c r="AH347" s="40"/>
      <c r="AI347" s="40"/>
      <c r="AJ347" s="58" t="str">
        <f>IF(H347="","",VLOOKUP(H347,単重表!$C$6:'単重表'!$F$2502,4,FALSE))</f>
        <v/>
      </c>
      <c r="AK347" s="141" t="e">
        <f t="shared" si="30"/>
        <v>#VALUE!</v>
      </c>
      <c r="AL347" s="40">
        <v>2</v>
      </c>
      <c r="AM347" s="190" t="e">
        <f t="shared" si="31"/>
        <v>#VALUE!</v>
      </c>
      <c r="AO347" s="191">
        <f t="shared" si="32"/>
        <v>0</v>
      </c>
      <c r="AP347" s="182"/>
      <c r="AQ347" s="183" t="str">
        <f t="shared" si="33"/>
        <v/>
      </c>
      <c r="AR347" s="182"/>
      <c r="AS347" s="184" t="str">
        <f t="shared" si="34"/>
        <v/>
      </c>
      <c r="AT347" s="182"/>
      <c r="AU347" s="276"/>
      <c r="AV347" s="185"/>
      <c r="AW347" s="185"/>
      <c r="AX347" s="185"/>
      <c r="AY347" s="185"/>
      <c r="AZ347" s="185"/>
      <c r="BA347" s="186"/>
      <c r="BB347" s="80"/>
      <c r="BC347" s="185"/>
      <c r="BD347" s="185"/>
      <c r="BE347" s="185"/>
      <c r="BF347" s="185"/>
      <c r="BG347" s="187"/>
      <c r="BH347" s="278"/>
      <c r="BI347" s="188"/>
      <c r="BJ347" s="276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>
        <f t="shared" si="35"/>
        <v>0</v>
      </c>
    </row>
    <row r="348" spans="1:93" ht="22.5" hidden="1" customHeight="1">
      <c r="A348" s="277"/>
      <c r="B348" s="275"/>
      <c r="C348" s="75"/>
      <c r="D348" s="78"/>
      <c r="E348" s="75"/>
      <c r="F348" s="80"/>
      <c r="G348" s="78"/>
      <c r="H348" s="70"/>
      <c r="I348" s="81"/>
      <c r="J348" s="71" t="str">
        <f>IF(H348="","",VLOOKUP(H348,単重表!$C$6:'単重表'!$F$2502,2,FALSE))</f>
        <v/>
      </c>
      <c r="K348" s="232"/>
      <c r="L348" s="101">
        <f t="shared" si="55"/>
        <v>1</v>
      </c>
      <c r="M348" s="46"/>
      <c r="N348" s="101">
        <f t="shared" si="56"/>
        <v>1</v>
      </c>
      <c r="O348" s="49"/>
      <c r="P348" s="47" t="str">
        <f>IF(H348="","",VLOOKUP(H348,単重表!$C$6:'単重表'!$F$2502,3,FALSE))</f>
        <v/>
      </c>
      <c r="Q348" s="47"/>
      <c r="R348" s="56" t="e">
        <f t="shared" si="57"/>
        <v>#VALUE!</v>
      </c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275"/>
      <c r="AF348" s="275"/>
      <c r="AG348" s="40"/>
      <c r="AH348" s="40"/>
      <c r="AI348" s="40"/>
      <c r="AJ348" s="58" t="str">
        <f>IF(H348="","",VLOOKUP(H348,単重表!$C$6:'単重表'!$F$2502,4,FALSE))</f>
        <v/>
      </c>
      <c r="AK348" s="141" t="e">
        <f t="shared" si="30"/>
        <v>#VALUE!</v>
      </c>
      <c r="AL348" s="40">
        <v>2</v>
      </c>
      <c r="AM348" s="190" t="e">
        <f t="shared" si="31"/>
        <v>#VALUE!</v>
      </c>
      <c r="AO348" s="191">
        <f t="shared" si="32"/>
        <v>0</v>
      </c>
      <c r="AP348" s="182"/>
      <c r="AQ348" s="183" t="str">
        <f t="shared" si="33"/>
        <v/>
      </c>
      <c r="AR348" s="182"/>
      <c r="AS348" s="184" t="str">
        <f t="shared" si="34"/>
        <v/>
      </c>
      <c r="AT348" s="182"/>
      <c r="AU348" s="276"/>
      <c r="AV348" s="185"/>
      <c r="AW348" s="185"/>
      <c r="AX348" s="185"/>
      <c r="AY348" s="185"/>
      <c r="AZ348" s="185"/>
      <c r="BA348" s="186"/>
      <c r="BB348" s="80"/>
      <c r="BC348" s="185"/>
      <c r="BD348" s="185"/>
      <c r="BE348" s="185"/>
      <c r="BF348" s="185"/>
      <c r="BG348" s="187"/>
      <c r="BH348" s="278"/>
      <c r="BI348" s="188"/>
      <c r="BJ348" s="276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>
        <f t="shared" si="35"/>
        <v>0</v>
      </c>
    </row>
    <row r="349" spans="1:93" ht="22.5" hidden="1" customHeight="1">
      <c r="A349" s="277"/>
      <c r="B349" s="275"/>
      <c r="C349" s="75"/>
      <c r="D349" s="78"/>
      <c r="E349" s="75"/>
      <c r="F349" s="80"/>
      <c r="G349" s="78"/>
      <c r="H349" s="70"/>
      <c r="I349" s="81"/>
      <c r="J349" s="71" t="str">
        <f>IF(H349="","",VLOOKUP(H349,単重表!$C$6:'単重表'!$F$2502,2,FALSE))</f>
        <v/>
      </c>
      <c r="K349" s="232"/>
      <c r="L349" s="101">
        <f t="shared" si="55"/>
        <v>1</v>
      </c>
      <c r="M349" s="46"/>
      <c r="N349" s="101">
        <f t="shared" si="56"/>
        <v>1</v>
      </c>
      <c r="O349" s="49"/>
      <c r="P349" s="47" t="str">
        <f>IF(H349="","",VLOOKUP(H349,単重表!$C$6:'単重表'!$F$2502,3,FALSE))</f>
        <v/>
      </c>
      <c r="Q349" s="47"/>
      <c r="R349" s="56" t="e">
        <f t="shared" si="57"/>
        <v>#VALUE!</v>
      </c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275"/>
      <c r="AF349" s="275"/>
      <c r="AG349" s="40"/>
      <c r="AH349" s="40"/>
      <c r="AI349" s="40"/>
      <c r="AJ349" s="58" t="str">
        <f>IF(H349="","",VLOOKUP(H349,単重表!$C$6:'単重表'!$F$2502,4,FALSE))</f>
        <v/>
      </c>
      <c r="AK349" s="141" t="e">
        <f t="shared" si="30"/>
        <v>#VALUE!</v>
      </c>
      <c r="AL349" s="40">
        <v>2</v>
      </c>
      <c r="AM349" s="190" t="e">
        <f t="shared" si="31"/>
        <v>#VALUE!</v>
      </c>
      <c r="AO349" s="191">
        <f t="shared" si="32"/>
        <v>0</v>
      </c>
      <c r="AP349" s="182"/>
      <c r="AQ349" s="183" t="str">
        <f t="shared" si="33"/>
        <v/>
      </c>
      <c r="AR349" s="182"/>
      <c r="AS349" s="184" t="str">
        <f t="shared" si="34"/>
        <v/>
      </c>
      <c r="AT349" s="182"/>
      <c r="AU349" s="276"/>
      <c r="AV349" s="185"/>
      <c r="AW349" s="185"/>
      <c r="AX349" s="185"/>
      <c r="AY349" s="185"/>
      <c r="AZ349" s="185"/>
      <c r="BA349" s="186"/>
      <c r="BB349" s="80"/>
      <c r="BC349" s="185"/>
      <c r="BD349" s="185"/>
      <c r="BE349" s="185"/>
      <c r="BF349" s="185"/>
      <c r="BG349" s="187"/>
      <c r="BH349" s="278"/>
      <c r="BI349" s="188"/>
      <c r="BJ349" s="276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>
        <f t="shared" si="35"/>
        <v>0</v>
      </c>
    </row>
    <row r="350" spans="1:93" ht="22.5" hidden="1" customHeight="1">
      <c r="A350" s="277"/>
      <c r="B350" s="275"/>
      <c r="C350" s="75"/>
      <c r="D350" s="78"/>
      <c r="E350" s="75"/>
      <c r="F350" s="80"/>
      <c r="G350" s="78"/>
      <c r="H350" s="70"/>
      <c r="I350" s="81"/>
      <c r="J350" s="71" t="str">
        <f>IF(H350="","",VLOOKUP(H350,単重表!$C$6:'単重表'!$F$2502,2,FALSE))</f>
        <v/>
      </c>
      <c r="K350" s="232"/>
      <c r="L350" s="101">
        <f t="shared" si="55"/>
        <v>1</v>
      </c>
      <c r="M350" s="46"/>
      <c r="N350" s="101">
        <f t="shared" si="56"/>
        <v>1</v>
      </c>
      <c r="O350" s="49"/>
      <c r="P350" s="47" t="str">
        <f>IF(H350="","",VLOOKUP(H350,単重表!$C$6:'単重表'!$F$2502,3,FALSE))</f>
        <v/>
      </c>
      <c r="Q350" s="47"/>
      <c r="R350" s="56" t="e">
        <f t="shared" si="57"/>
        <v>#VALUE!</v>
      </c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275"/>
      <c r="AF350" s="275"/>
      <c r="AG350" s="40"/>
      <c r="AH350" s="40"/>
      <c r="AI350" s="40"/>
      <c r="AJ350" s="58" t="str">
        <f>IF(H350="","",VLOOKUP(H350,単重表!$C$6:'単重表'!$F$2502,4,FALSE))</f>
        <v/>
      </c>
      <c r="AK350" s="141" t="e">
        <f t="shared" si="30"/>
        <v>#VALUE!</v>
      </c>
      <c r="AL350" s="40">
        <v>2</v>
      </c>
      <c r="AM350" s="190" t="e">
        <f t="shared" si="31"/>
        <v>#VALUE!</v>
      </c>
      <c r="AO350" s="191">
        <f t="shared" si="32"/>
        <v>0</v>
      </c>
      <c r="AP350" s="182"/>
      <c r="AQ350" s="183" t="str">
        <f t="shared" si="33"/>
        <v/>
      </c>
      <c r="AR350" s="182"/>
      <c r="AS350" s="184" t="str">
        <f t="shared" si="34"/>
        <v/>
      </c>
      <c r="AT350" s="182"/>
      <c r="AU350" s="276"/>
      <c r="AV350" s="185"/>
      <c r="AW350" s="185"/>
      <c r="AX350" s="185"/>
      <c r="AY350" s="185"/>
      <c r="AZ350" s="185"/>
      <c r="BA350" s="186"/>
      <c r="BB350" s="80"/>
      <c r="BC350" s="185"/>
      <c r="BD350" s="185"/>
      <c r="BE350" s="185"/>
      <c r="BF350" s="185"/>
      <c r="BG350" s="187"/>
      <c r="BH350" s="278"/>
      <c r="BI350" s="188"/>
      <c r="BJ350" s="276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>
        <f t="shared" si="35"/>
        <v>0</v>
      </c>
    </row>
    <row r="351" spans="1:93" ht="22.5" hidden="1" customHeight="1">
      <c r="A351" s="277"/>
      <c r="B351" s="275"/>
      <c r="C351" s="75"/>
      <c r="D351" s="78"/>
      <c r="E351" s="75"/>
      <c r="F351" s="80"/>
      <c r="G351" s="78"/>
      <c r="H351" s="70"/>
      <c r="I351" s="81"/>
      <c r="J351" s="71" t="str">
        <f>IF(H351="","",VLOOKUP(H351,単重表!$C$6:'単重表'!$F$2502,2,FALSE))</f>
        <v/>
      </c>
      <c r="K351" s="232"/>
      <c r="L351" s="101">
        <f t="shared" si="55"/>
        <v>1</v>
      </c>
      <c r="M351" s="46"/>
      <c r="N351" s="101">
        <f t="shared" si="56"/>
        <v>1</v>
      </c>
      <c r="O351" s="49"/>
      <c r="P351" s="47" t="str">
        <f>IF(H351="","",VLOOKUP(H351,単重表!$C$6:'単重表'!$F$2502,3,FALSE))</f>
        <v/>
      </c>
      <c r="Q351" s="47"/>
      <c r="R351" s="56" t="e">
        <f t="shared" si="57"/>
        <v>#VALUE!</v>
      </c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275"/>
      <c r="AF351" s="275"/>
      <c r="AG351" s="40"/>
      <c r="AH351" s="40"/>
      <c r="AI351" s="40"/>
      <c r="AJ351" s="58" t="str">
        <f>IF(H351="","",VLOOKUP(H351,単重表!$C$6:'単重表'!$F$2502,4,FALSE))</f>
        <v/>
      </c>
      <c r="AK351" s="141" t="e">
        <f t="shared" si="30"/>
        <v>#VALUE!</v>
      </c>
      <c r="AL351" s="40">
        <v>2</v>
      </c>
      <c r="AM351" s="190" t="e">
        <f t="shared" si="31"/>
        <v>#VALUE!</v>
      </c>
      <c r="AO351" s="191">
        <f t="shared" si="32"/>
        <v>0</v>
      </c>
      <c r="AP351" s="182"/>
      <c r="AQ351" s="183" t="str">
        <f t="shared" si="33"/>
        <v/>
      </c>
      <c r="AR351" s="182"/>
      <c r="AS351" s="184" t="str">
        <f t="shared" si="34"/>
        <v/>
      </c>
      <c r="AT351" s="182"/>
      <c r="AU351" s="276"/>
      <c r="AV351" s="185"/>
      <c r="AW351" s="185"/>
      <c r="AX351" s="185"/>
      <c r="AY351" s="185"/>
      <c r="AZ351" s="185"/>
      <c r="BA351" s="186"/>
      <c r="BB351" s="80"/>
      <c r="BC351" s="185"/>
      <c r="BD351" s="185"/>
      <c r="BE351" s="185"/>
      <c r="BF351" s="185"/>
      <c r="BG351" s="187"/>
      <c r="BH351" s="278"/>
      <c r="BI351" s="188"/>
      <c r="BJ351" s="276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>
        <f t="shared" si="35"/>
        <v>0</v>
      </c>
    </row>
    <row r="352" spans="1:93" ht="22.5" hidden="1" customHeight="1">
      <c r="A352" s="277"/>
      <c r="B352" s="275"/>
      <c r="C352" s="75"/>
      <c r="D352" s="78"/>
      <c r="E352" s="75"/>
      <c r="F352" s="80"/>
      <c r="G352" s="78"/>
      <c r="H352" s="70"/>
      <c r="I352" s="81"/>
      <c r="J352" s="71" t="str">
        <f>IF(H352="","",VLOOKUP(H352,単重表!$C$6:'単重表'!$F$2502,2,FALSE))</f>
        <v/>
      </c>
      <c r="K352" s="232"/>
      <c r="L352" s="101">
        <f t="shared" si="55"/>
        <v>1</v>
      </c>
      <c r="M352" s="46"/>
      <c r="N352" s="101">
        <f t="shared" si="56"/>
        <v>1</v>
      </c>
      <c r="O352" s="49"/>
      <c r="P352" s="47" t="str">
        <f>IF(H352="","",VLOOKUP(H352,単重表!$C$6:'単重表'!$F$2502,3,FALSE))</f>
        <v/>
      </c>
      <c r="Q352" s="47"/>
      <c r="R352" s="56" t="e">
        <f t="shared" si="57"/>
        <v>#VALUE!</v>
      </c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275"/>
      <c r="AF352" s="275"/>
      <c r="AG352" s="40"/>
      <c r="AH352" s="40"/>
      <c r="AI352" s="40"/>
      <c r="AJ352" s="58" t="str">
        <f>IF(H352="","",VLOOKUP(H352,単重表!$C$6:'単重表'!$F$2502,4,FALSE))</f>
        <v/>
      </c>
      <c r="AK352" s="141" t="e">
        <f t="shared" si="30"/>
        <v>#VALUE!</v>
      </c>
      <c r="AL352" s="40">
        <v>2</v>
      </c>
      <c r="AM352" s="190" t="e">
        <f t="shared" si="31"/>
        <v>#VALUE!</v>
      </c>
      <c r="AO352" s="191">
        <f t="shared" si="32"/>
        <v>0</v>
      </c>
      <c r="AP352" s="182"/>
      <c r="AQ352" s="183" t="str">
        <f t="shared" si="33"/>
        <v/>
      </c>
      <c r="AR352" s="182"/>
      <c r="AS352" s="184" t="str">
        <f t="shared" si="34"/>
        <v/>
      </c>
      <c r="AT352" s="182"/>
      <c r="AU352" s="276"/>
      <c r="AV352" s="185"/>
      <c r="AW352" s="185"/>
      <c r="AX352" s="185"/>
      <c r="AY352" s="185"/>
      <c r="AZ352" s="185"/>
      <c r="BA352" s="186"/>
      <c r="BB352" s="80"/>
      <c r="BC352" s="185"/>
      <c r="BD352" s="185"/>
      <c r="BE352" s="185"/>
      <c r="BF352" s="185"/>
      <c r="BG352" s="187"/>
      <c r="BH352" s="278"/>
      <c r="BI352" s="188"/>
      <c r="BJ352" s="276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>
        <f t="shared" si="35"/>
        <v>0</v>
      </c>
    </row>
    <row r="353" spans="1:93" ht="22.5" hidden="1" customHeight="1">
      <c r="A353" s="277"/>
      <c r="B353" s="275"/>
      <c r="C353" s="75"/>
      <c r="D353" s="78"/>
      <c r="E353" s="75"/>
      <c r="F353" s="80"/>
      <c r="G353" s="78"/>
      <c r="H353" s="70"/>
      <c r="I353" s="81"/>
      <c r="J353" s="71" t="str">
        <f>IF(H353="","",VLOOKUP(H353,単重表!$C$6:'単重表'!$F$2502,2,FALSE))</f>
        <v/>
      </c>
      <c r="K353" s="232"/>
      <c r="L353" s="101">
        <f t="shared" si="55"/>
        <v>1</v>
      </c>
      <c r="M353" s="46"/>
      <c r="N353" s="101">
        <f t="shared" si="56"/>
        <v>1</v>
      </c>
      <c r="O353" s="49"/>
      <c r="P353" s="47" t="str">
        <f>IF(H353="","",VLOOKUP(H353,単重表!$C$6:'単重表'!$F$2502,3,FALSE))</f>
        <v/>
      </c>
      <c r="Q353" s="47"/>
      <c r="R353" s="56" t="e">
        <f t="shared" si="57"/>
        <v>#VALUE!</v>
      </c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275"/>
      <c r="AF353" s="275"/>
      <c r="AG353" s="40"/>
      <c r="AH353" s="40"/>
      <c r="AI353" s="40"/>
      <c r="AJ353" s="58" t="str">
        <f>IF(H353="","",VLOOKUP(H353,単重表!$C$6:'単重表'!$F$2502,4,FALSE))</f>
        <v/>
      </c>
      <c r="AK353" s="141" t="e">
        <f t="shared" si="30"/>
        <v>#VALUE!</v>
      </c>
      <c r="AL353" s="40">
        <v>2</v>
      </c>
      <c r="AM353" s="190" t="e">
        <f t="shared" si="31"/>
        <v>#VALUE!</v>
      </c>
      <c r="AO353" s="191">
        <f t="shared" si="32"/>
        <v>0</v>
      </c>
      <c r="AP353" s="182"/>
      <c r="AQ353" s="183" t="str">
        <f t="shared" si="33"/>
        <v/>
      </c>
      <c r="AR353" s="182"/>
      <c r="AS353" s="184" t="str">
        <f t="shared" si="34"/>
        <v/>
      </c>
      <c r="AT353" s="182"/>
      <c r="AU353" s="276"/>
      <c r="AV353" s="185"/>
      <c r="AW353" s="185"/>
      <c r="AX353" s="185"/>
      <c r="AY353" s="185"/>
      <c r="AZ353" s="185"/>
      <c r="BA353" s="186"/>
      <c r="BB353" s="80"/>
      <c r="BC353" s="185"/>
      <c r="BD353" s="185"/>
      <c r="BE353" s="185"/>
      <c r="BF353" s="185"/>
      <c r="BG353" s="187"/>
      <c r="BH353" s="278"/>
      <c r="BI353" s="188"/>
      <c r="BJ353" s="276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>
        <f t="shared" si="35"/>
        <v>0</v>
      </c>
    </row>
    <row r="354" spans="1:93" ht="22.5" hidden="1" customHeight="1">
      <c r="A354" s="277"/>
      <c r="B354" s="275"/>
      <c r="C354" s="75"/>
      <c r="D354" s="78"/>
      <c r="E354" s="75"/>
      <c r="F354" s="80"/>
      <c r="G354" s="78"/>
      <c r="H354" s="70"/>
      <c r="I354" s="81"/>
      <c r="J354" s="71" t="str">
        <f>IF(H354="","",VLOOKUP(H354,単重表!$C$6:'単重表'!$F$2502,2,FALSE))</f>
        <v/>
      </c>
      <c r="K354" s="232"/>
      <c r="L354" s="101">
        <f t="shared" si="55"/>
        <v>1</v>
      </c>
      <c r="M354" s="46"/>
      <c r="N354" s="101">
        <f t="shared" si="56"/>
        <v>1</v>
      </c>
      <c r="O354" s="49"/>
      <c r="P354" s="47" t="str">
        <f>IF(H354="","",VLOOKUP(H354,単重表!$C$6:'単重表'!$F$2502,3,FALSE))</f>
        <v/>
      </c>
      <c r="Q354" s="47"/>
      <c r="R354" s="56" t="e">
        <f t="shared" si="57"/>
        <v>#VALUE!</v>
      </c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275"/>
      <c r="AF354" s="275"/>
      <c r="AG354" s="40"/>
      <c r="AH354" s="40"/>
      <c r="AI354" s="40"/>
      <c r="AJ354" s="58" t="str">
        <f>IF(H354="","",VLOOKUP(H354,単重表!$C$6:'単重表'!$F$2502,4,FALSE))</f>
        <v/>
      </c>
      <c r="AK354" s="141" t="e">
        <f t="shared" si="30"/>
        <v>#VALUE!</v>
      </c>
      <c r="AL354" s="40">
        <v>2</v>
      </c>
      <c r="AM354" s="190" t="e">
        <f t="shared" si="31"/>
        <v>#VALUE!</v>
      </c>
      <c r="AO354" s="191">
        <f t="shared" si="32"/>
        <v>0</v>
      </c>
      <c r="AP354" s="182"/>
      <c r="AQ354" s="183" t="str">
        <f t="shared" si="33"/>
        <v/>
      </c>
      <c r="AR354" s="182"/>
      <c r="AS354" s="184" t="str">
        <f t="shared" si="34"/>
        <v/>
      </c>
      <c r="AT354" s="182"/>
      <c r="AU354" s="276"/>
      <c r="AV354" s="185"/>
      <c r="AW354" s="185"/>
      <c r="AX354" s="185"/>
      <c r="AY354" s="185"/>
      <c r="AZ354" s="185"/>
      <c r="BA354" s="186"/>
      <c r="BB354" s="80"/>
      <c r="BC354" s="185"/>
      <c r="BD354" s="185"/>
      <c r="BE354" s="185"/>
      <c r="BF354" s="185"/>
      <c r="BG354" s="187"/>
      <c r="BH354" s="278"/>
      <c r="BI354" s="188"/>
      <c r="BJ354" s="276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>
        <f t="shared" si="35"/>
        <v>0</v>
      </c>
    </row>
    <row r="355" spans="1:93" ht="22.5" hidden="1" customHeight="1">
      <c r="A355" s="277"/>
      <c r="B355" s="275"/>
      <c r="C355" s="75"/>
      <c r="D355" s="78"/>
      <c r="E355" s="75"/>
      <c r="F355" s="80"/>
      <c r="G355" s="78"/>
      <c r="H355" s="70"/>
      <c r="I355" s="81"/>
      <c r="J355" s="71" t="str">
        <f>IF(H355="","",VLOOKUP(H355,単重表!$C$6:'単重表'!$F$2502,2,FALSE))</f>
        <v/>
      </c>
      <c r="K355" s="232"/>
      <c r="L355" s="101">
        <f t="shared" si="55"/>
        <v>1</v>
      </c>
      <c r="M355" s="46"/>
      <c r="N355" s="101">
        <f t="shared" si="56"/>
        <v>1</v>
      </c>
      <c r="O355" s="49"/>
      <c r="P355" s="47" t="str">
        <f>IF(H355="","",VLOOKUP(H355,単重表!$C$6:'単重表'!$F$2502,3,FALSE))</f>
        <v/>
      </c>
      <c r="Q355" s="47"/>
      <c r="R355" s="56" t="e">
        <f t="shared" si="57"/>
        <v>#VALUE!</v>
      </c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275"/>
      <c r="AF355" s="275"/>
      <c r="AG355" s="40"/>
      <c r="AH355" s="40"/>
      <c r="AI355" s="40"/>
      <c r="AJ355" s="58" t="str">
        <f>IF(H355="","",VLOOKUP(H355,単重表!$C$6:'単重表'!$F$2502,4,FALSE))</f>
        <v/>
      </c>
      <c r="AK355" s="141" t="e">
        <f t="shared" si="30"/>
        <v>#VALUE!</v>
      </c>
      <c r="AL355" s="40">
        <v>2</v>
      </c>
      <c r="AM355" s="190" t="e">
        <f t="shared" si="31"/>
        <v>#VALUE!</v>
      </c>
      <c r="AO355" s="191">
        <f t="shared" si="32"/>
        <v>0</v>
      </c>
      <c r="AP355" s="182"/>
      <c r="AQ355" s="183" t="str">
        <f t="shared" si="33"/>
        <v/>
      </c>
      <c r="AR355" s="182"/>
      <c r="AS355" s="184" t="str">
        <f t="shared" si="34"/>
        <v/>
      </c>
      <c r="AT355" s="182"/>
      <c r="AU355" s="276"/>
      <c r="AV355" s="185"/>
      <c r="AW355" s="185"/>
      <c r="AX355" s="185"/>
      <c r="AY355" s="185"/>
      <c r="AZ355" s="185"/>
      <c r="BA355" s="186"/>
      <c r="BB355" s="80"/>
      <c r="BC355" s="185"/>
      <c r="BD355" s="185"/>
      <c r="BE355" s="185"/>
      <c r="BF355" s="185"/>
      <c r="BG355" s="187"/>
      <c r="BH355" s="278"/>
      <c r="BI355" s="188"/>
      <c r="BJ355" s="276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>
        <f t="shared" si="35"/>
        <v>0</v>
      </c>
    </row>
    <row r="356" spans="1:93" ht="22.5" hidden="1" customHeight="1">
      <c r="A356" s="277"/>
      <c r="B356" s="275"/>
      <c r="C356" s="75"/>
      <c r="D356" s="78"/>
      <c r="E356" s="75"/>
      <c r="F356" s="80"/>
      <c r="G356" s="78"/>
      <c r="H356" s="70"/>
      <c r="I356" s="81"/>
      <c r="J356" s="71" t="str">
        <f>IF(H356="","",VLOOKUP(H356,単重表!$C$6:'単重表'!$F$2502,2,FALSE))</f>
        <v/>
      </c>
      <c r="K356" s="232"/>
      <c r="L356" s="101">
        <f t="shared" si="55"/>
        <v>1</v>
      </c>
      <c r="M356" s="46"/>
      <c r="N356" s="101">
        <f t="shared" si="56"/>
        <v>1</v>
      </c>
      <c r="O356" s="49"/>
      <c r="P356" s="47" t="str">
        <f>IF(H356="","",VLOOKUP(H356,単重表!$C$6:'単重表'!$F$2502,3,FALSE))</f>
        <v/>
      </c>
      <c r="Q356" s="47"/>
      <c r="R356" s="56" t="e">
        <f t="shared" si="57"/>
        <v>#VALUE!</v>
      </c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275"/>
      <c r="AF356" s="275"/>
      <c r="AG356" s="40"/>
      <c r="AH356" s="40"/>
      <c r="AI356" s="40"/>
      <c r="AJ356" s="58" t="str">
        <f>IF(H356="","",VLOOKUP(H356,単重表!$C$6:'単重表'!$F$2502,4,FALSE))</f>
        <v/>
      </c>
      <c r="AK356" s="141" t="e">
        <f t="shared" si="30"/>
        <v>#VALUE!</v>
      </c>
      <c r="AL356" s="40">
        <v>2</v>
      </c>
      <c r="AM356" s="190" t="e">
        <f t="shared" si="31"/>
        <v>#VALUE!</v>
      </c>
      <c r="AO356" s="191">
        <f t="shared" si="32"/>
        <v>0</v>
      </c>
      <c r="AP356" s="182"/>
      <c r="AQ356" s="183" t="str">
        <f t="shared" si="33"/>
        <v/>
      </c>
      <c r="AR356" s="182"/>
      <c r="AS356" s="184" t="str">
        <f t="shared" si="34"/>
        <v/>
      </c>
      <c r="AT356" s="182"/>
      <c r="AU356" s="276"/>
      <c r="AV356" s="185"/>
      <c r="AW356" s="185"/>
      <c r="AX356" s="185"/>
      <c r="AY356" s="185"/>
      <c r="AZ356" s="185"/>
      <c r="BA356" s="186"/>
      <c r="BB356" s="80"/>
      <c r="BC356" s="185"/>
      <c r="BD356" s="185"/>
      <c r="BE356" s="185"/>
      <c r="BF356" s="185"/>
      <c r="BG356" s="187"/>
      <c r="BH356" s="278"/>
      <c r="BI356" s="188"/>
      <c r="BJ356" s="276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>
        <f t="shared" si="35"/>
        <v>0</v>
      </c>
    </row>
    <row r="357" spans="1:93" ht="22.5" hidden="1" customHeight="1">
      <c r="A357" s="277"/>
      <c r="B357" s="275"/>
      <c r="C357" s="75"/>
      <c r="D357" s="78"/>
      <c r="E357" s="75"/>
      <c r="F357" s="80"/>
      <c r="G357" s="78"/>
      <c r="H357" s="70"/>
      <c r="I357" s="81"/>
      <c r="J357" s="71" t="str">
        <f>IF(H357="","",VLOOKUP(H357,単重表!$C$6:'単重表'!$F$2502,2,FALSE))</f>
        <v/>
      </c>
      <c r="K357" s="232"/>
      <c r="L357" s="101">
        <f t="shared" si="55"/>
        <v>1</v>
      </c>
      <c r="M357" s="46"/>
      <c r="N357" s="101">
        <f t="shared" si="56"/>
        <v>1</v>
      </c>
      <c r="O357" s="49"/>
      <c r="P357" s="47" t="str">
        <f>IF(H357="","",VLOOKUP(H357,単重表!$C$6:'単重表'!$F$2502,3,FALSE))</f>
        <v/>
      </c>
      <c r="Q357" s="47"/>
      <c r="R357" s="56" t="e">
        <f t="shared" si="57"/>
        <v>#VALUE!</v>
      </c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275"/>
      <c r="AF357" s="275"/>
      <c r="AG357" s="40"/>
      <c r="AH357" s="40"/>
      <c r="AI357" s="40"/>
      <c r="AJ357" s="58" t="str">
        <f>IF(H357="","",VLOOKUP(H357,単重表!$C$6:'単重表'!$F$2502,4,FALSE))</f>
        <v/>
      </c>
      <c r="AK357" s="141" t="e">
        <f t="shared" si="30"/>
        <v>#VALUE!</v>
      </c>
      <c r="AL357" s="40">
        <v>2</v>
      </c>
      <c r="AM357" s="190" t="e">
        <f t="shared" si="31"/>
        <v>#VALUE!</v>
      </c>
      <c r="AO357" s="191">
        <f t="shared" si="32"/>
        <v>0</v>
      </c>
      <c r="AP357" s="182"/>
      <c r="AQ357" s="183" t="str">
        <f t="shared" si="33"/>
        <v/>
      </c>
      <c r="AR357" s="182"/>
      <c r="AS357" s="184" t="str">
        <f t="shared" si="34"/>
        <v/>
      </c>
      <c r="AT357" s="182"/>
      <c r="AU357" s="276"/>
      <c r="AV357" s="185"/>
      <c r="AW357" s="185"/>
      <c r="AX357" s="185"/>
      <c r="AY357" s="185"/>
      <c r="AZ357" s="185"/>
      <c r="BA357" s="186"/>
      <c r="BB357" s="80"/>
      <c r="BC357" s="185"/>
      <c r="BD357" s="185"/>
      <c r="BE357" s="185"/>
      <c r="BF357" s="185"/>
      <c r="BG357" s="187"/>
      <c r="BH357" s="278"/>
      <c r="BI357" s="188"/>
      <c r="BJ357" s="276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>
        <f t="shared" si="35"/>
        <v>0</v>
      </c>
    </row>
    <row r="358" spans="1:93" ht="22.5" hidden="1" customHeight="1">
      <c r="A358" s="277"/>
      <c r="B358" s="275"/>
      <c r="C358" s="75"/>
      <c r="D358" s="78"/>
      <c r="E358" s="75"/>
      <c r="F358" s="80"/>
      <c r="G358" s="78"/>
      <c r="H358" s="70"/>
      <c r="I358" s="81"/>
      <c r="J358" s="71" t="str">
        <f>IF(H358="","",VLOOKUP(H358,単重表!$C$6:'単重表'!$F$2502,2,FALSE))</f>
        <v/>
      </c>
      <c r="K358" s="232"/>
      <c r="L358" s="101">
        <f t="shared" si="55"/>
        <v>1</v>
      </c>
      <c r="M358" s="46"/>
      <c r="N358" s="101">
        <f t="shared" si="56"/>
        <v>1</v>
      </c>
      <c r="O358" s="49"/>
      <c r="P358" s="47" t="str">
        <f>IF(H358="","",VLOOKUP(H358,単重表!$C$6:'単重表'!$F$2502,3,FALSE))</f>
        <v/>
      </c>
      <c r="Q358" s="47"/>
      <c r="R358" s="56" t="e">
        <f t="shared" si="57"/>
        <v>#VALUE!</v>
      </c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275"/>
      <c r="AF358" s="275"/>
      <c r="AG358" s="40"/>
      <c r="AH358" s="40"/>
      <c r="AI358" s="40"/>
      <c r="AJ358" s="58" t="str">
        <f>IF(H358="","",VLOOKUP(H358,単重表!$C$6:'単重表'!$F$2502,4,FALSE))</f>
        <v/>
      </c>
      <c r="AK358" s="141" t="e">
        <f t="shared" si="30"/>
        <v>#VALUE!</v>
      </c>
      <c r="AL358" s="40">
        <v>2</v>
      </c>
      <c r="AM358" s="190" t="e">
        <f t="shared" si="31"/>
        <v>#VALUE!</v>
      </c>
      <c r="AO358" s="191">
        <f t="shared" si="32"/>
        <v>0</v>
      </c>
      <c r="AP358" s="182"/>
      <c r="AQ358" s="183" t="str">
        <f t="shared" si="33"/>
        <v/>
      </c>
      <c r="AR358" s="182"/>
      <c r="AS358" s="184" t="str">
        <f t="shared" si="34"/>
        <v/>
      </c>
      <c r="AT358" s="182"/>
      <c r="AU358" s="276"/>
      <c r="AV358" s="185"/>
      <c r="AW358" s="185"/>
      <c r="AX358" s="185"/>
      <c r="AY358" s="185"/>
      <c r="AZ358" s="185"/>
      <c r="BA358" s="186"/>
      <c r="BB358" s="80"/>
      <c r="BC358" s="185"/>
      <c r="BD358" s="185"/>
      <c r="BE358" s="185"/>
      <c r="BF358" s="185"/>
      <c r="BG358" s="187"/>
      <c r="BH358" s="278"/>
      <c r="BI358" s="188"/>
      <c r="BJ358" s="276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>
        <f t="shared" si="35"/>
        <v>0</v>
      </c>
    </row>
    <row r="359" spans="1:93" ht="22.5" hidden="1" customHeight="1">
      <c r="A359" s="277"/>
      <c r="B359" s="275"/>
      <c r="C359" s="75"/>
      <c r="D359" s="78"/>
      <c r="E359" s="75"/>
      <c r="F359" s="80"/>
      <c r="G359" s="78"/>
      <c r="H359" s="70"/>
      <c r="I359" s="81"/>
      <c r="J359" s="71" t="str">
        <f>IF(H359="","",VLOOKUP(H359,単重表!$C$6:'単重表'!$F$2502,2,FALSE))</f>
        <v/>
      </c>
      <c r="K359" s="232"/>
      <c r="L359" s="101">
        <f t="shared" si="55"/>
        <v>1</v>
      </c>
      <c r="M359" s="46"/>
      <c r="N359" s="101">
        <f t="shared" si="56"/>
        <v>1</v>
      </c>
      <c r="O359" s="49"/>
      <c r="P359" s="47" t="str">
        <f>IF(H359="","",VLOOKUP(H359,単重表!$C$6:'単重表'!$F$2502,3,FALSE))</f>
        <v/>
      </c>
      <c r="Q359" s="47"/>
      <c r="R359" s="56" t="e">
        <f t="shared" si="57"/>
        <v>#VALUE!</v>
      </c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275"/>
      <c r="AF359" s="275"/>
      <c r="AG359" s="40"/>
      <c r="AH359" s="40"/>
      <c r="AI359" s="40"/>
      <c r="AJ359" s="58" t="str">
        <f>IF(H359="","",VLOOKUP(H359,単重表!$C$6:'単重表'!$F$2502,4,FALSE))</f>
        <v/>
      </c>
      <c r="AK359" s="141" t="e">
        <f t="shared" si="30"/>
        <v>#VALUE!</v>
      </c>
      <c r="AL359" s="40">
        <v>2</v>
      </c>
      <c r="AM359" s="190" t="e">
        <f t="shared" si="31"/>
        <v>#VALUE!</v>
      </c>
      <c r="AO359" s="191">
        <f t="shared" si="32"/>
        <v>0</v>
      </c>
      <c r="AP359" s="182"/>
      <c r="AQ359" s="183" t="str">
        <f t="shared" si="33"/>
        <v/>
      </c>
      <c r="AR359" s="182"/>
      <c r="AS359" s="184" t="str">
        <f t="shared" si="34"/>
        <v/>
      </c>
      <c r="AT359" s="182"/>
      <c r="AU359" s="276"/>
      <c r="AV359" s="185"/>
      <c r="AW359" s="185"/>
      <c r="AX359" s="185"/>
      <c r="AY359" s="185"/>
      <c r="AZ359" s="185"/>
      <c r="BA359" s="186"/>
      <c r="BB359" s="80"/>
      <c r="BC359" s="185"/>
      <c r="BD359" s="185"/>
      <c r="BE359" s="185"/>
      <c r="BF359" s="185"/>
      <c r="BG359" s="187"/>
      <c r="BH359" s="278"/>
      <c r="BI359" s="188"/>
      <c r="BJ359" s="276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>
        <f t="shared" si="35"/>
        <v>0</v>
      </c>
    </row>
    <row r="360" spans="1:93" ht="22.5" hidden="1" customHeight="1">
      <c r="A360" s="277"/>
      <c r="B360" s="275"/>
      <c r="C360" s="75"/>
      <c r="D360" s="78"/>
      <c r="E360" s="75"/>
      <c r="F360" s="80"/>
      <c r="G360" s="78"/>
      <c r="H360" s="70"/>
      <c r="I360" s="81"/>
      <c r="J360" s="71" t="str">
        <f>IF(H360="","",VLOOKUP(H360,単重表!$C$6:'単重表'!$F$2502,2,FALSE))</f>
        <v/>
      </c>
      <c r="K360" s="232"/>
      <c r="L360" s="101">
        <f t="shared" si="55"/>
        <v>1</v>
      </c>
      <c r="M360" s="46"/>
      <c r="N360" s="101">
        <f t="shared" si="56"/>
        <v>1</v>
      </c>
      <c r="O360" s="49"/>
      <c r="P360" s="47" t="str">
        <f>IF(H360="","",VLOOKUP(H360,単重表!$C$6:'単重表'!$F$2502,3,FALSE))</f>
        <v/>
      </c>
      <c r="Q360" s="47"/>
      <c r="R360" s="56" t="e">
        <f t="shared" si="57"/>
        <v>#VALUE!</v>
      </c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275"/>
      <c r="AF360" s="275"/>
      <c r="AG360" s="40"/>
      <c r="AH360" s="40"/>
      <c r="AI360" s="40"/>
      <c r="AJ360" s="58" t="str">
        <f>IF(H360="","",VLOOKUP(H360,単重表!$C$6:'単重表'!$F$2502,4,FALSE))</f>
        <v/>
      </c>
      <c r="AK360" s="141" t="e">
        <f t="shared" si="30"/>
        <v>#VALUE!</v>
      </c>
      <c r="AL360" s="40">
        <v>2</v>
      </c>
      <c r="AM360" s="190" t="e">
        <f t="shared" si="31"/>
        <v>#VALUE!</v>
      </c>
      <c r="AO360" s="191">
        <f t="shared" si="32"/>
        <v>0</v>
      </c>
      <c r="AP360" s="182"/>
      <c r="AQ360" s="183" t="str">
        <f t="shared" si="33"/>
        <v/>
      </c>
      <c r="AR360" s="182"/>
      <c r="AS360" s="184" t="str">
        <f t="shared" si="34"/>
        <v/>
      </c>
      <c r="AT360" s="182"/>
      <c r="AU360" s="276"/>
      <c r="AV360" s="185"/>
      <c r="AW360" s="185"/>
      <c r="AX360" s="185"/>
      <c r="AY360" s="185"/>
      <c r="AZ360" s="185"/>
      <c r="BA360" s="186"/>
      <c r="BB360" s="80"/>
      <c r="BC360" s="185"/>
      <c r="BD360" s="185"/>
      <c r="BE360" s="185"/>
      <c r="BF360" s="185"/>
      <c r="BG360" s="187"/>
      <c r="BH360" s="278"/>
      <c r="BI360" s="188"/>
      <c r="BJ360" s="276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>
        <f t="shared" si="35"/>
        <v>0</v>
      </c>
    </row>
    <row r="361" spans="1:93" ht="22.5" hidden="1" customHeight="1">
      <c r="A361" s="277"/>
      <c r="B361" s="275"/>
      <c r="C361" s="75"/>
      <c r="D361" s="78"/>
      <c r="E361" s="75"/>
      <c r="F361" s="80"/>
      <c r="G361" s="78"/>
      <c r="H361" s="70"/>
      <c r="I361" s="81"/>
      <c r="J361" s="71" t="str">
        <f>IF(H361="","",VLOOKUP(H361,単重表!$C$6:'単重表'!$F$2502,2,FALSE))</f>
        <v/>
      </c>
      <c r="K361" s="232"/>
      <c r="L361" s="101">
        <f t="shared" si="55"/>
        <v>1</v>
      </c>
      <c r="M361" s="46"/>
      <c r="N361" s="101">
        <f t="shared" si="56"/>
        <v>1</v>
      </c>
      <c r="O361" s="49"/>
      <c r="P361" s="47" t="str">
        <f>IF(H361="","",VLOOKUP(H361,単重表!$C$6:'単重表'!$F$2502,3,FALSE))</f>
        <v/>
      </c>
      <c r="Q361" s="47"/>
      <c r="R361" s="56" t="e">
        <f t="shared" si="57"/>
        <v>#VALUE!</v>
      </c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275"/>
      <c r="AF361" s="275"/>
      <c r="AG361" s="40"/>
      <c r="AH361" s="40"/>
      <c r="AI361" s="40"/>
      <c r="AJ361" s="58" t="str">
        <f>IF(H361="","",VLOOKUP(H361,単重表!$C$6:'単重表'!$F$2502,4,FALSE))</f>
        <v/>
      </c>
      <c r="AK361" s="141" t="e">
        <f t="shared" si="30"/>
        <v>#VALUE!</v>
      </c>
      <c r="AL361" s="40">
        <v>2</v>
      </c>
      <c r="AM361" s="190" t="e">
        <f t="shared" si="31"/>
        <v>#VALUE!</v>
      </c>
      <c r="AO361" s="191">
        <f t="shared" si="32"/>
        <v>0</v>
      </c>
      <c r="AP361" s="182"/>
      <c r="AQ361" s="183" t="str">
        <f t="shared" si="33"/>
        <v/>
      </c>
      <c r="AR361" s="182"/>
      <c r="AS361" s="184" t="str">
        <f t="shared" si="34"/>
        <v/>
      </c>
      <c r="AT361" s="182"/>
      <c r="AU361" s="276"/>
      <c r="AV361" s="185"/>
      <c r="AW361" s="185"/>
      <c r="AX361" s="185"/>
      <c r="AY361" s="185"/>
      <c r="AZ361" s="185"/>
      <c r="BA361" s="186"/>
      <c r="BB361" s="80"/>
      <c r="BC361" s="185"/>
      <c r="BD361" s="185"/>
      <c r="BE361" s="185"/>
      <c r="BF361" s="185"/>
      <c r="BG361" s="187"/>
      <c r="BH361" s="278"/>
      <c r="BI361" s="188"/>
      <c r="BJ361" s="276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>
        <f t="shared" si="35"/>
        <v>0</v>
      </c>
    </row>
    <row r="362" spans="1:93" ht="22.5" hidden="1" customHeight="1">
      <c r="A362" s="277"/>
      <c r="B362" s="275"/>
      <c r="C362" s="75"/>
      <c r="D362" s="78"/>
      <c r="E362" s="75"/>
      <c r="F362" s="80"/>
      <c r="G362" s="78"/>
      <c r="H362" s="70"/>
      <c r="I362" s="81"/>
      <c r="J362" s="71" t="str">
        <f>IF(H362="","",VLOOKUP(H362,単重表!$C$6:'単重表'!$F$2502,2,FALSE))</f>
        <v/>
      </c>
      <c r="K362" s="232"/>
      <c r="L362" s="101">
        <f t="shared" si="55"/>
        <v>1</v>
      </c>
      <c r="M362" s="46"/>
      <c r="N362" s="101">
        <f t="shared" si="56"/>
        <v>1</v>
      </c>
      <c r="O362" s="49"/>
      <c r="P362" s="47" t="str">
        <f>IF(H362="","",VLOOKUP(H362,単重表!$C$6:'単重表'!$F$2502,3,FALSE))</f>
        <v/>
      </c>
      <c r="Q362" s="47"/>
      <c r="R362" s="56" t="e">
        <f t="shared" si="57"/>
        <v>#VALUE!</v>
      </c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275"/>
      <c r="AF362" s="275"/>
      <c r="AG362" s="40"/>
      <c r="AH362" s="40"/>
      <c r="AI362" s="40"/>
      <c r="AJ362" s="58" t="str">
        <f>IF(H362="","",VLOOKUP(H362,単重表!$C$6:'単重表'!$F$2502,4,FALSE))</f>
        <v/>
      </c>
      <c r="AK362" s="141" t="e">
        <f t="shared" si="30"/>
        <v>#VALUE!</v>
      </c>
      <c r="AL362" s="40">
        <v>2</v>
      </c>
      <c r="AM362" s="190" t="e">
        <f t="shared" si="31"/>
        <v>#VALUE!</v>
      </c>
      <c r="AO362" s="191">
        <f t="shared" si="32"/>
        <v>0</v>
      </c>
      <c r="AP362" s="182"/>
      <c r="AQ362" s="183" t="str">
        <f t="shared" si="33"/>
        <v/>
      </c>
      <c r="AR362" s="182"/>
      <c r="AS362" s="184" t="str">
        <f t="shared" si="34"/>
        <v/>
      </c>
      <c r="AT362" s="182"/>
      <c r="AU362" s="276"/>
      <c r="AV362" s="185"/>
      <c r="AW362" s="185"/>
      <c r="AX362" s="185"/>
      <c r="AY362" s="185"/>
      <c r="AZ362" s="185"/>
      <c r="BA362" s="186"/>
      <c r="BB362" s="80"/>
      <c r="BC362" s="185"/>
      <c r="BD362" s="185"/>
      <c r="BE362" s="185"/>
      <c r="BF362" s="185"/>
      <c r="BG362" s="187"/>
      <c r="BH362" s="278"/>
      <c r="BI362" s="188"/>
      <c r="BJ362" s="276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>
        <f t="shared" si="35"/>
        <v>0</v>
      </c>
    </row>
    <row r="363" spans="1:93" ht="22.5" hidden="1" customHeight="1">
      <c r="A363" s="277"/>
      <c r="B363" s="275"/>
      <c r="C363" s="75"/>
      <c r="D363" s="78"/>
      <c r="E363" s="75"/>
      <c r="F363" s="80"/>
      <c r="G363" s="78"/>
      <c r="H363" s="70"/>
      <c r="I363" s="81"/>
      <c r="J363" s="71" t="str">
        <f>IF(H363="","",VLOOKUP(H363,単重表!$C$6:'単重表'!$F$2502,2,FALSE))</f>
        <v/>
      </c>
      <c r="K363" s="232"/>
      <c r="L363" s="101">
        <f t="shared" si="55"/>
        <v>1</v>
      </c>
      <c r="M363" s="46"/>
      <c r="N363" s="101">
        <f t="shared" si="56"/>
        <v>1</v>
      </c>
      <c r="O363" s="49"/>
      <c r="P363" s="47" t="str">
        <f>IF(H363="","",VLOOKUP(H363,単重表!$C$6:'単重表'!$F$2502,3,FALSE))</f>
        <v/>
      </c>
      <c r="Q363" s="47"/>
      <c r="R363" s="56" t="e">
        <f t="shared" si="57"/>
        <v>#VALUE!</v>
      </c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275"/>
      <c r="AF363" s="275"/>
      <c r="AG363" s="40"/>
      <c r="AH363" s="40"/>
      <c r="AI363" s="40"/>
      <c r="AJ363" s="58" t="str">
        <f>IF(H363="","",VLOOKUP(H363,単重表!$C$6:'単重表'!$F$2502,4,FALSE))</f>
        <v/>
      </c>
      <c r="AK363" s="141" t="e">
        <f t="shared" si="30"/>
        <v>#VALUE!</v>
      </c>
      <c r="AL363" s="40">
        <v>2</v>
      </c>
      <c r="AM363" s="190" t="e">
        <f t="shared" si="31"/>
        <v>#VALUE!</v>
      </c>
      <c r="AO363" s="191">
        <f t="shared" si="32"/>
        <v>0</v>
      </c>
      <c r="AP363" s="182"/>
      <c r="AQ363" s="183" t="str">
        <f t="shared" si="33"/>
        <v/>
      </c>
      <c r="AR363" s="182"/>
      <c r="AS363" s="184" t="str">
        <f t="shared" si="34"/>
        <v/>
      </c>
      <c r="AT363" s="182"/>
      <c r="AU363" s="276"/>
      <c r="AV363" s="185"/>
      <c r="AW363" s="185"/>
      <c r="AX363" s="185"/>
      <c r="AY363" s="185"/>
      <c r="AZ363" s="185"/>
      <c r="BA363" s="186"/>
      <c r="BB363" s="80"/>
      <c r="BC363" s="185"/>
      <c r="BD363" s="185"/>
      <c r="BE363" s="185"/>
      <c r="BF363" s="185"/>
      <c r="BG363" s="187"/>
      <c r="BH363" s="278"/>
      <c r="BI363" s="188"/>
      <c r="BJ363" s="276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>
        <f t="shared" si="35"/>
        <v>0</v>
      </c>
    </row>
    <row r="364" spans="1:93" ht="22.5" hidden="1" customHeight="1">
      <c r="A364" s="277"/>
      <c r="B364" s="275"/>
      <c r="C364" s="75"/>
      <c r="D364" s="78"/>
      <c r="E364" s="75"/>
      <c r="F364" s="80"/>
      <c r="G364" s="78"/>
      <c r="H364" s="70"/>
      <c r="I364" s="81"/>
      <c r="J364" s="71" t="str">
        <f>IF(H364="","",VLOOKUP(H364,単重表!$C$6:'単重表'!$F$2502,2,FALSE))</f>
        <v/>
      </c>
      <c r="K364" s="232"/>
      <c r="L364" s="101">
        <f t="shared" si="55"/>
        <v>1</v>
      </c>
      <c r="M364" s="46"/>
      <c r="N364" s="101">
        <f t="shared" si="56"/>
        <v>1</v>
      </c>
      <c r="O364" s="49"/>
      <c r="P364" s="47" t="str">
        <f>IF(H364="","",VLOOKUP(H364,単重表!$C$6:'単重表'!$F$2502,3,FALSE))</f>
        <v/>
      </c>
      <c r="Q364" s="47"/>
      <c r="R364" s="56" t="e">
        <f t="shared" si="57"/>
        <v>#VALUE!</v>
      </c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275"/>
      <c r="AF364" s="275"/>
      <c r="AG364" s="40"/>
      <c r="AH364" s="40"/>
      <c r="AI364" s="40"/>
      <c r="AJ364" s="58" t="str">
        <f>IF(H364="","",VLOOKUP(H364,単重表!$C$6:'単重表'!$F$2502,4,FALSE))</f>
        <v/>
      </c>
      <c r="AK364" s="141" t="e">
        <f t="shared" si="30"/>
        <v>#VALUE!</v>
      </c>
      <c r="AL364" s="40">
        <v>2</v>
      </c>
      <c r="AM364" s="190" t="e">
        <f t="shared" si="31"/>
        <v>#VALUE!</v>
      </c>
      <c r="AO364" s="191">
        <f t="shared" si="32"/>
        <v>0</v>
      </c>
      <c r="AP364" s="182"/>
      <c r="AQ364" s="183" t="str">
        <f t="shared" si="33"/>
        <v/>
      </c>
      <c r="AR364" s="182"/>
      <c r="AS364" s="184" t="str">
        <f t="shared" si="34"/>
        <v/>
      </c>
      <c r="AT364" s="182"/>
      <c r="AU364" s="276"/>
      <c r="AV364" s="185"/>
      <c r="AW364" s="185"/>
      <c r="AX364" s="185"/>
      <c r="AY364" s="185"/>
      <c r="AZ364" s="185"/>
      <c r="BA364" s="186"/>
      <c r="BB364" s="80"/>
      <c r="BC364" s="185"/>
      <c r="BD364" s="185"/>
      <c r="BE364" s="185"/>
      <c r="BF364" s="185"/>
      <c r="BG364" s="187"/>
      <c r="BH364" s="278"/>
      <c r="BI364" s="188"/>
      <c r="BJ364" s="276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>
        <f t="shared" si="35"/>
        <v>0</v>
      </c>
    </row>
    <row r="365" spans="1:93" ht="22.5" hidden="1" customHeight="1">
      <c r="A365" s="277"/>
      <c r="B365" s="275"/>
      <c r="C365" s="75"/>
      <c r="D365" s="78"/>
      <c r="E365" s="75"/>
      <c r="F365" s="80"/>
      <c r="G365" s="78"/>
      <c r="H365" s="70"/>
      <c r="I365" s="81"/>
      <c r="J365" s="71" t="str">
        <f>IF(H365="","",VLOOKUP(H365,単重表!$C$6:'単重表'!$F$2502,2,FALSE))</f>
        <v/>
      </c>
      <c r="K365" s="232"/>
      <c r="L365" s="101">
        <f t="shared" si="55"/>
        <v>1</v>
      </c>
      <c r="M365" s="46"/>
      <c r="N365" s="101">
        <f t="shared" si="56"/>
        <v>1</v>
      </c>
      <c r="O365" s="49"/>
      <c r="P365" s="47" t="str">
        <f>IF(H365="","",VLOOKUP(H365,単重表!$C$6:'単重表'!$F$2502,3,FALSE))</f>
        <v/>
      </c>
      <c r="Q365" s="47"/>
      <c r="R365" s="56" t="e">
        <f t="shared" si="57"/>
        <v>#VALUE!</v>
      </c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275"/>
      <c r="AF365" s="275"/>
      <c r="AG365" s="40"/>
      <c r="AH365" s="40"/>
      <c r="AI365" s="40"/>
      <c r="AJ365" s="58" t="str">
        <f>IF(H365="","",VLOOKUP(H365,単重表!$C$6:'単重表'!$F$2502,4,FALSE))</f>
        <v/>
      </c>
      <c r="AK365" s="141" t="e">
        <f t="shared" si="30"/>
        <v>#VALUE!</v>
      </c>
      <c r="AL365" s="40">
        <v>2</v>
      </c>
      <c r="AM365" s="190" t="e">
        <f t="shared" si="31"/>
        <v>#VALUE!</v>
      </c>
      <c r="AO365" s="191">
        <f t="shared" si="32"/>
        <v>0</v>
      </c>
      <c r="AP365" s="182"/>
      <c r="AQ365" s="183" t="str">
        <f t="shared" si="33"/>
        <v/>
      </c>
      <c r="AR365" s="182"/>
      <c r="AS365" s="184" t="str">
        <f t="shared" si="34"/>
        <v/>
      </c>
      <c r="AT365" s="182"/>
      <c r="AU365" s="276"/>
      <c r="AV365" s="185"/>
      <c r="AW365" s="185"/>
      <c r="AX365" s="185"/>
      <c r="AY365" s="185"/>
      <c r="AZ365" s="185"/>
      <c r="BA365" s="186"/>
      <c r="BB365" s="80"/>
      <c r="BC365" s="185"/>
      <c r="BD365" s="185"/>
      <c r="BE365" s="185"/>
      <c r="BF365" s="185"/>
      <c r="BG365" s="187"/>
      <c r="BH365" s="278"/>
      <c r="BI365" s="188"/>
      <c r="BJ365" s="276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>
        <f t="shared" si="35"/>
        <v>0</v>
      </c>
    </row>
    <row r="366" spans="1:93" ht="22.5" hidden="1" customHeight="1">
      <c r="A366" s="277"/>
      <c r="B366" s="275"/>
      <c r="C366" s="75"/>
      <c r="D366" s="78"/>
      <c r="E366" s="75"/>
      <c r="F366" s="80"/>
      <c r="G366" s="78"/>
      <c r="H366" s="70"/>
      <c r="I366" s="81"/>
      <c r="J366" s="71" t="str">
        <f>IF(H366="","",VLOOKUP(H366,単重表!$C$6:'単重表'!$F$2502,2,FALSE))</f>
        <v/>
      </c>
      <c r="K366" s="232"/>
      <c r="L366" s="101">
        <f t="shared" si="55"/>
        <v>1</v>
      </c>
      <c r="M366" s="46"/>
      <c r="N366" s="101">
        <f t="shared" si="56"/>
        <v>1</v>
      </c>
      <c r="O366" s="49"/>
      <c r="P366" s="47" t="str">
        <f>IF(H366="","",VLOOKUP(H366,単重表!$C$6:'単重表'!$F$2502,3,FALSE))</f>
        <v/>
      </c>
      <c r="Q366" s="47"/>
      <c r="R366" s="56" t="e">
        <f t="shared" si="57"/>
        <v>#VALUE!</v>
      </c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275"/>
      <c r="AF366" s="275"/>
      <c r="AG366" s="40"/>
      <c r="AH366" s="40"/>
      <c r="AI366" s="40"/>
      <c r="AJ366" s="58" t="str">
        <f>IF(H366="","",VLOOKUP(H366,単重表!$C$6:'単重表'!$F$2502,4,FALSE))</f>
        <v/>
      </c>
      <c r="AK366" s="141" t="e">
        <f t="shared" si="30"/>
        <v>#VALUE!</v>
      </c>
      <c r="AL366" s="40">
        <v>2</v>
      </c>
      <c r="AM366" s="190" t="e">
        <f t="shared" si="31"/>
        <v>#VALUE!</v>
      </c>
      <c r="AO366" s="191">
        <f t="shared" si="32"/>
        <v>0</v>
      </c>
      <c r="AP366" s="182"/>
      <c r="AQ366" s="183" t="str">
        <f t="shared" si="33"/>
        <v/>
      </c>
      <c r="AR366" s="182"/>
      <c r="AS366" s="184" t="str">
        <f t="shared" si="34"/>
        <v/>
      </c>
      <c r="AT366" s="182"/>
      <c r="AU366" s="276"/>
      <c r="AV366" s="185"/>
      <c r="AW366" s="185"/>
      <c r="AX366" s="185"/>
      <c r="AY366" s="185"/>
      <c r="AZ366" s="185"/>
      <c r="BA366" s="186"/>
      <c r="BB366" s="80"/>
      <c r="BC366" s="185"/>
      <c r="BD366" s="185"/>
      <c r="BE366" s="185"/>
      <c r="BF366" s="185"/>
      <c r="BG366" s="187"/>
      <c r="BH366" s="278"/>
      <c r="BI366" s="188"/>
      <c r="BJ366" s="276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>
        <f t="shared" si="35"/>
        <v>0</v>
      </c>
    </row>
    <row r="367" spans="1:93" ht="22.5" hidden="1" customHeight="1">
      <c r="A367" s="277"/>
      <c r="B367" s="275"/>
      <c r="C367" s="75"/>
      <c r="D367" s="78"/>
      <c r="E367" s="75"/>
      <c r="F367" s="80"/>
      <c r="G367" s="78"/>
      <c r="H367" s="70"/>
      <c r="I367" s="81"/>
      <c r="J367" s="71" t="str">
        <f>IF(H367="","",VLOOKUP(H367,単重表!$C$6:'単重表'!$F$2502,2,FALSE))</f>
        <v/>
      </c>
      <c r="K367" s="232"/>
      <c r="L367" s="101">
        <f t="shared" si="55"/>
        <v>1</v>
      </c>
      <c r="M367" s="46"/>
      <c r="N367" s="101">
        <f t="shared" si="56"/>
        <v>1</v>
      </c>
      <c r="O367" s="49"/>
      <c r="P367" s="47" t="str">
        <f>IF(H367="","",VLOOKUP(H367,単重表!$C$6:'単重表'!$F$2502,3,FALSE))</f>
        <v/>
      </c>
      <c r="Q367" s="47"/>
      <c r="R367" s="56" t="e">
        <f t="shared" si="57"/>
        <v>#VALUE!</v>
      </c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275"/>
      <c r="AF367" s="275"/>
      <c r="AG367" s="40"/>
      <c r="AH367" s="40"/>
      <c r="AI367" s="40"/>
      <c r="AJ367" s="58" t="str">
        <f>IF(H367="","",VLOOKUP(H367,単重表!$C$6:'単重表'!$F$2502,4,FALSE))</f>
        <v/>
      </c>
      <c r="AK367" s="141" t="e">
        <f t="shared" si="30"/>
        <v>#VALUE!</v>
      </c>
      <c r="AL367" s="40">
        <v>2</v>
      </c>
      <c r="AM367" s="190" t="e">
        <f t="shared" si="31"/>
        <v>#VALUE!</v>
      </c>
      <c r="AO367" s="191">
        <f t="shared" si="32"/>
        <v>0</v>
      </c>
      <c r="AP367" s="182"/>
      <c r="AQ367" s="183" t="str">
        <f t="shared" si="33"/>
        <v/>
      </c>
      <c r="AR367" s="182"/>
      <c r="AS367" s="184" t="str">
        <f t="shared" si="34"/>
        <v/>
      </c>
      <c r="AT367" s="182"/>
      <c r="AU367" s="276"/>
      <c r="AV367" s="185"/>
      <c r="AW367" s="185"/>
      <c r="AX367" s="185"/>
      <c r="AY367" s="185"/>
      <c r="AZ367" s="185"/>
      <c r="BA367" s="186"/>
      <c r="BB367" s="80"/>
      <c r="BC367" s="185"/>
      <c r="BD367" s="185"/>
      <c r="BE367" s="185"/>
      <c r="BF367" s="185"/>
      <c r="BG367" s="187"/>
      <c r="BH367" s="278"/>
      <c r="BI367" s="188"/>
      <c r="BJ367" s="276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>
        <f t="shared" si="35"/>
        <v>0</v>
      </c>
    </row>
    <row r="368" spans="1:93" ht="22.5" hidden="1" customHeight="1">
      <c r="A368" s="277"/>
      <c r="B368" s="275"/>
      <c r="C368" s="75"/>
      <c r="D368" s="78"/>
      <c r="E368" s="75"/>
      <c r="F368" s="80"/>
      <c r="G368" s="78"/>
      <c r="H368" s="70"/>
      <c r="I368" s="81"/>
      <c r="J368" s="71" t="str">
        <f>IF(H368="","",VLOOKUP(H368,単重表!$C$6:'単重表'!$F$2502,2,FALSE))</f>
        <v/>
      </c>
      <c r="K368" s="232"/>
      <c r="L368" s="101">
        <f t="shared" si="55"/>
        <v>1</v>
      </c>
      <c r="M368" s="46"/>
      <c r="N368" s="101">
        <f t="shared" si="56"/>
        <v>1</v>
      </c>
      <c r="O368" s="49"/>
      <c r="P368" s="47" t="str">
        <f>IF(H368="","",VLOOKUP(H368,単重表!$C$6:'単重表'!$F$2502,3,FALSE))</f>
        <v/>
      </c>
      <c r="Q368" s="47"/>
      <c r="R368" s="56" t="e">
        <f t="shared" si="57"/>
        <v>#VALUE!</v>
      </c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275"/>
      <c r="AF368" s="275"/>
      <c r="AG368" s="40"/>
      <c r="AH368" s="40"/>
      <c r="AI368" s="40"/>
      <c r="AJ368" s="58" t="str">
        <f>IF(H368="","",VLOOKUP(H368,単重表!$C$6:'単重表'!$F$2502,4,FALSE))</f>
        <v/>
      </c>
      <c r="AK368" s="141" t="e">
        <f t="shared" si="30"/>
        <v>#VALUE!</v>
      </c>
      <c r="AL368" s="40">
        <v>2</v>
      </c>
      <c r="AM368" s="190" t="e">
        <f t="shared" si="31"/>
        <v>#VALUE!</v>
      </c>
      <c r="AO368" s="191">
        <f t="shared" si="32"/>
        <v>0</v>
      </c>
      <c r="AP368" s="182"/>
      <c r="AQ368" s="183" t="str">
        <f t="shared" si="33"/>
        <v/>
      </c>
      <c r="AR368" s="182"/>
      <c r="AS368" s="184" t="str">
        <f t="shared" si="34"/>
        <v/>
      </c>
      <c r="AT368" s="182"/>
      <c r="AU368" s="276"/>
      <c r="AV368" s="185"/>
      <c r="AW368" s="185"/>
      <c r="AX368" s="185"/>
      <c r="AY368" s="185"/>
      <c r="AZ368" s="185"/>
      <c r="BA368" s="186"/>
      <c r="BB368" s="80"/>
      <c r="BC368" s="185"/>
      <c r="BD368" s="185"/>
      <c r="BE368" s="185"/>
      <c r="BF368" s="185"/>
      <c r="BG368" s="187"/>
      <c r="BH368" s="278"/>
      <c r="BI368" s="188"/>
      <c r="BJ368" s="276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>
        <f t="shared" si="35"/>
        <v>0</v>
      </c>
    </row>
    <row r="369" spans="1:93" ht="22.5" hidden="1" customHeight="1">
      <c r="A369" s="277"/>
      <c r="B369" s="275"/>
      <c r="C369" s="75"/>
      <c r="D369" s="78"/>
      <c r="E369" s="75"/>
      <c r="F369" s="80"/>
      <c r="G369" s="78"/>
      <c r="H369" s="70"/>
      <c r="I369" s="81"/>
      <c r="J369" s="71" t="str">
        <f>IF(H369="","",VLOOKUP(H369,単重表!$C$6:'単重表'!$F$2502,2,FALSE))</f>
        <v/>
      </c>
      <c r="K369" s="232"/>
      <c r="L369" s="101">
        <f t="shared" si="55"/>
        <v>1</v>
      </c>
      <c r="M369" s="46"/>
      <c r="N369" s="101">
        <f t="shared" si="56"/>
        <v>1</v>
      </c>
      <c r="O369" s="49"/>
      <c r="P369" s="47" t="str">
        <f>IF(H369="","",VLOOKUP(H369,単重表!$C$6:'単重表'!$F$2502,3,FALSE))</f>
        <v/>
      </c>
      <c r="Q369" s="47"/>
      <c r="R369" s="56" t="e">
        <f t="shared" si="57"/>
        <v>#VALUE!</v>
      </c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275"/>
      <c r="AF369" s="275"/>
      <c r="AG369" s="40"/>
      <c r="AH369" s="40"/>
      <c r="AI369" s="40"/>
      <c r="AJ369" s="58" t="str">
        <f>IF(H369="","",VLOOKUP(H369,単重表!$C$6:'単重表'!$F$2502,4,FALSE))</f>
        <v/>
      </c>
      <c r="AK369" s="141" t="e">
        <f t="shared" si="30"/>
        <v>#VALUE!</v>
      </c>
      <c r="AL369" s="40">
        <v>2</v>
      </c>
      <c r="AM369" s="190" t="e">
        <f t="shared" si="31"/>
        <v>#VALUE!</v>
      </c>
      <c r="AO369" s="191">
        <f t="shared" si="32"/>
        <v>0</v>
      </c>
      <c r="AP369" s="182"/>
      <c r="AQ369" s="183" t="str">
        <f t="shared" si="33"/>
        <v/>
      </c>
      <c r="AR369" s="182"/>
      <c r="AS369" s="184" t="str">
        <f t="shared" si="34"/>
        <v/>
      </c>
      <c r="AT369" s="182"/>
      <c r="AU369" s="276"/>
      <c r="AV369" s="185"/>
      <c r="AW369" s="185"/>
      <c r="AX369" s="185"/>
      <c r="AY369" s="185"/>
      <c r="AZ369" s="185"/>
      <c r="BA369" s="186"/>
      <c r="BB369" s="80"/>
      <c r="BC369" s="185"/>
      <c r="BD369" s="185"/>
      <c r="BE369" s="185"/>
      <c r="BF369" s="185"/>
      <c r="BG369" s="187"/>
      <c r="BH369" s="278"/>
      <c r="BI369" s="188"/>
      <c r="BJ369" s="276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>
        <f t="shared" si="35"/>
        <v>0</v>
      </c>
    </row>
    <row r="370" spans="1:93" ht="22.5" hidden="1" customHeight="1">
      <c r="A370" s="277"/>
      <c r="B370" s="275"/>
      <c r="C370" s="75"/>
      <c r="D370" s="78"/>
      <c r="E370" s="75"/>
      <c r="F370" s="80"/>
      <c r="G370" s="78"/>
      <c r="H370" s="70"/>
      <c r="I370" s="81"/>
      <c r="J370" s="71" t="str">
        <f>IF(H370="","",VLOOKUP(H370,単重表!$C$6:'単重表'!$F$2502,2,FALSE))</f>
        <v/>
      </c>
      <c r="K370" s="232"/>
      <c r="L370" s="101">
        <f t="shared" ref="L370:L433" si="58">IF(K370="",1,K370/1000)</f>
        <v>1</v>
      </c>
      <c r="M370" s="46"/>
      <c r="N370" s="101">
        <f t="shared" ref="N370:N433" si="59">IF(M370="",1,M370/1000)</f>
        <v>1</v>
      </c>
      <c r="O370" s="49"/>
      <c r="P370" s="47" t="str">
        <f>IF(H370="","",VLOOKUP(H370,単重表!$C$6:'単重表'!$F$2502,3,FALSE))</f>
        <v/>
      </c>
      <c r="Q370" s="47"/>
      <c r="R370" s="56" t="e">
        <f t="shared" si="57"/>
        <v>#VALUE!</v>
      </c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275"/>
      <c r="AF370" s="275"/>
      <c r="AG370" s="40"/>
      <c r="AH370" s="40"/>
      <c r="AI370" s="40"/>
      <c r="AJ370" s="58" t="str">
        <f>IF(H370="","",VLOOKUP(H370,単重表!$C$6:'単重表'!$F$2502,4,FALSE))</f>
        <v/>
      </c>
      <c r="AK370" s="141" t="e">
        <f t="shared" si="30"/>
        <v>#VALUE!</v>
      </c>
      <c r="AL370" s="40">
        <v>2</v>
      </c>
      <c r="AM370" s="190" t="e">
        <f t="shared" si="31"/>
        <v>#VALUE!</v>
      </c>
      <c r="AO370" s="191">
        <f t="shared" si="32"/>
        <v>0</v>
      </c>
      <c r="AP370" s="182"/>
      <c r="AQ370" s="183" t="str">
        <f t="shared" si="33"/>
        <v/>
      </c>
      <c r="AR370" s="182"/>
      <c r="AS370" s="184" t="str">
        <f t="shared" si="34"/>
        <v/>
      </c>
      <c r="AT370" s="182"/>
      <c r="AU370" s="276"/>
      <c r="AV370" s="185"/>
      <c r="AW370" s="185"/>
      <c r="AX370" s="185"/>
      <c r="AY370" s="185"/>
      <c r="AZ370" s="185"/>
      <c r="BA370" s="186"/>
      <c r="BB370" s="80"/>
      <c r="BC370" s="185"/>
      <c r="BD370" s="185"/>
      <c r="BE370" s="185"/>
      <c r="BF370" s="185"/>
      <c r="BG370" s="187"/>
      <c r="BH370" s="278"/>
      <c r="BI370" s="188"/>
      <c r="BJ370" s="276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>
        <f t="shared" si="35"/>
        <v>0</v>
      </c>
    </row>
    <row r="371" spans="1:93" ht="22.5" hidden="1" customHeight="1">
      <c r="A371" s="277"/>
      <c r="B371" s="275"/>
      <c r="C371" s="75"/>
      <c r="D371" s="78"/>
      <c r="E371" s="75"/>
      <c r="F371" s="80"/>
      <c r="G371" s="78"/>
      <c r="H371" s="70"/>
      <c r="I371" s="81"/>
      <c r="J371" s="71" t="str">
        <f>IF(H371="","",VLOOKUP(H371,単重表!$C$6:'単重表'!$F$2502,2,FALSE))</f>
        <v/>
      </c>
      <c r="K371" s="232"/>
      <c r="L371" s="101">
        <f t="shared" si="58"/>
        <v>1</v>
      </c>
      <c r="M371" s="46"/>
      <c r="N371" s="101">
        <f t="shared" si="59"/>
        <v>1</v>
      </c>
      <c r="O371" s="49"/>
      <c r="P371" s="47" t="str">
        <f>IF(H371="","",VLOOKUP(H371,単重表!$C$6:'単重表'!$F$2502,3,FALSE))</f>
        <v/>
      </c>
      <c r="Q371" s="47"/>
      <c r="R371" s="56" t="e">
        <f t="shared" si="57"/>
        <v>#VALUE!</v>
      </c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275"/>
      <c r="AF371" s="275"/>
      <c r="AG371" s="40"/>
      <c r="AH371" s="40"/>
      <c r="AI371" s="40"/>
      <c r="AJ371" s="58" t="str">
        <f>IF(H371="","",VLOOKUP(H371,単重表!$C$6:'単重表'!$F$2502,4,FALSE))</f>
        <v/>
      </c>
      <c r="AK371" s="141" t="e">
        <f t="shared" si="30"/>
        <v>#VALUE!</v>
      </c>
      <c r="AL371" s="40">
        <v>2</v>
      </c>
      <c r="AM371" s="190" t="e">
        <f t="shared" si="31"/>
        <v>#VALUE!</v>
      </c>
      <c r="AO371" s="191">
        <f t="shared" si="32"/>
        <v>0</v>
      </c>
      <c r="AP371" s="182"/>
      <c r="AQ371" s="183" t="str">
        <f t="shared" si="33"/>
        <v/>
      </c>
      <c r="AR371" s="182"/>
      <c r="AS371" s="184" t="str">
        <f t="shared" si="34"/>
        <v/>
      </c>
      <c r="AT371" s="182"/>
      <c r="AU371" s="276"/>
      <c r="AV371" s="185"/>
      <c r="AW371" s="185"/>
      <c r="AX371" s="185"/>
      <c r="AY371" s="185"/>
      <c r="AZ371" s="185"/>
      <c r="BA371" s="186"/>
      <c r="BB371" s="80"/>
      <c r="BC371" s="185"/>
      <c r="BD371" s="185"/>
      <c r="BE371" s="185"/>
      <c r="BF371" s="185"/>
      <c r="BG371" s="187"/>
      <c r="BH371" s="278"/>
      <c r="BI371" s="188"/>
      <c r="BJ371" s="276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>
        <f t="shared" si="35"/>
        <v>0</v>
      </c>
    </row>
    <row r="372" spans="1:93" ht="22.5" hidden="1" customHeight="1">
      <c r="A372" s="277"/>
      <c r="B372" s="275"/>
      <c r="C372" s="75"/>
      <c r="D372" s="78"/>
      <c r="E372" s="75"/>
      <c r="F372" s="80"/>
      <c r="G372" s="78"/>
      <c r="H372" s="70"/>
      <c r="I372" s="81"/>
      <c r="J372" s="71" t="str">
        <f>IF(H372="","",VLOOKUP(H372,単重表!$C$6:'単重表'!$F$2502,2,FALSE))</f>
        <v/>
      </c>
      <c r="K372" s="232"/>
      <c r="L372" s="101">
        <f t="shared" si="58"/>
        <v>1</v>
      </c>
      <c r="M372" s="46"/>
      <c r="N372" s="101">
        <f t="shared" si="59"/>
        <v>1</v>
      </c>
      <c r="O372" s="49"/>
      <c r="P372" s="47" t="str">
        <f>IF(H372="","",VLOOKUP(H372,単重表!$C$6:'単重表'!$F$2502,3,FALSE))</f>
        <v/>
      </c>
      <c r="Q372" s="47"/>
      <c r="R372" s="56" t="e">
        <f t="shared" si="57"/>
        <v>#VALUE!</v>
      </c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275"/>
      <c r="AF372" s="275"/>
      <c r="AG372" s="40"/>
      <c r="AH372" s="40"/>
      <c r="AI372" s="40"/>
      <c r="AJ372" s="58" t="str">
        <f>IF(H372="","",VLOOKUP(H372,単重表!$C$6:'単重表'!$F$2502,4,FALSE))</f>
        <v/>
      </c>
      <c r="AK372" s="141" t="e">
        <f t="shared" si="30"/>
        <v>#VALUE!</v>
      </c>
      <c r="AL372" s="40">
        <v>2</v>
      </c>
      <c r="AM372" s="190" t="e">
        <f t="shared" si="31"/>
        <v>#VALUE!</v>
      </c>
      <c r="AO372" s="191">
        <f t="shared" si="32"/>
        <v>0</v>
      </c>
      <c r="AP372" s="182"/>
      <c r="AQ372" s="183" t="str">
        <f t="shared" si="33"/>
        <v/>
      </c>
      <c r="AR372" s="182"/>
      <c r="AS372" s="184" t="str">
        <f t="shared" si="34"/>
        <v/>
      </c>
      <c r="AT372" s="182"/>
      <c r="AU372" s="276"/>
      <c r="AV372" s="185"/>
      <c r="AW372" s="185"/>
      <c r="AX372" s="185"/>
      <c r="AY372" s="185"/>
      <c r="AZ372" s="185"/>
      <c r="BA372" s="186"/>
      <c r="BB372" s="80"/>
      <c r="BC372" s="185"/>
      <c r="BD372" s="185"/>
      <c r="BE372" s="185"/>
      <c r="BF372" s="185"/>
      <c r="BG372" s="187"/>
      <c r="BH372" s="278"/>
      <c r="BI372" s="188"/>
      <c r="BJ372" s="276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>
        <f t="shared" si="35"/>
        <v>0</v>
      </c>
    </row>
    <row r="373" spans="1:93" ht="22.5" hidden="1" customHeight="1">
      <c r="A373" s="277"/>
      <c r="B373" s="275"/>
      <c r="C373" s="75"/>
      <c r="D373" s="78"/>
      <c r="E373" s="75"/>
      <c r="F373" s="80"/>
      <c r="G373" s="78"/>
      <c r="H373" s="70"/>
      <c r="I373" s="81"/>
      <c r="J373" s="71" t="str">
        <f>IF(H373="","",VLOOKUP(H373,単重表!$C$6:'単重表'!$F$2502,2,FALSE))</f>
        <v/>
      </c>
      <c r="K373" s="232"/>
      <c r="L373" s="101">
        <f t="shared" si="58"/>
        <v>1</v>
      </c>
      <c r="M373" s="46"/>
      <c r="N373" s="101">
        <f t="shared" si="59"/>
        <v>1</v>
      </c>
      <c r="O373" s="49"/>
      <c r="P373" s="47" t="str">
        <f>IF(H373="","",VLOOKUP(H373,単重表!$C$6:'単重表'!$F$2502,3,FALSE))</f>
        <v/>
      </c>
      <c r="Q373" s="47"/>
      <c r="R373" s="56" t="e">
        <f t="shared" si="57"/>
        <v>#VALUE!</v>
      </c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275"/>
      <c r="AF373" s="275"/>
      <c r="AG373" s="40"/>
      <c r="AH373" s="40"/>
      <c r="AI373" s="40"/>
      <c r="AJ373" s="58" t="str">
        <f>IF(H373="","",VLOOKUP(H373,単重表!$C$6:'単重表'!$F$2502,4,FALSE))</f>
        <v/>
      </c>
      <c r="AK373" s="141" t="e">
        <f t="shared" si="30"/>
        <v>#VALUE!</v>
      </c>
      <c r="AL373" s="40">
        <v>2</v>
      </c>
      <c r="AM373" s="190" t="e">
        <f t="shared" si="31"/>
        <v>#VALUE!</v>
      </c>
      <c r="AO373" s="191">
        <f t="shared" si="32"/>
        <v>0</v>
      </c>
      <c r="AP373" s="182"/>
      <c r="AQ373" s="183" t="str">
        <f t="shared" si="33"/>
        <v/>
      </c>
      <c r="AR373" s="182"/>
      <c r="AS373" s="184" t="str">
        <f t="shared" si="34"/>
        <v/>
      </c>
      <c r="AT373" s="182"/>
      <c r="AU373" s="276"/>
      <c r="AV373" s="185"/>
      <c r="AW373" s="185"/>
      <c r="AX373" s="185"/>
      <c r="AY373" s="185"/>
      <c r="AZ373" s="185"/>
      <c r="BA373" s="186"/>
      <c r="BB373" s="80"/>
      <c r="BC373" s="185"/>
      <c r="BD373" s="185"/>
      <c r="BE373" s="185"/>
      <c r="BF373" s="185"/>
      <c r="BG373" s="187"/>
      <c r="BH373" s="278"/>
      <c r="BI373" s="188"/>
      <c r="BJ373" s="276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>
        <f t="shared" si="35"/>
        <v>0</v>
      </c>
    </row>
    <row r="374" spans="1:93" ht="22.5" hidden="1" customHeight="1">
      <c r="A374" s="277"/>
      <c r="B374" s="275"/>
      <c r="C374" s="75"/>
      <c r="D374" s="78"/>
      <c r="E374" s="75"/>
      <c r="F374" s="80"/>
      <c r="G374" s="78"/>
      <c r="H374" s="70"/>
      <c r="I374" s="81"/>
      <c r="J374" s="71" t="str">
        <f>IF(H374="","",VLOOKUP(H374,単重表!$C$6:'単重表'!$F$2502,2,FALSE))</f>
        <v/>
      </c>
      <c r="K374" s="232"/>
      <c r="L374" s="101">
        <f t="shared" si="58"/>
        <v>1</v>
      </c>
      <c r="M374" s="46"/>
      <c r="N374" s="101">
        <f t="shared" si="59"/>
        <v>1</v>
      </c>
      <c r="O374" s="49"/>
      <c r="P374" s="47" t="str">
        <f>IF(H374="","",VLOOKUP(H374,単重表!$C$6:'単重表'!$F$2502,3,FALSE))</f>
        <v/>
      </c>
      <c r="Q374" s="47"/>
      <c r="R374" s="56" t="e">
        <f t="shared" si="57"/>
        <v>#VALUE!</v>
      </c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275"/>
      <c r="AF374" s="275"/>
      <c r="AG374" s="40"/>
      <c r="AH374" s="40"/>
      <c r="AI374" s="40"/>
      <c r="AJ374" s="58" t="str">
        <f>IF(H374="","",VLOOKUP(H374,単重表!$C$6:'単重表'!$F$2502,4,FALSE))</f>
        <v/>
      </c>
      <c r="AK374" s="141" t="e">
        <f t="shared" si="30"/>
        <v>#VALUE!</v>
      </c>
      <c r="AL374" s="40">
        <v>2</v>
      </c>
      <c r="AM374" s="190" t="e">
        <f t="shared" si="31"/>
        <v>#VALUE!</v>
      </c>
      <c r="AO374" s="191">
        <f t="shared" si="32"/>
        <v>0</v>
      </c>
      <c r="AP374" s="182"/>
      <c r="AQ374" s="183" t="str">
        <f t="shared" si="33"/>
        <v/>
      </c>
      <c r="AR374" s="182"/>
      <c r="AS374" s="184" t="str">
        <f t="shared" si="34"/>
        <v/>
      </c>
      <c r="AT374" s="182"/>
      <c r="AU374" s="276"/>
      <c r="AV374" s="185"/>
      <c r="AW374" s="185"/>
      <c r="AX374" s="185"/>
      <c r="AY374" s="185"/>
      <c r="AZ374" s="185"/>
      <c r="BA374" s="186"/>
      <c r="BB374" s="80"/>
      <c r="BC374" s="185"/>
      <c r="BD374" s="185"/>
      <c r="BE374" s="185"/>
      <c r="BF374" s="185"/>
      <c r="BG374" s="187"/>
      <c r="BH374" s="278"/>
      <c r="BI374" s="188"/>
      <c r="BJ374" s="276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>
        <f t="shared" si="35"/>
        <v>0</v>
      </c>
    </row>
    <row r="375" spans="1:93" ht="22.5" hidden="1" customHeight="1">
      <c r="A375" s="277"/>
      <c r="B375" s="275"/>
      <c r="C375" s="75"/>
      <c r="D375" s="78"/>
      <c r="E375" s="75"/>
      <c r="F375" s="80"/>
      <c r="G375" s="78"/>
      <c r="H375" s="70"/>
      <c r="I375" s="81"/>
      <c r="J375" s="71" t="str">
        <f>IF(H375="","",VLOOKUP(H375,単重表!$C$6:'単重表'!$F$2502,2,FALSE))</f>
        <v/>
      </c>
      <c r="K375" s="232"/>
      <c r="L375" s="101">
        <f t="shared" si="58"/>
        <v>1</v>
      </c>
      <c r="M375" s="46"/>
      <c r="N375" s="101">
        <f t="shared" si="59"/>
        <v>1</v>
      </c>
      <c r="O375" s="49"/>
      <c r="P375" s="47" t="str">
        <f>IF(H375="","",VLOOKUP(H375,単重表!$C$6:'単重表'!$F$2502,3,FALSE))</f>
        <v/>
      </c>
      <c r="Q375" s="47"/>
      <c r="R375" s="56" t="e">
        <f t="shared" si="57"/>
        <v>#VALUE!</v>
      </c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275"/>
      <c r="AF375" s="275"/>
      <c r="AG375" s="40"/>
      <c r="AH375" s="40"/>
      <c r="AI375" s="40"/>
      <c r="AJ375" s="58" t="str">
        <f>IF(H375="","",VLOOKUP(H375,単重表!$C$6:'単重表'!$F$2502,4,FALSE))</f>
        <v/>
      </c>
      <c r="AK375" s="141" t="e">
        <f t="shared" si="30"/>
        <v>#VALUE!</v>
      </c>
      <c r="AL375" s="40">
        <v>2</v>
      </c>
      <c r="AM375" s="190" t="e">
        <f t="shared" si="31"/>
        <v>#VALUE!</v>
      </c>
      <c r="AO375" s="191">
        <f t="shared" si="32"/>
        <v>0</v>
      </c>
      <c r="AP375" s="182"/>
      <c r="AQ375" s="183" t="str">
        <f t="shared" si="33"/>
        <v/>
      </c>
      <c r="AR375" s="182"/>
      <c r="AS375" s="184" t="str">
        <f t="shared" si="34"/>
        <v/>
      </c>
      <c r="AT375" s="182"/>
      <c r="AU375" s="276"/>
      <c r="AV375" s="185"/>
      <c r="AW375" s="185"/>
      <c r="AX375" s="185"/>
      <c r="AY375" s="185"/>
      <c r="AZ375" s="185"/>
      <c r="BA375" s="186"/>
      <c r="BB375" s="80"/>
      <c r="BC375" s="185"/>
      <c r="BD375" s="185"/>
      <c r="BE375" s="185"/>
      <c r="BF375" s="185"/>
      <c r="BG375" s="187"/>
      <c r="BH375" s="278"/>
      <c r="BI375" s="188"/>
      <c r="BJ375" s="276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>
        <f t="shared" si="35"/>
        <v>0</v>
      </c>
    </row>
    <row r="376" spans="1:93" ht="22.5" hidden="1" customHeight="1">
      <c r="A376" s="277"/>
      <c r="B376" s="275"/>
      <c r="C376" s="75"/>
      <c r="D376" s="78"/>
      <c r="E376" s="75"/>
      <c r="F376" s="80"/>
      <c r="G376" s="78"/>
      <c r="H376" s="70"/>
      <c r="I376" s="81"/>
      <c r="J376" s="71" t="str">
        <f>IF(H376="","",VLOOKUP(H376,単重表!$C$6:'単重表'!$F$2502,2,FALSE))</f>
        <v/>
      </c>
      <c r="K376" s="232"/>
      <c r="L376" s="101">
        <f t="shared" si="58"/>
        <v>1</v>
      </c>
      <c r="M376" s="46"/>
      <c r="N376" s="101">
        <f t="shared" si="59"/>
        <v>1</v>
      </c>
      <c r="O376" s="49"/>
      <c r="P376" s="47" t="str">
        <f>IF(H376="","",VLOOKUP(H376,単重表!$C$6:'単重表'!$F$2502,3,FALSE))</f>
        <v/>
      </c>
      <c r="Q376" s="47"/>
      <c r="R376" s="56" t="e">
        <f t="shared" si="57"/>
        <v>#VALUE!</v>
      </c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275"/>
      <c r="AF376" s="275"/>
      <c r="AG376" s="40"/>
      <c r="AH376" s="40"/>
      <c r="AI376" s="40"/>
      <c r="AJ376" s="58" t="str">
        <f>IF(H376="","",VLOOKUP(H376,単重表!$C$6:'単重表'!$F$2502,4,FALSE))</f>
        <v/>
      </c>
      <c r="AK376" s="141" t="e">
        <f t="shared" si="30"/>
        <v>#VALUE!</v>
      </c>
      <c r="AL376" s="40">
        <v>2</v>
      </c>
      <c r="AM376" s="190" t="e">
        <f t="shared" si="31"/>
        <v>#VALUE!</v>
      </c>
      <c r="AO376" s="191">
        <f t="shared" si="32"/>
        <v>0</v>
      </c>
      <c r="AP376" s="182"/>
      <c r="AQ376" s="183" t="str">
        <f t="shared" si="33"/>
        <v/>
      </c>
      <c r="AR376" s="182"/>
      <c r="AS376" s="184" t="str">
        <f t="shared" si="34"/>
        <v/>
      </c>
      <c r="AT376" s="182"/>
      <c r="AU376" s="276"/>
      <c r="AV376" s="185"/>
      <c r="AW376" s="185"/>
      <c r="AX376" s="185"/>
      <c r="AY376" s="185"/>
      <c r="AZ376" s="185"/>
      <c r="BA376" s="186"/>
      <c r="BB376" s="80"/>
      <c r="BC376" s="185"/>
      <c r="BD376" s="185"/>
      <c r="BE376" s="185"/>
      <c r="BF376" s="185"/>
      <c r="BG376" s="187"/>
      <c r="BH376" s="278"/>
      <c r="BI376" s="188"/>
      <c r="BJ376" s="276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>
        <f t="shared" si="35"/>
        <v>0</v>
      </c>
    </row>
    <row r="377" spans="1:93" ht="22.5" hidden="1" customHeight="1">
      <c r="A377" s="277"/>
      <c r="B377" s="275"/>
      <c r="C377" s="75"/>
      <c r="D377" s="78"/>
      <c r="E377" s="75"/>
      <c r="F377" s="80"/>
      <c r="G377" s="78"/>
      <c r="H377" s="70"/>
      <c r="I377" s="81"/>
      <c r="J377" s="71" t="str">
        <f>IF(H377="","",VLOOKUP(H377,単重表!$C$6:'単重表'!$F$2502,2,FALSE))</f>
        <v/>
      </c>
      <c r="K377" s="232"/>
      <c r="L377" s="101">
        <f t="shared" si="58"/>
        <v>1</v>
      </c>
      <c r="M377" s="46"/>
      <c r="N377" s="101">
        <f t="shared" si="59"/>
        <v>1</v>
      </c>
      <c r="O377" s="49"/>
      <c r="P377" s="47" t="str">
        <f>IF(H377="","",VLOOKUP(H377,単重表!$C$6:'単重表'!$F$2502,3,FALSE))</f>
        <v/>
      </c>
      <c r="Q377" s="47"/>
      <c r="R377" s="56" t="e">
        <f t="shared" si="57"/>
        <v>#VALUE!</v>
      </c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275"/>
      <c r="AF377" s="275"/>
      <c r="AG377" s="40"/>
      <c r="AH377" s="40"/>
      <c r="AI377" s="40"/>
      <c r="AJ377" s="58" t="str">
        <f>IF(H377="","",VLOOKUP(H377,単重表!$C$6:'単重表'!$F$2502,4,FALSE))</f>
        <v/>
      </c>
      <c r="AK377" s="141" t="e">
        <f t="shared" si="30"/>
        <v>#VALUE!</v>
      </c>
      <c r="AL377" s="40">
        <v>2</v>
      </c>
      <c r="AM377" s="190" t="e">
        <f t="shared" si="31"/>
        <v>#VALUE!</v>
      </c>
      <c r="AO377" s="191">
        <f t="shared" si="32"/>
        <v>0</v>
      </c>
      <c r="AP377" s="182"/>
      <c r="AQ377" s="183" t="str">
        <f t="shared" si="33"/>
        <v/>
      </c>
      <c r="AR377" s="182"/>
      <c r="AS377" s="184" t="str">
        <f t="shared" si="34"/>
        <v/>
      </c>
      <c r="AT377" s="182"/>
      <c r="AU377" s="276"/>
      <c r="AV377" s="185"/>
      <c r="AW377" s="185"/>
      <c r="AX377" s="185"/>
      <c r="AY377" s="185"/>
      <c r="AZ377" s="185"/>
      <c r="BA377" s="186"/>
      <c r="BB377" s="80"/>
      <c r="BC377" s="185"/>
      <c r="BD377" s="185"/>
      <c r="BE377" s="185"/>
      <c r="BF377" s="185"/>
      <c r="BG377" s="187"/>
      <c r="BH377" s="278"/>
      <c r="BI377" s="188"/>
      <c r="BJ377" s="276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>
        <f t="shared" si="35"/>
        <v>0</v>
      </c>
    </row>
    <row r="378" spans="1:93" ht="22.5" hidden="1" customHeight="1">
      <c r="A378" s="277"/>
      <c r="B378" s="275"/>
      <c r="C378" s="75"/>
      <c r="D378" s="78"/>
      <c r="E378" s="75"/>
      <c r="F378" s="80"/>
      <c r="G378" s="78"/>
      <c r="H378" s="70"/>
      <c r="I378" s="81"/>
      <c r="J378" s="71" t="str">
        <f>IF(H378="","",VLOOKUP(H378,単重表!$C$6:'単重表'!$F$2502,2,FALSE))</f>
        <v/>
      </c>
      <c r="K378" s="232"/>
      <c r="L378" s="101">
        <f t="shared" si="58"/>
        <v>1</v>
      </c>
      <c r="M378" s="46"/>
      <c r="N378" s="101">
        <f t="shared" si="59"/>
        <v>1</v>
      </c>
      <c r="O378" s="49"/>
      <c r="P378" s="47" t="str">
        <f>IF(H378="","",VLOOKUP(H378,単重表!$C$6:'単重表'!$F$2502,3,FALSE))</f>
        <v/>
      </c>
      <c r="Q378" s="47"/>
      <c r="R378" s="56" t="e">
        <f t="shared" ref="R378:R441" si="60">P378*O378*N378*L378+Q378</f>
        <v>#VALUE!</v>
      </c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275"/>
      <c r="AF378" s="275"/>
      <c r="AG378" s="40"/>
      <c r="AH378" s="40"/>
      <c r="AI378" s="40"/>
      <c r="AJ378" s="58" t="str">
        <f>IF(H378="","",VLOOKUP(H378,単重表!$C$6:'単重表'!$F$2502,4,FALSE))</f>
        <v/>
      </c>
      <c r="AK378" s="141" t="e">
        <f t="shared" si="30"/>
        <v>#VALUE!</v>
      </c>
      <c r="AL378" s="40">
        <v>2</v>
      </c>
      <c r="AM378" s="190" t="e">
        <f t="shared" si="31"/>
        <v>#VALUE!</v>
      </c>
      <c r="AO378" s="191">
        <f t="shared" si="32"/>
        <v>0</v>
      </c>
      <c r="AP378" s="182"/>
      <c r="AQ378" s="183" t="str">
        <f t="shared" si="33"/>
        <v/>
      </c>
      <c r="AR378" s="182"/>
      <c r="AS378" s="184" t="str">
        <f t="shared" si="34"/>
        <v/>
      </c>
      <c r="AT378" s="182"/>
      <c r="AU378" s="276"/>
      <c r="AV378" s="185"/>
      <c r="AW378" s="185"/>
      <c r="AX378" s="185"/>
      <c r="AY378" s="185"/>
      <c r="AZ378" s="185"/>
      <c r="BA378" s="186"/>
      <c r="BB378" s="80"/>
      <c r="BC378" s="185"/>
      <c r="BD378" s="185"/>
      <c r="BE378" s="185"/>
      <c r="BF378" s="185"/>
      <c r="BG378" s="187"/>
      <c r="BH378" s="278"/>
      <c r="BI378" s="188"/>
      <c r="BJ378" s="276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>
        <f t="shared" si="35"/>
        <v>0</v>
      </c>
    </row>
    <row r="379" spans="1:93" ht="22.5" hidden="1" customHeight="1">
      <c r="A379" s="277"/>
      <c r="B379" s="275"/>
      <c r="C379" s="75"/>
      <c r="D379" s="78"/>
      <c r="E379" s="75"/>
      <c r="F379" s="80"/>
      <c r="G379" s="78"/>
      <c r="H379" s="70"/>
      <c r="I379" s="81"/>
      <c r="J379" s="71" t="str">
        <f>IF(H379="","",VLOOKUP(H379,単重表!$C$6:'単重表'!$F$2502,2,FALSE))</f>
        <v/>
      </c>
      <c r="K379" s="232"/>
      <c r="L379" s="101">
        <f t="shared" si="58"/>
        <v>1</v>
      </c>
      <c r="M379" s="46"/>
      <c r="N379" s="101">
        <f t="shared" si="59"/>
        <v>1</v>
      </c>
      <c r="O379" s="49"/>
      <c r="P379" s="47" t="str">
        <f>IF(H379="","",VLOOKUP(H379,単重表!$C$6:'単重表'!$F$2502,3,FALSE))</f>
        <v/>
      </c>
      <c r="Q379" s="47"/>
      <c r="R379" s="56" t="e">
        <f t="shared" si="60"/>
        <v>#VALUE!</v>
      </c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275"/>
      <c r="AF379" s="275"/>
      <c r="AG379" s="40"/>
      <c r="AH379" s="40"/>
      <c r="AI379" s="40"/>
      <c r="AJ379" s="58" t="str">
        <f>IF(H379="","",VLOOKUP(H379,単重表!$C$6:'単重表'!$F$2502,4,FALSE))</f>
        <v/>
      </c>
      <c r="AK379" s="141" t="e">
        <f t="shared" si="30"/>
        <v>#VALUE!</v>
      </c>
      <c r="AL379" s="40">
        <v>2</v>
      </c>
      <c r="AM379" s="190" t="e">
        <f t="shared" si="31"/>
        <v>#VALUE!</v>
      </c>
      <c r="AO379" s="191">
        <f t="shared" si="32"/>
        <v>0</v>
      </c>
      <c r="AP379" s="182"/>
      <c r="AQ379" s="183" t="str">
        <f t="shared" si="33"/>
        <v/>
      </c>
      <c r="AR379" s="182"/>
      <c r="AS379" s="184" t="str">
        <f t="shared" si="34"/>
        <v/>
      </c>
      <c r="AT379" s="182"/>
      <c r="AU379" s="276"/>
      <c r="AV379" s="185"/>
      <c r="AW379" s="185"/>
      <c r="AX379" s="185"/>
      <c r="AY379" s="185"/>
      <c r="AZ379" s="185"/>
      <c r="BA379" s="186"/>
      <c r="BB379" s="80"/>
      <c r="BC379" s="185"/>
      <c r="BD379" s="185"/>
      <c r="BE379" s="185"/>
      <c r="BF379" s="185"/>
      <c r="BG379" s="187"/>
      <c r="BH379" s="278"/>
      <c r="BI379" s="188"/>
      <c r="BJ379" s="276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>
        <f t="shared" si="35"/>
        <v>0</v>
      </c>
    </row>
    <row r="380" spans="1:93" ht="22.5" hidden="1" customHeight="1">
      <c r="A380" s="277"/>
      <c r="B380" s="275"/>
      <c r="C380" s="75"/>
      <c r="D380" s="78"/>
      <c r="E380" s="75"/>
      <c r="F380" s="80"/>
      <c r="G380" s="78"/>
      <c r="H380" s="70"/>
      <c r="I380" s="81"/>
      <c r="J380" s="71" t="str">
        <f>IF(H380="","",VLOOKUP(H380,単重表!$C$6:'単重表'!$F$2502,2,FALSE))</f>
        <v/>
      </c>
      <c r="K380" s="232"/>
      <c r="L380" s="101">
        <f t="shared" si="58"/>
        <v>1</v>
      </c>
      <c r="M380" s="46"/>
      <c r="N380" s="101">
        <f t="shared" si="59"/>
        <v>1</v>
      </c>
      <c r="O380" s="49"/>
      <c r="P380" s="47" t="str">
        <f>IF(H380="","",VLOOKUP(H380,単重表!$C$6:'単重表'!$F$2502,3,FALSE))</f>
        <v/>
      </c>
      <c r="Q380" s="47"/>
      <c r="R380" s="56" t="e">
        <f t="shared" si="60"/>
        <v>#VALUE!</v>
      </c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275"/>
      <c r="AF380" s="275"/>
      <c r="AG380" s="40"/>
      <c r="AH380" s="40"/>
      <c r="AI380" s="40"/>
      <c r="AJ380" s="58" t="str">
        <f>IF(H380="","",VLOOKUP(H380,単重表!$C$6:'単重表'!$F$2502,4,FALSE))</f>
        <v/>
      </c>
      <c r="AK380" s="141" t="e">
        <f t="shared" si="30"/>
        <v>#VALUE!</v>
      </c>
      <c r="AL380" s="40">
        <v>2</v>
      </c>
      <c r="AM380" s="190" t="e">
        <f t="shared" si="31"/>
        <v>#VALUE!</v>
      </c>
      <c r="AO380" s="191">
        <f t="shared" si="32"/>
        <v>0</v>
      </c>
      <c r="AP380" s="182"/>
      <c r="AQ380" s="183" t="str">
        <f t="shared" si="33"/>
        <v/>
      </c>
      <c r="AR380" s="182"/>
      <c r="AS380" s="184" t="str">
        <f t="shared" si="34"/>
        <v/>
      </c>
      <c r="AT380" s="182"/>
      <c r="AU380" s="276"/>
      <c r="AV380" s="185"/>
      <c r="AW380" s="185"/>
      <c r="AX380" s="185"/>
      <c r="AY380" s="185"/>
      <c r="AZ380" s="185"/>
      <c r="BA380" s="186"/>
      <c r="BB380" s="80"/>
      <c r="BC380" s="185"/>
      <c r="BD380" s="185"/>
      <c r="BE380" s="185"/>
      <c r="BF380" s="185"/>
      <c r="BG380" s="187"/>
      <c r="BH380" s="278"/>
      <c r="BI380" s="188"/>
      <c r="BJ380" s="276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>
        <f t="shared" si="35"/>
        <v>0</v>
      </c>
    </row>
    <row r="381" spans="1:93" ht="22.5" hidden="1" customHeight="1">
      <c r="A381" s="277"/>
      <c r="B381" s="275"/>
      <c r="C381" s="75"/>
      <c r="D381" s="78"/>
      <c r="E381" s="75"/>
      <c r="F381" s="80"/>
      <c r="G381" s="78"/>
      <c r="H381" s="70"/>
      <c r="I381" s="81"/>
      <c r="J381" s="71" t="str">
        <f>IF(H381="","",VLOOKUP(H381,単重表!$C$6:'単重表'!$F$2502,2,FALSE))</f>
        <v/>
      </c>
      <c r="K381" s="232"/>
      <c r="L381" s="101">
        <f t="shared" si="58"/>
        <v>1</v>
      </c>
      <c r="M381" s="46"/>
      <c r="N381" s="101">
        <f t="shared" si="59"/>
        <v>1</v>
      </c>
      <c r="O381" s="49"/>
      <c r="P381" s="47" t="str">
        <f>IF(H381="","",VLOOKUP(H381,単重表!$C$6:'単重表'!$F$2502,3,FALSE))</f>
        <v/>
      </c>
      <c r="Q381" s="47"/>
      <c r="R381" s="56" t="e">
        <f t="shared" si="60"/>
        <v>#VALUE!</v>
      </c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275"/>
      <c r="AF381" s="275"/>
      <c r="AG381" s="40"/>
      <c r="AH381" s="40"/>
      <c r="AI381" s="40"/>
      <c r="AJ381" s="58" t="str">
        <f>IF(H381="","",VLOOKUP(H381,単重表!$C$6:'単重表'!$F$2502,4,FALSE))</f>
        <v/>
      </c>
      <c r="AK381" s="141" t="e">
        <f t="shared" si="30"/>
        <v>#VALUE!</v>
      </c>
      <c r="AL381" s="40">
        <v>2</v>
      </c>
      <c r="AM381" s="190" t="e">
        <f t="shared" si="31"/>
        <v>#VALUE!</v>
      </c>
      <c r="AO381" s="191">
        <f t="shared" si="32"/>
        <v>0</v>
      </c>
      <c r="AP381" s="182"/>
      <c r="AQ381" s="183" t="str">
        <f t="shared" si="33"/>
        <v/>
      </c>
      <c r="AR381" s="182"/>
      <c r="AS381" s="184" t="str">
        <f t="shared" si="34"/>
        <v/>
      </c>
      <c r="AT381" s="182"/>
      <c r="AU381" s="276"/>
      <c r="AV381" s="185"/>
      <c r="AW381" s="185"/>
      <c r="AX381" s="185"/>
      <c r="AY381" s="185"/>
      <c r="AZ381" s="185"/>
      <c r="BA381" s="186"/>
      <c r="BB381" s="80"/>
      <c r="BC381" s="185"/>
      <c r="BD381" s="185"/>
      <c r="BE381" s="185"/>
      <c r="BF381" s="185"/>
      <c r="BG381" s="187"/>
      <c r="BH381" s="278"/>
      <c r="BI381" s="188"/>
      <c r="BJ381" s="276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>
        <f t="shared" si="35"/>
        <v>0</v>
      </c>
    </row>
    <row r="382" spans="1:93" ht="22.5" hidden="1" customHeight="1">
      <c r="A382" s="277"/>
      <c r="B382" s="275"/>
      <c r="C382" s="75"/>
      <c r="D382" s="78"/>
      <c r="E382" s="75"/>
      <c r="F382" s="80"/>
      <c r="G382" s="78"/>
      <c r="H382" s="70"/>
      <c r="I382" s="81"/>
      <c r="J382" s="71" t="str">
        <f>IF(H382="","",VLOOKUP(H382,単重表!$C$6:'単重表'!$F$2502,2,FALSE))</f>
        <v/>
      </c>
      <c r="K382" s="232"/>
      <c r="L382" s="101">
        <f t="shared" si="58"/>
        <v>1</v>
      </c>
      <c r="M382" s="46"/>
      <c r="N382" s="101">
        <f t="shared" si="59"/>
        <v>1</v>
      </c>
      <c r="O382" s="49"/>
      <c r="P382" s="47" t="str">
        <f>IF(H382="","",VLOOKUP(H382,単重表!$C$6:'単重表'!$F$2502,3,FALSE))</f>
        <v/>
      </c>
      <c r="Q382" s="47"/>
      <c r="R382" s="56" t="e">
        <f t="shared" si="60"/>
        <v>#VALUE!</v>
      </c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275"/>
      <c r="AF382" s="275"/>
      <c r="AG382" s="40"/>
      <c r="AH382" s="40"/>
      <c r="AI382" s="40"/>
      <c r="AJ382" s="58" t="str">
        <f>IF(H382="","",VLOOKUP(H382,単重表!$C$6:'単重表'!$F$2502,4,FALSE))</f>
        <v/>
      </c>
      <c r="AK382" s="141" t="e">
        <f t="shared" si="30"/>
        <v>#VALUE!</v>
      </c>
      <c r="AL382" s="40">
        <v>2</v>
      </c>
      <c r="AM382" s="190" t="e">
        <f t="shared" si="31"/>
        <v>#VALUE!</v>
      </c>
      <c r="AO382" s="191">
        <f t="shared" si="32"/>
        <v>0</v>
      </c>
      <c r="AP382" s="182"/>
      <c r="AQ382" s="183" t="str">
        <f t="shared" si="33"/>
        <v/>
      </c>
      <c r="AR382" s="182"/>
      <c r="AS382" s="184" t="str">
        <f t="shared" si="34"/>
        <v/>
      </c>
      <c r="AT382" s="182"/>
      <c r="AU382" s="276"/>
      <c r="AV382" s="185"/>
      <c r="AW382" s="185"/>
      <c r="AX382" s="185"/>
      <c r="AY382" s="185"/>
      <c r="AZ382" s="185"/>
      <c r="BA382" s="186"/>
      <c r="BB382" s="80"/>
      <c r="BC382" s="185"/>
      <c r="BD382" s="185"/>
      <c r="BE382" s="185"/>
      <c r="BF382" s="185"/>
      <c r="BG382" s="187"/>
      <c r="BH382" s="278"/>
      <c r="BI382" s="188"/>
      <c r="BJ382" s="276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>
        <f t="shared" si="35"/>
        <v>0</v>
      </c>
    </row>
    <row r="383" spans="1:93" ht="22.5" hidden="1" customHeight="1">
      <c r="A383" s="277"/>
      <c r="B383" s="275"/>
      <c r="C383" s="75"/>
      <c r="D383" s="78"/>
      <c r="E383" s="75"/>
      <c r="F383" s="80"/>
      <c r="G383" s="78"/>
      <c r="H383" s="70"/>
      <c r="I383" s="81"/>
      <c r="J383" s="71" t="str">
        <f>IF(H383="","",VLOOKUP(H383,単重表!$C$6:'単重表'!$F$2502,2,FALSE))</f>
        <v/>
      </c>
      <c r="K383" s="232"/>
      <c r="L383" s="101">
        <f t="shared" si="58"/>
        <v>1</v>
      </c>
      <c r="M383" s="46"/>
      <c r="N383" s="101">
        <f t="shared" si="59"/>
        <v>1</v>
      </c>
      <c r="O383" s="49"/>
      <c r="P383" s="47" t="str">
        <f>IF(H383="","",VLOOKUP(H383,単重表!$C$6:'単重表'!$F$2502,3,FALSE))</f>
        <v/>
      </c>
      <c r="Q383" s="47"/>
      <c r="R383" s="56" t="e">
        <f t="shared" si="60"/>
        <v>#VALUE!</v>
      </c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275"/>
      <c r="AF383" s="275"/>
      <c r="AG383" s="40"/>
      <c r="AH383" s="40"/>
      <c r="AI383" s="40"/>
      <c r="AJ383" s="58" t="str">
        <f>IF(H383="","",VLOOKUP(H383,単重表!$C$6:'単重表'!$F$2502,4,FALSE))</f>
        <v/>
      </c>
      <c r="AK383" s="141" t="e">
        <f t="shared" si="30"/>
        <v>#VALUE!</v>
      </c>
      <c r="AL383" s="40">
        <v>2</v>
      </c>
      <c r="AM383" s="190" t="e">
        <f t="shared" si="31"/>
        <v>#VALUE!</v>
      </c>
      <c r="AO383" s="191">
        <f t="shared" si="32"/>
        <v>0</v>
      </c>
      <c r="AP383" s="182"/>
      <c r="AQ383" s="183" t="str">
        <f t="shared" si="33"/>
        <v/>
      </c>
      <c r="AR383" s="182"/>
      <c r="AS383" s="184" t="str">
        <f t="shared" si="34"/>
        <v/>
      </c>
      <c r="AT383" s="182"/>
      <c r="AU383" s="276"/>
      <c r="AV383" s="185"/>
      <c r="AW383" s="185"/>
      <c r="AX383" s="185"/>
      <c r="AY383" s="185"/>
      <c r="AZ383" s="185"/>
      <c r="BA383" s="186"/>
      <c r="BB383" s="80"/>
      <c r="BC383" s="185"/>
      <c r="BD383" s="185"/>
      <c r="BE383" s="185"/>
      <c r="BF383" s="185"/>
      <c r="BG383" s="187"/>
      <c r="BH383" s="278"/>
      <c r="BI383" s="188"/>
      <c r="BJ383" s="276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>
        <f t="shared" si="35"/>
        <v>0</v>
      </c>
    </row>
    <row r="384" spans="1:93" ht="22.5" hidden="1" customHeight="1">
      <c r="A384" s="277"/>
      <c r="B384" s="275"/>
      <c r="C384" s="75"/>
      <c r="D384" s="78"/>
      <c r="E384" s="75"/>
      <c r="F384" s="80"/>
      <c r="G384" s="78"/>
      <c r="H384" s="70"/>
      <c r="I384" s="81"/>
      <c r="J384" s="71" t="str">
        <f>IF(H384="","",VLOOKUP(H384,単重表!$C$6:'単重表'!$F$2502,2,FALSE))</f>
        <v/>
      </c>
      <c r="K384" s="232"/>
      <c r="L384" s="101">
        <f t="shared" si="58"/>
        <v>1</v>
      </c>
      <c r="M384" s="46"/>
      <c r="N384" s="101">
        <f t="shared" si="59"/>
        <v>1</v>
      </c>
      <c r="O384" s="49"/>
      <c r="P384" s="47" t="str">
        <f>IF(H384="","",VLOOKUP(H384,単重表!$C$6:'単重表'!$F$2502,3,FALSE))</f>
        <v/>
      </c>
      <c r="Q384" s="47"/>
      <c r="R384" s="56" t="e">
        <f t="shared" si="60"/>
        <v>#VALUE!</v>
      </c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275"/>
      <c r="AF384" s="275"/>
      <c r="AG384" s="40"/>
      <c r="AH384" s="40"/>
      <c r="AI384" s="40"/>
      <c r="AJ384" s="58" t="str">
        <f>IF(H384="","",VLOOKUP(H384,単重表!$C$6:'単重表'!$F$2502,4,FALSE))</f>
        <v/>
      </c>
      <c r="AK384" s="141" t="e">
        <f t="shared" si="30"/>
        <v>#VALUE!</v>
      </c>
      <c r="AL384" s="40">
        <v>2</v>
      </c>
      <c r="AM384" s="190" t="e">
        <f t="shared" si="31"/>
        <v>#VALUE!</v>
      </c>
      <c r="AO384" s="191">
        <f t="shared" si="32"/>
        <v>0</v>
      </c>
      <c r="AP384" s="182"/>
      <c r="AQ384" s="183" t="str">
        <f t="shared" si="33"/>
        <v/>
      </c>
      <c r="AR384" s="182"/>
      <c r="AS384" s="184" t="str">
        <f t="shared" si="34"/>
        <v/>
      </c>
      <c r="AT384" s="182"/>
      <c r="AU384" s="276"/>
      <c r="AV384" s="185"/>
      <c r="AW384" s="185"/>
      <c r="AX384" s="185"/>
      <c r="AY384" s="185"/>
      <c r="AZ384" s="185"/>
      <c r="BA384" s="186"/>
      <c r="BB384" s="80"/>
      <c r="BC384" s="185"/>
      <c r="BD384" s="185"/>
      <c r="BE384" s="185"/>
      <c r="BF384" s="185"/>
      <c r="BG384" s="187"/>
      <c r="BH384" s="278"/>
      <c r="BI384" s="188"/>
      <c r="BJ384" s="276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>
        <f t="shared" si="35"/>
        <v>0</v>
      </c>
    </row>
    <row r="385" spans="1:93" ht="22.5" hidden="1" customHeight="1">
      <c r="A385" s="277"/>
      <c r="B385" s="275"/>
      <c r="C385" s="75"/>
      <c r="D385" s="78"/>
      <c r="E385" s="75"/>
      <c r="F385" s="80"/>
      <c r="G385" s="78"/>
      <c r="H385" s="70"/>
      <c r="I385" s="81"/>
      <c r="J385" s="71" t="str">
        <f>IF(H385="","",VLOOKUP(H385,単重表!$C$6:'単重表'!$F$2502,2,FALSE))</f>
        <v/>
      </c>
      <c r="K385" s="232"/>
      <c r="L385" s="101">
        <f t="shared" si="58"/>
        <v>1</v>
      </c>
      <c r="M385" s="46"/>
      <c r="N385" s="101">
        <f t="shared" si="59"/>
        <v>1</v>
      </c>
      <c r="O385" s="49"/>
      <c r="P385" s="47" t="str">
        <f>IF(H385="","",VLOOKUP(H385,単重表!$C$6:'単重表'!$F$2502,3,FALSE))</f>
        <v/>
      </c>
      <c r="Q385" s="47"/>
      <c r="R385" s="56" t="e">
        <f t="shared" si="60"/>
        <v>#VALUE!</v>
      </c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275"/>
      <c r="AF385" s="275"/>
      <c r="AG385" s="40"/>
      <c r="AH385" s="40"/>
      <c r="AI385" s="40"/>
      <c r="AJ385" s="58" t="str">
        <f>IF(H385="","",VLOOKUP(H385,単重表!$C$6:'単重表'!$F$2502,4,FALSE))</f>
        <v/>
      </c>
      <c r="AK385" s="141" t="e">
        <f t="shared" si="30"/>
        <v>#VALUE!</v>
      </c>
      <c r="AL385" s="40">
        <v>2</v>
      </c>
      <c r="AM385" s="190" t="e">
        <f t="shared" si="31"/>
        <v>#VALUE!</v>
      </c>
      <c r="AO385" s="191">
        <f t="shared" si="32"/>
        <v>0</v>
      </c>
      <c r="AP385" s="182"/>
      <c r="AQ385" s="183" t="str">
        <f t="shared" si="33"/>
        <v/>
      </c>
      <c r="AR385" s="182"/>
      <c r="AS385" s="184" t="str">
        <f t="shared" si="34"/>
        <v/>
      </c>
      <c r="AT385" s="182"/>
      <c r="AU385" s="276"/>
      <c r="AV385" s="185"/>
      <c r="AW385" s="185"/>
      <c r="AX385" s="185"/>
      <c r="AY385" s="185"/>
      <c r="AZ385" s="185"/>
      <c r="BA385" s="186"/>
      <c r="BB385" s="80"/>
      <c r="BC385" s="185"/>
      <c r="BD385" s="185"/>
      <c r="BE385" s="185"/>
      <c r="BF385" s="185"/>
      <c r="BG385" s="187"/>
      <c r="BH385" s="278"/>
      <c r="BI385" s="188"/>
      <c r="BJ385" s="276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>
        <f t="shared" si="35"/>
        <v>0</v>
      </c>
    </row>
    <row r="386" spans="1:93" ht="22.5" hidden="1" customHeight="1">
      <c r="A386" s="277"/>
      <c r="B386" s="275"/>
      <c r="C386" s="75"/>
      <c r="D386" s="78"/>
      <c r="E386" s="75"/>
      <c r="F386" s="80"/>
      <c r="G386" s="78"/>
      <c r="H386" s="70"/>
      <c r="I386" s="81"/>
      <c r="J386" s="71" t="str">
        <f>IF(H386="","",VLOOKUP(H386,単重表!$C$6:'単重表'!$F$2502,2,FALSE))</f>
        <v/>
      </c>
      <c r="K386" s="232"/>
      <c r="L386" s="101">
        <f t="shared" si="58"/>
        <v>1</v>
      </c>
      <c r="M386" s="46"/>
      <c r="N386" s="101">
        <f t="shared" si="59"/>
        <v>1</v>
      </c>
      <c r="O386" s="49"/>
      <c r="P386" s="47" t="str">
        <f>IF(H386="","",VLOOKUP(H386,単重表!$C$6:'単重表'!$F$2502,3,FALSE))</f>
        <v/>
      </c>
      <c r="Q386" s="47"/>
      <c r="R386" s="56" t="e">
        <f t="shared" si="60"/>
        <v>#VALUE!</v>
      </c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275"/>
      <c r="AF386" s="275"/>
      <c r="AG386" s="40"/>
      <c r="AH386" s="40"/>
      <c r="AI386" s="40"/>
      <c r="AJ386" s="58" t="str">
        <f>IF(H386="","",VLOOKUP(H386,単重表!$C$6:'単重表'!$F$2502,4,FALSE))</f>
        <v/>
      </c>
      <c r="AK386" s="141" t="e">
        <f t="shared" si="30"/>
        <v>#VALUE!</v>
      </c>
      <c r="AL386" s="40">
        <v>2</v>
      </c>
      <c r="AM386" s="190" t="e">
        <f t="shared" si="31"/>
        <v>#VALUE!</v>
      </c>
      <c r="AO386" s="191">
        <f t="shared" si="32"/>
        <v>0</v>
      </c>
      <c r="AP386" s="182"/>
      <c r="AQ386" s="183" t="str">
        <f t="shared" si="33"/>
        <v/>
      </c>
      <c r="AR386" s="182"/>
      <c r="AS386" s="184" t="str">
        <f t="shared" si="34"/>
        <v/>
      </c>
      <c r="AT386" s="182"/>
      <c r="AU386" s="276"/>
      <c r="AV386" s="185"/>
      <c r="AW386" s="185"/>
      <c r="AX386" s="185"/>
      <c r="AY386" s="185"/>
      <c r="AZ386" s="185"/>
      <c r="BA386" s="186"/>
      <c r="BB386" s="80"/>
      <c r="BC386" s="185"/>
      <c r="BD386" s="185"/>
      <c r="BE386" s="185"/>
      <c r="BF386" s="185"/>
      <c r="BG386" s="187"/>
      <c r="BH386" s="278"/>
      <c r="BI386" s="188"/>
      <c r="BJ386" s="276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>
        <f t="shared" si="35"/>
        <v>0</v>
      </c>
    </row>
    <row r="387" spans="1:93" ht="22.5" hidden="1" customHeight="1">
      <c r="A387" s="277"/>
      <c r="B387" s="275"/>
      <c r="C387" s="75"/>
      <c r="D387" s="78"/>
      <c r="E387" s="75"/>
      <c r="F387" s="80"/>
      <c r="G387" s="78"/>
      <c r="H387" s="70"/>
      <c r="I387" s="81"/>
      <c r="J387" s="71" t="str">
        <f>IF(H387="","",VLOOKUP(H387,単重表!$C$6:'単重表'!$F$2502,2,FALSE))</f>
        <v/>
      </c>
      <c r="K387" s="232"/>
      <c r="L387" s="101">
        <f t="shared" si="58"/>
        <v>1</v>
      </c>
      <c r="M387" s="46"/>
      <c r="N387" s="101">
        <f t="shared" si="59"/>
        <v>1</v>
      </c>
      <c r="O387" s="49"/>
      <c r="P387" s="47" t="str">
        <f>IF(H387="","",VLOOKUP(H387,単重表!$C$6:'単重表'!$F$2502,3,FALSE))</f>
        <v/>
      </c>
      <c r="Q387" s="47"/>
      <c r="R387" s="56" t="e">
        <f t="shared" si="60"/>
        <v>#VALUE!</v>
      </c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275"/>
      <c r="AF387" s="275"/>
      <c r="AG387" s="40"/>
      <c r="AH387" s="40"/>
      <c r="AI387" s="40"/>
      <c r="AJ387" s="58" t="str">
        <f>IF(H387="","",VLOOKUP(H387,単重表!$C$6:'単重表'!$F$2502,4,FALSE))</f>
        <v/>
      </c>
      <c r="AK387" s="141" t="e">
        <f t="shared" si="30"/>
        <v>#VALUE!</v>
      </c>
      <c r="AL387" s="40">
        <v>2</v>
      </c>
      <c r="AM387" s="190" t="e">
        <f t="shared" si="31"/>
        <v>#VALUE!</v>
      </c>
      <c r="AO387" s="191">
        <f t="shared" si="32"/>
        <v>0</v>
      </c>
      <c r="AP387" s="182"/>
      <c r="AQ387" s="183" t="str">
        <f t="shared" si="33"/>
        <v/>
      </c>
      <c r="AR387" s="182"/>
      <c r="AS387" s="184" t="str">
        <f t="shared" si="34"/>
        <v/>
      </c>
      <c r="AT387" s="182"/>
      <c r="AU387" s="276"/>
      <c r="AV387" s="185"/>
      <c r="AW387" s="185"/>
      <c r="AX387" s="185"/>
      <c r="AY387" s="185"/>
      <c r="AZ387" s="185"/>
      <c r="BA387" s="186"/>
      <c r="BB387" s="80"/>
      <c r="BC387" s="185"/>
      <c r="BD387" s="185"/>
      <c r="BE387" s="185"/>
      <c r="BF387" s="185"/>
      <c r="BG387" s="187"/>
      <c r="BH387" s="278"/>
      <c r="BI387" s="188"/>
      <c r="BJ387" s="276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>
        <f t="shared" si="35"/>
        <v>0</v>
      </c>
    </row>
    <row r="388" spans="1:93" ht="22.5" hidden="1" customHeight="1">
      <c r="A388" s="277"/>
      <c r="B388" s="275"/>
      <c r="C388" s="75"/>
      <c r="D388" s="78"/>
      <c r="E388" s="75"/>
      <c r="F388" s="80"/>
      <c r="G388" s="78"/>
      <c r="H388" s="70"/>
      <c r="I388" s="81"/>
      <c r="J388" s="71" t="str">
        <f>IF(H388="","",VLOOKUP(H388,単重表!$C$6:'単重表'!$F$2502,2,FALSE))</f>
        <v/>
      </c>
      <c r="K388" s="232"/>
      <c r="L388" s="101">
        <f t="shared" si="58"/>
        <v>1</v>
      </c>
      <c r="M388" s="46"/>
      <c r="N388" s="101">
        <f t="shared" si="59"/>
        <v>1</v>
      </c>
      <c r="O388" s="49"/>
      <c r="P388" s="47" t="str">
        <f>IF(H388="","",VLOOKUP(H388,単重表!$C$6:'単重表'!$F$2502,3,FALSE))</f>
        <v/>
      </c>
      <c r="Q388" s="47"/>
      <c r="R388" s="56" t="e">
        <f t="shared" si="60"/>
        <v>#VALUE!</v>
      </c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275"/>
      <c r="AF388" s="275"/>
      <c r="AG388" s="40"/>
      <c r="AH388" s="40"/>
      <c r="AI388" s="40"/>
      <c r="AJ388" s="58" t="str">
        <f>IF(H388="","",VLOOKUP(H388,単重表!$C$6:'単重表'!$F$2502,4,FALSE))</f>
        <v/>
      </c>
      <c r="AK388" s="141" t="e">
        <f t="shared" ref="AK388:AK563" si="61">AJ388*O388*L388</f>
        <v>#VALUE!</v>
      </c>
      <c r="AL388" s="40">
        <v>2</v>
      </c>
      <c r="AM388" s="190" t="e">
        <f t="shared" ref="AM388:AM563" si="62">AK388*AL388</f>
        <v>#VALUE!</v>
      </c>
      <c r="AO388" s="191">
        <f t="shared" ref="AO388:AO563" si="63">K388</f>
        <v>0</v>
      </c>
      <c r="AP388" s="182"/>
      <c r="AQ388" s="183" t="str">
        <f t="shared" ref="AQ388:AQ563" si="64">MID(J388,2,3)</f>
        <v/>
      </c>
      <c r="AR388" s="182"/>
      <c r="AS388" s="184" t="str">
        <f t="shared" ref="AS388:AS563" si="65">MID(J388,2,3)</f>
        <v/>
      </c>
      <c r="AT388" s="182"/>
      <c r="AU388" s="276"/>
      <c r="AV388" s="185"/>
      <c r="AW388" s="185"/>
      <c r="AX388" s="185"/>
      <c r="AY388" s="185"/>
      <c r="AZ388" s="185"/>
      <c r="BA388" s="186"/>
      <c r="BB388" s="80"/>
      <c r="BC388" s="185"/>
      <c r="BD388" s="185"/>
      <c r="BE388" s="185"/>
      <c r="BF388" s="185"/>
      <c r="BG388" s="187"/>
      <c r="BH388" s="278"/>
      <c r="BI388" s="188"/>
      <c r="BJ388" s="276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>
        <f t="shared" ref="CO388:CO563" si="66">BL388*$BL$4+BO388*$BO$4+BM388*$BM$4+BN388*$BN$4+BP388*$BP$4+BQ388*$BQ$4+BR388*$BR$4+BS388*$BS$4+BT388*$BT$4+BU388*$BU$4+BV388*$BV$4+BW388*$BW$4+BX388*$BX$4+BY388*$BY$4+BZ388*$BZ$4+CA388*$CA$4+CB388*$CB$4+CC388*$CC$4+CD388*$CD$4+CE388*$CE$4+CF388*$CF$4+CG388*$CG$4+CH388*$CH$4+CI388*$CI$4+CJ388*$CJ$4+CK388*$CK$4+CL388*$CL$4+CM388*$CM$4+CN388*$CN$4</f>
        <v>0</v>
      </c>
    </row>
    <row r="389" spans="1:93" ht="22.5" hidden="1" customHeight="1">
      <c r="A389" s="277"/>
      <c r="B389" s="275"/>
      <c r="C389" s="75"/>
      <c r="D389" s="78"/>
      <c r="E389" s="75"/>
      <c r="F389" s="80"/>
      <c r="G389" s="78"/>
      <c r="H389" s="70"/>
      <c r="I389" s="81"/>
      <c r="J389" s="71" t="str">
        <f>IF(H389="","",VLOOKUP(H389,単重表!$C$6:'単重表'!$F$2502,2,FALSE))</f>
        <v/>
      </c>
      <c r="K389" s="232"/>
      <c r="L389" s="101">
        <f t="shared" si="58"/>
        <v>1</v>
      </c>
      <c r="M389" s="46"/>
      <c r="N389" s="101">
        <f t="shared" si="59"/>
        <v>1</v>
      </c>
      <c r="O389" s="49"/>
      <c r="P389" s="47" t="str">
        <f>IF(H389="","",VLOOKUP(H389,単重表!$C$6:'単重表'!$F$2502,3,FALSE))</f>
        <v/>
      </c>
      <c r="Q389" s="47"/>
      <c r="R389" s="56" t="e">
        <f t="shared" si="60"/>
        <v>#VALUE!</v>
      </c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275"/>
      <c r="AF389" s="275"/>
      <c r="AG389" s="40"/>
      <c r="AH389" s="40"/>
      <c r="AI389" s="40"/>
      <c r="AJ389" s="58" t="str">
        <f>IF(H389="","",VLOOKUP(H389,単重表!$C$6:'単重表'!$F$2502,4,FALSE))</f>
        <v/>
      </c>
      <c r="AK389" s="141" t="e">
        <f t="shared" si="61"/>
        <v>#VALUE!</v>
      </c>
      <c r="AL389" s="40">
        <v>2</v>
      </c>
      <c r="AM389" s="190" t="e">
        <f t="shared" si="62"/>
        <v>#VALUE!</v>
      </c>
      <c r="AO389" s="191">
        <f t="shared" si="63"/>
        <v>0</v>
      </c>
      <c r="AP389" s="182"/>
      <c r="AQ389" s="183" t="str">
        <f t="shared" si="64"/>
        <v/>
      </c>
      <c r="AR389" s="182"/>
      <c r="AS389" s="184" t="str">
        <f t="shared" si="65"/>
        <v/>
      </c>
      <c r="AT389" s="182"/>
      <c r="AU389" s="276"/>
      <c r="AV389" s="185"/>
      <c r="AW389" s="185"/>
      <c r="AX389" s="185"/>
      <c r="AY389" s="185"/>
      <c r="AZ389" s="185"/>
      <c r="BA389" s="186"/>
      <c r="BB389" s="80"/>
      <c r="BC389" s="185"/>
      <c r="BD389" s="185"/>
      <c r="BE389" s="185"/>
      <c r="BF389" s="185"/>
      <c r="BG389" s="187"/>
      <c r="BH389" s="278"/>
      <c r="BI389" s="188"/>
      <c r="BJ389" s="276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>
        <f t="shared" si="66"/>
        <v>0</v>
      </c>
    </row>
    <row r="390" spans="1:93" ht="22.5" hidden="1" customHeight="1">
      <c r="A390" s="277"/>
      <c r="B390" s="275"/>
      <c r="C390" s="75"/>
      <c r="D390" s="78"/>
      <c r="E390" s="75"/>
      <c r="F390" s="80"/>
      <c r="G390" s="78"/>
      <c r="H390" s="70"/>
      <c r="I390" s="81"/>
      <c r="J390" s="71" t="str">
        <f>IF(H390="","",VLOOKUP(H390,単重表!$C$6:'単重表'!$F$2502,2,FALSE))</f>
        <v/>
      </c>
      <c r="K390" s="232"/>
      <c r="L390" s="101">
        <f t="shared" si="58"/>
        <v>1</v>
      </c>
      <c r="M390" s="46"/>
      <c r="N390" s="101">
        <f t="shared" si="59"/>
        <v>1</v>
      </c>
      <c r="O390" s="49"/>
      <c r="P390" s="47" t="str">
        <f>IF(H390="","",VLOOKUP(H390,単重表!$C$6:'単重表'!$F$2502,3,FALSE))</f>
        <v/>
      </c>
      <c r="Q390" s="47"/>
      <c r="R390" s="56" t="e">
        <f t="shared" si="60"/>
        <v>#VALUE!</v>
      </c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275"/>
      <c r="AF390" s="275"/>
      <c r="AG390" s="40"/>
      <c r="AH390" s="40"/>
      <c r="AI390" s="40"/>
      <c r="AJ390" s="58" t="str">
        <f>IF(H390="","",VLOOKUP(H390,単重表!$C$6:'単重表'!$F$2502,4,FALSE))</f>
        <v/>
      </c>
      <c r="AK390" s="141" t="e">
        <f t="shared" si="61"/>
        <v>#VALUE!</v>
      </c>
      <c r="AL390" s="40">
        <v>2</v>
      </c>
      <c r="AM390" s="190" t="e">
        <f t="shared" si="62"/>
        <v>#VALUE!</v>
      </c>
      <c r="AO390" s="191">
        <f t="shared" si="63"/>
        <v>0</v>
      </c>
      <c r="AP390" s="182"/>
      <c r="AQ390" s="183" t="str">
        <f t="shared" si="64"/>
        <v/>
      </c>
      <c r="AR390" s="182"/>
      <c r="AS390" s="184" t="str">
        <f t="shared" si="65"/>
        <v/>
      </c>
      <c r="AT390" s="182"/>
      <c r="AU390" s="276"/>
      <c r="AV390" s="185"/>
      <c r="AW390" s="185"/>
      <c r="AX390" s="185"/>
      <c r="AY390" s="185"/>
      <c r="AZ390" s="185"/>
      <c r="BA390" s="186"/>
      <c r="BB390" s="80"/>
      <c r="BC390" s="185"/>
      <c r="BD390" s="185"/>
      <c r="BE390" s="185"/>
      <c r="BF390" s="185"/>
      <c r="BG390" s="187"/>
      <c r="BH390" s="278"/>
      <c r="BI390" s="188"/>
      <c r="BJ390" s="276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>
        <f t="shared" si="66"/>
        <v>0</v>
      </c>
    </row>
    <row r="391" spans="1:93" ht="22.5" hidden="1" customHeight="1">
      <c r="A391" s="277"/>
      <c r="B391" s="275"/>
      <c r="C391" s="75"/>
      <c r="D391" s="78"/>
      <c r="E391" s="75"/>
      <c r="F391" s="80"/>
      <c r="G391" s="78"/>
      <c r="H391" s="70"/>
      <c r="I391" s="81"/>
      <c r="J391" s="71" t="str">
        <f>IF(H391="","",VLOOKUP(H391,単重表!$C$6:'単重表'!$F$2502,2,FALSE))</f>
        <v/>
      </c>
      <c r="K391" s="232"/>
      <c r="L391" s="101">
        <f t="shared" si="58"/>
        <v>1</v>
      </c>
      <c r="M391" s="46"/>
      <c r="N391" s="101">
        <f t="shared" si="59"/>
        <v>1</v>
      </c>
      <c r="O391" s="49"/>
      <c r="P391" s="47" t="str">
        <f>IF(H391="","",VLOOKUP(H391,単重表!$C$6:'単重表'!$F$2502,3,FALSE))</f>
        <v/>
      </c>
      <c r="Q391" s="47"/>
      <c r="R391" s="56" t="e">
        <f t="shared" si="60"/>
        <v>#VALUE!</v>
      </c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275"/>
      <c r="AF391" s="275"/>
      <c r="AG391" s="40"/>
      <c r="AH391" s="40"/>
      <c r="AI391" s="40"/>
      <c r="AJ391" s="58" t="str">
        <f>IF(H391="","",VLOOKUP(H391,単重表!$C$6:'単重表'!$F$2502,4,FALSE))</f>
        <v/>
      </c>
      <c r="AK391" s="141" t="e">
        <f t="shared" si="61"/>
        <v>#VALUE!</v>
      </c>
      <c r="AL391" s="40">
        <v>2</v>
      </c>
      <c r="AM391" s="190" t="e">
        <f t="shared" si="62"/>
        <v>#VALUE!</v>
      </c>
      <c r="AO391" s="191">
        <f t="shared" si="63"/>
        <v>0</v>
      </c>
      <c r="AP391" s="182"/>
      <c r="AQ391" s="183" t="str">
        <f t="shared" si="64"/>
        <v/>
      </c>
      <c r="AR391" s="182"/>
      <c r="AS391" s="184" t="str">
        <f t="shared" si="65"/>
        <v/>
      </c>
      <c r="AT391" s="182"/>
      <c r="AU391" s="276"/>
      <c r="AV391" s="185"/>
      <c r="AW391" s="185"/>
      <c r="AX391" s="185"/>
      <c r="AY391" s="185"/>
      <c r="AZ391" s="185"/>
      <c r="BA391" s="186"/>
      <c r="BB391" s="80"/>
      <c r="BC391" s="185"/>
      <c r="BD391" s="185"/>
      <c r="BE391" s="185"/>
      <c r="BF391" s="185"/>
      <c r="BG391" s="187"/>
      <c r="BH391" s="278"/>
      <c r="BI391" s="188"/>
      <c r="BJ391" s="276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>
        <f t="shared" si="66"/>
        <v>0</v>
      </c>
    </row>
    <row r="392" spans="1:93" ht="22.5" hidden="1" customHeight="1">
      <c r="A392" s="277"/>
      <c r="B392" s="275"/>
      <c r="C392" s="75"/>
      <c r="D392" s="78"/>
      <c r="E392" s="75"/>
      <c r="F392" s="80"/>
      <c r="G392" s="78"/>
      <c r="H392" s="70"/>
      <c r="I392" s="81"/>
      <c r="J392" s="71" t="str">
        <f>IF(H392="","",VLOOKUP(H392,単重表!$C$6:'単重表'!$F$2502,2,FALSE))</f>
        <v/>
      </c>
      <c r="K392" s="232"/>
      <c r="L392" s="101">
        <f t="shared" si="58"/>
        <v>1</v>
      </c>
      <c r="M392" s="46"/>
      <c r="N392" s="101">
        <f t="shared" si="59"/>
        <v>1</v>
      </c>
      <c r="O392" s="49"/>
      <c r="P392" s="47" t="str">
        <f>IF(H392="","",VLOOKUP(H392,単重表!$C$6:'単重表'!$F$2502,3,FALSE))</f>
        <v/>
      </c>
      <c r="Q392" s="47"/>
      <c r="R392" s="56" t="e">
        <f t="shared" si="60"/>
        <v>#VALUE!</v>
      </c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275"/>
      <c r="AF392" s="275"/>
      <c r="AG392" s="40"/>
      <c r="AH392" s="40"/>
      <c r="AI392" s="40"/>
      <c r="AJ392" s="58" t="str">
        <f>IF(H392="","",VLOOKUP(H392,単重表!$C$6:'単重表'!$F$2502,4,FALSE))</f>
        <v/>
      </c>
      <c r="AK392" s="141" t="e">
        <f t="shared" si="61"/>
        <v>#VALUE!</v>
      </c>
      <c r="AL392" s="40">
        <v>2</v>
      </c>
      <c r="AM392" s="190" t="e">
        <f t="shared" si="62"/>
        <v>#VALUE!</v>
      </c>
      <c r="AO392" s="191">
        <f t="shared" si="63"/>
        <v>0</v>
      </c>
      <c r="AP392" s="182"/>
      <c r="AQ392" s="183" t="str">
        <f t="shared" si="64"/>
        <v/>
      </c>
      <c r="AR392" s="182"/>
      <c r="AS392" s="184" t="str">
        <f t="shared" si="65"/>
        <v/>
      </c>
      <c r="AT392" s="182"/>
      <c r="AU392" s="276"/>
      <c r="AV392" s="185"/>
      <c r="AW392" s="185"/>
      <c r="AX392" s="185"/>
      <c r="AY392" s="185"/>
      <c r="AZ392" s="185"/>
      <c r="BA392" s="186"/>
      <c r="BB392" s="80"/>
      <c r="BC392" s="185"/>
      <c r="BD392" s="185"/>
      <c r="BE392" s="185"/>
      <c r="BF392" s="185"/>
      <c r="BG392" s="187"/>
      <c r="BH392" s="278"/>
      <c r="BI392" s="188"/>
      <c r="BJ392" s="276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>
        <f t="shared" si="66"/>
        <v>0</v>
      </c>
    </row>
    <row r="393" spans="1:93" ht="22.5" hidden="1" customHeight="1">
      <c r="A393" s="277"/>
      <c r="B393" s="275"/>
      <c r="C393" s="75"/>
      <c r="D393" s="78"/>
      <c r="E393" s="75"/>
      <c r="F393" s="80"/>
      <c r="G393" s="78"/>
      <c r="H393" s="70"/>
      <c r="I393" s="81"/>
      <c r="J393" s="71" t="str">
        <f>IF(H393="","",VLOOKUP(H393,単重表!$C$6:'単重表'!$F$2502,2,FALSE))</f>
        <v/>
      </c>
      <c r="K393" s="232"/>
      <c r="L393" s="101">
        <f t="shared" si="58"/>
        <v>1</v>
      </c>
      <c r="M393" s="46"/>
      <c r="N393" s="101">
        <f t="shared" si="59"/>
        <v>1</v>
      </c>
      <c r="O393" s="49"/>
      <c r="P393" s="47" t="str">
        <f>IF(H393="","",VLOOKUP(H393,単重表!$C$6:'単重表'!$F$2502,3,FALSE))</f>
        <v/>
      </c>
      <c r="Q393" s="47"/>
      <c r="R393" s="56" t="e">
        <f t="shared" si="60"/>
        <v>#VALUE!</v>
      </c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275"/>
      <c r="AF393" s="275"/>
      <c r="AG393" s="40"/>
      <c r="AH393" s="40"/>
      <c r="AI393" s="40"/>
      <c r="AJ393" s="58" t="str">
        <f>IF(H393="","",VLOOKUP(H393,単重表!$C$6:'単重表'!$F$2502,4,FALSE))</f>
        <v/>
      </c>
      <c r="AK393" s="141" t="e">
        <f t="shared" si="61"/>
        <v>#VALUE!</v>
      </c>
      <c r="AL393" s="40">
        <v>2</v>
      </c>
      <c r="AM393" s="190" t="e">
        <f t="shared" si="62"/>
        <v>#VALUE!</v>
      </c>
      <c r="AO393" s="191">
        <f t="shared" si="63"/>
        <v>0</v>
      </c>
      <c r="AP393" s="182"/>
      <c r="AQ393" s="183" t="str">
        <f t="shared" si="64"/>
        <v/>
      </c>
      <c r="AR393" s="182"/>
      <c r="AS393" s="184" t="str">
        <f t="shared" si="65"/>
        <v/>
      </c>
      <c r="AT393" s="182"/>
      <c r="AU393" s="276"/>
      <c r="AV393" s="185"/>
      <c r="AW393" s="185"/>
      <c r="AX393" s="185"/>
      <c r="AY393" s="185"/>
      <c r="AZ393" s="185"/>
      <c r="BA393" s="186"/>
      <c r="BB393" s="80"/>
      <c r="BC393" s="185"/>
      <c r="BD393" s="185"/>
      <c r="BE393" s="185"/>
      <c r="BF393" s="185"/>
      <c r="BG393" s="187"/>
      <c r="BH393" s="278"/>
      <c r="BI393" s="188"/>
      <c r="BJ393" s="276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>
        <f t="shared" si="66"/>
        <v>0</v>
      </c>
    </row>
    <row r="394" spans="1:93" ht="22.5" hidden="1" customHeight="1">
      <c r="A394" s="277"/>
      <c r="B394" s="275"/>
      <c r="C394" s="75"/>
      <c r="D394" s="78"/>
      <c r="E394" s="75"/>
      <c r="F394" s="80"/>
      <c r="G394" s="78"/>
      <c r="H394" s="70"/>
      <c r="I394" s="81"/>
      <c r="J394" s="71" t="str">
        <f>IF(H394="","",VLOOKUP(H394,単重表!$C$6:'単重表'!$F$2502,2,FALSE))</f>
        <v/>
      </c>
      <c r="K394" s="232"/>
      <c r="L394" s="101">
        <f t="shared" si="58"/>
        <v>1</v>
      </c>
      <c r="M394" s="46"/>
      <c r="N394" s="101">
        <f t="shared" si="59"/>
        <v>1</v>
      </c>
      <c r="O394" s="49"/>
      <c r="P394" s="47" t="str">
        <f>IF(H394="","",VLOOKUP(H394,単重表!$C$6:'単重表'!$F$2502,3,FALSE))</f>
        <v/>
      </c>
      <c r="Q394" s="47"/>
      <c r="R394" s="56" t="e">
        <f t="shared" si="60"/>
        <v>#VALUE!</v>
      </c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275"/>
      <c r="AF394" s="275"/>
      <c r="AG394" s="40"/>
      <c r="AH394" s="40"/>
      <c r="AI394" s="40"/>
      <c r="AJ394" s="58" t="str">
        <f>IF(H394="","",VLOOKUP(H394,単重表!$C$6:'単重表'!$F$2502,4,FALSE))</f>
        <v/>
      </c>
      <c r="AK394" s="141" t="e">
        <f t="shared" si="61"/>
        <v>#VALUE!</v>
      </c>
      <c r="AL394" s="40">
        <v>2</v>
      </c>
      <c r="AM394" s="190" t="e">
        <f t="shared" si="62"/>
        <v>#VALUE!</v>
      </c>
      <c r="AO394" s="191">
        <f t="shared" si="63"/>
        <v>0</v>
      </c>
      <c r="AP394" s="182"/>
      <c r="AQ394" s="183" t="str">
        <f t="shared" si="64"/>
        <v/>
      </c>
      <c r="AR394" s="182"/>
      <c r="AS394" s="184" t="str">
        <f t="shared" si="65"/>
        <v/>
      </c>
      <c r="AT394" s="182"/>
      <c r="AU394" s="276"/>
      <c r="AV394" s="185"/>
      <c r="AW394" s="185"/>
      <c r="AX394" s="185"/>
      <c r="AY394" s="185"/>
      <c r="AZ394" s="185"/>
      <c r="BA394" s="186"/>
      <c r="BB394" s="80"/>
      <c r="BC394" s="185"/>
      <c r="BD394" s="185"/>
      <c r="BE394" s="185"/>
      <c r="BF394" s="185"/>
      <c r="BG394" s="187"/>
      <c r="BH394" s="278"/>
      <c r="BI394" s="188"/>
      <c r="BJ394" s="276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>
        <f t="shared" si="66"/>
        <v>0</v>
      </c>
    </row>
    <row r="395" spans="1:93" ht="22.5" hidden="1" customHeight="1">
      <c r="A395" s="277"/>
      <c r="B395" s="275"/>
      <c r="C395" s="75"/>
      <c r="D395" s="78"/>
      <c r="E395" s="75"/>
      <c r="F395" s="80"/>
      <c r="G395" s="78"/>
      <c r="H395" s="70"/>
      <c r="I395" s="81"/>
      <c r="J395" s="71" t="str">
        <f>IF(H395="","",VLOOKUP(H395,単重表!$C$6:'単重表'!$F$2502,2,FALSE))</f>
        <v/>
      </c>
      <c r="K395" s="232"/>
      <c r="L395" s="101">
        <f t="shared" si="58"/>
        <v>1</v>
      </c>
      <c r="M395" s="46"/>
      <c r="N395" s="101">
        <f t="shared" si="59"/>
        <v>1</v>
      </c>
      <c r="O395" s="49"/>
      <c r="P395" s="47" t="str">
        <f>IF(H395="","",VLOOKUP(H395,単重表!$C$6:'単重表'!$F$2502,3,FALSE))</f>
        <v/>
      </c>
      <c r="Q395" s="47"/>
      <c r="R395" s="56" t="e">
        <f t="shared" si="60"/>
        <v>#VALUE!</v>
      </c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275"/>
      <c r="AF395" s="275"/>
      <c r="AG395" s="40"/>
      <c r="AH395" s="40"/>
      <c r="AI395" s="40"/>
      <c r="AJ395" s="58" t="str">
        <f>IF(H395="","",VLOOKUP(H395,単重表!$C$6:'単重表'!$F$2502,4,FALSE))</f>
        <v/>
      </c>
      <c r="AK395" s="141" t="e">
        <f t="shared" si="61"/>
        <v>#VALUE!</v>
      </c>
      <c r="AL395" s="40">
        <v>2</v>
      </c>
      <c r="AM395" s="190" t="e">
        <f t="shared" si="62"/>
        <v>#VALUE!</v>
      </c>
      <c r="AO395" s="191">
        <f t="shared" si="63"/>
        <v>0</v>
      </c>
      <c r="AP395" s="182"/>
      <c r="AQ395" s="183" t="str">
        <f t="shared" si="64"/>
        <v/>
      </c>
      <c r="AR395" s="182"/>
      <c r="AS395" s="184" t="str">
        <f t="shared" si="65"/>
        <v/>
      </c>
      <c r="AT395" s="182"/>
      <c r="AU395" s="276"/>
      <c r="AV395" s="185"/>
      <c r="AW395" s="185"/>
      <c r="AX395" s="185"/>
      <c r="AY395" s="185"/>
      <c r="AZ395" s="185"/>
      <c r="BA395" s="186"/>
      <c r="BB395" s="80"/>
      <c r="BC395" s="185"/>
      <c r="BD395" s="185"/>
      <c r="BE395" s="185"/>
      <c r="BF395" s="185"/>
      <c r="BG395" s="187"/>
      <c r="BH395" s="278"/>
      <c r="BI395" s="188"/>
      <c r="BJ395" s="276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>
        <f t="shared" si="66"/>
        <v>0</v>
      </c>
    </row>
    <row r="396" spans="1:93" ht="22.5" hidden="1" customHeight="1">
      <c r="A396" s="277"/>
      <c r="B396" s="275"/>
      <c r="C396" s="75"/>
      <c r="D396" s="78"/>
      <c r="E396" s="75"/>
      <c r="F396" s="80"/>
      <c r="G396" s="78"/>
      <c r="H396" s="70"/>
      <c r="I396" s="81"/>
      <c r="J396" s="71" t="str">
        <f>IF(H396="","",VLOOKUP(H396,単重表!$C$6:'単重表'!$F$2502,2,FALSE))</f>
        <v/>
      </c>
      <c r="K396" s="232"/>
      <c r="L396" s="101">
        <f t="shared" si="58"/>
        <v>1</v>
      </c>
      <c r="M396" s="46"/>
      <c r="N396" s="101">
        <f t="shared" si="59"/>
        <v>1</v>
      </c>
      <c r="O396" s="49"/>
      <c r="P396" s="47" t="str">
        <f>IF(H396="","",VLOOKUP(H396,単重表!$C$6:'単重表'!$F$2502,3,FALSE))</f>
        <v/>
      </c>
      <c r="Q396" s="47"/>
      <c r="R396" s="56" t="e">
        <f t="shared" si="60"/>
        <v>#VALUE!</v>
      </c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275"/>
      <c r="AF396" s="275"/>
      <c r="AG396" s="40"/>
      <c r="AH396" s="40"/>
      <c r="AI396" s="40"/>
      <c r="AJ396" s="58" t="str">
        <f>IF(H396="","",VLOOKUP(H396,単重表!$C$6:'単重表'!$F$2502,4,FALSE))</f>
        <v/>
      </c>
      <c r="AK396" s="141" t="e">
        <f t="shared" si="61"/>
        <v>#VALUE!</v>
      </c>
      <c r="AL396" s="40">
        <v>2</v>
      </c>
      <c r="AM396" s="190" t="e">
        <f t="shared" si="62"/>
        <v>#VALUE!</v>
      </c>
      <c r="AO396" s="191">
        <f t="shared" si="63"/>
        <v>0</v>
      </c>
      <c r="AP396" s="182"/>
      <c r="AQ396" s="183" t="str">
        <f t="shared" si="64"/>
        <v/>
      </c>
      <c r="AR396" s="182"/>
      <c r="AS396" s="184" t="str">
        <f t="shared" si="65"/>
        <v/>
      </c>
      <c r="AT396" s="182"/>
      <c r="AU396" s="276"/>
      <c r="AV396" s="185"/>
      <c r="AW396" s="185"/>
      <c r="AX396" s="185"/>
      <c r="AY396" s="185"/>
      <c r="AZ396" s="185"/>
      <c r="BA396" s="186"/>
      <c r="BB396" s="80"/>
      <c r="BC396" s="185"/>
      <c r="BD396" s="185"/>
      <c r="BE396" s="185"/>
      <c r="BF396" s="185"/>
      <c r="BG396" s="187"/>
      <c r="BH396" s="278"/>
      <c r="BI396" s="188"/>
      <c r="BJ396" s="276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>
        <f t="shared" si="66"/>
        <v>0</v>
      </c>
    </row>
    <row r="397" spans="1:93" ht="22.5" hidden="1" customHeight="1">
      <c r="A397" s="277"/>
      <c r="B397" s="275"/>
      <c r="C397" s="75"/>
      <c r="D397" s="78"/>
      <c r="E397" s="75"/>
      <c r="F397" s="80"/>
      <c r="G397" s="78"/>
      <c r="H397" s="70"/>
      <c r="I397" s="81"/>
      <c r="J397" s="71" t="str">
        <f>IF(H397="","",VLOOKUP(H397,単重表!$C$6:'単重表'!$F$2502,2,FALSE))</f>
        <v/>
      </c>
      <c r="K397" s="232"/>
      <c r="L397" s="101">
        <f t="shared" si="58"/>
        <v>1</v>
      </c>
      <c r="M397" s="46"/>
      <c r="N397" s="101">
        <f t="shared" si="59"/>
        <v>1</v>
      </c>
      <c r="O397" s="49"/>
      <c r="P397" s="47" t="str">
        <f>IF(H397="","",VLOOKUP(H397,単重表!$C$6:'単重表'!$F$2502,3,FALSE))</f>
        <v/>
      </c>
      <c r="Q397" s="47"/>
      <c r="R397" s="56" t="e">
        <f t="shared" si="60"/>
        <v>#VALUE!</v>
      </c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275"/>
      <c r="AF397" s="275"/>
      <c r="AG397" s="40"/>
      <c r="AH397" s="40"/>
      <c r="AI397" s="40"/>
      <c r="AJ397" s="58" t="str">
        <f>IF(H397="","",VLOOKUP(H397,単重表!$C$6:'単重表'!$F$2502,4,FALSE))</f>
        <v/>
      </c>
      <c r="AK397" s="141" t="e">
        <f t="shared" si="61"/>
        <v>#VALUE!</v>
      </c>
      <c r="AL397" s="40">
        <v>2</v>
      </c>
      <c r="AM397" s="190" t="e">
        <f t="shared" si="62"/>
        <v>#VALUE!</v>
      </c>
      <c r="AO397" s="191">
        <f t="shared" si="63"/>
        <v>0</v>
      </c>
      <c r="AP397" s="182"/>
      <c r="AQ397" s="183" t="str">
        <f t="shared" si="64"/>
        <v/>
      </c>
      <c r="AR397" s="182"/>
      <c r="AS397" s="184" t="str">
        <f t="shared" si="65"/>
        <v/>
      </c>
      <c r="AT397" s="182"/>
      <c r="AU397" s="276"/>
      <c r="AV397" s="185"/>
      <c r="AW397" s="185"/>
      <c r="AX397" s="185"/>
      <c r="AY397" s="185"/>
      <c r="AZ397" s="185"/>
      <c r="BA397" s="186"/>
      <c r="BB397" s="80"/>
      <c r="BC397" s="185"/>
      <c r="BD397" s="185"/>
      <c r="BE397" s="185"/>
      <c r="BF397" s="185"/>
      <c r="BG397" s="187"/>
      <c r="BH397" s="278"/>
      <c r="BI397" s="188"/>
      <c r="BJ397" s="276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>
        <f t="shared" si="66"/>
        <v>0</v>
      </c>
    </row>
    <row r="398" spans="1:93" ht="22.5" hidden="1" customHeight="1">
      <c r="A398" s="277"/>
      <c r="B398" s="275"/>
      <c r="C398" s="75"/>
      <c r="D398" s="78"/>
      <c r="E398" s="75"/>
      <c r="F398" s="80"/>
      <c r="G398" s="78"/>
      <c r="H398" s="70"/>
      <c r="I398" s="81"/>
      <c r="J398" s="71" t="str">
        <f>IF(H398="","",VLOOKUP(H398,単重表!$C$6:'単重表'!$F$2502,2,FALSE))</f>
        <v/>
      </c>
      <c r="K398" s="232"/>
      <c r="L398" s="101">
        <f t="shared" si="58"/>
        <v>1</v>
      </c>
      <c r="M398" s="46"/>
      <c r="N398" s="101">
        <f t="shared" si="59"/>
        <v>1</v>
      </c>
      <c r="O398" s="49"/>
      <c r="P398" s="47" t="str">
        <f>IF(H398="","",VLOOKUP(H398,単重表!$C$6:'単重表'!$F$2502,3,FALSE))</f>
        <v/>
      </c>
      <c r="Q398" s="47"/>
      <c r="R398" s="56" t="e">
        <f t="shared" si="60"/>
        <v>#VALUE!</v>
      </c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275"/>
      <c r="AF398" s="275"/>
      <c r="AG398" s="40"/>
      <c r="AH398" s="40"/>
      <c r="AI398" s="40"/>
      <c r="AJ398" s="58" t="str">
        <f>IF(H398="","",VLOOKUP(H398,単重表!$C$6:'単重表'!$F$2502,4,FALSE))</f>
        <v/>
      </c>
      <c r="AK398" s="141" t="e">
        <f t="shared" si="61"/>
        <v>#VALUE!</v>
      </c>
      <c r="AL398" s="40">
        <v>2</v>
      </c>
      <c r="AM398" s="190" t="e">
        <f t="shared" si="62"/>
        <v>#VALUE!</v>
      </c>
      <c r="AO398" s="191">
        <f t="shared" si="63"/>
        <v>0</v>
      </c>
      <c r="AP398" s="182"/>
      <c r="AQ398" s="183" t="str">
        <f t="shared" si="64"/>
        <v/>
      </c>
      <c r="AR398" s="182"/>
      <c r="AS398" s="184" t="str">
        <f t="shared" si="65"/>
        <v/>
      </c>
      <c r="AT398" s="182"/>
      <c r="AU398" s="276"/>
      <c r="AV398" s="185"/>
      <c r="AW398" s="185"/>
      <c r="AX398" s="185"/>
      <c r="AY398" s="185"/>
      <c r="AZ398" s="185"/>
      <c r="BA398" s="186"/>
      <c r="BB398" s="80"/>
      <c r="BC398" s="185"/>
      <c r="BD398" s="185"/>
      <c r="BE398" s="185"/>
      <c r="BF398" s="185"/>
      <c r="BG398" s="187"/>
      <c r="BH398" s="278"/>
      <c r="BI398" s="188"/>
      <c r="BJ398" s="276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>
        <f t="shared" si="66"/>
        <v>0</v>
      </c>
    </row>
    <row r="399" spans="1:93" ht="22.5" hidden="1" customHeight="1">
      <c r="A399" s="277"/>
      <c r="B399" s="275"/>
      <c r="C399" s="75"/>
      <c r="D399" s="78"/>
      <c r="E399" s="75"/>
      <c r="F399" s="80"/>
      <c r="G399" s="78"/>
      <c r="H399" s="70"/>
      <c r="I399" s="81"/>
      <c r="J399" s="71" t="str">
        <f>IF(H399="","",VLOOKUP(H399,単重表!$C$6:'単重表'!$F$2502,2,FALSE))</f>
        <v/>
      </c>
      <c r="K399" s="232"/>
      <c r="L399" s="101">
        <f t="shared" si="58"/>
        <v>1</v>
      </c>
      <c r="M399" s="46"/>
      <c r="N399" s="101">
        <f t="shared" si="59"/>
        <v>1</v>
      </c>
      <c r="O399" s="49"/>
      <c r="P399" s="47" t="str">
        <f>IF(H399="","",VLOOKUP(H399,単重表!$C$6:'単重表'!$F$2502,3,FALSE))</f>
        <v/>
      </c>
      <c r="Q399" s="47"/>
      <c r="R399" s="56" t="e">
        <f t="shared" si="60"/>
        <v>#VALUE!</v>
      </c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275"/>
      <c r="AF399" s="275"/>
      <c r="AG399" s="40"/>
      <c r="AH399" s="40"/>
      <c r="AI399" s="40"/>
      <c r="AJ399" s="58" t="str">
        <f>IF(H399="","",VLOOKUP(H399,単重表!$C$6:'単重表'!$F$2502,4,FALSE))</f>
        <v/>
      </c>
      <c r="AK399" s="141" t="e">
        <f t="shared" si="61"/>
        <v>#VALUE!</v>
      </c>
      <c r="AL399" s="40">
        <v>2</v>
      </c>
      <c r="AM399" s="190" t="e">
        <f t="shared" si="62"/>
        <v>#VALUE!</v>
      </c>
      <c r="AO399" s="191">
        <f t="shared" si="63"/>
        <v>0</v>
      </c>
      <c r="AP399" s="182"/>
      <c r="AQ399" s="183" t="str">
        <f t="shared" si="64"/>
        <v/>
      </c>
      <c r="AR399" s="182"/>
      <c r="AS399" s="184" t="str">
        <f t="shared" si="65"/>
        <v/>
      </c>
      <c r="AT399" s="182"/>
      <c r="AU399" s="276"/>
      <c r="AV399" s="185"/>
      <c r="AW399" s="185"/>
      <c r="AX399" s="185"/>
      <c r="AY399" s="185"/>
      <c r="AZ399" s="185"/>
      <c r="BA399" s="186"/>
      <c r="BB399" s="80"/>
      <c r="BC399" s="185"/>
      <c r="BD399" s="185"/>
      <c r="BE399" s="185"/>
      <c r="BF399" s="185"/>
      <c r="BG399" s="187"/>
      <c r="BH399" s="278"/>
      <c r="BI399" s="188"/>
      <c r="BJ399" s="276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>
        <f t="shared" si="66"/>
        <v>0</v>
      </c>
    </row>
    <row r="400" spans="1:93" ht="22.5" hidden="1" customHeight="1">
      <c r="A400" s="277"/>
      <c r="B400" s="275"/>
      <c r="C400" s="75"/>
      <c r="D400" s="78"/>
      <c r="E400" s="75"/>
      <c r="F400" s="80"/>
      <c r="G400" s="78"/>
      <c r="H400" s="70"/>
      <c r="I400" s="81"/>
      <c r="J400" s="71" t="str">
        <f>IF(H400="","",VLOOKUP(H400,単重表!$C$6:'単重表'!$F$2502,2,FALSE))</f>
        <v/>
      </c>
      <c r="K400" s="232"/>
      <c r="L400" s="101">
        <f t="shared" si="58"/>
        <v>1</v>
      </c>
      <c r="M400" s="46"/>
      <c r="N400" s="101">
        <f t="shared" si="59"/>
        <v>1</v>
      </c>
      <c r="O400" s="49"/>
      <c r="P400" s="47" t="str">
        <f>IF(H400="","",VLOOKUP(H400,単重表!$C$6:'単重表'!$F$2502,3,FALSE))</f>
        <v/>
      </c>
      <c r="Q400" s="47"/>
      <c r="R400" s="56" t="e">
        <f t="shared" si="60"/>
        <v>#VALUE!</v>
      </c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275"/>
      <c r="AF400" s="275"/>
      <c r="AG400" s="40"/>
      <c r="AH400" s="40"/>
      <c r="AI400" s="40"/>
      <c r="AJ400" s="58" t="str">
        <f>IF(H400="","",VLOOKUP(H400,単重表!$C$6:'単重表'!$F$2502,4,FALSE))</f>
        <v/>
      </c>
      <c r="AK400" s="141" t="e">
        <f t="shared" si="61"/>
        <v>#VALUE!</v>
      </c>
      <c r="AL400" s="40">
        <v>2</v>
      </c>
      <c r="AM400" s="190" t="e">
        <f t="shared" si="62"/>
        <v>#VALUE!</v>
      </c>
      <c r="AO400" s="191">
        <f t="shared" si="63"/>
        <v>0</v>
      </c>
      <c r="AP400" s="182"/>
      <c r="AQ400" s="183" t="str">
        <f t="shared" si="64"/>
        <v/>
      </c>
      <c r="AR400" s="182"/>
      <c r="AS400" s="184" t="str">
        <f t="shared" si="65"/>
        <v/>
      </c>
      <c r="AT400" s="182"/>
      <c r="AU400" s="276"/>
      <c r="AV400" s="185"/>
      <c r="AW400" s="185"/>
      <c r="AX400" s="185"/>
      <c r="AY400" s="185"/>
      <c r="AZ400" s="185"/>
      <c r="BA400" s="186"/>
      <c r="BB400" s="80"/>
      <c r="BC400" s="185"/>
      <c r="BD400" s="185"/>
      <c r="BE400" s="185"/>
      <c r="BF400" s="185"/>
      <c r="BG400" s="187"/>
      <c r="BH400" s="278"/>
      <c r="BI400" s="188"/>
      <c r="BJ400" s="276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>
        <f t="shared" si="66"/>
        <v>0</v>
      </c>
    </row>
    <row r="401" spans="1:93" ht="22.5" hidden="1" customHeight="1">
      <c r="A401" s="277"/>
      <c r="B401" s="275"/>
      <c r="C401" s="75"/>
      <c r="D401" s="78"/>
      <c r="E401" s="75"/>
      <c r="F401" s="80"/>
      <c r="G401" s="78"/>
      <c r="H401" s="70"/>
      <c r="I401" s="81"/>
      <c r="J401" s="71" t="str">
        <f>IF(H401="","",VLOOKUP(H401,単重表!$C$6:'単重表'!$F$2502,2,FALSE))</f>
        <v/>
      </c>
      <c r="K401" s="232"/>
      <c r="L401" s="101">
        <f t="shared" si="58"/>
        <v>1</v>
      </c>
      <c r="M401" s="46"/>
      <c r="N401" s="101">
        <f t="shared" si="59"/>
        <v>1</v>
      </c>
      <c r="O401" s="49"/>
      <c r="P401" s="47" t="str">
        <f>IF(H401="","",VLOOKUP(H401,単重表!$C$6:'単重表'!$F$2502,3,FALSE))</f>
        <v/>
      </c>
      <c r="Q401" s="47"/>
      <c r="R401" s="56" t="e">
        <f t="shared" si="60"/>
        <v>#VALUE!</v>
      </c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275"/>
      <c r="AF401" s="275"/>
      <c r="AG401" s="40"/>
      <c r="AH401" s="40"/>
      <c r="AI401" s="40"/>
      <c r="AJ401" s="58" t="str">
        <f>IF(H401="","",VLOOKUP(H401,単重表!$C$6:'単重表'!$F$2502,4,FALSE))</f>
        <v/>
      </c>
      <c r="AK401" s="141" t="e">
        <f t="shared" si="61"/>
        <v>#VALUE!</v>
      </c>
      <c r="AL401" s="40">
        <v>2</v>
      </c>
      <c r="AM401" s="190" t="e">
        <f t="shared" si="62"/>
        <v>#VALUE!</v>
      </c>
      <c r="AO401" s="191">
        <f t="shared" si="63"/>
        <v>0</v>
      </c>
      <c r="AP401" s="182"/>
      <c r="AQ401" s="183" t="str">
        <f t="shared" si="64"/>
        <v/>
      </c>
      <c r="AR401" s="182"/>
      <c r="AS401" s="184" t="str">
        <f t="shared" si="65"/>
        <v/>
      </c>
      <c r="AT401" s="182"/>
      <c r="AU401" s="276"/>
      <c r="AV401" s="185"/>
      <c r="AW401" s="185"/>
      <c r="AX401" s="185"/>
      <c r="AY401" s="185"/>
      <c r="AZ401" s="185"/>
      <c r="BA401" s="186"/>
      <c r="BB401" s="80"/>
      <c r="BC401" s="185"/>
      <c r="BD401" s="185"/>
      <c r="BE401" s="185"/>
      <c r="BF401" s="185"/>
      <c r="BG401" s="187"/>
      <c r="BH401" s="278"/>
      <c r="BI401" s="188"/>
      <c r="BJ401" s="276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>
        <f t="shared" si="66"/>
        <v>0</v>
      </c>
    </row>
    <row r="402" spans="1:93" ht="22.5" hidden="1" customHeight="1">
      <c r="A402" s="277"/>
      <c r="B402" s="275"/>
      <c r="C402" s="75"/>
      <c r="D402" s="78"/>
      <c r="E402" s="75"/>
      <c r="F402" s="80"/>
      <c r="G402" s="78"/>
      <c r="H402" s="70"/>
      <c r="I402" s="81"/>
      <c r="J402" s="71" t="str">
        <f>IF(H402="","",VLOOKUP(H402,単重表!$C$6:'単重表'!$F$2502,2,FALSE))</f>
        <v/>
      </c>
      <c r="K402" s="232"/>
      <c r="L402" s="101">
        <f t="shared" si="58"/>
        <v>1</v>
      </c>
      <c r="M402" s="46"/>
      <c r="N402" s="101">
        <f t="shared" si="59"/>
        <v>1</v>
      </c>
      <c r="O402" s="49"/>
      <c r="P402" s="47" t="str">
        <f>IF(H402="","",VLOOKUP(H402,単重表!$C$6:'単重表'!$F$2502,3,FALSE))</f>
        <v/>
      </c>
      <c r="Q402" s="47"/>
      <c r="R402" s="56" t="e">
        <f t="shared" si="60"/>
        <v>#VALUE!</v>
      </c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275"/>
      <c r="AF402" s="275"/>
      <c r="AG402" s="40"/>
      <c r="AH402" s="40"/>
      <c r="AI402" s="40"/>
      <c r="AJ402" s="58" t="str">
        <f>IF(H402="","",VLOOKUP(H402,単重表!$C$6:'単重表'!$F$2502,4,FALSE))</f>
        <v/>
      </c>
      <c r="AK402" s="141" t="e">
        <f t="shared" si="61"/>
        <v>#VALUE!</v>
      </c>
      <c r="AL402" s="40">
        <v>2</v>
      </c>
      <c r="AM402" s="190" t="e">
        <f t="shared" si="62"/>
        <v>#VALUE!</v>
      </c>
      <c r="AO402" s="191">
        <f t="shared" si="63"/>
        <v>0</v>
      </c>
      <c r="AP402" s="182"/>
      <c r="AQ402" s="183" t="str">
        <f t="shared" si="64"/>
        <v/>
      </c>
      <c r="AR402" s="182"/>
      <c r="AS402" s="184" t="str">
        <f t="shared" si="65"/>
        <v/>
      </c>
      <c r="AT402" s="182"/>
      <c r="AU402" s="276"/>
      <c r="AV402" s="185"/>
      <c r="AW402" s="185"/>
      <c r="AX402" s="185"/>
      <c r="AY402" s="185"/>
      <c r="AZ402" s="185"/>
      <c r="BA402" s="186"/>
      <c r="BB402" s="80"/>
      <c r="BC402" s="185"/>
      <c r="BD402" s="185"/>
      <c r="BE402" s="185"/>
      <c r="BF402" s="185"/>
      <c r="BG402" s="187"/>
      <c r="BH402" s="278"/>
      <c r="BI402" s="188"/>
      <c r="BJ402" s="276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>
        <f t="shared" si="66"/>
        <v>0</v>
      </c>
    </row>
    <row r="403" spans="1:93" ht="22.5" hidden="1" customHeight="1">
      <c r="A403" s="277"/>
      <c r="B403" s="275"/>
      <c r="C403" s="75"/>
      <c r="D403" s="78"/>
      <c r="E403" s="75"/>
      <c r="F403" s="80"/>
      <c r="G403" s="78"/>
      <c r="H403" s="70"/>
      <c r="I403" s="81"/>
      <c r="J403" s="71" t="str">
        <f>IF(H403="","",VLOOKUP(H403,単重表!$C$6:'単重表'!$F$2502,2,FALSE))</f>
        <v/>
      </c>
      <c r="K403" s="232"/>
      <c r="L403" s="101">
        <f t="shared" si="58"/>
        <v>1</v>
      </c>
      <c r="M403" s="46"/>
      <c r="N403" s="101">
        <f t="shared" si="59"/>
        <v>1</v>
      </c>
      <c r="O403" s="49"/>
      <c r="P403" s="47" t="str">
        <f>IF(H403="","",VLOOKUP(H403,単重表!$C$6:'単重表'!$F$2502,3,FALSE))</f>
        <v/>
      </c>
      <c r="Q403" s="47"/>
      <c r="R403" s="56" t="e">
        <f t="shared" si="60"/>
        <v>#VALUE!</v>
      </c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275"/>
      <c r="AF403" s="275"/>
      <c r="AG403" s="40"/>
      <c r="AH403" s="40"/>
      <c r="AI403" s="40"/>
      <c r="AJ403" s="58" t="str">
        <f>IF(H403="","",VLOOKUP(H403,単重表!$C$6:'単重表'!$F$2502,4,FALSE))</f>
        <v/>
      </c>
      <c r="AK403" s="141" t="e">
        <f t="shared" si="61"/>
        <v>#VALUE!</v>
      </c>
      <c r="AL403" s="40">
        <v>2</v>
      </c>
      <c r="AM403" s="190" t="e">
        <f t="shared" si="62"/>
        <v>#VALUE!</v>
      </c>
      <c r="AO403" s="191">
        <f t="shared" si="63"/>
        <v>0</v>
      </c>
      <c r="AP403" s="182"/>
      <c r="AQ403" s="183" t="str">
        <f t="shared" si="64"/>
        <v/>
      </c>
      <c r="AR403" s="182"/>
      <c r="AS403" s="184" t="str">
        <f t="shared" si="65"/>
        <v/>
      </c>
      <c r="AT403" s="182"/>
      <c r="AU403" s="276"/>
      <c r="AV403" s="185"/>
      <c r="AW403" s="185"/>
      <c r="AX403" s="185"/>
      <c r="AY403" s="185"/>
      <c r="AZ403" s="185"/>
      <c r="BA403" s="186"/>
      <c r="BB403" s="80"/>
      <c r="BC403" s="185"/>
      <c r="BD403" s="185"/>
      <c r="BE403" s="185"/>
      <c r="BF403" s="185"/>
      <c r="BG403" s="187"/>
      <c r="BH403" s="278"/>
      <c r="BI403" s="188"/>
      <c r="BJ403" s="276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>
        <f t="shared" si="66"/>
        <v>0</v>
      </c>
    </row>
    <row r="404" spans="1:93" ht="22.5" hidden="1" customHeight="1">
      <c r="A404" s="277"/>
      <c r="B404" s="275"/>
      <c r="C404" s="75"/>
      <c r="D404" s="78"/>
      <c r="E404" s="75"/>
      <c r="F404" s="80"/>
      <c r="G404" s="78"/>
      <c r="H404" s="70"/>
      <c r="I404" s="81"/>
      <c r="J404" s="71" t="str">
        <f>IF(H404="","",VLOOKUP(H404,単重表!$C$6:'単重表'!$F$2502,2,FALSE))</f>
        <v/>
      </c>
      <c r="K404" s="232"/>
      <c r="L404" s="101">
        <f t="shared" si="58"/>
        <v>1</v>
      </c>
      <c r="M404" s="46"/>
      <c r="N404" s="101">
        <f t="shared" si="59"/>
        <v>1</v>
      </c>
      <c r="O404" s="49"/>
      <c r="P404" s="47" t="str">
        <f>IF(H404="","",VLOOKUP(H404,単重表!$C$6:'単重表'!$F$2502,3,FALSE))</f>
        <v/>
      </c>
      <c r="Q404" s="47"/>
      <c r="R404" s="56" t="e">
        <f t="shared" si="60"/>
        <v>#VALUE!</v>
      </c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275"/>
      <c r="AF404" s="275"/>
      <c r="AG404" s="40"/>
      <c r="AH404" s="40"/>
      <c r="AI404" s="40"/>
      <c r="AJ404" s="58" t="str">
        <f>IF(H404="","",VLOOKUP(H404,単重表!$C$6:'単重表'!$F$2502,4,FALSE))</f>
        <v/>
      </c>
      <c r="AK404" s="141" t="e">
        <f t="shared" si="61"/>
        <v>#VALUE!</v>
      </c>
      <c r="AL404" s="40">
        <v>2</v>
      </c>
      <c r="AM404" s="190" t="e">
        <f t="shared" si="62"/>
        <v>#VALUE!</v>
      </c>
      <c r="AO404" s="191">
        <f t="shared" si="63"/>
        <v>0</v>
      </c>
      <c r="AP404" s="182"/>
      <c r="AQ404" s="183" t="str">
        <f t="shared" si="64"/>
        <v/>
      </c>
      <c r="AR404" s="182"/>
      <c r="AS404" s="184" t="str">
        <f t="shared" si="65"/>
        <v/>
      </c>
      <c r="AT404" s="182"/>
      <c r="AU404" s="276"/>
      <c r="AV404" s="185"/>
      <c r="AW404" s="185"/>
      <c r="AX404" s="185"/>
      <c r="AY404" s="185"/>
      <c r="AZ404" s="185"/>
      <c r="BA404" s="186"/>
      <c r="BB404" s="80"/>
      <c r="BC404" s="185"/>
      <c r="BD404" s="185"/>
      <c r="BE404" s="185"/>
      <c r="BF404" s="185"/>
      <c r="BG404" s="187"/>
      <c r="BH404" s="278"/>
      <c r="BI404" s="188"/>
      <c r="BJ404" s="276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>
        <f t="shared" si="66"/>
        <v>0</v>
      </c>
    </row>
    <row r="405" spans="1:93" ht="22.5" hidden="1" customHeight="1">
      <c r="A405" s="277"/>
      <c r="B405" s="275"/>
      <c r="C405" s="75"/>
      <c r="D405" s="78"/>
      <c r="E405" s="75"/>
      <c r="F405" s="80"/>
      <c r="G405" s="78"/>
      <c r="H405" s="70"/>
      <c r="I405" s="81"/>
      <c r="J405" s="71" t="str">
        <f>IF(H405="","",VLOOKUP(H405,単重表!$C$6:'単重表'!$F$2502,2,FALSE))</f>
        <v/>
      </c>
      <c r="K405" s="232"/>
      <c r="L405" s="101">
        <f t="shared" si="58"/>
        <v>1</v>
      </c>
      <c r="M405" s="46"/>
      <c r="N405" s="101">
        <f t="shared" si="59"/>
        <v>1</v>
      </c>
      <c r="O405" s="49"/>
      <c r="P405" s="47" t="str">
        <f>IF(H405="","",VLOOKUP(H405,単重表!$C$6:'単重表'!$F$2502,3,FALSE))</f>
        <v/>
      </c>
      <c r="Q405" s="47"/>
      <c r="R405" s="56" t="e">
        <f t="shared" si="60"/>
        <v>#VALUE!</v>
      </c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275"/>
      <c r="AF405" s="275"/>
      <c r="AG405" s="40"/>
      <c r="AH405" s="40"/>
      <c r="AI405" s="40"/>
      <c r="AJ405" s="58" t="str">
        <f>IF(H405="","",VLOOKUP(H405,単重表!$C$6:'単重表'!$F$2502,4,FALSE))</f>
        <v/>
      </c>
      <c r="AK405" s="141" t="e">
        <f t="shared" si="61"/>
        <v>#VALUE!</v>
      </c>
      <c r="AL405" s="40">
        <v>2</v>
      </c>
      <c r="AM405" s="190" t="e">
        <f t="shared" si="62"/>
        <v>#VALUE!</v>
      </c>
      <c r="AO405" s="191">
        <f t="shared" si="63"/>
        <v>0</v>
      </c>
      <c r="AP405" s="182"/>
      <c r="AQ405" s="183" t="str">
        <f t="shared" si="64"/>
        <v/>
      </c>
      <c r="AR405" s="182"/>
      <c r="AS405" s="184" t="str">
        <f t="shared" si="65"/>
        <v/>
      </c>
      <c r="AT405" s="182"/>
      <c r="AU405" s="276"/>
      <c r="AV405" s="185"/>
      <c r="AW405" s="185"/>
      <c r="AX405" s="185"/>
      <c r="AY405" s="185"/>
      <c r="AZ405" s="185"/>
      <c r="BA405" s="186"/>
      <c r="BB405" s="80"/>
      <c r="BC405" s="185"/>
      <c r="BD405" s="185"/>
      <c r="BE405" s="185"/>
      <c r="BF405" s="185"/>
      <c r="BG405" s="187"/>
      <c r="BH405" s="278"/>
      <c r="BI405" s="188"/>
      <c r="BJ405" s="276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>
        <f t="shared" si="66"/>
        <v>0</v>
      </c>
    </row>
    <row r="406" spans="1:93" ht="22.5" hidden="1" customHeight="1">
      <c r="A406" s="277"/>
      <c r="B406" s="275"/>
      <c r="C406" s="75"/>
      <c r="D406" s="78"/>
      <c r="E406" s="75"/>
      <c r="F406" s="80"/>
      <c r="G406" s="78"/>
      <c r="H406" s="70"/>
      <c r="I406" s="81"/>
      <c r="J406" s="71" t="str">
        <f>IF(H406="","",VLOOKUP(H406,単重表!$C$6:'単重表'!$F$2502,2,FALSE))</f>
        <v/>
      </c>
      <c r="K406" s="232"/>
      <c r="L406" s="101">
        <f t="shared" si="58"/>
        <v>1</v>
      </c>
      <c r="M406" s="46"/>
      <c r="N406" s="101">
        <f t="shared" si="59"/>
        <v>1</v>
      </c>
      <c r="O406" s="49"/>
      <c r="P406" s="47" t="str">
        <f>IF(H406="","",VLOOKUP(H406,単重表!$C$6:'単重表'!$F$2502,3,FALSE))</f>
        <v/>
      </c>
      <c r="Q406" s="47"/>
      <c r="R406" s="56" t="e">
        <f t="shared" si="60"/>
        <v>#VALUE!</v>
      </c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275"/>
      <c r="AF406" s="275"/>
      <c r="AG406" s="40"/>
      <c r="AH406" s="40"/>
      <c r="AI406" s="40"/>
      <c r="AJ406" s="58" t="str">
        <f>IF(H406="","",VLOOKUP(H406,単重表!$C$6:'単重表'!$F$2502,4,FALSE))</f>
        <v/>
      </c>
      <c r="AK406" s="141" t="e">
        <f t="shared" si="61"/>
        <v>#VALUE!</v>
      </c>
      <c r="AL406" s="40">
        <v>2</v>
      </c>
      <c r="AM406" s="190" t="e">
        <f t="shared" si="62"/>
        <v>#VALUE!</v>
      </c>
      <c r="AO406" s="191">
        <f t="shared" si="63"/>
        <v>0</v>
      </c>
      <c r="AP406" s="182"/>
      <c r="AQ406" s="183" t="str">
        <f t="shared" si="64"/>
        <v/>
      </c>
      <c r="AR406" s="182"/>
      <c r="AS406" s="184" t="str">
        <f t="shared" si="65"/>
        <v/>
      </c>
      <c r="AT406" s="182"/>
      <c r="AU406" s="276"/>
      <c r="AV406" s="185"/>
      <c r="AW406" s="185"/>
      <c r="AX406" s="185"/>
      <c r="AY406" s="185"/>
      <c r="AZ406" s="185"/>
      <c r="BA406" s="186"/>
      <c r="BB406" s="80"/>
      <c r="BC406" s="185"/>
      <c r="BD406" s="185"/>
      <c r="BE406" s="185"/>
      <c r="BF406" s="185"/>
      <c r="BG406" s="187"/>
      <c r="BH406" s="278"/>
      <c r="BI406" s="188"/>
      <c r="BJ406" s="276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>
        <f t="shared" si="66"/>
        <v>0</v>
      </c>
    </row>
    <row r="407" spans="1:93" ht="22.5" hidden="1" customHeight="1">
      <c r="A407" s="277"/>
      <c r="B407" s="275"/>
      <c r="C407" s="75"/>
      <c r="D407" s="78"/>
      <c r="E407" s="75"/>
      <c r="F407" s="80"/>
      <c r="G407" s="78"/>
      <c r="H407" s="70"/>
      <c r="I407" s="81"/>
      <c r="J407" s="71" t="str">
        <f>IF(H407="","",VLOOKUP(H407,単重表!$C$6:'単重表'!$F$2502,2,FALSE))</f>
        <v/>
      </c>
      <c r="K407" s="232"/>
      <c r="L407" s="101">
        <f t="shared" si="58"/>
        <v>1</v>
      </c>
      <c r="M407" s="46"/>
      <c r="N407" s="101">
        <f t="shared" si="59"/>
        <v>1</v>
      </c>
      <c r="O407" s="49"/>
      <c r="P407" s="47" t="str">
        <f>IF(H407="","",VLOOKUP(H407,単重表!$C$6:'単重表'!$F$2502,3,FALSE))</f>
        <v/>
      </c>
      <c r="Q407" s="47"/>
      <c r="R407" s="56" t="e">
        <f t="shared" si="60"/>
        <v>#VALUE!</v>
      </c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275"/>
      <c r="AF407" s="275"/>
      <c r="AG407" s="40"/>
      <c r="AH407" s="40"/>
      <c r="AI407" s="40"/>
      <c r="AJ407" s="58" t="str">
        <f>IF(H407="","",VLOOKUP(H407,単重表!$C$6:'単重表'!$F$2502,4,FALSE))</f>
        <v/>
      </c>
      <c r="AK407" s="141" t="e">
        <f t="shared" si="61"/>
        <v>#VALUE!</v>
      </c>
      <c r="AL407" s="40">
        <v>2</v>
      </c>
      <c r="AM407" s="190" t="e">
        <f t="shared" si="62"/>
        <v>#VALUE!</v>
      </c>
      <c r="AO407" s="191">
        <f t="shared" si="63"/>
        <v>0</v>
      </c>
      <c r="AP407" s="182"/>
      <c r="AQ407" s="183" t="str">
        <f t="shared" si="64"/>
        <v/>
      </c>
      <c r="AR407" s="182"/>
      <c r="AS407" s="184" t="str">
        <f t="shared" si="65"/>
        <v/>
      </c>
      <c r="AT407" s="182"/>
      <c r="AU407" s="276"/>
      <c r="AV407" s="185"/>
      <c r="AW407" s="185"/>
      <c r="AX407" s="185"/>
      <c r="AY407" s="185"/>
      <c r="AZ407" s="185"/>
      <c r="BA407" s="186"/>
      <c r="BB407" s="80"/>
      <c r="BC407" s="185"/>
      <c r="BD407" s="185"/>
      <c r="BE407" s="185"/>
      <c r="BF407" s="185"/>
      <c r="BG407" s="187"/>
      <c r="BH407" s="278"/>
      <c r="BI407" s="188"/>
      <c r="BJ407" s="276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>
        <f t="shared" si="66"/>
        <v>0</v>
      </c>
    </row>
    <row r="408" spans="1:93" ht="22.5" hidden="1" customHeight="1">
      <c r="A408" s="277"/>
      <c r="B408" s="275"/>
      <c r="C408" s="75"/>
      <c r="D408" s="78"/>
      <c r="E408" s="75"/>
      <c r="F408" s="80"/>
      <c r="G408" s="78"/>
      <c r="H408" s="70"/>
      <c r="I408" s="81"/>
      <c r="J408" s="71" t="str">
        <f>IF(H408="","",VLOOKUP(H408,単重表!$C$6:'単重表'!$F$2502,2,FALSE))</f>
        <v/>
      </c>
      <c r="K408" s="232"/>
      <c r="L408" s="101">
        <f t="shared" si="58"/>
        <v>1</v>
      </c>
      <c r="M408" s="46"/>
      <c r="N408" s="101">
        <f t="shared" si="59"/>
        <v>1</v>
      </c>
      <c r="O408" s="49"/>
      <c r="P408" s="47" t="str">
        <f>IF(H408="","",VLOOKUP(H408,単重表!$C$6:'単重表'!$F$2502,3,FALSE))</f>
        <v/>
      </c>
      <c r="Q408" s="47"/>
      <c r="R408" s="56" t="e">
        <f t="shared" si="60"/>
        <v>#VALUE!</v>
      </c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275"/>
      <c r="AF408" s="275"/>
      <c r="AG408" s="40"/>
      <c r="AH408" s="40"/>
      <c r="AI408" s="40"/>
      <c r="AJ408" s="58" t="str">
        <f>IF(H408="","",VLOOKUP(H408,単重表!$C$6:'単重表'!$F$2502,4,FALSE))</f>
        <v/>
      </c>
      <c r="AK408" s="141" t="e">
        <f t="shared" si="61"/>
        <v>#VALUE!</v>
      </c>
      <c r="AL408" s="40">
        <v>2</v>
      </c>
      <c r="AM408" s="190" t="e">
        <f t="shared" si="62"/>
        <v>#VALUE!</v>
      </c>
      <c r="AO408" s="191">
        <f t="shared" si="63"/>
        <v>0</v>
      </c>
      <c r="AP408" s="182"/>
      <c r="AQ408" s="183" t="str">
        <f t="shared" si="64"/>
        <v/>
      </c>
      <c r="AR408" s="182"/>
      <c r="AS408" s="184" t="str">
        <f t="shared" si="65"/>
        <v/>
      </c>
      <c r="AT408" s="182"/>
      <c r="AU408" s="276"/>
      <c r="AV408" s="185"/>
      <c r="AW408" s="185"/>
      <c r="AX408" s="185"/>
      <c r="AY408" s="185"/>
      <c r="AZ408" s="185"/>
      <c r="BA408" s="186"/>
      <c r="BB408" s="80"/>
      <c r="BC408" s="185"/>
      <c r="BD408" s="185"/>
      <c r="BE408" s="185"/>
      <c r="BF408" s="185"/>
      <c r="BG408" s="187"/>
      <c r="BH408" s="278"/>
      <c r="BI408" s="188"/>
      <c r="BJ408" s="276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>
        <f t="shared" si="66"/>
        <v>0</v>
      </c>
    </row>
    <row r="409" spans="1:93" ht="22.5" hidden="1" customHeight="1">
      <c r="A409" s="277"/>
      <c r="B409" s="275"/>
      <c r="C409" s="75"/>
      <c r="D409" s="78"/>
      <c r="E409" s="75"/>
      <c r="F409" s="80"/>
      <c r="G409" s="78"/>
      <c r="H409" s="70"/>
      <c r="I409" s="81"/>
      <c r="J409" s="71" t="str">
        <f>IF(H409="","",VLOOKUP(H409,単重表!$C$6:'単重表'!$F$2502,2,FALSE))</f>
        <v/>
      </c>
      <c r="K409" s="232"/>
      <c r="L409" s="101">
        <f t="shared" si="58"/>
        <v>1</v>
      </c>
      <c r="M409" s="46"/>
      <c r="N409" s="101">
        <f t="shared" si="59"/>
        <v>1</v>
      </c>
      <c r="O409" s="49"/>
      <c r="P409" s="47" t="str">
        <f>IF(H409="","",VLOOKUP(H409,単重表!$C$6:'単重表'!$F$2502,3,FALSE))</f>
        <v/>
      </c>
      <c r="Q409" s="47"/>
      <c r="R409" s="56" t="e">
        <f t="shared" si="60"/>
        <v>#VALUE!</v>
      </c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275"/>
      <c r="AF409" s="275"/>
      <c r="AG409" s="40"/>
      <c r="AH409" s="40"/>
      <c r="AI409" s="40"/>
      <c r="AJ409" s="58" t="str">
        <f>IF(H409="","",VLOOKUP(H409,単重表!$C$6:'単重表'!$F$2502,4,FALSE))</f>
        <v/>
      </c>
      <c r="AK409" s="141" t="e">
        <f t="shared" si="61"/>
        <v>#VALUE!</v>
      </c>
      <c r="AL409" s="40">
        <v>2</v>
      </c>
      <c r="AM409" s="190" t="e">
        <f t="shared" si="62"/>
        <v>#VALUE!</v>
      </c>
      <c r="AO409" s="191">
        <f t="shared" si="63"/>
        <v>0</v>
      </c>
      <c r="AP409" s="182"/>
      <c r="AQ409" s="183" t="str">
        <f t="shared" si="64"/>
        <v/>
      </c>
      <c r="AR409" s="182"/>
      <c r="AS409" s="184" t="str">
        <f t="shared" si="65"/>
        <v/>
      </c>
      <c r="AT409" s="182"/>
      <c r="AU409" s="276"/>
      <c r="AV409" s="185"/>
      <c r="AW409" s="185"/>
      <c r="AX409" s="185"/>
      <c r="AY409" s="185"/>
      <c r="AZ409" s="185"/>
      <c r="BA409" s="186"/>
      <c r="BB409" s="80"/>
      <c r="BC409" s="185"/>
      <c r="BD409" s="185"/>
      <c r="BE409" s="185"/>
      <c r="BF409" s="185"/>
      <c r="BG409" s="187"/>
      <c r="BH409" s="278"/>
      <c r="BI409" s="188"/>
      <c r="BJ409" s="276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>
        <f t="shared" si="66"/>
        <v>0</v>
      </c>
    </row>
    <row r="410" spans="1:93" ht="22.5" hidden="1" customHeight="1">
      <c r="A410" s="277"/>
      <c r="B410" s="275"/>
      <c r="C410" s="75"/>
      <c r="D410" s="78"/>
      <c r="E410" s="75"/>
      <c r="F410" s="80"/>
      <c r="G410" s="78"/>
      <c r="H410" s="70"/>
      <c r="I410" s="81"/>
      <c r="J410" s="71" t="str">
        <f>IF(H410="","",VLOOKUP(H410,単重表!$C$6:'単重表'!$F$2502,2,FALSE))</f>
        <v/>
      </c>
      <c r="K410" s="232"/>
      <c r="L410" s="101">
        <f t="shared" si="58"/>
        <v>1</v>
      </c>
      <c r="M410" s="46"/>
      <c r="N410" s="101">
        <f t="shared" si="59"/>
        <v>1</v>
      </c>
      <c r="O410" s="49"/>
      <c r="P410" s="47" t="str">
        <f>IF(H410="","",VLOOKUP(H410,単重表!$C$6:'単重表'!$F$2502,3,FALSE))</f>
        <v/>
      </c>
      <c r="Q410" s="47"/>
      <c r="R410" s="56" t="e">
        <f t="shared" si="60"/>
        <v>#VALUE!</v>
      </c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275"/>
      <c r="AF410" s="275"/>
      <c r="AG410" s="40"/>
      <c r="AH410" s="40"/>
      <c r="AI410" s="40"/>
      <c r="AJ410" s="58" t="str">
        <f>IF(H410="","",VLOOKUP(H410,単重表!$C$6:'単重表'!$F$2502,4,FALSE))</f>
        <v/>
      </c>
      <c r="AK410" s="141" t="e">
        <f t="shared" si="61"/>
        <v>#VALUE!</v>
      </c>
      <c r="AL410" s="40">
        <v>2</v>
      </c>
      <c r="AM410" s="190" t="e">
        <f t="shared" si="62"/>
        <v>#VALUE!</v>
      </c>
      <c r="AO410" s="191">
        <f t="shared" si="63"/>
        <v>0</v>
      </c>
      <c r="AP410" s="182"/>
      <c r="AQ410" s="183" t="str">
        <f t="shared" si="64"/>
        <v/>
      </c>
      <c r="AR410" s="182"/>
      <c r="AS410" s="184" t="str">
        <f t="shared" si="65"/>
        <v/>
      </c>
      <c r="AT410" s="182"/>
      <c r="AU410" s="276"/>
      <c r="AV410" s="185"/>
      <c r="AW410" s="185"/>
      <c r="AX410" s="185"/>
      <c r="AY410" s="185"/>
      <c r="AZ410" s="185"/>
      <c r="BA410" s="186"/>
      <c r="BB410" s="80"/>
      <c r="BC410" s="185"/>
      <c r="BD410" s="185"/>
      <c r="BE410" s="185"/>
      <c r="BF410" s="185"/>
      <c r="BG410" s="187"/>
      <c r="BH410" s="278"/>
      <c r="BI410" s="188"/>
      <c r="BJ410" s="276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>
        <f t="shared" si="66"/>
        <v>0</v>
      </c>
    </row>
    <row r="411" spans="1:93" ht="22.5" hidden="1" customHeight="1">
      <c r="A411" s="277"/>
      <c r="B411" s="275"/>
      <c r="C411" s="75"/>
      <c r="D411" s="78"/>
      <c r="E411" s="75"/>
      <c r="F411" s="80"/>
      <c r="G411" s="78"/>
      <c r="H411" s="70"/>
      <c r="I411" s="81"/>
      <c r="J411" s="71" t="str">
        <f>IF(H411="","",VLOOKUP(H411,単重表!$C$6:'単重表'!$F$2502,2,FALSE))</f>
        <v/>
      </c>
      <c r="K411" s="232"/>
      <c r="L411" s="101">
        <f t="shared" si="58"/>
        <v>1</v>
      </c>
      <c r="M411" s="46"/>
      <c r="N411" s="101">
        <f t="shared" si="59"/>
        <v>1</v>
      </c>
      <c r="O411" s="49"/>
      <c r="P411" s="47" t="str">
        <f>IF(H411="","",VLOOKUP(H411,単重表!$C$6:'単重表'!$F$2502,3,FALSE))</f>
        <v/>
      </c>
      <c r="Q411" s="47"/>
      <c r="R411" s="56" t="e">
        <f t="shared" si="60"/>
        <v>#VALUE!</v>
      </c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275"/>
      <c r="AF411" s="275"/>
      <c r="AG411" s="40"/>
      <c r="AH411" s="40"/>
      <c r="AI411" s="40"/>
      <c r="AJ411" s="58" t="str">
        <f>IF(H411="","",VLOOKUP(H411,単重表!$C$6:'単重表'!$F$2502,4,FALSE))</f>
        <v/>
      </c>
      <c r="AK411" s="141" t="e">
        <f t="shared" si="61"/>
        <v>#VALUE!</v>
      </c>
      <c r="AL411" s="40">
        <v>2</v>
      </c>
      <c r="AM411" s="190" t="e">
        <f t="shared" si="62"/>
        <v>#VALUE!</v>
      </c>
      <c r="AO411" s="191">
        <f t="shared" si="63"/>
        <v>0</v>
      </c>
      <c r="AP411" s="182"/>
      <c r="AQ411" s="183" t="str">
        <f t="shared" si="64"/>
        <v/>
      </c>
      <c r="AR411" s="182"/>
      <c r="AS411" s="184" t="str">
        <f t="shared" si="65"/>
        <v/>
      </c>
      <c r="AT411" s="182"/>
      <c r="AU411" s="276"/>
      <c r="AV411" s="185"/>
      <c r="AW411" s="185"/>
      <c r="AX411" s="185"/>
      <c r="AY411" s="185"/>
      <c r="AZ411" s="185"/>
      <c r="BA411" s="186"/>
      <c r="BB411" s="80"/>
      <c r="BC411" s="185"/>
      <c r="BD411" s="185"/>
      <c r="BE411" s="185"/>
      <c r="BF411" s="185"/>
      <c r="BG411" s="187"/>
      <c r="BH411" s="278"/>
      <c r="BI411" s="188"/>
      <c r="BJ411" s="276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>
        <f t="shared" si="66"/>
        <v>0</v>
      </c>
    </row>
    <row r="412" spans="1:93" ht="22.5" hidden="1" customHeight="1">
      <c r="A412" s="277"/>
      <c r="B412" s="275"/>
      <c r="C412" s="75"/>
      <c r="D412" s="78"/>
      <c r="E412" s="75"/>
      <c r="F412" s="80"/>
      <c r="G412" s="78"/>
      <c r="H412" s="70"/>
      <c r="I412" s="81"/>
      <c r="J412" s="71" t="str">
        <f>IF(H412="","",VLOOKUP(H412,単重表!$C$6:'単重表'!$F$2502,2,FALSE))</f>
        <v/>
      </c>
      <c r="K412" s="232"/>
      <c r="L412" s="101">
        <f t="shared" si="58"/>
        <v>1</v>
      </c>
      <c r="M412" s="46"/>
      <c r="N412" s="101">
        <f t="shared" si="59"/>
        <v>1</v>
      </c>
      <c r="O412" s="49"/>
      <c r="P412" s="47" t="str">
        <f>IF(H412="","",VLOOKUP(H412,単重表!$C$6:'単重表'!$F$2502,3,FALSE))</f>
        <v/>
      </c>
      <c r="Q412" s="47"/>
      <c r="R412" s="56" t="e">
        <f t="shared" si="60"/>
        <v>#VALUE!</v>
      </c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275"/>
      <c r="AF412" s="275"/>
      <c r="AG412" s="40"/>
      <c r="AH412" s="40"/>
      <c r="AI412" s="40"/>
      <c r="AJ412" s="58" t="str">
        <f>IF(H412="","",VLOOKUP(H412,単重表!$C$6:'単重表'!$F$2502,4,FALSE))</f>
        <v/>
      </c>
      <c r="AK412" s="141" t="e">
        <f t="shared" si="61"/>
        <v>#VALUE!</v>
      </c>
      <c r="AL412" s="40">
        <v>2</v>
      </c>
      <c r="AM412" s="190" t="e">
        <f t="shared" si="62"/>
        <v>#VALUE!</v>
      </c>
      <c r="AO412" s="191">
        <f t="shared" si="63"/>
        <v>0</v>
      </c>
      <c r="AP412" s="182"/>
      <c r="AQ412" s="183" t="str">
        <f t="shared" si="64"/>
        <v/>
      </c>
      <c r="AR412" s="182"/>
      <c r="AS412" s="184" t="str">
        <f t="shared" si="65"/>
        <v/>
      </c>
      <c r="AT412" s="182"/>
      <c r="AU412" s="276"/>
      <c r="AV412" s="185"/>
      <c r="AW412" s="185"/>
      <c r="AX412" s="185"/>
      <c r="AY412" s="185"/>
      <c r="AZ412" s="185"/>
      <c r="BA412" s="186"/>
      <c r="BB412" s="80"/>
      <c r="BC412" s="185"/>
      <c r="BD412" s="185"/>
      <c r="BE412" s="185"/>
      <c r="BF412" s="185"/>
      <c r="BG412" s="187"/>
      <c r="BH412" s="278"/>
      <c r="BI412" s="188"/>
      <c r="BJ412" s="276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>
        <f t="shared" si="66"/>
        <v>0</v>
      </c>
    </row>
    <row r="413" spans="1:93" ht="22.5" hidden="1" customHeight="1">
      <c r="A413" s="277"/>
      <c r="B413" s="275"/>
      <c r="C413" s="75"/>
      <c r="D413" s="78"/>
      <c r="E413" s="75"/>
      <c r="F413" s="80"/>
      <c r="G413" s="78"/>
      <c r="H413" s="70"/>
      <c r="I413" s="81"/>
      <c r="J413" s="71" t="str">
        <f>IF(H413="","",VLOOKUP(H413,単重表!$C$6:'単重表'!$F$2502,2,FALSE))</f>
        <v/>
      </c>
      <c r="K413" s="232"/>
      <c r="L413" s="101">
        <f t="shared" si="58"/>
        <v>1</v>
      </c>
      <c r="M413" s="46"/>
      <c r="N413" s="101">
        <f t="shared" si="59"/>
        <v>1</v>
      </c>
      <c r="O413" s="49"/>
      <c r="P413" s="47" t="str">
        <f>IF(H413="","",VLOOKUP(H413,単重表!$C$6:'単重表'!$F$2502,3,FALSE))</f>
        <v/>
      </c>
      <c r="Q413" s="47"/>
      <c r="R413" s="56" t="e">
        <f t="shared" si="60"/>
        <v>#VALUE!</v>
      </c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275"/>
      <c r="AF413" s="275"/>
      <c r="AG413" s="40"/>
      <c r="AH413" s="40"/>
      <c r="AI413" s="40"/>
      <c r="AJ413" s="58" t="str">
        <f>IF(H413="","",VLOOKUP(H413,単重表!$C$6:'単重表'!$F$2502,4,FALSE))</f>
        <v/>
      </c>
      <c r="AK413" s="141" t="e">
        <f t="shared" si="61"/>
        <v>#VALUE!</v>
      </c>
      <c r="AL413" s="40">
        <v>2</v>
      </c>
      <c r="AM413" s="190" t="e">
        <f t="shared" si="62"/>
        <v>#VALUE!</v>
      </c>
      <c r="AO413" s="191">
        <f t="shared" si="63"/>
        <v>0</v>
      </c>
      <c r="AP413" s="182"/>
      <c r="AQ413" s="183" t="str">
        <f t="shared" si="64"/>
        <v/>
      </c>
      <c r="AR413" s="182"/>
      <c r="AS413" s="184" t="str">
        <f t="shared" si="65"/>
        <v/>
      </c>
      <c r="AT413" s="182"/>
      <c r="AU413" s="276"/>
      <c r="AV413" s="185"/>
      <c r="AW413" s="185"/>
      <c r="AX413" s="185"/>
      <c r="AY413" s="185"/>
      <c r="AZ413" s="185"/>
      <c r="BA413" s="186"/>
      <c r="BB413" s="80"/>
      <c r="BC413" s="185"/>
      <c r="BD413" s="185"/>
      <c r="BE413" s="185"/>
      <c r="BF413" s="185"/>
      <c r="BG413" s="187"/>
      <c r="BH413" s="278"/>
      <c r="BI413" s="188"/>
      <c r="BJ413" s="276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>
        <f t="shared" si="66"/>
        <v>0</v>
      </c>
    </row>
    <row r="414" spans="1:93" ht="22.5" hidden="1" customHeight="1">
      <c r="A414" s="277"/>
      <c r="B414" s="275"/>
      <c r="C414" s="75"/>
      <c r="D414" s="78"/>
      <c r="E414" s="75"/>
      <c r="F414" s="80"/>
      <c r="G414" s="78"/>
      <c r="H414" s="70"/>
      <c r="I414" s="81"/>
      <c r="J414" s="71" t="str">
        <f>IF(H414="","",VLOOKUP(H414,単重表!$C$6:'単重表'!$F$2502,2,FALSE))</f>
        <v/>
      </c>
      <c r="K414" s="232"/>
      <c r="L414" s="101">
        <f t="shared" si="58"/>
        <v>1</v>
      </c>
      <c r="M414" s="46"/>
      <c r="N414" s="101">
        <f t="shared" si="59"/>
        <v>1</v>
      </c>
      <c r="O414" s="49"/>
      <c r="P414" s="47" t="str">
        <f>IF(H414="","",VLOOKUP(H414,単重表!$C$6:'単重表'!$F$2502,3,FALSE))</f>
        <v/>
      </c>
      <c r="Q414" s="47"/>
      <c r="R414" s="56" t="e">
        <f t="shared" si="60"/>
        <v>#VALUE!</v>
      </c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275"/>
      <c r="AF414" s="275"/>
      <c r="AG414" s="40"/>
      <c r="AH414" s="40"/>
      <c r="AI414" s="40"/>
      <c r="AJ414" s="58" t="str">
        <f>IF(H414="","",VLOOKUP(H414,単重表!$C$6:'単重表'!$F$2502,4,FALSE))</f>
        <v/>
      </c>
      <c r="AK414" s="141" t="e">
        <f t="shared" si="61"/>
        <v>#VALUE!</v>
      </c>
      <c r="AL414" s="40">
        <v>2</v>
      </c>
      <c r="AM414" s="190" t="e">
        <f t="shared" si="62"/>
        <v>#VALUE!</v>
      </c>
      <c r="AO414" s="191">
        <f t="shared" si="63"/>
        <v>0</v>
      </c>
      <c r="AP414" s="182"/>
      <c r="AQ414" s="183" t="str">
        <f t="shared" si="64"/>
        <v/>
      </c>
      <c r="AR414" s="182"/>
      <c r="AS414" s="184" t="str">
        <f t="shared" si="65"/>
        <v/>
      </c>
      <c r="AT414" s="182"/>
      <c r="AU414" s="276"/>
      <c r="AV414" s="185"/>
      <c r="AW414" s="185"/>
      <c r="AX414" s="185"/>
      <c r="AY414" s="185"/>
      <c r="AZ414" s="185"/>
      <c r="BA414" s="186"/>
      <c r="BB414" s="80"/>
      <c r="BC414" s="185"/>
      <c r="BD414" s="185"/>
      <c r="BE414" s="185"/>
      <c r="BF414" s="185"/>
      <c r="BG414" s="187"/>
      <c r="BH414" s="278"/>
      <c r="BI414" s="188"/>
      <c r="BJ414" s="276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>
        <f t="shared" si="66"/>
        <v>0</v>
      </c>
    </row>
    <row r="415" spans="1:93" ht="22.5" hidden="1" customHeight="1">
      <c r="A415" s="277"/>
      <c r="B415" s="275"/>
      <c r="C415" s="75"/>
      <c r="D415" s="78"/>
      <c r="E415" s="75"/>
      <c r="F415" s="80"/>
      <c r="G415" s="78"/>
      <c r="H415" s="70"/>
      <c r="I415" s="81"/>
      <c r="J415" s="71" t="str">
        <f>IF(H415="","",VLOOKUP(H415,単重表!$C$6:'単重表'!$F$2502,2,FALSE))</f>
        <v/>
      </c>
      <c r="K415" s="232"/>
      <c r="L415" s="101">
        <f t="shared" si="58"/>
        <v>1</v>
      </c>
      <c r="M415" s="46"/>
      <c r="N415" s="101">
        <f t="shared" si="59"/>
        <v>1</v>
      </c>
      <c r="O415" s="49"/>
      <c r="P415" s="47" t="str">
        <f>IF(H415="","",VLOOKUP(H415,単重表!$C$6:'単重表'!$F$2502,3,FALSE))</f>
        <v/>
      </c>
      <c r="Q415" s="47"/>
      <c r="R415" s="56" t="e">
        <f t="shared" si="60"/>
        <v>#VALUE!</v>
      </c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275"/>
      <c r="AF415" s="275"/>
      <c r="AG415" s="40"/>
      <c r="AH415" s="40"/>
      <c r="AI415" s="40"/>
      <c r="AJ415" s="58" t="str">
        <f>IF(H415="","",VLOOKUP(H415,単重表!$C$6:'単重表'!$F$2502,4,FALSE))</f>
        <v/>
      </c>
      <c r="AK415" s="141" t="e">
        <f t="shared" si="61"/>
        <v>#VALUE!</v>
      </c>
      <c r="AL415" s="40">
        <v>2</v>
      </c>
      <c r="AM415" s="190" t="e">
        <f t="shared" si="62"/>
        <v>#VALUE!</v>
      </c>
      <c r="AO415" s="191">
        <f t="shared" si="63"/>
        <v>0</v>
      </c>
      <c r="AP415" s="182"/>
      <c r="AQ415" s="183" t="str">
        <f t="shared" si="64"/>
        <v/>
      </c>
      <c r="AR415" s="182"/>
      <c r="AS415" s="184" t="str">
        <f t="shared" si="65"/>
        <v/>
      </c>
      <c r="AT415" s="182"/>
      <c r="AU415" s="276"/>
      <c r="AV415" s="185"/>
      <c r="AW415" s="185"/>
      <c r="AX415" s="185"/>
      <c r="AY415" s="185"/>
      <c r="AZ415" s="185"/>
      <c r="BA415" s="186"/>
      <c r="BB415" s="80"/>
      <c r="BC415" s="185"/>
      <c r="BD415" s="185"/>
      <c r="BE415" s="185"/>
      <c r="BF415" s="185"/>
      <c r="BG415" s="187"/>
      <c r="BH415" s="278"/>
      <c r="BI415" s="188"/>
      <c r="BJ415" s="276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>
        <f t="shared" si="66"/>
        <v>0</v>
      </c>
    </row>
    <row r="416" spans="1:93" ht="22.5" hidden="1" customHeight="1">
      <c r="A416" s="277"/>
      <c r="B416" s="275"/>
      <c r="C416" s="75"/>
      <c r="D416" s="78"/>
      <c r="E416" s="75"/>
      <c r="F416" s="80"/>
      <c r="G416" s="78"/>
      <c r="H416" s="70"/>
      <c r="I416" s="81"/>
      <c r="J416" s="71" t="str">
        <f>IF(H416="","",VLOOKUP(H416,単重表!$C$6:'単重表'!$F$2502,2,FALSE))</f>
        <v/>
      </c>
      <c r="K416" s="232"/>
      <c r="L416" s="101">
        <f t="shared" si="58"/>
        <v>1</v>
      </c>
      <c r="M416" s="46"/>
      <c r="N416" s="101">
        <f t="shared" si="59"/>
        <v>1</v>
      </c>
      <c r="O416" s="49"/>
      <c r="P416" s="47" t="str">
        <f>IF(H416="","",VLOOKUP(H416,単重表!$C$6:'単重表'!$F$2502,3,FALSE))</f>
        <v/>
      </c>
      <c r="Q416" s="47"/>
      <c r="R416" s="56" t="e">
        <f t="shared" si="60"/>
        <v>#VALUE!</v>
      </c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275"/>
      <c r="AF416" s="275"/>
      <c r="AG416" s="40"/>
      <c r="AH416" s="40"/>
      <c r="AI416" s="40"/>
      <c r="AJ416" s="58" t="str">
        <f>IF(H416="","",VLOOKUP(H416,単重表!$C$6:'単重表'!$F$2502,4,FALSE))</f>
        <v/>
      </c>
      <c r="AK416" s="141" t="e">
        <f t="shared" si="61"/>
        <v>#VALUE!</v>
      </c>
      <c r="AL416" s="40">
        <v>2</v>
      </c>
      <c r="AM416" s="190" t="e">
        <f t="shared" si="62"/>
        <v>#VALUE!</v>
      </c>
      <c r="AO416" s="191">
        <f t="shared" si="63"/>
        <v>0</v>
      </c>
      <c r="AP416" s="182"/>
      <c r="AQ416" s="183" t="str">
        <f t="shared" si="64"/>
        <v/>
      </c>
      <c r="AR416" s="182"/>
      <c r="AS416" s="184" t="str">
        <f t="shared" si="65"/>
        <v/>
      </c>
      <c r="AT416" s="182"/>
      <c r="AU416" s="276"/>
      <c r="AV416" s="185"/>
      <c r="AW416" s="185"/>
      <c r="AX416" s="185"/>
      <c r="AY416" s="185"/>
      <c r="AZ416" s="185"/>
      <c r="BA416" s="186"/>
      <c r="BB416" s="80"/>
      <c r="BC416" s="185"/>
      <c r="BD416" s="185"/>
      <c r="BE416" s="185"/>
      <c r="BF416" s="185"/>
      <c r="BG416" s="187"/>
      <c r="BH416" s="278"/>
      <c r="BI416" s="188"/>
      <c r="BJ416" s="276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>
        <f t="shared" si="66"/>
        <v>0</v>
      </c>
    </row>
    <row r="417" spans="1:93" ht="22.5" hidden="1" customHeight="1">
      <c r="A417" s="277"/>
      <c r="B417" s="275"/>
      <c r="C417" s="75"/>
      <c r="D417" s="78"/>
      <c r="E417" s="75"/>
      <c r="F417" s="80"/>
      <c r="G417" s="78"/>
      <c r="H417" s="70"/>
      <c r="I417" s="81"/>
      <c r="J417" s="71" t="str">
        <f>IF(H417="","",VLOOKUP(H417,単重表!$C$6:'単重表'!$F$2502,2,FALSE))</f>
        <v/>
      </c>
      <c r="K417" s="232"/>
      <c r="L417" s="101">
        <f t="shared" si="58"/>
        <v>1</v>
      </c>
      <c r="M417" s="46"/>
      <c r="N417" s="101">
        <f t="shared" si="59"/>
        <v>1</v>
      </c>
      <c r="O417" s="49"/>
      <c r="P417" s="47" t="str">
        <f>IF(H417="","",VLOOKUP(H417,単重表!$C$6:'単重表'!$F$2502,3,FALSE))</f>
        <v/>
      </c>
      <c r="Q417" s="47"/>
      <c r="R417" s="56" t="e">
        <f t="shared" si="60"/>
        <v>#VALUE!</v>
      </c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275"/>
      <c r="AF417" s="275"/>
      <c r="AG417" s="40"/>
      <c r="AH417" s="40"/>
      <c r="AI417" s="40"/>
      <c r="AJ417" s="58" t="str">
        <f>IF(H417="","",VLOOKUP(H417,単重表!$C$6:'単重表'!$F$2502,4,FALSE))</f>
        <v/>
      </c>
      <c r="AK417" s="141" t="e">
        <f t="shared" si="61"/>
        <v>#VALUE!</v>
      </c>
      <c r="AL417" s="40">
        <v>2</v>
      </c>
      <c r="AM417" s="190" t="e">
        <f t="shared" si="62"/>
        <v>#VALUE!</v>
      </c>
      <c r="AO417" s="191">
        <f t="shared" si="63"/>
        <v>0</v>
      </c>
      <c r="AP417" s="182"/>
      <c r="AQ417" s="183" t="str">
        <f t="shared" si="64"/>
        <v/>
      </c>
      <c r="AR417" s="182"/>
      <c r="AS417" s="184" t="str">
        <f t="shared" si="65"/>
        <v/>
      </c>
      <c r="AT417" s="182"/>
      <c r="AU417" s="276"/>
      <c r="AV417" s="185"/>
      <c r="AW417" s="185"/>
      <c r="AX417" s="185"/>
      <c r="AY417" s="185"/>
      <c r="AZ417" s="185"/>
      <c r="BA417" s="186"/>
      <c r="BB417" s="80"/>
      <c r="BC417" s="185"/>
      <c r="BD417" s="185"/>
      <c r="BE417" s="185"/>
      <c r="BF417" s="185"/>
      <c r="BG417" s="187"/>
      <c r="BH417" s="278"/>
      <c r="BI417" s="188"/>
      <c r="BJ417" s="276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>
        <f t="shared" si="66"/>
        <v>0</v>
      </c>
    </row>
    <row r="418" spans="1:93" ht="22.5" hidden="1" customHeight="1">
      <c r="A418" s="277"/>
      <c r="B418" s="275"/>
      <c r="C418" s="75"/>
      <c r="D418" s="78"/>
      <c r="E418" s="75"/>
      <c r="F418" s="80"/>
      <c r="G418" s="78"/>
      <c r="H418" s="70"/>
      <c r="I418" s="81"/>
      <c r="J418" s="71" t="str">
        <f>IF(H418="","",VLOOKUP(H418,単重表!$C$6:'単重表'!$F$2502,2,FALSE))</f>
        <v/>
      </c>
      <c r="K418" s="232"/>
      <c r="L418" s="101">
        <f t="shared" si="58"/>
        <v>1</v>
      </c>
      <c r="M418" s="46"/>
      <c r="N418" s="101">
        <f t="shared" si="59"/>
        <v>1</v>
      </c>
      <c r="O418" s="49"/>
      <c r="P418" s="47" t="str">
        <f>IF(H418="","",VLOOKUP(H418,単重表!$C$6:'単重表'!$F$2502,3,FALSE))</f>
        <v/>
      </c>
      <c r="Q418" s="47"/>
      <c r="R418" s="56" t="e">
        <f t="shared" si="60"/>
        <v>#VALUE!</v>
      </c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275"/>
      <c r="AF418" s="275"/>
      <c r="AG418" s="40"/>
      <c r="AH418" s="40"/>
      <c r="AI418" s="40"/>
      <c r="AJ418" s="58" t="str">
        <f>IF(H418="","",VLOOKUP(H418,単重表!$C$6:'単重表'!$F$2502,4,FALSE))</f>
        <v/>
      </c>
      <c r="AK418" s="141" t="e">
        <f t="shared" si="61"/>
        <v>#VALUE!</v>
      </c>
      <c r="AL418" s="40">
        <v>2</v>
      </c>
      <c r="AM418" s="190" t="e">
        <f t="shared" si="62"/>
        <v>#VALUE!</v>
      </c>
      <c r="AO418" s="191">
        <f t="shared" si="63"/>
        <v>0</v>
      </c>
      <c r="AP418" s="182"/>
      <c r="AQ418" s="183" t="str">
        <f t="shared" si="64"/>
        <v/>
      </c>
      <c r="AR418" s="182"/>
      <c r="AS418" s="184" t="str">
        <f t="shared" si="65"/>
        <v/>
      </c>
      <c r="AT418" s="182"/>
      <c r="AU418" s="276"/>
      <c r="AV418" s="185"/>
      <c r="AW418" s="185"/>
      <c r="AX418" s="185"/>
      <c r="AY418" s="185"/>
      <c r="AZ418" s="185"/>
      <c r="BA418" s="186"/>
      <c r="BB418" s="80"/>
      <c r="BC418" s="185"/>
      <c r="BD418" s="185"/>
      <c r="BE418" s="185"/>
      <c r="BF418" s="185"/>
      <c r="BG418" s="187"/>
      <c r="BH418" s="278"/>
      <c r="BI418" s="188"/>
      <c r="BJ418" s="276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>
        <f t="shared" si="66"/>
        <v>0</v>
      </c>
    </row>
    <row r="419" spans="1:93" ht="22.5" hidden="1" customHeight="1">
      <c r="A419" s="277"/>
      <c r="B419" s="275"/>
      <c r="C419" s="75"/>
      <c r="D419" s="78"/>
      <c r="E419" s="75"/>
      <c r="F419" s="80"/>
      <c r="G419" s="78"/>
      <c r="H419" s="70"/>
      <c r="I419" s="81"/>
      <c r="J419" s="71" t="str">
        <f>IF(H419="","",VLOOKUP(H419,単重表!$C$6:'単重表'!$F$2502,2,FALSE))</f>
        <v/>
      </c>
      <c r="K419" s="232"/>
      <c r="L419" s="101">
        <f t="shared" si="58"/>
        <v>1</v>
      </c>
      <c r="M419" s="46"/>
      <c r="N419" s="101">
        <f t="shared" si="59"/>
        <v>1</v>
      </c>
      <c r="O419" s="49"/>
      <c r="P419" s="47" t="str">
        <f>IF(H419="","",VLOOKUP(H419,単重表!$C$6:'単重表'!$F$2502,3,FALSE))</f>
        <v/>
      </c>
      <c r="Q419" s="47"/>
      <c r="R419" s="56" t="e">
        <f t="shared" si="60"/>
        <v>#VALUE!</v>
      </c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275"/>
      <c r="AF419" s="275"/>
      <c r="AG419" s="40"/>
      <c r="AH419" s="40"/>
      <c r="AI419" s="40"/>
      <c r="AJ419" s="58" t="str">
        <f>IF(H419="","",VLOOKUP(H419,単重表!$C$6:'単重表'!$F$2502,4,FALSE))</f>
        <v/>
      </c>
      <c r="AK419" s="141" t="e">
        <f t="shared" si="61"/>
        <v>#VALUE!</v>
      </c>
      <c r="AL419" s="40">
        <v>2</v>
      </c>
      <c r="AM419" s="190" t="e">
        <f t="shared" si="62"/>
        <v>#VALUE!</v>
      </c>
      <c r="AO419" s="191">
        <f t="shared" si="63"/>
        <v>0</v>
      </c>
      <c r="AP419" s="182"/>
      <c r="AQ419" s="183" t="str">
        <f t="shared" si="64"/>
        <v/>
      </c>
      <c r="AR419" s="182"/>
      <c r="AS419" s="184" t="str">
        <f t="shared" si="65"/>
        <v/>
      </c>
      <c r="AT419" s="182"/>
      <c r="AU419" s="276"/>
      <c r="AV419" s="185"/>
      <c r="AW419" s="185"/>
      <c r="AX419" s="185"/>
      <c r="AY419" s="185"/>
      <c r="AZ419" s="185"/>
      <c r="BA419" s="186"/>
      <c r="BB419" s="80"/>
      <c r="BC419" s="185"/>
      <c r="BD419" s="185"/>
      <c r="BE419" s="185"/>
      <c r="BF419" s="185"/>
      <c r="BG419" s="187"/>
      <c r="BH419" s="278"/>
      <c r="BI419" s="188"/>
      <c r="BJ419" s="276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>
        <f t="shared" si="66"/>
        <v>0</v>
      </c>
    </row>
    <row r="420" spans="1:93" ht="22.5" hidden="1" customHeight="1">
      <c r="A420" s="277"/>
      <c r="B420" s="275"/>
      <c r="C420" s="75"/>
      <c r="D420" s="78"/>
      <c r="E420" s="75"/>
      <c r="F420" s="80"/>
      <c r="G420" s="78"/>
      <c r="H420" s="70"/>
      <c r="I420" s="81"/>
      <c r="J420" s="71" t="str">
        <f>IF(H420="","",VLOOKUP(H420,単重表!$C$6:'単重表'!$F$2502,2,FALSE))</f>
        <v/>
      </c>
      <c r="K420" s="232"/>
      <c r="L420" s="101">
        <f t="shared" si="58"/>
        <v>1</v>
      </c>
      <c r="M420" s="46"/>
      <c r="N420" s="101">
        <f t="shared" si="59"/>
        <v>1</v>
      </c>
      <c r="O420" s="49"/>
      <c r="P420" s="47" t="str">
        <f>IF(H420="","",VLOOKUP(H420,単重表!$C$6:'単重表'!$F$2502,3,FALSE))</f>
        <v/>
      </c>
      <c r="Q420" s="47"/>
      <c r="R420" s="56" t="e">
        <f t="shared" si="60"/>
        <v>#VALUE!</v>
      </c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275"/>
      <c r="AF420" s="275"/>
      <c r="AG420" s="40"/>
      <c r="AH420" s="40"/>
      <c r="AI420" s="40"/>
      <c r="AJ420" s="58" t="str">
        <f>IF(H420="","",VLOOKUP(H420,単重表!$C$6:'単重表'!$F$2502,4,FALSE))</f>
        <v/>
      </c>
      <c r="AK420" s="141" t="e">
        <f t="shared" si="61"/>
        <v>#VALUE!</v>
      </c>
      <c r="AL420" s="40">
        <v>2</v>
      </c>
      <c r="AM420" s="190" t="e">
        <f t="shared" si="62"/>
        <v>#VALUE!</v>
      </c>
      <c r="AO420" s="191">
        <f t="shared" si="63"/>
        <v>0</v>
      </c>
      <c r="AP420" s="182"/>
      <c r="AQ420" s="183" t="str">
        <f t="shared" si="64"/>
        <v/>
      </c>
      <c r="AR420" s="182"/>
      <c r="AS420" s="184" t="str">
        <f t="shared" si="65"/>
        <v/>
      </c>
      <c r="AT420" s="182"/>
      <c r="AU420" s="276"/>
      <c r="AV420" s="185"/>
      <c r="AW420" s="185"/>
      <c r="AX420" s="185"/>
      <c r="AY420" s="185"/>
      <c r="AZ420" s="185"/>
      <c r="BA420" s="186"/>
      <c r="BB420" s="80"/>
      <c r="BC420" s="185"/>
      <c r="BD420" s="185"/>
      <c r="BE420" s="185"/>
      <c r="BF420" s="185"/>
      <c r="BG420" s="187"/>
      <c r="BH420" s="278"/>
      <c r="BI420" s="188"/>
      <c r="BJ420" s="276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>
        <f t="shared" si="66"/>
        <v>0</v>
      </c>
    </row>
    <row r="421" spans="1:93" ht="22.5" hidden="1" customHeight="1">
      <c r="A421" s="277"/>
      <c r="B421" s="275"/>
      <c r="C421" s="75"/>
      <c r="D421" s="78"/>
      <c r="E421" s="75"/>
      <c r="F421" s="80"/>
      <c r="G421" s="78"/>
      <c r="H421" s="70"/>
      <c r="I421" s="81"/>
      <c r="J421" s="71" t="str">
        <f>IF(H421="","",VLOOKUP(H421,単重表!$C$6:'単重表'!$F$2502,2,FALSE))</f>
        <v/>
      </c>
      <c r="K421" s="232"/>
      <c r="L421" s="101">
        <f t="shared" si="58"/>
        <v>1</v>
      </c>
      <c r="M421" s="46"/>
      <c r="N421" s="101">
        <f t="shared" si="59"/>
        <v>1</v>
      </c>
      <c r="O421" s="49"/>
      <c r="P421" s="47" t="str">
        <f>IF(H421="","",VLOOKUP(H421,単重表!$C$6:'単重表'!$F$2502,3,FALSE))</f>
        <v/>
      </c>
      <c r="Q421" s="47"/>
      <c r="R421" s="56" t="e">
        <f t="shared" si="60"/>
        <v>#VALUE!</v>
      </c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275"/>
      <c r="AF421" s="275"/>
      <c r="AG421" s="40"/>
      <c r="AH421" s="40"/>
      <c r="AI421" s="40"/>
      <c r="AJ421" s="58" t="str">
        <f>IF(H421="","",VLOOKUP(H421,単重表!$C$6:'単重表'!$F$2502,4,FALSE))</f>
        <v/>
      </c>
      <c r="AK421" s="141" t="e">
        <f t="shared" si="61"/>
        <v>#VALUE!</v>
      </c>
      <c r="AL421" s="40">
        <v>2</v>
      </c>
      <c r="AM421" s="190" t="e">
        <f t="shared" si="62"/>
        <v>#VALUE!</v>
      </c>
      <c r="AO421" s="191">
        <f t="shared" si="63"/>
        <v>0</v>
      </c>
      <c r="AP421" s="182"/>
      <c r="AQ421" s="183" t="str">
        <f t="shared" si="64"/>
        <v/>
      </c>
      <c r="AR421" s="182"/>
      <c r="AS421" s="184" t="str">
        <f t="shared" si="65"/>
        <v/>
      </c>
      <c r="AT421" s="182"/>
      <c r="AU421" s="276"/>
      <c r="AV421" s="185"/>
      <c r="AW421" s="185"/>
      <c r="AX421" s="185"/>
      <c r="AY421" s="185"/>
      <c r="AZ421" s="185"/>
      <c r="BA421" s="186"/>
      <c r="BB421" s="80"/>
      <c r="BC421" s="185"/>
      <c r="BD421" s="185"/>
      <c r="BE421" s="185"/>
      <c r="BF421" s="185"/>
      <c r="BG421" s="187"/>
      <c r="BH421" s="278"/>
      <c r="BI421" s="188"/>
      <c r="BJ421" s="276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>
        <f t="shared" si="66"/>
        <v>0</v>
      </c>
    </row>
    <row r="422" spans="1:93" ht="22.5" hidden="1" customHeight="1">
      <c r="A422" s="277"/>
      <c r="B422" s="275"/>
      <c r="C422" s="75"/>
      <c r="D422" s="78"/>
      <c r="E422" s="75"/>
      <c r="F422" s="80"/>
      <c r="G422" s="78"/>
      <c r="H422" s="70"/>
      <c r="I422" s="81"/>
      <c r="J422" s="71" t="str">
        <f>IF(H422="","",VLOOKUP(H422,単重表!$C$6:'単重表'!$F$2502,2,FALSE))</f>
        <v/>
      </c>
      <c r="K422" s="232"/>
      <c r="L422" s="101">
        <f t="shared" si="58"/>
        <v>1</v>
      </c>
      <c r="M422" s="46"/>
      <c r="N422" s="101">
        <f t="shared" si="59"/>
        <v>1</v>
      </c>
      <c r="O422" s="49"/>
      <c r="P422" s="47" t="str">
        <f>IF(H422="","",VLOOKUP(H422,単重表!$C$6:'単重表'!$F$2502,3,FALSE))</f>
        <v/>
      </c>
      <c r="Q422" s="47"/>
      <c r="R422" s="56" t="e">
        <f t="shared" si="60"/>
        <v>#VALUE!</v>
      </c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275"/>
      <c r="AF422" s="275"/>
      <c r="AG422" s="40"/>
      <c r="AH422" s="40"/>
      <c r="AI422" s="40"/>
      <c r="AJ422" s="58" t="str">
        <f>IF(H422="","",VLOOKUP(H422,単重表!$C$6:'単重表'!$F$2502,4,FALSE))</f>
        <v/>
      </c>
      <c r="AK422" s="141" t="e">
        <f t="shared" si="61"/>
        <v>#VALUE!</v>
      </c>
      <c r="AL422" s="40">
        <v>2</v>
      </c>
      <c r="AM422" s="190" t="e">
        <f t="shared" si="62"/>
        <v>#VALUE!</v>
      </c>
      <c r="AO422" s="191">
        <f t="shared" si="63"/>
        <v>0</v>
      </c>
      <c r="AP422" s="182"/>
      <c r="AQ422" s="183" t="str">
        <f t="shared" si="64"/>
        <v/>
      </c>
      <c r="AR422" s="182"/>
      <c r="AS422" s="184" t="str">
        <f t="shared" si="65"/>
        <v/>
      </c>
      <c r="AT422" s="182"/>
      <c r="AU422" s="276"/>
      <c r="AV422" s="185"/>
      <c r="AW422" s="185"/>
      <c r="AX422" s="185"/>
      <c r="AY422" s="185"/>
      <c r="AZ422" s="185"/>
      <c r="BA422" s="186"/>
      <c r="BB422" s="80"/>
      <c r="BC422" s="185"/>
      <c r="BD422" s="185"/>
      <c r="BE422" s="185"/>
      <c r="BF422" s="185"/>
      <c r="BG422" s="187"/>
      <c r="BH422" s="278"/>
      <c r="BI422" s="188"/>
      <c r="BJ422" s="276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>
        <f t="shared" si="66"/>
        <v>0</v>
      </c>
    </row>
    <row r="423" spans="1:93" ht="22.5" hidden="1" customHeight="1">
      <c r="A423" s="277"/>
      <c r="B423" s="275"/>
      <c r="C423" s="75"/>
      <c r="D423" s="78"/>
      <c r="E423" s="75"/>
      <c r="F423" s="80"/>
      <c r="G423" s="78"/>
      <c r="H423" s="70"/>
      <c r="I423" s="81"/>
      <c r="J423" s="71" t="str">
        <f>IF(H423="","",VLOOKUP(H423,単重表!$C$6:'単重表'!$F$2502,2,FALSE))</f>
        <v/>
      </c>
      <c r="K423" s="232"/>
      <c r="L423" s="101">
        <f t="shared" si="58"/>
        <v>1</v>
      </c>
      <c r="M423" s="46"/>
      <c r="N423" s="101">
        <f t="shared" si="59"/>
        <v>1</v>
      </c>
      <c r="O423" s="49"/>
      <c r="P423" s="47" t="str">
        <f>IF(H423="","",VLOOKUP(H423,単重表!$C$6:'単重表'!$F$2502,3,FALSE))</f>
        <v/>
      </c>
      <c r="Q423" s="47"/>
      <c r="R423" s="56" t="e">
        <f t="shared" si="60"/>
        <v>#VALUE!</v>
      </c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275"/>
      <c r="AF423" s="275"/>
      <c r="AG423" s="40"/>
      <c r="AH423" s="40"/>
      <c r="AI423" s="40"/>
      <c r="AJ423" s="58" t="str">
        <f>IF(H423="","",VLOOKUP(H423,単重表!$C$6:'単重表'!$F$2502,4,FALSE))</f>
        <v/>
      </c>
      <c r="AK423" s="141" t="e">
        <f t="shared" si="61"/>
        <v>#VALUE!</v>
      </c>
      <c r="AL423" s="40">
        <v>2</v>
      </c>
      <c r="AM423" s="190" t="e">
        <f t="shared" si="62"/>
        <v>#VALUE!</v>
      </c>
      <c r="AO423" s="191">
        <f t="shared" si="63"/>
        <v>0</v>
      </c>
      <c r="AP423" s="182"/>
      <c r="AQ423" s="183" t="str">
        <f t="shared" si="64"/>
        <v/>
      </c>
      <c r="AR423" s="182"/>
      <c r="AS423" s="184" t="str">
        <f t="shared" si="65"/>
        <v/>
      </c>
      <c r="AT423" s="182"/>
      <c r="AU423" s="276"/>
      <c r="AV423" s="185"/>
      <c r="AW423" s="185"/>
      <c r="AX423" s="185"/>
      <c r="AY423" s="185"/>
      <c r="AZ423" s="185"/>
      <c r="BA423" s="186"/>
      <c r="BB423" s="80"/>
      <c r="BC423" s="185"/>
      <c r="BD423" s="185"/>
      <c r="BE423" s="185"/>
      <c r="BF423" s="185"/>
      <c r="BG423" s="187"/>
      <c r="BH423" s="278"/>
      <c r="BI423" s="188"/>
      <c r="BJ423" s="276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>
        <f t="shared" si="66"/>
        <v>0</v>
      </c>
    </row>
    <row r="424" spans="1:93" ht="22.5" hidden="1" customHeight="1">
      <c r="A424" s="277"/>
      <c r="B424" s="275"/>
      <c r="C424" s="75"/>
      <c r="D424" s="78"/>
      <c r="E424" s="75"/>
      <c r="F424" s="80"/>
      <c r="G424" s="78"/>
      <c r="H424" s="70"/>
      <c r="I424" s="81"/>
      <c r="J424" s="71" t="str">
        <f>IF(H424="","",VLOOKUP(H424,単重表!$C$6:'単重表'!$F$2502,2,FALSE))</f>
        <v/>
      </c>
      <c r="K424" s="232"/>
      <c r="L424" s="101">
        <f t="shared" si="58"/>
        <v>1</v>
      </c>
      <c r="M424" s="46"/>
      <c r="N424" s="101">
        <f t="shared" si="59"/>
        <v>1</v>
      </c>
      <c r="O424" s="49"/>
      <c r="P424" s="47" t="str">
        <f>IF(H424="","",VLOOKUP(H424,単重表!$C$6:'単重表'!$F$2502,3,FALSE))</f>
        <v/>
      </c>
      <c r="Q424" s="47"/>
      <c r="R424" s="56" t="e">
        <f t="shared" si="60"/>
        <v>#VALUE!</v>
      </c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275"/>
      <c r="AF424" s="275"/>
      <c r="AG424" s="40"/>
      <c r="AH424" s="40"/>
      <c r="AI424" s="40"/>
      <c r="AJ424" s="58" t="str">
        <f>IF(H424="","",VLOOKUP(H424,単重表!$C$6:'単重表'!$F$2502,4,FALSE))</f>
        <v/>
      </c>
      <c r="AK424" s="141" t="e">
        <f t="shared" si="61"/>
        <v>#VALUE!</v>
      </c>
      <c r="AL424" s="40">
        <v>2</v>
      </c>
      <c r="AM424" s="190" t="e">
        <f t="shared" si="62"/>
        <v>#VALUE!</v>
      </c>
      <c r="AO424" s="191">
        <f t="shared" si="63"/>
        <v>0</v>
      </c>
      <c r="AP424" s="182"/>
      <c r="AQ424" s="183" t="str">
        <f t="shared" si="64"/>
        <v/>
      </c>
      <c r="AR424" s="182"/>
      <c r="AS424" s="184" t="str">
        <f t="shared" si="65"/>
        <v/>
      </c>
      <c r="AT424" s="182"/>
      <c r="AU424" s="276"/>
      <c r="AV424" s="185"/>
      <c r="AW424" s="185"/>
      <c r="AX424" s="185"/>
      <c r="AY424" s="185"/>
      <c r="AZ424" s="185"/>
      <c r="BA424" s="186"/>
      <c r="BB424" s="80"/>
      <c r="BC424" s="185"/>
      <c r="BD424" s="185"/>
      <c r="BE424" s="185"/>
      <c r="BF424" s="185"/>
      <c r="BG424" s="187"/>
      <c r="BH424" s="278"/>
      <c r="BI424" s="188"/>
      <c r="BJ424" s="276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>
        <f t="shared" si="66"/>
        <v>0</v>
      </c>
    </row>
    <row r="425" spans="1:93" ht="22.5" hidden="1" customHeight="1">
      <c r="A425" s="277"/>
      <c r="B425" s="275"/>
      <c r="C425" s="75"/>
      <c r="D425" s="78"/>
      <c r="E425" s="75"/>
      <c r="F425" s="80"/>
      <c r="G425" s="78"/>
      <c r="H425" s="70"/>
      <c r="I425" s="81"/>
      <c r="J425" s="71" t="str">
        <f>IF(H425="","",VLOOKUP(H425,単重表!$C$6:'単重表'!$F$2502,2,FALSE))</f>
        <v/>
      </c>
      <c r="K425" s="232"/>
      <c r="L425" s="101">
        <f t="shared" si="58"/>
        <v>1</v>
      </c>
      <c r="M425" s="46"/>
      <c r="N425" s="101">
        <f t="shared" si="59"/>
        <v>1</v>
      </c>
      <c r="O425" s="49"/>
      <c r="P425" s="47" t="str">
        <f>IF(H425="","",VLOOKUP(H425,単重表!$C$6:'単重表'!$F$2502,3,FALSE))</f>
        <v/>
      </c>
      <c r="Q425" s="47"/>
      <c r="R425" s="56" t="e">
        <f t="shared" si="60"/>
        <v>#VALUE!</v>
      </c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275"/>
      <c r="AF425" s="275"/>
      <c r="AG425" s="40"/>
      <c r="AH425" s="40"/>
      <c r="AI425" s="40"/>
      <c r="AJ425" s="58" t="str">
        <f>IF(H425="","",VLOOKUP(H425,単重表!$C$6:'単重表'!$F$2502,4,FALSE))</f>
        <v/>
      </c>
      <c r="AK425" s="141" t="e">
        <f t="shared" si="61"/>
        <v>#VALUE!</v>
      </c>
      <c r="AL425" s="40">
        <v>2</v>
      </c>
      <c r="AM425" s="190" t="e">
        <f t="shared" si="62"/>
        <v>#VALUE!</v>
      </c>
      <c r="AO425" s="191">
        <f t="shared" si="63"/>
        <v>0</v>
      </c>
      <c r="AP425" s="182"/>
      <c r="AQ425" s="183" t="str">
        <f t="shared" si="64"/>
        <v/>
      </c>
      <c r="AR425" s="182"/>
      <c r="AS425" s="184" t="str">
        <f t="shared" si="65"/>
        <v/>
      </c>
      <c r="AT425" s="182"/>
      <c r="AU425" s="276"/>
      <c r="AV425" s="185"/>
      <c r="AW425" s="185"/>
      <c r="AX425" s="185"/>
      <c r="AY425" s="185"/>
      <c r="AZ425" s="185"/>
      <c r="BA425" s="186"/>
      <c r="BB425" s="80"/>
      <c r="BC425" s="185"/>
      <c r="BD425" s="185"/>
      <c r="BE425" s="185"/>
      <c r="BF425" s="185"/>
      <c r="BG425" s="187"/>
      <c r="BH425" s="278"/>
      <c r="BI425" s="188"/>
      <c r="BJ425" s="276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>
        <f t="shared" si="66"/>
        <v>0</v>
      </c>
    </row>
    <row r="426" spans="1:93" ht="22.5" hidden="1" customHeight="1">
      <c r="A426" s="277"/>
      <c r="B426" s="275"/>
      <c r="C426" s="75"/>
      <c r="D426" s="78"/>
      <c r="E426" s="75"/>
      <c r="F426" s="80"/>
      <c r="G426" s="78"/>
      <c r="H426" s="70"/>
      <c r="I426" s="81"/>
      <c r="J426" s="71" t="str">
        <f>IF(H426="","",VLOOKUP(H426,単重表!$C$6:'単重表'!$F$2502,2,FALSE))</f>
        <v/>
      </c>
      <c r="K426" s="232"/>
      <c r="L426" s="101">
        <f t="shared" si="58"/>
        <v>1</v>
      </c>
      <c r="M426" s="46"/>
      <c r="N426" s="101">
        <f t="shared" si="59"/>
        <v>1</v>
      </c>
      <c r="O426" s="49"/>
      <c r="P426" s="47" t="str">
        <f>IF(H426="","",VLOOKUP(H426,単重表!$C$6:'単重表'!$F$2502,3,FALSE))</f>
        <v/>
      </c>
      <c r="Q426" s="47"/>
      <c r="R426" s="56" t="e">
        <f t="shared" si="60"/>
        <v>#VALUE!</v>
      </c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275"/>
      <c r="AF426" s="275"/>
      <c r="AG426" s="40"/>
      <c r="AH426" s="40"/>
      <c r="AI426" s="40"/>
      <c r="AJ426" s="58" t="str">
        <f>IF(H426="","",VLOOKUP(H426,単重表!$C$6:'単重表'!$F$2502,4,FALSE))</f>
        <v/>
      </c>
      <c r="AK426" s="141" t="e">
        <f t="shared" si="61"/>
        <v>#VALUE!</v>
      </c>
      <c r="AL426" s="40">
        <v>2</v>
      </c>
      <c r="AM426" s="190" t="e">
        <f t="shared" si="62"/>
        <v>#VALUE!</v>
      </c>
      <c r="AO426" s="191">
        <f t="shared" si="63"/>
        <v>0</v>
      </c>
      <c r="AP426" s="182"/>
      <c r="AQ426" s="183" t="str">
        <f t="shared" si="64"/>
        <v/>
      </c>
      <c r="AR426" s="182"/>
      <c r="AS426" s="184" t="str">
        <f t="shared" si="65"/>
        <v/>
      </c>
      <c r="AT426" s="182"/>
      <c r="AU426" s="276"/>
      <c r="AV426" s="185"/>
      <c r="AW426" s="185"/>
      <c r="AX426" s="185"/>
      <c r="AY426" s="185"/>
      <c r="AZ426" s="185"/>
      <c r="BA426" s="186"/>
      <c r="BB426" s="80"/>
      <c r="BC426" s="185"/>
      <c r="BD426" s="185"/>
      <c r="BE426" s="185"/>
      <c r="BF426" s="185"/>
      <c r="BG426" s="187"/>
      <c r="BH426" s="278"/>
      <c r="BI426" s="188"/>
      <c r="BJ426" s="276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>
        <f t="shared" si="66"/>
        <v>0</v>
      </c>
    </row>
    <row r="427" spans="1:93" ht="22.5" hidden="1" customHeight="1">
      <c r="A427" s="277"/>
      <c r="B427" s="275"/>
      <c r="C427" s="75"/>
      <c r="D427" s="78"/>
      <c r="E427" s="75"/>
      <c r="F427" s="80"/>
      <c r="G427" s="78"/>
      <c r="H427" s="70"/>
      <c r="I427" s="81"/>
      <c r="J427" s="71" t="str">
        <f>IF(H427="","",VLOOKUP(H427,単重表!$C$6:'単重表'!$F$2502,2,FALSE))</f>
        <v/>
      </c>
      <c r="K427" s="232"/>
      <c r="L427" s="101">
        <f t="shared" si="58"/>
        <v>1</v>
      </c>
      <c r="M427" s="46"/>
      <c r="N427" s="101">
        <f t="shared" si="59"/>
        <v>1</v>
      </c>
      <c r="O427" s="49"/>
      <c r="P427" s="47" t="str">
        <f>IF(H427="","",VLOOKUP(H427,単重表!$C$6:'単重表'!$F$2502,3,FALSE))</f>
        <v/>
      </c>
      <c r="Q427" s="47"/>
      <c r="R427" s="56" t="e">
        <f t="shared" si="60"/>
        <v>#VALUE!</v>
      </c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275"/>
      <c r="AF427" s="275"/>
      <c r="AG427" s="40"/>
      <c r="AH427" s="40"/>
      <c r="AI427" s="40"/>
      <c r="AJ427" s="58" t="str">
        <f>IF(H427="","",VLOOKUP(H427,単重表!$C$6:'単重表'!$F$2502,4,FALSE))</f>
        <v/>
      </c>
      <c r="AK427" s="141" t="e">
        <f t="shared" si="61"/>
        <v>#VALUE!</v>
      </c>
      <c r="AL427" s="40">
        <v>2</v>
      </c>
      <c r="AM427" s="190" t="e">
        <f t="shared" si="62"/>
        <v>#VALUE!</v>
      </c>
      <c r="AO427" s="191">
        <f t="shared" si="63"/>
        <v>0</v>
      </c>
      <c r="AP427" s="182"/>
      <c r="AQ427" s="183" t="str">
        <f t="shared" si="64"/>
        <v/>
      </c>
      <c r="AR427" s="182"/>
      <c r="AS427" s="184" t="str">
        <f t="shared" si="65"/>
        <v/>
      </c>
      <c r="AT427" s="182"/>
      <c r="AU427" s="276"/>
      <c r="AV427" s="185"/>
      <c r="AW427" s="185"/>
      <c r="AX427" s="185"/>
      <c r="AY427" s="185"/>
      <c r="AZ427" s="185"/>
      <c r="BA427" s="186"/>
      <c r="BB427" s="80"/>
      <c r="BC427" s="185"/>
      <c r="BD427" s="185"/>
      <c r="BE427" s="185"/>
      <c r="BF427" s="185"/>
      <c r="BG427" s="187"/>
      <c r="BH427" s="278"/>
      <c r="BI427" s="188"/>
      <c r="BJ427" s="276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>
        <f t="shared" si="66"/>
        <v>0</v>
      </c>
    </row>
    <row r="428" spans="1:93" ht="22.5" hidden="1" customHeight="1">
      <c r="A428" s="277"/>
      <c r="B428" s="275"/>
      <c r="C428" s="75"/>
      <c r="D428" s="78"/>
      <c r="E428" s="75"/>
      <c r="F428" s="80"/>
      <c r="G428" s="78"/>
      <c r="H428" s="70"/>
      <c r="I428" s="81"/>
      <c r="J428" s="71" t="str">
        <f>IF(H428="","",VLOOKUP(H428,単重表!$C$6:'単重表'!$F$2502,2,FALSE))</f>
        <v/>
      </c>
      <c r="K428" s="232"/>
      <c r="L428" s="101">
        <f t="shared" si="58"/>
        <v>1</v>
      </c>
      <c r="M428" s="46"/>
      <c r="N428" s="101">
        <f t="shared" si="59"/>
        <v>1</v>
      </c>
      <c r="O428" s="49"/>
      <c r="P428" s="47" t="str">
        <f>IF(H428="","",VLOOKUP(H428,単重表!$C$6:'単重表'!$F$2502,3,FALSE))</f>
        <v/>
      </c>
      <c r="Q428" s="47"/>
      <c r="R428" s="56" t="e">
        <f t="shared" si="60"/>
        <v>#VALUE!</v>
      </c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275"/>
      <c r="AF428" s="275"/>
      <c r="AG428" s="40"/>
      <c r="AH428" s="40"/>
      <c r="AI428" s="40"/>
      <c r="AJ428" s="58" t="str">
        <f>IF(H428="","",VLOOKUP(H428,単重表!$C$6:'単重表'!$F$2502,4,FALSE))</f>
        <v/>
      </c>
      <c r="AK428" s="141" t="e">
        <f t="shared" si="61"/>
        <v>#VALUE!</v>
      </c>
      <c r="AL428" s="40">
        <v>2</v>
      </c>
      <c r="AM428" s="190" t="e">
        <f t="shared" si="62"/>
        <v>#VALUE!</v>
      </c>
      <c r="AO428" s="191">
        <f t="shared" si="63"/>
        <v>0</v>
      </c>
      <c r="AP428" s="182"/>
      <c r="AQ428" s="183" t="str">
        <f t="shared" si="64"/>
        <v/>
      </c>
      <c r="AR428" s="182"/>
      <c r="AS428" s="184" t="str">
        <f t="shared" si="65"/>
        <v/>
      </c>
      <c r="AT428" s="182"/>
      <c r="AU428" s="276"/>
      <c r="AV428" s="185"/>
      <c r="AW428" s="185"/>
      <c r="AX428" s="185"/>
      <c r="AY428" s="185"/>
      <c r="AZ428" s="185"/>
      <c r="BA428" s="186"/>
      <c r="BB428" s="80"/>
      <c r="BC428" s="185"/>
      <c r="BD428" s="185"/>
      <c r="BE428" s="185"/>
      <c r="BF428" s="185"/>
      <c r="BG428" s="187"/>
      <c r="BH428" s="278"/>
      <c r="BI428" s="188"/>
      <c r="BJ428" s="276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>
        <f t="shared" si="66"/>
        <v>0</v>
      </c>
    </row>
    <row r="429" spans="1:93" ht="22.5" hidden="1" customHeight="1">
      <c r="A429" s="277"/>
      <c r="B429" s="275"/>
      <c r="C429" s="75"/>
      <c r="D429" s="78"/>
      <c r="E429" s="75"/>
      <c r="F429" s="80"/>
      <c r="G429" s="78"/>
      <c r="H429" s="70"/>
      <c r="I429" s="81"/>
      <c r="J429" s="71" t="str">
        <f>IF(H429="","",VLOOKUP(H429,単重表!$C$6:'単重表'!$F$2502,2,FALSE))</f>
        <v/>
      </c>
      <c r="K429" s="232"/>
      <c r="L429" s="101">
        <f t="shared" si="58"/>
        <v>1</v>
      </c>
      <c r="M429" s="46"/>
      <c r="N429" s="101">
        <f t="shared" si="59"/>
        <v>1</v>
      </c>
      <c r="O429" s="49"/>
      <c r="P429" s="47" t="str">
        <f>IF(H429="","",VLOOKUP(H429,単重表!$C$6:'単重表'!$F$2502,3,FALSE))</f>
        <v/>
      </c>
      <c r="Q429" s="47"/>
      <c r="R429" s="56" t="e">
        <f t="shared" si="60"/>
        <v>#VALUE!</v>
      </c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275"/>
      <c r="AF429" s="275"/>
      <c r="AG429" s="40"/>
      <c r="AH429" s="40"/>
      <c r="AI429" s="40"/>
      <c r="AJ429" s="58" t="str">
        <f>IF(H429="","",VLOOKUP(H429,単重表!$C$6:'単重表'!$F$2502,4,FALSE))</f>
        <v/>
      </c>
      <c r="AK429" s="141" t="e">
        <f t="shared" si="61"/>
        <v>#VALUE!</v>
      </c>
      <c r="AL429" s="40">
        <v>2</v>
      </c>
      <c r="AM429" s="190" t="e">
        <f t="shared" si="62"/>
        <v>#VALUE!</v>
      </c>
      <c r="AO429" s="191">
        <f t="shared" si="63"/>
        <v>0</v>
      </c>
      <c r="AP429" s="182"/>
      <c r="AQ429" s="183" t="str">
        <f t="shared" si="64"/>
        <v/>
      </c>
      <c r="AR429" s="182"/>
      <c r="AS429" s="184" t="str">
        <f t="shared" si="65"/>
        <v/>
      </c>
      <c r="AT429" s="182"/>
      <c r="AU429" s="276"/>
      <c r="AV429" s="185"/>
      <c r="AW429" s="185"/>
      <c r="AX429" s="185"/>
      <c r="AY429" s="185"/>
      <c r="AZ429" s="185"/>
      <c r="BA429" s="186"/>
      <c r="BB429" s="80"/>
      <c r="BC429" s="185"/>
      <c r="BD429" s="185"/>
      <c r="BE429" s="185"/>
      <c r="BF429" s="185"/>
      <c r="BG429" s="187"/>
      <c r="BH429" s="278"/>
      <c r="BI429" s="188"/>
      <c r="BJ429" s="276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>
        <f t="shared" si="66"/>
        <v>0</v>
      </c>
    </row>
    <row r="430" spans="1:93" ht="22.5" hidden="1" customHeight="1">
      <c r="A430" s="277"/>
      <c r="B430" s="275"/>
      <c r="C430" s="75"/>
      <c r="D430" s="78"/>
      <c r="E430" s="75"/>
      <c r="F430" s="80"/>
      <c r="G430" s="78"/>
      <c r="H430" s="70"/>
      <c r="I430" s="81"/>
      <c r="J430" s="71" t="str">
        <f>IF(H430="","",VLOOKUP(H430,単重表!$C$6:'単重表'!$F$2502,2,FALSE))</f>
        <v/>
      </c>
      <c r="K430" s="232"/>
      <c r="L430" s="101">
        <f t="shared" si="58"/>
        <v>1</v>
      </c>
      <c r="M430" s="46"/>
      <c r="N430" s="101">
        <f t="shared" si="59"/>
        <v>1</v>
      </c>
      <c r="O430" s="49"/>
      <c r="P430" s="47" t="str">
        <f>IF(H430="","",VLOOKUP(H430,単重表!$C$6:'単重表'!$F$2502,3,FALSE))</f>
        <v/>
      </c>
      <c r="Q430" s="47"/>
      <c r="R430" s="56" t="e">
        <f t="shared" si="60"/>
        <v>#VALUE!</v>
      </c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275"/>
      <c r="AF430" s="275"/>
      <c r="AG430" s="40"/>
      <c r="AH430" s="40"/>
      <c r="AI430" s="40"/>
      <c r="AJ430" s="58" t="str">
        <f>IF(H430="","",VLOOKUP(H430,単重表!$C$6:'単重表'!$F$2502,4,FALSE))</f>
        <v/>
      </c>
      <c r="AK430" s="141" t="e">
        <f t="shared" si="61"/>
        <v>#VALUE!</v>
      </c>
      <c r="AL430" s="40">
        <v>2</v>
      </c>
      <c r="AM430" s="190" t="e">
        <f t="shared" si="62"/>
        <v>#VALUE!</v>
      </c>
      <c r="AO430" s="191">
        <f t="shared" si="63"/>
        <v>0</v>
      </c>
      <c r="AP430" s="182"/>
      <c r="AQ430" s="183" t="str">
        <f t="shared" si="64"/>
        <v/>
      </c>
      <c r="AR430" s="182"/>
      <c r="AS430" s="184" t="str">
        <f t="shared" si="65"/>
        <v/>
      </c>
      <c r="AT430" s="182"/>
      <c r="AU430" s="276"/>
      <c r="AV430" s="185"/>
      <c r="AW430" s="185"/>
      <c r="AX430" s="185"/>
      <c r="AY430" s="185"/>
      <c r="AZ430" s="185"/>
      <c r="BA430" s="186"/>
      <c r="BB430" s="80"/>
      <c r="BC430" s="185"/>
      <c r="BD430" s="185"/>
      <c r="BE430" s="185"/>
      <c r="BF430" s="185"/>
      <c r="BG430" s="187"/>
      <c r="BH430" s="278"/>
      <c r="BI430" s="188"/>
      <c r="BJ430" s="276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>
        <f t="shared" si="66"/>
        <v>0</v>
      </c>
    </row>
    <row r="431" spans="1:93" ht="22.5" hidden="1" customHeight="1">
      <c r="A431" s="277"/>
      <c r="B431" s="275"/>
      <c r="C431" s="75"/>
      <c r="D431" s="78"/>
      <c r="E431" s="75"/>
      <c r="F431" s="80"/>
      <c r="G431" s="78"/>
      <c r="H431" s="70"/>
      <c r="I431" s="81"/>
      <c r="J431" s="71" t="str">
        <f>IF(H431="","",VLOOKUP(H431,単重表!$C$6:'単重表'!$F$2502,2,FALSE))</f>
        <v/>
      </c>
      <c r="K431" s="232"/>
      <c r="L431" s="101">
        <f t="shared" si="58"/>
        <v>1</v>
      </c>
      <c r="M431" s="46"/>
      <c r="N431" s="101">
        <f t="shared" si="59"/>
        <v>1</v>
      </c>
      <c r="O431" s="49"/>
      <c r="P431" s="47" t="str">
        <f>IF(H431="","",VLOOKUP(H431,単重表!$C$6:'単重表'!$F$2502,3,FALSE))</f>
        <v/>
      </c>
      <c r="Q431" s="47"/>
      <c r="R431" s="56" t="e">
        <f t="shared" si="60"/>
        <v>#VALUE!</v>
      </c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275"/>
      <c r="AF431" s="275"/>
      <c r="AG431" s="40"/>
      <c r="AH431" s="40"/>
      <c r="AI431" s="40"/>
      <c r="AJ431" s="58" t="str">
        <f>IF(H431="","",VLOOKUP(H431,単重表!$C$6:'単重表'!$F$2502,4,FALSE))</f>
        <v/>
      </c>
      <c r="AK431" s="141" t="e">
        <f t="shared" si="61"/>
        <v>#VALUE!</v>
      </c>
      <c r="AL431" s="40">
        <v>2</v>
      </c>
      <c r="AM431" s="190" t="e">
        <f t="shared" si="62"/>
        <v>#VALUE!</v>
      </c>
      <c r="AO431" s="191">
        <f t="shared" si="63"/>
        <v>0</v>
      </c>
      <c r="AP431" s="182"/>
      <c r="AQ431" s="183" t="str">
        <f t="shared" si="64"/>
        <v/>
      </c>
      <c r="AR431" s="182"/>
      <c r="AS431" s="184" t="str">
        <f t="shared" si="65"/>
        <v/>
      </c>
      <c r="AT431" s="182"/>
      <c r="AU431" s="276"/>
      <c r="AV431" s="185"/>
      <c r="AW431" s="185"/>
      <c r="AX431" s="185"/>
      <c r="AY431" s="185"/>
      <c r="AZ431" s="185"/>
      <c r="BA431" s="186"/>
      <c r="BB431" s="80"/>
      <c r="BC431" s="185"/>
      <c r="BD431" s="185"/>
      <c r="BE431" s="185"/>
      <c r="BF431" s="185"/>
      <c r="BG431" s="187"/>
      <c r="BH431" s="278"/>
      <c r="BI431" s="188"/>
      <c r="BJ431" s="276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>
        <f t="shared" si="66"/>
        <v>0</v>
      </c>
    </row>
    <row r="432" spans="1:93" ht="22.5" hidden="1" customHeight="1">
      <c r="A432" s="277"/>
      <c r="B432" s="275"/>
      <c r="C432" s="75"/>
      <c r="D432" s="78"/>
      <c r="E432" s="75"/>
      <c r="F432" s="80"/>
      <c r="G432" s="78"/>
      <c r="H432" s="70"/>
      <c r="I432" s="81"/>
      <c r="J432" s="71" t="str">
        <f>IF(H432="","",VLOOKUP(H432,単重表!$C$6:'単重表'!$F$2502,2,FALSE))</f>
        <v/>
      </c>
      <c r="K432" s="232"/>
      <c r="L432" s="101">
        <f t="shared" si="58"/>
        <v>1</v>
      </c>
      <c r="M432" s="46"/>
      <c r="N432" s="101">
        <f t="shared" si="59"/>
        <v>1</v>
      </c>
      <c r="O432" s="49"/>
      <c r="P432" s="47" t="str">
        <f>IF(H432="","",VLOOKUP(H432,単重表!$C$6:'単重表'!$F$2502,3,FALSE))</f>
        <v/>
      </c>
      <c r="Q432" s="47"/>
      <c r="R432" s="56" t="e">
        <f t="shared" si="60"/>
        <v>#VALUE!</v>
      </c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275"/>
      <c r="AF432" s="275"/>
      <c r="AG432" s="40"/>
      <c r="AH432" s="40"/>
      <c r="AI432" s="40"/>
      <c r="AJ432" s="58" t="str">
        <f>IF(H432="","",VLOOKUP(H432,単重表!$C$6:'単重表'!$F$2502,4,FALSE))</f>
        <v/>
      </c>
      <c r="AK432" s="141" t="e">
        <f t="shared" si="61"/>
        <v>#VALUE!</v>
      </c>
      <c r="AL432" s="40">
        <v>2</v>
      </c>
      <c r="AM432" s="190" t="e">
        <f t="shared" si="62"/>
        <v>#VALUE!</v>
      </c>
      <c r="AO432" s="191">
        <f t="shared" si="63"/>
        <v>0</v>
      </c>
      <c r="AP432" s="182"/>
      <c r="AQ432" s="183" t="str">
        <f t="shared" si="64"/>
        <v/>
      </c>
      <c r="AR432" s="182"/>
      <c r="AS432" s="184" t="str">
        <f t="shared" si="65"/>
        <v/>
      </c>
      <c r="AT432" s="182"/>
      <c r="AU432" s="276"/>
      <c r="AV432" s="185"/>
      <c r="AW432" s="185"/>
      <c r="AX432" s="185"/>
      <c r="AY432" s="185"/>
      <c r="AZ432" s="185"/>
      <c r="BA432" s="186"/>
      <c r="BB432" s="80"/>
      <c r="BC432" s="185"/>
      <c r="BD432" s="185"/>
      <c r="BE432" s="185"/>
      <c r="BF432" s="185"/>
      <c r="BG432" s="187"/>
      <c r="BH432" s="278"/>
      <c r="BI432" s="188"/>
      <c r="BJ432" s="276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>
        <f t="shared" si="66"/>
        <v>0</v>
      </c>
    </row>
    <row r="433" spans="1:93" ht="22.5" hidden="1" customHeight="1">
      <c r="A433" s="277"/>
      <c r="B433" s="275"/>
      <c r="C433" s="75"/>
      <c r="D433" s="78"/>
      <c r="E433" s="75"/>
      <c r="F433" s="80"/>
      <c r="G433" s="78"/>
      <c r="H433" s="70"/>
      <c r="I433" s="81"/>
      <c r="J433" s="71" t="str">
        <f>IF(H433="","",VLOOKUP(H433,単重表!$C$6:'単重表'!$F$2502,2,FALSE))</f>
        <v/>
      </c>
      <c r="K433" s="232"/>
      <c r="L433" s="101">
        <f t="shared" si="58"/>
        <v>1</v>
      </c>
      <c r="M433" s="46"/>
      <c r="N433" s="101">
        <f t="shared" si="59"/>
        <v>1</v>
      </c>
      <c r="O433" s="49"/>
      <c r="P433" s="47" t="str">
        <f>IF(H433="","",VLOOKUP(H433,単重表!$C$6:'単重表'!$F$2502,3,FALSE))</f>
        <v/>
      </c>
      <c r="Q433" s="47"/>
      <c r="R433" s="56" t="e">
        <f t="shared" si="60"/>
        <v>#VALUE!</v>
      </c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275"/>
      <c r="AF433" s="275"/>
      <c r="AG433" s="40"/>
      <c r="AH433" s="40"/>
      <c r="AI433" s="40"/>
      <c r="AJ433" s="58" t="str">
        <f>IF(H433="","",VLOOKUP(H433,単重表!$C$6:'単重表'!$F$2502,4,FALSE))</f>
        <v/>
      </c>
      <c r="AK433" s="141" t="e">
        <f t="shared" si="61"/>
        <v>#VALUE!</v>
      </c>
      <c r="AL433" s="40">
        <v>2</v>
      </c>
      <c r="AM433" s="190" t="e">
        <f t="shared" si="62"/>
        <v>#VALUE!</v>
      </c>
      <c r="AO433" s="191">
        <f t="shared" si="63"/>
        <v>0</v>
      </c>
      <c r="AP433" s="182"/>
      <c r="AQ433" s="183" t="str">
        <f t="shared" si="64"/>
        <v/>
      </c>
      <c r="AR433" s="182"/>
      <c r="AS433" s="184" t="str">
        <f t="shared" si="65"/>
        <v/>
      </c>
      <c r="AT433" s="182"/>
      <c r="AU433" s="276"/>
      <c r="AV433" s="185"/>
      <c r="AW433" s="185"/>
      <c r="AX433" s="185"/>
      <c r="AY433" s="185"/>
      <c r="AZ433" s="185"/>
      <c r="BA433" s="186"/>
      <c r="BB433" s="80"/>
      <c r="BC433" s="185"/>
      <c r="BD433" s="185"/>
      <c r="BE433" s="185"/>
      <c r="BF433" s="185"/>
      <c r="BG433" s="187"/>
      <c r="BH433" s="278"/>
      <c r="BI433" s="188"/>
      <c r="BJ433" s="276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>
        <f t="shared" si="66"/>
        <v>0</v>
      </c>
    </row>
    <row r="434" spans="1:93" ht="22.5" hidden="1" customHeight="1">
      <c r="A434" s="277"/>
      <c r="B434" s="275"/>
      <c r="C434" s="75"/>
      <c r="D434" s="78"/>
      <c r="E434" s="75"/>
      <c r="F434" s="80"/>
      <c r="G434" s="78"/>
      <c r="H434" s="70"/>
      <c r="I434" s="81"/>
      <c r="J434" s="71" t="str">
        <f>IF(H434="","",VLOOKUP(H434,単重表!$C$6:'単重表'!$F$2502,2,FALSE))</f>
        <v/>
      </c>
      <c r="K434" s="232"/>
      <c r="L434" s="101">
        <f t="shared" ref="L434:L497" si="67">IF(K434="",1,K434/1000)</f>
        <v>1</v>
      </c>
      <c r="M434" s="46"/>
      <c r="N434" s="101">
        <f t="shared" ref="N434:N497" si="68">IF(M434="",1,M434/1000)</f>
        <v>1</v>
      </c>
      <c r="O434" s="49"/>
      <c r="P434" s="47" t="str">
        <f>IF(H434="","",VLOOKUP(H434,単重表!$C$6:'単重表'!$F$2502,3,FALSE))</f>
        <v/>
      </c>
      <c r="Q434" s="47"/>
      <c r="R434" s="56" t="e">
        <f t="shared" si="60"/>
        <v>#VALUE!</v>
      </c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275"/>
      <c r="AF434" s="275"/>
      <c r="AG434" s="40"/>
      <c r="AH434" s="40"/>
      <c r="AI434" s="40"/>
      <c r="AJ434" s="58" t="str">
        <f>IF(H434="","",VLOOKUP(H434,単重表!$C$6:'単重表'!$F$2502,4,FALSE))</f>
        <v/>
      </c>
      <c r="AK434" s="141" t="e">
        <f t="shared" si="61"/>
        <v>#VALUE!</v>
      </c>
      <c r="AL434" s="40">
        <v>2</v>
      </c>
      <c r="AM434" s="190" t="e">
        <f t="shared" si="62"/>
        <v>#VALUE!</v>
      </c>
      <c r="AO434" s="191">
        <f t="shared" si="63"/>
        <v>0</v>
      </c>
      <c r="AP434" s="182"/>
      <c r="AQ434" s="183" t="str">
        <f t="shared" si="64"/>
        <v/>
      </c>
      <c r="AR434" s="182"/>
      <c r="AS434" s="184" t="str">
        <f t="shared" si="65"/>
        <v/>
      </c>
      <c r="AT434" s="182"/>
      <c r="AU434" s="276"/>
      <c r="AV434" s="185"/>
      <c r="AW434" s="185"/>
      <c r="AX434" s="185"/>
      <c r="AY434" s="185"/>
      <c r="AZ434" s="185"/>
      <c r="BA434" s="186"/>
      <c r="BB434" s="80"/>
      <c r="BC434" s="185"/>
      <c r="BD434" s="185"/>
      <c r="BE434" s="185"/>
      <c r="BF434" s="185"/>
      <c r="BG434" s="187"/>
      <c r="BH434" s="278"/>
      <c r="BI434" s="188"/>
      <c r="BJ434" s="276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>
        <f t="shared" si="66"/>
        <v>0</v>
      </c>
    </row>
    <row r="435" spans="1:93" ht="22.5" hidden="1" customHeight="1">
      <c r="A435" s="277"/>
      <c r="B435" s="275"/>
      <c r="C435" s="75"/>
      <c r="D435" s="78"/>
      <c r="E435" s="75"/>
      <c r="F435" s="80"/>
      <c r="G435" s="78"/>
      <c r="H435" s="70"/>
      <c r="I435" s="81"/>
      <c r="J435" s="71" t="str">
        <f>IF(H435="","",VLOOKUP(H435,単重表!$C$6:'単重表'!$F$2502,2,FALSE))</f>
        <v/>
      </c>
      <c r="K435" s="232"/>
      <c r="L435" s="101">
        <f t="shared" si="67"/>
        <v>1</v>
      </c>
      <c r="M435" s="46"/>
      <c r="N435" s="101">
        <f t="shared" si="68"/>
        <v>1</v>
      </c>
      <c r="O435" s="49"/>
      <c r="P435" s="47" t="str">
        <f>IF(H435="","",VLOOKUP(H435,単重表!$C$6:'単重表'!$F$2502,3,FALSE))</f>
        <v/>
      </c>
      <c r="Q435" s="47"/>
      <c r="R435" s="56" t="e">
        <f t="shared" si="60"/>
        <v>#VALUE!</v>
      </c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275"/>
      <c r="AF435" s="275"/>
      <c r="AG435" s="40"/>
      <c r="AH435" s="40"/>
      <c r="AI435" s="40"/>
      <c r="AJ435" s="58" t="str">
        <f>IF(H435="","",VLOOKUP(H435,単重表!$C$6:'単重表'!$F$2502,4,FALSE))</f>
        <v/>
      </c>
      <c r="AK435" s="141" t="e">
        <f t="shared" si="61"/>
        <v>#VALUE!</v>
      </c>
      <c r="AL435" s="40">
        <v>2</v>
      </c>
      <c r="AM435" s="190" t="e">
        <f t="shared" si="62"/>
        <v>#VALUE!</v>
      </c>
      <c r="AO435" s="191">
        <f t="shared" si="63"/>
        <v>0</v>
      </c>
      <c r="AP435" s="182"/>
      <c r="AQ435" s="183" t="str">
        <f t="shared" si="64"/>
        <v/>
      </c>
      <c r="AR435" s="182"/>
      <c r="AS435" s="184" t="str">
        <f t="shared" si="65"/>
        <v/>
      </c>
      <c r="AT435" s="182"/>
      <c r="AU435" s="276"/>
      <c r="AV435" s="185"/>
      <c r="AW435" s="185"/>
      <c r="AX435" s="185"/>
      <c r="AY435" s="185"/>
      <c r="AZ435" s="185"/>
      <c r="BA435" s="186"/>
      <c r="BB435" s="80"/>
      <c r="BC435" s="185"/>
      <c r="BD435" s="185"/>
      <c r="BE435" s="185"/>
      <c r="BF435" s="185"/>
      <c r="BG435" s="187"/>
      <c r="BH435" s="278"/>
      <c r="BI435" s="188"/>
      <c r="BJ435" s="276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>
        <f t="shared" si="66"/>
        <v>0</v>
      </c>
    </row>
    <row r="436" spans="1:93" ht="22.5" hidden="1" customHeight="1">
      <c r="A436" s="277"/>
      <c r="B436" s="275"/>
      <c r="C436" s="75"/>
      <c r="D436" s="78"/>
      <c r="E436" s="75"/>
      <c r="F436" s="80"/>
      <c r="G436" s="78"/>
      <c r="H436" s="70"/>
      <c r="I436" s="81"/>
      <c r="J436" s="71" t="str">
        <f>IF(H436="","",VLOOKUP(H436,単重表!$C$6:'単重表'!$F$2502,2,FALSE))</f>
        <v/>
      </c>
      <c r="K436" s="232"/>
      <c r="L436" s="101">
        <f t="shared" si="67"/>
        <v>1</v>
      </c>
      <c r="M436" s="46"/>
      <c r="N436" s="101">
        <f t="shared" si="68"/>
        <v>1</v>
      </c>
      <c r="O436" s="49"/>
      <c r="P436" s="47" t="str">
        <f>IF(H436="","",VLOOKUP(H436,単重表!$C$6:'単重表'!$F$2502,3,FALSE))</f>
        <v/>
      </c>
      <c r="Q436" s="47"/>
      <c r="R436" s="56" t="e">
        <f t="shared" si="60"/>
        <v>#VALUE!</v>
      </c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275"/>
      <c r="AF436" s="275"/>
      <c r="AG436" s="40"/>
      <c r="AH436" s="40"/>
      <c r="AI436" s="40"/>
      <c r="AJ436" s="58" t="str">
        <f>IF(H436="","",VLOOKUP(H436,単重表!$C$6:'単重表'!$F$2502,4,FALSE))</f>
        <v/>
      </c>
      <c r="AK436" s="141" t="e">
        <f t="shared" si="61"/>
        <v>#VALUE!</v>
      </c>
      <c r="AL436" s="40">
        <v>2</v>
      </c>
      <c r="AM436" s="190" t="e">
        <f t="shared" si="62"/>
        <v>#VALUE!</v>
      </c>
      <c r="AO436" s="191">
        <f t="shared" si="63"/>
        <v>0</v>
      </c>
      <c r="AP436" s="182"/>
      <c r="AQ436" s="183" t="str">
        <f t="shared" si="64"/>
        <v/>
      </c>
      <c r="AR436" s="182"/>
      <c r="AS436" s="184" t="str">
        <f t="shared" si="65"/>
        <v/>
      </c>
      <c r="AT436" s="182"/>
      <c r="AU436" s="276"/>
      <c r="AV436" s="185"/>
      <c r="AW436" s="185"/>
      <c r="AX436" s="185"/>
      <c r="AY436" s="185"/>
      <c r="AZ436" s="185"/>
      <c r="BA436" s="186"/>
      <c r="BB436" s="80"/>
      <c r="BC436" s="185"/>
      <c r="BD436" s="185"/>
      <c r="BE436" s="185"/>
      <c r="BF436" s="185"/>
      <c r="BG436" s="187"/>
      <c r="BH436" s="278"/>
      <c r="BI436" s="188"/>
      <c r="BJ436" s="276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>
        <f t="shared" si="66"/>
        <v>0</v>
      </c>
    </row>
    <row r="437" spans="1:93" ht="22.5" hidden="1" customHeight="1">
      <c r="A437" s="277"/>
      <c r="B437" s="275"/>
      <c r="C437" s="75"/>
      <c r="D437" s="78"/>
      <c r="E437" s="75"/>
      <c r="F437" s="80"/>
      <c r="G437" s="78"/>
      <c r="H437" s="70"/>
      <c r="I437" s="81"/>
      <c r="J437" s="71" t="str">
        <f>IF(H437="","",VLOOKUP(H437,単重表!$C$6:'単重表'!$F$2502,2,FALSE))</f>
        <v/>
      </c>
      <c r="K437" s="232"/>
      <c r="L437" s="101">
        <f t="shared" si="67"/>
        <v>1</v>
      </c>
      <c r="M437" s="46"/>
      <c r="N437" s="101">
        <f t="shared" si="68"/>
        <v>1</v>
      </c>
      <c r="O437" s="49"/>
      <c r="P437" s="47" t="str">
        <f>IF(H437="","",VLOOKUP(H437,単重表!$C$6:'単重表'!$F$2502,3,FALSE))</f>
        <v/>
      </c>
      <c r="Q437" s="47"/>
      <c r="R437" s="56" t="e">
        <f t="shared" si="60"/>
        <v>#VALUE!</v>
      </c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275"/>
      <c r="AF437" s="275"/>
      <c r="AG437" s="40"/>
      <c r="AH437" s="40"/>
      <c r="AI437" s="40"/>
      <c r="AJ437" s="58" t="str">
        <f>IF(H437="","",VLOOKUP(H437,単重表!$C$6:'単重表'!$F$2502,4,FALSE))</f>
        <v/>
      </c>
      <c r="AK437" s="141" t="e">
        <f t="shared" si="61"/>
        <v>#VALUE!</v>
      </c>
      <c r="AL437" s="40">
        <v>2</v>
      </c>
      <c r="AM437" s="190" t="e">
        <f t="shared" si="62"/>
        <v>#VALUE!</v>
      </c>
      <c r="AO437" s="191">
        <f t="shared" si="63"/>
        <v>0</v>
      </c>
      <c r="AP437" s="182"/>
      <c r="AQ437" s="183" t="str">
        <f t="shared" si="64"/>
        <v/>
      </c>
      <c r="AR437" s="182"/>
      <c r="AS437" s="184" t="str">
        <f t="shared" si="65"/>
        <v/>
      </c>
      <c r="AT437" s="182"/>
      <c r="AU437" s="276"/>
      <c r="AV437" s="185"/>
      <c r="AW437" s="185"/>
      <c r="AX437" s="185"/>
      <c r="AY437" s="185"/>
      <c r="AZ437" s="185"/>
      <c r="BA437" s="186"/>
      <c r="BB437" s="80"/>
      <c r="BC437" s="185"/>
      <c r="BD437" s="185"/>
      <c r="BE437" s="185"/>
      <c r="BF437" s="185"/>
      <c r="BG437" s="187"/>
      <c r="BH437" s="278"/>
      <c r="BI437" s="188"/>
      <c r="BJ437" s="276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>
        <f t="shared" si="66"/>
        <v>0</v>
      </c>
    </row>
    <row r="438" spans="1:93" ht="22.5" hidden="1" customHeight="1">
      <c r="A438" s="277"/>
      <c r="B438" s="275"/>
      <c r="C438" s="75"/>
      <c r="D438" s="78"/>
      <c r="E438" s="75"/>
      <c r="F438" s="80"/>
      <c r="G438" s="78"/>
      <c r="H438" s="70"/>
      <c r="I438" s="81"/>
      <c r="J438" s="71" t="str">
        <f>IF(H438="","",VLOOKUP(H438,単重表!$C$6:'単重表'!$F$2502,2,FALSE))</f>
        <v/>
      </c>
      <c r="K438" s="232"/>
      <c r="L438" s="101">
        <f t="shared" si="67"/>
        <v>1</v>
      </c>
      <c r="M438" s="46"/>
      <c r="N438" s="101">
        <f t="shared" si="68"/>
        <v>1</v>
      </c>
      <c r="O438" s="49"/>
      <c r="P438" s="47" t="str">
        <f>IF(H438="","",VLOOKUP(H438,単重表!$C$6:'単重表'!$F$2502,3,FALSE))</f>
        <v/>
      </c>
      <c r="Q438" s="47"/>
      <c r="R438" s="56" t="e">
        <f t="shared" si="60"/>
        <v>#VALUE!</v>
      </c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275"/>
      <c r="AF438" s="275"/>
      <c r="AG438" s="40"/>
      <c r="AH438" s="40"/>
      <c r="AI438" s="40"/>
      <c r="AJ438" s="58" t="str">
        <f>IF(H438="","",VLOOKUP(H438,単重表!$C$6:'単重表'!$F$2502,4,FALSE))</f>
        <v/>
      </c>
      <c r="AK438" s="141" t="e">
        <f t="shared" si="61"/>
        <v>#VALUE!</v>
      </c>
      <c r="AL438" s="40">
        <v>2</v>
      </c>
      <c r="AM438" s="190" t="e">
        <f t="shared" si="62"/>
        <v>#VALUE!</v>
      </c>
      <c r="AO438" s="191">
        <f t="shared" si="63"/>
        <v>0</v>
      </c>
      <c r="AP438" s="182"/>
      <c r="AQ438" s="183" t="str">
        <f t="shared" si="64"/>
        <v/>
      </c>
      <c r="AR438" s="182"/>
      <c r="AS438" s="184" t="str">
        <f t="shared" si="65"/>
        <v/>
      </c>
      <c r="AT438" s="182"/>
      <c r="AU438" s="276"/>
      <c r="AV438" s="185"/>
      <c r="AW438" s="185"/>
      <c r="AX438" s="185"/>
      <c r="AY438" s="185"/>
      <c r="AZ438" s="185"/>
      <c r="BA438" s="186"/>
      <c r="BB438" s="80"/>
      <c r="BC438" s="185"/>
      <c r="BD438" s="185"/>
      <c r="BE438" s="185"/>
      <c r="BF438" s="185"/>
      <c r="BG438" s="187"/>
      <c r="BH438" s="278"/>
      <c r="BI438" s="188"/>
      <c r="BJ438" s="276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>
        <f t="shared" si="66"/>
        <v>0</v>
      </c>
    </row>
    <row r="439" spans="1:93" ht="22.5" hidden="1" customHeight="1">
      <c r="A439" s="277"/>
      <c r="B439" s="275"/>
      <c r="C439" s="75"/>
      <c r="D439" s="78"/>
      <c r="E439" s="75"/>
      <c r="F439" s="80"/>
      <c r="G439" s="78"/>
      <c r="H439" s="70"/>
      <c r="I439" s="81"/>
      <c r="J439" s="71" t="str">
        <f>IF(H439="","",VLOOKUP(H439,単重表!$C$6:'単重表'!$F$2502,2,FALSE))</f>
        <v/>
      </c>
      <c r="K439" s="232"/>
      <c r="L439" s="101">
        <f t="shared" si="67"/>
        <v>1</v>
      </c>
      <c r="M439" s="46"/>
      <c r="N439" s="101">
        <f t="shared" si="68"/>
        <v>1</v>
      </c>
      <c r="O439" s="49"/>
      <c r="P439" s="47" t="str">
        <f>IF(H439="","",VLOOKUP(H439,単重表!$C$6:'単重表'!$F$2502,3,FALSE))</f>
        <v/>
      </c>
      <c r="Q439" s="47"/>
      <c r="R439" s="56" t="e">
        <f t="shared" si="60"/>
        <v>#VALUE!</v>
      </c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275"/>
      <c r="AF439" s="275"/>
      <c r="AG439" s="40"/>
      <c r="AH439" s="40"/>
      <c r="AI439" s="40"/>
      <c r="AJ439" s="58" t="str">
        <f>IF(H439="","",VLOOKUP(H439,単重表!$C$6:'単重表'!$F$2502,4,FALSE))</f>
        <v/>
      </c>
      <c r="AK439" s="141" t="e">
        <f t="shared" si="61"/>
        <v>#VALUE!</v>
      </c>
      <c r="AL439" s="40">
        <v>2</v>
      </c>
      <c r="AM439" s="190" t="e">
        <f t="shared" si="62"/>
        <v>#VALUE!</v>
      </c>
      <c r="AO439" s="191">
        <f t="shared" si="63"/>
        <v>0</v>
      </c>
      <c r="AP439" s="182"/>
      <c r="AQ439" s="183" t="str">
        <f t="shared" si="64"/>
        <v/>
      </c>
      <c r="AR439" s="182"/>
      <c r="AS439" s="184" t="str">
        <f t="shared" si="65"/>
        <v/>
      </c>
      <c r="AT439" s="182"/>
      <c r="AU439" s="276"/>
      <c r="AV439" s="185"/>
      <c r="AW439" s="185"/>
      <c r="AX439" s="185"/>
      <c r="AY439" s="185"/>
      <c r="AZ439" s="185"/>
      <c r="BA439" s="186"/>
      <c r="BB439" s="80"/>
      <c r="BC439" s="185"/>
      <c r="BD439" s="185"/>
      <c r="BE439" s="185"/>
      <c r="BF439" s="185"/>
      <c r="BG439" s="187"/>
      <c r="BH439" s="278"/>
      <c r="BI439" s="188"/>
      <c r="BJ439" s="276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>
        <f t="shared" si="66"/>
        <v>0</v>
      </c>
    </row>
    <row r="440" spans="1:93" ht="22.5" hidden="1" customHeight="1">
      <c r="A440" s="277"/>
      <c r="B440" s="275"/>
      <c r="C440" s="75"/>
      <c r="D440" s="78"/>
      <c r="E440" s="75"/>
      <c r="F440" s="80"/>
      <c r="G440" s="78"/>
      <c r="H440" s="70"/>
      <c r="I440" s="81"/>
      <c r="J440" s="71" t="str">
        <f>IF(H440="","",VLOOKUP(H440,単重表!$C$6:'単重表'!$F$2502,2,FALSE))</f>
        <v/>
      </c>
      <c r="K440" s="232"/>
      <c r="L440" s="101">
        <f t="shared" si="67"/>
        <v>1</v>
      </c>
      <c r="M440" s="46"/>
      <c r="N440" s="101">
        <f t="shared" si="68"/>
        <v>1</v>
      </c>
      <c r="O440" s="49"/>
      <c r="P440" s="47" t="str">
        <f>IF(H440="","",VLOOKUP(H440,単重表!$C$6:'単重表'!$F$2502,3,FALSE))</f>
        <v/>
      </c>
      <c r="Q440" s="47"/>
      <c r="R440" s="56" t="e">
        <f t="shared" si="60"/>
        <v>#VALUE!</v>
      </c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275"/>
      <c r="AF440" s="275"/>
      <c r="AG440" s="40"/>
      <c r="AH440" s="40"/>
      <c r="AI440" s="40"/>
      <c r="AJ440" s="58" t="str">
        <f>IF(H440="","",VLOOKUP(H440,単重表!$C$6:'単重表'!$F$2502,4,FALSE))</f>
        <v/>
      </c>
      <c r="AK440" s="141" t="e">
        <f t="shared" si="61"/>
        <v>#VALUE!</v>
      </c>
      <c r="AL440" s="40">
        <v>2</v>
      </c>
      <c r="AM440" s="190" t="e">
        <f t="shared" si="62"/>
        <v>#VALUE!</v>
      </c>
      <c r="AO440" s="191">
        <f t="shared" si="63"/>
        <v>0</v>
      </c>
      <c r="AP440" s="182"/>
      <c r="AQ440" s="183" t="str">
        <f t="shared" si="64"/>
        <v/>
      </c>
      <c r="AR440" s="182"/>
      <c r="AS440" s="184" t="str">
        <f t="shared" si="65"/>
        <v/>
      </c>
      <c r="AT440" s="182"/>
      <c r="AU440" s="276"/>
      <c r="AV440" s="185"/>
      <c r="AW440" s="185"/>
      <c r="AX440" s="185"/>
      <c r="AY440" s="185"/>
      <c r="AZ440" s="185"/>
      <c r="BA440" s="186"/>
      <c r="BB440" s="80"/>
      <c r="BC440" s="185"/>
      <c r="BD440" s="185"/>
      <c r="BE440" s="185"/>
      <c r="BF440" s="185"/>
      <c r="BG440" s="187"/>
      <c r="BH440" s="278"/>
      <c r="BI440" s="188"/>
      <c r="BJ440" s="276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>
        <f t="shared" si="66"/>
        <v>0</v>
      </c>
    </row>
    <row r="441" spans="1:93" ht="22.5" hidden="1" customHeight="1">
      <c r="A441" s="277"/>
      <c r="B441" s="275"/>
      <c r="C441" s="75"/>
      <c r="D441" s="78"/>
      <c r="E441" s="75"/>
      <c r="F441" s="80"/>
      <c r="G441" s="78"/>
      <c r="H441" s="70"/>
      <c r="I441" s="81"/>
      <c r="J441" s="71" t="str">
        <f>IF(H441="","",VLOOKUP(H441,単重表!$C$6:'単重表'!$F$2502,2,FALSE))</f>
        <v/>
      </c>
      <c r="K441" s="232"/>
      <c r="L441" s="101">
        <f t="shared" si="67"/>
        <v>1</v>
      </c>
      <c r="M441" s="46"/>
      <c r="N441" s="101">
        <f t="shared" si="68"/>
        <v>1</v>
      </c>
      <c r="O441" s="49"/>
      <c r="P441" s="47" t="str">
        <f>IF(H441="","",VLOOKUP(H441,単重表!$C$6:'単重表'!$F$2502,3,FALSE))</f>
        <v/>
      </c>
      <c r="Q441" s="47"/>
      <c r="R441" s="56" t="e">
        <f t="shared" si="60"/>
        <v>#VALUE!</v>
      </c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275"/>
      <c r="AF441" s="275"/>
      <c r="AG441" s="40"/>
      <c r="AH441" s="40"/>
      <c r="AI441" s="40"/>
      <c r="AJ441" s="58" t="str">
        <f>IF(H441="","",VLOOKUP(H441,単重表!$C$6:'単重表'!$F$2502,4,FALSE))</f>
        <v/>
      </c>
      <c r="AK441" s="141" t="e">
        <f t="shared" si="61"/>
        <v>#VALUE!</v>
      </c>
      <c r="AL441" s="40">
        <v>2</v>
      </c>
      <c r="AM441" s="190" t="e">
        <f t="shared" si="62"/>
        <v>#VALUE!</v>
      </c>
      <c r="AO441" s="191">
        <f t="shared" si="63"/>
        <v>0</v>
      </c>
      <c r="AP441" s="182"/>
      <c r="AQ441" s="183" t="str">
        <f t="shared" si="64"/>
        <v/>
      </c>
      <c r="AR441" s="182"/>
      <c r="AS441" s="184" t="str">
        <f t="shared" si="65"/>
        <v/>
      </c>
      <c r="AT441" s="182"/>
      <c r="AU441" s="276"/>
      <c r="AV441" s="185"/>
      <c r="AW441" s="185"/>
      <c r="AX441" s="185"/>
      <c r="AY441" s="185"/>
      <c r="AZ441" s="185"/>
      <c r="BA441" s="186"/>
      <c r="BB441" s="80"/>
      <c r="BC441" s="185"/>
      <c r="BD441" s="185"/>
      <c r="BE441" s="185"/>
      <c r="BF441" s="185"/>
      <c r="BG441" s="187"/>
      <c r="BH441" s="278"/>
      <c r="BI441" s="188"/>
      <c r="BJ441" s="276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>
        <f t="shared" si="66"/>
        <v>0</v>
      </c>
    </row>
    <row r="442" spans="1:93" ht="22.5" hidden="1" customHeight="1">
      <c r="A442" s="277"/>
      <c r="B442" s="275"/>
      <c r="C442" s="75"/>
      <c r="D442" s="78"/>
      <c r="E442" s="75"/>
      <c r="F442" s="80"/>
      <c r="G442" s="78"/>
      <c r="H442" s="70"/>
      <c r="I442" s="81"/>
      <c r="J442" s="71" t="str">
        <f>IF(H442="","",VLOOKUP(H442,単重表!$C$6:'単重表'!$F$2502,2,FALSE))</f>
        <v/>
      </c>
      <c r="K442" s="232"/>
      <c r="L442" s="101">
        <f t="shared" si="67"/>
        <v>1</v>
      </c>
      <c r="M442" s="46"/>
      <c r="N442" s="101">
        <f t="shared" si="68"/>
        <v>1</v>
      </c>
      <c r="O442" s="49"/>
      <c r="P442" s="47" t="str">
        <f>IF(H442="","",VLOOKUP(H442,単重表!$C$6:'単重表'!$F$2502,3,FALSE))</f>
        <v/>
      </c>
      <c r="Q442" s="47"/>
      <c r="R442" s="56" t="e">
        <f t="shared" ref="R442:R505" si="69">P442*O442*N442*L442+Q442</f>
        <v>#VALUE!</v>
      </c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275"/>
      <c r="AF442" s="275"/>
      <c r="AG442" s="40"/>
      <c r="AH442" s="40"/>
      <c r="AI442" s="40"/>
      <c r="AJ442" s="58" t="str">
        <f>IF(H442="","",VLOOKUP(H442,単重表!$C$6:'単重表'!$F$2502,4,FALSE))</f>
        <v/>
      </c>
      <c r="AK442" s="141" t="e">
        <f t="shared" si="61"/>
        <v>#VALUE!</v>
      </c>
      <c r="AL442" s="40">
        <v>2</v>
      </c>
      <c r="AM442" s="190" t="e">
        <f t="shared" si="62"/>
        <v>#VALUE!</v>
      </c>
      <c r="AO442" s="191">
        <f t="shared" si="63"/>
        <v>0</v>
      </c>
      <c r="AP442" s="182"/>
      <c r="AQ442" s="183" t="str">
        <f t="shared" si="64"/>
        <v/>
      </c>
      <c r="AR442" s="182"/>
      <c r="AS442" s="184" t="str">
        <f t="shared" si="65"/>
        <v/>
      </c>
      <c r="AT442" s="182"/>
      <c r="AU442" s="276"/>
      <c r="AV442" s="185"/>
      <c r="AW442" s="185"/>
      <c r="AX442" s="185"/>
      <c r="AY442" s="185"/>
      <c r="AZ442" s="185"/>
      <c r="BA442" s="186"/>
      <c r="BB442" s="80"/>
      <c r="BC442" s="185"/>
      <c r="BD442" s="185"/>
      <c r="BE442" s="185"/>
      <c r="BF442" s="185"/>
      <c r="BG442" s="187"/>
      <c r="BH442" s="278"/>
      <c r="BI442" s="188"/>
      <c r="BJ442" s="276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>
        <f t="shared" si="66"/>
        <v>0</v>
      </c>
    </row>
    <row r="443" spans="1:93" ht="22.5" hidden="1" customHeight="1">
      <c r="A443" s="277"/>
      <c r="B443" s="275"/>
      <c r="C443" s="75"/>
      <c r="D443" s="78"/>
      <c r="E443" s="75"/>
      <c r="F443" s="80"/>
      <c r="G443" s="78"/>
      <c r="H443" s="70"/>
      <c r="I443" s="81"/>
      <c r="J443" s="71" t="str">
        <f>IF(H443="","",VLOOKUP(H443,単重表!$C$6:'単重表'!$F$2502,2,FALSE))</f>
        <v/>
      </c>
      <c r="K443" s="232"/>
      <c r="L443" s="101">
        <f t="shared" si="67"/>
        <v>1</v>
      </c>
      <c r="M443" s="46"/>
      <c r="N443" s="101">
        <f t="shared" si="68"/>
        <v>1</v>
      </c>
      <c r="O443" s="49"/>
      <c r="P443" s="47" t="str">
        <f>IF(H443="","",VLOOKUP(H443,単重表!$C$6:'単重表'!$F$2502,3,FALSE))</f>
        <v/>
      </c>
      <c r="Q443" s="47"/>
      <c r="R443" s="56" t="e">
        <f t="shared" si="69"/>
        <v>#VALUE!</v>
      </c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275"/>
      <c r="AF443" s="275"/>
      <c r="AG443" s="40"/>
      <c r="AH443" s="40"/>
      <c r="AI443" s="40"/>
      <c r="AJ443" s="58" t="str">
        <f>IF(H443="","",VLOOKUP(H443,単重表!$C$6:'単重表'!$F$2502,4,FALSE))</f>
        <v/>
      </c>
      <c r="AK443" s="141" t="e">
        <f t="shared" si="61"/>
        <v>#VALUE!</v>
      </c>
      <c r="AL443" s="40">
        <v>2</v>
      </c>
      <c r="AM443" s="190" t="e">
        <f t="shared" si="62"/>
        <v>#VALUE!</v>
      </c>
      <c r="AO443" s="191">
        <f t="shared" si="63"/>
        <v>0</v>
      </c>
      <c r="AP443" s="182"/>
      <c r="AQ443" s="183" t="str">
        <f t="shared" si="64"/>
        <v/>
      </c>
      <c r="AR443" s="182"/>
      <c r="AS443" s="184" t="str">
        <f t="shared" si="65"/>
        <v/>
      </c>
      <c r="AT443" s="182"/>
      <c r="AU443" s="276"/>
      <c r="AV443" s="185"/>
      <c r="AW443" s="185"/>
      <c r="AX443" s="185"/>
      <c r="AY443" s="185"/>
      <c r="AZ443" s="185"/>
      <c r="BA443" s="186"/>
      <c r="BB443" s="80"/>
      <c r="BC443" s="185"/>
      <c r="BD443" s="185"/>
      <c r="BE443" s="185"/>
      <c r="BF443" s="185"/>
      <c r="BG443" s="187"/>
      <c r="BH443" s="278"/>
      <c r="BI443" s="188"/>
      <c r="BJ443" s="276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>
        <f t="shared" si="66"/>
        <v>0</v>
      </c>
    </row>
    <row r="444" spans="1:93" ht="22.5" hidden="1" customHeight="1">
      <c r="A444" s="277"/>
      <c r="B444" s="275"/>
      <c r="C444" s="75"/>
      <c r="D444" s="78"/>
      <c r="E444" s="75"/>
      <c r="F444" s="80"/>
      <c r="G444" s="78"/>
      <c r="H444" s="70"/>
      <c r="I444" s="81"/>
      <c r="J444" s="71" t="str">
        <f>IF(H444="","",VLOOKUP(H444,単重表!$C$6:'単重表'!$F$2502,2,FALSE))</f>
        <v/>
      </c>
      <c r="K444" s="232"/>
      <c r="L444" s="101">
        <f t="shared" si="67"/>
        <v>1</v>
      </c>
      <c r="M444" s="46"/>
      <c r="N444" s="101">
        <f t="shared" si="68"/>
        <v>1</v>
      </c>
      <c r="O444" s="49"/>
      <c r="P444" s="47" t="str">
        <f>IF(H444="","",VLOOKUP(H444,単重表!$C$6:'単重表'!$F$2502,3,FALSE))</f>
        <v/>
      </c>
      <c r="Q444" s="47"/>
      <c r="R444" s="56" t="e">
        <f t="shared" si="69"/>
        <v>#VALUE!</v>
      </c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275"/>
      <c r="AF444" s="275"/>
      <c r="AG444" s="40"/>
      <c r="AH444" s="40"/>
      <c r="AI444" s="40"/>
      <c r="AJ444" s="58" t="str">
        <f>IF(H444="","",VLOOKUP(H444,単重表!$C$6:'単重表'!$F$2502,4,FALSE))</f>
        <v/>
      </c>
      <c r="AK444" s="141" t="e">
        <f t="shared" si="61"/>
        <v>#VALUE!</v>
      </c>
      <c r="AL444" s="40">
        <v>2</v>
      </c>
      <c r="AM444" s="190" t="e">
        <f t="shared" si="62"/>
        <v>#VALUE!</v>
      </c>
      <c r="AO444" s="191">
        <f t="shared" si="63"/>
        <v>0</v>
      </c>
      <c r="AP444" s="182"/>
      <c r="AQ444" s="183" t="str">
        <f t="shared" si="64"/>
        <v/>
      </c>
      <c r="AR444" s="182"/>
      <c r="AS444" s="184" t="str">
        <f t="shared" si="65"/>
        <v/>
      </c>
      <c r="AT444" s="182"/>
      <c r="AU444" s="276"/>
      <c r="AV444" s="185"/>
      <c r="AW444" s="185"/>
      <c r="AX444" s="185"/>
      <c r="AY444" s="185"/>
      <c r="AZ444" s="185"/>
      <c r="BA444" s="186"/>
      <c r="BB444" s="80"/>
      <c r="BC444" s="185"/>
      <c r="BD444" s="185"/>
      <c r="BE444" s="185"/>
      <c r="BF444" s="185"/>
      <c r="BG444" s="187"/>
      <c r="BH444" s="278"/>
      <c r="BI444" s="188"/>
      <c r="BJ444" s="276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>
        <f t="shared" si="66"/>
        <v>0</v>
      </c>
    </row>
    <row r="445" spans="1:93" ht="22.5" hidden="1" customHeight="1">
      <c r="A445" s="277"/>
      <c r="B445" s="275"/>
      <c r="C445" s="75"/>
      <c r="D445" s="78"/>
      <c r="E445" s="75"/>
      <c r="F445" s="80"/>
      <c r="G445" s="78"/>
      <c r="H445" s="70"/>
      <c r="I445" s="81"/>
      <c r="J445" s="71" t="str">
        <f>IF(H445="","",VLOOKUP(H445,単重表!$C$6:'単重表'!$F$2502,2,FALSE))</f>
        <v/>
      </c>
      <c r="K445" s="232"/>
      <c r="L445" s="101">
        <f t="shared" si="67"/>
        <v>1</v>
      </c>
      <c r="M445" s="46"/>
      <c r="N445" s="101">
        <f t="shared" si="68"/>
        <v>1</v>
      </c>
      <c r="O445" s="49"/>
      <c r="P445" s="47" t="str">
        <f>IF(H445="","",VLOOKUP(H445,単重表!$C$6:'単重表'!$F$2502,3,FALSE))</f>
        <v/>
      </c>
      <c r="Q445" s="47"/>
      <c r="R445" s="56" t="e">
        <f t="shared" si="69"/>
        <v>#VALUE!</v>
      </c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275"/>
      <c r="AF445" s="275"/>
      <c r="AG445" s="40"/>
      <c r="AH445" s="40"/>
      <c r="AI445" s="40"/>
      <c r="AJ445" s="58" t="str">
        <f>IF(H445="","",VLOOKUP(H445,単重表!$C$6:'単重表'!$F$2502,4,FALSE))</f>
        <v/>
      </c>
      <c r="AK445" s="141" t="e">
        <f t="shared" si="61"/>
        <v>#VALUE!</v>
      </c>
      <c r="AL445" s="40">
        <v>2</v>
      </c>
      <c r="AM445" s="190" t="e">
        <f t="shared" si="62"/>
        <v>#VALUE!</v>
      </c>
      <c r="AO445" s="191">
        <f t="shared" si="63"/>
        <v>0</v>
      </c>
      <c r="AP445" s="182"/>
      <c r="AQ445" s="183" t="str">
        <f t="shared" si="64"/>
        <v/>
      </c>
      <c r="AR445" s="182"/>
      <c r="AS445" s="184" t="str">
        <f t="shared" si="65"/>
        <v/>
      </c>
      <c r="AT445" s="182"/>
      <c r="AU445" s="276"/>
      <c r="AV445" s="185"/>
      <c r="AW445" s="185"/>
      <c r="AX445" s="185"/>
      <c r="AY445" s="185"/>
      <c r="AZ445" s="185"/>
      <c r="BA445" s="186"/>
      <c r="BB445" s="80"/>
      <c r="BC445" s="185"/>
      <c r="BD445" s="185"/>
      <c r="BE445" s="185"/>
      <c r="BF445" s="185"/>
      <c r="BG445" s="187"/>
      <c r="BH445" s="278"/>
      <c r="BI445" s="188"/>
      <c r="BJ445" s="276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>
        <f t="shared" si="66"/>
        <v>0</v>
      </c>
    </row>
    <row r="446" spans="1:93" ht="22.5" hidden="1" customHeight="1">
      <c r="A446" s="277"/>
      <c r="B446" s="275"/>
      <c r="C446" s="75"/>
      <c r="D446" s="78"/>
      <c r="E446" s="75"/>
      <c r="F446" s="80"/>
      <c r="G446" s="78"/>
      <c r="H446" s="70"/>
      <c r="I446" s="81"/>
      <c r="J446" s="71" t="str">
        <f>IF(H446="","",VLOOKUP(H446,単重表!$C$6:'単重表'!$F$2502,2,FALSE))</f>
        <v/>
      </c>
      <c r="K446" s="232"/>
      <c r="L446" s="101">
        <f t="shared" si="67"/>
        <v>1</v>
      </c>
      <c r="M446" s="46"/>
      <c r="N446" s="101">
        <f t="shared" si="68"/>
        <v>1</v>
      </c>
      <c r="O446" s="49"/>
      <c r="P446" s="47" t="str">
        <f>IF(H446="","",VLOOKUP(H446,単重表!$C$6:'単重表'!$F$2502,3,FALSE))</f>
        <v/>
      </c>
      <c r="Q446" s="47"/>
      <c r="R446" s="56" t="e">
        <f t="shared" si="69"/>
        <v>#VALUE!</v>
      </c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275"/>
      <c r="AF446" s="275"/>
      <c r="AG446" s="40"/>
      <c r="AH446" s="40"/>
      <c r="AI446" s="40"/>
      <c r="AJ446" s="58" t="str">
        <f>IF(H446="","",VLOOKUP(H446,単重表!$C$6:'単重表'!$F$2502,4,FALSE))</f>
        <v/>
      </c>
      <c r="AK446" s="141" t="e">
        <f t="shared" si="61"/>
        <v>#VALUE!</v>
      </c>
      <c r="AL446" s="40">
        <v>2</v>
      </c>
      <c r="AM446" s="190" t="e">
        <f t="shared" si="62"/>
        <v>#VALUE!</v>
      </c>
      <c r="AO446" s="191">
        <f t="shared" si="63"/>
        <v>0</v>
      </c>
      <c r="AP446" s="182"/>
      <c r="AQ446" s="183" t="str">
        <f t="shared" si="64"/>
        <v/>
      </c>
      <c r="AR446" s="182"/>
      <c r="AS446" s="184" t="str">
        <f t="shared" si="65"/>
        <v/>
      </c>
      <c r="AT446" s="182"/>
      <c r="AU446" s="276"/>
      <c r="AV446" s="185"/>
      <c r="AW446" s="185"/>
      <c r="AX446" s="185"/>
      <c r="AY446" s="185"/>
      <c r="AZ446" s="185"/>
      <c r="BA446" s="186"/>
      <c r="BB446" s="80"/>
      <c r="BC446" s="185"/>
      <c r="BD446" s="185"/>
      <c r="BE446" s="185"/>
      <c r="BF446" s="185"/>
      <c r="BG446" s="187"/>
      <c r="BH446" s="278"/>
      <c r="BI446" s="188"/>
      <c r="BJ446" s="276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>
        <f t="shared" si="66"/>
        <v>0</v>
      </c>
    </row>
    <row r="447" spans="1:93" ht="22.5" hidden="1" customHeight="1">
      <c r="A447" s="277"/>
      <c r="B447" s="275"/>
      <c r="C447" s="75"/>
      <c r="D447" s="78"/>
      <c r="E447" s="75"/>
      <c r="F447" s="80"/>
      <c r="G447" s="78"/>
      <c r="H447" s="70"/>
      <c r="I447" s="81"/>
      <c r="J447" s="71" t="str">
        <f>IF(H447="","",VLOOKUP(H447,単重表!$C$6:'単重表'!$F$2502,2,FALSE))</f>
        <v/>
      </c>
      <c r="K447" s="232"/>
      <c r="L447" s="101">
        <f t="shared" si="67"/>
        <v>1</v>
      </c>
      <c r="M447" s="46"/>
      <c r="N447" s="101">
        <f t="shared" si="68"/>
        <v>1</v>
      </c>
      <c r="O447" s="49"/>
      <c r="P447" s="47" t="str">
        <f>IF(H447="","",VLOOKUP(H447,単重表!$C$6:'単重表'!$F$2502,3,FALSE))</f>
        <v/>
      </c>
      <c r="Q447" s="47"/>
      <c r="R447" s="56" t="e">
        <f t="shared" si="69"/>
        <v>#VALUE!</v>
      </c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275"/>
      <c r="AF447" s="275"/>
      <c r="AG447" s="40"/>
      <c r="AH447" s="40"/>
      <c r="AI447" s="40"/>
      <c r="AJ447" s="58" t="str">
        <f>IF(H447="","",VLOOKUP(H447,単重表!$C$6:'単重表'!$F$2502,4,FALSE))</f>
        <v/>
      </c>
      <c r="AK447" s="141" t="e">
        <f t="shared" si="61"/>
        <v>#VALUE!</v>
      </c>
      <c r="AL447" s="40">
        <v>2</v>
      </c>
      <c r="AM447" s="190" t="e">
        <f t="shared" si="62"/>
        <v>#VALUE!</v>
      </c>
      <c r="AO447" s="191">
        <f t="shared" si="63"/>
        <v>0</v>
      </c>
      <c r="AP447" s="182"/>
      <c r="AQ447" s="183" t="str">
        <f t="shared" si="64"/>
        <v/>
      </c>
      <c r="AR447" s="182"/>
      <c r="AS447" s="184" t="str">
        <f t="shared" si="65"/>
        <v/>
      </c>
      <c r="AT447" s="182"/>
      <c r="AU447" s="276"/>
      <c r="AV447" s="185"/>
      <c r="AW447" s="185"/>
      <c r="AX447" s="185"/>
      <c r="AY447" s="185"/>
      <c r="AZ447" s="185"/>
      <c r="BA447" s="186"/>
      <c r="BB447" s="80"/>
      <c r="BC447" s="185"/>
      <c r="BD447" s="185"/>
      <c r="BE447" s="185"/>
      <c r="BF447" s="185"/>
      <c r="BG447" s="187"/>
      <c r="BH447" s="278"/>
      <c r="BI447" s="188"/>
      <c r="BJ447" s="276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>
        <f t="shared" si="66"/>
        <v>0</v>
      </c>
    </row>
    <row r="448" spans="1:93" ht="22.5" hidden="1" customHeight="1">
      <c r="A448" s="277"/>
      <c r="B448" s="275"/>
      <c r="C448" s="75"/>
      <c r="D448" s="78"/>
      <c r="E448" s="75"/>
      <c r="F448" s="80"/>
      <c r="G448" s="78"/>
      <c r="H448" s="70"/>
      <c r="I448" s="81"/>
      <c r="J448" s="71" t="str">
        <f>IF(H448="","",VLOOKUP(H448,単重表!$C$6:'単重表'!$F$2502,2,FALSE))</f>
        <v/>
      </c>
      <c r="K448" s="232"/>
      <c r="L448" s="101">
        <f t="shared" si="67"/>
        <v>1</v>
      </c>
      <c r="M448" s="46"/>
      <c r="N448" s="101">
        <f t="shared" si="68"/>
        <v>1</v>
      </c>
      <c r="O448" s="49"/>
      <c r="P448" s="47" t="str">
        <f>IF(H448="","",VLOOKUP(H448,単重表!$C$6:'単重表'!$F$2502,3,FALSE))</f>
        <v/>
      </c>
      <c r="Q448" s="47"/>
      <c r="R448" s="56" t="e">
        <f t="shared" si="69"/>
        <v>#VALUE!</v>
      </c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275"/>
      <c r="AF448" s="275"/>
      <c r="AG448" s="40"/>
      <c r="AH448" s="40"/>
      <c r="AI448" s="40"/>
      <c r="AJ448" s="58" t="str">
        <f>IF(H448="","",VLOOKUP(H448,単重表!$C$6:'単重表'!$F$2502,4,FALSE))</f>
        <v/>
      </c>
      <c r="AK448" s="141" t="e">
        <f t="shared" si="61"/>
        <v>#VALUE!</v>
      </c>
      <c r="AL448" s="40">
        <v>2</v>
      </c>
      <c r="AM448" s="190" t="e">
        <f t="shared" si="62"/>
        <v>#VALUE!</v>
      </c>
      <c r="AO448" s="191">
        <f t="shared" si="63"/>
        <v>0</v>
      </c>
      <c r="AP448" s="182"/>
      <c r="AQ448" s="183" t="str">
        <f t="shared" si="64"/>
        <v/>
      </c>
      <c r="AR448" s="182"/>
      <c r="AS448" s="184" t="str">
        <f t="shared" si="65"/>
        <v/>
      </c>
      <c r="AT448" s="182"/>
      <c r="AU448" s="276"/>
      <c r="AV448" s="185"/>
      <c r="AW448" s="185"/>
      <c r="AX448" s="185"/>
      <c r="AY448" s="185"/>
      <c r="AZ448" s="185"/>
      <c r="BA448" s="186"/>
      <c r="BB448" s="80"/>
      <c r="BC448" s="185"/>
      <c r="BD448" s="185"/>
      <c r="BE448" s="185"/>
      <c r="BF448" s="185"/>
      <c r="BG448" s="187"/>
      <c r="BH448" s="278"/>
      <c r="BI448" s="188"/>
      <c r="BJ448" s="276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>
        <f t="shared" si="66"/>
        <v>0</v>
      </c>
    </row>
    <row r="449" spans="1:93" ht="22.5" hidden="1" customHeight="1">
      <c r="A449" s="277"/>
      <c r="B449" s="275"/>
      <c r="C449" s="75"/>
      <c r="D449" s="78"/>
      <c r="E449" s="75"/>
      <c r="F449" s="80"/>
      <c r="G449" s="78"/>
      <c r="H449" s="70"/>
      <c r="I449" s="81"/>
      <c r="J449" s="71" t="str">
        <f>IF(H449="","",VLOOKUP(H449,単重表!$C$6:'単重表'!$F$2502,2,FALSE))</f>
        <v/>
      </c>
      <c r="K449" s="232"/>
      <c r="L449" s="101">
        <f t="shared" si="67"/>
        <v>1</v>
      </c>
      <c r="M449" s="46"/>
      <c r="N449" s="101">
        <f t="shared" si="68"/>
        <v>1</v>
      </c>
      <c r="O449" s="49"/>
      <c r="P449" s="47" t="str">
        <f>IF(H449="","",VLOOKUP(H449,単重表!$C$6:'単重表'!$F$2502,3,FALSE))</f>
        <v/>
      </c>
      <c r="Q449" s="47"/>
      <c r="R449" s="56" t="e">
        <f t="shared" si="69"/>
        <v>#VALUE!</v>
      </c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275"/>
      <c r="AF449" s="275"/>
      <c r="AG449" s="40"/>
      <c r="AH449" s="40"/>
      <c r="AI449" s="40"/>
      <c r="AJ449" s="58" t="str">
        <f>IF(H449="","",VLOOKUP(H449,単重表!$C$6:'単重表'!$F$2502,4,FALSE))</f>
        <v/>
      </c>
      <c r="AK449" s="141" t="e">
        <f t="shared" si="61"/>
        <v>#VALUE!</v>
      </c>
      <c r="AL449" s="40">
        <v>2</v>
      </c>
      <c r="AM449" s="190" t="e">
        <f t="shared" si="62"/>
        <v>#VALUE!</v>
      </c>
      <c r="AO449" s="191">
        <f t="shared" si="63"/>
        <v>0</v>
      </c>
      <c r="AP449" s="182"/>
      <c r="AQ449" s="183" t="str">
        <f t="shared" si="64"/>
        <v/>
      </c>
      <c r="AR449" s="182"/>
      <c r="AS449" s="184" t="str">
        <f t="shared" si="65"/>
        <v/>
      </c>
      <c r="AT449" s="182"/>
      <c r="AU449" s="276"/>
      <c r="AV449" s="185"/>
      <c r="AW449" s="185"/>
      <c r="AX449" s="185"/>
      <c r="AY449" s="185"/>
      <c r="AZ449" s="185"/>
      <c r="BA449" s="186"/>
      <c r="BB449" s="80"/>
      <c r="BC449" s="185"/>
      <c r="BD449" s="185"/>
      <c r="BE449" s="185"/>
      <c r="BF449" s="185"/>
      <c r="BG449" s="187"/>
      <c r="BH449" s="278"/>
      <c r="BI449" s="188"/>
      <c r="BJ449" s="276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>
        <f t="shared" si="66"/>
        <v>0</v>
      </c>
    </row>
    <row r="450" spans="1:93" ht="22.5" hidden="1" customHeight="1">
      <c r="A450" s="277"/>
      <c r="B450" s="275"/>
      <c r="C450" s="75"/>
      <c r="D450" s="78"/>
      <c r="E450" s="75"/>
      <c r="F450" s="80"/>
      <c r="G450" s="78"/>
      <c r="H450" s="70"/>
      <c r="I450" s="81"/>
      <c r="J450" s="71" t="str">
        <f>IF(H450="","",VLOOKUP(H450,単重表!$C$6:'単重表'!$F$2502,2,FALSE))</f>
        <v/>
      </c>
      <c r="K450" s="232"/>
      <c r="L450" s="101">
        <f t="shared" si="67"/>
        <v>1</v>
      </c>
      <c r="M450" s="46"/>
      <c r="N450" s="101">
        <f t="shared" si="68"/>
        <v>1</v>
      </c>
      <c r="O450" s="49"/>
      <c r="P450" s="47" t="str">
        <f>IF(H450="","",VLOOKUP(H450,単重表!$C$6:'単重表'!$F$2502,3,FALSE))</f>
        <v/>
      </c>
      <c r="Q450" s="47"/>
      <c r="R450" s="56" t="e">
        <f t="shared" si="69"/>
        <v>#VALUE!</v>
      </c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275"/>
      <c r="AF450" s="275"/>
      <c r="AG450" s="40"/>
      <c r="AH450" s="40"/>
      <c r="AI450" s="40"/>
      <c r="AJ450" s="58" t="str">
        <f>IF(H450="","",VLOOKUP(H450,単重表!$C$6:'単重表'!$F$2502,4,FALSE))</f>
        <v/>
      </c>
      <c r="AK450" s="141" t="e">
        <f t="shared" si="61"/>
        <v>#VALUE!</v>
      </c>
      <c r="AL450" s="40">
        <v>2</v>
      </c>
      <c r="AM450" s="190" t="e">
        <f t="shared" si="62"/>
        <v>#VALUE!</v>
      </c>
      <c r="AO450" s="191">
        <f t="shared" si="63"/>
        <v>0</v>
      </c>
      <c r="AP450" s="182"/>
      <c r="AQ450" s="183" t="str">
        <f t="shared" si="64"/>
        <v/>
      </c>
      <c r="AR450" s="182"/>
      <c r="AS450" s="184" t="str">
        <f t="shared" si="65"/>
        <v/>
      </c>
      <c r="AT450" s="182"/>
      <c r="AU450" s="276"/>
      <c r="AV450" s="185"/>
      <c r="AW450" s="185"/>
      <c r="AX450" s="185"/>
      <c r="AY450" s="185"/>
      <c r="AZ450" s="185"/>
      <c r="BA450" s="186"/>
      <c r="BB450" s="80"/>
      <c r="BC450" s="185"/>
      <c r="BD450" s="185"/>
      <c r="BE450" s="185"/>
      <c r="BF450" s="185"/>
      <c r="BG450" s="187"/>
      <c r="BH450" s="278"/>
      <c r="BI450" s="188"/>
      <c r="BJ450" s="276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>
        <f t="shared" si="66"/>
        <v>0</v>
      </c>
    </row>
    <row r="451" spans="1:93" ht="22.5" hidden="1" customHeight="1">
      <c r="A451" s="277"/>
      <c r="B451" s="275"/>
      <c r="C451" s="75"/>
      <c r="D451" s="78"/>
      <c r="E451" s="75"/>
      <c r="F451" s="80"/>
      <c r="G451" s="78"/>
      <c r="H451" s="70"/>
      <c r="I451" s="81"/>
      <c r="J451" s="71" t="str">
        <f>IF(H451="","",VLOOKUP(H451,単重表!$C$6:'単重表'!$F$2502,2,FALSE))</f>
        <v/>
      </c>
      <c r="K451" s="232"/>
      <c r="L451" s="101">
        <f t="shared" si="67"/>
        <v>1</v>
      </c>
      <c r="M451" s="46"/>
      <c r="N451" s="101">
        <f t="shared" si="68"/>
        <v>1</v>
      </c>
      <c r="O451" s="49"/>
      <c r="P451" s="47" t="str">
        <f>IF(H451="","",VLOOKUP(H451,単重表!$C$6:'単重表'!$F$2502,3,FALSE))</f>
        <v/>
      </c>
      <c r="Q451" s="47"/>
      <c r="R451" s="56" t="e">
        <f t="shared" si="69"/>
        <v>#VALUE!</v>
      </c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275"/>
      <c r="AF451" s="275"/>
      <c r="AG451" s="40"/>
      <c r="AH451" s="40"/>
      <c r="AI451" s="40"/>
      <c r="AJ451" s="58" t="str">
        <f>IF(H451="","",VLOOKUP(H451,単重表!$C$6:'単重表'!$F$2502,4,FALSE))</f>
        <v/>
      </c>
      <c r="AK451" s="141" t="e">
        <f t="shared" si="61"/>
        <v>#VALUE!</v>
      </c>
      <c r="AL451" s="40">
        <v>2</v>
      </c>
      <c r="AM451" s="190" t="e">
        <f t="shared" si="62"/>
        <v>#VALUE!</v>
      </c>
      <c r="AO451" s="191">
        <f t="shared" si="63"/>
        <v>0</v>
      </c>
      <c r="AP451" s="182"/>
      <c r="AQ451" s="183" t="str">
        <f t="shared" si="64"/>
        <v/>
      </c>
      <c r="AR451" s="182"/>
      <c r="AS451" s="184" t="str">
        <f t="shared" si="65"/>
        <v/>
      </c>
      <c r="AT451" s="182"/>
      <c r="AU451" s="276"/>
      <c r="AV451" s="185"/>
      <c r="AW451" s="185"/>
      <c r="AX451" s="185"/>
      <c r="AY451" s="185"/>
      <c r="AZ451" s="185"/>
      <c r="BA451" s="186"/>
      <c r="BB451" s="80"/>
      <c r="BC451" s="185"/>
      <c r="BD451" s="185"/>
      <c r="BE451" s="185"/>
      <c r="BF451" s="185"/>
      <c r="BG451" s="187"/>
      <c r="BH451" s="278"/>
      <c r="BI451" s="188"/>
      <c r="BJ451" s="276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>
        <f t="shared" si="66"/>
        <v>0</v>
      </c>
    </row>
    <row r="452" spans="1:93" ht="22.5" hidden="1" customHeight="1">
      <c r="A452" s="277"/>
      <c r="B452" s="275"/>
      <c r="C452" s="75"/>
      <c r="D452" s="78"/>
      <c r="E452" s="75"/>
      <c r="F452" s="80"/>
      <c r="G452" s="78"/>
      <c r="H452" s="70"/>
      <c r="I452" s="81"/>
      <c r="J452" s="71" t="str">
        <f>IF(H452="","",VLOOKUP(H452,単重表!$C$6:'単重表'!$F$2502,2,FALSE))</f>
        <v/>
      </c>
      <c r="K452" s="232"/>
      <c r="L452" s="101">
        <f t="shared" si="67"/>
        <v>1</v>
      </c>
      <c r="M452" s="46"/>
      <c r="N452" s="101">
        <f t="shared" si="68"/>
        <v>1</v>
      </c>
      <c r="O452" s="49"/>
      <c r="P452" s="47" t="str">
        <f>IF(H452="","",VLOOKUP(H452,単重表!$C$6:'単重表'!$F$2502,3,FALSE))</f>
        <v/>
      </c>
      <c r="Q452" s="47"/>
      <c r="R452" s="56" t="e">
        <f t="shared" si="69"/>
        <v>#VALUE!</v>
      </c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275"/>
      <c r="AF452" s="275"/>
      <c r="AG452" s="40"/>
      <c r="AH452" s="40"/>
      <c r="AI452" s="40"/>
      <c r="AJ452" s="58" t="str">
        <f>IF(H452="","",VLOOKUP(H452,単重表!$C$6:'単重表'!$F$2502,4,FALSE))</f>
        <v/>
      </c>
      <c r="AK452" s="141" t="e">
        <f t="shared" si="61"/>
        <v>#VALUE!</v>
      </c>
      <c r="AL452" s="40">
        <v>2</v>
      </c>
      <c r="AM452" s="190" t="e">
        <f t="shared" si="62"/>
        <v>#VALUE!</v>
      </c>
      <c r="AO452" s="191">
        <f t="shared" si="63"/>
        <v>0</v>
      </c>
      <c r="AP452" s="182"/>
      <c r="AQ452" s="183" t="str">
        <f t="shared" si="64"/>
        <v/>
      </c>
      <c r="AR452" s="182"/>
      <c r="AS452" s="184" t="str">
        <f t="shared" si="65"/>
        <v/>
      </c>
      <c r="AT452" s="182"/>
      <c r="AU452" s="276"/>
      <c r="AV452" s="185"/>
      <c r="AW452" s="185"/>
      <c r="AX452" s="185"/>
      <c r="AY452" s="185"/>
      <c r="AZ452" s="185"/>
      <c r="BA452" s="186"/>
      <c r="BB452" s="80"/>
      <c r="BC452" s="185"/>
      <c r="BD452" s="185"/>
      <c r="BE452" s="185"/>
      <c r="BF452" s="185"/>
      <c r="BG452" s="187"/>
      <c r="BH452" s="278"/>
      <c r="BI452" s="188"/>
      <c r="BJ452" s="276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>
        <f t="shared" si="66"/>
        <v>0</v>
      </c>
    </row>
    <row r="453" spans="1:93" ht="22.5" hidden="1" customHeight="1">
      <c r="A453" s="277"/>
      <c r="B453" s="275"/>
      <c r="C453" s="75"/>
      <c r="D453" s="78"/>
      <c r="E453" s="75"/>
      <c r="F453" s="80"/>
      <c r="G453" s="78"/>
      <c r="H453" s="70"/>
      <c r="I453" s="81"/>
      <c r="J453" s="71" t="str">
        <f>IF(H453="","",VLOOKUP(H453,単重表!$C$6:'単重表'!$F$2502,2,FALSE))</f>
        <v/>
      </c>
      <c r="K453" s="232"/>
      <c r="L453" s="101">
        <f t="shared" si="67"/>
        <v>1</v>
      </c>
      <c r="M453" s="46"/>
      <c r="N453" s="101">
        <f t="shared" si="68"/>
        <v>1</v>
      </c>
      <c r="O453" s="49"/>
      <c r="P453" s="47" t="str">
        <f>IF(H453="","",VLOOKUP(H453,単重表!$C$6:'単重表'!$F$2502,3,FALSE))</f>
        <v/>
      </c>
      <c r="Q453" s="47"/>
      <c r="R453" s="56" t="e">
        <f t="shared" si="69"/>
        <v>#VALUE!</v>
      </c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275"/>
      <c r="AF453" s="275"/>
      <c r="AG453" s="40"/>
      <c r="AH453" s="40"/>
      <c r="AI453" s="40"/>
      <c r="AJ453" s="58" t="str">
        <f>IF(H453="","",VLOOKUP(H453,単重表!$C$6:'単重表'!$F$2502,4,FALSE))</f>
        <v/>
      </c>
      <c r="AK453" s="141" t="e">
        <f t="shared" si="61"/>
        <v>#VALUE!</v>
      </c>
      <c r="AL453" s="40">
        <v>2</v>
      </c>
      <c r="AM453" s="190" t="e">
        <f t="shared" si="62"/>
        <v>#VALUE!</v>
      </c>
      <c r="AO453" s="191">
        <f t="shared" si="63"/>
        <v>0</v>
      </c>
      <c r="AP453" s="182"/>
      <c r="AQ453" s="183" t="str">
        <f t="shared" si="64"/>
        <v/>
      </c>
      <c r="AR453" s="182"/>
      <c r="AS453" s="184" t="str">
        <f t="shared" si="65"/>
        <v/>
      </c>
      <c r="AT453" s="182"/>
      <c r="AU453" s="276"/>
      <c r="AV453" s="185"/>
      <c r="AW453" s="185"/>
      <c r="AX453" s="185"/>
      <c r="AY453" s="185"/>
      <c r="AZ453" s="185"/>
      <c r="BA453" s="186"/>
      <c r="BB453" s="80"/>
      <c r="BC453" s="185"/>
      <c r="BD453" s="185"/>
      <c r="BE453" s="185"/>
      <c r="BF453" s="185"/>
      <c r="BG453" s="187"/>
      <c r="BH453" s="278"/>
      <c r="BI453" s="188"/>
      <c r="BJ453" s="276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>
        <f t="shared" si="66"/>
        <v>0</v>
      </c>
    </row>
    <row r="454" spans="1:93" ht="22.5" hidden="1" customHeight="1">
      <c r="A454" s="277"/>
      <c r="B454" s="275"/>
      <c r="C454" s="75"/>
      <c r="D454" s="78"/>
      <c r="E454" s="75"/>
      <c r="F454" s="80"/>
      <c r="G454" s="78"/>
      <c r="H454" s="70"/>
      <c r="I454" s="81"/>
      <c r="J454" s="71" t="str">
        <f>IF(H454="","",VLOOKUP(H454,単重表!$C$6:'単重表'!$F$2502,2,FALSE))</f>
        <v/>
      </c>
      <c r="K454" s="232"/>
      <c r="L454" s="101">
        <f t="shared" si="67"/>
        <v>1</v>
      </c>
      <c r="M454" s="46"/>
      <c r="N454" s="101">
        <f t="shared" si="68"/>
        <v>1</v>
      </c>
      <c r="O454" s="49"/>
      <c r="P454" s="47" t="str">
        <f>IF(H454="","",VLOOKUP(H454,単重表!$C$6:'単重表'!$F$2502,3,FALSE))</f>
        <v/>
      </c>
      <c r="Q454" s="47"/>
      <c r="R454" s="56" t="e">
        <f t="shared" si="69"/>
        <v>#VALUE!</v>
      </c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275"/>
      <c r="AF454" s="275"/>
      <c r="AG454" s="40"/>
      <c r="AH454" s="40"/>
      <c r="AI454" s="40"/>
      <c r="AJ454" s="58" t="str">
        <f>IF(H454="","",VLOOKUP(H454,単重表!$C$6:'単重表'!$F$2502,4,FALSE))</f>
        <v/>
      </c>
      <c r="AK454" s="141" t="e">
        <f t="shared" si="61"/>
        <v>#VALUE!</v>
      </c>
      <c r="AL454" s="40">
        <v>2</v>
      </c>
      <c r="AM454" s="190" t="e">
        <f t="shared" si="62"/>
        <v>#VALUE!</v>
      </c>
      <c r="AO454" s="191">
        <f t="shared" si="63"/>
        <v>0</v>
      </c>
      <c r="AP454" s="182"/>
      <c r="AQ454" s="183" t="str">
        <f t="shared" si="64"/>
        <v/>
      </c>
      <c r="AR454" s="182"/>
      <c r="AS454" s="184" t="str">
        <f t="shared" si="65"/>
        <v/>
      </c>
      <c r="AT454" s="182"/>
      <c r="AU454" s="276"/>
      <c r="AV454" s="185"/>
      <c r="AW454" s="185"/>
      <c r="AX454" s="185"/>
      <c r="AY454" s="185"/>
      <c r="AZ454" s="185"/>
      <c r="BA454" s="186"/>
      <c r="BB454" s="80"/>
      <c r="BC454" s="185"/>
      <c r="BD454" s="185"/>
      <c r="BE454" s="185"/>
      <c r="BF454" s="185"/>
      <c r="BG454" s="187"/>
      <c r="BH454" s="278"/>
      <c r="BI454" s="188"/>
      <c r="BJ454" s="276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>
        <f t="shared" si="66"/>
        <v>0</v>
      </c>
    </row>
    <row r="455" spans="1:93" ht="22.5" hidden="1" customHeight="1">
      <c r="A455" s="277"/>
      <c r="B455" s="275"/>
      <c r="C455" s="75"/>
      <c r="D455" s="78"/>
      <c r="E455" s="75"/>
      <c r="F455" s="80"/>
      <c r="G455" s="78"/>
      <c r="H455" s="70"/>
      <c r="I455" s="81"/>
      <c r="J455" s="71" t="str">
        <f>IF(H455="","",VLOOKUP(H455,単重表!$C$6:'単重表'!$F$2502,2,FALSE))</f>
        <v/>
      </c>
      <c r="K455" s="232"/>
      <c r="L455" s="101">
        <f t="shared" si="67"/>
        <v>1</v>
      </c>
      <c r="M455" s="46"/>
      <c r="N455" s="101">
        <f t="shared" si="68"/>
        <v>1</v>
      </c>
      <c r="O455" s="49"/>
      <c r="P455" s="47" t="str">
        <f>IF(H455="","",VLOOKUP(H455,単重表!$C$6:'単重表'!$F$2502,3,FALSE))</f>
        <v/>
      </c>
      <c r="Q455" s="47"/>
      <c r="R455" s="56" t="e">
        <f t="shared" si="69"/>
        <v>#VALUE!</v>
      </c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275"/>
      <c r="AF455" s="275"/>
      <c r="AG455" s="40"/>
      <c r="AH455" s="40"/>
      <c r="AI455" s="40"/>
      <c r="AJ455" s="58" t="str">
        <f>IF(H455="","",VLOOKUP(H455,単重表!$C$6:'単重表'!$F$2502,4,FALSE))</f>
        <v/>
      </c>
      <c r="AK455" s="141" t="e">
        <f t="shared" si="61"/>
        <v>#VALUE!</v>
      </c>
      <c r="AL455" s="40">
        <v>2</v>
      </c>
      <c r="AM455" s="190" t="e">
        <f t="shared" si="62"/>
        <v>#VALUE!</v>
      </c>
      <c r="AO455" s="191">
        <f t="shared" si="63"/>
        <v>0</v>
      </c>
      <c r="AP455" s="182"/>
      <c r="AQ455" s="183" t="str">
        <f t="shared" si="64"/>
        <v/>
      </c>
      <c r="AR455" s="182"/>
      <c r="AS455" s="184" t="str">
        <f t="shared" si="65"/>
        <v/>
      </c>
      <c r="AT455" s="182"/>
      <c r="AU455" s="276"/>
      <c r="AV455" s="185"/>
      <c r="AW455" s="185"/>
      <c r="AX455" s="185"/>
      <c r="AY455" s="185"/>
      <c r="AZ455" s="185"/>
      <c r="BA455" s="186"/>
      <c r="BB455" s="80"/>
      <c r="BC455" s="185"/>
      <c r="BD455" s="185"/>
      <c r="BE455" s="185"/>
      <c r="BF455" s="185"/>
      <c r="BG455" s="187"/>
      <c r="BH455" s="278"/>
      <c r="BI455" s="188"/>
      <c r="BJ455" s="276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>
        <f t="shared" si="66"/>
        <v>0</v>
      </c>
    </row>
    <row r="456" spans="1:93" ht="22.5" hidden="1" customHeight="1">
      <c r="A456" s="277"/>
      <c r="B456" s="275"/>
      <c r="C456" s="75"/>
      <c r="D456" s="78"/>
      <c r="E456" s="75"/>
      <c r="F456" s="80"/>
      <c r="G456" s="78"/>
      <c r="H456" s="70"/>
      <c r="I456" s="81"/>
      <c r="J456" s="71" t="str">
        <f>IF(H456="","",VLOOKUP(H456,単重表!$C$6:'単重表'!$F$2502,2,FALSE))</f>
        <v/>
      </c>
      <c r="K456" s="232"/>
      <c r="L456" s="101">
        <f t="shared" si="67"/>
        <v>1</v>
      </c>
      <c r="M456" s="46"/>
      <c r="N456" s="101">
        <f t="shared" si="68"/>
        <v>1</v>
      </c>
      <c r="O456" s="49"/>
      <c r="P456" s="47" t="str">
        <f>IF(H456="","",VLOOKUP(H456,単重表!$C$6:'単重表'!$F$2502,3,FALSE))</f>
        <v/>
      </c>
      <c r="Q456" s="47"/>
      <c r="R456" s="56" t="e">
        <f t="shared" si="69"/>
        <v>#VALUE!</v>
      </c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275"/>
      <c r="AF456" s="275"/>
      <c r="AG456" s="40"/>
      <c r="AH456" s="40"/>
      <c r="AI456" s="40"/>
      <c r="AJ456" s="58" t="str">
        <f>IF(H456="","",VLOOKUP(H456,単重表!$C$6:'単重表'!$F$2502,4,FALSE))</f>
        <v/>
      </c>
      <c r="AK456" s="141" t="e">
        <f t="shared" si="61"/>
        <v>#VALUE!</v>
      </c>
      <c r="AL456" s="40">
        <v>2</v>
      </c>
      <c r="AM456" s="190" t="e">
        <f t="shared" si="62"/>
        <v>#VALUE!</v>
      </c>
      <c r="AO456" s="191">
        <f t="shared" si="63"/>
        <v>0</v>
      </c>
      <c r="AP456" s="182"/>
      <c r="AQ456" s="183" t="str">
        <f t="shared" si="64"/>
        <v/>
      </c>
      <c r="AR456" s="182"/>
      <c r="AS456" s="184" t="str">
        <f t="shared" si="65"/>
        <v/>
      </c>
      <c r="AT456" s="182"/>
      <c r="AU456" s="276"/>
      <c r="AV456" s="185"/>
      <c r="AW456" s="185"/>
      <c r="AX456" s="185"/>
      <c r="AY456" s="185"/>
      <c r="AZ456" s="185"/>
      <c r="BA456" s="186"/>
      <c r="BB456" s="80"/>
      <c r="BC456" s="185"/>
      <c r="BD456" s="185"/>
      <c r="BE456" s="185"/>
      <c r="BF456" s="185"/>
      <c r="BG456" s="187"/>
      <c r="BH456" s="278"/>
      <c r="BI456" s="188"/>
      <c r="BJ456" s="276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>
        <f t="shared" si="66"/>
        <v>0</v>
      </c>
    </row>
    <row r="457" spans="1:93" ht="22.5" hidden="1" customHeight="1">
      <c r="A457" s="277"/>
      <c r="B457" s="275"/>
      <c r="C457" s="75"/>
      <c r="D457" s="78"/>
      <c r="E457" s="75"/>
      <c r="F457" s="80"/>
      <c r="G457" s="78"/>
      <c r="H457" s="70"/>
      <c r="I457" s="81"/>
      <c r="J457" s="71" t="str">
        <f>IF(H457="","",VLOOKUP(H457,単重表!$C$6:'単重表'!$F$2502,2,FALSE))</f>
        <v/>
      </c>
      <c r="K457" s="232"/>
      <c r="L457" s="101">
        <f t="shared" si="67"/>
        <v>1</v>
      </c>
      <c r="M457" s="46"/>
      <c r="N457" s="101">
        <f t="shared" si="68"/>
        <v>1</v>
      </c>
      <c r="O457" s="49"/>
      <c r="P457" s="47" t="str">
        <f>IF(H457="","",VLOOKUP(H457,単重表!$C$6:'単重表'!$F$2502,3,FALSE))</f>
        <v/>
      </c>
      <c r="Q457" s="47"/>
      <c r="R457" s="56" t="e">
        <f t="shared" si="69"/>
        <v>#VALUE!</v>
      </c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275"/>
      <c r="AF457" s="275"/>
      <c r="AG457" s="40"/>
      <c r="AH457" s="40"/>
      <c r="AI457" s="40"/>
      <c r="AJ457" s="58" t="str">
        <f>IF(H457="","",VLOOKUP(H457,単重表!$C$6:'単重表'!$F$2502,4,FALSE))</f>
        <v/>
      </c>
      <c r="AK457" s="141" t="e">
        <f t="shared" si="61"/>
        <v>#VALUE!</v>
      </c>
      <c r="AL457" s="40">
        <v>2</v>
      </c>
      <c r="AM457" s="190" t="e">
        <f t="shared" si="62"/>
        <v>#VALUE!</v>
      </c>
      <c r="AO457" s="191">
        <f t="shared" si="63"/>
        <v>0</v>
      </c>
      <c r="AP457" s="182"/>
      <c r="AQ457" s="183" t="str">
        <f t="shared" si="64"/>
        <v/>
      </c>
      <c r="AR457" s="182"/>
      <c r="AS457" s="184" t="str">
        <f t="shared" si="65"/>
        <v/>
      </c>
      <c r="AT457" s="182"/>
      <c r="AU457" s="276"/>
      <c r="AV457" s="185"/>
      <c r="AW457" s="185"/>
      <c r="AX457" s="185"/>
      <c r="AY457" s="185"/>
      <c r="AZ457" s="185"/>
      <c r="BA457" s="186"/>
      <c r="BB457" s="80"/>
      <c r="BC457" s="185"/>
      <c r="BD457" s="185"/>
      <c r="BE457" s="185"/>
      <c r="BF457" s="185"/>
      <c r="BG457" s="187"/>
      <c r="BH457" s="278"/>
      <c r="BI457" s="188"/>
      <c r="BJ457" s="276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>
        <f t="shared" si="66"/>
        <v>0</v>
      </c>
    </row>
    <row r="458" spans="1:93" ht="22.5" hidden="1" customHeight="1">
      <c r="A458" s="277"/>
      <c r="B458" s="275"/>
      <c r="C458" s="75"/>
      <c r="D458" s="78"/>
      <c r="E458" s="75"/>
      <c r="F458" s="80"/>
      <c r="G458" s="78"/>
      <c r="H458" s="70"/>
      <c r="I458" s="81"/>
      <c r="J458" s="71" t="str">
        <f>IF(H458="","",VLOOKUP(H458,単重表!$C$6:'単重表'!$F$2502,2,FALSE))</f>
        <v/>
      </c>
      <c r="K458" s="232"/>
      <c r="L458" s="101">
        <f t="shared" si="67"/>
        <v>1</v>
      </c>
      <c r="M458" s="46"/>
      <c r="N458" s="101">
        <f t="shared" si="68"/>
        <v>1</v>
      </c>
      <c r="O458" s="49"/>
      <c r="P458" s="47" t="str">
        <f>IF(H458="","",VLOOKUP(H458,単重表!$C$6:'単重表'!$F$2502,3,FALSE))</f>
        <v/>
      </c>
      <c r="Q458" s="47"/>
      <c r="R458" s="56" t="e">
        <f t="shared" si="69"/>
        <v>#VALUE!</v>
      </c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275"/>
      <c r="AF458" s="275"/>
      <c r="AG458" s="40"/>
      <c r="AH458" s="40"/>
      <c r="AI458" s="40"/>
      <c r="AJ458" s="58" t="str">
        <f>IF(H458="","",VLOOKUP(H458,単重表!$C$6:'単重表'!$F$2502,4,FALSE))</f>
        <v/>
      </c>
      <c r="AK458" s="141" t="e">
        <f t="shared" si="61"/>
        <v>#VALUE!</v>
      </c>
      <c r="AL458" s="40">
        <v>2</v>
      </c>
      <c r="AM458" s="190" t="e">
        <f t="shared" si="62"/>
        <v>#VALUE!</v>
      </c>
      <c r="AO458" s="191">
        <f t="shared" si="63"/>
        <v>0</v>
      </c>
      <c r="AP458" s="182"/>
      <c r="AQ458" s="183" t="str">
        <f t="shared" si="64"/>
        <v/>
      </c>
      <c r="AR458" s="182"/>
      <c r="AS458" s="184" t="str">
        <f t="shared" si="65"/>
        <v/>
      </c>
      <c r="AT458" s="182"/>
      <c r="AU458" s="276"/>
      <c r="AV458" s="185"/>
      <c r="AW458" s="185"/>
      <c r="AX458" s="185"/>
      <c r="AY458" s="185"/>
      <c r="AZ458" s="185"/>
      <c r="BA458" s="186"/>
      <c r="BB458" s="80"/>
      <c r="BC458" s="185"/>
      <c r="BD458" s="185"/>
      <c r="BE458" s="185"/>
      <c r="BF458" s="185"/>
      <c r="BG458" s="187"/>
      <c r="BH458" s="278"/>
      <c r="BI458" s="188"/>
      <c r="BJ458" s="276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>
        <f t="shared" si="66"/>
        <v>0</v>
      </c>
    </row>
    <row r="459" spans="1:93" ht="22.5" hidden="1" customHeight="1">
      <c r="A459" s="277"/>
      <c r="B459" s="275"/>
      <c r="C459" s="75"/>
      <c r="D459" s="78"/>
      <c r="E459" s="75"/>
      <c r="F459" s="80"/>
      <c r="G459" s="78"/>
      <c r="H459" s="70"/>
      <c r="I459" s="81"/>
      <c r="J459" s="71" t="str">
        <f>IF(H459="","",VLOOKUP(H459,単重表!$C$6:'単重表'!$F$2502,2,FALSE))</f>
        <v/>
      </c>
      <c r="K459" s="232"/>
      <c r="L459" s="101">
        <f t="shared" si="67"/>
        <v>1</v>
      </c>
      <c r="M459" s="46"/>
      <c r="N459" s="101">
        <f t="shared" si="68"/>
        <v>1</v>
      </c>
      <c r="O459" s="49"/>
      <c r="P459" s="47" t="str">
        <f>IF(H459="","",VLOOKUP(H459,単重表!$C$6:'単重表'!$F$2502,3,FALSE))</f>
        <v/>
      </c>
      <c r="Q459" s="47"/>
      <c r="R459" s="56" t="e">
        <f t="shared" si="69"/>
        <v>#VALUE!</v>
      </c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275"/>
      <c r="AF459" s="275"/>
      <c r="AG459" s="40"/>
      <c r="AH459" s="40"/>
      <c r="AI459" s="40"/>
      <c r="AJ459" s="58" t="str">
        <f>IF(H459="","",VLOOKUP(H459,単重表!$C$6:'単重表'!$F$2502,4,FALSE))</f>
        <v/>
      </c>
      <c r="AK459" s="141" t="e">
        <f t="shared" si="61"/>
        <v>#VALUE!</v>
      </c>
      <c r="AL459" s="40">
        <v>2</v>
      </c>
      <c r="AM459" s="190" t="e">
        <f t="shared" si="62"/>
        <v>#VALUE!</v>
      </c>
      <c r="AO459" s="191">
        <f t="shared" si="63"/>
        <v>0</v>
      </c>
      <c r="AP459" s="182"/>
      <c r="AQ459" s="183" t="str">
        <f t="shared" si="64"/>
        <v/>
      </c>
      <c r="AR459" s="182"/>
      <c r="AS459" s="184" t="str">
        <f t="shared" si="65"/>
        <v/>
      </c>
      <c r="AT459" s="182"/>
      <c r="AU459" s="276"/>
      <c r="AV459" s="185"/>
      <c r="AW459" s="185"/>
      <c r="AX459" s="185"/>
      <c r="AY459" s="185"/>
      <c r="AZ459" s="185"/>
      <c r="BA459" s="186"/>
      <c r="BB459" s="80"/>
      <c r="BC459" s="185"/>
      <c r="BD459" s="185"/>
      <c r="BE459" s="185"/>
      <c r="BF459" s="185"/>
      <c r="BG459" s="187"/>
      <c r="BH459" s="278"/>
      <c r="BI459" s="188"/>
      <c r="BJ459" s="276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>
        <f t="shared" si="66"/>
        <v>0</v>
      </c>
    </row>
    <row r="460" spans="1:93" ht="22.5" hidden="1" customHeight="1">
      <c r="A460" s="277"/>
      <c r="B460" s="275"/>
      <c r="C460" s="75"/>
      <c r="D460" s="78"/>
      <c r="E460" s="75"/>
      <c r="F460" s="80"/>
      <c r="G460" s="78"/>
      <c r="H460" s="70"/>
      <c r="I460" s="81"/>
      <c r="J460" s="71" t="str">
        <f>IF(H460="","",VLOOKUP(H460,単重表!$C$6:'単重表'!$F$2502,2,FALSE))</f>
        <v/>
      </c>
      <c r="K460" s="232"/>
      <c r="L460" s="101">
        <f t="shared" si="67"/>
        <v>1</v>
      </c>
      <c r="M460" s="46"/>
      <c r="N460" s="101">
        <f t="shared" si="68"/>
        <v>1</v>
      </c>
      <c r="O460" s="49"/>
      <c r="P460" s="47" t="str">
        <f>IF(H460="","",VLOOKUP(H460,単重表!$C$6:'単重表'!$F$2502,3,FALSE))</f>
        <v/>
      </c>
      <c r="Q460" s="47"/>
      <c r="R460" s="56" t="e">
        <f t="shared" si="69"/>
        <v>#VALUE!</v>
      </c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275"/>
      <c r="AF460" s="275"/>
      <c r="AG460" s="40"/>
      <c r="AH460" s="40"/>
      <c r="AI460" s="40"/>
      <c r="AJ460" s="58" t="str">
        <f>IF(H460="","",VLOOKUP(H460,単重表!$C$6:'単重表'!$F$2502,4,FALSE))</f>
        <v/>
      </c>
      <c r="AK460" s="141" t="e">
        <f t="shared" si="61"/>
        <v>#VALUE!</v>
      </c>
      <c r="AL460" s="40">
        <v>2</v>
      </c>
      <c r="AM460" s="190" t="e">
        <f t="shared" si="62"/>
        <v>#VALUE!</v>
      </c>
      <c r="AO460" s="191">
        <f t="shared" si="63"/>
        <v>0</v>
      </c>
      <c r="AP460" s="182"/>
      <c r="AQ460" s="183" t="str">
        <f t="shared" si="64"/>
        <v/>
      </c>
      <c r="AR460" s="182"/>
      <c r="AS460" s="184" t="str">
        <f t="shared" si="65"/>
        <v/>
      </c>
      <c r="AT460" s="182"/>
      <c r="AU460" s="276"/>
      <c r="AV460" s="185"/>
      <c r="AW460" s="185"/>
      <c r="AX460" s="185"/>
      <c r="AY460" s="185"/>
      <c r="AZ460" s="185"/>
      <c r="BA460" s="186"/>
      <c r="BB460" s="80"/>
      <c r="BC460" s="185"/>
      <c r="BD460" s="185"/>
      <c r="BE460" s="185"/>
      <c r="BF460" s="185"/>
      <c r="BG460" s="187"/>
      <c r="BH460" s="278"/>
      <c r="BI460" s="188"/>
      <c r="BJ460" s="276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>
        <f t="shared" si="66"/>
        <v>0</v>
      </c>
    </row>
    <row r="461" spans="1:93" ht="22.5" hidden="1" customHeight="1">
      <c r="A461" s="277"/>
      <c r="B461" s="275"/>
      <c r="C461" s="75"/>
      <c r="D461" s="78"/>
      <c r="E461" s="75"/>
      <c r="F461" s="80"/>
      <c r="G461" s="78"/>
      <c r="H461" s="70"/>
      <c r="I461" s="81"/>
      <c r="J461" s="71" t="str">
        <f>IF(H461="","",VLOOKUP(H461,単重表!$C$6:'単重表'!$F$2502,2,FALSE))</f>
        <v/>
      </c>
      <c r="K461" s="232"/>
      <c r="L461" s="101">
        <f t="shared" si="67"/>
        <v>1</v>
      </c>
      <c r="M461" s="46"/>
      <c r="N461" s="101">
        <f t="shared" si="68"/>
        <v>1</v>
      </c>
      <c r="O461" s="49"/>
      <c r="P461" s="47" t="str">
        <f>IF(H461="","",VLOOKUP(H461,単重表!$C$6:'単重表'!$F$2502,3,FALSE))</f>
        <v/>
      </c>
      <c r="Q461" s="47"/>
      <c r="R461" s="56" t="e">
        <f t="shared" si="69"/>
        <v>#VALUE!</v>
      </c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275"/>
      <c r="AF461" s="275"/>
      <c r="AG461" s="40"/>
      <c r="AH461" s="40"/>
      <c r="AI461" s="40"/>
      <c r="AJ461" s="58" t="str">
        <f>IF(H461="","",VLOOKUP(H461,単重表!$C$6:'単重表'!$F$2502,4,FALSE))</f>
        <v/>
      </c>
      <c r="AK461" s="141" t="e">
        <f t="shared" si="61"/>
        <v>#VALUE!</v>
      </c>
      <c r="AL461" s="40">
        <v>2</v>
      </c>
      <c r="AM461" s="190" t="e">
        <f t="shared" si="62"/>
        <v>#VALUE!</v>
      </c>
      <c r="AO461" s="191">
        <f t="shared" si="63"/>
        <v>0</v>
      </c>
      <c r="AP461" s="182"/>
      <c r="AQ461" s="183" t="str">
        <f t="shared" si="64"/>
        <v/>
      </c>
      <c r="AR461" s="182"/>
      <c r="AS461" s="184" t="str">
        <f t="shared" si="65"/>
        <v/>
      </c>
      <c r="AT461" s="182"/>
      <c r="AU461" s="276"/>
      <c r="AV461" s="185"/>
      <c r="AW461" s="185"/>
      <c r="AX461" s="185"/>
      <c r="AY461" s="185"/>
      <c r="AZ461" s="185"/>
      <c r="BA461" s="186"/>
      <c r="BB461" s="80"/>
      <c r="BC461" s="185"/>
      <c r="BD461" s="185"/>
      <c r="BE461" s="185"/>
      <c r="BF461" s="185"/>
      <c r="BG461" s="187"/>
      <c r="BH461" s="278"/>
      <c r="BI461" s="188"/>
      <c r="BJ461" s="276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>
        <f t="shared" si="66"/>
        <v>0</v>
      </c>
    </row>
    <row r="462" spans="1:93" ht="22.5" hidden="1" customHeight="1">
      <c r="A462" s="277"/>
      <c r="B462" s="275"/>
      <c r="C462" s="75"/>
      <c r="D462" s="78"/>
      <c r="E462" s="75"/>
      <c r="F462" s="80"/>
      <c r="G462" s="78"/>
      <c r="H462" s="70"/>
      <c r="I462" s="81"/>
      <c r="J462" s="71" t="str">
        <f>IF(H462="","",VLOOKUP(H462,単重表!$C$6:'単重表'!$F$2502,2,FALSE))</f>
        <v/>
      </c>
      <c r="K462" s="232"/>
      <c r="L462" s="101">
        <f t="shared" si="67"/>
        <v>1</v>
      </c>
      <c r="M462" s="46"/>
      <c r="N462" s="101">
        <f t="shared" si="68"/>
        <v>1</v>
      </c>
      <c r="O462" s="49"/>
      <c r="P462" s="47" t="str">
        <f>IF(H462="","",VLOOKUP(H462,単重表!$C$6:'単重表'!$F$2502,3,FALSE))</f>
        <v/>
      </c>
      <c r="Q462" s="47"/>
      <c r="R462" s="56" t="e">
        <f t="shared" si="69"/>
        <v>#VALUE!</v>
      </c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275"/>
      <c r="AF462" s="275"/>
      <c r="AG462" s="40"/>
      <c r="AH462" s="40"/>
      <c r="AI462" s="40"/>
      <c r="AJ462" s="58" t="str">
        <f>IF(H462="","",VLOOKUP(H462,単重表!$C$6:'単重表'!$F$2502,4,FALSE))</f>
        <v/>
      </c>
      <c r="AK462" s="141" t="e">
        <f t="shared" si="61"/>
        <v>#VALUE!</v>
      </c>
      <c r="AL462" s="40">
        <v>2</v>
      </c>
      <c r="AM462" s="190" t="e">
        <f t="shared" si="62"/>
        <v>#VALUE!</v>
      </c>
      <c r="AO462" s="191">
        <f t="shared" si="63"/>
        <v>0</v>
      </c>
      <c r="AP462" s="182"/>
      <c r="AQ462" s="183" t="str">
        <f t="shared" si="64"/>
        <v/>
      </c>
      <c r="AR462" s="182"/>
      <c r="AS462" s="184" t="str">
        <f t="shared" si="65"/>
        <v/>
      </c>
      <c r="AT462" s="182"/>
      <c r="AU462" s="276"/>
      <c r="AV462" s="185"/>
      <c r="AW462" s="185"/>
      <c r="AX462" s="185"/>
      <c r="AY462" s="185"/>
      <c r="AZ462" s="185"/>
      <c r="BA462" s="186"/>
      <c r="BB462" s="80"/>
      <c r="BC462" s="185"/>
      <c r="BD462" s="185"/>
      <c r="BE462" s="185"/>
      <c r="BF462" s="185"/>
      <c r="BG462" s="187"/>
      <c r="BH462" s="278"/>
      <c r="BI462" s="188"/>
      <c r="BJ462" s="276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>
        <f t="shared" si="66"/>
        <v>0</v>
      </c>
    </row>
    <row r="463" spans="1:93" ht="22.5" hidden="1" customHeight="1">
      <c r="A463" s="277"/>
      <c r="B463" s="275"/>
      <c r="C463" s="75"/>
      <c r="D463" s="78"/>
      <c r="E463" s="75"/>
      <c r="F463" s="80"/>
      <c r="G463" s="78"/>
      <c r="H463" s="70"/>
      <c r="I463" s="81"/>
      <c r="J463" s="71" t="str">
        <f>IF(H463="","",VLOOKUP(H463,単重表!$C$6:'単重表'!$F$2502,2,FALSE))</f>
        <v/>
      </c>
      <c r="K463" s="232"/>
      <c r="L463" s="101">
        <f t="shared" si="67"/>
        <v>1</v>
      </c>
      <c r="M463" s="46"/>
      <c r="N463" s="101">
        <f t="shared" si="68"/>
        <v>1</v>
      </c>
      <c r="O463" s="49"/>
      <c r="P463" s="47" t="str">
        <f>IF(H463="","",VLOOKUP(H463,単重表!$C$6:'単重表'!$F$2502,3,FALSE))</f>
        <v/>
      </c>
      <c r="Q463" s="47"/>
      <c r="R463" s="56" t="e">
        <f t="shared" si="69"/>
        <v>#VALUE!</v>
      </c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275"/>
      <c r="AF463" s="275"/>
      <c r="AG463" s="40"/>
      <c r="AH463" s="40"/>
      <c r="AI463" s="40"/>
      <c r="AJ463" s="58" t="str">
        <f>IF(H463="","",VLOOKUP(H463,単重表!$C$6:'単重表'!$F$2502,4,FALSE))</f>
        <v/>
      </c>
      <c r="AK463" s="141" t="e">
        <f t="shared" si="61"/>
        <v>#VALUE!</v>
      </c>
      <c r="AL463" s="40">
        <v>2</v>
      </c>
      <c r="AM463" s="190" t="e">
        <f t="shared" si="62"/>
        <v>#VALUE!</v>
      </c>
      <c r="AO463" s="191">
        <f t="shared" si="63"/>
        <v>0</v>
      </c>
      <c r="AP463" s="182"/>
      <c r="AQ463" s="183" t="str">
        <f t="shared" si="64"/>
        <v/>
      </c>
      <c r="AR463" s="182"/>
      <c r="AS463" s="184" t="str">
        <f t="shared" si="65"/>
        <v/>
      </c>
      <c r="AT463" s="182"/>
      <c r="AU463" s="276"/>
      <c r="AV463" s="185"/>
      <c r="AW463" s="185"/>
      <c r="AX463" s="185"/>
      <c r="AY463" s="185"/>
      <c r="AZ463" s="185"/>
      <c r="BA463" s="186"/>
      <c r="BB463" s="80"/>
      <c r="BC463" s="185"/>
      <c r="BD463" s="185"/>
      <c r="BE463" s="185"/>
      <c r="BF463" s="185"/>
      <c r="BG463" s="187"/>
      <c r="BH463" s="278"/>
      <c r="BI463" s="188"/>
      <c r="BJ463" s="276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>
        <f t="shared" si="66"/>
        <v>0</v>
      </c>
    </row>
    <row r="464" spans="1:93" ht="22.5" hidden="1" customHeight="1">
      <c r="A464" s="277"/>
      <c r="B464" s="275"/>
      <c r="C464" s="75"/>
      <c r="D464" s="78"/>
      <c r="E464" s="75"/>
      <c r="F464" s="80"/>
      <c r="G464" s="78"/>
      <c r="H464" s="70"/>
      <c r="I464" s="81"/>
      <c r="J464" s="71" t="str">
        <f>IF(H464="","",VLOOKUP(H464,単重表!$C$6:'単重表'!$F$2502,2,FALSE))</f>
        <v/>
      </c>
      <c r="K464" s="232"/>
      <c r="L464" s="101">
        <f t="shared" si="67"/>
        <v>1</v>
      </c>
      <c r="M464" s="46"/>
      <c r="N464" s="101">
        <f t="shared" si="68"/>
        <v>1</v>
      </c>
      <c r="O464" s="49"/>
      <c r="P464" s="47" t="str">
        <f>IF(H464="","",VLOOKUP(H464,単重表!$C$6:'単重表'!$F$2502,3,FALSE))</f>
        <v/>
      </c>
      <c r="Q464" s="47"/>
      <c r="R464" s="56" t="e">
        <f t="shared" si="69"/>
        <v>#VALUE!</v>
      </c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275"/>
      <c r="AF464" s="275"/>
      <c r="AG464" s="40"/>
      <c r="AH464" s="40"/>
      <c r="AI464" s="40"/>
      <c r="AJ464" s="58" t="str">
        <f>IF(H464="","",VLOOKUP(H464,単重表!$C$6:'単重表'!$F$2502,4,FALSE))</f>
        <v/>
      </c>
      <c r="AK464" s="141" t="e">
        <f t="shared" si="61"/>
        <v>#VALUE!</v>
      </c>
      <c r="AL464" s="40">
        <v>2</v>
      </c>
      <c r="AM464" s="190" t="e">
        <f t="shared" si="62"/>
        <v>#VALUE!</v>
      </c>
      <c r="AO464" s="191">
        <f t="shared" si="63"/>
        <v>0</v>
      </c>
      <c r="AP464" s="182"/>
      <c r="AQ464" s="183" t="str">
        <f t="shared" si="64"/>
        <v/>
      </c>
      <c r="AR464" s="182"/>
      <c r="AS464" s="184" t="str">
        <f t="shared" si="65"/>
        <v/>
      </c>
      <c r="AT464" s="182"/>
      <c r="AU464" s="276"/>
      <c r="AV464" s="185"/>
      <c r="AW464" s="185"/>
      <c r="AX464" s="185"/>
      <c r="AY464" s="185"/>
      <c r="AZ464" s="185"/>
      <c r="BA464" s="186"/>
      <c r="BB464" s="80"/>
      <c r="BC464" s="185"/>
      <c r="BD464" s="185"/>
      <c r="BE464" s="185"/>
      <c r="BF464" s="185"/>
      <c r="BG464" s="187"/>
      <c r="BH464" s="278"/>
      <c r="BI464" s="188"/>
      <c r="BJ464" s="276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>
        <f t="shared" si="66"/>
        <v>0</v>
      </c>
    </row>
    <row r="465" spans="1:93" ht="22.5" hidden="1" customHeight="1">
      <c r="A465" s="277"/>
      <c r="B465" s="275"/>
      <c r="C465" s="75"/>
      <c r="D465" s="78"/>
      <c r="E465" s="75"/>
      <c r="F465" s="80"/>
      <c r="G465" s="78"/>
      <c r="H465" s="70"/>
      <c r="I465" s="81"/>
      <c r="J465" s="71" t="str">
        <f>IF(H465="","",VLOOKUP(H465,単重表!$C$6:'単重表'!$F$2502,2,FALSE))</f>
        <v/>
      </c>
      <c r="K465" s="232"/>
      <c r="L465" s="101">
        <f t="shared" si="67"/>
        <v>1</v>
      </c>
      <c r="M465" s="46"/>
      <c r="N465" s="101">
        <f t="shared" si="68"/>
        <v>1</v>
      </c>
      <c r="O465" s="49"/>
      <c r="P465" s="47" t="str">
        <f>IF(H465="","",VLOOKUP(H465,単重表!$C$6:'単重表'!$F$2502,3,FALSE))</f>
        <v/>
      </c>
      <c r="Q465" s="47"/>
      <c r="R465" s="56" t="e">
        <f t="shared" si="69"/>
        <v>#VALUE!</v>
      </c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275"/>
      <c r="AF465" s="275"/>
      <c r="AG465" s="40"/>
      <c r="AH465" s="40"/>
      <c r="AI465" s="40"/>
      <c r="AJ465" s="58" t="str">
        <f>IF(H465="","",VLOOKUP(H465,単重表!$C$6:'単重表'!$F$2502,4,FALSE))</f>
        <v/>
      </c>
      <c r="AK465" s="141" t="e">
        <f t="shared" si="61"/>
        <v>#VALUE!</v>
      </c>
      <c r="AL465" s="40">
        <v>2</v>
      </c>
      <c r="AM465" s="190" t="e">
        <f t="shared" si="62"/>
        <v>#VALUE!</v>
      </c>
      <c r="AO465" s="191">
        <f t="shared" si="63"/>
        <v>0</v>
      </c>
      <c r="AP465" s="182"/>
      <c r="AQ465" s="183" t="str">
        <f t="shared" si="64"/>
        <v/>
      </c>
      <c r="AR465" s="182"/>
      <c r="AS465" s="184" t="str">
        <f t="shared" si="65"/>
        <v/>
      </c>
      <c r="AT465" s="182"/>
      <c r="AU465" s="276"/>
      <c r="AV465" s="185"/>
      <c r="AW465" s="185"/>
      <c r="AX465" s="185"/>
      <c r="AY465" s="185"/>
      <c r="AZ465" s="185"/>
      <c r="BA465" s="186"/>
      <c r="BB465" s="80"/>
      <c r="BC465" s="185"/>
      <c r="BD465" s="185"/>
      <c r="BE465" s="185"/>
      <c r="BF465" s="185"/>
      <c r="BG465" s="187"/>
      <c r="BH465" s="278"/>
      <c r="BI465" s="188"/>
      <c r="BJ465" s="276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>
        <f t="shared" si="66"/>
        <v>0</v>
      </c>
    </row>
    <row r="466" spans="1:93" ht="22.5" hidden="1" customHeight="1">
      <c r="A466" s="277"/>
      <c r="B466" s="275"/>
      <c r="C466" s="75"/>
      <c r="D466" s="78"/>
      <c r="E466" s="75"/>
      <c r="F466" s="80"/>
      <c r="G466" s="78"/>
      <c r="H466" s="70"/>
      <c r="I466" s="81"/>
      <c r="J466" s="71" t="str">
        <f>IF(H466="","",VLOOKUP(H466,単重表!$C$6:'単重表'!$F$2502,2,FALSE))</f>
        <v/>
      </c>
      <c r="K466" s="232"/>
      <c r="L466" s="101">
        <f t="shared" si="67"/>
        <v>1</v>
      </c>
      <c r="M466" s="46"/>
      <c r="N466" s="101">
        <f t="shared" si="68"/>
        <v>1</v>
      </c>
      <c r="O466" s="49"/>
      <c r="P466" s="47" t="str">
        <f>IF(H466="","",VLOOKUP(H466,単重表!$C$6:'単重表'!$F$2502,3,FALSE))</f>
        <v/>
      </c>
      <c r="Q466" s="47"/>
      <c r="R466" s="56" t="e">
        <f t="shared" si="69"/>
        <v>#VALUE!</v>
      </c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275"/>
      <c r="AF466" s="275"/>
      <c r="AG466" s="40"/>
      <c r="AH466" s="40"/>
      <c r="AI466" s="40"/>
      <c r="AJ466" s="58" t="str">
        <f>IF(H466="","",VLOOKUP(H466,単重表!$C$6:'単重表'!$F$2502,4,FALSE))</f>
        <v/>
      </c>
      <c r="AK466" s="141" t="e">
        <f t="shared" si="61"/>
        <v>#VALUE!</v>
      </c>
      <c r="AL466" s="40">
        <v>2</v>
      </c>
      <c r="AM466" s="190" t="e">
        <f t="shared" si="62"/>
        <v>#VALUE!</v>
      </c>
      <c r="AO466" s="191">
        <f t="shared" si="63"/>
        <v>0</v>
      </c>
      <c r="AP466" s="182"/>
      <c r="AQ466" s="183" t="str">
        <f t="shared" si="64"/>
        <v/>
      </c>
      <c r="AR466" s="182"/>
      <c r="AS466" s="184" t="str">
        <f t="shared" si="65"/>
        <v/>
      </c>
      <c r="AT466" s="182"/>
      <c r="AU466" s="276"/>
      <c r="AV466" s="185"/>
      <c r="AW466" s="185"/>
      <c r="AX466" s="185"/>
      <c r="AY466" s="185"/>
      <c r="AZ466" s="185"/>
      <c r="BA466" s="186"/>
      <c r="BB466" s="80"/>
      <c r="BC466" s="185"/>
      <c r="BD466" s="185"/>
      <c r="BE466" s="185"/>
      <c r="BF466" s="185"/>
      <c r="BG466" s="187"/>
      <c r="BH466" s="278"/>
      <c r="BI466" s="188"/>
      <c r="BJ466" s="276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>
        <f t="shared" si="66"/>
        <v>0</v>
      </c>
    </row>
    <row r="467" spans="1:93" ht="22.5" hidden="1" customHeight="1">
      <c r="A467" s="277"/>
      <c r="B467" s="275"/>
      <c r="C467" s="75"/>
      <c r="D467" s="78"/>
      <c r="E467" s="75"/>
      <c r="F467" s="80"/>
      <c r="G467" s="78"/>
      <c r="H467" s="70"/>
      <c r="I467" s="81"/>
      <c r="J467" s="71" t="str">
        <f>IF(H467="","",VLOOKUP(H467,単重表!$C$6:'単重表'!$F$2502,2,FALSE))</f>
        <v/>
      </c>
      <c r="K467" s="232"/>
      <c r="L467" s="101">
        <f t="shared" si="67"/>
        <v>1</v>
      </c>
      <c r="M467" s="46"/>
      <c r="N467" s="101">
        <f t="shared" si="68"/>
        <v>1</v>
      </c>
      <c r="O467" s="49"/>
      <c r="P467" s="47" t="str">
        <f>IF(H467="","",VLOOKUP(H467,単重表!$C$6:'単重表'!$F$2502,3,FALSE))</f>
        <v/>
      </c>
      <c r="Q467" s="47"/>
      <c r="R467" s="56" t="e">
        <f t="shared" si="69"/>
        <v>#VALUE!</v>
      </c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275"/>
      <c r="AF467" s="275"/>
      <c r="AG467" s="40"/>
      <c r="AH467" s="40"/>
      <c r="AI467" s="40"/>
      <c r="AJ467" s="58" t="str">
        <f>IF(H467="","",VLOOKUP(H467,単重表!$C$6:'単重表'!$F$2502,4,FALSE))</f>
        <v/>
      </c>
      <c r="AK467" s="141" t="e">
        <f t="shared" si="61"/>
        <v>#VALUE!</v>
      </c>
      <c r="AL467" s="40">
        <v>2</v>
      </c>
      <c r="AM467" s="190" t="e">
        <f t="shared" si="62"/>
        <v>#VALUE!</v>
      </c>
      <c r="AO467" s="191">
        <f t="shared" si="63"/>
        <v>0</v>
      </c>
      <c r="AP467" s="182"/>
      <c r="AQ467" s="183" t="str">
        <f t="shared" si="64"/>
        <v/>
      </c>
      <c r="AR467" s="182"/>
      <c r="AS467" s="184" t="str">
        <f t="shared" si="65"/>
        <v/>
      </c>
      <c r="AT467" s="182"/>
      <c r="AU467" s="276"/>
      <c r="AV467" s="185"/>
      <c r="AW467" s="185"/>
      <c r="AX467" s="185"/>
      <c r="AY467" s="185"/>
      <c r="AZ467" s="185"/>
      <c r="BA467" s="186"/>
      <c r="BB467" s="80"/>
      <c r="BC467" s="185"/>
      <c r="BD467" s="185"/>
      <c r="BE467" s="185"/>
      <c r="BF467" s="185"/>
      <c r="BG467" s="187"/>
      <c r="BH467" s="278"/>
      <c r="BI467" s="188"/>
      <c r="BJ467" s="276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>
        <f t="shared" si="66"/>
        <v>0</v>
      </c>
    </row>
    <row r="468" spans="1:93" ht="22.5" hidden="1" customHeight="1">
      <c r="A468" s="277"/>
      <c r="B468" s="275"/>
      <c r="C468" s="75"/>
      <c r="D468" s="78"/>
      <c r="E468" s="75"/>
      <c r="F468" s="80"/>
      <c r="G468" s="78"/>
      <c r="H468" s="70"/>
      <c r="I468" s="81"/>
      <c r="J468" s="71" t="str">
        <f>IF(H468="","",VLOOKUP(H468,単重表!$C$6:'単重表'!$F$2502,2,FALSE))</f>
        <v/>
      </c>
      <c r="K468" s="232"/>
      <c r="L468" s="101">
        <f t="shared" si="67"/>
        <v>1</v>
      </c>
      <c r="M468" s="46"/>
      <c r="N468" s="101">
        <f t="shared" si="68"/>
        <v>1</v>
      </c>
      <c r="O468" s="49"/>
      <c r="P468" s="47" t="str">
        <f>IF(H468="","",VLOOKUP(H468,単重表!$C$6:'単重表'!$F$2502,3,FALSE))</f>
        <v/>
      </c>
      <c r="Q468" s="47"/>
      <c r="R468" s="56" t="e">
        <f t="shared" si="69"/>
        <v>#VALUE!</v>
      </c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275"/>
      <c r="AF468" s="275"/>
      <c r="AG468" s="40"/>
      <c r="AH468" s="40"/>
      <c r="AI468" s="40"/>
      <c r="AJ468" s="58" t="str">
        <f>IF(H468="","",VLOOKUP(H468,単重表!$C$6:'単重表'!$F$2502,4,FALSE))</f>
        <v/>
      </c>
      <c r="AK468" s="141" t="e">
        <f t="shared" si="61"/>
        <v>#VALUE!</v>
      </c>
      <c r="AL468" s="40">
        <v>2</v>
      </c>
      <c r="AM468" s="190" t="e">
        <f t="shared" si="62"/>
        <v>#VALUE!</v>
      </c>
      <c r="AO468" s="191">
        <f t="shared" si="63"/>
        <v>0</v>
      </c>
      <c r="AP468" s="182"/>
      <c r="AQ468" s="183" t="str">
        <f t="shared" si="64"/>
        <v/>
      </c>
      <c r="AR468" s="182"/>
      <c r="AS468" s="184" t="str">
        <f t="shared" si="65"/>
        <v/>
      </c>
      <c r="AT468" s="182"/>
      <c r="AU468" s="276"/>
      <c r="AV468" s="185"/>
      <c r="AW468" s="185"/>
      <c r="AX468" s="185"/>
      <c r="AY468" s="185"/>
      <c r="AZ468" s="185"/>
      <c r="BA468" s="186"/>
      <c r="BB468" s="80"/>
      <c r="BC468" s="185"/>
      <c r="BD468" s="185"/>
      <c r="BE468" s="185"/>
      <c r="BF468" s="185"/>
      <c r="BG468" s="187"/>
      <c r="BH468" s="278"/>
      <c r="BI468" s="188"/>
      <c r="BJ468" s="276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>
        <f t="shared" si="66"/>
        <v>0</v>
      </c>
    </row>
    <row r="469" spans="1:93" ht="22.5" hidden="1" customHeight="1">
      <c r="A469" s="277"/>
      <c r="B469" s="275"/>
      <c r="C469" s="75"/>
      <c r="D469" s="78"/>
      <c r="E469" s="75"/>
      <c r="F469" s="80"/>
      <c r="G469" s="78"/>
      <c r="H469" s="70"/>
      <c r="I469" s="81"/>
      <c r="J469" s="71" t="str">
        <f>IF(H469="","",VLOOKUP(H469,単重表!$C$6:'単重表'!$F$2502,2,FALSE))</f>
        <v/>
      </c>
      <c r="K469" s="232"/>
      <c r="L469" s="101">
        <f t="shared" si="67"/>
        <v>1</v>
      </c>
      <c r="M469" s="46"/>
      <c r="N469" s="101">
        <f t="shared" si="68"/>
        <v>1</v>
      </c>
      <c r="O469" s="49"/>
      <c r="P469" s="47" t="str">
        <f>IF(H469="","",VLOOKUP(H469,単重表!$C$6:'単重表'!$F$2502,3,FALSE))</f>
        <v/>
      </c>
      <c r="Q469" s="47"/>
      <c r="R469" s="56" t="e">
        <f t="shared" si="69"/>
        <v>#VALUE!</v>
      </c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275"/>
      <c r="AF469" s="275"/>
      <c r="AG469" s="40"/>
      <c r="AH469" s="40"/>
      <c r="AI469" s="40"/>
      <c r="AJ469" s="58" t="str">
        <f>IF(H469="","",VLOOKUP(H469,単重表!$C$6:'単重表'!$F$2502,4,FALSE))</f>
        <v/>
      </c>
      <c r="AK469" s="141" t="e">
        <f t="shared" si="61"/>
        <v>#VALUE!</v>
      </c>
      <c r="AL469" s="40">
        <v>2</v>
      </c>
      <c r="AM469" s="190" t="e">
        <f t="shared" si="62"/>
        <v>#VALUE!</v>
      </c>
      <c r="AO469" s="191">
        <f t="shared" si="63"/>
        <v>0</v>
      </c>
      <c r="AP469" s="182"/>
      <c r="AQ469" s="183" t="str">
        <f t="shared" si="64"/>
        <v/>
      </c>
      <c r="AR469" s="182"/>
      <c r="AS469" s="184" t="str">
        <f t="shared" si="65"/>
        <v/>
      </c>
      <c r="AT469" s="182"/>
      <c r="AU469" s="276"/>
      <c r="AV469" s="185"/>
      <c r="AW469" s="185"/>
      <c r="AX469" s="185"/>
      <c r="AY469" s="185"/>
      <c r="AZ469" s="185"/>
      <c r="BA469" s="186"/>
      <c r="BB469" s="80"/>
      <c r="BC469" s="185"/>
      <c r="BD469" s="185"/>
      <c r="BE469" s="185"/>
      <c r="BF469" s="185"/>
      <c r="BG469" s="187"/>
      <c r="BH469" s="278"/>
      <c r="BI469" s="188"/>
      <c r="BJ469" s="276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>
        <f t="shared" si="66"/>
        <v>0</v>
      </c>
    </row>
    <row r="470" spans="1:93" ht="22.5" hidden="1" customHeight="1">
      <c r="A470" s="277"/>
      <c r="B470" s="275"/>
      <c r="C470" s="75"/>
      <c r="D470" s="78"/>
      <c r="E470" s="75"/>
      <c r="F470" s="80"/>
      <c r="G470" s="78"/>
      <c r="H470" s="70"/>
      <c r="I470" s="81"/>
      <c r="J470" s="71" t="str">
        <f>IF(H470="","",VLOOKUP(H470,単重表!$C$6:'単重表'!$F$2502,2,FALSE))</f>
        <v/>
      </c>
      <c r="K470" s="232"/>
      <c r="L470" s="101">
        <f t="shared" si="67"/>
        <v>1</v>
      </c>
      <c r="M470" s="46"/>
      <c r="N470" s="101">
        <f t="shared" si="68"/>
        <v>1</v>
      </c>
      <c r="O470" s="49"/>
      <c r="P470" s="47" t="str">
        <f>IF(H470="","",VLOOKUP(H470,単重表!$C$6:'単重表'!$F$2502,3,FALSE))</f>
        <v/>
      </c>
      <c r="Q470" s="47"/>
      <c r="R470" s="56" t="e">
        <f t="shared" si="69"/>
        <v>#VALUE!</v>
      </c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275"/>
      <c r="AF470" s="275"/>
      <c r="AG470" s="40"/>
      <c r="AH470" s="40"/>
      <c r="AI470" s="40"/>
      <c r="AJ470" s="58" t="str">
        <f>IF(H470="","",VLOOKUP(H470,単重表!$C$6:'単重表'!$F$2502,4,FALSE))</f>
        <v/>
      </c>
      <c r="AK470" s="141" t="e">
        <f t="shared" si="61"/>
        <v>#VALUE!</v>
      </c>
      <c r="AL470" s="40">
        <v>2</v>
      </c>
      <c r="AM470" s="190" t="e">
        <f t="shared" si="62"/>
        <v>#VALUE!</v>
      </c>
      <c r="AO470" s="191">
        <f t="shared" si="63"/>
        <v>0</v>
      </c>
      <c r="AP470" s="182"/>
      <c r="AQ470" s="183" t="str">
        <f t="shared" si="64"/>
        <v/>
      </c>
      <c r="AR470" s="182"/>
      <c r="AS470" s="184" t="str">
        <f t="shared" si="65"/>
        <v/>
      </c>
      <c r="AT470" s="182"/>
      <c r="AU470" s="276"/>
      <c r="AV470" s="185"/>
      <c r="AW470" s="185"/>
      <c r="AX470" s="185"/>
      <c r="AY470" s="185"/>
      <c r="AZ470" s="185"/>
      <c r="BA470" s="186"/>
      <c r="BB470" s="80"/>
      <c r="BC470" s="185"/>
      <c r="BD470" s="185"/>
      <c r="BE470" s="185"/>
      <c r="BF470" s="185"/>
      <c r="BG470" s="187"/>
      <c r="BH470" s="278"/>
      <c r="BI470" s="188"/>
      <c r="BJ470" s="276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>
        <f t="shared" si="66"/>
        <v>0</v>
      </c>
    </row>
    <row r="471" spans="1:93" ht="22.5" hidden="1" customHeight="1">
      <c r="A471" s="277"/>
      <c r="B471" s="275"/>
      <c r="C471" s="75"/>
      <c r="D471" s="78"/>
      <c r="E471" s="75"/>
      <c r="F471" s="80"/>
      <c r="G471" s="78"/>
      <c r="H471" s="70"/>
      <c r="I471" s="81"/>
      <c r="J471" s="71" t="str">
        <f>IF(H471="","",VLOOKUP(H471,単重表!$C$6:'単重表'!$F$2502,2,FALSE))</f>
        <v/>
      </c>
      <c r="K471" s="232"/>
      <c r="L471" s="101">
        <f t="shared" si="67"/>
        <v>1</v>
      </c>
      <c r="M471" s="46"/>
      <c r="N471" s="101">
        <f t="shared" si="68"/>
        <v>1</v>
      </c>
      <c r="O471" s="49"/>
      <c r="P471" s="47" t="str">
        <f>IF(H471="","",VLOOKUP(H471,単重表!$C$6:'単重表'!$F$2502,3,FALSE))</f>
        <v/>
      </c>
      <c r="Q471" s="47"/>
      <c r="R471" s="56" t="e">
        <f t="shared" si="69"/>
        <v>#VALUE!</v>
      </c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275"/>
      <c r="AF471" s="275"/>
      <c r="AG471" s="40"/>
      <c r="AH471" s="40"/>
      <c r="AI471" s="40"/>
      <c r="AJ471" s="58" t="str">
        <f>IF(H471="","",VLOOKUP(H471,単重表!$C$6:'単重表'!$F$2502,4,FALSE))</f>
        <v/>
      </c>
      <c r="AK471" s="141" t="e">
        <f t="shared" si="61"/>
        <v>#VALUE!</v>
      </c>
      <c r="AL471" s="40">
        <v>2</v>
      </c>
      <c r="AM471" s="190" t="e">
        <f t="shared" si="62"/>
        <v>#VALUE!</v>
      </c>
      <c r="AO471" s="191">
        <f t="shared" si="63"/>
        <v>0</v>
      </c>
      <c r="AP471" s="182"/>
      <c r="AQ471" s="183" t="str">
        <f t="shared" si="64"/>
        <v/>
      </c>
      <c r="AR471" s="182"/>
      <c r="AS471" s="184" t="str">
        <f t="shared" si="65"/>
        <v/>
      </c>
      <c r="AT471" s="182"/>
      <c r="AU471" s="276"/>
      <c r="AV471" s="185"/>
      <c r="AW471" s="185"/>
      <c r="AX471" s="185"/>
      <c r="AY471" s="185"/>
      <c r="AZ471" s="185"/>
      <c r="BA471" s="186"/>
      <c r="BB471" s="80"/>
      <c r="BC471" s="185"/>
      <c r="BD471" s="185"/>
      <c r="BE471" s="185"/>
      <c r="BF471" s="185"/>
      <c r="BG471" s="187"/>
      <c r="BH471" s="278"/>
      <c r="BI471" s="188"/>
      <c r="BJ471" s="276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>
        <f t="shared" si="66"/>
        <v>0</v>
      </c>
    </row>
    <row r="472" spans="1:93" ht="22.5" hidden="1" customHeight="1">
      <c r="A472" s="277"/>
      <c r="B472" s="275"/>
      <c r="C472" s="75"/>
      <c r="D472" s="78"/>
      <c r="E472" s="75"/>
      <c r="F472" s="80"/>
      <c r="G472" s="78"/>
      <c r="H472" s="70"/>
      <c r="I472" s="81"/>
      <c r="J472" s="71" t="str">
        <f>IF(H472="","",VLOOKUP(H472,単重表!$C$6:'単重表'!$F$2502,2,FALSE))</f>
        <v/>
      </c>
      <c r="K472" s="232"/>
      <c r="L472" s="101">
        <f t="shared" si="67"/>
        <v>1</v>
      </c>
      <c r="M472" s="46"/>
      <c r="N472" s="101">
        <f t="shared" si="68"/>
        <v>1</v>
      </c>
      <c r="O472" s="49"/>
      <c r="P472" s="47" t="str">
        <f>IF(H472="","",VLOOKUP(H472,単重表!$C$6:'単重表'!$F$2502,3,FALSE))</f>
        <v/>
      </c>
      <c r="Q472" s="47"/>
      <c r="R472" s="56" t="e">
        <f t="shared" si="69"/>
        <v>#VALUE!</v>
      </c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275"/>
      <c r="AF472" s="275"/>
      <c r="AG472" s="40"/>
      <c r="AH472" s="40"/>
      <c r="AI472" s="40"/>
      <c r="AJ472" s="58" t="str">
        <f>IF(H472="","",VLOOKUP(H472,単重表!$C$6:'単重表'!$F$2502,4,FALSE))</f>
        <v/>
      </c>
      <c r="AK472" s="141" t="e">
        <f t="shared" si="61"/>
        <v>#VALUE!</v>
      </c>
      <c r="AL472" s="40">
        <v>2</v>
      </c>
      <c r="AM472" s="190" t="e">
        <f t="shared" si="62"/>
        <v>#VALUE!</v>
      </c>
      <c r="AO472" s="191">
        <f t="shared" si="63"/>
        <v>0</v>
      </c>
      <c r="AP472" s="182"/>
      <c r="AQ472" s="183" t="str">
        <f t="shared" si="64"/>
        <v/>
      </c>
      <c r="AR472" s="182"/>
      <c r="AS472" s="184" t="str">
        <f t="shared" si="65"/>
        <v/>
      </c>
      <c r="AT472" s="182"/>
      <c r="AU472" s="276"/>
      <c r="AV472" s="185"/>
      <c r="AW472" s="185"/>
      <c r="AX472" s="185"/>
      <c r="AY472" s="185"/>
      <c r="AZ472" s="185"/>
      <c r="BA472" s="186"/>
      <c r="BB472" s="80"/>
      <c r="BC472" s="185"/>
      <c r="BD472" s="185"/>
      <c r="BE472" s="185"/>
      <c r="BF472" s="185"/>
      <c r="BG472" s="187"/>
      <c r="BH472" s="278"/>
      <c r="BI472" s="188"/>
      <c r="BJ472" s="276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>
        <f t="shared" si="66"/>
        <v>0</v>
      </c>
    </row>
    <row r="473" spans="1:93" ht="22.5" hidden="1" customHeight="1">
      <c r="A473" s="277"/>
      <c r="B473" s="275"/>
      <c r="C473" s="75"/>
      <c r="D473" s="78"/>
      <c r="E473" s="75"/>
      <c r="F473" s="80"/>
      <c r="G473" s="78"/>
      <c r="H473" s="70"/>
      <c r="I473" s="81"/>
      <c r="J473" s="71" t="str">
        <f>IF(H473="","",VLOOKUP(H473,単重表!$C$6:'単重表'!$F$2502,2,FALSE))</f>
        <v/>
      </c>
      <c r="K473" s="232"/>
      <c r="L473" s="101">
        <f t="shared" si="67"/>
        <v>1</v>
      </c>
      <c r="M473" s="46"/>
      <c r="N473" s="101">
        <f t="shared" si="68"/>
        <v>1</v>
      </c>
      <c r="O473" s="49"/>
      <c r="P473" s="47" t="str">
        <f>IF(H473="","",VLOOKUP(H473,単重表!$C$6:'単重表'!$F$2502,3,FALSE))</f>
        <v/>
      </c>
      <c r="Q473" s="47"/>
      <c r="R473" s="56" t="e">
        <f t="shared" si="69"/>
        <v>#VALUE!</v>
      </c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275"/>
      <c r="AF473" s="275"/>
      <c r="AG473" s="40"/>
      <c r="AH473" s="40"/>
      <c r="AI473" s="40"/>
      <c r="AJ473" s="58" t="str">
        <f>IF(H473="","",VLOOKUP(H473,単重表!$C$6:'単重表'!$F$2502,4,FALSE))</f>
        <v/>
      </c>
      <c r="AK473" s="141" t="e">
        <f t="shared" si="61"/>
        <v>#VALUE!</v>
      </c>
      <c r="AL473" s="40">
        <v>2</v>
      </c>
      <c r="AM473" s="190" t="e">
        <f t="shared" si="62"/>
        <v>#VALUE!</v>
      </c>
      <c r="AO473" s="191">
        <f t="shared" si="63"/>
        <v>0</v>
      </c>
      <c r="AP473" s="182"/>
      <c r="AQ473" s="183" t="str">
        <f t="shared" si="64"/>
        <v/>
      </c>
      <c r="AR473" s="182"/>
      <c r="AS473" s="184" t="str">
        <f t="shared" si="65"/>
        <v/>
      </c>
      <c r="AT473" s="182"/>
      <c r="AU473" s="276"/>
      <c r="AV473" s="185"/>
      <c r="AW473" s="185"/>
      <c r="AX473" s="185"/>
      <c r="AY473" s="185"/>
      <c r="AZ473" s="185"/>
      <c r="BA473" s="186"/>
      <c r="BB473" s="80"/>
      <c r="BC473" s="185"/>
      <c r="BD473" s="185"/>
      <c r="BE473" s="185"/>
      <c r="BF473" s="185"/>
      <c r="BG473" s="187"/>
      <c r="BH473" s="278"/>
      <c r="BI473" s="188"/>
      <c r="BJ473" s="276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>
        <f t="shared" si="66"/>
        <v>0</v>
      </c>
    </row>
    <row r="474" spans="1:93" ht="22.5" hidden="1" customHeight="1">
      <c r="A474" s="277"/>
      <c r="B474" s="275"/>
      <c r="C474" s="75"/>
      <c r="D474" s="78"/>
      <c r="E474" s="75"/>
      <c r="F474" s="80"/>
      <c r="G474" s="78"/>
      <c r="H474" s="70"/>
      <c r="I474" s="81"/>
      <c r="J474" s="71" t="str">
        <f>IF(H474="","",VLOOKUP(H474,単重表!$C$6:'単重表'!$F$2502,2,FALSE))</f>
        <v/>
      </c>
      <c r="K474" s="232"/>
      <c r="L474" s="101">
        <f t="shared" si="67"/>
        <v>1</v>
      </c>
      <c r="M474" s="46"/>
      <c r="N474" s="101">
        <f t="shared" si="68"/>
        <v>1</v>
      </c>
      <c r="O474" s="49"/>
      <c r="P474" s="47" t="str">
        <f>IF(H474="","",VLOOKUP(H474,単重表!$C$6:'単重表'!$F$2502,3,FALSE))</f>
        <v/>
      </c>
      <c r="Q474" s="47"/>
      <c r="R474" s="56" t="e">
        <f t="shared" si="69"/>
        <v>#VALUE!</v>
      </c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275"/>
      <c r="AF474" s="275"/>
      <c r="AG474" s="40"/>
      <c r="AH474" s="40"/>
      <c r="AI474" s="40"/>
      <c r="AJ474" s="58" t="str">
        <f>IF(H474="","",VLOOKUP(H474,単重表!$C$6:'単重表'!$F$2502,4,FALSE))</f>
        <v/>
      </c>
      <c r="AK474" s="141" t="e">
        <f t="shared" si="61"/>
        <v>#VALUE!</v>
      </c>
      <c r="AL474" s="40">
        <v>2</v>
      </c>
      <c r="AM474" s="190" t="e">
        <f t="shared" si="62"/>
        <v>#VALUE!</v>
      </c>
      <c r="AO474" s="191">
        <f t="shared" si="63"/>
        <v>0</v>
      </c>
      <c r="AP474" s="182"/>
      <c r="AQ474" s="183" t="str">
        <f t="shared" si="64"/>
        <v/>
      </c>
      <c r="AR474" s="182"/>
      <c r="AS474" s="184" t="str">
        <f t="shared" si="65"/>
        <v/>
      </c>
      <c r="AT474" s="182"/>
      <c r="AU474" s="276"/>
      <c r="AV474" s="185"/>
      <c r="AW474" s="185"/>
      <c r="AX474" s="185"/>
      <c r="AY474" s="185"/>
      <c r="AZ474" s="185"/>
      <c r="BA474" s="186"/>
      <c r="BB474" s="80"/>
      <c r="BC474" s="185"/>
      <c r="BD474" s="185"/>
      <c r="BE474" s="185"/>
      <c r="BF474" s="185"/>
      <c r="BG474" s="187"/>
      <c r="BH474" s="278"/>
      <c r="BI474" s="188"/>
      <c r="BJ474" s="276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>
        <f t="shared" si="66"/>
        <v>0</v>
      </c>
    </row>
    <row r="475" spans="1:93" ht="22.5" hidden="1" customHeight="1">
      <c r="A475" s="277"/>
      <c r="B475" s="275"/>
      <c r="C475" s="75"/>
      <c r="D475" s="78"/>
      <c r="E475" s="75"/>
      <c r="F475" s="80"/>
      <c r="G475" s="78"/>
      <c r="H475" s="70"/>
      <c r="I475" s="81"/>
      <c r="J475" s="71" t="str">
        <f>IF(H475="","",VLOOKUP(H475,単重表!$C$6:'単重表'!$F$2502,2,FALSE))</f>
        <v/>
      </c>
      <c r="K475" s="232"/>
      <c r="L475" s="101">
        <f t="shared" si="67"/>
        <v>1</v>
      </c>
      <c r="M475" s="46"/>
      <c r="N475" s="101">
        <f t="shared" si="68"/>
        <v>1</v>
      </c>
      <c r="O475" s="49"/>
      <c r="P475" s="47" t="str">
        <f>IF(H475="","",VLOOKUP(H475,単重表!$C$6:'単重表'!$F$2502,3,FALSE))</f>
        <v/>
      </c>
      <c r="Q475" s="47"/>
      <c r="R475" s="56" t="e">
        <f t="shared" si="69"/>
        <v>#VALUE!</v>
      </c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275"/>
      <c r="AF475" s="275"/>
      <c r="AG475" s="40"/>
      <c r="AH475" s="40"/>
      <c r="AI475" s="40"/>
      <c r="AJ475" s="58" t="str">
        <f>IF(H475="","",VLOOKUP(H475,単重表!$C$6:'単重表'!$F$2502,4,FALSE))</f>
        <v/>
      </c>
      <c r="AK475" s="141" t="e">
        <f t="shared" si="61"/>
        <v>#VALUE!</v>
      </c>
      <c r="AL475" s="40">
        <v>2</v>
      </c>
      <c r="AM475" s="190" t="e">
        <f t="shared" si="62"/>
        <v>#VALUE!</v>
      </c>
      <c r="AO475" s="191">
        <f t="shared" si="63"/>
        <v>0</v>
      </c>
      <c r="AP475" s="182"/>
      <c r="AQ475" s="183" t="str">
        <f t="shared" si="64"/>
        <v/>
      </c>
      <c r="AR475" s="182"/>
      <c r="AS475" s="184" t="str">
        <f t="shared" si="65"/>
        <v/>
      </c>
      <c r="AT475" s="182"/>
      <c r="AU475" s="276"/>
      <c r="AV475" s="185"/>
      <c r="AW475" s="185"/>
      <c r="AX475" s="185"/>
      <c r="AY475" s="185"/>
      <c r="AZ475" s="185"/>
      <c r="BA475" s="186"/>
      <c r="BB475" s="80"/>
      <c r="BC475" s="185"/>
      <c r="BD475" s="185"/>
      <c r="BE475" s="185"/>
      <c r="BF475" s="185"/>
      <c r="BG475" s="187"/>
      <c r="BH475" s="278"/>
      <c r="BI475" s="188"/>
      <c r="BJ475" s="276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>
        <f t="shared" si="66"/>
        <v>0</v>
      </c>
    </row>
    <row r="476" spans="1:93" ht="22.5" hidden="1" customHeight="1">
      <c r="A476" s="277"/>
      <c r="B476" s="275"/>
      <c r="C476" s="75"/>
      <c r="D476" s="78"/>
      <c r="E476" s="75"/>
      <c r="F476" s="80"/>
      <c r="G476" s="78"/>
      <c r="H476" s="70"/>
      <c r="I476" s="81"/>
      <c r="J476" s="71" t="str">
        <f>IF(H476="","",VLOOKUP(H476,単重表!$C$6:'単重表'!$F$2502,2,FALSE))</f>
        <v/>
      </c>
      <c r="K476" s="232"/>
      <c r="L476" s="101">
        <f t="shared" si="67"/>
        <v>1</v>
      </c>
      <c r="M476" s="46"/>
      <c r="N476" s="101">
        <f t="shared" si="68"/>
        <v>1</v>
      </c>
      <c r="O476" s="49"/>
      <c r="P476" s="47" t="str">
        <f>IF(H476="","",VLOOKUP(H476,単重表!$C$6:'単重表'!$F$2502,3,FALSE))</f>
        <v/>
      </c>
      <c r="Q476" s="47"/>
      <c r="R476" s="56" t="e">
        <f t="shared" si="69"/>
        <v>#VALUE!</v>
      </c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275"/>
      <c r="AF476" s="275"/>
      <c r="AG476" s="40"/>
      <c r="AH476" s="40"/>
      <c r="AI476" s="40"/>
      <c r="AJ476" s="58" t="str">
        <f>IF(H476="","",VLOOKUP(H476,単重表!$C$6:'単重表'!$F$2502,4,FALSE))</f>
        <v/>
      </c>
      <c r="AK476" s="141" t="e">
        <f t="shared" si="61"/>
        <v>#VALUE!</v>
      </c>
      <c r="AL476" s="40">
        <v>2</v>
      </c>
      <c r="AM476" s="190" t="e">
        <f t="shared" si="62"/>
        <v>#VALUE!</v>
      </c>
      <c r="AO476" s="191">
        <f t="shared" si="63"/>
        <v>0</v>
      </c>
      <c r="AP476" s="182"/>
      <c r="AQ476" s="183" t="str">
        <f t="shared" si="64"/>
        <v/>
      </c>
      <c r="AR476" s="182"/>
      <c r="AS476" s="184" t="str">
        <f t="shared" si="65"/>
        <v/>
      </c>
      <c r="AT476" s="182"/>
      <c r="AU476" s="276"/>
      <c r="AV476" s="185"/>
      <c r="AW476" s="185"/>
      <c r="AX476" s="185"/>
      <c r="AY476" s="185"/>
      <c r="AZ476" s="185"/>
      <c r="BA476" s="186"/>
      <c r="BB476" s="80"/>
      <c r="BC476" s="185"/>
      <c r="BD476" s="185"/>
      <c r="BE476" s="185"/>
      <c r="BF476" s="185"/>
      <c r="BG476" s="187"/>
      <c r="BH476" s="278"/>
      <c r="BI476" s="188"/>
      <c r="BJ476" s="276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>
        <f t="shared" si="66"/>
        <v>0</v>
      </c>
    </row>
    <row r="477" spans="1:93" ht="22.5" hidden="1" customHeight="1">
      <c r="A477" s="277"/>
      <c r="B477" s="275"/>
      <c r="C477" s="75"/>
      <c r="D477" s="78"/>
      <c r="E477" s="75"/>
      <c r="F477" s="80"/>
      <c r="G477" s="78"/>
      <c r="H477" s="70"/>
      <c r="I477" s="81"/>
      <c r="J477" s="71" t="str">
        <f>IF(H477="","",VLOOKUP(H477,単重表!$C$6:'単重表'!$F$2502,2,FALSE))</f>
        <v/>
      </c>
      <c r="K477" s="232"/>
      <c r="L477" s="101">
        <f t="shared" si="67"/>
        <v>1</v>
      </c>
      <c r="M477" s="46"/>
      <c r="N477" s="101">
        <f t="shared" si="68"/>
        <v>1</v>
      </c>
      <c r="O477" s="49"/>
      <c r="P477" s="47" t="str">
        <f>IF(H477="","",VLOOKUP(H477,単重表!$C$6:'単重表'!$F$2502,3,FALSE))</f>
        <v/>
      </c>
      <c r="Q477" s="47"/>
      <c r="R477" s="56" t="e">
        <f t="shared" si="69"/>
        <v>#VALUE!</v>
      </c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275"/>
      <c r="AF477" s="275"/>
      <c r="AG477" s="40"/>
      <c r="AH477" s="40"/>
      <c r="AI477" s="40"/>
      <c r="AJ477" s="58" t="str">
        <f>IF(H477="","",VLOOKUP(H477,単重表!$C$6:'単重表'!$F$2502,4,FALSE))</f>
        <v/>
      </c>
      <c r="AK477" s="141" t="e">
        <f t="shared" si="61"/>
        <v>#VALUE!</v>
      </c>
      <c r="AL477" s="40">
        <v>2</v>
      </c>
      <c r="AM477" s="190" t="e">
        <f t="shared" si="62"/>
        <v>#VALUE!</v>
      </c>
      <c r="AO477" s="191">
        <f t="shared" si="63"/>
        <v>0</v>
      </c>
      <c r="AP477" s="182"/>
      <c r="AQ477" s="183" t="str">
        <f t="shared" si="64"/>
        <v/>
      </c>
      <c r="AR477" s="182"/>
      <c r="AS477" s="184" t="str">
        <f t="shared" si="65"/>
        <v/>
      </c>
      <c r="AT477" s="182"/>
      <c r="AU477" s="276"/>
      <c r="AV477" s="185"/>
      <c r="AW477" s="185"/>
      <c r="AX477" s="185"/>
      <c r="AY477" s="185"/>
      <c r="AZ477" s="185"/>
      <c r="BA477" s="186"/>
      <c r="BB477" s="80"/>
      <c r="BC477" s="185"/>
      <c r="BD477" s="185"/>
      <c r="BE477" s="185"/>
      <c r="BF477" s="185"/>
      <c r="BG477" s="187"/>
      <c r="BH477" s="278"/>
      <c r="BI477" s="188"/>
      <c r="BJ477" s="276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>
        <f t="shared" si="66"/>
        <v>0</v>
      </c>
    </row>
    <row r="478" spans="1:93" ht="22.5" hidden="1" customHeight="1">
      <c r="A478" s="277"/>
      <c r="B478" s="275"/>
      <c r="C478" s="75"/>
      <c r="D478" s="78"/>
      <c r="E478" s="75"/>
      <c r="F478" s="80"/>
      <c r="G478" s="78"/>
      <c r="H478" s="70"/>
      <c r="I478" s="81"/>
      <c r="J478" s="71" t="str">
        <f>IF(H478="","",VLOOKUP(H478,単重表!$C$6:'単重表'!$F$2502,2,FALSE))</f>
        <v/>
      </c>
      <c r="K478" s="232"/>
      <c r="L478" s="101">
        <f t="shared" si="67"/>
        <v>1</v>
      </c>
      <c r="M478" s="46"/>
      <c r="N478" s="101">
        <f t="shared" si="68"/>
        <v>1</v>
      </c>
      <c r="O478" s="49"/>
      <c r="P478" s="47" t="str">
        <f>IF(H478="","",VLOOKUP(H478,単重表!$C$6:'単重表'!$F$2502,3,FALSE))</f>
        <v/>
      </c>
      <c r="Q478" s="47"/>
      <c r="R478" s="56" t="e">
        <f t="shared" si="69"/>
        <v>#VALUE!</v>
      </c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275"/>
      <c r="AF478" s="275"/>
      <c r="AG478" s="40"/>
      <c r="AH478" s="40"/>
      <c r="AI478" s="40"/>
      <c r="AJ478" s="58" t="str">
        <f>IF(H478="","",VLOOKUP(H478,単重表!$C$6:'単重表'!$F$2502,4,FALSE))</f>
        <v/>
      </c>
      <c r="AK478" s="141" t="e">
        <f t="shared" si="61"/>
        <v>#VALUE!</v>
      </c>
      <c r="AL478" s="40">
        <v>2</v>
      </c>
      <c r="AM478" s="190" t="e">
        <f t="shared" si="62"/>
        <v>#VALUE!</v>
      </c>
      <c r="AO478" s="191">
        <f t="shared" si="63"/>
        <v>0</v>
      </c>
      <c r="AP478" s="182"/>
      <c r="AQ478" s="183" t="str">
        <f t="shared" si="64"/>
        <v/>
      </c>
      <c r="AR478" s="182"/>
      <c r="AS478" s="184" t="str">
        <f t="shared" si="65"/>
        <v/>
      </c>
      <c r="AT478" s="182"/>
      <c r="AU478" s="276"/>
      <c r="AV478" s="185"/>
      <c r="AW478" s="185"/>
      <c r="AX478" s="185"/>
      <c r="AY478" s="185"/>
      <c r="AZ478" s="185"/>
      <c r="BA478" s="186"/>
      <c r="BB478" s="80"/>
      <c r="BC478" s="185"/>
      <c r="BD478" s="185"/>
      <c r="BE478" s="185"/>
      <c r="BF478" s="185"/>
      <c r="BG478" s="187"/>
      <c r="BH478" s="278"/>
      <c r="BI478" s="188"/>
      <c r="BJ478" s="276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>
        <f t="shared" si="66"/>
        <v>0</v>
      </c>
    </row>
    <row r="479" spans="1:93" ht="22.5" hidden="1" customHeight="1">
      <c r="A479" s="277"/>
      <c r="B479" s="275"/>
      <c r="C479" s="75"/>
      <c r="D479" s="78"/>
      <c r="E479" s="75"/>
      <c r="F479" s="80"/>
      <c r="G479" s="78"/>
      <c r="H479" s="70"/>
      <c r="I479" s="81"/>
      <c r="J479" s="71" t="str">
        <f>IF(H479="","",VLOOKUP(H479,単重表!$C$6:'単重表'!$F$2502,2,FALSE))</f>
        <v/>
      </c>
      <c r="K479" s="232"/>
      <c r="L479" s="101">
        <f t="shared" si="67"/>
        <v>1</v>
      </c>
      <c r="M479" s="46"/>
      <c r="N479" s="101">
        <f t="shared" si="68"/>
        <v>1</v>
      </c>
      <c r="O479" s="49"/>
      <c r="P479" s="47" t="str">
        <f>IF(H479="","",VLOOKUP(H479,単重表!$C$6:'単重表'!$F$2502,3,FALSE))</f>
        <v/>
      </c>
      <c r="Q479" s="47"/>
      <c r="R479" s="56" t="e">
        <f t="shared" si="69"/>
        <v>#VALUE!</v>
      </c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275"/>
      <c r="AF479" s="275"/>
      <c r="AG479" s="40"/>
      <c r="AH479" s="40"/>
      <c r="AI479" s="40"/>
      <c r="AJ479" s="58" t="str">
        <f>IF(H479="","",VLOOKUP(H479,単重表!$C$6:'単重表'!$F$2502,4,FALSE))</f>
        <v/>
      </c>
      <c r="AK479" s="141" t="e">
        <f t="shared" si="61"/>
        <v>#VALUE!</v>
      </c>
      <c r="AL479" s="40">
        <v>2</v>
      </c>
      <c r="AM479" s="190" t="e">
        <f t="shared" si="62"/>
        <v>#VALUE!</v>
      </c>
      <c r="AO479" s="191">
        <f t="shared" si="63"/>
        <v>0</v>
      </c>
      <c r="AP479" s="182"/>
      <c r="AQ479" s="183" t="str">
        <f t="shared" si="64"/>
        <v/>
      </c>
      <c r="AR479" s="182"/>
      <c r="AS479" s="184" t="str">
        <f t="shared" si="65"/>
        <v/>
      </c>
      <c r="AT479" s="182"/>
      <c r="AU479" s="276"/>
      <c r="AV479" s="185"/>
      <c r="AW479" s="185"/>
      <c r="AX479" s="185"/>
      <c r="AY479" s="185"/>
      <c r="AZ479" s="185"/>
      <c r="BA479" s="186"/>
      <c r="BB479" s="80"/>
      <c r="BC479" s="185"/>
      <c r="BD479" s="185"/>
      <c r="BE479" s="185"/>
      <c r="BF479" s="185"/>
      <c r="BG479" s="187"/>
      <c r="BH479" s="278"/>
      <c r="BI479" s="188"/>
      <c r="BJ479" s="276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>
        <f t="shared" si="66"/>
        <v>0</v>
      </c>
    </row>
    <row r="480" spans="1:93" ht="22.5" hidden="1" customHeight="1">
      <c r="A480" s="277"/>
      <c r="B480" s="275"/>
      <c r="C480" s="75"/>
      <c r="D480" s="78"/>
      <c r="E480" s="75"/>
      <c r="F480" s="80"/>
      <c r="G480" s="78"/>
      <c r="H480" s="70"/>
      <c r="I480" s="81"/>
      <c r="J480" s="71" t="str">
        <f>IF(H480="","",VLOOKUP(H480,単重表!$C$6:'単重表'!$F$2502,2,FALSE))</f>
        <v/>
      </c>
      <c r="K480" s="232"/>
      <c r="L480" s="101">
        <f t="shared" si="67"/>
        <v>1</v>
      </c>
      <c r="M480" s="46"/>
      <c r="N480" s="101">
        <f t="shared" si="68"/>
        <v>1</v>
      </c>
      <c r="O480" s="49"/>
      <c r="P480" s="47" t="str">
        <f>IF(H480="","",VLOOKUP(H480,単重表!$C$6:'単重表'!$F$2502,3,FALSE))</f>
        <v/>
      </c>
      <c r="Q480" s="47"/>
      <c r="R480" s="56" t="e">
        <f t="shared" si="69"/>
        <v>#VALUE!</v>
      </c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275"/>
      <c r="AF480" s="275"/>
      <c r="AG480" s="40"/>
      <c r="AH480" s="40"/>
      <c r="AI480" s="40"/>
      <c r="AJ480" s="58" t="str">
        <f>IF(H480="","",VLOOKUP(H480,単重表!$C$6:'単重表'!$F$2502,4,FALSE))</f>
        <v/>
      </c>
      <c r="AK480" s="141" t="e">
        <f t="shared" si="61"/>
        <v>#VALUE!</v>
      </c>
      <c r="AL480" s="40">
        <v>2</v>
      </c>
      <c r="AM480" s="190" t="e">
        <f t="shared" si="62"/>
        <v>#VALUE!</v>
      </c>
      <c r="AO480" s="191">
        <f t="shared" si="63"/>
        <v>0</v>
      </c>
      <c r="AP480" s="182"/>
      <c r="AQ480" s="183" t="str">
        <f t="shared" si="64"/>
        <v/>
      </c>
      <c r="AR480" s="182"/>
      <c r="AS480" s="184" t="str">
        <f t="shared" si="65"/>
        <v/>
      </c>
      <c r="AT480" s="182"/>
      <c r="AU480" s="276"/>
      <c r="AV480" s="185"/>
      <c r="AW480" s="185"/>
      <c r="AX480" s="185"/>
      <c r="AY480" s="185"/>
      <c r="AZ480" s="185"/>
      <c r="BA480" s="186"/>
      <c r="BB480" s="80"/>
      <c r="BC480" s="185"/>
      <c r="BD480" s="185"/>
      <c r="BE480" s="185"/>
      <c r="BF480" s="185"/>
      <c r="BG480" s="187"/>
      <c r="BH480" s="278"/>
      <c r="BI480" s="188"/>
      <c r="BJ480" s="276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>
        <f t="shared" si="66"/>
        <v>0</v>
      </c>
    </row>
    <row r="481" spans="1:93" ht="22.5" hidden="1" customHeight="1">
      <c r="A481" s="277"/>
      <c r="B481" s="275"/>
      <c r="C481" s="75"/>
      <c r="D481" s="78"/>
      <c r="E481" s="75"/>
      <c r="F481" s="80"/>
      <c r="G481" s="78"/>
      <c r="H481" s="70"/>
      <c r="I481" s="81"/>
      <c r="J481" s="71" t="str">
        <f>IF(H481="","",VLOOKUP(H481,単重表!$C$6:'単重表'!$F$2502,2,FALSE))</f>
        <v/>
      </c>
      <c r="K481" s="232"/>
      <c r="L481" s="101">
        <f t="shared" si="67"/>
        <v>1</v>
      </c>
      <c r="M481" s="46"/>
      <c r="N481" s="101">
        <f t="shared" si="68"/>
        <v>1</v>
      </c>
      <c r="O481" s="49"/>
      <c r="P481" s="47" t="str">
        <f>IF(H481="","",VLOOKUP(H481,単重表!$C$6:'単重表'!$F$2502,3,FALSE))</f>
        <v/>
      </c>
      <c r="Q481" s="47"/>
      <c r="R481" s="56" t="e">
        <f t="shared" si="69"/>
        <v>#VALUE!</v>
      </c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275"/>
      <c r="AF481" s="275"/>
      <c r="AG481" s="40"/>
      <c r="AH481" s="40"/>
      <c r="AI481" s="40"/>
      <c r="AJ481" s="58" t="str">
        <f>IF(H481="","",VLOOKUP(H481,単重表!$C$6:'単重表'!$F$2502,4,FALSE))</f>
        <v/>
      </c>
      <c r="AK481" s="141" t="e">
        <f t="shared" si="61"/>
        <v>#VALUE!</v>
      </c>
      <c r="AL481" s="40">
        <v>2</v>
      </c>
      <c r="AM481" s="190" t="e">
        <f t="shared" si="62"/>
        <v>#VALUE!</v>
      </c>
      <c r="AO481" s="191">
        <f t="shared" si="63"/>
        <v>0</v>
      </c>
      <c r="AP481" s="182"/>
      <c r="AQ481" s="183" t="str">
        <f t="shared" si="64"/>
        <v/>
      </c>
      <c r="AR481" s="182"/>
      <c r="AS481" s="184" t="str">
        <f t="shared" si="65"/>
        <v/>
      </c>
      <c r="AT481" s="182"/>
      <c r="AU481" s="276"/>
      <c r="AV481" s="185"/>
      <c r="AW481" s="185"/>
      <c r="AX481" s="185"/>
      <c r="AY481" s="185"/>
      <c r="AZ481" s="185"/>
      <c r="BA481" s="186"/>
      <c r="BB481" s="80"/>
      <c r="BC481" s="185"/>
      <c r="BD481" s="185"/>
      <c r="BE481" s="185"/>
      <c r="BF481" s="185"/>
      <c r="BG481" s="187"/>
      <c r="BH481" s="278"/>
      <c r="BI481" s="188"/>
      <c r="BJ481" s="276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>
        <f t="shared" si="66"/>
        <v>0</v>
      </c>
    </row>
    <row r="482" spans="1:93" ht="22.5" hidden="1" customHeight="1">
      <c r="A482" s="277"/>
      <c r="B482" s="275"/>
      <c r="C482" s="75"/>
      <c r="D482" s="78"/>
      <c r="E482" s="75"/>
      <c r="F482" s="80"/>
      <c r="G482" s="78"/>
      <c r="H482" s="70"/>
      <c r="I482" s="81"/>
      <c r="J482" s="71" t="str">
        <f>IF(H482="","",VLOOKUP(H482,単重表!$C$6:'単重表'!$F$2502,2,FALSE))</f>
        <v/>
      </c>
      <c r="K482" s="232"/>
      <c r="L482" s="101">
        <f t="shared" si="67"/>
        <v>1</v>
      </c>
      <c r="M482" s="46"/>
      <c r="N482" s="101">
        <f t="shared" si="68"/>
        <v>1</v>
      </c>
      <c r="O482" s="49"/>
      <c r="P482" s="47" t="str">
        <f>IF(H482="","",VLOOKUP(H482,単重表!$C$6:'単重表'!$F$2502,3,FALSE))</f>
        <v/>
      </c>
      <c r="Q482" s="47"/>
      <c r="R482" s="56" t="e">
        <f t="shared" si="69"/>
        <v>#VALUE!</v>
      </c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275"/>
      <c r="AF482" s="275"/>
      <c r="AG482" s="40"/>
      <c r="AH482" s="40"/>
      <c r="AI482" s="40"/>
      <c r="AJ482" s="58" t="str">
        <f>IF(H482="","",VLOOKUP(H482,単重表!$C$6:'単重表'!$F$2502,4,FALSE))</f>
        <v/>
      </c>
      <c r="AK482" s="141" t="e">
        <f t="shared" si="61"/>
        <v>#VALUE!</v>
      </c>
      <c r="AL482" s="40">
        <v>2</v>
      </c>
      <c r="AM482" s="190" t="e">
        <f t="shared" si="62"/>
        <v>#VALUE!</v>
      </c>
      <c r="AO482" s="191">
        <f t="shared" si="63"/>
        <v>0</v>
      </c>
      <c r="AP482" s="182"/>
      <c r="AQ482" s="183" t="str">
        <f t="shared" si="64"/>
        <v/>
      </c>
      <c r="AR482" s="182"/>
      <c r="AS482" s="184" t="str">
        <f t="shared" si="65"/>
        <v/>
      </c>
      <c r="AT482" s="182"/>
      <c r="AU482" s="276"/>
      <c r="AV482" s="185"/>
      <c r="AW482" s="185"/>
      <c r="AX482" s="185"/>
      <c r="AY482" s="185"/>
      <c r="AZ482" s="185"/>
      <c r="BA482" s="186"/>
      <c r="BB482" s="80"/>
      <c r="BC482" s="185"/>
      <c r="BD482" s="185"/>
      <c r="BE482" s="185"/>
      <c r="BF482" s="185"/>
      <c r="BG482" s="187"/>
      <c r="BH482" s="278"/>
      <c r="BI482" s="188"/>
      <c r="BJ482" s="276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>
        <f t="shared" si="66"/>
        <v>0</v>
      </c>
    </row>
    <row r="483" spans="1:93" ht="22.5" hidden="1" customHeight="1">
      <c r="A483" s="277"/>
      <c r="B483" s="275"/>
      <c r="C483" s="75"/>
      <c r="D483" s="78"/>
      <c r="E483" s="75"/>
      <c r="F483" s="80"/>
      <c r="G483" s="78"/>
      <c r="H483" s="70"/>
      <c r="I483" s="81"/>
      <c r="J483" s="71" t="str">
        <f>IF(H483="","",VLOOKUP(H483,単重表!$C$6:'単重表'!$F$2502,2,FALSE))</f>
        <v/>
      </c>
      <c r="K483" s="232"/>
      <c r="L483" s="101">
        <f t="shared" si="67"/>
        <v>1</v>
      </c>
      <c r="M483" s="46"/>
      <c r="N483" s="101">
        <f t="shared" si="68"/>
        <v>1</v>
      </c>
      <c r="O483" s="49"/>
      <c r="P483" s="47" t="str">
        <f>IF(H483="","",VLOOKUP(H483,単重表!$C$6:'単重表'!$F$2502,3,FALSE))</f>
        <v/>
      </c>
      <c r="Q483" s="47"/>
      <c r="R483" s="56" t="e">
        <f t="shared" si="69"/>
        <v>#VALUE!</v>
      </c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275"/>
      <c r="AF483" s="275"/>
      <c r="AG483" s="40"/>
      <c r="AH483" s="40"/>
      <c r="AI483" s="40"/>
      <c r="AJ483" s="58" t="str">
        <f>IF(H483="","",VLOOKUP(H483,単重表!$C$6:'単重表'!$F$2502,4,FALSE))</f>
        <v/>
      </c>
      <c r="AK483" s="141" t="e">
        <f t="shared" si="61"/>
        <v>#VALUE!</v>
      </c>
      <c r="AL483" s="40">
        <v>2</v>
      </c>
      <c r="AM483" s="190" t="e">
        <f t="shared" si="62"/>
        <v>#VALUE!</v>
      </c>
      <c r="AO483" s="191">
        <f t="shared" si="63"/>
        <v>0</v>
      </c>
      <c r="AP483" s="182"/>
      <c r="AQ483" s="183" t="str">
        <f t="shared" si="64"/>
        <v/>
      </c>
      <c r="AR483" s="182"/>
      <c r="AS483" s="184" t="str">
        <f t="shared" si="65"/>
        <v/>
      </c>
      <c r="AT483" s="182"/>
      <c r="AU483" s="276"/>
      <c r="AV483" s="185"/>
      <c r="AW483" s="185"/>
      <c r="AX483" s="185"/>
      <c r="AY483" s="185"/>
      <c r="AZ483" s="185"/>
      <c r="BA483" s="186"/>
      <c r="BB483" s="80"/>
      <c r="BC483" s="185"/>
      <c r="BD483" s="185"/>
      <c r="BE483" s="185"/>
      <c r="BF483" s="185"/>
      <c r="BG483" s="187"/>
      <c r="BH483" s="278"/>
      <c r="BI483" s="188"/>
      <c r="BJ483" s="276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>
        <f t="shared" si="66"/>
        <v>0</v>
      </c>
    </row>
    <row r="484" spans="1:93" ht="22.5" hidden="1" customHeight="1">
      <c r="A484" s="277"/>
      <c r="B484" s="275"/>
      <c r="C484" s="75"/>
      <c r="D484" s="78"/>
      <c r="E484" s="75"/>
      <c r="F484" s="80"/>
      <c r="G484" s="78"/>
      <c r="H484" s="70"/>
      <c r="I484" s="81"/>
      <c r="J484" s="71" t="str">
        <f>IF(H484="","",VLOOKUP(H484,単重表!$C$6:'単重表'!$F$2502,2,FALSE))</f>
        <v/>
      </c>
      <c r="K484" s="232"/>
      <c r="L484" s="101">
        <f t="shared" si="67"/>
        <v>1</v>
      </c>
      <c r="M484" s="46"/>
      <c r="N484" s="101">
        <f t="shared" si="68"/>
        <v>1</v>
      </c>
      <c r="O484" s="49"/>
      <c r="P484" s="47" t="str">
        <f>IF(H484="","",VLOOKUP(H484,単重表!$C$6:'単重表'!$F$2502,3,FALSE))</f>
        <v/>
      </c>
      <c r="Q484" s="47"/>
      <c r="R484" s="56" t="e">
        <f t="shared" si="69"/>
        <v>#VALUE!</v>
      </c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275"/>
      <c r="AF484" s="275"/>
      <c r="AG484" s="40"/>
      <c r="AH484" s="40"/>
      <c r="AI484" s="40"/>
      <c r="AJ484" s="58" t="str">
        <f>IF(H484="","",VLOOKUP(H484,単重表!$C$6:'単重表'!$F$2502,4,FALSE))</f>
        <v/>
      </c>
      <c r="AK484" s="141" t="e">
        <f t="shared" si="61"/>
        <v>#VALUE!</v>
      </c>
      <c r="AL484" s="40">
        <v>2</v>
      </c>
      <c r="AM484" s="190" t="e">
        <f t="shared" si="62"/>
        <v>#VALUE!</v>
      </c>
      <c r="AO484" s="191">
        <f t="shared" si="63"/>
        <v>0</v>
      </c>
      <c r="AP484" s="182"/>
      <c r="AQ484" s="183" t="str">
        <f t="shared" si="64"/>
        <v/>
      </c>
      <c r="AR484" s="182"/>
      <c r="AS484" s="184" t="str">
        <f t="shared" si="65"/>
        <v/>
      </c>
      <c r="AT484" s="182"/>
      <c r="AU484" s="276"/>
      <c r="AV484" s="185"/>
      <c r="AW484" s="185"/>
      <c r="AX484" s="185"/>
      <c r="AY484" s="185"/>
      <c r="AZ484" s="185"/>
      <c r="BA484" s="186"/>
      <c r="BB484" s="80"/>
      <c r="BC484" s="185"/>
      <c r="BD484" s="185"/>
      <c r="BE484" s="185"/>
      <c r="BF484" s="185"/>
      <c r="BG484" s="187"/>
      <c r="BH484" s="278"/>
      <c r="BI484" s="188"/>
      <c r="BJ484" s="276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>
        <f t="shared" si="66"/>
        <v>0</v>
      </c>
    </row>
    <row r="485" spans="1:93" ht="22.5" hidden="1" customHeight="1">
      <c r="A485" s="277"/>
      <c r="B485" s="275"/>
      <c r="C485" s="75"/>
      <c r="D485" s="78"/>
      <c r="E485" s="75"/>
      <c r="F485" s="80"/>
      <c r="G485" s="78"/>
      <c r="H485" s="70"/>
      <c r="I485" s="81"/>
      <c r="J485" s="71" t="str">
        <f>IF(H485="","",VLOOKUP(H485,単重表!$C$6:'単重表'!$F$2502,2,FALSE))</f>
        <v/>
      </c>
      <c r="K485" s="232"/>
      <c r="L485" s="101">
        <f t="shared" si="67"/>
        <v>1</v>
      </c>
      <c r="M485" s="46"/>
      <c r="N485" s="101">
        <f t="shared" si="68"/>
        <v>1</v>
      </c>
      <c r="O485" s="49"/>
      <c r="P485" s="47" t="str">
        <f>IF(H485="","",VLOOKUP(H485,単重表!$C$6:'単重表'!$F$2502,3,FALSE))</f>
        <v/>
      </c>
      <c r="Q485" s="47"/>
      <c r="R485" s="56" t="e">
        <f t="shared" si="69"/>
        <v>#VALUE!</v>
      </c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275"/>
      <c r="AF485" s="275"/>
      <c r="AG485" s="40"/>
      <c r="AH485" s="40"/>
      <c r="AI485" s="40"/>
      <c r="AJ485" s="58" t="str">
        <f>IF(H485="","",VLOOKUP(H485,単重表!$C$6:'単重表'!$F$2502,4,FALSE))</f>
        <v/>
      </c>
      <c r="AK485" s="141" t="e">
        <f t="shared" si="61"/>
        <v>#VALUE!</v>
      </c>
      <c r="AL485" s="40">
        <v>2</v>
      </c>
      <c r="AM485" s="190" t="e">
        <f t="shared" si="62"/>
        <v>#VALUE!</v>
      </c>
      <c r="AO485" s="191">
        <f t="shared" si="63"/>
        <v>0</v>
      </c>
      <c r="AP485" s="182"/>
      <c r="AQ485" s="183" t="str">
        <f t="shared" si="64"/>
        <v/>
      </c>
      <c r="AR485" s="182"/>
      <c r="AS485" s="184" t="str">
        <f t="shared" si="65"/>
        <v/>
      </c>
      <c r="AT485" s="182"/>
      <c r="AU485" s="276"/>
      <c r="AV485" s="185"/>
      <c r="AW485" s="185"/>
      <c r="AX485" s="185"/>
      <c r="AY485" s="185"/>
      <c r="AZ485" s="185"/>
      <c r="BA485" s="186"/>
      <c r="BB485" s="80"/>
      <c r="BC485" s="185"/>
      <c r="BD485" s="185"/>
      <c r="BE485" s="185"/>
      <c r="BF485" s="185"/>
      <c r="BG485" s="187"/>
      <c r="BH485" s="278"/>
      <c r="BI485" s="188"/>
      <c r="BJ485" s="276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>
        <f t="shared" si="66"/>
        <v>0</v>
      </c>
    </row>
    <row r="486" spans="1:93" ht="22.5" hidden="1" customHeight="1">
      <c r="A486" s="277"/>
      <c r="B486" s="275"/>
      <c r="C486" s="75"/>
      <c r="D486" s="78"/>
      <c r="E486" s="75"/>
      <c r="F486" s="80"/>
      <c r="G486" s="78"/>
      <c r="H486" s="70"/>
      <c r="I486" s="81"/>
      <c r="J486" s="71" t="str">
        <f>IF(H486="","",VLOOKUP(H486,単重表!$C$6:'単重表'!$F$2502,2,FALSE))</f>
        <v/>
      </c>
      <c r="K486" s="232"/>
      <c r="L486" s="101">
        <f t="shared" si="67"/>
        <v>1</v>
      </c>
      <c r="M486" s="46"/>
      <c r="N486" s="101">
        <f t="shared" si="68"/>
        <v>1</v>
      </c>
      <c r="O486" s="49"/>
      <c r="P486" s="47" t="str">
        <f>IF(H486="","",VLOOKUP(H486,単重表!$C$6:'単重表'!$F$2502,3,FALSE))</f>
        <v/>
      </c>
      <c r="Q486" s="47"/>
      <c r="R486" s="56" t="e">
        <f t="shared" si="69"/>
        <v>#VALUE!</v>
      </c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275"/>
      <c r="AF486" s="275"/>
      <c r="AG486" s="40"/>
      <c r="AH486" s="40"/>
      <c r="AI486" s="40"/>
      <c r="AJ486" s="58" t="str">
        <f>IF(H486="","",VLOOKUP(H486,単重表!$C$6:'単重表'!$F$2502,4,FALSE))</f>
        <v/>
      </c>
      <c r="AK486" s="141" t="e">
        <f t="shared" si="61"/>
        <v>#VALUE!</v>
      </c>
      <c r="AL486" s="40">
        <v>2</v>
      </c>
      <c r="AM486" s="190" t="e">
        <f t="shared" si="62"/>
        <v>#VALUE!</v>
      </c>
      <c r="AO486" s="191">
        <f t="shared" si="63"/>
        <v>0</v>
      </c>
      <c r="AP486" s="182"/>
      <c r="AQ486" s="183" t="str">
        <f t="shared" si="64"/>
        <v/>
      </c>
      <c r="AR486" s="182"/>
      <c r="AS486" s="184" t="str">
        <f t="shared" si="65"/>
        <v/>
      </c>
      <c r="AT486" s="182"/>
      <c r="AU486" s="276"/>
      <c r="AV486" s="185"/>
      <c r="AW486" s="185"/>
      <c r="AX486" s="185"/>
      <c r="AY486" s="185"/>
      <c r="AZ486" s="185"/>
      <c r="BA486" s="186"/>
      <c r="BB486" s="80"/>
      <c r="BC486" s="185"/>
      <c r="BD486" s="185"/>
      <c r="BE486" s="185"/>
      <c r="BF486" s="185"/>
      <c r="BG486" s="187"/>
      <c r="BH486" s="278"/>
      <c r="BI486" s="188"/>
      <c r="BJ486" s="276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>
        <f t="shared" si="66"/>
        <v>0</v>
      </c>
    </row>
    <row r="487" spans="1:93" ht="22.5" hidden="1" customHeight="1">
      <c r="A487" s="277"/>
      <c r="B487" s="275"/>
      <c r="C487" s="75"/>
      <c r="D487" s="78"/>
      <c r="E487" s="75"/>
      <c r="F487" s="80"/>
      <c r="G487" s="78"/>
      <c r="H487" s="70"/>
      <c r="I487" s="81"/>
      <c r="J487" s="71" t="str">
        <f>IF(H487="","",VLOOKUP(H487,単重表!$C$6:'単重表'!$F$2502,2,FALSE))</f>
        <v/>
      </c>
      <c r="K487" s="232"/>
      <c r="L487" s="101">
        <f t="shared" si="67"/>
        <v>1</v>
      </c>
      <c r="M487" s="46"/>
      <c r="N487" s="101">
        <f t="shared" si="68"/>
        <v>1</v>
      </c>
      <c r="O487" s="49"/>
      <c r="P487" s="47" t="str">
        <f>IF(H487="","",VLOOKUP(H487,単重表!$C$6:'単重表'!$F$2502,3,FALSE))</f>
        <v/>
      </c>
      <c r="Q487" s="47"/>
      <c r="R487" s="56" t="e">
        <f t="shared" si="69"/>
        <v>#VALUE!</v>
      </c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275"/>
      <c r="AF487" s="275"/>
      <c r="AG487" s="40"/>
      <c r="AH487" s="40"/>
      <c r="AI487" s="40"/>
      <c r="AJ487" s="58" t="str">
        <f>IF(H487="","",VLOOKUP(H487,単重表!$C$6:'単重表'!$F$2502,4,FALSE))</f>
        <v/>
      </c>
      <c r="AK487" s="141" t="e">
        <f t="shared" si="61"/>
        <v>#VALUE!</v>
      </c>
      <c r="AL487" s="40">
        <v>2</v>
      </c>
      <c r="AM487" s="190" t="e">
        <f t="shared" si="62"/>
        <v>#VALUE!</v>
      </c>
      <c r="AO487" s="191">
        <f t="shared" si="63"/>
        <v>0</v>
      </c>
      <c r="AP487" s="182"/>
      <c r="AQ487" s="183" t="str">
        <f t="shared" si="64"/>
        <v/>
      </c>
      <c r="AR487" s="182"/>
      <c r="AS487" s="184" t="str">
        <f t="shared" si="65"/>
        <v/>
      </c>
      <c r="AT487" s="182"/>
      <c r="AU487" s="276"/>
      <c r="AV487" s="185"/>
      <c r="AW487" s="185"/>
      <c r="AX487" s="185"/>
      <c r="AY487" s="185"/>
      <c r="AZ487" s="185"/>
      <c r="BA487" s="186"/>
      <c r="BB487" s="80"/>
      <c r="BC487" s="185"/>
      <c r="BD487" s="185"/>
      <c r="BE487" s="185"/>
      <c r="BF487" s="185"/>
      <c r="BG487" s="187"/>
      <c r="BH487" s="278"/>
      <c r="BI487" s="188"/>
      <c r="BJ487" s="276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>
        <f t="shared" si="66"/>
        <v>0</v>
      </c>
    </row>
    <row r="488" spans="1:93" ht="22.5" hidden="1" customHeight="1">
      <c r="A488" s="277"/>
      <c r="B488" s="275"/>
      <c r="C488" s="75"/>
      <c r="D488" s="78"/>
      <c r="E488" s="75"/>
      <c r="F488" s="80"/>
      <c r="G488" s="78"/>
      <c r="H488" s="70"/>
      <c r="I488" s="81"/>
      <c r="J488" s="71" t="str">
        <f>IF(H488="","",VLOOKUP(H488,単重表!$C$6:'単重表'!$F$2502,2,FALSE))</f>
        <v/>
      </c>
      <c r="K488" s="232"/>
      <c r="L488" s="101">
        <f t="shared" si="67"/>
        <v>1</v>
      </c>
      <c r="M488" s="46"/>
      <c r="N488" s="101">
        <f t="shared" si="68"/>
        <v>1</v>
      </c>
      <c r="O488" s="49"/>
      <c r="P488" s="47" t="str">
        <f>IF(H488="","",VLOOKUP(H488,単重表!$C$6:'単重表'!$F$2502,3,FALSE))</f>
        <v/>
      </c>
      <c r="Q488" s="47"/>
      <c r="R488" s="56" t="e">
        <f t="shared" si="69"/>
        <v>#VALUE!</v>
      </c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275"/>
      <c r="AF488" s="275"/>
      <c r="AG488" s="40"/>
      <c r="AH488" s="40"/>
      <c r="AI488" s="40"/>
      <c r="AJ488" s="58" t="str">
        <f>IF(H488="","",VLOOKUP(H488,単重表!$C$6:'単重表'!$F$2502,4,FALSE))</f>
        <v/>
      </c>
      <c r="AK488" s="141" t="e">
        <f t="shared" si="61"/>
        <v>#VALUE!</v>
      </c>
      <c r="AL488" s="40">
        <v>2</v>
      </c>
      <c r="AM488" s="190" t="e">
        <f t="shared" si="62"/>
        <v>#VALUE!</v>
      </c>
      <c r="AO488" s="191">
        <f t="shared" si="63"/>
        <v>0</v>
      </c>
      <c r="AP488" s="182"/>
      <c r="AQ488" s="183" t="str">
        <f t="shared" si="64"/>
        <v/>
      </c>
      <c r="AR488" s="182"/>
      <c r="AS488" s="184" t="str">
        <f t="shared" si="65"/>
        <v/>
      </c>
      <c r="AT488" s="182"/>
      <c r="AU488" s="276"/>
      <c r="AV488" s="185"/>
      <c r="AW488" s="185"/>
      <c r="AX488" s="185"/>
      <c r="AY488" s="185"/>
      <c r="AZ488" s="185"/>
      <c r="BA488" s="186"/>
      <c r="BB488" s="80"/>
      <c r="BC488" s="185"/>
      <c r="BD488" s="185"/>
      <c r="BE488" s="185"/>
      <c r="BF488" s="185"/>
      <c r="BG488" s="187"/>
      <c r="BH488" s="278"/>
      <c r="BI488" s="188"/>
      <c r="BJ488" s="276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>
        <f t="shared" si="66"/>
        <v>0</v>
      </c>
    </row>
    <row r="489" spans="1:93" ht="22.5" hidden="1" customHeight="1">
      <c r="A489" s="277"/>
      <c r="B489" s="275"/>
      <c r="C489" s="75"/>
      <c r="D489" s="78"/>
      <c r="E489" s="75"/>
      <c r="F489" s="80"/>
      <c r="G489" s="78"/>
      <c r="H489" s="70"/>
      <c r="I489" s="81"/>
      <c r="J489" s="71" t="str">
        <f>IF(H489="","",VLOOKUP(H489,単重表!$C$6:'単重表'!$F$2502,2,FALSE))</f>
        <v/>
      </c>
      <c r="K489" s="232"/>
      <c r="L489" s="101">
        <f t="shared" si="67"/>
        <v>1</v>
      </c>
      <c r="M489" s="46"/>
      <c r="N489" s="101">
        <f t="shared" si="68"/>
        <v>1</v>
      </c>
      <c r="O489" s="49"/>
      <c r="P489" s="47" t="str">
        <f>IF(H489="","",VLOOKUP(H489,単重表!$C$6:'単重表'!$F$2502,3,FALSE))</f>
        <v/>
      </c>
      <c r="Q489" s="47"/>
      <c r="R489" s="56" t="e">
        <f t="shared" si="69"/>
        <v>#VALUE!</v>
      </c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275"/>
      <c r="AF489" s="275"/>
      <c r="AG489" s="40"/>
      <c r="AH489" s="40"/>
      <c r="AI489" s="40"/>
      <c r="AJ489" s="58" t="str">
        <f>IF(H489="","",VLOOKUP(H489,単重表!$C$6:'単重表'!$F$2502,4,FALSE))</f>
        <v/>
      </c>
      <c r="AK489" s="141" t="e">
        <f t="shared" si="61"/>
        <v>#VALUE!</v>
      </c>
      <c r="AL489" s="40">
        <v>2</v>
      </c>
      <c r="AM489" s="190" t="e">
        <f t="shared" si="62"/>
        <v>#VALUE!</v>
      </c>
      <c r="AO489" s="191">
        <f t="shared" si="63"/>
        <v>0</v>
      </c>
      <c r="AP489" s="182"/>
      <c r="AQ489" s="183" t="str">
        <f t="shared" si="64"/>
        <v/>
      </c>
      <c r="AR489" s="182"/>
      <c r="AS489" s="184" t="str">
        <f t="shared" si="65"/>
        <v/>
      </c>
      <c r="AT489" s="182"/>
      <c r="AU489" s="276"/>
      <c r="AV489" s="185"/>
      <c r="AW489" s="185"/>
      <c r="AX489" s="185"/>
      <c r="AY489" s="185"/>
      <c r="AZ489" s="185"/>
      <c r="BA489" s="186"/>
      <c r="BB489" s="80"/>
      <c r="BC489" s="185"/>
      <c r="BD489" s="185"/>
      <c r="BE489" s="185"/>
      <c r="BF489" s="185"/>
      <c r="BG489" s="187"/>
      <c r="BH489" s="278"/>
      <c r="BI489" s="188"/>
      <c r="BJ489" s="276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>
        <f t="shared" si="66"/>
        <v>0</v>
      </c>
    </row>
    <row r="490" spans="1:93" ht="22.5" hidden="1" customHeight="1">
      <c r="A490" s="277"/>
      <c r="B490" s="275"/>
      <c r="C490" s="75"/>
      <c r="D490" s="78"/>
      <c r="E490" s="75"/>
      <c r="F490" s="80"/>
      <c r="G490" s="78"/>
      <c r="H490" s="70"/>
      <c r="I490" s="81"/>
      <c r="J490" s="71" t="str">
        <f>IF(H490="","",VLOOKUP(H490,単重表!$C$6:'単重表'!$F$2502,2,FALSE))</f>
        <v/>
      </c>
      <c r="K490" s="232"/>
      <c r="L490" s="101">
        <f t="shared" si="67"/>
        <v>1</v>
      </c>
      <c r="M490" s="46"/>
      <c r="N490" s="101">
        <f t="shared" si="68"/>
        <v>1</v>
      </c>
      <c r="O490" s="49"/>
      <c r="P490" s="47" t="str">
        <f>IF(H490="","",VLOOKUP(H490,単重表!$C$6:'単重表'!$F$2502,3,FALSE))</f>
        <v/>
      </c>
      <c r="Q490" s="47"/>
      <c r="R490" s="56" t="e">
        <f t="shared" si="69"/>
        <v>#VALUE!</v>
      </c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275"/>
      <c r="AF490" s="275"/>
      <c r="AG490" s="40"/>
      <c r="AH490" s="40"/>
      <c r="AI490" s="40"/>
      <c r="AJ490" s="58" t="str">
        <f>IF(H490="","",VLOOKUP(H490,単重表!$C$6:'単重表'!$F$2502,4,FALSE))</f>
        <v/>
      </c>
      <c r="AK490" s="141" t="e">
        <f t="shared" si="61"/>
        <v>#VALUE!</v>
      </c>
      <c r="AL490" s="40">
        <v>2</v>
      </c>
      <c r="AM490" s="190" t="e">
        <f t="shared" si="62"/>
        <v>#VALUE!</v>
      </c>
      <c r="AO490" s="191">
        <f t="shared" si="63"/>
        <v>0</v>
      </c>
      <c r="AP490" s="182"/>
      <c r="AQ490" s="183" t="str">
        <f t="shared" si="64"/>
        <v/>
      </c>
      <c r="AR490" s="182"/>
      <c r="AS490" s="184" t="str">
        <f t="shared" si="65"/>
        <v/>
      </c>
      <c r="AT490" s="182"/>
      <c r="AU490" s="276"/>
      <c r="AV490" s="185"/>
      <c r="AW490" s="185"/>
      <c r="AX490" s="185"/>
      <c r="AY490" s="185"/>
      <c r="AZ490" s="185"/>
      <c r="BA490" s="186"/>
      <c r="BB490" s="80"/>
      <c r="BC490" s="185"/>
      <c r="BD490" s="185"/>
      <c r="BE490" s="185"/>
      <c r="BF490" s="185"/>
      <c r="BG490" s="187"/>
      <c r="BH490" s="278"/>
      <c r="BI490" s="188"/>
      <c r="BJ490" s="276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>
        <f t="shared" si="66"/>
        <v>0</v>
      </c>
    </row>
    <row r="491" spans="1:93" ht="22.5" hidden="1" customHeight="1">
      <c r="A491" s="277"/>
      <c r="B491" s="275"/>
      <c r="C491" s="75"/>
      <c r="D491" s="78"/>
      <c r="E491" s="75"/>
      <c r="F491" s="80"/>
      <c r="G491" s="78"/>
      <c r="H491" s="70"/>
      <c r="I491" s="81"/>
      <c r="J491" s="71" t="str">
        <f>IF(H491="","",VLOOKUP(H491,単重表!$C$6:'単重表'!$F$2502,2,FALSE))</f>
        <v/>
      </c>
      <c r="K491" s="232"/>
      <c r="L491" s="101">
        <f t="shared" si="67"/>
        <v>1</v>
      </c>
      <c r="M491" s="46"/>
      <c r="N491" s="101">
        <f t="shared" si="68"/>
        <v>1</v>
      </c>
      <c r="O491" s="49"/>
      <c r="P491" s="47" t="str">
        <f>IF(H491="","",VLOOKUP(H491,単重表!$C$6:'単重表'!$F$2502,3,FALSE))</f>
        <v/>
      </c>
      <c r="Q491" s="47"/>
      <c r="R491" s="56" t="e">
        <f t="shared" si="69"/>
        <v>#VALUE!</v>
      </c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275"/>
      <c r="AF491" s="275"/>
      <c r="AG491" s="40"/>
      <c r="AH491" s="40"/>
      <c r="AI491" s="40"/>
      <c r="AJ491" s="58" t="str">
        <f>IF(H491="","",VLOOKUP(H491,単重表!$C$6:'単重表'!$F$2502,4,FALSE))</f>
        <v/>
      </c>
      <c r="AK491" s="141" t="e">
        <f t="shared" si="61"/>
        <v>#VALUE!</v>
      </c>
      <c r="AL491" s="40">
        <v>2</v>
      </c>
      <c r="AM491" s="190" t="e">
        <f t="shared" si="62"/>
        <v>#VALUE!</v>
      </c>
      <c r="AO491" s="191">
        <f t="shared" si="63"/>
        <v>0</v>
      </c>
      <c r="AP491" s="182"/>
      <c r="AQ491" s="183" t="str">
        <f t="shared" si="64"/>
        <v/>
      </c>
      <c r="AR491" s="182"/>
      <c r="AS491" s="184" t="str">
        <f t="shared" si="65"/>
        <v/>
      </c>
      <c r="AT491" s="182"/>
      <c r="AU491" s="276"/>
      <c r="AV491" s="185"/>
      <c r="AW491" s="185"/>
      <c r="AX491" s="185"/>
      <c r="AY491" s="185"/>
      <c r="AZ491" s="185"/>
      <c r="BA491" s="186"/>
      <c r="BB491" s="80"/>
      <c r="BC491" s="185"/>
      <c r="BD491" s="185"/>
      <c r="BE491" s="185"/>
      <c r="BF491" s="185"/>
      <c r="BG491" s="187"/>
      <c r="BH491" s="278"/>
      <c r="BI491" s="188"/>
      <c r="BJ491" s="276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>
        <f t="shared" si="66"/>
        <v>0</v>
      </c>
    </row>
    <row r="492" spans="1:93" ht="22.5" hidden="1" customHeight="1">
      <c r="A492" s="277"/>
      <c r="B492" s="275"/>
      <c r="C492" s="75"/>
      <c r="D492" s="78"/>
      <c r="E492" s="75"/>
      <c r="F492" s="80"/>
      <c r="G492" s="78"/>
      <c r="H492" s="70"/>
      <c r="I492" s="81"/>
      <c r="J492" s="71" t="str">
        <f>IF(H492="","",VLOOKUP(H492,単重表!$C$6:'単重表'!$F$2502,2,FALSE))</f>
        <v/>
      </c>
      <c r="K492" s="232"/>
      <c r="L492" s="101">
        <f t="shared" si="67"/>
        <v>1</v>
      </c>
      <c r="M492" s="46"/>
      <c r="N492" s="101">
        <f t="shared" si="68"/>
        <v>1</v>
      </c>
      <c r="O492" s="49"/>
      <c r="P492" s="47" t="str">
        <f>IF(H492="","",VLOOKUP(H492,単重表!$C$6:'単重表'!$F$2502,3,FALSE))</f>
        <v/>
      </c>
      <c r="Q492" s="47"/>
      <c r="R492" s="56" t="e">
        <f t="shared" si="69"/>
        <v>#VALUE!</v>
      </c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275"/>
      <c r="AF492" s="275"/>
      <c r="AG492" s="40"/>
      <c r="AH492" s="40"/>
      <c r="AI492" s="40"/>
      <c r="AJ492" s="58" t="str">
        <f>IF(H492="","",VLOOKUP(H492,単重表!$C$6:'単重表'!$F$2502,4,FALSE))</f>
        <v/>
      </c>
      <c r="AK492" s="141" t="e">
        <f t="shared" si="61"/>
        <v>#VALUE!</v>
      </c>
      <c r="AL492" s="40">
        <v>2</v>
      </c>
      <c r="AM492" s="190" t="e">
        <f t="shared" si="62"/>
        <v>#VALUE!</v>
      </c>
      <c r="AO492" s="191">
        <f t="shared" si="63"/>
        <v>0</v>
      </c>
      <c r="AP492" s="182"/>
      <c r="AQ492" s="183" t="str">
        <f t="shared" si="64"/>
        <v/>
      </c>
      <c r="AR492" s="182"/>
      <c r="AS492" s="184" t="str">
        <f t="shared" si="65"/>
        <v/>
      </c>
      <c r="AT492" s="182"/>
      <c r="AU492" s="276"/>
      <c r="AV492" s="185"/>
      <c r="AW492" s="185"/>
      <c r="AX492" s="185"/>
      <c r="AY492" s="185"/>
      <c r="AZ492" s="185"/>
      <c r="BA492" s="186"/>
      <c r="BB492" s="80"/>
      <c r="BC492" s="185"/>
      <c r="BD492" s="185"/>
      <c r="BE492" s="185"/>
      <c r="BF492" s="185"/>
      <c r="BG492" s="187"/>
      <c r="BH492" s="278"/>
      <c r="BI492" s="188"/>
      <c r="BJ492" s="276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>
        <f t="shared" si="66"/>
        <v>0</v>
      </c>
    </row>
    <row r="493" spans="1:93" ht="22.5" hidden="1" customHeight="1">
      <c r="A493" s="277"/>
      <c r="B493" s="275"/>
      <c r="C493" s="75"/>
      <c r="D493" s="78"/>
      <c r="E493" s="75"/>
      <c r="F493" s="80"/>
      <c r="G493" s="78"/>
      <c r="H493" s="70"/>
      <c r="I493" s="81"/>
      <c r="J493" s="71" t="str">
        <f>IF(H493="","",VLOOKUP(H493,単重表!$C$6:'単重表'!$F$2502,2,FALSE))</f>
        <v/>
      </c>
      <c r="K493" s="232"/>
      <c r="L493" s="101">
        <f t="shared" si="67"/>
        <v>1</v>
      </c>
      <c r="M493" s="46"/>
      <c r="N493" s="101">
        <f t="shared" si="68"/>
        <v>1</v>
      </c>
      <c r="O493" s="49"/>
      <c r="P493" s="47" t="str">
        <f>IF(H493="","",VLOOKUP(H493,単重表!$C$6:'単重表'!$F$2502,3,FALSE))</f>
        <v/>
      </c>
      <c r="Q493" s="47"/>
      <c r="R493" s="56" t="e">
        <f t="shared" si="69"/>
        <v>#VALUE!</v>
      </c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275"/>
      <c r="AF493" s="275"/>
      <c r="AG493" s="40"/>
      <c r="AH493" s="40"/>
      <c r="AI493" s="40"/>
      <c r="AJ493" s="58" t="str">
        <f>IF(H493="","",VLOOKUP(H493,単重表!$C$6:'単重表'!$F$2502,4,FALSE))</f>
        <v/>
      </c>
      <c r="AK493" s="141" t="e">
        <f t="shared" si="61"/>
        <v>#VALUE!</v>
      </c>
      <c r="AL493" s="40">
        <v>2</v>
      </c>
      <c r="AM493" s="190" t="e">
        <f t="shared" si="62"/>
        <v>#VALUE!</v>
      </c>
      <c r="AO493" s="191">
        <f t="shared" si="63"/>
        <v>0</v>
      </c>
      <c r="AP493" s="182"/>
      <c r="AQ493" s="183" t="str">
        <f t="shared" si="64"/>
        <v/>
      </c>
      <c r="AR493" s="182"/>
      <c r="AS493" s="184" t="str">
        <f t="shared" si="65"/>
        <v/>
      </c>
      <c r="AT493" s="182"/>
      <c r="AU493" s="276"/>
      <c r="AV493" s="185"/>
      <c r="AW493" s="185"/>
      <c r="AX493" s="185"/>
      <c r="AY493" s="185"/>
      <c r="AZ493" s="185"/>
      <c r="BA493" s="186"/>
      <c r="BB493" s="80"/>
      <c r="BC493" s="185"/>
      <c r="BD493" s="185"/>
      <c r="BE493" s="185"/>
      <c r="BF493" s="185"/>
      <c r="BG493" s="187"/>
      <c r="BH493" s="278"/>
      <c r="BI493" s="188"/>
      <c r="BJ493" s="276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>
        <f t="shared" si="66"/>
        <v>0</v>
      </c>
    </row>
    <row r="494" spans="1:93" ht="22.5" hidden="1" customHeight="1">
      <c r="A494" s="277"/>
      <c r="B494" s="275"/>
      <c r="C494" s="75"/>
      <c r="D494" s="78"/>
      <c r="E494" s="75"/>
      <c r="F494" s="80"/>
      <c r="G494" s="78"/>
      <c r="H494" s="70"/>
      <c r="I494" s="81"/>
      <c r="J494" s="71" t="str">
        <f>IF(H494="","",VLOOKUP(H494,単重表!$C$6:'単重表'!$F$2502,2,FALSE))</f>
        <v/>
      </c>
      <c r="K494" s="232"/>
      <c r="L494" s="101">
        <f t="shared" si="67"/>
        <v>1</v>
      </c>
      <c r="M494" s="46"/>
      <c r="N494" s="101">
        <f t="shared" si="68"/>
        <v>1</v>
      </c>
      <c r="O494" s="49"/>
      <c r="P494" s="47" t="str">
        <f>IF(H494="","",VLOOKUP(H494,単重表!$C$6:'単重表'!$F$2502,3,FALSE))</f>
        <v/>
      </c>
      <c r="Q494" s="47"/>
      <c r="R494" s="56" t="e">
        <f t="shared" si="69"/>
        <v>#VALUE!</v>
      </c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275"/>
      <c r="AF494" s="275"/>
      <c r="AG494" s="40"/>
      <c r="AH494" s="40"/>
      <c r="AI494" s="40"/>
      <c r="AJ494" s="58" t="str">
        <f>IF(H494="","",VLOOKUP(H494,単重表!$C$6:'単重表'!$F$2502,4,FALSE))</f>
        <v/>
      </c>
      <c r="AK494" s="141" t="e">
        <f t="shared" si="61"/>
        <v>#VALUE!</v>
      </c>
      <c r="AL494" s="40">
        <v>2</v>
      </c>
      <c r="AM494" s="190" t="e">
        <f t="shared" si="62"/>
        <v>#VALUE!</v>
      </c>
      <c r="AO494" s="191">
        <f t="shared" si="63"/>
        <v>0</v>
      </c>
      <c r="AP494" s="182"/>
      <c r="AQ494" s="183" t="str">
        <f t="shared" si="64"/>
        <v/>
      </c>
      <c r="AR494" s="182"/>
      <c r="AS494" s="184" t="str">
        <f t="shared" si="65"/>
        <v/>
      </c>
      <c r="AT494" s="182"/>
      <c r="AU494" s="276"/>
      <c r="AV494" s="185"/>
      <c r="AW494" s="185"/>
      <c r="AX494" s="185"/>
      <c r="AY494" s="185"/>
      <c r="AZ494" s="185"/>
      <c r="BA494" s="186"/>
      <c r="BB494" s="80"/>
      <c r="BC494" s="185"/>
      <c r="BD494" s="185"/>
      <c r="BE494" s="185"/>
      <c r="BF494" s="185"/>
      <c r="BG494" s="187"/>
      <c r="BH494" s="278"/>
      <c r="BI494" s="188"/>
      <c r="BJ494" s="276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>
        <f t="shared" si="66"/>
        <v>0</v>
      </c>
    </row>
    <row r="495" spans="1:93" ht="22.5" hidden="1" customHeight="1">
      <c r="A495" s="277"/>
      <c r="B495" s="275"/>
      <c r="C495" s="75"/>
      <c r="D495" s="78"/>
      <c r="E495" s="75"/>
      <c r="F495" s="80"/>
      <c r="G495" s="78"/>
      <c r="H495" s="70"/>
      <c r="I495" s="81"/>
      <c r="J495" s="71" t="str">
        <f>IF(H495="","",VLOOKUP(H495,単重表!$C$6:'単重表'!$F$2502,2,FALSE))</f>
        <v/>
      </c>
      <c r="K495" s="232"/>
      <c r="L495" s="101">
        <f t="shared" si="67"/>
        <v>1</v>
      </c>
      <c r="M495" s="46"/>
      <c r="N495" s="101">
        <f t="shared" si="68"/>
        <v>1</v>
      </c>
      <c r="O495" s="49"/>
      <c r="P495" s="47" t="str">
        <f>IF(H495="","",VLOOKUP(H495,単重表!$C$6:'単重表'!$F$2502,3,FALSE))</f>
        <v/>
      </c>
      <c r="Q495" s="47"/>
      <c r="R495" s="56" t="e">
        <f t="shared" si="69"/>
        <v>#VALUE!</v>
      </c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275"/>
      <c r="AF495" s="275"/>
      <c r="AG495" s="40"/>
      <c r="AH495" s="40"/>
      <c r="AI495" s="40"/>
      <c r="AJ495" s="58" t="str">
        <f>IF(H495="","",VLOOKUP(H495,単重表!$C$6:'単重表'!$F$2502,4,FALSE))</f>
        <v/>
      </c>
      <c r="AK495" s="141" t="e">
        <f t="shared" si="61"/>
        <v>#VALUE!</v>
      </c>
      <c r="AL495" s="40">
        <v>2</v>
      </c>
      <c r="AM495" s="190" t="e">
        <f t="shared" si="62"/>
        <v>#VALUE!</v>
      </c>
      <c r="AO495" s="191">
        <f t="shared" si="63"/>
        <v>0</v>
      </c>
      <c r="AP495" s="182"/>
      <c r="AQ495" s="183" t="str">
        <f t="shared" si="64"/>
        <v/>
      </c>
      <c r="AR495" s="182"/>
      <c r="AS495" s="184" t="str">
        <f t="shared" si="65"/>
        <v/>
      </c>
      <c r="AT495" s="182"/>
      <c r="AU495" s="276"/>
      <c r="AV495" s="185"/>
      <c r="AW495" s="185"/>
      <c r="AX495" s="185"/>
      <c r="AY495" s="185"/>
      <c r="AZ495" s="185"/>
      <c r="BA495" s="186"/>
      <c r="BB495" s="80"/>
      <c r="BC495" s="185"/>
      <c r="BD495" s="185"/>
      <c r="BE495" s="185"/>
      <c r="BF495" s="185"/>
      <c r="BG495" s="187"/>
      <c r="BH495" s="278"/>
      <c r="BI495" s="188"/>
      <c r="BJ495" s="276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>
        <f t="shared" si="66"/>
        <v>0</v>
      </c>
    </row>
    <row r="496" spans="1:93" ht="22.5" hidden="1" customHeight="1">
      <c r="A496" s="277"/>
      <c r="B496" s="275"/>
      <c r="C496" s="75"/>
      <c r="D496" s="78"/>
      <c r="E496" s="75"/>
      <c r="F496" s="80"/>
      <c r="G496" s="78"/>
      <c r="H496" s="70"/>
      <c r="I496" s="81"/>
      <c r="J496" s="71" t="str">
        <f>IF(H496="","",VLOOKUP(H496,単重表!$C$6:'単重表'!$F$2502,2,FALSE))</f>
        <v/>
      </c>
      <c r="K496" s="232"/>
      <c r="L496" s="101">
        <f t="shared" si="67"/>
        <v>1</v>
      </c>
      <c r="M496" s="46"/>
      <c r="N496" s="101">
        <f t="shared" si="68"/>
        <v>1</v>
      </c>
      <c r="O496" s="49"/>
      <c r="P496" s="47" t="str">
        <f>IF(H496="","",VLOOKUP(H496,単重表!$C$6:'単重表'!$F$2502,3,FALSE))</f>
        <v/>
      </c>
      <c r="Q496" s="47"/>
      <c r="R496" s="56" t="e">
        <f t="shared" si="69"/>
        <v>#VALUE!</v>
      </c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275"/>
      <c r="AF496" s="275"/>
      <c r="AG496" s="40"/>
      <c r="AH496" s="40"/>
      <c r="AI496" s="40"/>
      <c r="AJ496" s="58" t="str">
        <f>IF(H496="","",VLOOKUP(H496,単重表!$C$6:'単重表'!$F$2502,4,FALSE))</f>
        <v/>
      </c>
      <c r="AK496" s="141" t="e">
        <f t="shared" si="61"/>
        <v>#VALUE!</v>
      </c>
      <c r="AL496" s="40">
        <v>2</v>
      </c>
      <c r="AM496" s="190" t="e">
        <f t="shared" si="62"/>
        <v>#VALUE!</v>
      </c>
      <c r="AO496" s="191">
        <f t="shared" si="63"/>
        <v>0</v>
      </c>
      <c r="AP496" s="182"/>
      <c r="AQ496" s="183" t="str">
        <f t="shared" si="64"/>
        <v/>
      </c>
      <c r="AR496" s="182"/>
      <c r="AS496" s="184" t="str">
        <f t="shared" si="65"/>
        <v/>
      </c>
      <c r="AT496" s="182"/>
      <c r="AU496" s="276"/>
      <c r="AV496" s="185"/>
      <c r="AW496" s="185"/>
      <c r="AX496" s="185"/>
      <c r="AY496" s="185"/>
      <c r="AZ496" s="185"/>
      <c r="BA496" s="186"/>
      <c r="BB496" s="80"/>
      <c r="BC496" s="185"/>
      <c r="BD496" s="185"/>
      <c r="BE496" s="185"/>
      <c r="BF496" s="185"/>
      <c r="BG496" s="187"/>
      <c r="BH496" s="278"/>
      <c r="BI496" s="188"/>
      <c r="BJ496" s="276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>
        <f t="shared" si="66"/>
        <v>0</v>
      </c>
    </row>
    <row r="497" spans="1:93" ht="22.5" hidden="1" customHeight="1">
      <c r="A497" s="277"/>
      <c r="B497" s="275"/>
      <c r="C497" s="75"/>
      <c r="D497" s="78"/>
      <c r="E497" s="75"/>
      <c r="F497" s="80"/>
      <c r="G497" s="78"/>
      <c r="H497" s="70"/>
      <c r="I497" s="81"/>
      <c r="J497" s="71" t="str">
        <f>IF(H497="","",VLOOKUP(H497,単重表!$C$6:'単重表'!$F$2502,2,FALSE))</f>
        <v/>
      </c>
      <c r="K497" s="232"/>
      <c r="L497" s="101">
        <f t="shared" si="67"/>
        <v>1</v>
      </c>
      <c r="M497" s="46"/>
      <c r="N497" s="101">
        <f t="shared" si="68"/>
        <v>1</v>
      </c>
      <c r="O497" s="49"/>
      <c r="P497" s="47" t="str">
        <f>IF(H497="","",VLOOKUP(H497,単重表!$C$6:'単重表'!$F$2502,3,FALSE))</f>
        <v/>
      </c>
      <c r="Q497" s="47"/>
      <c r="R497" s="56" t="e">
        <f t="shared" si="69"/>
        <v>#VALUE!</v>
      </c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275"/>
      <c r="AF497" s="275"/>
      <c r="AG497" s="40"/>
      <c r="AH497" s="40"/>
      <c r="AI497" s="40"/>
      <c r="AJ497" s="58" t="str">
        <f>IF(H497="","",VLOOKUP(H497,単重表!$C$6:'単重表'!$F$2502,4,FALSE))</f>
        <v/>
      </c>
      <c r="AK497" s="141" t="e">
        <f t="shared" si="61"/>
        <v>#VALUE!</v>
      </c>
      <c r="AL497" s="40">
        <v>2</v>
      </c>
      <c r="AM497" s="190" t="e">
        <f t="shared" si="62"/>
        <v>#VALUE!</v>
      </c>
      <c r="AO497" s="191">
        <f t="shared" si="63"/>
        <v>0</v>
      </c>
      <c r="AP497" s="182"/>
      <c r="AQ497" s="183" t="str">
        <f t="shared" si="64"/>
        <v/>
      </c>
      <c r="AR497" s="182"/>
      <c r="AS497" s="184" t="str">
        <f t="shared" si="65"/>
        <v/>
      </c>
      <c r="AT497" s="182"/>
      <c r="AU497" s="276"/>
      <c r="AV497" s="185"/>
      <c r="AW497" s="185"/>
      <c r="AX497" s="185"/>
      <c r="AY497" s="185"/>
      <c r="AZ497" s="185"/>
      <c r="BA497" s="186"/>
      <c r="BB497" s="80"/>
      <c r="BC497" s="185"/>
      <c r="BD497" s="185"/>
      <c r="BE497" s="185"/>
      <c r="BF497" s="185"/>
      <c r="BG497" s="187"/>
      <c r="BH497" s="278"/>
      <c r="BI497" s="188"/>
      <c r="BJ497" s="276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>
        <f t="shared" si="66"/>
        <v>0</v>
      </c>
    </row>
    <row r="498" spans="1:93" ht="22.5" hidden="1" customHeight="1">
      <c r="A498" s="277"/>
      <c r="B498" s="275"/>
      <c r="C498" s="75"/>
      <c r="D498" s="78"/>
      <c r="E498" s="75"/>
      <c r="F498" s="80"/>
      <c r="G498" s="78"/>
      <c r="H498" s="70"/>
      <c r="I498" s="81"/>
      <c r="J498" s="71" t="str">
        <f>IF(H498="","",VLOOKUP(H498,単重表!$C$6:'単重表'!$F$2502,2,FALSE))</f>
        <v/>
      </c>
      <c r="K498" s="232"/>
      <c r="L498" s="101">
        <f t="shared" ref="L498:L561" si="70">IF(K498="",1,K498/1000)</f>
        <v>1</v>
      </c>
      <c r="M498" s="46"/>
      <c r="N498" s="101">
        <f t="shared" ref="N498:N561" si="71">IF(M498="",1,M498/1000)</f>
        <v>1</v>
      </c>
      <c r="O498" s="49"/>
      <c r="P498" s="47" t="str">
        <f>IF(H498="","",VLOOKUP(H498,単重表!$C$6:'単重表'!$F$2502,3,FALSE))</f>
        <v/>
      </c>
      <c r="Q498" s="47"/>
      <c r="R498" s="56" t="e">
        <f t="shared" si="69"/>
        <v>#VALUE!</v>
      </c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275"/>
      <c r="AF498" s="275"/>
      <c r="AG498" s="40"/>
      <c r="AH498" s="40"/>
      <c r="AI498" s="40"/>
      <c r="AJ498" s="58" t="str">
        <f>IF(H498="","",VLOOKUP(H498,単重表!$C$6:'単重表'!$F$2502,4,FALSE))</f>
        <v/>
      </c>
      <c r="AK498" s="141" t="e">
        <f t="shared" si="61"/>
        <v>#VALUE!</v>
      </c>
      <c r="AL498" s="40">
        <v>2</v>
      </c>
      <c r="AM498" s="190" t="e">
        <f t="shared" si="62"/>
        <v>#VALUE!</v>
      </c>
      <c r="AO498" s="191">
        <f t="shared" si="63"/>
        <v>0</v>
      </c>
      <c r="AP498" s="182"/>
      <c r="AQ498" s="183" t="str">
        <f t="shared" si="64"/>
        <v/>
      </c>
      <c r="AR498" s="182"/>
      <c r="AS498" s="184" t="str">
        <f t="shared" si="65"/>
        <v/>
      </c>
      <c r="AT498" s="182"/>
      <c r="AU498" s="276"/>
      <c r="AV498" s="185"/>
      <c r="AW498" s="185"/>
      <c r="AX498" s="185"/>
      <c r="AY498" s="185"/>
      <c r="AZ498" s="185"/>
      <c r="BA498" s="186"/>
      <c r="BB498" s="80"/>
      <c r="BC498" s="185"/>
      <c r="BD498" s="185"/>
      <c r="BE498" s="185"/>
      <c r="BF498" s="185"/>
      <c r="BG498" s="187"/>
      <c r="BH498" s="278"/>
      <c r="BI498" s="188"/>
      <c r="BJ498" s="276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>
        <f t="shared" si="66"/>
        <v>0</v>
      </c>
    </row>
    <row r="499" spans="1:93" ht="22.5" hidden="1" customHeight="1">
      <c r="A499" s="277"/>
      <c r="B499" s="275"/>
      <c r="C499" s="75"/>
      <c r="D499" s="78"/>
      <c r="E499" s="75"/>
      <c r="F499" s="80"/>
      <c r="G499" s="78"/>
      <c r="H499" s="70"/>
      <c r="I499" s="81"/>
      <c r="J499" s="71" t="str">
        <f>IF(H499="","",VLOOKUP(H499,単重表!$C$6:'単重表'!$F$2502,2,FALSE))</f>
        <v/>
      </c>
      <c r="K499" s="232"/>
      <c r="L499" s="101">
        <f t="shared" si="70"/>
        <v>1</v>
      </c>
      <c r="M499" s="46"/>
      <c r="N499" s="101">
        <f t="shared" si="71"/>
        <v>1</v>
      </c>
      <c r="O499" s="49"/>
      <c r="P499" s="47" t="str">
        <f>IF(H499="","",VLOOKUP(H499,単重表!$C$6:'単重表'!$F$2502,3,FALSE))</f>
        <v/>
      </c>
      <c r="Q499" s="47"/>
      <c r="R499" s="56" t="e">
        <f t="shared" si="69"/>
        <v>#VALUE!</v>
      </c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275"/>
      <c r="AF499" s="275"/>
      <c r="AG499" s="40"/>
      <c r="AH499" s="40"/>
      <c r="AI499" s="40"/>
      <c r="AJ499" s="58" t="str">
        <f>IF(H499="","",VLOOKUP(H499,単重表!$C$6:'単重表'!$F$2502,4,FALSE))</f>
        <v/>
      </c>
      <c r="AK499" s="141" t="e">
        <f t="shared" si="61"/>
        <v>#VALUE!</v>
      </c>
      <c r="AL499" s="40">
        <v>2</v>
      </c>
      <c r="AM499" s="190" t="e">
        <f t="shared" si="62"/>
        <v>#VALUE!</v>
      </c>
      <c r="AO499" s="191">
        <f t="shared" si="63"/>
        <v>0</v>
      </c>
      <c r="AP499" s="182"/>
      <c r="AQ499" s="183" t="str">
        <f t="shared" si="64"/>
        <v/>
      </c>
      <c r="AR499" s="182"/>
      <c r="AS499" s="184" t="str">
        <f t="shared" si="65"/>
        <v/>
      </c>
      <c r="AT499" s="182"/>
      <c r="AU499" s="276"/>
      <c r="AV499" s="185"/>
      <c r="AW499" s="185"/>
      <c r="AX499" s="185"/>
      <c r="AY499" s="185"/>
      <c r="AZ499" s="185"/>
      <c r="BA499" s="186"/>
      <c r="BB499" s="80"/>
      <c r="BC499" s="185"/>
      <c r="BD499" s="185"/>
      <c r="BE499" s="185"/>
      <c r="BF499" s="185"/>
      <c r="BG499" s="187"/>
      <c r="BH499" s="278"/>
      <c r="BI499" s="188"/>
      <c r="BJ499" s="276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>
        <f t="shared" si="66"/>
        <v>0</v>
      </c>
    </row>
    <row r="500" spans="1:93" ht="22.5" hidden="1" customHeight="1">
      <c r="A500" s="277"/>
      <c r="B500" s="275"/>
      <c r="C500" s="75"/>
      <c r="D500" s="78"/>
      <c r="E500" s="75"/>
      <c r="F500" s="80"/>
      <c r="G500" s="78"/>
      <c r="H500" s="70"/>
      <c r="I500" s="81"/>
      <c r="J500" s="71" t="str">
        <f>IF(H500="","",VLOOKUP(H500,単重表!$C$6:'単重表'!$F$2502,2,FALSE))</f>
        <v/>
      </c>
      <c r="K500" s="232"/>
      <c r="L500" s="101">
        <f t="shared" si="70"/>
        <v>1</v>
      </c>
      <c r="M500" s="46"/>
      <c r="N500" s="101">
        <f t="shared" si="71"/>
        <v>1</v>
      </c>
      <c r="O500" s="49"/>
      <c r="P500" s="47" t="str">
        <f>IF(H500="","",VLOOKUP(H500,単重表!$C$6:'単重表'!$F$2502,3,FALSE))</f>
        <v/>
      </c>
      <c r="Q500" s="47"/>
      <c r="R500" s="56" t="e">
        <f t="shared" si="69"/>
        <v>#VALUE!</v>
      </c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275"/>
      <c r="AF500" s="275"/>
      <c r="AG500" s="40"/>
      <c r="AH500" s="40"/>
      <c r="AI500" s="40"/>
      <c r="AJ500" s="58" t="str">
        <f>IF(H500="","",VLOOKUP(H500,単重表!$C$6:'単重表'!$F$2502,4,FALSE))</f>
        <v/>
      </c>
      <c r="AK500" s="141" t="e">
        <f t="shared" si="61"/>
        <v>#VALUE!</v>
      </c>
      <c r="AL500" s="40">
        <v>2</v>
      </c>
      <c r="AM500" s="190" t="e">
        <f t="shared" si="62"/>
        <v>#VALUE!</v>
      </c>
      <c r="AO500" s="191">
        <f t="shared" si="63"/>
        <v>0</v>
      </c>
      <c r="AP500" s="182"/>
      <c r="AQ500" s="183" t="str">
        <f t="shared" si="64"/>
        <v/>
      </c>
      <c r="AR500" s="182"/>
      <c r="AS500" s="184" t="str">
        <f t="shared" si="65"/>
        <v/>
      </c>
      <c r="AT500" s="182"/>
      <c r="AU500" s="276"/>
      <c r="AV500" s="185"/>
      <c r="AW500" s="185"/>
      <c r="AX500" s="185"/>
      <c r="AY500" s="185"/>
      <c r="AZ500" s="185"/>
      <c r="BA500" s="186"/>
      <c r="BB500" s="80"/>
      <c r="BC500" s="185"/>
      <c r="BD500" s="185"/>
      <c r="BE500" s="185"/>
      <c r="BF500" s="185"/>
      <c r="BG500" s="187"/>
      <c r="BH500" s="278"/>
      <c r="BI500" s="188"/>
      <c r="BJ500" s="276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>
        <f t="shared" si="66"/>
        <v>0</v>
      </c>
    </row>
    <row r="501" spans="1:93" ht="22.5" hidden="1" customHeight="1">
      <c r="A501" s="277"/>
      <c r="B501" s="275"/>
      <c r="C501" s="75"/>
      <c r="D501" s="78"/>
      <c r="E501" s="75"/>
      <c r="F501" s="80"/>
      <c r="G501" s="78"/>
      <c r="H501" s="70"/>
      <c r="I501" s="81"/>
      <c r="J501" s="71" t="str">
        <f>IF(H501="","",VLOOKUP(H501,単重表!$C$6:'単重表'!$F$2502,2,FALSE))</f>
        <v/>
      </c>
      <c r="K501" s="232"/>
      <c r="L501" s="101">
        <f t="shared" si="70"/>
        <v>1</v>
      </c>
      <c r="M501" s="46"/>
      <c r="N501" s="101">
        <f t="shared" si="71"/>
        <v>1</v>
      </c>
      <c r="O501" s="49"/>
      <c r="P501" s="47" t="str">
        <f>IF(H501="","",VLOOKUP(H501,単重表!$C$6:'単重表'!$F$2502,3,FALSE))</f>
        <v/>
      </c>
      <c r="Q501" s="47"/>
      <c r="R501" s="56" t="e">
        <f t="shared" si="69"/>
        <v>#VALUE!</v>
      </c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275"/>
      <c r="AF501" s="275"/>
      <c r="AG501" s="40"/>
      <c r="AH501" s="40"/>
      <c r="AI501" s="40"/>
      <c r="AJ501" s="58" t="str">
        <f>IF(H501="","",VLOOKUP(H501,単重表!$C$6:'単重表'!$F$2502,4,FALSE))</f>
        <v/>
      </c>
      <c r="AK501" s="141" t="e">
        <f t="shared" si="61"/>
        <v>#VALUE!</v>
      </c>
      <c r="AL501" s="40">
        <v>2</v>
      </c>
      <c r="AM501" s="190" t="e">
        <f t="shared" si="62"/>
        <v>#VALUE!</v>
      </c>
      <c r="AO501" s="191">
        <f t="shared" si="63"/>
        <v>0</v>
      </c>
      <c r="AP501" s="182"/>
      <c r="AQ501" s="183" t="str">
        <f t="shared" si="64"/>
        <v/>
      </c>
      <c r="AR501" s="182"/>
      <c r="AS501" s="184" t="str">
        <f t="shared" si="65"/>
        <v/>
      </c>
      <c r="AT501" s="182"/>
      <c r="AU501" s="276"/>
      <c r="AV501" s="185"/>
      <c r="AW501" s="185"/>
      <c r="AX501" s="185"/>
      <c r="AY501" s="185"/>
      <c r="AZ501" s="185"/>
      <c r="BA501" s="186"/>
      <c r="BB501" s="80"/>
      <c r="BC501" s="185"/>
      <c r="BD501" s="185"/>
      <c r="BE501" s="185"/>
      <c r="BF501" s="185"/>
      <c r="BG501" s="187"/>
      <c r="BH501" s="278"/>
      <c r="BI501" s="188"/>
      <c r="BJ501" s="276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>
        <f t="shared" si="66"/>
        <v>0</v>
      </c>
    </row>
    <row r="502" spans="1:93" ht="22.5" hidden="1" customHeight="1">
      <c r="A502" s="277"/>
      <c r="B502" s="275"/>
      <c r="C502" s="75"/>
      <c r="D502" s="78"/>
      <c r="E502" s="75"/>
      <c r="F502" s="80"/>
      <c r="G502" s="78"/>
      <c r="H502" s="70"/>
      <c r="I502" s="81"/>
      <c r="J502" s="71" t="str">
        <f>IF(H502="","",VLOOKUP(H502,単重表!$C$6:'単重表'!$F$2502,2,FALSE))</f>
        <v/>
      </c>
      <c r="K502" s="232"/>
      <c r="L502" s="101">
        <f t="shared" si="70"/>
        <v>1</v>
      </c>
      <c r="M502" s="46"/>
      <c r="N502" s="101">
        <f t="shared" si="71"/>
        <v>1</v>
      </c>
      <c r="O502" s="49"/>
      <c r="P502" s="47" t="str">
        <f>IF(H502="","",VLOOKUP(H502,単重表!$C$6:'単重表'!$F$2502,3,FALSE))</f>
        <v/>
      </c>
      <c r="Q502" s="47"/>
      <c r="R502" s="56" t="e">
        <f t="shared" si="69"/>
        <v>#VALUE!</v>
      </c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275"/>
      <c r="AF502" s="275"/>
      <c r="AG502" s="40"/>
      <c r="AH502" s="40"/>
      <c r="AI502" s="40"/>
      <c r="AJ502" s="58" t="str">
        <f>IF(H502="","",VLOOKUP(H502,単重表!$C$6:'単重表'!$F$2502,4,FALSE))</f>
        <v/>
      </c>
      <c r="AK502" s="141" t="e">
        <f t="shared" si="61"/>
        <v>#VALUE!</v>
      </c>
      <c r="AL502" s="40">
        <v>2</v>
      </c>
      <c r="AM502" s="190" t="e">
        <f t="shared" si="62"/>
        <v>#VALUE!</v>
      </c>
      <c r="AO502" s="191">
        <f t="shared" si="63"/>
        <v>0</v>
      </c>
      <c r="AP502" s="182"/>
      <c r="AQ502" s="183" t="str">
        <f t="shared" si="64"/>
        <v/>
      </c>
      <c r="AR502" s="182"/>
      <c r="AS502" s="184" t="str">
        <f t="shared" si="65"/>
        <v/>
      </c>
      <c r="AT502" s="182"/>
      <c r="AU502" s="276"/>
      <c r="AV502" s="185"/>
      <c r="AW502" s="185"/>
      <c r="AX502" s="185"/>
      <c r="AY502" s="185"/>
      <c r="AZ502" s="185"/>
      <c r="BA502" s="186"/>
      <c r="BB502" s="80"/>
      <c r="BC502" s="185"/>
      <c r="BD502" s="185"/>
      <c r="BE502" s="185"/>
      <c r="BF502" s="185"/>
      <c r="BG502" s="187"/>
      <c r="BH502" s="278"/>
      <c r="BI502" s="188"/>
      <c r="BJ502" s="276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>
        <f t="shared" si="66"/>
        <v>0</v>
      </c>
    </row>
    <row r="503" spans="1:93" ht="22.5" hidden="1" customHeight="1">
      <c r="A503" s="277"/>
      <c r="B503" s="275"/>
      <c r="C503" s="75"/>
      <c r="D503" s="78"/>
      <c r="E503" s="75"/>
      <c r="F503" s="80"/>
      <c r="G503" s="78"/>
      <c r="H503" s="70"/>
      <c r="I503" s="81"/>
      <c r="J503" s="71" t="str">
        <f>IF(H503="","",VLOOKUP(H503,単重表!$C$6:'単重表'!$F$2502,2,FALSE))</f>
        <v/>
      </c>
      <c r="K503" s="232"/>
      <c r="L503" s="101">
        <f t="shared" si="70"/>
        <v>1</v>
      </c>
      <c r="M503" s="46"/>
      <c r="N503" s="101">
        <f t="shared" si="71"/>
        <v>1</v>
      </c>
      <c r="O503" s="49"/>
      <c r="P503" s="47" t="str">
        <f>IF(H503="","",VLOOKUP(H503,単重表!$C$6:'単重表'!$F$2502,3,FALSE))</f>
        <v/>
      </c>
      <c r="Q503" s="47"/>
      <c r="R503" s="56" t="e">
        <f t="shared" si="69"/>
        <v>#VALUE!</v>
      </c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275"/>
      <c r="AF503" s="275"/>
      <c r="AG503" s="40"/>
      <c r="AH503" s="40"/>
      <c r="AI503" s="40"/>
      <c r="AJ503" s="58" t="str">
        <f>IF(H503="","",VLOOKUP(H503,単重表!$C$6:'単重表'!$F$2502,4,FALSE))</f>
        <v/>
      </c>
      <c r="AK503" s="141" t="e">
        <f t="shared" si="61"/>
        <v>#VALUE!</v>
      </c>
      <c r="AL503" s="40">
        <v>2</v>
      </c>
      <c r="AM503" s="190" t="e">
        <f t="shared" si="62"/>
        <v>#VALUE!</v>
      </c>
      <c r="AO503" s="191">
        <f t="shared" si="63"/>
        <v>0</v>
      </c>
      <c r="AP503" s="182"/>
      <c r="AQ503" s="183" t="str">
        <f t="shared" si="64"/>
        <v/>
      </c>
      <c r="AR503" s="182"/>
      <c r="AS503" s="184" t="str">
        <f t="shared" si="65"/>
        <v/>
      </c>
      <c r="AT503" s="182"/>
      <c r="AU503" s="276"/>
      <c r="AV503" s="185"/>
      <c r="AW503" s="185"/>
      <c r="AX503" s="185"/>
      <c r="AY503" s="185"/>
      <c r="AZ503" s="185"/>
      <c r="BA503" s="186"/>
      <c r="BB503" s="80"/>
      <c r="BC503" s="185"/>
      <c r="BD503" s="185"/>
      <c r="BE503" s="185"/>
      <c r="BF503" s="185"/>
      <c r="BG503" s="187"/>
      <c r="BH503" s="278"/>
      <c r="BI503" s="188"/>
      <c r="BJ503" s="276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>
        <f t="shared" si="66"/>
        <v>0</v>
      </c>
    </row>
    <row r="504" spans="1:93" ht="22.5" hidden="1" customHeight="1">
      <c r="A504" s="277"/>
      <c r="B504" s="275"/>
      <c r="C504" s="75"/>
      <c r="D504" s="78"/>
      <c r="E504" s="75"/>
      <c r="F504" s="80"/>
      <c r="G504" s="78"/>
      <c r="H504" s="70"/>
      <c r="I504" s="81"/>
      <c r="J504" s="71" t="str">
        <f>IF(H504="","",VLOOKUP(H504,単重表!$C$6:'単重表'!$F$2502,2,FALSE))</f>
        <v/>
      </c>
      <c r="K504" s="232"/>
      <c r="L504" s="101">
        <f t="shared" si="70"/>
        <v>1</v>
      </c>
      <c r="M504" s="46"/>
      <c r="N504" s="101">
        <f t="shared" si="71"/>
        <v>1</v>
      </c>
      <c r="O504" s="49"/>
      <c r="P504" s="47" t="str">
        <f>IF(H504="","",VLOOKUP(H504,単重表!$C$6:'単重表'!$F$2502,3,FALSE))</f>
        <v/>
      </c>
      <c r="Q504" s="47"/>
      <c r="R504" s="56" t="e">
        <f t="shared" si="69"/>
        <v>#VALUE!</v>
      </c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275"/>
      <c r="AF504" s="275"/>
      <c r="AG504" s="40"/>
      <c r="AH504" s="40"/>
      <c r="AI504" s="40"/>
      <c r="AJ504" s="58" t="str">
        <f>IF(H504="","",VLOOKUP(H504,単重表!$C$6:'単重表'!$F$2502,4,FALSE))</f>
        <v/>
      </c>
      <c r="AK504" s="141" t="e">
        <f t="shared" si="61"/>
        <v>#VALUE!</v>
      </c>
      <c r="AL504" s="40">
        <v>2</v>
      </c>
      <c r="AM504" s="190" t="e">
        <f t="shared" si="62"/>
        <v>#VALUE!</v>
      </c>
      <c r="AO504" s="191">
        <f t="shared" si="63"/>
        <v>0</v>
      </c>
      <c r="AP504" s="182"/>
      <c r="AQ504" s="183" t="str">
        <f t="shared" si="64"/>
        <v/>
      </c>
      <c r="AR504" s="182"/>
      <c r="AS504" s="184" t="str">
        <f t="shared" si="65"/>
        <v/>
      </c>
      <c r="AT504" s="182"/>
      <c r="AU504" s="276"/>
      <c r="AV504" s="185"/>
      <c r="AW504" s="185"/>
      <c r="AX504" s="185"/>
      <c r="AY504" s="185"/>
      <c r="AZ504" s="185"/>
      <c r="BA504" s="186"/>
      <c r="BB504" s="80"/>
      <c r="BC504" s="185"/>
      <c r="BD504" s="185"/>
      <c r="BE504" s="185"/>
      <c r="BF504" s="185"/>
      <c r="BG504" s="187"/>
      <c r="BH504" s="278"/>
      <c r="BI504" s="188"/>
      <c r="BJ504" s="276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>
        <f t="shared" si="66"/>
        <v>0</v>
      </c>
    </row>
    <row r="505" spans="1:93" ht="22.5" hidden="1" customHeight="1">
      <c r="A505" s="277"/>
      <c r="B505" s="275"/>
      <c r="C505" s="75"/>
      <c r="D505" s="78"/>
      <c r="E505" s="75"/>
      <c r="F505" s="80"/>
      <c r="G505" s="78"/>
      <c r="H505" s="70"/>
      <c r="I505" s="81"/>
      <c r="J505" s="71" t="str">
        <f>IF(H505="","",VLOOKUP(H505,単重表!$C$6:'単重表'!$F$2502,2,FALSE))</f>
        <v/>
      </c>
      <c r="K505" s="232"/>
      <c r="L505" s="101">
        <f t="shared" si="70"/>
        <v>1</v>
      </c>
      <c r="M505" s="46"/>
      <c r="N505" s="101">
        <f t="shared" si="71"/>
        <v>1</v>
      </c>
      <c r="O505" s="49"/>
      <c r="P505" s="47" t="str">
        <f>IF(H505="","",VLOOKUP(H505,単重表!$C$6:'単重表'!$F$2502,3,FALSE))</f>
        <v/>
      </c>
      <c r="Q505" s="47"/>
      <c r="R505" s="56" t="e">
        <f t="shared" si="69"/>
        <v>#VALUE!</v>
      </c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275"/>
      <c r="AF505" s="275"/>
      <c r="AG505" s="40"/>
      <c r="AH505" s="40"/>
      <c r="AI505" s="40"/>
      <c r="AJ505" s="58" t="str">
        <f>IF(H505="","",VLOOKUP(H505,単重表!$C$6:'単重表'!$F$2502,4,FALSE))</f>
        <v/>
      </c>
      <c r="AK505" s="141" t="e">
        <f t="shared" si="61"/>
        <v>#VALUE!</v>
      </c>
      <c r="AL505" s="40">
        <v>2</v>
      </c>
      <c r="AM505" s="190" t="e">
        <f t="shared" si="62"/>
        <v>#VALUE!</v>
      </c>
      <c r="AO505" s="191">
        <f t="shared" si="63"/>
        <v>0</v>
      </c>
      <c r="AP505" s="182"/>
      <c r="AQ505" s="183" t="str">
        <f t="shared" si="64"/>
        <v/>
      </c>
      <c r="AR505" s="182"/>
      <c r="AS505" s="184" t="str">
        <f t="shared" si="65"/>
        <v/>
      </c>
      <c r="AT505" s="182"/>
      <c r="AU505" s="276"/>
      <c r="AV505" s="185"/>
      <c r="AW505" s="185"/>
      <c r="AX505" s="185"/>
      <c r="AY505" s="185"/>
      <c r="AZ505" s="185"/>
      <c r="BA505" s="186"/>
      <c r="BB505" s="80"/>
      <c r="BC505" s="185"/>
      <c r="BD505" s="185"/>
      <c r="BE505" s="185"/>
      <c r="BF505" s="185"/>
      <c r="BG505" s="187"/>
      <c r="BH505" s="278"/>
      <c r="BI505" s="188"/>
      <c r="BJ505" s="276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>
        <f t="shared" si="66"/>
        <v>0</v>
      </c>
    </row>
    <row r="506" spans="1:93" ht="22.5" hidden="1" customHeight="1">
      <c r="A506" s="277"/>
      <c r="B506" s="275"/>
      <c r="C506" s="75"/>
      <c r="D506" s="78"/>
      <c r="E506" s="75"/>
      <c r="F506" s="80"/>
      <c r="G506" s="78"/>
      <c r="H506" s="70"/>
      <c r="I506" s="81"/>
      <c r="J506" s="71" t="str">
        <f>IF(H506="","",VLOOKUP(H506,単重表!$C$6:'単重表'!$F$2502,2,FALSE))</f>
        <v/>
      </c>
      <c r="K506" s="232"/>
      <c r="L506" s="101">
        <f t="shared" si="70"/>
        <v>1</v>
      </c>
      <c r="M506" s="46"/>
      <c r="N506" s="101">
        <f t="shared" si="71"/>
        <v>1</v>
      </c>
      <c r="O506" s="49"/>
      <c r="P506" s="47" t="str">
        <f>IF(H506="","",VLOOKUP(H506,単重表!$C$6:'単重表'!$F$2502,3,FALSE))</f>
        <v/>
      </c>
      <c r="Q506" s="47"/>
      <c r="R506" s="56" t="e">
        <f t="shared" ref="R506:R569" si="72">P506*O506*N506*L506+Q506</f>
        <v>#VALUE!</v>
      </c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275"/>
      <c r="AF506" s="275"/>
      <c r="AG506" s="40"/>
      <c r="AH506" s="40"/>
      <c r="AI506" s="40"/>
      <c r="AJ506" s="58" t="str">
        <f>IF(H506="","",VLOOKUP(H506,単重表!$C$6:'単重表'!$F$2502,4,FALSE))</f>
        <v/>
      </c>
      <c r="AK506" s="141" t="e">
        <f t="shared" si="61"/>
        <v>#VALUE!</v>
      </c>
      <c r="AL506" s="40">
        <v>2</v>
      </c>
      <c r="AM506" s="190" t="e">
        <f t="shared" si="62"/>
        <v>#VALUE!</v>
      </c>
      <c r="AO506" s="191">
        <f t="shared" si="63"/>
        <v>0</v>
      </c>
      <c r="AP506" s="182"/>
      <c r="AQ506" s="183" t="str">
        <f t="shared" si="64"/>
        <v/>
      </c>
      <c r="AR506" s="182"/>
      <c r="AS506" s="184" t="str">
        <f t="shared" si="65"/>
        <v/>
      </c>
      <c r="AT506" s="182"/>
      <c r="AU506" s="276"/>
      <c r="AV506" s="185"/>
      <c r="AW506" s="185"/>
      <c r="AX506" s="185"/>
      <c r="AY506" s="185"/>
      <c r="AZ506" s="185"/>
      <c r="BA506" s="186"/>
      <c r="BB506" s="80"/>
      <c r="BC506" s="185"/>
      <c r="BD506" s="185"/>
      <c r="BE506" s="185"/>
      <c r="BF506" s="185"/>
      <c r="BG506" s="187"/>
      <c r="BH506" s="278"/>
      <c r="BI506" s="188"/>
      <c r="BJ506" s="276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>
        <f t="shared" si="66"/>
        <v>0</v>
      </c>
    </row>
    <row r="507" spans="1:93" ht="22.5" hidden="1" customHeight="1">
      <c r="A507" s="277"/>
      <c r="B507" s="275"/>
      <c r="C507" s="75"/>
      <c r="D507" s="78"/>
      <c r="E507" s="75"/>
      <c r="F507" s="80"/>
      <c r="G507" s="78"/>
      <c r="H507" s="70"/>
      <c r="I507" s="81"/>
      <c r="J507" s="71" t="str">
        <f>IF(H507="","",VLOOKUP(H507,単重表!$C$6:'単重表'!$F$2502,2,FALSE))</f>
        <v/>
      </c>
      <c r="K507" s="232"/>
      <c r="L507" s="101">
        <f t="shared" si="70"/>
        <v>1</v>
      </c>
      <c r="M507" s="46"/>
      <c r="N507" s="101">
        <f t="shared" si="71"/>
        <v>1</v>
      </c>
      <c r="O507" s="49"/>
      <c r="P507" s="47" t="str">
        <f>IF(H507="","",VLOOKUP(H507,単重表!$C$6:'単重表'!$F$2502,3,FALSE))</f>
        <v/>
      </c>
      <c r="Q507" s="47"/>
      <c r="R507" s="56" t="e">
        <f t="shared" si="72"/>
        <v>#VALUE!</v>
      </c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275"/>
      <c r="AF507" s="275"/>
      <c r="AG507" s="40"/>
      <c r="AH507" s="40"/>
      <c r="AI507" s="40"/>
      <c r="AJ507" s="58" t="str">
        <f>IF(H507="","",VLOOKUP(H507,単重表!$C$6:'単重表'!$F$2502,4,FALSE))</f>
        <v/>
      </c>
      <c r="AK507" s="141" t="e">
        <f t="shared" si="61"/>
        <v>#VALUE!</v>
      </c>
      <c r="AL507" s="40">
        <v>2</v>
      </c>
      <c r="AM507" s="190" t="e">
        <f t="shared" si="62"/>
        <v>#VALUE!</v>
      </c>
      <c r="AO507" s="191">
        <f t="shared" si="63"/>
        <v>0</v>
      </c>
      <c r="AP507" s="182"/>
      <c r="AQ507" s="183" t="str">
        <f t="shared" si="64"/>
        <v/>
      </c>
      <c r="AR507" s="182"/>
      <c r="AS507" s="184" t="str">
        <f t="shared" si="65"/>
        <v/>
      </c>
      <c r="AT507" s="182"/>
      <c r="AU507" s="276"/>
      <c r="AV507" s="185"/>
      <c r="AW507" s="185"/>
      <c r="AX507" s="185"/>
      <c r="AY507" s="185"/>
      <c r="AZ507" s="185"/>
      <c r="BA507" s="186"/>
      <c r="BB507" s="80"/>
      <c r="BC507" s="185"/>
      <c r="BD507" s="185"/>
      <c r="BE507" s="185"/>
      <c r="BF507" s="185"/>
      <c r="BG507" s="187"/>
      <c r="BH507" s="278"/>
      <c r="BI507" s="188"/>
      <c r="BJ507" s="276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>
        <f t="shared" si="66"/>
        <v>0</v>
      </c>
    </row>
    <row r="508" spans="1:93" ht="22.5" hidden="1" customHeight="1">
      <c r="A508" s="277"/>
      <c r="B508" s="275"/>
      <c r="C508" s="75"/>
      <c r="D508" s="78"/>
      <c r="E508" s="75"/>
      <c r="F508" s="80"/>
      <c r="G508" s="78"/>
      <c r="H508" s="70"/>
      <c r="I508" s="81"/>
      <c r="J508" s="71" t="str">
        <f>IF(H508="","",VLOOKUP(H508,単重表!$C$6:'単重表'!$F$2502,2,FALSE))</f>
        <v/>
      </c>
      <c r="K508" s="232"/>
      <c r="L508" s="101">
        <f t="shared" si="70"/>
        <v>1</v>
      </c>
      <c r="M508" s="46"/>
      <c r="N508" s="101">
        <f t="shared" si="71"/>
        <v>1</v>
      </c>
      <c r="O508" s="49"/>
      <c r="P508" s="47" t="str">
        <f>IF(H508="","",VLOOKUP(H508,単重表!$C$6:'単重表'!$F$2502,3,FALSE))</f>
        <v/>
      </c>
      <c r="Q508" s="47"/>
      <c r="R508" s="56" t="e">
        <f t="shared" si="72"/>
        <v>#VALUE!</v>
      </c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275"/>
      <c r="AF508" s="275"/>
      <c r="AG508" s="40"/>
      <c r="AH508" s="40"/>
      <c r="AI508" s="40"/>
      <c r="AJ508" s="58" t="str">
        <f>IF(H508="","",VLOOKUP(H508,単重表!$C$6:'単重表'!$F$2502,4,FALSE))</f>
        <v/>
      </c>
      <c r="AK508" s="141" t="e">
        <f t="shared" si="61"/>
        <v>#VALUE!</v>
      </c>
      <c r="AL508" s="40">
        <v>2</v>
      </c>
      <c r="AM508" s="190" t="e">
        <f t="shared" si="62"/>
        <v>#VALUE!</v>
      </c>
      <c r="AO508" s="191">
        <f t="shared" si="63"/>
        <v>0</v>
      </c>
      <c r="AP508" s="182"/>
      <c r="AQ508" s="183" t="str">
        <f t="shared" si="64"/>
        <v/>
      </c>
      <c r="AR508" s="182"/>
      <c r="AS508" s="184" t="str">
        <f t="shared" si="65"/>
        <v/>
      </c>
      <c r="AT508" s="182"/>
      <c r="AU508" s="276"/>
      <c r="AV508" s="185"/>
      <c r="AW508" s="185"/>
      <c r="AX508" s="185"/>
      <c r="AY508" s="185"/>
      <c r="AZ508" s="185"/>
      <c r="BA508" s="186"/>
      <c r="BB508" s="80"/>
      <c r="BC508" s="185"/>
      <c r="BD508" s="185"/>
      <c r="BE508" s="185"/>
      <c r="BF508" s="185"/>
      <c r="BG508" s="187"/>
      <c r="BH508" s="278"/>
      <c r="BI508" s="188"/>
      <c r="BJ508" s="276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>
        <f t="shared" si="66"/>
        <v>0</v>
      </c>
    </row>
    <row r="509" spans="1:93" ht="22.5" hidden="1" customHeight="1">
      <c r="A509" s="277"/>
      <c r="B509" s="275"/>
      <c r="C509" s="75"/>
      <c r="D509" s="78"/>
      <c r="E509" s="75"/>
      <c r="F509" s="80"/>
      <c r="G509" s="78"/>
      <c r="H509" s="70"/>
      <c r="I509" s="81"/>
      <c r="J509" s="71" t="str">
        <f>IF(H509="","",VLOOKUP(H509,単重表!$C$6:'単重表'!$F$2502,2,FALSE))</f>
        <v/>
      </c>
      <c r="K509" s="232"/>
      <c r="L509" s="101">
        <f t="shared" si="70"/>
        <v>1</v>
      </c>
      <c r="M509" s="46"/>
      <c r="N509" s="101">
        <f t="shared" si="71"/>
        <v>1</v>
      </c>
      <c r="O509" s="49"/>
      <c r="P509" s="47" t="str">
        <f>IF(H509="","",VLOOKUP(H509,単重表!$C$6:'単重表'!$F$2502,3,FALSE))</f>
        <v/>
      </c>
      <c r="Q509" s="47"/>
      <c r="R509" s="56" t="e">
        <f t="shared" si="72"/>
        <v>#VALUE!</v>
      </c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275"/>
      <c r="AF509" s="275"/>
      <c r="AG509" s="40"/>
      <c r="AH509" s="40"/>
      <c r="AI509" s="40"/>
      <c r="AJ509" s="58" t="str">
        <f>IF(H509="","",VLOOKUP(H509,単重表!$C$6:'単重表'!$F$2502,4,FALSE))</f>
        <v/>
      </c>
      <c r="AK509" s="141" t="e">
        <f t="shared" si="61"/>
        <v>#VALUE!</v>
      </c>
      <c r="AL509" s="40">
        <v>2</v>
      </c>
      <c r="AM509" s="190" t="e">
        <f t="shared" si="62"/>
        <v>#VALUE!</v>
      </c>
      <c r="AO509" s="191">
        <f t="shared" si="63"/>
        <v>0</v>
      </c>
      <c r="AP509" s="182"/>
      <c r="AQ509" s="183" t="str">
        <f t="shared" si="64"/>
        <v/>
      </c>
      <c r="AR509" s="182"/>
      <c r="AS509" s="184" t="str">
        <f t="shared" si="65"/>
        <v/>
      </c>
      <c r="AT509" s="182"/>
      <c r="AU509" s="276"/>
      <c r="AV509" s="185"/>
      <c r="AW509" s="185"/>
      <c r="AX509" s="185"/>
      <c r="AY509" s="185"/>
      <c r="AZ509" s="185"/>
      <c r="BA509" s="186"/>
      <c r="BB509" s="80"/>
      <c r="BC509" s="185"/>
      <c r="BD509" s="185"/>
      <c r="BE509" s="185"/>
      <c r="BF509" s="185"/>
      <c r="BG509" s="187"/>
      <c r="BH509" s="278"/>
      <c r="BI509" s="188"/>
      <c r="BJ509" s="276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>
        <f t="shared" si="66"/>
        <v>0</v>
      </c>
    </row>
    <row r="510" spans="1:93" ht="22.5" hidden="1" customHeight="1">
      <c r="A510" s="277"/>
      <c r="B510" s="275"/>
      <c r="C510" s="75"/>
      <c r="D510" s="78"/>
      <c r="E510" s="75"/>
      <c r="F510" s="80"/>
      <c r="G510" s="78"/>
      <c r="H510" s="70"/>
      <c r="I510" s="81"/>
      <c r="J510" s="71" t="str">
        <f>IF(H510="","",VLOOKUP(H510,単重表!$C$6:'単重表'!$F$2502,2,FALSE))</f>
        <v/>
      </c>
      <c r="K510" s="232"/>
      <c r="L510" s="101">
        <f t="shared" si="70"/>
        <v>1</v>
      </c>
      <c r="M510" s="46"/>
      <c r="N510" s="101">
        <f t="shared" si="71"/>
        <v>1</v>
      </c>
      <c r="O510" s="49"/>
      <c r="P510" s="47" t="str">
        <f>IF(H510="","",VLOOKUP(H510,単重表!$C$6:'単重表'!$F$2502,3,FALSE))</f>
        <v/>
      </c>
      <c r="Q510" s="47"/>
      <c r="R510" s="56" t="e">
        <f t="shared" si="72"/>
        <v>#VALUE!</v>
      </c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275"/>
      <c r="AF510" s="275"/>
      <c r="AG510" s="40"/>
      <c r="AH510" s="40"/>
      <c r="AI510" s="40"/>
      <c r="AJ510" s="58" t="str">
        <f>IF(H510="","",VLOOKUP(H510,単重表!$C$6:'単重表'!$F$2502,4,FALSE))</f>
        <v/>
      </c>
      <c r="AK510" s="141" t="e">
        <f t="shared" si="61"/>
        <v>#VALUE!</v>
      </c>
      <c r="AL510" s="40">
        <v>2</v>
      </c>
      <c r="AM510" s="190" t="e">
        <f t="shared" si="62"/>
        <v>#VALUE!</v>
      </c>
      <c r="AO510" s="191">
        <f t="shared" si="63"/>
        <v>0</v>
      </c>
      <c r="AP510" s="182"/>
      <c r="AQ510" s="183" t="str">
        <f t="shared" si="64"/>
        <v/>
      </c>
      <c r="AR510" s="182"/>
      <c r="AS510" s="184" t="str">
        <f t="shared" si="65"/>
        <v/>
      </c>
      <c r="AT510" s="182"/>
      <c r="AU510" s="276"/>
      <c r="AV510" s="185"/>
      <c r="AW510" s="185"/>
      <c r="AX510" s="185"/>
      <c r="AY510" s="185"/>
      <c r="AZ510" s="185"/>
      <c r="BA510" s="186"/>
      <c r="BB510" s="80"/>
      <c r="BC510" s="185"/>
      <c r="BD510" s="185"/>
      <c r="BE510" s="185"/>
      <c r="BF510" s="185"/>
      <c r="BG510" s="187"/>
      <c r="BH510" s="278"/>
      <c r="BI510" s="188"/>
      <c r="BJ510" s="276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>
        <f t="shared" si="66"/>
        <v>0</v>
      </c>
    </row>
    <row r="511" spans="1:93" ht="22.5" hidden="1" customHeight="1">
      <c r="A511" s="277"/>
      <c r="B511" s="275"/>
      <c r="C511" s="75"/>
      <c r="D511" s="78"/>
      <c r="E511" s="75"/>
      <c r="F511" s="80"/>
      <c r="G511" s="78"/>
      <c r="H511" s="70"/>
      <c r="I511" s="81"/>
      <c r="J511" s="71" t="str">
        <f>IF(H511="","",VLOOKUP(H511,単重表!$C$6:'単重表'!$F$2502,2,FALSE))</f>
        <v/>
      </c>
      <c r="K511" s="232"/>
      <c r="L511" s="101">
        <f t="shared" si="70"/>
        <v>1</v>
      </c>
      <c r="M511" s="46"/>
      <c r="N511" s="101">
        <f t="shared" si="71"/>
        <v>1</v>
      </c>
      <c r="O511" s="49"/>
      <c r="P511" s="47" t="str">
        <f>IF(H511="","",VLOOKUP(H511,単重表!$C$6:'単重表'!$F$2502,3,FALSE))</f>
        <v/>
      </c>
      <c r="Q511" s="47"/>
      <c r="R511" s="56" t="e">
        <f t="shared" si="72"/>
        <v>#VALUE!</v>
      </c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275"/>
      <c r="AF511" s="275"/>
      <c r="AG511" s="40"/>
      <c r="AH511" s="40"/>
      <c r="AI511" s="40"/>
      <c r="AJ511" s="58" t="str">
        <f>IF(H511="","",VLOOKUP(H511,単重表!$C$6:'単重表'!$F$2502,4,FALSE))</f>
        <v/>
      </c>
      <c r="AK511" s="141" t="e">
        <f t="shared" si="61"/>
        <v>#VALUE!</v>
      </c>
      <c r="AL511" s="40">
        <v>2</v>
      </c>
      <c r="AM511" s="190" t="e">
        <f t="shared" si="62"/>
        <v>#VALUE!</v>
      </c>
      <c r="AO511" s="191">
        <f t="shared" si="63"/>
        <v>0</v>
      </c>
      <c r="AP511" s="182"/>
      <c r="AQ511" s="183" t="str">
        <f t="shared" si="64"/>
        <v/>
      </c>
      <c r="AR511" s="182"/>
      <c r="AS511" s="184" t="str">
        <f t="shared" si="65"/>
        <v/>
      </c>
      <c r="AT511" s="182"/>
      <c r="AU511" s="276"/>
      <c r="AV511" s="185"/>
      <c r="AW511" s="185"/>
      <c r="AX511" s="185"/>
      <c r="AY511" s="185"/>
      <c r="AZ511" s="185"/>
      <c r="BA511" s="186"/>
      <c r="BB511" s="80"/>
      <c r="BC511" s="185"/>
      <c r="BD511" s="185"/>
      <c r="BE511" s="185"/>
      <c r="BF511" s="185"/>
      <c r="BG511" s="187"/>
      <c r="BH511" s="278"/>
      <c r="BI511" s="188"/>
      <c r="BJ511" s="276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>
        <f t="shared" si="66"/>
        <v>0</v>
      </c>
    </row>
    <row r="512" spans="1:93" ht="22.5" hidden="1" customHeight="1">
      <c r="A512" s="277"/>
      <c r="B512" s="275"/>
      <c r="C512" s="75"/>
      <c r="D512" s="78"/>
      <c r="E512" s="75"/>
      <c r="F512" s="80"/>
      <c r="G512" s="78"/>
      <c r="H512" s="70"/>
      <c r="I512" s="81"/>
      <c r="J512" s="71" t="str">
        <f>IF(H512="","",VLOOKUP(H512,単重表!$C$6:'単重表'!$F$2502,2,FALSE))</f>
        <v/>
      </c>
      <c r="K512" s="232"/>
      <c r="L512" s="101">
        <f t="shared" si="70"/>
        <v>1</v>
      </c>
      <c r="M512" s="46"/>
      <c r="N512" s="101">
        <f t="shared" si="71"/>
        <v>1</v>
      </c>
      <c r="O512" s="49"/>
      <c r="P512" s="47" t="str">
        <f>IF(H512="","",VLOOKUP(H512,単重表!$C$6:'単重表'!$F$2502,3,FALSE))</f>
        <v/>
      </c>
      <c r="Q512" s="47"/>
      <c r="R512" s="56" t="e">
        <f t="shared" si="72"/>
        <v>#VALUE!</v>
      </c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275"/>
      <c r="AF512" s="275"/>
      <c r="AG512" s="40"/>
      <c r="AH512" s="40"/>
      <c r="AI512" s="40"/>
      <c r="AJ512" s="58" t="str">
        <f>IF(H512="","",VLOOKUP(H512,単重表!$C$6:'単重表'!$F$2502,4,FALSE))</f>
        <v/>
      </c>
      <c r="AK512" s="141" t="e">
        <f t="shared" si="61"/>
        <v>#VALUE!</v>
      </c>
      <c r="AL512" s="40">
        <v>2</v>
      </c>
      <c r="AM512" s="190" t="e">
        <f t="shared" si="62"/>
        <v>#VALUE!</v>
      </c>
      <c r="AO512" s="191">
        <f t="shared" si="63"/>
        <v>0</v>
      </c>
      <c r="AP512" s="182"/>
      <c r="AQ512" s="183" t="str">
        <f t="shared" si="64"/>
        <v/>
      </c>
      <c r="AR512" s="182"/>
      <c r="AS512" s="184" t="str">
        <f t="shared" si="65"/>
        <v/>
      </c>
      <c r="AT512" s="182"/>
      <c r="AU512" s="276"/>
      <c r="AV512" s="185"/>
      <c r="AW512" s="185"/>
      <c r="AX512" s="185"/>
      <c r="AY512" s="185"/>
      <c r="AZ512" s="185"/>
      <c r="BA512" s="186"/>
      <c r="BB512" s="80"/>
      <c r="BC512" s="185"/>
      <c r="BD512" s="185"/>
      <c r="BE512" s="185"/>
      <c r="BF512" s="185"/>
      <c r="BG512" s="187"/>
      <c r="BH512" s="278"/>
      <c r="BI512" s="188"/>
      <c r="BJ512" s="276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>
        <f t="shared" si="66"/>
        <v>0</v>
      </c>
    </row>
    <row r="513" spans="1:93" ht="22.5" hidden="1" customHeight="1">
      <c r="A513" s="277"/>
      <c r="B513" s="275"/>
      <c r="C513" s="75"/>
      <c r="D513" s="78"/>
      <c r="E513" s="75"/>
      <c r="F513" s="80"/>
      <c r="G513" s="78"/>
      <c r="H513" s="70"/>
      <c r="I513" s="81"/>
      <c r="J513" s="71" t="str">
        <f>IF(H513="","",VLOOKUP(H513,単重表!$C$6:'単重表'!$F$2502,2,FALSE))</f>
        <v/>
      </c>
      <c r="K513" s="232"/>
      <c r="L513" s="101">
        <f t="shared" si="70"/>
        <v>1</v>
      </c>
      <c r="M513" s="46"/>
      <c r="N513" s="101">
        <f t="shared" si="71"/>
        <v>1</v>
      </c>
      <c r="O513" s="49"/>
      <c r="P513" s="47" t="str">
        <f>IF(H513="","",VLOOKUP(H513,単重表!$C$6:'単重表'!$F$2502,3,FALSE))</f>
        <v/>
      </c>
      <c r="Q513" s="47"/>
      <c r="R513" s="56" t="e">
        <f t="shared" si="72"/>
        <v>#VALUE!</v>
      </c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275"/>
      <c r="AF513" s="275"/>
      <c r="AG513" s="40"/>
      <c r="AH513" s="40"/>
      <c r="AI513" s="40"/>
      <c r="AJ513" s="58" t="str">
        <f>IF(H513="","",VLOOKUP(H513,単重表!$C$6:'単重表'!$F$2502,4,FALSE))</f>
        <v/>
      </c>
      <c r="AK513" s="141" t="e">
        <f t="shared" si="61"/>
        <v>#VALUE!</v>
      </c>
      <c r="AL513" s="40">
        <v>2</v>
      </c>
      <c r="AM513" s="190" t="e">
        <f t="shared" si="62"/>
        <v>#VALUE!</v>
      </c>
      <c r="AO513" s="191">
        <f t="shared" si="63"/>
        <v>0</v>
      </c>
      <c r="AP513" s="182"/>
      <c r="AQ513" s="183" t="str">
        <f t="shared" si="64"/>
        <v/>
      </c>
      <c r="AR513" s="182"/>
      <c r="AS513" s="184" t="str">
        <f t="shared" si="65"/>
        <v/>
      </c>
      <c r="AT513" s="182"/>
      <c r="AU513" s="276"/>
      <c r="AV513" s="185"/>
      <c r="AW513" s="185"/>
      <c r="AX513" s="185"/>
      <c r="AY513" s="185"/>
      <c r="AZ513" s="185"/>
      <c r="BA513" s="186"/>
      <c r="BB513" s="80"/>
      <c r="BC513" s="185"/>
      <c r="BD513" s="185"/>
      <c r="BE513" s="185"/>
      <c r="BF513" s="185"/>
      <c r="BG513" s="187"/>
      <c r="BH513" s="278"/>
      <c r="BI513" s="188"/>
      <c r="BJ513" s="276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>
        <f t="shared" si="66"/>
        <v>0</v>
      </c>
    </row>
    <row r="514" spans="1:93" ht="22.5" hidden="1" customHeight="1">
      <c r="A514" s="277"/>
      <c r="B514" s="275"/>
      <c r="C514" s="75"/>
      <c r="D514" s="78"/>
      <c r="E514" s="75"/>
      <c r="F514" s="80"/>
      <c r="G514" s="78"/>
      <c r="H514" s="70"/>
      <c r="I514" s="81"/>
      <c r="J514" s="71" t="str">
        <f>IF(H514="","",VLOOKUP(H514,単重表!$C$6:'単重表'!$F$2502,2,FALSE))</f>
        <v/>
      </c>
      <c r="K514" s="232"/>
      <c r="L514" s="101">
        <f t="shared" si="70"/>
        <v>1</v>
      </c>
      <c r="M514" s="46"/>
      <c r="N514" s="101">
        <f t="shared" si="71"/>
        <v>1</v>
      </c>
      <c r="O514" s="49"/>
      <c r="P514" s="47" t="str">
        <f>IF(H514="","",VLOOKUP(H514,単重表!$C$6:'単重表'!$F$2502,3,FALSE))</f>
        <v/>
      </c>
      <c r="Q514" s="47"/>
      <c r="R514" s="56" t="e">
        <f t="shared" si="72"/>
        <v>#VALUE!</v>
      </c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275"/>
      <c r="AF514" s="275"/>
      <c r="AG514" s="40"/>
      <c r="AH514" s="40"/>
      <c r="AI514" s="40"/>
      <c r="AJ514" s="58" t="str">
        <f>IF(H514="","",VLOOKUP(H514,単重表!$C$6:'単重表'!$F$2502,4,FALSE))</f>
        <v/>
      </c>
      <c r="AK514" s="141" t="e">
        <f t="shared" si="61"/>
        <v>#VALUE!</v>
      </c>
      <c r="AL514" s="40">
        <v>2</v>
      </c>
      <c r="AM514" s="190" t="e">
        <f t="shared" si="62"/>
        <v>#VALUE!</v>
      </c>
      <c r="AO514" s="191">
        <f t="shared" si="63"/>
        <v>0</v>
      </c>
      <c r="AP514" s="182"/>
      <c r="AQ514" s="183" t="str">
        <f t="shared" si="64"/>
        <v/>
      </c>
      <c r="AR514" s="182"/>
      <c r="AS514" s="184" t="str">
        <f t="shared" si="65"/>
        <v/>
      </c>
      <c r="AT514" s="182"/>
      <c r="AU514" s="276"/>
      <c r="AV514" s="185"/>
      <c r="AW514" s="185"/>
      <c r="AX514" s="185"/>
      <c r="AY514" s="185"/>
      <c r="AZ514" s="185"/>
      <c r="BA514" s="186"/>
      <c r="BB514" s="80"/>
      <c r="BC514" s="185"/>
      <c r="BD514" s="185"/>
      <c r="BE514" s="185"/>
      <c r="BF514" s="185"/>
      <c r="BG514" s="187"/>
      <c r="BH514" s="278"/>
      <c r="BI514" s="188"/>
      <c r="BJ514" s="276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>
        <f t="shared" si="66"/>
        <v>0</v>
      </c>
    </row>
    <row r="515" spans="1:93" ht="22.5" hidden="1" customHeight="1">
      <c r="A515" s="277"/>
      <c r="B515" s="275"/>
      <c r="C515" s="75"/>
      <c r="D515" s="78"/>
      <c r="E515" s="75"/>
      <c r="F515" s="80"/>
      <c r="G515" s="78"/>
      <c r="H515" s="70"/>
      <c r="I515" s="81"/>
      <c r="J515" s="71" t="str">
        <f>IF(H515="","",VLOOKUP(H515,単重表!$C$6:'単重表'!$F$2502,2,FALSE))</f>
        <v/>
      </c>
      <c r="K515" s="232"/>
      <c r="L515" s="101">
        <f t="shared" si="70"/>
        <v>1</v>
      </c>
      <c r="M515" s="46"/>
      <c r="N515" s="101">
        <f t="shared" si="71"/>
        <v>1</v>
      </c>
      <c r="O515" s="49"/>
      <c r="P515" s="47" t="str">
        <f>IF(H515="","",VLOOKUP(H515,単重表!$C$6:'単重表'!$F$2502,3,FALSE))</f>
        <v/>
      </c>
      <c r="Q515" s="47"/>
      <c r="R515" s="56" t="e">
        <f t="shared" si="72"/>
        <v>#VALUE!</v>
      </c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275"/>
      <c r="AF515" s="275"/>
      <c r="AG515" s="40"/>
      <c r="AH515" s="40"/>
      <c r="AI515" s="40"/>
      <c r="AJ515" s="58" t="str">
        <f>IF(H515="","",VLOOKUP(H515,単重表!$C$6:'単重表'!$F$2502,4,FALSE))</f>
        <v/>
      </c>
      <c r="AK515" s="141" t="e">
        <f t="shared" si="61"/>
        <v>#VALUE!</v>
      </c>
      <c r="AL515" s="40">
        <v>2</v>
      </c>
      <c r="AM515" s="190" t="e">
        <f t="shared" si="62"/>
        <v>#VALUE!</v>
      </c>
      <c r="AO515" s="191">
        <f t="shared" si="63"/>
        <v>0</v>
      </c>
      <c r="AP515" s="182"/>
      <c r="AQ515" s="183" t="str">
        <f t="shared" si="64"/>
        <v/>
      </c>
      <c r="AR515" s="182"/>
      <c r="AS515" s="184" t="str">
        <f t="shared" si="65"/>
        <v/>
      </c>
      <c r="AT515" s="182"/>
      <c r="AU515" s="276"/>
      <c r="AV515" s="185"/>
      <c r="AW515" s="185"/>
      <c r="AX515" s="185"/>
      <c r="AY515" s="185"/>
      <c r="AZ515" s="185"/>
      <c r="BA515" s="186"/>
      <c r="BB515" s="80"/>
      <c r="BC515" s="185"/>
      <c r="BD515" s="185"/>
      <c r="BE515" s="185"/>
      <c r="BF515" s="185"/>
      <c r="BG515" s="187"/>
      <c r="BH515" s="278"/>
      <c r="BI515" s="188"/>
      <c r="BJ515" s="276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>
        <f t="shared" si="66"/>
        <v>0</v>
      </c>
    </row>
    <row r="516" spans="1:93" ht="22.5" hidden="1" customHeight="1">
      <c r="A516" s="277"/>
      <c r="B516" s="275"/>
      <c r="C516" s="75"/>
      <c r="D516" s="78"/>
      <c r="E516" s="75"/>
      <c r="F516" s="80"/>
      <c r="G516" s="78"/>
      <c r="H516" s="70"/>
      <c r="I516" s="81"/>
      <c r="J516" s="71" t="str">
        <f>IF(H516="","",VLOOKUP(H516,単重表!$C$6:'単重表'!$F$2502,2,FALSE))</f>
        <v/>
      </c>
      <c r="K516" s="232"/>
      <c r="L516" s="101">
        <f t="shared" si="70"/>
        <v>1</v>
      </c>
      <c r="M516" s="46"/>
      <c r="N516" s="101">
        <f t="shared" si="71"/>
        <v>1</v>
      </c>
      <c r="O516" s="49"/>
      <c r="P516" s="47" t="str">
        <f>IF(H516="","",VLOOKUP(H516,単重表!$C$6:'単重表'!$F$2502,3,FALSE))</f>
        <v/>
      </c>
      <c r="Q516" s="47"/>
      <c r="R516" s="56" t="e">
        <f t="shared" si="72"/>
        <v>#VALUE!</v>
      </c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275"/>
      <c r="AF516" s="275"/>
      <c r="AG516" s="40"/>
      <c r="AH516" s="40"/>
      <c r="AI516" s="40"/>
      <c r="AJ516" s="58" t="str">
        <f>IF(H516="","",VLOOKUP(H516,単重表!$C$6:'単重表'!$F$2502,4,FALSE))</f>
        <v/>
      </c>
      <c r="AK516" s="141" t="e">
        <f t="shared" si="61"/>
        <v>#VALUE!</v>
      </c>
      <c r="AL516" s="40">
        <v>2</v>
      </c>
      <c r="AM516" s="190" t="e">
        <f t="shared" si="62"/>
        <v>#VALUE!</v>
      </c>
      <c r="AO516" s="191">
        <f t="shared" si="63"/>
        <v>0</v>
      </c>
      <c r="AP516" s="182"/>
      <c r="AQ516" s="183" t="str">
        <f t="shared" si="64"/>
        <v/>
      </c>
      <c r="AR516" s="182"/>
      <c r="AS516" s="184" t="str">
        <f t="shared" si="65"/>
        <v/>
      </c>
      <c r="AT516" s="182"/>
      <c r="AU516" s="276"/>
      <c r="AV516" s="185"/>
      <c r="AW516" s="185"/>
      <c r="AX516" s="185"/>
      <c r="AY516" s="185"/>
      <c r="AZ516" s="185"/>
      <c r="BA516" s="186"/>
      <c r="BB516" s="80"/>
      <c r="BC516" s="185"/>
      <c r="BD516" s="185"/>
      <c r="BE516" s="185"/>
      <c r="BF516" s="185"/>
      <c r="BG516" s="187"/>
      <c r="BH516" s="278"/>
      <c r="BI516" s="188"/>
      <c r="BJ516" s="276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>
        <f t="shared" si="66"/>
        <v>0</v>
      </c>
    </row>
    <row r="517" spans="1:93" ht="22.5" hidden="1" customHeight="1">
      <c r="A517" s="277"/>
      <c r="B517" s="275"/>
      <c r="C517" s="75"/>
      <c r="D517" s="78"/>
      <c r="E517" s="75"/>
      <c r="F517" s="80"/>
      <c r="G517" s="78"/>
      <c r="H517" s="70"/>
      <c r="I517" s="81"/>
      <c r="J517" s="71" t="str">
        <f>IF(H517="","",VLOOKUP(H517,単重表!$C$6:'単重表'!$F$2502,2,FALSE))</f>
        <v/>
      </c>
      <c r="K517" s="232"/>
      <c r="L517" s="101">
        <f t="shared" si="70"/>
        <v>1</v>
      </c>
      <c r="M517" s="46"/>
      <c r="N517" s="101">
        <f t="shared" si="71"/>
        <v>1</v>
      </c>
      <c r="O517" s="49"/>
      <c r="P517" s="47" t="str">
        <f>IF(H517="","",VLOOKUP(H517,単重表!$C$6:'単重表'!$F$2502,3,FALSE))</f>
        <v/>
      </c>
      <c r="Q517" s="47"/>
      <c r="R517" s="56" t="e">
        <f t="shared" si="72"/>
        <v>#VALUE!</v>
      </c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275"/>
      <c r="AF517" s="275"/>
      <c r="AG517" s="40"/>
      <c r="AH517" s="40"/>
      <c r="AI517" s="40"/>
      <c r="AJ517" s="58" t="str">
        <f>IF(H517="","",VLOOKUP(H517,単重表!$C$6:'単重表'!$F$2502,4,FALSE))</f>
        <v/>
      </c>
      <c r="AK517" s="141" t="e">
        <f t="shared" si="61"/>
        <v>#VALUE!</v>
      </c>
      <c r="AL517" s="40">
        <v>2</v>
      </c>
      <c r="AM517" s="190" t="e">
        <f t="shared" si="62"/>
        <v>#VALUE!</v>
      </c>
      <c r="AO517" s="191">
        <f t="shared" si="63"/>
        <v>0</v>
      </c>
      <c r="AP517" s="182"/>
      <c r="AQ517" s="183" t="str">
        <f t="shared" si="64"/>
        <v/>
      </c>
      <c r="AR517" s="182"/>
      <c r="AS517" s="184" t="str">
        <f t="shared" si="65"/>
        <v/>
      </c>
      <c r="AT517" s="182"/>
      <c r="AU517" s="276"/>
      <c r="AV517" s="185"/>
      <c r="AW517" s="185"/>
      <c r="AX517" s="185"/>
      <c r="AY517" s="185"/>
      <c r="AZ517" s="185"/>
      <c r="BA517" s="186"/>
      <c r="BB517" s="80"/>
      <c r="BC517" s="185"/>
      <c r="BD517" s="185"/>
      <c r="BE517" s="185"/>
      <c r="BF517" s="185"/>
      <c r="BG517" s="187"/>
      <c r="BH517" s="278"/>
      <c r="BI517" s="188"/>
      <c r="BJ517" s="276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>
        <f t="shared" si="66"/>
        <v>0</v>
      </c>
    </row>
    <row r="518" spans="1:93" ht="22.5" hidden="1" customHeight="1">
      <c r="A518" s="277"/>
      <c r="B518" s="275"/>
      <c r="C518" s="75"/>
      <c r="D518" s="78"/>
      <c r="E518" s="75"/>
      <c r="F518" s="80"/>
      <c r="G518" s="78"/>
      <c r="H518" s="70"/>
      <c r="I518" s="81"/>
      <c r="J518" s="71" t="str">
        <f>IF(H518="","",VLOOKUP(H518,単重表!$C$6:'単重表'!$F$2502,2,FALSE))</f>
        <v/>
      </c>
      <c r="K518" s="232"/>
      <c r="L518" s="101">
        <f t="shared" si="70"/>
        <v>1</v>
      </c>
      <c r="M518" s="46"/>
      <c r="N518" s="101">
        <f t="shared" si="71"/>
        <v>1</v>
      </c>
      <c r="O518" s="49"/>
      <c r="P518" s="47" t="str">
        <f>IF(H518="","",VLOOKUP(H518,単重表!$C$6:'単重表'!$F$2502,3,FALSE))</f>
        <v/>
      </c>
      <c r="Q518" s="47"/>
      <c r="R518" s="56" t="e">
        <f t="shared" si="72"/>
        <v>#VALUE!</v>
      </c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275"/>
      <c r="AF518" s="275"/>
      <c r="AG518" s="40"/>
      <c r="AH518" s="40"/>
      <c r="AI518" s="40"/>
      <c r="AJ518" s="58" t="str">
        <f>IF(H518="","",VLOOKUP(H518,単重表!$C$6:'単重表'!$F$2502,4,FALSE))</f>
        <v/>
      </c>
      <c r="AK518" s="141" t="e">
        <f t="shared" si="61"/>
        <v>#VALUE!</v>
      </c>
      <c r="AL518" s="40">
        <v>2</v>
      </c>
      <c r="AM518" s="190" t="e">
        <f t="shared" si="62"/>
        <v>#VALUE!</v>
      </c>
      <c r="AO518" s="191">
        <f t="shared" si="63"/>
        <v>0</v>
      </c>
      <c r="AP518" s="182"/>
      <c r="AQ518" s="183" t="str">
        <f t="shared" si="64"/>
        <v/>
      </c>
      <c r="AR518" s="182"/>
      <c r="AS518" s="184" t="str">
        <f t="shared" si="65"/>
        <v/>
      </c>
      <c r="AT518" s="182"/>
      <c r="AU518" s="276"/>
      <c r="AV518" s="185"/>
      <c r="AW518" s="185"/>
      <c r="AX518" s="185"/>
      <c r="AY518" s="185"/>
      <c r="AZ518" s="185"/>
      <c r="BA518" s="186"/>
      <c r="BB518" s="80"/>
      <c r="BC518" s="185"/>
      <c r="BD518" s="185"/>
      <c r="BE518" s="185"/>
      <c r="BF518" s="185"/>
      <c r="BG518" s="187"/>
      <c r="BH518" s="278"/>
      <c r="BI518" s="188"/>
      <c r="BJ518" s="276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>
        <f t="shared" si="66"/>
        <v>0</v>
      </c>
    </row>
    <row r="519" spans="1:93" ht="22.5" hidden="1" customHeight="1">
      <c r="A519" s="277"/>
      <c r="B519" s="275"/>
      <c r="C519" s="75"/>
      <c r="D519" s="78"/>
      <c r="E519" s="75"/>
      <c r="F519" s="80"/>
      <c r="G519" s="78"/>
      <c r="H519" s="70"/>
      <c r="I519" s="81"/>
      <c r="J519" s="71" t="str">
        <f>IF(H519="","",VLOOKUP(H519,単重表!$C$6:'単重表'!$F$2502,2,FALSE))</f>
        <v/>
      </c>
      <c r="K519" s="232"/>
      <c r="L519" s="101">
        <f t="shared" si="70"/>
        <v>1</v>
      </c>
      <c r="M519" s="46"/>
      <c r="N519" s="101">
        <f t="shared" si="71"/>
        <v>1</v>
      </c>
      <c r="O519" s="49"/>
      <c r="P519" s="47" t="str">
        <f>IF(H519="","",VLOOKUP(H519,単重表!$C$6:'単重表'!$F$2502,3,FALSE))</f>
        <v/>
      </c>
      <c r="Q519" s="47"/>
      <c r="R519" s="56" t="e">
        <f t="shared" si="72"/>
        <v>#VALUE!</v>
      </c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275"/>
      <c r="AF519" s="275"/>
      <c r="AG519" s="40"/>
      <c r="AH519" s="40"/>
      <c r="AI519" s="40"/>
      <c r="AJ519" s="58" t="str">
        <f>IF(H519="","",VLOOKUP(H519,単重表!$C$6:'単重表'!$F$2502,4,FALSE))</f>
        <v/>
      </c>
      <c r="AK519" s="141" t="e">
        <f t="shared" si="61"/>
        <v>#VALUE!</v>
      </c>
      <c r="AL519" s="40">
        <v>2</v>
      </c>
      <c r="AM519" s="190" t="e">
        <f t="shared" si="62"/>
        <v>#VALUE!</v>
      </c>
      <c r="AO519" s="191">
        <f t="shared" si="63"/>
        <v>0</v>
      </c>
      <c r="AP519" s="182"/>
      <c r="AQ519" s="183" t="str">
        <f t="shared" si="64"/>
        <v/>
      </c>
      <c r="AR519" s="182"/>
      <c r="AS519" s="184" t="str">
        <f t="shared" si="65"/>
        <v/>
      </c>
      <c r="AT519" s="182"/>
      <c r="AU519" s="276"/>
      <c r="AV519" s="185"/>
      <c r="AW519" s="185"/>
      <c r="AX519" s="185"/>
      <c r="AY519" s="185"/>
      <c r="AZ519" s="185"/>
      <c r="BA519" s="186"/>
      <c r="BB519" s="80"/>
      <c r="BC519" s="185"/>
      <c r="BD519" s="185"/>
      <c r="BE519" s="185"/>
      <c r="BF519" s="185"/>
      <c r="BG519" s="187"/>
      <c r="BH519" s="278"/>
      <c r="BI519" s="188"/>
      <c r="BJ519" s="276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>
        <f t="shared" si="66"/>
        <v>0</v>
      </c>
    </row>
    <row r="520" spans="1:93" ht="22.5" hidden="1" customHeight="1">
      <c r="A520" s="277"/>
      <c r="B520" s="275"/>
      <c r="C520" s="75"/>
      <c r="D520" s="78"/>
      <c r="E520" s="75"/>
      <c r="F520" s="80"/>
      <c r="G520" s="78"/>
      <c r="H520" s="70"/>
      <c r="I520" s="81"/>
      <c r="J520" s="71" t="str">
        <f>IF(H520="","",VLOOKUP(H520,単重表!$C$6:'単重表'!$F$2502,2,FALSE))</f>
        <v/>
      </c>
      <c r="K520" s="232"/>
      <c r="L520" s="101">
        <f t="shared" si="70"/>
        <v>1</v>
      </c>
      <c r="M520" s="46"/>
      <c r="N520" s="101">
        <f t="shared" si="71"/>
        <v>1</v>
      </c>
      <c r="O520" s="49"/>
      <c r="P520" s="47" t="str">
        <f>IF(H520="","",VLOOKUP(H520,単重表!$C$6:'単重表'!$F$2502,3,FALSE))</f>
        <v/>
      </c>
      <c r="Q520" s="47"/>
      <c r="R520" s="56" t="e">
        <f t="shared" si="72"/>
        <v>#VALUE!</v>
      </c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275"/>
      <c r="AF520" s="275"/>
      <c r="AG520" s="40"/>
      <c r="AH520" s="40"/>
      <c r="AI520" s="40"/>
      <c r="AJ520" s="58" t="str">
        <f>IF(H520="","",VLOOKUP(H520,単重表!$C$6:'単重表'!$F$2502,4,FALSE))</f>
        <v/>
      </c>
      <c r="AK520" s="141" t="e">
        <f t="shared" si="61"/>
        <v>#VALUE!</v>
      </c>
      <c r="AL520" s="40">
        <v>2</v>
      </c>
      <c r="AM520" s="190" t="e">
        <f t="shared" si="62"/>
        <v>#VALUE!</v>
      </c>
      <c r="AO520" s="191">
        <f t="shared" si="63"/>
        <v>0</v>
      </c>
      <c r="AP520" s="182"/>
      <c r="AQ520" s="183" t="str">
        <f t="shared" si="64"/>
        <v/>
      </c>
      <c r="AR520" s="182"/>
      <c r="AS520" s="184" t="str">
        <f t="shared" si="65"/>
        <v/>
      </c>
      <c r="AT520" s="182"/>
      <c r="AU520" s="276"/>
      <c r="AV520" s="185"/>
      <c r="AW520" s="185"/>
      <c r="AX520" s="185"/>
      <c r="AY520" s="185"/>
      <c r="AZ520" s="185"/>
      <c r="BA520" s="186"/>
      <c r="BB520" s="80"/>
      <c r="BC520" s="185"/>
      <c r="BD520" s="185"/>
      <c r="BE520" s="185"/>
      <c r="BF520" s="185"/>
      <c r="BG520" s="187"/>
      <c r="BH520" s="278"/>
      <c r="BI520" s="188"/>
      <c r="BJ520" s="276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>
        <f t="shared" si="66"/>
        <v>0</v>
      </c>
    </row>
    <row r="521" spans="1:93" ht="22.5" hidden="1" customHeight="1">
      <c r="A521" s="277"/>
      <c r="B521" s="275"/>
      <c r="C521" s="75"/>
      <c r="D521" s="78"/>
      <c r="E521" s="75"/>
      <c r="F521" s="80"/>
      <c r="G521" s="78"/>
      <c r="H521" s="70"/>
      <c r="I521" s="81"/>
      <c r="J521" s="71" t="str">
        <f>IF(H521="","",VLOOKUP(H521,単重表!$C$6:'単重表'!$F$2502,2,FALSE))</f>
        <v/>
      </c>
      <c r="K521" s="232"/>
      <c r="L521" s="101">
        <f t="shared" si="70"/>
        <v>1</v>
      </c>
      <c r="M521" s="46"/>
      <c r="N521" s="101">
        <f t="shared" si="71"/>
        <v>1</v>
      </c>
      <c r="O521" s="49"/>
      <c r="P521" s="47" t="str">
        <f>IF(H521="","",VLOOKUP(H521,単重表!$C$6:'単重表'!$F$2502,3,FALSE))</f>
        <v/>
      </c>
      <c r="Q521" s="47"/>
      <c r="R521" s="56" t="e">
        <f t="shared" si="72"/>
        <v>#VALUE!</v>
      </c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275"/>
      <c r="AF521" s="275"/>
      <c r="AG521" s="40"/>
      <c r="AH521" s="40"/>
      <c r="AI521" s="40"/>
      <c r="AJ521" s="58" t="str">
        <f>IF(H521="","",VLOOKUP(H521,単重表!$C$6:'単重表'!$F$2502,4,FALSE))</f>
        <v/>
      </c>
      <c r="AK521" s="141" t="e">
        <f t="shared" si="61"/>
        <v>#VALUE!</v>
      </c>
      <c r="AL521" s="40">
        <v>2</v>
      </c>
      <c r="AM521" s="190" t="e">
        <f t="shared" si="62"/>
        <v>#VALUE!</v>
      </c>
      <c r="AO521" s="191">
        <f t="shared" si="63"/>
        <v>0</v>
      </c>
      <c r="AP521" s="182"/>
      <c r="AQ521" s="183" t="str">
        <f t="shared" si="64"/>
        <v/>
      </c>
      <c r="AR521" s="182"/>
      <c r="AS521" s="184" t="str">
        <f t="shared" si="65"/>
        <v/>
      </c>
      <c r="AT521" s="182"/>
      <c r="AU521" s="276"/>
      <c r="AV521" s="185"/>
      <c r="AW521" s="185"/>
      <c r="AX521" s="185"/>
      <c r="AY521" s="185"/>
      <c r="AZ521" s="185"/>
      <c r="BA521" s="186"/>
      <c r="BB521" s="80"/>
      <c r="BC521" s="185"/>
      <c r="BD521" s="185"/>
      <c r="BE521" s="185"/>
      <c r="BF521" s="185"/>
      <c r="BG521" s="187"/>
      <c r="BH521" s="278"/>
      <c r="BI521" s="188"/>
      <c r="BJ521" s="276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>
        <f t="shared" si="66"/>
        <v>0</v>
      </c>
    </row>
    <row r="522" spans="1:93" ht="22.5" hidden="1" customHeight="1">
      <c r="A522" s="277"/>
      <c r="B522" s="275"/>
      <c r="C522" s="75"/>
      <c r="D522" s="78"/>
      <c r="E522" s="75"/>
      <c r="F522" s="80"/>
      <c r="G522" s="78"/>
      <c r="H522" s="70"/>
      <c r="I522" s="81"/>
      <c r="J522" s="71" t="str">
        <f>IF(H522="","",VLOOKUP(H522,単重表!$C$6:'単重表'!$F$2502,2,FALSE))</f>
        <v/>
      </c>
      <c r="K522" s="232"/>
      <c r="L522" s="101">
        <f t="shared" si="70"/>
        <v>1</v>
      </c>
      <c r="M522" s="46"/>
      <c r="N522" s="101">
        <f t="shared" si="71"/>
        <v>1</v>
      </c>
      <c r="O522" s="49"/>
      <c r="P522" s="47" t="str">
        <f>IF(H522="","",VLOOKUP(H522,単重表!$C$6:'単重表'!$F$2502,3,FALSE))</f>
        <v/>
      </c>
      <c r="Q522" s="47"/>
      <c r="R522" s="56" t="e">
        <f t="shared" si="72"/>
        <v>#VALUE!</v>
      </c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275"/>
      <c r="AF522" s="275"/>
      <c r="AG522" s="40"/>
      <c r="AH522" s="40"/>
      <c r="AI522" s="40"/>
      <c r="AJ522" s="58" t="str">
        <f>IF(H522="","",VLOOKUP(H522,単重表!$C$6:'単重表'!$F$2502,4,FALSE))</f>
        <v/>
      </c>
      <c r="AK522" s="141" t="e">
        <f t="shared" si="61"/>
        <v>#VALUE!</v>
      </c>
      <c r="AL522" s="40">
        <v>2</v>
      </c>
      <c r="AM522" s="190" t="e">
        <f t="shared" si="62"/>
        <v>#VALUE!</v>
      </c>
      <c r="AO522" s="191">
        <f t="shared" si="63"/>
        <v>0</v>
      </c>
      <c r="AP522" s="182"/>
      <c r="AQ522" s="183" t="str">
        <f t="shared" si="64"/>
        <v/>
      </c>
      <c r="AR522" s="182"/>
      <c r="AS522" s="184" t="str">
        <f t="shared" si="65"/>
        <v/>
      </c>
      <c r="AT522" s="182"/>
      <c r="AU522" s="276"/>
      <c r="AV522" s="185"/>
      <c r="AW522" s="185"/>
      <c r="AX522" s="185"/>
      <c r="AY522" s="185"/>
      <c r="AZ522" s="185"/>
      <c r="BA522" s="186"/>
      <c r="BB522" s="80"/>
      <c r="BC522" s="185"/>
      <c r="BD522" s="185"/>
      <c r="BE522" s="185"/>
      <c r="BF522" s="185"/>
      <c r="BG522" s="187"/>
      <c r="BH522" s="278"/>
      <c r="BI522" s="188"/>
      <c r="BJ522" s="276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>
        <f t="shared" si="66"/>
        <v>0</v>
      </c>
    </row>
    <row r="523" spans="1:93" ht="22.5" hidden="1" customHeight="1">
      <c r="A523" s="277"/>
      <c r="B523" s="275"/>
      <c r="C523" s="75"/>
      <c r="D523" s="78"/>
      <c r="E523" s="75"/>
      <c r="F523" s="80"/>
      <c r="G523" s="78"/>
      <c r="H523" s="70"/>
      <c r="I523" s="81"/>
      <c r="J523" s="71" t="str">
        <f>IF(H523="","",VLOOKUP(H523,単重表!$C$6:'単重表'!$F$2502,2,FALSE))</f>
        <v/>
      </c>
      <c r="K523" s="232"/>
      <c r="L523" s="101">
        <f t="shared" si="70"/>
        <v>1</v>
      </c>
      <c r="M523" s="46"/>
      <c r="N523" s="101">
        <f t="shared" si="71"/>
        <v>1</v>
      </c>
      <c r="O523" s="49"/>
      <c r="P523" s="47" t="str">
        <f>IF(H523="","",VLOOKUP(H523,単重表!$C$6:'単重表'!$F$2502,3,FALSE))</f>
        <v/>
      </c>
      <c r="Q523" s="47"/>
      <c r="R523" s="56" t="e">
        <f t="shared" si="72"/>
        <v>#VALUE!</v>
      </c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275"/>
      <c r="AF523" s="275"/>
      <c r="AG523" s="40"/>
      <c r="AH523" s="40"/>
      <c r="AI523" s="40"/>
      <c r="AJ523" s="58" t="str">
        <f>IF(H523="","",VLOOKUP(H523,単重表!$C$6:'単重表'!$F$2502,4,FALSE))</f>
        <v/>
      </c>
      <c r="AK523" s="141" t="e">
        <f t="shared" si="61"/>
        <v>#VALUE!</v>
      </c>
      <c r="AL523" s="40">
        <v>2</v>
      </c>
      <c r="AM523" s="190" t="e">
        <f t="shared" si="62"/>
        <v>#VALUE!</v>
      </c>
      <c r="AO523" s="191">
        <f t="shared" si="63"/>
        <v>0</v>
      </c>
      <c r="AP523" s="182"/>
      <c r="AQ523" s="183" t="str">
        <f t="shared" si="64"/>
        <v/>
      </c>
      <c r="AR523" s="182"/>
      <c r="AS523" s="184" t="str">
        <f t="shared" si="65"/>
        <v/>
      </c>
      <c r="AT523" s="182"/>
      <c r="AU523" s="276"/>
      <c r="AV523" s="185"/>
      <c r="AW523" s="185"/>
      <c r="AX523" s="185"/>
      <c r="AY523" s="185"/>
      <c r="AZ523" s="185"/>
      <c r="BA523" s="186"/>
      <c r="BB523" s="80"/>
      <c r="BC523" s="185"/>
      <c r="BD523" s="185"/>
      <c r="BE523" s="185"/>
      <c r="BF523" s="185"/>
      <c r="BG523" s="187"/>
      <c r="BH523" s="278"/>
      <c r="BI523" s="188"/>
      <c r="BJ523" s="276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>
        <f t="shared" si="66"/>
        <v>0</v>
      </c>
    </row>
    <row r="524" spans="1:93" ht="22.5" hidden="1" customHeight="1">
      <c r="A524" s="277"/>
      <c r="B524" s="275"/>
      <c r="C524" s="75"/>
      <c r="D524" s="78"/>
      <c r="E524" s="75"/>
      <c r="F524" s="80"/>
      <c r="G524" s="78"/>
      <c r="H524" s="70"/>
      <c r="I524" s="81"/>
      <c r="J524" s="71" t="str">
        <f>IF(H524="","",VLOOKUP(H524,単重表!$C$6:'単重表'!$F$2502,2,FALSE))</f>
        <v/>
      </c>
      <c r="K524" s="232"/>
      <c r="L524" s="101">
        <f t="shared" si="70"/>
        <v>1</v>
      </c>
      <c r="M524" s="46"/>
      <c r="N524" s="101">
        <f t="shared" si="71"/>
        <v>1</v>
      </c>
      <c r="O524" s="49"/>
      <c r="P524" s="47" t="str">
        <f>IF(H524="","",VLOOKUP(H524,単重表!$C$6:'単重表'!$F$2502,3,FALSE))</f>
        <v/>
      </c>
      <c r="Q524" s="47"/>
      <c r="R524" s="56" t="e">
        <f t="shared" si="72"/>
        <v>#VALUE!</v>
      </c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275"/>
      <c r="AF524" s="275"/>
      <c r="AG524" s="40"/>
      <c r="AH524" s="40"/>
      <c r="AI524" s="40"/>
      <c r="AJ524" s="58" t="str">
        <f>IF(H524="","",VLOOKUP(H524,単重表!$C$6:'単重表'!$F$2502,4,FALSE))</f>
        <v/>
      </c>
      <c r="AK524" s="141" t="e">
        <f t="shared" si="61"/>
        <v>#VALUE!</v>
      </c>
      <c r="AL524" s="40">
        <v>2</v>
      </c>
      <c r="AM524" s="190" t="e">
        <f t="shared" si="62"/>
        <v>#VALUE!</v>
      </c>
      <c r="AO524" s="191">
        <f t="shared" si="63"/>
        <v>0</v>
      </c>
      <c r="AP524" s="182"/>
      <c r="AQ524" s="183" t="str">
        <f t="shared" si="64"/>
        <v/>
      </c>
      <c r="AR524" s="182"/>
      <c r="AS524" s="184" t="str">
        <f t="shared" si="65"/>
        <v/>
      </c>
      <c r="AT524" s="182"/>
      <c r="AU524" s="276"/>
      <c r="AV524" s="185"/>
      <c r="AW524" s="185"/>
      <c r="AX524" s="185"/>
      <c r="AY524" s="185"/>
      <c r="AZ524" s="185"/>
      <c r="BA524" s="186"/>
      <c r="BB524" s="80"/>
      <c r="BC524" s="185"/>
      <c r="BD524" s="185"/>
      <c r="BE524" s="185"/>
      <c r="BF524" s="185"/>
      <c r="BG524" s="187"/>
      <c r="BH524" s="278"/>
      <c r="BI524" s="188"/>
      <c r="BJ524" s="276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>
        <f t="shared" si="66"/>
        <v>0</v>
      </c>
    </row>
    <row r="525" spans="1:93" ht="22.5" hidden="1" customHeight="1">
      <c r="A525" s="277"/>
      <c r="B525" s="275"/>
      <c r="C525" s="75"/>
      <c r="D525" s="78"/>
      <c r="E525" s="75"/>
      <c r="F525" s="80"/>
      <c r="G525" s="78"/>
      <c r="H525" s="70"/>
      <c r="I525" s="81"/>
      <c r="J525" s="71" t="str">
        <f>IF(H525="","",VLOOKUP(H525,単重表!$C$6:'単重表'!$F$2502,2,FALSE))</f>
        <v/>
      </c>
      <c r="K525" s="232"/>
      <c r="L525" s="101">
        <f t="shared" si="70"/>
        <v>1</v>
      </c>
      <c r="M525" s="46"/>
      <c r="N525" s="101">
        <f t="shared" si="71"/>
        <v>1</v>
      </c>
      <c r="O525" s="49"/>
      <c r="P525" s="47" t="str">
        <f>IF(H525="","",VLOOKUP(H525,単重表!$C$6:'単重表'!$F$2502,3,FALSE))</f>
        <v/>
      </c>
      <c r="Q525" s="47"/>
      <c r="R525" s="56" t="e">
        <f t="shared" si="72"/>
        <v>#VALUE!</v>
      </c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275"/>
      <c r="AF525" s="275"/>
      <c r="AG525" s="40"/>
      <c r="AH525" s="40"/>
      <c r="AI525" s="40"/>
      <c r="AJ525" s="58" t="str">
        <f>IF(H525="","",VLOOKUP(H525,単重表!$C$6:'単重表'!$F$2502,4,FALSE))</f>
        <v/>
      </c>
      <c r="AK525" s="141" t="e">
        <f t="shared" si="61"/>
        <v>#VALUE!</v>
      </c>
      <c r="AL525" s="40">
        <v>2</v>
      </c>
      <c r="AM525" s="190" t="e">
        <f t="shared" si="62"/>
        <v>#VALUE!</v>
      </c>
      <c r="AO525" s="191">
        <f t="shared" si="63"/>
        <v>0</v>
      </c>
      <c r="AP525" s="182"/>
      <c r="AQ525" s="183" t="str">
        <f t="shared" si="64"/>
        <v/>
      </c>
      <c r="AR525" s="182"/>
      <c r="AS525" s="184" t="str">
        <f t="shared" si="65"/>
        <v/>
      </c>
      <c r="AT525" s="182"/>
      <c r="AU525" s="276"/>
      <c r="AV525" s="185"/>
      <c r="AW525" s="185"/>
      <c r="AX525" s="185"/>
      <c r="AY525" s="185"/>
      <c r="AZ525" s="185"/>
      <c r="BA525" s="186"/>
      <c r="BB525" s="80"/>
      <c r="BC525" s="185"/>
      <c r="BD525" s="185"/>
      <c r="BE525" s="185"/>
      <c r="BF525" s="185"/>
      <c r="BG525" s="187"/>
      <c r="BH525" s="278"/>
      <c r="BI525" s="188"/>
      <c r="BJ525" s="276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>
        <f t="shared" si="66"/>
        <v>0</v>
      </c>
    </row>
    <row r="526" spans="1:93" ht="22.5" hidden="1" customHeight="1">
      <c r="A526" s="277"/>
      <c r="B526" s="275"/>
      <c r="C526" s="75"/>
      <c r="D526" s="78"/>
      <c r="E526" s="75"/>
      <c r="F526" s="80"/>
      <c r="G526" s="78"/>
      <c r="H526" s="70"/>
      <c r="I526" s="81"/>
      <c r="J526" s="71" t="str">
        <f>IF(H526="","",VLOOKUP(H526,単重表!$C$6:'単重表'!$F$2502,2,FALSE))</f>
        <v/>
      </c>
      <c r="K526" s="232"/>
      <c r="L526" s="101">
        <f t="shared" si="70"/>
        <v>1</v>
      </c>
      <c r="M526" s="46"/>
      <c r="N526" s="101">
        <f t="shared" si="71"/>
        <v>1</v>
      </c>
      <c r="O526" s="49"/>
      <c r="P526" s="47" t="str">
        <f>IF(H526="","",VLOOKUP(H526,単重表!$C$6:'単重表'!$F$2502,3,FALSE))</f>
        <v/>
      </c>
      <c r="Q526" s="47"/>
      <c r="R526" s="56" t="e">
        <f t="shared" si="72"/>
        <v>#VALUE!</v>
      </c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275"/>
      <c r="AF526" s="275"/>
      <c r="AG526" s="40"/>
      <c r="AH526" s="40"/>
      <c r="AI526" s="40"/>
      <c r="AJ526" s="58" t="str">
        <f>IF(H526="","",VLOOKUP(H526,単重表!$C$6:'単重表'!$F$2502,4,FALSE))</f>
        <v/>
      </c>
      <c r="AK526" s="141" t="e">
        <f t="shared" si="61"/>
        <v>#VALUE!</v>
      </c>
      <c r="AL526" s="40">
        <v>2</v>
      </c>
      <c r="AM526" s="190" t="e">
        <f t="shared" si="62"/>
        <v>#VALUE!</v>
      </c>
      <c r="AO526" s="191">
        <f t="shared" si="63"/>
        <v>0</v>
      </c>
      <c r="AP526" s="182"/>
      <c r="AQ526" s="183" t="str">
        <f t="shared" si="64"/>
        <v/>
      </c>
      <c r="AR526" s="182"/>
      <c r="AS526" s="184" t="str">
        <f t="shared" si="65"/>
        <v/>
      </c>
      <c r="AT526" s="182"/>
      <c r="AU526" s="276"/>
      <c r="AV526" s="185"/>
      <c r="AW526" s="185"/>
      <c r="AX526" s="185"/>
      <c r="AY526" s="185"/>
      <c r="AZ526" s="185"/>
      <c r="BA526" s="186"/>
      <c r="BB526" s="80"/>
      <c r="BC526" s="185"/>
      <c r="BD526" s="185"/>
      <c r="BE526" s="185"/>
      <c r="BF526" s="185"/>
      <c r="BG526" s="187"/>
      <c r="BH526" s="278"/>
      <c r="BI526" s="188"/>
      <c r="BJ526" s="276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>
        <f t="shared" si="66"/>
        <v>0</v>
      </c>
    </row>
    <row r="527" spans="1:93" ht="22.5" hidden="1" customHeight="1">
      <c r="A527" s="277"/>
      <c r="B527" s="275"/>
      <c r="C527" s="75"/>
      <c r="D527" s="78"/>
      <c r="E527" s="75"/>
      <c r="F527" s="80"/>
      <c r="G527" s="78"/>
      <c r="H527" s="70"/>
      <c r="I527" s="81"/>
      <c r="J527" s="71" t="str">
        <f>IF(H527="","",VLOOKUP(H527,単重表!$C$6:'単重表'!$F$2502,2,FALSE))</f>
        <v/>
      </c>
      <c r="K527" s="232"/>
      <c r="L527" s="101">
        <f t="shared" si="70"/>
        <v>1</v>
      </c>
      <c r="M527" s="46"/>
      <c r="N527" s="101">
        <f t="shared" si="71"/>
        <v>1</v>
      </c>
      <c r="O527" s="49"/>
      <c r="P527" s="47" t="str">
        <f>IF(H527="","",VLOOKUP(H527,単重表!$C$6:'単重表'!$F$2502,3,FALSE))</f>
        <v/>
      </c>
      <c r="Q527" s="47"/>
      <c r="R527" s="56" t="e">
        <f t="shared" si="72"/>
        <v>#VALUE!</v>
      </c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275"/>
      <c r="AF527" s="275"/>
      <c r="AG527" s="40"/>
      <c r="AH527" s="40"/>
      <c r="AI527" s="40"/>
      <c r="AJ527" s="58" t="str">
        <f>IF(H527="","",VLOOKUP(H527,単重表!$C$6:'単重表'!$F$2502,4,FALSE))</f>
        <v/>
      </c>
      <c r="AK527" s="141" t="e">
        <f t="shared" si="61"/>
        <v>#VALUE!</v>
      </c>
      <c r="AL527" s="40">
        <v>2</v>
      </c>
      <c r="AM527" s="190" t="e">
        <f t="shared" si="62"/>
        <v>#VALUE!</v>
      </c>
      <c r="AO527" s="191">
        <f t="shared" si="63"/>
        <v>0</v>
      </c>
      <c r="AP527" s="182"/>
      <c r="AQ527" s="183" t="str">
        <f t="shared" si="64"/>
        <v/>
      </c>
      <c r="AR527" s="182"/>
      <c r="AS527" s="184" t="str">
        <f t="shared" si="65"/>
        <v/>
      </c>
      <c r="AT527" s="182"/>
      <c r="AU527" s="276"/>
      <c r="AV527" s="185"/>
      <c r="AW527" s="185"/>
      <c r="AX527" s="185"/>
      <c r="AY527" s="185"/>
      <c r="AZ527" s="185"/>
      <c r="BA527" s="186"/>
      <c r="BB527" s="80"/>
      <c r="BC527" s="185"/>
      <c r="BD527" s="185"/>
      <c r="BE527" s="185"/>
      <c r="BF527" s="185"/>
      <c r="BG527" s="187"/>
      <c r="BH527" s="278"/>
      <c r="BI527" s="188"/>
      <c r="BJ527" s="276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>
        <f t="shared" si="66"/>
        <v>0</v>
      </c>
    </row>
    <row r="528" spans="1:93" ht="22.5" hidden="1" customHeight="1">
      <c r="A528" s="277"/>
      <c r="B528" s="275"/>
      <c r="C528" s="75"/>
      <c r="D528" s="78"/>
      <c r="E528" s="75"/>
      <c r="F528" s="80"/>
      <c r="G528" s="78"/>
      <c r="H528" s="70"/>
      <c r="I528" s="81"/>
      <c r="J528" s="71" t="str">
        <f>IF(H528="","",VLOOKUP(H528,単重表!$C$6:'単重表'!$F$2502,2,FALSE))</f>
        <v/>
      </c>
      <c r="K528" s="232"/>
      <c r="L528" s="101">
        <f t="shared" si="70"/>
        <v>1</v>
      </c>
      <c r="M528" s="46"/>
      <c r="N528" s="101">
        <f t="shared" si="71"/>
        <v>1</v>
      </c>
      <c r="O528" s="49"/>
      <c r="P528" s="47" t="str">
        <f>IF(H528="","",VLOOKUP(H528,単重表!$C$6:'単重表'!$F$2502,3,FALSE))</f>
        <v/>
      </c>
      <c r="Q528" s="47"/>
      <c r="R528" s="56" t="e">
        <f t="shared" si="72"/>
        <v>#VALUE!</v>
      </c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275"/>
      <c r="AF528" s="275"/>
      <c r="AG528" s="40"/>
      <c r="AH528" s="40"/>
      <c r="AI528" s="40"/>
      <c r="AJ528" s="58" t="str">
        <f>IF(H528="","",VLOOKUP(H528,単重表!$C$6:'単重表'!$F$2502,4,FALSE))</f>
        <v/>
      </c>
      <c r="AK528" s="141" t="e">
        <f t="shared" si="61"/>
        <v>#VALUE!</v>
      </c>
      <c r="AL528" s="40">
        <v>2</v>
      </c>
      <c r="AM528" s="190" t="e">
        <f t="shared" si="62"/>
        <v>#VALUE!</v>
      </c>
      <c r="AO528" s="191">
        <f t="shared" si="63"/>
        <v>0</v>
      </c>
      <c r="AP528" s="182"/>
      <c r="AQ528" s="183" t="str">
        <f t="shared" si="64"/>
        <v/>
      </c>
      <c r="AR528" s="182"/>
      <c r="AS528" s="184" t="str">
        <f t="shared" si="65"/>
        <v/>
      </c>
      <c r="AT528" s="182"/>
      <c r="AU528" s="276"/>
      <c r="AV528" s="185"/>
      <c r="AW528" s="185"/>
      <c r="AX528" s="185"/>
      <c r="AY528" s="185"/>
      <c r="AZ528" s="185"/>
      <c r="BA528" s="186"/>
      <c r="BB528" s="80"/>
      <c r="BC528" s="185"/>
      <c r="BD528" s="185"/>
      <c r="BE528" s="185"/>
      <c r="BF528" s="185"/>
      <c r="BG528" s="187"/>
      <c r="BH528" s="278"/>
      <c r="BI528" s="188"/>
      <c r="BJ528" s="276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>
        <f t="shared" si="66"/>
        <v>0</v>
      </c>
    </row>
    <row r="529" spans="1:93" ht="22.5" hidden="1" customHeight="1">
      <c r="A529" s="277"/>
      <c r="B529" s="275"/>
      <c r="C529" s="75"/>
      <c r="D529" s="78"/>
      <c r="E529" s="75"/>
      <c r="F529" s="80"/>
      <c r="G529" s="78"/>
      <c r="H529" s="70"/>
      <c r="I529" s="81"/>
      <c r="J529" s="71" t="str">
        <f>IF(H529="","",VLOOKUP(H529,単重表!$C$6:'単重表'!$F$2502,2,FALSE))</f>
        <v/>
      </c>
      <c r="K529" s="232"/>
      <c r="L529" s="101">
        <f t="shared" si="70"/>
        <v>1</v>
      </c>
      <c r="M529" s="46"/>
      <c r="N529" s="101">
        <f t="shared" si="71"/>
        <v>1</v>
      </c>
      <c r="O529" s="49"/>
      <c r="P529" s="47" t="str">
        <f>IF(H529="","",VLOOKUP(H529,単重表!$C$6:'単重表'!$F$2502,3,FALSE))</f>
        <v/>
      </c>
      <c r="Q529" s="47"/>
      <c r="R529" s="56" t="e">
        <f t="shared" si="72"/>
        <v>#VALUE!</v>
      </c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275"/>
      <c r="AF529" s="275"/>
      <c r="AG529" s="40"/>
      <c r="AH529" s="40"/>
      <c r="AI529" s="40"/>
      <c r="AJ529" s="58" t="str">
        <f>IF(H529="","",VLOOKUP(H529,単重表!$C$6:'単重表'!$F$2502,4,FALSE))</f>
        <v/>
      </c>
      <c r="AK529" s="141" t="e">
        <f t="shared" si="61"/>
        <v>#VALUE!</v>
      </c>
      <c r="AL529" s="40">
        <v>2</v>
      </c>
      <c r="AM529" s="190" t="e">
        <f t="shared" si="62"/>
        <v>#VALUE!</v>
      </c>
      <c r="AO529" s="191">
        <f t="shared" si="63"/>
        <v>0</v>
      </c>
      <c r="AP529" s="182"/>
      <c r="AQ529" s="183" t="str">
        <f t="shared" si="64"/>
        <v/>
      </c>
      <c r="AR529" s="182"/>
      <c r="AS529" s="184" t="str">
        <f t="shared" si="65"/>
        <v/>
      </c>
      <c r="AT529" s="182"/>
      <c r="AU529" s="276"/>
      <c r="AV529" s="185"/>
      <c r="AW529" s="185"/>
      <c r="AX529" s="185"/>
      <c r="AY529" s="185"/>
      <c r="AZ529" s="185"/>
      <c r="BA529" s="186"/>
      <c r="BB529" s="80"/>
      <c r="BC529" s="185"/>
      <c r="BD529" s="185"/>
      <c r="BE529" s="185"/>
      <c r="BF529" s="185"/>
      <c r="BG529" s="187"/>
      <c r="BH529" s="278"/>
      <c r="BI529" s="188"/>
      <c r="BJ529" s="276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>
        <f t="shared" si="66"/>
        <v>0</v>
      </c>
    </row>
    <row r="530" spans="1:93" ht="22.5" hidden="1" customHeight="1">
      <c r="A530" s="277"/>
      <c r="B530" s="275"/>
      <c r="C530" s="75"/>
      <c r="D530" s="78"/>
      <c r="E530" s="75"/>
      <c r="F530" s="80"/>
      <c r="G530" s="78"/>
      <c r="H530" s="70"/>
      <c r="I530" s="81"/>
      <c r="J530" s="71" t="str">
        <f>IF(H530="","",VLOOKUP(H530,単重表!$C$6:'単重表'!$F$2502,2,FALSE))</f>
        <v/>
      </c>
      <c r="K530" s="232"/>
      <c r="L530" s="101">
        <f t="shared" si="70"/>
        <v>1</v>
      </c>
      <c r="M530" s="46"/>
      <c r="N530" s="101">
        <f t="shared" si="71"/>
        <v>1</v>
      </c>
      <c r="O530" s="49"/>
      <c r="P530" s="47" t="str">
        <f>IF(H530="","",VLOOKUP(H530,単重表!$C$6:'単重表'!$F$2502,3,FALSE))</f>
        <v/>
      </c>
      <c r="Q530" s="47"/>
      <c r="R530" s="56" t="e">
        <f t="shared" si="72"/>
        <v>#VALUE!</v>
      </c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275"/>
      <c r="AF530" s="275"/>
      <c r="AG530" s="40"/>
      <c r="AH530" s="40"/>
      <c r="AI530" s="40"/>
      <c r="AJ530" s="58" t="str">
        <f>IF(H530="","",VLOOKUP(H530,単重表!$C$6:'単重表'!$F$2502,4,FALSE))</f>
        <v/>
      </c>
      <c r="AK530" s="141" t="e">
        <f t="shared" si="61"/>
        <v>#VALUE!</v>
      </c>
      <c r="AL530" s="40">
        <v>2</v>
      </c>
      <c r="AM530" s="190" t="e">
        <f t="shared" si="62"/>
        <v>#VALUE!</v>
      </c>
      <c r="AO530" s="191">
        <f t="shared" si="63"/>
        <v>0</v>
      </c>
      <c r="AP530" s="182"/>
      <c r="AQ530" s="183" t="str">
        <f t="shared" si="64"/>
        <v/>
      </c>
      <c r="AR530" s="182"/>
      <c r="AS530" s="184" t="str">
        <f t="shared" si="65"/>
        <v/>
      </c>
      <c r="AT530" s="182"/>
      <c r="AU530" s="276"/>
      <c r="AV530" s="185"/>
      <c r="AW530" s="185"/>
      <c r="AX530" s="185"/>
      <c r="AY530" s="185"/>
      <c r="AZ530" s="185"/>
      <c r="BA530" s="186"/>
      <c r="BB530" s="80"/>
      <c r="BC530" s="185"/>
      <c r="BD530" s="185"/>
      <c r="BE530" s="185"/>
      <c r="BF530" s="185"/>
      <c r="BG530" s="187"/>
      <c r="BH530" s="278"/>
      <c r="BI530" s="188"/>
      <c r="BJ530" s="276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>
        <f t="shared" si="66"/>
        <v>0</v>
      </c>
    </row>
    <row r="531" spans="1:93" ht="22.5" hidden="1" customHeight="1">
      <c r="A531" s="277"/>
      <c r="B531" s="275"/>
      <c r="C531" s="75"/>
      <c r="D531" s="78"/>
      <c r="E531" s="75"/>
      <c r="F531" s="80"/>
      <c r="G531" s="78"/>
      <c r="H531" s="70"/>
      <c r="I531" s="81"/>
      <c r="J531" s="71" t="str">
        <f>IF(H531="","",VLOOKUP(H531,単重表!$C$6:'単重表'!$F$2502,2,FALSE))</f>
        <v/>
      </c>
      <c r="K531" s="232"/>
      <c r="L531" s="101">
        <f t="shared" si="70"/>
        <v>1</v>
      </c>
      <c r="M531" s="46"/>
      <c r="N531" s="101">
        <f t="shared" si="71"/>
        <v>1</v>
      </c>
      <c r="O531" s="49"/>
      <c r="P531" s="47" t="str">
        <f>IF(H531="","",VLOOKUP(H531,単重表!$C$6:'単重表'!$F$2502,3,FALSE))</f>
        <v/>
      </c>
      <c r="Q531" s="47"/>
      <c r="R531" s="56" t="e">
        <f t="shared" si="72"/>
        <v>#VALUE!</v>
      </c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275"/>
      <c r="AF531" s="275"/>
      <c r="AG531" s="40"/>
      <c r="AH531" s="40"/>
      <c r="AI531" s="40"/>
      <c r="AJ531" s="58" t="str">
        <f>IF(H531="","",VLOOKUP(H531,単重表!$C$6:'単重表'!$F$2502,4,FALSE))</f>
        <v/>
      </c>
      <c r="AK531" s="141" t="e">
        <f t="shared" si="61"/>
        <v>#VALUE!</v>
      </c>
      <c r="AL531" s="40">
        <v>2</v>
      </c>
      <c r="AM531" s="190" t="e">
        <f t="shared" si="62"/>
        <v>#VALUE!</v>
      </c>
      <c r="AO531" s="191">
        <f t="shared" si="63"/>
        <v>0</v>
      </c>
      <c r="AP531" s="182"/>
      <c r="AQ531" s="183" t="str">
        <f t="shared" si="64"/>
        <v/>
      </c>
      <c r="AR531" s="182"/>
      <c r="AS531" s="184" t="str">
        <f t="shared" si="65"/>
        <v/>
      </c>
      <c r="AT531" s="182"/>
      <c r="AU531" s="276"/>
      <c r="AV531" s="185"/>
      <c r="AW531" s="185"/>
      <c r="AX531" s="185"/>
      <c r="AY531" s="185"/>
      <c r="AZ531" s="185"/>
      <c r="BA531" s="186"/>
      <c r="BB531" s="80"/>
      <c r="BC531" s="185"/>
      <c r="BD531" s="185"/>
      <c r="BE531" s="185"/>
      <c r="BF531" s="185"/>
      <c r="BG531" s="187"/>
      <c r="BH531" s="278"/>
      <c r="BI531" s="188"/>
      <c r="BJ531" s="276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>
        <f t="shared" si="66"/>
        <v>0</v>
      </c>
    </row>
    <row r="532" spans="1:93" ht="22.5" hidden="1" customHeight="1">
      <c r="A532" s="277"/>
      <c r="B532" s="275"/>
      <c r="C532" s="75"/>
      <c r="D532" s="78"/>
      <c r="E532" s="75"/>
      <c r="F532" s="80"/>
      <c r="G532" s="78"/>
      <c r="H532" s="70"/>
      <c r="I532" s="81"/>
      <c r="J532" s="71" t="str">
        <f>IF(H532="","",VLOOKUP(H532,単重表!$C$6:'単重表'!$F$2502,2,FALSE))</f>
        <v/>
      </c>
      <c r="K532" s="232"/>
      <c r="L532" s="101">
        <f t="shared" si="70"/>
        <v>1</v>
      </c>
      <c r="M532" s="46"/>
      <c r="N532" s="101">
        <f t="shared" si="71"/>
        <v>1</v>
      </c>
      <c r="O532" s="49"/>
      <c r="P532" s="47" t="str">
        <f>IF(H532="","",VLOOKUP(H532,単重表!$C$6:'単重表'!$F$2502,3,FALSE))</f>
        <v/>
      </c>
      <c r="Q532" s="47"/>
      <c r="R532" s="56" t="e">
        <f t="shared" si="72"/>
        <v>#VALUE!</v>
      </c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275"/>
      <c r="AF532" s="275"/>
      <c r="AG532" s="40"/>
      <c r="AH532" s="40"/>
      <c r="AI532" s="40"/>
      <c r="AJ532" s="58" t="str">
        <f>IF(H532="","",VLOOKUP(H532,単重表!$C$6:'単重表'!$F$2502,4,FALSE))</f>
        <v/>
      </c>
      <c r="AK532" s="141" t="e">
        <f t="shared" si="61"/>
        <v>#VALUE!</v>
      </c>
      <c r="AL532" s="40">
        <v>2</v>
      </c>
      <c r="AM532" s="190" t="e">
        <f t="shared" si="62"/>
        <v>#VALUE!</v>
      </c>
      <c r="AO532" s="191">
        <f t="shared" si="63"/>
        <v>0</v>
      </c>
      <c r="AP532" s="182"/>
      <c r="AQ532" s="183" t="str">
        <f t="shared" si="64"/>
        <v/>
      </c>
      <c r="AR532" s="182"/>
      <c r="AS532" s="184" t="str">
        <f t="shared" si="65"/>
        <v/>
      </c>
      <c r="AT532" s="182"/>
      <c r="AU532" s="276"/>
      <c r="AV532" s="185"/>
      <c r="AW532" s="185"/>
      <c r="AX532" s="185"/>
      <c r="AY532" s="185"/>
      <c r="AZ532" s="185"/>
      <c r="BA532" s="186"/>
      <c r="BB532" s="80"/>
      <c r="BC532" s="185"/>
      <c r="BD532" s="185"/>
      <c r="BE532" s="185"/>
      <c r="BF532" s="185"/>
      <c r="BG532" s="187"/>
      <c r="BH532" s="278"/>
      <c r="BI532" s="188"/>
      <c r="BJ532" s="276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>
        <f t="shared" si="66"/>
        <v>0</v>
      </c>
    </row>
    <row r="533" spans="1:93" ht="22.5" hidden="1" customHeight="1">
      <c r="A533" s="277"/>
      <c r="B533" s="275"/>
      <c r="C533" s="75"/>
      <c r="D533" s="78"/>
      <c r="E533" s="75"/>
      <c r="F533" s="80"/>
      <c r="G533" s="78"/>
      <c r="H533" s="70"/>
      <c r="I533" s="81"/>
      <c r="J533" s="71" t="str">
        <f>IF(H533="","",VLOOKUP(H533,単重表!$C$6:'単重表'!$F$2502,2,FALSE))</f>
        <v/>
      </c>
      <c r="K533" s="232"/>
      <c r="L533" s="101">
        <f t="shared" si="70"/>
        <v>1</v>
      </c>
      <c r="M533" s="46"/>
      <c r="N533" s="101">
        <f t="shared" si="71"/>
        <v>1</v>
      </c>
      <c r="O533" s="49"/>
      <c r="P533" s="47" t="str">
        <f>IF(H533="","",VLOOKUP(H533,単重表!$C$6:'単重表'!$F$2502,3,FALSE))</f>
        <v/>
      </c>
      <c r="Q533" s="47"/>
      <c r="R533" s="56" t="e">
        <f t="shared" si="72"/>
        <v>#VALUE!</v>
      </c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275"/>
      <c r="AF533" s="275"/>
      <c r="AG533" s="40"/>
      <c r="AH533" s="40"/>
      <c r="AI533" s="40"/>
      <c r="AJ533" s="58" t="str">
        <f>IF(H533="","",VLOOKUP(H533,単重表!$C$6:'単重表'!$F$2502,4,FALSE))</f>
        <v/>
      </c>
      <c r="AK533" s="141" t="e">
        <f t="shared" si="61"/>
        <v>#VALUE!</v>
      </c>
      <c r="AL533" s="40">
        <v>2</v>
      </c>
      <c r="AM533" s="190" t="e">
        <f t="shared" si="62"/>
        <v>#VALUE!</v>
      </c>
      <c r="AO533" s="191">
        <f t="shared" si="63"/>
        <v>0</v>
      </c>
      <c r="AP533" s="182"/>
      <c r="AQ533" s="183" t="str">
        <f t="shared" si="64"/>
        <v/>
      </c>
      <c r="AR533" s="182"/>
      <c r="AS533" s="184" t="str">
        <f t="shared" si="65"/>
        <v/>
      </c>
      <c r="AT533" s="182"/>
      <c r="AU533" s="276"/>
      <c r="AV533" s="185"/>
      <c r="AW533" s="185"/>
      <c r="AX533" s="185"/>
      <c r="AY533" s="185"/>
      <c r="AZ533" s="185"/>
      <c r="BA533" s="186"/>
      <c r="BB533" s="80"/>
      <c r="BC533" s="185"/>
      <c r="BD533" s="185"/>
      <c r="BE533" s="185"/>
      <c r="BF533" s="185"/>
      <c r="BG533" s="187"/>
      <c r="BH533" s="278"/>
      <c r="BI533" s="188"/>
      <c r="BJ533" s="276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>
        <f t="shared" si="66"/>
        <v>0</v>
      </c>
    </row>
    <row r="534" spans="1:93" ht="22.5" hidden="1" customHeight="1">
      <c r="A534" s="277"/>
      <c r="B534" s="275"/>
      <c r="C534" s="75"/>
      <c r="D534" s="78"/>
      <c r="E534" s="75"/>
      <c r="F534" s="80"/>
      <c r="G534" s="78"/>
      <c r="H534" s="70"/>
      <c r="I534" s="81"/>
      <c r="J534" s="71" t="str">
        <f>IF(H534="","",VLOOKUP(H534,単重表!$C$6:'単重表'!$F$2502,2,FALSE))</f>
        <v/>
      </c>
      <c r="K534" s="232"/>
      <c r="L534" s="101">
        <f t="shared" si="70"/>
        <v>1</v>
      </c>
      <c r="M534" s="46"/>
      <c r="N534" s="101">
        <f t="shared" si="71"/>
        <v>1</v>
      </c>
      <c r="O534" s="49"/>
      <c r="P534" s="47" t="str">
        <f>IF(H534="","",VLOOKUP(H534,単重表!$C$6:'単重表'!$F$2502,3,FALSE))</f>
        <v/>
      </c>
      <c r="Q534" s="47"/>
      <c r="R534" s="56" t="e">
        <f t="shared" si="72"/>
        <v>#VALUE!</v>
      </c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275"/>
      <c r="AF534" s="275"/>
      <c r="AG534" s="40"/>
      <c r="AH534" s="40"/>
      <c r="AI534" s="40"/>
      <c r="AJ534" s="58" t="str">
        <f>IF(H534="","",VLOOKUP(H534,単重表!$C$6:'単重表'!$F$2502,4,FALSE))</f>
        <v/>
      </c>
      <c r="AK534" s="141" t="e">
        <f t="shared" si="61"/>
        <v>#VALUE!</v>
      </c>
      <c r="AL534" s="40">
        <v>2</v>
      </c>
      <c r="AM534" s="190" t="e">
        <f t="shared" si="62"/>
        <v>#VALUE!</v>
      </c>
      <c r="AO534" s="191">
        <f t="shared" si="63"/>
        <v>0</v>
      </c>
      <c r="AP534" s="182"/>
      <c r="AQ534" s="183" t="str">
        <f t="shared" si="64"/>
        <v/>
      </c>
      <c r="AR534" s="182"/>
      <c r="AS534" s="184" t="str">
        <f t="shared" si="65"/>
        <v/>
      </c>
      <c r="AT534" s="182"/>
      <c r="AU534" s="276"/>
      <c r="AV534" s="185"/>
      <c r="AW534" s="185"/>
      <c r="AX534" s="185"/>
      <c r="AY534" s="185"/>
      <c r="AZ534" s="185"/>
      <c r="BA534" s="186"/>
      <c r="BB534" s="80"/>
      <c r="BC534" s="185"/>
      <c r="BD534" s="185"/>
      <c r="BE534" s="185"/>
      <c r="BF534" s="185"/>
      <c r="BG534" s="187"/>
      <c r="BH534" s="278"/>
      <c r="BI534" s="188"/>
      <c r="BJ534" s="276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>
        <f t="shared" si="66"/>
        <v>0</v>
      </c>
    </row>
    <row r="535" spans="1:93" ht="22.5" hidden="1" customHeight="1">
      <c r="A535" s="277"/>
      <c r="B535" s="275"/>
      <c r="C535" s="75"/>
      <c r="D535" s="78"/>
      <c r="E535" s="75"/>
      <c r="F535" s="80"/>
      <c r="G535" s="78"/>
      <c r="H535" s="70"/>
      <c r="I535" s="81"/>
      <c r="J535" s="71" t="str">
        <f>IF(H535="","",VLOOKUP(H535,単重表!$C$6:'単重表'!$F$2502,2,FALSE))</f>
        <v/>
      </c>
      <c r="K535" s="232"/>
      <c r="L535" s="101">
        <f t="shared" si="70"/>
        <v>1</v>
      </c>
      <c r="M535" s="46"/>
      <c r="N535" s="101">
        <f t="shared" si="71"/>
        <v>1</v>
      </c>
      <c r="O535" s="49"/>
      <c r="P535" s="47" t="str">
        <f>IF(H535="","",VLOOKUP(H535,単重表!$C$6:'単重表'!$F$2502,3,FALSE))</f>
        <v/>
      </c>
      <c r="Q535" s="47"/>
      <c r="R535" s="56" t="e">
        <f t="shared" si="72"/>
        <v>#VALUE!</v>
      </c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275"/>
      <c r="AF535" s="275"/>
      <c r="AG535" s="40"/>
      <c r="AH535" s="40"/>
      <c r="AI535" s="40"/>
      <c r="AJ535" s="58" t="str">
        <f>IF(H535="","",VLOOKUP(H535,単重表!$C$6:'単重表'!$F$2502,4,FALSE))</f>
        <v/>
      </c>
      <c r="AK535" s="141" t="e">
        <f t="shared" si="61"/>
        <v>#VALUE!</v>
      </c>
      <c r="AL535" s="40">
        <v>2</v>
      </c>
      <c r="AM535" s="190" t="e">
        <f t="shared" si="62"/>
        <v>#VALUE!</v>
      </c>
      <c r="AO535" s="191">
        <f t="shared" si="63"/>
        <v>0</v>
      </c>
      <c r="AP535" s="182"/>
      <c r="AQ535" s="183" t="str">
        <f t="shared" si="64"/>
        <v/>
      </c>
      <c r="AR535" s="182"/>
      <c r="AS535" s="184" t="str">
        <f t="shared" si="65"/>
        <v/>
      </c>
      <c r="AT535" s="182"/>
      <c r="AU535" s="276"/>
      <c r="AV535" s="185"/>
      <c r="AW535" s="185"/>
      <c r="AX535" s="185"/>
      <c r="AY535" s="185"/>
      <c r="AZ535" s="185"/>
      <c r="BA535" s="186"/>
      <c r="BB535" s="80"/>
      <c r="BC535" s="185"/>
      <c r="BD535" s="185"/>
      <c r="BE535" s="185"/>
      <c r="BF535" s="185"/>
      <c r="BG535" s="187"/>
      <c r="BH535" s="278"/>
      <c r="BI535" s="188"/>
      <c r="BJ535" s="276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>
        <f t="shared" si="66"/>
        <v>0</v>
      </c>
    </row>
    <row r="536" spans="1:93" ht="22.5" hidden="1" customHeight="1">
      <c r="A536" s="277"/>
      <c r="B536" s="275"/>
      <c r="C536" s="75"/>
      <c r="D536" s="78"/>
      <c r="E536" s="75"/>
      <c r="F536" s="80"/>
      <c r="G536" s="78"/>
      <c r="H536" s="70"/>
      <c r="I536" s="81"/>
      <c r="J536" s="71" t="str">
        <f>IF(H536="","",VLOOKUP(H536,単重表!$C$6:'単重表'!$F$2502,2,FALSE))</f>
        <v/>
      </c>
      <c r="K536" s="232"/>
      <c r="L536" s="101">
        <f t="shared" si="70"/>
        <v>1</v>
      </c>
      <c r="M536" s="46"/>
      <c r="N536" s="101">
        <f t="shared" si="71"/>
        <v>1</v>
      </c>
      <c r="O536" s="49"/>
      <c r="P536" s="47" t="str">
        <f>IF(H536="","",VLOOKUP(H536,単重表!$C$6:'単重表'!$F$2502,3,FALSE))</f>
        <v/>
      </c>
      <c r="Q536" s="47"/>
      <c r="R536" s="56" t="e">
        <f t="shared" si="72"/>
        <v>#VALUE!</v>
      </c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275"/>
      <c r="AF536" s="275"/>
      <c r="AG536" s="40"/>
      <c r="AH536" s="40"/>
      <c r="AI536" s="40"/>
      <c r="AJ536" s="58" t="str">
        <f>IF(H536="","",VLOOKUP(H536,単重表!$C$6:'単重表'!$F$2502,4,FALSE))</f>
        <v/>
      </c>
      <c r="AK536" s="141" t="e">
        <f t="shared" si="61"/>
        <v>#VALUE!</v>
      </c>
      <c r="AL536" s="40">
        <v>2</v>
      </c>
      <c r="AM536" s="190" t="e">
        <f t="shared" si="62"/>
        <v>#VALUE!</v>
      </c>
      <c r="AO536" s="191">
        <f t="shared" si="63"/>
        <v>0</v>
      </c>
      <c r="AP536" s="182"/>
      <c r="AQ536" s="183" t="str">
        <f t="shared" si="64"/>
        <v/>
      </c>
      <c r="AR536" s="182"/>
      <c r="AS536" s="184" t="str">
        <f t="shared" si="65"/>
        <v/>
      </c>
      <c r="AT536" s="182"/>
      <c r="AU536" s="276"/>
      <c r="AV536" s="185"/>
      <c r="AW536" s="185"/>
      <c r="AX536" s="185"/>
      <c r="AY536" s="185"/>
      <c r="AZ536" s="185"/>
      <c r="BA536" s="186"/>
      <c r="BB536" s="80"/>
      <c r="BC536" s="185"/>
      <c r="BD536" s="185"/>
      <c r="BE536" s="185"/>
      <c r="BF536" s="185"/>
      <c r="BG536" s="187"/>
      <c r="BH536" s="278"/>
      <c r="BI536" s="188"/>
      <c r="BJ536" s="276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>
        <f t="shared" si="66"/>
        <v>0</v>
      </c>
    </row>
    <row r="537" spans="1:93" ht="22.5" hidden="1" customHeight="1">
      <c r="A537" s="277"/>
      <c r="B537" s="275"/>
      <c r="C537" s="75"/>
      <c r="D537" s="78"/>
      <c r="E537" s="75"/>
      <c r="F537" s="80"/>
      <c r="G537" s="78"/>
      <c r="H537" s="70"/>
      <c r="I537" s="81"/>
      <c r="J537" s="71" t="str">
        <f>IF(H537="","",VLOOKUP(H537,単重表!$C$6:'単重表'!$F$2502,2,FALSE))</f>
        <v/>
      </c>
      <c r="K537" s="232"/>
      <c r="L537" s="101">
        <f t="shared" si="70"/>
        <v>1</v>
      </c>
      <c r="M537" s="46"/>
      <c r="N537" s="101">
        <f t="shared" si="71"/>
        <v>1</v>
      </c>
      <c r="O537" s="49"/>
      <c r="P537" s="47" t="str">
        <f>IF(H537="","",VLOOKUP(H537,単重表!$C$6:'単重表'!$F$2502,3,FALSE))</f>
        <v/>
      </c>
      <c r="Q537" s="47"/>
      <c r="R537" s="56" t="e">
        <f t="shared" si="72"/>
        <v>#VALUE!</v>
      </c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275"/>
      <c r="AF537" s="275"/>
      <c r="AG537" s="40"/>
      <c r="AH537" s="40"/>
      <c r="AI537" s="40"/>
      <c r="AJ537" s="58" t="str">
        <f>IF(H537="","",VLOOKUP(H537,単重表!$C$6:'単重表'!$F$2502,4,FALSE))</f>
        <v/>
      </c>
      <c r="AK537" s="141" t="e">
        <f t="shared" si="61"/>
        <v>#VALUE!</v>
      </c>
      <c r="AL537" s="40">
        <v>2</v>
      </c>
      <c r="AM537" s="190" t="e">
        <f t="shared" si="62"/>
        <v>#VALUE!</v>
      </c>
      <c r="AO537" s="191">
        <f t="shared" si="63"/>
        <v>0</v>
      </c>
      <c r="AP537" s="182"/>
      <c r="AQ537" s="183" t="str">
        <f t="shared" si="64"/>
        <v/>
      </c>
      <c r="AR537" s="182"/>
      <c r="AS537" s="184" t="str">
        <f t="shared" si="65"/>
        <v/>
      </c>
      <c r="AT537" s="182"/>
      <c r="AU537" s="276"/>
      <c r="AV537" s="185"/>
      <c r="AW537" s="185"/>
      <c r="AX537" s="185"/>
      <c r="AY537" s="185"/>
      <c r="AZ537" s="185"/>
      <c r="BA537" s="186"/>
      <c r="BB537" s="80"/>
      <c r="BC537" s="185"/>
      <c r="BD537" s="185"/>
      <c r="BE537" s="185"/>
      <c r="BF537" s="185"/>
      <c r="BG537" s="187"/>
      <c r="BH537" s="278"/>
      <c r="BI537" s="188"/>
      <c r="BJ537" s="276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>
        <f t="shared" si="66"/>
        <v>0</v>
      </c>
    </row>
    <row r="538" spans="1:93" ht="22.5" hidden="1" customHeight="1">
      <c r="A538" s="277"/>
      <c r="B538" s="275"/>
      <c r="C538" s="75"/>
      <c r="D538" s="78"/>
      <c r="E538" s="75"/>
      <c r="F538" s="80"/>
      <c r="G538" s="78"/>
      <c r="H538" s="70"/>
      <c r="I538" s="81"/>
      <c r="J538" s="71" t="str">
        <f>IF(H538="","",VLOOKUP(H538,単重表!$C$6:'単重表'!$F$2502,2,FALSE))</f>
        <v/>
      </c>
      <c r="K538" s="232"/>
      <c r="L538" s="101">
        <f t="shared" si="70"/>
        <v>1</v>
      </c>
      <c r="M538" s="46"/>
      <c r="N538" s="101">
        <f t="shared" si="71"/>
        <v>1</v>
      </c>
      <c r="O538" s="49"/>
      <c r="P538" s="47" t="str">
        <f>IF(H538="","",VLOOKUP(H538,単重表!$C$6:'単重表'!$F$2502,3,FALSE))</f>
        <v/>
      </c>
      <c r="Q538" s="47"/>
      <c r="R538" s="56" t="e">
        <f t="shared" si="72"/>
        <v>#VALUE!</v>
      </c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275"/>
      <c r="AF538" s="275"/>
      <c r="AG538" s="40"/>
      <c r="AH538" s="40"/>
      <c r="AI538" s="40"/>
      <c r="AJ538" s="58" t="str">
        <f>IF(H538="","",VLOOKUP(H538,単重表!$C$6:'単重表'!$F$2502,4,FALSE))</f>
        <v/>
      </c>
      <c r="AK538" s="141" t="e">
        <f t="shared" si="61"/>
        <v>#VALUE!</v>
      </c>
      <c r="AL538" s="40">
        <v>2</v>
      </c>
      <c r="AM538" s="190" t="e">
        <f t="shared" si="62"/>
        <v>#VALUE!</v>
      </c>
      <c r="AO538" s="191">
        <f t="shared" si="63"/>
        <v>0</v>
      </c>
      <c r="AP538" s="182"/>
      <c r="AQ538" s="183" t="str">
        <f t="shared" si="64"/>
        <v/>
      </c>
      <c r="AR538" s="182"/>
      <c r="AS538" s="184" t="str">
        <f t="shared" si="65"/>
        <v/>
      </c>
      <c r="AT538" s="182"/>
      <c r="AU538" s="276"/>
      <c r="AV538" s="185"/>
      <c r="AW538" s="185"/>
      <c r="AX538" s="185"/>
      <c r="AY538" s="185"/>
      <c r="AZ538" s="185"/>
      <c r="BA538" s="186"/>
      <c r="BB538" s="80"/>
      <c r="BC538" s="185"/>
      <c r="BD538" s="185"/>
      <c r="BE538" s="185"/>
      <c r="BF538" s="185"/>
      <c r="BG538" s="187"/>
      <c r="BH538" s="278"/>
      <c r="BI538" s="188"/>
      <c r="BJ538" s="276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>
        <f t="shared" si="66"/>
        <v>0</v>
      </c>
    </row>
    <row r="539" spans="1:93" ht="22.5" hidden="1" customHeight="1">
      <c r="A539" s="277"/>
      <c r="B539" s="275"/>
      <c r="C539" s="75"/>
      <c r="D539" s="78"/>
      <c r="E539" s="75"/>
      <c r="F539" s="80"/>
      <c r="G539" s="78"/>
      <c r="H539" s="70"/>
      <c r="I539" s="81"/>
      <c r="J539" s="71" t="str">
        <f>IF(H539="","",VLOOKUP(H539,単重表!$C$6:'単重表'!$F$2502,2,FALSE))</f>
        <v/>
      </c>
      <c r="K539" s="232"/>
      <c r="L539" s="101">
        <f t="shared" si="70"/>
        <v>1</v>
      </c>
      <c r="M539" s="46"/>
      <c r="N539" s="101">
        <f t="shared" si="71"/>
        <v>1</v>
      </c>
      <c r="O539" s="49"/>
      <c r="P539" s="47" t="str">
        <f>IF(H539="","",VLOOKUP(H539,単重表!$C$6:'単重表'!$F$2502,3,FALSE))</f>
        <v/>
      </c>
      <c r="Q539" s="47"/>
      <c r="R539" s="56" t="e">
        <f t="shared" si="72"/>
        <v>#VALUE!</v>
      </c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275"/>
      <c r="AF539" s="275"/>
      <c r="AG539" s="40"/>
      <c r="AH539" s="40"/>
      <c r="AI539" s="40"/>
      <c r="AJ539" s="58" t="str">
        <f>IF(H539="","",VLOOKUP(H539,単重表!$C$6:'単重表'!$F$2502,4,FALSE))</f>
        <v/>
      </c>
      <c r="AK539" s="141" t="e">
        <f t="shared" si="61"/>
        <v>#VALUE!</v>
      </c>
      <c r="AL539" s="40">
        <v>2</v>
      </c>
      <c r="AM539" s="190" t="e">
        <f t="shared" si="62"/>
        <v>#VALUE!</v>
      </c>
      <c r="AO539" s="191">
        <f t="shared" si="63"/>
        <v>0</v>
      </c>
      <c r="AP539" s="182"/>
      <c r="AQ539" s="183" t="str">
        <f t="shared" si="64"/>
        <v/>
      </c>
      <c r="AR539" s="182"/>
      <c r="AS539" s="184" t="str">
        <f t="shared" si="65"/>
        <v/>
      </c>
      <c r="AT539" s="182"/>
      <c r="AU539" s="276"/>
      <c r="AV539" s="185"/>
      <c r="AW539" s="185"/>
      <c r="AX539" s="185"/>
      <c r="AY539" s="185"/>
      <c r="AZ539" s="185"/>
      <c r="BA539" s="186"/>
      <c r="BB539" s="80"/>
      <c r="BC539" s="185"/>
      <c r="BD539" s="185"/>
      <c r="BE539" s="185"/>
      <c r="BF539" s="185"/>
      <c r="BG539" s="187"/>
      <c r="BH539" s="278"/>
      <c r="BI539" s="188"/>
      <c r="BJ539" s="276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>
        <f t="shared" si="66"/>
        <v>0</v>
      </c>
    </row>
    <row r="540" spans="1:93" ht="22.5" hidden="1" customHeight="1">
      <c r="A540" s="277"/>
      <c r="B540" s="275"/>
      <c r="C540" s="75"/>
      <c r="D540" s="78"/>
      <c r="E540" s="75"/>
      <c r="F540" s="80"/>
      <c r="G540" s="78"/>
      <c r="H540" s="70"/>
      <c r="I540" s="81"/>
      <c r="J540" s="71" t="str">
        <f>IF(H540="","",VLOOKUP(H540,単重表!$C$6:'単重表'!$F$2502,2,FALSE))</f>
        <v/>
      </c>
      <c r="K540" s="232"/>
      <c r="L540" s="101">
        <f t="shared" si="70"/>
        <v>1</v>
      </c>
      <c r="M540" s="46"/>
      <c r="N540" s="101">
        <f t="shared" si="71"/>
        <v>1</v>
      </c>
      <c r="O540" s="49"/>
      <c r="P540" s="47" t="str">
        <f>IF(H540="","",VLOOKUP(H540,単重表!$C$6:'単重表'!$F$2502,3,FALSE))</f>
        <v/>
      </c>
      <c r="Q540" s="47"/>
      <c r="R540" s="56" t="e">
        <f t="shared" si="72"/>
        <v>#VALUE!</v>
      </c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275"/>
      <c r="AF540" s="275"/>
      <c r="AG540" s="40"/>
      <c r="AH540" s="40"/>
      <c r="AI540" s="40"/>
      <c r="AJ540" s="58" t="str">
        <f>IF(H540="","",VLOOKUP(H540,単重表!$C$6:'単重表'!$F$2502,4,FALSE))</f>
        <v/>
      </c>
      <c r="AK540" s="141" t="e">
        <f t="shared" si="61"/>
        <v>#VALUE!</v>
      </c>
      <c r="AL540" s="40">
        <v>2</v>
      </c>
      <c r="AM540" s="190" t="e">
        <f t="shared" si="62"/>
        <v>#VALUE!</v>
      </c>
      <c r="AO540" s="191">
        <f t="shared" si="63"/>
        <v>0</v>
      </c>
      <c r="AP540" s="182"/>
      <c r="AQ540" s="183" t="str">
        <f t="shared" si="64"/>
        <v/>
      </c>
      <c r="AR540" s="182"/>
      <c r="AS540" s="184" t="str">
        <f t="shared" si="65"/>
        <v/>
      </c>
      <c r="AT540" s="182"/>
      <c r="AU540" s="276"/>
      <c r="AV540" s="185"/>
      <c r="AW540" s="185"/>
      <c r="AX540" s="185"/>
      <c r="AY540" s="185"/>
      <c r="AZ540" s="185"/>
      <c r="BA540" s="186"/>
      <c r="BB540" s="80"/>
      <c r="BC540" s="185"/>
      <c r="BD540" s="185"/>
      <c r="BE540" s="185"/>
      <c r="BF540" s="185"/>
      <c r="BG540" s="187"/>
      <c r="BH540" s="278"/>
      <c r="BI540" s="188"/>
      <c r="BJ540" s="276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>
        <f t="shared" si="66"/>
        <v>0</v>
      </c>
    </row>
    <row r="541" spans="1:93" ht="22.5" hidden="1" customHeight="1">
      <c r="A541" s="277"/>
      <c r="B541" s="275"/>
      <c r="C541" s="75"/>
      <c r="D541" s="78"/>
      <c r="E541" s="75"/>
      <c r="F541" s="80"/>
      <c r="G541" s="78"/>
      <c r="H541" s="70"/>
      <c r="I541" s="81"/>
      <c r="J541" s="71" t="str">
        <f>IF(H541="","",VLOOKUP(H541,単重表!$C$6:'単重表'!$F$2502,2,FALSE))</f>
        <v/>
      </c>
      <c r="K541" s="232"/>
      <c r="L541" s="101">
        <f t="shared" si="70"/>
        <v>1</v>
      </c>
      <c r="M541" s="46"/>
      <c r="N541" s="101">
        <f t="shared" si="71"/>
        <v>1</v>
      </c>
      <c r="O541" s="49"/>
      <c r="P541" s="47" t="str">
        <f>IF(H541="","",VLOOKUP(H541,単重表!$C$6:'単重表'!$F$2502,3,FALSE))</f>
        <v/>
      </c>
      <c r="Q541" s="47"/>
      <c r="R541" s="56" t="e">
        <f t="shared" si="72"/>
        <v>#VALUE!</v>
      </c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275"/>
      <c r="AF541" s="275"/>
      <c r="AG541" s="40"/>
      <c r="AH541" s="40"/>
      <c r="AI541" s="40"/>
      <c r="AJ541" s="58" t="str">
        <f>IF(H541="","",VLOOKUP(H541,単重表!$C$6:'単重表'!$F$2502,4,FALSE))</f>
        <v/>
      </c>
      <c r="AK541" s="141" t="e">
        <f t="shared" si="61"/>
        <v>#VALUE!</v>
      </c>
      <c r="AL541" s="40">
        <v>2</v>
      </c>
      <c r="AM541" s="190" t="e">
        <f t="shared" si="62"/>
        <v>#VALUE!</v>
      </c>
      <c r="AO541" s="191">
        <f t="shared" si="63"/>
        <v>0</v>
      </c>
      <c r="AP541" s="182"/>
      <c r="AQ541" s="183" t="str">
        <f t="shared" si="64"/>
        <v/>
      </c>
      <c r="AR541" s="182"/>
      <c r="AS541" s="184" t="str">
        <f t="shared" si="65"/>
        <v/>
      </c>
      <c r="AT541" s="182"/>
      <c r="AU541" s="276"/>
      <c r="AV541" s="185"/>
      <c r="AW541" s="185"/>
      <c r="AX541" s="185"/>
      <c r="AY541" s="185"/>
      <c r="AZ541" s="185"/>
      <c r="BA541" s="186"/>
      <c r="BB541" s="80"/>
      <c r="BC541" s="185"/>
      <c r="BD541" s="185"/>
      <c r="BE541" s="185"/>
      <c r="BF541" s="185"/>
      <c r="BG541" s="187"/>
      <c r="BH541" s="278"/>
      <c r="BI541" s="188"/>
      <c r="BJ541" s="276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>
        <f t="shared" si="66"/>
        <v>0</v>
      </c>
    </row>
    <row r="542" spans="1:93" ht="22.5" hidden="1" customHeight="1">
      <c r="A542" s="277"/>
      <c r="B542" s="275"/>
      <c r="C542" s="75"/>
      <c r="D542" s="78"/>
      <c r="E542" s="75"/>
      <c r="F542" s="80"/>
      <c r="G542" s="78"/>
      <c r="H542" s="70"/>
      <c r="I542" s="81"/>
      <c r="J542" s="71" t="str">
        <f>IF(H542="","",VLOOKUP(H542,単重表!$C$6:'単重表'!$F$2502,2,FALSE))</f>
        <v/>
      </c>
      <c r="K542" s="232"/>
      <c r="L542" s="101">
        <f t="shared" si="70"/>
        <v>1</v>
      </c>
      <c r="M542" s="46"/>
      <c r="N542" s="101">
        <f t="shared" si="71"/>
        <v>1</v>
      </c>
      <c r="O542" s="49"/>
      <c r="P542" s="47" t="str">
        <f>IF(H542="","",VLOOKUP(H542,単重表!$C$6:'単重表'!$F$2502,3,FALSE))</f>
        <v/>
      </c>
      <c r="Q542" s="47"/>
      <c r="R542" s="56" t="e">
        <f t="shared" si="72"/>
        <v>#VALUE!</v>
      </c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275"/>
      <c r="AF542" s="275"/>
      <c r="AG542" s="40"/>
      <c r="AH542" s="40"/>
      <c r="AI542" s="40"/>
      <c r="AJ542" s="58" t="str">
        <f>IF(H542="","",VLOOKUP(H542,単重表!$C$6:'単重表'!$F$2502,4,FALSE))</f>
        <v/>
      </c>
      <c r="AK542" s="141" t="e">
        <f t="shared" si="61"/>
        <v>#VALUE!</v>
      </c>
      <c r="AL542" s="40">
        <v>2</v>
      </c>
      <c r="AM542" s="190" t="e">
        <f t="shared" si="62"/>
        <v>#VALUE!</v>
      </c>
      <c r="AO542" s="191">
        <f t="shared" si="63"/>
        <v>0</v>
      </c>
      <c r="AP542" s="182"/>
      <c r="AQ542" s="183" t="str">
        <f t="shared" si="64"/>
        <v/>
      </c>
      <c r="AR542" s="182"/>
      <c r="AS542" s="184" t="str">
        <f t="shared" si="65"/>
        <v/>
      </c>
      <c r="AT542" s="182"/>
      <c r="AU542" s="276"/>
      <c r="AV542" s="185"/>
      <c r="AW542" s="185"/>
      <c r="AX542" s="185"/>
      <c r="AY542" s="185"/>
      <c r="AZ542" s="185"/>
      <c r="BA542" s="186"/>
      <c r="BB542" s="80"/>
      <c r="BC542" s="185"/>
      <c r="BD542" s="185"/>
      <c r="BE542" s="185"/>
      <c r="BF542" s="185"/>
      <c r="BG542" s="187"/>
      <c r="BH542" s="278"/>
      <c r="BI542" s="188"/>
      <c r="BJ542" s="276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>
        <f t="shared" si="66"/>
        <v>0</v>
      </c>
    </row>
    <row r="543" spans="1:93" ht="22.5" hidden="1" customHeight="1">
      <c r="A543" s="277"/>
      <c r="B543" s="275"/>
      <c r="C543" s="75"/>
      <c r="D543" s="78"/>
      <c r="E543" s="75"/>
      <c r="F543" s="80"/>
      <c r="G543" s="78"/>
      <c r="H543" s="70"/>
      <c r="I543" s="81"/>
      <c r="J543" s="71" t="str">
        <f>IF(H543="","",VLOOKUP(H543,単重表!$C$6:'単重表'!$F$2502,2,FALSE))</f>
        <v/>
      </c>
      <c r="K543" s="232"/>
      <c r="L543" s="101">
        <f t="shared" si="70"/>
        <v>1</v>
      </c>
      <c r="M543" s="46"/>
      <c r="N543" s="101">
        <f t="shared" si="71"/>
        <v>1</v>
      </c>
      <c r="O543" s="49"/>
      <c r="P543" s="47" t="str">
        <f>IF(H543="","",VLOOKUP(H543,単重表!$C$6:'単重表'!$F$2502,3,FALSE))</f>
        <v/>
      </c>
      <c r="Q543" s="47"/>
      <c r="R543" s="56" t="e">
        <f t="shared" si="72"/>
        <v>#VALUE!</v>
      </c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275"/>
      <c r="AF543" s="275"/>
      <c r="AG543" s="40"/>
      <c r="AH543" s="40"/>
      <c r="AI543" s="40"/>
      <c r="AJ543" s="58" t="str">
        <f>IF(H543="","",VLOOKUP(H543,単重表!$C$6:'単重表'!$F$2502,4,FALSE))</f>
        <v/>
      </c>
      <c r="AK543" s="141" t="e">
        <f t="shared" si="61"/>
        <v>#VALUE!</v>
      </c>
      <c r="AL543" s="40">
        <v>2</v>
      </c>
      <c r="AM543" s="190" t="e">
        <f t="shared" si="62"/>
        <v>#VALUE!</v>
      </c>
      <c r="AO543" s="191">
        <f t="shared" si="63"/>
        <v>0</v>
      </c>
      <c r="AP543" s="182"/>
      <c r="AQ543" s="183" t="str">
        <f t="shared" si="64"/>
        <v/>
      </c>
      <c r="AR543" s="182"/>
      <c r="AS543" s="184" t="str">
        <f t="shared" si="65"/>
        <v/>
      </c>
      <c r="AT543" s="182"/>
      <c r="AU543" s="276"/>
      <c r="AV543" s="185"/>
      <c r="AW543" s="185"/>
      <c r="AX543" s="185"/>
      <c r="AY543" s="185"/>
      <c r="AZ543" s="185"/>
      <c r="BA543" s="186"/>
      <c r="BB543" s="80"/>
      <c r="BC543" s="185"/>
      <c r="BD543" s="185"/>
      <c r="BE543" s="185"/>
      <c r="BF543" s="185"/>
      <c r="BG543" s="187"/>
      <c r="BH543" s="278"/>
      <c r="BI543" s="188"/>
      <c r="BJ543" s="276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>
        <f t="shared" si="66"/>
        <v>0</v>
      </c>
    </row>
    <row r="544" spans="1:93" ht="22.5" hidden="1" customHeight="1">
      <c r="A544" s="277"/>
      <c r="B544" s="275"/>
      <c r="C544" s="75"/>
      <c r="D544" s="78"/>
      <c r="E544" s="75"/>
      <c r="F544" s="80"/>
      <c r="G544" s="78"/>
      <c r="H544" s="70"/>
      <c r="I544" s="81"/>
      <c r="J544" s="71" t="str">
        <f>IF(H544="","",VLOOKUP(H544,単重表!$C$6:'単重表'!$F$2502,2,FALSE))</f>
        <v/>
      </c>
      <c r="K544" s="232"/>
      <c r="L544" s="101">
        <f t="shared" si="70"/>
        <v>1</v>
      </c>
      <c r="M544" s="46"/>
      <c r="N544" s="101">
        <f t="shared" si="71"/>
        <v>1</v>
      </c>
      <c r="O544" s="49"/>
      <c r="P544" s="47" t="str">
        <f>IF(H544="","",VLOOKUP(H544,単重表!$C$6:'単重表'!$F$2502,3,FALSE))</f>
        <v/>
      </c>
      <c r="Q544" s="47"/>
      <c r="R544" s="56" t="e">
        <f t="shared" si="72"/>
        <v>#VALUE!</v>
      </c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275"/>
      <c r="AF544" s="275"/>
      <c r="AG544" s="40"/>
      <c r="AH544" s="40"/>
      <c r="AI544" s="40"/>
      <c r="AJ544" s="58" t="str">
        <f>IF(H544="","",VLOOKUP(H544,単重表!$C$6:'単重表'!$F$2502,4,FALSE))</f>
        <v/>
      </c>
      <c r="AK544" s="141" t="e">
        <f t="shared" si="61"/>
        <v>#VALUE!</v>
      </c>
      <c r="AL544" s="40">
        <v>2</v>
      </c>
      <c r="AM544" s="190" t="e">
        <f t="shared" si="62"/>
        <v>#VALUE!</v>
      </c>
      <c r="AO544" s="191">
        <f t="shared" si="63"/>
        <v>0</v>
      </c>
      <c r="AP544" s="182"/>
      <c r="AQ544" s="183" t="str">
        <f t="shared" si="64"/>
        <v/>
      </c>
      <c r="AR544" s="182"/>
      <c r="AS544" s="184" t="str">
        <f t="shared" si="65"/>
        <v/>
      </c>
      <c r="AT544" s="182"/>
      <c r="AU544" s="276"/>
      <c r="AV544" s="185"/>
      <c r="AW544" s="185"/>
      <c r="AX544" s="185"/>
      <c r="AY544" s="185"/>
      <c r="AZ544" s="185"/>
      <c r="BA544" s="186"/>
      <c r="BB544" s="80"/>
      <c r="BC544" s="185"/>
      <c r="BD544" s="185"/>
      <c r="BE544" s="185"/>
      <c r="BF544" s="185"/>
      <c r="BG544" s="187"/>
      <c r="BH544" s="278"/>
      <c r="BI544" s="188"/>
      <c r="BJ544" s="276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>
        <f t="shared" si="66"/>
        <v>0</v>
      </c>
    </row>
    <row r="545" spans="1:93" ht="22.5" hidden="1" customHeight="1">
      <c r="A545" s="277"/>
      <c r="B545" s="275"/>
      <c r="C545" s="75"/>
      <c r="D545" s="78"/>
      <c r="E545" s="75"/>
      <c r="F545" s="80"/>
      <c r="G545" s="78"/>
      <c r="H545" s="70"/>
      <c r="I545" s="81"/>
      <c r="J545" s="71" t="str">
        <f>IF(H545="","",VLOOKUP(H545,単重表!$C$6:'単重表'!$F$2502,2,FALSE))</f>
        <v/>
      </c>
      <c r="K545" s="232"/>
      <c r="L545" s="101">
        <f t="shared" si="70"/>
        <v>1</v>
      </c>
      <c r="M545" s="46"/>
      <c r="N545" s="101">
        <f t="shared" si="71"/>
        <v>1</v>
      </c>
      <c r="O545" s="49"/>
      <c r="P545" s="47" t="str">
        <f>IF(H545="","",VLOOKUP(H545,単重表!$C$6:'単重表'!$F$2502,3,FALSE))</f>
        <v/>
      </c>
      <c r="Q545" s="47"/>
      <c r="R545" s="56" t="e">
        <f t="shared" si="72"/>
        <v>#VALUE!</v>
      </c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275"/>
      <c r="AF545" s="275"/>
      <c r="AG545" s="40"/>
      <c r="AH545" s="40"/>
      <c r="AI545" s="40"/>
      <c r="AJ545" s="58" t="str">
        <f>IF(H545="","",VLOOKUP(H545,単重表!$C$6:'単重表'!$F$2502,4,FALSE))</f>
        <v/>
      </c>
      <c r="AK545" s="141" t="e">
        <f t="shared" si="61"/>
        <v>#VALUE!</v>
      </c>
      <c r="AL545" s="40">
        <v>2</v>
      </c>
      <c r="AM545" s="190" t="e">
        <f t="shared" si="62"/>
        <v>#VALUE!</v>
      </c>
      <c r="AO545" s="191">
        <f t="shared" si="63"/>
        <v>0</v>
      </c>
      <c r="AP545" s="182"/>
      <c r="AQ545" s="183" t="str">
        <f t="shared" si="64"/>
        <v/>
      </c>
      <c r="AR545" s="182"/>
      <c r="AS545" s="184" t="str">
        <f t="shared" si="65"/>
        <v/>
      </c>
      <c r="AT545" s="182"/>
      <c r="AU545" s="276"/>
      <c r="AV545" s="185"/>
      <c r="AW545" s="185"/>
      <c r="AX545" s="185"/>
      <c r="AY545" s="185"/>
      <c r="AZ545" s="185"/>
      <c r="BA545" s="186"/>
      <c r="BB545" s="80"/>
      <c r="BC545" s="185"/>
      <c r="BD545" s="185"/>
      <c r="BE545" s="185"/>
      <c r="BF545" s="185"/>
      <c r="BG545" s="187"/>
      <c r="BH545" s="278"/>
      <c r="BI545" s="188"/>
      <c r="BJ545" s="276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>
        <f t="shared" si="66"/>
        <v>0</v>
      </c>
    </row>
    <row r="546" spans="1:93" ht="22.5" hidden="1" customHeight="1">
      <c r="A546" s="277"/>
      <c r="B546" s="275"/>
      <c r="C546" s="75"/>
      <c r="D546" s="78"/>
      <c r="E546" s="75"/>
      <c r="F546" s="80"/>
      <c r="G546" s="78"/>
      <c r="H546" s="70"/>
      <c r="I546" s="81"/>
      <c r="J546" s="71" t="str">
        <f>IF(H546="","",VLOOKUP(H546,単重表!$C$6:'単重表'!$F$2502,2,FALSE))</f>
        <v/>
      </c>
      <c r="K546" s="232"/>
      <c r="L546" s="101">
        <f t="shared" si="70"/>
        <v>1</v>
      </c>
      <c r="M546" s="46"/>
      <c r="N546" s="101">
        <f t="shared" si="71"/>
        <v>1</v>
      </c>
      <c r="O546" s="49"/>
      <c r="P546" s="47" t="str">
        <f>IF(H546="","",VLOOKUP(H546,単重表!$C$6:'単重表'!$F$2502,3,FALSE))</f>
        <v/>
      </c>
      <c r="Q546" s="47"/>
      <c r="R546" s="56" t="e">
        <f t="shared" si="72"/>
        <v>#VALUE!</v>
      </c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275"/>
      <c r="AF546" s="275"/>
      <c r="AG546" s="40"/>
      <c r="AH546" s="40"/>
      <c r="AI546" s="40"/>
      <c r="AJ546" s="58" t="str">
        <f>IF(H546="","",VLOOKUP(H546,単重表!$C$6:'単重表'!$F$2502,4,FALSE))</f>
        <v/>
      </c>
      <c r="AK546" s="141" t="e">
        <f t="shared" si="61"/>
        <v>#VALUE!</v>
      </c>
      <c r="AL546" s="40">
        <v>2</v>
      </c>
      <c r="AM546" s="190" t="e">
        <f t="shared" si="62"/>
        <v>#VALUE!</v>
      </c>
      <c r="AO546" s="191">
        <f t="shared" si="63"/>
        <v>0</v>
      </c>
      <c r="AP546" s="182"/>
      <c r="AQ546" s="183" t="str">
        <f t="shared" si="64"/>
        <v/>
      </c>
      <c r="AR546" s="182"/>
      <c r="AS546" s="184" t="str">
        <f t="shared" si="65"/>
        <v/>
      </c>
      <c r="AT546" s="182"/>
      <c r="AU546" s="276"/>
      <c r="AV546" s="185"/>
      <c r="AW546" s="185"/>
      <c r="AX546" s="185"/>
      <c r="AY546" s="185"/>
      <c r="AZ546" s="185"/>
      <c r="BA546" s="186"/>
      <c r="BB546" s="80"/>
      <c r="BC546" s="185"/>
      <c r="BD546" s="185"/>
      <c r="BE546" s="185"/>
      <c r="BF546" s="185"/>
      <c r="BG546" s="187"/>
      <c r="BH546" s="278"/>
      <c r="BI546" s="188"/>
      <c r="BJ546" s="276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>
        <f t="shared" si="66"/>
        <v>0</v>
      </c>
    </row>
    <row r="547" spans="1:93" ht="22.5" hidden="1" customHeight="1">
      <c r="A547" s="277"/>
      <c r="B547" s="275"/>
      <c r="C547" s="75"/>
      <c r="D547" s="78"/>
      <c r="E547" s="75"/>
      <c r="F547" s="80"/>
      <c r="G547" s="78"/>
      <c r="H547" s="70"/>
      <c r="I547" s="81"/>
      <c r="J547" s="71" t="str">
        <f>IF(H547="","",VLOOKUP(H547,単重表!$C$6:'単重表'!$F$2502,2,FALSE))</f>
        <v/>
      </c>
      <c r="K547" s="232"/>
      <c r="L547" s="101">
        <f t="shared" si="70"/>
        <v>1</v>
      </c>
      <c r="M547" s="46"/>
      <c r="N547" s="101">
        <f t="shared" si="71"/>
        <v>1</v>
      </c>
      <c r="O547" s="49"/>
      <c r="P547" s="47" t="str">
        <f>IF(H547="","",VLOOKUP(H547,単重表!$C$6:'単重表'!$F$2502,3,FALSE))</f>
        <v/>
      </c>
      <c r="Q547" s="47"/>
      <c r="R547" s="56" t="e">
        <f t="shared" si="72"/>
        <v>#VALUE!</v>
      </c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275"/>
      <c r="AF547" s="275"/>
      <c r="AG547" s="40"/>
      <c r="AH547" s="40"/>
      <c r="AI547" s="40"/>
      <c r="AJ547" s="58" t="str">
        <f>IF(H547="","",VLOOKUP(H547,単重表!$C$6:'単重表'!$F$2502,4,FALSE))</f>
        <v/>
      </c>
      <c r="AK547" s="141" t="e">
        <f t="shared" si="61"/>
        <v>#VALUE!</v>
      </c>
      <c r="AL547" s="40">
        <v>2</v>
      </c>
      <c r="AM547" s="190" t="e">
        <f t="shared" si="62"/>
        <v>#VALUE!</v>
      </c>
      <c r="AO547" s="191">
        <f t="shared" si="63"/>
        <v>0</v>
      </c>
      <c r="AP547" s="182"/>
      <c r="AQ547" s="183" t="str">
        <f t="shared" si="64"/>
        <v/>
      </c>
      <c r="AR547" s="182"/>
      <c r="AS547" s="184" t="str">
        <f t="shared" si="65"/>
        <v/>
      </c>
      <c r="AT547" s="182"/>
      <c r="AU547" s="276"/>
      <c r="AV547" s="185"/>
      <c r="AW547" s="185"/>
      <c r="AX547" s="185"/>
      <c r="AY547" s="185"/>
      <c r="AZ547" s="185"/>
      <c r="BA547" s="186"/>
      <c r="BB547" s="80"/>
      <c r="BC547" s="185"/>
      <c r="BD547" s="185"/>
      <c r="BE547" s="185"/>
      <c r="BF547" s="185"/>
      <c r="BG547" s="187"/>
      <c r="BH547" s="278"/>
      <c r="BI547" s="188"/>
      <c r="BJ547" s="276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>
        <f t="shared" si="66"/>
        <v>0</v>
      </c>
    </row>
    <row r="548" spans="1:93" ht="22.5" hidden="1" customHeight="1">
      <c r="A548" s="277"/>
      <c r="B548" s="275"/>
      <c r="C548" s="75"/>
      <c r="D548" s="78"/>
      <c r="E548" s="75"/>
      <c r="F548" s="80"/>
      <c r="G548" s="78"/>
      <c r="H548" s="70"/>
      <c r="I548" s="81"/>
      <c r="J548" s="71" t="str">
        <f>IF(H548="","",VLOOKUP(H548,単重表!$C$6:'単重表'!$F$2502,2,FALSE))</f>
        <v/>
      </c>
      <c r="K548" s="232"/>
      <c r="L548" s="101">
        <f t="shared" si="70"/>
        <v>1</v>
      </c>
      <c r="M548" s="46"/>
      <c r="N548" s="101">
        <f t="shared" si="71"/>
        <v>1</v>
      </c>
      <c r="O548" s="49"/>
      <c r="P548" s="47" t="str">
        <f>IF(H548="","",VLOOKUP(H548,単重表!$C$6:'単重表'!$F$2502,3,FALSE))</f>
        <v/>
      </c>
      <c r="Q548" s="47"/>
      <c r="R548" s="56" t="e">
        <f t="shared" si="72"/>
        <v>#VALUE!</v>
      </c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275"/>
      <c r="AF548" s="275"/>
      <c r="AG548" s="40"/>
      <c r="AH548" s="40"/>
      <c r="AI548" s="40"/>
      <c r="AJ548" s="58" t="str">
        <f>IF(H548="","",VLOOKUP(H548,単重表!$C$6:'単重表'!$F$2502,4,FALSE))</f>
        <v/>
      </c>
      <c r="AK548" s="141" t="e">
        <f t="shared" si="61"/>
        <v>#VALUE!</v>
      </c>
      <c r="AL548" s="40">
        <v>2</v>
      </c>
      <c r="AM548" s="190" t="e">
        <f t="shared" si="62"/>
        <v>#VALUE!</v>
      </c>
      <c r="AO548" s="191">
        <f t="shared" si="63"/>
        <v>0</v>
      </c>
      <c r="AP548" s="182"/>
      <c r="AQ548" s="183" t="str">
        <f t="shared" si="64"/>
        <v/>
      </c>
      <c r="AR548" s="182"/>
      <c r="AS548" s="184" t="str">
        <f t="shared" si="65"/>
        <v/>
      </c>
      <c r="AT548" s="182"/>
      <c r="AU548" s="276"/>
      <c r="AV548" s="185"/>
      <c r="AW548" s="185"/>
      <c r="AX548" s="185"/>
      <c r="AY548" s="185"/>
      <c r="AZ548" s="185"/>
      <c r="BA548" s="186"/>
      <c r="BB548" s="80"/>
      <c r="BC548" s="185"/>
      <c r="BD548" s="185"/>
      <c r="BE548" s="185"/>
      <c r="BF548" s="185"/>
      <c r="BG548" s="187"/>
      <c r="BH548" s="278"/>
      <c r="BI548" s="188"/>
      <c r="BJ548" s="276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>
        <f t="shared" si="66"/>
        <v>0</v>
      </c>
    </row>
    <row r="549" spans="1:93" ht="22.5" hidden="1" customHeight="1">
      <c r="A549" s="277"/>
      <c r="B549" s="275"/>
      <c r="C549" s="75"/>
      <c r="D549" s="78"/>
      <c r="E549" s="75"/>
      <c r="F549" s="80"/>
      <c r="G549" s="78"/>
      <c r="H549" s="70"/>
      <c r="I549" s="81"/>
      <c r="J549" s="71" t="str">
        <f>IF(H549="","",VLOOKUP(H549,単重表!$C$6:'単重表'!$F$2502,2,FALSE))</f>
        <v/>
      </c>
      <c r="K549" s="232"/>
      <c r="L549" s="101">
        <f t="shared" si="70"/>
        <v>1</v>
      </c>
      <c r="M549" s="46"/>
      <c r="N549" s="101">
        <f t="shared" si="71"/>
        <v>1</v>
      </c>
      <c r="O549" s="49"/>
      <c r="P549" s="47" t="str">
        <f>IF(H549="","",VLOOKUP(H549,単重表!$C$6:'単重表'!$F$2502,3,FALSE))</f>
        <v/>
      </c>
      <c r="Q549" s="47"/>
      <c r="R549" s="56" t="e">
        <f t="shared" si="72"/>
        <v>#VALUE!</v>
      </c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275"/>
      <c r="AF549" s="275"/>
      <c r="AG549" s="40"/>
      <c r="AH549" s="40"/>
      <c r="AI549" s="40"/>
      <c r="AJ549" s="58" t="str">
        <f>IF(H549="","",VLOOKUP(H549,単重表!$C$6:'単重表'!$F$2502,4,FALSE))</f>
        <v/>
      </c>
      <c r="AK549" s="141" t="e">
        <f t="shared" si="61"/>
        <v>#VALUE!</v>
      </c>
      <c r="AL549" s="40">
        <v>2</v>
      </c>
      <c r="AM549" s="190" t="e">
        <f t="shared" si="62"/>
        <v>#VALUE!</v>
      </c>
      <c r="AO549" s="191">
        <f t="shared" si="63"/>
        <v>0</v>
      </c>
      <c r="AP549" s="182"/>
      <c r="AQ549" s="183" t="str">
        <f t="shared" si="64"/>
        <v/>
      </c>
      <c r="AR549" s="182"/>
      <c r="AS549" s="184" t="str">
        <f t="shared" si="65"/>
        <v/>
      </c>
      <c r="AT549" s="182"/>
      <c r="AU549" s="276"/>
      <c r="AV549" s="185"/>
      <c r="AW549" s="185"/>
      <c r="AX549" s="185"/>
      <c r="AY549" s="185"/>
      <c r="AZ549" s="185"/>
      <c r="BA549" s="186"/>
      <c r="BB549" s="80"/>
      <c r="BC549" s="185"/>
      <c r="BD549" s="185"/>
      <c r="BE549" s="185"/>
      <c r="BF549" s="185"/>
      <c r="BG549" s="187"/>
      <c r="BH549" s="278"/>
      <c r="BI549" s="188"/>
      <c r="BJ549" s="276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>
        <f t="shared" si="66"/>
        <v>0</v>
      </c>
    </row>
    <row r="550" spans="1:93" ht="22.5" hidden="1" customHeight="1">
      <c r="A550" s="277"/>
      <c r="B550" s="275"/>
      <c r="C550" s="75"/>
      <c r="D550" s="78"/>
      <c r="E550" s="75"/>
      <c r="F550" s="80"/>
      <c r="G550" s="78"/>
      <c r="H550" s="70"/>
      <c r="I550" s="81"/>
      <c r="J550" s="71" t="str">
        <f>IF(H550="","",VLOOKUP(H550,単重表!$C$6:'単重表'!$F$2502,2,FALSE))</f>
        <v/>
      </c>
      <c r="K550" s="232"/>
      <c r="L550" s="101">
        <f t="shared" si="70"/>
        <v>1</v>
      </c>
      <c r="M550" s="46"/>
      <c r="N550" s="101">
        <f t="shared" si="71"/>
        <v>1</v>
      </c>
      <c r="O550" s="49"/>
      <c r="P550" s="47" t="str">
        <f>IF(H550="","",VLOOKUP(H550,単重表!$C$6:'単重表'!$F$2502,3,FALSE))</f>
        <v/>
      </c>
      <c r="Q550" s="47"/>
      <c r="R550" s="56" t="e">
        <f t="shared" si="72"/>
        <v>#VALUE!</v>
      </c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275"/>
      <c r="AF550" s="275"/>
      <c r="AG550" s="40"/>
      <c r="AH550" s="40"/>
      <c r="AI550" s="40"/>
      <c r="AJ550" s="58" t="str">
        <f>IF(H550="","",VLOOKUP(H550,単重表!$C$6:'単重表'!$F$2502,4,FALSE))</f>
        <v/>
      </c>
      <c r="AK550" s="141" t="e">
        <f t="shared" si="61"/>
        <v>#VALUE!</v>
      </c>
      <c r="AL550" s="40">
        <v>2</v>
      </c>
      <c r="AM550" s="190" t="e">
        <f t="shared" si="62"/>
        <v>#VALUE!</v>
      </c>
      <c r="AO550" s="191">
        <f t="shared" si="63"/>
        <v>0</v>
      </c>
      <c r="AP550" s="182"/>
      <c r="AQ550" s="183" t="str">
        <f t="shared" si="64"/>
        <v/>
      </c>
      <c r="AR550" s="182"/>
      <c r="AS550" s="184" t="str">
        <f t="shared" si="65"/>
        <v/>
      </c>
      <c r="AT550" s="182"/>
      <c r="AU550" s="276"/>
      <c r="AV550" s="185"/>
      <c r="AW550" s="185"/>
      <c r="AX550" s="185"/>
      <c r="AY550" s="185"/>
      <c r="AZ550" s="185"/>
      <c r="BA550" s="186"/>
      <c r="BB550" s="80"/>
      <c r="BC550" s="185"/>
      <c r="BD550" s="185"/>
      <c r="BE550" s="185"/>
      <c r="BF550" s="185"/>
      <c r="BG550" s="187"/>
      <c r="BH550" s="278"/>
      <c r="BI550" s="188"/>
      <c r="BJ550" s="276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>
        <f t="shared" si="66"/>
        <v>0</v>
      </c>
    </row>
    <row r="551" spans="1:93" ht="22.5" hidden="1" customHeight="1">
      <c r="A551" s="277"/>
      <c r="B551" s="275"/>
      <c r="C551" s="75"/>
      <c r="D551" s="78"/>
      <c r="E551" s="75"/>
      <c r="F551" s="80"/>
      <c r="G551" s="78"/>
      <c r="H551" s="70"/>
      <c r="I551" s="81"/>
      <c r="J551" s="71" t="str">
        <f>IF(H551="","",VLOOKUP(H551,単重表!$C$6:'単重表'!$F$2502,2,FALSE))</f>
        <v/>
      </c>
      <c r="K551" s="232"/>
      <c r="L551" s="101">
        <f t="shared" si="70"/>
        <v>1</v>
      </c>
      <c r="M551" s="46"/>
      <c r="N551" s="101">
        <f t="shared" si="71"/>
        <v>1</v>
      </c>
      <c r="O551" s="49"/>
      <c r="P551" s="47" t="str">
        <f>IF(H551="","",VLOOKUP(H551,単重表!$C$6:'単重表'!$F$2502,3,FALSE))</f>
        <v/>
      </c>
      <c r="Q551" s="47"/>
      <c r="R551" s="56" t="e">
        <f t="shared" si="72"/>
        <v>#VALUE!</v>
      </c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275"/>
      <c r="AF551" s="275"/>
      <c r="AG551" s="40"/>
      <c r="AH551" s="40"/>
      <c r="AI551" s="40"/>
      <c r="AJ551" s="58" t="str">
        <f>IF(H551="","",VLOOKUP(H551,単重表!$C$6:'単重表'!$F$2502,4,FALSE))</f>
        <v/>
      </c>
      <c r="AK551" s="141" t="e">
        <f t="shared" si="61"/>
        <v>#VALUE!</v>
      </c>
      <c r="AL551" s="40">
        <v>2</v>
      </c>
      <c r="AM551" s="190" t="e">
        <f t="shared" si="62"/>
        <v>#VALUE!</v>
      </c>
      <c r="AO551" s="191">
        <f t="shared" si="63"/>
        <v>0</v>
      </c>
      <c r="AP551" s="182"/>
      <c r="AQ551" s="183" t="str">
        <f t="shared" si="64"/>
        <v/>
      </c>
      <c r="AR551" s="182"/>
      <c r="AS551" s="184" t="str">
        <f t="shared" si="65"/>
        <v/>
      </c>
      <c r="AT551" s="182"/>
      <c r="AU551" s="276"/>
      <c r="AV551" s="185"/>
      <c r="AW551" s="185"/>
      <c r="AX551" s="185"/>
      <c r="AY551" s="185"/>
      <c r="AZ551" s="185"/>
      <c r="BA551" s="186"/>
      <c r="BB551" s="80"/>
      <c r="BC551" s="185"/>
      <c r="BD551" s="185"/>
      <c r="BE551" s="185"/>
      <c r="BF551" s="185"/>
      <c r="BG551" s="187"/>
      <c r="BH551" s="278"/>
      <c r="BI551" s="188"/>
      <c r="BJ551" s="276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>
        <f t="shared" si="66"/>
        <v>0</v>
      </c>
    </row>
    <row r="552" spans="1:93" ht="22.5" hidden="1" customHeight="1">
      <c r="A552" s="277"/>
      <c r="B552" s="275"/>
      <c r="C552" s="75"/>
      <c r="D552" s="78"/>
      <c r="E552" s="75"/>
      <c r="F552" s="80"/>
      <c r="G552" s="78"/>
      <c r="H552" s="70"/>
      <c r="I552" s="81"/>
      <c r="J552" s="71" t="str">
        <f>IF(H552="","",VLOOKUP(H552,単重表!$C$6:'単重表'!$F$2502,2,FALSE))</f>
        <v/>
      </c>
      <c r="K552" s="232"/>
      <c r="L552" s="101">
        <f t="shared" si="70"/>
        <v>1</v>
      </c>
      <c r="M552" s="46"/>
      <c r="N552" s="101">
        <f t="shared" si="71"/>
        <v>1</v>
      </c>
      <c r="O552" s="49"/>
      <c r="P552" s="47" t="str">
        <f>IF(H552="","",VLOOKUP(H552,単重表!$C$6:'単重表'!$F$2502,3,FALSE))</f>
        <v/>
      </c>
      <c r="Q552" s="47"/>
      <c r="R552" s="56" t="e">
        <f t="shared" si="72"/>
        <v>#VALUE!</v>
      </c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275"/>
      <c r="AF552" s="275"/>
      <c r="AG552" s="40"/>
      <c r="AH552" s="40"/>
      <c r="AI552" s="40"/>
      <c r="AJ552" s="58" t="str">
        <f>IF(H552="","",VLOOKUP(H552,単重表!$C$6:'単重表'!$F$2502,4,FALSE))</f>
        <v/>
      </c>
      <c r="AK552" s="141" t="e">
        <f t="shared" si="61"/>
        <v>#VALUE!</v>
      </c>
      <c r="AL552" s="40">
        <v>2</v>
      </c>
      <c r="AM552" s="190" t="e">
        <f t="shared" si="62"/>
        <v>#VALUE!</v>
      </c>
      <c r="AO552" s="191">
        <f t="shared" si="63"/>
        <v>0</v>
      </c>
      <c r="AP552" s="182"/>
      <c r="AQ552" s="183" t="str">
        <f t="shared" si="64"/>
        <v/>
      </c>
      <c r="AR552" s="182"/>
      <c r="AS552" s="184" t="str">
        <f t="shared" si="65"/>
        <v/>
      </c>
      <c r="AT552" s="182"/>
      <c r="AU552" s="276"/>
      <c r="AV552" s="185"/>
      <c r="AW552" s="185"/>
      <c r="AX552" s="185"/>
      <c r="AY552" s="185"/>
      <c r="AZ552" s="185"/>
      <c r="BA552" s="186"/>
      <c r="BB552" s="80"/>
      <c r="BC552" s="185"/>
      <c r="BD552" s="185"/>
      <c r="BE552" s="185"/>
      <c r="BF552" s="185"/>
      <c r="BG552" s="187"/>
      <c r="BH552" s="278"/>
      <c r="BI552" s="188"/>
      <c r="BJ552" s="276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>
        <f t="shared" si="66"/>
        <v>0</v>
      </c>
    </row>
    <row r="553" spans="1:93" ht="22.5" hidden="1" customHeight="1">
      <c r="A553" s="277"/>
      <c r="B553" s="275"/>
      <c r="C553" s="75"/>
      <c r="D553" s="78"/>
      <c r="E553" s="75"/>
      <c r="F553" s="80"/>
      <c r="G553" s="78"/>
      <c r="H553" s="70"/>
      <c r="I553" s="81"/>
      <c r="J553" s="71" t="str">
        <f>IF(H553="","",VLOOKUP(H553,単重表!$C$6:'単重表'!$F$2502,2,FALSE))</f>
        <v/>
      </c>
      <c r="K553" s="232"/>
      <c r="L553" s="101">
        <f t="shared" si="70"/>
        <v>1</v>
      </c>
      <c r="M553" s="46"/>
      <c r="N553" s="101">
        <f t="shared" si="71"/>
        <v>1</v>
      </c>
      <c r="O553" s="49"/>
      <c r="P553" s="47" t="str">
        <f>IF(H553="","",VLOOKUP(H553,単重表!$C$6:'単重表'!$F$2502,3,FALSE))</f>
        <v/>
      </c>
      <c r="Q553" s="47"/>
      <c r="R553" s="56" t="e">
        <f t="shared" si="72"/>
        <v>#VALUE!</v>
      </c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275"/>
      <c r="AF553" s="275"/>
      <c r="AG553" s="40"/>
      <c r="AH553" s="40"/>
      <c r="AI553" s="40"/>
      <c r="AJ553" s="58" t="str">
        <f>IF(H553="","",VLOOKUP(H553,単重表!$C$6:'単重表'!$F$2502,4,FALSE))</f>
        <v/>
      </c>
      <c r="AK553" s="141" t="e">
        <f t="shared" si="61"/>
        <v>#VALUE!</v>
      </c>
      <c r="AL553" s="40">
        <v>2</v>
      </c>
      <c r="AM553" s="190" t="e">
        <f t="shared" si="62"/>
        <v>#VALUE!</v>
      </c>
      <c r="AO553" s="191">
        <f t="shared" si="63"/>
        <v>0</v>
      </c>
      <c r="AP553" s="182"/>
      <c r="AQ553" s="183" t="str">
        <f t="shared" si="64"/>
        <v/>
      </c>
      <c r="AR553" s="182"/>
      <c r="AS553" s="184" t="str">
        <f t="shared" si="65"/>
        <v/>
      </c>
      <c r="AT553" s="182"/>
      <c r="AU553" s="276"/>
      <c r="AV553" s="185"/>
      <c r="AW553" s="185"/>
      <c r="AX553" s="185"/>
      <c r="AY553" s="185"/>
      <c r="AZ553" s="185"/>
      <c r="BA553" s="186"/>
      <c r="BB553" s="80"/>
      <c r="BC553" s="185"/>
      <c r="BD553" s="185"/>
      <c r="BE553" s="185"/>
      <c r="BF553" s="185"/>
      <c r="BG553" s="187"/>
      <c r="BH553" s="278"/>
      <c r="BI553" s="188"/>
      <c r="BJ553" s="276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>
        <f t="shared" si="66"/>
        <v>0</v>
      </c>
    </row>
    <row r="554" spans="1:93" ht="22.5" hidden="1" customHeight="1">
      <c r="A554" s="277"/>
      <c r="B554" s="275"/>
      <c r="C554" s="75"/>
      <c r="D554" s="78"/>
      <c r="E554" s="75"/>
      <c r="F554" s="80"/>
      <c r="G554" s="78"/>
      <c r="H554" s="70"/>
      <c r="I554" s="81"/>
      <c r="J554" s="71" t="str">
        <f>IF(H554="","",VLOOKUP(H554,単重表!$C$6:'単重表'!$F$2502,2,FALSE))</f>
        <v/>
      </c>
      <c r="K554" s="232"/>
      <c r="L554" s="101">
        <f t="shared" si="70"/>
        <v>1</v>
      </c>
      <c r="M554" s="46"/>
      <c r="N554" s="101">
        <f t="shared" si="71"/>
        <v>1</v>
      </c>
      <c r="O554" s="49"/>
      <c r="P554" s="47" t="str">
        <f>IF(H554="","",VLOOKUP(H554,単重表!$C$6:'単重表'!$F$2502,3,FALSE))</f>
        <v/>
      </c>
      <c r="Q554" s="47"/>
      <c r="R554" s="56" t="e">
        <f t="shared" si="72"/>
        <v>#VALUE!</v>
      </c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275"/>
      <c r="AF554" s="275"/>
      <c r="AG554" s="40"/>
      <c r="AH554" s="40"/>
      <c r="AI554" s="40"/>
      <c r="AJ554" s="58" t="str">
        <f>IF(H554="","",VLOOKUP(H554,単重表!$C$6:'単重表'!$F$2502,4,FALSE))</f>
        <v/>
      </c>
      <c r="AK554" s="141" t="e">
        <f t="shared" si="61"/>
        <v>#VALUE!</v>
      </c>
      <c r="AL554" s="40">
        <v>2</v>
      </c>
      <c r="AM554" s="190" t="e">
        <f t="shared" si="62"/>
        <v>#VALUE!</v>
      </c>
      <c r="AO554" s="191">
        <f t="shared" si="63"/>
        <v>0</v>
      </c>
      <c r="AP554" s="182"/>
      <c r="AQ554" s="183" t="str">
        <f t="shared" si="64"/>
        <v/>
      </c>
      <c r="AR554" s="182"/>
      <c r="AS554" s="184" t="str">
        <f t="shared" si="65"/>
        <v/>
      </c>
      <c r="AT554" s="182"/>
      <c r="AU554" s="276"/>
      <c r="AV554" s="185"/>
      <c r="AW554" s="185"/>
      <c r="AX554" s="185"/>
      <c r="AY554" s="185"/>
      <c r="AZ554" s="185"/>
      <c r="BA554" s="186"/>
      <c r="BB554" s="80"/>
      <c r="BC554" s="185"/>
      <c r="BD554" s="185"/>
      <c r="BE554" s="185"/>
      <c r="BF554" s="185"/>
      <c r="BG554" s="187"/>
      <c r="BH554" s="278"/>
      <c r="BI554" s="188"/>
      <c r="BJ554" s="276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>
        <f t="shared" si="66"/>
        <v>0</v>
      </c>
    </row>
    <row r="555" spans="1:93" ht="22.5" hidden="1" customHeight="1">
      <c r="A555" s="277"/>
      <c r="B555" s="275"/>
      <c r="C555" s="75"/>
      <c r="D555" s="78"/>
      <c r="E555" s="75"/>
      <c r="F555" s="80"/>
      <c r="G555" s="78"/>
      <c r="H555" s="70"/>
      <c r="I555" s="81"/>
      <c r="J555" s="71" t="str">
        <f>IF(H555="","",VLOOKUP(H555,単重表!$C$6:'単重表'!$F$2502,2,FALSE))</f>
        <v/>
      </c>
      <c r="K555" s="232"/>
      <c r="L555" s="101">
        <f t="shared" si="70"/>
        <v>1</v>
      </c>
      <c r="M555" s="46"/>
      <c r="N555" s="101">
        <f t="shared" si="71"/>
        <v>1</v>
      </c>
      <c r="O555" s="49"/>
      <c r="P555" s="47" t="str">
        <f>IF(H555="","",VLOOKUP(H555,単重表!$C$6:'単重表'!$F$2502,3,FALSE))</f>
        <v/>
      </c>
      <c r="Q555" s="47"/>
      <c r="R555" s="56" t="e">
        <f t="shared" si="72"/>
        <v>#VALUE!</v>
      </c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275"/>
      <c r="AF555" s="275"/>
      <c r="AG555" s="40"/>
      <c r="AH555" s="40"/>
      <c r="AI555" s="40"/>
      <c r="AJ555" s="58" t="str">
        <f>IF(H555="","",VLOOKUP(H555,単重表!$C$6:'単重表'!$F$2502,4,FALSE))</f>
        <v/>
      </c>
      <c r="AK555" s="141" t="e">
        <f t="shared" si="61"/>
        <v>#VALUE!</v>
      </c>
      <c r="AL555" s="40">
        <v>2</v>
      </c>
      <c r="AM555" s="190" t="e">
        <f t="shared" si="62"/>
        <v>#VALUE!</v>
      </c>
      <c r="AO555" s="191">
        <f t="shared" si="63"/>
        <v>0</v>
      </c>
      <c r="AP555" s="182"/>
      <c r="AQ555" s="183" t="str">
        <f t="shared" si="64"/>
        <v/>
      </c>
      <c r="AR555" s="182"/>
      <c r="AS555" s="184" t="str">
        <f t="shared" si="65"/>
        <v/>
      </c>
      <c r="AT555" s="182"/>
      <c r="AU555" s="276"/>
      <c r="AV555" s="185"/>
      <c r="AW555" s="185"/>
      <c r="AX555" s="185"/>
      <c r="AY555" s="185"/>
      <c r="AZ555" s="185"/>
      <c r="BA555" s="186"/>
      <c r="BB555" s="80"/>
      <c r="BC555" s="185"/>
      <c r="BD555" s="185"/>
      <c r="BE555" s="185"/>
      <c r="BF555" s="185"/>
      <c r="BG555" s="187"/>
      <c r="BH555" s="278"/>
      <c r="BI555" s="188"/>
      <c r="BJ555" s="276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>
        <f t="shared" si="66"/>
        <v>0</v>
      </c>
    </row>
    <row r="556" spans="1:93" ht="22.5" hidden="1" customHeight="1">
      <c r="A556" s="277"/>
      <c r="B556" s="275"/>
      <c r="C556" s="75"/>
      <c r="D556" s="78"/>
      <c r="E556" s="75"/>
      <c r="F556" s="80"/>
      <c r="G556" s="78"/>
      <c r="H556" s="70"/>
      <c r="I556" s="81"/>
      <c r="J556" s="71" t="str">
        <f>IF(H556="","",VLOOKUP(H556,単重表!$C$6:'単重表'!$F$2502,2,FALSE))</f>
        <v/>
      </c>
      <c r="K556" s="232"/>
      <c r="L556" s="101">
        <f t="shared" si="70"/>
        <v>1</v>
      </c>
      <c r="M556" s="46"/>
      <c r="N556" s="101">
        <f t="shared" si="71"/>
        <v>1</v>
      </c>
      <c r="O556" s="49"/>
      <c r="P556" s="47" t="str">
        <f>IF(H556="","",VLOOKUP(H556,単重表!$C$6:'単重表'!$F$2502,3,FALSE))</f>
        <v/>
      </c>
      <c r="Q556" s="47"/>
      <c r="R556" s="56" t="e">
        <f t="shared" si="72"/>
        <v>#VALUE!</v>
      </c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275"/>
      <c r="AF556" s="275"/>
      <c r="AG556" s="40"/>
      <c r="AH556" s="40"/>
      <c r="AI556" s="40"/>
      <c r="AJ556" s="58" t="str">
        <f>IF(H556="","",VLOOKUP(H556,単重表!$C$6:'単重表'!$F$2502,4,FALSE))</f>
        <v/>
      </c>
      <c r="AK556" s="141" t="e">
        <f t="shared" si="61"/>
        <v>#VALUE!</v>
      </c>
      <c r="AL556" s="40">
        <v>2</v>
      </c>
      <c r="AM556" s="190" t="e">
        <f t="shared" si="62"/>
        <v>#VALUE!</v>
      </c>
      <c r="AO556" s="191">
        <f t="shared" si="63"/>
        <v>0</v>
      </c>
      <c r="AP556" s="182"/>
      <c r="AQ556" s="183" t="str">
        <f t="shared" si="64"/>
        <v/>
      </c>
      <c r="AR556" s="182"/>
      <c r="AS556" s="184" t="str">
        <f t="shared" si="65"/>
        <v/>
      </c>
      <c r="AT556" s="182"/>
      <c r="AU556" s="276"/>
      <c r="AV556" s="185"/>
      <c r="AW556" s="185"/>
      <c r="AX556" s="185"/>
      <c r="AY556" s="185"/>
      <c r="AZ556" s="185"/>
      <c r="BA556" s="186"/>
      <c r="BB556" s="80"/>
      <c r="BC556" s="185"/>
      <c r="BD556" s="185"/>
      <c r="BE556" s="185"/>
      <c r="BF556" s="185"/>
      <c r="BG556" s="187"/>
      <c r="BH556" s="278"/>
      <c r="BI556" s="188"/>
      <c r="BJ556" s="276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>
        <f t="shared" si="66"/>
        <v>0</v>
      </c>
    </row>
    <row r="557" spans="1:93" ht="22.5" hidden="1" customHeight="1">
      <c r="A557" s="277"/>
      <c r="B557" s="275"/>
      <c r="C557" s="75"/>
      <c r="D557" s="78"/>
      <c r="E557" s="75"/>
      <c r="F557" s="80"/>
      <c r="G557" s="78"/>
      <c r="H557" s="70"/>
      <c r="I557" s="81"/>
      <c r="J557" s="71" t="str">
        <f>IF(H557="","",VLOOKUP(H557,単重表!$C$6:'単重表'!$F$2502,2,FALSE))</f>
        <v/>
      </c>
      <c r="K557" s="232"/>
      <c r="L557" s="101">
        <f t="shared" si="70"/>
        <v>1</v>
      </c>
      <c r="M557" s="46"/>
      <c r="N557" s="101">
        <f t="shared" si="71"/>
        <v>1</v>
      </c>
      <c r="O557" s="49"/>
      <c r="P557" s="47" t="str">
        <f>IF(H557="","",VLOOKUP(H557,単重表!$C$6:'単重表'!$F$2502,3,FALSE))</f>
        <v/>
      </c>
      <c r="Q557" s="47"/>
      <c r="R557" s="56" t="e">
        <f t="shared" si="72"/>
        <v>#VALUE!</v>
      </c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275"/>
      <c r="AF557" s="275"/>
      <c r="AG557" s="40"/>
      <c r="AH557" s="40"/>
      <c r="AI557" s="40"/>
      <c r="AJ557" s="58" t="str">
        <f>IF(H557="","",VLOOKUP(H557,単重表!$C$6:'単重表'!$F$2502,4,FALSE))</f>
        <v/>
      </c>
      <c r="AK557" s="141" t="e">
        <f t="shared" si="61"/>
        <v>#VALUE!</v>
      </c>
      <c r="AL557" s="40">
        <v>2</v>
      </c>
      <c r="AM557" s="190" t="e">
        <f t="shared" si="62"/>
        <v>#VALUE!</v>
      </c>
      <c r="AO557" s="191">
        <f t="shared" si="63"/>
        <v>0</v>
      </c>
      <c r="AP557" s="182"/>
      <c r="AQ557" s="183" t="str">
        <f t="shared" si="64"/>
        <v/>
      </c>
      <c r="AR557" s="182"/>
      <c r="AS557" s="184" t="str">
        <f t="shared" si="65"/>
        <v/>
      </c>
      <c r="AT557" s="182"/>
      <c r="AU557" s="276"/>
      <c r="AV557" s="185"/>
      <c r="AW557" s="185"/>
      <c r="AX557" s="185"/>
      <c r="AY557" s="185"/>
      <c r="AZ557" s="185"/>
      <c r="BA557" s="186"/>
      <c r="BB557" s="80"/>
      <c r="BC557" s="185"/>
      <c r="BD557" s="185"/>
      <c r="BE557" s="185"/>
      <c r="BF557" s="185"/>
      <c r="BG557" s="187"/>
      <c r="BH557" s="278"/>
      <c r="BI557" s="188"/>
      <c r="BJ557" s="276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>
        <f t="shared" si="66"/>
        <v>0</v>
      </c>
    </row>
    <row r="558" spans="1:93" ht="22.5" hidden="1" customHeight="1">
      <c r="A558" s="277"/>
      <c r="B558" s="275"/>
      <c r="C558" s="75"/>
      <c r="D558" s="78"/>
      <c r="E558" s="75"/>
      <c r="F558" s="80"/>
      <c r="G558" s="78"/>
      <c r="H558" s="70"/>
      <c r="I558" s="81"/>
      <c r="J558" s="71" t="str">
        <f>IF(H558="","",VLOOKUP(H558,単重表!$C$6:'単重表'!$F$2502,2,FALSE))</f>
        <v/>
      </c>
      <c r="K558" s="232"/>
      <c r="L558" s="101">
        <f t="shared" si="70"/>
        <v>1</v>
      </c>
      <c r="M558" s="46"/>
      <c r="N558" s="101">
        <f t="shared" si="71"/>
        <v>1</v>
      </c>
      <c r="O558" s="49"/>
      <c r="P558" s="47" t="str">
        <f>IF(H558="","",VLOOKUP(H558,単重表!$C$6:'単重表'!$F$2502,3,FALSE))</f>
        <v/>
      </c>
      <c r="Q558" s="47"/>
      <c r="R558" s="56" t="e">
        <f t="shared" si="72"/>
        <v>#VALUE!</v>
      </c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275"/>
      <c r="AF558" s="275"/>
      <c r="AG558" s="40"/>
      <c r="AH558" s="40"/>
      <c r="AI558" s="40"/>
      <c r="AJ558" s="58" t="str">
        <f>IF(H558="","",VLOOKUP(H558,単重表!$C$6:'単重表'!$F$2502,4,FALSE))</f>
        <v/>
      </c>
      <c r="AK558" s="141" t="e">
        <f t="shared" si="61"/>
        <v>#VALUE!</v>
      </c>
      <c r="AL558" s="40">
        <v>2</v>
      </c>
      <c r="AM558" s="190" t="e">
        <f t="shared" si="62"/>
        <v>#VALUE!</v>
      </c>
      <c r="AO558" s="191">
        <f t="shared" si="63"/>
        <v>0</v>
      </c>
      <c r="AP558" s="182"/>
      <c r="AQ558" s="183" t="str">
        <f t="shared" si="64"/>
        <v/>
      </c>
      <c r="AR558" s="182"/>
      <c r="AS558" s="184" t="str">
        <f t="shared" si="65"/>
        <v/>
      </c>
      <c r="AT558" s="182"/>
      <c r="AU558" s="276"/>
      <c r="AV558" s="185"/>
      <c r="AW558" s="185"/>
      <c r="AX558" s="185"/>
      <c r="AY558" s="185"/>
      <c r="AZ558" s="185"/>
      <c r="BA558" s="186"/>
      <c r="BB558" s="80"/>
      <c r="BC558" s="185"/>
      <c r="BD558" s="185"/>
      <c r="BE558" s="185"/>
      <c r="BF558" s="185"/>
      <c r="BG558" s="187"/>
      <c r="BH558" s="278"/>
      <c r="BI558" s="188"/>
      <c r="BJ558" s="276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>
        <f t="shared" si="66"/>
        <v>0</v>
      </c>
    </row>
    <row r="559" spans="1:93" ht="22.5" hidden="1" customHeight="1">
      <c r="A559" s="277"/>
      <c r="B559" s="275"/>
      <c r="C559" s="75"/>
      <c r="D559" s="78"/>
      <c r="E559" s="75"/>
      <c r="F559" s="80"/>
      <c r="G559" s="78"/>
      <c r="H559" s="70"/>
      <c r="I559" s="81"/>
      <c r="J559" s="71" t="str">
        <f>IF(H559="","",VLOOKUP(H559,単重表!$C$6:'単重表'!$F$2502,2,FALSE))</f>
        <v/>
      </c>
      <c r="K559" s="232"/>
      <c r="L559" s="101">
        <f t="shared" si="70"/>
        <v>1</v>
      </c>
      <c r="M559" s="46"/>
      <c r="N559" s="101">
        <f t="shared" si="71"/>
        <v>1</v>
      </c>
      <c r="O559" s="49"/>
      <c r="P559" s="47" t="str">
        <f>IF(H559="","",VLOOKUP(H559,単重表!$C$6:'単重表'!$F$2502,3,FALSE))</f>
        <v/>
      </c>
      <c r="Q559" s="47"/>
      <c r="R559" s="56" t="e">
        <f t="shared" si="72"/>
        <v>#VALUE!</v>
      </c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275"/>
      <c r="AF559" s="275"/>
      <c r="AG559" s="40"/>
      <c r="AH559" s="40"/>
      <c r="AI559" s="40"/>
      <c r="AJ559" s="58" t="str">
        <f>IF(H559="","",VLOOKUP(H559,単重表!$C$6:'単重表'!$F$2502,4,FALSE))</f>
        <v/>
      </c>
      <c r="AK559" s="141" t="e">
        <f t="shared" si="61"/>
        <v>#VALUE!</v>
      </c>
      <c r="AL559" s="40">
        <v>2</v>
      </c>
      <c r="AM559" s="190" t="e">
        <f t="shared" si="62"/>
        <v>#VALUE!</v>
      </c>
      <c r="AO559" s="191">
        <f t="shared" si="63"/>
        <v>0</v>
      </c>
      <c r="AP559" s="182"/>
      <c r="AQ559" s="183" t="str">
        <f t="shared" si="64"/>
        <v/>
      </c>
      <c r="AR559" s="182"/>
      <c r="AS559" s="184" t="str">
        <f t="shared" si="65"/>
        <v/>
      </c>
      <c r="AT559" s="182"/>
      <c r="AU559" s="276"/>
      <c r="AV559" s="185"/>
      <c r="AW559" s="185"/>
      <c r="AX559" s="185"/>
      <c r="AY559" s="185"/>
      <c r="AZ559" s="185"/>
      <c r="BA559" s="186"/>
      <c r="BB559" s="80"/>
      <c r="BC559" s="185"/>
      <c r="BD559" s="185"/>
      <c r="BE559" s="185"/>
      <c r="BF559" s="185"/>
      <c r="BG559" s="187"/>
      <c r="BH559" s="278"/>
      <c r="BI559" s="188"/>
      <c r="BJ559" s="276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>
        <f t="shared" si="66"/>
        <v>0</v>
      </c>
    </row>
    <row r="560" spans="1:93" ht="22.5" hidden="1" customHeight="1">
      <c r="A560" s="277"/>
      <c r="B560" s="275"/>
      <c r="C560" s="75"/>
      <c r="D560" s="78"/>
      <c r="E560" s="75"/>
      <c r="F560" s="80"/>
      <c r="G560" s="78"/>
      <c r="H560" s="70"/>
      <c r="I560" s="81"/>
      <c r="J560" s="71" t="str">
        <f>IF(H560="","",VLOOKUP(H560,単重表!$C$6:'単重表'!$F$2502,2,FALSE))</f>
        <v/>
      </c>
      <c r="K560" s="232"/>
      <c r="L560" s="101">
        <f t="shared" si="70"/>
        <v>1</v>
      </c>
      <c r="M560" s="46"/>
      <c r="N560" s="101">
        <f t="shared" si="71"/>
        <v>1</v>
      </c>
      <c r="O560" s="49"/>
      <c r="P560" s="47" t="str">
        <f>IF(H560="","",VLOOKUP(H560,単重表!$C$6:'単重表'!$F$2502,3,FALSE))</f>
        <v/>
      </c>
      <c r="Q560" s="47"/>
      <c r="R560" s="56" t="e">
        <f t="shared" si="72"/>
        <v>#VALUE!</v>
      </c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275"/>
      <c r="AF560" s="275"/>
      <c r="AG560" s="40"/>
      <c r="AH560" s="40"/>
      <c r="AI560" s="40"/>
      <c r="AJ560" s="58" t="str">
        <f>IF(H560="","",VLOOKUP(H560,単重表!$C$6:'単重表'!$F$2502,4,FALSE))</f>
        <v/>
      </c>
      <c r="AK560" s="141" t="e">
        <f t="shared" si="61"/>
        <v>#VALUE!</v>
      </c>
      <c r="AL560" s="40">
        <v>2</v>
      </c>
      <c r="AM560" s="190" t="e">
        <f t="shared" si="62"/>
        <v>#VALUE!</v>
      </c>
      <c r="AO560" s="191">
        <f t="shared" si="63"/>
        <v>0</v>
      </c>
      <c r="AP560" s="182"/>
      <c r="AQ560" s="183" t="str">
        <f t="shared" si="64"/>
        <v/>
      </c>
      <c r="AR560" s="182"/>
      <c r="AS560" s="184" t="str">
        <f t="shared" si="65"/>
        <v/>
      </c>
      <c r="AT560" s="182"/>
      <c r="AU560" s="276"/>
      <c r="AV560" s="185"/>
      <c r="AW560" s="185"/>
      <c r="AX560" s="185"/>
      <c r="AY560" s="185"/>
      <c r="AZ560" s="185"/>
      <c r="BA560" s="186"/>
      <c r="BB560" s="80"/>
      <c r="BC560" s="185"/>
      <c r="BD560" s="185"/>
      <c r="BE560" s="185"/>
      <c r="BF560" s="185"/>
      <c r="BG560" s="187"/>
      <c r="BH560" s="278"/>
      <c r="BI560" s="188"/>
      <c r="BJ560" s="276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>
        <f t="shared" si="66"/>
        <v>0</v>
      </c>
    </row>
    <row r="561" spans="1:93" ht="22.5" hidden="1" customHeight="1">
      <c r="A561" s="277"/>
      <c r="B561" s="275"/>
      <c r="C561" s="75"/>
      <c r="D561" s="78"/>
      <c r="E561" s="75"/>
      <c r="F561" s="80"/>
      <c r="G561" s="78"/>
      <c r="H561" s="70"/>
      <c r="I561" s="81"/>
      <c r="J561" s="71" t="str">
        <f>IF(H561="","",VLOOKUP(H561,単重表!$C$6:'単重表'!$F$2502,2,FALSE))</f>
        <v/>
      </c>
      <c r="K561" s="232"/>
      <c r="L561" s="101">
        <f t="shared" si="70"/>
        <v>1</v>
      </c>
      <c r="M561" s="46"/>
      <c r="N561" s="101">
        <f t="shared" si="71"/>
        <v>1</v>
      </c>
      <c r="O561" s="49"/>
      <c r="P561" s="47" t="str">
        <f>IF(H561="","",VLOOKUP(H561,単重表!$C$6:'単重表'!$F$2502,3,FALSE))</f>
        <v/>
      </c>
      <c r="Q561" s="47"/>
      <c r="R561" s="56" t="e">
        <f t="shared" si="72"/>
        <v>#VALUE!</v>
      </c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275"/>
      <c r="AF561" s="275"/>
      <c r="AG561" s="40"/>
      <c r="AH561" s="40"/>
      <c r="AI561" s="40"/>
      <c r="AJ561" s="58" t="str">
        <f>IF(H561="","",VLOOKUP(H561,単重表!$C$6:'単重表'!$F$2502,4,FALSE))</f>
        <v/>
      </c>
      <c r="AK561" s="141" t="e">
        <f t="shared" si="61"/>
        <v>#VALUE!</v>
      </c>
      <c r="AL561" s="40">
        <v>2</v>
      </c>
      <c r="AM561" s="190" t="e">
        <f t="shared" si="62"/>
        <v>#VALUE!</v>
      </c>
      <c r="AO561" s="191">
        <f t="shared" si="63"/>
        <v>0</v>
      </c>
      <c r="AP561" s="182"/>
      <c r="AQ561" s="183" t="str">
        <f t="shared" si="64"/>
        <v/>
      </c>
      <c r="AR561" s="182"/>
      <c r="AS561" s="184" t="str">
        <f t="shared" si="65"/>
        <v/>
      </c>
      <c r="AT561" s="182"/>
      <c r="AU561" s="276"/>
      <c r="AV561" s="185"/>
      <c r="AW561" s="185"/>
      <c r="AX561" s="185"/>
      <c r="AY561" s="185"/>
      <c r="AZ561" s="185"/>
      <c r="BA561" s="186"/>
      <c r="BB561" s="80"/>
      <c r="BC561" s="185"/>
      <c r="BD561" s="185"/>
      <c r="BE561" s="185"/>
      <c r="BF561" s="185"/>
      <c r="BG561" s="187"/>
      <c r="BH561" s="278"/>
      <c r="BI561" s="188"/>
      <c r="BJ561" s="276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>
        <f t="shared" si="66"/>
        <v>0</v>
      </c>
    </row>
    <row r="562" spans="1:93" ht="22.5" hidden="1" customHeight="1">
      <c r="A562" s="277"/>
      <c r="B562" s="275"/>
      <c r="C562" s="75"/>
      <c r="D562" s="78"/>
      <c r="E562" s="75"/>
      <c r="F562" s="80"/>
      <c r="G562" s="78"/>
      <c r="H562" s="70"/>
      <c r="I562" s="81"/>
      <c r="J562" s="71" t="str">
        <f>IF(H562="","",VLOOKUP(H562,単重表!$C$6:'単重表'!$F$2502,2,FALSE))</f>
        <v/>
      </c>
      <c r="K562" s="232"/>
      <c r="L562" s="101">
        <f t="shared" ref="L562:L625" si="73">IF(K562="",1,K562/1000)</f>
        <v>1</v>
      </c>
      <c r="M562" s="46"/>
      <c r="N562" s="101">
        <f t="shared" ref="N562:N625" si="74">IF(M562="",1,M562/1000)</f>
        <v>1</v>
      </c>
      <c r="O562" s="49"/>
      <c r="P562" s="47" t="str">
        <f>IF(H562="","",VLOOKUP(H562,単重表!$C$6:'単重表'!$F$2502,3,FALSE))</f>
        <v/>
      </c>
      <c r="Q562" s="47"/>
      <c r="R562" s="56" t="e">
        <f t="shared" si="72"/>
        <v>#VALUE!</v>
      </c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275"/>
      <c r="AF562" s="275"/>
      <c r="AG562" s="40"/>
      <c r="AH562" s="40"/>
      <c r="AI562" s="40"/>
      <c r="AJ562" s="58" t="str">
        <f>IF(H562="","",VLOOKUP(H562,単重表!$C$6:'単重表'!$F$2502,4,FALSE))</f>
        <v/>
      </c>
      <c r="AK562" s="141" t="e">
        <f t="shared" si="61"/>
        <v>#VALUE!</v>
      </c>
      <c r="AL562" s="40">
        <v>2</v>
      </c>
      <c r="AM562" s="190" t="e">
        <f t="shared" si="62"/>
        <v>#VALUE!</v>
      </c>
      <c r="AO562" s="191">
        <f t="shared" si="63"/>
        <v>0</v>
      </c>
      <c r="AP562" s="182"/>
      <c r="AQ562" s="183" t="str">
        <f t="shared" si="64"/>
        <v/>
      </c>
      <c r="AR562" s="182"/>
      <c r="AS562" s="184" t="str">
        <f t="shared" si="65"/>
        <v/>
      </c>
      <c r="AT562" s="182"/>
      <c r="AU562" s="276"/>
      <c r="AV562" s="185"/>
      <c r="AW562" s="185"/>
      <c r="AX562" s="185"/>
      <c r="AY562" s="185"/>
      <c r="AZ562" s="185"/>
      <c r="BA562" s="186"/>
      <c r="BB562" s="80"/>
      <c r="BC562" s="185"/>
      <c r="BD562" s="185"/>
      <c r="BE562" s="185"/>
      <c r="BF562" s="185"/>
      <c r="BG562" s="187"/>
      <c r="BH562" s="278"/>
      <c r="BI562" s="188"/>
      <c r="BJ562" s="276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>
        <f t="shared" si="66"/>
        <v>0</v>
      </c>
    </row>
    <row r="563" spans="1:93" ht="22.5" hidden="1" customHeight="1">
      <c r="A563" s="277"/>
      <c r="B563" s="275"/>
      <c r="C563" s="75"/>
      <c r="D563" s="78"/>
      <c r="E563" s="75"/>
      <c r="F563" s="80"/>
      <c r="G563" s="78"/>
      <c r="H563" s="70"/>
      <c r="I563" s="81"/>
      <c r="J563" s="71" t="str">
        <f>IF(H563="","",VLOOKUP(H563,単重表!$C$6:'単重表'!$F$2502,2,FALSE))</f>
        <v/>
      </c>
      <c r="K563" s="232"/>
      <c r="L563" s="101">
        <f t="shared" si="73"/>
        <v>1</v>
      </c>
      <c r="M563" s="46"/>
      <c r="N563" s="101">
        <f t="shared" si="74"/>
        <v>1</v>
      </c>
      <c r="O563" s="49"/>
      <c r="P563" s="47" t="str">
        <f>IF(H563="","",VLOOKUP(H563,単重表!$C$6:'単重表'!$F$2502,3,FALSE))</f>
        <v/>
      </c>
      <c r="Q563" s="47"/>
      <c r="R563" s="56" t="e">
        <f t="shared" si="72"/>
        <v>#VALUE!</v>
      </c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275"/>
      <c r="AF563" s="275"/>
      <c r="AG563" s="40"/>
      <c r="AH563" s="40"/>
      <c r="AI563" s="40"/>
      <c r="AJ563" s="58" t="str">
        <f>IF(H563="","",VLOOKUP(H563,単重表!$C$6:'単重表'!$F$2502,4,FALSE))</f>
        <v/>
      </c>
      <c r="AK563" s="141" t="e">
        <f t="shared" si="61"/>
        <v>#VALUE!</v>
      </c>
      <c r="AL563" s="40">
        <v>2</v>
      </c>
      <c r="AM563" s="190" t="e">
        <f t="shared" si="62"/>
        <v>#VALUE!</v>
      </c>
      <c r="AO563" s="191">
        <f t="shared" si="63"/>
        <v>0</v>
      </c>
      <c r="AP563" s="182"/>
      <c r="AQ563" s="183" t="str">
        <f t="shared" si="64"/>
        <v/>
      </c>
      <c r="AR563" s="182"/>
      <c r="AS563" s="184" t="str">
        <f t="shared" si="65"/>
        <v/>
      </c>
      <c r="AT563" s="182"/>
      <c r="AU563" s="276"/>
      <c r="AV563" s="185"/>
      <c r="AW563" s="185"/>
      <c r="AX563" s="185"/>
      <c r="AY563" s="185"/>
      <c r="AZ563" s="185"/>
      <c r="BA563" s="186"/>
      <c r="BB563" s="80"/>
      <c r="BC563" s="185"/>
      <c r="BD563" s="185"/>
      <c r="BE563" s="185"/>
      <c r="BF563" s="185"/>
      <c r="BG563" s="187"/>
      <c r="BH563" s="278"/>
      <c r="BI563" s="188"/>
      <c r="BJ563" s="276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>
        <f t="shared" si="66"/>
        <v>0</v>
      </c>
    </row>
    <row r="564" spans="1:93" ht="22.5" hidden="1" customHeight="1">
      <c r="A564" s="277"/>
      <c r="B564" s="275"/>
      <c r="C564" s="75"/>
      <c r="D564" s="78"/>
      <c r="E564" s="75"/>
      <c r="F564" s="80"/>
      <c r="G564" s="78"/>
      <c r="H564" s="70"/>
      <c r="I564" s="81"/>
      <c r="J564" s="71" t="str">
        <f>IF(H564="","",VLOOKUP(H564,単重表!$C$6:'単重表'!$F$2502,2,FALSE))</f>
        <v/>
      </c>
      <c r="K564" s="232"/>
      <c r="L564" s="101">
        <f t="shared" si="73"/>
        <v>1</v>
      </c>
      <c r="M564" s="46"/>
      <c r="N564" s="101">
        <f t="shared" si="74"/>
        <v>1</v>
      </c>
      <c r="O564" s="49"/>
      <c r="P564" s="47" t="str">
        <f>IF(H564="","",VLOOKUP(H564,単重表!$C$6:'単重表'!$F$2502,3,FALSE))</f>
        <v/>
      </c>
      <c r="Q564" s="47"/>
      <c r="R564" s="56" t="e">
        <f t="shared" si="72"/>
        <v>#VALUE!</v>
      </c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275"/>
      <c r="AF564" s="275"/>
      <c r="AG564" s="40"/>
      <c r="AH564" s="40"/>
      <c r="AI564" s="40"/>
      <c r="AJ564" s="58" t="str">
        <f>IF(H564="","",VLOOKUP(H564,単重表!$C$6:'単重表'!$F$2502,4,FALSE))</f>
        <v/>
      </c>
      <c r="AK564" s="141" t="e">
        <f t="shared" ref="AK564:AK739" si="75">AJ564*O564*L564</f>
        <v>#VALUE!</v>
      </c>
      <c r="AL564" s="40">
        <v>2</v>
      </c>
      <c r="AM564" s="190" t="e">
        <f t="shared" ref="AM564:AM739" si="76">AK564*AL564</f>
        <v>#VALUE!</v>
      </c>
      <c r="AO564" s="191">
        <f t="shared" ref="AO564:AO739" si="77">K564</f>
        <v>0</v>
      </c>
      <c r="AP564" s="182"/>
      <c r="AQ564" s="183" t="str">
        <f t="shared" ref="AQ564:AQ739" si="78">MID(J564,2,3)</f>
        <v/>
      </c>
      <c r="AR564" s="182"/>
      <c r="AS564" s="184" t="str">
        <f t="shared" ref="AS564:AS739" si="79">MID(J564,2,3)</f>
        <v/>
      </c>
      <c r="AT564" s="182"/>
      <c r="AU564" s="276"/>
      <c r="AV564" s="185"/>
      <c r="AW564" s="185"/>
      <c r="AX564" s="185"/>
      <c r="AY564" s="185"/>
      <c r="AZ564" s="185"/>
      <c r="BA564" s="186"/>
      <c r="BB564" s="80"/>
      <c r="BC564" s="185"/>
      <c r="BD564" s="185"/>
      <c r="BE564" s="185"/>
      <c r="BF564" s="185"/>
      <c r="BG564" s="187"/>
      <c r="BH564" s="278"/>
      <c r="BI564" s="188"/>
      <c r="BJ564" s="276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>
        <f t="shared" ref="CO564:CO739" si="80">BL564*$BL$4+BO564*$BO$4+BM564*$BM$4+BN564*$BN$4+BP564*$BP$4+BQ564*$BQ$4+BR564*$BR$4+BS564*$BS$4+BT564*$BT$4+BU564*$BU$4+BV564*$BV$4+BW564*$BW$4+BX564*$BX$4+BY564*$BY$4+BZ564*$BZ$4+CA564*$CA$4+CB564*$CB$4+CC564*$CC$4+CD564*$CD$4+CE564*$CE$4+CF564*$CF$4+CG564*$CG$4+CH564*$CH$4+CI564*$CI$4+CJ564*$CJ$4+CK564*$CK$4+CL564*$CL$4+CM564*$CM$4+CN564*$CN$4</f>
        <v>0</v>
      </c>
    </row>
    <row r="565" spans="1:93" ht="22.5" hidden="1" customHeight="1">
      <c r="A565" s="277"/>
      <c r="B565" s="275"/>
      <c r="C565" s="75"/>
      <c r="D565" s="78"/>
      <c r="E565" s="75"/>
      <c r="F565" s="80"/>
      <c r="G565" s="78"/>
      <c r="H565" s="70"/>
      <c r="I565" s="81"/>
      <c r="J565" s="71" t="str">
        <f>IF(H565="","",VLOOKUP(H565,単重表!$C$6:'単重表'!$F$2502,2,FALSE))</f>
        <v/>
      </c>
      <c r="K565" s="232"/>
      <c r="L565" s="101">
        <f t="shared" si="73"/>
        <v>1</v>
      </c>
      <c r="M565" s="46"/>
      <c r="N565" s="101">
        <f t="shared" si="74"/>
        <v>1</v>
      </c>
      <c r="O565" s="49"/>
      <c r="P565" s="47" t="str">
        <f>IF(H565="","",VLOOKUP(H565,単重表!$C$6:'単重表'!$F$2502,3,FALSE))</f>
        <v/>
      </c>
      <c r="Q565" s="47"/>
      <c r="R565" s="56" t="e">
        <f t="shared" si="72"/>
        <v>#VALUE!</v>
      </c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275"/>
      <c r="AF565" s="275"/>
      <c r="AG565" s="40"/>
      <c r="AH565" s="40"/>
      <c r="AI565" s="40"/>
      <c r="AJ565" s="58" t="str">
        <f>IF(H565="","",VLOOKUP(H565,単重表!$C$6:'単重表'!$F$2502,4,FALSE))</f>
        <v/>
      </c>
      <c r="AK565" s="141" t="e">
        <f t="shared" si="75"/>
        <v>#VALUE!</v>
      </c>
      <c r="AL565" s="40">
        <v>2</v>
      </c>
      <c r="AM565" s="190" t="e">
        <f t="shared" si="76"/>
        <v>#VALUE!</v>
      </c>
      <c r="AO565" s="191">
        <f t="shared" si="77"/>
        <v>0</v>
      </c>
      <c r="AP565" s="182"/>
      <c r="AQ565" s="183" t="str">
        <f t="shared" si="78"/>
        <v/>
      </c>
      <c r="AR565" s="182"/>
      <c r="AS565" s="184" t="str">
        <f t="shared" si="79"/>
        <v/>
      </c>
      <c r="AT565" s="182"/>
      <c r="AU565" s="276"/>
      <c r="AV565" s="185"/>
      <c r="AW565" s="185"/>
      <c r="AX565" s="185"/>
      <c r="AY565" s="185"/>
      <c r="AZ565" s="185"/>
      <c r="BA565" s="186"/>
      <c r="BB565" s="80"/>
      <c r="BC565" s="185"/>
      <c r="BD565" s="185"/>
      <c r="BE565" s="185"/>
      <c r="BF565" s="185"/>
      <c r="BG565" s="187"/>
      <c r="BH565" s="278"/>
      <c r="BI565" s="188"/>
      <c r="BJ565" s="276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>
        <f t="shared" si="80"/>
        <v>0</v>
      </c>
    </row>
    <row r="566" spans="1:93" ht="22.5" hidden="1" customHeight="1">
      <c r="A566" s="277"/>
      <c r="B566" s="275"/>
      <c r="C566" s="75"/>
      <c r="D566" s="78"/>
      <c r="E566" s="75"/>
      <c r="F566" s="80"/>
      <c r="G566" s="78"/>
      <c r="H566" s="70"/>
      <c r="I566" s="81"/>
      <c r="J566" s="71" t="str">
        <f>IF(H566="","",VLOOKUP(H566,単重表!$C$6:'単重表'!$F$2502,2,FALSE))</f>
        <v/>
      </c>
      <c r="K566" s="232"/>
      <c r="L566" s="101">
        <f t="shared" si="73"/>
        <v>1</v>
      </c>
      <c r="M566" s="46"/>
      <c r="N566" s="101">
        <f t="shared" si="74"/>
        <v>1</v>
      </c>
      <c r="O566" s="49"/>
      <c r="P566" s="47" t="str">
        <f>IF(H566="","",VLOOKUP(H566,単重表!$C$6:'単重表'!$F$2502,3,FALSE))</f>
        <v/>
      </c>
      <c r="Q566" s="47"/>
      <c r="R566" s="56" t="e">
        <f t="shared" si="72"/>
        <v>#VALUE!</v>
      </c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275"/>
      <c r="AF566" s="275"/>
      <c r="AG566" s="40"/>
      <c r="AH566" s="40"/>
      <c r="AI566" s="40"/>
      <c r="AJ566" s="58" t="str">
        <f>IF(H566="","",VLOOKUP(H566,単重表!$C$6:'単重表'!$F$2502,4,FALSE))</f>
        <v/>
      </c>
      <c r="AK566" s="141" t="e">
        <f t="shared" si="75"/>
        <v>#VALUE!</v>
      </c>
      <c r="AL566" s="40">
        <v>2</v>
      </c>
      <c r="AM566" s="190" t="e">
        <f t="shared" si="76"/>
        <v>#VALUE!</v>
      </c>
      <c r="AO566" s="191">
        <f t="shared" si="77"/>
        <v>0</v>
      </c>
      <c r="AP566" s="182"/>
      <c r="AQ566" s="183" t="str">
        <f t="shared" si="78"/>
        <v/>
      </c>
      <c r="AR566" s="182"/>
      <c r="AS566" s="184" t="str">
        <f t="shared" si="79"/>
        <v/>
      </c>
      <c r="AT566" s="182"/>
      <c r="AU566" s="276"/>
      <c r="AV566" s="185"/>
      <c r="AW566" s="185"/>
      <c r="AX566" s="185"/>
      <c r="AY566" s="185"/>
      <c r="AZ566" s="185"/>
      <c r="BA566" s="186"/>
      <c r="BB566" s="80"/>
      <c r="BC566" s="185"/>
      <c r="BD566" s="185"/>
      <c r="BE566" s="185"/>
      <c r="BF566" s="185"/>
      <c r="BG566" s="187"/>
      <c r="BH566" s="278"/>
      <c r="BI566" s="188"/>
      <c r="BJ566" s="276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>
        <f t="shared" si="80"/>
        <v>0</v>
      </c>
    </row>
    <row r="567" spans="1:93" ht="22.5" hidden="1" customHeight="1">
      <c r="A567" s="277"/>
      <c r="B567" s="275"/>
      <c r="C567" s="75"/>
      <c r="D567" s="78"/>
      <c r="E567" s="75"/>
      <c r="F567" s="80"/>
      <c r="G567" s="78"/>
      <c r="H567" s="70"/>
      <c r="I567" s="81"/>
      <c r="J567" s="71" t="str">
        <f>IF(H567="","",VLOOKUP(H567,単重表!$C$6:'単重表'!$F$2502,2,FALSE))</f>
        <v/>
      </c>
      <c r="K567" s="232"/>
      <c r="L567" s="101">
        <f t="shared" si="73"/>
        <v>1</v>
      </c>
      <c r="M567" s="46"/>
      <c r="N567" s="101">
        <f t="shared" si="74"/>
        <v>1</v>
      </c>
      <c r="O567" s="49"/>
      <c r="P567" s="47" t="str">
        <f>IF(H567="","",VLOOKUP(H567,単重表!$C$6:'単重表'!$F$2502,3,FALSE))</f>
        <v/>
      </c>
      <c r="Q567" s="47"/>
      <c r="R567" s="56" t="e">
        <f t="shared" si="72"/>
        <v>#VALUE!</v>
      </c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275"/>
      <c r="AF567" s="275"/>
      <c r="AG567" s="40"/>
      <c r="AH567" s="40"/>
      <c r="AI567" s="40"/>
      <c r="AJ567" s="58" t="str">
        <f>IF(H567="","",VLOOKUP(H567,単重表!$C$6:'単重表'!$F$2502,4,FALSE))</f>
        <v/>
      </c>
      <c r="AK567" s="141" t="e">
        <f t="shared" si="75"/>
        <v>#VALUE!</v>
      </c>
      <c r="AL567" s="40">
        <v>2</v>
      </c>
      <c r="AM567" s="190" t="e">
        <f t="shared" si="76"/>
        <v>#VALUE!</v>
      </c>
      <c r="AO567" s="191">
        <f t="shared" si="77"/>
        <v>0</v>
      </c>
      <c r="AP567" s="182"/>
      <c r="AQ567" s="183" t="str">
        <f t="shared" si="78"/>
        <v/>
      </c>
      <c r="AR567" s="182"/>
      <c r="AS567" s="184" t="str">
        <f t="shared" si="79"/>
        <v/>
      </c>
      <c r="AT567" s="182"/>
      <c r="AU567" s="276"/>
      <c r="AV567" s="185"/>
      <c r="AW567" s="185"/>
      <c r="AX567" s="185"/>
      <c r="AY567" s="185"/>
      <c r="AZ567" s="185"/>
      <c r="BA567" s="186"/>
      <c r="BB567" s="80"/>
      <c r="BC567" s="185"/>
      <c r="BD567" s="185"/>
      <c r="BE567" s="185"/>
      <c r="BF567" s="185"/>
      <c r="BG567" s="187"/>
      <c r="BH567" s="278"/>
      <c r="BI567" s="188"/>
      <c r="BJ567" s="276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>
        <f t="shared" si="80"/>
        <v>0</v>
      </c>
    </row>
    <row r="568" spans="1:93" ht="22.5" hidden="1" customHeight="1">
      <c r="A568" s="277"/>
      <c r="B568" s="275"/>
      <c r="C568" s="75"/>
      <c r="D568" s="78"/>
      <c r="E568" s="75"/>
      <c r="F568" s="80"/>
      <c r="G568" s="78"/>
      <c r="H568" s="70"/>
      <c r="I568" s="81"/>
      <c r="J568" s="71" t="str">
        <f>IF(H568="","",VLOOKUP(H568,単重表!$C$6:'単重表'!$F$2502,2,FALSE))</f>
        <v/>
      </c>
      <c r="K568" s="232"/>
      <c r="L568" s="101">
        <f t="shared" si="73"/>
        <v>1</v>
      </c>
      <c r="M568" s="46"/>
      <c r="N568" s="101">
        <f t="shared" si="74"/>
        <v>1</v>
      </c>
      <c r="O568" s="49"/>
      <c r="P568" s="47" t="str">
        <f>IF(H568="","",VLOOKUP(H568,単重表!$C$6:'単重表'!$F$2502,3,FALSE))</f>
        <v/>
      </c>
      <c r="Q568" s="47"/>
      <c r="R568" s="56" t="e">
        <f t="shared" si="72"/>
        <v>#VALUE!</v>
      </c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275"/>
      <c r="AF568" s="275"/>
      <c r="AG568" s="40"/>
      <c r="AH568" s="40"/>
      <c r="AI568" s="40"/>
      <c r="AJ568" s="58" t="str">
        <f>IF(H568="","",VLOOKUP(H568,単重表!$C$6:'単重表'!$F$2502,4,FALSE))</f>
        <v/>
      </c>
      <c r="AK568" s="141" t="e">
        <f t="shared" si="75"/>
        <v>#VALUE!</v>
      </c>
      <c r="AL568" s="40">
        <v>2</v>
      </c>
      <c r="AM568" s="190" t="e">
        <f t="shared" si="76"/>
        <v>#VALUE!</v>
      </c>
      <c r="AO568" s="191">
        <f t="shared" si="77"/>
        <v>0</v>
      </c>
      <c r="AP568" s="182"/>
      <c r="AQ568" s="183" t="str">
        <f t="shared" si="78"/>
        <v/>
      </c>
      <c r="AR568" s="182"/>
      <c r="AS568" s="184" t="str">
        <f t="shared" si="79"/>
        <v/>
      </c>
      <c r="AT568" s="182"/>
      <c r="AU568" s="276"/>
      <c r="AV568" s="185"/>
      <c r="AW568" s="185"/>
      <c r="AX568" s="185"/>
      <c r="AY568" s="185"/>
      <c r="AZ568" s="185"/>
      <c r="BA568" s="186"/>
      <c r="BB568" s="80"/>
      <c r="BC568" s="185"/>
      <c r="BD568" s="185"/>
      <c r="BE568" s="185"/>
      <c r="BF568" s="185"/>
      <c r="BG568" s="187"/>
      <c r="BH568" s="278"/>
      <c r="BI568" s="188"/>
      <c r="BJ568" s="276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>
        <f t="shared" si="80"/>
        <v>0</v>
      </c>
    </row>
    <row r="569" spans="1:93" ht="22.5" hidden="1" customHeight="1">
      <c r="A569" s="277"/>
      <c r="B569" s="275"/>
      <c r="C569" s="75"/>
      <c r="D569" s="78"/>
      <c r="E569" s="75"/>
      <c r="F569" s="80"/>
      <c r="G569" s="78"/>
      <c r="H569" s="70"/>
      <c r="I569" s="81"/>
      <c r="J569" s="71" t="str">
        <f>IF(H569="","",VLOOKUP(H569,単重表!$C$6:'単重表'!$F$2502,2,FALSE))</f>
        <v/>
      </c>
      <c r="K569" s="232"/>
      <c r="L569" s="101">
        <f t="shared" si="73"/>
        <v>1</v>
      </c>
      <c r="M569" s="46"/>
      <c r="N569" s="101">
        <f t="shared" si="74"/>
        <v>1</v>
      </c>
      <c r="O569" s="49"/>
      <c r="P569" s="47" t="str">
        <f>IF(H569="","",VLOOKUP(H569,単重表!$C$6:'単重表'!$F$2502,3,FALSE))</f>
        <v/>
      </c>
      <c r="Q569" s="47"/>
      <c r="R569" s="56" t="e">
        <f t="shared" si="72"/>
        <v>#VALUE!</v>
      </c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275"/>
      <c r="AF569" s="275"/>
      <c r="AG569" s="40"/>
      <c r="AH569" s="40"/>
      <c r="AI569" s="40"/>
      <c r="AJ569" s="58" t="str">
        <f>IF(H569="","",VLOOKUP(H569,単重表!$C$6:'単重表'!$F$2502,4,FALSE))</f>
        <v/>
      </c>
      <c r="AK569" s="141" t="e">
        <f t="shared" si="75"/>
        <v>#VALUE!</v>
      </c>
      <c r="AL569" s="40">
        <v>2</v>
      </c>
      <c r="AM569" s="190" t="e">
        <f t="shared" si="76"/>
        <v>#VALUE!</v>
      </c>
      <c r="AO569" s="191">
        <f t="shared" si="77"/>
        <v>0</v>
      </c>
      <c r="AP569" s="182"/>
      <c r="AQ569" s="183" t="str">
        <f t="shared" si="78"/>
        <v/>
      </c>
      <c r="AR569" s="182"/>
      <c r="AS569" s="184" t="str">
        <f t="shared" si="79"/>
        <v/>
      </c>
      <c r="AT569" s="182"/>
      <c r="AU569" s="276"/>
      <c r="AV569" s="185"/>
      <c r="AW569" s="185"/>
      <c r="AX569" s="185"/>
      <c r="AY569" s="185"/>
      <c r="AZ569" s="185"/>
      <c r="BA569" s="186"/>
      <c r="BB569" s="80"/>
      <c r="BC569" s="185"/>
      <c r="BD569" s="185"/>
      <c r="BE569" s="185"/>
      <c r="BF569" s="185"/>
      <c r="BG569" s="187"/>
      <c r="BH569" s="278"/>
      <c r="BI569" s="188"/>
      <c r="BJ569" s="276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>
        <f t="shared" si="80"/>
        <v>0</v>
      </c>
    </row>
    <row r="570" spans="1:93" ht="22.5" hidden="1" customHeight="1">
      <c r="A570" s="277"/>
      <c r="B570" s="275"/>
      <c r="C570" s="75"/>
      <c r="D570" s="78"/>
      <c r="E570" s="75"/>
      <c r="F570" s="80"/>
      <c r="G570" s="78"/>
      <c r="H570" s="70"/>
      <c r="I570" s="81"/>
      <c r="J570" s="71" t="str">
        <f>IF(H570="","",VLOOKUP(H570,単重表!$C$6:'単重表'!$F$2502,2,FALSE))</f>
        <v/>
      </c>
      <c r="K570" s="232"/>
      <c r="L570" s="101">
        <f t="shared" si="73"/>
        <v>1</v>
      </c>
      <c r="M570" s="46"/>
      <c r="N570" s="101">
        <f t="shared" si="74"/>
        <v>1</v>
      </c>
      <c r="O570" s="49"/>
      <c r="P570" s="47" t="str">
        <f>IF(H570="","",VLOOKUP(H570,単重表!$C$6:'単重表'!$F$2502,3,FALSE))</f>
        <v/>
      </c>
      <c r="Q570" s="47"/>
      <c r="R570" s="56" t="e">
        <f t="shared" ref="R570:R633" si="81">P570*O570*N570*L570+Q570</f>
        <v>#VALUE!</v>
      </c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275"/>
      <c r="AF570" s="275"/>
      <c r="AG570" s="40"/>
      <c r="AH570" s="40"/>
      <c r="AI570" s="40"/>
      <c r="AJ570" s="58" t="str">
        <f>IF(H570="","",VLOOKUP(H570,単重表!$C$6:'単重表'!$F$2502,4,FALSE))</f>
        <v/>
      </c>
      <c r="AK570" s="141" t="e">
        <f t="shared" si="75"/>
        <v>#VALUE!</v>
      </c>
      <c r="AL570" s="40">
        <v>2</v>
      </c>
      <c r="AM570" s="190" t="e">
        <f t="shared" si="76"/>
        <v>#VALUE!</v>
      </c>
      <c r="AO570" s="191">
        <f t="shared" si="77"/>
        <v>0</v>
      </c>
      <c r="AP570" s="182"/>
      <c r="AQ570" s="183" t="str">
        <f t="shared" si="78"/>
        <v/>
      </c>
      <c r="AR570" s="182"/>
      <c r="AS570" s="184" t="str">
        <f t="shared" si="79"/>
        <v/>
      </c>
      <c r="AT570" s="182"/>
      <c r="AU570" s="276"/>
      <c r="AV570" s="185"/>
      <c r="AW570" s="185"/>
      <c r="AX570" s="185"/>
      <c r="AY570" s="185"/>
      <c r="AZ570" s="185"/>
      <c r="BA570" s="186"/>
      <c r="BB570" s="80"/>
      <c r="BC570" s="185"/>
      <c r="BD570" s="185"/>
      <c r="BE570" s="185"/>
      <c r="BF570" s="185"/>
      <c r="BG570" s="187"/>
      <c r="BH570" s="278"/>
      <c r="BI570" s="188"/>
      <c r="BJ570" s="276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>
        <f t="shared" si="80"/>
        <v>0</v>
      </c>
    </row>
    <row r="571" spans="1:93" ht="22.5" hidden="1" customHeight="1">
      <c r="A571" s="277"/>
      <c r="B571" s="275"/>
      <c r="C571" s="75"/>
      <c r="D571" s="78"/>
      <c r="E571" s="75"/>
      <c r="F571" s="80"/>
      <c r="G571" s="78"/>
      <c r="H571" s="70"/>
      <c r="I571" s="81"/>
      <c r="J571" s="71" t="str">
        <f>IF(H571="","",VLOOKUP(H571,単重表!$C$6:'単重表'!$F$2502,2,FALSE))</f>
        <v/>
      </c>
      <c r="K571" s="232"/>
      <c r="L571" s="101">
        <f t="shared" si="73"/>
        <v>1</v>
      </c>
      <c r="M571" s="46"/>
      <c r="N571" s="101">
        <f t="shared" si="74"/>
        <v>1</v>
      </c>
      <c r="O571" s="49"/>
      <c r="P571" s="47" t="str">
        <f>IF(H571="","",VLOOKUP(H571,単重表!$C$6:'単重表'!$F$2502,3,FALSE))</f>
        <v/>
      </c>
      <c r="Q571" s="47"/>
      <c r="R571" s="56" t="e">
        <f t="shared" si="81"/>
        <v>#VALUE!</v>
      </c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275"/>
      <c r="AF571" s="275"/>
      <c r="AG571" s="40"/>
      <c r="AH571" s="40"/>
      <c r="AI571" s="40"/>
      <c r="AJ571" s="58" t="str">
        <f>IF(H571="","",VLOOKUP(H571,単重表!$C$6:'単重表'!$F$2502,4,FALSE))</f>
        <v/>
      </c>
      <c r="AK571" s="141" t="e">
        <f t="shared" si="75"/>
        <v>#VALUE!</v>
      </c>
      <c r="AL571" s="40">
        <v>2</v>
      </c>
      <c r="AM571" s="190" t="e">
        <f t="shared" si="76"/>
        <v>#VALUE!</v>
      </c>
      <c r="AO571" s="191">
        <f t="shared" si="77"/>
        <v>0</v>
      </c>
      <c r="AP571" s="182"/>
      <c r="AQ571" s="183" t="str">
        <f t="shared" si="78"/>
        <v/>
      </c>
      <c r="AR571" s="182"/>
      <c r="AS571" s="184" t="str">
        <f t="shared" si="79"/>
        <v/>
      </c>
      <c r="AT571" s="182"/>
      <c r="AU571" s="276"/>
      <c r="AV571" s="185"/>
      <c r="AW571" s="185"/>
      <c r="AX571" s="185"/>
      <c r="AY571" s="185"/>
      <c r="AZ571" s="185"/>
      <c r="BA571" s="186"/>
      <c r="BB571" s="80"/>
      <c r="BC571" s="185"/>
      <c r="BD571" s="185"/>
      <c r="BE571" s="185"/>
      <c r="BF571" s="185"/>
      <c r="BG571" s="187"/>
      <c r="BH571" s="278"/>
      <c r="BI571" s="188"/>
      <c r="BJ571" s="276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>
        <f t="shared" si="80"/>
        <v>0</v>
      </c>
    </row>
    <row r="572" spans="1:93" ht="22.5" hidden="1" customHeight="1">
      <c r="A572" s="277"/>
      <c r="B572" s="275"/>
      <c r="C572" s="75"/>
      <c r="D572" s="78"/>
      <c r="E572" s="75"/>
      <c r="F572" s="80"/>
      <c r="G572" s="78"/>
      <c r="H572" s="70"/>
      <c r="I572" s="81"/>
      <c r="J572" s="71" t="str">
        <f>IF(H572="","",VLOOKUP(H572,単重表!$C$6:'単重表'!$F$2502,2,FALSE))</f>
        <v/>
      </c>
      <c r="K572" s="232"/>
      <c r="L572" s="101">
        <f t="shared" si="73"/>
        <v>1</v>
      </c>
      <c r="M572" s="46"/>
      <c r="N572" s="101">
        <f t="shared" si="74"/>
        <v>1</v>
      </c>
      <c r="O572" s="49"/>
      <c r="P572" s="47" t="str">
        <f>IF(H572="","",VLOOKUP(H572,単重表!$C$6:'単重表'!$F$2502,3,FALSE))</f>
        <v/>
      </c>
      <c r="Q572" s="47"/>
      <c r="R572" s="56" t="e">
        <f t="shared" si="81"/>
        <v>#VALUE!</v>
      </c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275"/>
      <c r="AF572" s="275"/>
      <c r="AG572" s="40"/>
      <c r="AH572" s="40"/>
      <c r="AI572" s="40"/>
      <c r="AJ572" s="58" t="str">
        <f>IF(H572="","",VLOOKUP(H572,単重表!$C$6:'単重表'!$F$2502,4,FALSE))</f>
        <v/>
      </c>
      <c r="AK572" s="141" t="e">
        <f t="shared" si="75"/>
        <v>#VALUE!</v>
      </c>
      <c r="AL572" s="40">
        <v>2</v>
      </c>
      <c r="AM572" s="190" t="e">
        <f t="shared" si="76"/>
        <v>#VALUE!</v>
      </c>
      <c r="AO572" s="191">
        <f t="shared" si="77"/>
        <v>0</v>
      </c>
      <c r="AP572" s="182"/>
      <c r="AQ572" s="183" t="str">
        <f t="shared" si="78"/>
        <v/>
      </c>
      <c r="AR572" s="182"/>
      <c r="AS572" s="184" t="str">
        <f t="shared" si="79"/>
        <v/>
      </c>
      <c r="AT572" s="182"/>
      <c r="AU572" s="276"/>
      <c r="AV572" s="185"/>
      <c r="AW572" s="185"/>
      <c r="AX572" s="185"/>
      <c r="AY572" s="185"/>
      <c r="AZ572" s="185"/>
      <c r="BA572" s="186"/>
      <c r="BB572" s="80"/>
      <c r="BC572" s="185"/>
      <c r="BD572" s="185"/>
      <c r="BE572" s="185"/>
      <c r="BF572" s="185"/>
      <c r="BG572" s="187"/>
      <c r="BH572" s="278"/>
      <c r="BI572" s="188"/>
      <c r="BJ572" s="276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>
        <f t="shared" si="80"/>
        <v>0</v>
      </c>
    </row>
    <row r="573" spans="1:93" ht="22.5" hidden="1" customHeight="1">
      <c r="A573" s="277"/>
      <c r="B573" s="275"/>
      <c r="C573" s="75"/>
      <c r="D573" s="78"/>
      <c r="E573" s="75"/>
      <c r="F573" s="80"/>
      <c r="G573" s="78"/>
      <c r="H573" s="70"/>
      <c r="I573" s="81"/>
      <c r="J573" s="71" t="str">
        <f>IF(H573="","",VLOOKUP(H573,単重表!$C$6:'単重表'!$F$2502,2,FALSE))</f>
        <v/>
      </c>
      <c r="K573" s="232"/>
      <c r="L573" s="101">
        <f t="shared" si="73"/>
        <v>1</v>
      </c>
      <c r="M573" s="46"/>
      <c r="N573" s="101">
        <f t="shared" si="74"/>
        <v>1</v>
      </c>
      <c r="O573" s="49"/>
      <c r="P573" s="47" t="str">
        <f>IF(H573="","",VLOOKUP(H573,単重表!$C$6:'単重表'!$F$2502,3,FALSE))</f>
        <v/>
      </c>
      <c r="Q573" s="47"/>
      <c r="R573" s="56" t="e">
        <f t="shared" si="81"/>
        <v>#VALUE!</v>
      </c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275"/>
      <c r="AF573" s="275"/>
      <c r="AG573" s="40"/>
      <c r="AH573" s="40"/>
      <c r="AI573" s="40"/>
      <c r="AJ573" s="58" t="str">
        <f>IF(H573="","",VLOOKUP(H573,単重表!$C$6:'単重表'!$F$2502,4,FALSE))</f>
        <v/>
      </c>
      <c r="AK573" s="141" t="e">
        <f t="shared" si="75"/>
        <v>#VALUE!</v>
      </c>
      <c r="AL573" s="40">
        <v>2</v>
      </c>
      <c r="AM573" s="190" t="e">
        <f t="shared" si="76"/>
        <v>#VALUE!</v>
      </c>
      <c r="AO573" s="191">
        <f t="shared" si="77"/>
        <v>0</v>
      </c>
      <c r="AP573" s="182"/>
      <c r="AQ573" s="183" t="str">
        <f t="shared" si="78"/>
        <v/>
      </c>
      <c r="AR573" s="182"/>
      <c r="AS573" s="184" t="str">
        <f t="shared" si="79"/>
        <v/>
      </c>
      <c r="AT573" s="182"/>
      <c r="AU573" s="276"/>
      <c r="AV573" s="185"/>
      <c r="AW573" s="185"/>
      <c r="AX573" s="185"/>
      <c r="AY573" s="185"/>
      <c r="AZ573" s="185"/>
      <c r="BA573" s="186"/>
      <c r="BB573" s="80"/>
      <c r="BC573" s="185"/>
      <c r="BD573" s="185"/>
      <c r="BE573" s="185"/>
      <c r="BF573" s="185"/>
      <c r="BG573" s="187"/>
      <c r="BH573" s="278"/>
      <c r="BI573" s="188"/>
      <c r="BJ573" s="276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>
        <f t="shared" si="80"/>
        <v>0</v>
      </c>
    </row>
    <row r="574" spans="1:93" ht="22.5" hidden="1" customHeight="1">
      <c r="A574" s="277"/>
      <c r="B574" s="275"/>
      <c r="C574" s="75"/>
      <c r="D574" s="78"/>
      <c r="E574" s="75"/>
      <c r="F574" s="80"/>
      <c r="G574" s="78"/>
      <c r="H574" s="70"/>
      <c r="I574" s="81"/>
      <c r="J574" s="71" t="str">
        <f>IF(H574="","",VLOOKUP(H574,単重表!$C$6:'単重表'!$F$2502,2,FALSE))</f>
        <v/>
      </c>
      <c r="K574" s="232"/>
      <c r="L574" s="101">
        <f t="shared" si="73"/>
        <v>1</v>
      </c>
      <c r="M574" s="46"/>
      <c r="N574" s="101">
        <f t="shared" si="74"/>
        <v>1</v>
      </c>
      <c r="O574" s="49"/>
      <c r="P574" s="47" t="str">
        <f>IF(H574="","",VLOOKUP(H574,単重表!$C$6:'単重表'!$F$2502,3,FALSE))</f>
        <v/>
      </c>
      <c r="Q574" s="47"/>
      <c r="R574" s="56" t="e">
        <f t="shared" si="81"/>
        <v>#VALUE!</v>
      </c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275"/>
      <c r="AF574" s="275"/>
      <c r="AG574" s="40"/>
      <c r="AH574" s="40"/>
      <c r="AI574" s="40"/>
      <c r="AJ574" s="58" t="str">
        <f>IF(H574="","",VLOOKUP(H574,単重表!$C$6:'単重表'!$F$2502,4,FALSE))</f>
        <v/>
      </c>
      <c r="AK574" s="141" t="e">
        <f t="shared" si="75"/>
        <v>#VALUE!</v>
      </c>
      <c r="AL574" s="40">
        <v>2</v>
      </c>
      <c r="AM574" s="190" t="e">
        <f t="shared" si="76"/>
        <v>#VALUE!</v>
      </c>
      <c r="AO574" s="191">
        <f t="shared" si="77"/>
        <v>0</v>
      </c>
      <c r="AP574" s="182"/>
      <c r="AQ574" s="183" t="str">
        <f t="shared" si="78"/>
        <v/>
      </c>
      <c r="AR574" s="182"/>
      <c r="AS574" s="184" t="str">
        <f t="shared" si="79"/>
        <v/>
      </c>
      <c r="AT574" s="182"/>
      <c r="AU574" s="276"/>
      <c r="AV574" s="185"/>
      <c r="AW574" s="185"/>
      <c r="AX574" s="185"/>
      <c r="AY574" s="185"/>
      <c r="AZ574" s="185"/>
      <c r="BA574" s="186"/>
      <c r="BB574" s="80"/>
      <c r="BC574" s="185"/>
      <c r="BD574" s="185"/>
      <c r="BE574" s="185"/>
      <c r="BF574" s="185"/>
      <c r="BG574" s="187"/>
      <c r="BH574" s="278"/>
      <c r="BI574" s="188"/>
      <c r="BJ574" s="276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>
        <f t="shared" si="80"/>
        <v>0</v>
      </c>
    </row>
    <row r="575" spans="1:93" ht="22.5" hidden="1" customHeight="1">
      <c r="A575" s="277"/>
      <c r="B575" s="275"/>
      <c r="C575" s="75"/>
      <c r="D575" s="78"/>
      <c r="E575" s="75"/>
      <c r="F575" s="80"/>
      <c r="G575" s="78"/>
      <c r="H575" s="70"/>
      <c r="I575" s="81"/>
      <c r="J575" s="71" t="str">
        <f>IF(H575="","",VLOOKUP(H575,単重表!$C$6:'単重表'!$F$2502,2,FALSE))</f>
        <v/>
      </c>
      <c r="K575" s="232"/>
      <c r="L575" s="101">
        <f t="shared" si="73"/>
        <v>1</v>
      </c>
      <c r="M575" s="46"/>
      <c r="N575" s="101">
        <f t="shared" si="74"/>
        <v>1</v>
      </c>
      <c r="O575" s="49"/>
      <c r="P575" s="47" t="str">
        <f>IF(H575="","",VLOOKUP(H575,単重表!$C$6:'単重表'!$F$2502,3,FALSE))</f>
        <v/>
      </c>
      <c r="Q575" s="47"/>
      <c r="R575" s="56" t="e">
        <f t="shared" si="81"/>
        <v>#VALUE!</v>
      </c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275"/>
      <c r="AF575" s="275"/>
      <c r="AG575" s="40"/>
      <c r="AH575" s="40"/>
      <c r="AI575" s="40"/>
      <c r="AJ575" s="58" t="str">
        <f>IF(H575="","",VLOOKUP(H575,単重表!$C$6:'単重表'!$F$2502,4,FALSE))</f>
        <v/>
      </c>
      <c r="AK575" s="141" t="e">
        <f t="shared" si="75"/>
        <v>#VALUE!</v>
      </c>
      <c r="AL575" s="40">
        <v>2</v>
      </c>
      <c r="AM575" s="190" t="e">
        <f t="shared" si="76"/>
        <v>#VALUE!</v>
      </c>
      <c r="AO575" s="191">
        <f t="shared" si="77"/>
        <v>0</v>
      </c>
      <c r="AP575" s="182"/>
      <c r="AQ575" s="183" t="str">
        <f t="shared" si="78"/>
        <v/>
      </c>
      <c r="AR575" s="182"/>
      <c r="AS575" s="184" t="str">
        <f t="shared" si="79"/>
        <v/>
      </c>
      <c r="AT575" s="182"/>
      <c r="AU575" s="276"/>
      <c r="AV575" s="185"/>
      <c r="AW575" s="185"/>
      <c r="AX575" s="185"/>
      <c r="AY575" s="185"/>
      <c r="AZ575" s="185"/>
      <c r="BA575" s="186"/>
      <c r="BB575" s="80"/>
      <c r="BC575" s="185"/>
      <c r="BD575" s="185"/>
      <c r="BE575" s="185"/>
      <c r="BF575" s="185"/>
      <c r="BG575" s="187"/>
      <c r="BH575" s="278"/>
      <c r="BI575" s="188"/>
      <c r="BJ575" s="276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>
        <f t="shared" si="80"/>
        <v>0</v>
      </c>
    </row>
    <row r="576" spans="1:93" ht="22.5" hidden="1" customHeight="1">
      <c r="A576" s="277"/>
      <c r="B576" s="275"/>
      <c r="C576" s="75"/>
      <c r="D576" s="78"/>
      <c r="E576" s="75"/>
      <c r="F576" s="80"/>
      <c r="G576" s="78"/>
      <c r="H576" s="70"/>
      <c r="I576" s="81"/>
      <c r="J576" s="71" t="str">
        <f>IF(H576="","",VLOOKUP(H576,単重表!$C$6:'単重表'!$F$2502,2,FALSE))</f>
        <v/>
      </c>
      <c r="K576" s="232"/>
      <c r="L576" s="101">
        <f t="shared" si="73"/>
        <v>1</v>
      </c>
      <c r="M576" s="46"/>
      <c r="N576" s="101">
        <f t="shared" si="74"/>
        <v>1</v>
      </c>
      <c r="O576" s="49"/>
      <c r="P576" s="47" t="str">
        <f>IF(H576="","",VLOOKUP(H576,単重表!$C$6:'単重表'!$F$2502,3,FALSE))</f>
        <v/>
      </c>
      <c r="Q576" s="47"/>
      <c r="R576" s="56" t="e">
        <f t="shared" si="81"/>
        <v>#VALUE!</v>
      </c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275"/>
      <c r="AF576" s="275"/>
      <c r="AG576" s="40"/>
      <c r="AH576" s="40"/>
      <c r="AI576" s="40"/>
      <c r="AJ576" s="58" t="str">
        <f>IF(H576="","",VLOOKUP(H576,単重表!$C$6:'単重表'!$F$2502,4,FALSE))</f>
        <v/>
      </c>
      <c r="AK576" s="141" t="e">
        <f t="shared" si="75"/>
        <v>#VALUE!</v>
      </c>
      <c r="AL576" s="40">
        <v>2</v>
      </c>
      <c r="AM576" s="190" t="e">
        <f t="shared" si="76"/>
        <v>#VALUE!</v>
      </c>
      <c r="AO576" s="191">
        <f t="shared" si="77"/>
        <v>0</v>
      </c>
      <c r="AP576" s="182"/>
      <c r="AQ576" s="183" t="str">
        <f t="shared" si="78"/>
        <v/>
      </c>
      <c r="AR576" s="182"/>
      <c r="AS576" s="184" t="str">
        <f t="shared" si="79"/>
        <v/>
      </c>
      <c r="AT576" s="182"/>
      <c r="AU576" s="276"/>
      <c r="AV576" s="185"/>
      <c r="AW576" s="185"/>
      <c r="AX576" s="185"/>
      <c r="AY576" s="185"/>
      <c r="AZ576" s="185"/>
      <c r="BA576" s="186"/>
      <c r="BB576" s="80"/>
      <c r="BC576" s="185"/>
      <c r="BD576" s="185"/>
      <c r="BE576" s="185"/>
      <c r="BF576" s="185"/>
      <c r="BG576" s="187"/>
      <c r="BH576" s="278"/>
      <c r="BI576" s="188"/>
      <c r="BJ576" s="276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>
        <f t="shared" si="80"/>
        <v>0</v>
      </c>
    </row>
    <row r="577" spans="1:93" ht="22.5" hidden="1" customHeight="1">
      <c r="A577" s="277"/>
      <c r="B577" s="275"/>
      <c r="C577" s="75"/>
      <c r="D577" s="78"/>
      <c r="E577" s="75"/>
      <c r="F577" s="80"/>
      <c r="G577" s="78"/>
      <c r="H577" s="70"/>
      <c r="I577" s="81"/>
      <c r="J577" s="71" t="str">
        <f>IF(H577="","",VLOOKUP(H577,単重表!$C$6:'単重表'!$F$2502,2,FALSE))</f>
        <v/>
      </c>
      <c r="K577" s="232"/>
      <c r="L577" s="101">
        <f t="shared" si="73"/>
        <v>1</v>
      </c>
      <c r="M577" s="46"/>
      <c r="N577" s="101">
        <f t="shared" si="74"/>
        <v>1</v>
      </c>
      <c r="O577" s="49"/>
      <c r="P577" s="47" t="str">
        <f>IF(H577="","",VLOOKUP(H577,単重表!$C$6:'単重表'!$F$2502,3,FALSE))</f>
        <v/>
      </c>
      <c r="Q577" s="47"/>
      <c r="R577" s="56" t="e">
        <f t="shared" si="81"/>
        <v>#VALUE!</v>
      </c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275"/>
      <c r="AF577" s="275"/>
      <c r="AG577" s="40"/>
      <c r="AH577" s="40"/>
      <c r="AI577" s="40"/>
      <c r="AJ577" s="58" t="str">
        <f>IF(H577="","",VLOOKUP(H577,単重表!$C$6:'単重表'!$F$2502,4,FALSE))</f>
        <v/>
      </c>
      <c r="AK577" s="141" t="e">
        <f t="shared" si="75"/>
        <v>#VALUE!</v>
      </c>
      <c r="AL577" s="40">
        <v>2</v>
      </c>
      <c r="AM577" s="190" t="e">
        <f t="shared" si="76"/>
        <v>#VALUE!</v>
      </c>
      <c r="AO577" s="191">
        <f t="shared" si="77"/>
        <v>0</v>
      </c>
      <c r="AP577" s="182"/>
      <c r="AQ577" s="183" t="str">
        <f t="shared" si="78"/>
        <v/>
      </c>
      <c r="AR577" s="182"/>
      <c r="AS577" s="184" t="str">
        <f t="shared" si="79"/>
        <v/>
      </c>
      <c r="AT577" s="182"/>
      <c r="AU577" s="276"/>
      <c r="AV577" s="185"/>
      <c r="AW577" s="185"/>
      <c r="AX577" s="185"/>
      <c r="AY577" s="185"/>
      <c r="AZ577" s="185"/>
      <c r="BA577" s="186"/>
      <c r="BB577" s="80"/>
      <c r="BC577" s="185"/>
      <c r="BD577" s="185"/>
      <c r="BE577" s="185"/>
      <c r="BF577" s="185"/>
      <c r="BG577" s="187"/>
      <c r="BH577" s="278"/>
      <c r="BI577" s="188"/>
      <c r="BJ577" s="276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>
        <f t="shared" si="80"/>
        <v>0</v>
      </c>
    </row>
    <row r="578" spans="1:93" ht="22.5" hidden="1" customHeight="1">
      <c r="A578" s="277"/>
      <c r="B578" s="275"/>
      <c r="C578" s="75"/>
      <c r="D578" s="78"/>
      <c r="E578" s="75"/>
      <c r="F578" s="80"/>
      <c r="G578" s="78"/>
      <c r="H578" s="70"/>
      <c r="I578" s="81"/>
      <c r="J578" s="71" t="str">
        <f>IF(H578="","",VLOOKUP(H578,単重表!$C$6:'単重表'!$F$2502,2,FALSE))</f>
        <v/>
      </c>
      <c r="K578" s="232"/>
      <c r="L578" s="101">
        <f t="shared" si="73"/>
        <v>1</v>
      </c>
      <c r="M578" s="46"/>
      <c r="N578" s="101">
        <f t="shared" si="74"/>
        <v>1</v>
      </c>
      <c r="O578" s="49"/>
      <c r="P578" s="47" t="str">
        <f>IF(H578="","",VLOOKUP(H578,単重表!$C$6:'単重表'!$F$2502,3,FALSE))</f>
        <v/>
      </c>
      <c r="Q578" s="47"/>
      <c r="R578" s="56" t="e">
        <f t="shared" si="81"/>
        <v>#VALUE!</v>
      </c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275"/>
      <c r="AF578" s="275"/>
      <c r="AG578" s="40"/>
      <c r="AH578" s="40"/>
      <c r="AI578" s="40"/>
      <c r="AJ578" s="58" t="str">
        <f>IF(H578="","",VLOOKUP(H578,単重表!$C$6:'単重表'!$F$2502,4,FALSE))</f>
        <v/>
      </c>
      <c r="AK578" s="141" t="e">
        <f t="shared" si="75"/>
        <v>#VALUE!</v>
      </c>
      <c r="AL578" s="40">
        <v>2</v>
      </c>
      <c r="AM578" s="190" t="e">
        <f t="shared" si="76"/>
        <v>#VALUE!</v>
      </c>
      <c r="AO578" s="191">
        <f t="shared" si="77"/>
        <v>0</v>
      </c>
      <c r="AP578" s="182"/>
      <c r="AQ578" s="183" t="str">
        <f t="shared" si="78"/>
        <v/>
      </c>
      <c r="AR578" s="182"/>
      <c r="AS578" s="184" t="str">
        <f t="shared" si="79"/>
        <v/>
      </c>
      <c r="AT578" s="182"/>
      <c r="AU578" s="276"/>
      <c r="AV578" s="185"/>
      <c r="AW578" s="185"/>
      <c r="AX578" s="185"/>
      <c r="AY578" s="185"/>
      <c r="AZ578" s="185"/>
      <c r="BA578" s="186"/>
      <c r="BB578" s="80"/>
      <c r="BC578" s="185"/>
      <c r="BD578" s="185"/>
      <c r="BE578" s="185"/>
      <c r="BF578" s="185"/>
      <c r="BG578" s="187"/>
      <c r="BH578" s="278"/>
      <c r="BI578" s="188"/>
      <c r="BJ578" s="276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>
        <f t="shared" si="80"/>
        <v>0</v>
      </c>
    </row>
    <row r="579" spans="1:93" ht="22.5" hidden="1" customHeight="1">
      <c r="A579" s="277"/>
      <c r="B579" s="275"/>
      <c r="C579" s="75"/>
      <c r="D579" s="78"/>
      <c r="E579" s="75"/>
      <c r="F579" s="80"/>
      <c r="G579" s="78"/>
      <c r="H579" s="70"/>
      <c r="I579" s="81"/>
      <c r="J579" s="71" t="str">
        <f>IF(H579="","",VLOOKUP(H579,単重表!$C$6:'単重表'!$F$2502,2,FALSE))</f>
        <v/>
      </c>
      <c r="K579" s="232"/>
      <c r="L579" s="101">
        <f t="shared" si="73"/>
        <v>1</v>
      </c>
      <c r="M579" s="46"/>
      <c r="N579" s="101">
        <f t="shared" si="74"/>
        <v>1</v>
      </c>
      <c r="O579" s="49"/>
      <c r="P579" s="47" t="str">
        <f>IF(H579="","",VLOOKUP(H579,単重表!$C$6:'単重表'!$F$2502,3,FALSE))</f>
        <v/>
      </c>
      <c r="Q579" s="47"/>
      <c r="R579" s="56" t="e">
        <f t="shared" si="81"/>
        <v>#VALUE!</v>
      </c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275"/>
      <c r="AF579" s="275"/>
      <c r="AG579" s="40"/>
      <c r="AH579" s="40"/>
      <c r="AI579" s="40"/>
      <c r="AJ579" s="58" t="str">
        <f>IF(H579="","",VLOOKUP(H579,単重表!$C$6:'単重表'!$F$2502,4,FALSE))</f>
        <v/>
      </c>
      <c r="AK579" s="141" t="e">
        <f t="shared" si="75"/>
        <v>#VALUE!</v>
      </c>
      <c r="AL579" s="40">
        <v>2</v>
      </c>
      <c r="AM579" s="190" t="e">
        <f t="shared" si="76"/>
        <v>#VALUE!</v>
      </c>
      <c r="AO579" s="191">
        <f t="shared" si="77"/>
        <v>0</v>
      </c>
      <c r="AP579" s="182"/>
      <c r="AQ579" s="183" t="str">
        <f t="shared" si="78"/>
        <v/>
      </c>
      <c r="AR579" s="182"/>
      <c r="AS579" s="184" t="str">
        <f t="shared" si="79"/>
        <v/>
      </c>
      <c r="AT579" s="182"/>
      <c r="AU579" s="276"/>
      <c r="AV579" s="185"/>
      <c r="AW579" s="185"/>
      <c r="AX579" s="185"/>
      <c r="AY579" s="185"/>
      <c r="AZ579" s="185"/>
      <c r="BA579" s="186"/>
      <c r="BB579" s="80"/>
      <c r="BC579" s="185"/>
      <c r="BD579" s="185"/>
      <c r="BE579" s="185"/>
      <c r="BF579" s="185"/>
      <c r="BG579" s="187"/>
      <c r="BH579" s="278"/>
      <c r="BI579" s="188"/>
      <c r="BJ579" s="276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>
        <f t="shared" si="80"/>
        <v>0</v>
      </c>
    </row>
    <row r="580" spans="1:93" ht="22.5" hidden="1" customHeight="1">
      <c r="A580" s="277"/>
      <c r="B580" s="275"/>
      <c r="C580" s="75"/>
      <c r="D580" s="78"/>
      <c r="E580" s="75"/>
      <c r="F580" s="80"/>
      <c r="G580" s="78"/>
      <c r="H580" s="70"/>
      <c r="I580" s="81"/>
      <c r="J580" s="71" t="str">
        <f>IF(H580="","",VLOOKUP(H580,単重表!$C$6:'単重表'!$F$2502,2,FALSE))</f>
        <v/>
      </c>
      <c r="K580" s="232"/>
      <c r="L580" s="101">
        <f t="shared" si="73"/>
        <v>1</v>
      </c>
      <c r="M580" s="46"/>
      <c r="N580" s="101">
        <f t="shared" si="74"/>
        <v>1</v>
      </c>
      <c r="O580" s="49"/>
      <c r="P580" s="47" t="str">
        <f>IF(H580="","",VLOOKUP(H580,単重表!$C$6:'単重表'!$F$2502,3,FALSE))</f>
        <v/>
      </c>
      <c r="Q580" s="47"/>
      <c r="R580" s="56" t="e">
        <f t="shared" si="81"/>
        <v>#VALUE!</v>
      </c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275"/>
      <c r="AF580" s="275"/>
      <c r="AG580" s="40"/>
      <c r="AH580" s="40"/>
      <c r="AI580" s="40"/>
      <c r="AJ580" s="58" t="str">
        <f>IF(H580="","",VLOOKUP(H580,単重表!$C$6:'単重表'!$F$2502,4,FALSE))</f>
        <v/>
      </c>
      <c r="AK580" s="141" t="e">
        <f t="shared" si="75"/>
        <v>#VALUE!</v>
      </c>
      <c r="AL580" s="40">
        <v>2</v>
      </c>
      <c r="AM580" s="190" t="e">
        <f t="shared" si="76"/>
        <v>#VALUE!</v>
      </c>
      <c r="AO580" s="191">
        <f t="shared" si="77"/>
        <v>0</v>
      </c>
      <c r="AP580" s="182"/>
      <c r="AQ580" s="183" t="str">
        <f t="shared" si="78"/>
        <v/>
      </c>
      <c r="AR580" s="182"/>
      <c r="AS580" s="184" t="str">
        <f t="shared" si="79"/>
        <v/>
      </c>
      <c r="AT580" s="182"/>
      <c r="AU580" s="276"/>
      <c r="AV580" s="185"/>
      <c r="AW580" s="185"/>
      <c r="AX580" s="185"/>
      <c r="AY580" s="185"/>
      <c r="AZ580" s="185"/>
      <c r="BA580" s="186"/>
      <c r="BB580" s="80"/>
      <c r="BC580" s="185"/>
      <c r="BD580" s="185"/>
      <c r="BE580" s="185"/>
      <c r="BF580" s="185"/>
      <c r="BG580" s="187"/>
      <c r="BH580" s="278"/>
      <c r="BI580" s="188"/>
      <c r="BJ580" s="276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>
        <f t="shared" si="80"/>
        <v>0</v>
      </c>
    </row>
    <row r="581" spans="1:93" ht="22.5" hidden="1" customHeight="1">
      <c r="A581" s="277"/>
      <c r="B581" s="275"/>
      <c r="C581" s="75"/>
      <c r="D581" s="78"/>
      <c r="E581" s="75"/>
      <c r="F581" s="80"/>
      <c r="G581" s="78"/>
      <c r="H581" s="70"/>
      <c r="I581" s="81"/>
      <c r="J581" s="71" t="str">
        <f>IF(H581="","",VLOOKUP(H581,単重表!$C$6:'単重表'!$F$2502,2,FALSE))</f>
        <v/>
      </c>
      <c r="K581" s="232"/>
      <c r="L581" s="101">
        <f t="shared" si="73"/>
        <v>1</v>
      </c>
      <c r="M581" s="46"/>
      <c r="N581" s="101">
        <f t="shared" si="74"/>
        <v>1</v>
      </c>
      <c r="O581" s="49"/>
      <c r="P581" s="47" t="str">
        <f>IF(H581="","",VLOOKUP(H581,単重表!$C$6:'単重表'!$F$2502,3,FALSE))</f>
        <v/>
      </c>
      <c r="Q581" s="47"/>
      <c r="R581" s="56" t="e">
        <f t="shared" si="81"/>
        <v>#VALUE!</v>
      </c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275"/>
      <c r="AF581" s="275"/>
      <c r="AG581" s="40"/>
      <c r="AH581" s="40"/>
      <c r="AI581" s="40"/>
      <c r="AJ581" s="58" t="str">
        <f>IF(H581="","",VLOOKUP(H581,単重表!$C$6:'単重表'!$F$2502,4,FALSE))</f>
        <v/>
      </c>
      <c r="AK581" s="141" t="e">
        <f t="shared" si="75"/>
        <v>#VALUE!</v>
      </c>
      <c r="AL581" s="40">
        <v>2</v>
      </c>
      <c r="AM581" s="190" t="e">
        <f t="shared" si="76"/>
        <v>#VALUE!</v>
      </c>
      <c r="AO581" s="191">
        <f t="shared" si="77"/>
        <v>0</v>
      </c>
      <c r="AP581" s="182"/>
      <c r="AQ581" s="183" t="str">
        <f t="shared" si="78"/>
        <v/>
      </c>
      <c r="AR581" s="182"/>
      <c r="AS581" s="184" t="str">
        <f t="shared" si="79"/>
        <v/>
      </c>
      <c r="AT581" s="182"/>
      <c r="AU581" s="276"/>
      <c r="AV581" s="185"/>
      <c r="AW581" s="185"/>
      <c r="AX581" s="185"/>
      <c r="AY581" s="185"/>
      <c r="AZ581" s="185"/>
      <c r="BA581" s="186"/>
      <c r="BB581" s="80"/>
      <c r="BC581" s="185"/>
      <c r="BD581" s="185"/>
      <c r="BE581" s="185"/>
      <c r="BF581" s="185"/>
      <c r="BG581" s="187"/>
      <c r="BH581" s="278"/>
      <c r="BI581" s="188"/>
      <c r="BJ581" s="276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>
        <f t="shared" si="80"/>
        <v>0</v>
      </c>
    </row>
    <row r="582" spans="1:93" ht="22.5" hidden="1" customHeight="1">
      <c r="A582" s="277"/>
      <c r="B582" s="275"/>
      <c r="C582" s="75"/>
      <c r="D582" s="78"/>
      <c r="E582" s="75"/>
      <c r="F582" s="80"/>
      <c r="G582" s="78"/>
      <c r="H582" s="70"/>
      <c r="I582" s="81"/>
      <c r="J582" s="71" t="str">
        <f>IF(H582="","",VLOOKUP(H582,単重表!$C$6:'単重表'!$F$2502,2,FALSE))</f>
        <v/>
      </c>
      <c r="K582" s="232"/>
      <c r="L582" s="101">
        <f t="shared" si="73"/>
        <v>1</v>
      </c>
      <c r="M582" s="46"/>
      <c r="N582" s="101">
        <f t="shared" si="74"/>
        <v>1</v>
      </c>
      <c r="O582" s="49"/>
      <c r="P582" s="47" t="str">
        <f>IF(H582="","",VLOOKUP(H582,単重表!$C$6:'単重表'!$F$2502,3,FALSE))</f>
        <v/>
      </c>
      <c r="Q582" s="47"/>
      <c r="R582" s="56" t="e">
        <f t="shared" si="81"/>
        <v>#VALUE!</v>
      </c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275"/>
      <c r="AF582" s="275"/>
      <c r="AG582" s="40"/>
      <c r="AH582" s="40"/>
      <c r="AI582" s="40"/>
      <c r="AJ582" s="58" t="str">
        <f>IF(H582="","",VLOOKUP(H582,単重表!$C$6:'単重表'!$F$2502,4,FALSE))</f>
        <v/>
      </c>
      <c r="AK582" s="141" t="e">
        <f t="shared" si="75"/>
        <v>#VALUE!</v>
      </c>
      <c r="AL582" s="40">
        <v>2</v>
      </c>
      <c r="AM582" s="190" t="e">
        <f t="shared" si="76"/>
        <v>#VALUE!</v>
      </c>
      <c r="AO582" s="191">
        <f t="shared" si="77"/>
        <v>0</v>
      </c>
      <c r="AP582" s="182"/>
      <c r="AQ582" s="183" t="str">
        <f t="shared" si="78"/>
        <v/>
      </c>
      <c r="AR582" s="182"/>
      <c r="AS582" s="184" t="str">
        <f t="shared" si="79"/>
        <v/>
      </c>
      <c r="AT582" s="182"/>
      <c r="AU582" s="276"/>
      <c r="AV582" s="185"/>
      <c r="AW582" s="185"/>
      <c r="AX582" s="185"/>
      <c r="AY582" s="185"/>
      <c r="AZ582" s="185"/>
      <c r="BA582" s="186"/>
      <c r="BB582" s="80"/>
      <c r="BC582" s="185"/>
      <c r="BD582" s="185"/>
      <c r="BE582" s="185"/>
      <c r="BF582" s="185"/>
      <c r="BG582" s="187"/>
      <c r="BH582" s="278"/>
      <c r="BI582" s="188"/>
      <c r="BJ582" s="276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>
        <f t="shared" si="80"/>
        <v>0</v>
      </c>
    </row>
    <row r="583" spans="1:93" ht="22.5" hidden="1" customHeight="1">
      <c r="A583" s="277"/>
      <c r="B583" s="275"/>
      <c r="C583" s="75"/>
      <c r="D583" s="78"/>
      <c r="E583" s="75"/>
      <c r="F583" s="80"/>
      <c r="G583" s="78"/>
      <c r="H583" s="70"/>
      <c r="I583" s="81"/>
      <c r="J583" s="71" t="str">
        <f>IF(H583="","",VLOOKUP(H583,単重表!$C$6:'単重表'!$F$2502,2,FALSE))</f>
        <v/>
      </c>
      <c r="K583" s="232"/>
      <c r="L583" s="101">
        <f t="shared" si="73"/>
        <v>1</v>
      </c>
      <c r="M583" s="46"/>
      <c r="N583" s="101">
        <f t="shared" si="74"/>
        <v>1</v>
      </c>
      <c r="O583" s="49"/>
      <c r="P583" s="47" t="str">
        <f>IF(H583="","",VLOOKUP(H583,単重表!$C$6:'単重表'!$F$2502,3,FALSE))</f>
        <v/>
      </c>
      <c r="Q583" s="47"/>
      <c r="R583" s="56" t="e">
        <f t="shared" si="81"/>
        <v>#VALUE!</v>
      </c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275"/>
      <c r="AF583" s="275"/>
      <c r="AG583" s="40"/>
      <c r="AH583" s="40"/>
      <c r="AI583" s="40"/>
      <c r="AJ583" s="58" t="str">
        <f>IF(H583="","",VLOOKUP(H583,単重表!$C$6:'単重表'!$F$2502,4,FALSE))</f>
        <v/>
      </c>
      <c r="AK583" s="141" t="e">
        <f t="shared" si="75"/>
        <v>#VALUE!</v>
      </c>
      <c r="AL583" s="40">
        <v>2</v>
      </c>
      <c r="AM583" s="190" t="e">
        <f t="shared" si="76"/>
        <v>#VALUE!</v>
      </c>
      <c r="AO583" s="191">
        <f t="shared" si="77"/>
        <v>0</v>
      </c>
      <c r="AP583" s="182"/>
      <c r="AQ583" s="183" t="str">
        <f t="shared" si="78"/>
        <v/>
      </c>
      <c r="AR583" s="182"/>
      <c r="AS583" s="184" t="str">
        <f t="shared" si="79"/>
        <v/>
      </c>
      <c r="AT583" s="182"/>
      <c r="AU583" s="276"/>
      <c r="AV583" s="185"/>
      <c r="AW583" s="185"/>
      <c r="AX583" s="185"/>
      <c r="AY583" s="185"/>
      <c r="AZ583" s="185"/>
      <c r="BA583" s="186"/>
      <c r="BB583" s="80"/>
      <c r="BC583" s="185"/>
      <c r="BD583" s="185"/>
      <c r="BE583" s="185"/>
      <c r="BF583" s="185"/>
      <c r="BG583" s="187"/>
      <c r="BH583" s="278"/>
      <c r="BI583" s="188"/>
      <c r="BJ583" s="276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>
        <f t="shared" si="80"/>
        <v>0</v>
      </c>
    </row>
    <row r="584" spans="1:93" ht="22.5" hidden="1" customHeight="1">
      <c r="A584" s="277"/>
      <c r="B584" s="275"/>
      <c r="C584" s="75"/>
      <c r="D584" s="78"/>
      <c r="E584" s="75"/>
      <c r="F584" s="80"/>
      <c r="G584" s="78"/>
      <c r="H584" s="70"/>
      <c r="I584" s="81"/>
      <c r="J584" s="71" t="str">
        <f>IF(H584="","",VLOOKUP(H584,単重表!$C$6:'単重表'!$F$2502,2,FALSE))</f>
        <v/>
      </c>
      <c r="K584" s="232"/>
      <c r="L584" s="101">
        <f t="shared" si="73"/>
        <v>1</v>
      </c>
      <c r="M584" s="46"/>
      <c r="N584" s="101">
        <f t="shared" si="74"/>
        <v>1</v>
      </c>
      <c r="O584" s="49"/>
      <c r="P584" s="47" t="str">
        <f>IF(H584="","",VLOOKUP(H584,単重表!$C$6:'単重表'!$F$2502,3,FALSE))</f>
        <v/>
      </c>
      <c r="Q584" s="47"/>
      <c r="R584" s="56" t="e">
        <f t="shared" si="81"/>
        <v>#VALUE!</v>
      </c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275"/>
      <c r="AF584" s="275"/>
      <c r="AG584" s="40"/>
      <c r="AH584" s="40"/>
      <c r="AI584" s="40"/>
      <c r="AJ584" s="58" t="str">
        <f>IF(H584="","",VLOOKUP(H584,単重表!$C$6:'単重表'!$F$2502,4,FALSE))</f>
        <v/>
      </c>
      <c r="AK584" s="141" t="e">
        <f t="shared" si="75"/>
        <v>#VALUE!</v>
      </c>
      <c r="AL584" s="40">
        <v>2</v>
      </c>
      <c r="AM584" s="190" t="e">
        <f t="shared" si="76"/>
        <v>#VALUE!</v>
      </c>
      <c r="AO584" s="191">
        <f t="shared" si="77"/>
        <v>0</v>
      </c>
      <c r="AP584" s="182"/>
      <c r="AQ584" s="183" t="str">
        <f t="shared" si="78"/>
        <v/>
      </c>
      <c r="AR584" s="182"/>
      <c r="AS584" s="184" t="str">
        <f t="shared" si="79"/>
        <v/>
      </c>
      <c r="AT584" s="182"/>
      <c r="AU584" s="276"/>
      <c r="AV584" s="185"/>
      <c r="AW584" s="185"/>
      <c r="AX584" s="185"/>
      <c r="AY584" s="185"/>
      <c r="AZ584" s="185"/>
      <c r="BA584" s="186"/>
      <c r="BB584" s="80"/>
      <c r="BC584" s="185"/>
      <c r="BD584" s="185"/>
      <c r="BE584" s="185"/>
      <c r="BF584" s="185"/>
      <c r="BG584" s="187"/>
      <c r="BH584" s="278"/>
      <c r="BI584" s="188"/>
      <c r="BJ584" s="276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>
        <f t="shared" si="80"/>
        <v>0</v>
      </c>
    </row>
    <row r="585" spans="1:93" ht="22.5" hidden="1" customHeight="1">
      <c r="A585" s="277"/>
      <c r="B585" s="275"/>
      <c r="C585" s="75"/>
      <c r="D585" s="78"/>
      <c r="E585" s="75"/>
      <c r="F585" s="80"/>
      <c r="G585" s="78"/>
      <c r="H585" s="70"/>
      <c r="I585" s="81"/>
      <c r="J585" s="71" t="str">
        <f>IF(H585="","",VLOOKUP(H585,単重表!$C$6:'単重表'!$F$2502,2,FALSE))</f>
        <v/>
      </c>
      <c r="K585" s="232"/>
      <c r="L585" s="101">
        <f t="shared" si="73"/>
        <v>1</v>
      </c>
      <c r="M585" s="46"/>
      <c r="N585" s="101">
        <f t="shared" si="74"/>
        <v>1</v>
      </c>
      <c r="O585" s="49"/>
      <c r="P585" s="47" t="str">
        <f>IF(H585="","",VLOOKUP(H585,単重表!$C$6:'単重表'!$F$2502,3,FALSE))</f>
        <v/>
      </c>
      <c r="Q585" s="47"/>
      <c r="R585" s="56" t="e">
        <f t="shared" si="81"/>
        <v>#VALUE!</v>
      </c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275"/>
      <c r="AF585" s="275"/>
      <c r="AG585" s="40"/>
      <c r="AH585" s="40"/>
      <c r="AI585" s="40"/>
      <c r="AJ585" s="58" t="str">
        <f>IF(H585="","",VLOOKUP(H585,単重表!$C$6:'単重表'!$F$2502,4,FALSE))</f>
        <v/>
      </c>
      <c r="AK585" s="141" t="e">
        <f t="shared" si="75"/>
        <v>#VALUE!</v>
      </c>
      <c r="AL585" s="40">
        <v>2</v>
      </c>
      <c r="AM585" s="190" t="e">
        <f t="shared" si="76"/>
        <v>#VALUE!</v>
      </c>
      <c r="AO585" s="191">
        <f t="shared" si="77"/>
        <v>0</v>
      </c>
      <c r="AP585" s="182"/>
      <c r="AQ585" s="183" t="str">
        <f t="shared" si="78"/>
        <v/>
      </c>
      <c r="AR585" s="182"/>
      <c r="AS585" s="184" t="str">
        <f t="shared" si="79"/>
        <v/>
      </c>
      <c r="AT585" s="182"/>
      <c r="AU585" s="276"/>
      <c r="AV585" s="185"/>
      <c r="AW585" s="185"/>
      <c r="AX585" s="185"/>
      <c r="AY585" s="185"/>
      <c r="AZ585" s="185"/>
      <c r="BA585" s="186"/>
      <c r="BB585" s="80"/>
      <c r="BC585" s="185"/>
      <c r="BD585" s="185"/>
      <c r="BE585" s="185"/>
      <c r="BF585" s="185"/>
      <c r="BG585" s="187"/>
      <c r="BH585" s="278"/>
      <c r="BI585" s="188"/>
      <c r="BJ585" s="276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>
        <f t="shared" si="80"/>
        <v>0</v>
      </c>
    </row>
    <row r="586" spans="1:93" ht="22.5" hidden="1" customHeight="1">
      <c r="A586" s="277"/>
      <c r="B586" s="275"/>
      <c r="C586" s="75"/>
      <c r="D586" s="78"/>
      <c r="E586" s="75"/>
      <c r="F586" s="80"/>
      <c r="G586" s="78"/>
      <c r="H586" s="70"/>
      <c r="I586" s="81"/>
      <c r="J586" s="71" t="str">
        <f>IF(H586="","",VLOOKUP(H586,単重表!$C$6:'単重表'!$F$2502,2,FALSE))</f>
        <v/>
      </c>
      <c r="K586" s="232"/>
      <c r="L586" s="101">
        <f t="shared" si="73"/>
        <v>1</v>
      </c>
      <c r="M586" s="46"/>
      <c r="N586" s="101">
        <f t="shared" si="74"/>
        <v>1</v>
      </c>
      <c r="O586" s="49"/>
      <c r="P586" s="47" t="str">
        <f>IF(H586="","",VLOOKUP(H586,単重表!$C$6:'単重表'!$F$2502,3,FALSE))</f>
        <v/>
      </c>
      <c r="Q586" s="47"/>
      <c r="R586" s="56" t="e">
        <f t="shared" si="81"/>
        <v>#VALUE!</v>
      </c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275"/>
      <c r="AF586" s="275"/>
      <c r="AG586" s="40"/>
      <c r="AH586" s="40"/>
      <c r="AI586" s="40"/>
      <c r="AJ586" s="58" t="str">
        <f>IF(H586="","",VLOOKUP(H586,単重表!$C$6:'単重表'!$F$2502,4,FALSE))</f>
        <v/>
      </c>
      <c r="AK586" s="141" t="e">
        <f t="shared" si="75"/>
        <v>#VALUE!</v>
      </c>
      <c r="AL586" s="40">
        <v>2</v>
      </c>
      <c r="AM586" s="190" t="e">
        <f t="shared" si="76"/>
        <v>#VALUE!</v>
      </c>
      <c r="AO586" s="191">
        <f t="shared" si="77"/>
        <v>0</v>
      </c>
      <c r="AP586" s="182"/>
      <c r="AQ586" s="183" t="str">
        <f t="shared" si="78"/>
        <v/>
      </c>
      <c r="AR586" s="182"/>
      <c r="AS586" s="184" t="str">
        <f t="shared" si="79"/>
        <v/>
      </c>
      <c r="AT586" s="182"/>
      <c r="AU586" s="276"/>
      <c r="AV586" s="185"/>
      <c r="AW586" s="185"/>
      <c r="AX586" s="185"/>
      <c r="AY586" s="185"/>
      <c r="AZ586" s="185"/>
      <c r="BA586" s="186"/>
      <c r="BB586" s="80"/>
      <c r="BC586" s="185"/>
      <c r="BD586" s="185"/>
      <c r="BE586" s="185"/>
      <c r="BF586" s="185"/>
      <c r="BG586" s="187"/>
      <c r="BH586" s="278"/>
      <c r="BI586" s="188"/>
      <c r="BJ586" s="276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>
        <f t="shared" si="80"/>
        <v>0</v>
      </c>
    </row>
    <row r="587" spans="1:93" ht="22.5" hidden="1" customHeight="1">
      <c r="A587" s="277"/>
      <c r="B587" s="275"/>
      <c r="C587" s="75"/>
      <c r="D587" s="78"/>
      <c r="E587" s="75"/>
      <c r="F587" s="80"/>
      <c r="G587" s="78"/>
      <c r="H587" s="70"/>
      <c r="I587" s="81"/>
      <c r="J587" s="71" t="str">
        <f>IF(H587="","",VLOOKUP(H587,単重表!$C$6:'単重表'!$F$2502,2,FALSE))</f>
        <v/>
      </c>
      <c r="K587" s="232"/>
      <c r="L587" s="101">
        <f t="shared" si="73"/>
        <v>1</v>
      </c>
      <c r="M587" s="46"/>
      <c r="N587" s="101">
        <f t="shared" si="74"/>
        <v>1</v>
      </c>
      <c r="O587" s="49"/>
      <c r="P587" s="47" t="str">
        <f>IF(H587="","",VLOOKUP(H587,単重表!$C$6:'単重表'!$F$2502,3,FALSE))</f>
        <v/>
      </c>
      <c r="Q587" s="47"/>
      <c r="R587" s="56" t="e">
        <f t="shared" si="81"/>
        <v>#VALUE!</v>
      </c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275"/>
      <c r="AF587" s="275"/>
      <c r="AG587" s="40"/>
      <c r="AH587" s="40"/>
      <c r="AI587" s="40"/>
      <c r="AJ587" s="58" t="str">
        <f>IF(H587="","",VLOOKUP(H587,単重表!$C$6:'単重表'!$F$2502,4,FALSE))</f>
        <v/>
      </c>
      <c r="AK587" s="141" t="e">
        <f t="shared" si="75"/>
        <v>#VALUE!</v>
      </c>
      <c r="AL587" s="40">
        <v>2</v>
      </c>
      <c r="AM587" s="190" t="e">
        <f t="shared" si="76"/>
        <v>#VALUE!</v>
      </c>
      <c r="AO587" s="191">
        <f t="shared" si="77"/>
        <v>0</v>
      </c>
      <c r="AP587" s="182"/>
      <c r="AQ587" s="183" t="str">
        <f t="shared" si="78"/>
        <v/>
      </c>
      <c r="AR587" s="182"/>
      <c r="AS587" s="184" t="str">
        <f t="shared" si="79"/>
        <v/>
      </c>
      <c r="AT587" s="182"/>
      <c r="AU587" s="276"/>
      <c r="AV587" s="185"/>
      <c r="AW587" s="185"/>
      <c r="AX587" s="185"/>
      <c r="AY587" s="185"/>
      <c r="AZ587" s="185"/>
      <c r="BA587" s="186"/>
      <c r="BB587" s="80"/>
      <c r="BC587" s="185"/>
      <c r="BD587" s="185"/>
      <c r="BE587" s="185"/>
      <c r="BF587" s="185"/>
      <c r="BG587" s="187"/>
      <c r="BH587" s="278"/>
      <c r="BI587" s="188"/>
      <c r="BJ587" s="276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>
        <f t="shared" si="80"/>
        <v>0</v>
      </c>
    </row>
    <row r="588" spans="1:93" ht="22.5" hidden="1" customHeight="1">
      <c r="A588" s="277"/>
      <c r="B588" s="275"/>
      <c r="C588" s="75"/>
      <c r="D588" s="78"/>
      <c r="E588" s="75"/>
      <c r="F588" s="80"/>
      <c r="G588" s="78"/>
      <c r="H588" s="70"/>
      <c r="I588" s="81"/>
      <c r="J588" s="71" t="str">
        <f>IF(H588="","",VLOOKUP(H588,単重表!$C$6:'単重表'!$F$2502,2,FALSE))</f>
        <v/>
      </c>
      <c r="K588" s="232"/>
      <c r="L588" s="101">
        <f t="shared" si="73"/>
        <v>1</v>
      </c>
      <c r="M588" s="46"/>
      <c r="N588" s="101">
        <f t="shared" si="74"/>
        <v>1</v>
      </c>
      <c r="O588" s="49"/>
      <c r="P588" s="47" t="str">
        <f>IF(H588="","",VLOOKUP(H588,単重表!$C$6:'単重表'!$F$2502,3,FALSE))</f>
        <v/>
      </c>
      <c r="Q588" s="47"/>
      <c r="R588" s="56" t="e">
        <f t="shared" si="81"/>
        <v>#VALUE!</v>
      </c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275"/>
      <c r="AF588" s="275"/>
      <c r="AG588" s="40"/>
      <c r="AH588" s="40"/>
      <c r="AI588" s="40"/>
      <c r="AJ588" s="58" t="str">
        <f>IF(H588="","",VLOOKUP(H588,単重表!$C$6:'単重表'!$F$2502,4,FALSE))</f>
        <v/>
      </c>
      <c r="AK588" s="141" t="e">
        <f t="shared" si="75"/>
        <v>#VALUE!</v>
      </c>
      <c r="AL588" s="40">
        <v>2</v>
      </c>
      <c r="AM588" s="190" t="e">
        <f t="shared" si="76"/>
        <v>#VALUE!</v>
      </c>
      <c r="AO588" s="191">
        <f t="shared" si="77"/>
        <v>0</v>
      </c>
      <c r="AP588" s="182"/>
      <c r="AQ588" s="183" t="str">
        <f t="shared" si="78"/>
        <v/>
      </c>
      <c r="AR588" s="182"/>
      <c r="AS588" s="184" t="str">
        <f t="shared" si="79"/>
        <v/>
      </c>
      <c r="AT588" s="182"/>
      <c r="AU588" s="276"/>
      <c r="AV588" s="185"/>
      <c r="AW588" s="185"/>
      <c r="AX588" s="185"/>
      <c r="AY588" s="185"/>
      <c r="AZ588" s="185"/>
      <c r="BA588" s="186"/>
      <c r="BB588" s="80"/>
      <c r="BC588" s="185"/>
      <c r="BD588" s="185"/>
      <c r="BE588" s="185"/>
      <c r="BF588" s="185"/>
      <c r="BG588" s="187"/>
      <c r="BH588" s="278"/>
      <c r="BI588" s="188"/>
      <c r="BJ588" s="276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>
        <f t="shared" si="80"/>
        <v>0</v>
      </c>
    </row>
    <row r="589" spans="1:93" ht="22.5" hidden="1" customHeight="1">
      <c r="A589" s="277"/>
      <c r="B589" s="275"/>
      <c r="C589" s="75"/>
      <c r="D589" s="78"/>
      <c r="E589" s="75"/>
      <c r="F589" s="80"/>
      <c r="G589" s="78"/>
      <c r="H589" s="70"/>
      <c r="I589" s="81"/>
      <c r="J589" s="71" t="str">
        <f>IF(H589="","",VLOOKUP(H589,単重表!$C$6:'単重表'!$F$2502,2,FALSE))</f>
        <v/>
      </c>
      <c r="K589" s="232"/>
      <c r="L589" s="101">
        <f t="shared" si="73"/>
        <v>1</v>
      </c>
      <c r="M589" s="46"/>
      <c r="N589" s="101">
        <f t="shared" si="74"/>
        <v>1</v>
      </c>
      <c r="O589" s="49"/>
      <c r="P589" s="47" t="str">
        <f>IF(H589="","",VLOOKUP(H589,単重表!$C$6:'単重表'!$F$2502,3,FALSE))</f>
        <v/>
      </c>
      <c r="Q589" s="47"/>
      <c r="R589" s="56" t="e">
        <f t="shared" si="81"/>
        <v>#VALUE!</v>
      </c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275"/>
      <c r="AF589" s="275"/>
      <c r="AG589" s="40"/>
      <c r="AH589" s="40"/>
      <c r="AI589" s="40"/>
      <c r="AJ589" s="58" t="str">
        <f>IF(H589="","",VLOOKUP(H589,単重表!$C$6:'単重表'!$F$2502,4,FALSE))</f>
        <v/>
      </c>
      <c r="AK589" s="141" t="e">
        <f t="shared" si="75"/>
        <v>#VALUE!</v>
      </c>
      <c r="AL589" s="40">
        <v>2</v>
      </c>
      <c r="AM589" s="190" t="e">
        <f t="shared" si="76"/>
        <v>#VALUE!</v>
      </c>
      <c r="AO589" s="191">
        <f t="shared" si="77"/>
        <v>0</v>
      </c>
      <c r="AP589" s="182"/>
      <c r="AQ589" s="183" t="str">
        <f t="shared" si="78"/>
        <v/>
      </c>
      <c r="AR589" s="182"/>
      <c r="AS589" s="184" t="str">
        <f t="shared" si="79"/>
        <v/>
      </c>
      <c r="AT589" s="182"/>
      <c r="AU589" s="276"/>
      <c r="AV589" s="185"/>
      <c r="AW589" s="185"/>
      <c r="AX589" s="185"/>
      <c r="AY589" s="185"/>
      <c r="AZ589" s="185"/>
      <c r="BA589" s="186"/>
      <c r="BB589" s="80"/>
      <c r="BC589" s="185"/>
      <c r="BD589" s="185"/>
      <c r="BE589" s="185"/>
      <c r="BF589" s="185"/>
      <c r="BG589" s="187"/>
      <c r="BH589" s="278"/>
      <c r="BI589" s="188"/>
      <c r="BJ589" s="276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>
        <f t="shared" si="80"/>
        <v>0</v>
      </c>
    </row>
    <row r="590" spans="1:93" ht="22.5" hidden="1" customHeight="1">
      <c r="A590" s="277"/>
      <c r="B590" s="275"/>
      <c r="C590" s="75"/>
      <c r="D590" s="78"/>
      <c r="E590" s="75"/>
      <c r="F590" s="80"/>
      <c r="G590" s="78"/>
      <c r="H590" s="70"/>
      <c r="I590" s="81"/>
      <c r="J590" s="71" t="str">
        <f>IF(H590="","",VLOOKUP(H590,単重表!$C$6:'単重表'!$F$2502,2,FALSE))</f>
        <v/>
      </c>
      <c r="K590" s="232"/>
      <c r="L590" s="101">
        <f t="shared" si="73"/>
        <v>1</v>
      </c>
      <c r="M590" s="46"/>
      <c r="N590" s="101">
        <f t="shared" si="74"/>
        <v>1</v>
      </c>
      <c r="O590" s="49"/>
      <c r="P590" s="47" t="str">
        <f>IF(H590="","",VLOOKUP(H590,単重表!$C$6:'単重表'!$F$2502,3,FALSE))</f>
        <v/>
      </c>
      <c r="Q590" s="47"/>
      <c r="R590" s="56" t="e">
        <f t="shared" si="81"/>
        <v>#VALUE!</v>
      </c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275"/>
      <c r="AF590" s="275"/>
      <c r="AG590" s="40"/>
      <c r="AH590" s="40"/>
      <c r="AI590" s="40"/>
      <c r="AJ590" s="58" t="str">
        <f>IF(H590="","",VLOOKUP(H590,単重表!$C$6:'単重表'!$F$2502,4,FALSE))</f>
        <v/>
      </c>
      <c r="AK590" s="141" t="e">
        <f t="shared" si="75"/>
        <v>#VALUE!</v>
      </c>
      <c r="AL590" s="40">
        <v>2</v>
      </c>
      <c r="AM590" s="190" t="e">
        <f t="shared" si="76"/>
        <v>#VALUE!</v>
      </c>
      <c r="AO590" s="191">
        <f t="shared" si="77"/>
        <v>0</v>
      </c>
      <c r="AP590" s="182"/>
      <c r="AQ590" s="183" t="str">
        <f t="shared" si="78"/>
        <v/>
      </c>
      <c r="AR590" s="182"/>
      <c r="AS590" s="184" t="str">
        <f t="shared" si="79"/>
        <v/>
      </c>
      <c r="AT590" s="182"/>
      <c r="AU590" s="276"/>
      <c r="AV590" s="185"/>
      <c r="AW590" s="185"/>
      <c r="AX590" s="185"/>
      <c r="AY590" s="185"/>
      <c r="AZ590" s="185"/>
      <c r="BA590" s="186"/>
      <c r="BB590" s="80"/>
      <c r="BC590" s="185"/>
      <c r="BD590" s="185"/>
      <c r="BE590" s="185"/>
      <c r="BF590" s="185"/>
      <c r="BG590" s="187"/>
      <c r="BH590" s="278"/>
      <c r="BI590" s="188"/>
      <c r="BJ590" s="276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>
        <f t="shared" si="80"/>
        <v>0</v>
      </c>
    </row>
    <row r="591" spans="1:93" ht="22.5" hidden="1" customHeight="1">
      <c r="A591" s="277"/>
      <c r="B591" s="275"/>
      <c r="C591" s="75"/>
      <c r="D591" s="78"/>
      <c r="E591" s="75"/>
      <c r="F591" s="80"/>
      <c r="G591" s="78"/>
      <c r="H591" s="70"/>
      <c r="I591" s="81"/>
      <c r="J591" s="71" t="str">
        <f>IF(H591="","",VLOOKUP(H591,単重表!$C$6:'単重表'!$F$2502,2,FALSE))</f>
        <v/>
      </c>
      <c r="K591" s="232"/>
      <c r="L591" s="101">
        <f t="shared" si="73"/>
        <v>1</v>
      </c>
      <c r="M591" s="46"/>
      <c r="N591" s="101">
        <f t="shared" si="74"/>
        <v>1</v>
      </c>
      <c r="O591" s="49"/>
      <c r="P591" s="47" t="str">
        <f>IF(H591="","",VLOOKUP(H591,単重表!$C$6:'単重表'!$F$2502,3,FALSE))</f>
        <v/>
      </c>
      <c r="Q591" s="47"/>
      <c r="R591" s="56" t="e">
        <f t="shared" si="81"/>
        <v>#VALUE!</v>
      </c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275"/>
      <c r="AF591" s="275"/>
      <c r="AG591" s="40"/>
      <c r="AH591" s="40"/>
      <c r="AI591" s="40"/>
      <c r="AJ591" s="58" t="str">
        <f>IF(H591="","",VLOOKUP(H591,単重表!$C$6:'単重表'!$F$2502,4,FALSE))</f>
        <v/>
      </c>
      <c r="AK591" s="141" t="e">
        <f t="shared" si="75"/>
        <v>#VALUE!</v>
      </c>
      <c r="AL591" s="40">
        <v>2</v>
      </c>
      <c r="AM591" s="190" t="e">
        <f t="shared" si="76"/>
        <v>#VALUE!</v>
      </c>
      <c r="AO591" s="191">
        <f t="shared" si="77"/>
        <v>0</v>
      </c>
      <c r="AP591" s="182"/>
      <c r="AQ591" s="183" t="str">
        <f t="shared" si="78"/>
        <v/>
      </c>
      <c r="AR591" s="182"/>
      <c r="AS591" s="184" t="str">
        <f t="shared" si="79"/>
        <v/>
      </c>
      <c r="AT591" s="182"/>
      <c r="AU591" s="276"/>
      <c r="AV591" s="185"/>
      <c r="AW591" s="185"/>
      <c r="AX591" s="185"/>
      <c r="AY591" s="185"/>
      <c r="AZ591" s="185"/>
      <c r="BA591" s="186"/>
      <c r="BB591" s="80"/>
      <c r="BC591" s="185"/>
      <c r="BD591" s="185"/>
      <c r="BE591" s="185"/>
      <c r="BF591" s="185"/>
      <c r="BG591" s="187"/>
      <c r="BH591" s="278"/>
      <c r="BI591" s="188"/>
      <c r="BJ591" s="276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>
        <f t="shared" si="80"/>
        <v>0</v>
      </c>
    </row>
    <row r="592" spans="1:93" ht="22.5" hidden="1" customHeight="1">
      <c r="A592" s="277"/>
      <c r="B592" s="275"/>
      <c r="C592" s="75"/>
      <c r="D592" s="78"/>
      <c r="E592" s="75"/>
      <c r="F592" s="80"/>
      <c r="G592" s="78"/>
      <c r="H592" s="70"/>
      <c r="I592" s="81"/>
      <c r="J592" s="71" t="str">
        <f>IF(H592="","",VLOOKUP(H592,単重表!$C$6:'単重表'!$F$2502,2,FALSE))</f>
        <v/>
      </c>
      <c r="K592" s="232"/>
      <c r="L592" s="101">
        <f t="shared" si="73"/>
        <v>1</v>
      </c>
      <c r="M592" s="46"/>
      <c r="N592" s="101">
        <f t="shared" si="74"/>
        <v>1</v>
      </c>
      <c r="O592" s="49"/>
      <c r="P592" s="47" t="str">
        <f>IF(H592="","",VLOOKUP(H592,単重表!$C$6:'単重表'!$F$2502,3,FALSE))</f>
        <v/>
      </c>
      <c r="Q592" s="47"/>
      <c r="R592" s="56" t="e">
        <f t="shared" si="81"/>
        <v>#VALUE!</v>
      </c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275"/>
      <c r="AF592" s="275"/>
      <c r="AG592" s="40"/>
      <c r="AH592" s="40"/>
      <c r="AI592" s="40"/>
      <c r="AJ592" s="58" t="str">
        <f>IF(H592="","",VLOOKUP(H592,単重表!$C$6:'単重表'!$F$2502,4,FALSE))</f>
        <v/>
      </c>
      <c r="AK592" s="141" t="e">
        <f t="shared" si="75"/>
        <v>#VALUE!</v>
      </c>
      <c r="AL592" s="40">
        <v>2</v>
      </c>
      <c r="AM592" s="190" t="e">
        <f t="shared" si="76"/>
        <v>#VALUE!</v>
      </c>
      <c r="AO592" s="191">
        <f t="shared" si="77"/>
        <v>0</v>
      </c>
      <c r="AP592" s="182"/>
      <c r="AQ592" s="183" t="str">
        <f t="shared" si="78"/>
        <v/>
      </c>
      <c r="AR592" s="182"/>
      <c r="AS592" s="184" t="str">
        <f t="shared" si="79"/>
        <v/>
      </c>
      <c r="AT592" s="182"/>
      <c r="AU592" s="276"/>
      <c r="AV592" s="185"/>
      <c r="AW592" s="185"/>
      <c r="AX592" s="185"/>
      <c r="AY592" s="185"/>
      <c r="AZ592" s="185"/>
      <c r="BA592" s="186"/>
      <c r="BB592" s="80"/>
      <c r="BC592" s="185"/>
      <c r="BD592" s="185"/>
      <c r="BE592" s="185"/>
      <c r="BF592" s="185"/>
      <c r="BG592" s="187"/>
      <c r="BH592" s="278"/>
      <c r="BI592" s="188"/>
      <c r="BJ592" s="276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>
        <f t="shared" si="80"/>
        <v>0</v>
      </c>
    </row>
    <row r="593" spans="1:93" ht="22.5" hidden="1" customHeight="1">
      <c r="A593" s="277"/>
      <c r="B593" s="275"/>
      <c r="C593" s="75"/>
      <c r="D593" s="78"/>
      <c r="E593" s="75"/>
      <c r="F593" s="80"/>
      <c r="G593" s="78"/>
      <c r="H593" s="70"/>
      <c r="I593" s="81"/>
      <c r="J593" s="71" t="str">
        <f>IF(H593="","",VLOOKUP(H593,単重表!$C$6:'単重表'!$F$2502,2,FALSE))</f>
        <v/>
      </c>
      <c r="K593" s="232"/>
      <c r="L593" s="101">
        <f t="shared" si="73"/>
        <v>1</v>
      </c>
      <c r="M593" s="46"/>
      <c r="N593" s="101">
        <f t="shared" si="74"/>
        <v>1</v>
      </c>
      <c r="O593" s="49"/>
      <c r="P593" s="47" t="str">
        <f>IF(H593="","",VLOOKUP(H593,単重表!$C$6:'単重表'!$F$2502,3,FALSE))</f>
        <v/>
      </c>
      <c r="Q593" s="47"/>
      <c r="R593" s="56" t="e">
        <f t="shared" si="81"/>
        <v>#VALUE!</v>
      </c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275"/>
      <c r="AF593" s="275"/>
      <c r="AG593" s="40"/>
      <c r="AH593" s="40"/>
      <c r="AI593" s="40"/>
      <c r="AJ593" s="58" t="str">
        <f>IF(H593="","",VLOOKUP(H593,単重表!$C$6:'単重表'!$F$2502,4,FALSE))</f>
        <v/>
      </c>
      <c r="AK593" s="141" t="e">
        <f t="shared" si="75"/>
        <v>#VALUE!</v>
      </c>
      <c r="AL593" s="40">
        <v>2</v>
      </c>
      <c r="AM593" s="190" t="e">
        <f t="shared" si="76"/>
        <v>#VALUE!</v>
      </c>
      <c r="AO593" s="191">
        <f t="shared" si="77"/>
        <v>0</v>
      </c>
      <c r="AP593" s="182"/>
      <c r="AQ593" s="183" t="str">
        <f t="shared" si="78"/>
        <v/>
      </c>
      <c r="AR593" s="182"/>
      <c r="AS593" s="184" t="str">
        <f t="shared" si="79"/>
        <v/>
      </c>
      <c r="AT593" s="182"/>
      <c r="AU593" s="276"/>
      <c r="AV593" s="185"/>
      <c r="AW593" s="185"/>
      <c r="AX593" s="185"/>
      <c r="AY593" s="185"/>
      <c r="AZ593" s="185"/>
      <c r="BA593" s="186"/>
      <c r="BB593" s="80"/>
      <c r="BC593" s="185"/>
      <c r="BD593" s="185"/>
      <c r="BE593" s="185"/>
      <c r="BF593" s="185"/>
      <c r="BG593" s="187"/>
      <c r="BH593" s="278"/>
      <c r="BI593" s="188"/>
      <c r="BJ593" s="276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>
        <f t="shared" si="80"/>
        <v>0</v>
      </c>
    </row>
    <row r="594" spans="1:93" ht="22.5" hidden="1" customHeight="1">
      <c r="A594" s="277"/>
      <c r="B594" s="275"/>
      <c r="C594" s="75"/>
      <c r="D594" s="78"/>
      <c r="E594" s="75"/>
      <c r="F594" s="80"/>
      <c r="G594" s="78"/>
      <c r="H594" s="70"/>
      <c r="I594" s="81"/>
      <c r="J594" s="71" t="str">
        <f>IF(H594="","",VLOOKUP(H594,単重表!$C$6:'単重表'!$F$2502,2,FALSE))</f>
        <v/>
      </c>
      <c r="K594" s="232"/>
      <c r="L594" s="101">
        <f t="shared" si="73"/>
        <v>1</v>
      </c>
      <c r="M594" s="46"/>
      <c r="N594" s="101">
        <f t="shared" si="74"/>
        <v>1</v>
      </c>
      <c r="O594" s="49"/>
      <c r="P594" s="47" t="str">
        <f>IF(H594="","",VLOOKUP(H594,単重表!$C$6:'単重表'!$F$2502,3,FALSE))</f>
        <v/>
      </c>
      <c r="Q594" s="47"/>
      <c r="R594" s="56" t="e">
        <f t="shared" si="81"/>
        <v>#VALUE!</v>
      </c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275"/>
      <c r="AF594" s="275"/>
      <c r="AG594" s="40"/>
      <c r="AH594" s="40"/>
      <c r="AI594" s="40"/>
      <c r="AJ594" s="58" t="str">
        <f>IF(H594="","",VLOOKUP(H594,単重表!$C$6:'単重表'!$F$2502,4,FALSE))</f>
        <v/>
      </c>
      <c r="AK594" s="141" t="e">
        <f t="shared" si="75"/>
        <v>#VALUE!</v>
      </c>
      <c r="AL594" s="40">
        <v>2</v>
      </c>
      <c r="AM594" s="190" t="e">
        <f t="shared" si="76"/>
        <v>#VALUE!</v>
      </c>
      <c r="AO594" s="191">
        <f t="shared" si="77"/>
        <v>0</v>
      </c>
      <c r="AP594" s="182"/>
      <c r="AQ594" s="183" t="str">
        <f t="shared" si="78"/>
        <v/>
      </c>
      <c r="AR594" s="182"/>
      <c r="AS594" s="184" t="str">
        <f t="shared" si="79"/>
        <v/>
      </c>
      <c r="AT594" s="182"/>
      <c r="AU594" s="276"/>
      <c r="AV594" s="185"/>
      <c r="AW594" s="185"/>
      <c r="AX594" s="185"/>
      <c r="AY594" s="185"/>
      <c r="AZ594" s="185"/>
      <c r="BA594" s="186"/>
      <c r="BB594" s="80"/>
      <c r="BC594" s="185"/>
      <c r="BD594" s="185"/>
      <c r="BE594" s="185"/>
      <c r="BF594" s="185"/>
      <c r="BG594" s="187"/>
      <c r="BH594" s="278"/>
      <c r="BI594" s="188"/>
      <c r="BJ594" s="276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>
        <f t="shared" si="80"/>
        <v>0</v>
      </c>
    </row>
    <row r="595" spans="1:93" ht="22.5" hidden="1" customHeight="1">
      <c r="A595" s="277"/>
      <c r="B595" s="275"/>
      <c r="C595" s="75"/>
      <c r="D595" s="78"/>
      <c r="E595" s="75"/>
      <c r="F595" s="80"/>
      <c r="G595" s="78"/>
      <c r="H595" s="70"/>
      <c r="I595" s="81"/>
      <c r="J595" s="71" t="str">
        <f>IF(H595="","",VLOOKUP(H595,単重表!$C$6:'単重表'!$F$2502,2,FALSE))</f>
        <v/>
      </c>
      <c r="K595" s="232"/>
      <c r="L595" s="101">
        <f t="shared" si="73"/>
        <v>1</v>
      </c>
      <c r="M595" s="46"/>
      <c r="N595" s="101">
        <f t="shared" si="74"/>
        <v>1</v>
      </c>
      <c r="O595" s="49"/>
      <c r="P595" s="47" t="str">
        <f>IF(H595="","",VLOOKUP(H595,単重表!$C$6:'単重表'!$F$2502,3,FALSE))</f>
        <v/>
      </c>
      <c r="Q595" s="47"/>
      <c r="R595" s="56" t="e">
        <f t="shared" si="81"/>
        <v>#VALUE!</v>
      </c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275"/>
      <c r="AF595" s="275"/>
      <c r="AG595" s="40"/>
      <c r="AH595" s="40"/>
      <c r="AI595" s="40"/>
      <c r="AJ595" s="58" t="str">
        <f>IF(H595="","",VLOOKUP(H595,単重表!$C$6:'単重表'!$F$2502,4,FALSE))</f>
        <v/>
      </c>
      <c r="AK595" s="141" t="e">
        <f t="shared" si="75"/>
        <v>#VALUE!</v>
      </c>
      <c r="AL595" s="40">
        <v>2</v>
      </c>
      <c r="AM595" s="190" t="e">
        <f t="shared" si="76"/>
        <v>#VALUE!</v>
      </c>
      <c r="AO595" s="191">
        <f t="shared" si="77"/>
        <v>0</v>
      </c>
      <c r="AP595" s="182"/>
      <c r="AQ595" s="183" t="str">
        <f t="shared" si="78"/>
        <v/>
      </c>
      <c r="AR595" s="182"/>
      <c r="AS595" s="184" t="str">
        <f t="shared" si="79"/>
        <v/>
      </c>
      <c r="AT595" s="182"/>
      <c r="AU595" s="276"/>
      <c r="AV595" s="185"/>
      <c r="AW595" s="185"/>
      <c r="AX595" s="185"/>
      <c r="AY595" s="185"/>
      <c r="AZ595" s="185"/>
      <c r="BA595" s="186"/>
      <c r="BB595" s="80"/>
      <c r="BC595" s="185"/>
      <c r="BD595" s="185"/>
      <c r="BE595" s="185"/>
      <c r="BF595" s="185"/>
      <c r="BG595" s="187"/>
      <c r="BH595" s="278"/>
      <c r="BI595" s="188"/>
      <c r="BJ595" s="276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>
        <f t="shared" si="80"/>
        <v>0</v>
      </c>
    </row>
    <row r="596" spans="1:93" ht="22.5" hidden="1" customHeight="1">
      <c r="A596" s="277"/>
      <c r="B596" s="275"/>
      <c r="C596" s="75"/>
      <c r="D596" s="78"/>
      <c r="E596" s="75"/>
      <c r="F596" s="80"/>
      <c r="G596" s="78"/>
      <c r="H596" s="70"/>
      <c r="I596" s="81"/>
      <c r="J596" s="71" t="str">
        <f>IF(H596="","",VLOOKUP(H596,単重表!$C$6:'単重表'!$F$2502,2,FALSE))</f>
        <v/>
      </c>
      <c r="K596" s="232"/>
      <c r="L596" s="101">
        <f t="shared" si="73"/>
        <v>1</v>
      </c>
      <c r="M596" s="46"/>
      <c r="N596" s="101">
        <f t="shared" si="74"/>
        <v>1</v>
      </c>
      <c r="O596" s="49"/>
      <c r="P596" s="47" t="str">
        <f>IF(H596="","",VLOOKUP(H596,単重表!$C$6:'単重表'!$F$2502,3,FALSE))</f>
        <v/>
      </c>
      <c r="Q596" s="47"/>
      <c r="R596" s="56" t="e">
        <f t="shared" si="81"/>
        <v>#VALUE!</v>
      </c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275"/>
      <c r="AF596" s="275"/>
      <c r="AG596" s="40"/>
      <c r="AH596" s="40"/>
      <c r="AI596" s="40"/>
      <c r="AJ596" s="58" t="str">
        <f>IF(H596="","",VLOOKUP(H596,単重表!$C$6:'単重表'!$F$2502,4,FALSE))</f>
        <v/>
      </c>
      <c r="AK596" s="141" t="e">
        <f t="shared" si="75"/>
        <v>#VALUE!</v>
      </c>
      <c r="AL596" s="40">
        <v>2</v>
      </c>
      <c r="AM596" s="190" t="e">
        <f t="shared" si="76"/>
        <v>#VALUE!</v>
      </c>
      <c r="AO596" s="191">
        <f t="shared" si="77"/>
        <v>0</v>
      </c>
      <c r="AP596" s="182"/>
      <c r="AQ596" s="183" t="str">
        <f t="shared" si="78"/>
        <v/>
      </c>
      <c r="AR596" s="182"/>
      <c r="AS596" s="184" t="str">
        <f t="shared" si="79"/>
        <v/>
      </c>
      <c r="AT596" s="182"/>
      <c r="AU596" s="276"/>
      <c r="AV596" s="185"/>
      <c r="AW596" s="185"/>
      <c r="AX596" s="185"/>
      <c r="AY596" s="185"/>
      <c r="AZ596" s="185"/>
      <c r="BA596" s="186"/>
      <c r="BB596" s="80"/>
      <c r="BC596" s="185"/>
      <c r="BD596" s="185"/>
      <c r="BE596" s="185"/>
      <c r="BF596" s="185"/>
      <c r="BG596" s="187"/>
      <c r="BH596" s="278"/>
      <c r="BI596" s="188"/>
      <c r="BJ596" s="276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>
        <f t="shared" si="80"/>
        <v>0</v>
      </c>
    </row>
    <row r="597" spans="1:93" ht="22.5" hidden="1" customHeight="1">
      <c r="A597" s="277"/>
      <c r="B597" s="275"/>
      <c r="C597" s="75"/>
      <c r="D597" s="78"/>
      <c r="E597" s="75"/>
      <c r="F597" s="80"/>
      <c r="G597" s="78"/>
      <c r="H597" s="70"/>
      <c r="I597" s="81"/>
      <c r="J597" s="71" t="str">
        <f>IF(H597="","",VLOOKUP(H597,単重表!$C$6:'単重表'!$F$2502,2,FALSE))</f>
        <v/>
      </c>
      <c r="K597" s="232"/>
      <c r="L597" s="101">
        <f t="shared" si="73"/>
        <v>1</v>
      </c>
      <c r="M597" s="46"/>
      <c r="N597" s="101">
        <f t="shared" si="74"/>
        <v>1</v>
      </c>
      <c r="O597" s="49"/>
      <c r="P597" s="47" t="str">
        <f>IF(H597="","",VLOOKUP(H597,単重表!$C$6:'単重表'!$F$2502,3,FALSE))</f>
        <v/>
      </c>
      <c r="Q597" s="47"/>
      <c r="R597" s="56" t="e">
        <f t="shared" si="81"/>
        <v>#VALUE!</v>
      </c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275"/>
      <c r="AF597" s="275"/>
      <c r="AG597" s="40"/>
      <c r="AH597" s="40"/>
      <c r="AI597" s="40"/>
      <c r="AJ597" s="58" t="str">
        <f>IF(H597="","",VLOOKUP(H597,単重表!$C$6:'単重表'!$F$2502,4,FALSE))</f>
        <v/>
      </c>
      <c r="AK597" s="141" t="e">
        <f t="shared" si="75"/>
        <v>#VALUE!</v>
      </c>
      <c r="AL597" s="40">
        <v>2</v>
      </c>
      <c r="AM597" s="190" t="e">
        <f t="shared" si="76"/>
        <v>#VALUE!</v>
      </c>
      <c r="AO597" s="191">
        <f t="shared" si="77"/>
        <v>0</v>
      </c>
      <c r="AP597" s="182"/>
      <c r="AQ597" s="183" t="str">
        <f t="shared" si="78"/>
        <v/>
      </c>
      <c r="AR597" s="182"/>
      <c r="AS597" s="184" t="str">
        <f t="shared" si="79"/>
        <v/>
      </c>
      <c r="AT597" s="182"/>
      <c r="AU597" s="276"/>
      <c r="AV597" s="185"/>
      <c r="AW597" s="185"/>
      <c r="AX597" s="185"/>
      <c r="AY597" s="185"/>
      <c r="AZ597" s="185"/>
      <c r="BA597" s="186"/>
      <c r="BB597" s="80"/>
      <c r="BC597" s="185"/>
      <c r="BD597" s="185"/>
      <c r="BE597" s="185"/>
      <c r="BF597" s="185"/>
      <c r="BG597" s="187"/>
      <c r="BH597" s="278"/>
      <c r="BI597" s="188"/>
      <c r="BJ597" s="276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>
        <f t="shared" si="80"/>
        <v>0</v>
      </c>
    </row>
    <row r="598" spans="1:93" ht="22.5" hidden="1" customHeight="1">
      <c r="A598" s="277"/>
      <c r="B598" s="275"/>
      <c r="C598" s="75"/>
      <c r="D598" s="78"/>
      <c r="E598" s="75"/>
      <c r="F598" s="80"/>
      <c r="G598" s="78"/>
      <c r="H598" s="70"/>
      <c r="I598" s="81"/>
      <c r="J598" s="71" t="str">
        <f>IF(H598="","",VLOOKUP(H598,単重表!$C$6:'単重表'!$F$2502,2,FALSE))</f>
        <v/>
      </c>
      <c r="K598" s="232"/>
      <c r="L598" s="101">
        <f t="shared" si="73"/>
        <v>1</v>
      </c>
      <c r="M598" s="46"/>
      <c r="N598" s="101">
        <f t="shared" si="74"/>
        <v>1</v>
      </c>
      <c r="O598" s="49"/>
      <c r="P598" s="47" t="str">
        <f>IF(H598="","",VLOOKUP(H598,単重表!$C$6:'単重表'!$F$2502,3,FALSE))</f>
        <v/>
      </c>
      <c r="Q598" s="47"/>
      <c r="R598" s="56" t="e">
        <f t="shared" si="81"/>
        <v>#VALUE!</v>
      </c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275"/>
      <c r="AF598" s="275"/>
      <c r="AG598" s="40"/>
      <c r="AH598" s="40"/>
      <c r="AI598" s="40"/>
      <c r="AJ598" s="58" t="str">
        <f>IF(H598="","",VLOOKUP(H598,単重表!$C$6:'単重表'!$F$2502,4,FALSE))</f>
        <v/>
      </c>
      <c r="AK598" s="141" t="e">
        <f t="shared" si="75"/>
        <v>#VALUE!</v>
      </c>
      <c r="AL598" s="40">
        <v>2</v>
      </c>
      <c r="AM598" s="190" t="e">
        <f t="shared" si="76"/>
        <v>#VALUE!</v>
      </c>
      <c r="AO598" s="191">
        <f t="shared" si="77"/>
        <v>0</v>
      </c>
      <c r="AP598" s="182"/>
      <c r="AQ598" s="183" t="str">
        <f t="shared" si="78"/>
        <v/>
      </c>
      <c r="AR598" s="182"/>
      <c r="AS598" s="184" t="str">
        <f t="shared" si="79"/>
        <v/>
      </c>
      <c r="AT598" s="182"/>
      <c r="AU598" s="276"/>
      <c r="AV598" s="185"/>
      <c r="AW598" s="185"/>
      <c r="AX598" s="185"/>
      <c r="AY598" s="185"/>
      <c r="AZ598" s="185"/>
      <c r="BA598" s="186"/>
      <c r="BB598" s="80"/>
      <c r="BC598" s="185"/>
      <c r="BD598" s="185"/>
      <c r="BE598" s="185"/>
      <c r="BF598" s="185"/>
      <c r="BG598" s="187"/>
      <c r="BH598" s="278"/>
      <c r="BI598" s="188"/>
      <c r="BJ598" s="276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>
        <f t="shared" si="80"/>
        <v>0</v>
      </c>
    </row>
    <row r="599" spans="1:93" ht="22.5" hidden="1" customHeight="1">
      <c r="A599" s="277"/>
      <c r="B599" s="275"/>
      <c r="C599" s="75"/>
      <c r="D599" s="78"/>
      <c r="E599" s="75"/>
      <c r="F599" s="80"/>
      <c r="G599" s="78"/>
      <c r="H599" s="70"/>
      <c r="I599" s="81"/>
      <c r="J599" s="71" t="str">
        <f>IF(H599="","",VLOOKUP(H599,単重表!$C$6:'単重表'!$F$2502,2,FALSE))</f>
        <v/>
      </c>
      <c r="K599" s="232"/>
      <c r="L599" s="101">
        <f t="shared" si="73"/>
        <v>1</v>
      </c>
      <c r="M599" s="46"/>
      <c r="N599" s="101">
        <f t="shared" si="74"/>
        <v>1</v>
      </c>
      <c r="O599" s="49"/>
      <c r="P599" s="47" t="str">
        <f>IF(H599="","",VLOOKUP(H599,単重表!$C$6:'単重表'!$F$2502,3,FALSE))</f>
        <v/>
      </c>
      <c r="Q599" s="47"/>
      <c r="R599" s="56" t="e">
        <f t="shared" si="81"/>
        <v>#VALUE!</v>
      </c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275"/>
      <c r="AF599" s="275"/>
      <c r="AG599" s="40"/>
      <c r="AH599" s="40"/>
      <c r="AI599" s="40"/>
      <c r="AJ599" s="58" t="str">
        <f>IF(H599="","",VLOOKUP(H599,単重表!$C$6:'単重表'!$F$2502,4,FALSE))</f>
        <v/>
      </c>
      <c r="AK599" s="141" t="e">
        <f t="shared" si="75"/>
        <v>#VALUE!</v>
      </c>
      <c r="AL599" s="40">
        <v>2</v>
      </c>
      <c r="AM599" s="190" t="e">
        <f t="shared" si="76"/>
        <v>#VALUE!</v>
      </c>
      <c r="AO599" s="191">
        <f t="shared" si="77"/>
        <v>0</v>
      </c>
      <c r="AP599" s="182"/>
      <c r="AQ599" s="183" t="str">
        <f t="shared" si="78"/>
        <v/>
      </c>
      <c r="AR599" s="182"/>
      <c r="AS599" s="184" t="str">
        <f t="shared" si="79"/>
        <v/>
      </c>
      <c r="AT599" s="182"/>
      <c r="AU599" s="276"/>
      <c r="AV599" s="185"/>
      <c r="AW599" s="185"/>
      <c r="AX599" s="185"/>
      <c r="AY599" s="185"/>
      <c r="AZ599" s="185"/>
      <c r="BA599" s="186"/>
      <c r="BB599" s="80"/>
      <c r="BC599" s="185"/>
      <c r="BD599" s="185"/>
      <c r="BE599" s="185"/>
      <c r="BF599" s="185"/>
      <c r="BG599" s="187"/>
      <c r="BH599" s="278"/>
      <c r="BI599" s="188"/>
      <c r="BJ599" s="276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>
        <f t="shared" si="80"/>
        <v>0</v>
      </c>
    </row>
    <row r="600" spans="1:93" ht="22.5" hidden="1" customHeight="1">
      <c r="A600" s="277"/>
      <c r="B600" s="275"/>
      <c r="C600" s="75"/>
      <c r="D600" s="78"/>
      <c r="E600" s="75"/>
      <c r="F600" s="80"/>
      <c r="G600" s="78"/>
      <c r="H600" s="70"/>
      <c r="I600" s="81"/>
      <c r="J600" s="71" t="str">
        <f>IF(H600="","",VLOOKUP(H600,単重表!$C$6:'単重表'!$F$2502,2,FALSE))</f>
        <v/>
      </c>
      <c r="K600" s="232"/>
      <c r="L600" s="101">
        <f t="shared" si="73"/>
        <v>1</v>
      </c>
      <c r="M600" s="46"/>
      <c r="N600" s="101">
        <f t="shared" si="74"/>
        <v>1</v>
      </c>
      <c r="O600" s="49"/>
      <c r="P600" s="47" t="str">
        <f>IF(H600="","",VLOOKUP(H600,単重表!$C$6:'単重表'!$F$2502,3,FALSE))</f>
        <v/>
      </c>
      <c r="Q600" s="47"/>
      <c r="R600" s="56" t="e">
        <f t="shared" si="81"/>
        <v>#VALUE!</v>
      </c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275"/>
      <c r="AF600" s="275"/>
      <c r="AG600" s="40"/>
      <c r="AH600" s="40"/>
      <c r="AI600" s="40"/>
      <c r="AJ600" s="58" t="str">
        <f>IF(H600="","",VLOOKUP(H600,単重表!$C$6:'単重表'!$F$2502,4,FALSE))</f>
        <v/>
      </c>
      <c r="AK600" s="141" t="e">
        <f t="shared" si="75"/>
        <v>#VALUE!</v>
      </c>
      <c r="AL600" s="40">
        <v>2</v>
      </c>
      <c r="AM600" s="190" t="e">
        <f t="shared" si="76"/>
        <v>#VALUE!</v>
      </c>
      <c r="AO600" s="191">
        <f t="shared" si="77"/>
        <v>0</v>
      </c>
      <c r="AP600" s="182"/>
      <c r="AQ600" s="183" t="str">
        <f t="shared" si="78"/>
        <v/>
      </c>
      <c r="AR600" s="182"/>
      <c r="AS600" s="184" t="str">
        <f t="shared" si="79"/>
        <v/>
      </c>
      <c r="AT600" s="182"/>
      <c r="AU600" s="276"/>
      <c r="AV600" s="185"/>
      <c r="AW600" s="185"/>
      <c r="AX600" s="185"/>
      <c r="AY600" s="185"/>
      <c r="AZ600" s="185"/>
      <c r="BA600" s="186"/>
      <c r="BB600" s="80"/>
      <c r="BC600" s="185"/>
      <c r="BD600" s="185"/>
      <c r="BE600" s="185"/>
      <c r="BF600" s="185"/>
      <c r="BG600" s="187"/>
      <c r="BH600" s="278"/>
      <c r="BI600" s="188"/>
      <c r="BJ600" s="276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>
        <f t="shared" si="80"/>
        <v>0</v>
      </c>
    </row>
    <row r="601" spans="1:93" ht="22.5" hidden="1" customHeight="1">
      <c r="A601" s="277"/>
      <c r="B601" s="275"/>
      <c r="C601" s="75"/>
      <c r="D601" s="78"/>
      <c r="E601" s="75"/>
      <c r="F601" s="80"/>
      <c r="G601" s="78"/>
      <c r="H601" s="70"/>
      <c r="I601" s="81"/>
      <c r="J601" s="71" t="str">
        <f>IF(H601="","",VLOOKUP(H601,単重表!$C$6:'単重表'!$F$2502,2,FALSE))</f>
        <v/>
      </c>
      <c r="K601" s="232"/>
      <c r="L601" s="101">
        <f t="shared" si="73"/>
        <v>1</v>
      </c>
      <c r="M601" s="46"/>
      <c r="N601" s="101">
        <f t="shared" si="74"/>
        <v>1</v>
      </c>
      <c r="O601" s="49"/>
      <c r="P601" s="47" t="str">
        <f>IF(H601="","",VLOOKUP(H601,単重表!$C$6:'単重表'!$F$2502,3,FALSE))</f>
        <v/>
      </c>
      <c r="Q601" s="47"/>
      <c r="R601" s="56" t="e">
        <f t="shared" si="81"/>
        <v>#VALUE!</v>
      </c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275"/>
      <c r="AF601" s="275"/>
      <c r="AG601" s="40"/>
      <c r="AH601" s="40"/>
      <c r="AI601" s="40"/>
      <c r="AJ601" s="58" t="str">
        <f>IF(H601="","",VLOOKUP(H601,単重表!$C$6:'単重表'!$F$2502,4,FALSE))</f>
        <v/>
      </c>
      <c r="AK601" s="141" t="e">
        <f t="shared" si="75"/>
        <v>#VALUE!</v>
      </c>
      <c r="AL601" s="40">
        <v>2</v>
      </c>
      <c r="AM601" s="190" t="e">
        <f t="shared" si="76"/>
        <v>#VALUE!</v>
      </c>
      <c r="AO601" s="191">
        <f t="shared" si="77"/>
        <v>0</v>
      </c>
      <c r="AP601" s="182"/>
      <c r="AQ601" s="183" t="str">
        <f t="shared" si="78"/>
        <v/>
      </c>
      <c r="AR601" s="182"/>
      <c r="AS601" s="184" t="str">
        <f t="shared" si="79"/>
        <v/>
      </c>
      <c r="AT601" s="182"/>
      <c r="AU601" s="276"/>
      <c r="AV601" s="185"/>
      <c r="AW601" s="185"/>
      <c r="AX601" s="185"/>
      <c r="AY601" s="185"/>
      <c r="AZ601" s="185"/>
      <c r="BA601" s="186"/>
      <c r="BB601" s="80"/>
      <c r="BC601" s="185"/>
      <c r="BD601" s="185"/>
      <c r="BE601" s="185"/>
      <c r="BF601" s="185"/>
      <c r="BG601" s="187"/>
      <c r="BH601" s="278"/>
      <c r="BI601" s="188"/>
      <c r="BJ601" s="276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>
        <f t="shared" si="80"/>
        <v>0</v>
      </c>
    </row>
    <row r="602" spans="1:93" ht="22.5" hidden="1" customHeight="1">
      <c r="A602" s="277"/>
      <c r="B602" s="275"/>
      <c r="C602" s="75"/>
      <c r="D602" s="78"/>
      <c r="E602" s="75"/>
      <c r="F602" s="80"/>
      <c r="G602" s="78"/>
      <c r="H602" s="70"/>
      <c r="I602" s="81"/>
      <c r="J602" s="71" t="str">
        <f>IF(H602="","",VLOOKUP(H602,単重表!$C$6:'単重表'!$F$2502,2,FALSE))</f>
        <v/>
      </c>
      <c r="K602" s="232"/>
      <c r="L602" s="101">
        <f t="shared" si="73"/>
        <v>1</v>
      </c>
      <c r="M602" s="46"/>
      <c r="N602" s="101">
        <f t="shared" si="74"/>
        <v>1</v>
      </c>
      <c r="O602" s="49"/>
      <c r="P602" s="47" t="str">
        <f>IF(H602="","",VLOOKUP(H602,単重表!$C$6:'単重表'!$F$2502,3,FALSE))</f>
        <v/>
      </c>
      <c r="Q602" s="47"/>
      <c r="R602" s="56" t="e">
        <f t="shared" si="81"/>
        <v>#VALUE!</v>
      </c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275"/>
      <c r="AF602" s="275"/>
      <c r="AG602" s="40"/>
      <c r="AH602" s="40"/>
      <c r="AI602" s="40"/>
      <c r="AJ602" s="58" t="str">
        <f>IF(H602="","",VLOOKUP(H602,単重表!$C$6:'単重表'!$F$2502,4,FALSE))</f>
        <v/>
      </c>
      <c r="AK602" s="141" t="e">
        <f t="shared" si="75"/>
        <v>#VALUE!</v>
      </c>
      <c r="AL602" s="40">
        <v>2</v>
      </c>
      <c r="AM602" s="190" t="e">
        <f t="shared" si="76"/>
        <v>#VALUE!</v>
      </c>
      <c r="AO602" s="191">
        <f t="shared" si="77"/>
        <v>0</v>
      </c>
      <c r="AP602" s="182"/>
      <c r="AQ602" s="183" t="str">
        <f t="shared" si="78"/>
        <v/>
      </c>
      <c r="AR602" s="182"/>
      <c r="AS602" s="184" t="str">
        <f t="shared" si="79"/>
        <v/>
      </c>
      <c r="AT602" s="182"/>
      <c r="AU602" s="276"/>
      <c r="AV602" s="185"/>
      <c r="AW602" s="185"/>
      <c r="AX602" s="185"/>
      <c r="AY602" s="185"/>
      <c r="AZ602" s="185"/>
      <c r="BA602" s="186"/>
      <c r="BB602" s="80"/>
      <c r="BC602" s="185"/>
      <c r="BD602" s="185"/>
      <c r="BE602" s="185"/>
      <c r="BF602" s="185"/>
      <c r="BG602" s="187"/>
      <c r="BH602" s="278"/>
      <c r="BI602" s="188"/>
      <c r="BJ602" s="276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>
        <f t="shared" si="80"/>
        <v>0</v>
      </c>
    </row>
    <row r="603" spans="1:93" ht="22.5" hidden="1" customHeight="1">
      <c r="A603" s="277"/>
      <c r="B603" s="275"/>
      <c r="C603" s="75"/>
      <c r="D603" s="78"/>
      <c r="E603" s="75"/>
      <c r="F603" s="80"/>
      <c r="G603" s="78"/>
      <c r="H603" s="70"/>
      <c r="I603" s="81"/>
      <c r="J603" s="71" t="str">
        <f>IF(H603="","",VLOOKUP(H603,単重表!$C$6:'単重表'!$F$2502,2,FALSE))</f>
        <v/>
      </c>
      <c r="K603" s="232"/>
      <c r="L603" s="101">
        <f t="shared" si="73"/>
        <v>1</v>
      </c>
      <c r="M603" s="46"/>
      <c r="N603" s="101">
        <f t="shared" si="74"/>
        <v>1</v>
      </c>
      <c r="O603" s="49"/>
      <c r="P603" s="47" t="str">
        <f>IF(H603="","",VLOOKUP(H603,単重表!$C$6:'単重表'!$F$2502,3,FALSE))</f>
        <v/>
      </c>
      <c r="Q603" s="47"/>
      <c r="R603" s="56" t="e">
        <f t="shared" si="81"/>
        <v>#VALUE!</v>
      </c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275"/>
      <c r="AF603" s="275"/>
      <c r="AG603" s="40"/>
      <c r="AH603" s="40"/>
      <c r="AI603" s="40"/>
      <c r="AJ603" s="58" t="str">
        <f>IF(H603="","",VLOOKUP(H603,単重表!$C$6:'単重表'!$F$2502,4,FALSE))</f>
        <v/>
      </c>
      <c r="AK603" s="141" t="e">
        <f t="shared" si="75"/>
        <v>#VALUE!</v>
      </c>
      <c r="AL603" s="40">
        <v>2</v>
      </c>
      <c r="AM603" s="190" t="e">
        <f t="shared" si="76"/>
        <v>#VALUE!</v>
      </c>
      <c r="AO603" s="191">
        <f t="shared" si="77"/>
        <v>0</v>
      </c>
      <c r="AP603" s="182"/>
      <c r="AQ603" s="183" t="str">
        <f t="shared" si="78"/>
        <v/>
      </c>
      <c r="AR603" s="182"/>
      <c r="AS603" s="184" t="str">
        <f t="shared" si="79"/>
        <v/>
      </c>
      <c r="AT603" s="182"/>
      <c r="AU603" s="276"/>
      <c r="AV603" s="185"/>
      <c r="AW603" s="185"/>
      <c r="AX603" s="185"/>
      <c r="AY603" s="185"/>
      <c r="AZ603" s="185"/>
      <c r="BA603" s="186"/>
      <c r="BB603" s="80"/>
      <c r="BC603" s="185"/>
      <c r="BD603" s="185"/>
      <c r="BE603" s="185"/>
      <c r="BF603" s="185"/>
      <c r="BG603" s="187"/>
      <c r="BH603" s="278"/>
      <c r="BI603" s="188"/>
      <c r="BJ603" s="276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>
        <f t="shared" si="80"/>
        <v>0</v>
      </c>
    </row>
    <row r="604" spans="1:93" ht="22.5" hidden="1" customHeight="1">
      <c r="A604" s="277"/>
      <c r="B604" s="275"/>
      <c r="C604" s="75"/>
      <c r="D604" s="78"/>
      <c r="E604" s="75"/>
      <c r="F604" s="80"/>
      <c r="G604" s="78"/>
      <c r="H604" s="70"/>
      <c r="I604" s="81"/>
      <c r="J604" s="71" t="str">
        <f>IF(H604="","",VLOOKUP(H604,単重表!$C$6:'単重表'!$F$2502,2,FALSE))</f>
        <v/>
      </c>
      <c r="K604" s="232"/>
      <c r="L604" s="101">
        <f t="shared" si="73"/>
        <v>1</v>
      </c>
      <c r="M604" s="46"/>
      <c r="N604" s="101">
        <f t="shared" si="74"/>
        <v>1</v>
      </c>
      <c r="O604" s="49"/>
      <c r="P604" s="47" t="str">
        <f>IF(H604="","",VLOOKUP(H604,単重表!$C$6:'単重表'!$F$2502,3,FALSE))</f>
        <v/>
      </c>
      <c r="Q604" s="47"/>
      <c r="R604" s="56" t="e">
        <f t="shared" si="81"/>
        <v>#VALUE!</v>
      </c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275"/>
      <c r="AF604" s="275"/>
      <c r="AG604" s="40"/>
      <c r="AH604" s="40"/>
      <c r="AI604" s="40"/>
      <c r="AJ604" s="58" t="str">
        <f>IF(H604="","",VLOOKUP(H604,単重表!$C$6:'単重表'!$F$2502,4,FALSE))</f>
        <v/>
      </c>
      <c r="AK604" s="141" t="e">
        <f t="shared" si="75"/>
        <v>#VALUE!</v>
      </c>
      <c r="AL604" s="40">
        <v>2</v>
      </c>
      <c r="AM604" s="190" t="e">
        <f t="shared" si="76"/>
        <v>#VALUE!</v>
      </c>
      <c r="AO604" s="191">
        <f t="shared" si="77"/>
        <v>0</v>
      </c>
      <c r="AP604" s="182"/>
      <c r="AQ604" s="183" t="str">
        <f t="shared" si="78"/>
        <v/>
      </c>
      <c r="AR604" s="182"/>
      <c r="AS604" s="184" t="str">
        <f t="shared" si="79"/>
        <v/>
      </c>
      <c r="AT604" s="182"/>
      <c r="AU604" s="276"/>
      <c r="AV604" s="185"/>
      <c r="AW604" s="185"/>
      <c r="AX604" s="185"/>
      <c r="AY604" s="185"/>
      <c r="AZ604" s="185"/>
      <c r="BA604" s="186"/>
      <c r="BB604" s="80"/>
      <c r="BC604" s="185"/>
      <c r="BD604" s="185"/>
      <c r="BE604" s="185"/>
      <c r="BF604" s="185"/>
      <c r="BG604" s="187"/>
      <c r="BH604" s="278"/>
      <c r="BI604" s="188"/>
      <c r="BJ604" s="276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>
        <f t="shared" si="80"/>
        <v>0</v>
      </c>
    </row>
    <row r="605" spans="1:93" ht="22.5" hidden="1" customHeight="1">
      <c r="A605" s="277"/>
      <c r="B605" s="275"/>
      <c r="C605" s="75"/>
      <c r="D605" s="78"/>
      <c r="E605" s="75"/>
      <c r="F605" s="80"/>
      <c r="G605" s="78"/>
      <c r="H605" s="70"/>
      <c r="I605" s="81"/>
      <c r="J605" s="71" t="str">
        <f>IF(H605="","",VLOOKUP(H605,単重表!$C$6:'単重表'!$F$2502,2,FALSE))</f>
        <v/>
      </c>
      <c r="K605" s="232"/>
      <c r="L605" s="101">
        <f t="shared" si="73"/>
        <v>1</v>
      </c>
      <c r="M605" s="46"/>
      <c r="N605" s="101">
        <f t="shared" si="74"/>
        <v>1</v>
      </c>
      <c r="O605" s="49"/>
      <c r="P605" s="47" t="str">
        <f>IF(H605="","",VLOOKUP(H605,単重表!$C$6:'単重表'!$F$2502,3,FALSE))</f>
        <v/>
      </c>
      <c r="Q605" s="47"/>
      <c r="R605" s="56" t="e">
        <f t="shared" si="81"/>
        <v>#VALUE!</v>
      </c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275"/>
      <c r="AF605" s="275"/>
      <c r="AG605" s="40"/>
      <c r="AH605" s="40"/>
      <c r="AI605" s="40"/>
      <c r="AJ605" s="58" t="str">
        <f>IF(H605="","",VLOOKUP(H605,単重表!$C$6:'単重表'!$F$2502,4,FALSE))</f>
        <v/>
      </c>
      <c r="AK605" s="141" t="e">
        <f t="shared" si="75"/>
        <v>#VALUE!</v>
      </c>
      <c r="AL605" s="40">
        <v>2</v>
      </c>
      <c r="AM605" s="190" t="e">
        <f t="shared" si="76"/>
        <v>#VALUE!</v>
      </c>
      <c r="AO605" s="191">
        <f t="shared" si="77"/>
        <v>0</v>
      </c>
      <c r="AP605" s="182"/>
      <c r="AQ605" s="183" t="str">
        <f t="shared" si="78"/>
        <v/>
      </c>
      <c r="AR605" s="182"/>
      <c r="AS605" s="184" t="str">
        <f t="shared" si="79"/>
        <v/>
      </c>
      <c r="AT605" s="182"/>
      <c r="AU605" s="276"/>
      <c r="AV605" s="185"/>
      <c r="AW605" s="185"/>
      <c r="AX605" s="185"/>
      <c r="AY605" s="185"/>
      <c r="AZ605" s="185"/>
      <c r="BA605" s="186"/>
      <c r="BB605" s="80"/>
      <c r="BC605" s="185"/>
      <c r="BD605" s="185"/>
      <c r="BE605" s="185"/>
      <c r="BF605" s="185"/>
      <c r="BG605" s="187"/>
      <c r="BH605" s="278"/>
      <c r="BI605" s="188"/>
      <c r="BJ605" s="276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>
        <f t="shared" si="80"/>
        <v>0</v>
      </c>
    </row>
    <row r="606" spans="1:93" ht="22.5" hidden="1" customHeight="1">
      <c r="A606" s="277"/>
      <c r="B606" s="275"/>
      <c r="C606" s="75"/>
      <c r="D606" s="78"/>
      <c r="E606" s="75"/>
      <c r="F606" s="80"/>
      <c r="G606" s="78"/>
      <c r="H606" s="70"/>
      <c r="I606" s="81"/>
      <c r="J606" s="71" t="str">
        <f>IF(H606="","",VLOOKUP(H606,単重表!$C$6:'単重表'!$F$2502,2,FALSE))</f>
        <v/>
      </c>
      <c r="K606" s="232"/>
      <c r="L606" s="101">
        <f t="shared" si="73"/>
        <v>1</v>
      </c>
      <c r="M606" s="46"/>
      <c r="N606" s="101">
        <f t="shared" si="74"/>
        <v>1</v>
      </c>
      <c r="O606" s="49"/>
      <c r="P606" s="47" t="str">
        <f>IF(H606="","",VLOOKUP(H606,単重表!$C$6:'単重表'!$F$2502,3,FALSE))</f>
        <v/>
      </c>
      <c r="Q606" s="47"/>
      <c r="R606" s="56" t="e">
        <f t="shared" si="81"/>
        <v>#VALUE!</v>
      </c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275"/>
      <c r="AF606" s="275"/>
      <c r="AG606" s="40"/>
      <c r="AH606" s="40"/>
      <c r="AI606" s="40"/>
      <c r="AJ606" s="58" t="str">
        <f>IF(H606="","",VLOOKUP(H606,単重表!$C$6:'単重表'!$F$2502,4,FALSE))</f>
        <v/>
      </c>
      <c r="AK606" s="141" t="e">
        <f t="shared" si="75"/>
        <v>#VALUE!</v>
      </c>
      <c r="AL606" s="40">
        <v>2</v>
      </c>
      <c r="AM606" s="190" t="e">
        <f t="shared" si="76"/>
        <v>#VALUE!</v>
      </c>
      <c r="AO606" s="191">
        <f t="shared" si="77"/>
        <v>0</v>
      </c>
      <c r="AP606" s="182"/>
      <c r="AQ606" s="183" t="str">
        <f t="shared" si="78"/>
        <v/>
      </c>
      <c r="AR606" s="182"/>
      <c r="AS606" s="184" t="str">
        <f t="shared" si="79"/>
        <v/>
      </c>
      <c r="AT606" s="182"/>
      <c r="AU606" s="276"/>
      <c r="AV606" s="185"/>
      <c r="AW606" s="185"/>
      <c r="AX606" s="185"/>
      <c r="AY606" s="185"/>
      <c r="AZ606" s="185"/>
      <c r="BA606" s="186"/>
      <c r="BB606" s="80"/>
      <c r="BC606" s="185"/>
      <c r="BD606" s="185"/>
      <c r="BE606" s="185"/>
      <c r="BF606" s="185"/>
      <c r="BG606" s="187"/>
      <c r="BH606" s="278"/>
      <c r="BI606" s="188"/>
      <c r="BJ606" s="276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>
        <f t="shared" si="80"/>
        <v>0</v>
      </c>
    </row>
    <row r="607" spans="1:93" ht="22.5" hidden="1" customHeight="1">
      <c r="A607" s="277"/>
      <c r="B607" s="275"/>
      <c r="C607" s="75"/>
      <c r="D607" s="78"/>
      <c r="E607" s="75"/>
      <c r="F607" s="80"/>
      <c r="G607" s="78"/>
      <c r="H607" s="70"/>
      <c r="I607" s="81"/>
      <c r="J607" s="71" t="str">
        <f>IF(H607="","",VLOOKUP(H607,単重表!$C$6:'単重表'!$F$2502,2,FALSE))</f>
        <v/>
      </c>
      <c r="K607" s="232"/>
      <c r="L607" s="101">
        <f t="shared" si="73"/>
        <v>1</v>
      </c>
      <c r="M607" s="46"/>
      <c r="N607" s="101">
        <f t="shared" si="74"/>
        <v>1</v>
      </c>
      <c r="O607" s="49"/>
      <c r="P607" s="47" t="str">
        <f>IF(H607="","",VLOOKUP(H607,単重表!$C$6:'単重表'!$F$2502,3,FALSE))</f>
        <v/>
      </c>
      <c r="Q607" s="47"/>
      <c r="R607" s="56" t="e">
        <f t="shared" si="81"/>
        <v>#VALUE!</v>
      </c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275"/>
      <c r="AF607" s="275"/>
      <c r="AG607" s="40"/>
      <c r="AH607" s="40"/>
      <c r="AI607" s="40"/>
      <c r="AJ607" s="58" t="str">
        <f>IF(H607="","",VLOOKUP(H607,単重表!$C$6:'単重表'!$F$2502,4,FALSE))</f>
        <v/>
      </c>
      <c r="AK607" s="141" t="e">
        <f t="shared" si="75"/>
        <v>#VALUE!</v>
      </c>
      <c r="AL607" s="40">
        <v>2</v>
      </c>
      <c r="AM607" s="190" t="e">
        <f t="shared" si="76"/>
        <v>#VALUE!</v>
      </c>
      <c r="AO607" s="191">
        <f t="shared" si="77"/>
        <v>0</v>
      </c>
      <c r="AP607" s="182"/>
      <c r="AQ607" s="183" t="str">
        <f t="shared" si="78"/>
        <v/>
      </c>
      <c r="AR607" s="182"/>
      <c r="AS607" s="184" t="str">
        <f t="shared" si="79"/>
        <v/>
      </c>
      <c r="AT607" s="182"/>
      <c r="AU607" s="276"/>
      <c r="AV607" s="185"/>
      <c r="AW607" s="185"/>
      <c r="AX607" s="185"/>
      <c r="AY607" s="185"/>
      <c r="AZ607" s="185"/>
      <c r="BA607" s="186"/>
      <c r="BB607" s="80"/>
      <c r="BC607" s="185"/>
      <c r="BD607" s="185"/>
      <c r="BE607" s="185"/>
      <c r="BF607" s="185"/>
      <c r="BG607" s="187"/>
      <c r="BH607" s="278"/>
      <c r="BI607" s="188"/>
      <c r="BJ607" s="276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>
        <f t="shared" si="80"/>
        <v>0</v>
      </c>
    </row>
    <row r="608" spans="1:93" ht="22.5" hidden="1" customHeight="1">
      <c r="A608" s="277"/>
      <c r="B608" s="275"/>
      <c r="C608" s="75"/>
      <c r="D608" s="78"/>
      <c r="E608" s="75"/>
      <c r="F608" s="80"/>
      <c r="G608" s="78"/>
      <c r="H608" s="70"/>
      <c r="I608" s="81"/>
      <c r="J608" s="71" t="str">
        <f>IF(H608="","",VLOOKUP(H608,単重表!$C$6:'単重表'!$F$2502,2,FALSE))</f>
        <v/>
      </c>
      <c r="K608" s="232"/>
      <c r="L608" s="101">
        <f t="shared" si="73"/>
        <v>1</v>
      </c>
      <c r="M608" s="46"/>
      <c r="N608" s="101">
        <f t="shared" si="74"/>
        <v>1</v>
      </c>
      <c r="O608" s="49"/>
      <c r="P608" s="47" t="str">
        <f>IF(H608="","",VLOOKUP(H608,単重表!$C$6:'単重表'!$F$2502,3,FALSE))</f>
        <v/>
      </c>
      <c r="Q608" s="47"/>
      <c r="R608" s="56" t="e">
        <f t="shared" si="81"/>
        <v>#VALUE!</v>
      </c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275"/>
      <c r="AF608" s="275"/>
      <c r="AG608" s="40"/>
      <c r="AH608" s="40"/>
      <c r="AI608" s="40"/>
      <c r="AJ608" s="58" t="str">
        <f>IF(H608="","",VLOOKUP(H608,単重表!$C$6:'単重表'!$F$2502,4,FALSE))</f>
        <v/>
      </c>
      <c r="AK608" s="141" t="e">
        <f t="shared" si="75"/>
        <v>#VALUE!</v>
      </c>
      <c r="AL608" s="40">
        <v>2</v>
      </c>
      <c r="AM608" s="190" t="e">
        <f t="shared" si="76"/>
        <v>#VALUE!</v>
      </c>
      <c r="AO608" s="191">
        <f t="shared" si="77"/>
        <v>0</v>
      </c>
      <c r="AP608" s="182"/>
      <c r="AQ608" s="183" t="str">
        <f t="shared" si="78"/>
        <v/>
      </c>
      <c r="AR608" s="182"/>
      <c r="AS608" s="184" t="str">
        <f t="shared" si="79"/>
        <v/>
      </c>
      <c r="AT608" s="182"/>
      <c r="AU608" s="276"/>
      <c r="AV608" s="185"/>
      <c r="AW608" s="185"/>
      <c r="AX608" s="185"/>
      <c r="AY608" s="185"/>
      <c r="AZ608" s="185"/>
      <c r="BA608" s="186"/>
      <c r="BB608" s="80"/>
      <c r="BC608" s="185"/>
      <c r="BD608" s="185"/>
      <c r="BE608" s="185"/>
      <c r="BF608" s="185"/>
      <c r="BG608" s="187"/>
      <c r="BH608" s="278"/>
      <c r="BI608" s="188"/>
      <c r="BJ608" s="276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>
        <f t="shared" si="80"/>
        <v>0</v>
      </c>
    </row>
    <row r="609" spans="1:93" ht="22.5" hidden="1" customHeight="1">
      <c r="A609" s="277"/>
      <c r="B609" s="275"/>
      <c r="C609" s="75"/>
      <c r="D609" s="78"/>
      <c r="E609" s="75"/>
      <c r="F609" s="80"/>
      <c r="G609" s="78"/>
      <c r="H609" s="70"/>
      <c r="I609" s="81"/>
      <c r="J609" s="71" t="str">
        <f>IF(H609="","",VLOOKUP(H609,単重表!$C$6:'単重表'!$F$2502,2,FALSE))</f>
        <v/>
      </c>
      <c r="K609" s="232"/>
      <c r="L609" s="101">
        <f t="shared" si="73"/>
        <v>1</v>
      </c>
      <c r="M609" s="46"/>
      <c r="N609" s="101">
        <f t="shared" si="74"/>
        <v>1</v>
      </c>
      <c r="O609" s="49"/>
      <c r="P609" s="47" t="str">
        <f>IF(H609="","",VLOOKUP(H609,単重表!$C$6:'単重表'!$F$2502,3,FALSE))</f>
        <v/>
      </c>
      <c r="Q609" s="47"/>
      <c r="R609" s="56" t="e">
        <f t="shared" si="81"/>
        <v>#VALUE!</v>
      </c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275"/>
      <c r="AF609" s="275"/>
      <c r="AG609" s="40"/>
      <c r="AH609" s="40"/>
      <c r="AI609" s="40"/>
      <c r="AJ609" s="58" t="str">
        <f>IF(H609="","",VLOOKUP(H609,単重表!$C$6:'単重表'!$F$2502,4,FALSE))</f>
        <v/>
      </c>
      <c r="AK609" s="141" t="e">
        <f t="shared" si="75"/>
        <v>#VALUE!</v>
      </c>
      <c r="AL609" s="40">
        <v>2</v>
      </c>
      <c r="AM609" s="190" t="e">
        <f t="shared" si="76"/>
        <v>#VALUE!</v>
      </c>
      <c r="AO609" s="191">
        <f t="shared" si="77"/>
        <v>0</v>
      </c>
      <c r="AP609" s="182"/>
      <c r="AQ609" s="183" t="str">
        <f t="shared" si="78"/>
        <v/>
      </c>
      <c r="AR609" s="182"/>
      <c r="AS609" s="184" t="str">
        <f t="shared" si="79"/>
        <v/>
      </c>
      <c r="AT609" s="182"/>
      <c r="AU609" s="276"/>
      <c r="AV609" s="185"/>
      <c r="AW609" s="185"/>
      <c r="AX609" s="185"/>
      <c r="AY609" s="185"/>
      <c r="AZ609" s="185"/>
      <c r="BA609" s="186"/>
      <c r="BB609" s="80"/>
      <c r="BC609" s="185"/>
      <c r="BD609" s="185"/>
      <c r="BE609" s="185"/>
      <c r="BF609" s="185"/>
      <c r="BG609" s="187"/>
      <c r="BH609" s="278"/>
      <c r="BI609" s="188"/>
      <c r="BJ609" s="276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>
        <f t="shared" si="80"/>
        <v>0</v>
      </c>
    </row>
    <row r="610" spans="1:93" ht="22.5" hidden="1" customHeight="1">
      <c r="A610" s="277"/>
      <c r="B610" s="275"/>
      <c r="C610" s="75"/>
      <c r="D610" s="78"/>
      <c r="E610" s="75"/>
      <c r="F610" s="80"/>
      <c r="G610" s="78"/>
      <c r="H610" s="70"/>
      <c r="I610" s="81"/>
      <c r="J610" s="71" t="str">
        <f>IF(H610="","",VLOOKUP(H610,単重表!$C$6:'単重表'!$F$2502,2,FALSE))</f>
        <v/>
      </c>
      <c r="K610" s="232"/>
      <c r="L610" s="101">
        <f t="shared" si="73"/>
        <v>1</v>
      </c>
      <c r="M610" s="46"/>
      <c r="N610" s="101">
        <f t="shared" si="74"/>
        <v>1</v>
      </c>
      <c r="O610" s="49"/>
      <c r="P610" s="47" t="str">
        <f>IF(H610="","",VLOOKUP(H610,単重表!$C$6:'単重表'!$F$2502,3,FALSE))</f>
        <v/>
      </c>
      <c r="Q610" s="47"/>
      <c r="R610" s="56" t="e">
        <f t="shared" si="81"/>
        <v>#VALUE!</v>
      </c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275"/>
      <c r="AF610" s="275"/>
      <c r="AG610" s="40"/>
      <c r="AH610" s="40"/>
      <c r="AI610" s="40"/>
      <c r="AJ610" s="58" t="str">
        <f>IF(H610="","",VLOOKUP(H610,単重表!$C$6:'単重表'!$F$2502,4,FALSE))</f>
        <v/>
      </c>
      <c r="AK610" s="141" t="e">
        <f t="shared" si="75"/>
        <v>#VALUE!</v>
      </c>
      <c r="AL610" s="40">
        <v>2</v>
      </c>
      <c r="AM610" s="190" t="e">
        <f t="shared" si="76"/>
        <v>#VALUE!</v>
      </c>
      <c r="AO610" s="191">
        <f t="shared" si="77"/>
        <v>0</v>
      </c>
      <c r="AP610" s="182"/>
      <c r="AQ610" s="183" t="str">
        <f t="shared" si="78"/>
        <v/>
      </c>
      <c r="AR610" s="182"/>
      <c r="AS610" s="184" t="str">
        <f t="shared" si="79"/>
        <v/>
      </c>
      <c r="AT610" s="182"/>
      <c r="AU610" s="276"/>
      <c r="AV610" s="185"/>
      <c r="AW610" s="185"/>
      <c r="AX610" s="185"/>
      <c r="AY610" s="185"/>
      <c r="AZ610" s="185"/>
      <c r="BA610" s="186"/>
      <c r="BB610" s="80"/>
      <c r="BC610" s="185"/>
      <c r="BD610" s="185"/>
      <c r="BE610" s="185"/>
      <c r="BF610" s="185"/>
      <c r="BG610" s="187"/>
      <c r="BH610" s="278"/>
      <c r="BI610" s="188"/>
      <c r="BJ610" s="276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>
        <f t="shared" si="80"/>
        <v>0</v>
      </c>
    </row>
    <row r="611" spans="1:93" ht="22.5" hidden="1" customHeight="1">
      <c r="A611" s="277"/>
      <c r="B611" s="275"/>
      <c r="C611" s="75"/>
      <c r="D611" s="78"/>
      <c r="E611" s="75"/>
      <c r="F611" s="80"/>
      <c r="G611" s="78"/>
      <c r="H611" s="70"/>
      <c r="I611" s="81"/>
      <c r="J611" s="71" t="str">
        <f>IF(H611="","",VLOOKUP(H611,単重表!$C$6:'単重表'!$F$2502,2,FALSE))</f>
        <v/>
      </c>
      <c r="K611" s="232"/>
      <c r="L611" s="101">
        <f t="shared" si="73"/>
        <v>1</v>
      </c>
      <c r="M611" s="46"/>
      <c r="N611" s="101">
        <f t="shared" si="74"/>
        <v>1</v>
      </c>
      <c r="O611" s="49"/>
      <c r="P611" s="47" t="str">
        <f>IF(H611="","",VLOOKUP(H611,単重表!$C$6:'単重表'!$F$2502,3,FALSE))</f>
        <v/>
      </c>
      <c r="Q611" s="47"/>
      <c r="R611" s="56" t="e">
        <f t="shared" si="81"/>
        <v>#VALUE!</v>
      </c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275"/>
      <c r="AF611" s="275"/>
      <c r="AG611" s="40"/>
      <c r="AH611" s="40"/>
      <c r="AI611" s="40"/>
      <c r="AJ611" s="58" t="str">
        <f>IF(H611="","",VLOOKUP(H611,単重表!$C$6:'単重表'!$F$2502,4,FALSE))</f>
        <v/>
      </c>
      <c r="AK611" s="141" t="e">
        <f t="shared" si="75"/>
        <v>#VALUE!</v>
      </c>
      <c r="AL611" s="40">
        <v>2</v>
      </c>
      <c r="AM611" s="190" t="e">
        <f t="shared" si="76"/>
        <v>#VALUE!</v>
      </c>
      <c r="AO611" s="191">
        <f t="shared" si="77"/>
        <v>0</v>
      </c>
      <c r="AP611" s="182"/>
      <c r="AQ611" s="183" t="str">
        <f t="shared" si="78"/>
        <v/>
      </c>
      <c r="AR611" s="182"/>
      <c r="AS611" s="184" t="str">
        <f t="shared" si="79"/>
        <v/>
      </c>
      <c r="AT611" s="182"/>
      <c r="AU611" s="276"/>
      <c r="AV611" s="185"/>
      <c r="AW611" s="185"/>
      <c r="AX611" s="185"/>
      <c r="AY611" s="185"/>
      <c r="AZ611" s="185"/>
      <c r="BA611" s="186"/>
      <c r="BB611" s="80"/>
      <c r="BC611" s="185"/>
      <c r="BD611" s="185"/>
      <c r="BE611" s="185"/>
      <c r="BF611" s="185"/>
      <c r="BG611" s="187"/>
      <c r="BH611" s="278"/>
      <c r="BI611" s="188"/>
      <c r="BJ611" s="276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>
        <f t="shared" si="80"/>
        <v>0</v>
      </c>
    </row>
    <row r="612" spans="1:93" ht="22.5" hidden="1" customHeight="1">
      <c r="A612" s="277"/>
      <c r="B612" s="275"/>
      <c r="C612" s="75"/>
      <c r="D612" s="78"/>
      <c r="E612" s="75"/>
      <c r="F612" s="80"/>
      <c r="G612" s="78"/>
      <c r="H612" s="70"/>
      <c r="I612" s="81"/>
      <c r="J612" s="71" t="str">
        <f>IF(H612="","",VLOOKUP(H612,単重表!$C$6:'単重表'!$F$2502,2,FALSE))</f>
        <v/>
      </c>
      <c r="K612" s="232"/>
      <c r="L612" s="101">
        <f t="shared" si="73"/>
        <v>1</v>
      </c>
      <c r="M612" s="46"/>
      <c r="N612" s="101">
        <f t="shared" si="74"/>
        <v>1</v>
      </c>
      <c r="O612" s="49"/>
      <c r="P612" s="47" t="str">
        <f>IF(H612="","",VLOOKUP(H612,単重表!$C$6:'単重表'!$F$2502,3,FALSE))</f>
        <v/>
      </c>
      <c r="Q612" s="47"/>
      <c r="R612" s="56" t="e">
        <f t="shared" si="81"/>
        <v>#VALUE!</v>
      </c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275"/>
      <c r="AF612" s="275"/>
      <c r="AG612" s="40"/>
      <c r="AH612" s="40"/>
      <c r="AI612" s="40"/>
      <c r="AJ612" s="58" t="str">
        <f>IF(H612="","",VLOOKUP(H612,単重表!$C$6:'単重表'!$F$2502,4,FALSE))</f>
        <v/>
      </c>
      <c r="AK612" s="141" t="e">
        <f t="shared" si="75"/>
        <v>#VALUE!</v>
      </c>
      <c r="AL612" s="40">
        <v>2</v>
      </c>
      <c r="AM612" s="190" t="e">
        <f t="shared" si="76"/>
        <v>#VALUE!</v>
      </c>
      <c r="AO612" s="191">
        <f t="shared" si="77"/>
        <v>0</v>
      </c>
      <c r="AP612" s="182"/>
      <c r="AQ612" s="183" t="str">
        <f t="shared" si="78"/>
        <v/>
      </c>
      <c r="AR612" s="182"/>
      <c r="AS612" s="184" t="str">
        <f t="shared" si="79"/>
        <v/>
      </c>
      <c r="AT612" s="182"/>
      <c r="AU612" s="276"/>
      <c r="AV612" s="185"/>
      <c r="AW612" s="185"/>
      <c r="AX612" s="185"/>
      <c r="AY612" s="185"/>
      <c r="AZ612" s="185"/>
      <c r="BA612" s="186"/>
      <c r="BB612" s="80"/>
      <c r="BC612" s="185"/>
      <c r="BD612" s="185"/>
      <c r="BE612" s="185"/>
      <c r="BF612" s="185"/>
      <c r="BG612" s="187"/>
      <c r="BH612" s="278"/>
      <c r="BI612" s="188"/>
      <c r="BJ612" s="276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>
        <f t="shared" si="80"/>
        <v>0</v>
      </c>
    </row>
    <row r="613" spans="1:93" ht="22.5" hidden="1" customHeight="1">
      <c r="A613" s="277"/>
      <c r="B613" s="275"/>
      <c r="C613" s="75"/>
      <c r="D613" s="78"/>
      <c r="E613" s="75"/>
      <c r="F613" s="80"/>
      <c r="G613" s="78"/>
      <c r="H613" s="70"/>
      <c r="I613" s="81"/>
      <c r="J613" s="71" t="str">
        <f>IF(H613="","",VLOOKUP(H613,単重表!$C$6:'単重表'!$F$2502,2,FALSE))</f>
        <v/>
      </c>
      <c r="K613" s="232"/>
      <c r="L613" s="101">
        <f t="shared" si="73"/>
        <v>1</v>
      </c>
      <c r="M613" s="46"/>
      <c r="N613" s="101">
        <f t="shared" si="74"/>
        <v>1</v>
      </c>
      <c r="O613" s="49"/>
      <c r="P613" s="47" t="str">
        <f>IF(H613="","",VLOOKUP(H613,単重表!$C$6:'単重表'!$F$2502,3,FALSE))</f>
        <v/>
      </c>
      <c r="Q613" s="47"/>
      <c r="R613" s="56" t="e">
        <f t="shared" si="81"/>
        <v>#VALUE!</v>
      </c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275"/>
      <c r="AF613" s="275"/>
      <c r="AG613" s="40"/>
      <c r="AH613" s="40"/>
      <c r="AI613" s="40"/>
      <c r="AJ613" s="58" t="str">
        <f>IF(H613="","",VLOOKUP(H613,単重表!$C$6:'単重表'!$F$2502,4,FALSE))</f>
        <v/>
      </c>
      <c r="AK613" s="141" t="e">
        <f t="shared" si="75"/>
        <v>#VALUE!</v>
      </c>
      <c r="AL613" s="40">
        <v>2</v>
      </c>
      <c r="AM613" s="190" t="e">
        <f t="shared" si="76"/>
        <v>#VALUE!</v>
      </c>
      <c r="AO613" s="191">
        <f t="shared" si="77"/>
        <v>0</v>
      </c>
      <c r="AP613" s="182"/>
      <c r="AQ613" s="183" t="str">
        <f t="shared" si="78"/>
        <v/>
      </c>
      <c r="AR613" s="182"/>
      <c r="AS613" s="184" t="str">
        <f t="shared" si="79"/>
        <v/>
      </c>
      <c r="AT613" s="182"/>
      <c r="AU613" s="276"/>
      <c r="AV613" s="185"/>
      <c r="AW613" s="185"/>
      <c r="AX613" s="185"/>
      <c r="AY613" s="185"/>
      <c r="AZ613" s="185"/>
      <c r="BA613" s="186"/>
      <c r="BB613" s="80"/>
      <c r="BC613" s="185"/>
      <c r="BD613" s="185"/>
      <c r="BE613" s="185"/>
      <c r="BF613" s="185"/>
      <c r="BG613" s="187"/>
      <c r="BH613" s="278"/>
      <c r="BI613" s="188"/>
      <c r="BJ613" s="276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>
        <f t="shared" si="80"/>
        <v>0</v>
      </c>
    </row>
    <row r="614" spans="1:93" ht="22.5" hidden="1" customHeight="1">
      <c r="A614" s="277"/>
      <c r="B614" s="275"/>
      <c r="C614" s="75"/>
      <c r="D614" s="78"/>
      <c r="E614" s="75"/>
      <c r="F614" s="80"/>
      <c r="G614" s="78"/>
      <c r="H614" s="70"/>
      <c r="I614" s="81"/>
      <c r="J614" s="71" t="str">
        <f>IF(H614="","",VLOOKUP(H614,単重表!$C$6:'単重表'!$F$2502,2,FALSE))</f>
        <v/>
      </c>
      <c r="K614" s="232"/>
      <c r="L614" s="101">
        <f t="shared" si="73"/>
        <v>1</v>
      </c>
      <c r="M614" s="46"/>
      <c r="N614" s="101">
        <f t="shared" si="74"/>
        <v>1</v>
      </c>
      <c r="O614" s="49"/>
      <c r="P614" s="47" t="str">
        <f>IF(H614="","",VLOOKUP(H614,単重表!$C$6:'単重表'!$F$2502,3,FALSE))</f>
        <v/>
      </c>
      <c r="Q614" s="47"/>
      <c r="R614" s="56" t="e">
        <f t="shared" si="81"/>
        <v>#VALUE!</v>
      </c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275"/>
      <c r="AF614" s="275"/>
      <c r="AG614" s="40"/>
      <c r="AH614" s="40"/>
      <c r="AI614" s="40"/>
      <c r="AJ614" s="58" t="str">
        <f>IF(H614="","",VLOOKUP(H614,単重表!$C$6:'単重表'!$F$2502,4,FALSE))</f>
        <v/>
      </c>
      <c r="AK614" s="141" t="e">
        <f t="shared" si="75"/>
        <v>#VALUE!</v>
      </c>
      <c r="AL614" s="40">
        <v>2</v>
      </c>
      <c r="AM614" s="190" t="e">
        <f t="shared" si="76"/>
        <v>#VALUE!</v>
      </c>
      <c r="AO614" s="191">
        <f t="shared" si="77"/>
        <v>0</v>
      </c>
      <c r="AP614" s="182"/>
      <c r="AQ614" s="183" t="str">
        <f t="shared" si="78"/>
        <v/>
      </c>
      <c r="AR614" s="182"/>
      <c r="AS614" s="184" t="str">
        <f t="shared" si="79"/>
        <v/>
      </c>
      <c r="AT614" s="182"/>
      <c r="AU614" s="276"/>
      <c r="AV614" s="185"/>
      <c r="AW614" s="185"/>
      <c r="AX614" s="185"/>
      <c r="AY614" s="185"/>
      <c r="AZ614" s="185"/>
      <c r="BA614" s="186"/>
      <c r="BB614" s="80"/>
      <c r="BC614" s="185"/>
      <c r="BD614" s="185"/>
      <c r="BE614" s="185"/>
      <c r="BF614" s="185"/>
      <c r="BG614" s="187"/>
      <c r="BH614" s="278"/>
      <c r="BI614" s="188"/>
      <c r="BJ614" s="276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>
        <f t="shared" si="80"/>
        <v>0</v>
      </c>
    </row>
    <row r="615" spans="1:93" ht="22.5" hidden="1" customHeight="1">
      <c r="A615" s="277"/>
      <c r="B615" s="275"/>
      <c r="C615" s="75"/>
      <c r="D615" s="78"/>
      <c r="E615" s="75"/>
      <c r="F615" s="80"/>
      <c r="G615" s="78"/>
      <c r="H615" s="70"/>
      <c r="I615" s="81"/>
      <c r="J615" s="71" t="str">
        <f>IF(H615="","",VLOOKUP(H615,単重表!$C$6:'単重表'!$F$2502,2,FALSE))</f>
        <v/>
      </c>
      <c r="K615" s="232"/>
      <c r="L615" s="101">
        <f t="shared" si="73"/>
        <v>1</v>
      </c>
      <c r="M615" s="46"/>
      <c r="N615" s="101">
        <f t="shared" si="74"/>
        <v>1</v>
      </c>
      <c r="O615" s="49"/>
      <c r="P615" s="47" t="str">
        <f>IF(H615="","",VLOOKUP(H615,単重表!$C$6:'単重表'!$F$2502,3,FALSE))</f>
        <v/>
      </c>
      <c r="Q615" s="47"/>
      <c r="R615" s="56" t="e">
        <f t="shared" si="81"/>
        <v>#VALUE!</v>
      </c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275"/>
      <c r="AF615" s="275"/>
      <c r="AG615" s="40"/>
      <c r="AH615" s="40"/>
      <c r="AI615" s="40"/>
      <c r="AJ615" s="58" t="str">
        <f>IF(H615="","",VLOOKUP(H615,単重表!$C$6:'単重表'!$F$2502,4,FALSE))</f>
        <v/>
      </c>
      <c r="AK615" s="141" t="e">
        <f t="shared" si="75"/>
        <v>#VALUE!</v>
      </c>
      <c r="AL615" s="40">
        <v>2</v>
      </c>
      <c r="AM615" s="190" t="e">
        <f t="shared" si="76"/>
        <v>#VALUE!</v>
      </c>
      <c r="AO615" s="191">
        <f t="shared" si="77"/>
        <v>0</v>
      </c>
      <c r="AP615" s="182"/>
      <c r="AQ615" s="183" t="str">
        <f t="shared" si="78"/>
        <v/>
      </c>
      <c r="AR615" s="182"/>
      <c r="AS615" s="184" t="str">
        <f t="shared" si="79"/>
        <v/>
      </c>
      <c r="AT615" s="182"/>
      <c r="AU615" s="276"/>
      <c r="AV615" s="185"/>
      <c r="AW615" s="185"/>
      <c r="AX615" s="185"/>
      <c r="AY615" s="185"/>
      <c r="AZ615" s="185"/>
      <c r="BA615" s="186"/>
      <c r="BB615" s="80"/>
      <c r="BC615" s="185"/>
      <c r="BD615" s="185"/>
      <c r="BE615" s="185"/>
      <c r="BF615" s="185"/>
      <c r="BG615" s="187"/>
      <c r="BH615" s="278"/>
      <c r="BI615" s="188"/>
      <c r="BJ615" s="276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>
        <f t="shared" si="80"/>
        <v>0</v>
      </c>
    </row>
    <row r="616" spans="1:93" ht="22.5" hidden="1" customHeight="1">
      <c r="A616" s="277"/>
      <c r="B616" s="275"/>
      <c r="C616" s="75"/>
      <c r="D616" s="78"/>
      <c r="E616" s="75"/>
      <c r="F616" s="80"/>
      <c r="G616" s="78"/>
      <c r="H616" s="70"/>
      <c r="I616" s="81"/>
      <c r="J616" s="71" t="str">
        <f>IF(H616="","",VLOOKUP(H616,単重表!$C$6:'単重表'!$F$2502,2,FALSE))</f>
        <v/>
      </c>
      <c r="K616" s="232"/>
      <c r="L616" s="101">
        <f t="shared" si="73"/>
        <v>1</v>
      </c>
      <c r="M616" s="46"/>
      <c r="N616" s="101">
        <f t="shared" si="74"/>
        <v>1</v>
      </c>
      <c r="O616" s="49"/>
      <c r="P616" s="47" t="str">
        <f>IF(H616="","",VLOOKUP(H616,単重表!$C$6:'単重表'!$F$2502,3,FALSE))</f>
        <v/>
      </c>
      <c r="Q616" s="47"/>
      <c r="R616" s="56" t="e">
        <f t="shared" si="81"/>
        <v>#VALUE!</v>
      </c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275"/>
      <c r="AF616" s="275"/>
      <c r="AG616" s="40"/>
      <c r="AH616" s="40"/>
      <c r="AI616" s="40"/>
      <c r="AJ616" s="58" t="str">
        <f>IF(H616="","",VLOOKUP(H616,単重表!$C$6:'単重表'!$F$2502,4,FALSE))</f>
        <v/>
      </c>
      <c r="AK616" s="141" t="e">
        <f t="shared" si="75"/>
        <v>#VALUE!</v>
      </c>
      <c r="AL616" s="40">
        <v>2</v>
      </c>
      <c r="AM616" s="190" t="e">
        <f t="shared" si="76"/>
        <v>#VALUE!</v>
      </c>
      <c r="AO616" s="191">
        <f t="shared" si="77"/>
        <v>0</v>
      </c>
      <c r="AP616" s="182"/>
      <c r="AQ616" s="183" t="str">
        <f t="shared" si="78"/>
        <v/>
      </c>
      <c r="AR616" s="182"/>
      <c r="AS616" s="184" t="str">
        <f t="shared" si="79"/>
        <v/>
      </c>
      <c r="AT616" s="182"/>
      <c r="AU616" s="276"/>
      <c r="AV616" s="185"/>
      <c r="AW616" s="185"/>
      <c r="AX616" s="185"/>
      <c r="AY616" s="185"/>
      <c r="AZ616" s="185"/>
      <c r="BA616" s="186"/>
      <c r="BB616" s="80"/>
      <c r="BC616" s="185"/>
      <c r="BD616" s="185"/>
      <c r="BE616" s="185"/>
      <c r="BF616" s="185"/>
      <c r="BG616" s="187"/>
      <c r="BH616" s="278"/>
      <c r="BI616" s="188"/>
      <c r="BJ616" s="276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>
        <f t="shared" si="80"/>
        <v>0</v>
      </c>
    </row>
    <row r="617" spans="1:93" ht="22.5" hidden="1" customHeight="1">
      <c r="A617" s="277"/>
      <c r="B617" s="275"/>
      <c r="C617" s="75"/>
      <c r="D617" s="78"/>
      <c r="E617" s="75"/>
      <c r="F617" s="80"/>
      <c r="G617" s="78"/>
      <c r="H617" s="70"/>
      <c r="I617" s="81"/>
      <c r="J617" s="71" t="str">
        <f>IF(H617="","",VLOOKUP(H617,単重表!$C$6:'単重表'!$F$2502,2,FALSE))</f>
        <v/>
      </c>
      <c r="K617" s="232"/>
      <c r="L617" s="101">
        <f t="shared" si="73"/>
        <v>1</v>
      </c>
      <c r="M617" s="46"/>
      <c r="N617" s="101">
        <f t="shared" si="74"/>
        <v>1</v>
      </c>
      <c r="O617" s="49"/>
      <c r="P617" s="47" t="str">
        <f>IF(H617="","",VLOOKUP(H617,単重表!$C$6:'単重表'!$F$2502,3,FALSE))</f>
        <v/>
      </c>
      <c r="Q617" s="47"/>
      <c r="R617" s="56" t="e">
        <f t="shared" si="81"/>
        <v>#VALUE!</v>
      </c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275"/>
      <c r="AF617" s="275"/>
      <c r="AG617" s="40"/>
      <c r="AH617" s="40"/>
      <c r="AI617" s="40"/>
      <c r="AJ617" s="58" t="str">
        <f>IF(H617="","",VLOOKUP(H617,単重表!$C$6:'単重表'!$F$2502,4,FALSE))</f>
        <v/>
      </c>
      <c r="AK617" s="141" t="e">
        <f t="shared" si="75"/>
        <v>#VALUE!</v>
      </c>
      <c r="AL617" s="40">
        <v>2</v>
      </c>
      <c r="AM617" s="190" t="e">
        <f t="shared" si="76"/>
        <v>#VALUE!</v>
      </c>
      <c r="AO617" s="191">
        <f t="shared" si="77"/>
        <v>0</v>
      </c>
      <c r="AP617" s="182"/>
      <c r="AQ617" s="183" t="str">
        <f t="shared" si="78"/>
        <v/>
      </c>
      <c r="AR617" s="182"/>
      <c r="AS617" s="184" t="str">
        <f t="shared" si="79"/>
        <v/>
      </c>
      <c r="AT617" s="182"/>
      <c r="AU617" s="276"/>
      <c r="AV617" s="185"/>
      <c r="AW617" s="185"/>
      <c r="AX617" s="185"/>
      <c r="AY617" s="185"/>
      <c r="AZ617" s="185"/>
      <c r="BA617" s="186"/>
      <c r="BB617" s="80"/>
      <c r="BC617" s="185"/>
      <c r="BD617" s="185"/>
      <c r="BE617" s="185"/>
      <c r="BF617" s="185"/>
      <c r="BG617" s="187"/>
      <c r="BH617" s="278"/>
      <c r="BI617" s="188"/>
      <c r="BJ617" s="276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>
        <f t="shared" si="80"/>
        <v>0</v>
      </c>
    </row>
    <row r="618" spans="1:93" ht="22.5" hidden="1" customHeight="1">
      <c r="A618" s="277"/>
      <c r="B618" s="275"/>
      <c r="C618" s="75"/>
      <c r="D618" s="78"/>
      <c r="E618" s="75"/>
      <c r="F618" s="80"/>
      <c r="G618" s="78"/>
      <c r="H618" s="70"/>
      <c r="I618" s="81"/>
      <c r="J618" s="71" t="str">
        <f>IF(H618="","",VLOOKUP(H618,単重表!$C$6:'単重表'!$F$2502,2,FALSE))</f>
        <v/>
      </c>
      <c r="K618" s="232"/>
      <c r="L618" s="101">
        <f t="shared" si="73"/>
        <v>1</v>
      </c>
      <c r="M618" s="46"/>
      <c r="N618" s="101">
        <f t="shared" si="74"/>
        <v>1</v>
      </c>
      <c r="O618" s="49"/>
      <c r="P618" s="47" t="str">
        <f>IF(H618="","",VLOOKUP(H618,単重表!$C$6:'単重表'!$F$2502,3,FALSE))</f>
        <v/>
      </c>
      <c r="Q618" s="47"/>
      <c r="R618" s="56" t="e">
        <f t="shared" si="81"/>
        <v>#VALUE!</v>
      </c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275"/>
      <c r="AF618" s="275"/>
      <c r="AG618" s="40"/>
      <c r="AH618" s="40"/>
      <c r="AI618" s="40"/>
      <c r="AJ618" s="58" t="str">
        <f>IF(H618="","",VLOOKUP(H618,単重表!$C$6:'単重表'!$F$2502,4,FALSE))</f>
        <v/>
      </c>
      <c r="AK618" s="141" t="e">
        <f t="shared" si="75"/>
        <v>#VALUE!</v>
      </c>
      <c r="AL618" s="40">
        <v>2</v>
      </c>
      <c r="AM618" s="190" t="e">
        <f t="shared" si="76"/>
        <v>#VALUE!</v>
      </c>
      <c r="AO618" s="191">
        <f t="shared" si="77"/>
        <v>0</v>
      </c>
      <c r="AP618" s="182"/>
      <c r="AQ618" s="183" t="str">
        <f t="shared" si="78"/>
        <v/>
      </c>
      <c r="AR618" s="182"/>
      <c r="AS618" s="184" t="str">
        <f t="shared" si="79"/>
        <v/>
      </c>
      <c r="AT618" s="182"/>
      <c r="AU618" s="276"/>
      <c r="AV618" s="185"/>
      <c r="AW618" s="185"/>
      <c r="AX618" s="185"/>
      <c r="AY618" s="185"/>
      <c r="AZ618" s="185"/>
      <c r="BA618" s="186"/>
      <c r="BB618" s="80"/>
      <c r="BC618" s="185"/>
      <c r="BD618" s="185"/>
      <c r="BE618" s="185"/>
      <c r="BF618" s="185"/>
      <c r="BG618" s="187"/>
      <c r="BH618" s="278"/>
      <c r="BI618" s="188"/>
      <c r="BJ618" s="276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>
        <f t="shared" si="80"/>
        <v>0</v>
      </c>
    </row>
    <row r="619" spans="1:93" ht="22.5" hidden="1" customHeight="1">
      <c r="A619" s="277"/>
      <c r="B619" s="275"/>
      <c r="C619" s="75"/>
      <c r="D619" s="78"/>
      <c r="E619" s="75"/>
      <c r="F619" s="80"/>
      <c r="G619" s="78"/>
      <c r="H619" s="70"/>
      <c r="I619" s="81"/>
      <c r="J619" s="71" t="str">
        <f>IF(H619="","",VLOOKUP(H619,単重表!$C$6:'単重表'!$F$2502,2,FALSE))</f>
        <v/>
      </c>
      <c r="K619" s="232"/>
      <c r="L619" s="101">
        <f t="shared" si="73"/>
        <v>1</v>
      </c>
      <c r="M619" s="46"/>
      <c r="N619" s="101">
        <f t="shared" si="74"/>
        <v>1</v>
      </c>
      <c r="O619" s="49"/>
      <c r="P619" s="47" t="str">
        <f>IF(H619="","",VLOOKUP(H619,単重表!$C$6:'単重表'!$F$2502,3,FALSE))</f>
        <v/>
      </c>
      <c r="Q619" s="47"/>
      <c r="R619" s="56" t="e">
        <f t="shared" si="81"/>
        <v>#VALUE!</v>
      </c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275"/>
      <c r="AF619" s="275"/>
      <c r="AG619" s="40"/>
      <c r="AH619" s="40"/>
      <c r="AI619" s="40"/>
      <c r="AJ619" s="58" t="str">
        <f>IF(H619="","",VLOOKUP(H619,単重表!$C$6:'単重表'!$F$2502,4,FALSE))</f>
        <v/>
      </c>
      <c r="AK619" s="141" t="e">
        <f t="shared" si="75"/>
        <v>#VALUE!</v>
      </c>
      <c r="AL619" s="40">
        <v>2</v>
      </c>
      <c r="AM619" s="190" t="e">
        <f t="shared" si="76"/>
        <v>#VALUE!</v>
      </c>
      <c r="AO619" s="191">
        <f t="shared" si="77"/>
        <v>0</v>
      </c>
      <c r="AP619" s="182"/>
      <c r="AQ619" s="183" t="str">
        <f t="shared" si="78"/>
        <v/>
      </c>
      <c r="AR619" s="182"/>
      <c r="AS619" s="184" t="str">
        <f t="shared" si="79"/>
        <v/>
      </c>
      <c r="AT619" s="182"/>
      <c r="AU619" s="276"/>
      <c r="AV619" s="185"/>
      <c r="AW619" s="185"/>
      <c r="AX619" s="185"/>
      <c r="AY619" s="185"/>
      <c r="AZ619" s="185"/>
      <c r="BA619" s="186"/>
      <c r="BB619" s="80"/>
      <c r="BC619" s="185"/>
      <c r="BD619" s="185"/>
      <c r="BE619" s="185"/>
      <c r="BF619" s="185"/>
      <c r="BG619" s="187"/>
      <c r="BH619" s="278"/>
      <c r="BI619" s="188"/>
      <c r="BJ619" s="276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>
        <f t="shared" si="80"/>
        <v>0</v>
      </c>
    </row>
    <row r="620" spans="1:93" ht="22.5" hidden="1" customHeight="1">
      <c r="A620" s="277"/>
      <c r="B620" s="275"/>
      <c r="C620" s="75"/>
      <c r="D620" s="78"/>
      <c r="E620" s="75"/>
      <c r="F620" s="80"/>
      <c r="G620" s="78"/>
      <c r="H620" s="70"/>
      <c r="I620" s="81"/>
      <c r="J620" s="71" t="str">
        <f>IF(H620="","",VLOOKUP(H620,単重表!$C$6:'単重表'!$F$2502,2,FALSE))</f>
        <v/>
      </c>
      <c r="K620" s="232"/>
      <c r="L620" s="101">
        <f t="shared" si="73"/>
        <v>1</v>
      </c>
      <c r="M620" s="46"/>
      <c r="N620" s="101">
        <f t="shared" si="74"/>
        <v>1</v>
      </c>
      <c r="O620" s="49"/>
      <c r="P620" s="47" t="str">
        <f>IF(H620="","",VLOOKUP(H620,単重表!$C$6:'単重表'!$F$2502,3,FALSE))</f>
        <v/>
      </c>
      <c r="Q620" s="47"/>
      <c r="R620" s="56" t="e">
        <f t="shared" si="81"/>
        <v>#VALUE!</v>
      </c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275"/>
      <c r="AF620" s="275"/>
      <c r="AG620" s="40"/>
      <c r="AH620" s="40"/>
      <c r="AI620" s="40"/>
      <c r="AJ620" s="58" t="str">
        <f>IF(H620="","",VLOOKUP(H620,単重表!$C$6:'単重表'!$F$2502,4,FALSE))</f>
        <v/>
      </c>
      <c r="AK620" s="141" t="e">
        <f t="shared" si="75"/>
        <v>#VALUE!</v>
      </c>
      <c r="AL620" s="40">
        <v>2</v>
      </c>
      <c r="AM620" s="190" t="e">
        <f t="shared" si="76"/>
        <v>#VALUE!</v>
      </c>
      <c r="AO620" s="191">
        <f t="shared" si="77"/>
        <v>0</v>
      </c>
      <c r="AP620" s="182"/>
      <c r="AQ620" s="183" t="str">
        <f t="shared" si="78"/>
        <v/>
      </c>
      <c r="AR620" s="182"/>
      <c r="AS620" s="184" t="str">
        <f t="shared" si="79"/>
        <v/>
      </c>
      <c r="AT620" s="182"/>
      <c r="AU620" s="276"/>
      <c r="AV620" s="185"/>
      <c r="AW620" s="185"/>
      <c r="AX620" s="185"/>
      <c r="AY620" s="185"/>
      <c r="AZ620" s="185"/>
      <c r="BA620" s="186"/>
      <c r="BB620" s="80"/>
      <c r="BC620" s="185"/>
      <c r="BD620" s="185"/>
      <c r="BE620" s="185"/>
      <c r="BF620" s="185"/>
      <c r="BG620" s="187"/>
      <c r="BH620" s="278"/>
      <c r="BI620" s="188"/>
      <c r="BJ620" s="276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>
        <f t="shared" si="80"/>
        <v>0</v>
      </c>
    </row>
    <row r="621" spans="1:93" ht="22.5" hidden="1" customHeight="1">
      <c r="A621" s="277"/>
      <c r="B621" s="275"/>
      <c r="C621" s="75"/>
      <c r="D621" s="78"/>
      <c r="E621" s="75"/>
      <c r="F621" s="80"/>
      <c r="G621" s="78"/>
      <c r="H621" s="70"/>
      <c r="I621" s="81"/>
      <c r="J621" s="71" t="str">
        <f>IF(H621="","",VLOOKUP(H621,単重表!$C$6:'単重表'!$F$2502,2,FALSE))</f>
        <v/>
      </c>
      <c r="K621" s="232"/>
      <c r="L621" s="101">
        <f t="shared" si="73"/>
        <v>1</v>
      </c>
      <c r="M621" s="46"/>
      <c r="N621" s="101">
        <f t="shared" si="74"/>
        <v>1</v>
      </c>
      <c r="O621" s="49"/>
      <c r="P621" s="47" t="str">
        <f>IF(H621="","",VLOOKUP(H621,単重表!$C$6:'単重表'!$F$2502,3,FALSE))</f>
        <v/>
      </c>
      <c r="Q621" s="47"/>
      <c r="R621" s="56" t="e">
        <f t="shared" si="81"/>
        <v>#VALUE!</v>
      </c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275"/>
      <c r="AF621" s="275"/>
      <c r="AG621" s="40"/>
      <c r="AH621" s="40"/>
      <c r="AI621" s="40"/>
      <c r="AJ621" s="58" t="str">
        <f>IF(H621="","",VLOOKUP(H621,単重表!$C$6:'単重表'!$F$2502,4,FALSE))</f>
        <v/>
      </c>
      <c r="AK621" s="141" t="e">
        <f t="shared" si="75"/>
        <v>#VALUE!</v>
      </c>
      <c r="AL621" s="40">
        <v>2</v>
      </c>
      <c r="AM621" s="190" t="e">
        <f t="shared" si="76"/>
        <v>#VALUE!</v>
      </c>
      <c r="AO621" s="191">
        <f t="shared" si="77"/>
        <v>0</v>
      </c>
      <c r="AP621" s="182"/>
      <c r="AQ621" s="183" t="str">
        <f t="shared" si="78"/>
        <v/>
      </c>
      <c r="AR621" s="182"/>
      <c r="AS621" s="184" t="str">
        <f t="shared" si="79"/>
        <v/>
      </c>
      <c r="AT621" s="182"/>
      <c r="AU621" s="276"/>
      <c r="AV621" s="185"/>
      <c r="AW621" s="185"/>
      <c r="AX621" s="185"/>
      <c r="AY621" s="185"/>
      <c r="AZ621" s="185"/>
      <c r="BA621" s="186"/>
      <c r="BB621" s="80"/>
      <c r="BC621" s="185"/>
      <c r="BD621" s="185"/>
      <c r="BE621" s="185"/>
      <c r="BF621" s="185"/>
      <c r="BG621" s="187"/>
      <c r="BH621" s="278"/>
      <c r="BI621" s="188"/>
      <c r="BJ621" s="276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>
        <f t="shared" si="80"/>
        <v>0</v>
      </c>
    </row>
    <row r="622" spans="1:93" ht="22.5" hidden="1" customHeight="1">
      <c r="A622" s="277"/>
      <c r="B622" s="275"/>
      <c r="C622" s="75"/>
      <c r="D622" s="78"/>
      <c r="E622" s="75"/>
      <c r="F622" s="80"/>
      <c r="G622" s="78"/>
      <c r="H622" s="70"/>
      <c r="I622" s="81"/>
      <c r="J622" s="71" t="str">
        <f>IF(H622="","",VLOOKUP(H622,単重表!$C$6:'単重表'!$F$2502,2,FALSE))</f>
        <v/>
      </c>
      <c r="K622" s="232"/>
      <c r="L622" s="101">
        <f t="shared" si="73"/>
        <v>1</v>
      </c>
      <c r="M622" s="46"/>
      <c r="N622" s="101">
        <f t="shared" si="74"/>
        <v>1</v>
      </c>
      <c r="O622" s="49"/>
      <c r="P622" s="47" t="str">
        <f>IF(H622="","",VLOOKUP(H622,単重表!$C$6:'単重表'!$F$2502,3,FALSE))</f>
        <v/>
      </c>
      <c r="Q622" s="47"/>
      <c r="R622" s="56" t="e">
        <f t="shared" si="81"/>
        <v>#VALUE!</v>
      </c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275"/>
      <c r="AF622" s="275"/>
      <c r="AG622" s="40"/>
      <c r="AH622" s="40"/>
      <c r="AI622" s="40"/>
      <c r="AJ622" s="58" t="str">
        <f>IF(H622="","",VLOOKUP(H622,単重表!$C$6:'単重表'!$F$2502,4,FALSE))</f>
        <v/>
      </c>
      <c r="AK622" s="141" t="e">
        <f t="shared" si="75"/>
        <v>#VALUE!</v>
      </c>
      <c r="AL622" s="40">
        <v>2</v>
      </c>
      <c r="AM622" s="190" t="e">
        <f t="shared" si="76"/>
        <v>#VALUE!</v>
      </c>
      <c r="AO622" s="191">
        <f t="shared" si="77"/>
        <v>0</v>
      </c>
      <c r="AP622" s="182"/>
      <c r="AQ622" s="183" t="str">
        <f t="shared" si="78"/>
        <v/>
      </c>
      <c r="AR622" s="182"/>
      <c r="AS622" s="184" t="str">
        <f t="shared" si="79"/>
        <v/>
      </c>
      <c r="AT622" s="182"/>
      <c r="AU622" s="276"/>
      <c r="AV622" s="185"/>
      <c r="AW622" s="185"/>
      <c r="AX622" s="185"/>
      <c r="AY622" s="185"/>
      <c r="AZ622" s="185"/>
      <c r="BA622" s="186"/>
      <c r="BB622" s="80"/>
      <c r="BC622" s="185"/>
      <c r="BD622" s="185"/>
      <c r="BE622" s="185"/>
      <c r="BF622" s="185"/>
      <c r="BG622" s="187"/>
      <c r="BH622" s="278"/>
      <c r="BI622" s="188"/>
      <c r="BJ622" s="276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>
        <f t="shared" si="80"/>
        <v>0</v>
      </c>
    </row>
    <row r="623" spans="1:93" ht="22.5" hidden="1" customHeight="1">
      <c r="A623" s="277"/>
      <c r="B623" s="275"/>
      <c r="C623" s="75"/>
      <c r="D623" s="78"/>
      <c r="E623" s="75"/>
      <c r="F623" s="80"/>
      <c r="G623" s="78"/>
      <c r="H623" s="70"/>
      <c r="I623" s="81"/>
      <c r="J623" s="71" t="str">
        <f>IF(H623="","",VLOOKUP(H623,単重表!$C$6:'単重表'!$F$2502,2,FALSE))</f>
        <v/>
      </c>
      <c r="K623" s="232"/>
      <c r="L623" s="101">
        <f t="shared" si="73"/>
        <v>1</v>
      </c>
      <c r="M623" s="46"/>
      <c r="N623" s="101">
        <f t="shared" si="74"/>
        <v>1</v>
      </c>
      <c r="O623" s="49"/>
      <c r="P623" s="47" t="str">
        <f>IF(H623="","",VLOOKUP(H623,単重表!$C$6:'単重表'!$F$2502,3,FALSE))</f>
        <v/>
      </c>
      <c r="Q623" s="47"/>
      <c r="R623" s="56" t="e">
        <f t="shared" si="81"/>
        <v>#VALUE!</v>
      </c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275"/>
      <c r="AF623" s="275"/>
      <c r="AG623" s="40"/>
      <c r="AH623" s="40"/>
      <c r="AI623" s="40"/>
      <c r="AJ623" s="58" t="str">
        <f>IF(H623="","",VLOOKUP(H623,単重表!$C$6:'単重表'!$F$2502,4,FALSE))</f>
        <v/>
      </c>
      <c r="AK623" s="141" t="e">
        <f t="shared" si="75"/>
        <v>#VALUE!</v>
      </c>
      <c r="AL623" s="40">
        <v>2</v>
      </c>
      <c r="AM623" s="190" t="e">
        <f t="shared" si="76"/>
        <v>#VALUE!</v>
      </c>
      <c r="AO623" s="191">
        <f t="shared" si="77"/>
        <v>0</v>
      </c>
      <c r="AP623" s="182"/>
      <c r="AQ623" s="183" t="str">
        <f t="shared" si="78"/>
        <v/>
      </c>
      <c r="AR623" s="182"/>
      <c r="AS623" s="184" t="str">
        <f t="shared" si="79"/>
        <v/>
      </c>
      <c r="AT623" s="182"/>
      <c r="AU623" s="276"/>
      <c r="AV623" s="185"/>
      <c r="AW623" s="185"/>
      <c r="AX623" s="185"/>
      <c r="AY623" s="185"/>
      <c r="AZ623" s="185"/>
      <c r="BA623" s="186"/>
      <c r="BB623" s="80"/>
      <c r="BC623" s="185"/>
      <c r="BD623" s="185"/>
      <c r="BE623" s="185"/>
      <c r="BF623" s="185"/>
      <c r="BG623" s="187"/>
      <c r="BH623" s="278"/>
      <c r="BI623" s="188"/>
      <c r="BJ623" s="276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>
        <f t="shared" si="80"/>
        <v>0</v>
      </c>
    </row>
    <row r="624" spans="1:93" ht="22.5" hidden="1" customHeight="1">
      <c r="A624" s="277"/>
      <c r="B624" s="275"/>
      <c r="C624" s="75"/>
      <c r="D624" s="78"/>
      <c r="E624" s="75"/>
      <c r="F624" s="80"/>
      <c r="G624" s="78"/>
      <c r="H624" s="70"/>
      <c r="I624" s="81"/>
      <c r="J624" s="71" t="str">
        <f>IF(H624="","",VLOOKUP(H624,単重表!$C$6:'単重表'!$F$2502,2,FALSE))</f>
        <v/>
      </c>
      <c r="K624" s="232"/>
      <c r="L624" s="101">
        <f t="shared" si="73"/>
        <v>1</v>
      </c>
      <c r="M624" s="46"/>
      <c r="N624" s="101">
        <f t="shared" si="74"/>
        <v>1</v>
      </c>
      <c r="O624" s="49"/>
      <c r="P624" s="47" t="str">
        <f>IF(H624="","",VLOOKUP(H624,単重表!$C$6:'単重表'!$F$2502,3,FALSE))</f>
        <v/>
      </c>
      <c r="Q624" s="47"/>
      <c r="R624" s="56" t="e">
        <f t="shared" si="81"/>
        <v>#VALUE!</v>
      </c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275"/>
      <c r="AF624" s="275"/>
      <c r="AG624" s="40"/>
      <c r="AH624" s="40"/>
      <c r="AI624" s="40"/>
      <c r="AJ624" s="58" t="str">
        <f>IF(H624="","",VLOOKUP(H624,単重表!$C$6:'単重表'!$F$2502,4,FALSE))</f>
        <v/>
      </c>
      <c r="AK624" s="141" t="e">
        <f t="shared" si="75"/>
        <v>#VALUE!</v>
      </c>
      <c r="AL624" s="40">
        <v>2</v>
      </c>
      <c r="AM624" s="190" t="e">
        <f t="shared" si="76"/>
        <v>#VALUE!</v>
      </c>
      <c r="AO624" s="191">
        <f t="shared" si="77"/>
        <v>0</v>
      </c>
      <c r="AP624" s="182"/>
      <c r="AQ624" s="183" t="str">
        <f t="shared" si="78"/>
        <v/>
      </c>
      <c r="AR624" s="182"/>
      <c r="AS624" s="184" t="str">
        <f t="shared" si="79"/>
        <v/>
      </c>
      <c r="AT624" s="182"/>
      <c r="AU624" s="276"/>
      <c r="AV624" s="185"/>
      <c r="AW624" s="185"/>
      <c r="AX624" s="185"/>
      <c r="AY624" s="185"/>
      <c r="AZ624" s="185"/>
      <c r="BA624" s="186"/>
      <c r="BB624" s="80"/>
      <c r="BC624" s="185"/>
      <c r="BD624" s="185"/>
      <c r="BE624" s="185"/>
      <c r="BF624" s="185"/>
      <c r="BG624" s="187"/>
      <c r="BH624" s="278"/>
      <c r="BI624" s="188"/>
      <c r="BJ624" s="276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>
        <f t="shared" si="80"/>
        <v>0</v>
      </c>
    </row>
    <row r="625" spans="1:93" ht="22.5" hidden="1" customHeight="1">
      <c r="A625" s="277"/>
      <c r="B625" s="275"/>
      <c r="C625" s="75"/>
      <c r="D625" s="78"/>
      <c r="E625" s="75"/>
      <c r="F625" s="80"/>
      <c r="G625" s="78"/>
      <c r="H625" s="70"/>
      <c r="I625" s="81"/>
      <c r="J625" s="71" t="str">
        <f>IF(H625="","",VLOOKUP(H625,単重表!$C$6:'単重表'!$F$2502,2,FALSE))</f>
        <v/>
      </c>
      <c r="K625" s="232"/>
      <c r="L625" s="101">
        <f t="shared" si="73"/>
        <v>1</v>
      </c>
      <c r="M625" s="46"/>
      <c r="N625" s="101">
        <f t="shared" si="74"/>
        <v>1</v>
      </c>
      <c r="O625" s="49"/>
      <c r="P625" s="47" t="str">
        <f>IF(H625="","",VLOOKUP(H625,単重表!$C$6:'単重表'!$F$2502,3,FALSE))</f>
        <v/>
      </c>
      <c r="Q625" s="47"/>
      <c r="R625" s="56" t="e">
        <f t="shared" si="81"/>
        <v>#VALUE!</v>
      </c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275"/>
      <c r="AF625" s="275"/>
      <c r="AG625" s="40"/>
      <c r="AH625" s="40"/>
      <c r="AI625" s="40"/>
      <c r="AJ625" s="58" t="str">
        <f>IF(H625="","",VLOOKUP(H625,単重表!$C$6:'単重表'!$F$2502,4,FALSE))</f>
        <v/>
      </c>
      <c r="AK625" s="141" t="e">
        <f t="shared" si="75"/>
        <v>#VALUE!</v>
      </c>
      <c r="AL625" s="40">
        <v>2</v>
      </c>
      <c r="AM625" s="190" t="e">
        <f t="shared" si="76"/>
        <v>#VALUE!</v>
      </c>
      <c r="AO625" s="191">
        <f t="shared" si="77"/>
        <v>0</v>
      </c>
      <c r="AP625" s="182"/>
      <c r="AQ625" s="183" t="str">
        <f t="shared" si="78"/>
        <v/>
      </c>
      <c r="AR625" s="182"/>
      <c r="AS625" s="184" t="str">
        <f t="shared" si="79"/>
        <v/>
      </c>
      <c r="AT625" s="182"/>
      <c r="AU625" s="276"/>
      <c r="AV625" s="185"/>
      <c r="AW625" s="185"/>
      <c r="AX625" s="185"/>
      <c r="AY625" s="185"/>
      <c r="AZ625" s="185"/>
      <c r="BA625" s="186"/>
      <c r="BB625" s="80"/>
      <c r="BC625" s="185"/>
      <c r="BD625" s="185"/>
      <c r="BE625" s="185"/>
      <c r="BF625" s="185"/>
      <c r="BG625" s="187"/>
      <c r="BH625" s="278"/>
      <c r="BI625" s="188"/>
      <c r="BJ625" s="276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>
        <f t="shared" si="80"/>
        <v>0</v>
      </c>
    </row>
    <row r="626" spans="1:93" ht="22.5" hidden="1" customHeight="1">
      <c r="A626" s="277"/>
      <c r="B626" s="275"/>
      <c r="C626" s="75"/>
      <c r="D626" s="78"/>
      <c r="E626" s="75"/>
      <c r="F626" s="80"/>
      <c r="G626" s="78"/>
      <c r="H626" s="70"/>
      <c r="I626" s="81"/>
      <c r="J626" s="71" t="str">
        <f>IF(H626="","",VLOOKUP(H626,単重表!$C$6:'単重表'!$F$2502,2,FALSE))</f>
        <v/>
      </c>
      <c r="K626" s="232"/>
      <c r="L626" s="101">
        <f t="shared" ref="L626:L689" si="82">IF(K626="",1,K626/1000)</f>
        <v>1</v>
      </c>
      <c r="M626" s="46"/>
      <c r="N626" s="101">
        <f t="shared" ref="N626:N689" si="83">IF(M626="",1,M626/1000)</f>
        <v>1</v>
      </c>
      <c r="O626" s="49"/>
      <c r="P626" s="47" t="str">
        <f>IF(H626="","",VLOOKUP(H626,単重表!$C$6:'単重表'!$F$2502,3,FALSE))</f>
        <v/>
      </c>
      <c r="Q626" s="47"/>
      <c r="R626" s="56" t="e">
        <f t="shared" si="81"/>
        <v>#VALUE!</v>
      </c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275"/>
      <c r="AF626" s="275"/>
      <c r="AG626" s="40"/>
      <c r="AH626" s="40"/>
      <c r="AI626" s="40"/>
      <c r="AJ626" s="58" t="str">
        <f>IF(H626="","",VLOOKUP(H626,単重表!$C$6:'単重表'!$F$2502,4,FALSE))</f>
        <v/>
      </c>
      <c r="AK626" s="141" t="e">
        <f t="shared" si="75"/>
        <v>#VALUE!</v>
      </c>
      <c r="AL626" s="40">
        <v>2</v>
      </c>
      <c r="AM626" s="190" t="e">
        <f t="shared" si="76"/>
        <v>#VALUE!</v>
      </c>
      <c r="AO626" s="191">
        <f t="shared" si="77"/>
        <v>0</v>
      </c>
      <c r="AP626" s="182"/>
      <c r="AQ626" s="183" t="str">
        <f t="shared" si="78"/>
        <v/>
      </c>
      <c r="AR626" s="182"/>
      <c r="AS626" s="184" t="str">
        <f t="shared" si="79"/>
        <v/>
      </c>
      <c r="AT626" s="182"/>
      <c r="AU626" s="276"/>
      <c r="AV626" s="185"/>
      <c r="AW626" s="185"/>
      <c r="AX626" s="185"/>
      <c r="AY626" s="185"/>
      <c r="AZ626" s="185"/>
      <c r="BA626" s="186"/>
      <c r="BB626" s="80"/>
      <c r="BC626" s="185"/>
      <c r="BD626" s="185"/>
      <c r="BE626" s="185"/>
      <c r="BF626" s="185"/>
      <c r="BG626" s="187"/>
      <c r="BH626" s="278"/>
      <c r="BI626" s="188"/>
      <c r="BJ626" s="276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  <c r="BW626" s="40"/>
      <c r="BX626" s="40"/>
      <c r="BY626" s="40"/>
      <c r="BZ626" s="40"/>
      <c r="CA626" s="40"/>
      <c r="CB626" s="40"/>
      <c r="CC626" s="40"/>
      <c r="CD626" s="40"/>
      <c r="CE626" s="40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>
        <f t="shared" si="80"/>
        <v>0</v>
      </c>
    </row>
    <row r="627" spans="1:93" ht="22.5" hidden="1" customHeight="1">
      <c r="A627" s="277"/>
      <c r="B627" s="275"/>
      <c r="C627" s="75"/>
      <c r="D627" s="78"/>
      <c r="E627" s="75"/>
      <c r="F627" s="80"/>
      <c r="G627" s="78"/>
      <c r="H627" s="70"/>
      <c r="I627" s="81"/>
      <c r="J627" s="71" t="str">
        <f>IF(H627="","",VLOOKUP(H627,単重表!$C$6:'単重表'!$F$2502,2,FALSE))</f>
        <v/>
      </c>
      <c r="K627" s="232"/>
      <c r="L627" s="101">
        <f t="shared" si="82"/>
        <v>1</v>
      </c>
      <c r="M627" s="46"/>
      <c r="N627" s="101">
        <f t="shared" si="83"/>
        <v>1</v>
      </c>
      <c r="O627" s="49"/>
      <c r="P627" s="47" t="str">
        <f>IF(H627="","",VLOOKUP(H627,単重表!$C$6:'単重表'!$F$2502,3,FALSE))</f>
        <v/>
      </c>
      <c r="Q627" s="47"/>
      <c r="R627" s="56" t="e">
        <f t="shared" si="81"/>
        <v>#VALUE!</v>
      </c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275"/>
      <c r="AF627" s="275"/>
      <c r="AG627" s="40"/>
      <c r="AH627" s="40"/>
      <c r="AI627" s="40"/>
      <c r="AJ627" s="58" t="str">
        <f>IF(H627="","",VLOOKUP(H627,単重表!$C$6:'単重表'!$F$2502,4,FALSE))</f>
        <v/>
      </c>
      <c r="AK627" s="141" t="e">
        <f t="shared" si="75"/>
        <v>#VALUE!</v>
      </c>
      <c r="AL627" s="40">
        <v>2</v>
      </c>
      <c r="AM627" s="190" t="e">
        <f t="shared" si="76"/>
        <v>#VALUE!</v>
      </c>
      <c r="AO627" s="191">
        <f t="shared" si="77"/>
        <v>0</v>
      </c>
      <c r="AP627" s="182"/>
      <c r="AQ627" s="183" t="str">
        <f t="shared" si="78"/>
        <v/>
      </c>
      <c r="AR627" s="182"/>
      <c r="AS627" s="184" t="str">
        <f t="shared" si="79"/>
        <v/>
      </c>
      <c r="AT627" s="182"/>
      <c r="AU627" s="276"/>
      <c r="AV627" s="185"/>
      <c r="AW627" s="185"/>
      <c r="AX627" s="185"/>
      <c r="AY627" s="185"/>
      <c r="AZ627" s="185"/>
      <c r="BA627" s="186"/>
      <c r="BB627" s="80"/>
      <c r="BC627" s="185"/>
      <c r="BD627" s="185"/>
      <c r="BE627" s="185"/>
      <c r="BF627" s="185"/>
      <c r="BG627" s="187"/>
      <c r="BH627" s="278"/>
      <c r="BI627" s="188"/>
      <c r="BJ627" s="276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  <c r="BW627" s="40"/>
      <c r="BX627" s="40"/>
      <c r="BY627" s="40"/>
      <c r="BZ627" s="40"/>
      <c r="CA627" s="40"/>
      <c r="CB627" s="40"/>
      <c r="CC627" s="40"/>
      <c r="CD627" s="40"/>
      <c r="CE627" s="40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>
        <f t="shared" si="80"/>
        <v>0</v>
      </c>
    </row>
    <row r="628" spans="1:93" ht="22.5" hidden="1" customHeight="1">
      <c r="A628" s="277"/>
      <c r="B628" s="275"/>
      <c r="C628" s="75"/>
      <c r="D628" s="78"/>
      <c r="E628" s="75"/>
      <c r="F628" s="80"/>
      <c r="G628" s="78"/>
      <c r="H628" s="70"/>
      <c r="I628" s="81"/>
      <c r="J628" s="71" t="str">
        <f>IF(H628="","",VLOOKUP(H628,単重表!$C$6:'単重表'!$F$2502,2,FALSE))</f>
        <v/>
      </c>
      <c r="K628" s="232"/>
      <c r="L628" s="101">
        <f t="shared" si="82"/>
        <v>1</v>
      </c>
      <c r="M628" s="46"/>
      <c r="N628" s="101">
        <f t="shared" si="83"/>
        <v>1</v>
      </c>
      <c r="O628" s="49"/>
      <c r="P628" s="47" t="str">
        <f>IF(H628="","",VLOOKUP(H628,単重表!$C$6:'単重表'!$F$2502,3,FALSE))</f>
        <v/>
      </c>
      <c r="Q628" s="47"/>
      <c r="R628" s="56" t="e">
        <f t="shared" si="81"/>
        <v>#VALUE!</v>
      </c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275"/>
      <c r="AF628" s="275"/>
      <c r="AG628" s="40"/>
      <c r="AH628" s="40"/>
      <c r="AI628" s="40"/>
      <c r="AJ628" s="58" t="str">
        <f>IF(H628="","",VLOOKUP(H628,単重表!$C$6:'単重表'!$F$2502,4,FALSE))</f>
        <v/>
      </c>
      <c r="AK628" s="141" t="e">
        <f t="shared" si="75"/>
        <v>#VALUE!</v>
      </c>
      <c r="AL628" s="40">
        <v>2</v>
      </c>
      <c r="AM628" s="190" t="e">
        <f t="shared" si="76"/>
        <v>#VALUE!</v>
      </c>
      <c r="AO628" s="191">
        <f t="shared" si="77"/>
        <v>0</v>
      </c>
      <c r="AP628" s="182"/>
      <c r="AQ628" s="183" t="str">
        <f t="shared" si="78"/>
        <v/>
      </c>
      <c r="AR628" s="182"/>
      <c r="AS628" s="184" t="str">
        <f t="shared" si="79"/>
        <v/>
      </c>
      <c r="AT628" s="182"/>
      <c r="AU628" s="276"/>
      <c r="AV628" s="185"/>
      <c r="AW628" s="185"/>
      <c r="AX628" s="185"/>
      <c r="AY628" s="185"/>
      <c r="AZ628" s="185"/>
      <c r="BA628" s="186"/>
      <c r="BB628" s="80"/>
      <c r="BC628" s="185"/>
      <c r="BD628" s="185"/>
      <c r="BE628" s="185"/>
      <c r="BF628" s="185"/>
      <c r="BG628" s="187"/>
      <c r="BH628" s="278"/>
      <c r="BI628" s="188"/>
      <c r="BJ628" s="276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>
        <f t="shared" si="80"/>
        <v>0</v>
      </c>
    </row>
    <row r="629" spans="1:93" ht="22.5" hidden="1" customHeight="1">
      <c r="A629" s="277"/>
      <c r="B629" s="275"/>
      <c r="C629" s="75"/>
      <c r="D629" s="78"/>
      <c r="E629" s="75"/>
      <c r="F629" s="80"/>
      <c r="G629" s="78"/>
      <c r="H629" s="70"/>
      <c r="I629" s="81"/>
      <c r="J629" s="71" t="str">
        <f>IF(H629="","",VLOOKUP(H629,単重表!$C$6:'単重表'!$F$2502,2,FALSE))</f>
        <v/>
      </c>
      <c r="K629" s="232"/>
      <c r="L629" s="101">
        <f t="shared" si="82"/>
        <v>1</v>
      </c>
      <c r="M629" s="46"/>
      <c r="N629" s="101">
        <f t="shared" si="83"/>
        <v>1</v>
      </c>
      <c r="O629" s="49"/>
      <c r="P629" s="47" t="str">
        <f>IF(H629="","",VLOOKUP(H629,単重表!$C$6:'単重表'!$F$2502,3,FALSE))</f>
        <v/>
      </c>
      <c r="Q629" s="47"/>
      <c r="R629" s="56" t="e">
        <f t="shared" si="81"/>
        <v>#VALUE!</v>
      </c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275"/>
      <c r="AF629" s="275"/>
      <c r="AG629" s="40"/>
      <c r="AH629" s="40"/>
      <c r="AI629" s="40"/>
      <c r="AJ629" s="58" t="str">
        <f>IF(H629="","",VLOOKUP(H629,単重表!$C$6:'単重表'!$F$2502,4,FALSE))</f>
        <v/>
      </c>
      <c r="AK629" s="141" t="e">
        <f t="shared" si="75"/>
        <v>#VALUE!</v>
      </c>
      <c r="AL629" s="40">
        <v>2</v>
      </c>
      <c r="AM629" s="190" t="e">
        <f t="shared" si="76"/>
        <v>#VALUE!</v>
      </c>
      <c r="AO629" s="191">
        <f t="shared" si="77"/>
        <v>0</v>
      </c>
      <c r="AP629" s="182"/>
      <c r="AQ629" s="183" t="str">
        <f t="shared" si="78"/>
        <v/>
      </c>
      <c r="AR629" s="182"/>
      <c r="AS629" s="184" t="str">
        <f t="shared" si="79"/>
        <v/>
      </c>
      <c r="AT629" s="182"/>
      <c r="AU629" s="276"/>
      <c r="AV629" s="185"/>
      <c r="AW629" s="185"/>
      <c r="AX629" s="185"/>
      <c r="AY629" s="185"/>
      <c r="AZ629" s="185"/>
      <c r="BA629" s="186"/>
      <c r="BB629" s="80"/>
      <c r="BC629" s="185"/>
      <c r="BD629" s="185"/>
      <c r="BE629" s="185"/>
      <c r="BF629" s="185"/>
      <c r="BG629" s="187"/>
      <c r="BH629" s="278"/>
      <c r="BI629" s="188"/>
      <c r="BJ629" s="276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  <c r="BW629" s="40"/>
      <c r="BX629" s="40"/>
      <c r="BY629" s="40"/>
      <c r="BZ629" s="40"/>
      <c r="CA629" s="40"/>
      <c r="CB629" s="40"/>
      <c r="CC629" s="40"/>
      <c r="CD629" s="40"/>
      <c r="CE629" s="40"/>
      <c r="CF629" s="40"/>
      <c r="CG629" s="40"/>
      <c r="CH629" s="40"/>
      <c r="CI629" s="40"/>
      <c r="CJ629" s="40"/>
      <c r="CK629" s="40"/>
      <c r="CL629" s="40"/>
      <c r="CM629" s="40"/>
      <c r="CN629" s="40"/>
      <c r="CO629" s="40">
        <f t="shared" si="80"/>
        <v>0</v>
      </c>
    </row>
    <row r="630" spans="1:93" ht="22.5" hidden="1" customHeight="1">
      <c r="A630" s="277"/>
      <c r="B630" s="275"/>
      <c r="C630" s="75"/>
      <c r="D630" s="78"/>
      <c r="E630" s="75"/>
      <c r="F630" s="80"/>
      <c r="G630" s="78"/>
      <c r="H630" s="70"/>
      <c r="I630" s="81"/>
      <c r="J630" s="71" t="str">
        <f>IF(H630="","",VLOOKUP(H630,単重表!$C$6:'単重表'!$F$2502,2,FALSE))</f>
        <v/>
      </c>
      <c r="K630" s="232"/>
      <c r="L630" s="101">
        <f t="shared" si="82"/>
        <v>1</v>
      </c>
      <c r="M630" s="46"/>
      <c r="N630" s="101">
        <f t="shared" si="83"/>
        <v>1</v>
      </c>
      <c r="O630" s="49"/>
      <c r="P630" s="47" t="str">
        <f>IF(H630="","",VLOOKUP(H630,単重表!$C$6:'単重表'!$F$2502,3,FALSE))</f>
        <v/>
      </c>
      <c r="Q630" s="47"/>
      <c r="R630" s="56" t="e">
        <f t="shared" si="81"/>
        <v>#VALUE!</v>
      </c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275"/>
      <c r="AF630" s="275"/>
      <c r="AG630" s="40"/>
      <c r="AH630" s="40"/>
      <c r="AI630" s="40"/>
      <c r="AJ630" s="58" t="str">
        <f>IF(H630="","",VLOOKUP(H630,単重表!$C$6:'単重表'!$F$2502,4,FALSE))</f>
        <v/>
      </c>
      <c r="AK630" s="141" t="e">
        <f t="shared" si="75"/>
        <v>#VALUE!</v>
      </c>
      <c r="AL630" s="40">
        <v>2</v>
      </c>
      <c r="AM630" s="190" t="e">
        <f t="shared" si="76"/>
        <v>#VALUE!</v>
      </c>
      <c r="AO630" s="191">
        <f t="shared" si="77"/>
        <v>0</v>
      </c>
      <c r="AP630" s="182"/>
      <c r="AQ630" s="183" t="str">
        <f t="shared" si="78"/>
        <v/>
      </c>
      <c r="AR630" s="182"/>
      <c r="AS630" s="184" t="str">
        <f t="shared" si="79"/>
        <v/>
      </c>
      <c r="AT630" s="182"/>
      <c r="AU630" s="276"/>
      <c r="AV630" s="185"/>
      <c r="AW630" s="185"/>
      <c r="AX630" s="185"/>
      <c r="AY630" s="185"/>
      <c r="AZ630" s="185"/>
      <c r="BA630" s="186"/>
      <c r="BB630" s="80"/>
      <c r="BC630" s="185"/>
      <c r="BD630" s="185"/>
      <c r="BE630" s="185"/>
      <c r="BF630" s="185"/>
      <c r="BG630" s="187"/>
      <c r="BH630" s="278"/>
      <c r="BI630" s="188"/>
      <c r="BJ630" s="276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  <c r="BW630" s="40"/>
      <c r="BX630" s="40"/>
      <c r="BY630" s="40"/>
      <c r="BZ630" s="40"/>
      <c r="CA630" s="40"/>
      <c r="CB630" s="40"/>
      <c r="CC630" s="40"/>
      <c r="CD630" s="40"/>
      <c r="CE630" s="40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>
        <f t="shared" si="80"/>
        <v>0</v>
      </c>
    </row>
    <row r="631" spans="1:93" ht="22.5" hidden="1" customHeight="1">
      <c r="A631" s="277"/>
      <c r="B631" s="275"/>
      <c r="C631" s="75"/>
      <c r="D631" s="78"/>
      <c r="E631" s="75"/>
      <c r="F631" s="80"/>
      <c r="G631" s="78"/>
      <c r="H631" s="70"/>
      <c r="I631" s="81"/>
      <c r="J631" s="71" t="str">
        <f>IF(H631="","",VLOOKUP(H631,単重表!$C$6:'単重表'!$F$2502,2,FALSE))</f>
        <v/>
      </c>
      <c r="K631" s="232"/>
      <c r="L631" s="101">
        <f t="shared" si="82"/>
        <v>1</v>
      </c>
      <c r="M631" s="46"/>
      <c r="N631" s="101">
        <f t="shared" si="83"/>
        <v>1</v>
      </c>
      <c r="O631" s="49"/>
      <c r="P631" s="47" t="str">
        <f>IF(H631="","",VLOOKUP(H631,単重表!$C$6:'単重表'!$F$2502,3,FALSE))</f>
        <v/>
      </c>
      <c r="Q631" s="47"/>
      <c r="R631" s="56" t="e">
        <f t="shared" si="81"/>
        <v>#VALUE!</v>
      </c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275"/>
      <c r="AF631" s="275"/>
      <c r="AG631" s="40"/>
      <c r="AH631" s="40"/>
      <c r="AI631" s="40"/>
      <c r="AJ631" s="58" t="str">
        <f>IF(H631="","",VLOOKUP(H631,単重表!$C$6:'単重表'!$F$2502,4,FALSE))</f>
        <v/>
      </c>
      <c r="AK631" s="141" t="e">
        <f t="shared" si="75"/>
        <v>#VALUE!</v>
      </c>
      <c r="AL631" s="40">
        <v>2</v>
      </c>
      <c r="AM631" s="190" t="e">
        <f t="shared" si="76"/>
        <v>#VALUE!</v>
      </c>
      <c r="AO631" s="191">
        <f t="shared" si="77"/>
        <v>0</v>
      </c>
      <c r="AP631" s="182"/>
      <c r="AQ631" s="183" t="str">
        <f t="shared" si="78"/>
        <v/>
      </c>
      <c r="AR631" s="182"/>
      <c r="AS631" s="184" t="str">
        <f t="shared" si="79"/>
        <v/>
      </c>
      <c r="AT631" s="182"/>
      <c r="AU631" s="276"/>
      <c r="AV631" s="185"/>
      <c r="AW631" s="185"/>
      <c r="AX631" s="185"/>
      <c r="AY631" s="185"/>
      <c r="AZ631" s="185"/>
      <c r="BA631" s="186"/>
      <c r="BB631" s="80"/>
      <c r="BC631" s="185"/>
      <c r="BD631" s="185"/>
      <c r="BE631" s="185"/>
      <c r="BF631" s="185"/>
      <c r="BG631" s="187"/>
      <c r="BH631" s="278"/>
      <c r="BI631" s="188"/>
      <c r="BJ631" s="276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  <c r="BW631" s="40"/>
      <c r="BX631" s="40"/>
      <c r="BY631" s="40"/>
      <c r="BZ631" s="40"/>
      <c r="CA631" s="40"/>
      <c r="CB631" s="40"/>
      <c r="CC631" s="40"/>
      <c r="CD631" s="40"/>
      <c r="CE631" s="40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>
        <f t="shared" si="80"/>
        <v>0</v>
      </c>
    </row>
    <row r="632" spans="1:93" ht="22.5" hidden="1" customHeight="1">
      <c r="A632" s="277"/>
      <c r="B632" s="275"/>
      <c r="C632" s="75"/>
      <c r="D632" s="78"/>
      <c r="E632" s="75"/>
      <c r="F632" s="80"/>
      <c r="G632" s="78"/>
      <c r="H632" s="70"/>
      <c r="I632" s="81"/>
      <c r="J632" s="71" t="str">
        <f>IF(H632="","",VLOOKUP(H632,単重表!$C$6:'単重表'!$F$2502,2,FALSE))</f>
        <v/>
      </c>
      <c r="K632" s="232"/>
      <c r="L632" s="101">
        <f t="shared" si="82"/>
        <v>1</v>
      </c>
      <c r="M632" s="46"/>
      <c r="N632" s="101">
        <f t="shared" si="83"/>
        <v>1</v>
      </c>
      <c r="O632" s="49"/>
      <c r="P632" s="47" t="str">
        <f>IF(H632="","",VLOOKUP(H632,単重表!$C$6:'単重表'!$F$2502,3,FALSE))</f>
        <v/>
      </c>
      <c r="Q632" s="47"/>
      <c r="R632" s="56" t="e">
        <f t="shared" si="81"/>
        <v>#VALUE!</v>
      </c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275"/>
      <c r="AF632" s="275"/>
      <c r="AG632" s="40"/>
      <c r="AH632" s="40"/>
      <c r="AI632" s="40"/>
      <c r="AJ632" s="58" t="str">
        <f>IF(H632="","",VLOOKUP(H632,単重表!$C$6:'単重表'!$F$2502,4,FALSE))</f>
        <v/>
      </c>
      <c r="AK632" s="141" t="e">
        <f t="shared" si="75"/>
        <v>#VALUE!</v>
      </c>
      <c r="AL632" s="40">
        <v>2</v>
      </c>
      <c r="AM632" s="190" t="e">
        <f t="shared" si="76"/>
        <v>#VALUE!</v>
      </c>
      <c r="AO632" s="191">
        <f t="shared" si="77"/>
        <v>0</v>
      </c>
      <c r="AP632" s="182"/>
      <c r="AQ632" s="183" t="str">
        <f t="shared" si="78"/>
        <v/>
      </c>
      <c r="AR632" s="182"/>
      <c r="AS632" s="184" t="str">
        <f t="shared" si="79"/>
        <v/>
      </c>
      <c r="AT632" s="182"/>
      <c r="AU632" s="276"/>
      <c r="AV632" s="185"/>
      <c r="AW632" s="185"/>
      <c r="AX632" s="185"/>
      <c r="AY632" s="185"/>
      <c r="AZ632" s="185"/>
      <c r="BA632" s="186"/>
      <c r="BB632" s="80"/>
      <c r="BC632" s="185"/>
      <c r="BD632" s="185"/>
      <c r="BE632" s="185"/>
      <c r="BF632" s="185"/>
      <c r="BG632" s="187"/>
      <c r="BH632" s="278"/>
      <c r="BI632" s="188"/>
      <c r="BJ632" s="276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0"/>
      <c r="BX632" s="40"/>
      <c r="BY632" s="40"/>
      <c r="BZ632" s="40"/>
      <c r="CA632" s="40"/>
      <c r="CB632" s="40"/>
      <c r="CC632" s="40"/>
      <c r="CD632" s="40"/>
      <c r="CE632" s="40"/>
      <c r="CF632" s="40"/>
      <c r="CG632" s="40"/>
      <c r="CH632" s="40"/>
      <c r="CI632" s="40"/>
      <c r="CJ632" s="40"/>
      <c r="CK632" s="40"/>
      <c r="CL632" s="40"/>
      <c r="CM632" s="40"/>
      <c r="CN632" s="40"/>
      <c r="CO632" s="40">
        <f t="shared" si="80"/>
        <v>0</v>
      </c>
    </row>
    <row r="633" spans="1:93" ht="22.5" hidden="1" customHeight="1">
      <c r="A633" s="277"/>
      <c r="B633" s="275"/>
      <c r="C633" s="75"/>
      <c r="D633" s="78"/>
      <c r="E633" s="75"/>
      <c r="F633" s="80"/>
      <c r="G633" s="78"/>
      <c r="H633" s="70"/>
      <c r="I633" s="81"/>
      <c r="J633" s="71" t="str">
        <f>IF(H633="","",VLOOKUP(H633,単重表!$C$6:'単重表'!$F$2502,2,FALSE))</f>
        <v/>
      </c>
      <c r="K633" s="232"/>
      <c r="L633" s="101">
        <f t="shared" si="82"/>
        <v>1</v>
      </c>
      <c r="M633" s="46"/>
      <c r="N633" s="101">
        <f t="shared" si="83"/>
        <v>1</v>
      </c>
      <c r="O633" s="49"/>
      <c r="P633" s="47" t="str">
        <f>IF(H633="","",VLOOKUP(H633,単重表!$C$6:'単重表'!$F$2502,3,FALSE))</f>
        <v/>
      </c>
      <c r="Q633" s="47"/>
      <c r="R633" s="56" t="e">
        <f t="shared" si="81"/>
        <v>#VALUE!</v>
      </c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275"/>
      <c r="AF633" s="275"/>
      <c r="AG633" s="40"/>
      <c r="AH633" s="40"/>
      <c r="AI633" s="40"/>
      <c r="AJ633" s="58" t="str">
        <f>IF(H633="","",VLOOKUP(H633,単重表!$C$6:'単重表'!$F$2502,4,FALSE))</f>
        <v/>
      </c>
      <c r="AK633" s="141" t="e">
        <f t="shared" si="75"/>
        <v>#VALUE!</v>
      </c>
      <c r="AL633" s="40">
        <v>2</v>
      </c>
      <c r="AM633" s="190" t="e">
        <f t="shared" si="76"/>
        <v>#VALUE!</v>
      </c>
      <c r="AO633" s="191">
        <f t="shared" si="77"/>
        <v>0</v>
      </c>
      <c r="AP633" s="182"/>
      <c r="AQ633" s="183" t="str">
        <f t="shared" si="78"/>
        <v/>
      </c>
      <c r="AR633" s="182"/>
      <c r="AS633" s="184" t="str">
        <f t="shared" si="79"/>
        <v/>
      </c>
      <c r="AT633" s="182"/>
      <c r="AU633" s="276"/>
      <c r="AV633" s="185"/>
      <c r="AW633" s="185"/>
      <c r="AX633" s="185"/>
      <c r="AY633" s="185"/>
      <c r="AZ633" s="185"/>
      <c r="BA633" s="186"/>
      <c r="BB633" s="80"/>
      <c r="BC633" s="185"/>
      <c r="BD633" s="185"/>
      <c r="BE633" s="185"/>
      <c r="BF633" s="185"/>
      <c r="BG633" s="187"/>
      <c r="BH633" s="278"/>
      <c r="BI633" s="188"/>
      <c r="BJ633" s="276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  <c r="BW633" s="40"/>
      <c r="BX633" s="40"/>
      <c r="BY633" s="40"/>
      <c r="BZ633" s="40"/>
      <c r="CA633" s="40"/>
      <c r="CB633" s="40"/>
      <c r="CC633" s="40"/>
      <c r="CD633" s="40"/>
      <c r="CE633" s="40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>
        <f t="shared" si="80"/>
        <v>0</v>
      </c>
    </row>
    <row r="634" spans="1:93" ht="22.5" hidden="1" customHeight="1">
      <c r="A634" s="277"/>
      <c r="B634" s="275"/>
      <c r="C634" s="75"/>
      <c r="D634" s="78"/>
      <c r="E634" s="75"/>
      <c r="F634" s="80"/>
      <c r="G634" s="78"/>
      <c r="H634" s="70"/>
      <c r="I634" s="81"/>
      <c r="J634" s="71" t="str">
        <f>IF(H634="","",VLOOKUP(H634,単重表!$C$6:'単重表'!$F$2502,2,FALSE))</f>
        <v/>
      </c>
      <c r="K634" s="232"/>
      <c r="L634" s="101">
        <f t="shared" si="82"/>
        <v>1</v>
      </c>
      <c r="M634" s="46"/>
      <c r="N634" s="101">
        <f t="shared" si="83"/>
        <v>1</v>
      </c>
      <c r="O634" s="49"/>
      <c r="P634" s="47" t="str">
        <f>IF(H634="","",VLOOKUP(H634,単重表!$C$6:'単重表'!$F$2502,3,FALSE))</f>
        <v/>
      </c>
      <c r="Q634" s="47"/>
      <c r="R634" s="56" t="e">
        <f t="shared" ref="R634:R697" si="84">P634*O634*N634*L634+Q634</f>
        <v>#VALUE!</v>
      </c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275"/>
      <c r="AF634" s="275"/>
      <c r="AG634" s="40"/>
      <c r="AH634" s="40"/>
      <c r="AI634" s="40"/>
      <c r="AJ634" s="58" t="str">
        <f>IF(H634="","",VLOOKUP(H634,単重表!$C$6:'単重表'!$F$2502,4,FALSE))</f>
        <v/>
      </c>
      <c r="AK634" s="141" t="e">
        <f t="shared" si="75"/>
        <v>#VALUE!</v>
      </c>
      <c r="AL634" s="40">
        <v>2</v>
      </c>
      <c r="AM634" s="190" t="e">
        <f t="shared" si="76"/>
        <v>#VALUE!</v>
      </c>
      <c r="AO634" s="191">
        <f t="shared" si="77"/>
        <v>0</v>
      </c>
      <c r="AP634" s="182"/>
      <c r="AQ634" s="183" t="str">
        <f t="shared" si="78"/>
        <v/>
      </c>
      <c r="AR634" s="182"/>
      <c r="AS634" s="184" t="str">
        <f t="shared" si="79"/>
        <v/>
      </c>
      <c r="AT634" s="182"/>
      <c r="AU634" s="276"/>
      <c r="AV634" s="185"/>
      <c r="AW634" s="185"/>
      <c r="AX634" s="185"/>
      <c r="AY634" s="185"/>
      <c r="AZ634" s="185"/>
      <c r="BA634" s="186"/>
      <c r="BB634" s="80"/>
      <c r="BC634" s="185"/>
      <c r="BD634" s="185"/>
      <c r="BE634" s="185"/>
      <c r="BF634" s="185"/>
      <c r="BG634" s="187"/>
      <c r="BH634" s="278"/>
      <c r="BI634" s="188"/>
      <c r="BJ634" s="276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  <c r="BW634" s="40"/>
      <c r="BX634" s="40"/>
      <c r="BY634" s="40"/>
      <c r="BZ634" s="40"/>
      <c r="CA634" s="40"/>
      <c r="CB634" s="40"/>
      <c r="CC634" s="40"/>
      <c r="CD634" s="40"/>
      <c r="CE634" s="40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>
        <f t="shared" si="80"/>
        <v>0</v>
      </c>
    </row>
    <row r="635" spans="1:93" ht="22.5" hidden="1" customHeight="1">
      <c r="A635" s="277"/>
      <c r="B635" s="275"/>
      <c r="C635" s="75"/>
      <c r="D635" s="78"/>
      <c r="E635" s="75"/>
      <c r="F635" s="80"/>
      <c r="G635" s="78"/>
      <c r="H635" s="70"/>
      <c r="I635" s="81"/>
      <c r="J635" s="71" t="str">
        <f>IF(H635="","",VLOOKUP(H635,単重表!$C$6:'単重表'!$F$2502,2,FALSE))</f>
        <v/>
      </c>
      <c r="K635" s="232"/>
      <c r="L635" s="101">
        <f t="shared" si="82"/>
        <v>1</v>
      </c>
      <c r="M635" s="46"/>
      <c r="N635" s="101">
        <f t="shared" si="83"/>
        <v>1</v>
      </c>
      <c r="O635" s="49"/>
      <c r="P635" s="47" t="str">
        <f>IF(H635="","",VLOOKUP(H635,単重表!$C$6:'単重表'!$F$2502,3,FALSE))</f>
        <v/>
      </c>
      <c r="Q635" s="47"/>
      <c r="R635" s="56" t="e">
        <f t="shared" si="84"/>
        <v>#VALUE!</v>
      </c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275"/>
      <c r="AF635" s="275"/>
      <c r="AG635" s="40"/>
      <c r="AH635" s="40"/>
      <c r="AI635" s="40"/>
      <c r="AJ635" s="58" t="str">
        <f>IF(H635="","",VLOOKUP(H635,単重表!$C$6:'単重表'!$F$2502,4,FALSE))</f>
        <v/>
      </c>
      <c r="AK635" s="141" t="e">
        <f t="shared" si="75"/>
        <v>#VALUE!</v>
      </c>
      <c r="AL635" s="40">
        <v>2</v>
      </c>
      <c r="AM635" s="190" t="e">
        <f t="shared" si="76"/>
        <v>#VALUE!</v>
      </c>
      <c r="AO635" s="191">
        <f t="shared" si="77"/>
        <v>0</v>
      </c>
      <c r="AP635" s="182"/>
      <c r="AQ635" s="183" t="str">
        <f t="shared" si="78"/>
        <v/>
      </c>
      <c r="AR635" s="182"/>
      <c r="AS635" s="184" t="str">
        <f t="shared" si="79"/>
        <v/>
      </c>
      <c r="AT635" s="182"/>
      <c r="AU635" s="276"/>
      <c r="AV635" s="185"/>
      <c r="AW635" s="185"/>
      <c r="AX635" s="185"/>
      <c r="AY635" s="185"/>
      <c r="AZ635" s="185"/>
      <c r="BA635" s="186"/>
      <c r="BB635" s="80"/>
      <c r="BC635" s="185"/>
      <c r="BD635" s="185"/>
      <c r="BE635" s="185"/>
      <c r="BF635" s="185"/>
      <c r="BG635" s="187"/>
      <c r="BH635" s="278"/>
      <c r="BI635" s="188"/>
      <c r="BJ635" s="276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  <c r="BW635" s="40"/>
      <c r="BX635" s="40"/>
      <c r="BY635" s="40"/>
      <c r="BZ635" s="40"/>
      <c r="CA635" s="40"/>
      <c r="CB635" s="40"/>
      <c r="CC635" s="40"/>
      <c r="CD635" s="40"/>
      <c r="CE635" s="40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>
        <f t="shared" si="80"/>
        <v>0</v>
      </c>
    </row>
    <row r="636" spans="1:93" ht="22.5" hidden="1" customHeight="1">
      <c r="A636" s="277"/>
      <c r="B636" s="275"/>
      <c r="C636" s="75"/>
      <c r="D636" s="78"/>
      <c r="E636" s="75"/>
      <c r="F636" s="80"/>
      <c r="G636" s="78"/>
      <c r="H636" s="70"/>
      <c r="I636" s="81"/>
      <c r="J636" s="71" t="str">
        <f>IF(H636="","",VLOOKUP(H636,単重表!$C$6:'単重表'!$F$2502,2,FALSE))</f>
        <v/>
      </c>
      <c r="K636" s="232"/>
      <c r="L636" s="101">
        <f t="shared" si="82"/>
        <v>1</v>
      </c>
      <c r="M636" s="46"/>
      <c r="N636" s="101">
        <f t="shared" si="83"/>
        <v>1</v>
      </c>
      <c r="O636" s="49"/>
      <c r="P636" s="47" t="str">
        <f>IF(H636="","",VLOOKUP(H636,単重表!$C$6:'単重表'!$F$2502,3,FALSE))</f>
        <v/>
      </c>
      <c r="Q636" s="47"/>
      <c r="R636" s="56" t="e">
        <f t="shared" si="84"/>
        <v>#VALUE!</v>
      </c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275"/>
      <c r="AF636" s="275"/>
      <c r="AG636" s="40"/>
      <c r="AH636" s="40"/>
      <c r="AI636" s="40"/>
      <c r="AJ636" s="58" t="str">
        <f>IF(H636="","",VLOOKUP(H636,単重表!$C$6:'単重表'!$F$2502,4,FALSE))</f>
        <v/>
      </c>
      <c r="AK636" s="141" t="e">
        <f t="shared" si="75"/>
        <v>#VALUE!</v>
      </c>
      <c r="AL636" s="40">
        <v>2</v>
      </c>
      <c r="AM636" s="190" t="e">
        <f t="shared" si="76"/>
        <v>#VALUE!</v>
      </c>
      <c r="AO636" s="191">
        <f t="shared" si="77"/>
        <v>0</v>
      </c>
      <c r="AP636" s="182"/>
      <c r="AQ636" s="183" t="str">
        <f t="shared" si="78"/>
        <v/>
      </c>
      <c r="AR636" s="182"/>
      <c r="AS636" s="184" t="str">
        <f t="shared" si="79"/>
        <v/>
      </c>
      <c r="AT636" s="182"/>
      <c r="AU636" s="276"/>
      <c r="AV636" s="185"/>
      <c r="AW636" s="185"/>
      <c r="AX636" s="185"/>
      <c r="AY636" s="185"/>
      <c r="AZ636" s="185"/>
      <c r="BA636" s="186"/>
      <c r="BB636" s="80"/>
      <c r="BC636" s="185"/>
      <c r="BD636" s="185"/>
      <c r="BE636" s="185"/>
      <c r="BF636" s="185"/>
      <c r="BG636" s="187"/>
      <c r="BH636" s="278"/>
      <c r="BI636" s="188"/>
      <c r="BJ636" s="276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>
        <f t="shared" si="80"/>
        <v>0</v>
      </c>
    </row>
    <row r="637" spans="1:93" ht="22.5" hidden="1" customHeight="1">
      <c r="A637" s="277"/>
      <c r="B637" s="275"/>
      <c r="C637" s="75"/>
      <c r="D637" s="78"/>
      <c r="E637" s="75"/>
      <c r="F637" s="80"/>
      <c r="G637" s="78"/>
      <c r="H637" s="70"/>
      <c r="I637" s="81"/>
      <c r="J637" s="71" t="str">
        <f>IF(H637="","",VLOOKUP(H637,単重表!$C$6:'単重表'!$F$2502,2,FALSE))</f>
        <v/>
      </c>
      <c r="K637" s="232"/>
      <c r="L637" s="101">
        <f t="shared" si="82"/>
        <v>1</v>
      </c>
      <c r="M637" s="46"/>
      <c r="N637" s="101">
        <f t="shared" si="83"/>
        <v>1</v>
      </c>
      <c r="O637" s="49"/>
      <c r="P637" s="47" t="str">
        <f>IF(H637="","",VLOOKUP(H637,単重表!$C$6:'単重表'!$F$2502,3,FALSE))</f>
        <v/>
      </c>
      <c r="Q637" s="47"/>
      <c r="R637" s="56" t="e">
        <f t="shared" si="84"/>
        <v>#VALUE!</v>
      </c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275"/>
      <c r="AF637" s="275"/>
      <c r="AG637" s="40"/>
      <c r="AH637" s="40"/>
      <c r="AI637" s="40"/>
      <c r="AJ637" s="58" t="str">
        <f>IF(H637="","",VLOOKUP(H637,単重表!$C$6:'単重表'!$F$2502,4,FALSE))</f>
        <v/>
      </c>
      <c r="AK637" s="141" t="e">
        <f t="shared" si="75"/>
        <v>#VALUE!</v>
      </c>
      <c r="AL637" s="40">
        <v>2</v>
      </c>
      <c r="AM637" s="190" t="e">
        <f t="shared" si="76"/>
        <v>#VALUE!</v>
      </c>
      <c r="AO637" s="191">
        <f t="shared" si="77"/>
        <v>0</v>
      </c>
      <c r="AP637" s="182"/>
      <c r="AQ637" s="183" t="str">
        <f t="shared" si="78"/>
        <v/>
      </c>
      <c r="AR637" s="182"/>
      <c r="AS637" s="184" t="str">
        <f t="shared" si="79"/>
        <v/>
      </c>
      <c r="AT637" s="182"/>
      <c r="AU637" s="276"/>
      <c r="AV637" s="185"/>
      <c r="AW637" s="185"/>
      <c r="AX637" s="185"/>
      <c r="AY637" s="185"/>
      <c r="AZ637" s="185"/>
      <c r="BA637" s="186"/>
      <c r="BB637" s="80"/>
      <c r="BC637" s="185"/>
      <c r="BD637" s="185"/>
      <c r="BE637" s="185"/>
      <c r="BF637" s="185"/>
      <c r="BG637" s="187"/>
      <c r="BH637" s="278"/>
      <c r="BI637" s="188"/>
      <c r="BJ637" s="276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>
        <f t="shared" si="80"/>
        <v>0</v>
      </c>
    </row>
    <row r="638" spans="1:93" ht="22.5" hidden="1" customHeight="1">
      <c r="A638" s="277"/>
      <c r="B638" s="275"/>
      <c r="C638" s="75"/>
      <c r="D638" s="78"/>
      <c r="E638" s="75"/>
      <c r="F638" s="80"/>
      <c r="G638" s="78"/>
      <c r="H638" s="70"/>
      <c r="I638" s="81"/>
      <c r="J638" s="71" t="str">
        <f>IF(H638="","",VLOOKUP(H638,単重表!$C$6:'単重表'!$F$2502,2,FALSE))</f>
        <v/>
      </c>
      <c r="K638" s="232"/>
      <c r="L638" s="101">
        <f t="shared" si="82"/>
        <v>1</v>
      </c>
      <c r="M638" s="46"/>
      <c r="N638" s="101">
        <f t="shared" si="83"/>
        <v>1</v>
      </c>
      <c r="O638" s="49"/>
      <c r="P638" s="47" t="str">
        <f>IF(H638="","",VLOOKUP(H638,単重表!$C$6:'単重表'!$F$2502,3,FALSE))</f>
        <v/>
      </c>
      <c r="Q638" s="47"/>
      <c r="R638" s="56" t="e">
        <f t="shared" si="84"/>
        <v>#VALUE!</v>
      </c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275"/>
      <c r="AF638" s="275"/>
      <c r="AG638" s="40"/>
      <c r="AH638" s="40"/>
      <c r="AI638" s="40"/>
      <c r="AJ638" s="58" t="str">
        <f>IF(H638="","",VLOOKUP(H638,単重表!$C$6:'単重表'!$F$2502,4,FALSE))</f>
        <v/>
      </c>
      <c r="AK638" s="141" t="e">
        <f t="shared" si="75"/>
        <v>#VALUE!</v>
      </c>
      <c r="AL638" s="40">
        <v>2</v>
      </c>
      <c r="AM638" s="190" t="e">
        <f t="shared" si="76"/>
        <v>#VALUE!</v>
      </c>
      <c r="AO638" s="191">
        <f t="shared" si="77"/>
        <v>0</v>
      </c>
      <c r="AP638" s="182"/>
      <c r="AQ638" s="183" t="str">
        <f t="shared" si="78"/>
        <v/>
      </c>
      <c r="AR638" s="182"/>
      <c r="AS638" s="184" t="str">
        <f t="shared" si="79"/>
        <v/>
      </c>
      <c r="AT638" s="182"/>
      <c r="AU638" s="276"/>
      <c r="AV638" s="185"/>
      <c r="AW638" s="185"/>
      <c r="AX638" s="185"/>
      <c r="AY638" s="185"/>
      <c r="AZ638" s="185"/>
      <c r="BA638" s="186"/>
      <c r="BB638" s="80"/>
      <c r="BC638" s="185"/>
      <c r="BD638" s="185"/>
      <c r="BE638" s="185"/>
      <c r="BF638" s="185"/>
      <c r="BG638" s="187"/>
      <c r="BH638" s="278"/>
      <c r="BI638" s="188"/>
      <c r="BJ638" s="276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>
        <f t="shared" si="80"/>
        <v>0</v>
      </c>
    </row>
    <row r="639" spans="1:93" ht="22.5" hidden="1" customHeight="1">
      <c r="A639" s="277"/>
      <c r="B639" s="275"/>
      <c r="C639" s="75"/>
      <c r="D639" s="78"/>
      <c r="E639" s="75"/>
      <c r="F639" s="80"/>
      <c r="G639" s="78"/>
      <c r="H639" s="70"/>
      <c r="I639" s="81"/>
      <c r="J639" s="71" t="str">
        <f>IF(H639="","",VLOOKUP(H639,単重表!$C$6:'単重表'!$F$2502,2,FALSE))</f>
        <v/>
      </c>
      <c r="K639" s="232"/>
      <c r="L639" s="101">
        <f t="shared" si="82"/>
        <v>1</v>
      </c>
      <c r="M639" s="46"/>
      <c r="N639" s="101">
        <f t="shared" si="83"/>
        <v>1</v>
      </c>
      <c r="O639" s="49"/>
      <c r="P639" s="47" t="str">
        <f>IF(H639="","",VLOOKUP(H639,単重表!$C$6:'単重表'!$F$2502,3,FALSE))</f>
        <v/>
      </c>
      <c r="Q639" s="47"/>
      <c r="R639" s="56" t="e">
        <f t="shared" si="84"/>
        <v>#VALUE!</v>
      </c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275"/>
      <c r="AF639" s="275"/>
      <c r="AG639" s="40"/>
      <c r="AH639" s="40"/>
      <c r="AI639" s="40"/>
      <c r="AJ639" s="58" t="str">
        <f>IF(H639="","",VLOOKUP(H639,単重表!$C$6:'単重表'!$F$2502,4,FALSE))</f>
        <v/>
      </c>
      <c r="AK639" s="141" t="e">
        <f t="shared" si="75"/>
        <v>#VALUE!</v>
      </c>
      <c r="AL639" s="40">
        <v>2</v>
      </c>
      <c r="AM639" s="190" t="e">
        <f t="shared" si="76"/>
        <v>#VALUE!</v>
      </c>
      <c r="AO639" s="191">
        <f t="shared" si="77"/>
        <v>0</v>
      </c>
      <c r="AP639" s="182"/>
      <c r="AQ639" s="183" t="str">
        <f t="shared" si="78"/>
        <v/>
      </c>
      <c r="AR639" s="182"/>
      <c r="AS639" s="184" t="str">
        <f t="shared" si="79"/>
        <v/>
      </c>
      <c r="AT639" s="182"/>
      <c r="AU639" s="276"/>
      <c r="AV639" s="185"/>
      <c r="AW639" s="185"/>
      <c r="AX639" s="185"/>
      <c r="AY639" s="185"/>
      <c r="AZ639" s="185"/>
      <c r="BA639" s="186"/>
      <c r="BB639" s="80"/>
      <c r="BC639" s="185"/>
      <c r="BD639" s="185"/>
      <c r="BE639" s="185"/>
      <c r="BF639" s="185"/>
      <c r="BG639" s="187"/>
      <c r="BH639" s="278"/>
      <c r="BI639" s="188"/>
      <c r="BJ639" s="276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>
        <f t="shared" si="80"/>
        <v>0</v>
      </c>
    </row>
    <row r="640" spans="1:93" ht="22.5" hidden="1" customHeight="1">
      <c r="A640" s="277"/>
      <c r="B640" s="275"/>
      <c r="C640" s="75"/>
      <c r="D640" s="78"/>
      <c r="E640" s="75"/>
      <c r="F640" s="80"/>
      <c r="G640" s="78"/>
      <c r="H640" s="70"/>
      <c r="I640" s="81"/>
      <c r="J640" s="71" t="str">
        <f>IF(H640="","",VLOOKUP(H640,単重表!$C$6:'単重表'!$F$2502,2,FALSE))</f>
        <v/>
      </c>
      <c r="K640" s="232"/>
      <c r="L640" s="101">
        <f t="shared" si="82"/>
        <v>1</v>
      </c>
      <c r="M640" s="46"/>
      <c r="N640" s="101">
        <f t="shared" si="83"/>
        <v>1</v>
      </c>
      <c r="O640" s="49"/>
      <c r="P640" s="47" t="str">
        <f>IF(H640="","",VLOOKUP(H640,単重表!$C$6:'単重表'!$F$2502,3,FALSE))</f>
        <v/>
      </c>
      <c r="Q640" s="47"/>
      <c r="R640" s="56" t="e">
        <f t="shared" si="84"/>
        <v>#VALUE!</v>
      </c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275"/>
      <c r="AF640" s="275"/>
      <c r="AG640" s="40"/>
      <c r="AH640" s="40"/>
      <c r="AI640" s="40"/>
      <c r="AJ640" s="58" t="str">
        <f>IF(H640="","",VLOOKUP(H640,単重表!$C$6:'単重表'!$F$2502,4,FALSE))</f>
        <v/>
      </c>
      <c r="AK640" s="141" t="e">
        <f t="shared" si="75"/>
        <v>#VALUE!</v>
      </c>
      <c r="AL640" s="40">
        <v>2</v>
      </c>
      <c r="AM640" s="190" t="e">
        <f t="shared" si="76"/>
        <v>#VALUE!</v>
      </c>
      <c r="AO640" s="191">
        <f t="shared" si="77"/>
        <v>0</v>
      </c>
      <c r="AP640" s="182"/>
      <c r="AQ640" s="183" t="str">
        <f t="shared" si="78"/>
        <v/>
      </c>
      <c r="AR640" s="182"/>
      <c r="AS640" s="184" t="str">
        <f t="shared" si="79"/>
        <v/>
      </c>
      <c r="AT640" s="182"/>
      <c r="AU640" s="276"/>
      <c r="AV640" s="185"/>
      <c r="AW640" s="185"/>
      <c r="AX640" s="185"/>
      <c r="AY640" s="185"/>
      <c r="AZ640" s="185"/>
      <c r="BA640" s="186"/>
      <c r="BB640" s="80"/>
      <c r="BC640" s="185"/>
      <c r="BD640" s="185"/>
      <c r="BE640" s="185"/>
      <c r="BF640" s="185"/>
      <c r="BG640" s="187"/>
      <c r="BH640" s="278"/>
      <c r="BI640" s="188"/>
      <c r="BJ640" s="276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>
        <f t="shared" si="80"/>
        <v>0</v>
      </c>
    </row>
    <row r="641" spans="1:93" ht="22.5" hidden="1" customHeight="1">
      <c r="A641" s="277"/>
      <c r="B641" s="275"/>
      <c r="C641" s="75"/>
      <c r="D641" s="78"/>
      <c r="E641" s="75"/>
      <c r="F641" s="80"/>
      <c r="G641" s="78"/>
      <c r="H641" s="70"/>
      <c r="I641" s="81"/>
      <c r="J641" s="71" t="str">
        <f>IF(H641="","",VLOOKUP(H641,単重表!$C$6:'単重表'!$F$2502,2,FALSE))</f>
        <v/>
      </c>
      <c r="K641" s="232"/>
      <c r="L641" s="101">
        <f t="shared" si="82"/>
        <v>1</v>
      </c>
      <c r="M641" s="46"/>
      <c r="N641" s="101">
        <f t="shared" si="83"/>
        <v>1</v>
      </c>
      <c r="O641" s="49"/>
      <c r="P641" s="47" t="str">
        <f>IF(H641="","",VLOOKUP(H641,単重表!$C$6:'単重表'!$F$2502,3,FALSE))</f>
        <v/>
      </c>
      <c r="Q641" s="47"/>
      <c r="R641" s="56" t="e">
        <f t="shared" si="84"/>
        <v>#VALUE!</v>
      </c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275"/>
      <c r="AF641" s="275"/>
      <c r="AG641" s="40"/>
      <c r="AH641" s="40"/>
      <c r="AI641" s="40"/>
      <c r="AJ641" s="58" t="str">
        <f>IF(H641="","",VLOOKUP(H641,単重表!$C$6:'単重表'!$F$2502,4,FALSE))</f>
        <v/>
      </c>
      <c r="AK641" s="141" t="e">
        <f t="shared" si="75"/>
        <v>#VALUE!</v>
      </c>
      <c r="AL641" s="40">
        <v>2</v>
      </c>
      <c r="AM641" s="190" t="e">
        <f t="shared" si="76"/>
        <v>#VALUE!</v>
      </c>
      <c r="AO641" s="191">
        <f t="shared" si="77"/>
        <v>0</v>
      </c>
      <c r="AP641" s="182"/>
      <c r="AQ641" s="183" t="str">
        <f t="shared" si="78"/>
        <v/>
      </c>
      <c r="AR641" s="182"/>
      <c r="AS641" s="184" t="str">
        <f t="shared" si="79"/>
        <v/>
      </c>
      <c r="AT641" s="182"/>
      <c r="AU641" s="276"/>
      <c r="AV641" s="185"/>
      <c r="AW641" s="185"/>
      <c r="AX641" s="185"/>
      <c r="AY641" s="185"/>
      <c r="AZ641" s="185"/>
      <c r="BA641" s="186"/>
      <c r="BB641" s="80"/>
      <c r="BC641" s="185"/>
      <c r="BD641" s="185"/>
      <c r="BE641" s="185"/>
      <c r="BF641" s="185"/>
      <c r="BG641" s="187"/>
      <c r="BH641" s="278"/>
      <c r="BI641" s="188"/>
      <c r="BJ641" s="276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>
        <f t="shared" si="80"/>
        <v>0</v>
      </c>
    </row>
    <row r="642" spans="1:93" ht="22.5" hidden="1" customHeight="1">
      <c r="A642" s="277"/>
      <c r="B642" s="275"/>
      <c r="C642" s="75"/>
      <c r="D642" s="78"/>
      <c r="E642" s="75"/>
      <c r="F642" s="80"/>
      <c r="G642" s="78"/>
      <c r="H642" s="70"/>
      <c r="I642" s="81"/>
      <c r="J642" s="71" t="str">
        <f>IF(H642="","",VLOOKUP(H642,単重表!$C$6:'単重表'!$F$2502,2,FALSE))</f>
        <v/>
      </c>
      <c r="K642" s="232"/>
      <c r="L642" s="101">
        <f t="shared" si="82"/>
        <v>1</v>
      </c>
      <c r="M642" s="46"/>
      <c r="N642" s="101">
        <f t="shared" si="83"/>
        <v>1</v>
      </c>
      <c r="O642" s="49"/>
      <c r="P642" s="47" t="str">
        <f>IF(H642="","",VLOOKUP(H642,単重表!$C$6:'単重表'!$F$2502,3,FALSE))</f>
        <v/>
      </c>
      <c r="Q642" s="47"/>
      <c r="R642" s="56" t="e">
        <f t="shared" si="84"/>
        <v>#VALUE!</v>
      </c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275"/>
      <c r="AF642" s="275"/>
      <c r="AG642" s="40"/>
      <c r="AH642" s="40"/>
      <c r="AI642" s="40"/>
      <c r="AJ642" s="58" t="str">
        <f>IF(H642="","",VLOOKUP(H642,単重表!$C$6:'単重表'!$F$2502,4,FALSE))</f>
        <v/>
      </c>
      <c r="AK642" s="141" t="e">
        <f t="shared" si="75"/>
        <v>#VALUE!</v>
      </c>
      <c r="AL642" s="40">
        <v>2</v>
      </c>
      <c r="AM642" s="190" t="e">
        <f t="shared" si="76"/>
        <v>#VALUE!</v>
      </c>
      <c r="AO642" s="191">
        <f t="shared" si="77"/>
        <v>0</v>
      </c>
      <c r="AP642" s="182"/>
      <c r="AQ642" s="183" t="str">
        <f t="shared" si="78"/>
        <v/>
      </c>
      <c r="AR642" s="182"/>
      <c r="AS642" s="184" t="str">
        <f t="shared" si="79"/>
        <v/>
      </c>
      <c r="AT642" s="182"/>
      <c r="AU642" s="276"/>
      <c r="AV642" s="185"/>
      <c r="AW642" s="185"/>
      <c r="AX642" s="185"/>
      <c r="AY642" s="185"/>
      <c r="AZ642" s="185"/>
      <c r="BA642" s="186"/>
      <c r="BB642" s="80"/>
      <c r="BC642" s="185"/>
      <c r="BD642" s="185"/>
      <c r="BE642" s="185"/>
      <c r="BF642" s="185"/>
      <c r="BG642" s="187"/>
      <c r="BH642" s="278"/>
      <c r="BI642" s="188"/>
      <c r="BJ642" s="276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>
        <f t="shared" si="80"/>
        <v>0</v>
      </c>
    </row>
    <row r="643" spans="1:93" ht="22.5" hidden="1" customHeight="1">
      <c r="A643" s="277"/>
      <c r="B643" s="275"/>
      <c r="C643" s="75"/>
      <c r="D643" s="78"/>
      <c r="E643" s="75"/>
      <c r="F643" s="80"/>
      <c r="G643" s="78"/>
      <c r="H643" s="70"/>
      <c r="I643" s="81"/>
      <c r="J643" s="71" t="str">
        <f>IF(H643="","",VLOOKUP(H643,単重表!$C$6:'単重表'!$F$2502,2,FALSE))</f>
        <v/>
      </c>
      <c r="K643" s="232"/>
      <c r="L643" s="101">
        <f t="shared" si="82"/>
        <v>1</v>
      </c>
      <c r="M643" s="46"/>
      <c r="N643" s="101">
        <f t="shared" si="83"/>
        <v>1</v>
      </c>
      <c r="O643" s="49"/>
      <c r="P643" s="47" t="str">
        <f>IF(H643="","",VLOOKUP(H643,単重表!$C$6:'単重表'!$F$2502,3,FALSE))</f>
        <v/>
      </c>
      <c r="Q643" s="47"/>
      <c r="R643" s="56" t="e">
        <f t="shared" si="84"/>
        <v>#VALUE!</v>
      </c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275"/>
      <c r="AF643" s="275"/>
      <c r="AG643" s="40"/>
      <c r="AH643" s="40"/>
      <c r="AI643" s="40"/>
      <c r="AJ643" s="58" t="str">
        <f>IF(H643="","",VLOOKUP(H643,単重表!$C$6:'単重表'!$F$2502,4,FALSE))</f>
        <v/>
      </c>
      <c r="AK643" s="141" t="e">
        <f t="shared" si="75"/>
        <v>#VALUE!</v>
      </c>
      <c r="AL643" s="40">
        <v>2</v>
      </c>
      <c r="AM643" s="190" t="e">
        <f t="shared" si="76"/>
        <v>#VALUE!</v>
      </c>
      <c r="AO643" s="191">
        <f t="shared" si="77"/>
        <v>0</v>
      </c>
      <c r="AP643" s="182"/>
      <c r="AQ643" s="183" t="str">
        <f t="shared" si="78"/>
        <v/>
      </c>
      <c r="AR643" s="182"/>
      <c r="AS643" s="184" t="str">
        <f t="shared" si="79"/>
        <v/>
      </c>
      <c r="AT643" s="182"/>
      <c r="AU643" s="276"/>
      <c r="AV643" s="185"/>
      <c r="AW643" s="185"/>
      <c r="AX643" s="185"/>
      <c r="AY643" s="185"/>
      <c r="AZ643" s="185"/>
      <c r="BA643" s="186"/>
      <c r="BB643" s="80"/>
      <c r="BC643" s="185"/>
      <c r="BD643" s="185"/>
      <c r="BE643" s="185"/>
      <c r="BF643" s="185"/>
      <c r="BG643" s="187"/>
      <c r="BH643" s="278"/>
      <c r="BI643" s="188"/>
      <c r="BJ643" s="276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>
        <f t="shared" si="80"/>
        <v>0</v>
      </c>
    </row>
    <row r="644" spans="1:93" ht="22.5" hidden="1" customHeight="1">
      <c r="A644" s="277"/>
      <c r="B644" s="275"/>
      <c r="C644" s="75"/>
      <c r="D644" s="78"/>
      <c r="E644" s="75"/>
      <c r="F644" s="80"/>
      <c r="G644" s="78"/>
      <c r="H644" s="70"/>
      <c r="I644" s="81"/>
      <c r="J644" s="71" t="str">
        <f>IF(H644="","",VLOOKUP(H644,単重表!$C$6:'単重表'!$F$2502,2,FALSE))</f>
        <v/>
      </c>
      <c r="K644" s="232"/>
      <c r="L644" s="101">
        <f t="shared" si="82"/>
        <v>1</v>
      </c>
      <c r="M644" s="46"/>
      <c r="N644" s="101">
        <f t="shared" si="83"/>
        <v>1</v>
      </c>
      <c r="O644" s="49"/>
      <c r="P644" s="47" t="str">
        <f>IF(H644="","",VLOOKUP(H644,単重表!$C$6:'単重表'!$F$2502,3,FALSE))</f>
        <v/>
      </c>
      <c r="Q644" s="47"/>
      <c r="R644" s="56" t="e">
        <f t="shared" si="84"/>
        <v>#VALUE!</v>
      </c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275"/>
      <c r="AF644" s="275"/>
      <c r="AG644" s="40"/>
      <c r="AH644" s="40"/>
      <c r="AI644" s="40"/>
      <c r="AJ644" s="58" t="str">
        <f>IF(H644="","",VLOOKUP(H644,単重表!$C$6:'単重表'!$F$2502,4,FALSE))</f>
        <v/>
      </c>
      <c r="AK644" s="141" t="e">
        <f t="shared" si="75"/>
        <v>#VALUE!</v>
      </c>
      <c r="AL644" s="40">
        <v>2</v>
      </c>
      <c r="AM644" s="190" t="e">
        <f t="shared" si="76"/>
        <v>#VALUE!</v>
      </c>
      <c r="AO644" s="191">
        <f t="shared" si="77"/>
        <v>0</v>
      </c>
      <c r="AP644" s="182"/>
      <c r="AQ644" s="183" t="str">
        <f t="shared" si="78"/>
        <v/>
      </c>
      <c r="AR644" s="182"/>
      <c r="AS644" s="184" t="str">
        <f t="shared" si="79"/>
        <v/>
      </c>
      <c r="AT644" s="182"/>
      <c r="AU644" s="276"/>
      <c r="AV644" s="185"/>
      <c r="AW644" s="185"/>
      <c r="AX644" s="185"/>
      <c r="AY644" s="185"/>
      <c r="AZ644" s="185"/>
      <c r="BA644" s="186"/>
      <c r="BB644" s="80"/>
      <c r="BC644" s="185"/>
      <c r="BD644" s="185"/>
      <c r="BE644" s="185"/>
      <c r="BF644" s="185"/>
      <c r="BG644" s="187"/>
      <c r="BH644" s="278"/>
      <c r="BI644" s="188"/>
      <c r="BJ644" s="276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>
        <f t="shared" si="80"/>
        <v>0</v>
      </c>
    </row>
    <row r="645" spans="1:93" ht="22.5" hidden="1" customHeight="1">
      <c r="A645" s="277"/>
      <c r="B645" s="275"/>
      <c r="C645" s="75"/>
      <c r="D645" s="78"/>
      <c r="E645" s="75"/>
      <c r="F645" s="80"/>
      <c r="G645" s="78"/>
      <c r="H645" s="70"/>
      <c r="I645" s="81"/>
      <c r="J645" s="71" t="str">
        <f>IF(H645="","",VLOOKUP(H645,単重表!$C$6:'単重表'!$F$2502,2,FALSE))</f>
        <v/>
      </c>
      <c r="K645" s="232"/>
      <c r="L645" s="101">
        <f t="shared" si="82"/>
        <v>1</v>
      </c>
      <c r="M645" s="46"/>
      <c r="N645" s="101">
        <f t="shared" si="83"/>
        <v>1</v>
      </c>
      <c r="O645" s="49"/>
      <c r="P645" s="47" t="str">
        <f>IF(H645="","",VLOOKUP(H645,単重表!$C$6:'単重表'!$F$2502,3,FALSE))</f>
        <v/>
      </c>
      <c r="Q645" s="47"/>
      <c r="R645" s="56" t="e">
        <f t="shared" si="84"/>
        <v>#VALUE!</v>
      </c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275"/>
      <c r="AF645" s="275"/>
      <c r="AG645" s="40"/>
      <c r="AH645" s="40"/>
      <c r="AI645" s="40"/>
      <c r="AJ645" s="58" t="str">
        <f>IF(H645="","",VLOOKUP(H645,単重表!$C$6:'単重表'!$F$2502,4,FALSE))</f>
        <v/>
      </c>
      <c r="AK645" s="141" t="e">
        <f t="shared" si="75"/>
        <v>#VALUE!</v>
      </c>
      <c r="AL645" s="40">
        <v>2</v>
      </c>
      <c r="AM645" s="190" t="e">
        <f t="shared" si="76"/>
        <v>#VALUE!</v>
      </c>
      <c r="AO645" s="191">
        <f t="shared" si="77"/>
        <v>0</v>
      </c>
      <c r="AP645" s="182"/>
      <c r="AQ645" s="183" t="str">
        <f t="shared" si="78"/>
        <v/>
      </c>
      <c r="AR645" s="182"/>
      <c r="AS645" s="184" t="str">
        <f t="shared" si="79"/>
        <v/>
      </c>
      <c r="AT645" s="182"/>
      <c r="AU645" s="276"/>
      <c r="AV645" s="185"/>
      <c r="AW645" s="185"/>
      <c r="AX645" s="185"/>
      <c r="AY645" s="185"/>
      <c r="AZ645" s="185"/>
      <c r="BA645" s="186"/>
      <c r="BB645" s="80"/>
      <c r="BC645" s="185"/>
      <c r="BD645" s="185"/>
      <c r="BE645" s="185"/>
      <c r="BF645" s="185"/>
      <c r="BG645" s="187"/>
      <c r="BH645" s="278"/>
      <c r="BI645" s="188"/>
      <c r="BJ645" s="276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>
        <f t="shared" si="80"/>
        <v>0</v>
      </c>
    </row>
    <row r="646" spans="1:93" ht="22.5" hidden="1" customHeight="1">
      <c r="A646" s="277"/>
      <c r="B646" s="275"/>
      <c r="C646" s="75"/>
      <c r="D646" s="78"/>
      <c r="E646" s="75"/>
      <c r="F646" s="80"/>
      <c r="G646" s="78"/>
      <c r="H646" s="70"/>
      <c r="I646" s="81"/>
      <c r="J646" s="71" t="str">
        <f>IF(H646="","",VLOOKUP(H646,単重表!$C$6:'単重表'!$F$2502,2,FALSE))</f>
        <v/>
      </c>
      <c r="K646" s="232"/>
      <c r="L646" s="101">
        <f t="shared" si="82"/>
        <v>1</v>
      </c>
      <c r="M646" s="46"/>
      <c r="N646" s="101">
        <f t="shared" si="83"/>
        <v>1</v>
      </c>
      <c r="O646" s="49"/>
      <c r="P646" s="47" t="str">
        <f>IF(H646="","",VLOOKUP(H646,単重表!$C$6:'単重表'!$F$2502,3,FALSE))</f>
        <v/>
      </c>
      <c r="Q646" s="47"/>
      <c r="R646" s="56" t="e">
        <f t="shared" si="84"/>
        <v>#VALUE!</v>
      </c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275"/>
      <c r="AF646" s="275"/>
      <c r="AG646" s="40"/>
      <c r="AH646" s="40"/>
      <c r="AI646" s="40"/>
      <c r="AJ646" s="58" t="str">
        <f>IF(H646="","",VLOOKUP(H646,単重表!$C$6:'単重表'!$F$2502,4,FALSE))</f>
        <v/>
      </c>
      <c r="AK646" s="141" t="e">
        <f t="shared" si="75"/>
        <v>#VALUE!</v>
      </c>
      <c r="AL646" s="40">
        <v>2</v>
      </c>
      <c r="AM646" s="190" t="e">
        <f t="shared" si="76"/>
        <v>#VALUE!</v>
      </c>
      <c r="AO646" s="191">
        <f t="shared" si="77"/>
        <v>0</v>
      </c>
      <c r="AP646" s="182"/>
      <c r="AQ646" s="183" t="str">
        <f t="shared" si="78"/>
        <v/>
      </c>
      <c r="AR646" s="182"/>
      <c r="AS646" s="184" t="str">
        <f t="shared" si="79"/>
        <v/>
      </c>
      <c r="AT646" s="182"/>
      <c r="AU646" s="276"/>
      <c r="AV646" s="185"/>
      <c r="AW646" s="185"/>
      <c r="AX646" s="185"/>
      <c r="AY646" s="185"/>
      <c r="AZ646" s="185"/>
      <c r="BA646" s="186"/>
      <c r="BB646" s="80"/>
      <c r="BC646" s="185"/>
      <c r="BD646" s="185"/>
      <c r="BE646" s="185"/>
      <c r="BF646" s="185"/>
      <c r="BG646" s="187"/>
      <c r="BH646" s="278"/>
      <c r="BI646" s="188"/>
      <c r="BJ646" s="276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>
        <f t="shared" si="80"/>
        <v>0</v>
      </c>
    </row>
    <row r="647" spans="1:93" ht="22.5" hidden="1" customHeight="1">
      <c r="A647" s="277"/>
      <c r="B647" s="275"/>
      <c r="C647" s="75"/>
      <c r="D647" s="78"/>
      <c r="E647" s="75"/>
      <c r="F647" s="80"/>
      <c r="G647" s="78"/>
      <c r="H647" s="70"/>
      <c r="I647" s="81"/>
      <c r="J647" s="71" t="str">
        <f>IF(H647="","",VLOOKUP(H647,単重表!$C$6:'単重表'!$F$2502,2,FALSE))</f>
        <v/>
      </c>
      <c r="K647" s="232"/>
      <c r="L647" s="101">
        <f t="shared" si="82"/>
        <v>1</v>
      </c>
      <c r="M647" s="46"/>
      <c r="N647" s="101">
        <f t="shared" si="83"/>
        <v>1</v>
      </c>
      <c r="O647" s="49"/>
      <c r="P647" s="47" t="str">
        <f>IF(H647="","",VLOOKUP(H647,単重表!$C$6:'単重表'!$F$2502,3,FALSE))</f>
        <v/>
      </c>
      <c r="Q647" s="47"/>
      <c r="R647" s="56" t="e">
        <f t="shared" si="84"/>
        <v>#VALUE!</v>
      </c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275"/>
      <c r="AF647" s="275"/>
      <c r="AG647" s="40"/>
      <c r="AH647" s="40"/>
      <c r="AI647" s="40"/>
      <c r="AJ647" s="58" t="str">
        <f>IF(H647="","",VLOOKUP(H647,単重表!$C$6:'単重表'!$F$2502,4,FALSE))</f>
        <v/>
      </c>
      <c r="AK647" s="141" t="e">
        <f t="shared" si="75"/>
        <v>#VALUE!</v>
      </c>
      <c r="AL647" s="40">
        <v>2</v>
      </c>
      <c r="AM647" s="190" t="e">
        <f t="shared" si="76"/>
        <v>#VALUE!</v>
      </c>
      <c r="AO647" s="191">
        <f t="shared" si="77"/>
        <v>0</v>
      </c>
      <c r="AP647" s="182"/>
      <c r="AQ647" s="183" t="str">
        <f t="shared" si="78"/>
        <v/>
      </c>
      <c r="AR647" s="182"/>
      <c r="AS647" s="184" t="str">
        <f t="shared" si="79"/>
        <v/>
      </c>
      <c r="AT647" s="182"/>
      <c r="AU647" s="276"/>
      <c r="AV647" s="185"/>
      <c r="AW647" s="185"/>
      <c r="AX647" s="185"/>
      <c r="AY647" s="185"/>
      <c r="AZ647" s="185"/>
      <c r="BA647" s="186"/>
      <c r="BB647" s="80"/>
      <c r="BC647" s="185"/>
      <c r="BD647" s="185"/>
      <c r="BE647" s="185"/>
      <c r="BF647" s="185"/>
      <c r="BG647" s="187"/>
      <c r="BH647" s="278"/>
      <c r="BI647" s="188"/>
      <c r="BJ647" s="276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>
        <f t="shared" si="80"/>
        <v>0</v>
      </c>
    </row>
    <row r="648" spans="1:93" ht="22.5" hidden="1" customHeight="1">
      <c r="A648" s="277"/>
      <c r="B648" s="275"/>
      <c r="C648" s="75"/>
      <c r="D648" s="78"/>
      <c r="E648" s="75"/>
      <c r="F648" s="80"/>
      <c r="G648" s="78"/>
      <c r="H648" s="70"/>
      <c r="I648" s="81"/>
      <c r="J648" s="71" t="str">
        <f>IF(H648="","",VLOOKUP(H648,単重表!$C$6:'単重表'!$F$2502,2,FALSE))</f>
        <v/>
      </c>
      <c r="K648" s="232"/>
      <c r="L648" s="101">
        <f t="shared" si="82"/>
        <v>1</v>
      </c>
      <c r="M648" s="46"/>
      <c r="N648" s="101">
        <f t="shared" si="83"/>
        <v>1</v>
      </c>
      <c r="O648" s="49"/>
      <c r="P648" s="47" t="str">
        <f>IF(H648="","",VLOOKUP(H648,単重表!$C$6:'単重表'!$F$2502,3,FALSE))</f>
        <v/>
      </c>
      <c r="Q648" s="47"/>
      <c r="R648" s="56" t="e">
        <f t="shared" si="84"/>
        <v>#VALUE!</v>
      </c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275"/>
      <c r="AF648" s="275"/>
      <c r="AG648" s="40"/>
      <c r="AH648" s="40"/>
      <c r="AI648" s="40"/>
      <c r="AJ648" s="58" t="str">
        <f>IF(H648="","",VLOOKUP(H648,単重表!$C$6:'単重表'!$F$2502,4,FALSE))</f>
        <v/>
      </c>
      <c r="AK648" s="141" t="e">
        <f t="shared" si="75"/>
        <v>#VALUE!</v>
      </c>
      <c r="AL648" s="40">
        <v>2</v>
      </c>
      <c r="AM648" s="190" t="e">
        <f t="shared" si="76"/>
        <v>#VALUE!</v>
      </c>
      <c r="AO648" s="191">
        <f t="shared" si="77"/>
        <v>0</v>
      </c>
      <c r="AP648" s="182"/>
      <c r="AQ648" s="183" t="str">
        <f t="shared" si="78"/>
        <v/>
      </c>
      <c r="AR648" s="182"/>
      <c r="AS648" s="184" t="str">
        <f t="shared" si="79"/>
        <v/>
      </c>
      <c r="AT648" s="182"/>
      <c r="AU648" s="276"/>
      <c r="AV648" s="185"/>
      <c r="AW648" s="185"/>
      <c r="AX648" s="185"/>
      <c r="AY648" s="185"/>
      <c r="AZ648" s="185"/>
      <c r="BA648" s="186"/>
      <c r="BB648" s="80"/>
      <c r="BC648" s="185"/>
      <c r="BD648" s="185"/>
      <c r="BE648" s="185"/>
      <c r="BF648" s="185"/>
      <c r="BG648" s="187"/>
      <c r="BH648" s="278"/>
      <c r="BI648" s="188"/>
      <c r="BJ648" s="276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>
        <f t="shared" si="80"/>
        <v>0</v>
      </c>
    </row>
    <row r="649" spans="1:93" ht="22.5" hidden="1" customHeight="1">
      <c r="A649" s="277"/>
      <c r="B649" s="275"/>
      <c r="C649" s="75"/>
      <c r="D649" s="78"/>
      <c r="E649" s="75"/>
      <c r="F649" s="80"/>
      <c r="G649" s="78"/>
      <c r="H649" s="70"/>
      <c r="I649" s="81"/>
      <c r="J649" s="71" t="str">
        <f>IF(H649="","",VLOOKUP(H649,単重表!$C$6:'単重表'!$F$2502,2,FALSE))</f>
        <v/>
      </c>
      <c r="K649" s="232"/>
      <c r="L649" s="101">
        <f t="shared" si="82"/>
        <v>1</v>
      </c>
      <c r="M649" s="46"/>
      <c r="N649" s="101">
        <f t="shared" si="83"/>
        <v>1</v>
      </c>
      <c r="O649" s="49"/>
      <c r="P649" s="47" t="str">
        <f>IF(H649="","",VLOOKUP(H649,単重表!$C$6:'単重表'!$F$2502,3,FALSE))</f>
        <v/>
      </c>
      <c r="Q649" s="47"/>
      <c r="R649" s="56" t="e">
        <f t="shared" si="84"/>
        <v>#VALUE!</v>
      </c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275"/>
      <c r="AF649" s="275"/>
      <c r="AG649" s="40"/>
      <c r="AH649" s="40"/>
      <c r="AI649" s="40"/>
      <c r="AJ649" s="58" t="str">
        <f>IF(H649="","",VLOOKUP(H649,単重表!$C$6:'単重表'!$F$2502,4,FALSE))</f>
        <v/>
      </c>
      <c r="AK649" s="141" t="e">
        <f t="shared" si="75"/>
        <v>#VALUE!</v>
      </c>
      <c r="AL649" s="40">
        <v>2</v>
      </c>
      <c r="AM649" s="190" t="e">
        <f t="shared" si="76"/>
        <v>#VALUE!</v>
      </c>
      <c r="AO649" s="191">
        <f t="shared" si="77"/>
        <v>0</v>
      </c>
      <c r="AP649" s="182"/>
      <c r="AQ649" s="183" t="str">
        <f t="shared" si="78"/>
        <v/>
      </c>
      <c r="AR649" s="182"/>
      <c r="AS649" s="184" t="str">
        <f t="shared" si="79"/>
        <v/>
      </c>
      <c r="AT649" s="182"/>
      <c r="AU649" s="276"/>
      <c r="AV649" s="185"/>
      <c r="AW649" s="185"/>
      <c r="AX649" s="185"/>
      <c r="AY649" s="185"/>
      <c r="AZ649" s="185"/>
      <c r="BA649" s="186"/>
      <c r="BB649" s="80"/>
      <c r="BC649" s="185"/>
      <c r="BD649" s="185"/>
      <c r="BE649" s="185"/>
      <c r="BF649" s="185"/>
      <c r="BG649" s="187"/>
      <c r="BH649" s="278"/>
      <c r="BI649" s="188"/>
      <c r="BJ649" s="276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  <c r="BW649" s="40"/>
      <c r="BX649" s="40"/>
      <c r="BY649" s="40"/>
      <c r="BZ649" s="40"/>
      <c r="CA649" s="40"/>
      <c r="CB649" s="40"/>
      <c r="CC649" s="40"/>
      <c r="CD649" s="40"/>
      <c r="CE649" s="40"/>
      <c r="CF649" s="40"/>
      <c r="CG649" s="40"/>
      <c r="CH649" s="40"/>
      <c r="CI649" s="40"/>
      <c r="CJ649" s="40"/>
      <c r="CK649" s="40"/>
      <c r="CL649" s="40"/>
      <c r="CM649" s="40"/>
      <c r="CN649" s="40"/>
      <c r="CO649" s="40">
        <f t="shared" si="80"/>
        <v>0</v>
      </c>
    </row>
    <row r="650" spans="1:93" ht="22.5" hidden="1" customHeight="1">
      <c r="A650" s="277"/>
      <c r="B650" s="275"/>
      <c r="C650" s="75"/>
      <c r="D650" s="78"/>
      <c r="E650" s="75"/>
      <c r="F650" s="80"/>
      <c r="G650" s="78"/>
      <c r="H650" s="70"/>
      <c r="I650" s="81"/>
      <c r="J650" s="71" t="str">
        <f>IF(H650="","",VLOOKUP(H650,単重表!$C$6:'単重表'!$F$2502,2,FALSE))</f>
        <v/>
      </c>
      <c r="K650" s="232"/>
      <c r="L650" s="101">
        <f t="shared" si="82"/>
        <v>1</v>
      </c>
      <c r="M650" s="46"/>
      <c r="N650" s="101">
        <f t="shared" si="83"/>
        <v>1</v>
      </c>
      <c r="O650" s="49"/>
      <c r="P650" s="47" t="str">
        <f>IF(H650="","",VLOOKUP(H650,単重表!$C$6:'単重表'!$F$2502,3,FALSE))</f>
        <v/>
      </c>
      <c r="Q650" s="47"/>
      <c r="R650" s="56" t="e">
        <f t="shared" si="84"/>
        <v>#VALUE!</v>
      </c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275"/>
      <c r="AF650" s="275"/>
      <c r="AG650" s="40"/>
      <c r="AH650" s="40"/>
      <c r="AI650" s="40"/>
      <c r="AJ650" s="58" t="str">
        <f>IF(H650="","",VLOOKUP(H650,単重表!$C$6:'単重表'!$F$2502,4,FALSE))</f>
        <v/>
      </c>
      <c r="AK650" s="141" t="e">
        <f t="shared" si="75"/>
        <v>#VALUE!</v>
      </c>
      <c r="AL650" s="40">
        <v>2</v>
      </c>
      <c r="AM650" s="190" t="e">
        <f t="shared" si="76"/>
        <v>#VALUE!</v>
      </c>
      <c r="AO650" s="191">
        <f t="shared" si="77"/>
        <v>0</v>
      </c>
      <c r="AP650" s="182"/>
      <c r="AQ650" s="183" t="str">
        <f t="shared" si="78"/>
        <v/>
      </c>
      <c r="AR650" s="182"/>
      <c r="AS650" s="184" t="str">
        <f t="shared" si="79"/>
        <v/>
      </c>
      <c r="AT650" s="182"/>
      <c r="AU650" s="276"/>
      <c r="AV650" s="185"/>
      <c r="AW650" s="185"/>
      <c r="AX650" s="185"/>
      <c r="AY650" s="185"/>
      <c r="AZ650" s="185"/>
      <c r="BA650" s="186"/>
      <c r="BB650" s="80"/>
      <c r="BC650" s="185"/>
      <c r="BD650" s="185"/>
      <c r="BE650" s="185"/>
      <c r="BF650" s="185"/>
      <c r="BG650" s="187"/>
      <c r="BH650" s="278"/>
      <c r="BI650" s="188"/>
      <c r="BJ650" s="276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0"/>
      <c r="CC650" s="40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>
        <f t="shared" si="80"/>
        <v>0</v>
      </c>
    </row>
    <row r="651" spans="1:93" ht="22.5" hidden="1" customHeight="1">
      <c r="A651" s="277"/>
      <c r="B651" s="275"/>
      <c r="C651" s="75"/>
      <c r="D651" s="78"/>
      <c r="E651" s="75"/>
      <c r="F651" s="80"/>
      <c r="G651" s="78"/>
      <c r="H651" s="70"/>
      <c r="I651" s="81"/>
      <c r="J651" s="71" t="str">
        <f>IF(H651="","",VLOOKUP(H651,単重表!$C$6:'単重表'!$F$2502,2,FALSE))</f>
        <v/>
      </c>
      <c r="K651" s="232"/>
      <c r="L651" s="101">
        <f t="shared" si="82"/>
        <v>1</v>
      </c>
      <c r="M651" s="46"/>
      <c r="N651" s="101">
        <f t="shared" si="83"/>
        <v>1</v>
      </c>
      <c r="O651" s="49"/>
      <c r="P651" s="47" t="str">
        <f>IF(H651="","",VLOOKUP(H651,単重表!$C$6:'単重表'!$F$2502,3,FALSE))</f>
        <v/>
      </c>
      <c r="Q651" s="47"/>
      <c r="R651" s="56" t="e">
        <f t="shared" si="84"/>
        <v>#VALUE!</v>
      </c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275"/>
      <c r="AF651" s="275"/>
      <c r="AG651" s="40"/>
      <c r="AH651" s="40"/>
      <c r="AI651" s="40"/>
      <c r="AJ651" s="58" t="str">
        <f>IF(H651="","",VLOOKUP(H651,単重表!$C$6:'単重表'!$F$2502,4,FALSE))</f>
        <v/>
      </c>
      <c r="AK651" s="141" t="e">
        <f t="shared" si="75"/>
        <v>#VALUE!</v>
      </c>
      <c r="AL651" s="40">
        <v>2</v>
      </c>
      <c r="AM651" s="190" t="e">
        <f t="shared" si="76"/>
        <v>#VALUE!</v>
      </c>
      <c r="AO651" s="191">
        <f t="shared" si="77"/>
        <v>0</v>
      </c>
      <c r="AP651" s="182"/>
      <c r="AQ651" s="183" t="str">
        <f t="shared" si="78"/>
        <v/>
      </c>
      <c r="AR651" s="182"/>
      <c r="AS651" s="184" t="str">
        <f t="shared" si="79"/>
        <v/>
      </c>
      <c r="AT651" s="182"/>
      <c r="AU651" s="276"/>
      <c r="AV651" s="185"/>
      <c r="AW651" s="185"/>
      <c r="AX651" s="185"/>
      <c r="AY651" s="185"/>
      <c r="AZ651" s="185"/>
      <c r="BA651" s="186"/>
      <c r="BB651" s="80"/>
      <c r="BC651" s="185"/>
      <c r="BD651" s="185"/>
      <c r="BE651" s="185"/>
      <c r="BF651" s="185"/>
      <c r="BG651" s="187"/>
      <c r="BH651" s="278"/>
      <c r="BI651" s="188"/>
      <c r="BJ651" s="276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  <c r="BW651" s="40"/>
      <c r="BX651" s="40"/>
      <c r="BY651" s="40"/>
      <c r="BZ651" s="40"/>
      <c r="CA651" s="40"/>
      <c r="CB651" s="40"/>
      <c r="CC651" s="40"/>
      <c r="CD651" s="40"/>
      <c r="CE651" s="40"/>
      <c r="CF651" s="40"/>
      <c r="CG651" s="40"/>
      <c r="CH651" s="40"/>
      <c r="CI651" s="40"/>
      <c r="CJ651" s="40"/>
      <c r="CK651" s="40"/>
      <c r="CL651" s="40"/>
      <c r="CM651" s="40"/>
      <c r="CN651" s="40"/>
      <c r="CO651" s="40">
        <f t="shared" si="80"/>
        <v>0</v>
      </c>
    </row>
    <row r="652" spans="1:93" ht="22.5" hidden="1" customHeight="1">
      <c r="A652" s="277"/>
      <c r="B652" s="275"/>
      <c r="C652" s="75"/>
      <c r="D652" s="78"/>
      <c r="E652" s="75"/>
      <c r="F652" s="80"/>
      <c r="G652" s="78"/>
      <c r="H652" s="70"/>
      <c r="I652" s="81"/>
      <c r="J652" s="71" t="str">
        <f>IF(H652="","",VLOOKUP(H652,単重表!$C$6:'単重表'!$F$2502,2,FALSE))</f>
        <v/>
      </c>
      <c r="K652" s="232"/>
      <c r="L652" s="101">
        <f t="shared" si="82"/>
        <v>1</v>
      </c>
      <c r="M652" s="46"/>
      <c r="N652" s="101">
        <f t="shared" si="83"/>
        <v>1</v>
      </c>
      <c r="O652" s="49"/>
      <c r="P652" s="47" t="str">
        <f>IF(H652="","",VLOOKUP(H652,単重表!$C$6:'単重表'!$F$2502,3,FALSE))</f>
        <v/>
      </c>
      <c r="Q652" s="47"/>
      <c r="R652" s="56" t="e">
        <f t="shared" si="84"/>
        <v>#VALUE!</v>
      </c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275"/>
      <c r="AF652" s="275"/>
      <c r="AG652" s="40"/>
      <c r="AH652" s="40"/>
      <c r="AI652" s="40"/>
      <c r="AJ652" s="58" t="str">
        <f>IF(H652="","",VLOOKUP(H652,単重表!$C$6:'単重表'!$F$2502,4,FALSE))</f>
        <v/>
      </c>
      <c r="AK652" s="141" t="e">
        <f t="shared" si="75"/>
        <v>#VALUE!</v>
      </c>
      <c r="AL652" s="40">
        <v>2</v>
      </c>
      <c r="AM652" s="190" t="e">
        <f t="shared" si="76"/>
        <v>#VALUE!</v>
      </c>
      <c r="AO652" s="191">
        <f t="shared" si="77"/>
        <v>0</v>
      </c>
      <c r="AP652" s="182"/>
      <c r="AQ652" s="183" t="str">
        <f t="shared" si="78"/>
        <v/>
      </c>
      <c r="AR652" s="182"/>
      <c r="AS652" s="184" t="str">
        <f t="shared" si="79"/>
        <v/>
      </c>
      <c r="AT652" s="182"/>
      <c r="AU652" s="276"/>
      <c r="AV652" s="185"/>
      <c r="AW652" s="185"/>
      <c r="AX652" s="185"/>
      <c r="AY652" s="185"/>
      <c r="AZ652" s="185"/>
      <c r="BA652" s="186"/>
      <c r="BB652" s="80"/>
      <c r="BC652" s="185"/>
      <c r="BD652" s="185"/>
      <c r="BE652" s="185"/>
      <c r="BF652" s="185"/>
      <c r="BG652" s="187"/>
      <c r="BH652" s="278"/>
      <c r="BI652" s="188"/>
      <c r="BJ652" s="276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  <c r="BW652" s="40"/>
      <c r="BX652" s="40"/>
      <c r="BY652" s="40"/>
      <c r="BZ652" s="40"/>
      <c r="CA652" s="40"/>
      <c r="CB652" s="40"/>
      <c r="CC652" s="40"/>
      <c r="CD652" s="40"/>
      <c r="CE652" s="40"/>
      <c r="CF652" s="40"/>
      <c r="CG652" s="40"/>
      <c r="CH652" s="40"/>
      <c r="CI652" s="40"/>
      <c r="CJ652" s="40"/>
      <c r="CK652" s="40"/>
      <c r="CL652" s="40"/>
      <c r="CM652" s="40"/>
      <c r="CN652" s="40"/>
      <c r="CO652" s="40">
        <f t="shared" si="80"/>
        <v>0</v>
      </c>
    </row>
    <row r="653" spans="1:93" ht="22.5" hidden="1" customHeight="1">
      <c r="A653" s="277"/>
      <c r="B653" s="275"/>
      <c r="C653" s="75"/>
      <c r="D653" s="78"/>
      <c r="E653" s="75"/>
      <c r="F653" s="80"/>
      <c r="G653" s="78"/>
      <c r="H653" s="70"/>
      <c r="I653" s="81"/>
      <c r="J653" s="71" t="str">
        <f>IF(H653="","",VLOOKUP(H653,単重表!$C$6:'単重表'!$F$2502,2,FALSE))</f>
        <v/>
      </c>
      <c r="K653" s="232"/>
      <c r="L653" s="101">
        <f t="shared" si="82"/>
        <v>1</v>
      </c>
      <c r="M653" s="46"/>
      <c r="N653" s="101">
        <f t="shared" si="83"/>
        <v>1</v>
      </c>
      <c r="O653" s="49"/>
      <c r="P653" s="47" t="str">
        <f>IF(H653="","",VLOOKUP(H653,単重表!$C$6:'単重表'!$F$2502,3,FALSE))</f>
        <v/>
      </c>
      <c r="Q653" s="47"/>
      <c r="R653" s="56" t="e">
        <f t="shared" si="84"/>
        <v>#VALUE!</v>
      </c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275"/>
      <c r="AF653" s="275"/>
      <c r="AG653" s="40"/>
      <c r="AH653" s="40"/>
      <c r="AI653" s="40"/>
      <c r="AJ653" s="58" t="str">
        <f>IF(H653="","",VLOOKUP(H653,単重表!$C$6:'単重表'!$F$2502,4,FALSE))</f>
        <v/>
      </c>
      <c r="AK653" s="141" t="e">
        <f t="shared" si="75"/>
        <v>#VALUE!</v>
      </c>
      <c r="AL653" s="40">
        <v>2</v>
      </c>
      <c r="AM653" s="190" t="e">
        <f t="shared" si="76"/>
        <v>#VALUE!</v>
      </c>
      <c r="AO653" s="191">
        <f t="shared" si="77"/>
        <v>0</v>
      </c>
      <c r="AP653" s="182"/>
      <c r="AQ653" s="183" t="str">
        <f t="shared" si="78"/>
        <v/>
      </c>
      <c r="AR653" s="182"/>
      <c r="AS653" s="184" t="str">
        <f t="shared" si="79"/>
        <v/>
      </c>
      <c r="AT653" s="182"/>
      <c r="AU653" s="276"/>
      <c r="AV653" s="185"/>
      <c r="AW653" s="185"/>
      <c r="AX653" s="185"/>
      <c r="AY653" s="185"/>
      <c r="AZ653" s="185"/>
      <c r="BA653" s="186"/>
      <c r="BB653" s="80"/>
      <c r="BC653" s="185"/>
      <c r="BD653" s="185"/>
      <c r="BE653" s="185"/>
      <c r="BF653" s="185"/>
      <c r="BG653" s="187"/>
      <c r="BH653" s="278"/>
      <c r="BI653" s="188"/>
      <c r="BJ653" s="276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  <c r="BW653" s="40"/>
      <c r="BX653" s="40"/>
      <c r="BY653" s="40"/>
      <c r="BZ653" s="40"/>
      <c r="CA653" s="40"/>
      <c r="CB653" s="40"/>
      <c r="CC653" s="40"/>
      <c r="CD653" s="40"/>
      <c r="CE653" s="40"/>
      <c r="CF653" s="40"/>
      <c r="CG653" s="40"/>
      <c r="CH653" s="40"/>
      <c r="CI653" s="40"/>
      <c r="CJ653" s="40"/>
      <c r="CK653" s="40"/>
      <c r="CL653" s="40"/>
      <c r="CM653" s="40"/>
      <c r="CN653" s="40"/>
      <c r="CO653" s="40">
        <f t="shared" si="80"/>
        <v>0</v>
      </c>
    </row>
    <row r="654" spans="1:93" ht="22.5" hidden="1" customHeight="1">
      <c r="A654" s="277"/>
      <c r="B654" s="275"/>
      <c r="C654" s="75"/>
      <c r="D654" s="78"/>
      <c r="E654" s="75"/>
      <c r="F654" s="80"/>
      <c r="G654" s="78"/>
      <c r="H654" s="70"/>
      <c r="I654" s="81"/>
      <c r="J654" s="71" t="str">
        <f>IF(H654="","",VLOOKUP(H654,単重表!$C$6:'単重表'!$F$2502,2,FALSE))</f>
        <v/>
      </c>
      <c r="K654" s="232"/>
      <c r="L654" s="101">
        <f t="shared" si="82"/>
        <v>1</v>
      </c>
      <c r="M654" s="46"/>
      <c r="N654" s="101">
        <f t="shared" si="83"/>
        <v>1</v>
      </c>
      <c r="O654" s="49"/>
      <c r="P654" s="47" t="str">
        <f>IF(H654="","",VLOOKUP(H654,単重表!$C$6:'単重表'!$F$2502,3,FALSE))</f>
        <v/>
      </c>
      <c r="Q654" s="47"/>
      <c r="R654" s="56" t="e">
        <f t="shared" si="84"/>
        <v>#VALUE!</v>
      </c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275"/>
      <c r="AF654" s="275"/>
      <c r="AG654" s="40"/>
      <c r="AH654" s="40"/>
      <c r="AI654" s="40"/>
      <c r="AJ654" s="58" t="str">
        <f>IF(H654="","",VLOOKUP(H654,単重表!$C$6:'単重表'!$F$2502,4,FALSE))</f>
        <v/>
      </c>
      <c r="AK654" s="141" t="e">
        <f t="shared" si="75"/>
        <v>#VALUE!</v>
      </c>
      <c r="AL654" s="40">
        <v>2</v>
      </c>
      <c r="AM654" s="190" t="e">
        <f t="shared" si="76"/>
        <v>#VALUE!</v>
      </c>
      <c r="AO654" s="191">
        <f t="shared" si="77"/>
        <v>0</v>
      </c>
      <c r="AP654" s="182"/>
      <c r="AQ654" s="183" t="str">
        <f t="shared" si="78"/>
        <v/>
      </c>
      <c r="AR654" s="182"/>
      <c r="AS654" s="184" t="str">
        <f t="shared" si="79"/>
        <v/>
      </c>
      <c r="AT654" s="182"/>
      <c r="AU654" s="276"/>
      <c r="AV654" s="185"/>
      <c r="AW654" s="185"/>
      <c r="AX654" s="185"/>
      <c r="AY654" s="185"/>
      <c r="AZ654" s="185"/>
      <c r="BA654" s="186"/>
      <c r="BB654" s="80"/>
      <c r="BC654" s="185"/>
      <c r="BD654" s="185"/>
      <c r="BE654" s="185"/>
      <c r="BF654" s="185"/>
      <c r="BG654" s="187"/>
      <c r="BH654" s="278"/>
      <c r="BI654" s="188"/>
      <c r="BJ654" s="276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  <c r="CN654" s="40"/>
      <c r="CO654" s="40">
        <f t="shared" si="80"/>
        <v>0</v>
      </c>
    </row>
    <row r="655" spans="1:93" ht="22.5" hidden="1" customHeight="1">
      <c r="A655" s="277"/>
      <c r="B655" s="275"/>
      <c r="C655" s="75"/>
      <c r="D655" s="78"/>
      <c r="E655" s="75"/>
      <c r="F655" s="80"/>
      <c r="G655" s="78"/>
      <c r="H655" s="70"/>
      <c r="I655" s="81"/>
      <c r="J655" s="71" t="str">
        <f>IF(H655="","",VLOOKUP(H655,単重表!$C$6:'単重表'!$F$2502,2,FALSE))</f>
        <v/>
      </c>
      <c r="K655" s="232"/>
      <c r="L655" s="101">
        <f t="shared" si="82"/>
        <v>1</v>
      </c>
      <c r="M655" s="46"/>
      <c r="N655" s="101">
        <f t="shared" si="83"/>
        <v>1</v>
      </c>
      <c r="O655" s="49"/>
      <c r="P655" s="47" t="str">
        <f>IF(H655="","",VLOOKUP(H655,単重表!$C$6:'単重表'!$F$2502,3,FALSE))</f>
        <v/>
      </c>
      <c r="Q655" s="47"/>
      <c r="R655" s="56" t="e">
        <f t="shared" si="84"/>
        <v>#VALUE!</v>
      </c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275"/>
      <c r="AF655" s="275"/>
      <c r="AG655" s="40"/>
      <c r="AH655" s="40"/>
      <c r="AI655" s="40"/>
      <c r="AJ655" s="58" t="str">
        <f>IF(H655="","",VLOOKUP(H655,単重表!$C$6:'単重表'!$F$2502,4,FALSE))</f>
        <v/>
      </c>
      <c r="AK655" s="141" t="e">
        <f t="shared" si="75"/>
        <v>#VALUE!</v>
      </c>
      <c r="AL655" s="40">
        <v>2</v>
      </c>
      <c r="AM655" s="190" t="e">
        <f t="shared" si="76"/>
        <v>#VALUE!</v>
      </c>
      <c r="AO655" s="191">
        <f t="shared" si="77"/>
        <v>0</v>
      </c>
      <c r="AP655" s="182"/>
      <c r="AQ655" s="183" t="str">
        <f t="shared" si="78"/>
        <v/>
      </c>
      <c r="AR655" s="182"/>
      <c r="AS655" s="184" t="str">
        <f t="shared" si="79"/>
        <v/>
      </c>
      <c r="AT655" s="182"/>
      <c r="AU655" s="276"/>
      <c r="AV655" s="185"/>
      <c r="AW655" s="185"/>
      <c r="AX655" s="185"/>
      <c r="AY655" s="185"/>
      <c r="AZ655" s="185"/>
      <c r="BA655" s="186"/>
      <c r="BB655" s="80"/>
      <c r="BC655" s="185"/>
      <c r="BD655" s="185"/>
      <c r="BE655" s="185"/>
      <c r="BF655" s="185"/>
      <c r="BG655" s="187"/>
      <c r="BH655" s="278"/>
      <c r="BI655" s="188"/>
      <c r="BJ655" s="276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  <c r="BW655" s="40"/>
      <c r="BX655" s="40"/>
      <c r="BY655" s="40"/>
      <c r="BZ655" s="40"/>
      <c r="CA655" s="40"/>
      <c r="CB655" s="40"/>
      <c r="CC655" s="40"/>
      <c r="CD655" s="40"/>
      <c r="CE655" s="40"/>
      <c r="CF655" s="40"/>
      <c r="CG655" s="40"/>
      <c r="CH655" s="40"/>
      <c r="CI655" s="40"/>
      <c r="CJ655" s="40"/>
      <c r="CK655" s="40"/>
      <c r="CL655" s="40"/>
      <c r="CM655" s="40"/>
      <c r="CN655" s="40"/>
      <c r="CO655" s="40">
        <f t="shared" si="80"/>
        <v>0</v>
      </c>
    </row>
    <row r="656" spans="1:93" ht="22.5" hidden="1" customHeight="1">
      <c r="A656" s="277"/>
      <c r="B656" s="275"/>
      <c r="C656" s="75"/>
      <c r="D656" s="78"/>
      <c r="E656" s="75"/>
      <c r="F656" s="80"/>
      <c r="G656" s="78"/>
      <c r="H656" s="70"/>
      <c r="I656" s="81"/>
      <c r="J656" s="71" t="str">
        <f>IF(H656="","",VLOOKUP(H656,単重表!$C$6:'単重表'!$F$2502,2,FALSE))</f>
        <v/>
      </c>
      <c r="K656" s="232"/>
      <c r="L656" s="101">
        <f t="shared" si="82"/>
        <v>1</v>
      </c>
      <c r="M656" s="46"/>
      <c r="N656" s="101">
        <f t="shared" si="83"/>
        <v>1</v>
      </c>
      <c r="O656" s="49"/>
      <c r="P656" s="47" t="str">
        <f>IF(H656="","",VLOOKUP(H656,単重表!$C$6:'単重表'!$F$2502,3,FALSE))</f>
        <v/>
      </c>
      <c r="Q656" s="47"/>
      <c r="R656" s="56" t="e">
        <f t="shared" si="84"/>
        <v>#VALUE!</v>
      </c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275"/>
      <c r="AF656" s="275"/>
      <c r="AG656" s="40"/>
      <c r="AH656" s="40"/>
      <c r="AI656" s="40"/>
      <c r="AJ656" s="58" t="str">
        <f>IF(H656="","",VLOOKUP(H656,単重表!$C$6:'単重表'!$F$2502,4,FALSE))</f>
        <v/>
      </c>
      <c r="AK656" s="141" t="e">
        <f t="shared" si="75"/>
        <v>#VALUE!</v>
      </c>
      <c r="AL656" s="40">
        <v>2</v>
      </c>
      <c r="AM656" s="190" t="e">
        <f t="shared" si="76"/>
        <v>#VALUE!</v>
      </c>
      <c r="AO656" s="191">
        <f t="shared" si="77"/>
        <v>0</v>
      </c>
      <c r="AP656" s="182"/>
      <c r="AQ656" s="183" t="str">
        <f t="shared" si="78"/>
        <v/>
      </c>
      <c r="AR656" s="182"/>
      <c r="AS656" s="184" t="str">
        <f t="shared" si="79"/>
        <v/>
      </c>
      <c r="AT656" s="182"/>
      <c r="AU656" s="276"/>
      <c r="AV656" s="185"/>
      <c r="AW656" s="185"/>
      <c r="AX656" s="185"/>
      <c r="AY656" s="185"/>
      <c r="AZ656" s="185"/>
      <c r="BA656" s="186"/>
      <c r="BB656" s="80"/>
      <c r="BC656" s="185"/>
      <c r="BD656" s="185"/>
      <c r="BE656" s="185"/>
      <c r="BF656" s="185"/>
      <c r="BG656" s="187"/>
      <c r="BH656" s="278"/>
      <c r="BI656" s="188"/>
      <c r="BJ656" s="276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  <c r="CN656" s="40"/>
      <c r="CO656" s="40">
        <f t="shared" si="80"/>
        <v>0</v>
      </c>
    </row>
    <row r="657" spans="1:93" ht="22.5" hidden="1" customHeight="1">
      <c r="A657" s="277"/>
      <c r="B657" s="275"/>
      <c r="C657" s="75"/>
      <c r="D657" s="78"/>
      <c r="E657" s="75"/>
      <c r="F657" s="80"/>
      <c r="G657" s="78"/>
      <c r="H657" s="70"/>
      <c r="I657" s="81"/>
      <c r="J657" s="71" t="str">
        <f>IF(H657="","",VLOOKUP(H657,単重表!$C$6:'単重表'!$F$2502,2,FALSE))</f>
        <v/>
      </c>
      <c r="K657" s="232"/>
      <c r="L657" s="101">
        <f t="shared" si="82"/>
        <v>1</v>
      </c>
      <c r="M657" s="46"/>
      <c r="N657" s="101">
        <f t="shared" si="83"/>
        <v>1</v>
      </c>
      <c r="O657" s="49"/>
      <c r="P657" s="47" t="str">
        <f>IF(H657="","",VLOOKUP(H657,単重表!$C$6:'単重表'!$F$2502,3,FALSE))</f>
        <v/>
      </c>
      <c r="Q657" s="47"/>
      <c r="R657" s="56" t="e">
        <f t="shared" si="84"/>
        <v>#VALUE!</v>
      </c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275"/>
      <c r="AF657" s="275"/>
      <c r="AG657" s="40"/>
      <c r="AH657" s="40"/>
      <c r="AI657" s="40"/>
      <c r="AJ657" s="58" t="str">
        <f>IF(H657="","",VLOOKUP(H657,単重表!$C$6:'単重表'!$F$2502,4,FALSE))</f>
        <v/>
      </c>
      <c r="AK657" s="141" t="e">
        <f t="shared" si="75"/>
        <v>#VALUE!</v>
      </c>
      <c r="AL657" s="40">
        <v>2</v>
      </c>
      <c r="AM657" s="190" t="e">
        <f t="shared" si="76"/>
        <v>#VALUE!</v>
      </c>
      <c r="AO657" s="191">
        <f t="shared" si="77"/>
        <v>0</v>
      </c>
      <c r="AP657" s="182"/>
      <c r="AQ657" s="183" t="str">
        <f t="shared" si="78"/>
        <v/>
      </c>
      <c r="AR657" s="182"/>
      <c r="AS657" s="184" t="str">
        <f t="shared" si="79"/>
        <v/>
      </c>
      <c r="AT657" s="182"/>
      <c r="AU657" s="276"/>
      <c r="AV657" s="185"/>
      <c r="AW657" s="185"/>
      <c r="AX657" s="185"/>
      <c r="AY657" s="185"/>
      <c r="AZ657" s="185"/>
      <c r="BA657" s="186"/>
      <c r="BB657" s="80"/>
      <c r="BC657" s="185"/>
      <c r="BD657" s="185"/>
      <c r="BE657" s="185"/>
      <c r="BF657" s="185"/>
      <c r="BG657" s="187"/>
      <c r="BH657" s="278"/>
      <c r="BI657" s="188"/>
      <c r="BJ657" s="276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  <c r="BW657" s="40"/>
      <c r="BX657" s="40"/>
      <c r="BY657" s="40"/>
      <c r="BZ657" s="40"/>
      <c r="CA657" s="40"/>
      <c r="CB657" s="40"/>
      <c r="CC657" s="40"/>
      <c r="CD657" s="40"/>
      <c r="CE657" s="40"/>
      <c r="CF657" s="40"/>
      <c r="CG657" s="40"/>
      <c r="CH657" s="40"/>
      <c r="CI657" s="40"/>
      <c r="CJ657" s="40"/>
      <c r="CK657" s="40"/>
      <c r="CL657" s="40"/>
      <c r="CM657" s="40"/>
      <c r="CN657" s="40"/>
      <c r="CO657" s="40">
        <f t="shared" si="80"/>
        <v>0</v>
      </c>
    </row>
    <row r="658" spans="1:93" ht="22.5" hidden="1" customHeight="1">
      <c r="A658" s="277"/>
      <c r="B658" s="275"/>
      <c r="C658" s="75"/>
      <c r="D658" s="78"/>
      <c r="E658" s="75"/>
      <c r="F658" s="80"/>
      <c r="G658" s="78"/>
      <c r="H658" s="70"/>
      <c r="I658" s="81"/>
      <c r="J658" s="71" t="str">
        <f>IF(H658="","",VLOOKUP(H658,単重表!$C$6:'単重表'!$F$2502,2,FALSE))</f>
        <v/>
      </c>
      <c r="K658" s="232"/>
      <c r="L658" s="101">
        <f t="shared" si="82"/>
        <v>1</v>
      </c>
      <c r="M658" s="46"/>
      <c r="N658" s="101">
        <f t="shared" si="83"/>
        <v>1</v>
      </c>
      <c r="O658" s="49"/>
      <c r="P658" s="47" t="str">
        <f>IF(H658="","",VLOOKUP(H658,単重表!$C$6:'単重表'!$F$2502,3,FALSE))</f>
        <v/>
      </c>
      <c r="Q658" s="47"/>
      <c r="R658" s="56" t="e">
        <f t="shared" si="84"/>
        <v>#VALUE!</v>
      </c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275"/>
      <c r="AF658" s="275"/>
      <c r="AG658" s="40"/>
      <c r="AH658" s="40"/>
      <c r="AI658" s="40"/>
      <c r="AJ658" s="58" t="str">
        <f>IF(H658="","",VLOOKUP(H658,単重表!$C$6:'単重表'!$F$2502,4,FALSE))</f>
        <v/>
      </c>
      <c r="AK658" s="141" t="e">
        <f t="shared" si="75"/>
        <v>#VALUE!</v>
      </c>
      <c r="AL658" s="40">
        <v>2</v>
      </c>
      <c r="AM658" s="190" t="e">
        <f t="shared" si="76"/>
        <v>#VALUE!</v>
      </c>
      <c r="AO658" s="191">
        <f t="shared" si="77"/>
        <v>0</v>
      </c>
      <c r="AP658" s="182"/>
      <c r="AQ658" s="183" t="str">
        <f t="shared" si="78"/>
        <v/>
      </c>
      <c r="AR658" s="182"/>
      <c r="AS658" s="184" t="str">
        <f t="shared" si="79"/>
        <v/>
      </c>
      <c r="AT658" s="182"/>
      <c r="AU658" s="276"/>
      <c r="AV658" s="185"/>
      <c r="AW658" s="185"/>
      <c r="AX658" s="185"/>
      <c r="AY658" s="185"/>
      <c r="AZ658" s="185"/>
      <c r="BA658" s="186"/>
      <c r="BB658" s="80"/>
      <c r="BC658" s="185"/>
      <c r="BD658" s="185"/>
      <c r="BE658" s="185"/>
      <c r="BF658" s="185"/>
      <c r="BG658" s="187"/>
      <c r="BH658" s="278"/>
      <c r="BI658" s="188"/>
      <c r="BJ658" s="276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  <c r="BW658" s="40"/>
      <c r="BX658" s="40"/>
      <c r="BY658" s="40"/>
      <c r="BZ658" s="40"/>
      <c r="CA658" s="40"/>
      <c r="CB658" s="40"/>
      <c r="CC658" s="40"/>
      <c r="CD658" s="40"/>
      <c r="CE658" s="40"/>
      <c r="CF658" s="40"/>
      <c r="CG658" s="40"/>
      <c r="CH658" s="40"/>
      <c r="CI658" s="40"/>
      <c r="CJ658" s="40"/>
      <c r="CK658" s="40"/>
      <c r="CL658" s="40"/>
      <c r="CM658" s="40"/>
      <c r="CN658" s="40"/>
      <c r="CO658" s="40">
        <f t="shared" si="80"/>
        <v>0</v>
      </c>
    </row>
    <row r="659" spans="1:93" ht="22.5" hidden="1" customHeight="1">
      <c r="A659" s="277"/>
      <c r="B659" s="275"/>
      <c r="C659" s="75"/>
      <c r="D659" s="78"/>
      <c r="E659" s="75"/>
      <c r="F659" s="80"/>
      <c r="G659" s="78"/>
      <c r="H659" s="70"/>
      <c r="I659" s="81"/>
      <c r="J659" s="71" t="str">
        <f>IF(H659="","",VLOOKUP(H659,単重表!$C$6:'単重表'!$F$2502,2,FALSE))</f>
        <v/>
      </c>
      <c r="K659" s="232"/>
      <c r="L659" s="101">
        <f t="shared" si="82"/>
        <v>1</v>
      </c>
      <c r="M659" s="46"/>
      <c r="N659" s="101">
        <f t="shared" si="83"/>
        <v>1</v>
      </c>
      <c r="O659" s="49"/>
      <c r="P659" s="47" t="str">
        <f>IF(H659="","",VLOOKUP(H659,単重表!$C$6:'単重表'!$F$2502,3,FALSE))</f>
        <v/>
      </c>
      <c r="Q659" s="47"/>
      <c r="R659" s="56" t="e">
        <f t="shared" si="84"/>
        <v>#VALUE!</v>
      </c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275"/>
      <c r="AF659" s="275"/>
      <c r="AG659" s="40"/>
      <c r="AH659" s="40"/>
      <c r="AI659" s="40"/>
      <c r="AJ659" s="58" t="str">
        <f>IF(H659="","",VLOOKUP(H659,単重表!$C$6:'単重表'!$F$2502,4,FALSE))</f>
        <v/>
      </c>
      <c r="AK659" s="141" t="e">
        <f t="shared" si="75"/>
        <v>#VALUE!</v>
      </c>
      <c r="AL659" s="40">
        <v>2</v>
      </c>
      <c r="AM659" s="190" t="e">
        <f t="shared" si="76"/>
        <v>#VALUE!</v>
      </c>
      <c r="AO659" s="191">
        <f t="shared" si="77"/>
        <v>0</v>
      </c>
      <c r="AP659" s="182"/>
      <c r="AQ659" s="183" t="str">
        <f t="shared" si="78"/>
        <v/>
      </c>
      <c r="AR659" s="182"/>
      <c r="AS659" s="184" t="str">
        <f t="shared" si="79"/>
        <v/>
      </c>
      <c r="AT659" s="182"/>
      <c r="AU659" s="276"/>
      <c r="AV659" s="185"/>
      <c r="AW659" s="185"/>
      <c r="AX659" s="185"/>
      <c r="AY659" s="185"/>
      <c r="AZ659" s="185"/>
      <c r="BA659" s="186"/>
      <c r="BB659" s="80"/>
      <c r="BC659" s="185"/>
      <c r="BD659" s="185"/>
      <c r="BE659" s="185"/>
      <c r="BF659" s="185"/>
      <c r="BG659" s="187"/>
      <c r="BH659" s="278"/>
      <c r="BI659" s="188"/>
      <c r="BJ659" s="276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  <c r="BW659" s="40"/>
      <c r="BX659" s="40"/>
      <c r="BY659" s="40"/>
      <c r="BZ659" s="40"/>
      <c r="CA659" s="40"/>
      <c r="CB659" s="40"/>
      <c r="CC659" s="40"/>
      <c r="CD659" s="40"/>
      <c r="CE659" s="40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>
        <f t="shared" si="80"/>
        <v>0</v>
      </c>
    </row>
    <row r="660" spans="1:93" ht="22.5" hidden="1" customHeight="1">
      <c r="A660" s="277"/>
      <c r="B660" s="275"/>
      <c r="C660" s="75"/>
      <c r="D660" s="78"/>
      <c r="E660" s="75"/>
      <c r="F660" s="80"/>
      <c r="G660" s="78"/>
      <c r="H660" s="70"/>
      <c r="I660" s="81"/>
      <c r="J660" s="71" t="str">
        <f>IF(H660="","",VLOOKUP(H660,単重表!$C$6:'単重表'!$F$2502,2,FALSE))</f>
        <v/>
      </c>
      <c r="K660" s="232"/>
      <c r="L660" s="101">
        <f t="shared" si="82"/>
        <v>1</v>
      </c>
      <c r="M660" s="46"/>
      <c r="N660" s="101">
        <f t="shared" si="83"/>
        <v>1</v>
      </c>
      <c r="O660" s="49"/>
      <c r="P660" s="47" t="str">
        <f>IF(H660="","",VLOOKUP(H660,単重表!$C$6:'単重表'!$F$2502,3,FALSE))</f>
        <v/>
      </c>
      <c r="Q660" s="47"/>
      <c r="R660" s="56" t="e">
        <f t="shared" si="84"/>
        <v>#VALUE!</v>
      </c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275"/>
      <c r="AF660" s="275"/>
      <c r="AG660" s="40"/>
      <c r="AH660" s="40"/>
      <c r="AI660" s="40"/>
      <c r="AJ660" s="58" t="str">
        <f>IF(H660="","",VLOOKUP(H660,単重表!$C$6:'単重表'!$F$2502,4,FALSE))</f>
        <v/>
      </c>
      <c r="AK660" s="141" t="e">
        <f t="shared" si="75"/>
        <v>#VALUE!</v>
      </c>
      <c r="AL660" s="40">
        <v>2</v>
      </c>
      <c r="AM660" s="190" t="e">
        <f t="shared" si="76"/>
        <v>#VALUE!</v>
      </c>
      <c r="AO660" s="191">
        <f t="shared" si="77"/>
        <v>0</v>
      </c>
      <c r="AP660" s="182"/>
      <c r="AQ660" s="183" t="str">
        <f t="shared" si="78"/>
        <v/>
      </c>
      <c r="AR660" s="182"/>
      <c r="AS660" s="184" t="str">
        <f t="shared" si="79"/>
        <v/>
      </c>
      <c r="AT660" s="182"/>
      <c r="AU660" s="276"/>
      <c r="AV660" s="185"/>
      <c r="AW660" s="185"/>
      <c r="AX660" s="185"/>
      <c r="AY660" s="185"/>
      <c r="AZ660" s="185"/>
      <c r="BA660" s="186"/>
      <c r="BB660" s="80"/>
      <c r="BC660" s="185"/>
      <c r="BD660" s="185"/>
      <c r="BE660" s="185"/>
      <c r="BF660" s="185"/>
      <c r="BG660" s="187"/>
      <c r="BH660" s="278"/>
      <c r="BI660" s="188"/>
      <c r="BJ660" s="276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40"/>
      <c r="CO660" s="40">
        <f t="shared" si="80"/>
        <v>0</v>
      </c>
    </row>
    <row r="661" spans="1:93" ht="22.5" hidden="1" customHeight="1">
      <c r="A661" s="277"/>
      <c r="B661" s="275"/>
      <c r="C661" s="75"/>
      <c r="D661" s="78"/>
      <c r="E661" s="75"/>
      <c r="F661" s="80"/>
      <c r="G661" s="78"/>
      <c r="H661" s="70"/>
      <c r="I661" s="81"/>
      <c r="J661" s="71" t="str">
        <f>IF(H661="","",VLOOKUP(H661,単重表!$C$6:'単重表'!$F$2502,2,FALSE))</f>
        <v/>
      </c>
      <c r="K661" s="232"/>
      <c r="L661" s="101">
        <f t="shared" si="82"/>
        <v>1</v>
      </c>
      <c r="M661" s="46"/>
      <c r="N661" s="101">
        <f t="shared" si="83"/>
        <v>1</v>
      </c>
      <c r="O661" s="49"/>
      <c r="P661" s="47" t="str">
        <f>IF(H661="","",VLOOKUP(H661,単重表!$C$6:'単重表'!$F$2502,3,FALSE))</f>
        <v/>
      </c>
      <c r="Q661" s="47"/>
      <c r="R661" s="56" t="e">
        <f t="shared" si="84"/>
        <v>#VALUE!</v>
      </c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275"/>
      <c r="AF661" s="275"/>
      <c r="AG661" s="40"/>
      <c r="AH661" s="40"/>
      <c r="AI661" s="40"/>
      <c r="AJ661" s="58" t="str">
        <f>IF(H661="","",VLOOKUP(H661,単重表!$C$6:'単重表'!$F$2502,4,FALSE))</f>
        <v/>
      </c>
      <c r="AK661" s="141" t="e">
        <f t="shared" si="75"/>
        <v>#VALUE!</v>
      </c>
      <c r="AL661" s="40">
        <v>2</v>
      </c>
      <c r="AM661" s="190" t="e">
        <f t="shared" si="76"/>
        <v>#VALUE!</v>
      </c>
      <c r="AO661" s="191">
        <f t="shared" si="77"/>
        <v>0</v>
      </c>
      <c r="AP661" s="182"/>
      <c r="AQ661" s="183" t="str">
        <f t="shared" si="78"/>
        <v/>
      </c>
      <c r="AR661" s="182"/>
      <c r="AS661" s="184" t="str">
        <f t="shared" si="79"/>
        <v/>
      </c>
      <c r="AT661" s="182"/>
      <c r="AU661" s="276"/>
      <c r="AV661" s="185"/>
      <c r="AW661" s="185"/>
      <c r="AX661" s="185"/>
      <c r="AY661" s="185"/>
      <c r="AZ661" s="185"/>
      <c r="BA661" s="186"/>
      <c r="BB661" s="80"/>
      <c r="BC661" s="185"/>
      <c r="BD661" s="185"/>
      <c r="BE661" s="185"/>
      <c r="BF661" s="185"/>
      <c r="BG661" s="187"/>
      <c r="BH661" s="278"/>
      <c r="BI661" s="188"/>
      <c r="BJ661" s="276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  <c r="BW661" s="40"/>
      <c r="BX661" s="40"/>
      <c r="BY661" s="40"/>
      <c r="BZ661" s="40"/>
      <c r="CA661" s="40"/>
      <c r="CB661" s="40"/>
      <c r="CC661" s="40"/>
      <c r="CD661" s="40"/>
      <c r="CE661" s="40"/>
      <c r="CF661" s="40"/>
      <c r="CG661" s="40"/>
      <c r="CH661" s="40"/>
      <c r="CI661" s="40"/>
      <c r="CJ661" s="40"/>
      <c r="CK661" s="40"/>
      <c r="CL661" s="40"/>
      <c r="CM661" s="40"/>
      <c r="CN661" s="40"/>
      <c r="CO661" s="40">
        <f t="shared" si="80"/>
        <v>0</v>
      </c>
    </row>
    <row r="662" spans="1:93" ht="22.5" hidden="1" customHeight="1">
      <c r="A662" s="277"/>
      <c r="B662" s="275"/>
      <c r="C662" s="75"/>
      <c r="D662" s="78"/>
      <c r="E662" s="75"/>
      <c r="F662" s="80"/>
      <c r="G662" s="78"/>
      <c r="H662" s="70"/>
      <c r="I662" s="81"/>
      <c r="J662" s="71" t="str">
        <f>IF(H662="","",VLOOKUP(H662,単重表!$C$6:'単重表'!$F$2502,2,FALSE))</f>
        <v/>
      </c>
      <c r="K662" s="232"/>
      <c r="L662" s="101">
        <f t="shared" si="82"/>
        <v>1</v>
      </c>
      <c r="M662" s="46"/>
      <c r="N662" s="101">
        <f t="shared" si="83"/>
        <v>1</v>
      </c>
      <c r="O662" s="49"/>
      <c r="P662" s="47" t="str">
        <f>IF(H662="","",VLOOKUP(H662,単重表!$C$6:'単重表'!$F$2502,3,FALSE))</f>
        <v/>
      </c>
      <c r="Q662" s="47"/>
      <c r="R662" s="56" t="e">
        <f t="shared" si="84"/>
        <v>#VALUE!</v>
      </c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275"/>
      <c r="AF662" s="275"/>
      <c r="AG662" s="40"/>
      <c r="AH662" s="40"/>
      <c r="AI662" s="40"/>
      <c r="AJ662" s="58" t="str">
        <f>IF(H662="","",VLOOKUP(H662,単重表!$C$6:'単重表'!$F$2502,4,FALSE))</f>
        <v/>
      </c>
      <c r="AK662" s="141" t="e">
        <f t="shared" si="75"/>
        <v>#VALUE!</v>
      </c>
      <c r="AL662" s="40">
        <v>2</v>
      </c>
      <c r="AM662" s="190" t="e">
        <f t="shared" si="76"/>
        <v>#VALUE!</v>
      </c>
      <c r="AO662" s="191">
        <f t="shared" si="77"/>
        <v>0</v>
      </c>
      <c r="AP662" s="182"/>
      <c r="AQ662" s="183" t="str">
        <f t="shared" si="78"/>
        <v/>
      </c>
      <c r="AR662" s="182"/>
      <c r="AS662" s="184" t="str">
        <f t="shared" si="79"/>
        <v/>
      </c>
      <c r="AT662" s="182"/>
      <c r="AU662" s="276"/>
      <c r="AV662" s="185"/>
      <c r="AW662" s="185"/>
      <c r="AX662" s="185"/>
      <c r="AY662" s="185"/>
      <c r="AZ662" s="185"/>
      <c r="BA662" s="186"/>
      <c r="BB662" s="80"/>
      <c r="BC662" s="185"/>
      <c r="BD662" s="185"/>
      <c r="BE662" s="185"/>
      <c r="BF662" s="185"/>
      <c r="BG662" s="187"/>
      <c r="BH662" s="278"/>
      <c r="BI662" s="188"/>
      <c r="BJ662" s="276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  <c r="BW662" s="40"/>
      <c r="BX662" s="40"/>
      <c r="BY662" s="40"/>
      <c r="BZ662" s="40"/>
      <c r="CA662" s="40"/>
      <c r="CB662" s="40"/>
      <c r="CC662" s="40"/>
      <c r="CD662" s="40"/>
      <c r="CE662" s="40"/>
      <c r="CF662" s="40"/>
      <c r="CG662" s="40"/>
      <c r="CH662" s="40"/>
      <c r="CI662" s="40"/>
      <c r="CJ662" s="40"/>
      <c r="CK662" s="40"/>
      <c r="CL662" s="40"/>
      <c r="CM662" s="40"/>
      <c r="CN662" s="40"/>
      <c r="CO662" s="40">
        <f t="shared" si="80"/>
        <v>0</v>
      </c>
    </row>
    <row r="663" spans="1:93" ht="22.5" hidden="1" customHeight="1">
      <c r="A663" s="277"/>
      <c r="B663" s="275"/>
      <c r="C663" s="75"/>
      <c r="D663" s="78"/>
      <c r="E663" s="75"/>
      <c r="F663" s="80"/>
      <c r="G663" s="78"/>
      <c r="H663" s="70"/>
      <c r="I663" s="81"/>
      <c r="J663" s="71" t="str">
        <f>IF(H663="","",VLOOKUP(H663,単重表!$C$6:'単重表'!$F$2502,2,FALSE))</f>
        <v/>
      </c>
      <c r="K663" s="232"/>
      <c r="L663" s="101">
        <f t="shared" si="82"/>
        <v>1</v>
      </c>
      <c r="M663" s="46"/>
      <c r="N663" s="101">
        <f t="shared" si="83"/>
        <v>1</v>
      </c>
      <c r="O663" s="49"/>
      <c r="P663" s="47" t="str">
        <f>IF(H663="","",VLOOKUP(H663,単重表!$C$6:'単重表'!$F$2502,3,FALSE))</f>
        <v/>
      </c>
      <c r="Q663" s="47"/>
      <c r="R663" s="56" t="e">
        <f t="shared" si="84"/>
        <v>#VALUE!</v>
      </c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275"/>
      <c r="AF663" s="275"/>
      <c r="AG663" s="40"/>
      <c r="AH663" s="40"/>
      <c r="AI663" s="40"/>
      <c r="AJ663" s="58" t="str">
        <f>IF(H663="","",VLOOKUP(H663,単重表!$C$6:'単重表'!$F$2502,4,FALSE))</f>
        <v/>
      </c>
      <c r="AK663" s="141" t="e">
        <f t="shared" si="75"/>
        <v>#VALUE!</v>
      </c>
      <c r="AL663" s="40">
        <v>2</v>
      </c>
      <c r="AM663" s="190" t="e">
        <f t="shared" si="76"/>
        <v>#VALUE!</v>
      </c>
      <c r="AO663" s="191">
        <f t="shared" si="77"/>
        <v>0</v>
      </c>
      <c r="AP663" s="182"/>
      <c r="AQ663" s="183" t="str">
        <f t="shared" si="78"/>
        <v/>
      </c>
      <c r="AR663" s="182"/>
      <c r="AS663" s="184" t="str">
        <f t="shared" si="79"/>
        <v/>
      </c>
      <c r="AT663" s="182"/>
      <c r="AU663" s="276"/>
      <c r="AV663" s="185"/>
      <c r="AW663" s="185"/>
      <c r="AX663" s="185"/>
      <c r="AY663" s="185"/>
      <c r="AZ663" s="185"/>
      <c r="BA663" s="186"/>
      <c r="BB663" s="80"/>
      <c r="BC663" s="185"/>
      <c r="BD663" s="185"/>
      <c r="BE663" s="185"/>
      <c r="BF663" s="185"/>
      <c r="BG663" s="187"/>
      <c r="BH663" s="278"/>
      <c r="BI663" s="188"/>
      <c r="BJ663" s="276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  <c r="BW663" s="40"/>
      <c r="BX663" s="40"/>
      <c r="BY663" s="40"/>
      <c r="BZ663" s="40"/>
      <c r="CA663" s="40"/>
      <c r="CB663" s="40"/>
      <c r="CC663" s="40"/>
      <c r="CD663" s="40"/>
      <c r="CE663" s="40"/>
      <c r="CF663" s="40"/>
      <c r="CG663" s="40"/>
      <c r="CH663" s="40"/>
      <c r="CI663" s="40"/>
      <c r="CJ663" s="40"/>
      <c r="CK663" s="40"/>
      <c r="CL663" s="40"/>
      <c r="CM663" s="40"/>
      <c r="CN663" s="40"/>
      <c r="CO663" s="40">
        <f t="shared" si="80"/>
        <v>0</v>
      </c>
    </row>
    <row r="664" spans="1:93" ht="22.5" hidden="1" customHeight="1">
      <c r="A664" s="277"/>
      <c r="B664" s="275"/>
      <c r="C664" s="75"/>
      <c r="D664" s="78"/>
      <c r="E664" s="75"/>
      <c r="F664" s="80"/>
      <c r="G664" s="78"/>
      <c r="H664" s="70"/>
      <c r="I664" s="81"/>
      <c r="J664" s="71" t="str">
        <f>IF(H664="","",VLOOKUP(H664,単重表!$C$6:'単重表'!$F$2502,2,FALSE))</f>
        <v/>
      </c>
      <c r="K664" s="232"/>
      <c r="L664" s="101">
        <f t="shared" si="82"/>
        <v>1</v>
      </c>
      <c r="M664" s="46"/>
      <c r="N664" s="101">
        <f t="shared" si="83"/>
        <v>1</v>
      </c>
      <c r="O664" s="49"/>
      <c r="P664" s="47" t="str">
        <f>IF(H664="","",VLOOKUP(H664,単重表!$C$6:'単重表'!$F$2502,3,FALSE))</f>
        <v/>
      </c>
      <c r="Q664" s="47"/>
      <c r="R664" s="56" t="e">
        <f t="shared" si="84"/>
        <v>#VALUE!</v>
      </c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275"/>
      <c r="AF664" s="275"/>
      <c r="AG664" s="40"/>
      <c r="AH664" s="40"/>
      <c r="AI664" s="40"/>
      <c r="AJ664" s="58" t="str">
        <f>IF(H664="","",VLOOKUP(H664,単重表!$C$6:'単重表'!$F$2502,4,FALSE))</f>
        <v/>
      </c>
      <c r="AK664" s="141" t="e">
        <f t="shared" si="75"/>
        <v>#VALUE!</v>
      </c>
      <c r="AL664" s="40">
        <v>2</v>
      </c>
      <c r="AM664" s="190" t="e">
        <f t="shared" si="76"/>
        <v>#VALUE!</v>
      </c>
      <c r="AO664" s="191">
        <f t="shared" si="77"/>
        <v>0</v>
      </c>
      <c r="AP664" s="182"/>
      <c r="AQ664" s="183" t="str">
        <f t="shared" si="78"/>
        <v/>
      </c>
      <c r="AR664" s="182"/>
      <c r="AS664" s="184" t="str">
        <f t="shared" si="79"/>
        <v/>
      </c>
      <c r="AT664" s="182"/>
      <c r="AU664" s="276"/>
      <c r="AV664" s="185"/>
      <c r="AW664" s="185"/>
      <c r="AX664" s="185"/>
      <c r="AY664" s="185"/>
      <c r="AZ664" s="185"/>
      <c r="BA664" s="186"/>
      <c r="BB664" s="80"/>
      <c r="BC664" s="185"/>
      <c r="BD664" s="185"/>
      <c r="BE664" s="185"/>
      <c r="BF664" s="185"/>
      <c r="BG664" s="187"/>
      <c r="BH664" s="278"/>
      <c r="BI664" s="188"/>
      <c r="BJ664" s="276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  <c r="BW664" s="40"/>
      <c r="BX664" s="40"/>
      <c r="BY664" s="40"/>
      <c r="BZ664" s="40"/>
      <c r="CA664" s="40"/>
      <c r="CB664" s="40"/>
      <c r="CC664" s="40"/>
      <c r="CD664" s="40"/>
      <c r="CE664" s="40"/>
      <c r="CF664" s="40"/>
      <c r="CG664" s="40"/>
      <c r="CH664" s="40"/>
      <c r="CI664" s="40"/>
      <c r="CJ664" s="40"/>
      <c r="CK664" s="40"/>
      <c r="CL664" s="40"/>
      <c r="CM664" s="40"/>
      <c r="CN664" s="40"/>
      <c r="CO664" s="40">
        <f t="shared" si="80"/>
        <v>0</v>
      </c>
    </row>
    <row r="665" spans="1:93" ht="22.5" hidden="1" customHeight="1">
      <c r="A665" s="277"/>
      <c r="B665" s="275"/>
      <c r="C665" s="75"/>
      <c r="D665" s="78"/>
      <c r="E665" s="75"/>
      <c r="F665" s="80"/>
      <c r="G665" s="78"/>
      <c r="H665" s="70"/>
      <c r="I665" s="81"/>
      <c r="J665" s="71" t="str">
        <f>IF(H665="","",VLOOKUP(H665,単重表!$C$6:'単重表'!$F$2502,2,FALSE))</f>
        <v/>
      </c>
      <c r="K665" s="232"/>
      <c r="L665" s="101">
        <f t="shared" si="82"/>
        <v>1</v>
      </c>
      <c r="M665" s="46"/>
      <c r="N665" s="101">
        <f t="shared" si="83"/>
        <v>1</v>
      </c>
      <c r="O665" s="49"/>
      <c r="P665" s="47" t="str">
        <f>IF(H665="","",VLOOKUP(H665,単重表!$C$6:'単重表'!$F$2502,3,FALSE))</f>
        <v/>
      </c>
      <c r="Q665" s="47"/>
      <c r="R665" s="56" t="e">
        <f t="shared" si="84"/>
        <v>#VALUE!</v>
      </c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275"/>
      <c r="AF665" s="275"/>
      <c r="AG665" s="40"/>
      <c r="AH665" s="40"/>
      <c r="AI665" s="40"/>
      <c r="AJ665" s="58" t="str">
        <f>IF(H665="","",VLOOKUP(H665,単重表!$C$6:'単重表'!$F$2502,4,FALSE))</f>
        <v/>
      </c>
      <c r="AK665" s="141" t="e">
        <f t="shared" si="75"/>
        <v>#VALUE!</v>
      </c>
      <c r="AL665" s="40">
        <v>2</v>
      </c>
      <c r="AM665" s="190" t="e">
        <f t="shared" si="76"/>
        <v>#VALUE!</v>
      </c>
      <c r="AO665" s="191">
        <f t="shared" si="77"/>
        <v>0</v>
      </c>
      <c r="AP665" s="182"/>
      <c r="AQ665" s="183" t="str">
        <f t="shared" si="78"/>
        <v/>
      </c>
      <c r="AR665" s="182"/>
      <c r="AS665" s="184" t="str">
        <f t="shared" si="79"/>
        <v/>
      </c>
      <c r="AT665" s="182"/>
      <c r="AU665" s="276"/>
      <c r="AV665" s="185"/>
      <c r="AW665" s="185"/>
      <c r="AX665" s="185"/>
      <c r="AY665" s="185"/>
      <c r="AZ665" s="185"/>
      <c r="BA665" s="186"/>
      <c r="BB665" s="80"/>
      <c r="BC665" s="185"/>
      <c r="BD665" s="185"/>
      <c r="BE665" s="185"/>
      <c r="BF665" s="185"/>
      <c r="BG665" s="187"/>
      <c r="BH665" s="278"/>
      <c r="BI665" s="188"/>
      <c r="BJ665" s="276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  <c r="BW665" s="40"/>
      <c r="BX665" s="40"/>
      <c r="BY665" s="40"/>
      <c r="BZ665" s="40"/>
      <c r="CA665" s="40"/>
      <c r="CB665" s="40"/>
      <c r="CC665" s="40"/>
      <c r="CD665" s="40"/>
      <c r="CE665" s="40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>
        <f t="shared" si="80"/>
        <v>0</v>
      </c>
    </row>
    <row r="666" spans="1:93" ht="22.5" hidden="1" customHeight="1">
      <c r="A666" s="277"/>
      <c r="B666" s="275"/>
      <c r="C666" s="75"/>
      <c r="D666" s="78"/>
      <c r="E666" s="75"/>
      <c r="F666" s="80"/>
      <c r="G666" s="78"/>
      <c r="H666" s="70"/>
      <c r="I666" s="81"/>
      <c r="J666" s="71" t="str">
        <f>IF(H666="","",VLOOKUP(H666,単重表!$C$6:'単重表'!$F$2502,2,FALSE))</f>
        <v/>
      </c>
      <c r="K666" s="232"/>
      <c r="L666" s="101">
        <f t="shared" si="82"/>
        <v>1</v>
      </c>
      <c r="M666" s="46"/>
      <c r="N666" s="101">
        <f t="shared" si="83"/>
        <v>1</v>
      </c>
      <c r="O666" s="49"/>
      <c r="P666" s="47" t="str">
        <f>IF(H666="","",VLOOKUP(H666,単重表!$C$6:'単重表'!$F$2502,3,FALSE))</f>
        <v/>
      </c>
      <c r="Q666" s="47"/>
      <c r="R666" s="56" t="e">
        <f t="shared" si="84"/>
        <v>#VALUE!</v>
      </c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275"/>
      <c r="AF666" s="275"/>
      <c r="AG666" s="40"/>
      <c r="AH666" s="40"/>
      <c r="AI666" s="40"/>
      <c r="AJ666" s="58" t="str">
        <f>IF(H666="","",VLOOKUP(H666,単重表!$C$6:'単重表'!$F$2502,4,FALSE))</f>
        <v/>
      </c>
      <c r="AK666" s="141" t="e">
        <f t="shared" si="75"/>
        <v>#VALUE!</v>
      </c>
      <c r="AL666" s="40">
        <v>2</v>
      </c>
      <c r="AM666" s="190" t="e">
        <f t="shared" si="76"/>
        <v>#VALUE!</v>
      </c>
      <c r="AO666" s="191">
        <f t="shared" si="77"/>
        <v>0</v>
      </c>
      <c r="AP666" s="182"/>
      <c r="AQ666" s="183" t="str">
        <f t="shared" si="78"/>
        <v/>
      </c>
      <c r="AR666" s="182"/>
      <c r="AS666" s="184" t="str">
        <f t="shared" si="79"/>
        <v/>
      </c>
      <c r="AT666" s="182"/>
      <c r="AU666" s="276"/>
      <c r="AV666" s="185"/>
      <c r="AW666" s="185"/>
      <c r="AX666" s="185"/>
      <c r="AY666" s="185"/>
      <c r="AZ666" s="185"/>
      <c r="BA666" s="186"/>
      <c r="BB666" s="80"/>
      <c r="BC666" s="185"/>
      <c r="BD666" s="185"/>
      <c r="BE666" s="185"/>
      <c r="BF666" s="185"/>
      <c r="BG666" s="187"/>
      <c r="BH666" s="278"/>
      <c r="BI666" s="188"/>
      <c r="BJ666" s="276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  <c r="BW666" s="40"/>
      <c r="BX666" s="40"/>
      <c r="BY666" s="40"/>
      <c r="BZ666" s="40"/>
      <c r="CA666" s="40"/>
      <c r="CB666" s="40"/>
      <c r="CC666" s="40"/>
      <c r="CD666" s="40"/>
      <c r="CE666" s="40"/>
      <c r="CF666" s="40"/>
      <c r="CG666" s="40"/>
      <c r="CH666" s="40"/>
      <c r="CI666" s="40"/>
      <c r="CJ666" s="40"/>
      <c r="CK666" s="40"/>
      <c r="CL666" s="40"/>
      <c r="CM666" s="40"/>
      <c r="CN666" s="40"/>
      <c r="CO666" s="40">
        <f t="shared" si="80"/>
        <v>0</v>
      </c>
    </row>
    <row r="667" spans="1:93" ht="22.5" hidden="1" customHeight="1">
      <c r="A667" s="277"/>
      <c r="B667" s="275"/>
      <c r="C667" s="75"/>
      <c r="D667" s="78"/>
      <c r="E667" s="75"/>
      <c r="F667" s="80"/>
      <c r="G667" s="78"/>
      <c r="H667" s="70"/>
      <c r="I667" s="81"/>
      <c r="J667" s="71" t="str">
        <f>IF(H667="","",VLOOKUP(H667,単重表!$C$6:'単重表'!$F$2502,2,FALSE))</f>
        <v/>
      </c>
      <c r="K667" s="232"/>
      <c r="L667" s="101">
        <f t="shared" si="82"/>
        <v>1</v>
      </c>
      <c r="M667" s="46"/>
      <c r="N667" s="101">
        <f t="shared" si="83"/>
        <v>1</v>
      </c>
      <c r="O667" s="49"/>
      <c r="P667" s="47" t="str">
        <f>IF(H667="","",VLOOKUP(H667,単重表!$C$6:'単重表'!$F$2502,3,FALSE))</f>
        <v/>
      </c>
      <c r="Q667" s="47"/>
      <c r="R667" s="56" t="e">
        <f t="shared" si="84"/>
        <v>#VALUE!</v>
      </c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275"/>
      <c r="AF667" s="275"/>
      <c r="AG667" s="40"/>
      <c r="AH667" s="40"/>
      <c r="AI667" s="40"/>
      <c r="AJ667" s="58" t="str">
        <f>IF(H667="","",VLOOKUP(H667,単重表!$C$6:'単重表'!$F$2502,4,FALSE))</f>
        <v/>
      </c>
      <c r="AK667" s="141" t="e">
        <f t="shared" si="75"/>
        <v>#VALUE!</v>
      </c>
      <c r="AL667" s="40">
        <v>2</v>
      </c>
      <c r="AM667" s="190" t="e">
        <f t="shared" si="76"/>
        <v>#VALUE!</v>
      </c>
      <c r="AO667" s="191">
        <f t="shared" si="77"/>
        <v>0</v>
      </c>
      <c r="AP667" s="182"/>
      <c r="AQ667" s="183" t="str">
        <f t="shared" si="78"/>
        <v/>
      </c>
      <c r="AR667" s="182"/>
      <c r="AS667" s="184" t="str">
        <f t="shared" si="79"/>
        <v/>
      </c>
      <c r="AT667" s="182"/>
      <c r="AU667" s="276"/>
      <c r="AV667" s="185"/>
      <c r="AW667" s="185"/>
      <c r="AX667" s="185"/>
      <c r="AY667" s="185"/>
      <c r="AZ667" s="185"/>
      <c r="BA667" s="186"/>
      <c r="BB667" s="80"/>
      <c r="BC667" s="185"/>
      <c r="BD667" s="185"/>
      <c r="BE667" s="185"/>
      <c r="BF667" s="185"/>
      <c r="BG667" s="187"/>
      <c r="BH667" s="278"/>
      <c r="BI667" s="188"/>
      <c r="BJ667" s="276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  <c r="BW667" s="40"/>
      <c r="BX667" s="40"/>
      <c r="BY667" s="40"/>
      <c r="BZ667" s="40"/>
      <c r="CA667" s="40"/>
      <c r="CB667" s="40"/>
      <c r="CC667" s="40"/>
      <c r="CD667" s="40"/>
      <c r="CE667" s="40"/>
      <c r="CF667" s="40"/>
      <c r="CG667" s="40"/>
      <c r="CH667" s="40"/>
      <c r="CI667" s="40"/>
      <c r="CJ667" s="40"/>
      <c r="CK667" s="40"/>
      <c r="CL667" s="40"/>
      <c r="CM667" s="40"/>
      <c r="CN667" s="40"/>
      <c r="CO667" s="40">
        <f t="shared" si="80"/>
        <v>0</v>
      </c>
    </row>
    <row r="668" spans="1:93" ht="22.5" hidden="1" customHeight="1">
      <c r="A668" s="277"/>
      <c r="B668" s="275"/>
      <c r="C668" s="75"/>
      <c r="D668" s="78"/>
      <c r="E668" s="75"/>
      <c r="F668" s="80"/>
      <c r="G668" s="78"/>
      <c r="H668" s="70"/>
      <c r="I668" s="81"/>
      <c r="J668" s="71" t="str">
        <f>IF(H668="","",VLOOKUP(H668,単重表!$C$6:'単重表'!$F$2502,2,FALSE))</f>
        <v/>
      </c>
      <c r="K668" s="232"/>
      <c r="L668" s="101">
        <f t="shared" si="82"/>
        <v>1</v>
      </c>
      <c r="M668" s="46"/>
      <c r="N668" s="101">
        <f t="shared" si="83"/>
        <v>1</v>
      </c>
      <c r="O668" s="49"/>
      <c r="P668" s="47" t="str">
        <f>IF(H668="","",VLOOKUP(H668,単重表!$C$6:'単重表'!$F$2502,3,FALSE))</f>
        <v/>
      </c>
      <c r="Q668" s="47"/>
      <c r="R668" s="56" t="e">
        <f t="shared" si="84"/>
        <v>#VALUE!</v>
      </c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275"/>
      <c r="AF668" s="275"/>
      <c r="AG668" s="40"/>
      <c r="AH668" s="40"/>
      <c r="AI668" s="40"/>
      <c r="AJ668" s="58" t="str">
        <f>IF(H668="","",VLOOKUP(H668,単重表!$C$6:'単重表'!$F$2502,4,FALSE))</f>
        <v/>
      </c>
      <c r="AK668" s="141" t="e">
        <f t="shared" si="75"/>
        <v>#VALUE!</v>
      </c>
      <c r="AL668" s="40">
        <v>2</v>
      </c>
      <c r="AM668" s="190" t="e">
        <f t="shared" si="76"/>
        <v>#VALUE!</v>
      </c>
      <c r="AO668" s="191">
        <f t="shared" si="77"/>
        <v>0</v>
      </c>
      <c r="AP668" s="182"/>
      <c r="AQ668" s="183" t="str">
        <f t="shared" si="78"/>
        <v/>
      </c>
      <c r="AR668" s="182"/>
      <c r="AS668" s="184" t="str">
        <f t="shared" si="79"/>
        <v/>
      </c>
      <c r="AT668" s="182"/>
      <c r="AU668" s="276"/>
      <c r="AV668" s="185"/>
      <c r="AW668" s="185"/>
      <c r="AX668" s="185"/>
      <c r="AY668" s="185"/>
      <c r="AZ668" s="185"/>
      <c r="BA668" s="186"/>
      <c r="BB668" s="80"/>
      <c r="BC668" s="185"/>
      <c r="BD668" s="185"/>
      <c r="BE668" s="185"/>
      <c r="BF668" s="185"/>
      <c r="BG668" s="187"/>
      <c r="BH668" s="278"/>
      <c r="BI668" s="188"/>
      <c r="BJ668" s="276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  <c r="BW668" s="40"/>
      <c r="BX668" s="40"/>
      <c r="BY668" s="40"/>
      <c r="BZ668" s="40"/>
      <c r="CA668" s="40"/>
      <c r="CB668" s="40"/>
      <c r="CC668" s="40"/>
      <c r="CD668" s="40"/>
      <c r="CE668" s="40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>
        <f t="shared" si="80"/>
        <v>0</v>
      </c>
    </row>
    <row r="669" spans="1:93" ht="22.5" hidden="1" customHeight="1">
      <c r="A669" s="277"/>
      <c r="B669" s="275"/>
      <c r="C669" s="75"/>
      <c r="D669" s="78"/>
      <c r="E669" s="75"/>
      <c r="F669" s="80"/>
      <c r="G669" s="78"/>
      <c r="H669" s="70"/>
      <c r="I669" s="81"/>
      <c r="J669" s="71" t="str">
        <f>IF(H669="","",VLOOKUP(H669,単重表!$C$6:'単重表'!$F$2502,2,FALSE))</f>
        <v/>
      </c>
      <c r="K669" s="232"/>
      <c r="L669" s="101">
        <f t="shared" si="82"/>
        <v>1</v>
      </c>
      <c r="M669" s="46"/>
      <c r="N669" s="101">
        <f t="shared" si="83"/>
        <v>1</v>
      </c>
      <c r="O669" s="49"/>
      <c r="P669" s="47" t="str">
        <f>IF(H669="","",VLOOKUP(H669,単重表!$C$6:'単重表'!$F$2502,3,FALSE))</f>
        <v/>
      </c>
      <c r="Q669" s="47"/>
      <c r="R669" s="56" t="e">
        <f t="shared" si="84"/>
        <v>#VALUE!</v>
      </c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275"/>
      <c r="AF669" s="275"/>
      <c r="AG669" s="40"/>
      <c r="AH669" s="40"/>
      <c r="AI669" s="40"/>
      <c r="AJ669" s="58" t="str">
        <f>IF(H669="","",VLOOKUP(H669,単重表!$C$6:'単重表'!$F$2502,4,FALSE))</f>
        <v/>
      </c>
      <c r="AK669" s="141" t="e">
        <f t="shared" si="75"/>
        <v>#VALUE!</v>
      </c>
      <c r="AL669" s="40">
        <v>2</v>
      </c>
      <c r="AM669" s="190" t="e">
        <f t="shared" si="76"/>
        <v>#VALUE!</v>
      </c>
      <c r="AO669" s="191">
        <f t="shared" si="77"/>
        <v>0</v>
      </c>
      <c r="AP669" s="182"/>
      <c r="AQ669" s="183" t="str">
        <f t="shared" si="78"/>
        <v/>
      </c>
      <c r="AR669" s="182"/>
      <c r="AS669" s="184" t="str">
        <f t="shared" si="79"/>
        <v/>
      </c>
      <c r="AT669" s="182"/>
      <c r="AU669" s="276"/>
      <c r="AV669" s="185"/>
      <c r="AW669" s="185"/>
      <c r="AX669" s="185"/>
      <c r="AY669" s="185"/>
      <c r="AZ669" s="185"/>
      <c r="BA669" s="186"/>
      <c r="BB669" s="80"/>
      <c r="BC669" s="185"/>
      <c r="BD669" s="185"/>
      <c r="BE669" s="185"/>
      <c r="BF669" s="185"/>
      <c r="BG669" s="187"/>
      <c r="BH669" s="278"/>
      <c r="BI669" s="188"/>
      <c r="BJ669" s="276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  <c r="BW669" s="40"/>
      <c r="BX669" s="40"/>
      <c r="BY669" s="40"/>
      <c r="BZ669" s="40"/>
      <c r="CA669" s="40"/>
      <c r="CB669" s="40"/>
      <c r="CC669" s="40"/>
      <c r="CD669" s="40"/>
      <c r="CE669" s="40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>
        <f t="shared" si="80"/>
        <v>0</v>
      </c>
    </row>
    <row r="670" spans="1:93" ht="22.5" hidden="1" customHeight="1">
      <c r="A670" s="277"/>
      <c r="B670" s="275"/>
      <c r="C670" s="75"/>
      <c r="D670" s="78"/>
      <c r="E670" s="75"/>
      <c r="F670" s="80"/>
      <c r="G670" s="78"/>
      <c r="H670" s="70"/>
      <c r="I670" s="81"/>
      <c r="J670" s="71" t="str">
        <f>IF(H670="","",VLOOKUP(H670,単重表!$C$6:'単重表'!$F$2502,2,FALSE))</f>
        <v/>
      </c>
      <c r="K670" s="232"/>
      <c r="L670" s="101">
        <f t="shared" si="82"/>
        <v>1</v>
      </c>
      <c r="M670" s="46"/>
      <c r="N670" s="101">
        <f t="shared" si="83"/>
        <v>1</v>
      </c>
      <c r="O670" s="49"/>
      <c r="P670" s="47" t="str">
        <f>IF(H670="","",VLOOKUP(H670,単重表!$C$6:'単重表'!$F$2502,3,FALSE))</f>
        <v/>
      </c>
      <c r="Q670" s="47"/>
      <c r="R670" s="56" t="e">
        <f t="shared" si="84"/>
        <v>#VALUE!</v>
      </c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275"/>
      <c r="AF670" s="275"/>
      <c r="AG670" s="40"/>
      <c r="AH670" s="40"/>
      <c r="AI670" s="40"/>
      <c r="AJ670" s="58" t="str">
        <f>IF(H670="","",VLOOKUP(H670,単重表!$C$6:'単重表'!$F$2502,4,FALSE))</f>
        <v/>
      </c>
      <c r="AK670" s="141" t="e">
        <f t="shared" si="75"/>
        <v>#VALUE!</v>
      </c>
      <c r="AL670" s="40">
        <v>2</v>
      </c>
      <c r="AM670" s="190" t="e">
        <f t="shared" si="76"/>
        <v>#VALUE!</v>
      </c>
      <c r="AO670" s="191">
        <f t="shared" si="77"/>
        <v>0</v>
      </c>
      <c r="AP670" s="182"/>
      <c r="AQ670" s="183" t="str">
        <f t="shared" si="78"/>
        <v/>
      </c>
      <c r="AR670" s="182"/>
      <c r="AS670" s="184" t="str">
        <f t="shared" si="79"/>
        <v/>
      </c>
      <c r="AT670" s="182"/>
      <c r="AU670" s="276"/>
      <c r="AV670" s="185"/>
      <c r="AW670" s="185"/>
      <c r="AX670" s="185"/>
      <c r="AY670" s="185"/>
      <c r="AZ670" s="185"/>
      <c r="BA670" s="186"/>
      <c r="BB670" s="80"/>
      <c r="BC670" s="185"/>
      <c r="BD670" s="185"/>
      <c r="BE670" s="185"/>
      <c r="BF670" s="185"/>
      <c r="BG670" s="187"/>
      <c r="BH670" s="278"/>
      <c r="BI670" s="188"/>
      <c r="BJ670" s="276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  <c r="BW670" s="40"/>
      <c r="BX670" s="40"/>
      <c r="BY670" s="40"/>
      <c r="BZ670" s="40"/>
      <c r="CA670" s="40"/>
      <c r="CB670" s="40"/>
      <c r="CC670" s="40"/>
      <c r="CD670" s="40"/>
      <c r="CE670" s="40"/>
      <c r="CF670" s="40"/>
      <c r="CG670" s="40"/>
      <c r="CH670" s="40"/>
      <c r="CI670" s="40"/>
      <c r="CJ670" s="40"/>
      <c r="CK670" s="40"/>
      <c r="CL670" s="40"/>
      <c r="CM670" s="40"/>
      <c r="CN670" s="40"/>
      <c r="CO670" s="40">
        <f t="shared" si="80"/>
        <v>0</v>
      </c>
    </row>
    <row r="671" spans="1:93" ht="22.5" hidden="1" customHeight="1">
      <c r="A671" s="277"/>
      <c r="B671" s="275"/>
      <c r="C671" s="75"/>
      <c r="D671" s="78"/>
      <c r="E671" s="75"/>
      <c r="F671" s="80"/>
      <c r="G671" s="78"/>
      <c r="H671" s="70"/>
      <c r="I671" s="81"/>
      <c r="J671" s="71" t="str">
        <f>IF(H671="","",VLOOKUP(H671,単重表!$C$6:'単重表'!$F$2502,2,FALSE))</f>
        <v/>
      </c>
      <c r="K671" s="232"/>
      <c r="L671" s="101">
        <f t="shared" si="82"/>
        <v>1</v>
      </c>
      <c r="M671" s="46"/>
      <c r="N671" s="101">
        <f t="shared" si="83"/>
        <v>1</v>
      </c>
      <c r="O671" s="49"/>
      <c r="P671" s="47" t="str">
        <f>IF(H671="","",VLOOKUP(H671,単重表!$C$6:'単重表'!$F$2502,3,FALSE))</f>
        <v/>
      </c>
      <c r="Q671" s="47"/>
      <c r="R671" s="56" t="e">
        <f t="shared" si="84"/>
        <v>#VALUE!</v>
      </c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275"/>
      <c r="AF671" s="275"/>
      <c r="AG671" s="40"/>
      <c r="AH671" s="40"/>
      <c r="AI671" s="40"/>
      <c r="AJ671" s="58" t="str">
        <f>IF(H671="","",VLOOKUP(H671,単重表!$C$6:'単重表'!$F$2502,4,FALSE))</f>
        <v/>
      </c>
      <c r="AK671" s="141" t="e">
        <f t="shared" si="75"/>
        <v>#VALUE!</v>
      </c>
      <c r="AL671" s="40">
        <v>2</v>
      </c>
      <c r="AM671" s="190" t="e">
        <f t="shared" si="76"/>
        <v>#VALUE!</v>
      </c>
      <c r="AO671" s="191">
        <f t="shared" si="77"/>
        <v>0</v>
      </c>
      <c r="AP671" s="182"/>
      <c r="AQ671" s="183" t="str">
        <f t="shared" si="78"/>
        <v/>
      </c>
      <c r="AR671" s="182"/>
      <c r="AS671" s="184" t="str">
        <f t="shared" si="79"/>
        <v/>
      </c>
      <c r="AT671" s="182"/>
      <c r="AU671" s="276"/>
      <c r="AV671" s="185"/>
      <c r="AW671" s="185"/>
      <c r="AX671" s="185"/>
      <c r="AY671" s="185"/>
      <c r="AZ671" s="185"/>
      <c r="BA671" s="186"/>
      <c r="BB671" s="80"/>
      <c r="BC671" s="185"/>
      <c r="BD671" s="185"/>
      <c r="BE671" s="185"/>
      <c r="BF671" s="185"/>
      <c r="BG671" s="187"/>
      <c r="BH671" s="278"/>
      <c r="BI671" s="188"/>
      <c r="BJ671" s="276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  <c r="BW671" s="40"/>
      <c r="BX671" s="40"/>
      <c r="BY671" s="40"/>
      <c r="BZ671" s="40"/>
      <c r="CA671" s="40"/>
      <c r="CB671" s="40"/>
      <c r="CC671" s="40"/>
      <c r="CD671" s="40"/>
      <c r="CE671" s="40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>
        <f t="shared" si="80"/>
        <v>0</v>
      </c>
    </row>
    <row r="672" spans="1:93" ht="22.5" hidden="1" customHeight="1">
      <c r="A672" s="277"/>
      <c r="B672" s="275"/>
      <c r="C672" s="75"/>
      <c r="D672" s="78"/>
      <c r="E672" s="75"/>
      <c r="F672" s="80"/>
      <c r="G672" s="78"/>
      <c r="H672" s="70"/>
      <c r="I672" s="81"/>
      <c r="J672" s="71" t="str">
        <f>IF(H672="","",VLOOKUP(H672,単重表!$C$6:'単重表'!$F$2502,2,FALSE))</f>
        <v/>
      </c>
      <c r="K672" s="232"/>
      <c r="L672" s="101">
        <f t="shared" si="82"/>
        <v>1</v>
      </c>
      <c r="M672" s="46"/>
      <c r="N672" s="101">
        <f t="shared" si="83"/>
        <v>1</v>
      </c>
      <c r="O672" s="49"/>
      <c r="P672" s="47" t="str">
        <f>IF(H672="","",VLOOKUP(H672,単重表!$C$6:'単重表'!$F$2502,3,FALSE))</f>
        <v/>
      </c>
      <c r="Q672" s="47"/>
      <c r="R672" s="56" t="e">
        <f t="shared" si="84"/>
        <v>#VALUE!</v>
      </c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275"/>
      <c r="AF672" s="275"/>
      <c r="AG672" s="40"/>
      <c r="AH672" s="40"/>
      <c r="AI672" s="40"/>
      <c r="AJ672" s="58" t="str">
        <f>IF(H672="","",VLOOKUP(H672,単重表!$C$6:'単重表'!$F$2502,4,FALSE))</f>
        <v/>
      </c>
      <c r="AK672" s="141" t="e">
        <f t="shared" si="75"/>
        <v>#VALUE!</v>
      </c>
      <c r="AL672" s="40">
        <v>2</v>
      </c>
      <c r="AM672" s="190" t="e">
        <f t="shared" si="76"/>
        <v>#VALUE!</v>
      </c>
      <c r="AO672" s="191">
        <f t="shared" si="77"/>
        <v>0</v>
      </c>
      <c r="AP672" s="182"/>
      <c r="AQ672" s="183" t="str">
        <f t="shared" si="78"/>
        <v/>
      </c>
      <c r="AR672" s="182"/>
      <c r="AS672" s="184" t="str">
        <f t="shared" si="79"/>
        <v/>
      </c>
      <c r="AT672" s="182"/>
      <c r="AU672" s="276"/>
      <c r="AV672" s="185"/>
      <c r="AW672" s="185"/>
      <c r="AX672" s="185"/>
      <c r="AY672" s="185"/>
      <c r="AZ672" s="185"/>
      <c r="BA672" s="186"/>
      <c r="BB672" s="80"/>
      <c r="BC672" s="185"/>
      <c r="BD672" s="185"/>
      <c r="BE672" s="185"/>
      <c r="BF672" s="185"/>
      <c r="BG672" s="187"/>
      <c r="BH672" s="278"/>
      <c r="BI672" s="188"/>
      <c r="BJ672" s="276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>
        <f t="shared" si="80"/>
        <v>0</v>
      </c>
    </row>
    <row r="673" spans="1:93" ht="22.5" hidden="1" customHeight="1">
      <c r="A673" s="277"/>
      <c r="B673" s="275"/>
      <c r="C673" s="75"/>
      <c r="D673" s="78"/>
      <c r="E673" s="75"/>
      <c r="F673" s="80"/>
      <c r="G673" s="78"/>
      <c r="H673" s="70"/>
      <c r="I673" s="81"/>
      <c r="J673" s="71" t="str">
        <f>IF(H673="","",VLOOKUP(H673,単重表!$C$6:'単重表'!$F$2502,2,FALSE))</f>
        <v/>
      </c>
      <c r="K673" s="232"/>
      <c r="L673" s="101">
        <f t="shared" si="82"/>
        <v>1</v>
      </c>
      <c r="M673" s="46"/>
      <c r="N673" s="101">
        <f t="shared" si="83"/>
        <v>1</v>
      </c>
      <c r="O673" s="49"/>
      <c r="P673" s="47" t="str">
        <f>IF(H673="","",VLOOKUP(H673,単重表!$C$6:'単重表'!$F$2502,3,FALSE))</f>
        <v/>
      </c>
      <c r="Q673" s="47"/>
      <c r="R673" s="56" t="e">
        <f t="shared" si="84"/>
        <v>#VALUE!</v>
      </c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275"/>
      <c r="AF673" s="275"/>
      <c r="AG673" s="40"/>
      <c r="AH673" s="40"/>
      <c r="AI673" s="40"/>
      <c r="AJ673" s="58" t="str">
        <f>IF(H673="","",VLOOKUP(H673,単重表!$C$6:'単重表'!$F$2502,4,FALSE))</f>
        <v/>
      </c>
      <c r="AK673" s="141" t="e">
        <f t="shared" si="75"/>
        <v>#VALUE!</v>
      </c>
      <c r="AL673" s="40">
        <v>2</v>
      </c>
      <c r="AM673" s="190" t="e">
        <f t="shared" si="76"/>
        <v>#VALUE!</v>
      </c>
      <c r="AO673" s="191">
        <f t="shared" si="77"/>
        <v>0</v>
      </c>
      <c r="AP673" s="182"/>
      <c r="AQ673" s="183" t="str">
        <f t="shared" si="78"/>
        <v/>
      </c>
      <c r="AR673" s="182"/>
      <c r="AS673" s="184" t="str">
        <f t="shared" si="79"/>
        <v/>
      </c>
      <c r="AT673" s="182"/>
      <c r="AU673" s="276"/>
      <c r="AV673" s="185"/>
      <c r="AW673" s="185"/>
      <c r="AX673" s="185"/>
      <c r="AY673" s="185"/>
      <c r="AZ673" s="185"/>
      <c r="BA673" s="186"/>
      <c r="BB673" s="80"/>
      <c r="BC673" s="185"/>
      <c r="BD673" s="185"/>
      <c r="BE673" s="185"/>
      <c r="BF673" s="185"/>
      <c r="BG673" s="187"/>
      <c r="BH673" s="278"/>
      <c r="BI673" s="188"/>
      <c r="BJ673" s="276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>
        <f t="shared" si="80"/>
        <v>0</v>
      </c>
    </row>
    <row r="674" spans="1:93" ht="22.5" hidden="1" customHeight="1">
      <c r="A674" s="277"/>
      <c r="B674" s="275"/>
      <c r="C674" s="75"/>
      <c r="D674" s="78"/>
      <c r="E674" s="75"/>
      <c r="F674" s="80"/>
      <c r="G674" s="78"/>
      <c r="H674" s="70"/>
      <c r="I674" s="81"/>
      <c r="J674" s="71" t="str">
        <f>IF(H674="","",VLOOKUP(H674,単重表!$C$6:'単重表'!$F$2502,2,FALSE))</f>
        <v/>
      </c>
      <c r="K674" s="232"/>
      <c r="L674" s="101">
        <f t="shared" si="82"/>
        <v>1</v>
      </c>
      <c r="M674" s="46"/>
      <c r="N674" s="101">
        <f t="shared" si="83"/>
        <v>1</v>
      </c>
      <c r="O674" s="49"/>
      <c r="P674" s="47" t="str">
        <f>IF(H674="","",VLOOKUP(H674,単重表!$C$6:'単重表'!$F$2502,3,FALSE))</f>
        <v/>
      </c>
      <c r="Q674" s="47"/>
      <c r="R674" s="56" t="e">
        <f t="shared" si="84"/>
        <v>#VALUE!</v>
      </c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275"/>
      <c r="AF674" s="275"/>
      <c r="AG674" s="40"/>
      <c r="AH674" s="40"/>
      <c r="AI674" s="40"/>
      <c r="AJ674" s="58" t="str">
        <f>IF(H674="","",VLOOKUP(H674,単重表!$C$6:'単重表'!$F$2502,4,FALSE))</f>
        <v/>
      </c>
      <c r="AK674" s="141" t="e">
        <f t="shared" si="75"/>
        <v>#VALUE!</v>
      </c>
      <c r="AL674" s="40">
        <v>2</v>
      </c>
      <c r="AM674" s="190" t="e">
        <f t="shared" si="76"/>
        <v>#VALUE!</v>
      </c>
      <c r="AO674" s="191">
        <f t="shared" si="77"/>
        <v>0</v>
      </c>
      <c r="AP674" s="182"/>
      <c r="AQ674" s="183" t="str">
        <f t="shared" si="78"/>
        <v/>
      </c>
      <c r="AR674" s="182"/>
      <c r="AS674" s="184" t="str">
        <f t="shared" si="79"/>
        <v/>
      </c>
      <c r="AT674" s="182"/>
      <c r="AU674" s="276"/>
      <c r="AV674" s="185"/>
      <c r="AW674" s="185"/>
      <c r="AX674" s="185"/>
      <c r="AY674" s="185"/>
      <c r="AZ674" s="185"/>
      <c r="BA674" s="186"/>
      <c r="BB674" s="80"/>
      <c r="BC674" s="185"/>
      <c r="BD674" s="185"/>
      <c r="BE674" s="185"/>
      <c r="BF674" s="185"/>
      <c r="BG674" s="187"/>
      <c r="BH674" s="278"/>
      <c r="BI674" s="188"/>
      <c r="BJ674" s="276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>
        <f t="shared" si="80"/>
        <v>0</v>
      </c>
    </row>
    <row r="675" spans="1:93" ht="22.5" hidden="1" customHeight="1">
      <c r="A675" s="277"/>
      <c r="B675" s="275"/>
      <c r="C675" s="75"/>
      <c r="D675" s="78"/>
      <c r="E675" s="75"/>
      <c r="F675" s="80"/>
      <c r="G675" s="78"/>
      <c r="H675" s="70"/>
      <c r="I675" s="81"/>
      <c r="J675" s="71" t="str">
        <f>IF(H675="","",VLOOKUP(H675,単重表!$C$6:'単重表'!$F$2502,2,FALSE))</f>
        <v/>
      </c>
      <c r="K675" s="232"/>
      <c r="L675" s="101">
        <f t="shared" si="82"/>
        <v>1</v>
      </c>
      <c r="M675" s="46"/>
      <c r="N675" s="101">
        <f t="shared" si="83"/>
        <v>1</v>
      </c>
      <c r="O675" s="49"/>
      <c r="P675" s="47" t="str">
        <f>IF(H675="","",VLOOKUP(H675,単重表!$C$6:'単重表'!$F$2502,3,FALSE))</f>
        <v/>
      </c>
      <c r="Q675" s="47"/>
      <c r="R675" s="56" t="e">
        <f t="shared" si="84"/>
        <v>#VALUE!</v>
      </c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275"/>
      <c r="AF675" s="275"/>
      <c r="AG675" s="40"/>
      <c r="AH675" s="40"/>
      <c r="AI675" s="40"/>
      <c r="AJ675" s="58" t="str">
        <f>IF(H675="","",VLOOKUP(H675,単重表!$C$6:'単重表'!$F$2502,4,FALSE))</f>
        <v/>
      </c>
      <c r="AK675" s="141" t="e">
        <f t="shared" si="75"/>
        <v>#VALUE!</v>
      </c>
      <c r="AL675" s="40">
        <v>2</v>
      </c>
      <c r="AM675" s="190" t="e">
        <f t="shared" si="76"/>
        <v>#VALUE!</v>
      </c>
      <c r="AO675" s="191">
        <f t="shared" si="77"/>
        <v>0</v>
      </c>
      <c r="AP675" s="182"/>
      <c r="AQ675" s="183" t="str">
        <f t="shared" si="78"/>
        <v/>
      </c>
      <c r="AR675" s="182"/>
      <c r="AS675" s="184" t="str">
        <f t="shared" si="79"/>
        <v/>
      </c>
      <c r="AT675" s="182"/>
      <c r="AU675" s="276"/>
      <c r="AV675" s="185"/>
      <c r="AW675" s="185"/>
      <c r="AX675" s="185"/>
      <c r="AY675" s="185"/>
      <c r="AZ675" s="185"/>
      <c r="BA675" s="186"/>
      <c r="BB675" s="80"/>
      <c r="BC675" s="185"/>
      <c r="BD675" s="185"/>
      <c r="BE675" s="185"/>
      <c r="BF675" s="185"/>
      <c r="BG675" s="187"/>
      <c r="BH675" s="278"/>
      <c r="BI675" s="188"/>
      <c r="BJ675" s="276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>
        <f t="shared" si="80"/>
        <v>0</v>
      </c>
    </row>
    <row r="676" spans="1:93" ht="22.5" hidden="1" customHeight="1">
      <c r="A676" s="277"/>
      <c r="B676" s="275"/>
      <c r="C676" s="75"/>
      <c r="D676" s="78"/>
      <c r="E676" s="75"/>
      <c r="F676" s="80"/>
      <c r="G676" s="78"/>
      <c r="H676" s="70"/>
      <c r="I676" s="81"/>
      <c r="J676" s="71" t="str">
        <f>IF(H676="","",VLOOKUP(H676,単重表!$C$6:'単重表'!$F$2502,2,FALSE))</f>
        <v/>
      </c>
      <c r="K676" s="232"/>
      <c r="L676" s="101">
        <f t="shared" si="82"/>
        <v>1</v>
      </c>
      <c r="M676" s="46"/>
      <c r="N676" s="101">
        <f t="shared" si="83"/>
        <v>1</v>
      </c>
      <c r="O676" s="49"/>
      <c r="P676" s="47" t="str">
        <f>IF(H676="","",VLOOKUP(H676,単重表!$C$6:'単重表'!$F$2502,3,FALSE))</f>
        <v/>
      </c>
      <c r="Q676" s="47"/>
      <c r="R676" s="56" t="e">
        <f t="shared" si="84"/>
        <v>#VALUE!</v>
      </c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275"/>
      <c r="AF676" s="275"/>
      <c r="AG676" s="40"/>
      <c r="AH676" s="40"/>
      <c r="AI676" s="40"/>
      <c r="AJ676" s="58" t="str">
        <f>IF(H676="","",VLOOKUP(H676,単重表!$C$6:'単重表'!$F$2502,4,FALSE))</f>
        <v/>
      </c>
      <c r="AK676" s="141" t="e">
        <f t="shared" si="75"/>
        <v>#VALUE!</v>
      </c>
      <c r="AL676" s="40">
        <v>2</v>
      </c>
      <c r="AM676" s="190" t="e">
        <f t="shared" si="76"/>
        <v>#VALUE!</v>
      </c>
      <c r="AO676" s="191">
        <f t="shared" si="77"/>
        <v>0</v>
      </c>
      <c r="AP676" s="182"/>
      <c r="AQ676" s="183" t="str">
        <f t="shared" si="78"/>
        <v/>
      </c>
      <c r="AR676" s="182"/>
      <c r="AS676" s="184" t="str">
        <f t="shared" si="79"/>
        <v/>
      </c>
      <c r="AT676" s="182"/>
      <c r="AU676" s="276"/>
      <c r="AV676" s="185"/>
      <c r="AW676" s="185"/>
      <c r="AX676" s="185"/>
      <c r="AY676" s="185"/>
      <c r="AZ676" s="185"/>
      <c r="BA676" s="186"/>
      <c r="BB676" s="80"/>
      <c r="BC676" s="185"/>
      <c r="BD676" s="185"/>
      <c r="BE676" s="185"/>
      <c r="BF676" s="185"/>
      <c r="BG676" s="187"/>
      <c r="BH676" s="278"/>
      <c r="BI676" s="188"/>
      <c r="BJ676" s="276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>
        <f t="shared" si="80"/>
        <v>0</v>
      </c>
    </row>
    <row r="677" spans="1:93" ht="22.5" hidden="1" customHeight="1">
      <c r="A677" s="277"/>
      <c r="B677" s="275"/>
      <c r="C677" s="75"/>
      <c r="D677" s="78"/>
      <c r="E677" s="75"/>
      <c r="F677" s="80"/>
      <c r="G677" s="78"/>
      <c r="H677" s="70"/>
      <c r="I677" s="81"/>
      <c r="J677" s="71" t="str">
        <f>IF(H677="","",VLOOKUP(H677,単重表!$C$6:'単重表'!$F$2502,2,FALSE))</f>
        <v/>
      </c>
      <c r="K677" s="232"/>
      <c r="L677" s="101">
        <f t="shared" si="82"/>
        <v>1</v>
      </c>
      <c r="M677" s="46"/>
      <c r="N677" s="101">
        <f t="shared" si="83"/>
        <v>1</v>
      </c>
      <c r="O677" s="49"/>
      <c r="P677" s="47" t="str">
        <f>IF(H677="","",VLOOKUP(H677,単重表!$C$6:'単重表'!$F$2502,3,FALSE))</f>
        <v/>
      </c>
      <c r="Q677" s="47"/>
      <c r="R677" s="56" t="e">
        <f t="shared" si="84"/>
        <v>#VALUE!</v>
      </c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275"/>
      <c r="AF677" s="275"/>
      <c r="AG677" s="40"/>
      <c r="AH677" s="40"/>
      <c r="AI677" s="40"/>
      <c r="AJ677" s="58" t="str">
        <f>IF(H677="","",VLOOKUP(H677,単重表!$C$6:'単重表'!$F$2502,4,FALSE))</f>
        <v/>
      </c>
      <c r="AK677" s="141" t="e">
        <f t="shared" si="75"/>
        <v>#VALUE!</v>
      </c>
      <c r="AL677" s="40">
        <v>2</v>
      </c>
      <c r="AM677" s="190" t="e">
        <f t="shared" si="76"/>
        <v>#VALUE!</v>
      </c>
      <c r="AO677" s="191">
        <f t="shared" si="77"/>
        <v>0</v>
      </c>
      <c r="AP677" s="182"/>
      <c r="AQ677" s="183" t="str">
        <f t="shared" si="78"/>
        <v/>
      </c>
      <c r="AR677" s="182"/>
      <c r="AS677" s="184" t="str">
        <f t="shared" si="79"/>
        <v/>
      </c>
      <c r="AT677" s="182"/>
      <c r="AU677" s="276"/>
      <c r="AV677" s="185"/>
      <c r="AW677" s="185"/>
      <c r="AX677" s="185"/>
      <c r="AY677" s="185"/>
      <c r="AZ677" s="185"/>
      <c r="BA677" s="186"/>
      <c r="BB677" s="80"/>
      <c r="BC677" s="185"/>
      <c r="BD677" s="185"/>
      <c r="BE677" s="185"/>
      <c r="BF677" s="185"/>
      <c r="BG677" s="187"/>
      <c r="BH677" s="278"/>
      <c r="BI677" s="188"/>
      <c r="BJ677" s="276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  <c r="BW677" s="40"/>
      <c r="BX677" s="40"/>
      <c r="BY677" s="40"/>
      <c r="BZ677" s="40"/>
      <c r="CA677" s="40"/>
      <c r="CB677" s="40"/>
      <c r="CC677" s="40"/>
      <c r="CD677" s="40"/>
      <c r="CE677" s="40"/>
      <c r="CF677" s="40"/>
      <c r="CG677" s="40"/>
      <c r="CH677" s="40"/>
      <c r="CI677" s="40"/>
      <c r="CJ677" s="40"/>
      <c r="CK677" s="40"/>
      <c r="CL677" s="40"/>
      <c r="CM677" s="40"/>
      <c r="CN677" s="40"/>
      <c r="CO677" s="40">
        <f t="shared" si="80"/>
        <v>0</v>
      </c>
    </row>
    <row r="678" spans="1:93" ht="22.5" hidden="1" customHeight="1">
      <c r="A678" s="277"/>
      <c r="B678" s="275"/>
      <c r="C678" s="75"/>
      <c r="D678" s="78"/>
      <c r="E678" s="75"/>
      <c r="F678" s="80"/>
      <c r="G678" s="78"/>
      <c r="H678" s="70"/>
      <c r="I678" s="81"/>
      <c r="J678" s="71" t="str">
        <f>IF(H678="","",VLOOKUP(H678,単重表!$C$6:'単重表'!$F$2502,2,FALSE))</f>
        <v/>
      </c>
      <c r="K678" s="232"/>
      <c r="L678" s="101">
        <f t="shared" si="82"/>
        <v>1</v>
      </c>
      <c r="M678" s="46"/>
      <c r="N678" s="101">
        <f t="shared" si="83"/>
        <v>1</v>
      </c>
      <c r="O678" s="49"/>
      <c r="P678" s="47" t="str">
        <f>IF(H678="","",VLOOKUP(H678,単重表!$C$6:'単重表'!$F$2502,3,FALSE))</f>
        <v/>
      </c>
      <c r="Q678" s="47"/>
      <c r="R678" s="56" t="e">
        <f t="shared" si="84"/>
        <v>#VALUE!</v>
      </c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275"/>
      <c r="AF678" s="275"/>
      <c r="AG678" s="40"/>
      <c r="AH678" s="40"/>
      <c r="AI678" s="40"/>
      <c r="AJ678" s="58" t="str">
        <f>IF(H678="","",VLOOKUP(H678,単重表!$C$6:'単重表'!$F$2502,4,FALSE))</f>
        <v/>
      </c>
      <c r="AK678" s="141" t="e">
        <f t="shared" si="75"/>
        <v>#VALUE!</v>
      </c>
      <c r="AL678" s="40">
        <v>2</v>
      </c>
      <c r="AM678" s="190" t="e">
        <f t="shared" si="76"/>
        <v>#VALUE!</v>
      </c>
      <c r="AO678" s="191">
        <f t="shared" si="77"/>
        <v>0</v>
      </c>
      <c r="AP678" s="182"/>
      <c r="AQ678" s="183" t="str">
        <f t="shared" si="78"/>
        <v/>
      </c>
      <c r="AR678" s="182"/>
      <c r="AS678" s="184" t="str">
        <f t="shared" si="79"/>
        <v/>
      </c>
      <c r="AT678" s="182"/>
      <c r="AU678" s="276"/>
      <c r="AV678" s="185"/>
      <c r="AW678" s="185"/>
      <c r="AX678" s="185"/>
      <c r="AY678" s="185"/>
      <c r="AZ678" s="185"/>
      <c r="BA678" s="186"/>
      <c r="BB678" s="80"/>
      <c r="BC678" s="185"/>
      <c r="BD678" s="185"/>
      <c r="BE678" s="185"/>
      <c r="BF678" s="185"/>
      <c r="BG678" s="187"/>
      <c r="BH678" s="278"/>
      <c r="BI678" s="188"/>
      <c r="BJ678" s="276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  <c r="BW678" s="40"/>
      <c r="BX678" s="40"/>
      <c r="BY678" s="40"/>
      <c r="BZ678" s="40"/>
      <c r="CA678" s="40"/>
      <c r="CB678" s="40"/>
      <c r="CC678" s="40"/>
      <c r="CD678" s="40"/>
      <c r="CE678" s="40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>
        <f t="shared" si="80"/>
        <v>0</v>
      </c>
    </row>
    <row r="679" spans="1:93" ht="22.5" hidden="1" customHeight="1">
      <c r="A679" s="277"/>
      <c r="B679" s="275"/>
      <c r="C679" s="75"/>
      <c r="D679" s="78"/>
      <c r="E679" s="75"/>
      <c r="F679" s="80"/>
      <c r="G679" s="78"/>
      <c r="H679" s="70"/>
      <c r="I679" s="81"/>
      <c r="J679" s="71" t="str">
        <f>IF(H679="","",VLOOKUP(H679,単重表!$C$6:'単重表'!$F$2502,2,FALSE))</f>
        <v/>
      </c>
      <c r="K679" s="232"/>
      <c r="L679" s="101">
        <f t="shared" si="82"/>
        <v>1</v>
      </c>
      <c r="M679" s="46"/>
      <c r="N679" s="101">
        <f t="shared" si="83"/>
        <v>1</v>
      </c>
      <c r="O679" s="49"/>
      <c r="P679" s="47" t="str">
        <f>IF(H679="","",VLOOKUP(H679,単重表!$C$6:'単重表'!$F$2502,3,FALSE))</f>
        <v/>
      </c>
      <c r="Q679" s="47"/>
      <c r="R679" s="56" t="e">
        <f t="shared" si="84"/>
        <v>#VALUE!</v>
      </c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275"/>
      <c r="AF679" s="275"/>
      <c r="AG679" s="40"/>
      <c r="AH679" s="40"/>
      <c r="AI679" s="40"/>
      <c r="AJ679" s="58" t="str">
        <f>IF(H679="","",VLOOKUP(H679,単重表!$C$6:'単重表'!$F$2502,4,FALSE))</f>
        <v/>
      </c>
      <c r="AK679" s="141" t="e">
        <f t="shared" si="75"/>
        <v>#VALUE!</v>
      </c>
      <c r="AL679" s="40">
        <v>2</v>
      </c>
      <c r="AM679" s="190" t="e">
        <f t="shared" si="76"/>
        <v>#VALUE!</v>
      </c>
      <c r="AO679" s="191">
        <f t="shared" si="77"/>
        <v>0</v>
      </c>
      <c r="AP679" s="182"/>
      <c r="AQ679" s="183" t="str">
        <f t="shared" si="78"/>
        <v/>
      </c>
      <c r="AR679" s="182"/>
      <c r="AS679" s="184" t="str">
        <f t="shared" si="79"/>
        <v/>
      </c>
      <c r="AT679" s="182"/>
      <c r="AU679" s="276"/>
      <c r="AV679" s="185"/>
      <c r="AW679" s="185"/>
      <c r="AX679" s="185"/>
      <c r="AY679" s="185"/>
      <c r="AZ679" s="185"/>
      <c r="BA679" s="186"/>
      <c r="BB679" s="80"/>
      <c r="BC679" s="185"/>
      <c r="BD679" s="185"/>
      <c r="BE679" s="185"/>
      <c r="BF679" s="185"/>
      <c r="BG679" s="187"/>
      <c r="BH679" s="278"/>
      <c r="BI679" s="188"/>
      <c r="BJ679" s="276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  <c r="BW679" s="40"/>
      <c r="BX679" s="40"/>
      <c r="BY679" s="40"/>
      <c r="BZ679" s="40"/>
      <c r="CA679" s="40"/>
      <c r="CB679" s="40"/>
      <c r="CC679" s="40"/>
      <c r="CD679" s="40"/>
      <c r="CE679" s="40"/>
      <c r="CF679" s="40"/>
      <c r="CG679" s="40"/>
      <c r="CH679" s="40"/>
      <c r="CI679" s="40"/>
      <c r="CJ679" s="40"/>
      <c r="CK679" s="40"/>
      <c r="CL679" s="40"/>
      <c r="CM679" s="40"/>
      <c r="CN679" s="40"/>
      <c r="CO679" s="40">
        <f t="shared" si="80"/>
        <v>0</v>
      </c>
    </row>
    <row r="680" spans="1:93" ht="22.5" hidden="1" customHeight="1">
      <c r="A680" s="277"/>
      <c r="B680" s="275"/>
      <c r="C680" s="75"/>
      <c r="D680" s="78"/>
      <c r="E680" s="75"/>
      <c r="F680" s="80"/>
      <c r="G680" s="78"/>
      <c r="H680" s="70"/>
      <c r="I680" s="81"/>
      <c r="J680" s="71" t="str">
        <f>IF(H680="","",VLOOKUP(H680,単重表!$C$6:'単重表'!$F$2502,2,FALSE))</f>
        <v/>
      </c>
      <c r="K680" s="232"/>
      <c r="L680" s="101">
        <f t="shared" si="82"/>
        <v>1</v>
      </c>
      <c r="M680" s="46"/>
      <c r="N680" s="101">
        <f t="shared" si="83"/>
        <v>1</v>
      </c>
      <c r="O680" s="49"/>
      <c r="P680" s="47" t="str">
        <f>IF(H680="","",VLOOKUP(H680,単重表!$C$6:'単重表'!$F$2502,3,FALSE))</f>
        <v/>
      </c>
      <c r="Q680" s="47"/>
      <c r="R680" s="56" t="e">
        <f t="shared" si="84"/>
        <v>#VALUE!</v>
      </c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275"/>
      <c r="AF680" s="275"/>
      <c r="AG680" s="40"/>
      <c r="AH680" s="40"/>
      <c r="AI680" s="40"/>
      <c r="AJ680" s="58" t="str">
        <f>IF(H680="","",VLOOKUP(H680,単重表!$C$6:'単重表'!$F$2502,4,FALSE))</f>
        <v/>
      </c>
      <c r="AK680" s="141" t="e">
        <f t="shared" si="75"/>
        <v>#VALUE!</v>
      </c>
      <c r="AL680" s="40">
        <v>2</v>
      </c>
      <c r="AM680" s="190" t="e">
        <f t="shared" si="76"/>
        <v>#VALUE!</v>
      </c>
      <c r="AO680" s="191">
        <f t="shared" si="77"/>
        <v>0</v>
      </c>
      <c r="AP680" s="182"/>
      <c r="AQ680" s="183" t="str">
        <f t="shared" si="78"/>
        <v/>
      </c>
      <c r="AR680" s="182"/>
      <c r="AS680" s="184" t="str">
        <f t="shared" si="79"/>
        <v/>
      </c>
      <c r="AT680" s="182"/>
      <c r="AU680" s="276"/>
      <c r="AV680" s="185"/>
      <c r="AW680" s="185"/>
      <c r="AX680" s="185"/>
      <c r="AY680" s="185"/>
      <c r="AZ680" s="185"/>
      <c r="BA680" s="186"/>
      <c r="BB680" s="80"/>
      <c r="BC680" s="185"/>
      <c r="BD680" s="185"/>
      <c r="BE680" s="185"/>
      <c r="BF680" s="185"/>
      <c r="BG680" s="187"/>
      <c r="BH680" s="278"/>
      <c r="BI680" s="188"/>
      <c r="BJ680" s="276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  <c r="BW680" s="40"/>
      <c r="BX680" s="40"/>
      <c r="BY680" s="40"/>
      <c r="BZ680" s="40"/>
      <c r="CA680" s="40"/>
      <c r="CB680" s="40"/>
      <c r="CC680" s="40"/>
      <c r="CD680" s="40"/>
      <c r="CE680" s="40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>
        <f t="shared" si="80"/>
        <v>0</v>
      </c>
    </row>
    <row r="681" spans="1:93" ht="22.5" hidden="1" customHeight="1">
      <c r="A681" s="277"/>
      <c r="B681" s="275"/>
      <c r="C681" s="75"/>
      <c r="D681" s="78"/>
      <c r="E681" s="75"/>
      <c r="F681" s="80"/>
      <c r="G681" s="78"/>
      <c r="H681" s="70"/>
      <c r="I681" s="81"/>
      <c r="J681" s="71" t="str">
        <f>IF(H681="","",VLOOKUP(H681,単重表!$C$6:'単重表'!$F$2502,2,FALSE))</f>
        <v/>
      </c>
      <c r="K681" s="232"/>
      <c r="L681" s="101">
        <f t="shared" si="82"/>
        <v>1</v>
      </c>
      <c r="M681" s="46"/>
      <c r="N681" s="101">
        <f t="shared" si="83"/>
        <v>1</v>
      </c>
      <c r="O681" s="49"/>
      <c r="P681" s="47" t="str">
        <f>IF(H681="","",VLOOKUP(H681,単重表!$C$6:'単重表'!$F$2502,3,FALSE))</f>
        <v/>
      </c>
      <c r="Q681" s="47"/>
      <c r="R681" s="56" t="e">
        <f t="shared" si="84"/>
        <v>#VALUE!</v>
      </c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275"/>
      <c r="AF681" s="275"/>
      <c r="AG681" s="40"/>
      <c r="AH681" s="40"/>
      <c r="AI681" s="40"/>
      <c r="AJ681" s="58" t="str">
        <f>IF(H681="","",VLOOKUP(H681,単重表!$C$6:'単重表'!$F$2502,4,FALSE))</f>
        <v/>
      </c>
      <c r="AK681" s="141" t="e">
        <f t="shared" si="75"/>
        <v>#VALUE!</v>
      </c>
      <c r="AL681" s="40">
        <v>2</v>
      </c>
      <c r="AM681" s="190" t="e">
        <f t="shared" si="76"/>
        <v>#VALUE!</v>
      </c>
      <c r="AO681" s="191">
        <f t="shared" si="77"/>
        <v>0</v>
      </c>
      <c r="AP681" s="182"/>
      <c r="AQ681" s="183" t="str">
        <f t="shared" si="78"/>
        <v/>
      </c>
      <c r="AR681" s="182"/>
      <c r="AS681" s="184" t="str">
        <f t="shared" si="79"/>
        <v/>
      </c>
      <c r="AT681" s="182"/>
      <c r="AU681" s="276"/>
      <c r="AV681" s="185"/>
      <c r="AW681" s="185"/>
      <c r="AX681" s="185"/>
      <c r="AY681" s="185"/>
      <c r="AZ681" s="185"/>
      <c r="BA681" s="186"/>
      <c r="BB681" s="80"/>
      <c r="BC681" s="185"/>
      <c r="BD681" s="185"/>
      <c r="BE681" s="185"/>
      <c r="BF681" s="185"/>
      <c r="BG681" s="187"/>
      <c r="BH681" s="278"/>
      <c r="BI681" s="188"/>
      <c r="BJ681" s="276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  <c r="BW681" s="40"/>
      <c r="BX681" s="40"/>
      <c r="BY681" s="40"/>
      <c r="BZ681" s="40"/>
      <c r="CA681" s="40"/>
      <c r="CB681" s="40"/>
      <c r="CC681" s="40"/>
      <c r="CD681" s="40"/>
      <c r="CE681" s="40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>
        <f t="shared" si="80"/>
        <v>0</v>
      </c>
    </row>
    <row r="682" spans="1:93" ht="22.5" hidden="1" customHeight="1">
      <c r="A682" s="277"/>
      <c r="B682" s="275"/>
      <c r="C682" s="75"/>
      <c r="D682" s="78"/>
      <c r="E682" s="75"/>
      <c r="F682" s="80"/>
      <c r="G682" s="78"/>
      <c r="H682" s="70"/>
      <c r="I682" s="81"/>
      <c r="J682" s="71" t="str">
        <f>IF(H682="","",VLOOKUP(H682,単重表!$C$6:'単重表'!$F$2502,2,FALSE))</f>
        <v/>
      </c>
      <c r="K682" s="232"/>
      <c r="L682" s="101">
        <f t="shared" si="82"/>
        <v>1</v>
      </c>
      <c r="M682" s="46"/>
      <c r="N682" s="101">
        <f t="shared" si="83"/>
        <v>1</v>
      </c>
      <c r="O682" s="49"/>
      <c r="P682" s="47" t="str">
        <f>IF(H682="","",VLOOKUP(H682,単重表!$C$6:'単重表'!$F$2502,3,FALSE))</f>
        <v/>
      </c>
      <c r="Q682" s="47"/>
      <c r="R682" s="56" t="e">
        <f t="shared" si="84"/>
        <v>#VALUE!</v>
      </c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275"/>
      <c r="AF682" s="275"/>
      <c r="AG682" s="40"/>
      <c r="AH682" s="40"/>
      <c r="AI682" s="40"/>
      <c r="AJ682" s="58" t="str">
        <f>IF(H682="","",VLOOKUP(H682,単重表!$C$6:'単重表'!$F$2502,4,FALSE))</f>
        <v/>
      </c>
      <c r="AK682" s="141" t="e">
        <f t="shared" si="75"/>
        <v>#VALUE!</v>
      </c>
      <c r="AL682" s="40">
        <v>2</v>
      </c>
      <c r="AM682" s="190" t="e">
        <f t="shared" si="76"/>
        <v>#VALUE!</v>
      </c>
      <c r="AO682" s="191">
        <f t="shared" si="77"/>
        <v>0</v>
      </c>
      <c r="AP682" s="182"/>
      <c r="AQ682" s="183" t="str">
        <f t="shared" si="78"/>
        <v/>
      </c>
      <c r="AR682" s="182"/>
      <c r="AS682" s="184" t="str">
        <f t="shared" si="79"/>
        <v/>
      </c>
      <c r="AT682" s="182"/>
      <c r="AU682" s="276"/>
      <c r="AV682" s="185"/>
      <c r="AW682" s="185"/>
      <c r="AX682" s="185"/>
      <c r="AY682" s="185"/>
      <c r="AZ682" s="185"/>
      <c r="BA682" s="186"/>
      <c r="BB682" s="80"/>
      <c r="BC682" s="185"/>
      <c r="BD682" s="185"/>
      <c r="BE682" s="185"/>
      <c r="BF682" s="185"/>
      <c r="BG682" s="187"/>
      <c r="BH682" s="278"/>
      <c r="BI682" s="188"/>
      <c r="BJ682" s="276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  <c r="BW682" s="40"/>
      <c r="BX682" s="40"/>
      <c r="BY682" s="40"/>
      <c r="BZ682" s="40"/>
      <c r="CA682" s="40"/>
      <c r="CB682" s="40"/>
      <c r="CC682" s="40"/>
      <c r="CD682" s="40"/>
      <c r="CE682" s="40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>
        <f t="shared" si="80"/>
        <v>0</v>
      </c>
    </row>
    <row r="683" spans="1:93" ht="22.5" hidden="1" customHeight="1">
      <c r="A683" s="277"/>
      <c r="B683" s="275"/>
      <c r="C683" s="75"/>
      <c r="D683" s="78"/>
      <c r="E683" s="75"/>
      <c r="F683" s="80"/>
      <c r="G683" s="78"/>
      <c r="H683" s="70"/>
      <c r="I683" s="81"/>
      <c r="J683" s="71" t="str">
        <f>IF(H683="","",VLOOKUP(H683,単重表!$C$6:'単重表'!$F$2502,2,FALSE))</f>
        <v/>
      </c>
      <c r="K683" s="232"/>
      <c r="L683" s="101">
        <f t="shared" si="82"/>
        <v>1</v>
      </c>
      <c r="M683" s="46"/>
      <c r="N683" s="101">
        <f t="shared" si="83"/>
        <v>1</v>
      </c>
      <c r="O683" s="49"/>
      <c r="P683" s="47" t="str">
        <f>IF(H683="","",VLOOKUP(H683,単重表!$C$6:'単重表'!$F$2502,3,FALSE))</f>
        <v/>
      </c>
      <c r="Q683" s="47"/>
      <c r="R683" s="56" t="e">
        <f t="shared" si="84"/>
        <v>#VALUE!</v>
      </c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275"/>
      <c r="AF683" s="275"/>
      <c r="AG683" s="40"/>
      <c r="AH683" s="40"/>
      <c r="AI683" s="40"/>
      <c r="AJ683" s="58" t="str">
        <f>IF(H683="","",VLOOKUP(H683,単重表!$C$6:'単重表'!$F$2502,4,FALSE))</f>
        <v/>
      </c>
      <c r="AK683" s="141" t="e">
        <f t="shared" si="75"/>
        <v>#VALUE!</v>
      </c>
      <c r="AL683" s="40">
        <v>2</v>
      </c>
      <c r="AM683" s="190" t="e">
        <f t="shared" si="76"/>
        <v>#VALUE!</v>
      </c>
      <c r="AO683" s="191">
        <f t="shared" si="77"/>
        <v>0</v>
      </c>
      <c r="AP683" s="182"/>
      <c r="AQ683" s="183" t="str">
        <f t="shared" si="78"/>
        <v/>
      </c>
      <c r="AR683" s="182"/>
      <c r="AS683" s="184" t="str">
        <f t="shared" si="79"/>
        <v/>
      </c>
      <c r="AT683" s="182"/>
      <c r="AU683" s="276"/>
      <c r="AV683" s="185"/>
      <c r="AW683" s="185"/>
      <c r="AX683" s="185"/>
      <c r="AY683" s="185"/>
      <c r="AZ683" s="185"/>
      <c r="BA683" s="186"/>
      <c r="BB683" s="80"/>
      <c r="BC683" s="185"/>
      <c r="BD683" s="185"/>
      <c r="BE683" s="185"/>
      <c r="BF683" s="185"/>
      <c r="BG683" s="187"/>
      <c r="BH683" s="278"/>
      <c r="BI683" s="188"/>
      <c r="BJ683" s="276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  <c r="BW683" s="40"/>
      <c r="BX683" s="40"/>
      <c r="BY683" s="40"/>
      <c r="BZ683" s="40"/>
      <c r="CA683" s="40"/>
      <c r="CB683" s="40"/>
      <c r="CC683" s="40"/>
      <c r="CD683" s="40"/>
      <c r="CE683" s="40"/>
      <c r="CF683" s="40"/>
      <c r="CG683" s="40"/>
      <c r="CH683" s="40"/>
      <c r="CI683" s="40"/>
      <c r="CJ683" s="40"/>
      <c r="CK683" s="40"/>
      <c r="CL683" s="40"/>
      <c r="CM683" s="40"/>
      <c r="CN683" s="40"/>
      <c r="CO683" s="40">
        <f t="shared" si="80"/>
        <v>0</v>
      </c>
    </row>
    <row r="684" spans="1:93" ht="22.5" hidden="1" customHeight="1">
      <c r="A684" s="277"/>
      <c r="B684" s="275"/>
      <c r="C684" s="75"/>
      <c r="D684" s="78"/>
      <c r="E684" s="75"/>
      <c r="F684" s="80"/>
      <c r="G684" s="78"/>
      <c r="H684" s="70"/>
      <c r="I684" s="81"/>
      <c r="J684" s="71" t="str">
        <f>IF(H684="","",VLOOKUP(H684,単重表!$C$6:'単重表'!$F$2502,2,FALSE))</f>
        <v/>
      </c>
      <c r="K684" s="232"/>
      <c r="L684" s="101">
        <f t="shared" si="82"/>
        <v>1</v>
      </c>
      <c r="M684" s="46"/>
      <c r="N684" s="101">
        <f t="shared" si="83"/>
        <v>1</v>
      </c>
      <c r="O684" s="49"/>
      <c r="P684" s="47" t="str">
        <f>IF(H684="","",VLOOKUP(H684,単重表!$C$6:'単重表'!$F$2502,3,FALSE))</f>
        <v/>
      </c>
      <c r="Q684" s="47"/>
      <c r="R684" s="56" t="e">
        <f t="shared" si="84"/>
        <v>#VALUE!</v>
      </c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275"/>
      <c r="AF684" s="275"/>
      <c r="AG684" s="40"/>
      <c r="AH684" s="40"/>
      <c r="AI684" s="40"/>
      <c r="AJ684" s="58" t="str">
        <f>IF(H684="","",VLOOKUP(H684,単重表!$C$6:'単重表'!$F$2502,4,FALSE))</f>
        <v/>
      </c>
      <c r="AK684" s="141" t="e">
        <f t="shared" si="75"/>
        <v>#VALUE!</v>
      </c>
      <c r="AL684" s="40">
        <v>2</v>
      </c>
      <c r="AM684" s="190" t="e">
        <f t="shared" si="76"/>
        <v>#VALUE!</v>
      </c>
      <c r="AO684" s="191">
        <f t="shared" si="77"/>
        <v>0</v>
      </c>
      <c r="AP684" s="182"/>
      <c r="AQ684" s="183" t="str">
        <f t="shared" si="78"/>
        <v/>
      </c>
      <c r="AR684" s="182"/>
      <c r="AS684" s="184" t="str">
        <f t="shared" si="79"/>
        <v/>
      </c>
      <c r="AT684" s="182"/>
      <c r="AU684" s="276"/>
      <c r="AV684" s="185"/>
      <c r="AW684" s="185"/>
      <c r="AX684" s="185"/>
      <c r="AY684" s="185"/>
      <c r="AZ684" s="185"/>
      <c r="BA684" s="186"/>
      <c r="BB684" s="80"/>
      <c r="BC684" s="185"/>
      <c r="BD684" s="185"/>
      <c r="BE684" s="185"/>
      <c r="BF684" s="185"/>
      <c r="BG684" s="187"/>
      <c r="BH684" s="278"/>
      <c r="BI684" s="188"/>
      <c r="BJ684" s="276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  <c r="BW684" s="40"/>
      <c r="BX684" s="40"/>
      <c r="BY684" s="40"/>
      <c r="BZ684" s="40"/>
      <c r="CA684" s="40"/>
      <c r="CB684" s="40"/>
      <c r="CC684" s="40"/>
      <c r="CD684" s="40"/>
      <c r="CE684" s="40"/>
      <c r="CF684" s="40"/>
      <c r="CG684" s="40"/>
      <c r="CH684" s="40"/>
      <c r="CI684" s="40"/>
      <c r="CJ684" s="40"/>
      <c r="CK684" s="40"/>
      <c r="CL684" s="40"/>
      <c r="CM684" s="40"/>
      <c r="CN684" s="40"/>
      <c r="CO684" s="40">
        <f t="shared" si="80"/>
        <v>0</v>
      </c>
    </row>
    <row r="685" spans="1:93" ht="22.5" hidden="1" customHeight="1">
      <c r="A685" s="277"/>
      <c r="B685" s="275"/>
      <c r="C685" s="75"/>
      <c r="D685" s="78"/>
      <c r="E685" s="75"/>
      <c r="F685" s="80"/>
      <c r="G685" s="78"/>
      <c r="H685" s="70"/>
      <c r="I685" s="81"/>
      <c r="J685" s="71" t="str">
        <f>IF(H685="","",VLOOKUP(H685,単重表!$C$6:'単重表'!$F$2502,2,FALSE))</f>
        <v/>
      </c>
      <c r="K685" s="232"/>
      <c r="L685" s="101">
        <f t="shared" si="82"/>
        <v>1</v>
      </c>
      <c r="M685" s="46"/>
      <c r="N685" s="101">
        <f t="shared" si="83"/>
        <v>1</v>
      </c>
      <c r="O685" s="49"/>
      <c r="P685" s="47" t="str">
        <f>IF(H685="","",VLOOKUP(H685,単重表!$C$6:'単重表'!$F$2502,3,FALSE))</f>
        <v/>
      </c>
      <c r="Q685" s="47"/>
      <c r="R685" s="56" t="e">
        <f t="shared" si="84"/>
        <v>#VALUE!</v>
      </c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275"/>
      <c r="AF685" s="275"/>
      <c r="AG685" s="40"/>
      <c r="AH685" s="40"/>
      <c r="AI685" s="40"/>
      <c r="AJ685" s="58" t="str">
        <f>IF(H685="","",VLOOKUP(H685,単重表!$C$6:'単重表'!$F$2502,4,FALSE))</f>
        <v/>
      </c>
      <c r="AK685" s="141" t="e">
        <f t="shared" si="75"/>
        <v>#VALUE!</v>
      </c>
      <c r="AL685" s="40">
        <v>2</v>
      </c>
      <c r="AM685" s="190" t="e">
        <f t="shared" si="76"/>
        <v>#VALUE!</v>
      </c>
      <c r="AO685" s="191">
        <f t="shared" si="77"/>
        <v>0</v>
      </c>
      <c r="AP685" s="182"/>
      <c r="AQ685" s="183" t="str">
        <f t="shared" si="78"/>
        <v/>
      </c>
      <c r="AR685" s="182"/>
      <c r="AS685" s="184" t="str">
        <f t="shared" si="79"/>
        <v/>
      </c>
      <c r="AT685" s="182"/>
      <c r="AU685" s="276"/>
      <c r="AV685" s="185"/>
      <c r="AW685" s="185"/>
      <c r="AX685" s="185"/>
      <c r="AY685" s="185"/>
      <c r="AZ685" s="185"/>
      <c r="BA685" s="186"/>
      <c r="BB685" s="80"/>
      <c r="BC685" s="185"/>
      <c r="BD685" s="185"/>
      <c r="BE685" s="185"/>
      <c r="BF685" s="185"/>
      <c r="BG685" s="187"/>
      <c r="BH685" s="278"/>
      <c r="BI685" s="188"/>
      <c r="BJ685" s="276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  <c r="BW685" s="40"/>
      <c r="BX685" s="40"/>
      <c r="BY685" s="40"/>
      <c r="BZ685" s="40"/>
      <c r="CA685" s="40"/>
      <c r="CB685" s="40"/>
      <c r="CC685" s="40"/>
      <c r="CD685" s="40"/>
      <c r="CE685" s="40"/>
      <c r="CF685" s="40"/>
      <c r="CG685" s="40"/>
      <c r="CH685" s="40"/>
      <c r="CI685" s="40"/>
      <c r="CJ685" s="40"/>
      <c r="CK685" s="40"/>
      <c r="CL685" s="40"/>
      <c r="CM685" s="40"/>
      <c r="CN685" s="40"/>
      <c r="CO685" s="40">
        <f t="shared" si="80"/>
        <v>0</v>
      </c>
    </row>
    <row r="686" spans="1:93" ht="22.5" hidden="1" customHeight="1">
      <c r="A686" s="277"/>
      <c r="B686" s="275"/>
      <c r="C686" s="75"/>
      <c r="D686" s="78"/>
      <c r="E686" s="75"/>
      <c r="F686" s="80"/>
      <c r="G686" s="78"/>
      <c r="H686" s="70"/>
      <c r="I686" s="81"/>
      <c r="J686" s="71" t="str">
        <f>IF(H686="","",VLOOKUP(H686,単重表!$C$6:'単重表'!$F$2502,2,FALSE))</f>
        <v/>
      </c>
      <c r="K686" s="232"/>
      <c r="L686" s="101">
        <f t="shared" si="82"/>
        <v>1</v>
      </c>
      <c r="M686" s="46"/>
      <c r="N686" s="101">
        <f t="shared" si="83"/>
        <v>1</v>
      </c>
      <c r="O686" s="49"/>
      <c r="P686" s="47" t="str">
        <f>IF(H686="","",VLOOKUP(H686,単重表!$C$6:'単重表'!$F$2502,3,FALSE))</f>
        <v/>
      </c>
      <c r="Q686" s="47"/>
      <c r="R686" s="56" t="e">
        <f t="shared" si="84"/>
        <v>#VALUE!</v>
      </c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275"/>
      <c r="AF686" s="275"/>
      <c r="AG686" s="40"/>
      <c r="AH686" s="40"/>
      <c r="AI686" s="40"/>
      <c r="AJ686" s="58" t="str">
        <f>IF(H686="","",VLOOKUP(H686,単重表!$C$6:'単重表'!$F$2502,4,FALSE))</f>
        <v/>
      </c>
      <c r="AK686" s="141" t="e">
        <f t="shared" si="75"/>
        <v>#VALUE!</v>
      </c>
      <c r="AL686" s="40">
        <v>2</v>
      </c>
      <c r="AM686" s="190" t="e">
        <f t="shared" si="76"/>
        <v>#VALUE!</v>
      </c>
      <c r="AO686" s="191">
        <f t="shared" si="77"/>
        <v>0</v>
      </c>
      <c r="AP686" s="182"/>
      <c r="AQ686" s="183" t="str">
        <f t="shared" si="78"/>
        <v/>
      </c>
      <c r="AR686" s="182"/>
      <c r="AS686" s="184" t="str">
        <f t="shared" si="79"/>
        <v/>
      </c>
      <c r="AT686" s="182"/>
      <c r="AU686" s="276"/>
      <c r="AV686" s="185"/>
      <c r="AW686" s="185"/>
      <c r="AX686" s="185"/>
      <c r="AY686" s="185"/>
      <c r="AZ686" s="185"/>
      <c r="BA686" s="186"/>
      <c r="BB686" s="80"/>
      <c r="BC686" s="185"/>
      <c r="BD686" s="185"/>
      <c r="BE686" s="185"/>
      <c r="BF686" s="185"/>
      <c r="BG686" s="187"/>
      <c r="BH686" s="278"/>
      <c r="BI686" s="188"/>
      <c r="BJ686" s="276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>
        <f t="shared" si="80"/>
        <v>0</v>
      </c>
    </row>
    <row r="687" spans="1:93" ht="22.5" hidden="1" customHeight="1">
      <c r="A687" s="277"/>
      <c r="B687" s="275"/>
      <c r="C687" s="75"/>
      <c r="D687" s="78"/>
      <c r="E687" s="75"/>
      <c r="F687" s="80"/>
      <c r="G687" s="78"/>
      <c r="H687" s="70"/>
      <c r="I687" s="81"/>
      <c r="J687" s="71" t="str">
        <f>IF(H687="","",VLOOKUP(H687,単重表!$C$6:'単重表'!$F$2502,2,FALSE))</f>
        <v/>
      </c>
      <c r="K687" s="232"/>
      <c r="L687" s="101">
        <f t="shared" si="82"/>
        <v>1</v>
      </c>
      <c r="M687" s="46"/>
      <c r="N687" s="101">
        <f t="shared" si="83"/>
        <v>1</v>
      </c>
      <c r="O687" s="49"/>
      <c r="P687" s="47" t="str">
        <f>IF(H687="","",VLOOKUP(H687,単重表!$C$6:'単重表'!$F$2502,3,FALSE))</f>
        <v/>
      </c>
      <c r="Q687" s="47"/>
      <c r="R687" s="56" t="e">
        <f t="shared" si="84"/>
        <v>#VALUE!</v>
      </c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275"/>
      <c r="AF687" s="275"/>
      <c r="AG687" s="40"/>
      <c r="AH687" s="40"/>
      <c r="AI687" s="40"/>
      <c r="AJ687" s="58" t="str">
        <f>IF(H687="","",VLOOKUP(H687,単重表!$C$6:'単重表'!$F$2502,4,FALSE))</f>
        <v/>
      </c>
      <c r="AK687" s="141" t="e">
        <f t="shared" si="75"/>
        <v>#VALUE!</v>
      </c>
      <c r="AL687" s="40">
        <v>2</v>
      </c>
      <c r="AM687" s="190" t="e">
        <f t="shared" si="76"/>
        <v>#VALUE!</v>
      </c>
      <c r="AO687" s="191">
        <f t="shared" si="77"/>
        <v>0</v>
      </c>
      <c r="AP687" s="182"/>
      <c r="AQ687" s="183" t="str">
        <f t="shared" si="78"/>
        <v/>
      </c>
      <c r="AR687" s="182"/>
      <c r="AS687" s="184" t="str">
        <f t="shared" si="79"/>
        <v/>
      </c>
      <c r="AT687" s="182"/>
      <c r="AU687" s="276"/>
      <c r="AV687" s="185"/>
      <c r="AW687" s="185"/>
      <c r="AX687" s="185"/>
      <c r="AY687" s="185"/>
      <c r="AZ687" s="185"/>
      <c r="BA687" s="186"/>
      <c r="BB687" s="80"/>
      <c r="BC687" s="185"/>
      <c r="BD687" s="185"/>
      <c r="BE687" s="185"/>
      <c r="BF687" s="185"/>
      <c r="BG687" s="187"/>
      <c r="BH687" s="278"/>
      <c r="BI687" s="188"/>
      <c r="BJ687" s="276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  <c r="BW687" s="40"/>
      <c r="BX687" s="40"/>
      <c r="BY687" s="40"/>
      <c r="BZ687" s="40"/>
      <c r="CA687" s="40"/>
      <c r="CB687" s="40"/>
      <c r="CC687" s="40"/>
      <c r="CD687" s="40"/>
      <c r="CE687" s="40"/>
      <c r="CF687" s="40"/>
      <c r="CG687" s="40"/>
      <c r="CH687" s="40"/>
      <c r="CI687" s="40"/>
      <c r="CJ687" s="40"/>
      <c r="CK687" s="40"/>
      <c r="CL687" s="40"/>
      <c r="CM687" s="40"/>
      <c r="CN687" s="40"/>
      <c r="CO687" s="40">
        <f t="shared" si="80"/>
        <v>0</v>
      </c>
    </row>
    <row r="688" spans="1:93" ht="22.5" hidden="1" customHeight="1">
      <c r="A688" s="277"/>
      <c r="B688" s="275"/>
      <c r="C688" s="75"/>
      <c r="D688" s="78"/>
      <c r="E688" s="75"/>
      <c r="F688" s="80"/>
      <c r="G688" s="78"/>
      <c r="H688" s="70"/>
      <c r="I688" s="81"/>
      <c r="J688" s="71" t="str">
        <f>IF(H688="","",VLOOKUP(H688,単重表!$C$6:'単重表'!$F$2502,2,FALSE))</f>
        <v/>
      </c>
      <c r="K688" s="232"/>
      <c r="L688" s="101">
        <f t="shared" si="82"/>
        <v>1</v>
      </c>
      <c r="M688" s="46"/>
      <c r="N688" s="101">
        <f t="shared" si="83"/>
        <v>1</v>
      </c>
      <c r="O688" s="49"/>
      <c r="P688" s="47" t="str">
        <f>IF(H688="","",VLOOKUP(H688,単重表!$C$6:'単重表'!$F$2502,3,FALSE))</f>
        <v/>
      </c>
      <c r="Q688" s="47"/>
      <c r="R688" s="56" t="e">
        <f t="shared" si="84"/>
        <v>#VALUE!</v>
      </c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275"/>
      <c r="AF688" s="275"/>
      <c r="AG688" s="40"/>
      <c r="AH688" s="40"/>
      <c r="AI688" s="40"/>
      <c r="AJ688" s="58" t="str">
        <f>IF(H688="","",VLOOKUP(H688,単重表!$C$6:'単重表'!$F$2502,4,FALSE))</f>
        <v/>
      </c>
      <c r="AK688" s="141" t="e">
        <f t="shared" si="75"/>
        <v>#VALUE!</v>
      </c>
      <c r="AL688" s="40">
        <v>2</v>
      </c>
      <c r="AM688" s="190" t="e">
        <f t="shared" si="76"/>
        <v>#VALUE!</v>
      </c>
      <c r="AO688" s="191">
        <f t="shared" si="77"/>
        <v>0</v>
      </c>
      <c r="AP688" s="182"/>
      <c r="AQ688" s="183" t="str">
        <f t="shared" si="78"/>
        <v/>
      </c>
      <c r="AR688" s="182"/>
      <c r="AS688" s="184" t="str">
        <f t="shared" si="79"/>
        <v/>
      </c>
      <c r="AT688" s="182"/>
      <c r="AU688" s="276"/>
      <c r="AV688" s="185"/>
      <c r="AW688" s="185"/>
      <c r="AX688" s="185"/>
      <c r="AY688" s="185"/>
      <c r="AZ688" s="185"/>
      <c r="BA688" s="186"/>
      <c r="BB688" s="80"/>
      <c r="BC688" s="185"/>
      <c r="BD688" s="185"/>
      <c r="BE688" s="185"/>
      <c r="BF688" s="185"/>
      <c r="BG688" s="187"/>
      <c r="BH688" s="278"/>
      <c r="BI688" s="188"/>
      <c r="BJ688" s="276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  <c r="BW688" s="40"/>
      <c r="BX688" s="40"/>
      <c r="BY688" s="40"/>
      <c r="BZ688" s="40"/>
      <c r="CA688" s="40"/>
      <c r="CB688" s="40"/>
      <c r="CC688" s="40"/>
      <c r="CD688" s="40"/>
      <c r="CE688" s="40"/>
      <c r="CF688" s="40"/>
      <c r="CG688" s="40"/>
      <c r="CH688" s="40"/>
      <c r="CI688" s="40"/>
      <c r="CJ688" s="40"/>
      <c r="CK688" s="40"/>
      <c r="CL688" s="40"/>
      <c r="CM688" s="40"/>
      <c r="CN688" s="40"/>
      <c r="CO688" s="40">
        <f t="shared" si="80"/>
        <v>0</v>
      </c>
    </row>
    <row r="689" spans="1:93" ht="22.5" hidden="1" customHeight="1">
      <c r="A689" s="277"/>
      <c r="B689" s="275"/>
      <c r="C689" s="75"/>
      <c r="D689" s="78"/>
      <c r="E689" s="75"/>
      <c r="F689" s="80"/>
      <c r="G689" s="78"/>
      <c r="H689" s="70"/>
      <c r="I689" s="81"/>
      <c r="J689" s="71" t="str">
        <f>IF(H689="","",VLOOKUP(H689,単重表!$C$6:'単重表'!$F$2502,2,FALSE))</f>
        <v/>
      </c>
      <c r="K689" s="232"/>
      <c r="L689" s="101">
        <f t="shared" si="82"/>
        <v>1</v>
      </c>
      <c r="M689" s="46"/>
      <c r="N689" s="101">
        <f t="shared" si="83"/>
        <v>1</v>
      </c>
      <c r="O689" s="49"/>
      <c r="P689" s="47" t="str">
        <f>IF(H689="","",VLOOKUP(H689,単重表!$C$6:'単重表'!$F$2502,3,FALSE))</f>
        <v/>
      </c>
      <c r="Q689" s="47"/>
      <c r="R689" s="56" t="e">
        <f t="shared" si="84"/>
        <v>#VALUE!</v>
      </c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275"/>
      <c r="AF689" s="275"/>
      <c r="AG689" s="40"/>
      <c r="AH689" s="40"/>
      <c r="AI689" s="40"/>
      <c r="AJ689" s="58" t="str">
        <f>IF(H689="","",VLOOKUP(H689,単重表!$C$6:'単重表'!$F$2502,4,FALSE))</f>
        <v/>
      </c>
      <c r="AK689" s="141" t="e">
        <f t="shared" si="75"/>
        <v>#VALUE!</v>
      </c>
      <c r="AL689" s="40">
        <v>2</v>
      </c>
      <c r="AM689" s="190" t="e">
        <f t="shared" si="76"/>
        <v>#VALUE!</v>
      </c>
      <c r="AO689" s="191">
        <f t="shared" si="77"/>
        <v>0</v>
      </c>
      <c r="AP689" s="182"/>
      <c r="AQ689" s="183" t="str">
        <f t="shared" si="78"/>
        <v/>
      </c>
      <c r="AR689" s="182"/>
      <c r="AS689" s="184" t="str">
        <f t="shared" si="79"/>
        <v/>
      </c>
      <c r="AT689" s="182"/>
      <c r="AU689" s="276"/>
      <c r="AV689" s="185"/>
      <c r="AW689" s="185"/>
      <c r="AX689" s="185"/>
      <c r="AY689" s="185"/>
      <c r="AZ689" s="185"/>
      <c r="BA689" s="186"/>
      <c r="BB689" s="80"/>
      <c r="BC689" s="185"/>
      <c r="BD689" s="185"/>
      <c r="BE689" s="185"/>
      <c r="BF689" s="185"/>
      <c r="BG689" s="187"/>
      <c r="BH689" s="278"/>
      <c r="BI689" s="188"/>
      <c r="BJ689" s="276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  <c r="BW689" s="40"/>
      <c r="BX689" s="40"/>
      <c r="BY689" s="40"/>
      <c r="BZ689" s="40"/>
      <c r="CA689" s="40"/>
      <c r="CB689" s="40"/>
      <c r="CC689" s="40"/>
      <c r="CD689" s="40"/>
      <c r="CE689" s="40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>
        <f t="shared" si="80"/>
        <v>0</v>
      </c>
    </row>
    <row r="690" spans="1:93" ht="22.5" hidden="1" customHeight="1">
      <c r="A690" s="277"/>
      <c r="B690" s="275"/>
      <c r="C690" s="75"/>
      <c r="D690" s="78"/>
      <c r="E690" s="75"/>
      <c r="F690" s="80"/>
      <c r="G690" s="78"/>
      <c r="H690" s="70"/>
      <c r="I690" s="81"/>
      <c r="J690" s="71" t="str">
        <f>IF(H690="","",VLOOKUP(H690,単重表!$C$6:'単重表'!$F$2502,2,FALSE))</f>
        <v/>
      </c>
      <c r="K690" s="232"/>
      <c r="L690" s="101">
        <f t="shared" ref="L690:L753" si="85">IF(K690="",1,K690/1000)</f>
        <v>1</v>
      </c>
      <c r="M690" s="46"/>
      <c r="N690" s="101">
        <f t="shared" ref="N690:N753" si="86">IF(M690="",1,M690/1000)</f>
        <v>1</v>
      </c>
      <c r="O690" s="49"/>
      <c r="P690" s="47" t="str">
        <f>IF(H690="","",VLOOKUP(H690,単重表!$C$6:'単重表'!$F$2502,3,FALSE))</f>
        <v/>
      </c>
      <c r="Q690" s="47"/>
      <c r="R690" s="56" t="e">
        <f t="shared" si="84"/>
        <v>#VALUE!</v>
      </c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275"/>
      <c r="AF690" s="275"/>
      <c r="AG690" s="40"/>
      <c r="AH690" s="40"/>
      <c r="AI690" s="40"/>
      <c r="AJ690" s="58" t="str">
        <f>IF(H690="","",VLOOKUP(H690,単重表!$C$6:'単重表'!$F$2502,4,FALSE))</f>
        <v/>
      </c>
      <c r="AK690" s="141" t="e">
        <f t="shared" si="75"/>
        <v>#VALUE!</v>
      </c>
      <c r="AL690" s="40">
        <v>2</v>
      </c>
      <c r="AM690" s="190" t="e">
        <f t="shared" si="76"/>
        <v>#VALUE!</v>
      </c>
      <c r="AO690" s="191">
        <f t="shared" si="77"/>
        <v>0</v>
      </c>
      <c r="AP690" s="182"/>
      <c r="AQ690" s="183" t="str">
        <f t="shared" si="78"/>
        <v/>
      </c>
      <c r="AR690" s="182"/>
      <c r="AS690" s="184" t="str">
        <f t="shared" si="79"/>
        <v/>
      </c>
      <c r="AT690" s="182"/>
      <c r="AU690" s="276"/>
      <c r="AV690" s="185"/>
      <c r="AW690" s="185"/>
      <c r="AX690" s="185"/>
      <c r="AY690" s="185"/>
      <c r="AZ690" s="185"/>
      <c r="BA690" s="186"/>
      <c r="BB690" s="80"/>
      <c r="BC690" s="185"/>
      <c r="BD690" s="185"/>
      <c r="BE690" s="185"/>
      <c r="BF690" s="185"/>
      <c r="BG690" s="187"/>
      <c r="BH690" s="278"/>
      <c r="BI690" s="188"/>
      <c r="BJ690" s="276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  <c r="BW690" s="40"/>
      <c r="BX690" s="40"/>
      <c r="BY690" s="40"/>
      <c r="BZ690" s="40"/>
      <c r="CA690" s="40"/>
      <c r="CB690" s="40"/>
      <c r="CC690" s="40"/>
      <c r="CD690" s="40"/>
      <c r="CE690" s="40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>
        <f t="shared" si="80"/>
        <v>0</v>
      </c>
    </row>
    <row r="691" spans="1:93" ht="22.5" hidden="1" customHeight="1">
      <c r="A691" s="277"/>
      <c r="B691" s="275"/>
      <c r="C691" s="75"/>
      <c r="D691" s="78"/>
      <c r="E691" s="75"/>
      <c r="F691" s="80"/>
      <c r="G691" s="78"/>
      <c r="H691" s="70"/>
      <c r="I691" s="81"/>
      <c r="J691" s="71" t="str">
        <f>IF(H691="","",VLOOKUP(H691,単重表!$C$6:'単重表'!$F$2502,2,FALSE))</f>
        <v/>
      </c>
      <c r="K691" s="232"/>
      <c r="L691" s="101">
        <f t="shared" si="85"/>
        <v>1</v>
      </c>
      <c r="M691" s="46"/>
      <c r="N691" s="101">
        <f t="shared" si="86"/>
        <v>1</v>
      </c>
      <c r="O691" s="49"/>
      <c r="P691" s="47" t="str">
        <f>IF(H691="","",VLOOKUP(H691,単重表!$C$6:'単重表'!$F$2502,3,FALSE))</f>
        <v/>
      </c>
      <c r="Q691" s="47"/>
      <c r="R691" s="56" t="e">
        <f t="shared" si="84"/>
        <v>#VALUE!</v>
      </c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275"/>
      <c r="AF691" s="275"/>
      <c r="AG691" s="40"/>
      <c r="AH691" s="40"/>
      <c r="AI691" s="40"/>
      <c r="AJ691" s="58" t="str">
        <f>IF(H691="","",VLOOKUP(H691,単重表!$C$6:'単重表'!$F$2502,4,FALSE))</f>
        <v/>
      </c>
      <c r="AK691" s="141" t="e">
        <f t="shared" si="75"/>
        <v>#VALUE!</v>
      </c>
      <c r="AL691" s="40">
        <v>2</v>
      </c>
      <c r="AM691" s="190" t="e">
        <f t="shared" si="76"/>
        <v>#VALUE!</v>
      </c>
      <c r="AO691" s="191">
        <f t="shared" si="77"/>
        <v>0</v>
      </c>
      <c r="AP691" s="182"/>
      <c r="AQ691" s="183" t="str">
        <f t="shared" si="78"/>
        <v/>
      </c>
      <c r="AR691" s="182"/>
      <c r="AS691" s="184" t="str">
        <f t="shared" si="79"/>
        <v/>
      </c>
      <c r="AT691" s="182"/>
      <c r="AU691" s="276"/>
      <c r="AV691" s="185"/>
      <c r="AW691" s="185"/>
      <c r="AX691" s="185"/>
      <c r="AY691" s="185"/>
      <c r="AZ691" s="185"/>
      <c r="BA691" s="186"/>
      <c r="BB691" s="80"/>
      <c r="BC691" s="185"/>
      <c r="BD691" s="185"/>
      <c r="BE691" s="185"/>
      <c r="BF691" s="185"/>
      <c r="BG691" s="187"/>
      <c r="BH691" s="278"/>
      <c r="BI691" s="188"/>
      <c r="BJ691" s="276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  <c r="BW691" s="40"/>
      <c r="BX691" s="40"/>
      <c r="BY691" s="40"/>
      <c r="BZ691" s="40"/>
      <c r="CA691" s="40"/>
      <c r="CB691" s="40"/>
      <c r="CC691" s="40"/>
      <c r="CD691" s="40"/>
      <c r="CE691" s="40"/>
      <c r="CF691" s="40"/>
      <c r="CG691" s="40"/>
      <c r="CH691" s="40"/>
      <c r="CI691" s="40"/>
      <c r="CJ691" s="40"/>
      <c r="CK691" s="40"/>
      <c r="CL691" s="40"/>
      <c r="CM691" s="40"/>
      <c r="CN691" s="40"/>
      <c r="CO691" s="40">
        <f t="shared" si="80"/>
        <v>0</v>
      </c>
    </row>
    <row r="692" spans="1:93" ht="22.5" hidden="1" customHeight="1">
      <c r="A692" s="277"/>
      <c r="B692" s="275"/>
      <c r="C692" s="75"/>
      <c r="D692" s="78"/>
      <c r="E692" s="75"/>
      <c r="F692" s="80"/>
      <c r="G692" s="78"/>
      <c r="H692" s="70"/>
      <c r="I692" s="81"/>
      <c r="J692" s="71" t="str">
        <f>IF(H692="","",VLOOKUP(H692,単重表!$C$6:'単重表'!$F$2502,2,FALSE))</f>
        <v/>
      </c>
      <c r="K692" s="232"/>
      <c r="L692" s="101">
        <f t="shared" si="85"/>
        <v>1</v>
      </c>
      <c r="M692" s="46"/>
      <c r="N692" s="101">
        <f t="shared" si="86"/>
        <v>1</v>
      </c>
      <c r="O692" s="49"/>
      <c r="P692" s="47" t="str">
        <f>IF(H692="","",VLOOKUP(H692,単重表!$C$6:'単重表'!$F$2502,3,FALSE))</f>
        <v/>
      </c>
      <c r="Q692" s="47"/>
      <c r="R692" s="56" t="e">
        <f t="shared" si="84"/>
        <v>#VALUE!</v>
      </c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275"/>
      <c r="AF692" s="275"/>
      <c r="AG692" s="40"/>
      <c r="AH692" s="40"/>
      <c r="AI692" s="40"/>
      <c r="AJ692" s="58" t="str">
        <f>IF(H692="","",VLOOKUP(H692,単重表!$C$6:'単重表'!$F$2502,4,FALSE))</f>
        <v/>
      </c>
      <c r="AK692" s="141" t="e">
        <f t="shared" si="75"/>
        <v>#VALUE!</v>
      </c>
      <c r="AL692" s="40">
        <v>2</v>
      </c>
      <c r="AM692" s="190" t="e">
        <f t="shared" si="76"/>
        <v>#VALUE!</v>
      </c>
      <c r="AO692" s="191">
        <f t="shared" si="77"/>
        <v>0</v>
      </c>
      <c r="AP692" s="182"/>
      <c r="AQ692" s="183" t="str">
        <f t="shared" si="78"/>
        <v/>
      </c>
      <c r="AR692" s="182"/>
      <c r="AS692" s="184" t="str">
        <f t="shared" si="79"/>
        <v/>
      </c>
      <c r="AT692" s="182"/>
      <c r="AU692" s="276"/>
      <c r="AV692" s="185"/>
      <c r="AW692" s="185"/>
      <c r="AX692" s="185"/>
      <c r="AY692" s="185"/>
      <c r="AZ692" s="185"/>
      <c r="BA692" s="186"/>
      <c r="BB692" s="80"/>
      <c r="BC692" s="185"/>
      <c r="BD692" s="185"/>
      <c r="BE692" s="185"/>
      <c r="BF692" s="185"/>
      <c r="BG692" s="187"/>
      <c r="BH692" s="278"/>
      <c r="BI692" s="188"/>
      <c r="BJ692" s="276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  <c r="BW692" s="40"/>
      <c r="BX692" s="40"/>
      <c r="BY692" s="40"/>
      <c r="BZ692" s="40"/>
      <c r="CA692" s="40"/>
      <c r="CB692" s="40"/>
      <c r="CC692" s="40"/>
      <c r="CD692" s="40"/>
      <c r="CE692" s="40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>
        <f t="shared" si="80"/>
        <v>0</v>
      </c>
    </row>
    <row r="693" spans="1:93" ht="22.5" hidden="1" customHeight="1">
      <c r="A693" s="277"/>
      <c r="B693" s="275"/>
      <c r="C693" s="75"/>
      <c r="D693" s="78"/>
      <c r="E693" s="75"/>
      <c r="F693" s="80"/>
      <c r="G693" s="78"/>
      <c r="H693" s="70"/>
      <c r="I693" s="81"/>
      <c r="J693" s="71" t="str">
        <f>IF(H693="","",VLOOKUP(H693,単重表!$C$6:'単重表'!$F$2502,2,FALSE))</f>
        <v/>
      </c>
      <c r="K693" s="232"/>
      <c r="L693" s="101">
        <f t="shared" si="85"/>
        <v>1</v>
      </c>
      <c r="M693" s="46"/>
      <c r="N693" s="101">
        <f t="shared" si="86"/>
        <v>1</v>
      </c>
      <c r="O693" s="49"/>
      <c r="P693" s="47" t="str">
        <f>IF(H693="","",VLOOKUP(H693,単重表!$C$6:'単重表'!$F$2502,3,FALSE))</f>
        <v/>
      </c>
      <c r="Q693" s="47"/>
      <c r="R693" s="56" t="e">
        <f t="shared" si="84"/>
        <v>#VALUE!</v>
      </c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275"/>
      <c r="AF693" s="275"/>
      <c r="AG693" s="40"/>
      <c r="AH693" s="40"/>
      <c r="AI693" s="40"/>
      <c r="AJ693" s="58" t="str">
        <f>IF(H693="","",VLOOKUP(H693,単重表!$C$6:'単重表'!$F$2502,4,FALSE))</f>
        <v/>
      </c>
      <c r="AK693" s="141" t="e">
        <f t="shared" si="75"/>
        <v>#VALUE!</v>
      </c>
      <c r="AL693" s="40">
        <v>2</v>
      </c>
      <c r="AM693" s="190" t="e">
        <f t="shared" si="76"/>
        <v>#VALUE!</v>
      </c>
      <c r="AO693" s="191">
        <f t="shared" si="77"/>
        <v>0</v>
      </c>
      <c r="AP693" s="182"/>
      <c r="AQ693" s="183" t="str">
        <f t="shared" si="78"/>
        <v/>
      </c>
      <c r="AR693" s="182"/>
      <c r="AS693" s="184" t="str">
        <f t="shared" si="79"/>
        <v/>
      </c>
      <c r="AT693" s="182"/>
      <c r="AU693" s="276"/>
      <c r="AV693" s="185"/>
      <c r="AW693" s="185"/>
      <c r="AX693" s="185"/>
      <c r="AY693" s="185"/>
      <c r="AZ693" s="185"/>
      <c r="BA693" s="186"/>
      <c r="BB693" s="80"/>
      <c r="BC693" s="185"/>
      <c r="BD693" s="185"/>
      <c r="BE693" s="185"/>
      <c r="BF693" s="185"/>
      <c r="BG693" s="187"/>
      <c r="BH693" s="278"/>
      <c r="BI693" s="188"/>
      <c r="BJ693" s="276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  <c r="BW693" s="40"/>
      <c r="BX693" s="40"/>
      <c r="BY693" s="40"/>
      <c r="BZ693" s="40"/>
      <c r="CA693" s="40"/>
      <c r="CB693" s="40"/>
      <c r="CC693" s="40"/>
      <c r="CD693" s="40"/>
      <c r="CE693" s="40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>
        <f t="shared" si="80"/>
        <v>0</v>
      </c>
    </row>
    <row r="694" spans="1:93" ht="22.5" hidden="1" customHeight="1">
      <c r="A694" s="277"/>
      <c r="B694" s="275"/>
      <c r="C694" s="75"/>
      <c r="D694" s="78"/>
      <c r="E694" s="75"/>
      <c r="F694" s="80"/>
      <c r="G694" s="78"/>
      <c r="H694" s="70"/>
      <c r="I694" s="81"/>
      <c r="J694" s="71" t="str">
        <f>IF(H694="","",VLOOKUP(H694,単重表!$C$6:'単重表'!$F$2502,2,FALSE))</f>
        <v/>
      </c>
      <c r="K694" s="232"/>
      <c r="L694" s="101">
        <f t="shared" si="85"/>
        <v>1</v>
      </c>
      <c r="M694" s="46"/>
      <c r="N694" s="101">
        <f t="shared" si="86"/>
        <v>1</v>
      </c>
      <c r="O694" s="49"/>
      <c r="P694" s="47" t="str">
        <f>IF(H694="","",VLOOKUP(H694,単重表!$C$6:'単重表'!$F$2502,3,FALSE))</f>
        <v/>
      </c>
      <c r="Q694" s="47"/>
      <c r="R694" s="56" t="e">
        <f t="shared" si="84"/>
        <v>#VALUE!</v>
      </c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275"/>
      <c r="AF694" s="275"/>
      <c r="AG694" s="40"/>
      <c r="AH694" s="40"/>
      <c r="AI694" s="40"/>
      <c r="AJ694" s="58" t="str">
        <f>IF(H694="","",VLOOKUP(H694,単重表!$C$6:'単重表'!$F$2502,4,FALSE))</f>
        <v/>
      </c>
      <c r="AK694" s="141" t="e">
        <f t="shared" si="75"/>
        <v>#VALUE!</v>
      </c>
      <c r="AL694" s="40">
        <v>2</v>
      </c>
      <c r="AM694" s="190" t="e">
        <f t="shared" si="76"/>
        <v>#VALUE!</v>
      </c>
      <c r="AO694" s="191">
        <f t="shared" si="77"/>
        <v>0</v>
      </c>
      <c r="AP694" s="182"/>
      <c r="AQ694" s="183" t="str">
        <f t="shared" si="78"/>
        <v/>
      </c>
      <c r="AR694" s="182"/>
      <c r="AS694" s="184" t="str">
        <f t="shared" si="79"/>
        <v/>
      </c>
      <c r="AT694" s="182"/>
      <c r="AU694" s="276"/>
      <c r="AV694" s="185"/>
      <c r="AW694" s="185"/>
      <c r="AX694" s="185"/>
      <c r="AY694" s="185"/>
      <c r="AZ694" s="185"/>
      <c r="BA694" s="186"/>
      <c r="BB694" s="80"/>
      <c r="BC694" s="185"/>
      <c r="BD694" s="185"/>
      <c r="BE694" s="185"/>
      <c r="BF694" s="185"/>
      <c r="BG694" s="187"/>
      <c r="BH694" s="278"/>
      <c r="BI694" s="188"/>
      <c r="BJ694" s="276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  <c r="BW694" s="40"/>
      <c r="BX694" s="40"/>
      <c r="BY694" s="40"/>
      <c r="BZ694" s="40"/>
      <c r="CA694" s="40"/>
      <c r="CB694" s="40"/>
      <c r="CC694" s="40"/>
      <c r="CD694" s="40"/>
      <c r="CE694" s="40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>
        <f t="shared" si="80"/>
        <v>0</v>
      </c>
    </row>
    <row r="695" spans="1:93" ht="22.5" hidden="1" customHeight="1">
      <c r="A695" s="277"/>
      <c r="B695" s="275"/>
      <c r="C695" s="75"/>
      <c r="D695" s="78"/>
      <c r="E695" s="75"/>
      <c r="F695" s="80"/>
      <c r="G695" s="78"/>
      <c r="H695" s="70"/>
      <c r="I695" s="81"/>
      <c r="J695" s="71" t="str">
        <f>IF(H695="","",VLOOKUP(H695,単重表!$C$6:'単重表'!$F$2502,2,FALSE))</f>
        <v/>
      </c>
      <c r="K695" s="232"/>
      <c r="L695" s="101">
        <f t="shared" si="85"/>
        <v>1</v>
      </c>
      <c r="M695" s="46"/>
      <c r="N695" s="101">
        <f t="shared" si="86"/>
        <v>1</v>
      </c>
      <c r="O695" s="49"/>
      <c r="P695" s="47" t="str">
        <f>IF(H695="","",VLOOKUP(H695,単重表!$C$6:'単重表'!$F$2502,3,FALSE))</f>
        <v/>
      </c>
      <c r="Q695" s="47"/>
      <c r="R695" s="56" t="e">
        <f t="shared" si="84"/>
        <v>#VALUE!</v>
      </c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275"/>
      <c r="AF695" s="275"/>
      <c r="AG695" s="40"/>
      <c r="AH695" s="40"/>
      <c r="AI695" s="40"/>
      <c r="AJ695" s="58" t="str">
        <f>IF(H695="","",VLOOKUP(H695,単重表!$C$6:'単重表'!$F$2502,4,FALSE))</f>
        <v/>
      </c>
      <c r="AK695" s="141" t="e">
        <f t="shared" si="75"/>
        <v>#VALUE!</v>
      </c>
      <c r="AL695" s="40">
        <v>2</v>
      </c>
      <c r="AM695" s="190" t="e">
        <f t="shared" si="76"/>
        <v>#VALUE!</v>
      </c>
      <c r="AO695" s="191">
        <f t="shared" si="77"/>
        <v>0</v>
      </c>
      <c r="AP695" s="182"/>
      <c r="AQ695" s="183" t="str">
        <f t="shared" si="78"/>
        <v/>
      </c>
      <c r="AR695" s="182"/>
      <c r="AS695" s="184" t="str">
        <f t="shared" si="79"/>
        <v/>
      </c>
      <c r="AT695" s="182"/>
      <c r="AU695" s="276"/>
      <c r="AV695" s="185"/>
      <c r="AW695" s="185"/>
      <c r="AX695" s="185"/>
      <c r="AY695" s="185"/>
      <c r="AZ695" s="185"/>
      <c r="BA695" s="186"/>
      <c r="BB695" s="80"/>
      <c r="BC695" s="185"/>
      <c r="BD695" s="185"/>
      <c r="BE695" s="185"/>
      <c r="BF695" s="185"/>
      <c r="BG695" s="187"/>
      <c r="BH695" s="278"/>
      <c r="BI695" s="188"/>
      <c r="BJ695" s="276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  <c r="BW695" s="40"/>
      <c r="BX695" s="40"/>
      <c r="BY695" s="40"/>
      <c r="BZ695" s="40"/>
      <c r="CA695" s="40"/>
      <c r="CB695" s="40"/>
      <c r="CC695" s="40"/>
      <c r="CD695" s="40"/>
      <c r="CE695" s="40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>
        <f t="shared" si="80"/>
        <v>0</v>
      </c>
    </row>
    <row r="696" spans="1:93" ht="22.5" hidden="1" customHeight="1">
      <c r="A696" s="277"/>
      <c r="B696" s="275"/>
      <c r="C696" s="75"/>
      <c r="D696" s="78"/>
      <c r="E696" s="75"/>
      <c r="F696" s="80"/>
      <c r="G696" s="78"/>
      <c r="H696" s="70"/>
      <c r="I696" s="81"/>
      <c r="J696" s="71" t="str">
        <f>IF(H696="","",VLOOKUP(H696,単重表!$C$6:'単重表'!$F$2502,2,FALSE))</f>
        <v/>
      </c>
      <c r="K696" s="232"/>
      <c r="L696" s="101">
        <f t="shared" si="85"/>
        <v>1</v>
      </c>
      <c r="M696" s="46"/>
      <c r="N696" s="101">
        <f t="shared" si="86"/>
        <v>1</v>
      </c>
      <c r="O696" s="49"/>
      <c r="P696" s="47" t="str">
        <f>IF(H696="","",VLOOKUP(H696,単重表!$C$6:'単重表'!$F$2502,3,FALSE))</f>
        <v/>
      </c>
      <c r="Q696" s="47"/>
      <c r="R696" s="56" t="e">
        <f t="shared" si="84"/>
        <v>#VALUE!</v>
      </c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275"/>
      <c r="AF696" s="275"/>
      <c r="AG696" s="40"/>
      <c r="AH696" s="40"/>
      <c r="AI696" s="40"/>
      <c r="AJ696" s="58" t="str">
        <f>IF(H696="","",VLOOKUP(H696,単重表!$C$6:'単重表'!$F$2502,4,FALSE))</f>
        <v/>
      </c>
      <c r="AK696" s="141" t="e">
        <f t="shared" si="75"/>
        <v>#VALUE!</v>
      </c>
      <c r="AL696" s="40">
        <v>2</v>
      </c>
      <c r="AM696" s="190" t="e">
        <f t="shared" si="76"/>
        <v>#VALUE!</v>
      </c>
      <c r="AO696" s="191">
        <f t="shared" si="77"/>
        <v>0</v>
      </c>
      <c r="AP696" s="182"/>
      <c r="AQ696" s="183" t="str">
        <f t="shared" si="78"/>
        <v/>
      </c>
      <c r="AR696" s="182"/>
      <c r="AS696" s="184" t="str">
        <f t="shared" si="79"/>
        <v/>
      </c>
      <c r="AT696" s="182"/>
      <c r="AU696" s="276"/>
      <c r="AV696" s="185"/>
      <c r="AW696" s="185"/>
      <c r="AX696" s="185"/>
      <c r="AY696" s="185"/>
      <c r="AZ696" s="185"/>
      <c r="BA696" s="186"/>
      <c r="BB696" s="80"/>
      <c r="BC696" s="185"/>
      <c r="BD696" s="185"/>
      <c r="BE696" s="185"/>
      <c r="BF696" s="185"/>
      <c r="BG696" s="187"/>
      <c r="BH696" s="278"/>
      <c r="BI696" s="188"/>
      <c r="BJ696" s="276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  <c r="BW696" s="40"/>
      <c r="BX696" s="40"/>
      <c r="BY696" s="40"/>
      <c r="BZ696" s="40"/>
      <c r="CA696" s="40"/>
      <c r="CB696" s="40"/>
      <c r="CC696" s="40"/>
      <c r="CD696" s="40"/>
      <c r="CE696" s="40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>
        <f t="shared" si="80"/>
        <v>0</v>
      </c>
    </row>
    <row r="697" spans="1:93" ht="22.5" hidden="1" customHeight="1">
      <c r="A697" s="277"/>
      <c r="B697" s="275"/>
      <c r="C697" s="75"/>
      <c r="D697" s="78"/>
      <c r="E697" s="75"/>
      <c r="F697" s="80"/>
      <c r="G697" s="78"/>
      <c r="H697" s="70"/>
      <c r="I697" s="81"/>
      <c r="J697" s="71" t="str">
        <f>IF(H697="","",VLOOKUP(H697,単重表!$C$6:'単重表'!$F$2502,2,FALSE))</f>
        <v/>
      </c>
      <c r="K697" s="232"/>
      <c r="L697" s="101">
        <f t="shared" si="85"/>
        <v>1</v>
      </c>
      <c r="M697" s="46"/>
      <c r="N697" s="101">
        <f t="shared" si="86"/>
        <v>1</v>
      </c>
      <c r="O697" s="49"/>
      <c r="P697" s="47" t="str">
        <f>IF(H697="","",VLOOKUP(H697,単重表!$C$6:'単重表'!$F$2502,3,FALSE))</f>
        <v/>
      </c>
      <c r="Q697" s="47"/>
      <c r="R697" s="56" t="e">
        <f t="shared" si="84"/>
        <v>#VALUE!</v>
      </c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275"/>
      <c r="AF697" s="275"/>
      <c r="AG697" s="40"/>
      <c r="AH697" s="40"/>
      <c r="AI697" s="40"/>
      <c r="AJ697" s="58" t="str">
        <f>IF(H697="","",VLOOKUP(H697,単重表!$C$6:'単重表'!$F$2502,4,FALSE))</f>
        <v/>
      </c>
      <c r="AK697" s="141" t="e">
        <f t="shared" si="75"/>
        <v>#VALUE!</v>
      </c>
      <c r="AL697" s="40">
        <v>2</v>
      </c>
      <c r="AM697" s="190" t="e">
        <f t="shared" si="76"/>
        <v>#VALUE!</v>
      </c>
      <c r="AO697" s="191">
        <f t="shared" si="77"/>
        <v>0</v>
      </c>
      <c r="AP697" s="182"/>
      <c r="AQ697" s="183" t="str">
        <f t="shared" si="78"/>
        <v/>
      </c>
      <c r="AR697" s="182"/>
      <c r="AS697" s="184" t="str">
        <f t="shared" si="79"/>
        <v/>
      </c>
      <c r="AT697" s="182"/>
      <c r="AU697" s="276"/>
      <c r="AV697" s="185"/>
      <c r="AW697" s="185"/>
      <c r="AX697" s="185"/>
      <c r="AY697" s="185"/>
      <c r="AZ697" s="185"/>
      <c r="BA697" s="186"/>
      <c r="BB697" s="80"/>
      <c r="BC697" s="185"/>
      <c r="BD697" s="185"/>
      <c r="BE697" s="185"/>
      <c r="BF697" s="185"/>
      <c r="BG697" s="187"/>
      <c r="BH697" s="278"/>
      <c r="BI697" s="188"/>
      <c r="BJ697" s="276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  <c r="BW697" s="40"/>
      <c r="BX697" s="40"/>
      <c r="BY697" s="40"/>
      <c r="BZ697" s="40"/>
      <c r="CA697" s="40"/>
      <c r="CB697" s="40"/>
      <c r="CC697" s="40"/>
      <c r="CD697" s="40"/>
      <c r="CE697" s="40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>
        <f t="shared" si="80"/>
        <v>0</v>
      </c>
    </row>
    <row r="698" spans="1:93" ht="22.5" hidden="1" customHeight="1">
      <c r="A698" s="277"/>
      <c r="B698" s="275"/>
      <c r="C698" s="75"/>
      <c r="D698" s="78"/>
      <c r="E698" s="75"/>
      <c r="F698" s="80"/>
      <c r="G698" s="78"/>
      <c r="H698" s="70"/>
      <c r="I698" s="81"/>
      <c r="J698" s="71" t="str">
        <f>IF(H698="","",VLOOKUP(H698,単重表!$C$6:'単重表'!$F$2502,2,FALSE))</f>
        <v/>
      </c>
      <c r="K698" s="232"/>
      <c r="L698" s="101">
        <f t="shared" si="85"/>
        <v>1</v>
      </c>
      <c r="M698" s="46"/>
      <c r="N698" s="101">
        <f t="shared" si="86"/>
        <v>1</v>
      </c>
      <c r="O698" s="49"/>
      <c r="P698" s="47" t="str">
        <f>IF(H698="","",VLOOKUP(H698,単重表!$C$6:'単重表'!$F$2502,3,FALSE))</f>
        <v/>
      </c>
      <c r="Q698" s="47"/>
      <c r="R698" s="56" t="e">
        <f t="shared" ref="R698:R761" si="87">P698*O698*N698*L698+Q698</f>
        <v>#VALUE!</v>
      </c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275"/>
      <c r="AF698" s="275"/>
      <c r="AG698" s="40"/>
      <c r="AH698" s="40"/>
      <c r="AI698" s="40"/>
      <c r="AJ698" s="58" t="str">
        <f>IF(H698="","",VLOOKUP(H698,単重表!$C$6:'単重表'!$F$2502,4,FALSE))</f>
        <v/>
      </c>
      <c r="AK698" s="141" t="e">
        <f t="shared" si="75"/>
        <v>#VALUE!</v>
      </c>
      <c r="AL698" s="40">
        <v>2</v>
      </c>
      <c r="AM698" s="190" t="e">
        <f t="shared" si="76"/>
        <v>#VALUE!</v>
      </c>
      <c r="AO698" s="191">
        <f t="shared" si="77"/>
        <v>0</v>
      </c>
      <c r="AP698" s="182"/>
      <c r="AQ698" s="183" t="str">
        <f t="shared" si="78"/>
        <v/>
      </c>
      <c r="AR698" s="182"/>
      <c r="AS698" s="184" t="str">
        <f t="shared" si="79"/>
        <v/>
      </c>
      <c r="AT698" s="182"/>
      <c r="AU698" s="276"/>
      <c r="AV698" s="185"/>
      <c r="AW698" s="185"/>
      <c r="AX698" s="185"/>
      <c r="AY698" s="185"/>
      <c r="AZ698" s="185"/>
      <c r="BA698" s="186"/>
      <c r="BB698" s="80"/>
      <c r="BC698" s="185"/>
      <c r="BD698" s="185"/>
      <c r="BE698" s="185"/>
      <c r="BF698" s="185"/>
      <c r="BG698" s="187"/>
      <c r="BH698" s="278"/>
      <c r="BI698" s="188"/>
      <c r="BJ698" s="276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  <c r="BW698" s="40"/>
      <c r="BX698" s="40"/>
      <c r="BY698" s="40"/>
      <c r="BZ698" s="40"/>
      <c r="CA698" s="40"/>
      <c r="CB698" s="40"/>
      <c r="CC698" s="40"/>
      <c r="CD698" s="40"/>
      <c r="CE698" s="40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>
        <f t="shared" si="80"/>
        <v>0</v>
      </c>
    </row>
    <row r="699" spans="1:93" ht="22.5" hidden="1" customHeight="1">
      <c r="A699" s="277"/>
      <c r="B699" s="275"/>
      <c r="C699" s="75"/>
      <c r="D699" s="78"/>
      <c r="E699" s="75"/>
      <c r="F699" s="80"/>
      <c r="G699" s="78"/>
      <c r="H699" s="70"/>
      <c r="I699" s="81"/>
      <c r="J699" s="71" t="str">
        <f>IF(H699="","",VLOOKUP(H699,単重表!$C$6:'単重表'!$F$2502,2,FALSE))</f>
        <v/>
      </c>
      <c r="K699" s="232"/>
      <c r="L699" s="101">
        <f t="shared" si="85"/>
        <v>1</v>
      </c>
      <c r="M699" s="46"/>
      <c r="N699" s="101">
        <f t="shared" si="86"/>
        <v>1</v>
      </c>
      <c r="O699" s="49"/>
      <c r="P699" s="47" t="str">
        <f>IF(H699="","",VLOOKUP(H699,単重表!$C$6:'単重表'!$F$2502,3,FALSE))</f>
        <v/>
      </c>
      <c r="Q699" s="47"/>
      <c r="R699" s="56" t="e">
        <f t="shared" si="87"/>
        <v>#VALUE!</v>
      </c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275"/>
      <c r="AF699" s="275"/>
      <c r="AG699" s="40"/>
      <c r="AH699" s="40"/>
      <c r="AI699" s="40"/>
      <c r="AJ699" s="58" t="str">
        <f>IF(H699="","",VLOOKUP(H699,単重表!$C$6:'単重表'!$F$2502,4,FALSE))</f>
        <v/>
      </c>
      <c r="AK699" s="141" t="e">
        <f t="shared" si="75"/>
        <v>#VALUE!</v>
      </c>
      <c r="AL699" s="40">
        <v>2</v>
      </c>
      <c r="AM699" s="190" t="e">
        <f t="shared" si="76"/>
        <v>#VALUE!</v>
      </c>
      <c r="AO699" s="191">
        <f t="shared" si="77"/>
        <v>0</v>
      </c>
      <c r="AP699" s="182"/>
      <c r="AQ699" s="183" t="str">
        <f t="shared" si="78"/>
        <v/>
      </c>
      <c r="AR699" s="182"/>
      <c r="AS699" s="184" t="str">
        <f t="shared" si="79"/>
        <v/>
      </c>
      <c r="AT699" s="182"/>
      <c r="AU699" s="276"/>
      <c r="AV699" s="185"/>
      <c r="AW699" s="185"/>
      <c r="AX699" s="185"/>
      <c r="AY699" s="185"/>
      <c r="AZ699" s="185"/>
      <c r="BA699" s="186"/>
      <c r="BB699" s="80"/>
      <c r="BC699" s="185"/>
      <c r="BD699" s="185"/>
      <c r="BE699" s="185"/>
      <c r="BF699" s="185"/>
      <c r="BG699" s="187"/>
      <c r="BH699" s="278"/>
      <c r="BI699" s="188"/>
      <c r="BJ699" s="276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  <c r="BW699" s="40"/>
      <c r="BX699" s="40"/>
      <c r="BY699" s="40"/>
      <c r="BZ699" s="40"/>
      <c r="CA699" s="40"/>
      <c r="CB699" s="40"/>
      <c r="CC699" s="40"/>
      <c r="CD699" s="40"/>
      <c r="CE699" s="40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>
        <f t="shared" si="80"/>
        <v>0</v>
      </c>
    </row>
    <row r="700" spans="1:93" ht="22.5" hidden="1" customHeight="1">
      <c r="A700" s="277"/>
      <c r="B700" s="275"/>
      <c r="C700" s="75"/>
      <c r="D700" s="78"/>
      <c r="E700" s="75"/>
      <c r="F700" s="80"/>
      <c r="G700" s="78"/>
      <c r="H700" s="70"/>
      <c r="I700" s="81"/>
      <c r="J700" s="71" t="str">
        <f>IF(H700="","",VLOOKUP(H700,単重表!$C$6:'単重表'!$F$2502,2,FALSE))</f>
        <v/>
      </c>
      <c r="K700" s="232"/>
      <c r="L700" s="101">
        <f t="shared" si="85"/>
        <v>1</v>
      </c>
      <c r="M700" s="46"/>
      <c r="N700" s="101">
        <f t="shared" si="86"/>
        <v>1</v>
      </c>
      <c r="O700" s="49"/>
      <c r="P700" s="47" t="str">
        <f>IF(H700="","",VLOOKUP(H700,単重表!$C$6:'単重表'!$F$2502,3,FALSE))</f>
        <v/>
      </c>
      <c r="Q700" s="47"/>
      <c r="R700" s="56" t="e">
        <f t="shared" si="87"/>
        <v>#VALUE!</v>
      </c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275"/>
      <c r="AF700" s="275"/>
      <c r="AG700" s="40"/>
      <c r="AH700" s="40"/>
      <c r="AI700" s="40"/>
      <c r="AJ700" s="58" t="str">
        <f>IF(H700="","",VLOOKUP(H700,単重表!$C$6:'単重表'!$F$2502,4,FALSE))</f>
        <v/>
      </c>
      <c r="AK700" s="141" t="e">
        <f t="shared" si="75"/>
        <v>#VALUE!</v>
      </c>
      <c r="AL700" s="40">
        <v>2</v>
      </c>
      <c r="AM700" s="190" t="e">
        <f t="shared" si="76"/>
        <v>#VALUE!</v>
      </c>
      <c r="AO700" s="191">
        <f t="shared" si="77"/>
        <v>0</v>
      </c>
      <c r="AP700" s="182"/>
      <c r="AQ700" s="183" t="str">
        <f t="shared" si="78"/>
        <v/>
      </c>
      <c r="AR700" s="182"/>
      <c r="AS700" s="184" t="str">
        <f t="shared" si="79"/>
        <v/>
      </c>
      <c r="AT700" s="182"/>
      <c r="AU700" s="276"/>
      <c r="AV700" s="185"/>
      <c r="AW700" s="185"/>
      <c r="AX700" s="185"/>
      <c r="AY700" s="185"/>
      <c r="AZ700" s="185"/>
      <c r="BA700" s="186"/>
      <c r="BB700" s="80"/>
      <c r="BC700" s="185"/>
      <c r="BD700" s="185"/>
      <c r="BE700" s="185"/>
      <c r="BF700" s="185"/>
      <c r="BG700" s="187"/>
      <c r="BH700" s="278"/>
      <c r="BI700" s="188"/>
      <c r="BJ700" s="276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  <c r="BW700" s="40"/>
      <c r="BX700" s="40"/>
      <c r="BY700" s="40"/>
      <c r="BZ700" s="40"/>
      <c r="CA700" s="40"/>
      <c r="CB700" s="40"/>
      <c r="CC700" s="40"/>
      <c r="CD700" s="40"/>
      <c r="CE700" s="40"/>
      <c r="CF700" s="40"/>
      <c r="CG700" s="40"/>
      <c r="CH700" s="40"/>
      <c r="CI700" s="40"/>
      <c r="CJ700" s="40"/>
      <c r="CK700" s="40"/>
      <c r="CL700" s="40"/>
      <c r="CM700" s="40"/>
      <c r="CN700" s="40"/>
      <c r="CO700" s="40">
        <f t="shared" si="80"/>
        <v>0</v>
      </c>
    </row>
    <row r="701" spans="1:93" ht="22.5" hidden="1" customHeight="1">
      <c r="A701" s="277"/>
      <c r="B701" s="275"/>
      <c r="C701" s="75"/>
      <c r="D701" s="78"/>
      <c r="E701" s="75"/>
      <c r="F701" s="80"/>
      <c r="G701" s="78"/>
      <c r="H701" s="70"/>
      <c r="I701" s="81"/>
      <c r="J701" s="71" t="str">
        <f>IF(H701="","",VLOOKUP(H701,単重表!$C$6:'単重表'!$F$2502,2,FALSE))</f>
        <v/>
      </c>
      <c r="K701" s="232"/>
      <c r="L701" s="101">
        <f t="shared" si="85"/>
        <v>1</v>
      </c>
      <c r="M701" s="46"/>
      <c r="N701" s="101">
        <f t="shared" si="86"/>
        <v>1</v>
      </c>
      <c r="O701" s="49"/>
      <c r="P701" s="47" t="str">
        <f>IF(H701="","",VLOOKUP(H701,単重表!$C$6:'単重表'!$F$2502,3,FALSE))</f>
        <v/>
      </c>
      <c r="Q701" s="47"/>
      <c r="R701" s="56" t="e">
        <f t="shared" si="87"/>
        <v>#VALUE!</v>
      </c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275"/>
      <c r="AF701" s="275"/>
      <c r="AG701" s="40"/>
      <c r="AH701" s="40"/>
      <c r="AI701" s="40"/>
      <c r="AJ701" s="58" t="str">
        <f>IF(H701="","",VLOOKUP(H701,単重表!$C$6:'単重表'!$F$2502,4,FALSE))</f>
        <v/>
      </c>
      <c r="AK701" s="141" t="e">
        <f t="shared" si="75"/>
        <v>#VALUE!</v>
      </c>
      <c r="AL701" s="40">
        <v>2</v>
      </c>
      <c r="AM701" s="190" t="e">
        <f t="shared" si="76"/>
        <v>#VALUE!</v>
      </c>
      <c r="AO701" s="191">
        <f t="shared" si="77"/>
        <v>0</v>
      </c>
      <c r="AP701" s="182"/>
      <c r="AQ701" s="183" t="str">
        <f t="shared" si="78"/>
        <v/>
      </c>
      <c r="AR701" s="182"/>
      <c r="AS701" s="184" t="str">
        <f t="shared" si="79"/>
        <v/>
      </c>
      <c r="AT701" s="182"/>
      <c r="AU701" s="276"/>
      <c r="AV701" s="185"/>
      <c r="AW701" s="185"/>
      <c r="AX701" s="185"/>
      <c r="AY701" s="185"/>
      <c r="AZ701" s="185"/>
      <c r="BA701" s="186"/>
      <c r="BB701" s="80"/>
      <c r="BC701" s="185"/>
      <c r="BD701" s="185"/>
      <c r="BE701" s="185"/>
      <c r="BF701" s="185"/>
      <c r="BG701" s="187"/>
      <c r="BH701" s="278"/>
      <c r="BI701" s="188"/>
      <c r="BJ701" s="276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>
        <f t="shared" si="80"/>
        <v>0</v>
      </c>
    </row>
    <row r="702" spans="1:93" ht="22.5" hidden="1" customHeight="1">
      <c r="A702" s="277"/>
      <c r="B702" s="275"/>
      <c r="C702" s="75"/>
      <c r="D702" s="78"/>
      <c r="E702" s="75"/>
      <c r="F702" s="80"/>
      <c r="G702" s="78"/>
      <c r="H702" s="70"/>
      <c r="I702" s="81"/>
      <c r="J702" s="71" t="str">
        <f>IF(H702="","",VLOOKUP(H702,単重表!$C$6:'単重表'!$F$2502,2,FALSE))</f>
        <v/>
      </c>
      <c r="K702" s="232"/>
      <c r="L702" s="101">
        <f t="shared" si="85"/>
        <v>1</v>
      </c>
      <c r="M702" s="46"/>
      <c r="N702" s="101">
        <f t="shared" si="86"/>
        <v>1</v>
      </c>
      <c r="O702" s="49"/>
      <c r="P702" s="47" t="str">
        <f>IF(H702="","",VLOOKUP(H702,単重表!$C$6:'単重表'!$F$2502,3,FALSE))</f>
        <v/>
      </c>
      <c r="Q702" s="47"/>
      <c r="R702" s="56" t="e">
        <f t="shared" si="87"/>
        <v>#VALUE!</v>
      </c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275"/>
      <c r="AF702" s="275"/>
      <c r="AG702" s="40"/>
      <c r="AH702" s="40"/>
      <c r="AI702" s="40"/>
      <c r="AJ702" s="58" t="str">
        <f>IF(H702="","",VLOOKUP(H702,単重表!$C$6:'単重表'!$F$2502,4,FALSE))</f>
        <v/>
      </c>
      <c r="AK702" s="141" t="e">
        <f t="shared" si="75"/>
        <v>#VALUE!</v>
      </c>
      <c r="AL702" s="40">
        <v>2</v>
      </c>
      <c r="AM702" s="190" t="e">
        <f t="shared" si="76"/>
        <v>#VALUE!</v>
      </c>
      <c r="AO702" s="191">
        <f t="shared" si="77"/>
        <v>0</v>
      </c>
      <c r="AP702" s="182"/>
      <c r="AQ702" s="183" t="str">
        <f t="shared" si="78"/>
        <v/>
      </c>
      <c r="AR702" s="182"/>
      <c r="AS702" s="184" t="str">
        <f t="shared" si="79"/>
        <v/>
      </c>
      <c r="AT702" s="182"/>
      <c r="AU702" s="276"/>
      <c r="AV702" s="185"/>
      <c r="AW702" s="185"/>
      <c r="AX702" s="185"/>
      <c r="AY702" s="185"/>
      <c r="AZ702" s="185"/>
      <c r="BA702" s="186"/>
      <c r="BB702" s="80"/>
      <c r="BC702" s="185"/>
      <c r="BD702" s="185"/>
      <c r="BE702" s="185"/>
      <c r="BF702" s="185"/>
      <c r="BG702" s="187"/>
      <c r="BH702" s="278"/>
      <c r="BI702" s="188"/>
      <c r="BJ702" s="276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>
        <f t="shared" si="80"/>
        <v>0</v>
      </c>
    </row>
    <row r="703" spans="1:93" ht="22.5" hidden="1" customHeight="1">
      <c r="A703" s="277"/>
      <c r="B703" s="275"/>
      <c r="C703" s="75"/>
      <c r="D703" s="78"/>
      <c r="E703" s="75"/>
      <c r="F703" s="80"/>
      <c r="G703" s="78"/>
      <c r="H703" s="70"/>
      <c r="I703" s="81"/>
      <c r="J703" s="71" t="str">
        <f>IF(H703="","",VLOOKUP(H703,単重表!$C$6:'単重表'!$F$2502,2,FALSE))</f>
        <v/>
      </c>
      <c r="K703" s="232"/>
      <c r="L703" s="101">
        <f t="shared" si="85"/>
        <v>1</v>
      </c>
      <c r="M703" s="46"/>
      <c r="N703" s="101">
        <f t="shared" si="86"/>
        <v>1</v>
      </c>
      <c r="O703" s="49"/>
      <c r="P703" s="47" t="str">
        <f>IF(H703="","",VLOOKUP(H703,単重表!$C$6:'単重表'!$F$2502,3,FALSE))</f>
        <v/>
      </c>
      <c r="Q703" s="47"/>
      <c r="R703" s="56" t="e">
        <f t="shared" si="87"/>
        <v>#VALUE!</v>
      </c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275"/>
      <c r="AF703" s="275"/>
      <c r="AG703" s="40"/>
      <c r="AH703" s="40"/>
      <c r="AI703" s="40"/>
      <c r="AJ703" s="58" t="str">
        <f>IF(H703="","",VLOOKUP(H703,単重表!$C$6:'単重表'!$F$2502,4,FALSE))</f>
        <v/>
      </c>
      <c r="AK703" s="141" t="e">
        <f t="shared" si="75"/>
        <v>#VALUE!</v>
      </c>
      <c r="AL703" s="40">
        <v>2</v>
      </c>
      <c r="AM703" s="190" t="e">
        <f t="shared" si="76"/>
        <v>#VALUE!</v>
      </c>
      <c r="AO703" s="191">
        <f t="shared" si="77"/>
        <v>0</v>
      </c>
      <c r="AP703" s="182"/>
      <c r="AQ703" s="183" t="str">
        <f t="shared" si="78"/>
        <v/>
      </c>
      <c r="AR703" s="182"/>
      <c r="AS703" s="184" t="str">
        <f t="shared" si="79"/>
        <v/>
      </c>
      <c r="AT703" s="182"/>
      <c r="AU703" s="276"/>
      <c r="AV703" s="185"/>
      <c r="AW703" s="185"/>
      <c r="AX703" s="185"/>
      <c r="AY703" s="185"/>
      <c r="AZ703" s="185"/>
      <c r="BA703" s="186"/>
      <c r="BB703" s="80"/>
      <c r="BC703" s="185"/>
      <c r="BD703" s="185"/>
      <c r="BE703" s="185"/>
      <c r="BF703" s="185"/>
      <c r="BG703" s="187"/>
      <c r="BH703" s="278"/>
      <c r="BI703" s="188"/>
      <c r="BJ703" s="276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>
        <f t="shared" si="80"/>
        <v>0</v>
      </c>
    </row>
    <row r="704" spans="1:93" ht="22.5" hidden="1" customHeight="1">
      <c r="A704" s="277"/>
      <c r="B704" s="275"/>
      <c r="C704" s="75"/>
      <c r="D704" s="78"/>
      <c r="E704" s="75"/>
      <c r="F704" s="80"/>
      <c r="G704" s="78"/>
      <c r="H704" s="70"/>
      <c r="I704" s="81"/>
      <c r="J704" s="71" t="str">
        <f>IF(H704="","",VLOOKUP(H704,単重表!$C$6:'単重表'!$F$2502,2,FALSE))</f>
        <v/>
      </c>
      <c r="K704" s="232"/>
      <c r="L704" s="101">
        <f t="shared" si="85"/>
        <v>1</v>
      </c>
      <c r="M704" s="46"/>
      <c r="N704" s="101">
        <f t="shared" si="86"/>
        <v>1</v>
      </c>
      <c r="O704" s="49"/>
      <c r="P704" s="47" t="str">
        <f>IF(H704="","",VLOOKUP(H704,単重表!$C$6:'単重表'!$F$2502,3,FALSE))</f>
        <v/>
      </c>
      <c r="Q704" s="47"/>
      <c r="R704" s="56" t="e">
        <f t="shared" si="87"/>
        <v>#VALUE!</v>
      </c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275"/>
      <c r="AF704" s="275"/>
      <c r="AG704" s="40"/>
      <c r="AH704" s="40"/>
      <c r="AI704" s="40"/>
      <c r="AJ704" s="58" t="str">
        <f>IF(H704="","",VLOOKUP(H704,単重表!$C$6:'単重表'!$F$2502,4,FALSE))</f>
        <v/>
      </c>
      <c r="AK704" s="141" t="e">
        <f t="shared" si="75"/>
        <v>#VALUE!</v>
      </c>
      <c r="AL704" s="40">
        <v>2</v>
      </c>
      <c r="AM704" s="190" t="e">
        <f t="shared" si="76"/>
        <v>#VALUE!</v>
      </c>
      <c r="AO704" s="191">
        <f t="shared" si="77"/>
        <v>0</v>
      </c>
      <c r="AP704" s="182"/>
      <c r="AQ704" s="183" t="str">
        <f t="shared" si="78"/>
        <v/>
      </c>
      <c r="AR704" s="182"/>
      <c r="AS704" s="184" t="str">
        <f t="shared" si="79"/>
        <v/>
      </c>
      <c r="AT704" s="182"/>
      <c r="AU704" s="276"/>
      <c r="AV704" s="185"/>
      <c r="AW704" s="185"/>
      <c r="AX704" s="185"/>
      <c r="AY704" s="185"/>
      <c r="AZ704" s="185"/>
      <c r="BA704" s="186"/>
      <c r="BB704" s="80"/>
      <c r="BC704" s="185"/>
      <c r="BD704" s="185"/>
      <c r="BE704" s="185"/>
      <c r="BF704" s="185"/>
      <c r="BG704" s="187"/>
      <c r="BH704" s="278"/>
      <c r="BI704" s="188"/>
      <c r="BJ704" s="276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>
        <f t="shared" si="80"/>
        <v>0</v>
      </c>
    </row>
    <row r="705" spans="1:93" ht="22.5" hidden="1" customHeight="1">
      <c r="A705" s="277"/>
      <c r="B705" s="275"/>
      <c r="C705" s="75"/>
      <c r="D705" s="78"/>
      <c r="E705" s="75"/>
      <c r="F705" s="80"/>
      <c r="G705" s="78"/>
      <c r="H705" s="70"/>
      <c r="I705" s="81"/>
      <c r="J705" s="71" t="str">
        <f>IF(H705="","",VLOOKUP(H705,単重表!$C$6:'単重表'!$F$2502,2,FALSE))</f>
        <v/>
      </c>
      <c r="K705" s="232"/>
      <c r="L705" s="101">
        <f t="shared" si="85"/>
        <v>1</v>
      </c>
      <c r="M705" s="46"/>
      <c r="N705" s="101">
        <f t="shared" si="86"/>
        <v>1</v>
      </c>
      <c r="O705" s="49"/>
      <c r="P705" s="47" t="str">
        <f>IF(H705="","",VLOOKUP(H705,単重表!$C$6:'単重表'!$F$2502,3,FALSE))</f>
        <v/>
      </c>
      <c r="Q705" s="47"/>
      <c r="R705" s="56" t="e">
        <f t="shared" si="87"/>
        <v>#VALUE!</v>
      </c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275"/>
      <c r="AF705" s="275"/>
      <c r="AG705" s="40"/>
      <c r="AH705" s="40"/>
      <c r="AI705" s="40"/>
      <c r="AJ705" s="58" t="str">
        <f>IF(H705="","",VLOOKUP(H705,単重表!$C$6:'単重表'!$F$2502,4,FALSE))</f>
        <v/>
      </c>
      <c r="AK705" s="141" t="e">
        <f t="shared" si="75"/>
        <v>#VALUE!</v>
      </c>
      <c r="AL705" s="40">
        <v>2</v>
      </c>
      <c r="AM705" s="190" t="e">
        <f t="shared" si="76"/>
        <v>#VALUE!</v>
      </c>
      <c r="AO705" s="191">
        <f t="shared" si="77"/>
        <v>0</v>
      </c>
      <c r="AP705" s="182"/>
      <c r="AQ705" s="183" t="str">
        <f t="shared" si="78"/>
        <v/>
      </c>
      <c r="AR705" s="182"/>
      <c r="AS705" s="184" t="str">
        <f t="shared" si="79"/>
        <v/>
      </c>
      <c r="AT705" s="182"/>
      <c r="AU705" s="276"/>
      <c r="AV705" s="185"/>
      <c r="AW705" s="185"/>
      <c r="AX705" s="185"/>
      <c r="AY705" s="185"/>
      <c r="AZ705" s="185"/>
      <c r="BA705" s="186"/>
      <c r="BB705" s="80"/>
      <c r="BC705" s="185"/>
      <c r="BD705" s="185"/>
      <c r="BE705" s="185"/>
      <c r="BF705" s="185"/>
      <c r="BG705" s="187"/>
      <c r="BH705" s="278"/>
      <c r="BI705" s="188"/>
      <c r="BJ705" s="276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  <c r="BW705" s="40"/>
      <c r="BX705" s="40"/>
      <c r="BY705" s="40"/>
      <c r="BZ705" s="40"/>
      <c r="CA705" s="40"/>
      <c r="CB705" s="40"/>
      <c r="CC705" s="40"/>
      <c r="CD705" s="40"/>
      <c r="CE705" s="40"/>
      <c r="CF705" s="40"/>
      <c r="CG705" s="40"/>
      <c r="CH705" s="40"/>
      <c r="CI705" s="40"/>
      <c r="CJ705" s="40"/>
      <c r="CK705" s="40"/>
      <c r="CL705" s="40"/>
      <c r="CM705" s="40"/>
      <c r="CN705" s="40"/>
      <c r="CO705" s="40">
        <f t="shared" si="80"/>
        <v>0</v>
      </c>
    </row>
    <row r="706" spans="1:93" ht="22.5" hidden="1" customHeight="1">
      <c r="A706" s="277"/>
      <c r="B706" s="275"/>
      <c r="C706" s="75"/>
      <c r="D706" s="78"/>
      <c r="E706" s="75"/>
      <c r="F706" s="80"/>
      <c r="G706" s="78"/>
      <c r="H706" s="70"/>
      <c r="I706" s="81"/>
      <c r="J706" s="71" t="str">
        <f>IF(H706="","",VLOOKUP(H706,単重表!$C$6:'単重表'!$F$2502,2,FALSE))</f>
        <v/>
      </c>
      <c r="K706" s="232"/>
      <c r="L706" s="101">
        <f t="shared" si="85"/>
        <v>1</v>
      </c>
      <c r="M706" s="46"/>
      <c r="N706" s="101">
        <f t="shared" si="86"/>
        <v>1</v>
      </c>
      <c r="O706" s="49"/>
      <c r="P706" s="47" t="str">
        <f>IF(H706="","",VLOOKUP(H706,単重表!$C$6:'単重表'!$F$2502,3,FALSE))</f>
        <v/>
      </c>
      <c r="Q706" s="47"/>
      <c r="R706" s="56" t="e">
        <f t="shared" si="87"/>
        <v>#VALUE!</v>
      </c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275"/>
      <c r="AF706" s="275"/>
      <c r="AG706" s="40"/>
      <c r="AH706" s="40"/>
      <c r="AI706" s="40"/>
      <c r="AJ706" s="58" t="str">
        <f>IF(H706="","",VLOOKUP(H706,単重表!$C$6:'単重表'!$F$2502,4,FALSE))</f>
        <v/>
      </c>
      <c r="AK706" s="141" t="e">
        <f t="shared" si="75"/>
        <v>#VALUE!</v>
      </c>
      <c r="AL706" s="40">
        <v>2</v>
      </c>
      <c r="AM706" s="190" t="e">
        <f t="shared" si="76"/>
        <v>#VALUE!</v>
      </c>
      <c r="AO706" s="191">
        <f t="shared" si="77"/>
        <v>0</v>
      </c>
      <c r="AP706" s="182"/>
      <c r="AQ706" s="183" t="str">
        <f t="shared" si="78"/>
        <v/>
      </c>
      <c r="AR706" s="182"/>
      <c r="AS706" s="184" t="str">
        <f t="shared" si="79"/>
        <v/>
      </c>
      <c r="AT706" s="182"/>
      <c r="AU706" s="276"/>
      <c r="AV706" s="185"/>
      <c r="AW706" s="185"/>
      <c r="AX706" s="185"/>
      <c r="AY706" s="185"/>
      <c r="AZ706" s="185"/>
      <c r="BA706" s="186"/>
      <c r="BB706" s="80"/>
      <c r="BC706" s="185"/>
      <c r="BD706" s="185"/>
      <c r="BE706" s="185"/>
      <c r="BF706" s="185"/>
      <c r="BG706" s="187"/>
      <c r="BH706" s="278"/>
      <c r="BI706" s="188"/>
      <c r="BJ706" s="276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  <c r="BW706" s="40"/>
      <c r="BX706" s="40"/>
      <c r="BY706" s="40"/>
      <c r="BZ706" s="40"/>
      <c r="CA706" s="40"/>
      <c r="CB706" s="40"/>
      <c r="CC706" s="40"/>
      <c r="CD706" s="40"/>
      <c r="CE706" s="40"/>
      <c r="CF706" s="40"/>
      <c r="CG706" s="40"/>
      <c r="CH706" s="40"/>
      <c r="CI706" s="40"/>
      <c r="CJ706" s="40"/>
      <c r="CK706" s="40"/>
      <c r="CL706" s="40"/>
      <c r="CM706" s="40"/>
      <c r="CN706" s="40"/>
      <c r="CO706" s="40">
        <f t="shared" si="80"/>
        <v>0</v>
      </c>
    </row>
    <row r="707" spans="1:93" ht="22.5" hidden="1" customHeight="1">
      <c r="A707" s="277"/>
      <c r="B707" s="275"/>
      <c r="C707" s="75"/>
      <c r="D707" s="78"/>
      <c r="E707" s="75"/>
      <c r="F707" s="80"/>
      <c r="G707" s="78"/>
      <c r="H707" s="70"/>
      <c r="I707" s="81"/>
      <c r="J707" s="71" t="str">
        <f>IF(H707="","",VLOOKUP(H707,単重表!$C$6:'単重表'!$F$2502,2,FALSE))</f>
        <v/>
      </c>
      <c r="K707" s="232"/>
      <c r="L707" s="101">
        <f t="shared" si="85"/>
        <v>1</v>
      </c>
      <c r="M707" s="46"/>
      <c r="N707" s="101">
        <f t="shared" si="86"/>
        <v>1</v>
      </c>
      <c r="O707" s="49"/>
      <c r="P707" s="47" t="str">
        <f>IF(H707="","",VLOOKUP(H707,単重表!$C$6:'単重表'!$F$2502,3,FALSE))</f>
        <v/>
      </c>
      <c r="Q707" s="47"/>
      <c r="R707" s="56" t="e">
        <f t="shared" si="87"/>
        <v>#VALUE!</v>
      </c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275"/>
      <c r="AF707" s="275"/>
      <c r="AG707" s="40"/>
      <c r="AH707" s="40"/>
      <c r="AI707" s="40"/>
      <c r="AJ707" s="58" t="str">
        <f>IF(H707="","",VLOOKUP(H707,単重表!$C$6:'単重表'!$F$2502,4,FALSE))</f>
        <v/>
      </c>
      <c r="AK707" s="141" t="e">
        <f t="shared" si="75"/>
        <v>#VALUE!</v>
      </c>
      <c r="AL707" s="40">
        <v>2</v>
      </c>
      <c r="AM707" s="190" t="e">
        <f t="shared" si="76"/>
        <v>#VALUE!</v>
      </c>
      <c r="AO707" s="191">
        <f t="shared" si="77"/>
        <v>0</v>
      </c>
      <c r="AP707" s="182"/>
      <c r="AQ707" s="183" t="str">
        <f t="shared" si="78"/>
        <v/>
      </c>
      <c r="AR707" s="182"/>
      <c r="AS707" s="184" t="str">
        <f t="shared" si="79"/>
        <v/>
      </c>
      <c r="AT707" s="182"/>
      <c r="AU707" s="276"/>
      <c r="AV707" s="185"/>
      <c r="AW707" s="185"/>
      <c r="AX707" s="185"/>
      <c r="AY707" s="185"/>
      <c r="AZ707" s="185"/>
      <c r="BA707" s="186"/>
      <c r="BB707" s="80"/>
      <c r="BC707" s="185"/>
      <c r="BD707" s="185"/>
      <c r="BE707" s="185"/>
      <c r="BF707" s="185"/>
      <c r="BG707" s="187"/>
      <c r="BH707" s="278"/>
      <c r="BI707" s="188"/>
      <c r="BJ707" s="276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  <c r="BW707" s="40"/>
      <c r="BX707" s="40"/>
      <c r="BY707" s="40"/>
      <c r="BZ707" s="40"/>
      <c r="CA707" s="40"/>
      <c r="CB707" s="40"/>
      <c r="CC707" s="40"/>
      <c r="CD707" s="40"/>
      <c r="CE707" s="40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>
        <f t="shared" si="80"/>
        <v>0</v>
      </c>
    </row>
    <row r="708" spans="1:93" ht="22.5" hidden="1" customHeight="1">
      <c r="A708" s="277"/>
      <c r="B708" s="275"/>
      <c r="C708" s="75"/>
      <c r="D708" s="78"/>
      <c r="E708" s="75"/>
      <c r="F708" s="80"/>
      <c r="G708" s="78"/>
      <c r="H708" s="70"/>
      <c r="I708" s="81"/>
      <c r="J708" s="71" t="str">
        <f>IF(H708="","",VLOOKUP(H708,単重表!$C$6:'単重表'!$F$2502,2,FALSE))</f>
        <v/>
      </c>
      <c r="K708" s="232"/>
      <c r="L708" s="101">
        <f t="shared" si="85"/>
        <v>1</v>
      </c>
      <c r="M708" s="46"/>
      <c r="N708" s="101">
        <f t="shared" si="86"/>
        <v>1</v>
      </c>
      <c r="O708" s="49"/>
      <c r="P708" s="47" t="str">
        <f>IF(H708="","",VLOOKUP(H708,単重表!$C$6:'単重表'!$F$2502,3,FALSE))</f>
        <v/>
      </c>
      <c r="Q708" s="47"/>
      <c r="R708" s="56" t="e">
        <f t="shared" si="87"/>
        <v>#VALUE!</v>
      </c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275"/>
      <c r="AF708" s="275"/>
      <c r="AG708" s="40"/>
      <c r="AH708" s="40"/>
      <c r="AI708" s="40"/>
      <c r="AJ708" s="58" t="str">
        <f>IF(H708="","",VLOOKUP(H708,単重表!$C$6:'単重表'!$F$2502,4,FALSE))</f>
        <v/>
      </c>
      <c r="AK708" s="141" t="e">
        <f t="shared" si="75"/>
        <v>#VALUE!</v>
      </c>
      <c r="AL708" s="40">
        <v>2</v>
      </c>
      <c r="AM708" s="190" t="e">
        <f t="shared" si="76"/>
        <v>#VALUE!</v>
      </c>
      <c r="AO708" s="191">
        <f t="shared" si="77"/>
        <v>0</v>
      </c>
      <c r="AP708" s="182"/>
      <c r="AQ708" s="183" t="str">
        <f t="shared" si="78"/>
        <v/>
      </c>
      <c r="AR708" s="182"/>
      <c r="AS708" s="184" t="str">
        <f t="shared" si="79"/>
        <v/>
      </c>
      <c r="AT708" s="182"/>
      <c r="AU708" s="276"/>
      <c r="AV708" s="185"/>
      <c r="AW708" s="185"/>
      <c r="AX708" s="185"/>
      <c r="AY708" s="185"/>
      <c r="AZ708" s="185"/>
      <c r="BA708" s="186"/>
      <c r="BB708" s="80"/>
      <c r="BC708" s="185"/>
      <c r="BD708" s="185"/>
      <c r="BE708" s="185"/>
      <c r="BF708" s="185"/>
      <c r="BG708" s="187"/>
      <c r="BH708" s="278"/>
      <c r="BI708" s="188"/>
      <c r="BJ708" s="276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  <c r="BW708" s="40"/>
      <c r="BX708" s="40"/>
      <c r="BY708" s="40"/>
      <c r="BZ708" s="40"/>
      <c r="CA708" s="40"/>
      <c r="CB708" s="40"/>
      <c r="CC708" s="40"/>
      <c r="CD708" s="40"/>
      <c r="CE708" s="40"/>
      <c r="CF708" s="40"/>
      <c r="CG708" s="40"/>
      <c r="CH708" s="40"/>
      <c r="CI708" s="40"/>
      <c r="CJ708" s="40"/>
      <c r="CK708" s="40"/>
      <c r="CL708" s="40"/>
      <c r="CM708" s="40"/>
      <c r="CN708" s="40"/>
      <c r="CO708" s="40">
        <f t="shared" si="80"/>
        <v>0</v>
      </c>
    </row>
    <row r="709" spans="1:93" ht="22.5" hidden="1" customHeight="1">
      <c r="A709" s="277"/>
      <c r="B709" s="275"/>
      <c r="C709" s="75"/>
      <c r="D709" s="78"/>
      <c r="E709" s="75"/>
      <c r="F709" s="80"/>
      <c r="G709" s="78"/>
      <c r="H709" s="70"/>
      <c r="I709" s="81"/>
      <c r="J709" s="71" t="str">
        <f>IF(H709="","",VLOOKUP(H709,単重表!$C$6:'単重表'!$F$2502,2,FALSE))</f>
        <v/>
      </c>
      <c r="K709" s="232"/>
      <c r="L709" s="101">
        <f t="shared" si="85"/>
        <v>1</v>
      </c>
      <c r="M709" s="46"/>
      <c r="N709" s="101">
        <f t="shared" si="86"/>
        <v>1</v>
      </c>
      <c r="O709" s="49"/>
      <c r="P709" s="47" t="str">
        <f>IF(H709="","",VLOOKUP(H709,単重表!$C$6:'単重表'!$F$2502,3,FALSE))</f>
        <v/>
      </c>
      <c r="Q709" s="47"/>
      <c r="R709" s="56" t="e">
        <f t="shared" si="87"/>
        <v>#VALUE!</v>
      </c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275"/>
      <c r="AF709" s="275"/>
      <c r="AG709" s="40"/>
      <c r="AH709" s="40"/>
      <c r="AI709" s="40"/>
      <c r="AJ709" s="58" t="str">
        <f>IF(H709="","",VLOOKUP(H709,単重表!$C$6:'単重表'!$F$2502,4,FALSE))</f>
        <v/>
      </c>
      <c r="AK709" s="141" t="e">
        <f t="shared" si="75"/>
        <v>#VALUE!</v>
      </c>
      <c r="AL709" s="40">
        <v>2</v>
      </c>
      <c r="AM709" s="190" t="e">
        <f t="shared" si="76"/>
        <v>#VALUE!</v>
      </c>
      <c r="AO709" s="191">
        <f t="shared" si="77"/>
        <v>0</v>
      </c>
      <c r="AP709" s="182"/>
      <c r="AQ709" s="183" t="str">
        <f t="shared" si="78"/>
        <v/>
      </c>
      <c r="AR709" s="182"/>
      <c r="AS709" s="184" t="str">
        <f t="shared" si="79"/>
        <v/>
      </c>
      <c r="AT709" s="182"/>
      <c r="AU709" s="276"/>
      <c r="AV709" s="185"/>
      <c r="AW709" s="185"/>
      <c r="AX709" s="185"/>
      <c r="AY709" s="185"/>
      <c r="AZ709" s="185"/>
      <c r="BA709" s="186"/>
      <c r="BB709" s="80"/>
      <c r="BC709" s="185"/>
      <c r="BD709" s="185"/>
      <c r="BE709" s="185"/>
      <c r="BF709" s="185"/>
      <c r="BG709" s="187"/>
      <c r="BH709" s="278"/>
      <c r="BI709" s="188"/>
      <c r="BJ709" s="276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  <c r="BW709" s="40"/>
      <c r="BX709" s="40"/>
      <c r="BY709" s="40"/>
      <c r="BZ709" s="40"/>
      <c r="CA709" s="40"/>
      <c r="CB709" s="40"/>
      <c r="CC709" s="40"/>
      <c r="CD709" s="40"/>
      <c r="CE709" s="40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>
        <f t="shared" si="80"/>
        <v>0</v>
      </c>
    </row>
    <row r="710" spans="1:93" ht="22.5" hidden="1" customHeight="1">
      <c r="A710" s="277"/>
      <c r="B710" s="275"/>
      <c r="C710" s="75"/>
      <c r="D710" s="78"/>
      <c r="E710" s="75"/>
      <c r="F710" s="80"/>
      <c r="G710" s="78"/>
      <c r="H710" s="70"/>
      <c r="I710" s="81"/>
      <c r="J710" s="71" t="str">
        <f>IF(H710="","",VLOOKUP(H710,単重表!$C$6:'単重表'!$F$2502,2,FALSE))</f>
        <v/>
      </c>
      <c r="K710" s="232"/>
      <c r="L710" s="101">
        <f t="shared" si="85"/>
        <v>1</v>
      </c>
      <c r="M710" s="46"/>
      <c r="N710" s="101">
        <f t="shared" si="86"/>
        <v>1</v>
      </c>
      <c r="O710" s="49"/>
      <c r="P710" s="47" t="str">
        <f>IF(H710="","",VLOOKUP(H710,単重表!$C$6:'単重表'!$F$2502,3,FALSE))</f>
        <v/>
      </c>
      <c r="Q710" s="47"/>
      <c r="R710" s="56" t="e">
        <f t="shared" si="87"/>
        <v>#VALUE!</v>
      </c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275"/>
      <c r="AF710" s="275"/>
      <c r="AG710" s="40"/>
      <c r="AH710" s="40"/>
      <c r="AI710" s="40"/>
      <c r="AJ710" s="58" t="str">
        <f>IF(H710="","",VLOOKUP(H710,単重表!$C$6:'単重表'!$F$2502,4,FALSE))</f>
        <v/>
      </c>
      <c r="AK710" s="141" t="e">
        <f t="shared" si="75"/>
        <v>#VALUE!</v>
      </c>
      <c r="AL710" s="40">
        <v>2</v>
      </c>
      <c r="AM710" s="190" t="e">
        <f t="shared" si="76"/>
        <v>#VALUE!</v>
      </c>
      <c r="AO710" s="191">
        <f t="shared" si="77"/>
        <v>0</v>
      </c>
      <c r="AP710" s="182"/>
      <c r="AQ710" s="183" t="str">
        <f t="shared" si="78"/>
        <v/>
      </c>
      <c r="AR710" s="182"/>
      <c r="AS710" s="184" t="str">
        <f t="shared" si="79"/>
        <v/>
      </c>
      <c r="AT710" s="182"/>
      <c r="AU710" s="276"/>
      <c r="AV710" s="185"/>
      <c r="AW710" s="185"/>
      <c r="AX710" s="185"/>
      <c r="AY710" s="185"/>
      <c r="AZ710" s="185"/>
      <c r="BA710" s="186"/>
      <c r="BB710" s="80"/>
      <c r="BC710" s="185"/>
      <c r="BD710" s="185"/>
      <c r="BE710" s="185"/>
      <c r="BF710" s="185"/>
      <c r="BG710" s="187"/>
      <c r="BH710" s="278"/>
      <c r="BI710" s="188"/>
      <c r="BJ710" s="276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  <c r="BW710" s="40"/>
      <c r="BX710" s="40"/>
      <c r="BY710" s="40"/>
      <c r="BZ710" s="40"/>
      <c r="CA710" s="40"/>
      <c r="CB710" s="40"/>
      <c r="CC710" s="40"/>
      <c r="CD710" s="40"/>
      <c r="CE710" s="40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>
        <f t="shared" si="80"/>
        <v>0</v>
      </c>
    </row>
    <row r="711" spans="1:93" ht="22.5" hidden="1" customHeight="1">
      <c r="A711" s="277"/>
      <c r="B711" s="275"/>
      <c r="C711" s="75"/>
      <c r="D711" s="78"/>
      <c r="E711" s="75"/>
      <c r="F711" s="80"/>
      <c r="G711" s="78"/>
      <c r="H711" s="70"/>
      <c r="I711" s="81"/>
      <c r="J711" s="71" t="str">
        <f>IF(H711="","",VLOOKUP(H711,単重表!$C$6:'単重表'!$F$2502,2,FALSE))</f>
        <v/>
      </c>
      <c r="K711" s="232"/>
      <c r="L711" s="101">
        <f t="shared" si="85"/>
        <v>1</v>
      </c>
      <c r="M711" s="46"/>
      <c r="N711" s="101">
        <f t="shared" si="86"/>
        <v>1</v>
      </c>
      <c r="O711" s="49"/>
      <c r="P711" s="47" t="str">
        <f>IF(H711="","",VLOOKUP(H711,単重表!$C$6:'単重表'!$F$2502,3,FALSE))</f>
        <v/>
      </c>
      <c r="Q711" s="47"/>
      <c r="R711" s="56" t="e">
        <f t="shared" si="87"/>
        <v>#VALUE!</v>
      </c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275"/>
      <c r="AF711" s="275"/>
      <c r="AG711" s="40"/>
      <c r="AH711" s="40"/>
      <c r="AI711" s="40"/>
      <c r="AJ711" s="58" t="str">
        <f>IF(H711="","",VLOOKUP(H711,単重表!$C$6:'単重表'!$F$2502,4,FALSE))</f>
        <v/>
      </c>
      <c r="AK711" s="141" t="e">
        <f t="shared" si="75"/>
        <v>#VALUE!</v>
      </c>
      <c r="AL711" s="40">
        <v>2</v>
      </c>
      <c r="AM711" s="190" t="e">
        <f t="shared" si="76"/>
        <v>#VALUE!</v>
      </c>
      <c r="AO711" s="191">
        <f t="shared" si="77"/>
        <v>0</v>
      </c>
      <c r="AP711" s="182"/>
      <c r="AQ711" s="183" t="str">
        <f t="shared" si="78"/>
        <v/>
      </c>
      <c r="AR711" s="182"/>
      <c r="AS711" s="184" t="str">
        <f t="shared" si="79"/>
        <v/>
      </c>
      <c r="AT711" s="182"/>
      <c r="AU711" s="276"/>
      <c r="AV711" s="185"/>
      <c r="AW711" s="185"/>
      <c r="AX711" s="185"/>
      <c r="AY711" s="185"/>
      <c r="AZ711" s="185"/>
      <c r="BA711" s="186"/>
      <c r="BB711" s="80"/>
      <c r="BC711" s="185"/>
      <c r="BD711" s="185"/>
      <c r="BE711" s="185"/>
      <c r="BF711" s="185"/>
      <c r="BG711" s="187"/>
      <c r="BH711" s="278"/>
      <c r="BI711" s="188"/>
      <c r="BJ711" s="276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  <c r="BW711" s="40"/>
      <c r="BX711" s="40"/>
      <c r="BY711" s="40"/>
      <c r="BZ711" s="40"/>
      <c r="CA711" s="40"/>
      <c r="CB711" s="40"/>
      <c r="CC711" s="40"/>
      <c r="CD711" s="40"/>
      <c r="CE711" s="40"/>
      <c r="CF711" s="40"/>
      <c r="CG711" s="40"/>
      <c r="CH711" s="40"/>
      <c r="CI711" s="40"/>
      <c r="CJ711" s="40"/>
      <c r="CK711" s="40"/>
      <c r="CL711" s="40"/>
      <c r="CM711" s="40"/>
      <c r="CN711" s="40"/>
      <c r="CO711" s="40">
        <f t="shared" si="80"/>
        <v>0</v>
      </c>
    </row>
    <row r="712" spans="1:93" ht="22.5" hidden="1" customHeight="1">
      <c r="A712" s="277"/>
      <c r="B712" s="275"/>
      <c r="C712" s="75"/>
      <c r="D712" s="78"/>
      <c r="E712" s="75"/>
      <c r="F712" s="80"/>
      <c r="G712" s="78"/>
      <c r="H712" s="70"/>
      <c r="I712" s="81"/>
      <c r="J712" s="71" t="str">
        <f>IF(H712="","",VLOOKUP(H712,単重表!$C$6:'単重表'!$F$2502,2,FALSE))</f>
        <v/>
      </c>
      <c r="K712" s="232"/>
      <c r="L712" s="101">
        <f t="shared" si="85"/>
        <v>1</v>
      </c>
      <c r="M712" s="46"/>
      <c r="N712" s="101">
        <f t="shared" si="86"/>
        <v>1</v>
      </c>
      <c r="O712" s="49"/>
      <c r="P712" s="47" t="str">
        <f>IF(H712="","",VLOOKUP(H712,単重表!$C$6:'単重表'!$F$2502,3,FALSE))</f>
        <v/>
      </c>
      <c r="Q712" s="47"/>
      <c r="R712" s="56" t="e">
        <f t="shared" si="87"/>
        <v>#VALUE!</v>
      </c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275"/>
      <c r="AF712" s="275"/>
      <c r="AG712" s="40"/>
      <c r="AH712" s="40"/>
      <c r="AI712" s="40"/>
      <c r="AJ712" s="58" t="str">
        <f>IF(H712="","",VLOOKUP(H712,単重表!$C$6:'単重表'!$F$2502,4,FALSE))</f>
        <v/>
      </c>
      <c r="AK712" s="141" t="e">
        <f t="shared" si="75"/>
        <v>#VALUE!</v>
      </c>
      <c r="AL712" s="40">
        <v>2</v>
      </c>
      <c r="AM712" s="190" t="e">
        <f t="shared" si="76"/>
        <v>#VALUE!</v>
      </c>
      <c r="AO712" s="191">
        <f t="shared" si="77"/>
        <v>0</v>
      </c>
      <c r="AP712" s="182"/>
      <c r="AQ712" s="183" t="str">
        <f t="shared" si="78"/>
        <v/>
      </c>
      <c r="AR712" s="182"/>
      <c r="AS712" s="184" t="str">
        <f t="shared" si="79"/>
        <v/>
      </c>
      <c r="AT712" s="182"/>
      <c r="AU712" s="276"/>
      <c r="AV712" s="185"/>
      <c r="AW712" s="185"/>
      <c r="AX712" s="185"/>
      <c r="AY712" s="185"/>
      <c r="AZ712" s="185"/>
      <c r="BA712" s="186"/>
      <c r="BB712" s="80"/>
      <c r="BC712" s="185"/>
      <c r="BD712" s="185"/>
      <c r="BE712" s="185"/>
      <c r="BF712" s="185"/>
      <c r="BG712" s="187"/>
      <c r="BH712" s="278"/>
      <c r="BI712" s="188"/>
      <c r="BJ712" s="276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  <c r="BW712" s="40"/>
      <c r="BX712" s="40"/>
      <c r="BY712" s="40"/>
      <c r="BZ712" s="40"/>
      <c r="CA712" s="40"/>
      <c r="CB712" s="40"/>
      <c r="CC712" s="40"/>
      <c r="CD712" s="40"/>
      <c r="CE712" s="40"/>
      <c r="CF712" s="40"/>
      <c r="CG712" s="40"/>
      <c r="CH712" s="40"/>
      <c r="CI712" s="40"/>
      <c r="CJ712" s="40"/>
      <c r="CK712" s="40"/>
      <c r="CL712" s="40"/>
      <c r="CM712" s="40"/>
      <c r="CN712" s="40"/>
      <c r="CO712" s="40">
        <f t="shared" si="80"/>
        <v>0</v>
      </c>
    </row>
    <row r="713" spans="1:93" ht="22.5" hidden="1" customHeight="1">
      <c r="A713" s="277"/>
      <c r="B713" s="275"/>
      <c r="C713" s="75"/>
      <c r="D713" s="78"/>
      <c r="E713" s="75"/>
      <c r="F713" s="80"/>
      <c r="G713" s="78"/>
      <c r="H713" s="70"/>
      <c r="I713" s="81"/>
      <c r="J713" s="71" t="str">
        <f>IF(H713="","",VLOOKUP(H713,単重表!$C$6:'単重表'!$F$2502,2,FALSE))</f>
        <v/>
      </c>
      <c r="K713" s="232"/>
      <c r="L713" s="101">
        <f t="shared" si="85"/>
        <v>1</v>
      </c>
      <c r="M713" s="46"/>
      <c r="N713" s="101">
        <f t="shared" si="86"/>
        <v>1</v>
      </c>
      <c r="O713" s="49"/>
      <c r="P713" s="47" t="str">
        <f>IF(H713="","",VLOOKUP(H713,単重表!$C$6:'単重表'!$F$2502,3,FALSE))</f>
        <v/>
      </c>
      <c r="Q713" s="47"/>
      <c r="R713" s="56" t="e">
        <f t="shared" si="87"/>
        <v>#VALUE!</v>
      </c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275"/>
      <c r="AF713" s="275"/>
      <c r="AG713" s="40"/>
      <c r="AH713" s="40"/>
      <c r="AI713" s="40"/>
      <c r="AJ713" s="58" t="str">
        <f>IF(H713="","",VLOOKUP(H713,単重表!$C$6:'単重表'!$F$2502,4,FALSE))</f>
        <v/>
      </c>
      <c r="AK713" s="141" t="e">
        <f t="shared" si="75"/>
        <v>#VALUE!</v>
      </c>
      <c r="AL713" s="40">
        <v>2</v>
      </c>
      <c r="AM713" s="190" t="e">
        <f t="shared" si="76"/>
        <v>#VALUE!</v>
      </c>
      <c r="AO713" s="191">
        <f t="shared" si="77"/>
        <v>0</v>
      </c>
      <c r="AP713" s="182"/>
      <c r="AQ713" s="183" t="str">
        <f t="shared" si="78"/>
        <v/>
      </c>
      <c r="AR713" s="182"/>
      <c r="AS713" s="184" t="str">
        <f t="shared" si="79"/>
        <v/>
      </c>
      <c r="AT713" s="182"/>
      <c r="AU713" s="276"/>
      <c r="AV713" s="185"/>
      <c r="AW713" s="185"/>
      <c r="AX713" s="185"/>
      <c r="AY713" s="185"/>
      <c r="AZ713" s="185"/>
      <c r="BA713" s="186"/>
      <c r="BB713" s="80"/>
      <c r="BC713" s="185"/>
      <c r="BD713" s="185"/>
      <c r="BE713" s="185"/>
      <c r="BF713" s="185"/>
      <c r="BG713" s="187"/>
      <c r="BH713" s="278"/>
      <c r="BI713" s="188"/>
      <c r="BJ713" s="276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  <c r="BW713" s="40"/>
      <c r="BX713" s="40"/>
      <c r="BY713" s="40"/>
      <c r="BZ713" s="40"/>
      <c r="CA713" s="40"/>
      <c r="CB713" s="40"/>
      <c r="CC713" s="40"/>
      <c r="CD713" s="40"/>
      <c r="CE713" s="40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>
        <f t="shared" si="80"/>
        <v>0</v>
      </c>
    </row>
    <row r="714" spans="1:93" ht="22.5" hidden="1" customHeight="1">
      <c r="A714" s="277"/>
      <c r="B714" s="275"/>
      <c r="C714" s="75"/>
      <c r="D714" s="78"/>
      <c r="E714" s="75"/>
      <c r="F714" s="80"/>
      <c r="G714" s="78"/>
      <c r="H714" s="70"/>
      <c r="I714" s="81"/>
      <c r="J714" s="71" t="str">
        <f>IF(H714="","",VLOOKUP(H714,単重表!$C$6:'単重表'!$F$2502,2,FALSE))</f>
        <v/>
      </c>
      <c r="K714" s="232"/>
      <c r="L714" s="101">
        <f t="shared" si="85"/>
        <v>1</v>
      </c>
      <c r="M714" s="46"/>
      <c r="N714" s="101">
        <f t="shared" si="86"/>
        <v>1</v>
      </c>
      <c r="O714" s="49"/>
      <c r="P714" s="47" t="str">
        <f>IF(H714="","",VLOOKUP(H714,単重表!$C$6:'単重表'!$F$2502,3,FALSE))</f>
        <v/>
      </c>
      <c r="Q714" s="47"/>
      <c r="R714" s="56" t="e">
        <f t="shared" si="87"/>
        <v>#VALUE!</v>
      </c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275"/>
      <c r="AF714" s="275"/>
      <c r="AG714" s="40"/>
      <c r="AH714" s="40"/>
      <c r="AI714" s="40"/>
      <c r="AJ714" s="58" t="str">
        <f>IF(H714="","",VLOOKUP(H714,単重表!$C$6:'単重表'!$F$2502,4,FALSE))</f>
        <v/>
      </c>
      <c r="AK714" s="141" t="e">
        <f t="shared" si="75"/>
        <v>#VALUE!</v>
      </c>
      <c r="AL714" s="40">
        <v>2</v>
      </c>
      <c r="AM714" s="190" t="e">
        <f t="shared" si="76"/>
        <v>#VALUE!</v>
      </c>
      <c r="AO714" s="191">
        <f t="shared" si="77"/>
        <v>0</v>
      </c>
      <c r="AP714" s="182"/>
      <c r="AQ714" s="183" t="str">
        <f t="shared" si="78"/>
        <v/>
      </c>
      <c r="AR714" s="182"/>
      <c r="AS714" s="184" t="str">
        <f t="shared" si="79"/>
        <v/>
      </c>
      <c r="AT714" s="182"/>
      <c r="AU714" s="276"/>
      <c r="AV714" s="185"/>
      <c r="AW714" s="185"/>
      <c r="AX714" s="185"/>
      <c r="AY714" s="185"/>
      <c r="AZ714" s="185"/>
      <c r="BA714" s="186"/>
      <c r="BB714" s="80"/>
      <c r="BC714" s="185"/>
      <c r="BD714" s="185"/>
      <c r="BE714" s="185"/>
      <c r="BF714" s="185"/>
      <c r="BG714" s="187"/>
      <c r="BH714" s="278"/>
      <c r="BI714" s="188"/>
      <c r="BJ714" s="276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  <c r="CN714" s="40"/>
      <c r="CO714" s="40">
        <f t="shared" si="80"/>
        <v>0</v>
      </c>
    </row>
    <row r="715" spans="1:93" ht="22.5" hidden="1" customHeight="1">
      <c r="A715" s="277"/>
      <c r="B715" s="275"/>
      <c r="C715" s="75"/>
      <c r="D715" s="78"/>
      <c r="E715" s="75"/>
      <c r="F715" s="80"/>
      <c r="G715" s="78"/>
      <c r="H715" s="70"/>
      <c r="I715" s="81"/>
      <c r="J715" s="71" t="str">
        <f>IF(H715="","",VLOOKUP(H715,単重表!$C$6:'単重表'!$F$2502,2,FALSE))</f>
        <v/>
      </c>
      <c r="K715" s="232"/>
      <c r="L715" s="101">
        <f t="shared" si="85"/>
        <v>1</v>
      </c>
      <c r="M715" s="46"/>
      <c r="N715" s="101">
        <f t="shared" si="86"/>
        <v>1</v>
      </c>
      <c r="O715" s="49"/>
      <c r="P715" s="47" t="str">
        <f>IF(H715="","",VLOOKUP(H715,単重表!$C$6:'単重表'!$F$2502,3,FALSE))</f>
        <v/>
      </c>
      <c r="Q715" s="47"/>
      <c r="R715" s="56" t="e">
        <f t="shared" si="87"/>
        <v>#VALUE!</v>
      </c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275"/>
      <c r="AF715" s="275"/>
      <c r="AG715" s="40"/>
      <c r="AH715" s="40"/>
      <c r="AI715" s="40"/>
      <c r="AJ715" s="58" t="str">
        <f>IF(H715="","",VLOOKUP(H715,単重表!$C$6:'単重表'!$F$2502,4,FALSE))</f>
        <v/>
      </c>
      <c r="AK715" s="141" t="e">
        <f t="shared" si="75"/>
        <v>#VALUE!</v>
      </c>
      <c r="AL715" s="40">
        <v>2</v>
      </c>
      <c r="AM715" s="190" t="e">
        <f t="shared" si="76"/>
        <v>#VALUE!</v>
      </c>
      <c r="AO715" s="191">
        <f t="shared" si="77"/>
        <v>0</v>
      </c>
      <c r="AP715" s="182"/>
      <c r="AQ715" s="183" t="str">
        <f t="shared" si="78"/>
        <v/>
      </c>
      <c r="AR715" s="182"/>
      <c r="AS715" s="184" t="str">
        <f t="shared" si="79"/>
        <v/>
      </c>
      <c r="AT715" s="182"/>
      <c r="AU715" s="276"/>
      <c r="AV715" s="185"/>
      <c r="AW715" s="185"/>
      <c r="AX715" s="185"/>
      <c r="AY715" s="185"/>
      <c r="AZ715" s="185"/>
      <c r="BA715" s="186"/>
      <c r="BB715" s="80"/>
      <c r="BC715" s="185"/>
      <c r="BD715" s="185"/>
      <c r="BE715" s="185"/>
      <c r="BF715" s="185"/>
      <c r="BG715" s="187"/>
      <c r="BH715" s="278"/>
      <c r="BI715" s="188"/>
      <c r="BJ715" s="276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  <c r="BW715" s="40"/>
      <c r="BX715" s="40"/>
      <c r="BY715" s="40"/>
      <c r="BZ715" s="40"/>
      <c r="CA715" s="40"/>
      <c r="CB715" s="40"/>
      <c r="CC715" s="40"/>
      <c r="CD715" s="40"/>
      <c r="CE715" s="40"/>
      <c r="CF715" s="40"/>
      <c r="CG715" s="40"/>
      <c r="CH715" s="40"/>
      <c r="CI715" s="40"/>
      <c r="CJ715" s="40"/>
      <c r="CK715" s="40"/>
      <c r="CL715" s="40"/>
      <c r="CM715" s="40"/>
      <c r="CN715" s="40"/>
      <c r="CO715" s="40">
        <f t="shared" si="80"/>
        <v>0</v>
      </c>
    </row>
    <row r="716" spans="1:93" ht="22.5" hidden="1" customHeight="1">
      <c r="A716" s="277"/>
      <c r="B716" s="275"/>
      <c r="C716" s="75"/>
      <c r="D716" s="78"/>
      <c r="E716" s="75"/>
      <c r="F716" s="80"/>
      <c r="G716" s="78"/>
      <c r="H716" s="70"/>
      <c r="I716" s="81"/>
      <c r="J716" s="71" t="str">
        <f>IF(H716="","",VLOOKUP(H716,単重表!$C$6:'単重表'!$F$2502,2,FALSE))</f>
        <v/>
      </c>
      <c r="K716" s="232"/>
      <c r="L716" s="101">
        <f t="shared" si="85"/>
        <v>1</v>
      </c>
      <c r="M716" s="46"/>
      <c r="N716" s="101">
        <f t="shared" si="86"/>
        <v>1</v>
      </c>
      <c r="O716" s="49"/>
      <c r="P716" s="47" t="str">
        <f>IF(H716="","",VLOOKUP(H716,単重表!$C$6:'単重表'!$F$2502,3,FALSE))</f>
        <v/>
      </c>
      <c r="Q716" s="47"/>
      <c r="R716" s="56" t="e">
        <f t="shared" si="87"/>
        <v>#VALUE!</v>
      </c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275"/>
      <c r="AF716" s="275"/>
      <c r="AG716" s="40"/>
      <c r="AH716" s="40"/>
      <c r="AI716" s="40"/>
      <c r="AJ716" s="58" t="str">
        <f>IF(H716="","",VLOOKUP(H716,単重表!$C$6:'単重表'!$F$2502,4,FALSE))</f>
        <v/>
      </c>
      <c r="AK716" s="141" t="e">
        <f t="shared" si="75"/>
        <v>#VALUE!</v>
      </c>
      <c r="AL716" s="40">
        <v>2</v>
      </c>
      <c r="AM716" s="190" t="e">
        <f t="shared" si="76"/>
        <v>#VALUE!</v>
      </c>
      <c r="AO716" s="191">
        <f t="shared" si="77"/>
        <v>0</v>
      </c>
      <c r="AP716" s="182"/>
      <c r="AQ716" s="183" t="str">
        <f t="shared" si="78"/>
        <v/>
      </c>
      <c r="AR716" s="182"/>
      <c r="AS716" s="184" t="str">
        <f t="shared" si="79"/>
        <v/>
      </c>
      <c r="AT716" s="182"/>
      <c r="AU716" s="276"/>
      <c r="AV716" s="185"/>
      <c r="AW716" s="185"/>
      <c r="AX716" s="185"/>
      <c r="AY716" s="185"/>
      <c r="AZ716" s="185"/>
      <c r="BA716" s="186"/>
      <c r="BB716" s="80"/>
      <c r="BC716" s="185"/>
      <c r="BD716" s="185"/>
      <c r="BE716" s="185"/>
      <c r="BF716" s="185"/>
      <c r="BG716" s="187"/>
      <c r="BH716" s="278"/>
      <c r="BI716" s="188"/>
      <c r="BJ716" s="276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  <c r="BW716" s="40"/>
      <c r="BX716" s="40"/>
      <c r="BY716" s="40"/>
      <c r="BZ716" s="40"/>
      <c r="CA716" s="40"/>
      <c r="CB716" s="40"/>
      <c r="CC716" s="40"/>
      <c r="CD716" s="40"/>
      <c r="CE716" s="40"/>
      <c r="CF716" s="40"/>
      <c r="CG716" s="40"/>
      <c r="CH716" s="40"/>
      <c r="CI716" s="40"/>
      <c r="CJ716" s="40"/>
      <c r="CK716" s="40"/>
      <c r="CL716" s="40"/>
      <c r="CM716" s="40"/>
      <c r="CN716" s="40"/>
      <c r="CO716" s="40">
        <f t="shared" si="80"/>
        <v>0</v>
      </c>
    </row>
    <row r="717" spans="1:93" ht="22.5" hidden="1" customHeight="1">
      <c r="A717" s="277"/>
      <c r="B717" s="275"/>
      <c r="C717" s="75"/>
      <c r="D717" s="78"/>
      <c r="E717" s="75"/>
      <c r="F717" s="80"/>
      <c r="G717" s="78"/>
      <c r="H717" s="70"/>
      <c r="I717" s="81"/>
      <c r="J717" s="71" t="str">
        <f>IF(H717="","",VLOOKUP(H717,単重表!$C$6:'単重表'!$F$2502,2,FALSE))</f>
        <v/>
      </c>
      <c r="K717" s="232"/>
      <c r="L717" s="101">
        <f t="shared" si="85"/>
        <v>1</v>
      </c>
      <c r="M717" s="46"/>
      <c r="N717" s="101">
        <f t="shared" si="86"/>
        <v>1</v>
      </c>
      <c r="O717" s="49"/>
      <c r="P717" s="47" t="str">
        <f>IF(H717="","",VLOOKUP(H717,単重表!$C$6:'単重表'!$F$2502,3,FALSE))</f>
        <v/>
      </c>
      <c r="Q717" s="47"/>
      <c r="R717" s="56" t="e">
        <f t="shared" si="87"/>
        <v>#VALUE!</v>
      </c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275"/>
      <c r="AF717" s="275"/>
      <c r="AG717" s="40"/>
      <c r="AH717" s="40"/>
      <c r="AI717" s="40"/>
      <c r="AJ717" s="58" t="str">
        <f>IF(H717="","",VLOOKUP(H717,単重表!$C$6:'単重表'!$F$2502,4,FALSE))</f>
        <v/>
      </c>
      <c r="AK717" s="141" t="e">
        <f t="shared" si="75"/>
        <v>#VALUE!</v>
      </c>
      <c r="AL717" s="40">
        <v>2</v>
      </c>
      <c r="AM717" s="190" t="e">
        <f t="shared" si="76"/>
        <v>#VALUE!</v>
      </c>
      <c r="AO717" s="191">
        <f t="shared" si="77"/>
        <v>0</v>
      </c>
      <c r="AP717" s="182"/>
      <c r="AQ717" s="183" t="str">
        <f t="shared" si="78"/>
        <v/>
      </c>
      <c r="AR717" s="182"/>
      <c r="AS717" s="184" t="str">
        <f t="shared" si="79"/>
        <v/>
      </c>
      <c r="AT717" s="182"/>
      <c r="AU717" s="276"/>
      <c r="AV717" s="185"/>
      <c r="AW717" s="185"/>
      <c r="AX717" s="185"/>
      <c r="AY717" s="185"/>
      <c r="AZ717" s="185"/>
      <c r="BA717" s="186"/>
      <c r="BB717" s="80"/>
      <c r="BC717" s="185"/>
      <c r="BD717" s="185"/>
      <c r="BE717" s="185"/>
      <c r="BF717" s="185"/>
      <c r="BG717" s="187"/>
      <c r="BH717" s="278"/>
      <c r="BI717" s="188"/>
      <c r="BJ717" s="276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  <c r="BW717" s="40"/>
      <c r="BX717" s="40"/>
      <c r="BY717" s="40"/>
      <c r="BZ717" s="40"/>
      <c r="CA717" s="40"/>
      <c r="CB717" s="40"/>
      <c r="CC717" s="40"/>
      <c r="CD717" s="40"/>
      <c r="CE717" s="40"/>
      <c r="CF717" s="40"/>
      <c r="CG717" s="40"/>
      <c r="CH717" s="40"/>
      <c r="CI717" s="40"/>
      <c r="CJ717" s="40"/>
      <c r="CK717" s="40"/>
      <c r="CL717" s="40"/>
      <c r="CM717" s="40"/>
      <c r="CN717" s="40"/>
      <c r="CO717" s="40">
        <f t="shared" si="80"/>
        <v>0</v>
      </c>
    </row>
    <row r="718" spans="1:93" ht="22.5" hidden="1" customHeight="1">
      <c r="A718" s="277"/>
      <c r="B718" s="275"/>
      <c r="C718" s="75"/>
      <c r="D718" s="78"/>
      <c r="E718" s="75"/>
      <c r="F718" s="80"/>
      <c r="G718" s="78"/>
      <c r="H718" s="70"/>
      <c r="I718" s="81"/>
      <c r="J718" s="71" t="str">
        <f>IF(H718="","",VLOOKUP(H718,単重表!$C$6:'単重表'!$F$2502,2,FALSE))</f>
        <v/>
      </c>
      <c r="K718" s="232"/>
      <c r="L718" s="101">
        <f t="shared" si="85"/>
        <v>1</v>
      </c>
      <c r="M718" s="46"/>
      <c r="N718" s="101">
        <f t="shared" si="86"/>
        <v>1</v>
      </c>
      <c r="O718" s="49"/>
      <c r="P718" s="47" t="str">
        <f>IF(H718="","",VLOOKUP(H718,単重表!$C$6:'単重表'!$F$2502,3,FALSE))</f>
        <v/>
      </c>
      <c r="Q718" s="47"/>
      <c r="R718" s="56" t="e">
        <f t="shared" si="87"/>
        <v>#VALUE!</v>
      </c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275"/>
      <c r="AF718" s="275"/>
      <c r="AG718" s="40"/>
      <c r="AH718" s="40"/>
      <c r="AI718" s="40"/>
      <c r="AJ718" s="58" t="str">
        <f>IF(H718="","",VLOOKUP(H718,単重表!$C$6:'単重表'!$F$2502,4,FALSE))</f>
        <v/>
      </c>
      <c r="AK718" s="141" t="e">
        <f t="shared" si="75"/>
        <v>#VALUE!</v>
      </c>
      <c r="AL718" s="40">
        <v>2</v>
      </c>
      <c r="AM718" s="190" t="e">
        <f t="shared" si="76"/>
        <v>#VALUE!</v>
      </c>
      <c r="AO718" s="191">
        <f t="shared" si="77"/>
        <v>0</v>
      </c>
      <c r="AP718" s="182"/>
      <c r="AQ718" s="183" t="str">
        <f t="shared" si="78"/>
        <v/>
      </c>
      <c r="AR718" s="182"/>
      <c r="AS718" s="184" t="str">
        <f t="shared" si="79"/>
        <v/>
      </c>
      <c r="AT718" s="182"/>
      <c r="AU718" s="276"/>
      <c r="AV718" s="185"/>
      <c r="AW718" s="185"/>
      <c r="AX718" s="185"/>
      <c r="AY718" s="185"/>
      <c r="AZ718" s="185"/>
      <c r="BA718" s="186"/>
      <c r="BB718" s="80"/>
      <c r="BC718" s="185"/>
      <c r="BD718" s="185"/>
      <c r="BE718" s="185"/>
      <c r="BF718" s="185"/>
      <c r="BG718" s="187"/>
      <c r="BH718" s="278"/>
      <c r="BI718" s="188"/>
      <c r="BJ718" s="276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  <c r="BW718" s="40"/>
      <c r="BX718" s="40"/>
      <c r="BY718" s="40"/>
      <c r="BZ718" s="40"/>
      <c r="CA718" s="40"/>
      <c r="CB718" s="40"/>
      <c r="CC718" s="40"/>
      <c r="CD718" s="40"/>
      <c r="CE718" s="40"/>
      <c r="CF718" s="40"/>
      <c r="CG718" s="40"/>
      <c r="CH718" s="40"/>
      <c r="CI718" s="40"/>
      <c r="CJ718" s="40"/>
      <c r="CK718" s="40"/>
      <c r="CL718" s="40"/>
      <c r="CM718" s="40"/>
      <c r="CN718" s="40"/>
      <c r="CO718" s="40">
        <f t="shared" si="80"/>
        <v>0</v>
      </c>
    </row>
    <row r="719" spans="1:93" ht="22.5" hidden="1" customHeight="1">
      <c r="A719" s="277"/>
      <c r="B719" s="275"/>
      <c r="C719" s="75"/>
      <c r="D719" s="78"/>
      <c r="E719" s="75"/>
      <c r="F719" s="80"/>
      <c r="G719" s="78"/>
      <c r="H719" s="70"/>
      <c r="I719" s="81"/>
      <c r="J719" s="71" t="str">
        <f>IF(H719="","",VLOOKUP(H719,単重表!$C$6:'単重表'!$F$2502,2,FALSE))</f>
        <v/>
      </c>
      <c r="K719" s="232"/>
      <c r="L719" s="101">
        <f t="shared" si="85"/>
        <v>1</v>
      </c>
      <c r="M719" s="46"/>
      <c r="N719" s="101">
        <f t="shared" si="86"/>
        <v>1</v>
      </c>
      <c r="O719" s="49"/>
      <c r="P719" s="47" t="str">
        <f>IF(H719="","",VLOOKUP(H719,単重表!$C$6:'単重表'!$F$2502,3,FALSE))</f>
        <v/>
      </c>
      <c r="Q719" s="47"/>
      <c r="R719" s="56" t="e">
        <f t="shared" si="87"/>
        <v>#VALUE!</v>
      </c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275"/>
      <c r="AF719" s="275"/>
      <c r="AG719" s="40"/>
      <c r="AH719" s="40"/>
      <c r="AI719" s="40"/>
      <c r="AJ719" s="58" t="str">
        <f>IF(H719="","",VLOOKUP(H719,単重表!$C$6:'単重表'!$F$2502,4,FALSE))</f>
        <v/>
      </c>
      <c r="AK719" s="141" t="e">
        <f t="shared" si="75"/>
        <v>#VALUE!</v>
      </c>
      <c r="AL719" s="40">
        <v>2</v>
      </c>
      <c r="AM719" s="190" t="e">
        <f t="shared" si="76"/>
        <v>#VALUE!</v>
      </c>
      <c r="AO719" s="191">
        <f t="shared" si="77"/>
        <v>0</v>
      </c>
      <c r="AP719" s="182"/>
      <c r="AQ719" s="183" t="str">
        <f t="shared" si="78"/>
        <v/>
      </c>
      <c r="AR719" s="182"/>
      <c r="AS719" s="184" t="str">
        <f t="shared" si="79"/>
        <v/>
      </c>
      <c r="AT719" s="182"/>
      <c r="AU719" s="276"/>
      <c r="AV719" s="185"/>
      <c r="AW719" s="185"/>
      <c r="AX719" s="185"/>
      <c r="AY719" s="185"/>
      <c r="AZ719" s="185"/>
      <c r="BA719" s="186"/>
      <c r="BB719" s="80"/>
      <c r="BC719" s="185"/>
      <c r="BD719" s="185"/>
      <c r="BE719" s="185"/>
      <c r="BF719" s="185"/>
      <c r="BG719" s="187"/>
      <c r="BH719" s="278"/>
      <c r="BI719" s="188"/>
      <c r="BJ719" s="276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  <c r="BW719" s="40"/>
      <c r="BX719" s="40"/>
      <c r="BY719" s="40"/>
      <c r="BZ719" s="40"/>
      <c r="CA719" s="40"/>
      <c r="CB719" s="40"/>
      <c r="CC719" s="40"/>
      <c r="CD719" s="40"/>
      <c r="CE719" s="40"/>
      <c r="CF719" s="40"/>
      <c r="CG719" s="40"/>
      <c r="CH719" s="40"/>
      <c r="CI719" s="40"/>
      <c r="CJ719" s="40"/>
      <c r="CK719" s="40"/>
      <c r="CL719" s="40"/>
      <c r="CM719" s="40"/>
      <c r="CN719" s="40"/>
      <c r="CO719" s="40">
        <f t="shared" si="80"/>
        <v>0</v>
      </c>
    </row>
    <row r="720" spans="1:93" ht="22.5" hidden="1" customHeight="1">
      <c r="A720" s="277"/>
      <c r="B720" s="275"/>
      <c r="C720" s="75"/>
      <c r="D720" s="78"/>
      <c r="E720" s="75"/>
      <c r="F720" s="80"/>
      <c r="G720" s="78"/>
      <c r="H720" s="70"/>
      <c r="I720" s="81"/>
      <c r="J720" s="71" t="str">
        <f>IF(H720="","",VLOOKUP(H720,単重表!$C$6:'単重表'!$F$2502,2,FALSE))</f>
        <v/>
      </c>
      <c r="K720" s="232"/>
      <c r="L720" s="101">
        <f t="shared" si="85"/>
        <v>1</v>
      </c>
      <c r="M720" s="46"/>
      <c r="N720" s="101">
        <f t="shared" si="86"/>
        <v>1</v>
      </c>
      <c r="O720" s="49"/>
      <c r="P720" s="47" t="str">
        <f>IF(H720="","",VLOOKUP(H720,単重表!$C$6:'単重表'!$F$2502,3,FALSE))</f>
        <v/>
      </c>
      <c r="Q720" s="47"/>
      <c r="R720" s="56" t="e">
        <f t="shared" si="87"/>
        <v>#VALUE!</v>
      </c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275"/>
      <c r="AF720" s="275"/>
      <c r="AG720" s="40"/>
      <c r="AH720" s="40"/>
      <c r="AI720" s="40"/>
      <c r="AJ720" s="58" t="str">
        <f>IF(H720="","",VLOOKUP(H720,単重表!$C$6:'単重表'!$F$2502,4,FALSE))</f>
        <v/>
      </c>
      <c r="AK720" s="141" t="e">
        <f t="shared" si="75"/>
        <v>#VALUE!</v>
      </c>
      <c r="AL720" s="40">
        <v>2</v>
      </c>
      <c r="AM720" s="190" t="e">
        <f t="shared" si="76"/>
        <v>#VALUE!</v>
      </c>
      <c r="AO720" s="191">
        <f t="shared" si="77"/>
        <v>0</v>
      </c>
      <c r="AP720" s="182"/>
      <c r="AQ720" s="183" t="str">
        <f t="shared" si="78"/>
        <v/>
      </c>
      <c r="AR720" s="182"/>
      <c r="AS720" s="184" t="str">
        <f t="shared" si="79"/>
        <v/>
      </c>
      <c r="AT720" s="182"/>
      <c r="AU720" s="276"/>
      <c r="AV720" s="185"/>
      <c r="AW720" s="185"/>
      <c r="AX720" s="185"/>
      <c r="AY720" s="185"/>
      <c r="AZ720" s="185"/>
      <c r="BA720" s="186"/>
      <c r="BB720" s="80"/>
      <c r="BC720" s="185"/>
      <c r="BD720" s="185"/>
      <c r="BE720" s="185"/>
      <c r="BF720" s="185"/>
      <c r="BG720" s="187"/>
      <c r="BH720" s="278"/>
      <c r="BI720" s="188"/>
      <c r="BJ720" s="276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  <c r="BW720" s="40"/>
      <c r="BX720" s="40"/>
      <c r="BY720" s="40"/>
      <c r="BZ720" s="40"/>
      <c r="CA720" s="40"/>
      <c r="CB720" s="40"/>
      <c r="CC720" s="40"/>
      <c r="CD720" s="40"/>
      <c r="CE720" s="40"/>
      <c r="CF720" s="40"/>
      <c r="CG720" s="40"/>
      <c r="CH720" s="40"/>
      <c r="CI720" s="40"/>
      <c r="CJ720" s="40"/>
      <c r="CK720" s="40"/>
      <c r="CL720" s="40"/>
      <c r="CM720" s="40"/>
      <c r="CN720" s="40"/>
      <c r="CO720" s="40">
        <f t="shared" si="80"/>
        <v>0</v>
      </c>
    </row>
    <row r="721" spans="1:93" ht="22.5" hidden="1" customHeight="1">
      <c r="A721" s="277"/>
      <c r="B721" s="275"/>
      <c r="C721" s="75"/>
      <c r="D721" s="78"/>
      <c r="E721" s="75"/>
      <c r="F721" s="80"/>
      <c r="G721" s="78"/>
      <c r="H721" s="70"/>
      <c r="I721" s="81"/>
      <c r="J721" s="71" t="str">
        <f>IF(H721="","",VLOOKUP(H721,単重表!$C$6:'単重表'!$F$2502,2,FALSE))</f>
        <v/>
      </c>
      <c r="K721" s="232"/>
      <c r="L721" s="101">
        <f t="shared" si="85"/>
        <v>1</v>
      </c>
      <c r="M721" s="46"/>
      <c r="N721" s="101">
        <f t="shared" si="86"/>
        <v>1</v>
      </c>
      <c r="O721" s="49"/>
      <c r="P721" s="47" t="str">
        <f>IF(H721="","",VLOOKUP(H721,単重表!$C$6:'単重表'!$F$2502,3,FALSE))</f>
        <v/>
      </c>
      <c r="Q721" s="47"/>
      <c r="R721" s="56" t="e">
        <f t="shared" si="87"/>
        <v>#VALUE!</v>
      </c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275"/>
      <c r="AF721" s="275"/>
      <c r="AG721" s="40"/>
      <c r="AH721" s="40"/>
      <c r="AI721" s="40"/>
      <c r="AJ721" s="58" t="str">
        <f>IF(H721="","",VLOOKUP(H721,単重表!$C$6:'単重表'!$F$2502,4,FALSE))</f>
        <v/>
      </c>
      <c r="AK721" s="141" t="e">
        <f t="shared" si="75"/>
        <v>#VALUE!</v>
      </c>
      <c r="AL721" s="40">
        <v>2</v>
      </c>
      <c r="AM721" s="190" t="e">
        <f t="shared" si="76"/>
        <v>#VALUE!</v>
      </c>
      <c r="AO721" s="191">
        <f t="shared" si="77"/>
        <v>0</v>
      </c>
      <c r="AP721" s="182"/>
      <c r="AQ721" s="183" t="str">
        <f t="shared" si="78"/>
        <v/>
      </c>
      <c r="AR721" s="182"/>
      <c r="AS721" s="184" t="str">
        <f t="shared" si="79"/>
        <v/>
      </c>
      <c r="AT721" s="182"/>
      <c r="AU721" s="276"/>
      <c r="AV721" s="185"/>
      <c r="AW721" s="185"/>
      <c r="AX721" s="185"/>
      <c r="AY721" s="185"/>
      <c r="AZ721" s="185"/>
      <c r="BA721" s="186"/>
      <c r="BB721" s="80"/>
      <c r="BC721" s="185"/>
      <c r="BD721" s="185"/>
      <c r="BE721" s="185"/>
      <c r="BF721" s="185"/>
      <c r="BG721" s="187"/>
      <c r="BH721" s="278"/>
      <c r="BI721" s="188"/>
      <c r="BJ721" s="276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  <c r="BW721" s="40"/>
      <c r="BX721" s="40"/>
      <c r="BY721" s="40"/>
      <c r="BZ721" s="40"/>
      <c r="CA721" s="40"/>
      <c r="CB721" s="40"/>
      <c r="CC721" s="40"/>
      <c r="CD721" s="40"/>
      <c r="CE721" s="40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>
        <f t="shared" si="80"/>
        <v>0</v>
      </c>
    </row>
    <row r="722" spans="1:93" ht="22.5" hidden="1" customHeight="1">
      <c r="A722" s="277"/>
      <c r="B722" s="275"/>
      <c r="C722" s="75"/>
      <c r="D722" s="78"/>
      <c r="E722" s="75"/>
      <c r="F722" s="80"/>
      <c r="G722" s="78"/>
      <c r="H722" s="70"/>
      <c r="I722" s="81"/>
      <c r="J722" s="71" t="str">
        <f>IF(H722="","",VLOOKUP(H722,単重表!$C$6:'単重表'!$F$2502,2,FALSE))</f>
        <v/>
      </c>
      <c r="K722" s="232"/>
      <c r="L722" s="101">
        <f t="shared" si="85"/>
        <v>1</v>
      </c>
      <c r="M722" s="46"/>
      <c r="N722" s="101">
        <f t="shared" si="86"/>
        <v>1</v>
      </c>
      <c r="O722" s="49"/>
      <c r="P722" s="47" t="str">
        <f>IF(H722="","",VLOOKUP(H722,単重表!$C$6:'単重表'!$F$2502,3,FALSE))</f>
        <v/>
      </c>
      <c r="Q722" s="47"/>
      <c r="R722" s="56" t="e">
        <f t="shared" si="87"/>
        <v>#VALUE!</v>
      </c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275"/>
      <c r="AF722" s="275"/>
      <c r="AG722" s="40"/>
      <c r="AH722" s="40"/>
      <c r="AI722" s="40"/>
      <c r="AJ722" s="58" t="str">
        <f>IF(H722="","",VLOOKUP(H722,単重表!$C$6:'単重表'!$F$2502,4,FALSE))</f>
        <v/>
      </c>
      <c r="AK722" s="141" t="e">
        <f t="shared" si="75"/>
        <v>#VALUE!</v>
      </c>
      <c r="AL722" s="40">
        <v>2</v>
      </c>
      <c r="AM722" s="190" t="e">
        <f t="shared" si="76"/>
        <v>#VALUE!</v>
      </c>
      <c r="AO722" s="191">
        <f t="shared" si="77"/>
        <v>0</v>
      </c>
      <c r="AP722" s="182"/>
      <c r="AQ722" s="183" t="str">
        <f t="shared" si="78"/>
        <v/>
      </c>
      <c r="AR722" s="182"/>
      <c r="AS722" s="184" t="str">
        <f t="shared" si="79"/>
        <v/>
      </c>
      <c r="AT722" s="182"/>
      <c r="AU722" s="276"/>
      <c r="AV722" s="185"/>
      <c r="AW722" s="185"/>
      <c r="AX722" s="185"/>
      <c r="AY722" s="185"/>
      <c r="AZ722" s="185"/>
      <c r="BA722" s="186"/>
      <c r="BB722" s="80"/>
      <c r="BC722" s="185"/>
      <c r="BD722" s="185"/>
      <c r="BE722" s="185"/>
      <c r="BF722" s="185"/>
      <c r="BG722" s="187"/>
      <c r="BH722" s="278"/>
      <c r="BI722" s="188"/>
      <c r="BJ722" s="276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  <c r="BW722" s="40"/>
      <c r="BX722" s="40"/>
      <c r="BY722" s="40"/>
      <c r="BZ722" s="40"/>
      <c r="CA722" s="40"/>
      <c r="CB722" s="40"/>
      <c r="CC722" s="40"/>
      <c r="CD722" s="40"/>
      <c r="CE722" s="40"/>
      <c r="CF722" s="40"/>
      <c r="CG722" s="40"/>
      <c r="CH722" s="40"/>
      <c r="CI722" s="40"/>
      <c r="CJ722" s="40"/>
      <c r="CK722" s="40"/>
      <c r="CL722" s="40"/>
      <c r="CM722" s="40"/>
      <c r="CN722" s="40"/>
      <c r="CO722" s="40">
        <f t="shared" si="80"/>
        <v>0</v>
      </c>
    </row>
    <row r="723" spans="1:93" ht="22.5" hidden="1" customHeight="1">
      <c r="A723" s="277"/>
      <c r="B723" s="275"/>
      <c r="C723" s="75"/>
      <c r="D723" s="78"/>
      <c r="E723" s="75"/>
      <c r="F723" s="80"/>
      <c r="G723" s="78"/>
      <c r="H723" s="70"/>
      <c r="I723" s="81"/>
      <c r="J723" s="71" t="str">
        <f>IF(H723="","",VLOOKUP(H723,単重表!$C$6:'単重表'!$F$2502,2,FALSE))</f>
        <v/>
      </c>
      <c r="K723" s="232"/>
      <c r="L723" s="101">
        <f t="shared" si="85"/>
        <v>1</v>
      </c>
      <c r="M723" s="46"/>
      <c r="N723" s="101">
        <f t="shared" si="86"/>
        <v>1</v>
      </c>
      <c r="O723" s="49"/>
      <c r="P723" s="47" t="str">
        <f>IF(H723="","",VLOOKUP(H723,単重表!$C$6:'単重表'!$F$2502,3,FALSE))</f>
        <v/>
      </c>
      <c r="Q723" s="47"/>
      <c r="R723" s="56" t="e">
        <f t="shared" si="87"/>
        <v>#VALUE!</v>
      </c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275"/>
      <c r="AF723" s="275"/>
      <c r="AG723" s="40"/>
      <c r="AH723" s="40"/>
      <c r="AI723" s="40"/>
      <c r="AJ723" s="58" t="str">
        <f>IF(H723="","",VLOOKUP(H723,単重表!$C$6:'単重表'!$F$2502,4,FALSE))</f>
        <v/>
      </c>
      <c r="AK723" s="141" t="e">
        <f t="shared" si="75"/>
        <v>#VALUE!</v>
      </c>
      <c r="AL723" s="40">
        <v>2</v>
      </c>
      <c r="AM723" s="190" t="e">
        <f t="shared" si="76"/>
        <v>#VALUE!</v>
      </c>
      <c r="AO723" s="191">
        <f t="shared" si="77"/>
        <v>0</v>
      </c>
      <c r="AP723" s="182"/>
      <c r="AQ723" s="183" t="str">
        <f t="shared" si="78"/>
        <v/>
      </c>
      <c r="AR723" s="182"/>
      <c r="AS723" s="184" t="str">
        <f t="shared" si="79"/>
        <v/>
      </c>
      <c r="AT723" s="182"/>
      <c r="AU723" s="276"/>
      <c r="AV723" s="185"/>
      <c r="AW723" s="185"/>
      <c r="AX723" s="185"/>
      <c r="AY723" s="185"/>
      <c r="AZ723" s="185"/>
      <c r="BA723" s="186"/>
      <c r="BB723" s="80"/>
      <c r="BC723" s="185"/>
      <c r="BD723" s="185"/>
      <c r="BE723" s="185"/>
      <c r="BF723" s="185"/>
      <c r="BG723" s="187"/>
      <c r="BH723" s="278"/>
      <c r="BI723" s="188"/>
      <c r="BJ723" s="276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  <c r="BW723" s="40"/>
      <c r="BX723" s="40"/>
      <c r="BY723" s="40"/>
      <c r="BZ723" s="40"/>
      <c r="CA723" s="40"/>
      <c r="CB723" s="40"/>
      <c r="CC723" s="40"/>
      <c r="CD723" s="40"/>
      <c r="CE723" s="40"/>
      <c r="CF723" s="40"/>
      <c r="CG723" s="40"/>
      <c r="CH723" s="40"/>
      <c r="CI723" s="40"/>
      <c r="CJ723" s="40"/>
      <c r="CK723" s="40"/>
      <c r="CL723" s="40"/>
      <c r="CM723" s="40"/>
      <c r="CN723" s="40"/>
      <c r="CO723" s="40">
        <f t="shared" si="80"/>
        <v>0</v>
      </c>
    </row>
    <row r="724" spans="1:93" ht="22.5" hidden="1" customHeight="1">
      <c r="A724" s="277"/>
      <c r="B724" s="275"/>
      <c r="C724" s="75"/>
      <c r="D724" s="78"/>
      <c r="E724" s="75"/>
      <c r="F724" s="80"/>
      <c r="G724" s="78"/>
      <c r="H724" s="70"/>
      <c r="I724" s="81"/>
      <c r="J724" s="71" t="str">
        <f>IF(H724="","",VLOOKUP(H724,単重表!$C$6:'単重表'!$F$2502,2,FALSE))</f>
        <v/>
      </c>
      <c r="K724" s="232"/>
      <c r="L724" s="101">
        <f t="shared" si="85"/>
        <v>1</v>
      </c>
      <c r="M724" s="46"/>
      <c r="N724" s="101">
        <f t="shared" si="86"/>
        <v>1</v>
      </c>
      <c r="O724" s="49"/>
      <c r="P724" s="47" t="str">
        <f>IF(H724="","",VLOOKUP(H724,単重表!$C$6:'単重表'!$F$2502,3,FALSE))</f>
        <v/>
      </c>
      <c r="Q724" s="47"/>
      <c r="R724" s="56" t="e">
        <f t="shared" si="87"/>
        <v>#VALUE!</v>
      </c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275"/>
      <c r="AF724" s="275"/>
      <c r="AG724" s="40"/>
      <c r="AH724" s="40"/>
      <c r="AI724" s="40"/>
      <c r="AJ724" s="58" t="str">
        <f>IF(H724="","",VLOOKUP(H724,単重表!$C$6:'単重表'!$F$2502,4,FALSE))</f>
        <v/>
      </c>
      <c r="AK724" s="141" t="e">
        <f t="shared" si="75"/>
        <v>#VALUE!</v>
      </c>
      <c r="AL724" s="40">
        <v>2</v>
      </c>
      <c r="AM724" s="190" t="e">
        <f t="shared" si="76"/>
        <v>#VALUE!</v>
      </c>
      <c r="AO724" s="191">
        <f t="shared" si="77"/>
        <v>0</v>
      </c>
      <c r="AP724" s="182"/>
      <c r="AQ724" s="183" t="str">
        <f t="shared" si="78"/>
        <v/>
      </c>
      <c r="AR724" s="182"/>
      <c r="AS724" s="184" t="str">
        <f t="shared" si="79"/>
        <v/>
      </c>
      <c r="AT724" s="182"/>
      <c r="AU724" s="276"/>
      <c r="AV724" s="185"/>
      <c r="AW724" s="185"/>
      <c r="AX724" s="185"/>
      <c r="AY724" s="185"/>
      <c r="AZ724" s="185"/>
      <c r="BA724" s="186"/>
      <c r="BB724" s="80"/>
      <c r="BC724" s="185"/>
      <c r="BD724" s="185"/>
      <c r="BE724" s="185"/>
      <c r="BF724" s="185"/>
      <c r="BG724" s="187"/>
      <c r="BH724" s="278"/>
      <c r="BI724" s="188"/>
      <c r="BJ724" s="276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  <c r="BW724" s="40"/>
      <c r="BX724" s="40"/>
      <c r="BY724" s="40"/>
      <c r="BZ724" s="40"/>
      <c r="CA724" s="40"/>
      <c r="CB724" s="40"/>
      <c r="CC724" s="40"/>
      <c r="CD724" s="40"/>
      <c r="CE724" s="40"/>
      <c r="CF724" s="40"/>
      <c r="CG724" s="40"/>
      <c r="CH724" s="40"/>
      <c r="CI724" s="40"/>
      <c r="CJ724" s="40"/>
      <c r="CK724" s="40"/>
      <c r="CL724" s="40"/>
      <c r="CM724" s="40"/>
      <c r="CN724" s="40"/>
      <c r="CO724" s="40">
        <f t="shared" si="80"/>
        <v>0</v>
      </c>
    </row>
    <row r="725" spans="1:93" ht="22.5" hidden="1" customHeight="1">
      <c r="A725" s="277"/>
      <c r="B725" s="275"/>
      <c r="C725" s="75"/>
      <c r="D725" s="78"/>
      <c r="E725" s="75"/>
      <c r="F725" s="80"/>
      <c r="G725" s="78"/>
      <c r="H725" s="70"/>
      <c r="I725" s="81"/>
      <c r="J725" s="71" t="str">
        <f>IF(H725="","",VLOOKUP(H725,単重表!$C$6:'単重表'!$F$2502,2,FALSE))</f>
        <v/>
      </c>
      <c r="K725" s="232"/>
      <c r="L725" s="101">
        <f t="shared" si="85"/>
        <v>1</v>
      </c>
      <c r="M725" s="46"/>
      <c r="N725" s="101">
        <f t="shared" si="86"/>
        <v>1</v>
      </c>
      <c r="O725" s="49"/>
      <c r="P725" s="47" t="str">
        <f>IF(H725="","",VLOOKUP(H725,単重表!$C$6:'単重表'!$F$2502,3,FALSE))</f>
        <v/>
      </c>
      <c r="Q725" s="47"/>
      <c r="R725" s="56" t="e">
        <f t="shared" si="87"/>
        <v>#VALUE!</v>
      </c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275"/>
      <c r="AF725" s="275"/>
      <c r="AG725" s="40"/>
      <c r="AH725" s="40"/>
      <c r="AI725" s="40"/>
      <c r="AJ725" s="58" t="str">
        <f>IF(H725="","",VLOOKUP(H725,単重表!$C$6:'単重表'!$F$2502,4,FALSE))</f>
        <v/>
      </c>
      <c r="AK725" s="141" t="e">
        <f t="shared" si="75"/>
        <v>#VALUE!</v>
      </c>
      <c r="AL725" s="40">
        <v>2</v>
      </c>
      <c r="AM725" s="190" t="e">
        <f t="shared" si="76"/>
        <v>#VALUE!</v>
      </c>
      <c r="AO725" s="191">
        <f t="shared" si="77"/>
        <v>0</v>
      </c>
      <c r="AP725" s="182"/>
      <c r="AQ725" s="183" t="str">
        <f t="shared" si="78"/>
        <v/>
      </c>
      <c r="AR725" s="182"/>
      <c r="AS725" s="184" t="str">
        <f t="shared" si="79"/>
        <v/>
      </c>
      <c r="AT725" s="182"/>
      <c r="AU725" s="276"/>
      <c r="AV725" s="185"/>
      <c r="AW725" s="185"/>
      <c r="AX725" s="185"/>
      <c r="AY725" s="185"/>
      <c r="AZ725" s="185"/>
      <c r="BA725" s="186"/>
      <c r="BB725" s="80"/>
      <c r="BC725" s="185"/>
      <c r="BD725" s="185"/>
      <c r="BE725" s="185"/>
      <c r="BF725" s="185"/>
      <c r="BG725" s="187"/>
      <c r="BH725" s="278"/>
      <c r="BI725" s="188"/>
      <c r="BJ725" s="276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>
        <f t="shared" si="80"/>
        <v>0</v>
      </c>
    </row>
    <row r="726" spans="1:93" ht="22.5" hidden="1" customHeight="1">
      <c r="A726" s="277"/>
      <c r="B726" s="275"/>
      <c r="C726" s="75"/>
      <c r="D726" s="78"/>
      <c r="E726" s="75"/>
      <c r="F726" s="80"/>
      <c r="G726" s="78"/>
      <c r="H726" s="70"/>
      <c r="I726" s="81"/>
      <c r="J726" s="71" t="str">
        <f>IF(H726="","",VLOOKUP(H726,単重表!$C$6:'単重表'!$F$2502,2,FALSE))</f>
        <v/>
      </c>
      <c r="K726" s="232"/>
      <c r="L726" s="101">
        <f t="shared" si="85"/>
        <v>1</v>
      </c>
      <c r="M726" s="46"/>
      <c r="N726" s="101">
        <f t="shared" si="86"/>
        <v>1</v>
      </c>
      <c r="O726" s="49"/>
      <c r="P726" s="47" t="str">
        <f>IF(H726="","",VLOOKUP(H726,単重表!$C$6:'単重表'!$F$2502,3,FALSE))</f>
        <v/>
      </c>
      <c r="Q726" s="47"/>
      <c r="R726" s="56" t="e">
        <f t="shared" si="87"/>
        <v>#VALUE!</v>
      </c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275"/>
      <c r="AF726" s="275"/>
      <c r="AG726" s="40"/>
      <c r="AH726" s="40"/>
      <c r="AI726" s="40"/>
      <c r="AJ726" s="58" t="str">
        <f>IF(H726="","",VLOOKUP(H726,単重表!$C$6:'単重表'!$F$2502,4,FALSE))</f>
        <v/>
      </c>
      <c r="AK726" s="141" t="e">
        <f t="shared" si="75"/>
        <v>#VALUE!</v>
      </c>
      <c r="AL726" s="40">
        <v>2</v>
      </c>
      <c r="AM726" s="190" t="e">
        <f t="shared" si="76"/>
        <v>#VALUE!</v>
      </c>
      <c r="AO726" s="191">
        <f t="shared" si="77"/>
        <v>0</v>
      </c>
      <c r="AP726" s="182"/>
      <c r="AQ726" s="183" t="str">
        <f t="shared" si="78"/>
        <v/>
      </c>
      <c r="AR726" s="182"/>
      <c r="AS726" s="184" t="str">
        <f t="shared" si="79"/>
        <v/>
      </c>
      <c r="AT726" s="182"/>
      <c r="AU726" s="276"/>
      <c r="AV726" s="185"/>
      <c r="AW726" s="185"/>
      <c r="AX726" s="185"/>
      <c r="AY726" s="185"/>
      <c r="AZ726" s="185"/>
      <c r="BA726" s="186"/>
      <c r="BB726" s="80"/>
      <c r="BC726" s="185"/>
      <c r="BD726" s="185"/>
      <c r="BE726" s="185"/>
      <c r="BF726" s="185"/>
      <c r="BG726" s="187"/>
      <c r="BH726" s="278"/>
      <c r="BI726" s="188"/>
      <c r="BJ726" s="276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  <c r="BW726" s="40"/>
      <c r="BX726" s="40"/>
      <c r="BY726" s="40"/>
      <c r="BZ726" s="40"/>
      <c r="CA726" s="40"/>
      <c r="CB726" s="40"/>
      <c r="CC726" s="40"/>
      <c r="CD726" s="40"/>
      <c r="CE726" s="40"/>
      <c r="CF726" s="40"/>
      <c r="CG726" s="40"/>
      <c r="CH726" s="40"/>
      <c r="CI726" s="40"/>
      <c r="CJ726" s="40"/>
      <c r="CK726" s="40"/>
      <c r="CL726" s="40"/>
      <c r="CM726" s="40"/>
      <c r="CN726" s="40"/>
      <c r="CO726" s="40">
        <f t="shared" si="80"/>
        <v>0</v>
      </c>
    </row>
    <row r="727" spans="1:93" ht="22.5" hidden="1" customHeight="1">
      <c r="A727" s="277"/>
      <c r="B727" s="275"/>
      <c r="C727" s="75"/>
      <c r="D727" s="78"/>
      <c r="E727" s="75"/>
      <c r="F727" s="80"/>
      <c r="G727" s="78"/>
      <c r="H727" s="70"/>
      <c r="I727" s="81"/>
      <c r="J727" s="71" t="str">
        <f>IF(H727="","",VLOOKUP(H727,単重表!$C$6:'単重表'!$F$2502,2,FALSE))</f>
        <v/>
      </c>
      <c r="K727" s="232"/>
      <c r="L727" s="101">
        <f t="shared" si="85"/>
        <v>1</v>
      </c>
      <c r="M727" s="46"/>
      <c r="N727" s="101">
        <f t="shared" si="86"/>
        <v>1</v>
      </c>
      <c r="O727" s="49"/>
      <c r="P727" s="47" t="str">
        <f>IF(H727="","",VLOOKUP(H727,単重表!$C$6:'単重表'!$F$2502,3,FALSE))</f>
        <v/>
      </c>
      <c r="Q727" s="47"/>
      <c r="R727" s="56" t="e">
        <f t="shared" si="87"/>
        <v>#VALUE!</v>
      </c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275"/>
      <c r="AF727" s="275"/>
      <c r="AG727" s="40"/>
      <c r="AH727" s="40"/>
      <c r="AI727" s="40"/>
      <c r="AJ727" s="58" t="str">
        <f>IF(H727="","",VLOOKUP(H727,単重表!$C$6:'単重表'!$F$2502,4,FALSE))</f>
        <v/>
      </c>
      <c r="AK727" s="141" t="e">
        <f t="shared" si="75"/>
        <v>#VALUE!</v>
      </c>
      <c r="AL727" s="40">
        <v>2</v>
      </c>
      <c r="AM727" s="190" t="e">
        <f t="shared" si="76"/>
        <v>#VALUE!</v>
      </c>
      <c r="AO727" s="191">
        <f t="shared" si="77"/>
        <v>0</v>
      </c>
      <c r="AP727" s="182"/>
      <c r="AQ727" s="183" t="str">
        <f t="shared" si="78"/>
        <v/>
      </c>
      <c r="AR727" s="182"/>
      <c r="AS727" s="184" t="str">
        <f t="shared" si="79"/>
        <v/>
      </c>
      <c r="AT727" s="182"/>
      <c r="AU727" s="276"/>
      <c r="AV727" s="185"/>
      <c r="AW727" s="185"/>
      <c r="AX727" s="185"/>
      <c r="AY727" s="185"/>
      <c r="AZ727" s="185"/>
      <c r="BA727" s="186"/>
      <c r="BB727" s="80"/>
      <c r="BC727" s="185"/>
      <c r="BD727" s="185"/>
      <c r="BE727" s="185"/>
      <c r="BF727" s="185"/>
      <c r="BG727" s="187"/>
      <c r="BH727" s="278"/>
      <c r="BI727" s="188"/>
      <c r="BJ727" s="276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  <c r="BW727" s="40"/>
      <c r="BX727" s="40"/>
      <c r="BY727" s="40"/>
      <c r="BZ727" s="40"/>
      <c r="CA727" s="40"/>
      <c r="CB727" s="40"/>
      <c r="CC727" s="40"/>
      <c r="CD727" s="40"/>
      <c r="CE727" s="40"/>
      <c r="CF727" s="40"/>
      <c r="CG727" s="40"/>
      <c r="CH727" s="40"/>
      <c r="CI727" s="40"/>
      <c r="CJ727" s="40"/>
      <c r="CK727" s="40"/>
      <c r="CL727" s="40"/>
      <c r="CM727" s="40"/>
      <c r="CN727" s="40"/>
      <c r="CO727" s="40">
        <f t="shared" si="80"/>
        <v>0</v>
      </c>
    </row>
    <row r="728" spans="1:93" ht="22.5" hidden="1" customHeight="1">
      <c r="A728" s="277"/>
      <c r="B728" s="275"/>
      <c r="C728" s="75"/>
      <c r="D728" s="78"/>
      <c r="E728" s="75"/>
      <c r="F728" s="80"/>
      <c r="G728" s="78"/>
      <c r="H728" s="70"/>
      <c r="I728" s="81"/>
      <c r="J728" s="71" t="str">
        <f>IF(H728="","",VLOOKUP(H728,単重表!$C$6:'単重表'!$F$2502,2,FALSE))</f>
        <v/>
      </c>
      <c r="K728" s="232"/>
      <c r="L728" s="101">
        <f t="shared" si="85"/>
        <v>1</v>
      </c>
      <c r="M728" s="46"/>
      <c r="N728" s="101">
        <f t="shared" si="86"/>
        <v>1</v>
      </c>
      <c r="O728" s="49"/>
      <c r="P728" s="47" t="str">
        <f>IF(H728="","",VLOOKUP(H728,単重表!$C$6:'単重表'!$F$2502,3,FALSE))</f>
        <v/>
      </c>
      <c r="Q728" s="47"/>
      <c r="R728" s="56" t="e">
        <f t="shared" si="87"/>
        <v>#VALUE!</v>
      </c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275"/>
      <c r="AF728" s="275"/>
      <c r="AG728" s="40"/>
      <c r="AH728" s="40"/>
      <c r="AI728" s="40"/>
      <c r="AJ728" s="58" t="str">
        <f>IF(H728="","",VLOOKUP(H728,単重表!$C$6:'単重表'!$F$2502,4,FALSE))</f>
        <v/>
      </c>
      <c r="AK728" s="141" t="e">
        <f t="shared" si="75"/>
        <v>#VALUE!</v>
      </c>
      <c r="AL728" s="40">
        <v>2</v>
      </c>
      <c r="AM728" s="190" t="e">
        <f t="shared" si="76"/>
        <v>#VALUE!</v>
      </c>
      <c r="AO728" s="191">
        <f t="shared" si="77"/>
        <v>0</v>
      </c>
      <c r="AP728" s="182"/>
      <c r="AQ728" s="183" t="str">
        <f t="shared" si="78"/>
        <v/>
      </c>
      <c r="AR728" s="182"/>
      <c r="AS728" s="184" t="str">
        <f t="shared" si="79"/>
        <v/>
      </c>
      <c r="AT728" s="182"/>
      <c r="AU728" s="276"/>
      <c r="AV728" s="185"/>
      <c r="AW728" s="185"/>
      <c r="AX728" s="185"/>
      <c r="AY728" s="185"/>
      <c r="AZ728" s="185"/>
      <c r="BA728" s="186"/>
      <c r="BB728" s="80"/>
      <c r="BC728" s="185"/>
      <c r="BD728" s="185"/>
      <c r="BE728" s="185"/>
      <c r="BF728" s="185"/>
      <c r="BG728" s="187"/>
      <c r="BH728" s="278"/>
      <c r="BI728" s="188"/>
      <c r="BJ728" s="276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  <c r="CN728" s="40"/>
      <c r="CO728" s="40">
        <f t="shared" si="80"/>
        <v>0</v>
      </c>
    </row>
    <row r="729" spans="1:93" ht="22.5" hidden="1" customHeight="1">
      <c r="A729" s="277"/>
      <c r="B729" s="275"/>
      <c r="C729" s="75"/>
      <c r="D729" s="78"/>
      <c r="E729" s="75"/>
      <c r="F729" s="80"/>
      <c r="G729" s="78"/>
      <c r="H729" s="70"/>
      <c r="I729" s="81"/>
      <c r="J729" s="71" t="str">
        <f>IF(H729="","",VLOOKUP(H729,単重表!$C$6:'単重表'!$F$2502,2,FALSE))</f>
        <v/>
      </c>
      <c r="K729" s="232"/>
      <c r="L729" s="101">
        <f t="shared" si="85"/>
        <v>1</v>
      </c>
      <c r="M729" s="46"/>
      <c r="N729" s="101">
        <f t="shared" si="86"/>
        <v>1</v>
      </c>
      <c r="O729" s="49"/>
      <c r="P729" s="47" t="str">
        <f>IF(H729="","",VLOOKUP(H729,単重表!$C$6:'単重表'!$F$2502,3,FALSE))</f>
        <v/>
      </c>
      <c r="Q729" s="47"/>
      <c r="R729" s="56" t="e">
        <f t="shared" si="87"/>
        <v>#VALUE!</v>
      </c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275"/>
      <c r="AF729" s="275"/>
      <c r="AG729" s="40"/>
      <c r="AH729" s="40"/>
      <c r="AI729" s="40"/>
      <c r="AJ729" s="58" t="str">
        <f>IF(H729="","",VLOOKUP(H729,単重表!$C$6:'単重表'!$F$2502,4,FALSE))</f>
        <v/>
      </c>
      <c r="AK729" s="141" t="e">
        <f t="shared" si="75"/>
        <v>#VALUE!</v>
      </c>
      <c r="AL729" s="40">
        <v>2</v>
      </c>
      <c r="AM729" s="190" t="e">
        <f t="shared" si="76"/>
        <v>#VALUE!</v>
      </c>
      <c r="AO729" s="191">
        <f t="shared" si="77"/>
        <v>0</v>
      </c>
      <c r="AP729" s="182"/>
      <c r="AQ729" s="183" t="str">
        <f t="shared" si="78"/>
        <v/>
      </c>
      <c r="AR729" s="182"/>
      <c r="AS729" s="184" t="str">
        <f t="shared" si="79"/>
        <v/>
      </c>
      <c r="AT729" s="182"/>
      <c r="AU729" s="276"/>
      <c r="AV729" s="185"/>
      <c r="AW729" s="185"/>
      <c r="AX729" s="185"/>
      <c r="AY729" s="185"/>
      <c r="AZ729" s="185"/>
      <c r="BA729" s="186"/>
      <c r="BB729" s="80"/>
      <c r="BC729" s="185"/>
      <c r="BD729" s="185"/>
      <c r="BE729" s="185"/>
      <c r="BF729" s="185"/>
      <c r="BG729" s="187"/>
      <c r="BH729" s="278"/>
      <c r="BI729" s="188"/>
      <c r="BJ729" s="276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>
        <f t="shared" si="80"/>
        <v>0</v>
      </c>
    </row>
    <row r="730" spans="1:93" ht="22.5" hidden="1" customHeight="1">
      <c r="A730" s="277"/>
      <c r="B730" s="275"/>
      <c r="C730" s="75"/>
      <c r="D730" s="78"/>
      <c r="E730" s="75"/>
      <c r="F730" s="80"/>
      <c r="G730" s="78"/>
      <c r="H730" s="70"/>
      <c r="I730" s="81"/>
      <c r="J730" s="71" t="str">
        <f>IF(H730="","",VLOOKUP(H730,単重表!$C$6:'単重表'!$F$2502,2,FALSE))</f>
        <v/>
      </c>
      <c r="K730" s="232"/>
      <c r="L730" s="101">
        <f t="shared" si="85"/>
        <v>1</v>
      </c>
      <c r="M730" s="46"/>
      <c r="N730" s="101">
        <f t="shared" si="86"/>
        <v>1</v>
      </c>
      <c r="O730" s="49"/>
      <c r="P730" s="47" t="str">
        <f>IF(H730="","",VLOOKUP(H730,単重表!$C$6:'単重表'!$F$2502,3,FALSE))</f>
        <v/>
      </c>
      <c r="Q730" s="47"/>
      <c r="R730" s="56" t="e">
        <f t="shared" si="87"/>
        <v>#VALUE!</v>
      </c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275"/>
      <c r="AF730" s="275"/>
      <c r="AG730" s="40"/>
      <c r="AH730" s="40"/>
      <c r="AI730" s="40"/>
      <c r="AJ730" s="58" t="str">
        <f>IF(H730="","",VLOOKUP(H730,単重表!$C$6:'単重表'!$F$2502,4,FALSE))</f>
        <v/>
      </c>
      <c r="AK730" s="141" t="e">
        <f t="shared" si="75"/>
        <v>#VALUE!</v>
      </c>
      <c r="AL730" s="40">
        <v>2</v>
      </c>
      <c r="AM730" s="190" t="e">
        <f t="shared" si="76"/>
        <v>#VALUE!</v>
      </c>
      <c r="AO730" s="191">
        <f t="shared" si="77"/>
        <v>0</v>
      </c>
      <c r="AP730" s="182"/>
      <c r="AQ730" s="183" t="str">
        <f t="shared" si="78"/>
        <v/>
      </c>
      <c r="AR730" s="182"/>
      <c r="AS730" s="184" t="str">
        <f t="shared" si="79"/>
        <v/>
      </c>
      <c r="AT730" s="182"/>
      <c r="AU730" s="276"/>
      <c r="AV730" s="185"/>
      <c r="AW730" s="185"/>
      <c r="AX730" s="185"/>
      <c r="AY730" s="185"/>
      <c r="AZ730" s="185"/>
      <c r="BA730" s="186"/>
      <c r="BB730" s="80"/>
      <c r="BC730" s="185"/>
      <c r="BD730" s="185"/>
      <c r="BE730" s="185"/>
      <c r="BF730" s="185"/>
      <c r="BG730" s="187"/>
      <c r="BH730" s="278"/>
      <c r="BI730" s="188"/>
      <c r="BJ730" s="276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>
        <f t="shared" si="80"/>
        <v>0</v>
      </c>
    </row>
    <row r="731" spans="1:93" ht="22.5" hidden="1" customHeight="1">
      <c r="A731" s="277"/>
      <c r="B731" s="275"/>
      <c r="C731" s="75"/>
      <c r="D731" s="78"/>
      <c r="E731" s="75"/>
      <c r="F731" s="80"/>
      <c r="G731" s="78"/>
      <c r="H731" s="70"/>
      <c r="I731" s="81"/>
      <c r="J731" s="71" t="str">
        <f>IF(H731="","",VLOOKUP(H731,単重表!$C$6:'単重表'!$F$2502,2,FALSE))</f>
        <v/>
      </c>
      <c r="K731" s="232"/>
      <c r="L731" s="101">
        <f t="shared" si="85"/>
        <v>1</v>
      </c>
      <c r="M731" s="46"/>
      <c r="N731" s="101">
        <f t="shared" si="86"/>
        <v>1</v>
      </c>
      <c r="O731" s="49"/>
      <c r="P731" s="47" t="str">
        <f>IF(H731="","",VLOOKUP(H731,単重表!$C$6:'単重表'!$F$2502,3,FALSE))</f>
        <v/>
      </c>
      <c r="Q731" s="47"/>
      <c r="R731" s="56" t="e">
        <f t="shared" si="87"/>
        <v>#VALUE!</v>
      </c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275"/>
      <c r="AF731" s="275"/>
      <c r="AG731" s="40"/>
      <c r="AH731" s="40"/>
      <c r="AI731" s="40"/>
      <c r="AJ731" s="58" t="str">
        <f>IF(H731="","",VLOOKUP(H731,単重表!$C$6:'単重表'!$F$2502,4,FALSE))</f>
        <v/>
      </c>
      <c r="AK731" s="141" t="e">
        <f t="shared" si="75"/>
        <v>#VALUE!</v>
      </c>
      <c r="AL731" s="40">
        <v>2</v>
      </c>
      <c r="AM731" s="190" t="e">
        <f t="shared" si="76"/>
        <v>#VALUE!</v>
      </c>
      <c r="AO731" s="191">
        <f t="shared" si="77"/>
        <v>0</v>
      </c>
      <c r="AP731" s="182"/>
      <c r="AQ731" s="183" t="str">
        <f t="shared" si="78"/>
        <v/>
      </c>
      <c r="AR731" s="182"/>
      <c r="AS731" s="184" t="str">
        <f t="shared" si="79"/>
        <v/>
      </c>
      <c r="AT731" s="182"/>
      <c r="AU731" s="276"/>
      <c r="AV731" s="185"/>
      <c r="AW731" s="185"/>
      <c r="AX731" s="185"/>
      <c r="AY731" s="185"/>
      <c r="AZ731" s="185"/>
      <c r="BA731" s="186"/>
      <c r="BB731" s="80"/>
      <c r="BC731" s="185"/>
      <c r="BD731" s="185"/>
      <c r="BE731" s="185"/>
      <c r="BF731" s="185"/>
      <c r="BG731" s="187"/>
      <c r="BH731" s="278"/>
      <c r="BI731" s="188"/>
      <c r="BJ731" s="276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>
        <f t="shared" si="80"/>
        <v>0</v>
      </c>
    </row>
    <row r="732" spans="1:93" ht="22.5" hidden="1" customHeight="1">
      <c r="A732" s="277"/>
      <c r="B732" s="275"/>
      <c r="C732" s="75"/>
      <c r="D732" s="78"/>
      <c r="E732" s="75"/>
      <c r="F732" s="80"/>
      <c r="G732" s="78"/>
      <c r="H732" s="70"/>
      <c r="I732" s="81"/>
      <c r="J732" s="71" t="str">
        <f>IF(H732="","",VLOOKUP(H732,単重表!$C$6:'単重表'!$F$2502,2,FALSE))</f>
        <v/>
      </c>
      <c r="K732" s="232"/>
      <c r="L732" s="101">
        <f t="shared" si="85"/>
        <v>1</v>
      </c>
      <c r="M732" s="46"/>
      <c r="N732" s="101">
        <f t="shared" si="86"/>
        <v>1</v>
      </c>
      <c r="O732" s="49"/>
      <c r="P732" s="47" t="str">
        <f>IF(H732="","",VLOOKUP(H732,単重表!$C$6:'単重表'!$F$2502,3,FALSE))</f>
        <v/>
      </c>
      <c r="Q732" s="47"/>
      <c r="R732" s="56" t="e">
        <f t="shared" si="87"/>
        <v>#VALUE!</v>
      </c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275"/>
      <c r="AF732" s="275"/>
      <c r="AG732" s="40"/>
      <c r="AH732" s="40"/>
      <c r="AI732" s="40"/>
      <c r="AJ732" s="58" t="str">
        <f>IF(H732="","",VLOOKUP(H732,単重表!$C$6:'単重表'!$F$2502,4,FALSE))</f>
        <v/>
      </c>
      <c r="AK732" s="141" t="e">
        <f t="shared" si="75"/>
        <v>#VALUE!</v>
      </c>
      <c r="AL732" s="40">
        <v>2</v>
      </c>
      <c r="AM732" s="190" t="e">
        <f t="shared" si="76"/>
        <v>#VALUE!</v>
      </c>
      <c r="AO732" s="191">
        <f t="shared" si="77"/>
        <v>0</v>
      </c>
      <c r="AP732" s="182"/>
      <c r="AQ732" s="183" t="str">
        <f t="shared" si="78"/>
        <v/>
      </c>
      <c r="AR732" s="182"/>
      <c r="AS732" s="184" t="str">
        <f t="shared" si="79"/>
        <v/>
      </c>
      <c r="AT732" s="182"/>
      <c r="AU732" s="276"/>
      <c r="AV732" s="185"/>
      <c r="AW732" s="185"/>
      <c r="AX732" s="185"/>
      <c r="AY732" s="185"/>
      <c r="AZ732" s="185"/>
      <c r="BA732" s="186"/>
      <c r="BB732" s="80"/>
      <c r="BC732" s="185"/>
      <c r="BD732" s="185"/>
      <c r="BE732" s="185"/>
      <c r="BF732" s="185"/>
      <c r="BG732" s="187"/>
      <c r="BH732" s="278"/>
      <c r="BI732" s="188"/>
      <c r="BJ732" s="276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>
        <f t="shared" si="80"/>
        <v>0</v>
      </c>
    </row>
    <row r="733" spans="1:93" ht="22.5" hidden="1" customHeight="1">
      <c r="A733" s="277"/>
      <c r="B733" s="275"/>
      <c r="C733" s="75"/>
      <c r="D733" s="78"/>
      <c r="E733" s="75"/>
      <c r="F733" s="80"/>
      <c r="G733" s="78"/>
      <c r="H733" s="70"/>
      <c r="I733" s="81"/>
      <c r="J733" s="71" t="str">
        <f>IF(H733="","",VLOOKUP(H733,単重表!$C$6:'単重表'!$F$2502,2,FALSE))</f>
        <v/>
      </c>
      <c r="K733" s="232"/>
      <c r="L733" s="101">
        <f t="shared" si="85"/>
        <v>1</v>
      </c>
      <c r="M733" s="46"/>
      <c r="N733" s="101">
        <f t="shared" si="86"/>
        <v>1</v>
      </c>
      <c r="O733" s="49"/>
      <c r="P733" s="47" t="str">
        <f>IF(H733="","",VLOOKUP(H733,単重表!$C$6:'単重表'!$F$2502,3,FALSE))</f>
        <v/>
      </c>
      <c r="Q733" s="47"/>
      <c r="R733" s="56" t="e">
        <f t="shared" si="87"/>
        <v>#VALUE!</v>
      </c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275"/>
      <c r="AF733" s="275"/>
      <c r="AG733" s="40"/>
      <c r="AH733" s="40"/>
      <c r="AI733" s="40"/>
      <c r="AJ733" s="58" t="str">
        <f>IF(H733="","",VLOOKUP(H733,単重表!$C$6:'単重表'!$F$2502,4,FALSE))</f>
        <v/>
      </c>
      <c r="AK733" s="141" t="e">
        <f t="shared" si="75"/>
        <v>#VALUE!</v>
      </c>
      <c r="AL733" s="40">
        <v>2</v>
      </c>
      <c r="AM733" s="190" t="e">
        <f t="shared" si="76"/>
        <v>#VALUE!</v>
      </c>
      <c r="AO733" s="191">
        <f t="shared" si="77"/>
        <v>0</v>
      </c>
      <c r="AP733" s="182"/>
      <c r="AQ733" s="183" t="str">
        <f t="shared" si="78"/>
        <v/>
      </c>
      <c r="AR733" s="182"/>
      <c r="AS733" s="184" t="str">
        <f t="shared" si="79"/>
        <v/>
      </c>
      <c r="AT733" s="182"/>
      <c r="AU733" s="276"/>
      <c r="AV733" s="185"/>
      <c r="AW733" s="185"/>
      <c r="AX733" s="185"/>
      <c r="AY733" s="185"/>
      <c r="AZ733" s="185"/>
      <c r="BA733" s="186"/>
      <c r="BB733" s="80"/>
      <c r="BC733" s="185"/>
      <c r="BD733" s="185"/>
      <c r="BE733" s="185"/>
      <c r="BF733" s="185"/>
      <c r="BG733" s="187"/>
      <c r="BH733" s="278"/>
      <c r="BI733" s="188"/>
      <c r="BJ733" s="276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  <c r="BW733" s="40"/>
      <c r="BX733" s="40"/>
      <c r="BY733" s="40"/>
      <c r="BZ733" s="40"/>
      <c r="CA733" s="40"/>
      <c r="CB733" s="40"/>
      <c r="CC733" s="40"/>
      <c r="CD733" s="40"/>
      <c r="CE733" s="40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>
        <f t="shared" si="80"/>
        <v>0</v>
      </c>
    </row>
    <row r="734" spans="1:93" ht="22.5" hidden="1" customHeight="1">
      <c r="A734" s="277"/>
      <c r="B734" s="275"/>
      <c r="C734" s="75"/>
      <c r="D734" s="78"/>
      <c r="E734" s="75"/>
      <c r="F734" s="80"/>
      <c r="G734" s="78"/>
      <c r="H734" s="70"/>
      <c r="I734" s="81"/>
      <c r="J734" s="71" t="str">
        <f>IF(H734="","",VLOOKUP(H734,単重表!$C$6:'単重表'!$F$2502,2,FALSE))</f>
        <v/>
      </c>
      <c r="K734" s="232"/>
      <c r="L734" s="101">
        <f t="shared" si="85"/>
        <v>1</v>
      </c>
      <c r="M734" s="46"/>
      <c r="N734" s="101">
        <f t="shared" si="86"/>
        <v>1</v>
      </c>
      <c r="O734" s="49"/>
      <c r="P734" s="47" t="str">
        <f>IF(H734="","",VLOOKUP(H734,単重表!$C$6:'単重表'!$F$2502,3,FALSE))</f>
        <v/>
      </c>
      <c r="Q734" s="47"/>
      <c r="R734" s="56" t="e">
        <f t="shared" si="87"/>
        <v>#VALUE!</v>
      </c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275"/>
      <c r="AF734" s="275"/>
      <c r="AG734" s="40"/>
      <c r="AH734" s="40"/>
      <c r="AI734" s="40"/>
      <c r="AJ734" s="58" t="str">
        <f>IF(H734="","",VLOOKUP(H734,単重表!$C$6:'単重表'!$F$2502,4,FALSE))</f>
        <v/>
      </c>
      <c r="AK734" s="141" t="e">
        <f t="shared" si="75"/>
        <v>#VALUE!</v>
      </c>
      <c r="AL734" s="40">
        <v>2</v>
      </c>
      <c r="AM734" s="190" t="e">
        <f t="shared" si="76"/>
        <v>#VALUE!</v>
      </c>
      <c r="AO734" s="191">
        <f t="shared" si="77"/>
        <v>0</v>
      </c>
      <c r="AP734" s="182"/>
      <c r="AQ734" s="183" t="str">
        <f t="shared" si="78"/>
        <v/>
      </c>
      <c r="AR734" s="182"/>
      <c r="AS734" s="184" t="str">
        <f t="shared" si="79"/>
        <v/>
      </c>
      <c r="AT734" s="182"/>
      <c r="AU734" s="276"/>
      <c r="AV734" s="185"/>
      <c r="AW734" s="185"/>
      <c r="AX734" s="185"/>
      <c r="AY734" s="185"/>
      <c r="AZ734" s="185"/>
      <c r="BA734" s="186"/>
      <c r="BB734" s="80"/>
      <c r="BC734" s="185"/>
      <c r="BD734" s="185"/>
      <c r="BE734" s="185"/>
      <c r="BF734" s="185"/>
      <c r="BG734" s="187"/>
      <c r="BH734" s="278"/>
      <c r="BI734" s="188"/>
      <c r="BJ734" s="276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  <c r="BW734" s="40"/>
      <c r="BX734" s="40"/>
      <c r="BY734" s="40"/>
      <c r="BZ734" s="40"/>
      <c r="CA734" s="40"/>
      <c r="CB734" s="40"/>
      <c r="CC734" s="40"/>
      <c r="CD734" s="40"/>
      <c r="CE734" s="40"/>
      <c r="CF734" s="40"/>
      <c r="CG734" s="40"/>
      <c r="CH734" s="40"/>
      <c r="CI734" s="40"/>
      <c r="CJ734" s="40"/>
      <c r="CK734" s="40"/>
      <c r="CL734" s="40"/>
      <c r="CM734" s="40"/>
      <c r="CN734" s="40"/>
      <c r="CO734" s="40">
        <f t="shared" si="80"/>
        <v>0</v>
      </c>
    </row>
    <row r="735" spans="1:93" ht="22.5" hidden="1" customHeight="1">
      <c r="A735" s="277"/>
      <c r="B735" s="275"/>
      <c r="C735" s="75"/>
      <c r="D735" s="78"/>
      <c r="E735" s="75"/>
      <c r="F735" s="80"/>
      <c r="G735" s="78"/>
      <c r="H735" s="70"/>
      <c r="I735" s="81"/>
      <c r="J735" s="71" t="str">
        <f>IF(H735="","",VLOOKUP(H735,単重表!$C$6:'単重表'!$F$2502,2,FALSE))</f>
        <v/>
      </c>
      <c r="K735" s="232"/>
      <c r="L735" s="101">
        <f t="shared" si="85"/>
        <v>1</v>
      </c>
      <c r="M735" s="46"/>
      <c r="N735" s="101">
        <f t="shared" si="86"/>
        <v>1</v>
      </c>
      <c r="O735" s="49"/>
      <c r="P735" s="47" t="str">
        <f>IF(H735="","",VLOOKUP(H735,単重表!$C$6:'単重表'!$F$2502,3,FALSE))</f>
        <v/>
      </c>
      <c r="Q735" s="47"/>
      <c r="R735" s="56" t="e">
        <f t="shared" si="87"/>
        <v>#VALUE!</v>
      </c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275"/>
      <c r="AF735" s="275"/>
      <c r="AG735" s="40"/>
      <c r="AH735" s="40"/>
      <c r="AI735" s="40"/>
      <c r="AJ735" s="58" t="str">
        <f>IF(H735="","",VLOOKUP(H735,単重表!$C$6:'単重表'!$F$2502,4,FALSE))</f>
        <v/>
      </c>
      <c r="AK735" s="141" t="e">
        <f t="shared" si="75"/>
        <v>#VALUE!</v>
      </c>
      <c r="AL735" s="40">
        <v>2</v>
      </c>
      <c r="AM735" s="190" t="e">
        <f t="shared" si="76"/>
        <v>#VALUE!</v>
      </c>
      <c r="AO735" s="191">
        <f t="shared" si="77"/>
        <v>0</v>
      </c>
      <c r="AP735" s="182"/>
      <c r="AQ735" s="183" t="str">
        <f t="shared" si="78"/>
        <v/>
      </c>
      <c r="AR735" s="182"/>
      <c r="AS735" s="184" t="str">
        <f t="shared" si="79"/>
        <v/>
      </c>
      <c r="AT735" s="182"/>
      <c r="AU735" s="276"/>
      <c r="AV735" s="185"/>
      <c r="AW735" s="185"/>
      <c r="AX735" s="185"/>
      <c r="AY735" s="185"/>
      <c r="AZ735" s="185"/>
      <c r="BA735" s="186"/>
      <c r="BB735" s="80"/>
      <c r="BC735" s="185"/>
      <c r="BD735" s="185"/>
      <c r="BE735" s="185"/>
      <c r="BF735" s="185"/>
      <c r="BG735" s="187"/>
      <c r="BH735" s="278"/>
      <c r="BI735" s="188"/>
      <c r="BJ735" s="276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  <c r="BW735" s="40"/>
      <c r="BX735" s="40"/>
      <c r="BY735" s="40"/>
      <c r="BZ735" s="40"/>
      <c r="CA735" s="40"/>
      <c r="CB735" s="40"/>
      <c r="CC735" s="40"/>
      <c r="CD735" s="40"/>
      <c r="CE735" s="40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>
        <f t="shared" si="80"/>
        <v>0</v>
      </c>
    </row>
    <row r="736" spans="1:93" ht="22.5" hidden="1" customHeight="1">
      <c r="A736" s="277"/>
      <c r="B736" s="275"/>
      <c r="C736" s="75"/>
      <c r="D736" s="78"/>
      <c r="E736" s="75"/>
      <c r="F736" s="80"/>
      <c r="G736" s="78"/>
      <c r="H736" s="70"/>
      <c r="I736" s="81"/>
      <c r="J736" s="71" t="str">
        <f>IF(H736="","",VLOOKUP(H736,単重表!$C$6:'単重表'!$F$2502,2,FALSE))</f>
        <v/>
      </c>
      <c r="K736" s="232"/>
      <c r="L736" s="101">
        <f t="shared" si="85"/>
        <v>1</v>
      </c>
      <c r="M736" s="46"/>
      <c r="N736" s="101">
        <f t="shared" si="86"/>
        <v>1</v>
      </c>
      <c r="O736" s="49"/>
      <c r="P736" s="47" t="str">
        <f>IF(H736="","",VLOOKUP(H736,単重表!$C$6:'単重表'!$F$2502,3,FALSE))</f>
        <v/>
      </c>
      <c r="Q736" s="47"/>
      <c r="R736" s="56" t="e">
        <f t="shared" si="87"/>
        <v>#VALUE!</v>
      </c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275"/>
      <c r="AF736" s="275"/>
      <c r="AG736" s="40"/>
      <c r="AH736" s="40"/>
      <c r="AI736" s="40"/>
      <c r="AJ736" s="58" t="str">
        <f>IF(H736="","",VLOOKUP(H736,単重表!$C$6:'単重表'!$F$2502,4,FALSE))</f>
        <v/>
      </c>
      <c r="AK736" s="141" t="e">
        <f t="shared" si="75"/>
        <v>#VALUE!</v>
      </c>
      <c r="AL736" s="40">
        <v>2</v>
      </c>
      <c r="AM736" s="190" t="e">
        <f t="shared" si="76"/>
        <v>#VALUE!</v>
      </c>
      <c r="AO736" s="191">
        <f t="shared" si="77"/>
        <v>0</v>
      </c>
      <c r="AP736" s="182"/>
      <c r="AQ736" s="183" t="str">
        <f t="shared" si="78"/>
        <v/>
      </c>
      <c r="AR736" s="182"/>
      <c r="AS736" s="184" t="str">
        <f t="shared" si="79"/>
        <v/>
      </c>
      <c r="AT736" s="182"/>
      <c r="AU736" s="276"/>
      <c r="AV736" s="185"/>
      <c r="AW736" s="185"/>
      <c r="AX736" s="185"/>
      <c r="AY736" s="185"/>
      <c r="AZ736" s="185"/>
      <c r="BA736" s="186"/>
      <c r="BB736" s="80"/>
      <c r="BC736" s="185"/>
      <c r="BD736" s="185"/>
      <c r="BE736" s="185"/>
      <c r="BF736" s="185"/>
      <c r="BG736" s="187"/>
      <c r="BH736" s="278"/>
      <c r="BI736" s="188"/>
      <c r="BJ736" s="276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  <c r="BW736" s="40"/>
      <c r="BX736" s="40"/>
      <c r="BY736" s="40"/>
      <c r="BZ736" s="40"/>
      <c r="CA736" s="40"/>
      <c r="CB736" s="40"/>
      <c r="CC736" s="40"/>
      <c r="CD736" s="40"/>
      <c r="CE736" s="40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>
        <f t="shared" si="80"/>
        <v>0</v>
      </c>
    </row>
    <row r="737" spans="1:93" ht="22.5" hidden="1" customHeight="1">
      <c r="A737" s="277"/>
      <c r="B737" s="275"/>
      <c r="C737" s="75"/>
      <c r="D737" s="78"/>
      <c r="E737" s="75"/>
      <c r="F737" s="80"/>
      <c r="G737" s="78"/>
      <c r="H737" s="70"/>
      <c r="I737" s="81"/>
      <c r="J737" s="71" t="str">
        <f>IF(H737="","",VLOOKUP(H737,単重表!$C$6:'単重表'!$F$2502,2,FALSE))</f>
        <v/>
      </c>
      <c r="K737" s="232"/>
      <c r="L737" s="101">
        <f t="shared" si="85"/>
        <v>1</v>
      </c>
      <c r="M737" s="46"/>
      <c r="N737" s="101">
        <f t="shared" si="86"/>
        <v>1</v>
      </c>
      <c r="O737" s="49"/>
      <c r="P737" s="47" t="str">
        <f>IF(H737="","",VLOOKUP(H737,単重表!$C$6:'単重表'!$F$2502,3,FALSE))</f>
        <v/>
      </c>
      <c r="Q737" s="47"/>
      <c r="R737" s="56" t="e">
        <f t="shared" si="87"/>
        <v>#VALUE!</v>
      </c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275"/>
      <c r="AF737" s="275"/>
      <c r="AG737" s="40"/>
      <c r="AH737" s="40"/>
      <c r="AI737" s="40"/>
      <c r="AJ737" s="58" t="str">
        <f>IF(H737="","",VLOOKUP(H737,単重表!$C$6:'単重表'!$F$2502,4,FALSE))</f>
        <v/>
      </c>
      <c r="AK737" s="141" t="e">
        <f t="shared" si="75"/>
        <v>#VALUE!</v>
      </c>
      <c r="AL737" s="40">
        <v>2</v>
      </c>
      <c r="AM737" s="190" t="e">
        <f t="shared" si="76"/>
        <v>#VALUE!</v>
      </c>
      <c r="AO737" s="191">
        <f t="shared" si="77"/>
        <v>0</v>
      </c>
      <c r="AP737" s="182"/>
      <c r="AQ737" s="183" t="str">
        <f t="shared" si="78"/>
        <v/>
      </c>
      <c r="AR737" s="182"/>
      <c r="AS737" s="184" t="str">
        <f t="shared" si="79"/>
        <v/>
      </c>
      <c r="AT737" s="182"/>
      <c r="AU737" s="276"/>
      <c r="AV737" s="185"/>
      <c r="AW737" s="185"/>
      <c r="AX737" s="185"/>
      <c r="AY737" s="185"/>
      <c r="AZ737" s="185"/>
      <c r="BA737" s="186"/>
      <c r="BB737" s="80"/>
      <c r="BC737" s="185"/>
      <c r="BD737" s="185"/>
      <c r="BE737" s="185"/>
      <c r="BF737" s="185"/>
      <c r="BG737" s="187"/>
      <c r="BH737" s="278"/>
      <c r="BI737" s="188"/>
      <c r="BJ737" s="276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  <c r="BW737" s="40"/>
      <c r="BX737" s="40"/>
      <c r="BY737" s="40"/>
      <c r="BZ737" s="40"/>
      <c r="CA737" s="40"/>
      <c r="CB737" s="40"/>
      <c r="CC737" s="40"/>
      <c r="CD737" s="40"/>
      <c r="CE737" s="40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>
        <f t="shared" si="80"/>
        <v>0</v>
      </c>
    </row>
    <row r="738" spans="1:93" ht="22.5" hidden="1" customHeight="1">
      <c r="A738" s="277"/>
      <c r="B738" s="275"/>
      <c r="C738" s="75"/>
      <c r="D738" s="78"/>
      <c r="E738" s="75"/>
      <c r="F738" s="80"/>
      <c r="G738" s="78"/>
      <c r="H738" s="70"/>
      <c r="I738" s="81"/>
      <c r="J738" s="71" t="str">
        <f>IF(H738="","",VLOOKUP(H738,単重表!$C$6:'単重表'!$F$2502,2,FALSE))</f>
        <v/>
      </c>
      <c r="K738" s="232"/>
      <c r="L738" s="101">
        <f t="shared" si="85"/>
        <v>1</v>
      </c>
      <c r="M738" s="46"/>
      <c r="N738" s="101">
        <f t="shared" si="86"/>
        <v>1</v>
      </c>
      <c r="O738" s="49"/>
      <c r="P738" s="47" t="str">
        <f>IF(H738="","",VLOOKUP(H738,単重表!$C$6:'単重表'!$F$2502,3,FALSE))</f>
        <v/>
      </c>
      <c r="Q738" s="47"/>
      <c r="R738" s="56" t="e">
        <f t="shared" si="87"/>
        <v>#VALUE!</v>
      </c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275"/>
      <c r="AF738" s="275"/>
      <c r="AG738" s="40"/>
      <c r="AH738" s="40"/>
      <c r="AI738" s="40"/>
      <c r="AJ738" s="58" t="str">
        <f>IF(H738="","",VLOOKUP(H738,単重表!$C$6:'単重表'!$F$2502,4,FALSE))</f>
        <v/>
      </c>
      <c r="AK738" s="141" t="e">
        <f t="shared" si="75"/>
        <v>#VALUE!</v>
      </c>
      <c r="AL738" s="40">
        <v>2</v>
      </c>
      <c r="AM738" s="190" t="e">
        <f t="shared" si="76"/>
        <v>#VALUE!</v>
      </c>
      <c r="AO738" s="191">
        <f t="shared" si="77"/>
        <v>0</v>
      </c>
      <c r="AP738" s="182"/>
      <c r="AQ738" s="183" t="str">
        <f t="shared" si="78"/>
        <v/>
      </c>
      <c r="AR738" s="182"/>
      <c r="AS738" s="184" t="str">
        <f t="shared" si="79"/>
        <v/>
      </c>
      <c r="AT738" s="182"/>
      <c r="AU738" s="276"/>
      <c r="AV738" s="185"/>
      <c r="AW738" s="185"/>
      <c r="AX738" s="185"/>
      <c r="AY738" s="185"/>
      <c r="AZ738" s="185"/>
      <c r="BA738" s="186"/>
      <c r="BB738" s="80"/>
      <c r="BC738" s="185"/>
      <c r="BD738" s="185"/>
      <c r="BE738" s="185"/>
      <c r="BF738" s="185"/>
      <c r="BG738" s="187"/>
      <c r="BH738" s="278"/>
      <c r="BI738" s="188"/>
      <c r="BJ738" s="276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  <c r="BW738" s="40"/>
      <c r="BX738" s="40"/>
      <c r="BY738" s="40"/>
      <c r="BZ738" s="40"/>
      <c r="CA738" s="40"/>
      <c r="CB738" s="40"/>
      <c r="CC738" s="40"/>
      <c r="CD738" s="40"/>
      <c r="CE738" s="40"/>
      <c r="CF738" s="40"/>
      <c r="CG738" s="40"/>
      <c r="CH738" s="40"/>
      <c r="CI738" s="40"/>
      <c r="CJ738" s="40"/>
      <c r="CK738" s="40"/>
      <c r="CL738" s="40"/>
      <c r="CM738" s="40"/>
      <c r="CN738" s="40"/>
      <c r="CO738" s="40">
        <f t="shared" si="80"/>
        <v>0</v>
      </c>
    </row>
    <row r="739" spans="1:93" ht="22.5" hidden="1" customHeight="1">
      <c r="A739" s="277"/>
      <c r="B739" s="275"/>
      <c r="C739" s="75"/>
      <c r="D739" s="78"/>
      <c r="E739" s="75"/>
      <c r="F739" s="80"/>
      <c r="G739" s="78"/>
      <c r="H739" s="70"/>
      <c r="I739" s="81"/>
      <c r="J739" s="71" t="str">
        <f>IF(H739="","",VLOOKUP(H739,単重表!$C$6:'単重表'!$F$2502,2,FALSE))</f>
        <v/>
      </c>
      <c r="K739" s="232"/>
      <c r="L739" s="101">
        <f t="shared" si="85"/>
        <v>1</v>
      </c>
      <c r="M739" s="46"/>
      <c r="N739" s="101">
        <f t="shared" si="86"/>
        <v>1</v>
      </c>
      <c r="O739" s="49"/>
      <c r="P739" s="47" t="str">
        <f>IF(H739="","",VLOOKUP(H739,単重表!$C$6:'単重表'!$F$2502,3,FALSE))</f>
        <v/>
      </c>
      <c r="Q739" s="47"/>
      <c r="R739" s="56" t="e">
        <f t="shared" si="87"/>
        <v>#VALUE!</v>
      </c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275"/>
      <c r="AF739" s="275"/>
      <c r="AG739" s="40"/>
      <c r="AH739" s="40"/>
      <c r="AI739" s="40"/>
      <c r="AJ739" s="58" t="str">
        <f>IF(H739="","",VLOOKUP(H739,単重表!$C$6:'単重表'!$F$2502,4,FALSE))</f>
        <v/>
      </c>
      <c r="AK739" s="141" t="e">
        <f t="shared" si="75"/>
        <v>#VALUE!</v>
      </c>
      <c r="AL739" s="40">
        <v>2</v>
      </c>
      <c r="AM739" s="190" t="e">
        <f t="shared" si="76"/>
        <v>#VALUE!</v>
      </c>
      <c r="AO739" s="191">
        <f t="shared" si="77"/>
        <v>0</v>
      </c>
      <c r="AP739" s="182"/>
      <c r="AQ739" s="183" t="str">
        <f t="shared" si="78"/>
        <v/>
      </c>
      <c r="AR739" s="182"/>
      <c r="AS739" s="184" t="str">
        <f t="shared" si="79"/>
        <v/>
      </c>
      <c r="AT739" s="182"/>
      <c r="AU739" s="276"/>
      <c r="AV739" s="185"/>
      <c r="AW739" s="185"/>
      <c r="AX739" s="185"/>
      <c r="AY739" s="185"/>
      <c r="AZ739" s="185"/>
      <c r="BA739" s="186"/>
      <c r="BB739" s="80"/>
      <c r="BC739" s="185"/>
      <c r="BD739" s="185"/>
      <c r="BE739" s="185"/>
      <c r="BF739" s="185"/>
      <c r="BG739" s="187"/>
      <c r="BH739" s="278"/>
      <c r="BI739" s="188"/>
      <c r="BJ739" s="276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  <c r="BW739" s="40"/>
      <c r="BX739" s="40"/>
      <c r="BY739" s="40"/>
      <c r="BZ739" s="40"/>
      <c r="CA739" s="40"/>
      <c r="CB739" s="40"/>
      <c r="CC739" s="40"/>
      <c r="CD739" s="40"/>
      <c r="CE739" s="40"/>
      <c r="CF739" s="40"/>
      <c r="CG739" s="40"/>
      <c r="CH739" s="40"/>
      <c r="CI739" s="40"/>
      <c r="CJ739" s="40"/>
      <c r="CK739" s="40"/>
      <c r="CL739" s="40"/>
      <c r="CM739" s="40"/>
      <c r="CN739" s="40"/>
      <c r="CO739" s="40">
        <f t="shared" si="80"/>
        <v>0</v>
      </c>
    </row>
    <row r="740" spans="1:93" ht="22.5" hidden="1" customHeight="1">
      <c r="A740" s="277"/>
      <c r="B740" s="275"/>
      <c r="C740" s="75"/>
      <c r="D740" s="78"/>
      <c r="E740" s="75"/>
      <c r="F740" s="80"/>
      <c r="G740" s="78"/>
      <c r="H740" s="70"/>
      <c r="I740" s="81"/>
      <c r="J740" s="71" t="str">
        <f>IF(H740="","",VLOOKUP(H740,単重表!$C$6:'単重表'!$F$2502,2,FALSE))</f>
        <v/>
      </c>
      <c r="K740" s="232"/>
      <c r="L740" s="101">
        <f t="shared" si="85"/>
        <v>1</v>
      </c>
      <c r="M740" s="46"/>
      <c r="N740" s="101">
        <f t="shared" si="86"/>
        <v>1</v>
      </c>
      <c r="O740" s="49"/>
      <c r="P740" s="47" t="str">
        <f>IF(H740="","",VLOOKUP(H740,単重表!$C$6:'単重表'!$F$2502,3,FALSE))</f>
        <v/>
      </c>
      <c r="Q740" s="47"/>
      <c r="R740" s="56" t="e">
        <f t="shared" si="87"/>
        <v>#VALUE!</v>
      </c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275"/>
      <c r="AF740" s="275"/>
      <c r="AG740" s="40"/>
      <c r="AH740" s="40"/>
      <c r="AI740" s="40"/>
      <c r="AJ740" s="58" t="str">
        <f>IF(H740="","",VLOOKUP(H740,単重表!$C$6:'単重表'!$F$2502,4,FALSE))</f>
        <v/>
      </c>
      <c r="AK740" s="141" t="e">
        <f t="shared" ref="AK740:AK915" si="88">AJ740*O740*L740</f>
        <v>#VALUE!</v>
      </c>
      <c r="AL740" s="40">
        <v>2</v>
      </c>
      <c r="AM740" s="190" t="e">
        <f t="shared" ref="AM740:AM915" si="89">AK740*AL740</f>
        <v>#VALUE!</v>
      </c>
      <c r="AO740" s="191">
        <f t="shared" ref="AO740:AO915" si="90">K740</f>
        <v>0</v>
      </c>
      <c r="AP740" s="182"/>
      <c r="AQ740" s="183" t="str">
        <f t="shared" ref="AQ740:AQ915" si="91">MID(J740,2,3)</f>
        <v/>
      </c>
      <c r="AR740" s="182"/>
      <c r="AS740" s="184" t="str">
        <f t="shared" ref="AS740:AS915" si="92">MID(J740,2,3)</f>
        <v/>
      </c>
      <c r="AT740" s="182"/>
      <c r="AU740" s="276"/>
      <c r="AV740" s="185"/>
      <c r="AW740" s="185"/>
      <c r="AX740" s="185"/>
      <c r="AY740" s="185"/>
      <c r="AZ740" s="185"/>
      <c r="BA740" s="186"/>
      <c r="BB740" s="80"/>
      <c r="BC740" s="185"/>
      <c r="BD740" s="185"/>
      <c r="BE740" s="185"/>
      <c r="BF740" s="185"/>
      <c r="BG740" s="187"/>
      <c r="BH740" s="278"/>
      <c r="BI740" s="188"/>
      <c r="BJ740" s="276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  <c r="BW740" s="40"/>
      <c r="BX740" s="40"/>
      <c r="BY740" s="40"/>
      <c r="BZ740" s="40"/>
      <c r="CA740" s="40"/>
      <c r="CB740" s="40"/>
      <c r="CC740" s="40"/>
      <c r="CD740" s="40"/>
      <c r="CE740" s="40"/>
      <c r="CF740" s="40"/>
      <c r="CG740" s="40"/>
      <c r="CH740" s="40"/>
      <c r="CI740" s="40"/>
      <c r="CJ740" s="40"/>
      <c r="CK740" s="40"/>
      <c r="CL740" s="40"/>
      <c r="CM740" s="40"/>
      <c r="CN740" s="40"/>
      <c r="CO740" s="40">
        <f t="shared" ref="CO740:CO915" si="93">BL740*$BL$4+BO740*$BO$4+BM740*$BM$4+BN740*$BN$4+BP740*$BP$4+BQ740*$BQ$4+BR740*$BR$4+BS740*$BS$4+BT740*$BT$4+BU740*$BU$4+BV740*$BV$4+BW740*$BW$4+BX740*$BX$4+BY740*$BY$4+BZ740*$BZ$4+CA740*$CA$4+CB740*$CB$4+CC740*$CC$4+CD740*$CD$4+CE740*$CE$4+CF740*$CF$4+CG740*$CG$4+CH740*$CH$4+CI740*$CI$4+CJ740*$CJ$4+CK740*$CK$4+CL740*$CL$4+CM740*$CM$4+CN740*$CN$4</f>
        <v>0</v>
      </c>
    </row>
    <row r="741" spans="1:93" ht="22.5" hidden="1" customHeight="1">
      <c r="A741" s="277"/>
      <c r="B741" s="275"/>
      <c r="C741" s="75"/>
      <c r="D741" s="78"/>
      <c r="E741" s="75"/>
      <c r="F741" s="80"/>
      <c r="G741" s="78"/>
      <c r="H741" s="70"/>
      <c r="I741" s="81"/>
      <c r="J741" s="71" t="str">
        <f>IF(H741="","",VLOOKUP(H741,単重表!$C$6:'単重表'!$F$2502,2,FALSE))</f>
        <v/>
      </c>
      <c r="K741" s="232"/>
      <c r="L741" s="101">
        <f t="shared" si="85"/>
        <v>1</v>
      </c>
      <c r="M741" s="46"/>
      <c r="N741" s="101">
        <f t="shared" si="86"/>
        <v>1</v>
      </c>
      <c r="O741" s="49"/>
      <c r="P741" s="47" t="str">
        <f>IF(H741="","",VLOOKUP(H741,単重表!$C$6:'単重表'!$F$2502,3,FALSE))</f>
        <v/>
      </c>
      <c r="Q741" s="47"/>
      <c r="R741" s="56" t="e">
        <f t="shared" si="87"/>
        <v>#VALUE!</v>
      </c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275"/>
      <c r="AF741" s="275"/>
      <c r="AG741" s="40"/>
      <c r="AH741" s="40"/>
      <c r="AI741" s="40"/>
      <c r="AJ741" s="58" t="str">
        <f>IF(H741="","",VLOOKUP(H741,単重表!$C$6:'単重表'!$F$2502,4,FALSE))</f>
        <v/>
      </c>
      <c r="AK741" s="141" t="e">
        <f t="shared" si="88"/>
        <v>#VALUE!</v>
      </c>
      <c r="AL741" s="40">
        <v>2</v>
      </c>
      <c r="AM741" s="190" t="e">
        <f t="shared" si="89"/>
        <v>#VALUE!</v>
      </c>
      <c r="AO741" s="191">
        <f t="shared" si="90"/>
        <v>0</v>
      </c>
      <c r="AP741" s="182"/>
      <c r="AQ741" s="183" t="str">
        <f t="shared" si="91"/>
        <v/>
      </c>
      <c r="AR741" s="182"/>
      <c r="AS741" s="184" t="str">
        <f t="shared" si="92"/>
        <v/>
      </c>
      <c r="AT741" s="182"/>
      <c r="AU741" s="276"/>
      <c r="AV741" s="185"/>
      <c r="AW741" s="185"/>
      <c r="AX741" s="185"/>
      <c r="AY741" s="185"/>
      <c r="AZ741" s="185"/>
      <c r="BA741" s="186"/>
      <c r="BB741" s="80"/>
      <c r="BC741" s="185"/>
      <c r="BD741" s="185"/>
      <c r="BE741" s="185"/>
      <c r="BF741" s="185"/>
      <c r="BG741" s="187"/>
      <c r="BH741" s="278"/>
      <c r="BI741" s="188"/>
      <c r="BJ741" s="276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  <c r="BW741" s="40"/>
      <c r="BX741" s="40"/>
      <c r="BY741" s="40"/>
      <c r="BZ741" s="40"/>
      <c r="CA741" s="40"/>
      <c r="CB741" s="40"/>
      <c r="CC741" s="40"/>
      <c r="CD741" s="40"/>
      <c r="CE741" s="40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>
        <f t="shared" si="93"/>
        <v>0</v>
      </c>
    </row>
    <row r="742" spans="1:93" ht="22.5" hidden="1" customHeight="1">
      <c r="A742" s="277"/>
      <c r="B742" s="275"/>
      <c r="C742" s="75"/>
      <c r="D742" s="78"/>
      <c r="E742" s="75"/>
      <c r="F742" s="80"/>
      <c r="G742" s="78"/>
      <c r="H742" s="70"/>
      <c r="I742" s="81"/>
      <c r="J742" s="71" t="str">
        <f>IF(H742="","",VLOOKUP(H742,単重表!$C$6:'単重表'!$F$2502,2,FALSE))</f>
        <v/>
      </c>
      <c r="K742" s="232"/>
      <c r="L742" s="101">
        <f t="shared" si="85"/>
        <v>1</v>
      </c>
      <c r="M742" s="46"/>
      <c r="N742" s="101">
        <f t="shared" si="86"/>
        <v>1</v>
      </c>
      <c r="O742" s="49"/>
      <c r="P742" s="47" t="str">
        <f>IF(H742="","",VLOOKUP(H742,単重表!$C$6:'単重表'!$F$2502,3,FALSE))</f>
        <v/>
      </c>
      <c r="Q742" s="47"/>
      <c r="R742" s="56" t="e">
        <f t="shared" si="87"/>
        <v>#VALUE!</v>
      </c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275"/>
      <c r="AF742" s="275"/>
      <c r="AG742" s="40"/>
      <c r="AH742" s="40"/>
      <c r="AI742" s="40"/>
      <c r="AJ742" s="58" t="str">
        <f>IF(H742="","",VLOOKUP(H742,単重表!$C$6:'単重表'!$F$2502,4,FALSE))</f>
        <v/>
      </c>
      <c r="AK742" s="141" t="e">
        <f t="shared" si="88"/>
        <v>#VALUE!</v>
      </c>
      <c r="AL742" s="40">
        <v>2</v>
      </c>
      <c r="AM742" s="190" t="e">
        <f t="shared" si="89"/>
        <v>#VALUE!</v>
      </c>
      <c r="AO742" s="191">
        <f t="shared" si="90"/>
        <v>0</v>
      </c>
      <c r="AP742" s="182"/>
      <c r="AQ742" s="183" t="str">
        <f t="shared" si="91"/>
        <v/>
      </c>
      <c r="AR742" s="182"/>
      <c r="AS742" s="184" t="str">
        <f t="shared" si="92"/>
        <v/>
      </c>
      <c r="AT742" s="182"/>
      <c r="AU742" s="276"/>
      <c r="AV742" s="185"/>
      <c r="AW742" s="185"/>
      <c r="AX742" s="185"/>
      <c r="AY742" s="185"/>
      <c r="AZ742" s="185"/>
      <c r="BA742" s="186"/>
      <c r="BB742" s="80"/>
      <c r="BC742" s="185"/>
      <c r="BD742" s="185"/>
      <c r="BE742" s="185"/>
      <c r="BF742" s="185"/>
      <c r="BG742" s="187"/>
      <c r="BH742" s="278"/>
      <c r="BI742" s="188"/>
      <c r="BJ742" s="276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  <c r="BW742" s="40"/>
      <c r="BX742" s="40"/>
      <c r="BY742" s="40"/>
      <c r="BZ742" s="40"/>
      <c r="CA742" s="40"/>
      <c r="CB742" s="40"/>
      <c r="CC742" s="40"/>
      <c r="CD742" s="40"/>
      <c r="CE742" s="40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>
        <f t="shared" si="93"/>
        <v>0</v>
      </c>
    </row>
    <row r="743" spans="1:93" ht="22.5" hidden="1" customHeight="1">
      <c r="A743" s="277"/>
      <c r="B743" s="275"/>
      <c r="C743" s="75"/>
      <c r="D743" s="78"/>
      <c r="E743" s="75"/>
      <c r="F743" s="80"/>
      <c r="G743" s="78"/>
      <c r="H743" s="70"/>
      <c r="I743" s="81"/>
      <c r="J743" s="71" t="str">
        <f>IF(H743="","",VLOOKUP(H743,単重表!$C$6:'単重表'!$F$2502,2,FALSE))</f>
        <v/>
      </c>
      <c r="K743" s="232"/>
      <c r="L743" s="101">
        <f t="shared" si="85"/>
        <v>1</v>
      </c>
      <c r="M743" s="46"/>
      <c r="N743" s="101">
        <f t="shared" si="86"/>
        <v>1</v>
      </c>
      <c r="O743" s="49"/>
      <c r="P743" s="47" t="str">
        <f>IF(H743="","",VLOOKUP(H743,単重表!$C$6:'単重表'!$F$2502,3,FALSE))</f>
        <v/>
      </c>
      <c r="Q743" s="47"/>
      <c r="R743" s="56" t="e">
        <f t="shared" si="87"/>
        <v>#VALUE!</v>
      </c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275"/>
      <c r="AF743" s="275"/>
      <c r="AG743" s="40"/>
      <c r="AH743" s="40"/>
      <c r="AI743" s="40"/>
      <c r="AJ743" s="58" t="str">
        <f>IF(H743="","",VLOOKUP(H743,単重表!$C$6:'単重表'!$F$2502,4,FALSE))</f>
        <v/>
      </c>
      <c r="AK743" s="141" t="e">
        <f t="shared" si="88"/>
        <v>#VALUE!</v>
      </c>
      <c r="AL743" s="40">
        <v>2</v>
      </c>
      <c r="AM743" s="190" t="e">
        <f t="shared" si="89"/>
        <v>#VALUE!</v>
      </c>
      <c r="AO743" s="191">
        <f t="shared" si="90"/>
        <v>0</v>
      </c>
      <c r="AP743" s="182"/>
      <c r="AQ743" s="183" t="str">
        <f t="shared" si="91"/>
        <v/>
      </c>
      <c r="AR743" s="182"/>
      <c r="AS743" s="184" t="str">
        <f t="shared" si="92"/>
        <v/>
      </c>
      <c r="AT743" s="182"/>
      <c r="AU743" s="276"/>
      <c r="AV743" s="185"/>
      <c r="AW743" s="185"/>
      <c r="AX743" s="185"/>
      <c r="AY743" s="185"/>
      <c r="AZ743" s="185"/>
      <c r="BA743" s="186"/>
      <c r="BB743" s="80"/>
      <c r="BC743" s="185"/>
      <c r="BD743" s="185"/>
      <c r="BE743" s="185"/>
      <c r="BF743" s="185"/>
      <c r="BG743" s="187"/>
      <c r="BH743" s="278"/>
      <c r="BI743" s="188"/>
      <c r="BJ743" s="276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  <c r="BW743" s="40"/>
      <c r="BX743" s="40"/>
      <c r="BY743" s="40"/>
      <c r="BZ743" s="40"/>
      <c r="CA743" s="40"/>
      <c r="CB743" s="40"/>
      <c r="CC743" s="40"/>
      <c r="CD743" s="40"/>
      <c r="CE743" s="40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>
        <f t="shared" si="93"/>
        <v>0</v>
      </c>
    </row>
    <row r="744" spans="1:93" ht="22.5" hidden="1" customHeight="1">
      <c r="A744" s="277"/>
      <c r="B744" s="275"/>
      <c r="C744" s="75"/>
      <c r="D744" s="78"/>
      <c r="E744" s="75"/>
      <c r="F744" s="80"/>
      <c r="G744" s="78"/>
      <c r="H744" s="70"/>
      <c r="I744" s="81"/>
      <c r="J744" s="71" t="str">
        <f>IF(H744="","",VLOOKUP(H744,単重表!$C$6:'単重表'!$F$2502,2,FALSE))</f>
        <v/>
      </c>
      <c r="K744" s="232"/>
      <c r="L744" s="101">
        <f t="shared" si="85"/>
        <v>1</v>
      </c>
      <c r="M744" s="46"/>
      <c r="N744" s="101">
        <f t="shared" si="86"/>
        <v>1</v>
      </c>
      <c r="O744" s="49"/>
      <c r="P744" s="47" t="str">
        <f>IF(H744="","",VLOOKUP(H744,単重表!$C$6:'単重表'!$F$2502,3,FALSE))</f>
        <v/>
      </c>
      <c r="Q744" s="47"/>
      <c r="R744" s="56" t="e">
        <f t="shared" si="87"/>
        <v>#VALUE!</v>
      </c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275"/>
      <c r="AF744" s="275"/>
      <c r="AG744" s="40"/>
      <c r="AH744" s="40"/>
      <c r="AI744" s="40"/>
      <c r="AJ744" s="58" t="str">
        <f>IF(H744="","",VLOOKUP(H744,単重表!$C$6:'単重表'!$F$2502,4,FALSE))</f>
        <v/>
      </c>
      <c r="AK744" s="141" t="e">
        <f t="shared" si="88"/>
        <v>#VALUE!</v>
      </c>
      <c r="AL744" s="40">
        <v>2</v>
      </c>
      <c r="AM744" s="190" t="e">
        <f t="shared" si="89"/>
        <v>#VALUE!</v>
      </c>
      <c r="AO744" s="191">
        <f t="shared" si="90"/>
        <v>0</v>
      </c>
      <c r="AP744" s="182"/>
      <c r="AQ744" s="183" t="str">
        <f t="shared" si="91"/>
        <v/>
      </c>
      <c r="AR744" s="182"/>
      <c r="AS744" s="184" t="str">
        <f t="shared" si="92"/>
        <v/>
      </c>
      <c r="AT744" s="182"/>
      <c r="AU744" s="276"/>
      <c r="AV744" s="185"/>
      <c r="AW744" s="185"/>
      <c r="AX744" s="185"/>
      <c r="AY744" s="185"/>
      <c r="AZ744" s="185"/>
      <c r="BA744" s="186"/>
      <c r="BB744" s="80"/>
      <c r="BC744" s="185"/>
      <c r="BD744" s="185"/>
      <c r="BE744" s="185"/>
      <c r="BF744" s="185"/>
      <c r="BG744" s="187"/>
      <c r="BH744" s="278"/>
      <c r="BI744" s="188"/>
      <c r="BJ744" s="276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>
        <f t="shared" si="93"/>
        <v>0</v>
      </c>
    </row>
    <row r="745" spans="1:93" ht="22.5" hidden="1" customHeight="1">
      <c r="A745" s="277"/>
      <c r="B745" s="275"/>
      <c r="C745" s="75"/>
      <c r="D745" s="78"/>
      <c r="E745" s="75"/>
      <c r="F745" s="80"/>
      <c r="G745" s="78"/>
      <c r="H745" s="70"/>
      <c r="I745" s="81"/>
      <c r="J745" s="71" t="str">
        <f>IF(H745="","",VLOOKUP(H745,単重表!$C$6:'単重表'!$F$2502,2,FALSE))</f>
        <v/>
      </c>
      <c r="K745" s="232"/>
      <c r="L745" s="101">
        <f t="shared" si="85"/>
        <v>1</v>
      </c>
      <c r="M745" s="46"/>
      <c r="N745" s="101">
        <f t="shared" si="86"/>
        <v>1</v>
      </c>
      <c r="O745" s="49"/>
      <c r="P745" s="47" t="str">
        <f>IF(H745="","",VLOOKUP(H745,単重表!$C$6:'単重表'!$F$2502,3,FALSE))</f>
        <v/>
      </c>
      <c r="Q745" s="47"/>
      <c r="R745" s="56" t="e">
        <f t="shared" si="87"/>
        <v>#VALUE!</v>
      </c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275"/>
      <c r="AF745" s="275"/>
      <c r="AG745" s="40"/>
      <c r="AH745" s="40"/>
      <c r="AI745" s="40"/>
      <c r="AJ745" s="58" t="str">
        <f>IF(H745="","",VLOOKUP(H745,単重表!$C$6:'単重表'!$F$2502,4,FALSE))</f>
        <v/>
      </c>
      <c r="AK745" s="141" t="e">
        <f t="shared" si="88"/>
        <v>#VALUE!</v>
      </c>
      <c r="AL745" s="40">
        <v>2</v>
      </c>
      <c r="AM745" s="190" t="e">
        <f t="shared" si="89"/>
        <v>#VALUE!</v>
      </c>
      <c r="AO745" s="191">
        <f t="shared" si="90"/>
        <v>0</v>
      </c>
      <c r="AP745" s="182"/>
      <c r="AQ745" s="183" t="str">
        <f t="shared" si="91"/>
        <v/>
      </c>
      <c r="AR745" s="182"/>
      <c r="AS745" s="184" t="str">
        <f t="shared" si="92"/>
        <v/>
      </c>
      <c r="AT745" s="182"/>
      <c r="AU745" s="276"/>
      <c r="AV745" s="185"/>
      <c r="AW745" s="185"/>
      <c r="AX745" s="185"/>
      <c r="AY745" s="185"/>
      <c r="AZ745" s="185"/>
      <c r="BA745" s="186"/>
      <c r="BB745" s="80"/>
      <c r="BC745" s="185"/>
      <c r="BD745" s="185"/>
      <c r="BE745" s="185"/>
      <c r="BF745" s="185"/>
      <c r="BG745" s="187"/>
      <c r="BH745" s="278"/>
      <c r="BI745" s="188"/>
      <c r="BJ745" s="276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>
        <f t="shared" si="93"/>
        <v>0</v>
      </c>
    </row>
    <row r="746" spans="1:93" ht="22.5" hidden="1" customHeight="1">
      <c r="A746" s="277"/>
      <c r="B746" s="275"/>
      <c r="C746" s="75"/>
      <c r="D746" s="78"/>
      <c r="E746" s="75"/>
      <c r="F746" s="80"/>
      <c r="G746" s="78"/>
      <c r="H746" s="70"/>
      <c r="I746" s="81"/>
      <c r="J746" s="71" t="str">
        <f>IF(H746="","",VLOOKUP(H746,単重表!$C$6:'単重表'!$F$2502,2,FALSE))</f>
        <v/>
      </c>
      <c r="K746" s="232"/>
      <c r="L746" s="101">
        <f t="shared" si="85"/>
        <v>1</v>
      </c>
      <c r="M746" s="46"/>
      <c r="N746" s="101">
        <f t="shared" si="86"/>
        <v>1</v>
      </c>
      <c r="O746" s="49"/>
      <c r="P746" s="47" t="str">
        <f>IF(H746="","",VLOOKUP(H746,単重表!$C$6:'単重表'!$F$2502,3,FALSE))</f>
        <v/>
      </c>
      <c r="Q746" s="47"/>
      <c r="R746" s="56" t="e">
        <f t="shared" si="87"/>
        <v>#VALUE!</v>
      </c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275"/>
      <c r="AF746" s="275"/>
      <c r="AG746" s="40"/>
      <c r="AH746" s="40"/>
      <c r="AI746" s="40"/>
      <c r="AJ746" s="58" t="str">
        <f>IF(H746="","",VLOOKUP(H746,単重表!$C$6:'単重表'!$F$2502,4,FALSE))</f>
        <v/>
      </c>
      <c r="AK746" s="141" t="e">
        <f t="shared" si="88"/>
        <v>#VALUE!</v>
      </c>
      <c r="AL746" s="40">
        <v>2</v>
      </c>
      <c r="AM746" s="190" t="e">
        <f t="shared" si="89"/>
        <v>#VALUE!</v>
      </c>
      <c r="AO746" s="191">
        <f t="shared" si="90"/>
        <v>0</v>
      </c>
      <c r="AP746" s="182"/>
      <c r="AQ746" s="183" t="str">
        <f t="shared" si="91"/>
        <v/>
      </c>
      <c r="AR746" s="182"/>
      <c r="AS746" s="184" t="str">
        <f t="shared" si="92"/>
        <v/>
      </c>
      <c r="AT746" s="182"/>
      <c r="AU746" s="276"/>
      <c r="AV746" s="185"/>
      <c r="AW746" s="185"/>
      <c r="AX746" s="185"/>
      <c r="AY746" s="185"/>
      <c r="AZ746" s="185"/>
      <c r="BA746" s="186"/>
      <c r="BB746" s="80"/>
      <c r="BC746" s="185"/>
      <c r="BD746" s="185"/>
      <c r="BE746" s="185"/>
      <c r="BF746" s="185"/>
      <c r="BG746" s="187"/>
      <c r="BH746" s="278"/>
      <c r="BI746" s="188"/>
      <c r="BJ746" s="276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>
        <f t="shared" si="93"/>
        <v>0</v>
      </c>
    </row>
    <row r="747" spans="1:93" ht="22.5" hidden="1" customHeight="1">
      <c r="A747" s="277"/>
      <c r="B747" s="275"/>
      <c r="C747" s="75"/>
      <c r="D747" s="78"/>
      <c r="E747" s="75"/>
      <c r="F747" s="80"/>
      <c r="G747" s="78"/>
      <c r="H747" s="70"/>
      <c r="I747" s="81"/>
      <c r="J747" s="71" t="str">
        <f>IF(H747="","",VLOOKUP(H747,単重表!$C$6:'単重表'!$F$2502,2,FALSE))</f>
        <v/>
      </c>
      <c r="K747" s="232"/>
      <c r="L747" s="101">
        <f t="shared" si="85"/>
        <v>1</v>
      </c>
      <c r="M747" s="46"/>
      <c r="N747" s="101">
        <f t="shared" si="86"/>
        <v>1</v>
      </c>
      <c r="O747" s="49"/>
      <c r="P747" s="47" t="str">
        <f>IF(H747="","",VLOOKUP(H747,単重表!$C$6:'単重表'!$F$2502,3,FALSE))</f>
        <v/>
      </c>
      <c r="Q747" s="47"/>
      <c r="R747" s="56" t="e">
        <f t="shared" si="87"/>
        <v>#VALUE!</v>
      </c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275"/>
      <c r="AF747" s="275"/>
      <c r="AG747" s="40"/>
      <c r="AH747" s="40"/>
      <c r="AI747" s="40"/>
      <c r="AJ747" s="58" t="str">
        <f>IF(H747="","",VLOOKUP(H747,単重表!$C$6:'単重表'!$F$2502,4,FALSE))</f>
        <v/>
      </c>
      <c r="AK747" s="141" t="e">
        <f t="shared" si="88"/>
        <v>#VALUE!</v>
      </c>
      <c r="AL747" s="40">
        <v>2</v>
      </c>
      <c r="AM747" s="190" t="e">
        <f t="shared" si="89"/>
        <v>#VALUE!</v>
      </c>
      <c r="AO747" s="191">
        <f t="shared" si="90"/>
        <v>0</v>
      </c>
      <c r="AP747" s="182"/>
      <c r="AQ747" s="183" t="str">
        <f t="shared" si="91"/>
        <v/>
      </c>
      <c r="AR747" s="182"/>
      <c r="AS747" s="184" t="str">
        <f t="shared" si="92"/>
        <v/>
      </c>
      <c r="AT747" s="182"/>
      <c r="AU747" s="276"/>
      <c r="AV747" s="185"/>
      <c r="AW747" s="185"/>
      <c r="AX747" s="185"/>
      <c r="AY747" s="185"/>
      <c r="AZ747" s="185"/>
      <c r="BA747" s="186"/>
      <c r="BB747" s="80"/>
      <c r="BC747" s="185"/>
      <c r="BD747" s="185"/>
      <c r="BE747" s="185"/>
      <c r="BF747" s="185"/>
      <c r="BG747" s="187"/>
      <c r="BH747" s="278"/>
      <c r="BI747" s="188"/>
      <c r="BJ747" s="276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>
        <f t="shared" si="93"/>
        <v>0</v>
      </c>
    </row>
    <row r="748" spans="1:93" ht="22.5" hidden="1" customHeight="1">
      <c r="A748" s="277"/>
      <c r="B748" s="275"/>
      <c r="C748" s="75"/>
      <c r="D748" s="78"/>
      <c r="E748" s="75"/>
      <c r="F748" s="80"/>
      <c r="G748" s="78"/>
      <c r="H748" s="70"/>
      <c r="I748" s="81"/>
      <c r="J748" s="71" t="str">
        <f>IF(H748="","",VLOOKUP(H748,単重表!$C$6:'単重表'!$F$2502,2,FALSE))</f>
        <v/>
      </c>
      <c r="K748" s="232"/>
      <c r="L748" s="101">
        <f t="shared" si="85"/>
        <v>1</v>
      </c>
      <c r="M748" s="46"/>
      <c r="N748" s="101">
        <f t="shared" si="86"/>
        <v>1</v>
      </c>
      <c r="O748" s="49"/>
      <c r="P748" s="47" t="str">
        <f>IF(H748="","",VLOOKUP(H748,単重表!$C$6:'単重表'!$F$2502,3,FALSE))</f>
        <v/>
      </c>
      <c r="Q748" s="47"/>
      <c r="R748" s="56" t="e">
        <f t="shared" si="87"/>
        <v>#VALUE!</v>
      </c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275"/>
      <c r="AF748" s="275"/>
      <c r="AG748" s="40"/>
      <c r="AH748" s="40"/>
      <c r="AI748" s="40"/>
      <c r="AJ748" s="58" t="str">
        <f>IF(H748="","",VLOOKUP(H748,単重表!$C$6:'単重表'!$F$2502,4,FALSE))</f>
        <v/>
      </c>
      <c r="AK748" s="141" t="e">
        <f t="shared" si="88"/>
        <v>#VALUE!</v>
      </c>
      <c r="AL748" s="40">
        <v>2</v>
      </c>
      <c r="AM748" s="190" t="e">
        <f t="shared" si="89"/>
        <v>#VALUE!</v>
      </c>
      <c r="AO748" s="191">
        <f t="shared" si="90"/>
        <v>0</v>
      </c>
      <c r="AP748" s="182"/>
      <c r="AQ748" s="183" t="str">
        <f t="shared" si="91"/>
        <v/>
      </c>
      <c r="AR748" s="182"/>
      <c r="AS748" s="184" t="str">
        <f t="shared" si="92"/>
        <v/>
      </c>
      <c r="AT748" s="182"/>
      <c r="AU748" s="276"/>
      <c r="AV748" s="185"/>
      <c r="AW748" s="185"/>
      <c r="AX748" s="185"/>
      <c r="AY748" s="185"/>
      <c r="AZ748" s="185"/>
      <c r="BA748" s="186"/>
      <c r="BB748" s="80"/>
      <c r="BC748" s="185"/>
      <c r="BD748" s="185"/>
      <c r="BE748" s="185"/>
      <c r="BF748" s="185"/>
      <c r="BG748" s="187"/>
      <c r="BH748" s="278"/>
      <c r="BI748" s="188"/>
      <c r="BJ748" s="276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>
        <f t="shared" si="93"/>
        <v>0</v>
      </c>
    </row>
    <row r="749" spans="1:93" ht="22.5" hidden="1" customHeight="1">
      <c r="A749" s="277"/>
      <c r="B749" s="275"/>
      <c r="C749" s="75"/>
      <c r="D749" s="78"/>
      <c r="E749" s="75"/>
      <c r="F749" s="80"/>
      <c r="G749" s="78"/>
      <c r="H749" s="70"/>
      <c r="I749" s="81"/>
      <c r="J749" s="71" t="str">
        <f>IF(H749="","",VLOOKUP(H749,単重表!$C$6:'単重表'!$F$2502,2,FALSE))</f>
        <v/>
      </c>
      <c r="K749" s="232"/>
      <c r="L749" s="101">
        <f t="shared" si="85"/>
        <v>1</v>
      </c>
      <c r="M749" s="46"/>
      <c r="N749" s="101">
        <f t="shared" si="86"/>
        <v>1</v>
      </c>
      <c r="O749" s="49"/>
      <c r="P749" s="47" t="str">
        <f>IF(H749="","",VLOOKUP(H749,単重表!$C$6:'単重表'!$F$2502,3,FALSE))</f>
        <v/>
      </c>
      <c r="Q749" s="47"/>
      <c r="R749" s="56" t="e">
        <f t="shared" si="87"/>
        <v>#VALUE!</v>
      </c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275"/>
      <c r="AF749" s="275"/>
      <c r="AG749" s="40"/>
      <c r="AH749" s="40"/>
      <c r="AI749" s="40"/>
      <c r="AJ749" s="58" t="str">
        <f>IF(H749="","",VLOOKUP(H749,単重表!$C$6:'単重表'!$F$2502,4,FALSE))</f>
        <v/>
      </c>
      <c r="AK749" s="141" t="e">
        <f t="shared" si="88"/>
        <v>#VALUE!</v>
      </c>
      <c r="AL749" s="40">
        <v>2</v>
      </c>
      <c r="AM749" s="190" t="e">
        <f t="shared" si="89"/>
        <v>#VALUE!</v>
      </c>
      <c r="AO749" s="191">
        <f t="shared" si="90"/>
        <v>0</v>
      </c>
      <c r="AP749" s="182"/>
      <c r="AQ749" s="183" t="str">
        <f t="shared" si="91"/>
        <v/>
      </c>
      <c r="AR749" s="182"/>
      <c r="AS749" s="184" t="str">
        <f t="shared" si="92"/>
        <v/>
      </c>
      <c r="AT749" s="182"/>
      <c r="AU749" s="276"/>
      <c r="AV749" s="185"/>
      <c r="AW749" s="185"/>
      <c r="AX749" s="185"/>
      <c r="AY749" s="185"/>
      <c r="AZ749" s="185"/>
      <c r="BA749" s="186"/>
      <c r="BB749" s="80"/>
      <c r="BC749" s="185"/>
      <c r="BD749" s="185"/>
      <c r="BE749" s="185"/>
      <c r="BF749" s="185"/>
      <c r="BG749" s="187"/>
      <c r="BH749" s="278"/>
      <c r="BI749" s="188"/>
      <c r="BJ749" s="276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>
        <f t="shared" si="93"/>
        <v>0</v>
      </c>
    </row>
    <row r="750" spans="1:93" ht="22.5" hidden="1" customHeight="1">
      <c r="A750" s="277"/>
      <c r="B750" s="275"/>
      <c r="C750" s="75"/>
      <c r="D750" s="78"/>
      <c r="E750" s="75"/>
      <c r="F750" s="80"/>
      <c r="G750" s="78"/>
      <c r="H750" s="70"/>
      <c r="I750" s="81"/>
      <c r="J750" s="71" t="str">
        <f>IF(H750="","",VLOOKUP(H750,単重表!$C$6:'単重表'!$F$2502,2,FALSE))</f>
        <v/>
      </c>
      <c r="K750" s="232"/>
      <c r="L750" s="101">
        <f t="shared" si="85"/>
        <v>1</v>
      </c>
      <c r="M750" s="46"/>
      <c r="N750" s="101">
        <f t="shared" si="86"/>
        <v>1</v>
      </c>
      <c r="O750" s="49"/>
      <c r="P750" s="47" t="str">
        <f>IF(H750="","",VLOOKUP(H750,単重表!$C$6:'単重表'!$F$2502,3,FALSE))</f>
        <v/>
      </c>
      <c r="Q750" s="47"/>
      <c r="R750" s="56" t="e">
        <f t="shared" si="87"/>
        <v>#VALUE!</v>
      </c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275"/>
      <c r="AF750" s="275"/>
      <c r="AG750" s="40"/>
      <c r="AH750" s="40"/>
      <c r="AI750" s="40"/>
      <c r="AJ750" s="58" t="str">
        <f>IF(H750="","",VLOOKUP(H750,単重表!$C$6:'単重表'!$F$2502,4,FALSE))</f>
        <v/>
      </c>
      <c r="AK750" s="141" t="e">
        <f t="shared" si="88"/>
        <v>#VALUE!</v>
      </c>
      <c r="AL750" s="40">
        <v>2</v>
      </c>
      <c r="AM750" s="190" t="e">
        <f t="shared" si="89"/>
        <v>#VALUE!</v>
      </c>
      <c r="AO750" s="191">
        <f t="shared" si="90"/>
        <v>0</v>
      </c>
      <c r="AP750" s="182"/>
      <c r="AQ750" s="183" t="str">
        <f t="shared" si="91"/>
        <v/>
      </c>
      <c r="AR750" s="182"/>
      <c r="AS750" s="184" t="str">
        <f t="shared" si="92"/>
        <v/>
      </c>
      <c r="AT750" s="182"/>
      <c r="AU750" s="276"/>
      <c r="AV750" s="185"/>
      <c r="AW750" s="185"/>
      <c r="AX750" s="185"/>
      <c r="AY750" s="185"/>
      <c r="AZ750" s="185"/>
      <c r="BA750" s="186"/>
      <c r="BB750" s="80"/>
      <c r="BC750" s="185"/>
      <c r="BD750" s="185"/>
      <c r="BE750" s="185"/>
      <c r="BF750" s="185"/>
      <c r="BG750" s="187"/>
      <c r="BH750" s="278"/>
      <c r="BI750" s="188"/>
      <c r="BJ750" s="276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>
        <f t="shared" si="93"/>
        <v>0</v>
      </c>
    </row>
    <row r="751" spans="1:93" ht="22.5" hidden="1" customHeight="1">
      <c r="A751" s="277"/>
      <c r="B751" s="275"/>
      <c r="C751" s="75"/>
      <c r="D751" s="78"/>
      <c r="E751" s="75"/>
      <c r="F751" s="80"/>
      <c r="G751" s="78"/>
      <c r="H751" s="70"/>
      <c r="I751" s="81"/>
      <c r="J751" s="71" t="str">
        <f>IF(H751="","",VLOOKUP(H751,単重表!$C$6:'単重表'!$F$2502,2,FALSE))</f>
        <v/>
      </c>
      <c r="K751" s="232"/>
      <c r="L751" s="101">
        <f t="shared" si="85"/>
        <v>1</v>
      </c>
      <c r="M751" s="46"/>
      <c r="N751" s="101">
        <f t="shared" si="86"/>
        <v>1</v>
      </c>
      <c r="O751" s="49"/>
      <c r="P751" s="47" t="str">
        <f>IF(H751="","",VLOOKUP(H751,単重表!$C$6:'単重表'!$F$2502,3,FALSE))</f>
        <v/>
      </c>
      <c r="Q751" s="47"/>
      <c r="R751" s="56" t="e">
        <f t="shared" si="87"/>
        <v>#VALUE!</v>
      </c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275"/>
      <c r="AF751" s="275"/>
      <c r="AG751" s="40"/>
      <c r="AH751" s="40"/>
      <c r="AI751" s="40"/>
      <c r="AJ751" s="58" t="str">
        <f>IF(H751="","",VLOOKUP(H751,単重表!$C$6:'単重表'!$F$2502,4,FALSE))</f>
        <v/>
      </c>
      <c r="AK751" s="141" t="e">
        <f t="shared" si="88"/>
        <v>#VALUE!</v>
      </c>
      <c r="AL751" s="40">
        <v>2</v>
      </c>
      <c r="AM751" s="190" t="e">
        <f t="shared" si="89"/>
        <v>#VALUE!</v>
      </c>
      <c r="AO751" s="191">
        <f t="shared" si="90"/>
        <v>0</v>
      </c>
      <c r="AP751" s="182"/>
      <c r="AQ751" s="183" t="str">
        <f t="shared" si="91"/>
        <v/>
      </c>
      <c r="AR751" s="182"/>
      <c r="AS751" s="184" t="str">
        <f t="shared" si="92"/>
        <v/>
      </c>
      <c r="AT751" s="182"/>
      <c r="AU751" s="276"/>
      <c r="AV751" s="185"/>
      <c r="AW751" s="185"/>
      <c r="AX751" s="185"/>
      <c r="AY751" s="185"/>
      <c r="AZ751" s="185"/>
      <c r="BA751" s="186"/>
      <c r="BB751" s="80"/>
      <c r="BC751" s="185"/>
      <c r="BD751" s="185"/>
      <c r="BE751" s="185"/>
      <c r="BF751" s="185"/>
      <c r="BG751" s="187"/>
      <c r="BH751" s="278"/>
      <c r="BI751" s="188"/>
      <c r="BJ751" s="276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>
        <f t="shared" si="93"/>
        <v>0</v>
      </c>
    </row>
    <row r="752" spans="1:93" ht="22.5" hidden="1" customHeight="1">
      <c r="A752" s="277"/>
      <c r="B752" s="275"/>
      <c r="C752" s="75"/>
      <c r="D752" s="78"/>
      <c r="E752" s="75"/>
      <c r="F752" s="80"/>
      <c r="G752" s="78"/>
      <c r="H752" s="70"/>
      <c r="I752" s="81"/>
      <c r="J752" s="71" t="str">
        <f>IF(H752="","",VLOOKUP(H752,単重表!$C$6:'単重表'!$F$2502,2,FALSE))</f>
        <v/>
      </c>
      <c r="K752" s="232"/>
      <c r="L752" s="101">
        <f t="shared" si="85"/>
        <v>1</v>
      </c>
      <c r="M752" s="46"/>
      <c r="N752" s="101">
        <f t="shared" si="86"/>
        <v>1</v>
      </c>
      <c r="O752" s="49"/>
      <c r="P752" s="47" t="str">
        <f>IF(H752="","",VLOOKUP(H752,単重表!$C$6:'単重表'!$F$2502,3,FALSE))</f>
        <v/>
      </c>
      <c r="Q752" s="47"/>
      <c r="R752" s="56" t="e">
        <f t="shared" si="87"/>
        <v>#VALUE!</v>
      </c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275"/>
      <c r="AF752" s="275"/>
      <c r="AG752" s="40"/>
      <c r="AH752" s="40"/>
      <c r="AI752" s="40"/>
      <c r="AJ752" s="58" t="str">
        <f>IF(H752="","",VLOOKUP(H752,単重表!$C$6:'単重表'!$F$2502,4,FALSE))</f>
        <v/>
      </c>
      <c r="AK752" s="141" t="e">
        <f t="shared" si="88"/>
        <v>#VALUE!</v>
      </c>
      <c r="AL752" s="40">
        <v>2</v>
      </c>
      <c r="AM752" s="190" t="e">
        <f t="shared" si="89"/>
        <v>#VALUE!</v>
      </c>
      <c r="AO752" s="191">
        <f t="shared" si="90"/>
        <v>0</v>
      </c>
      <c r="AP752" s="182"/>
      <c r="AQ752" s="183" t="str">
        <f t="shared" si="91"/>
        <v/>
      </c>
      <c r="AR752" s="182"/>
      <c r="AS752" s="184" t="str">
        <f t="shared" si="92"/>
        <v/>
      </c>
      <c r="AT752" s="182"/>
      <c r="AU752" s="276"/>
      <c r="AV752" s="185"/>
      <c r="AW752" s="185"/>
      <c r="AX752" s="185"/>
      <c r="AY752" s="185"/>
      <c r="AZ752" s="185"/>
      <c r="BA752" s="186"/>
      <c r="BB752" s="80"/>
      <c r="BC752" s="185"/>
      <c r="BD752" s="185"/>
      <c r="BE752" s="185"/>
      <c r="BF752" s="185"/>
      <c r="BG752" s="187"/>
      <c r="BH752" s="278"/>
      <c r="BI752" s="188"/>
      <c r="BJ752" s="276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>
        <f t="shared" si="93"/>
        <v>0</v>
      </c>
    </row>
    <row r="753" spans="1:93" ht="22.5" hidden="1" customHeight="1">
      <c r="A753" s="277"/>
      <c r="B753" s="275"/>
      <c r="C753" s="75"/>
      <c r="D753" s="78"/>
      <c r="E753" s="75"/>
      <c r="F753" s="80"/>
      <c r="G753" s="78"/>
      <c r="H753" s="70"/>
      <c r="I753" s="81"/>
      <c r="J753" s="71" t="str">
        <f>IF(H753="","",VLOOKUP(H753,単重表!$C$6:'単重表'!$F$2502,2,FALSE))</f>
        <v/>
      </c>
      <c r="K753" s="232"/>
      <c r="L753" s="101">
        <f t="shared" si="85"/>
        <v>1</v>
      </c>
      <c r="M753" s="46"/>
      <c r="N753" s="101">
        <f t="shared" si="86"/>
        <v>1</v>
      </c>
      <c r="O753" s="49"/>
      <c r="P753" s="47" t="str">
        <f>IF(H753="","",VLOOKUP(H753,単重表!$C$6:'単重表'!$F$2502,3,FALSE))</f>
        <v/>
      </c>
      <c r="Q753" s="47"/>
      <c r="R753" s="56" t="e">
        <f t="shared" si="87"/>
        <v>#VALUE!</v>
      </c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275"/>
      <c r="AF753" s="275"/>
      <c r="AG753" s="40"/>
      <c r="AH753" s="40"/>
      <c r="AI753" s="40"/>
      <c r="AJ753" s="58" t="str">
        <f>IF(H753="","",VLOOKUP(H753,単重表!$C$6:'単重表'!$F$2502,4,FALSE))</f>
        <v/>
      </c>
      <c r="AK753" s="141" t="e">
        <f t="shared" si="88"/>
        <v>#VALUE!</v>
      </c>
      <c r="AL753" s="40">
        <v>2</v>
      </c>
      <c r="AM753" s="190" t="e">
        <f t="shared" si="89"/>
        <v>#VALUE!</v>
      </c>
      <c r="AO753" s="191">
        <f t="shared" si="90"/>
        <v>0</v>
      </c>
      <c r="AP753" s="182"/>
      <c r="AQ753" s="183" t="str">
        <f t="shared" si="91"/>
        <v/>
      </c>
      <c r="AR753" s="182"/>
      <c r="AS753" s="184" t="str">
        <f t="shared" si="92"/>
        <v/>
      </c>
      <c r="AT753" s="182"/>
      <c r="AU753" s="276"/>
      <c r="AV753" s="185"/>
      <c r="AW753" s="185"/>
      <c r="AX753" s="185"/>
      <c r="AY753" s="185"/>
      <c r="AZ753" s="185"/>
      <c r="BA753" s="186"/>
      <c r="BB753" s="80"/>
      <c r="BC753" s="185"/>
      <c r="BD753" s="185"/>
      <c r="BE753" s="185"/>
      <c r="BF753" s="185"/>
      <c r="BG753" s="187"/>
      <c r="BH753" s="278"/>
      <c r="BI753" s="188"/>
      <c r="BJ753" s="276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>
        <f t="shared" si="93"/>
        <v>0</v>
      </c>
    </row>
    <row r="754" spans="1:93" ht="22.5" hidden="1" customHeight="1">
      <c r="A754" s="277"/>
      <c r="B754" s="275"/>
      <c r="C754" s="75"/>
      <c r="D754" s="78"/>
      <c r="E754" s="75"/>
      <c r="F754" s="80"/>
      <c r="G754" s="78"/>
      <c r="H754" s="70"/>
      <c r="I754" s="81"/>
      <c r="J754" s="71" t="str">
        <f>IF(H754="","",VLOOKUP(H754,単重表!$C$6:'単重表'!$F$2502,2,FALSE))</f>
        <v/>
      </c>
      <c r="K754" s="232"/>
      <c r="L754" s="101">
        <f t="shared" ref="L754:L817" si="94">IF(K754="",1,K754/1000)</f>
        <v>1</v>
      </c>
      <c r="M754" s="46"/>
      <c r="N754" s="101">
        <f t="shared" ref="N754:N817" si="95">IF(M754="",1,M754/1000)</f>
        <v>1</v>
      </c>
      <c r="O754" s="49"/>
      <c r="P754" s="47" t="str">
        <f>IF(H754="","",VLOOKUP(H754,単重表!$C$6:'単重表'!$F$2502,3,FALSE))</f>
        <v/>
      </c>
      <c r="Q754" s="47"/>
      <c r="R754" s="56" t="e">
        <f t="shared" si="87"/>
        <v>#VALUE!</v>
      </c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275"/>
      <c r="AF754" s="275"/>
      <c r="AG754" s="40"/>
      <c r="AH754" s="40"/>
      <c r="AI754" s="40"/>
      <c r="AJ754" s="58" t="str">
        <f>IF(H754="","",VLOOKUP(H754,単重表!$C$6:'単重表'!$F$2502,4,FALSE))</f>
        <v/>
      </c>
      <c r="AK754" s="141" t="e">
        <f t="shared" si="88"/>
        <v>#VALUE!</v>
      </c>
      <c r="AL754" s="40">
        <v>2</v>
      </c>
      <c r="AM754" s="190" t="e">
        <f t="shared" si="89"/>
        <v>#VALUE!</v>
      </c>
      <c r="AO754" s="191">
        <f t="shared" si="90"/>
        <v>0</v>
      </c>
      <c r="AP754" s="182"/>
      <c r="AQ754" s="183" t="str">
        <f t="shared" si="91"/>
        <v/>
      </c>
      <c r="AR754" s="182"/>
      <c r="AS754" s="184" t="str">
        <f t="shared" si="92"/>
        <v/>
      </c>
      <c r="AT754" s="182"/>
      <c r="AU754" s="276"/>
      <c r="AV754" s="185"/>
      <c r="AW754" s="185"/>
      <c r="AX754" s="185"/>
      <c r="AY754" s="185"/>
      <c r="AZ754" s="185"/>
      <c r="BA754" s="186"/>
      <c r="BB754" s="80"/>
      <c r="BC754" s="185"/>
      <c r="BD754" s="185"/>
      <c r="BE754" s="185"/>
      <c r="BF754" s="185"/>
      <c r="BG754" s="187"/>
      <c r="BH754" s="278"/>
      <c r="BI754" s="188"/>
      <c r="BJ754" s="276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>
        <f t="shared" si="93"/>
        <v>0</v>
      </c>
    </row>
    <row r="755" spans="1:93" ht="22.5" hidden="1" customHeight="1">
      <c r="A755" s="277"/>
      <c r="B755" s="275"/>
      <c r="C755" s="75"/>
      <c r="D755" s="78"/>
      <c r="E755" s="75"/>
      <c r="F755" s="80"/>
      <c r="G755" s="78"/>
      <c r="H755" s="70"/>
      <c r="I755" s="81"/>
      <c r="J755" s="71" t="str">
        <f>IF(H755="","",VLOOKUP(H755,単重表!$C$6:'単重表'!$F$2502,2,FALSE))</f>
        <v/>
      </c>
      <c r="K755" s="232"/>
      <c r="L755" s="101">
        <f t="shared" si="94"/>
        <v>1</v>
      </c>
      <c r="M755" s="46"/>
      <c r="N755" s="101">
        <f t="shared" si="95"/>
        <v>1</v>
      </c>
      <c r="O755" s="49"/>
      <c r="P755" s="47" t="str">
        <f>IF(H755="","",VLOOKUP(H755,単重表!$C$6:'単重表'!$F$2502,3,FALSE))</f>
        <v/>
      </c>
      <c r="Q755" s="47"/>
      <c r="R755" s="56" t="e">
        <f t="shared" si="87"/>
        <v>#VALUE!</v>
      </c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275"/>
      <c r="AF755" s="275"/>
      <c r="AG755" s="40"/>
      <c r="AH755" s="40"/>
      <c r="AI755" s="40"/>
      <c r="AJ755" s="58" t="str">
        <f>IF(H755="","",VLOOKUP(H755,単重表!$C$6:'単重表'!$F$2502,4,FALSE))</f>
        <v/>
      </c>
      <c r="AK755" s="141" t="e">
        <f t="shared" si="88"/>
        <v>#VALUE!</v>
      </c>
      <c r="AL755" s="40">
        <v>2</v>
      </c>
      <c r="AM755" s="190" t="e">
        <f t="shared" si="89"/>
        <v>#VALUE!</v>
      </c>
      <c r="AO755" s="191">
        <f t="shared" si="90"/>
        <v>0</v>
      </c>
      <c r="AP755" s="182"/>
      <c r="AQ755" s="183" t="str">
        <f t="shared" si="91"/>
        <v/>
      </c>
      <c r="AR755" s="182"/>
      <c r="AS755" s="184" t="str">
        <f t="shared" si="92"/>
        <v/>
      </c>
      <c r="AT755" s="182"/>
      <c r="AU755" s="276"/>
      <c r="AV755" s="185"/>
      <c r="AW755" s="185"/>
      <c r="AX755" s="185"/>
      <c r="AY755" s="185"/>
      <c r="AZ755" s="185"/>
      <c r="BA755" s="186"/>
      <c r="BB755" s="80"/>
      <c r="BC755" s="185"/>
      <c r="BD755" s="185"/>
      <c r="BE755" s="185"/>
      <c r="BF755" s="185"/>
      <c r="BG755" s="187"/>
      <c r="BH755" s="278"/>
      <c r="BI755" s="188"/>
      <c r="BJ755" s="276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>
        <f t="shared" si="93"/>
        <v>0</v>
      </c>
    </row>
    <row r="756" spans="1:93" ht="22.5" hidden="1" customHeight="1">
      <c r="A756" s="277"/>
      <c r="B756" s="275"/>
      <c r="C756" s="75"/>
      <c r="D756" s="78"/>
      <c r="E756" s="75"/>
      <c r="F756" s="80"/>
      <c r="G756" s="78"/>
      <c r="H756" s="70"/>
      <c r="I756" s="81"/>
      <c r="J756" s="71" t="str">
        <f>IF(H756="","",VLOOKUP(H756,単重表!$C$6:'単重表'!$F$2502,2,FALSE))</f>
        <v/>
      </c>
      <c r="K756" s="232"/>
      <c r="L756" s="101">
        <f t="shared" si="94"/>
        <v>1</v>
      </c>
      <c r="M756" s="46"/>
      <c r="N756" s="101">
        <f t="shared" si="95"/>
        <v>1</v>
      </c>
      <c r="O756" s="49"/>
      <c r="P756" s="47" t="str">
        <f>IF(H756="","",VLOOKUP(H756,単重表!$C$6:'単重表'!$F$2502,3,FALSE))</f>
        <v/>
      </c>
      <c r="Q756" s="47"/>
      <c r="R756" s="56" t="e">
        <f t="shared" si="87"/>
        <v>#VALUE!</v>
      </c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275"/>
      <c r="AF756" s="275"/>
      <c r="AG756" s="40"/>
      <c r="AH756" s="40"/>
      <c r="AI756" s="40"/>
      <c r="AJ756" s="58" t="str">
        <f>IF(H756="","",VLOOKUP(H756,単重表!$C$6:'単重表'!$F$2502,4,FALSE))</f>
        <v/>
      </c>
      <c r="AK756" s="141" t="e">
        <f t="shared" si="88"/>
        <v>#VALUE!</v>
      </c>
      <c r="AL756" s="40">
        <v>2</v>
      </c>
      <c r="AM756" s="190" t="e">
        <f t="shared" si="89"/>
        <v>#VALUE!</v>
      </c>
      <c r="AO756" s="191">
        <f t="shared" si="90"/>
        <v>0</v>
      </c>
      <c r="AP756" s="182"/>
      <c r="AQ756" s="183" t="str">
        <f t="shared" si="91"/>
        <v/>
      </c>
      <c r="AR756" s="182"/>
      <c r="AS756" s="184" t="str">
        <f t="shared" si="92"/>
        <v/>
      </c>
      <c r="AT756" s="182"/>
      <c r="AU756" s="276"/>
      <c r="AV756" s="185"/>
      <c r="AW756" s="185"/>
      <c r="AX756" s="185"/>
      <c r="AY756" s="185"/>
      <c r="AZ756" s="185"/>
      <c r="BA756" s="186"/>
      <c r="BB756" s="80"/>
      <c r="BC756" s="185"/>
      <c r="BD756" s="185"/>
      <c r="BE756" s="185"/>
      <c r="BF756" s="185"/>
      <c r="BG756" s="187"/>
      <c r="BH756" s="278"/>
      <c r="BI756" s="188"/>
      <c r="BJ756" s="276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>
        <f t="shared" si="93"/>
        <v>0</v>
      </c>
    </row>
    <row r="757" spans="1:93" ht="22.5" hidden="1" customHeight="1">
      <c r="A757" s="277"/>
      <c r="B757" s="275"/>
      <c r="C757" s="75"/>
      <c r="D757" s="78"/>
      <c r="E757" s="75"/>
      <c r="F757" s="80"/>
      <c r="G757" s="78"/>
      <c r="H757" s="70"/>
      <c r="I757" s="81"/>
      <c r="J757" s="71" t="str">
        <f>IF(H757="","",VLOOKUP(H757,単重表!$C$6:'単重表'!$F$2502,2,FALSE))</f>
        <v/>
      </c>
      <c r="K757" s="232"/>
      <c r="L757" s="101">
        <f t="shared" si="94"/>
        <v>1</v>
      </c>
      <c r="M757" s="46"/>
      <c r="N757" s="101">
        <f t="shared" si="95"/>
        <v>1</v>
      </c>
      <c r="O757" s="49"/>
      <c r="P757" s="47" t="str">
        <f>IF(H757="","",VLOOKUP(H757,単重表!$C$6:'単重表'!$F$2502,3,FALSE))</f>
        <v/>
      </c>
      <c r="Q757" s="47"/>
      <c r="R757" s="56" t="e">
        <f t="shared" si="87"/>
        <v>#VALUE!</v>
      </c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275"/>
      <c r="AF757" s="275"/>
      <c r="AG757" s="40"/>
      <c r="AH757" s="40"/>
      <c r="AI757" s="40"/>
      <c r="AJ757" s="58" t="str">
        <f>IF(H757="","",VLOOKUP(H757,単重表!$C$6:'単重表'!$F$2502,4,FALSE))</f>
        <v/>
      </c>
      <c r="AK757" s="141" t="e">
        <f t="shared" si="88"/>
        <v>#VALUE!</v>
      </c>
      <c r="AL757" s="40">
        <v>2</v>
      </c>
      <c r="AM757" s="190" t="e">
        <f t="shared" si="89"/>
        <v>#VALUE!</v>
      </c>
      <c r="AO757" s="191">
        <f t="shared" si="90"/>
        <v>0</v>
      </c>
      <c r="AP757" s="182"/>
      <c r="AQ757" s="183" t="str">
        <f t="shared" si="91"/>
        <v/>
      </c>
      <c r="AR757" s="182"/>
      <c r="AS757" s="184" t="str">
        <f t="shared" si="92"/>
        <v/>
      </c>
      <c r="AT757" s="182"/>
      <c r="AU757" s="276"/>
      <c r="AV757" s="185"/>
      <c r="AW757" s="185"/>
      <c r="AX757" s="185"/>
      <c r="AY757" s="185"/>
      <c r="AZ757" s="185"/>
      <c r="BA757" s="186"/>
      <c r="BB757" s="80"/>
      <c r="BC757" s="185"/>
      <c r="BD757" s="185"/>
      <c r="BE757" s="185"/>
      <c r="BF757" s="185"/>
      <c r="BG757" s="187"/>
      <c r="BH757" s="278"/>
      <c r="BI757" s="188"/>
      <c r="BJ757" s="276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>
        <f t="shared" si="93"/>
        <v>0</v>
      </c>
    </row>
    <row r="758" spans="1:93" ht="22.5" hidden="1" customHeight="1">
      <c r="A758" s="277"/>
      <c r="B758" s="275"/>
      <c r="C758" s="75"/>
      <c r="D758" s="78"/>
      <c r="E758" s="75"/>
      <c r="F758" s="80"/>
      <c r="G758" s="78"/>
      <c r="H758" s="70"/>
      <c r="I758" s="81"/>
      <c r="J758" s="71" t="str">
        <f>IF(H758="","",VLOOKUP(H758,単重表!$C$6:'単重表'!$F$2502,2,FALSE))</f>
        <v/>
      </c>
      <c r="K758" s="232"/>
      <c r="L758" s="101">
        <f t="shared" si="94"/>
        <v>1</v>
      </c>
      <c r="M758" s="46"/>
      <c r="N758" s="101">
        <f t="shared" si="95"/>
        <v>1</v>
      </c>
      <c r="O758" s="49"/>
      <c r="P758" s="47" t="str">
        <f>IF(H758="","",VLOOKUP(H758,単重表!$C$6:'単重表'!$F$2502,3,FALSE))</f>
        <v/>
      </c>
      <c r="Q758" s="47"/>
      <c r="R758" s="56" t="e">
        <f t="shared" si="87"/>
        <v>#VALUE!</v>
      </c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275"/>
      <c r="AF758" s="275"/>
      <c r="AG758" s="40"/>
      <c r="AH758" s="40"/>
      <c r="AI758" s="40"/>
      <c r="AJ758" s="58" t="str">
        <f>IF(H758="","",VLOOKUP(H758,単重表!$C$6:'単重表'!$F$2502,4,FALSE))</f>
        <v/>
      </c>
      <c r="AK758" s="141" t="e">
        <f t="shared" si="88"/>
        <v>#VALUE!</v>
      </c>
      <c r="AL758" s="40">
        <v>2</v>
      </c>
      <c r="AM758" s="190" t="e">
        <f t="shared" si="89"/>
        <v>#VALUE!</v>
      </c>
      <c r="AO758" s="191">
        <f t="shared" si="90"/>
        <v>0</v>
      </c>
      <c r="AP758" s="182"/>
      <c r="AQ758" s="183" t="str">
        <f t="shared" si="91"/>
        <v/>
      </c>
      <c r="AR758" s="182"/>
      <c r="AS758" s="184" t="str">
        <f t="shared" si="92"/>
        <v/>
      </c>
      <c r="AT758" s="182"/>
      <c r="AU758" s="276"/>
      <c r="AV758" s="185"/>
      <c r="AW758" s="185"/>
      <c r="AX758" s="185"/>
      <c r="AY758" s="185"/>
      <c r="AZ758" s="185"/>
      <c r="BA758" s="186"/>
      <c r="BB758" s="80"/>
      <c r="BC758" s="185"/>
      <c r="BD758" s="185"/>
      <c r="BE758" s="185"/>
      <c r="BF758" s="185"/>
      <c r="BG758" s="187"/>
      <c r="BH758" s="278"/>
      <c r="BI758" s="188"/>
      <c r="BJ758" s="276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>
        <f t="shared" si="93"/>
        <v>0</v>
      </c>
    </row>
    <row r="759" spans="1:93" ht="22.5" hidden="1" customHeight="1">
      <c r="A759" s="277"/>
      <c r="B759" s="275"/>
      <c r="C759" s="75"/>
      <c r="D759" s="78"/>
      <c r="E759" s="75"/>
      <c r="F759" s="80"/>
      <c r="G759" s="78"/>
      <c r="H759" s="70"/>
      <c r="I759" s="81"/>
      <c r="J759" s="71" t="str">
        <f>IF(H759="","",VLOOKUP(H759,単重表!$C$6:'単重表'!$F$2502,2,FALSE))</f>
        <v/>
      </c>
      <c r="K759" s="232"/>
      <c r="L759" s="101">
        <f t="shared" si="94"/>
        <v>1</v>
      </c>
      <c r="M759" s="46"/>
      <c r="N759" s="101">
        <f t="shared" si="95"/>
        <v>1</v>
      </c>
      <c r="O759" s="49"/>
      <c r="P759" s="47" t="str">
        <f>IF(H759="","",VLOOKUP(H759,単重表!$C$6:'単重表'!$F$2502,3,FALSE))</f>
        <v/>
      </c>
      <c r="Q759" s="47"/>
      <c r="R759" s="56" t="e">
        <f t="shared" si="87"/>
        <v>#VALUE!</v>
      </c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275"/>
      <c r="AF759" s="275"/>
      <c r="AG759" s="40"/>
      <c r="AH759" s="40"/>
      <c r="AI759" s="40"/>
      <c r="AJ759" s="58" t="str">
        <f>IF(H759="","",VLOOKUP(H759,単重表!$C$6:'単重表'!$F$2502,4,FALSE))</f>
        <v/>
      </c>
      <c r="AK759" s="141" t="e">
        <f t="shared" si="88"/>
        <v>#VALUE!</v>
      </c>
      <c r="AL759" s="40">
        <v>2</v>
      </c>
      <c r="AM759" s="190" t="e">
        <f t="shared" si="89"/>
        <v>#VALUE!</v>
      </c>
      <c r="AO759" s="191">
        <f t="shared" si="90"/>
        <v>0</v>
      </c>
      <c r="AP759" s="182"/>
      <c r="AQ759" s="183" t="str">
        <f t="shared" si="91"/>
        <v/>
      </c>
      <c r="AR759" s="182"/>
      <c r="AS759" s="184" t="str">
        <f t="shared" si="92"/>
        <v/>
      </c>
      <c r="AT759" s="182"/>
      <c r="AU759" s="276"/>
      <c r="AV759" s="185"/>
      <c r="AW759" s="185"/>
      <c r="AX759" s="185"/>
      <c r="AY759" s="185"/>
      <c r="AZ759" s="185"/>
      <c r="BA759" s="186"/>
      <c r="BB759" s="80"/>
      <c r="BC759" s="185"/>
      <c r="BD759" s="185"/>
      <c r="BE759" s="185"/>
      <c r="BF759" s="185"/>
      <c r="BG759" s="187"/>
      <c r="BH759" s="278"/>
      <c r="BI759" s="188"/>
      <c r="BJ759" s="276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>
        <f t="shared" si="93"/>
        <v>0</v>
      </c>
    </row>
    <row r="760" spans="1:93" ht="22.5" hidden="1" customHeight="1">
      <c r="A760" s="277"/>
      <c r="B760" s="275"/>
      <c r="C760" s="75"/>
      <c r="D760" s="78"/>
      <c r="E760" s="75"/>
      <c r="F760" s="80"/>
      <c r="G760" s="78"/>
      <c r="H760" s="70"/>
      <c r="I760" s="81"/>
      <c r="J760" s="71" t="str">
        <f>IF(H760="","",VLOOKUP(H760,単重表!$C$6:'単重表'!$F$2502,2,FALSE))</f>
        <v/>
      </c>
      <c r="K760" s="232"/>
      <c r="L760" s="101">
        <f t="shared" si="94"/>
        <v>1</v>
      </c>
      <c r="M760" s="46"/>
      <c r="N760" s="101">
        <f t="shared" si="95"/>
        <v>1</v>
      </c>
      <c r="O760" s="49"/>
      <c r="P760" s="47" t="str">
        <f>IF(H760="","",VLOOKUP(H760,単重表!$C$6:'単重表'!$F$2502,3,FALSE))</f>
        <v/>
      </c>
      <c r="Q760" s="47"/>
      <c r="R760" s="56" t="e">
        <f t="shared" si="87"/>
        <v>#VALUE!</v>
      </c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275"/>
      <c r="AF760" s="275"/>
      <c r="AG760" s="40"/>
      <c r="AH760" s="40"/>
      <c r="AI760" s="40"/>
      <c r="AJ760" s="58" t="str">
        <f>IF(H760="","",VLOOKUP(H760,単重表!$C$6:'単重表'!$F$2502,4,FALSE))</f>
        <v/>
      </c>
      <c r="AK760" s="141" t="e">
        <f t="shared" si="88"/>
        <v>#VALUE!</v>
      </c>
      <c r="AL760" s="40">
        <v>2</v>
      </c>
      <c r="AM760" s="190" t="e">
        <f t="shared" si="89"/>
        <v>#VALUE!</v>
      </c>
      <c r="AO760" s="191">
        <f t="shared" si="90"/>
        <v>0</v>
      </c>
      <c r="AP760" s="182"/>
      <c r="AQ760" s="183" t="str">
        <f t="shared" si="91"/>
        <v/>
      </c>
      <c r="AR760" s="182"/>
      <c r="AS760" s="184" t="str">
        <f t="shared" si="92"/>
        <v/>
      </c>
      <c r="AT760" s="182"/>
      <c r="AU760" s="276"/>
      <c r="AV760" s="185"/>
      <c r="AW760" s="185"/>
      <c r="AX760" s="185"/>
      <c r="AY760" s="185"/>
      <c r="AZ760" s="185"/>
      <c r="BA760" s="186"/>
      <c r="BB760" s="80"/>
      <c r="BC760" s="185"/>
      <c r="BD760" s="185"/>
      <c r="BE760" s="185"/>
      <c r="BF760" s="185"/>
      <c r="BG760" s="187"/>
      <c r="BH760" s="278"/>
      <c r="BI760" s="188"/>
      <c r="BJ760" s="276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>
        <f t="shared" si="93"/>
        <v>0</v>
      </c>
    </row>
    <row r="761" spans="1:93" ht="22.5" hidden="1" customHeight="1">
      <c r="A761" s="277"/>
      <c r="B761" s="275"/>
      <c r="C761" s="75"/>
      <c r="D761" s="78"/>
      <c r="E761" s="75"/>
      <c r="F761" s="80"/>
      <c r="G761" s="78"/>
      <c r="H761" s="70"/>
      <c r="I761" s="81"/>
      <c r="J761" s="71" t="str">
        <f>IF(H761="","",VLOOKUP(H761,単重表!$C$6:'単重表'!$F$2502,2,FALSE))</f>
        <v/>
      </c>
      <c r="K761" s="232"/>
      <c r="L761" s="101">
        <f t="shared" si="94"/>
        <v>1</v>
      </c>
      <c r="M761" s="46"/>
      <c r="N761" s="101">
        <f t="shared" si="95"/>
        <v>1</v>
      </c>
      <c r="O761" s="49"/>
      <c r="P761" s="47" t="str">
        <f>IF(H761="","",VLOOKUP(H761,単重表!$C$6:'単重表'!$F$2502,3,FALSE))</f>
        <v/>
      </c>
      <c r="Q761" s="47"/>
      <c r="R761" s="56" t="e">
        <f t="shared" si="87"/>
        <v>#VALUE!</v>
      </c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275"/>
      <c r="AF761" s="275"/>
      <c r="AG761" s="40"/>
      <c r="AH761" s="40"/>
      <c r="AI761" s="40"/>
      <c r="AJ761" s="58" t="str">
        <f>IF(H761="","",VLOOKUP(H761,単重表!$C$6:'単重表'!$F$2502,4,FALSE))</f>
        <v/>
      </c>
      <c r="AK761" s="141" t="e">
        <f t="shared" si="88"/>
        <v>#VALUE!</v>
      </c>
      <c r="AL761" s="40">
        <v>2</v>
      </c>
      <c r="AM761" s="190" t="e">
        <f t="shared" si="89"/>
        <v>#VALUE!</v>
      </c>
      <c r="AO761" s="191">
        <f t="shared" si="90"/>
        <v>0</v>
      </c>
      <c r="AP761" s="182"/>
      <c r="AQ761" s="183" t="str">
        <f t="shared" si="91"/>
        <v/>
      </c>
      <c r="AR761" s="182"/>
      <c r="AS761" s="184" t="str">
        <f t="shared" si="92"/>
        <v/>
      </c>
      <c r="AT761" s="182"/>
      <c r="AU761" s="276"/>
      <c r="AV761" s="185"/>
      <c r="AW761" s="185"/>
      <c r="AX761" s="185"/>
      <c r="AY761" s="185"/>
      <c r="AZ761" s="185"/>
      <c r="BA761" s="186"/>
      <c r="BB761" s="80"/>
      <c r="BC761" s="185"/>
      <c r="BD761" s="185"/>
      <c r="BE761" s="185"/>
      <c r="BF761" s="185"/>
      <c r="BG761" s="187"/>
      <c r="BH761" s="278"/>
      <c r="BI761" s="188"/>
      <c r="BJ761" s="276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  <c r="BW761" s="40"/>
      <c r="BX761" s="40"/>
      <c r="BY761" s="40"/>
      <c r="BZ761" s="40"/>
      <c r="CA761" s="40"/>
      <c r="CB761" s="40"/>
      <c r="CC761" s="40"/>
      <c r="CD761" s="40"/>
      <c r="CE761" s="40"/>
      <c r="CF761" s="40"/>
      <c r="CG761" s="40"/>
      <c r="CH761" s="40"/>
      <c r="CI761" s="40"/>
      <c r="CJ761" s="40"/>
      <c r="CK761" s="40"/>
      <c r="CL761" s="40"/>
      <c r="CM761" s="40"/>
      <c r="CN761" s="40"/>
      <c r="CO761" s="40">
        <f t="shared" si="93"/>
        <v>0</v>
      </c>
    </row>
    <row r="762" spans="1:93" ht="22.5" hidden="1" customHeight="1">
      <c r="A762" s="277"/>
      <c r="B762" s="275"/>
      <c r="C762" s="75"/>
      <c r="D762" s="78"/>
      <c r="E762" s="75"/>
      <c r="F762" s="80"/>
      <c r="G762" s="78"/>
      <c r="H762" s="70"/>
      <c r="I762" s="81"/>
      <c r="J762" s="71" t="str">
        <f>IF(H762="","",VLOOKUP(H762,単重表!$C$6:'単重表'!$F$2502,2,FALSE))</f>
        <v/>
      </c>
      <c r="K762" s="232"/>
      <c r="L762" s="101">
        <f t="shared" si="94"/>
        <v>1</v>
      </c>
      <c r="M762" s="46"/>
      <c r="N762" s="101">
        <f t="shared" si="95"/>
        <v>1</v>
      </c>
      <c r="O762" s="49"/>
      <c r="P762" s="47" t="str">
        <f>IF(H762="","",VLOOKUP(H762,単重表!$C$6:'単重表'!$F$2502,3,FALSE))</f>
        <v/>
      </c>
      <c r="Q762" s="47"/>
      <c r="R762" s="56" t="e">
        <f t="shared" ref="R762:R825" si="96">P762*O762*N762*L762+Q762</f>
        <v>#VALUE!</v>
      </c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275"/>
      <c r="AF762" s="275"/>
      <c r="AG762" s="40"/>
      <c r="AH762" s="40"/>
      <c r="AI762" s="40"/>
      <c r="AJ762" s="58" t="str">
        <f>IF(H762="","",VLOOKUP(H762,単重表!$C$6:'単重表'!$F$2502,4,FALSE))</f>
        <v/>
      </c>
      <c r="AK762" s="141" t="e">
        <f t="shared" si="88"/>
        <v>#VALUE!</v>
      </c>
      <c r="AL762" s="40">
        <v>2</v>
      </c>
      <c r="AM762" s="190" t="e">
        <f t="shared" si="89"/>
        <v>#VALUE!</v>
      </c>
      <c r="AO762" s="191">
        <f t="shared" si="90"/>
        <v>0</v>
      </c>
      <c r="AP762" s="182"/>
      <c r="AQ762" s="183" t="str">
        <f t="shared" si="91"/>
        <v/>
      </c>
      <c r="AR762" s="182"/>
      <c r="AS762" s="184" t="str">
        <f t="shared" si="92"/>
        <v/>
      </c>
      <c r="AT762" s="182"/>
      <c r="AU762" s="276"/>
      <c r="AV762" s="185"/>
      <c r="AW762" s="185"/>
      <c r="AX762" s="185"/>
      <c r="AY762" s="185"/>
      <c r="AZ762" s="185"/>
      <c r="BA762" s="186"/>
      <c r="BB762" s="80"/>
      <c r="BC762" s="185"/>
      <c r="BD762" s="185"/>
      <c r="BE762" s="185"/>
      <c r="BF762" s="185"/>
      <c r="BG762" s="187"/>
      <c r="BH762" s="278"/>
      <c r="BI762" s="188"/>
      <c r="BJ762" s="276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>
        <f t="shared" si="93"/>
        <v>0</v>
      </c>
    </row>
    <row r="763" spans="1:93" ht="22.5" hidden="1" customHeight="1">
      <c r="A763" s="277"/>
      <c r="B763" s="275"/>
      <c r="C763" s="75"/>
      <c r="D763" s="78"/>
      <c r="E763" s="75"/>
      <c r="F763" s="80"/>
      <c r="G763" s="78"/>
      <c r="H763" s="70"/>
      <c r="I763" s="81"/>
      <c r="J763" s="71" t="str">
        <f>IF(H763="","",VLOOKUP(H763,単重表!$C$6:'単重表'!$F$2502,2,FALSE))</f>
        <v/>
      </c>
      <c r="K763" s="232"/>
      <c r="L763" s="101">
        <f t="shared" si="94"/>
        <v>1</v>
      </c>
      <c r="M763" s="46"/>
      <c r="N763" s="101">
        <f t="shared" si="95"/>
        <v>1</v>
      </c>
      <c r="O763" s="49"/>
      <c r="P763" s="47" t="str">
        <f>IF(H763="","",VLOOKUP(H763,単重表!$C$6:'単重表'!$F$2502,3,FALSE))</f>
        <v/>
      </c>
      <c r="Q763" s="47"/>
      <c r="R763" s="56" t="e">
        <f t="shared" si="96"/>
        <v>#VALUE!</v>
      </c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275"/>
      <c r="AF763" s="275"/>
      <c r="AG763" s="40"/>
      <c r="AH763" s="40"/>
      <c r="AI763" s="40"/>
      <c r="AJ763" s="58" t="str">
        <f>IF(H763="","",VLOOKUP(H763,単重表!$C$6:'単重表'!$F$2502,4,FALSE))</f>
        <v/>
      </c>
      <c r="AK763" s="141" t="e">
        <f t="shared" si="88"/>
        <v>#VALUE!</v>
      </c>
      <c r="AL763" s="40">
        <v>2</v>
      </c>
      <c r="AM763" s="190" t="e">
        <f t="shared" si="89"/>
        <v>#VALUE!</v>
      </c>
      <c r="AO763" s="191">
        <f t="shared" si="90"/>
        <v>0</v>
      </c>
      <c r="AP763" s="182"/>
      <c r="AQ763" s="183" t="str">
        <f t="shared" si="91"/>
        <v/>
      </c>
      <c r="AR763" s="182"/>
      <c r="AS763" s="184" t="str">
        <f t="shared" si="92"/>
        <v/>
      </c>
      <c r="AT763" s="182"/>
      <c r="AU763" s="276"/>
      <c r="AV763" s="185"/>
      <c r="AW763" s="185"/>
      <c r="AX763" s="185"/>
      <c r="AY763" s="185"/>
      <c r="AZ763" s="185"/>
      <c r="BA763" s="186"/>
      <c r="BB763" s="80"/>
      <c r="BC763" s="185"/>
      <c r="BD763" s="185"/>
      <c r="BE763" s="185"/>
      <c r="BF763" s="185"/>
      <c r="BG763" s="187"/>
      <c r="BH763" s="278"/>
      <c r="BI763" s="188"/>
      <c r="BJ763" s="276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>
        <f t="shared" si="93"/>
        <v>0</v>
      </c>
    </row>
    <row r="764" spans="1:93" ht="22.5" hidden="1" customHeight="1">
      <c r="A764" s="277"/>
      <c r="B764" s="275"/>
      <c r="C764" s="75"/>
      <c r="D764" s="78"/>
      <c r="E764" s="75"/>
      <c r="F764" s="80"/>
      <c r="G764" s="78"/>
      <c r="H764" s="70"/>
      <c r="I764" s="81"/>
      <c r="J764" s="71" t="str">
        <f>IF(H764="","",VLOOKUP(H764,単重表!$C$6:'単重表'!$F$2502,2,FALSE))</f>
        <v/>
      </c>
      <c r="K764" s="232"/>
      <c r="L764" s="101">
        <f t="shared" si="94"/>
        <v>1</v>
      </c>
      <c r="M764" s="46"/>
      <c r="N764" s="101">
        <f t="shared" si="95"/>
        <v>1</v>
      </c>
      <c r="O764" s="49"/>
      <c r="P764" s="47" t="str">
        <f>IF(H764="","",VLOOKUP(H764,単重表!$C$6:'単重表'!$F$2502,3,FALSE))</f>
        <v/>
      </c>
      <c r="Q764" s="47"/>
      <c r="R764" s="56" t="e">
        <f t="shared" si="96"/>
        <v>#VALUE!</v>
      </c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275"/>
      <c r="AF764" s="275"/>
      <c r="AG764" s="40"/>
      <c r="AH764" s="40"/>
      <c r="AI764" s="40"/>
      <c r="AJ764" s="58" t="str">
        <f>IF(H764="","",VLOOKUP(H764,単重表!$C$6:'単重表'!$F$2502,4,FALSE))</f>
        <v/>
      </c>
      <c r="AK764" s="141" t="e">
        <f t="shared" si="88"/>
        <v>#VALUE!</v>
      </c>
      <c r="AL764" s="40">
        <v>2</v>
      </c>
      <c r="AM764" s="190" t="e">
        <f t="shared" si="89"/>
        <v>#VALUE!</v>
      </c>
      <c r="AO764" s="191">
        <f t="shared" si="90"/>
        <v>0</v>
      </c>
      <c r="AP764" s="182"/>
      <c r="AQ764" s="183" t="str">
        <f t="shared" si="91"/>
        <v/>
      </c>
      <c r="AR764" s="182"/>
      <c r="AS764" s="184" t="str">
        <f t="shared" si="92"/>
        <v/>
      </c>
      <c r="AT764" s="182"/>
      <c r="AU764" s="276"/>
      <c r="AV764" s="185"/>
      <c r="AW764" s="185"/>
      <c r="AX764" s="185"/>
      <c r="AY764" s="185"/>
      <c r="AZ764" s="185"/>
      <c r="BA764" s="186"/>
      <c r="BB764" s="80"/>
      <c r="BC764" s="185"/>
      <c r="BD764" s="185"/>
      <c r="BE764" s="185"/>
      <c r="BF764" s="185"/>
      <c r="BG764" s="187"/>
      <c r="BH764" s="278"/>
      <c r="BI764" s="188"/>
      <c r="BJ764" s="276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>
        <f t="shared" si="93"/>
        <v>0</v>
      </c>
    </row>
    <row r="765" spans="1:93" ht="22.5" hidden="1" customHeight="1">
      <c r="A765" s="277"/>
      <c r="B765" s="275"/>
      <c r="C765" s="75"/>
      <c r="D765" s="78"/>
      <c r="E765" s="75"/>
      <c r="F765" s="80"/>
      <c r="G765" s="78"/>
      <c r="H765" s="70"/>
      <c r="I765" s="81"/>
      <c r="J765" s="71" t="str">
        <f>IF(H765="","",VLOOKUP(H765,単重表!$C$6:'単重表'!$F$2502,2,FALSE))</f>
        <v/>
      </c>
      <c r="K765" s="232"/>
      <c r="L765" s="101">
        <f t="shared" si="94"/>
        <v>1</v>
      </c>
      <c r="M765" s="46"/>
      <c r="N765" s="101">
        <f t="shared" si="95"/>
        <v>1</v>
      </c>
      <c r="O765" s="49"/>
      <c r="P765" s="47" t="str">
        <f>IF(H765="","",VLOOKUP(H765,単重表!$C$6:'単重表'!$F$2502,3,FALSE))</f>
        <v/>
      </c>
      <c r="Q765" s="47"/>
      <c r="R765" s="56" t="e">
        <f t="shared" si="96"/>
        <v>#VALUE!</v>
      </c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275"/>
      <c r="AF765" s="275"/>
      <c r="AG765" s="40"/>
      <c r="AH765" s="40"/>
      <c r="AI765" s="40"/>
      <c r="AJ765" s="58" t="str">
        <f>IF(H765="","",VLOOKUP(H765,単重表!$C$6:'単重表'!$F$2502,4,FALSE))</f>
        <v/>
      </c>
      <c r="AK765" s="141" t="e">
        <f t="shared" si="88"/>
        <v>#VALUE!</v>
      </c>
      <c r="AL765" s="40">
        <v>2</v>
      </c>
      <c r="AM765" s="190" t="e">
        <f t="shared" si="89"/>
        <v>#VALUE!</v>
      </c>
      <c r="AO765" s="191">
        <f t="shared" si="90"/>
        <v>0</v>
      </c>
      <c r="AP765" s="182"/>
      <c r="AQ765" s="183" t="str">
        <f t="shared" si="91"/>
        <v/>
      </c>
      <c r="AR765" s="182"/>
      <c r="AS765" s="184" t="str">
        <f t="shared" si="92"/>
        <v/>
      </c>
      <c r="AT765" s="182"/>
      <c r="AU765" s="276"/>
      <c r="AV765" s="185"/>
      <c r="AW765" s="185"/>
      <c r="AX765" s="185"/>
      <c r="AY765" s="185"/>
      <c r="AZ765" s="185"/>
      <c r="BA765" s="186"/>
      <c r="BB765" s="80"/>
      <c r="BC765" s="185"/>
      <c r="BD765" s="185"/>
      <c r="BE765" s="185"/>
      <c r="BF765" s="185"/>
      <c r="BG765" s="187"/>
      <c r="BH765" s="278"/>
      <c r="BI765" s="188"/>
      <c r="BJ765" s="276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>
        <f t="shared" si="93"/>
        <v>0</v>
      </c>
    </row>
    <row r="766" spans="1:93" ht="22.5" hidden="1" customHeight="1">
      <c r="A766" s="277"/>
      <c r="B766" s="275"/>
      <c r="C766" s="75"/>
      <c r="D766" s="78"/>
      <c r="E766" s="75"/>
      <c r="F766" s="80"/>
      <c r="G766" s="78"/>
      <c r="H766" s="70"/>
      <c r="I766" s="81"/>
      <c r="J766" s="71" t="str">
        <f>IF(H766="","",VLOOKUP(H766,単重表!$C$6:'単重表'!$F$2502,2,FALSE))</f>
        <v/>
      </c>
      <c r="K766" s="232"/>
      <c r="L766" s="101">
        <f t="shared" si="94"/>
        <v>1</v>
      </c>
      <c r="M766" s="46"/>
      <c r="N766" s="101">
        <f t="shared" si="95"/>
        <v>1</v>
      </c>
      <c r="O766" s="49"/>
      <c r="P766" s="47" t="str">
        <f>IF(H766="","",VLOOKUP(H766,単重表!$C$6:'単重表'!$F$2502,3,FALSE))</f>
        <v/>
      </c>
      <c r="Q766" s="47"/>
      <c r="R766" s="56" t="e">
        <f t="shared" si="96"/>
        <v>#VALUE!</v>
      </c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275"/>
      <c r="AF766" s="275"/>
      <c r="AG766" s="40"/>
      <c r="AH766" s="40"/>
      <c r="AI766" s="40"/>
      <c r="AJ766" s="58" t="str">
        <f>IF(H766="","",VLOOKUP(H766,単重表!$C$6:'単重表'!$F$2502,4,FALSE))</f>
        <v/>
      </c>
      <c r="AK766" s="141" t="e">
        <f t="shared" si="88"/>
        <v>#VALUE!</v>
      </c>
      <c r="AL766" s="40">
        <v>2</v>
      </c>
      <c r="AM766" s="190" t="e">
        <f t="shared" si="89"/>
        <v>#VALUE!</v>
      </c>
      <c r="AO766" s="191">
        <f t="shared" si="90"/>
        <v>0</v>
      </c>
      <c r="AP766" s="182"/>
      <c r="AQ766" s="183" t="str">
        <f t="shared" si="91"/>
        <v/>
      </c>
      <c r="AR766" s="182"/>
      <c r="AS766" s="184" t="str">
        <f t="shared" si="92"/>
        <v/>
      </c>
      <c r="AT766" s="182"/>
      <c r="AU766" s="276"/>
      <c r="AV766" s="185"/>
      <c r="AW766" s="185"/>
      <c r="AX766" s="185"/>
      <c r="AY766" s="185"/>
      <c r="AZ766" s="185"/>
      <c r="BA766" s="186"/>
      <c r="BB766" s="80"/>
      <c r="BC766" s="185"/>
      <c r="BD766" s="185"/>
      <c r="BE766" s="185"/>
      <c r="BF766" s="185"/>
      <c r="BG766" s="187"/>
      <c r="BH766" s="278"/>
      <c r="BI766" s="188"/>
      <c r="BJ766" s="276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>
        <f t="shared" si="93"/>
        <v>0</v>
      </c>
    </row>
    <row r="767" spans="1:93" ht="22.5" hidden="1" customHeight="1">
      <c r="A767" s="277"/>
      <c r="B767" s="275"/>
      <c r="C767" s="75"/>
      <c r="D767" s="78"/>
      <c r="E767" s="75"/>
      <c r="F767" s="80"/>
      <c r="G767" s="78"/>
      <c r="H767" s="70"/>
      <c r="I767" s="81"/>
      <c r="J767" s="71" t="str">
        <f>IF(H767="","",VLOOKUP(H767,単重表!$C$6:'単重表'!$F$2502,2,FALSE))</f>
        <v/>
      </c>
      <c r="K767" s="232"/>
      <c r="L767" s="101">
        <f t="shared" si="94"/>
        <v>1</v>
      </c>
      <c r="M767" s="46"/>
      <c r="N767" s="101">
        <f t="shared" si="95"/>
        <v>1</v>
      </c>
      <c r="O767" s="49"/>
      <c r="P767" s="47" t="str">
        <f>IF(H767="","",VLOOKUP(H767,単重表!$C$6:'単重表'!$F$2502,3,FALSE))</f>
        <v/>
      </c>
      <c r="Q767" s="47"/>
      <c r="R767" s="56" t="e">
        <f t="shared" si="96"/>
        <v>#VALUE!</v>
      </c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275"/>
      <c r="AF767" s="275"/>
      <c r="AG767" s="40"/>
      <c r="AH767" s="40"/>
      <c r="AI767" s="40"/>
      <c r="AJ767" s="58" t="str">
        <f>IF(H767="","",VLOOKUP(H767,単重表!$C$6:'単重表'!$F$2502,4,FALSE))</f>
        <v/>
      </c>
      <c r="AK767" s="141" t="e">
        <f t="shared" si="88"/>
        <v>#VALUE!</v>
      </c>
      <c r="AL767" s="40">
        <v>2</v>
      </c>
      <c r="AM767" s="190" t="e">
        <f t="shared" si="89"/>
        <v>#VALUE!</v>
      </c>
      <c r="AO767" s="191">
        <f t="shared" si="90"/>
        <v>0</v>
      </c>
      <c r="AP767" s="182"/>
      <c r="AQ767" s="183" t="str">
        <f t="shared" si="91"/>
        <v/>
      </c>
      <c r="AR767" s="182"/>
      <c r="AS767" s="184" t="str">
        <f t="shared" si="92"/>
        <v/>
      </c>
      <c r="AT767" s="182"/>
      <c r="AU767" s="276"/>
      <c r="AV767" s="185"/>
      <c r="AW767" s="185"/>
      <c r="AX767" s="185"/>
      <c r="AY767" s="185"/>
      <c r="AZ767" s="185"/>
      <c r="BA767" s="186"/>
      <c r="BB767" s="80"/>
      <c r="BC767" s="185"/>
      <c r="BD767" s="185"/>
      <c r="BE767" s="185"/>
      <c r="BF767" s="185"/>
      <c r="BG767" s="187"/>
      <c r="BH767" s="278"/>
      <c r="BI767" s="188"/>
      <c r="BJ767" s="276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>
        <f t="shared" si="93"/>
        <v>0</v>
      </c>
    </row>
    <row r="768" spans="1:93" ht="22.5" hidden="1" customHeight="1">
      <c r="A768" s="277"/>
      <c r="B768" s="275"/>
      <c r="C768" s="75"/>
      <c r="D768" s="78"/>
      <c r="E768" s="75"/>
      <c r="F768" s="80"/>
      <c r="G768" s="78"/>
      <c r="H768" s="70"/>
      <c r="I768" s="81"/>
      <c r="J768" s="71" t="str">
        <f>IF(H768="","",VLOOKUP(H768,単重表!$C$6:'単重表'!$F$2502,2,FALSE))</f>
        <v/>
      </c>
      <c r="K768" s="232"/>
      <c r="L768" s="101">
        <f t="shared" si="94"/>
        <v>1</v>
      </c>
      <c r="M768" s="46"/>
      <c r="N768" s="101">
        <f t="shared" si="95"/>
        <v>1</v>
      </c>
      <c r="O768" s="49"/>
      <c r="P768" s="47" t="str">
        <f>IF(H768="","",VLOOKUP(H768,単重表!$C$6:'単重表'!$F$2502,3,FALSE))</f>
        <v/>
      </c>
      <c r="Q768" s="47"/>
      <c r="R768" s="56" t="e">
        <f t="shared" si="96"/>
        <v>#VALUE!</v>
      </c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275"/>
      <c r="AF768" s="275"/>
      <c r="AG768" s="40"/>
      <c r="AH768" s="40"/>
      <c r="AI768" s="40"/>
      <c r="AJ768" s="58" t="str">
        <f>IF(H768="","",VLOOKUP(H768,単重表!$C$6:'単重表'!$F$2502,4,FALSE))</f>
        <v/>
      </c>
      <c r="AK768" s="141" t="e">
        <f t="shared" si="88"/>
        <v>#VALUE!</v>
      </c>
      <c r="AL768" s="40">
        <v>2</v>
      </c>
      <c r="AM768" s="190" t="e">
        <f t="shared" si="89"/>
        <v>#VALUE!</v>
      </c>
      <c r="AO768" s="191">
        <f t="shared" si="90"/>
        <v>0</v>
      </c>
      <c r="AP768" s="182"/>
      <c r="AQ768" s="183" t="str">
        <f t="shared" si="91"/>
        <v/>
      </c>
      <c r="AR768" s="182"/>
      <c r="AS768" s="184" t="str">
        <f t="shared" si="92"/>
        <v/>
      </c>
      <c r="AT768" s="182"/>
      <c r="AU768" s="276"/>
      <c r="AV768" s="185"/>
      <c r="AW768" s="185"/>
      <c r="AX768" s="185"/>
      <c r="AY768" s="185"/>
      <c r="AZ768" s="185"/>
      <c r="BA768" s="186"/>
      <c r="BB768" s="80"/>
      <c r="BC768" s="185"/>
      <c r="BD768" s="185"/>
      <c r="BE768" s="185"/>
      <c r="BF768" s="185"/>
      <c r="BG768" s="187"/>
      <c r="BH768" s="278"/>
      <c r="BI768" s="188"/>
      <c r="BJ768" s="276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>
        <f t="shared" si="93"/>
        <v>0</v>
      </c>
    </row>
    <row r="769" spans="1:93" ht="22.5" hidden="1" customHeight="1">
      <c r="A769" s="277"/>
      <c r="B769" s="275"/>
      <c r="C769" s="75"/>
      <c r="D769" s="78"/>
      <c r="E769" s="75"/>
      <c r="F769" s="80"/>
      <c r="G769" s="78"/>
      <c r="H769" s="70"/>
      <c r="I769" s="81"/>
      <c r="J769" s="71" t="str">
        <f>IF(H769="","",VLOOKUP(H769,単重表!$C$6:'単重表'!$F$2502,2,FALSE))</f>
        <v/>
      </c>
      <c r="K769" s="232"/>
      <c r="L769" s="101">
        <f t="shared" si="94"/>
        <v>1</v>
      </c>
      <c r="M769" s="46"/>
      <c r="N769" s="101">
        <f t="shared" si="95"/>
        <v>1</v>
      </c>
      <c r="O769" s="49"/>
      <c r="P769" s="47" t="str">
        <f>IF(H769="","",VLOOKUP(H769,単重表!$C$6:'単重表'!$F$2502,3,FALSE))</f>
        <v/>
      </c>
      <c r="Q769" s="47"/>
      <c r="R769" s="56" t="e">
        <f t="shared" si="96"/>
        <v>#VALUE!</v>
      </c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275"/>
      <c r="AF769" s="275"/>
      <c r="AG769" s="40"/>
      <c r="AH769" s="40"/>
      <c r="AI769" s="40"/>
      <c r="AJ769" s="58" t="str">
        <f>IF(H769="","",VLOOKUP(H769,単重表!$C$6:'単重表'!$F$2502,4,FALSE))</f>
        <v/>
      </c>
      <c r="AK769" s="141" t="e">
        <f t="shared" si="88"/>
        <v>#VALUE!</v>
      </c>
      <c r="AL769" s="40">
        <v>2</v>
      </c>
      <c r="AM769" s="190" t="e">
        <f t="shared" si="89"/>
        <v>#VALUE!</v>
      </c>
      <c r="AO769" s="191">
        <f t="shared" si="90"/>
        <v>0</v>
      </c>
      <c r="AP769" s="182"/>
      <c r="AQ769" s="183" t="str">
        <f t="shared" si="91"/>
        <v/>
      </c>
      <c r="AR769" s="182"/>
      <c r="AS769" s="184" t="str">
        <f t="shared" si="92"/>
        <v/>
      </c>
      <c r="AT769" s="182"/>
      <c r="AU769" s="276"/>
      <c r="AV769" s="185"/>
      <c r="AW769" s="185"/>
      <c r="AX769" s="185"/>
      <c r="AY769" s="185"/>
      <c r="AZ769" s="185"/>
      <c r="BA769" s="186"/>
      <c r="BB769" s="80"/>
      <c r="BC769" s="185"/>
      <c r="BD769" s="185"/>
      <c r="BE769" s="185"/>
      <c r="BF769" s="185"/>
      <c r="BG769" s="187"/>
      <c r="BH769" s="278"/>
      <c r="BI769" s="188"/>
      <c r="BJ769" s="276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>
        <f t="shared" si="93"/>
        <v>0</v>
      </c>
    </row>
    <row r="770" spans="1:93" ht="22.5" hidden="1" customHeight="1">
      <c r="A770" s="277"/>
      <c r="B770" s="275"/>
      <c r="C770" s="75"/>
      <c r="D770" s="78"/>
      <c r="E770" s="75"/>
      <c r="F770" s="80"/>
      <c r="G770" s="78"/>
      <c r="H770" s="70"/>
      <c r="I770" s="81"/>
      <c r="J770" s="71" t="str">
        <f>IF(H770="","",VLOOKUP(H770,単重表!$C$6:'単重表'!$F$2502,2,FALSE))</f>
        <v/>
      </c>
      <c r="K770" s="232"/>
      <c r="L770" s="101">
        <f t="shared" si="94"/>
        <v>1</v>
      </c>
      <c r="M770" s="46"/>
      <c r="N770" s="101">
        <f t="shared" si="95"/>
        <v>1</v>
      </c>
      <c r="O770" s="49"/>
      <c r="P770" s="47" t="str">
        <f>IF(H770="","",VLOOKUP(H770,単重表!$C$6:'単重表'!$F$2502,3,FALSE))</f>
        <v/>
      </c>
      <c r="Q770" s="47"/>
      <c r="R770" s="56" t="e">
        <f t="shared" si="96"/>
        <v>#VALUE!</v>
      </c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275"/>
      <c r="AF770" s="275"/>
      <c r="AG770" s="40"/>
      <c r="AH770" s="40"/>
      <c r="AI770" s="40"/>
      <c r="AJ770" s="58" t="str">
        <f>IF(H770="","",VLOOKUP(H770,単重表!$C$6:'単重表'!$F$2502,4,FALSE))</f>
        <v/>
      </c>
      <c r="AK770" s="141" t="e">
        <f t="shared" si="88"/>
        <v>#VALUE!</v>
      </c>
      <c r="AL770" s="40">
        <v>2</v>
      </c>
      <c r="AM770" s="190" t="e">
        <f t="shared" si="89"/>
        <v>#VALUE!</v>
      </c>
      <c r="AO770" s="191">
        <f t="shared" si="90"/>
        <v>0</v>
      </c>
      <c r="AP770" s="182"/>
      <c r="AQ770" s="183" t="str">
        <f t="shared" si="91"/>
        <v/>
      </c>
      <c r="AR770" s="182"/>
      <c r="AS770" s="184" t="str">
        <f t="shared" si="92"/>
        <v/>
      </c>
      <c r="AT770" s="182"/>
      <c r="AU770" s="276"/>
      <c r="AV770" s="185"/>
      <c r="AW770" s="185"/>
      <c r="AX770" s="185"/>
      <c r="AY770" s="185"/>
      <c r="AZ770" s="185"/>
      <c r="BA770" s="186"/>
      <c r="BB770" s="80"/>
      <c r="BC770" s="185"/>
      <c r="BD770" s="185"/>
      <c r="BE770" s="185"/>
      <c r="BF770" s="185"/>
      <c r="BG770" s="187"/>
      <c r="BH770" s="278"/>
      <c r="BI770" s="188"/>
      <c r="BJ770" s="276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>
        <f t="shared" si="93"/>
        <v>0</v>
      </c>
    </row>
    <row r="771" spans="1:93" ht="22.5" hidden="1" customHeight="1">
      <c r="A771" s="277"/>
      <c r="B771" s="275"/>
      <c r="C771" s="75"/>
      <c r="D771" s="78"/>
      <c r="E771" s="75"/>
      <c r="F771" s="80"/>
      <c r="G771" s="78"/>
      <c r="H771" s="70"/>
      <c r="I771" s="81"/>
      <c r="J771" s="71" t="str">
        <f>IF(H771="","",VLOOKUP(H771,単重表!$C$6:'単重表'!$F$2502,2,FALSE))</f>
        <v/>
      </c>
      <c r="K771" s="232"/>
      <c r="L771" s="101">
        <f t="shared" si="94"/>
        <v>1</v>
      </c>
      <c r="M771" s="46"/>
      <c r="N771" s="101">
        <f t="shared" si="95"/>
        <v>1</v>
      </c>
      <c r="O771" s="49"/>
      <c r="P771" s="47" t="str">
        <f>IF(H771="","",VLOOKUP(H771,単重表!$C$6:'単重表'!$F$2502,3,FALSE))</f>
        <v/>
      </c>
      <c r="Q771" s="47"/>
      <c r="R771" s="56" t="e">
        <f t="shared" si="96"/>
        <v>#VALUE!</v>
      </c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275"/>
      <c r="AF771" s="275"/>
      <c r="AG771" s="40"/>
      <c r="AH771" s="40"/>
      <c r="AI771" s="40"/>
      <c r="AJ771" s="58" t="str">
        <f>IF(H771="","",VLOOKUP(H771,単重表!$C$6:'単重表'!$F$2502,4,FALSE))</f>
        <v/>
      </c>
      <c r="AK771" s="141" t="e">
        <f t="shared" si="88"/>
        <v>#VALUE!</v>
      </c>
      <c r="AL771" s="40">
        <v>2</v>
      </c>
      <c r="AM771" s="190" t="e">
        <f t="shared" si="89"/>
        <v>#VALUE!</v>
      </c>
      <c r="AO771" s="191">
        <f t="shared" si="90"/>
        <v>0</v>
      </c>
      <c r="AP771" s="182"/>
      <c r="AQ771" s="183" t="str">
        <f t="shared" si="91"/>
        <v/>
      </c>
      <c r="AR771" s="182"/>
      <c r="AS771" s="184" t="str">
        <f t="shared" si="92"/>
        <v/>
      </c>
      <c r="AT771" s="182"/>
      <c r="AU771" s="276"/>
      <c r="AV771" s="185"/>
      <c r="AW771" s="185"/>
      <c r="AX771" s="185"/>
      <c r="AY771" s="185"/>
      <c r="AZ771" s="185"/>
      <c r="BA771" s="186"/>
      <c r="BB771" s="80"/>
      <c r="BC771" s="185"/>
      <c r="BD771" s="185"/>
      <c r="BE771" s="185"/>
      <c r="BF771" s="185"/>
      <c r="BG771" s="187"/>
      <c r="BH771" s="278"/>
      <c r="BI771" s="188"/>
      <c r="BJ771" s="276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>
        <f t="shared" si="93"/>
        <v>0</v>
      </c>
    </row>
    <row r="772" spans="1:93" ht="22.5" hidden="1" customHeight="1">
      <c r="A772" s="277"/>
      <c r="B772" s="275"/>
      <c r="C772" s="75"/>
      <c r="D772" s="78"/>
      <c r="E772" s="75"/>
      <c r="F772" s="80"/>
      <c r="G772" s="78"/>
      <c r="H772" s="70"/>
      <c r="I772" s="81"/>
      <c r="J772" s="71" t="str">
        <f>IF(H772="","",VLOOKUP(H772,単重表!$C$6:'単重表'!$F$2502,2,FALSE))</f>
        <v/>
      </c>
      <c r="K772" s="232"/>
      <c r="L772" s="101">
        <f t="shared" si="94"/>
        <v>1</v>
      </c>
      <c r="M772" s="46"/>
      <c r="N772" s="101">
        <f t="shared" si="95"/>
        <v>1</v>
      </c>
      <c r="O772" s="49"/>
      <c r="P772" s="47" t="str">
        <f>IF(H772="","",VLOOKUP(H772,単重表!$C$6:'単重表'!$F$2502,3,FALSE))</f>
        <v/>
      </c>
      <c r="Q772" s="47"/>
      <c r="R772" s="56" t="e">
        <f t="shared" si="96"/>
        <v>#VALUE!</v>
      </c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275"/>
      <c r="AF772" s="275"/>
      <c r="AG772" s="40"/>
      <c r="AH772" s="40"/>
      <c r="AI772" s="40"/>
      <c r="AJ772" s="58" t="str">
        <f>IF(H772="","",VLOOKUP(H772,単重表!$C$6:'単重表'!$F$2502,4,FALSE))</f>
        <v/>
      </c>
      <c r="AK772" s="141" t="e">
        <f t="shared" si="88"/>
        <v>#VALUE!</v>
      </c>
      <c r="AL772" s="40">
        <v>2</v>
      </c>
      <c r="AM772" s="190" t="e">
        <f t="shared" si="89"/>
        <v>#VALUE!</v>
      </c>
      <c r="AO772" s="191">
        <f t="shared" si="90"/>
        <v>0</v>
      </c>
      <c r="AP772" s="182"/>
      <c r="AQ772" s="183" t="str">
        <f t="shared" si="91"/>
        <v/>
      </c>
      <c r="AR772" s="182"/>
      <c r="AS772" s="184" t="str">
        <f t="shared" si="92"/>
        <v/>
      </c>
      <c r="AT772" s="182"/>
      <c r="AU772" s="276"/>
      <c r="AV772" s="185"/>
      <c r="AW772" s="185"/>
      <c r="AX772" s="185"/>
      <c r="AY772" s="185"/>
      <c r="AZ772" s="185"/>
      <c r="BA772" s="186"/>
      <c r="BB772" s="80"/>
      <c r="BC772" s="185"/>
      <c r="BD772" s="185"/>
      <c r="BE772" s="185"/>
      <c r="BF772" s="185"/>
      <c r="BG772" s="187"/>
      <c r="BH772" s="278"/>
      <c r="BI772" s="188"/>
      <c r="BJ772" s="276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>
        <f t="shared" si="93"/>
        <v>0</v>
      </c>
    </row>
    <row r="773" spans="1:93" ht="22.5" hidden="1" customHeight="1">
      <c r="A773" s="277"/>
      <c r="B773" s="275"/>
      <c r="C773" s="75"/>
      <c r="D773" s="78"/>
      <c r="E773" s="75"/>
      <c r="F773" s="80"/>
      <c r="G773" s="78"/>
      <c r="H773" s="70"/>
      <c r="I773" s="81"/>
      <c r="J773" s="71" t="str">
        <f>IF(H773="","",VLOOKUP(H773,単重表!$C$6:'単重表'!$F$2502,2,FALSE))</f>
        <v/>
      </c>
      <c r="K773" s="232"/>
      <c r="L773" s="101">
        <f t="shared" si="94"/>
        <v>1</v>
      </c>
      <c r="M773" s="46"/>
      <c r="N773" s="101">
        <f t="shared" si="95"/>
        <v>1</v>
      </c>
      <c r="O773" s="49"/>
      <c r="P773" s="47" t="str">
        <f>IF(H773="","",VLOOKUP(H773,単重表!$C$6:'単重表'!$F$2502,3,FALSE))</f>
        <v/>
      </c>
      <c r="Q773" s="47"/>
      <c r="R773" s="56" t="e">
        <f t="shared" si="96"/>
        <v>#VALUE!</v>
      </c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275"/>
      <c r="AF773" s="275"/>
      <c r="AG773" s="40"/>
      <c r="AH773" s="40"/>
      <c r="AI773" s="40"/>
      <c r="AJ773" s="58" t="str">
        <f>IF(H773="","",VLOOKUP(H773,単重表!$C$6:'単重表'!$F$2502,4,FALSE))</f>
        <v/>
      </c>
      <c r="AK773" s="141" t="e">
        <f t="shared" si="88"/>
        <v>#VALUE!</v>
      </c>
      <c r="AL773" s="40">
        <v>2</v>
      </c>
      <c r="AM773" s="190" t="e">
        <f t="shared" si="89"/>
        <v>#VALUE!</v>
      </c>
      <c r="AO773" s="191">
        <f t="shared" si="90"/>
        <v>0</v>
      </c>
      <c r="AP773" s="182"/>
      <c r="AQ773" s="183" t="str">
        <f t="shared" si="91"/>
        <v/>
      </c>
      <c r="AR773" s="182"/>
      <c r="AS773" s="184" t="str">
        <f t="shared" si="92"/>
        <v/>
      </c>
      <c r="AT773" s="182"/>
      <c r="AU773" s="276"/>
      <c r="AV773" s="185"/>
      <c r="AW773" s="185"/>
      <c r="AX773" s="185"/>
      <c r="AY773" s="185"/>
      <c r="AZ773" s="185"/>
      <c r="BA773" s="186"/>
      <c r="BB773" s="80"/>
      <c r="BC773" s="185"/>
      <c r="BD773" s="185"/>
      <c r="BE773" s="185"/>
      <c r="BF773" s="185"/>
      <c r="BG773" s="187"/>
      <c r="BH773" s="278"/>
      <c r="BI773" s="188"/>
      <c r="BJ773" s="276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>
        <f t="shared" si="93"/>
        <v>0</v>
      </c>
    </row>
    <row r="774" spans="1:93" ht="22.5" hidden="1" customHeight="1">
      <c r="A774" s="277"/>
      <c r="B774" s="275"/>
      <c r="C774" s="75"/>
      <c r="D774" s="78"/>
      <c r="E774" s="75"/>
      <c r="F774" s="80"/>
      <c r="G774" s="78"/>
      <c r="H774" s="70"/>
      <c r="I774" s="81"/>
      <c r="J774" s="71" t="str">
        <f>IF(H774="","",VLOOKUP(H774,単重表!$C$6:'単重表'!$F$2502,2,FALSE))</f>
        <v/>
      </c>
      <c r="K774" s="232"/>
      <c r="L774" s="101">
        <f t="shared" si="94"/>
        <v>1</v>
      </c>
      <c r="M774" s="46"/>
      <c r="N774" s="101">
        <f t="shared" si="95"/>
        <v>1</v>
      </c>
      <c r="O774" s="49"/>
      <c r="P774" s="47" t="str">
        <f>IF(H774="","",VLOOKUP(H774,単重表!$C$6:'単重表'!$F$2502,3,FALSE))</f>
        <v/>
      </c>
      <c r="Q774" s="47"/>
      <c r="R774" s="56" t="e">
        <f t="shared" si="96"/>
        <v>#VALUE!</v>
      </c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275"/>
      <c r="AF774" s="275"/>
      <c r="AG774" s="40"/>
      <c r="AH774" s="40"/>
      <c r="AI774" s="40"/>
      <c r="AJ774" s="58" t="str">
        <f>IF(H774="","",VLOOKUP(H774,単重表!$C$6:'単重表'!$F$2502,4,FALSE))</f>
        <v/>
      </c>
      <c r="AK774" s="141" t="e">
        <f t="shared" si="88"/>
        <v>#VALUE!</v>
      </c>
      <c r="AL774" s="40">
        <v>2</v>
      </c>
      <c r="AM774" s="190" t="e">
        <f t="shared" si="89"/>
        <v>#VALUE!</v>
      </c>
      <c r="AO774" s="191">
        <f t="shared" si="90"/>
        <v>0</v>
      </c>
      <c r="AP774" s="182"/>
      <c r="AQ774" s="183" t="str">
        <f t="shared" si="91"/>
        <v/>
      </c>
      <c r="AR774" s="182"/>
      <c r="AS774" s="184" t="str">
        <f t="shared" si="92"/>
        <v/>
      </c>
      <c r="AT774" s="182"/>
      <c r="AU774" s="276"/>
      <c r="AV774" s="185"/>
      <c r="AW774" s="185"/>
      <c r="AX774" s="185"/>
      <c r="AY774" s="185"/>
      <c r="AZ774" s="185"/>
      <c r="BA774" s="186"/>
      <c r="BB774" s="80"/>
      <c r="BC774" s="185"/>
      <c r="BD774" s="185"/>
      <c r="BE774" s="185"/>
      <c r="BF774" s="185"/>
      <c r="BG774" s="187"/>
      <c r="BH774" s="278"/>
      <c r="BI774" s="188"/>
      <c r="BJ774" s="276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>
        <f t="shared" si="93"/>
        <v>0</v>
      </c>
    </row>
    <row r="775" spans="1:93" ht="22.5" hidden="1" customHeight="1">
      <c r="A775" s="277"/>
      <c r="B775" s="275"/>
      <c r="C775" s="75"/>
      <c r="D775" s="78"/>
      <c r="E775" s="75"/>
      <c r="F775" s="80"/>
      <c r="G775" s="78"/>
      <c r="H775" s="70"/>
      <c r="I775" s="81"/>
      <c r="J775" s="71" t="str">
        <f>IF(H775="","",VLOOKUP(H775,単重表!$C$6:'単重表'!$F$2502,2,FALSE))</f>
        <v/>
      </c>
      <c r="K775" s="232"/>
      <c r="L775" s="101">
        <f t="shared" si="94"/>
        <v>1</v>
      </c>
      <c r="M775" s="46"/>
      <c r="N775" s="101">
        <f t="shared" si="95"/>
        <v>1</v>
      </c>
      <c r="O775" s="49"/>
      <c r="P775" s="47" t="str">
        <f>IF(H775="","",VLOOKUP(H775,単重表!$C$6:'単重表'!$F$2502,3,FALSE))</f>
        <v/>
      </c>
      <c r="Q775" s="47"/>
      <c r="R775" s="56" t="e">
        <f t="shared" si="96"/>
        <v>#VALUE!</v>
      </c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275"/>
      <c r="AF775" s="275"/>
      <c r="AG775" s="40"/>
      <c r="AH775" s="40"/>
      <c r="AI775" s="40"/>
      <c r="AJ775" s="58" t="str">
        <f>IF(H775="","",VLOOKUP(H775,単重表!$C$6:'単重表'!$F$2502,4,FALSE))</f>
        <v/>
      </c>
      <c r="AK775" s="141" t="e">
        <f t="shared" si="88"/>
        <v>#VALUE!</v>
      </c>
      <c r="AL775" s="40">
        <v>2</v>
      </c>
      <c r="AM775" s="190" t="e">
        <f t="shared" si="89"/>
        <v>#VALUE!</v>
      </c>
      <c r="AO775" s="191">
        <f t="shared" si="90"/>
        <v>0</v>
      </c>
      <c r="AP775" s="182"/>
      <c r="AQ775" s="183" t="str">
        <f t="shared" si="91"/>
        <v/>
      </c>
      <c r="AR775" s="182"/>
      <c r="AS775" s="184" t="str">
        <f t="shared" si="92"/>
        <v/>
      </c>
      <c r="AT775" s="182"/>
      <c r="AU775" s="276"/>
      <c r="AV775" s="185"/>
      <c r="AW775" s="185"/>
      <c r="AX775" s="185"/>
      <c r="AY775" s="185"/>
      <c r="AZ775" s="185"/>
      <c r="BA775" s="186"/>
      <c r="BB775" s="80"/>
      <c r="BC775" s="185"/>
      <c r="BD775" s="185"/>
      <c r="BE775" s="185"/>
      <c r="BF775" s="185"/>
      <c r="BG775" s="187"/>
      <c r="BH775" s="278"/>
      <c r="BI775" s="188"/>
      <c r="BJ775" s="276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>
        <f t="shared" si="93"/>
        <v>0</v>
      </c>
    </row>
    <row r="776" spans="1:93" ht="22.5" hidden="1" customHeight="1">
      <c r="A776" s="277"/>
      <c r="B776" s="275"/>
      <c r="C776" s="75"/>
      <c r="D776" s="78"/>
      <c r="E776" s="75"/>
      <c r="F776" s="80"/>
      <c r="G776" s="78"/>
      <c r="H776" s="70"/>
      <c r="I776" s="81"/>
      <c r="J776" s="71" t="str">
        <f>IF(H776="","",VLOOKUP(H776,単重表!$C$6:'単重表'!$F$2502,2,FALSE))</f>
        <v/>
      </c>
      <c r="K776" s="232"/>
      <c r="L776" s="101">
        <f t="shared" si="94"/>
        <v>1</v>
      </c>
      <c r="M776" s="46"/>
      <c r="N776" s="101">
        <f t="shared" si="95"/>
        <v>1</v>
      </c>
      <c r="O776" s="49"/>
      <c r="P776" s="47" t="str">
        <f>IF(H776="","",VLOOKUP(H776,単重表!$C$6:'単重表'!$F$2502,3,FALSE))</f>
        <v/>
      </c>
      <c r="Q776" s="47"/>
      <c r="R776" s="56" t="e">
        <f t="shared" si="96"/>
        <v>#VALUE!</v>
      </c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275"/>
      <c r="AF776" s="275"/>
      <c r="AG776" s="40"/>
      <c r="AH776" s="40"/>
      <c r="AI776" s="40"/>
      <c r="AJ776" s="58" t="str">
        <f>IF(H776="","",VLOOKUP(H776,単重表!$C$6:'単重表'!$F$2502,4,FALSE))</f>
        <v/>
      </c>
      <c r="AK776" s="141" t="e">
        <f t="shared" si="88"/>
        <v>#VALUE!</v>
      </c>
      <c r="AL776" s="40">
        <v>2</v>
      </c>
      <c r="AM776" s="190" t="e">
        <f t="shared" si="89"/>
        <v>#VALUE!</v>
      </c>
      <c r="AO776" s="191">
        <f t="shared" si="90"/>
        <v>0</v>
      </c>
      <c r="AP776" s="182"/>
      <c r="AQ776" s="183" t="str">
        <f t="shared" si="91"/>
        <v/>
      </c>
      <c r="AR776" s="182"/>
      <c r="AS776" s="184" t="str">
        <f t="shared" si="92"/>
        <v/>
      </c>
      <c r="AT776" s="182"/>
      <c r="AU776" s="276"/>
      <c r="AV776" s="185"/>
      <c r="AW776" s="185"/>
      <c r="AX776" s="185"/>
      <c r="AY776" s="185"/>
      <c r="AZ776" s="185"/>
      <c r="BA776" s="186"/>
      <c r="BB776" s="80"/>
      <c r="BC776" s="185"/>
      <c r="BD776" s="185"/>
      <c r="BE776" s="185"/>
      <c r="BF776" s="185"/>
      <c r="BG776" s="187"/>
      <c r="BH776" s="278"/>
      <c r="BI776" s="188"/>
      <c r="BJ776" s="276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>
        <f t="shared" si="93"/>
        <v>0</v>
      </c>
    </row>
    <row r="777" spans="1:93" ht="22.5" hidden="1" customHeight="1">
      <c r="A777" s="277"/>
      <c r="B777" s="275"/>
      <c r="C777" s="75"/>
      <c r="D777" s="78"/>
      <c r="E777" s="75"/>
      <c r="F777" s="80"/>
      <c r="G777" s="78"/>
      <c r="H777" s="70"/>
      <c r="I777" s="81"/>
      <c r="J777" s="71" t="str">
        <f>IF(H777="","",VLOOKUP(H777,単重表!$C$6:'単重表'!$F$2502,2,FALSE))</f>
        <v/>
      </c>
      <c r="K777" s="232"/>
      <c r="L777" s="101">
        <f t="shared" si="94"/>
        <v>1</v>
      </c>
      <c r="M777" s="46"/>
      <c r="N777" s="101">
        <f t="shared" si="95"/>
        <v>1</v>
      </c>
      <c r="O777" s="49"/>
      <c r="P777" s="47" t="str">
        <f>IF(H777="","",VLOOKUP(H777,単重表!$C$6:'単重表'!$F$2502,3,FALSE))</f>
        <v/>
      </c>
      <c r="Q777" s="47"/>
      <c r="R777" s="56" t="e">
        <f t="shared" si="96"/>
        <v>#VALUE!</v>
      </c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275"/>
      <c r="AF777" s="275"/>
      <c r="AG777" s="40"/>
      <c r="AH777" s="40"/>
      <c r="AI777" s="40"/>
      <c r="AJ777" s="58" t="str">
        <f>IF(H777="","",VLOOKUP(H777,単重表!$C$6:'単重表'!$F$2502,4,FALSE))</f>
        <v/>
      </c>
      <c r="AK777" s="141" t="e">
        <f t="shared" si="88"/>
        <v>#VALUE!</v>
      </c>
      <c r="AL777" s="40">
        <v>2</v>
      </c>
      <c r="AM777" s="190" t="e">
        <f t="shared" si="89"/>
        <v>#VALUE!</v>
      </c>
      <c r="AO777" s="191">
        <f t="shared" si="90"/>
        <v>0</v>
      </c>
      <c r="AP777" s="182"/>
      <c r="AQ777" s="183" t="str">
        <f t="shared" si="91"/>
        <v/>
      </c>
      <c r="AR777" s="182"/>
      <c r="AS777" s="184" t="str">
        <f t="shared" si="92"/>
        <v/>
      </c>
      <c r="AT777" s="182"/>
      <c r="AU777" s="276"/>
      <c r="AV777" s="185"/>
      <c r="AW777" s="185"/>
      <c r="AX777" s="185"/>
      <c r="AY777" s="185"/>
      <c r="AZ777" s="185"/>
      <c r="BA777" s="186"/>
      <c r="BB777" s="80"/>
      <c r="BC777" s="185"/>
      <c r="BD777" s="185"/>
      <c r="BE777" s="185"/>
      <c r="BF777" s="185"/>
      <c r="BG777" s="187"/>
      <c r="BH777" s="278"/>
      <c r="BI777" s="188"/>
      <c r="BJ777" s="276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>
        <f t="shared" si="93"/>
        <v>0</v>
      </c>
    </row>
    <row r="778" spans="1:93" ht="22.5" hidden="1" customHeight="1">
      <c r="A778" s="277"/>
      <c r="B778" s="275"/>
      <c r="C778" s="75"/>
      <c r="D778" s="78"/>
      <c r="E778" s="75"/>
      <c r="F778" s="80"/>
      <c r="G778" s="78"/>
      <c r="H778" s="70"/>
      <c r="I778" s="81"/>
      <c r="J778" s="71" t="str">
        <f>IF(H778="","",VLOOKUP(H778,単重表!$C$6:'単重表'!$F$2502,2,FALSE))</f>
        <v/>
      </c>
      <c r="K778" s="232"/>
      <c r="L778" s="101">
        <f t="shared" si="94"/>
        <v>1</v>
      </c>
      <c r="M778" s="46"/>
      <c r="N778" s="101">
        <f t="shared" si="95"/>
        <v>1</v>
      </c>
      <c r="O778" s="49"/>
      <c r="P778" s="47" t="str">
        <f>IF(H778="","",VLOOKUP(H778,単重表!$C$6:'単重表'!$F$2502,3,FALSE))</f>
        <v/>
      </c>
      <c r="Q778" s="47"/>
      <c r="R778" s="56" t="e">
        <f t="shared" si="96"/>
        <v>#VALUE!</v>
      </c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275"/>
      <c r="AF778" s="275"/>
      <c r="AG778" s="40"/>
      <c r="AH778" s="40"/>
      <c r="AI778" s="40"/>
      <c r="AJ778" s="58" t="str">
        <f>IF(H778="","",VLOOKUP(H778,単重表!$C$6:'単重表'!$F$2502,4,FALSE))</f>
        <v/>
      </c>
      <c r="AK778" s="141" t="e">
        <f t="shared" si="88"/>
        <v>#VALUE!</v>
      </c>
      <c r="AL778" s="40">
        <v>2</v>
      </c>
      <c r="AM778" s="190" t="e">
        <f t="shared" si="89"/>
        <v>#VALUE!</v>
      </c>
      <c r="AO778" s="191">
        <f t="shared" si="90"/>
        <v>0</v>
      </c>
      <c r="AP778" s="182"/>
      <c r="AQ778" s="183" t="str">
        <f t="shared" si="91"/>
        <v/>
      </c>
      <c r="AR778" s="182"/>
      <c r="AS778" s="184" t="str">
        <f t="shared" si="92"/>
        <v/>
      </c>
      <c r="AT778" s="182"/>
      <c r="AU778" s="276"/>
      <c r="AV778" s="185"/>
      <c r="AW778" s="185"/>
      <c r="AX778" s="185"/>
      <c r="AY778" s="185"/>
      <c r="AZ778" s="185"/>
      <c r="BA778" s="186"/>
      <c r="BB778" s="80"/>
      <c r="BC778" s="185"/>
      <c r="BD778" s="185"/>
      <c r="BE778" s="185"/>
      <c r="BF778" s="185"/>
      <c r="BG778" s="187"/>
      <c r="BH778" s="278"/>
      <c r="BI778" s="188"/>
      <c r="BJ778" s="276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>
        <f t="shared" si="93"/>
        <v>0</v>
      </c>
    </row>
    <row r="779" spans="1:93" ht="22.5" hidden="1" customHeight="1">
      <c r="A779" s="277"/>
      <c r="B779" s="275"/>
      <c r="C779" s="75"/>
      <c r="D779" s="78"/>
      <c r="E779" s="75"/>
      <c r="F779" s="80"/>
      <c r="G779" s="78"/>
      <c r="H779" s="70"/>
      <c r="I779" s="81"/>
      <c r="J779" s="71" t="str">
        <f>IF(H779="","",VLOOKUP(H779,単重表!$C$6:'単重表'!$F$2502,2,FALSE))</f>
        <v/>
      </c>
      <c r="K779" s="232"/>
      <c r="L779" s="101">
        <f t="shared" si="94"/>
        <v>1</v>
      </c>
      <c r="M779" s="46"/>
      <c r="N779" s="101">
        <f t="shared" si="95"/>
        <v>1</v>
      </c>
      <c r="O779" s="49"/>
      <c r="P779" s="47" t="str">
        <f>IF(H779="","",VLOOKUP(H779,単重表!$C$6:'単重表'!$F$2502,3,FALSE))</f>
        <v/>
      </c>
      <c r="Q779" s="47"/>
      <c r="R779" s="56" t="e">
        <f t="shared" si="96"/>
        <v>#VALUE!</v>
      </c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275"/>
      <c r="AF779" s="275"/>
      <c r="AG779" s="40"/>
      <c r="AH779" s="40"/>
      <c r="AI779" s="40"/>
      <c r="AJ779" s="58" t="str">
        <f>IF(H779="","",VLOOKUP(H779,単重表!$C$6:'単重表'!$F$2502,4,FALSE))</f>
        <v/>
      </c>
      <c r="AK779" s="141" t="e">
        <f t="shared" si="88"/>
        <v>#VALUE!</v>
      </c>
      <c r="AL779" s="40">
        <v>2</v>
      </c>
      <c r="AM779" s="190" t="e">
        <f t="shared" si="89"/>
        <v>#VALUE!</v>
      </c>
      <c r="AO779" s="191">
        <f t="shared" si="90"/>
        <v>0</v>
      </c>
      <c r="AP779" s="182"/>
      <c r="AQ779" s="183" t="str">
        <f t="shared" si="91"/>
        <v/>
      </c>
      <c r="AR779" s="182"/>
      <c r="AS779" s="184" t="str">
        <f t="shared" si="92"/>
        <v/>
      </c>
      <c r="AT779" s="182"/>
      <c r="AU779" s="276"/>
      <c r="AV779" s="185"/>
      <c r="AW779" s="185"/>
      <c r="AX779" s="185"/>
      <c r="AY779" s="185"/>
      <c r="AZ779" s="185"/>
      <c r="BA779" s="186"/>
      <c r="BB779" s="80"/>
      <c r="BC779" s="185"/>
      <c r="BD779" s="185"/>
      <c r="BE779" s="185"/>
      <c r="BF779" s="185"/>
      <c r="BG779" s="187"/>
      <c r="BH779" s="278"/>
      <c r="BI779" s="188"/>
      <c r="BJ779" s="276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>
        <f t="shared" si="93"/>
        <v>0</v>
      </c>
    </row>
    <row r="780" spans="1:93" ht="22.5" hidden="1" customHeight="1">
      <c r="A780" s="277"/>
      <c r="B780" s="275"/>
      <c r="C780" s="75"/>
      <c r="D780" s="78"/>
      <c r="E780" s="75"/>
      <c r="F780" s="80"/>
      <c r="G780" s="78"/>
      <c r="H780" s="70"/>
      <c r="I780" s="81"/>
      <c r="J780" s="71" t="str">
        <f>IF(H780="","",VLOOKUP(H780,単重表!$C$6:'単重表'!$F$2502,2,FALSE))</f>
        <v/>
      </c>
      <c r="K780" s="232"/>
      <c r="L780" s="101">
        <f t="shared" si="94"/>
        <v>1</v>
      </c>
      <c r="M780" s="46"/>
      <c r="N780" s="101">
        <f t="shared" si="95"/>
        <v>1</v>
      </c>
      <c r="O780" s="49"/>
      <c r="P780" s="47" t="str">
        <f>IF(H780="","",VLOOKUP(H780,単重表!$C$6:'単重表'!$F$2502,3,FALSE))</f>
        <v/>
      </c>
      <c r="Q780" s="47"/>
      <c r="R780" s="56" t="e">
        <f t="shared" si="96"/>
        <v>#VALUE!</v>
      </c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275"/>
      <c r="AF780" s="275"/>
      <c r="AG780" s="40"/>
      <c r="AH780" s="40"/>
      <c r="AI780" s="40"/>
      <c r="AJ780" s="58" t="str">
        <f>IF(H780="","",VLOOKUP(H780,単重表!$C$6:'単重表'!$F$2502,4,FALSE))</f>
        <v/>
      </c>
      <c r="AK780" s="141" t="e">
        <f t="shared" si="88"/>
        <v>#VALUE!</v>
      </c>
      <c r="AL780" s="40">
        <v>2</v>
      </c>
      <c r="AM780" s="190" t="e">
        <f t="shared" si="89"/>
        <v>#VALUE!</v>
      </c>
      <c r="AO780" s="191">
        <f t="shared" si="90"/>
        <v>0</v>
      </c>
      <c r="AP780" s="182"/>
      <c r="AQ780" s="183" t="str">
        <f t="shared" si="91"/>
        <v/>
      </c>
      <c r="AR780" s="182"/>
      <c r="AS780" s="184" t="str">
        <f t="shared" si="92"/>
        <v/>
      </c>
      <c r="AT780" s="182"/>
      <c r="AU780" s="276"/>
      <c r="AV780" s="185"/>
      <c r="AW780" s="185"/>
      <c r="AX780" s="185"/>
      <c r="AY780" s="185"/>
      <c r="AZ780" s="185"/>
      <c r="BA780" s="186"/>
      <c r="BB780" s="80"/>
      <c r="BC780" s="185"/>
      <c r="BD780" s="185"/>
      <c r="BE780" s="185"/>
      <c r="BF780" s="185"/>
      <c r="BG780" s="187"/>
      <c r="BH780" s="278"/>
      <c r="BI780" s="188"/>
      <c r="BJ780" s="276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>
        <f t="shared" si="93"/>
        <v>0</v>
      </c>
    </row>
    <row r="781" spans="1:93" ht="22.5" hidden="1" customHeight="1">
      <c r="A781" s="277"/>
      <c r="B781" s="275"/>
      <c r="C781" s="75"/>
      <c r="D781" s="78"/>
      <c r="E781" s="75"/>
      <c r="F781" s="80"/>
      <c r="G781" s="78"/>
      <c r="H781" s="70"/>
      <c r="I781" s="81"/>
      <c r="J781" s="71" t="str">
        <f>IF(H781="","",VLOOKUP(H781,単重表!$C$6:'単重表'!$F$2502,2,FALSE))</f>
        <v/>
      </c>
      <c r="K781" s="232"/>
      <c r="L781" s="101">
        <f t="shared" si="94"/>
        <v>1</v>
      </c>
      <c r="M781" s="46"/>
      <c r="N781" s="101">
        <f t="shared" si="95"/>
        <v>1</v>
      </c>
      <c r="O781" s="49"/>
      <c r="P781" s="47" t="str">
        <f>IF(H781="","",VLOOKUP(H781,単重表!$C$6:'単重表'!$F$2502,3,FALSE))</f>
        <v/>
      </c>
      <c r="Q781" s="47"/>
      <c r="R781" s="56" t="e">
        <f t="shared" si="96"/>
        <v>#VALUE!</v>
      </c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275"/>
      <c r="AF781" s="275"/>
      <c r="AG781" s="40"/>
      <c r="AH781" s="40"/>
      <c r="AI781" s="40"/>
      <c r="AJ781" s="58" t="str">
        <f>IF(H781="","",VLOOKUP(H781,単重表!$C$6:'単重表'!$F$2502,4,FALSE))</f>
        <v/>
      </c>
      <c r="AK781" s="141" t="e">
        <f t="shared" si="88"/>
        <v>#VALUE!</v>
      </c>
      <c r="AL781" s="40">
        <v>2</v>
      </c>
      <c r="AM781" s="190" t="e">
        <f t="shared" si="89"/>
        <v>#VALUE!</v>
      </c>
      <c r="AO781" s="191">
        <f t="shared" si="90"/>
        <v>0</v>
      </c>
      <c r="AP781" s="182"/>
      <c r="AQ781" s="183" t="str">
        <f t="shared" si="91"/>
        <v/>
      </c>
      <c r="AR781" s="182"/>
      <c r="AS781" s="184" t="str">
        <f t="shared" si="92"/>
        <v/>
      </c>
      <c r="AT781" s="182"/>
      <c r="AU781" s="276"/>
      <c r="AV781" s="185"/>
      <c r="AW781" s="185"/>
      <c r="AX781" s="185"/>
      <c r="AY781" s="185"/>
      <c r="AZ781" s="185"/>
      <c r="BA781" s="186"/>
      <c r="BB781" s="80"/>
      <c r="BC781" s="185"/>
      <c r="BD781" s="185"/>
      <c r="BE781" s="185"/>
      <c r="BF781" s="185"/>
      <c r="BG781" s="187"/>
      <c r="BH781" s="278"/>
      <c r="BI781" s="188"/>
      <c r="BJ781" s="276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>
        <f t="shared" si="93"/>
        <v>0</v>
      </c>
    </row>
    <row r="782" spans="1:93" ht="22.5" hidden="1" customHeight="1">
      <c r="A782" s="277"/>
      <c r="B782" s="275"/>
      <c r="C782" s="75"/>
      <c r="D782" s="78"/>
      <c r="E782" s="75"/>
      <c r="F782" s="80"/>
      <c r="G782" s="78"/>
      <c r="H782" s="70"/>
      <c r="I782" s="81"/>
      <c r="J782" s="71" t="str">
        <f>IF(H782="","",VLOOKUP(H782,単重表!$C$6:'単重表'!$F$2502,2,FALSE))</f>
        <v/>
      </c>
      <c r="K782" s="232"/>
      <c r="L782" s="101">
        <f t="shared" si="94"/>
        <v>1</v>
      </c>
      <c r="M782" s="46"/>
      <c r="N782" s="101">
        <f t="shared" si="95"/>
        <v>1</v>
      </c>
      <c r="O782" s="49"/>
      <c r="P782" s="47" t="str">
        <f>IF(H782="","",VLOOKUP(H782,単重表!$C$6:'単重表'!$F$2502,3,FALSE))</f>
        <v/>
      </c>
      <c r="Q782" s="47"/>
      <c r="R782" s="56" t="e">
        <f t="shared" si="96"/>
        <v>#VALUE!</v>
      </c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275"/>
      <c r="AF782" s="275"/>
      <c r="AG782" s="40"/>
      <c r="AH782" s="40"/>
      <c r="AI782" s="40"/>
      <c r="AJ782" s="58" t="str">
        <f>IF(H782="","",VLOOKUP(H782,単重表!$C$6:'単重表'!$F$2502,4,FALSE))</f>
        <v/>
      </c>
      <c r="AK782" s="141" t="e">
        <f t="shared" si="88"/>
        <v>#VALUE!</v>
      </c>
      <c r="AL782" s="40">
        <v>2</v>
      </c>
      <c r="AM782" s="190" t="e">
        <f t="shared" si="89"/>
        <v>#VALUE!</v>
      </c>
      <c r="AO782" s="191">
        <f t="shared" si="90"/>
        <v>0</v>
      </c>
      <c r="AP782" s="182"/>
      <c r="AQ782" s="183" t="str">
        <f t="shared" si="91"/>
        <v/>
      </c>
      <c r="AR782" s="182"/>
      <c r="AS782" s="184" t="str">
        <f t="shared" si="92"/>
        <v/>
      </c>
      <c r="AT782" s="182"/>
      <c r="AU782" s="276"/>
      <c r="AV782" s="185"/>
      <c r="AW782" s="185"/>
      <c r="AX782" s="185"/>
      <c r="AY782" s="185"/>
      <c r="AZ782" s="185"/>
      <c r="BA782" s="186"/>
      <c r="BB782" s="80"/>
      <c r="BC782" s="185"/>
      <c r="BD782" s="185"/>
      <c r="BE782" s="185"/>
      <c r="BF782" s="185"/>
      <c r="BG782" s="187"/>
      <c r="BH782" s="278"/>
      <c r="BI782" s="188"/>
      <c r="BJ782" s="276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  <c r="BW782" s="40"/>
      <c r="BX782" s="40"/>
      <c r="BY782" s="40"/>
      <c r="BZ782" s="40"/>
      <c r="CA782" s="40"/>
      <c r="CB782" s="40"/>
      <c r="CC782" s="40"/>
      <c r="CD782" s="40"/>
      <c r="CE782" s="40"/>
      <c r="CF782" s="40"/>
      <c r="CG782" s="40"/>
      <c r="CH782" s="40"/>
      <c r="CI782" s="40"/>
      <c r="CJ782" s="40"/>
      <c r="CK782" s="40"/>
      <c r="CL782" s="40"/>
      <c r="CM782" s="40"/>
      <c r="CN782" s="40"/>
      <c r="CO782" s="40">
        <f t="shared" si="93"/>
        <v>0</v>
      </c>
    </row>
    <row r="783" spans="1:93" ht="22.5" hidden="1" customHeight="1">
      <c r="A783" s="277"/>
      <c r="B783" s="275"/>
      <c r="C783" s="75"/>
      <c r="D783" s="78"/>
      <c r="E783" s="75"/>
      <c r="F783" s="80"/>
      <c r="G783" s="78"/>
      <c r="H783" s="70"/>
      <c r="I783" s="81"/>
      <c r="J783" s="71" t="str">
        <f>IF(H783="","",VLOOKUP(H783,単重表!$C$6:'単重表'!$F$2502,2,FALSE))</f>
        <v/>
      </c>
      <c r="K783" s="232"/>
      <c r="L783" s="101">
        <f t="shared" si="94"/>
        <v>1</v>
      </c>
      <c r="M783" s="46"/>
      <c r="N783" s="101">
        <f t="shared" si="95"/>
        <v>1</v>
      </c>
      <c r="O783" s="49"/>
      <c r="P783" s="47" t="str">
        <f>IF(H783="","",VLOOKUP(H783,単重表!$C$6:'単重表'!$F$2502,3,FALSE))</f>
        <v/>
      </c>
      <c r="Q783" s="47"/>
      <c r="R783" s="56" t="e">
        <f t="shared" si="96"/>
        <v>#VALUE!</v>
      </c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275"/>
      <c r="AF783" s="275"/>
      <c r="AG783" s="40"/>
      <c r="AH783" s="40"/>
      <c r="AI783" s="40"/>
      <c r="AJ783" s="58" t="str">
        <f>IF(H783="","",VLOOKUP(H783,単重表!$C$6:'単重表'!$F$2502,4,FALSE))</f>
        <v/>
      </c>
      <c r="AK783" s="141" t="e">
        <f t="shared" si="88"/>
        <v>#VALUE!</v>
      </c>
      <c r="AL783" s="40">
        <v>2</v>
      </c>
      <c r="AM783" s="190" t="e">
        <f t="shared" si="89"/>
        <v>#VALUE!</v>
      </c>
      <c r="AO783" s="191">
        <f t="shared" si="90"/>
        <v>0</v>
      </c>
      <c r="AP783" s="182"/>
      <c r="AQ783" s="183" t="str">
        <f t="shared" si="91"/>
        <v/>
      </c>
      <c r="AR783" s="182"/>
      <c r="AS783" s="184" t="str">
        <f t="shared" si="92"/>
        <v/>
      </c>
      <c r="AT783" s="182"/>
      <c r="AU783" s="276"/>
      <c r="AV783" s="185"/>
      <c r="AW783" s="185"/>
      <c r="AX783" s="185"/>
      <c r="AY783" s="185"/>
      <c r="AZ783" s="185"/>
      <c r="BA783" s="186"/>
      <c r="BB783" s="80"/>
      <c r="BC783" s="185"/>
      <c r="BD783" s="185"/>
      <c r="BE783" s="185"/>
      <c r="BF783" s="185"/>
      <c r="BG783" s="187"/>
      <c r="BH783" s="278"/>
      <c r="BI783" s="188"/>
      <c r="BJ783" s="276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  <c r="BW783" s="40"/>
      <c r="BX783" s="40"/>
      <c r="BY783" s="40"/>
      <c r="BZ783" s="40"/>
      <c r="CA783" s="40"/>
      <c r="CB783" s="40"/>
      <c r="CC783" s="40"/>
      <c r="CD783" s="40"/>
      <c r="CE783" s="40"/>
      <c r="CF783" s="40"/>
      <c r="CG783" s="40"/>
      <c r="CH783" s="40"/>
      <c r="CI783" s="40"/>
      <c r="CJ783" s="40"/>
      <c r="CK783" s="40"/>
      <c r="CL783" s="40"/>
      <c r="CM783" s="40"/>
      <c r="CN783" s="40"/>
      <c r="CO783" s="40">
        <f t="shared" si="93"/>
        <v>0</v>
      </c>
    </row>
    <row r="784" spans="1:93" ht="22.5" hidden="1" customHeight="1">
      <c r="A784" s="277"/>
      <c r="B784" s="275"/>
      <c r="C784" s="75"/>
      <c r="D784" s="78"/>
      <c r="E784" s="75"/>
      <c r="F784" s="80"/>
      <c r="G784" s="78"/>
      <c r="H784" s="70"/>
      <c r="I784" s="81"/>
      <c r="J784" s="71" t="str">
        <f>IF(H784="","",VLOOKUP(H784,単重表!$C$6:'単重表'!$F$2502,2,FALSE))</f>
        <v/>
      </c>
      <c r="K784" s="232"/>
      <c r="L784" s="101">
        <f t="shared" si="94"/>
        <v>1</v>
      </c>
      <c r="M784" s="46"/>
      <c r="N784" s="101">
        <f t="shared" si="95"/>
        <v>1</v>
      </c>
      <c r="O784" s="49"/>
      <c r="P784" s="47" t="str">
        <f>IF(H784="","",VLOOKUP(H784,単重表!$C$6:'単重表'!$F$2502,3,FALSE))</f>
        <v/>
      </c>
      <c r="Q784" s="47"/>
      <c r="R784" s="56" t="e">
        <f t="shared" si="96"/>
        <v>#VALUE!</v>
      </c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275"/>
      <c r="AF784" s="275"/>
      <c r="AG784" s="40"/>
      <c r="AH784" s="40"/>
      <c r="AI784" s="40"/>
      <c r="AJ784" s="58" t="str">
        <f>IF(H784="","",VLOOKUP(H784,単重表!$C$6:'単重表'!$F$2502,4,FALSE))</f>
        <v/>
      </c>
      <c r="AK784" s="141" t="e">
        <f t="shared" si="88"/>
        <v>#VALUE!</v>
      </c>
      <c r="AL784" s="40">
        <v>2</v>
      </c>
      <c r="AM784" s="190" t="e">
        <f t="shared" si="89"/>
        <v>#VALUE!</v>
      </c>
      <c r="AO784" s="191">
        <f t="shared" si="90"/>
        <v>0</v>
      </c>
      <c r="AP784" s="182"/>
      <c r="AQ784" s="183" t="str">
        <f t="shared" si="91"/>
        <v/>
      </c>
      <c r="AR784" s="182"/>
      <c r="AS784" s="184" t="str">
        <f t="shared" si="92"/>
        <v/>
      </c>
      <c r="AT784" s="182"/>
      <c r="AU784" s="276"/>
      <c r="AV784" s="185"/>
      <c r="AW784" s="185"/>
      <c r="AX784" s="185"/>
      <c r="AY784" s="185"/>
      <c r="AZ784" s="185"/>
      <c r="BA784" s="186"/>
      <c r="BB784" s="80"/>
      <c r="BC784" s="185"/>
      <c r="BD784" s="185"/>
      <c r="BE784" s="185"/>
      <c r="BF784" s="185"/>
      <c r="BG784" s="187"/>
      <c r="BH784" s="278"/>
      <c r="BI784" s="188"/>
      <c r="BJ784" s="276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  <c r="BW784" s="40"/>
      <c r="BX784" s="40"/>
      <c r="BY784" s="40"/>
      <c r="BZ784" s="40"/>
      <c r="CA784" s="40"/>
      <c r="CB784" s="40"/>
      <c r="CC784" s="40"/>
      <c r="CD784" s="40"/>
      <c r="CE784" s="40"/>
      <c r="CF784" s="40"/>
      <c r="CG784" s="40"/>
      <c r="CH784" s="40"/>
      <c r="CI784" s="40"/>
      <c r="CJ784" s="40"/>
      <c r="CK784" s="40"/>
      <c r="CL784" s="40"/>
      <c r="CM784" s="40"/>
      <c r="CN784" s="40"/>
      <c r="CO784" s="40">
        <f t="shared" si="93"/>
        <v>0</v>
      </c>
    </row>
    <row r="785" spans="1:93" ht="22.5" hidden="1" customHeight="1">
      <c r="A785" s="277"/>
      <c r="B785" s="275"/>
      <c r="C785" s="75"/>
      <c r="D785" s="78"/>
      <c r="E785" s="75"/>
      <c r="F785" s="80"/>
      <c r="G785" s="78"/>
      <c r="H785" s="70"/>
      <c r="I785" s="81"/>
      <c r="J785" s="71" t="str">
        <f>IF(H785="","",VLOOKUP(H785,単重表!$C$6:'単重表'!$F$2502,2,FALSE))</f>
        <v/>
      </c>
      <c r="K785" s="232"/>
      <c r="L785" s="101">
        <f t="shared" si="94"/>
        <v>1</v>
      </c>
      <c r="M785" s="46"/>
      <c r="N785" s="101">
        <f t="shared" si="95"/>
        <v>1</v>
      </c>
      <c r="O785" s="49"/>
      <c r="P785" s="47" t="str">
        <f>IF(H785="","",VLOOKUP(H785,単重表!$C$6:'単重表'!$F$2502,3,FALSE))</f>
        <v/>
      </c>
      <c r="Q785" s="47"/>
      <c r="R785" s="56" t="e">
        <f t="shared" si="96"/>
        <v>#VALUE!</v>
      </c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275"/>
      <c r="AF785" s="275"/>
      <c r="AG785" s="40"/>
      <c r="AH785" s="40"/>
      <c r="AI785" s="40"/>
      <c r="AJ785" s="58" t="str">
        <f>IF(H785="","",VLOOKUP(H785,単重表!$C$6:'単重表'!$F$2502,4,FALSE))</f>
        <v/>
      </c>
      <c r="AK785" s="141" t="e">
        <f t="shared" si="88"/>
        <v>#VALUE!</v>
      </c>
      <c r="AL785" s="40">
        <v>2</v>
      </c>
      <c r="AM785" s="190" t="e">
        <f t="shared" si="89"/>
        <v>#VALUE!</v>
      </c>
      <c r="AO785" s="191">
        <f t="shared" si="90"/>
        <v>0</v>
      </c>
      <c r="AP785" s="182"/>
      <c r="AQ785" s="183" t="str">
        <f t="shared" si="91"/>
        <v/>
      </c>
      <c r="AR785" s="182"/>
      <c r="AS785" s="184" t="str">
        <f t="shared" si="92"/>
        <v/>
      </c>
      <c r="AT785" s="182"/>
      <c r="AU785" s="276"/>
      <c r="AV785" s="185"/>
      <c r="AW785" s="185"/>
      <c r="AX785" s="185"/>
      <c r="AY785" s="185"/>
      <c r="AZ785" s="185"/>
      <c r="BA785" s="186"/>
      <c r="BB785" s="80"/>
      <c r="BC785" s="185"/>
      <c r="BD785" s="185"/>
      <c r="BE785" s="185"/>
      <c r="BF785" s="185"/>
      <c r="BG785" s="187"/>
      <c r="BH785" s="278"/>
      <c r="BI785" s="188"/>
      <c r="BJ785" s="276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  <c r="BW785" s="40"/>
      <c r="BX785" s="40"/>
      <c r="BY785" s="40"/>
      <c r="BZ785" s="40"/>
      <c r="CA785" s="40"/>
      <c r="CB785" s="40"/>
      <c r="CC785" s="40"/>
      <c r="CD785" s="40"/>
      <c r="CE785" s="40"/>
      <c r="CF785" s="40"/>
      <c r="CG785" s="40"/>
      <c r="CH785" s="40"/>
      <c r="CI785" s="40"/>
      <c r="CJ785" s="40"/>
      <c r="CK785" s="40"/>
      <c r="CL785" s="40"/>
      <c r="CM785" s="40"/>
      <c r="CN785" s="40"/>
      <c r="CO785" s="40">
        <f t="shared" si="93"/>
        <v>0</v>
      </c>
    </row>
    <row r="786" spans="1:93" ht="22.5" hidden="1" customHeight="1">
      <c r="A786" s="277"/>
      <c r="B786" s="275"/>
      <c r="C786" s="75"/>
      <c r="D786" s="78"/>
      <c r="E786" s="75"/>
      <c r="F786" s="80"/>
      <c r="G786" s="78"/>
      <c r="H786" s="70"/>
      <c r="I786" s="81"/>
      <c r="J786" s="71" t="str">
        <f>IF(H786="","",VLOOKUP(H786,単重表!$C$6:'単重表'!$F$2502,2,FALSE))</f>
        <v/>
      </c>
      <c r="K786" s="232"/>
      <c r="L786" s="101">
        <f t="shared" si="94"/>
        <v>1</v>
      </c>
      <c r="M786" s="46"/>
      <c r="N786" s="101">
        <f t="shared" si="95"/>
        <v>1</v>
      </c>
      <c r="O786" s="49"/>
      <c r="P786" s="47" t="str">
        <f>IF(H786="","",VLOOKUP(H786,単重表!$C$6:'単重表'!$F$2502,3,FALSE))</f>
        <v/>
      </c>
      <c r="Q786" s="47"/>
      <c r="R786" s="56" t="e">
        <f t="shared" si="96"/>
        <v>#VALUE!</v>
      </c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275"/>
      <c r="AF786" s="275"/>
      <c r="AG786" s="40"/>
      <c r="AH786" s="40"/>
      <c r="AI786" s="40"/>
      <c r="AJ786" s="58" t="str">
        <f>IF(H786="","",VLOOKUP(H786,単重表!$C$6:'単重表'!$F$2502,4,FALSE))</f>
        <v/>
      </c>
      <c r="AK786" s="141" t="e">
        <f t="shared" si="88"/>
        <v>#VALUE!</v>
      </c>
      <c r="AL786" s="40">
        <v>2</v>
      </c>
      <c r="AM786" s="190" t="e">
        <f t="shared" si="89"/>
        <v>#VALUE!</v>
      </c>
      <c r="AO786" s="191">
        <f t="shared" si="90"/>
        <v>0</v>
      </c>
      <c r="AP786" s="182"/>
      <c r="AQ786" s="183" t="str">
        <f t="shared" si="91"/>
        <v/>
      </c>
      <c r="AR786" s="182"/>
      <c r="AS786" s="184" t="str">
        <f t="shared" si="92"/>
        <v/>
      </c>
      <c r="AT786" s="182"/>
      <c r="AU786" s="276"/>
      <c r="AV786" s="185"/>
      <c r="AW786" s="185"/>
      <c r="AX786" s="185"/>
      <c r="AY786" s="185"/>
      <c r="AZ786" s="185"/>
      <c r="BA786" s="186"/>
      <c r="BB786" s="80"/>
      <c r="BC786" s="185"/>
      <c r="BD786" s="185"/>
      <c r="BE786" s="185"/>
      <c r="BF786" s="185"/>
      <c r="BG786" s="187"/>
      <c r="BH786" s="278"/>
      <c r="BI786" s="188"/>
      <c r="BJ786" s="276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  <c r="BW786" s="40"/>
      <c r="BX786" s="40"/>
      <c r="BY786" s="40"/>
      <c r="BZ786" s="40"/>
      <c r="CA786" s="40"/>
      <c r="CB786" s="40"/>
      <c r="CC786" s="40"/>
      <c r="CD786" s="40"/>
      <c r="CE786" s="40"/>
      <c r="CF786" s="40"/>
      <c r="CG786" s="40"/>
      <c r="CH786" s="40"/>
      <c r="CI786" s="40"/>
      <c r="CJ786" s="40"/>
      <c r="CK786" s="40"/>
      <c r="CL786" s="40"/>
      <c r="CM786" s="40"/>
      <c r="CN786" s="40"/>
      <c r="CO786" s="40">
        <f t="shared" si="93"/>
        <v>0</v>
      </c>
    </row>
    <row r="787" spans="1:93" ht="22.5" hidden="1" customHeight="1">
      <c r="A787" s="277"/>
      <c r="B787" s="275"/>
      <c r="C787" s="75"/>
      <c r="D787" s="78"/>
      <c r="E787" s="75"/>
      <c r="F787" s="80"/>
      <c r="G787" s="78"/>
      <c r="H787" s="70"/>
      <c r="I787" s="81"/>
      <c r="J787" s="71" t="str">
        <f>IF(H787="","",VLOOKUP(H787,単重表!$C$6:'単重表'!$F$2502,2,FALSE))</f>
        <v/>
      </c>
      <c r="K787" s="232"/>
      <c r="L787" s="101">
        <f t="shared" si="94"/>
        <v>1</v>
      </c>
      <c r="M787" s="46"/>
      <c r="N787" s="101">
        <f t="shared" si="95"/>
        <v>1</v>
      </c>
      <c r="O787" s="49"/>
      <c r="P787" s="47" t="str">
        <f>IF(H787="","",VLOOKUP(H787,単重表!$C$6:'単重表'!$F$2502,3,FALSE))</f>
        <v/>
      </c>
      <c r="Q787" s="47"/>
      <c r="R787" s="56" t="e">
        <f t="shared" si="96"/>
        <v>#VALUE!</v>
      </c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275"/>
      <c r="AF787" s="275"/>
      <c r="AG787" s="40"/>
      <c r="AH787" s="40"/>
      <c r="AI787" s="40"/>
      <c r="AJ787" s="58" t="str">
        <f>IF(H787="","",VLOOKUP(H787,単重表!$C$6:'単重表'!$F$2502,4,FALSE))</f>
        <v/>
      </c>
      <c r="AK787" s="141" t="e">
        <f t="shared" si="88"/>
        <v>#VALUE!</v>
      </c>
      <c r="AL787" s="40">
        <v>2</v>
      </c>
      <c r="AM787" s="190" t="e">
        <f t="shared" si="89"/>
        <v>#VALUE!</v>
      </c>
      <c r="AO787" s="191">
        <f t="shared" si="90"/>
        <v>0</v>
      </c>
      <c r="AP787" s="182"/>
      <c r="AQ787" s="183" t="str">
        <f t="shared" si="91"/>
        <v/>
      </c>
      <c r="AR787" s="182"/>
      <c r="AS787" s="184" t="str">
        <f t="shared" si="92"/>
        <v/>
      </c>
      <c r="AT787" s="182"/>
      <c r="AU787" s="276"/>
      <c r="AV787" s="185"/>
      <c r="AW787" s="185"/>
      <c r="AX787" s="185"/>
      <c r="AY787" s="185"/>
      <c r="AZ787" s="185"/>
      <c r="BA787" s="186"/>
      <c r="BB787" s="80"/>
      <c r="BC787" s="185"/>
      <c r="BD787" s="185"/>
      <c r="BE787" s="185"/>
      <c r="BF787" s="185"/>
      <c r="BG787" s="187"/>
      <c r="BH787" s="278"/>
      <c r="BI787" s="188"/>
      <c r="BJ787" s="276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0"/>
      <c r="CO787" s="40">
        <f t="shared" si="93"/>
        <v>0</v>
      </c>
    </row>
    <row r="788" spans="1:93" ht="22.5" hidden="1" customHeight="1">
      <c r="A788" s="277"/>
      <c r="B788" s="275"/>
      <c r="C788" s="75"/>
      <c r="D788" s="78"/>
      <c r="E788" s="75"/>
      <c r="F788" s="80"/>
      <c r="G788" s="78"/>
      <c r="H788" s="70"/>
      <c r="I788" s="81"/>
      <c r="J788" s="71" t="str">
        <f>IF(H788="","",VLOOKUP(H788,単重表!$C$6:'単重表'!$F$2502,2,FALSE))</f>
        <v/>
      </c>
      <c r="K788" s="232"/>
      <c r="L788" s="101">
        <f t="shared" si="94"/>
        <v>1</v>
      </c>
      <c r="M788" s="46"/>
      <c r="N788" s="101">
        <f t="shared" si="95"/>
        <v>1</v>
      </c>
      <c r="O788" s="49"/>
      <c r="P788" s="47" t="str">
        <f>IF(H788="","",VLOOKUP(H788,単重表!$C$6:'単重表'!$F$2502,3,FALSE))</f>
        <v/>
      </c>
      <c r="Q788" s="47"/>
      <c r="R788" s="56" t="e">
        <f t="shared" si="96"/>
        <v>#VALUE!</v>
      </c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275"/>
      <c r="AF788" s="275"/>
      <c r="AG788" s="40"/>
      <c r="AH788" s="40"/>
      <c r="AI788" s="40"/>
      <c r="AJ788" s="58" t="str">
        <f>IF(H788="","",VLOOKUP(H788,単重表!$C$6:'単重表'!$F$2502,4,FALSE))</f>
        <v/>
      </c>
      <c r="AK788" s="141" t="e">
        <f t="shared" si="88"/>
        <v>#VALUE!</v>
      </c>
      <c r="AL788" s="40">
        <v>2</v>
      </c>
      <c r="AM788" s="190" t="e">
        <f t="shared" si="89"/>
        <v>#VALUE!</v>
      </c>
      <c r="AO788" s="191">
        <f t="shared" si="90"/>
        <v>0</v>
      </c>
      <c r="AP788" s="182"/>
      <c r="AQ788" s="183" t="str">
        <f t="shared" si="91"/>
        <v/>
      </c>
      <c r="AR788" s="182"/>
      <c r="AS788" s="184" t="str">
        <f t="shared" si="92"/>
        <v/>
      </c>
      <c r="AT788" s="182"/>
      <c r="AU788" s="276"/>
      <c r="AV788" s="185"/>
      <c r="AW788" s="185"/>
      <c r="AX788" s="185"/>
      <c r="AY788" s="185"/>
      <c r="AZ788" s="185"/>
      <c r="BA788" s="186"/>
      <c r="BB788" s="80"/>
      <c r="BC788" s="185"/>
      <c r="BD788" s="185"/>
      <c r="BE788" s="185"/>
      <c r="BF788" s="185"/>
      <c r="BG788" s="187"/>
      <c r="BH788" s="278"/>
      <c r="BI788" s="188"/>
      <c r="BJ788" s="276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  <c r="BW788" s="40"/>
      <c r="BX788" s="40"/>
      <c r="BY788" s="40"/>
      <c r="BZ788" s="40"/>
      <c r="CA788" s="40"/>
      <c r="CB788" s="40"/>
      <c r="CC788" s="40"/>
      <c r="CD788" s="40"/>
      <c r="CE788" s="40"/>
      <c r="CF788" s="40"/>
      <c r="CG788" s="40"/>
      <c r="CH788" s="40"/>
      <c r="CI788" s="40"/>
      <c r="CJ788" s="40"/>
      <c r="CK788" s="40"/>
      <c r="CL788" s="40"/>
      <c r="CM788" s="40"/>
      <c r="CN788" s="40"/>
      <c r="CO788" s="40">
        <f t="shared" si="93"/>
        <v>0</v>
      </c>
    </row>
    <row r="789" spans="1:93" ht="22.5" hidden="1" customHeight="1">
      <c r="A789" s="277"/>
      <c r="B789" s="275"/>
      <c r="C789" s="75"/>
      <c r="D789" s="78"/>
      <c r="E789" s="75"/>
      <c r="F789" s="80"/>
      <c r="G789" s="78"/>
      <c r="H789" s="70"/>
      <c r="I789" s="81"/>
      <c r="J789" s="71" t="str">
        <f>IF(H789="","",VLOOKUP(H789,単重表!$C$6:'単重表'!$F$2502,2,FALSE))</f>
        <v/>
      </c>
      <c r="K789" s="232"/>
      <c r="L789" s="101">
        <f t="shared" si="94"/>
        <v>1</v>
      </c>
      <c r="M789" s="46"/>
      <c r="N789" s="101">
        <f t="shared" si="95"/>
        <v>1</v>
      </c>
      <c r="O789" s="49"/>
      <c r="P789" s="47" t="str">
        <f>IF(H789="","",VLOOKUP(H789,単重表!$C$6:'単重表'!$F$2502,3,FALSE))</f>
        <v/>
      </c>
      <c r="Q789" s="47"/>
      <c r="R789" s="56" t="e">
        <f t="shared" si="96"/>
        <v>#VALUE!</v>
      </c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275"/>
      <c r="AF789" s="275"/>
      <c r="AG789" s="40"/>
      <c r="AH789" s="40"/>
      <c r="AI789" s="40"/>
      <c r="AJ789" s="58" t="str">
        <f>IF(H789="","",VLOOKUP(H789,単重表!$C$6:'単重表'!$F$2502,4,FALSE))</f>
        <v/>
      </c>
      <c r="AK789" s="141" t="e">
        <f t="shared" si="88"/>
        <v>#VALUE!</v>
      </c>
      <c r="AL789" s="40">
        <v>2</v>
      </c>
      <c r="AM789" s="190" t="e">
        <f t="shared" si="89"/>
        <v>#VALUE!</v>
      </c>
      <c r="AO789" s="191">
        <f t="shared" si="90"/>
        <v>0</v>
      </c>
      <c r="AP789" s="182"/>
      <c r="AQ789" s="183" t="str">
        <f t="shared" si="91"/>
        <v/>
      </c>
      <c r="AR789" s="182"/>
      <c r="AS789" s="184" t="str">
        <f t="shared" si="92"/>
        <v/>
      </c>
      <c r="AT789" s="182"/>
      <c r="AU789" s="276"/>
      <c r="AV789" s="185"/>
      <c r="AW789" s="185"/>
      <c r="AX789" s="185"/>
      <c r="AY789" s="185"/>
      <c r="AZ789" s="185"/>
      <c r="BA789" s="186"/>
      <c r="BB789" s="80"/>
      <c r="BC789" s="185"/>
      <c r="BD789" s="185"/>
      <c r="BE789" s="185"/>
      <c r="BF789" s="185"/>
      <c r="BG789" s="187"/>
      <c r="BH789" s="278"/>
      <c r="BI789" s="188"/>
      <c r="BJ789" s="276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  <c r="BW789" s="40"/>
      <c r="BX789" s="40"/>
      <c r="BY789" s="40"/>
      <c r="BZ789" s="40"/>
      <c r="CA789" s="40"/>
      <c r="CB789" s="40"/>
      <c r="CC789" s="40"/>
      <c r="CD789" s="40"/>
      <c r="CE789" s="40"/>
      <c r="CF789" s="40"/>
      <c r="CG789" s="40"/>
      <c r="CH789" s="40"/>
      <c r="CI789" s="40"/>
      <c r="CJ789" s="40"/>
      <c r="CK789" s="40"/>
      <c r="CL789" s="40"/>
      <c r="CM789" s="40"/>
      <c r="CN789" s="40"/>
      <c r="CO789" s="40">
        <f t="shared" si="93"/>
        <v>0</v>
      </c>
    </row>
    <row r="790" spans="1:93" ht="22.5" hidden="1" customHeight="1">
      <c r="A790" s="277"/>
      <c r="B790" s="275"/>
      <c r="C790" s="75"/>
      <c r="D790" s="78"/>
      <c r="E790" s="75"/>
      <c r="F790" s="80"/>
      <c r="G790" s="78"/>
      <c r="H790" s="70"/>
      <c r="I790" s="81"/>
      <c r="J790" s="71" t="str">
        <f>IF(H790="","",VLOOKUP(H790,単重表!$C$6:'単重表'!$F$2502,2,FALSE))</f>
        <v/>
      </c>
      <c r="K790" s="232"/>
      <c r="L790" s="101">
        <f t="shared" si="94"/>
        <v>1</v>
      </c>
      <c r="M790" s="46"/>
      <c r="N790" s="101">
        <f t="shared" si="95"/>
        <v>1</v>
      </c>
      <c r="O790" s="49"/>
      <c r="P790" s="47" t="str">
        <f>IF(H790="","",VLOOKUP(H790,単重表!$C$6:'単重表'!$F$2502,3,FALSE))</f>
        <v/>
      </c>
      <c r="Q790" s="47"/>
      <c r="R790" s="56" t="e">
        <f t="shared" si="96"/>
        <v>#VALUE!</v>
      </c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275"/>
      <c r="AF790" s="275"/>
      <c r="AG790" s="40"/>
      <c r="AH790" s="40"/>
      <c r="AI790" s="40"/>
      <c r="AJ790" s="58" t="str">
        <f>IF(H790="","",VLOOKUP(H790,単重表!$C$6:'単重表'!$F$2502,4,FALSE))</f>
        <v/>
      </c>
      <c r="AK790" s="141" t="e">
        <f t="shared" si="88"/>
        <v>#VALUE!</v>
      </c>
      <c r="AL790" s="40">
        <v>2</v>
      </c>
      <c r="AM790" s="190" t="e">
        <f t="shared" si="89"/>
        <v>#VALUE!</v>
      </c>
      <c r="AO790" s="191">
        <f t="shared" si="90"/>
        <v>0</v>
      </c>
      <c r="AP790" s="182"/>
      <c r="AQ790" s="183" t="str">
        <f t="shared" si="91"/>
        <v/>
      </c>
      <c r="AR790" s="182"/>
      <c r="AS790" s="184" t="str">
        <f t="shared" si="92"/>
        <v/>
      </c>
      <c r="AT790" s="182"/>
      <c r="AU790" s="276"/>
      <c r="AV790" s="185"/>
      <c r="AW790" s="185"/>
      <c r="AX790" s="185"/>
      <c r="AY790" s="185"/>
      <c r="AZ790" s="185"/>
      <c r="BA790" s="186"/>
      <c r="BB790" s="80"/>
      <c r="BC790" s="185"/>
      <c r="BD790" s="185"/>
      <c r="BE790" s="185"/>
      <c r="BF790" s="185"/>
      <c r="BG790" s="187"/>
      <c r="BH790" s="278"/>
      <c r="BI790" s="188"/>
      <c r="BJ790" s="276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  <c r="BW790" s="40"/>
      <c r="BX790" s="40"/>
      <c r="BY790" s="40"/>
      <c r="BZ790" s="40"/>
      <c r="CA790" s="40"/>
      <c r="CB790" s="40"/>
      <c r="CC790" s="40"/>
      <c r="CD790" s="40"/>
      <c r="CE790" s="40"/>
      <c r="CF790" s="40"/>
      <c r="CG790" s="40"/>
      <c r="CH790" s="40"/>
      <c r="CI790" s="40"/>
      <c r="CJ790" s="40"/>
      <c r="CK790" s="40"/>
      <c r="CL790" s="40"/>
      <c r="CM790" s="40"/>
      <c r="CN790" s="40"/>
      <c r="CO790" s="40">
        <f t="shared" si="93"/>
        <v>0</v>
      </c>
    </row>
    <row r="791" spans="1:93" ht="22.5" hidden="1" customHeight="1">
      <c r="A791" s="277"/>
      <c r="B791" s="275"/>
      <c r="C791" s="75"/>
      <c r="D791" s="78"/>
      <c r="E791" s="75"/>
      <c r="F791" s="80"/>
      <c r="G791" s="78"/>
      <c r="H791" s="70"/>
      <c r="I791" s="81"/>
      <c r="J791" s="71" t="str">
        <f>IF(H791="","",VLOOKUP(H791,単重表!$C$6:'単重表'!$F$2502,2,FALSE))</f>
        <v/>
      </c>
      <c r="K791" s="232"/>
      <c r="L791" s="101">
        <f t="shared" si="94"/>
        <v>1</v>
      </c>
      <c r="M791" s="46"/>
      <c r="N791" s="101">
        <f t="shared" si="95"/>
        <v>1</v>
      </c>
      <c r="O791" s="49"/>
      <c r="P791" s="47" t="str">
        <f>IF(H791="","",VLOOKUP(H791,単重表!$C$6:'単重表'!$F$2502,3,FALSE))</f>
        <v/>
      </c>
      <c r="Q791" s="47"/>
      <c r="R791" s="56" t="e">
        <f t="shared" si="96"/>
        <v>#VALUE!</v>
      </c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275"/>
      <c r="AF791" s="275"/>
      <c r="AG791" s="40"/>
      <c r="AH791" s="40"/>
      <c r="AI791" s="40"/>
      <c r="AJ791" s="58" t="str">
        <f>IF(H791="","",VLOOKUP(H791,単重表!$C$6:'単重表'!$F$2502,4,FALSE))</f>
        <v/>
      </c>
      <c r="AK791" s="141" t="e">
        <f t="shared" si="88"/>
        <v>#VALUE!</v>
      </c>
      <c r="AL791" s="40">
        <v>2</v>
      </c>
      <c r="AM791" s="190" t="e">
        <f t="shared" si="89"/>
        <v>#VALUE!</v>
      </c>
      <c r="AO791" s="191">
        <f t="shared" si="90"/>
        <v>0</v>
      </c>
      <c r="AP791" s="182"/>
      <c r="AQ791" s="183" t="str">
        <f t="shared" si="91"/>
        <v/>
      </c>
      <c r="AR791" s="182"/>
      <c r="AS791" s="184" t="str">
        <f t="shared" si="92"/>
        <v/>
      </c>
      <c r="AT791" s="182"/>
      <c r="AU791" s="276"/>
      <c r="AV791" s="185"/>
      <c r="AW791" s="185"/>
      <c r="AX791" s="185"/>
      <c r="AY791" s="185"/>
      <c r="AZ791" s="185"/>
      <c r="BA791" s="186"/>
      <c r="BB791" s="80"/>
      <c r="BC791" s="185"/>
      <c r="BD791" s="185"/>
      <c r="BE791" s="185"/>
      <c r="BF791" s="185"/>
      <c r="BG791" s="187"/>
      <c r="BH791" s="278"/>
      <c r="BI791" s="188"/>
      <c r="BJ791" s="276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  <c r="BW791" s="40"/>
      <c r="BX791" s="40"/>
      <c r="BY791" s="40"/>
      <c r="BZ791" s="40"/>
      <c r="CA791" s="40"/>
      <c r="CB791" s="40"/>
      <c r="CC791" s="40"/>
      <c r="CD791" s="40"/>
      <c r="CE791" s="40"/>
      <c r="CF791" s="40"/>
      <c r="CG791" s="40"/>
      <c r="CH791" s="40"/>
      <c r="CI791" s="40"/>
      <c r="CJ791" s="40"/>
      <c r="CK791" s="40"/>
      <c r="CL791" s="40"/>
      <c r="CM791" s="40"/>
      <c r="CN791" s="40"/>
      <c r="CO791" s="40">
        <f t="shared" si="93"/>
        <v>0</v>
      </c>
    </row>
    <row r="792" spans="1:93" ht="22.5" hidden="1" customHeight="1">
      <c r="A792" s="277"/>
      <c r="B792" s="275"/>
      <c r="C792" s="75"/>
      <c r="D792" s="78"/>
      <c r="E792" s="75"/>
      <c r="F792" s="80"/>
      <c r="G792" s="78"/>
      <c r="H792" s="70"/>
      <c r="I792" s="81"/>
      <c r="J792" s="71" t="str">
        <f>IF(H792="","",VLOOKUP(H792,単重表!$C$6:'単重表'!$F$2502,2,FALSE))</f>
        <v/>
      </c>
      <c r="K792" s="232"/>
      <c r="L792" s="101">
        <f t="shared" si="94"/>
        <v>1</v>
      </c>
      <c r="M792" s="46"/>
      <c r="N792" s="101">
        <f t="shared" si="95"/>
        <v>1</v>
      </c>
      <c r="O792" s="49"/>
      <c r="P792" s="47" t="str">
        <f>IF(H792="","",VLOOKUP(H792,単重表!$C$6:'単重表'!$F$2502,3,FALSE))</f>
        <v/>
      </c>
      <c r="Q792" s="47"/>
      <c r="R792" s="56" t="e">
        <f t="shared" si="96"/>
        <v>#VALUE!</v>
      </c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275"/>
      <c r="AF792" s="275"/>
      <c r="AG792" s="40"/>
      <c r="AH792" s="40"/>
      <c r="AI792" s="40"/>
      <c r="AJ792" s="58" t="str">
        <f>IF(H792="","",VLOOKUP(H792,単重表!$C$6:'単重表'!$F$2502,4,FALSE))</f>
        <v/>
      </c>
      <c r="AK792" s="141" t="e">
        <f t="shared" si="88"/>
        <v>#VALUE!</v>
      </c>
      <c r="AL792" s="40">
        <v>2</v>
      </c>
      <c r="AM792" s="190" t="e">
        <f t="shared" si="89"/>
        <v>#VALUE!</v>
      </c>
      <c r="AO792" s="191">
        <f t="shared" si="90"/>
        <v>0</v>
      </c>
      <c r="AP792" s="182"/>
      <c r="AQ792" s="183" t="str">
        <f t="shared" si="91"/>
        <v/>
      </c>
      <c r="AR792" s="182"/>
      <c r="AS792" s="184" t="str">
        <f t="shared" si="92"/>
        <v/>
      </c>
      <c r="AT792" s="182"/>
      <c r="AU792" s="276"/>
      <c r="AV792" s="185"/>
      <c r="AW792" s="185"/>
      <c r="AX792" s="185"/>
      <c r="AY792" s="185"/>
      <c r="AZ792" s="185"/>
      <c r="BA792" s="186"/>
      <c r="BB792" s="80"/>
      <c r="BC792" s="185"/>
      <c r="BD792" s="185"/>
      <c r="BE792" s="185"/>
      <c r="BF792" s="185"/>
      <c r="BG792" s="187"/>
      <c r="BH792" s="278"/>
      <c r="BI792" s="188"/>
      <c r="BJ792" s="276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  <c r="BW792" s="40"/>
      <c r="BX792" s="40"/>
      <c r="BY792" s="40"/>
      <c r="BZ792" s="40"/>
      <c r="CA792" s="40"/>
      <c r="CB792" s="40"/>
      <c r="CC792" s="40"/>
      <c r="CD792" s="40"/>
      <c r="CE792" s="40"/>
      <c r="CF792" s="40"/>
      <c r="CG792" s="40"/>
      <c r="CH792" s="40"/>
      <c r="CI792" s="40"/>
      <c r="CJ792" s="40"/>
      <c r="CK792" s="40"/>
      <c r="CL792" s="40"/>
      <c r="CM792" s="40"/>
      <c r="CN792" s="40"/>
      <c r="CO792" s="40">
        <f t="shared" si="93"/>
        <v>0</v>
      </c>
    </row>
    <row r="793" spans="1:93" ht="22.5" hidden="1" customHeight="1">
      <c r="A793" s="277"/>
      <c r="B793" s="275"/>
      <c r="C793" s="75"/>
      <c r="D793" s="78"/>
      <c r="E793" s="75"/>
      <c r="F793" s="80"/>
      <c r="G793" s="78"/>
      <c r="H793" s="70"/>
      <c r="I793" s="81"/>
      <c r="J793" s="71" t="str">
        <f>IF(H793="","",VLOOKUP(H793,単重表!$C$6:'単重表'!$F$2502,2,FALSE))</f>
        <v/>
      </c>
      <c r="K793" s="232"/>
      <c r="L793" s="101">
        <f t="shared" si="94"/>
        <v>1</v>
      </c>
      <c r="M793" s="46"/>
      <c r="N793" s="101">
        <f t="shared" si="95"/>
        <v>1</v>
      </c>
      <c r="O793" s="49"/>
      <c r="P793" s="47" t="str">
        <f>IF(H793="","",VLOOKUP(H793,単重表!$C$6:'単重表'!$F$2502,3,FALSE))</f>
        <v/>
      </c>
      <c r="Q793" s="47"/>
      <c r="R793" s="56" t="e">
        <f t="shared" si="96"/>
        <v>#VALUE!</v>
      </c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275"/>
      <c r="AF793" s="275"/>
      <c r="AG793" s="40"/>
      <c r="AH793" s="40"/>
      <c r="AI793" s="40"/>
      <c r="AJ793" s="58" t="str">
        <f>IF(H793="","",VLOOKUP(H793,単重表!$C$6:'単重表'!$F$2502,4,FALSE))</f>
        <v/>
      </c>
      <c r="AK793" s="141" t="e">
        <f t="shared" si="88"/>
        <v>#VALUE!</v>
      </c>
      <c r="AL793" s="40">
        <v>2</v>
      </c>
      <c r="AM793" s="190" t="e">
        <f t="shared" si="89"/>
        <v>#VALUE!</v>
      </c>
      <c r="AO793" s="191">
        <f t="shared" si="90"/>
        <v>0</v>
      </c>
      <c r="AP793" s="182"/>
      <c r="AQ793" s="183" t="str">
        <f t="shared" si="91"/>
        <v/>
      </c>
      <c r="AR793" s="182"/>
      <c r="AS793" s="184" t="str">
        <f t="shared" si="92"/>
        <v/>
      </c>
      <c r="AT793" s="182"/>
      <c r="AU793" s="276"/>
      <c r="AV793" s="185"/>
      <c r="AW793" s="185"/>
      <c r="AX793" s="185"/>
      <c r="AY793" s="185"/>
      <c r="AZ793" s="185"/>
      <c r="BA793" s="186"/>
      <c r="BB793" s="80"/>
      <c r="BC793" s="185"/>
      <c r="BD793" s="185"/>
      <c r="BE793" s="185"/>
      <c r="BF793" s="185"/>
      <c r="BG793" s="187"/>
      <c r="BH793" s="278"/>
      <c r="BI793" s="188"/>
      <c r="BJ793" s="276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  <c r="BW793" s="40"/>
      <c r="BX793" s="40"/>
      <c r="BY793" s="40"/>
      <c r="BZ793" s="40"/>
      <c r="CA793" s="40"/>
      <c r="CB793" s="40"/>
      <c r="CC793" s="40"/>
      <c r="CD793" s="40"/>
      <c r="CE793" s="40"/>
      <c r="CF793" s="40"/>
      <c r="CG793" s="40"/>
      <c r="CH793" s="40"/>
      <c r="CI793" s="40"/>
      <c r="CJ793" s="40"/>
      <c r="CK793" s="40"/>
      <c r="CL793" s="40"/>
      <c r="CM793" s="40"/>
      <c r="CN793" s="40"/>
      <c r="CO793" s="40">
        <f t="shared" si="93"/>
        <v>0</v>
      </c>
    </row>
    <row r="794" spans="1:93" ht="22.5" hidden="1" customHeight="1">
      <c r="A794" s="277"/>
      <c r="B794" s="275"/>
      <c r="C794" s="75"/>
      <c r="D794" s="78"/>
      <c r="E794" s="75"/>
      <c r="F794" s="80"/>
      <c r="G794" s="78"/>
      <c r="H794" s="70"/>
      <c r="I794" s="81"/>
      <c r="J794" s="71" t="str">
        <f>IF(H794="","",VLOOKUP(H794,単重表!$C$6:'単重表'!$F$2502,2,FALSE))</f>
        <v/>
      </c>
      <c r="K794" s="232"/>
      <c r="L794" s="101">
        <f t="shared" si="94"/>
        <v>1</v>
      </c>
      <c r="M794" s="46"/>
      <c r="N794" s="101">
        <f t="shared" si="95"/>
        <v>1</v>
      </c>
      <c r="O794" s="49"/>
      <c r="P794" s="47" t="str">
        <f>IF(H794="","",VLOOKUP(H794,単重表!$C$6:'単重表'!$F$2502,3,FALSE))</f>
        <v/>
      </c>
      <c r="Q794" s="47"/>
      <c r="R794" s="56" t="e">
        <f t="shared" si="96"/>
        <v>#VALUE!</v>
      </c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275"/>
      <c r="AF794" s="275"/>
      <c r="AG794" s="40"/>
      <c r="AH794" s="40"/>
      <c r="AI794" s="40"/>
      <c r="AJ794" s="58" t="str">
        <f>IF(H794="","",VLOOKUP(H794,単重表!$C$6:'単重表'!$F$2502,4,FALSE))</f>
        <v/>
      </c>
      <c r="AK794" s="141" t="e">
        <f t="shared" si="88"/>
        <v>#VALUE!</v>
      </c>
      <c r="AL794" s="40">
        <v>2</v>
      </c>
      <c r="AM794" s="190" t="e">
        <f t="shared" si="89"/>
        <v>#VALUE!</v>
      </c>
      <c r="AO794" s="191">
        <f t="shared" si="90"/>
        <v>0</v>
      </c>
      <c r="AP794" s="182"/>
      <c r="AQ794" s="183" t="str">
        <f t="shared" si="91"/>
        <v/>
      </c>
      <c r="AR794" s="182"/>
      <c r="AS794" s="184" t="str">
        <f t="shared" si="92"/>
        <v/>
      </c>
      <c r="AT794" s="182"/>
      <c r="AU794" s="276"/>
      <c r="AV794" s="185"/>
      <c r="AW794" s="185"/>
      <c r="AX794" s="185"/>
      <c r="AY794" s="185"/>
      <c r="AZ794" s="185"/>
      <c r="BA794" s="186"/>
      <c r="BB794" s="80"/>
      <c r="BC794" s="185"/>
      <c r="BD794" s="185"/>
      <c r="BE794" s="185"/>
      <c r="BF794" s="185"/>
      <c r="BG794" s="187"/>
      <c r="BH794" s="278"/>
      <c r="BI794" s="188"/>
      <c r="BJ794" s="276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  <c r="BW794" s="40"/>
      <c r="BX794" s="40"/>
      <c r="BY794" s="40"/>
      <c r="BZ794" s="40"/>
      <c r="CA794" s="40"/>
      <c r="CB794" s="40"/>
      <c r="CC794" s="40"/>
      <c r="CD794" s="40"/>
      <c r="CE794" s="40"/>
      <c r="CF794" s="40"/>
      <c r="CG794" s="40"/>
      <c r="CH794" s="40"/>
      <c r="CI794" s="40"/>
      <c r="CJ794" s="40"/>
      <c r="CK794" s="40"/>
      <c r="CL794" s="40"/>
      <c r="CM794" s="40"/>
      <c r="CN794" s="40"/>
      <c r="CO794" s="40">
        <f t="shared" si="93"/>
        <v>0</v>
      </c>
    </row>
    <row r="795" spans="1:93" ht="22.5" hidden="1" customHeight="1">
      <c r="A795" s="277"/>
      <c r="B795" s="275"/>
      <c r="C795" s="75"/>
      <c r="D795" s="78"/>
      <c r="E795" s="75"/>
      <c r="F795" s="80"/>
      <c r="G795" s="78"/>
      <c r="H795" s="70"/>
      <c r="I795" s="81"/>
      <c r="J795" s="71" t="str">
        <f>IF(H795="","",VLOOKUP(H795,単重表!$C$6:'単重表'!$F$2502,2,FALSE))</f>
        <v/>
      </c>
      <c r="K795" s="232"/>
      <c r="L795" s="101">
        <f t="shared" si="94"/>
        <v>1</v>
      </c>
      <c r="M795" s="46"/>
      <c r="N795" s="101">
        <f t="shared" si="95"/>
        <v>1</v>
      </c>
      <c r="O795" s="49"/>
      <c r="P795" s="47" t="str">
        <f>IF(H795="","",VLOOKUP(H795,単重表!$C$6:'単重表'!$F$2502,3,FALSE))</f>
        <v/>
      </c>
      <c r="Q795" s="47"/>
      <c r="R795" s="56" t="e">
        <f t="shared" si="96"/>
        <v>#VALUE!</v>
      </c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275"/>
      <c r="AF795" s="275"/>
      <c r="AG795" s="40"/>
      <c r="AH795" s="40"/>
      <c r="AI795" s="40"/>
      <c r="AJ795" s="58" t="str">
        <f>IF(H795="","",VLOOKUP(H795,単重表!$C$6:'単重表'!$F$2502,4,FALSE))</f>
        <v/>
      </c>
      <c r="AK795" s="141" t="e">
        <f t="shared" si="88"/>
        <v>#VALUE!</v>
      </c>
      <c r="AL795" s="40">
        <v>2</v>
      </c>
      <c r="AM795" s="190" t="e">
        <f t="shared" si="89"/>
        <v>#VALUE!</v>
      </c>
      <c r="AO795" s="191">
        <f t="shared" si="90"/>
        <v>0</v>
      </c>
      <c r="AP795" s="182"/>
      <c r="AQ795" s="183" t="str">
        <f t="shared" si="91"/>
        <v/>
      </c>
      <c r="AR795" s="182"/>
      <c r="AS795" s="184" t="str">
        <f t="shared" si="92"/>
        <v/>
      </c>
      <c r="AT795" s="182"/>
      <c r="AU795" s="276"/>
      <c r="AV795" s="185"/>
      <c r="AW795" s="185"/>
      <c r="AX795" s="185"/>
      <c r="AY795" s="185"/>
      <c r="AZ795" s="185"/>
      <c r="BA795" s="186"/>
      <c r="BB795" s="80"/>
      <c r="BC795" s="185"/>
      <c r="BD795" s="185"/>
      <c r="BE795" s="185"/>
      <c r="BF795" s="185"/>
      <c r="BG795" s="187"/>
      <c r="BH795" s="278"/>
      <c r="BI795" s="188"/>
      <c r="BJ795" s="276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>
        <f t="shared" si="93"/>
        <v>0</v>
      </c>
    </row>
    <row r="796" spans="1:93" ht="22.5" hidden="1" customHeight="1">
      <c r="A796" s="277"/>
      <c r="B796" s="275"/>
      <c r="C796" s="75"/>
      <c r="D796" s="78"/>
      <c r="E796" s="75"/>
      <c r="F796" s="80"/>
      <c r="G796" s="78"/>
      <c r="H796" s="70"/>
      <c r="I796" s="81"/>
      <c r="J796" s="71" t="str">
        <f>IF(H796="","",VLOOKUP(H796,単重表!$C$6:'単重表'!$F$2502,2,FALSE))</f>
        <v/>
      </c>
      <c r="K796" s="232"/>
      <c r="L796" s="101">
        <f t="shared" si="94"/>
        <v>1</v>
      </c>
      <c r="M796" s="46"/>
      <c r="N796" s="101">
        <f t="shared" si="95"/>
        <v>1</v>
      </c>
      <c r="O796" s="49"/>
      <c r="P796" s="47" t="str">
        <f>IF(H796="","",VLOOKUP(H796,単重表!$C$6:'単重表'!$F$2502,3,FALSE))</f>
        <v/>
      </c>
      <c r="Q796" s="47"/>
      <c r="R796" s="56" t="e">
        <f t="shared" si="96"/>
        <v>#VALUE!</v>
      </c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275"/>
      <c r="AF796" s="275"/>
      <c r="AG796" s="40"/>
      <c r="AH796" s="40"/>
      <c r="AI796" s="40"/>
      <c r="AJ796" s="58" t="str">
        <f>IF(H796="","",VLOOKUP(H796,単重表!$C$6:'単重表'!$F$2502,4,FALSE))</f>
        <v/>
      </c>
      <c r="AK796" s="141" t="e">
        <f t="shared" si="88"/>
        <v>#VALUE!</v>
      </c>
      <c r="AL796" s="40">
        <v>2</v>
      </c>
      <c r="AM796" s="190" t="e">
        <f t="shared" si="89"/>
        <v>#VALUE!</v>
      </c>
      <c r="AO796" s="191">
        <f t="shared" si="90"/>
        <v>0</v>
      </c>
      <c r="AP796" s="182"/>
      <c r="AQ796" s="183" t="str">
        <f t="shared" si="91"/>
        <v/>
      </c>
      <c r="AR796" s="182"/>
      <c r="AS796" s="184" t="str">
        <f t="shared" si="92"/>
        <v/>
      </c>
      <c r="AT796" s="182"/>
      <c r="AU796" s="276"/>
      <c r="AV796" s="185"/>
      <c r="AW796" s="185"/>
      <c r="AX796" s="185"/>
      <c r="AY796" s="185"/>
      <c r="AZ796" s="185"/>
      <c r="BA796" s="186"/>
      <c r="BB796" s="80"/>
      <c r="BC796" s="185"/>
      <c r="BD796" s="185"/>
      <c r="BE796" s="185"/>
      <c r="BF796" s="185"/>
      <c r="BG796" s="187"/>
      <c r="BH796" s="278"/>
      <c r="BI796" s="188"/>
      <c r="BJ796" s="276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>
        <f t="shared" si="93"/>
        <v>0</v>
      </c>
    </row>
    <row r="797" spans="1:93" ht="22.5" hidden="1" customHeight="1">
      <c r="A797" s="277"/>
      <c r="B797" s="275"/>
      <c r="C797" s="75"/>
      <c r="D797" s="78"/>
      <c r="E797" s="75"/>
      <c r="F797" s="80"/>
      <c r="G797" s="78"/>
      <c r="H797" s="70"/>
      <c r="I797" s="81"/>
      <c r="J797" s="71" t="str">
        <f>IF(H797="","",VLOOKUP(H797,単重表!$C$6:'単重表'!$F$2502,2,FALSE))</f>
        <v/>
      </c>
      <c r="K797" s="232"/>
      <c r="L797" s="101">
        <f t="shared" si="94"/>
        <v>1</v>
      </c>
      <c r="M797" s="46"/>
      <c r="N797" s="101">
        <f t="shared" si="95"/>
        <v>1</v>
      </c>
      <c r="O797" s="49"/>
      <c r="P797" s="47" t="str">
        <f>IF(H797="","",VLOOKUP(H797,単重表!$C$6:'単重表'!$F$2502,3,FALSE))</f>
        <v/>
      </c>
      <c r="Q797" s="47"/>
      <c r="R797" s="56" t="e">
        <f t="shared" si="96"/>
        <v>#VALUE!</v>
      </c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275"/>
      <c r="AF797" s="275"/>
      <c r="AG797" s="40"/>
      <c r="AH797" s="40"/>
      <c r="AI797" s="40"/>
      <c r="AJ797" s="58" t="str">
        <f>IF(H797="","",VLOOKUP(H797,単重表!$C$6:'単重表'!$F$2502,4,FALSE))</f>
        <v/>
      </c>
      <c r="AK797" s="141" t="e">
        <f t="shared" si="88"/>
        <v>#VALUE!</v>
      </c>
      <c r="AL797" s="40">
        <v>2</v>
      </c>
      <c r="AM797" s="190" t="e">
        <f t="shared" si="89"/>
        <v>#VALUE!</v>
      </c>
      <c r="AO797" s="191">
        <f t="shared" si="90"/>
        <v>0</v>
      </c>
      <c r="AP797" s="182"/>
      <c r="AQ797" s="183" t="str">
        <f t="shared" si="91"/>
        <v/>
      </c>
      <c r="AR797" s="182"/>
      <c r="AS797" s="184" t="str">
        <f t="shared" si="92"/>
        <v/>
      </c>
      <c r="AT797" s="182"/>
      <c r="AU797" s="276"/>
      <c r="AV797" s="185"/>
      <c r="AW797" s="185"/>
      <c r="AX797" s="185"/>
      <c r="AY797" s="185"/>
      <c r="AZ797" s="185"/>
      <c r="BA797" s="186"/>
      <c r="BB797" s="80"/>
      <c r="BC797" s="185"/>
      <c r="BD797" s="185"/>
      <c r="BE797" s="185"/>
      <c r="BF797" s="185"/>
      <c r="BG797" s="187"/>
      <c r="BH797" s="278"/>
      <c r="BI797" s="188"/>
      <c r="BJ797" s="276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>
        <f t="shared" si="93"/>
        <v>0</v>
      </c>
    </row>
    <row r="798" spans="1:93" ht="22.5" hidden="1" customHeight="1">
      <c r="A798" s="277"/>
      <c r="B798" s="275"/>
      <c r="C798" s="75"/>
      <c r="D798" s="78"/>
      <c r="E798" s="75"/>
      <c r="F798" s="80"/>
      <c r="G798" s="78"/>
      <c r="H798" s="70"/>
      <c r="I798" s="81"/>
      <c r="J798" s="71" t="str">
        <f>IF(H798="","",VLOOKUP(H798,単重表!$C$6:'単重表'!$F$2502,2,FALSE))</f>
        <v/>
      </c>
      <c r="K798" s="232"/>
      <c r="L798" s="101">
        <f t="shared" si="94"/>
        <v>1</v>
      </c>
      <c r="M798" s="46"/>
      <c r="N798" s="101">
        <f t="shared" si="95"/>
        <v>1</v>
      </c>
      <c r="O798" s="49"/>
      <c r="P798" s="47" t="str">
        <f>IF(H798="","",VLOOKUP(H798,単重表!$C$6:'単重表'!$F$2502,3,FALSE))</f>
        <v/>
      </c>
      <c r="Q798" s="47"/>
      <c r="R798" s="56" t="e">
        <f t="shared" si="96"/>
        <v>#VALUE!</v>
      </c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275"/>
      <c r="AF798" s="275"/>
      <c r="AG798" s="40"/>
      <c r="AH798" s="40"/>
      <c r="AI798" s="40"/>
      <c r="AJ798" s="58" t="str">
        <f>IF(H798="","",VLOOKUP(H798,単重表!$C$6:'単重表'!$F$2502,4,FALSE))</f>
        <v/>
      </c>
      <c r="AK798" s="141" t="e">
        <f t="shared" si="88"/>
        <v>#VALUE!</v>
      </c>
      <c r="AL798" s="40">
        <v>2</v>
      </c>
      <c r="AM798" s="190" t="e">
        <f t="shared" si="89"/>
        <v>#VALUE!</v>
      </c>
      <c r="AO798" s="191">
        <f t="shared" si="90"/>
        <v>0</v>
      </c>
      <c r="AP798" s="182"/>
      <c r="AQ798" s="183" t="str">
        <f t="shared" si="91"/>
        <v/>
      </c>
      <c r="AR798" s="182"/>
      <c r="AS798" s="184" t="str">
        <f t="shared" si="92"/>
        <v/>
      </c>
      <c r="AT798" s="182"/>
      <c r="AU798" s="276"/>
      <c r="AV798" s="185"/>
      <c r="AW798" s="185"/>
      <c r="AX798" s="185"/>
      <c r="AY798" s="185"/>
      <c r="AZ798" s="185"/>
      <c r="BA798" s="186"/>
      <c r="BB798" s="80"/>
      <c r="BC798" s="185"/>
      <c r="BD798" s="185"/>
      <c r="BE798" s="185"/>
      <c r="BF798" s="185"/>
      <c r="BG798" s="187"/>
      <c r="BH798" s="278"/>
      <c r="BI798" s="188"/>
      <c r="BJ798" s="276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  <c r="BW798" s="40"/>
      <c r="BX798" s="40"/>
      <c r="BY798" s="40"/>
      <c r="BZ798" s="40"/>
      <c r="CA798" s="40"/>
      <c r="CB798" s="40"/>
      <c r="CC798" s="40"/>
      <c r="CD798" s="40"/>
      <c r="CE798" s="40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>
        <f t="shared" si="93"/>
        <v>0</v>
      </c>
    </row>
    <row r="799" spans="1:93" ht="22.5" hidden="1" customHeight="1">
      <c r="A799" s="277"/>
      <c r="B799" s="275"/>
      <c r="C799" s="75"/>
      <c r="D799" s="78"/>
      <c r="E799" s="75"/>
      <c r="F799" s="80"/>
      <c r="G799" s="78"/>
      <c r="H799" s="70"/>
      <c r="I799" s="81"/>
      <c r="J799" s="71" t="str">
        <f>IF(H799="","",VLOOKUP(H799,単重表!$C$6:'単重表'!$F$2502,2,FALSE))</f>
        <v/>
      </c>
      <c r="K799" s="232"/>
      <c r="L799" s="101">
        <f t="shared" si="94"/>
        <v>1</v>
      </c>
      <c r="M799" s="46"/>
      <c r="N799" s="101">
        <f t="shared" si="95"/>
        <v>1</v>
      </c>
      <c r="O799" s="49"/>
      <c r="P799" s="47" t="str">
        <f>IF(H799="","",VLOOKUP(H799,単重表!$C$6:'単重表'!$F$2502,3,FALSE))</f>
        <v/>
      </c>
      <c r="Q799" s="47"/>
      <c r="R799" s="56" t="e">
        <f t="shared" si="96"/>
        <v>#VALUE!</v>
      </c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275"/>
      <c r="AF799" s="275"/>
      <c r="AG799" s="40"/>
      <c r="AH799" s="40"/>
      <c r="AI799" s="40"/>
      <c r="AJ799" s="58" t="str">
        <f>IF(H799="","",VLOOKUP(H799,単重表!$C$6:'単重表'!$F$2502,4,FALSE))</f>
        <v/>
      </c>
      <c r="AK799" s="141" t="e">
        <f t="shared" si="88"/>
        <v>#VALUE!</v>
      </c>
      <c r="AL799" s="40">
        <v>2</v>
      </c>
      <c r="AM799" s="190" t="e">
        <f t="shared" si="89"/>
        <v>#VALUE!</v>
      </c>
      <c r="AO799" s="191">
        <f t="shared" si="90"/>
        <v>0</v>
      </c>
      <c r="AP799" s="182"/>
      <c r="AQ799" s="183" t="str">
        <f t="shared" si="91"/>
        <v/>
      </c>
      <c r="AR799" s="182"/>
      <c r="AS799" s="184" t="str">
        <f t="shared" si="92"/>
        <v/>
      </c>
      <c r="AT799" s="182"/>
      <c r="AU799" s="276"/>
      <c r="AV799" s="185"/>
      <c r="AW799" s="185"/>
      <c r="AX799" s="185"/>
      <c r="AY799" s="185"/>
      <c r="AZ799" s="185"/>
      <c r="BA799" s="186"/>
      <c r="BB799" s="80"/>
      <c r="BC799" s="185"/>
      <c r="BD799" s="185"/>
      <c r="BE799" s="185"/>
      <c r="BF799" s="185"/>
      <c r="BG799" s="187"/>
      <c r="BH799" s="278"/>
      <c r="BI799" s="188"/>
      <c r="BJ799" s="276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  <c r="BW799" s="40"/>
      <c r="BX799" s="40"/>
      <c r="BY799" s="40"/>
      <c r="BZ799" s="40"/>
      <c r="CA799" s="40"/>
      <c r="CB799" s="40"/>
      <c r="CC799" s="40"/>
      <c r="CD799" s="40"/>
      <c r="CE799" s="40"/>
      <c r="CF799" s="40"/>
      <c r="CG799" s="40"/>
      <c r="CH799" s="40"/>
      <c r="CI799" s="40"/>
      <c r="CJ799" s="40"/>
      <c r="CK799" s="40"/>
      <c r="CL799" s="40"/>
      <c r="CM799" s="40"/>
      <c r="CN799" s="40"/>
      <c r="CO799" s="40">
        <f t="shared" si="93"/>
        <v>0</v>
      </c>
    </row>
    <row r="800" spans="1:93" ht="22.5" hidden="1" customHeight="1">
      <c r="A800" s="277"/>
      <c r="B800" s="275"/>
      <c r="C800" s="75"/>
      <c r="D800" s="78"/>
      <c r="E800" s="75"/>
      <c r="F800" s="80"/>
      <c r="G800" s="78"/>
      <c r="H800" s="70"/>
      <c r="I800" s="81"/>
      <c r="J800" s="71" t="str">
        <f>IF(H800="","",VLOOKUP(H800,単重表!$C$6:'単重表'!$F$2502,2,FALSE))</f>
        <v/>
      </c>
      <c r="K800" s="232"/>
      <c r="L800" s="101">
        <f t="shared" si="94"/>
        <v>1</v>
      </c>
      <c r="M800" s="46"/>
      <c r="N800" s="101">
        <f t="shared" si="95"/>
        <v>1</v>
      </c>
      <c r="O800" s="49"/>
      <c r="P800" s="47" t="str">
        <f>IF(H800="","",VLOOKUP(H800,単重表!$C$6:'単重表'!$F$2502,3,FALSE))</f>
        <v/>
      </c>
      <c r="Q800" s="47"/>
      <c r="R800" s="56" t="e">
        <f t="shared" si="96"/>
        <v>#VALUE!</v>
      </c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275"/>
      <c r="AF800" s="275"/>
      <c r="AG800" s="40"/>
      <c r="AH800" s="40"/>
      <c r="AI800" s="40"/>
      <c r="AJ800" s="58" t="str">
        <f>IF(H800="","",VLOOKUP(H800,単重表!$C$6:'単重表'!$F$2502,4,FALSE))</f>
        <v/>
      </c>
      <c r="AK800" s="141" t="e">
        <f t="shared" si="88"/>
        <v>#VALUE!</v>
      </c>
      <c r="AL800" s="40">
        <v>2</v>
      </c>
      <c r="AM800" s="190" t="e">
        <f t="shared" si="89"/>
        <v>#VALUE!</v>
      </c>
      <c r="AO800" s="191">
        <f t="shared" si="90"/>
        <v>0</v>
      </c>
      <c r="AP800" s="182"/>
      <c r="AQ800" s="183" t="str">
        <f t="shared" si="91"/>
        <v/>
      </c>
      <c r="AR800" s="182"/>
      <c r="AS800" s="184" t="str">
        <f t="shared" si="92"/>
        <v/>
      </c>
      <c r="AT800" s="182"/>
      <c r="AU800" s="276"/>
      <c r="AV800" s="185"/>
      <c r="AW800" s="185"/>
      <c r="AX800" s="185"/>
      <c r="AY800" s="185"/>
      <c r="AZ800" s="185"/>
      <c r="BA800" s="186"/>
      <c r="BB800" s="80"/>
      <c r="BC800" s="185"/>
      <c r="BD800" s="185"/>
      <c r="BE800" s="185"/>
      <c r="BF800" s="185"/>
      <c r="BG800" s="187"/>
      <c r="BH800" s="278"/>
      <c r="BI800" s="188"/>
      <c r="BJ800" s="276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  <c r="BW800" s="40"/>
      <c r="BX800" s="40"/>
      <c r="BY800" s="40"/>
      <c r="BZ800" s="40"/>
      <c r="CA800" s="40"/>
      <c r="CB800" s="40"/>
      <c r="CC800" s="40"/>
      <c r="CD800" s="40"/>
      <c r="CE800" s="40"/>
      <c r="CF800" s="40"/>
      <c r="CG800" s="40"/>
      <c r="CH800" s="40"/>
      <c r="CI800" s="40"/>
      <c r="CJ800" s="40"/>
      <c r="CK800" s="40"/>
      <c r="CL800" s="40"/>
      <c r="CM800" s="40"/>
      <c r="CN800" s="40"/>
      <c r="CO800" s="40">
        <f t="shared" si="93"/>
        <v>0</v>
      </c>
    </row>
    <row r="801" spans="1:93" ht="22.5" hidden="1" customHeight="1">
      <c r="A801" s="277"/>
      <c r="B801" s="275"/>
      <c r="C801" s="75"/>
      <c r="D801" s="78"/>
      <c r="E801" s="75"/>
      <c r="F801" s="80"/>
      <c r="G801" s="78"/>
      <c r="H801" s="70"/>
      <c r="I801" s="81"/>
      <c r="J801" s="71" t="str">
        <f>IF(H801="","",VLOOKUP(H801,単重表!$C$6:'単重表'!$F$2502,2,FALSE))</f>
        <v/>
      </c>
      <c r="K801" s="232"/>
      <c r="L801" s="101">
        <f t="shared" si="94"/>
        <v>1</v>
      </c>
      <c r="M801" s="46"/>
      <c r="N801" s="101">
        <f t="shared" si="95"/>
        <v>1</v>
      </c>
      <c r="O801" s="49"/>
      <c r="P801" s="47" t="str">
        <f>IF(H801="","",VLOOKUP(H801,単重表!$C$6:'単重表'!$F$2502,3,FALSE))</f>
        <v/>
      </c>
      <c r="Q801" s="47"/>
      <c r="R801" s="56" t="e">
        <f t="shared" si="96"/>
        <v>#VALUE!</v>
      </c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275"/>
      <c r="AF801" s="275"/>
      <c r="AG801" s="40"/>
      <c r="AH801" s="40"/>
      <c r="AI801" s="40"/>
      <c r="AJ801" s="58" t="str">
        <f>IF(H801="","",VLOOKUP(H801,単重表!$C$6:'単重表'!$F$2502,4,FALSE))</f>
        <v/>
      </c>
      <c r="AK801" s="141" t="e">
        <f t="shared" si="88"/>
        <v>#VALUE!</v>
      </c>
      <c r="AL801" s="40">
        <v>2</v>
      </c>
      <c r="AM801" s="190" t="e">
        <f t="shared" si="89"/>
        <v>#VALUE!</v>
      </c>
      <c r="AO801" s="191">
        <f t="shared" si="90"/>
        <v>0</v>
      </c>
      <c r="AP801" s="182"/>
      <c r="AQ801" s="183" t="str">
        <f t="shared" si="91"/>
        <v/>
      </c>
      <c r="AR801" s="182"/>
      <c r="AS801" s="184" t="str">
        <f t="shared" si="92"/>
        <v/>
      </c>
      <c r="AT801" s="182"/>
      <c r="AU801" s="276"/>
      <c r="AV801" s="185"/>
      <c r="AW801" s="185"/>
      <c r="AX801" s="185"/>
      <c r="AY801" s="185"/>
      <c r="AZ801" s="185"/>
      <c r="BA801" s="186"/>
      <c r="BB801" s="80"/>
      <c r="BC801" s="185"/>
      <c r="BD801" s="185"/>
      <c r="BE801" s="185"/>
      <c r="BF801" s="185"/>
      <c r="BG801" s="187"/>
      <c r="BH801" s="278"/>
      <c r="BI801" s="188"/>
      <c r="BJ801" s="276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  <c r="BW801" s="40"/>
      <c r="BX801" s="40"/>
      <c r="BY801" s="40"/>
      <c r="BZ801" s="40"/>
      <c r="CA801" s="40"/>
      <c r="CB801" s="40"/>
      <c r="CC801" s="40"/>
      <c r="CD801" s="40"/>
      <c r="CE801" s="40"/>
      <c r="CF801" s="40"/>
      <c r="CG801" s="40"/>
      <c r="CH801" s="40"/>
      <c r="CI801" s="40"/>
      <c r="CJ801" s="40"/>
      <c r="CK801" s="40"/>
      <c r="CL801" s="40"/>
      <c r="CM801" s="40"/>
      <c r="CN801" s="40"/>
      <c r="CO801" s="40">
        <f t="shared" si="93"/>
        <v>0</v>
      </c>
    </row>
    <row r="802" spans="1:93" ht="22.5" hidden="1" customHeight="1">
      <c r="A802" s="277"/>
      <c r="B802" s="275"/>
      <c r="C802" s="75"/>
      <c r="D802" s="78"/>
      <c r="E802" s="75"/>
      <c r="F802" s="80"/>
      <c r="G802" s="78"/>
      <c r="H802" s="70"/>
      <c r="I802" s="81"/>
      <c r="J802" s="71" t="str">
        <f>IF(H802="","",VLOOKUP(H802,単重表!$C$6:'単重表'!$F$2502,2,FALSE))</f>
        <v/>
      </c>
      <c r="K802" s="232"/>
      <c r="L802" s="101">
        <f t="shared" si="94"/>
        <v>1</v>
      </c>
      <c r="M802" s="46"/>
      <c r="N802" s="101">
        <f t="shared" si="95"/>
        <v>1</v>
      </c>
      <c r="O802" s="49"/>
      <c r="P802" s="47" t="str">
        <f>IF(H802="","",VLOOKUP(H802,単重表!$C$6:'単重表'!$F$2502,3,FALSE))</f>
        <v/>
      </c>
      <c r="Q802" s="47"/>
      <c r="R802" s="56" t="e">
        <f t="shared" si="96"/>
        <v>#VALUE!</v>
      </c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275"/>
      <c r="AF802" s="275"/>
      <c r="AG802" s="40"/>
      <c r="AH802" s="40"/>
      <c r="AI802" s="40"/>
      <c r="AJ802" s="58" t="str">
        <f>IF(H802="","",VLOOKUP(H802,単重表!$C$6:'単重表'!$F$2502,4,FALSE))</f>
        <v/>
      </c>
      <c r="AK802" s="141" t="e">
        <f t="shared" si="88"/>
        <v>#VALUE!</v>
      </c>
      <c r="AL802" s="40">
        <v>2</v>
      </c>
      <c r="AM802" s="190" t="e">
        <f t="shared" si="89"/>
        <v>#VALUE!</v>
      </c>
      <c r="AO802" s="191">
        <f t="shared" si="90"/>
        <v>0</v>
      </c>
      <c r="AP802" s="182"/>
      <c r="AQ802" s="183" t="str">
        <f t="shared" si="91"/>
        <v/>
      </c>
      <c r="AR802" s="182"/>
      <c r="AS802" s="184" t="str">
        <f t="shared" si="92"/>
        <v/>
      </c>
      <c r="AT802" s="182"/>
      <c r="AU802" s="276"/>
      <c r="AV802" s="185"/>
      <c r="AW802" s="185"/>
      <c r="AX802" s="185"/>
      <c r="AY802" s="185"/>
      <c r="AZ802" s="185"/>
      <c r="BA802" s="186"/>
      <c r="BB802" s="80"/>
      <c r="BC802" s="185"/>
      <c r="BD802" s="185"/>
      <c r="BE802" s="185"/>
      <c r="BF802" s="185"/>
      <c r="BG802" s="187"/>
      <c r="BH802" s="278"/>
      <c r="BI802" s="188"/>
      <c r="BJ802" s="276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  <c r="BW802" s="40"/>
      <c r="BX802" s="40"/>
      <c r="BY802" s="40"/>
      <c r="BZ802" s="40"/>
      <c r="CA802" s="40"/>
      <c r="CB802" s="40"/>
      <c r="CC802" s="40"/>
      <c r="CD802" s="40"/>
      <c r="CE802" s="40"/>
      <c r="CF802" s="40"/>
      <c r="CG802" s="40"/>
      <c r="CH802" s="40"/>
      <c r="CI802" s="40"/>
      <c r="CJ802" s="40"/>
      <c r="CK802" s="40"/>
      <c r="CL802" s="40"/>
      <c r="CM802" s="40"/>
      <c r="CN802" s="40"/>
      <c r="CO802" s="40">
        <f t="shared" si="93"/>
        <v>0</v>
      </c>
    </row>
    <row r="803" spans="1:93" ht="22.5" hidden="1" customHeight="1">
      <c r="A803" s="277"/>
      <c r="B803" s="275"/>
      <c r="C803" s="75"/>
      <c r="D803" s="78"/>
      <c r="E803" s="75"/>
      <c r="F803" s="80"/>
      <c r="G803" s="78"/>
      <c r="H803" s="70"/>
      <c r="I803" s="81"/>
      <c r="J803" s="71" t="str">
        <f>IF(H803="","",VLOOKUP(H803,単重表!$C$6:'単重表'!$F$2502,2,FALSE))</f>
        <v/>
      </c>
      <c r="K803" s="232"/>
      <c r="L803" s="101">
        <f t="shared" si="94"/>
        <v>1</v>
      </c>
      <c r="M803" s="46"/>
      <c r="N803" s="101">
        <f t="shared" si="95"/>
        <v>1</v>
      </c>
      <c r="O803" s="49"/>
      <c r="P803" s="47" t="str">
        <f>IF(H803="","",VLOOKUP(H803,単重表!$C$6:'単重表'!$F$2502,3,FALSE))</f>
        <v/>
      </c>
      <c r="Q803" s="47"/>
      <c r="R803" s="56" t="e">
        <f t="shared" si="96"/>
        <v>#VALUE!</v>
      </c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275"/>
      <c r="AF803" s="275"/>
      <c r="AG803" s="40"/>
      <c r="AH803" s="40"/>
      <c r="AI803" s="40"/>
      <c r="AJ803" s="58" t="str">
        <f>IF(H803="","",VLOOKUP(H803,単重表!$C$6:'単重表'!$F$2502,4,FALSE))</f>
        <v/>
      </c>
      <c r="AK803" s="141" t="e">
        <f t="shared" si="88"/>
        <v>#VALUE!</v>
      </c>
      <c r="AL803" s="40">
        <v>2</v>
      </c>
      <c r="AM803" s="190" t="e">
        <f t="shared" si="89"/>
        <v>#VALUE!</v>
      </c>
      <c r="AO803" s="191">
        <f t="shared" si="90"/>
        <v>0</v>
      </c>
      <c r="AP803" s="182"/>
      <c r="AQ803" s="183" t="str">
        <f t="shared" si="91"/>
        <v/>
      </c>
      <c r="AR803" s="182"/>
      <c r="AS803" s="184" t="str">
        <f t="shared" si="92"/>
        <v/>
      </c>
      <c r="AT803" s="182"/>
      <c r="AU803" s="276"/>
      <c r="AV803" s="185"/>
      <c r="AW803" s="185"/>
      <c r="AX803" s="185"/>
      <c r="AY803" s="185"/>
      <c r="AZ803" s="185"/>
      <c r="BA803" s="186"/>
      <c r="BB803" s="80"/>
      <c r="BC803" s="185"/>
      <c r="BD803" s="185"/>
      <c r="BE803" s="185"/>
      <c r="BF803" s="185"/>
      <c r="BG803" s="187"/>
      <c r="BH803" s="278"/>
      <c r="BI803" s="188"/>
      <c r="BJ803" s="276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  <c r="CN803" s="40"/>
      <c r="CO803" s="40">
        <f t="shared" si="93"/>
        <v>0</v>
      </c>
    </row>
    <row r="804" spans="1:93" ht="22.5" hidden="1" customHeight="1">
      <c r="A804" s="277"/>
      <c r="B804" s="275"/>
      <c r="C804" s="75"/>
      <c r="D804" s="78"/>
      <c r="E804" s="75"/>
      <c r="F804" s="80"/>
      <c r="G804" s="78"/>
      <c r="H804" s="70"/>
      <c r="I804" s="81"/>
      <c r="J804" s="71" t="str">
        <f>IF(H804="","",VLOOKUP(H804,単重表!$C$6:'単重表'!$F$2502,2,FALSE))</f>
        <v/>
      </c>
      <c r="K804" s="232"/>
      <c r="L804" s="101">
        <f t="shared" si="94"/>
        <v>1</v>
      </c>
      <c r="M804" s="46"/>
      <c r="N804" s="101">
        <f t="shared" si="95"/>
        <v>1</v>
      </c>
      <c r="O804" s="49"/>
      <c r="P804" s="47" t="str">
        <f>IF(H804="","",VLOOKUP(H804,単重表!$C$6:'単重表'!$F$2502,3,FALSE))</f>
        <v/>
      </c>
      <c r="Q804" s="47"/>
      <c r="R804" s="56" t="e">
        <f t="shared" si="96"/>
        <v>#VALUE!</v>
      </c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275"/>
      <c r="AF804" s="275"/>
      <c r="AG804" s="40"/>
      <c r="AH804" s="40"/>
      <c r="AI804" s="40"/>
      <c r="AJ804" s="58" t="str">
        <f>IF(H804="","",VLOOKUP(H804,単重表!$C$6:'単重表'!$F$2502,4,FALSE))</f>
        <v/>
      </c>
      <c r="AK804" s="141" t="e">
        <f t="shared" si="88"/>
        <v>#VALUE!</v>
      </c>
      <c r="AL804" s="40">
        <v>2</v>
      </c>
      <c r="AM804" s="190" t="e">
        <f t="shared" si="89"/>
        <v>#VALUE!</v>
      </c>
      <c r="AO804" s="191">
        <f t="shared" si="90"/>
        <v>0</v>
      </c>
      <c r="AP804" s="182"/>
      <c r="AQ804" s="183" t="str">
        <f t="shared" si="91"/>
        <v/>
      </c>
      <c r="AR804" s="182"/>
      <c r="AS804" s="184" t="str">
        <f t="shared" si="92"/>
        <v/>
      </c>
      <c r="AT804" s="182"/>
      <c r="AU804" s="276"/>
      <c r="AV804" s="185"/>
      <c r="AW804" s="185"/>
      <c r="AX804" s="185"/>
      <c r="AY804" s="185"/>
      <c r="AZ804" s="185"/>
      <c r="BA804" s="186"/>
      <c r="BB804" s="80"/>
      <c r="BC804" s="185"/>
      <c r="BD804" s="185"/>
      <c r="BE804" s="185"/>
      <c r="BF804" s="185"/>
      <c r="BG804" s="187"/>
      <c r="BH804" s="278"/>
      <c r="BI804" s="188"/>
      <c r="BJ804" s="276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  <c r="CN804" s="40"/>
      <c r="CO804" s="40">
        <f t="shared" si="93"/>
        <v>0</v>
      </c>
    </row>
    <row r="805" spans="1:93" ht="22.5" hidden="1" customHeight="1">
      <c r="A805" s="277"/>
      <c r="B805" s="275"/>
      <c r="C805" s="75"/>
      <c r="D805" s="78"/>
      <c r="E805" s="75"/>
      <c r="F805" s="80"/>
      <c r="G805" s="78"/>
      <c r="H805" s="70"/>
      <c r="I805" s="81"/>
      <c r="J805" s="71" t="str">
        <f>IF(H805="","",VLOOKUP(H805,単重表!$C$6:'単重表'!$F$2502,2,FALSE))</f>
        <v/>
      </c>
      <c r="K805" s="232"/>
      <c r="L805" s="101">
        <f t="shared" si="94"/>
        <v>1</v>
      </c>
      <c r="M805" s="46"/>
      <c r="N805" s="101">
        <f t="shared" si="95"/>
        <v>1</v>
      </c>
      <c r="O805" s="49"/>
      <c r="P805" s="47" t="str">
        <f>IF(H805="","",VLOOKUP(H805,単重表!$C$6:'単重表'!$F$2502,3,FALSE))</f>
        <v/>
      </c>
      <c r="Q805" s="47"/>
      <c r="R805" s="56" t="e">
        <f t="shared" si="96"/>
        <v>#VALUE!</v>
      </c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275"/>
      <c r="AF805" s="275"/>
      <c r="AG805" s="40"/>
      <c r="AH805" s="40"/>
      <c r="AI805" s="40"/>
      <c r="AJ805" s="58" t="str">
        <f>IF(H805="","",VLOOKUP(H805,単重表!$C$6:'単重表'!$F$2502,4,FALSE))</f>
        <v/>
      </c>
      <c r="AK805" s="141" t="e">
        <f t="shared" si="88"/>
        <v>#VALUE!</v>
      </c>
      <c r="AL805" s="40">
        <v>2</v>
      </c>
      <c r="AM805" s="190" t="e">
        <f t="shared" si="89"/>
        <v>#VALUE!</v>
      </c>
      <c r="AO805" s="191">
        <f t="shared" si="90"/>
        <v>0</v>
      </c>
      <c r="AP805" s="182"/>
      <c r="AQ805" s="183" t="str">
        <f t="shared" si="91"/>
        <v/>
      </c>
      <c r="AR805" s="182"/>
      <c r="AS805" s="184" t="str">
        <f t="shared" si="92"/>
        <v/>
      </c>
      <c r="AT805" s="182"/>
      <c r="AU805" s="276"/>
      <c r="AV805" s="185"/>
      <c r="AW805" s="185"/>
      <c r="AX805" s="185"/>
      <c r="AY805" s="185"/>
      <c r="AZ805" s="185"/>
      <c r="BA805" s="186"/>
      <c r="BB805" s="80"/>
      <c r="BC805" s="185"/>
      <c r="BD805" s="185"/>
      <c r="BE805" s="185"/>
      <c r="BF805" s="185"/>
      <c r="BG805" s="187"/>
      <c r="BH805" s="278"/>
      <c r="BI805" s="188"/>
      <c r="BJ805" s="276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  <c r="BW805" s="40"/>
      <c r="BX805" s="40"/>
      <c r="BY805" s="40"/>
      <c r="BZ805" s="40"/>
      <c r="CA805" s="40"/>
      <c r="CB805" s="40"/>
      <c r="CC805" s="40"/>
      <c r="CD805" s="40"/>
      <c r="CE805" s="40"/>
      <c r="CF805" s="40"/>
      <c r="CG805" s="40"/>
      <c r="CH805" s="40"/>
      <c r="CI805" s="40"/>
      <c r="CJ805" s="40"/>
      <c r="CK805" s="40"/>
      <c r="CL805" s="40"/>
      <c r="CM805" s="40"/>
      <c r="CN805" s="40"/>
      <c r="CO805" s="40">
        <f t="shared" si="93"/>
        <v>0</v>
      </c>
    </row>
    <row r="806" spans="1:93" ht="22.5" hidden="1" customHeight="1">
      <c r="A806" s="277"/>
      <c r="B806" s="275"/>
      <c r="C806" s="75"/>
      <c r="D806" s="78"/>
      <c r="E806" s="75"/>
      <c r="F806" s="80"/>
      <c r="G806" s="78"/>
      <c r="H806" s="70"/>
      <c r="I806" s="81"/>
      <c r="J806" s="71" t="str">
        <f>IF(H806="","",VLOOKUP(H806,単重表!$C$6:'単重表'!$F$2502,2,FALSE))</f>
        <v/>
      </c>
      <c r="K806" s="232"/>
      <c r="L806" s="101">
        <f t="shared" si="94"/>
        <v>1</v>
      </c>
      <c r="M806" s="46"/>
      <c r="N806" s="101">
        <f t="shared" si="95"/>
        <v>1</v>
      </c>
      <c r="O806" s="49"/>
      <c r="P806" s="47" t="str">
        <f>IF(H806="","",VLOOKUP(H806,単重表!$C$6:'単重表'!$F$2502,3,FALSE))</f>
        <v/>
      </c>
      <c r="Q806" s="47"/>
      <c r="R806" s="56" t="e">
        <f t="shared" si="96"/>
        <v>#VALUE!</v>
      </c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275"/>
      <c r="AF806" s="275"/>
      <c r="AG806" s="40"/>
      <c r="AH806" s="40"/>
      <c r="AI806" s="40"/>
      <c r="AJ806" s="58" t="str">
        <f>IF(H806="","",VLOOKUP(H806,単重表!$C$6:'単重表'!$F$2502,4,FALSE))</f>
        <v/>
      </c>
      <c r="AK806" s="141" t="e">
        <f t="shared" si="88"/>
        <v>#VALUE!</v>
      </c>
      <c r="AL806" s="40">
        <v>2</v>
      </c>
      <c r="AM806" s="190" t="e">
        <f t="shared" si="89"/>
        <v>#VALUE!</v>
      </c>
      <c r="AO806" s="191">
        <f t="shared" si="90"/>
        <v>0</v>
      </c>
      <c r="AP806" s="182"/>
      <c r="AQ806" s="183" t="str">
        <f t="shared" si="91"/>
        <v/>
      </c>
      <c r="AR806" s="182"/>
      <c r="AS806" s="184" t="str">
        <f t="shared" si="92"/>
        <v/>
      </c>
      <c r="AT806" s="182"/>
      <c r="AU806" s="276"/>
      <c r="AV806" s="185"/>
      <c r="AW806" s="185"/>
      <c r="AX806" s="185"/>
      <c r="AY806" s="185"/>
      <c r="AZ806" s="185"/>
      <c r="BA806" s="186"/>
      <c r="BB806" s="80"/>
      <c r="BC806" s="185"/>
      <c r="BD806" s="185"/>
      <c r="BE806" s="185"/>
      <c r="BF806" s="185"/>
      <c r="BG806" s="187"/>
      <c r="BH806" s="278"/>
      <c r="BI806" s="188"/>
      <c r="BJ806" s="276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40"/>
      <c r="CO806" s="40">
        <f t="shared" si="93"/>
        <v>0</v>
      </c>
    </row>
    <row r="807" spans="1:93" ht="22.5" hidden="1" customHeight="1">
      <c r="A807" s="277"/>
      <c r="B807" s="275"/>
      <c r="C807" s="75"/>
      <c r="D807" s="78"/>
      <c r="E807" s="75"/>
      <c r="F807" s="80"/>
      <c r="G807" s="78"/>
      <c r="H807" s="70"/>
      <c r="I807" s="81"/>
      <c r="J807" s="71" t="str">
        <f>IF(H807="","",VLOOKUP(H807,単重表!$C$6:'単重表'!$F$2502,2,FALSE))</f>
        <v/>
      </c>
      <c r="K807" s="232"/>
      <c r="L807" s="101">
        <f t="shared" si="94"/>
        <v>1</v>
      </c>
      <c r="M807" s="46"/>
      <c r="N807" s="101">
        <f t="shared" si="95"/>
        <v>1</v>
      </c>
      <c r="O807" s="49"/>
      <c r="P807" s="47" t="str">
        <f>IF(H807="","",VLOOKUP(H807,単重表!$C$6:'単重表'!$F$2502,3,FALSE))</f>
        <v/>
      </c>
      <c r="Q807" s="47"/>
      <c r="R807" s="56" t="e">
        <f t="shared" si="96"/>
        <v>#VALUE!</v>
      </c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275"/>
      <c r="AF807" s="275"/>
      <c r="AG807" s="40"/>
      <c r="AH807" s="40"/>
      <c r="AI807" s="40"/>
      <c r="AJ807" s="58" t="str">
        <f>IF(H807="","",VLOOKUP(H807,単重表!$C$6:'単重表'!$F$2502,4,FALSE))</f>
        <v/>
      </c>
      <c r="AK807" s="141" t="e">
        <f t="shared" si="88"/>
        <v>#VALUE!</v>
      </c>
      <c r="AL807" s="40">
        <v>2</v>
      </c>
      <c r="AM807" s="190" t="e">
        <f t="shared" si="89"/>
        <v>#VALUE!</v>
      </c>
      <c r="AO807" s="191">
        <f t="shared" si="90"/>
        <v>0</v>
      </c>
      <c r="AP807" s="182"/>
      <c r="AQ807" s="183" t="str">
        <f t="shared" si="91"/>
        <v/>
      </c>
      <c r="AR807" s="182"/>
      <c r="AS807" s="184" t="str">
        <f t="shared" si="92"/>
        <v/>
      </c>
      <c r="AT807" s="182"/>
      <c r="AU807" s="276"/>
      <c r="AV807" s="185"/>
      <c r="AW807" s="185"/>
      <c r="AX807" s="185"/>
      <c r="AY807" s="185"/>
      <c r="AZ807" s="185"/>
      <c r="BA807" s="186"/>
      <c r="BB807" s="80"/>
      <c r="BC807" s="185"/>
      <c r="BD807" s="185"/>
      <c r="BE807" s="185"/>
      <c r="BF807" s="185"/>
      <c r="BG807" s="187"/>
      <c r="BH807" s="278"/>
      <c r="BI807" s="188"/>
      <c r="BJ807" s="276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  <c r="BW807" s="40"/>
      <c r="BX807" s="40"/>
      <c r="BY807" s="40"/>
      <c r="BZ807" s="40"/>
      <c r="CA807" s="40"/>
      <c r="CB807" s="40"/>
      <c r="CC807" s="40"/>
      <c r="CD807" s="40"/>
      <c r="CE807" s="40"/>
      <c r="CF807" s="40"/>
      <c r="CG807" s="40"/>
      <c r="CH807" s="40"/>
      <c r="CI807" s="40"/>
      <c r="CJ807" s="40"/>
      <c r="CK807" s="40"/>
      <c r="CL807" s="40"/>
      <c r="CM807" s="40"/>
      <c r="CN807" s="40"/>
      <c r="CO807" s="40">
        <f t="shared" si="93"/>
        <v>0</v>
      </c>
    </row>
    <row r="808" spans="1:93" ht="22.5" hidden="1" customHeight="1">
      <c r="A808" s="277"/>
      <c r="B808" s="275"/>
      <c r="C808" s="75"/>
      <c r="D808" s="78"/>
      <c r="E808" s="75"/>
      <c r="F808" s="80"/>
      <c r="G808" s="78"/>
      <c r="H808" s="70"/>
      <c r="I808" s="81"/>
      <c r="J808" s="71" t="str">
        <f>IF(H808="","",VLOOKUP(H808,単重表!$C$6:'単重表'!$F$2502,2,FALSE))</f>
        <v/>
      </c>
      <c r="K808" s="232"/>
      <c r="L808" s="101">
        <f t="shared" si="94"/>
        <v>1</v>
      </c>
      <c r="M808" s="46"/>
      <c r="N808" s="101">
        <f t="shared" si="95"/>
        <v>1</v>
      </c>
      <c r="O808" s="49"/>
      <c r="P808" s="47" t="str">
        <f>IF(H808="","",VLOOKUP(H808,単重表!$C$6:'単重表'!$F$2502,3,FALSE))</f>
        <v/>
      </c>
      <c r="Q808" s="47"/>
      <c r="R808" s="56" t="e">
        <f t="shared" si="96"/>
        <v>#VALUE!</v>
      </c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275"/>
      <c r="AF808" s="275"/>
      <c r="AG808" s="40"/>
      <c r="AH808" s="40"/>
      <c r="AI808" s="40"/>
      <c r="AJ808" s="58" t="str">
        <f>IF(H808="","",VLOOKUP(H808,単重表!$C$6:'単重表'!$F$2502,4,FALSE))</f>
        <v/>
      </c>
      <c r="AK808" s="141" t="e">
        <f t="shared" si="88"/>
        <v>#VALUE!</v>
      </c>
      <c r="AL808" s="40">
        <v>2</v>
      </c>
      <c r="AM808" s="190" t="e">
        <f t="shared" si="89"/>
        <v>#VALUE!</v>
      </c>
      <c r="AO808" s="191">
        <f t="shared" si="90"/>
        <v>0</v>
      </c>
      <c r="AP808" s="182"/>
      <c r="AQ808" s="183" t="str">
        <f t="shared" si="91"/>
        <v/>
      </c>
      <c r="AR808" s="182"/>
      <c r="AS808" s="184" t="str">
        <f t="shared" si="92"/>
        <v/>
      </c>
      <c r="AT808" s="182"/>
      <c r="AU808" s="276"/>
      <c r="AV808" s="185"/>
      <c r="AW808" s="185"/>
      <c r="AX808" s="185"/>
      <c r="AY808" s="185"/>
      <c r="AZ808" s="185"/>
      <c r="BA808" s="186"/>
      <c r="BB808" s="80"/>
      <c r="BC808" s="185"/>
      <c r="BD808" s="185"/>
      <c r="BE808" s="185"/>
      <c r="BF808" s="185"/>
      <c r="BG808" s="187"/>
      <c r="BH808" s="278"/>
      <c r="BI808" s="188"/>
      <c r="BJ808" s="276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  <c r="BW808" s="40"/>
      <c r="BX808" s="40"/>
      <c r="BY808" s="40"/>
      <c r="BZ808" s="40"/>
      <c r="CA808" s="40"/>
      <c r="CB808" s="40"/>
      <c r="CC808" s="40"/>
      <c r="CD808" s="40"/>
      <c r="CE808" s="40"/>
      <c r="CF808" s="40"/>
      <c r="CG808" s="40"/>
      <c r="CH808" s="40"/>
      <c r="CI808" s="40"/>
      <c r="CJ808" s="40"/>
      <c r="CK808" s="40"/>
      <c r="CL808" s="40"/>
      <c r="CM808" s="40"/>
      <c r="CN808" s="40"/>
      <c r="CO808" s="40">
        <f t="shared" si="93"/>
        <v>0</v>
      </c>
    </row>
    <row r="809" spans="1:93" ht="22.5" hidden="1" customHeight="1">
      <c r="A809" s="277"/>
      <c r="B809" s="275"/>
      <c r="C809" s="75"/>
      <c r="D809" s="78"/>
      <c r="E809" s="75"/>
      <c r="F809" s="80"/>
      <c r="G809" s="78"/>
      <c r="H809" s="70"/>
      <c r="I809" s="81"/>
      <c r="J809" s="71" t="str">
        <f>IF(H809="","",VLOOKUP(H809,単重表!$C$6:'単重表'!$F$2502,2,FALSE))</f>
        <v/>
      </c>
      <c r="K809" s="232"/>
      <c r="L809" s="101">
        <f t="shared" si="94"/>
        <v>1</v>
      </c>
      <c r="M809" s="46"/>
      <c r="N809" s="101">
        <f t="shared" si="95"/>
        <v>1</v>
      </c>
      <c r="O809" s="49"/>
      <c r="P809" s="47" t="str">
        <f>IF(H809="","",VLOOKUP(H809,単重表!$C$6:'単重表'!$F$2502,3,FALSE))</f>
        <v/>
      </c>
      <c r="Q809" s="47"/>
      <c r="R809" s="56" t="e">
        <f t="shared" si="96"/>
        <v>#VALUE!</v>
      </c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275"/>
      <c r="AF809" s="275"/>
      <c r="AG809" s="40"/>
      <c r="AH809" s="40"/>
      <c r="AI809" s="40"/>
      <c r="AJ809" s="58" t="str">
        <f>IF(H809="","",VLOOKUP(H809,単重表!$C$6:'単重表'!$F$2502,4,FALSE))</f>
        <v/>
      </c>
      <c r="AK809" s="141" t="e">
        <f t="shared" si="88"/>
        <v>#VALUE!</v>
      </c>
      <c r="AL809" s="40">
        <v>2</v>
      </c>
      <c r="AM809" s="190" t="e">
        <f t="shared" si="89"/>
        <v>#VALUE!</v>
      </c>
      <c r="AO809" s="191">
        <f t="shared" si="90"/>
        <v>0</v>
      </c>
      <c r="AP809" s="182"/>
      <c r="AQ809" s="183" t="str">
        <f t="shared" si="91"/>
        <v/>
      </c>
      <c r="AR809" s="182"/>
      <c r="AS809" s="184" t="str">
        <f t="shared" si="92"/>
        <v/>
      </c>
      <c r="AT809" s="182"/>
      <c r="AU809" s="276"/>
      <c r="AV809" s="185"/>
      <c r="AW809" s="185"/>
      <c r="AX809" s="185"/>
      <c r="AY809" s="185"/>
      <c r="AZ809" s="185"/>
      <c r="BA809" s="186"/>
      <c r="BB809" s="80"/>
      <c r="BC809" s="185"/>
      <c r="BD809" s="185"/>
      <c r="BE809" s="185"/>
      <c r="BF809" s="185"/>
      <c r="BG809" s="187"/>
      <c r="BH809" s="278"/>
      <c r="BI809" s="188"/>
      <c r="BJ809" s="276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  <c r="BW809" s="40"/>
      <c r="BX809" s="40"/>
      <c r="BY809" s="40"/>
      <c r="BZ809" s="40"/>
      <c r="CA809" s="40"/>
      <c r="CB809" s="40"/>
      <c r="CC809" s="40"/>
      <c r="CD809" s="40"/>
      <c r="CE809" s="40"/>
      <c r="CF809" s="40"/>
      <c r="CG809" s="40"/>
      <c r="CH809" s="40"/>
      <c r="CI809" s="40"/>
      <c r="CJ809" s="40"/>
      <c r="CK809" s="40"/>
      <c r="CL809" s="40"/>
      <c r="CM809" s="40"/>
      <c r="CN809" s="40"/>
      <c r="CO809" s="40">
        <f t="shared" si="93"/>
        <v>0</v>
      </c>
    </row>
    <row r="810" spans="1:93" ht="22.5" hidden="1" customHeight="1">
      <c r="A810" s="277"/>
      <c r="B810" s="275"/>
      <c r="C810" s="75"/>
      <c r="D810" s="78"/>
      <c r="E810" s="75"/>
      <c r="F810" s="80"/>
      <c r="G810" s="78"/>
      <c r="H810" s="70"/>
      <c r="I810" s="81"/>
      <c r="J810" s="71" t="str">
        <f>IF(H810="","",VLOOKUP(H810,単重表!$C$6:'単重表'!$F$2502,2,FALSE))</f>
        <v/>
      </c>
      <c r="K810" s="232"/>
      <c r="L810" s="101">
        <f t="shared" si="94"/>
        <v>1</v>
      </c>
      <c r="M810" s="46"/>
      <c r="N810" s="101">
        <f t="shared" si="95"/>
        <v>1</v>
      </c>
      <c r="O810" s="49"/>
      <c r="P810" s="47" t="str">
        <f>IF(H810="","",VLOOKUP(H810,単重表!$C$6:'単重表'!$F$2502,3,FALSE))</f>
        <v/>
      </c>
      <c r="Q810" s="47"/>
      <c r="R810" s="56" t="e">
        <f t="shared" si="96"/>
        <v>#VALUE!</v>
      </c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275"/>
      <c r="AF810" s="275"/>
      <c r="AG810" s="40"/>
      <c r="AH810" s="40"/>
      <c r="AI810" s="40"/>
      <c r="AJ810" s="58" t="str">
        <f>IF(H810="","",VLOOKUP(H810,単重表!$C$6:'単重表'!$F$2502,4,FALSE))</f>
        <v/>
      </c>
      <c r="AK810" s="141" t="e">
        <f t="shared" si="88"/>
        <v>#VALUE!</v>
      </c>
      <c r="AL810" s="40">
        <v>2</v>
      </c>
      <c r="AM810" s="190" t="e">
        <f t="shared" si="89"/>
        <v>#VALUE!</v>
      </c>
      <c r="AO810" s="191">
        <f t="shared" si="90"/>
        <v>0</v>
      </c>
      <c r="AP810" s="182"/>
      <c r="AQ810" s="183" t="str">
        <f t="shared" si="91"/>
        <v/>
      </c>
      <c r="AR810" s="182"/>
      <c r="AS810" s="184" t="str">
        <f t="shared" si="92"/>
        <v/>
      </c>
      <c r="AT810" s="182"/>
      <c r="AU810" s="276"/>
      <c r="AV810" s="185"/>
      <c r="AW810" s="185"/>
      <c r="AX810" s="185"/>
      <c r="AY810" s="185"/>
      <c r="AZ810" s="185"/>
      <c r="BA810" s="186"/>
      <c r="BB810" s="80"/>
      <c r="BC810" s="185"/>
      <c r="BD810" s="185"/>
      <c r="BE810" s="185"/>
      <c r="BF810" s="185"/>
      <c r="BG810" s="187"/>
      <c r="BH810" s="278"/>
      <c r="BI810" s="188"/>
      <c r="BJ810" s="276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>
        <f t="shared" si="93"/>
        <v>0</v>
      </c>
    </row>
    <row r="811" spans="1:93" ht="22.5" hidden="1" customHeight="1">
      <c r="A811" s="277"/>
      <c r="B811" s="275"/>
      <c r="C811" s="75"/>
      <c r="D811" s="78"/>
      <c r="E811" s="75"/>
      <c r="F811" s="80"/>
      <c r="G811" s="78"/>
      <c r="H811" s="70"/>
      <c r="I811" s="81"/>
      <c r="J811" s="71" t="str">
        <f>IF(H811="","",VLOOKUP(H811,単重表!$C$6:'単重表'!$F$2502,2,FALSE))</f>
        <v/>
      </c>
      <c r="K811" s="232"/>
      <c r="L811" s="101">
        <f t="shared" si="94"/>
        <v>1</v>
      </c>
      <c r="M811" s="46"/>
      <c r="N811" s="101">
        <f t="shared" si="95"/>
        <v>1</v>
      </c>
      <c r="O811" s="49"/>
      <c r="P811" s="47" t="str">
        <f>IF(H811="","",VLOOKUP(H811,単重表!$C$6:'単重表'!$F$2502,3,FALSE))</f>
        <v/>
      </c>
      <c r="Q811" s="47"/>
      <c r="R811" s="56" t="e">
        <f t="shared" si="96"/>
        <v>#VALUE!</v>
      </c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275"/>
      <c r="AF811" s="275"/>
      <c r="AG811" s="40"/>
      <c r="AH811" s="40"/>
      <c r="AI811" s="40"/>
      <c r="AJ811" s="58" t="str">
        <f>IF(H811="","",VLOOKUP(H811,単重表!$C$6:'単重表'!$F$2502,4,FALSE))</f>
        <v/>
      </c>
      <c r="AK811" s="141" t="e">
        <f t="shared" si="88"/>
        <v>#VALUE!</v>
      </c>
      <c r="AL811" s="40">
        <v>2</v>
      </c>
      <c r="AM811" s="190" t="e">
        <f t="shared" si="89"/>
        <v>#VALUE!</v>
      </c>
      <c r="AO811" s="191">
        <f t="shared" si="90"/>
        <v>0</v>
      </c>
      <c r="AP811" s="182"/>
      <c r="AQ811" s="183" t="str">
        <f t="shared" si="91"/>
        <v/>
      </c>
      <c r="AR811" s="182"/>
      <c r="AS811" s="184" t="str">
        <f t="shared" si="92"/>
        <v/>
      </c>
      <c r="AT811" s="182"/>
      <c r="AU811" s="276"/>
      <c r="AV811" s="185"/>
      <c r="AW811" s="185"/>
      <c r="AX811" s="185"/>
      <c r="AY811" s="185"/>
      <c r="AZ811" s="185"/>
      <c r="BA811" s="186"/>
      <c r="BB811" s="80"/>
      <c r="BC811" s="185"/>
      <c r="BD811" s="185"/>
      <c r="BE811" s="185"/>
      <c r="BF811" s="185"/>
      <c r="BG811" s="187"/>
      <c r="BH811" s="278"/>
      <c r="BI811" s="188"/>
      <c r="BJ811" s="276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>
        <f t="shared" si="93"/>
        <v>0</v>
      </c>
    </row>
    <row r="812" spans="1:93" ht="22.5" hidden="1" customHeight="1">
      <c r="A812" s="277"/>
      <c r="B812" s="275"/>
      <c r="C812" s="75"/>
      <c r="D812" s="78"/>
      <c r="E812" s="75"/>
      <c r="F812" s="80"/>
      <c r="G812" s="78"/>
      <c r="H812" s="70"/>
      <c r="I812" s="81"/>
      <c r="J812" s="71" t="str">
        <f>IF(H812="","",VLOOKUP(H812,単重表!$C$6:'単重表'!$F$2502,2,FALSE))</f>
        <v/>
      </c>
      <c r="K812" s="232"/>
      <c r="L812" s="101">
        <f t="shared" si="94"/>
        <v>1</v>
      </c>
      <c r="M812" s="46"/>
      <c r="N812" s="101">
        <f t="shared" si="95"/>
        <v>1</v>
      </c>
      <c r="O812" s="49"/>
      <c r="P812" s="47" t="str">
        <f>IF(H812="","",VLOOKUP(H812,単重表!$C$6:'単重表'!$F$2502,3,FALSE))</f>
        <v/>
      </c>
      <c r="Q812" s="47"/>
      <c r="R812" s="56" t="e">
        <f t="shared" si="96"/>
        <v>#VALUE!</v>
      </c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275"/>
      <c r="AF812" s="275"/>
      <c r="AG812" s="40"/>
      <c r="AH812" s="40"/>
      <c r="AI812" s="40"/>
      <c r="AJ812" s="58" t="str">
        <f>IF(H812="","",VLOOKUP(H812,単重表!$C$6:'単重表'!$F$2502,4,FALSE))</f>
        <v/>
      </c>
      <c r="AK812" s="141" t="e">
        <f t="shared" si="88"/>
        <v>#VALUE!</v>
      </c>
      <c r="AL812" s="40">
        <v>2</v>
      </c>
      <c r="AM812" s="190" t="e">
        <f t="shared" si="89"/>
        <v>#VALUE!</v>
      </c>
      <c r="AO812" s="191">
        <f t="shared" si="90"/>
        <v>0</v>
      </c>
      <c r="AP812" s="182"/>
      <c r="AQ812" s="183" t="str">
        <f t="shared" si="91"/>
        <v/>
      </c>
      <c r="AR812" s="182"/>
      <c r="AS812" s="184" t="str">
        <f t="shared" si="92"/>
        <v/>
      </c>
      <c r="AT812" s="182"/>
      <c r="AU812" s="276"/>
      <c r="AV812" s="185"/>
      <c r="AW812" s="185"/>
      <c r="AX812" s="185"/>
      <c r="AY812" s="185"/>
      <c r="AZ812" s="185"/>
      <c r="BA812" s="186"/>
      <c r="BB812" s="80"/>
      <c r="BC812" s="185"/>
      <c r="BD812" s="185"/>
      <c r="BE812" s="185"/>
      <c r="BF812" s="185"/>
      <c r="BG812" s="187"/>
      <c r="BH812" s="278"/>
      <c r="BI812" s="188"/>
      <c r="BJ812" s="276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>
        <f t="shared" si="93"/>
        <v>0</v>
      </c>
    </row>
    <row r="813" spans="1:93" ht="22.5" hidden="1" customHeight="1">
      <c r="A813" s="277"/>
      <c r="B813" s="275"/>
      <c r="C813" s="75"/>
      <c r="D813" s="78"/>
      <c r="E813" s="75"/>
      <c r="F813" s="80"/>
      <c r="G813" s="78"/>
      <c r="H813" s="70"/>
      <c r="I813" s="81"/>
      <c r="J813" s="71" t="str">
        <f>IF(H813="","",VLOOKUP(H813,単重表!$C$6:'単重表'!$F$2502,2,FALSE))</f>
        <v/>
      </c>
      <c r="K813" s="232"/>
      <c r="L813" s="101">
        <f t="shared" si="94"/>
        <v>1</v>
      </c>
      <c r="M813" s="46"/>
      <c r="N813" s="101">
        <f t="shared" si="95"/>
        <v>1</v>
      </c>
      <c r="O813" s="49"/>
      <c r="P813" s="47" t="str">
        <f>IF(H813="","",VLOOKUP(H813,単重表!$C$6:'単重表'!$F$2502,3,FALSE))</f>
        <v/>
      </c>
      <c r="Q813" s="47"/>
      <c r="R813" s="56" t="e">
        <f t="shared" si="96"/>
        <v>#VALUE!</v>
      </c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275"/>
      <c r="AF813" s="275"/>
      <c r="AG813" s="40"/>
      <c r="AH813" s="40"/>
      <c r="AI813" s="40"/>
      <c r="AJ813" s="58" t="str">
        <f>IF(H813="","",VLOOKUP(H813,単重表!$C$6:'単重表'!$F$2502,4,FALSE))</f>
        <v/>
      </c>
      <c r="AK813" s="141" t="e">
        <f t="shared" si="88"/>
        <v>#VALUE!</v>
      </c>
      <c r="AL813" s="40">
        <v>2</v>
      </c>
      <c r="AM813" s="190" t="e">
        <f t="shared" si="89"/>
        <v>#VALUE!</v>
      </c>
      <c r="AO813" s="191">
        <f t="shared" si="90"/>
        <v>0</v>
      </c>
      <c r="AP813" s="182"/>
      <c r="AQ813" s="183" t="str">
        <f t="shared" si="91"/>
        <v/>
      </c>
      <c r="AR813" s="182"/>
      <c r="AS813" s="184" t="str">
        <f t="shared" si="92"/>
        <v/>
      </c>
      <c r="AT813" s="182"/>
      <c r="AU813" s="276"/>
      <c r="AV813" s="185"/>
      <c r="AW813" s="185"/>
      <c r="AX813" s="185"/>
      <c r="AY813" s="185"/>
      <c r="AZ813" s="185"/>
      <c r="BA813" s="186"/>
      <c r="BB813" s="80"/>
      <c r="BC813" s="185"/>
      <c r="BD813" s="185"/>
      <c r="BE813" s="185"/>
      <c r="BF813" s="185"/>
      <c r="BG813" s="187"/>
      <c r="BH813" s="278"/>
      <c r="BI813" s="188"/>
      <c r="BJ813" s="276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>
        <f t="shared" si="93"/>
        <v>0</v>
      </c>
    </row>
    <row r="814" spans="1:93" ht="22.5" hidden="1" customHeight="1">
      <c r="A814" s="277"/>
      <c r="B814" s="275"/>
      <c r="C814" s="75"/>
      <c r="D814" s="78"/>
      <c r="E814" s="75"/>
      <c r="F814" s="80"/>
      <c r="G814" s="78"/>
      <c r="H814" s="70"/>
      <c r="I814" s="81"/>
      <c r="J814" s="71" t="str">
        <f>IF(H814="","",VLOOKUP(H814,単重表!$C$6:'単重表'!$F$2502,2,FALSE))</f>
        <v/>
      </c>
      <c r="K814" s="232"/>
      <c r="L814" s="101">
        <f t="shared" si="94"/>
        <v>1</v>
      </c>
      <c r="M814" s="46"/>
      <c r="N814" s="101">
        <f t="shared" si="95"/>
        <v>1</v>
      </c>
      <c r="O814" s="49"/>
      <c r="P814" s="47" t="str">
        <f>IF(H814="","",VLOOKUP(H814,単重表!$C$6:'単重表'!$F$2502,3,FALSE))</f>
        <v/>
      </c>
      <c r="Q814" s="47"/>
      <c r="R814" s="56" t="e">
        <f t="shared" si="96"/>
        <v>#VALUE!</v>
      </c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275"/>
      <c r="AF814" s="275"/>
      <c r="AG814" s="40"/>
      <c r="AH814" s="40"/>
      <c r="AI814" s="40"/>
      <c r="AJ814" s="58" t="str">
        <f>IF(H814="","",VLOOKUP(H814,単重表!$C$6:'単重表'!$F$2502,4,FALSE))</f>
        <v/>
      </c>
      <c r="AK814" s="141" t="e">
        <f t="shared" si="88"/>
        <v>#VALUE!</v>
      </c>
      <c r="AL814" s="40">
        <v>2</v>
      </c>
      <c r="AM814" s="190" t="e">
        <f t="shared" si="89"/>
        <v>#VALUE!</v>
      </c>
      <c r="AO814" s="191">
        <f t="shared" si="90"/>
        <v>0</v>
      </c>
      <c r="AP814" s="182"/>
      <c r="AQ814" s="183" t="str">
        <f t="shared" si="91"/>
        <v/>
      </c>
      <c r="AR814" s="182"/>
      <c r="AS814" s="184" t="str">
        <f t="shared" si="92"/>
        <v/>
      </c>
      <c r="AT814" s="182"/>
      <c r="AU814" s="276"/>
      <c r="AV814" s="185"/>
      <c r="AW814" s="185"/>
      <c r="AX814" s="185"/>
      <c r="AY814" s="185"/>
      <c r="AZ814" s="185"/>
      <c r="BA814" s="186"/>
      <c r="BB814" s="80"/>
      <c r="BC814" s="185"/>
      <c r="BD814" s="185"/>
      <c r="BE814" s="185"/>
      <c r="BF814" s="185"/>
      <c r="BG814" s="187"/>
      <c r="BH814" s="278"/>
      <c r="BI814" s="188"/>
      <c r="BJ814" s="276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>
        <f t="shared" si="93"/>
        <v>0</v>
      </c>
    </row>
    <row r="815" spans="1:93" ht="22.5" hidden="1" customHeight="1">
      <c r="A815" s="277"/>
      <c r="B815" s="275"/>
      <c r="C815" s="75"/>
      <c r="D815" s="78"/>
      <c r="E815" s="75"/>
      <c r="F815" s="80"/>
      <c r="G815" s="78"/>
      <c r="H815" s="70"/>
      <c r="I815" s="81"/>
      <c r="J815" s="71" t="str">
        <f>IF(H815="","",VLOOKUP(H815,単重表!$C$6:'単重表'!$F$2502,2,FALSE))</f>
        <v/>
      </c>
      <c r="K815" s="232"/>
      <c r="L815" s="101">
        <f t="shared" si="94"/>
        <v>1</v>
      </c>
      <c r="M815" s="46"/>
      <c r="N815" s="101">
        <f t="shared" si="95"/>
        <v>1</v>
      </c>
      <c r="O815" s="49"/>
      <c r="P815" s="47" t="str">
        <f>IF(H815="","",VLOOKUP(H815,単重表!$C$6:'単重表'!$F$2502,3,FALSE))</f>
        <v/>
      </c>
      <c r="Q815" s="47"/>
      <c r="R815" s="56" t="e">
        <f t="shared" si="96"/>
        <v>#VALUE!</v>
      </c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275"/>
      <c r="AF815" s="275"/>
      <c r="AG815" s="40"/>
      <c r="AH815" s="40"/>
      <c r="AI815" s="40"/>
      <c r="AJ815" s="58" t="str">
        <f>IF(H815="","",VLOOKUP(H815,単重表!$C$6:'単重表'!$F$2502,4,FALSE))</f>
        <v/>
      </c>
      <c r="AK815" s="141" t="e">
        <f t="shared" si="88"/>
        <v>#VALUE!</v>
      </c>
      <c r="AL815" s="40">
        <v>2</v>
      </c>
      <c r="AM815" s="190" t="e">
        <f t="shared" si="89"/>
        <v>#VALUE!</v>
      </c>
      <c r="AO815" s="191">
        <f t="shared" si="90"/>
        <v>0</v>
      </c>
      <c r="AP815" s="182"/>
      <c r="AQ815" s="183" t="str">
        <f t="shared" si="91"/>
        <v/>
      </c>
      <c r="AR815" s="182"/>
      <c r="AS815" s="184" t="str">
        <f t="shared" si="92"/>
        <v/>
      </c>
      <c r="AT815" s="182"/>
      <c r="AU815" s="276"/>
      <c r="AV815" s="185"/>
      <c r="AW815" s="185"/>
      <c r="AX815" s="185"/>
      <c r="AY815" s="185"/>
      <c r="AZ815" s="185"/>
      <c r="BA815" s="186"/>
      <c r="BB815" s="80"/>
      <c r="BC815" s="185"/>
      <c r="BD815" s="185"/>
      <c r="BE815" s="185"/>
      <c r="BF815" s="185"/>
      <c r="BG815" s="187"/>
      <c r="BH815" s="278"/>
      <c r="BI815" s="188"/>
      <c r="BJ815" s="276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>
        <f t="shared" si="93"/>
        <v>0</v>
      </c>
    </row>
    <row r="816" spans="1:93" ht="22.5" hidden="1" customHeight="1">
      <c r="A816" s="277"/>
      <c r="B816" s="275"/>
      <c r="C816" s="75"/>
      <c r="D816" s="78"/>
      <c r="E816" s="75"/>
      <c r="F816" s="80"/>
      <c r="G816" s="78"/>
      <c r="H816" s="70"/>
      <c r="I816" s="81"/>
      <c r="J816" s="71" t="str">
        <f>IF(H816="","",VLOOKUP(H816,単重表!$C$6:'単重表'!$F$2502,2,FALSE))</f>
        <v/>
      </c>
      <c r="K816" s="232"/>
      <c r="L816" s="101">
        <f t="shared" si="94"/>
        <v>1</v>
      </c>
      <c r="M816" s="46"/>
      <c r="N816" s="101">
        <f t="shared" si="95"/>
        <v>1</v>
      </c>
      <c r="O816" s="49"/>
      <c r="P816" s="47" t="str">
        <f>IF(H816="","",VLOOKUP(H816,単重表!$C$6:'単重表'!$F$2502,3,FALSE))</f>
        <v/>
      </c>
      <c r="Q816" s="47"/>
      <c r="R816" s="56" t="e">
        <f t="shared" si="96"/>
        <v>#VALUE!</v>
      </c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275"/>
      <c r="AF816" s="275"/>
      <c r="AG816" s="40"/>
      <c r="AH816" s="40"/>
      <c r="AI816" s="40"/>
      <c r="AJ816" s="58" t="str">
        <f>IF(H816="","",VLOOKUP(H816,単重表!$C$6:'単重表'!$F$2502,4,FALSE))</f>
        <v/>
      </c>
      <c r="AK816" s="141" t="e">
        <f t="shared" si="88"/>
        <v>#VALUE!</v>
      </c>
      <c r="AL816" s="40">
        <v>2</v>
      </c>
      <c r="AM816" s="190" t="e">
        <f t="shared" si="89"/>
        <v>#VALUE!</v>
      </c>
      <c r="AO816" s="191">
        <f t="shared" si="90"/>
        <v>0</v>
      </c>
      <c r="AP816" s="182"/>
      <c r="AQ816" s="183" t="str">
        <f t="shared" si="91"/>
        <v/>
      </c>
      <c r="AR816" s="182"/>
      <c r="AS816" s="184" t="str">
        <f t="shared" si="92"/>
        <v/>
      </c>
      <c r="AT816" s="182"/>
      <c r="AU816" s="276"/>
      <c r="AV816" s="185"/>
      <c r="AW816" s="185"/>
      <c r="AX816" s="185"/>
      <c r="AY816" s="185"/>
      <c r="AZ816" s="185"/>
      <c r="BA816" s="186"/>
      <c r="BB816" s="80"/>
      <c r="BC816" s="185"/>
      <c r="BD816" s="185"/>
      <c r="BE816" s="185"/>
      <c r="BF816" s="185"/>
      <c r="BG816" s="187"/>
      <c r="BH816" s="278"/>
      <c r="BI816" s="188"/>
      <c r="BJ816" s="276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>
        <f t="shared" si="93"/>
        <v>0</v>
      </c>
    </row>
    <row r="817" spans="1:93" ht="22.5" hidden="1" customHeight="1">
      <c r="A817" s="277"/>
      <c r="B817" s="275"/>
      <c r="C817" s="75"/>
      <c r="D817" s="78"/>
      <c r="E817" s="75"/>
      <c r="F817" s="80"/>
      <c r="G817" s="78"/>
      <c r="H817" s="70"/>
      <c r="I817" s="81"/>
      <c r="J817" s="71" t="str">
        <f>IF(H817="","",VLOOKUP(H817,単重表!$C$6:'単重表'!$F$2502,2,FALSE))</f>
        <v/>
      </c>
      <c r="K817" s="232"/>
      <c r="L817" s="101">
        <f t="shared" si="94"/>
        <v>1</v>
      </c>
      <c r="M817" s="46"/>
      <c r="N817" s="101">
        <f t="shared" si="95"/>
        <v>1</v>
      </c>
      <c r="O817" s="49"/>
      <c r="P817" s="47" t="str">
        <f>IF(H817="","",VLOOKUP(H817,単重表!$C$6:'単重表'!$F$2502,3,FALSE))</f>
        <v/>
      </c>
      <c r="Q817" s="47"/>
      <c r="R817" s="56" t="e">
        <f t="shared" si="96"/>
        <v>#VALUE!</v>
      </c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275"/>
      <c r="AF817" s="275"/>
      <c r="AG817" s="40"/>
      <c r="AH817" s="40"/>
      <c r="AI817" s="40"/>
      <c r="AJ817" s="58" t="str">
        <f>IF(H817="","",VLOOKUP(H817,単重表!$C$6:'単重表'!$F$2502,4,FALSE))</f>
        <v/>
      </c>
      <c r="AK817" s="141" t="e">
        <f t="shared" si="88"/>
        <v>#VALUE!</v>
      </c>
      <c r="AL817" s="40">
        <v>2</v>
      </c>
      <c r="AM817" s="190" t="e">
        <f t="shared" si="89"/>
        <v>#VALUE!</v>
      </c>
      <c r="AO817" s="191">
        <f t="shared" si="90"/>
        <v>0</v>
      </c>
      <c r="AP817" s="182"/>
      <c r="AQ817" s="183" t="str">
        <f t="shared" si="91"/>
        <v/>
      </c>
      <c r="AR817" s="182"/>
      <c r="AS817" s="184" t="str">
        <f t="shared" si="92"/>
        <v/>
      </c>
      <c r="AT817" s="182"/>
      <c r="AU817" s="276"/>
      <c r="AV817" s="185"/>
      <c r="AW817" s="185"/>
      <c r="AX817" s="185"/>
      <c r="AY817" s="185"/>
      <c r="AZ817" s="185"/>
      <c r="BA817" s="186"/>
      <c r="BB817" s="80"/>
      <c r="BC817" s="185"/>
      <c r="BD817" s="185"/>
      <c r="BE817" s="185"/>
      <c r="BF817" s="185"/>
      <c r="BG817" s="187"/>
      <c r="BH817" s="278"/>
      <c r="BI817" s="188"/>
      <c r="BJ817" s="276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>
        <f t="shared" si="93"/>
        <v>0</v>
      </c>
    </row>
    <row r="818" spans="1:93" ht="22.5" hidden="1" customHeight="1">
      <c r="A818" s="277"/>
      <c r="B818" s="275"/>
      <c r="C818" s="75"/>
      <c r="D818" s="78"/>
      <c r="E818" s="75"/>
      <c r="F818" s="80"/>
      <c r="G818" s="78"/>
      <c r="H818" s="70"/>
      <c r="I818" s="81"/>
      <c r="J818" s="71" t="str">
        <f>IF(H818="","",VLOOKUP(H818,単重表!$C$6:'単重表'!$F$2502,2,FALSE))</f>
        <v/>
      </c>
      <c r="K818" s="232"/>
      <c r="L818" s="101">
        <f t="shared" ref="L818:L881" si="97">IF(K818="",1,K818/1000)</f>
        <v>1</v>
      </c>
      <c r="M818" s="46"/>
      <c r="N818" s="101">
        <f t="shared" ref="N818:N881" si="98">IF(M818="",1,M818/1000)</f>
        <v>1</v>
      </c>
      <c r="O818" s="49"/>
      <c r="P818" s="47" t="str">
        <f>IF(H818="","",VLOOKUP(H818,単重表!$C$6:'単重表'!$F$2502,3,FALSE))</f>
        <v/>
      </c>
      <c r="Q818" s="47"/>
      <c r="R818" s="56" t="e">
        <f t="shared" si="96"/>
        <v>#VALUE!</v>
      </c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275"/>
      <c r="AF818" s="275"/>
      <c r="AG818" s="40"/>
      <c r="AH818" s="40"/>
      <c r="AI818" s="40"/>
      <c r="AJ818" s="58" t="str">
        <f>IF(H818="","",VLOOKUP(H818,単重表!$C$6:'単重表'!$F$2502,4,FALSE))</f>
        <v/>
      </c>
      <c r="AK818" s="141" t="e">
        <f t="shared" si="88"/>
        <v>#VALUE!</v>
      </c>
      <c r="AL818" s="40">
        <v>2</v>
      </c>
      <c r="AM818" s="190" t="e">
        <f t="shared" si="89"/>
        <v>#VALUE!</v>
      </c>
      <c r="AO818" s="191">
        <f t="shared" si="90"/>
        <v>0</v>
      </c>
      <c r="AP818" s="182"/>
      <c r="AQ818" s="183" t="str">
        <f t="shared" si="91"/>
        <v/>
      </c>
      <c r="AR818" s="182"/>
      <c r="AS818" s="184" t="str">
        <f t="shared" si="92"/>
        <v/>
      </c>
      <c r="AT818" s="182"/>
      <c r="AU818" s="276"/>
      <c r="AV818" s="185"/>
      <c r="AW818" s="185"/>
      <c r="AX818" s="185"/>
      <c r="AY818" s="185"/>
      <c r="AZ818" s="185"/>
      <c r="BA818" s="186"/>
      <c r="BB818" s="80"/>
      <c r="BC818" s="185"/>
      <c r="BD818" s="185"/>
      <c r="BE818" s="185"/>
      <c r="BF818" s="185"/>
      <c r="BG818" s="187"/>
      <c r="BH818" s="278"/>
      <c r="BI818" s="188"/>
      <c r="BJ818" s="276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>
        <f t="shared" si="93"/>
        <v>0</v>
      </c>
    </row>
    <row r="819" spans="1:93" ht="22.5" hidden="1" customHeight="1">
      <c r="A819" s="277"/>
      <c r="B819" s="275"/>
      <c r="C819" s="75"/>
      <c r="D819" s="78"/>
      <c r="E819" s="75"/>
      <c r="F819" s="80"/>
      <c r="G819" s="78"/>
      <c r="H819" s="70"/>
      <c r="I819" s="81"/>
      <c r="J819" s="71" t="str">
        <f>IF(H819="","",VLOOKUP(H819,単重表!$C$6:'単重表'!$F$2502,2,FALSE))</f>
        <v/>
      </c>
      <c r="K819" s="232"/>
      <c r="L819" s="101">
        <f t="shared" si="97"/>
        <v>1</v>
      </c>
      <c r="M819" s="46"/>
      <c r="N819" s="101">
        <f t="shared" si="98"/>
        <v>1</v>
      </c>
      <c r="O819" s="49"/>
      <c r="P819" s="47" t="str">
        <f>IF(H819="","",VLOOKUP(H819,単重表!$C$6:'単重表'!$F$2502,3,FALSE))</f>
        <v/>
      </c>
      <c r="Q819" s="47"/>
      <c r="R819" s="56" t="e">
        <f t="shared" si="96"/>
        <v>#VALUE!</v>
      </c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275"/>
      <c r="AF819" s="275"/>
      <c r="AG819" s="40"/>
      <c r="AH819" s="40"/>
      <c r="AI819" s="40"/>
      <c r="AJ819" s="58" t="str">
        <f>IF(H819="","",VLOOKUP(H819,単重表!$C$6:'単重表'!$F$2502,4,FALSE))</f>
        <v/>
      </c>
      <c r="AK819" s="141" t="e">
        <f t="shared" si="88"/>
        <v>#VALUE!</v>
      </c>
      <c r="AL819" s="40">
        <v>2</v>
      </c>
      <c r="AM819" s="190" t="e">
        <f t="shared" si="89"/>
        <v>#VALUE!</v>
      </c>
      <c r="AO819" s="191">
        <f t="shared" si="90"/>
        <v>0</v>
      </c>
      <c r="AP819" s="182"/>
      <c r="AQ819" s="183" t="str">
        <f t="shared" si="91"/>
        <v/>
      </c>
      <c r="AR819" s="182"/>
      <c r="AS819" s="184" t="str">
        <f t="shared" si="92"/>
        <v/>
      </c>
      <c r="AT819" s="182"/>
      <c r="AU819" s="276"/>
      <c r="AV819" s="185"/>
      <c r="AW819" s="185"/>
      <c r="AX819" s="185"/>
      <c r="AY819" s="185"/>
      <c r="AZ819" s="185"/>
      <c r="BA819" s="186"/>
      <c r="BB819" s="80"/>
      <c r="BC819" s="185"/>
      <c r="BD819" s="185"/>
      <c r="BE819" s="185"/>
      <c r="BF819" s="185"/>
      <c r="BG819" s="187"/>
      <c r="BH819" s="278"/>
      <c r="BI819" s="188"/>
      <c r="BJ819" s="276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  <c r="BW819" s="40"/>
      <c r="BX819" s="40"/>
      <c r="BY819" s="40"/>
      <c r="BZ819" s="40"/>
      <c r="CA819" s="40"/>
      <c r="CB819" s="40"/>
      <c r="CC819" s="40"/>
      <c r="CD819" s="40"/>
      <c r="CE819" s="40"/>
      <c r="CF819" s="40"/>
      <c r="CG819" s="40"/>
      <c r="CH819" s="40"/>
      <c r="CI819" s="40"/>
      <c r="CJ819" s="40"/>
      <c r="CK819" s="40"/>
      <c r="CL819" s="40"/>
      <c r="CM819" s="40"/>
      <c r="CN819" s="40"/>
      <c r="CO819" s="40">
        <f t="shared" si="93"/>
        <v>0</v>
      </c>
    </row>
    <row r="820" spans="1:93" ht="22.5" hidden="1" customHeight="1">
      <c r="A820" s="277"/>
      <c r="B820" s="275"/>
      <c r="C820" s="75"/>
      <c r="D820" s="78"/>
      <c r="E820" s="75"/>
      <c r="F820" s="80"/>
      <c r="G820" s="78"/>
      <c r="H820" s="70"/>
      <c r="I820" s="81"/>
      <c r="J820" s="71" t="str">
        <f>IF(H820="","",VLOOKUP(H820,単重表!$C$6:'単重表'!$F$2502,2,FALSE))</f>
        <v/>
      </c>
      <c r="K820" s="232"/>
      <c r="L820" s="101">
        <f t="shared" si="97"/>
        <v>1</v>
      </c>
      <c r="M820" s="46"/>
      <c r="N820" s="101">
        <f t="shared" si="98"/>
        <v>1</v>
      </c>
      <c r="O820" s="49"/>
      <c r="P820" s="47" t="str">
        <f>IF(H820="","",VLOOKUP(H820,単重表!$C$6:'単重表'!$F$2502,3,FALSE))</f>
        <v/>
      </c>
      <c r="Q820" s="47"/>
      <c r="R820" s="56" t="e">
        <f t="shared" si="96"/>
        <v>#VALUE!</v>
      </c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275"/>
      <c r="AF820" s="275"/>
      <c r="AG820" s="40"/>
      <c r="AH820" s="40"/>
      <c r="AI820" s="40"/>
      <c r="AJ820" s="58" t="str">
        <f>IF(H820="","",VLOOKUP(H820,単重表!$C$6:'単重表'!$F$2502,4,FALSE))</f>
        <v/>
      </c>
      <c r="AK820" s="141" t="e">
        <f t="shared" si="88"/>
        <v>#VALUE!</v>
      </c>
      <c r="AL820" s="40">
        <v>2</v>
      </c>
      <c r="AM820" s="190" t="e">
        <f t="shared" si="89"/>
        <v>#VALUE!</v>
      </c>
      <c r="AO820" s="191">
        <f t="shared" si="90"/>
        <v>0</v>
      </c>
      <c r="AP820" s="182"/>
      <c r="AQ820" s="183" t="str">
        <f t="shared" si="91"/>
        <v/>
      </c>
      <c r="AR820" s="182"/>
      <c r="AS820" s="184" t="str">
        <f t="shared" si="92"/>
        <v/>
      </c>
      <c r="AT820" s="182"/>
      <c r="AU820" s="276"/>
      <c r="AV820" s="185"/>
      <c r="AW820" s="185"/>
      <c r="AX820" s="185"/>
      <c r="AY820" s="185"/>
      <c r="AZ820" s="185"/>
      <c r="BA820" s="186"/>
      <c r="BB820" s="80"/>
      <c r="BC820" s="185"/>
      <c r="BD820" s="185"/>
      <c r="BE820" s="185"/>
      <c r="BF820" s="185"/>
      <c r="BG820" s="187"/>
      <c r="BH820" s="278"/>
      <c r="BI820" s="188"/>
      <c r="BJ820" s="276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  <c r="BW820" s="40"/>
      <c r="BX820" s="40"/>
      <c r="BY820" s="40"/>
      <c r="BZ820" s="40"/>
      <c r="CA820" s="40"/>
      <c r="CB820" s="40"/>
      <c r="CC820" s="40"/>
      <c r="CD820" s="40"/>
      <c r="CE820" s="40"/>
      <c r="CF820" s="40"/>
      <c r="CG820" s="40"/>
      <c r="CH820" s="40"/>
      <c r="CI820" s="40"/>
      <c r="CJ820" s="40"/>
      <c r="CK820" s="40"/>
      <c r="CL820" s="40"/>
      <c r="CM820" s="40"/>
      <c r="CN820" s="40"/>
      <c r="CO820" s="40">
        <f t="shared" si="93"/>
        <v>0</v>
      </c>
    </row>
    <row r="821" spans="1:93" ht="22.5" hidden="1" customHeight="1">
      <c r="A821" s="277"/>
      <c r="B821" s="275"/>
      <c r="C821" s="75"/>
      <c r="D821" s="78"/>
      <c r="E821" s="75"/>
      <c r="F821" s="80"/>
      <c r="G821" s="78"/>
      <c r="H821" s="70"/>
      <c r="I821" s="81"/>
      <c r="J821" s="71" t="str">
        <f>IF(H821="","",VLOOKUP(H821,単重表!$C$6:'単重表'!$F$2502,2,FALSE))</f>
        <v/>
      </c>
      <c r="K821" s="232"/>
      <c r="L821" s="101">
        <f t="shared" si="97"/>
        <v>1</v>
      </c>
      <c r="M821" s="46"/>
      <c r="N821" s="101">
        <f t="shared" si="98"/>
        <v>1</v>
      </c>
      <c r="O821" s="49"/>
      <c r="P821" s="47" t="str">
        <f>IF(H821="","",VLOOKUP(H821,単重表!$C$6:'単重表'!$F$2502,3,FALSE))</f>
        <v/>
      </c>
      <c r="Q821" s="47"/>
      <c r="R821" s="56" t="e">
        <f t="shared" si="96"/>
        <v>#VALUE!</v>
      </c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275"/>
      <c r="AF821" s="275"/>
      <c r="AG821" s="40"/>
      <c r="AH821" s="40"/>
      <c r="AI821" s="40"/>
      <c r="AJ821" s="58" t="str">
        <f>IF(H821="","",VLOOKUP(H821,単重表!$C$6:'単重表'!$F$2502,4,FALSE))</f>
        <v/>
      </c>
      <c r="AK821" s="141" t="e">
        <f t="shared" si="88"/>
        <v>#VALUE!</v>
      </c>
      <c r="AL821" s="40">
        <v>2</v>
      </c>
      <c r="AM821" s="190" t="e">
        <f t="shared" si="89"/>
        <v>#VALUE!</v>
      </c>
      <c r="AO821" s="191">
        <f t="shared" si="90"/>
        <v>0</v>
      </c>
      <c r="AP821" s="182"/>
      <c r="AQ821" s="183" t="str">
        <f t="shared" si="91"/>
        <v/>
      </c>
      <c r="AR821" s="182"/>
      <c r="AS821" s="184" t="str">
        <f t="shared" si="92"/>
        <v/>
      </c>
      <c r="AT821" s="182"/>
      <c r="AU821" s="276"/>
      <c r="AV821" s="185"/>
      <c r="AW821" s="185"/>
      <c r="AX821" s="185"/>
      <c r="AY821" s="185"/>
      <c r="AZ821" s="185"/>
      <c r="BA821" s="186"/>
      <c r="BB821" s="80"/>
      <c r="BC821" s="185"/>
      <c r="BD821" s="185"/>
      <c r="BE821" s="185"/>
      <c r="BF821" s="185"/>
      <c r="BG821" s="187"/>
      <c r="BH821" s="278"/>
      <c r="BI821" s="188"/>
      <c r="BJ821" s="276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  <c r="BW821" s="40"/>
      <c r="BX821" s="40"/>
      <c r="BY821" s="40"/>
      <c r="BZ821" s="40"/>
      <c r="CA821" s="40"/>
      <c r="CB821" s="40"/>
      <c r="CC821" s="40"/>
      <c r="CD821" s="40"/>
      <c r="CE821" s="40"/>
      <c r="CF821" s="40"/>
      <c r="CG821" s="40"/>
      <c r="CH821" s="40"/>
      <c r="CI821" s="40"/>
      <c r="CJ821" s="40"/>
      <c r="CK821" s="40"/>
      <c r="CL821" s="40"/>
      <c r="CM821" s="40"/>
      <c r="CN821" s="40"/>
      <c r="CO821" s="40">
        <f t="shared" si="93"/>
        <v>0</v>
      </c>
    </row>
    <row r="822" spans="1:93" ht="22.5" hidden="1" customHeight="1">
      <c r="A822" s="277"/>
      <c r="B822" s="275"/>
      <c r="C822" s="75"/>
      <c r="D822" s="78"/>
      <c r="E822" s="75"/>
      <c r="F822" s="80"/>
      <c r="G822" s="78"/>
      <c r="H822" s="70"/>
      <c r="I822" s="81"/>
      <c r="J822" s="71" t="str">
        <f>IF(H822="","",VLOOKUP(H822,単重表!$C$6:'単重表'!$F$2502,2,FALSE))</f>
        <v/>
      </c>
      <c r="K822" s="232"/>
      <c r="L822" s="101">
        <f t="shared" si="97"/>
        <v>1</v>
      </c>
      <c r="M822" s="46"/>
      <c r="N822" s="101">
        <f t="shared" si="98"/>
        <v>1</v>
      </c>
      <c r="O822" s="49"/>
      <c r="P822" s="47" t="str">
        <f>IF(H822="","",VLOOKUP(H822,単重表!$C$6:'単重表'!$F$2502,3,FALSE))</f>
        <v/>
      </c>
      <c r="Q822" s="47"/>
      <c r="R822" s="56" t="e">
        <f t="shared" si="96"/>
        <v>#VALUE!</v>
      </c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275"/>
      <c r="AF822" s="275"/>
      <c r="AG822" s="40"/>
      <c r="AH822" s="40"/>
      <c r="AI822" s="40"/>
      <c r="AJ822" s="58" t="str">
        <f>IF(H822="","",VLOOKUP(H822,単重表!$C$6:'単重表'!$F$2502,4,FALSE))</f>
        <v/>
      </c>
      <c r="AK822" s="141" t="e">
        <f t="shared" si="88"/>
        <v>#VALUE!</v>
      </c>
      <c r="AL822" s="40">
        <v>2</v>
      </c>
      <c r="AM822" s="190" t="e">
        <f t="shared" si="89"/>
        <v>#VALUE!</v>
      </c>
      <c r="AO822" s="191">
        <f t="shared" si="90"/>
        <v>0</v>
      </c>
      <c r="AP822" s="182"/>
      <c r="AQ822" s="183" t="str">
        <f t="shared" si="91"/>
        <v/>
      </c>
      <c r="AR822" s="182"/>
      <c r="AS822" s="184" t="str">
        <f t="shared" si="92"/>
        <v/>
      </c>
      <c r="AT822" s="182"/>
      <c r="AU822" s="276"/>
      <c r="AV822" s="185"/>
      <c r="AW822" s="185"/>
      <c r="AX822" s="185"/>
      <c r="AY822" s="185"/>
      <c r="AZ822" s="185"/>
      <c r="BA822" s="186"/>
      <c r="BB822" s="80"/>
      <c r="BC822" s="185"/>
      <c r="BD822" s="185"/>
      <c r="BE822" s="185"/>
      <c r="BF822" s="185"/>
      <c r="BG822" s="187"/>
      <c r="BH822" s="278"/>
      <c r="BI822" s="188"/>
      <c r="BJ822" s="276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  <c r="BW822" s="40"/>
      <c r="BX822" s="40"/>
      <c r="BY822" s="40"/>
      <c r="BZ822" s="40"/>
      <c r="CA822" s="40"/>
      <c r="CB822" s="40"/>
      <c r="CC822" s="40"/>
      <c r="CD822" s="40"/>
      <c r="CE822" s="40"/>
      <c r="CF822" s="40"/>
      <c r="CG822" s="40"/>
      <c r="CH822" s="40"/>
      <c r="CI822" s="40"/>
      <c r="CJ822" s="40"/>
      <c r="CK822" s="40"/>
      <c r="CL822" s="40"/>
      <c r="CM822" s="40"/>
      <c r="CN822" s="40"/>
      <c r="CO822" s="40">
        <f t="shared" si="93"/>
        <v>0</v>
      </c>
    </row>
    <row r="823" spans="1:93" ht="22.5" hidden="1" customHeight="1">
      <c r="A823" s="277"/>
      <c r="B823" s="275"/>
      <c r="C823" s="75"/>
      <c r="D823" s="78"/>
      <c r="E823" s="75"/>
      <c r="F823" s="80"/>
      <c r="G823" s="78"/>
      <c r="H823" s="70"/>
      <c r="I823" s="81"/>
      <c r="J823" s="71" t="str">
        <f>IF(H823="","",VLOOKUP(H823,単重表!$C$6:'単重表'!$F$2502,2,FALSE))</f>
        <v/>
      </c>
      <c r="K823" s="232"/>
      <c r="L823" s="101">
        <f t="shared" si="97"/>
        <v>1</v>
      </c>
      <c r="M823" s="46"/>
      <c r="N823" s="101">
        <f t="shared" si="98"/>
        <v>1</v>
      </c>
      <c r="O823" s="49"/>
      <c r="P823" s="47" t="str">
        <f>IF(H823="","",VLOOKUP(H823,単重表!$C$6:'単重表'!$F$2502,3,FALSE))</f>
        <v/>
      </c>
      <c r="Q823" s="47"/>
      <c r="R823" s="56" t="e">
        <f t="shared" si="96"/>
        <v>#VALUE!</v>
      </c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275"/>
      <c r="AF823" s="275"/>
      <c r="AG823" s="40"/>
      <c r="AH823" s="40"/>
      <c r="AI823" s="40"/>
      <c r="AJ823" s="58" t="str">
        <f>IF(H823="","",VLOOKUP(H823,単重表!$C$6:'単重表'!$F$2502,4,FALSE))</f>
        <v/>
      </c>
      <c r="AK823" s="141" t="e">
        <f t="shared" si="88"/>
        <v>#VALUE!</v>
      </c>
      <c r="AL823" s="40">
        <v>2</v>
      </c>
      <c r="AM823" s="190" t="e">
        <f t="shared" si="89"/>
        <v>#VALUE!</v>
      </c>
      <c r="AO823" s="191">
        <f t="shared" si="90"/>
        <v>0</v>
      </c>
      <c r="AP823" s="182"/>
      <c r="AQ823" s="183" t="str">
        <f t="shared" si="91"/>
        <v/>
      </c>
      <c r="AR823" s="182"/>
      <c r="AS823" s="184" t="str">
        <f t="shared" si="92"/>
        <v/>
      </c>
      <c r="AT823" s="182"/>
      <c r="AU823" s="276"/>
      <c r="AV823" s="185"/>
      <c r="AW823" s="185"/>
      <c r="AX823" s="185"/>
      <c r="AY823" s="185"/>
      <c r="AZ823" s="185"/>
      <c r="BA823" s="186"/>
      <c r="BB823" s="80"/>
      <c r="BC823" s="185"/>
      <c r="BD823" s="185"/>
      <c r="BE823" s="185"/>
      <c r="BF823" s="185"/>
      <c r="BG823" s="187"/>
      <c r="BH823" s="278"/>
      <c r="BI823" s="188"/>
      <c r="BJ823" s="276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>
        <f t="shared" si="93"/>
        <v>0</v>
      </c>
    </row>
    <row r="824" spans="1:93" ht="22.5" hidden="1" customHeight="1">
      <c r="A824" s="277"/>
      <c r="B824" s="275"/>
      <c r="C824" s="75"/>
      <c r="D824" s="78"/>
      <c r="E824" s="75"/>
      <c r="F824" s="80"/>
      <c r="G824" s="78"/>
      <c r="H824" s="70"/>
      <c r="I824" s="81"/>
      <c r="J824" s="71" t="str">
        <f>IF(H824="","",VLOOKUP(H824,単重表!$C$6:'単重表'!$F$2502,2,FALSE))</f>
        <v/>
      </c>
      <c r="K824" s="232"/>
      <c r="L824" s="101">
        <f t="shared" si="97"/>
        <v>1</v>
      </c>
      <c r="M824" s="46"/>
      <c r="N824" s="101">
        <f t="shared" si="98"/>
        <v>1</v>
      </c>
      <c r="O824" s="49"/>
      <c r="P824" s="47" t="str">
        <f>IF(H824="","",VLOOKUP(H824,単重表!$C$6:'単重表'!$F$2502,3,FALSE))</f>
        <v/>
      </c>
      <c r="Q824" s="47"/>
      <c r="R824" s="56" t="e">
        <f t="shared" si="96"/>
        <v>#VALUE!</v>
      </c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275"/>
      <c r="AF824" s="275"/>
      <c r="AG824" s="40"/>
      <c r="AH824" s="40"/>
      <c r="AI824" s="40"/>
      <c r="AJ824" s="58" t="str">
        <f>IF(H824="","",VLOOKUP(H824,単重表!$C$6:'単重表'!$F$2502,4,FALSE))</f>
        <v/>
      </c>
      <c r="AK824" s="141" t="e">
        <f t="shared" si="88"/>
        <v>#VALUE!</v>
      </c>
      <c r="AL824" s="40">
        <v>2</v>
      </c>
      <c r="AM824" s="190" t="e">
        <f t="shared" si="89"/>
        <v>#VALUE!</v>
      </c>
      <c r="AO824" s="191">
        <f t="shared" si="90"/>
        <v>0</v>
      </c>
      <c r="AP824" s="182"/>
      <c r="AQ824" s="183" t="str">
        <f t="shared" si="91"/>
        <v/>
      </c>
      <c r="AR824" s="182"/>
      <c r="AS824" s="184" t="str">
        <f t="shared" si="92"/>
        <v/>
      </c>
      <c r="AT824" s="182"/>
      <c r="AU824" s="276"/>
      <c r="AV824" s="185"/>
      <c r="AW824" s="185"/>
      <c r="AX824" s="185"/>
      <c r="AY824" s="185"/>
      <c r="AZ824" s="185"/>
      <c r="BA824" s="186"/>
      <c r="BB824" s="80"/>
      <c r="BC824" s="185"/>
      <c r="BD824" s="185"/>
      <c r="BE824" s="185"/>
      <c r="BF824" s="185"/>
      <c r="BG824" s="187"/>
      <c r="BH824" s="278"/>
      <c r="BI824" s="188"/>
      <c r="BJ824" s="276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  <c r="CN824" s="40"/>
      <c r="CO824" s="40">
        <f t="shared" si="93"/>
        <v>0</v>
      </c>
    </row>
    <row r="825" spans="1:93" ht="22.5" hidden="1" customHeight="1">
      <c r="A825" s="277"/>
      <c r="B825" s="275"/>
      <c r="C825" s="75"/>
      <c r="D825" s="78"/>
      <c r="E825" s="75"/>
      <c r="F825" s="80"/>
      <c r="G825" s="78"/>
      <c r="H825" s="70"/>
      <c r="I825" s="81"/>
      <c r="J825" s="71" t="str">
        <f>IF(H825="","",VLOOKUP(H825,単重表!$C$6:'単重表'!$F$2502,2,FALSE))</f>
        <v/>
      </c>
      <c r="K825" s="232"/>
      <c r="L825" s="101">
        <f t="shared" si="97"/>
        <v>1</v>
      </c>
      <c r="M825" s="46"/>
      <c r="N825" s="101">
        <f t="shared" si="98"/>
        <v>1</v>
      </c>
      <c r="O825" s="49"/>
      <c r="P825" s="47" t="str">
        <f>IF(H825="","",VLOOKUP(H825,単重表!$C$6:'単重表'!$F$2502,3,FALSE))</f>
        <v/>
      </c>
      <c r="Q825" s="47"/>
      <c r="R825" s="56" t="e">
        <f t="shared" si="96"/>
        <v>#VALUE!</v>
      </c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275"/>
      <c r="AF825" s="275"/>
      <c r="AG825" s="40"/>
      <c r="AH825" s="40"/>
      <c r="AI825" s="40"/>
      <c r="AJ825" s="58" t="str">
        <f>IF(H825="","",VLOOKUP(H825,単重表!$C$6:'単重表'!$F$2502,4,FALSE))</f>
        <v/>
      </c>
      <c r="AK825" s="141" t="e">
        <f t="shared" si="88"/>
        <v>#VALUE!</v>
      </c>
      <c r="AL825" s="40">
        <v>2</v>
      </c>
      <c r="AM825" s="190" t="e">
        <f t="shared" si="89"/>
        <v>#VALUE!</v>
      </c>
      <c r="AO825" s="191">
        <f t="shared" si="90"/>
        <v>0</v>
      </c>
      <c r="AP825" s="182"/>
      <c r="AQ825" s="183" t="str">
        <f t="shared" si="91"/>
        <v/>
      </c>
      <c r="AR825" s="182"/>
      <c r="AS825" s="184" t="str">
        <f t="shared" si="92"/>
        <v/>
      </c>
      <c r="AT825" s="182"/>
      <c r="AU825" s="276"/>
      <c r="AV825" s="185"/>
      <c r="AW825" s="185"/>
      <c r="AX825" s="185"/>
      <c r="AY825" s="185"/>
      <c r="AZ825" s="185"/>
      <c r="BA825" s="186"/>
      <c r="BB825" s="80"/>
      <c r="BC825" s="185"/>
      <c r="BD825" s="185"/>
      <c r="BE825" s="185"/>
      <c r="BF825" s="185"/>
      <c r="BG825" s="187"/>
      <c r="BH825" s="278"/>
      <c r="BI825" s="188"/>
      <c r="BJ825" s="276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  <c r="BW825" s="40"/>
      <c r="BX825" s="40"/>
      <c r="BY825" s="40"/>
      <c r="BZ825" s="40"/>
      <c r="CA825" s="40"/>
      <c r="CB825" s="40"/>
      <c r="CC825" s="40"/>
      <c r="CD825" s="40"/>
      <c r="CE825" s="40"/>
      <c r="CF825" s="40"/>
      <c r="CG825" s="40"/>
      <c r="CH825" s="40"/>
      <c r="CI825" s="40"/>
      <c r="CJ825" s="40"/>
      <c r="CK825" s="40"/>
      <c r="CL825" s="40"/>
      <c r="CM825" s="40"/>
      <c r="CN825" s="40"/>
      <c r="CO825" s="40">
        <f t="shared" si="93"/>
        <v>0</v>
      </c>
    </row>
    <row r="826" spans="1:93" ht="22.5" hidden="1" customHeight="1">
      <c r="A826" s="277"/>
      <c r="B826" s="275"/>
      <c r="C826" s="75"/>
      <c r="D826" s="78"/>
      <c r="E826" s="75"/>
      <c r="F826" s="80"/>
      <c r="G826" s="78"/>
      <c r="H826" s="70"/>
      <c r="I826" s="81"/>
      <c r="J826" s="71" t="str">
        <f>IF(H826="","",VLOOKUP(H826,単重表!$C$6:'単重表'!$F$2502,2,FALSE))</f>
        <v/>
      </c>
      <c r="K826" s="232"/>
      <c r="L826" s="101">
        <f t="shared" si="97"/>
        <v>1</v>
      </c>
      <c r="M826" s="46"/>
      <c r="N826" s="101">
        <f t="shared" si="98"/>
        <v>1</v>
      </c>
      <c r="O826" s="49"/>
      <c r="P826" s="47" t="str">
        <f>IF(H826="","",VLOOKUP(H826,単重表!$C$6:'単重表'!$F$2502,3,FALSE))</f>
        <v/>
      </c>
      <c r="Q826" s="47"/>
      <c r="R826" s="56" t="e">
        <f t="shared" ref="R826:R889" si="99">P826*O826*N826*L826+Q826</f>
        <v>#VALUE!</v>
      </c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275"/>
      <c r="AF826" s="275"/>
      <c r="AG826" s="40"/>
      <c r="AH826" s="40"/>
      <c r="AI826" s="40"/>
      <c r="AJ826" s="58" t="str">
        <f>IF(H826="","",VLOOKUP(H826,単重表!$C$6:'単重表'!$F$2502,4,FALSE))</f>
        <v/>
      </c>
      <c r="AK826" s="141" t="e">
        <f t="shared" si="88"/>
        <v>#VALUE!</v>
      </c>
      <c r="AL826" s="40">
        <v>2</v>
      </c>
      <c r="AM826" s="190" t="e">
        <f t="shared" si="89"/>
        <v>#VALUE!</v>
      </c>
      <c r="AO826" s="191">
        <f t="shared" si="90"/>
        <v>0</v>
      </c>
      <c r="AP826" s="182"/>
      <c r="AQ826" s="183" t="str">
        <f t="shared" si="91"/>
        <v/>
      </c>
      <c r="AR826" s="182"/>
      <c r="AS826" s="184" t="str">
        <f t="shared" si="92"/>
        <v/>
      </c>
      <c r="AT826" s="182"/>
      <c r="AU826" s="276"/>
      <c r="AV826" s="185"/>
      <c r="AW826" s="185"/>
      <c r="AX826" s="185"/>
      <c r="AY826" s="185"/>
      <c r="AZ826" s="185"/>
      <c r="BA826" s="186"/>
      <c r="BB826" s="80"/>
      <c r="BC826" s="185"/>
      <c r="BD826" s="185"/>
      <c r="BE826" s="185"/>
      <c r="BF826" s="185"/>
      <c r="BG826" s="187"/>
      <c r="BH826" s="278"/>
      <c r="BI826" s="188"/>
      <c r="BJ826" s="276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  <c r="BW826" s="40"/>
      <c r="BX826" s="40"/>
      <c r="BY826" s="40"/>
      <c r="BZ826" s="40"/>
      <c r="CA826" s="40"/>
      <c r="CB826" s="40"/>
      <c r="CC826" s="40"/>
      <c r="CD826" s="40"/>
      <c r="CE826" s="40"/>
      <c r="CF826" s="40"/>
      <c r="CG826" s="40"/>
      <c r="CH826" s="40"/>
      <c r="CI826" s="40"/>
      <c r="CJ826" s="40"/>
      <c r="CK826" s="40"/>
      <c r="CL826" s="40"/>
      <c r="CM826" s="40"/>
      <c r="CN826" s="40"/>
      <c r="CO826" s="40">
        <f t="shared" si="93"/>
        <v>0</v>
      </c>
    </row>
    <row r="827" spans="1:93" ht="22.5" hidden="1" customHeight="1">
      <c r="A827" s="277"/>
      <c r="B827" s="275"/>
      <c r="C827" s="75"/>
      <c r="D827" s="78"/>
      <c r="E827" s="75"/>
      <c r="F827" s="80"/>
      <c r="G827" s="78"/>
      <c r="H827" s="70"/>
      <c r="I827" s="81"/>
      <c r="J827" s="71" t="str">
        <f>IF(H827="","",VLOOKUP(H827,単重表!$C$6:'単重表'!$F$2502,2,FALSE))</f>
        <v/>
      </c>
      <c r="K827" s="232"/>
      <c r="L827" s="101">
        <f t="shared" si="97"/>
        <v>1</v>
      </c>
      <c r="M827" s="46"/>
      <c r="N827" s="101">
        <f t="shared" si="98"/>
        <v>1</v>
      </c>
      <c r="O827" s="49"/>
      <c r="P827" s="47" t="str">
        <f>IF(H827="","",VLOOKUP(H827,単重表!$C$6:'単重表'!$F$2502,3,FALSE))</f>
        <v/>
      </c>
      <c r="Q827" s="47"/>
      <c r="R827" s="56" t="e">
        <f t="shared" si="99"/>
        <v>#VALUE!</v>
      </c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275"/>
      <c r="AF827" s="275"/>
      <c r="AG827" s="40"/>
      <c r="AH827" s="40"/>
      <c r="AI827" s="40"/>
      <c r="AJ827" s="58" t="str">
        <f>IF(H827="","",VLOOKUP(H827,単重表!$C$6:'単重表'!$F$2502,4,FALSE))</f>
        <v/>
      </c>
      <c r="AK827" s="141" t="e">
        <f t="shared" si="88"/>
        <v>#VALUE!</v>
      </c>
      <c r="AL827" s="40">
        <v>2</v>
      </c>
      <c r="AM827" s="190" t="e">
        <f t="shared" si="89"/>
        <v>#VALUE!</v>
      </c>
      <c r="AO827" s="191">
        <f t="shared" si="90"/>
        <v>0</v>
      </c>
      <c r="AP827" s="182"/>
      <c r="AQ827" s="183" t="str">
        <f t="shared" si="91"/>
        <v/>
      </c>
      <c r="AR827" s="182"/>
      <c r="AS827" s="184" t="str">
        <f t="shared" si="92"/>
        <v/>
      </c>
      <c r="AT827" s="182"/>
      <c r="AU827" s="276"/>
      <c r="AV827" s="185"/>
      <c r="AW827" s="185"/>
      <c r="AX827" s="185"/>
      <c r="AY827" s="185"/>
      <c r="AZ827" s="185"/>
      <c r="BA827" s="186"/>
      <c r="BB827" s="80"/>
      <c r="BC827" s="185"/>
      <c r="BD827" s="185"/>
      <c r="BE827" s="185"/>
      <c r="BF827" s="185"/>
      <c r="BG827" s="187"/>
      <c r="BH827" s="278"/>
      <c r="BI827" s="188"/>
      <c r="BJ827" s="276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  <c r="CN827" s="40"/>
      <c r="CO827" s="40">
        <f t="shared" si="93"/>
        <v>0</v>
      </c>
    </row>
    <row r="828" spans="1:93" ht="22.5" hidden="1" customHeight="1">
      <c r="A828" s="277"/>
      <c r="B828" s="275"/>
      <c r="C828" s="75"/>
      <c r="D828" s="78"/>
      <c r="E828" s="75"/>
      <c r="F828" s="80"/>
      <c r="G828" s="78"/>
      <c r="H828" s="70"/>
      <c r="I828" s="81"/>
      <c r="J828" s="71" t="str">
        <f>IF(H828="","",VLOOKUP(H828,単重表!$C$6:'単重表'!$F$2502,2,FALSE))</f>
        <v/>
      </c>
      <c r="K828" s="232"/>
      <c r="L828" s="101">
        <f t="shared" si="97"/>
        <v>1</v>
      </c>
      <c r="M828" s="46"/>
      <c r="N828" s="101">
        <f t="shared" si="98"/>
        <v>1</v>
      </c>
      <c r="O828" s="49"/>
      <c r="P828" s="47" t="str">
        <f>IF(H828="","",VLOOKUP(H828,単重表!$C$6:'単重表'!$F$2502,3,FALSE))</f>
        <v/>
      </c>
      <c r="Q828" s="47"/>
      <c r="R828" s="56" t="e">
        <f t="shared" si="99"/>
        <v>#VALUE!</v>
      </c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275"/>
      <c r="AF828" s="275"/>
      <c r="AG828" s="40"/>
      <c r="AH828" s="40"/>
      <c r="AI828" s="40"/>
      <c r="AJ828" s="58" t="str">
        <f>IF(H828="","",VLOOKUP(H828,単重表!$C$6:'単重表'!$F$2502,4,FALSE))</f>
        <v/>
      </c>
      <c r="AK828" s="141" t="e">
        <f t="shared" si="88"/>
        <v>#VALUE!</v>
      </c>
      <c r="AL828" s="40">
        <v>2</v>
      </c>
      <c r="AM828" s="190" t="e">
        <f t="shared" si="89"/>
        <v>#VALUE!</v>
      </c>
      <c r="AO828" s="191">
        <f t="shared" si="90"/>
        <v>0</v>
      </c>
      <c r="AP828" s="182"/>
      <c r="AQ828" s="183" t="str">
        <f t="shared" si="91"/>
        <v/>
      </c>
      <c r="AR828" s="182"/>
      <c r="AS828" s="184" t="str">
        <f t="shared" si="92"/>
        <v/>
      </c>
      <c r="AT828" s="182"/>
      <c r="AU828" s="276"/>
      <c r="AV828" s="185"/>
      <c r="AW828" s="185"/>
      <c r="AX828" s="185"/>
      <c r="AY828" s="185"/>
      <c r="AZ828" s="185"/>
      <c r="BA828" s="186"/>
      <c r="BB828" s="80"/>
      <c r="BC828" s="185"/>
      <c r="BD828" s="185"/>
      <c r="BE828" s="185"/>
      <c r="BF828" s="185"/>
      <c r="BG828" s="187"/>
      <c r="BH828" s="278"/>
      <c r="BI828" s="188"/>
      <c r="BJ828" s="276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>
        <f t="shared" si="93"/>
        <v>0</v>
      </c>
    </row>
    <row r="829" spans="1:93" ht="22.5" hidden="1" customHeight="1">
      <c r="A829" s="277"/>
      <c r="B829" s="275"/>
      <c r="C829" s="75"/>
      <c r="D829" s="78"/>
      <c r="E829" s="75"/>
      <c r="F829" s="80"/>
      <c r="G829" s="78"/>
      <c r="H829" s="70"/>
      <c r="I829" s="81"/>
      <c r="J829" s="71" t="str">
        <f>IF(H829="","",VLOOKUP(H829,単重表!$C$6:'単重表'!$F$2502,2,FALSE))</f>
        <v/>
      </c>
      <c r="K829" s="232"/>
      <c r="L829" s="101">
        <f t="shared" si="97"/>
        <v>1</v>
      </c>
      <c r="M829" s="46"/>
      <c r="N829" s="101">
        <f t="shared" si="98"/>
        <v>1</v>
      </c>
      <c r="O829" s="49"/>
      <c r="P829" s="47" t="str">
        <f>IF(H829="","",VLOOKUP(H829,単重表!$C$6:'単重表'!$F$2502,3,FALSE))</f>
        <v/>
      </c>
      <c r="Q829" s="47"/>
      <c r="R829" s="56" t="e">
        <f t="shared" si="99"/>
        <v>#VALUE!</v>
      </c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275"/>
      <c r="AF829" s="275"/>
      <c r="AG829" s="40"/>
      <c r="AH829" s="40"/>
      <c r="AI829" s="40"/>
      <c r="AJ829" s="58" t="str">
        <f>IF(H829="","",VLOOKUP(H829,単重表!$C$6:'単重表'!$F$2502,4,FALSE))</f>
        <v/>
      </c>
      <c r="AK829" s="141" t="e">
        <f t="shared" si="88"/>
        <v>#VALUE!</v>
      </c>
      <c r="AL829" s="40">
        <v>2</v>
      </c>
      <c r="AM829" s="190" t="e">
        <f t="shared" si="89"/>
        <v>#VALUE!</v>
      </c>
      <c r="AO829" s="191">
        <f t="shared" si="90"/>
        <v>0</v>
      </c>
      <c r="AP829" s="182"/>
      <c r="AQ829" s="183" t="str">
        <f t="shared" si="91"/>
        <v/>
      </c>
      <c r="AR829" s="182"/>
      <c r="AS829" s="184" t="str">
        <f t="shared" si="92"/>
        <v/>
      </c>
      <c r="AT829" s="182"/>
      <c r="AU829" s="276"/>
      <c r="AV829" s="185"/>
      <c r="AW829" s="185"/>
      <c r="AX829" s="185"/>
      <c r="AY829" s="185"/>
      <c r="AZ829" s="185"/>
      <c r="BA829" s="186"/>
      <c r="BB829" s="80"/>
      <c r="BC829" s="185"/>
      <c r="BD829" s="185"/>
      <c r="BE829" s="185"/>
      <c r="BF829" s="185"/>
      <c r="BG829" s="187"/>
      <c r="BH829" s="278"/>
      <c r="BI829" s="188"/>
      <c r="BJ829" s="276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  <c r="BW829" s="40"/>
      <c r="BX829" s="40"/>
      <c r="BY829" s="40"/>
      <c r="BZ829" s="40"/>
      <c r="CA829" s="40"/>
      <c r="CB829" s="40"/>
      <c r="CC829" s="40"/>
      <c r="CD829" s="40"/>
      <c r="CE829" s="40"/>
      <c r="CF829" s="40"/>
      <c r="CG829" s="40"/>
      <c r="CH829" s="40"/>
      <c r="CI829" s="40"/>
      <c r="CJ829" s="40"/>
      <c r="CK829" s="40"/>
      <c r="CL829" s="40"/>
      <c r="CM829" s="40"/>
      <c r="CN829" s="40"/>
      <c r="CO829" s="40">
        <f t="shared" si="93"/>
        <v>0</v>
      </c>
    </row>
    <row r="830" spans="1:93" ht="22.5" hidden="1" customHeight="1">
      <c r="A830" s="277"/>
      <c r="B830" s="275"/>
      <c r="C830" s="75"/>
      <c r="D830" s="78"/>
      <c r="E830" s="75"/>
      <c r="F830" s="80"/>
      <c r="G830" s="78"/>
      <c r="H830" s="70"/>
      <c r="I830" s="81"/>
      <c r="J830" s="71" t="str">
        <f>IF(H830="","",VLOOKUP(H830,単重表!$C$6:'単重表'!$F$2502,2,FALSE))</f>
        <v/>
      </c>
      <c r="K830" s="232"/>
      <c r="L830" s="101">
        <f t="shared" si="97"/>
        <v>1</v>
      </c>
      <c r="M830" s="46"/>
      <c r="N830" s="101">
        <f t="shared" si="98"/>
        <v>1</v>
      </c>
      <c r="O830" s="49"/>
      <c r="P830" s="47" t="str">
        <f>IF(H830="","",VLOOKUP(H830,単重表!$C$6:'単重表'!$F$2502,3,FALSE))</f>
        <v/>
      </c>
      <c r="Q830" s="47"/>
      <c r="R830" s="56" t="e">
        <f t="shared" si="99"/>
        <v>#VALUE!</v>
      </c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275"/>
      <c r="AF830" s="275"/>
      <c r="AG830" s="40"/>
      <c r="AH830" s="40"/>
      <c r="AI830" s="40"/>
      <c r="AJ830" s="58" t="str">
        <f>IF(H830="","",VLOOKUP(H830,単重表!$C$6:'単重表'!$F$2502,4,FALSE))</f>
        <v/>
      </c>
      <c r="AK830" s="141" t="e">
        <f t="shared" si="88"/>
        <v>#VALUE!</v>
      </c>
      <c r="AL830" s="40">
        <v>2</v>
      </c>
      <c r="AM830" s="190" t="e">
        <f t="shared" si="89"/>
        <v>#VALUE!</v>
      </c>
      <c r="AO830" s="191">
        <f t="shared" si="90"/>
        <v>0</v>
      </c>
      <c r="AP830" s="182"/>
      <c r="AQ830" s="183" t="str">
        <f t="shared" si="91"/>
        <v/>
      </c>
      <c r="AR830" s="182"/>
      <c r="AS830" s="184" t="str">
        <f t="shared" si="92"/>
        <v/>
      </c>
      <c r="AT830" s="182"/>
      <c r="AU830" s="276"/>
      <c r="AV830" s="185"/>
      <c r="AW830" s="185"/>
      <c r="AX830" s="185"/>
      <c r="AY830" s="185"/>
      <c r="AZ830" s="185"/>
      <c r="BA830" s="186"/>
      <c r="BB830" s="80"/>
      <c r="BC830" s="185"/>
      <c r="BD830" s="185"/>
      <c r="BE830" s="185"/>
      <c r="BF830" s="185"/>
      <c r="BG830" s="187"/>
      <c r="BH830" s="278"/>
      <c r="BI830" s="188"/>
      <c r="BJ830" s="276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  <c r="BW830" s="40"/>
      <c r="BX830" s="40"/>
      <c r="BY830" s="40"/>
      <c r="BZ830" s="40"/>
      <c r="CA830" s="40"/>
      <c r="CB830" s="40"/>
      <c r="CC830" s="40"/>
      <c r="CD830" s="40"/>
      <c r="CE830" s="40"/>
      <c r="CF830" s="40"/>
      <c r="CG830" s="40"/>
      <c r="CH830" s="40"/>
      <c r="CI830" s="40"/>
      <c r="CJ830" s="40"/>
      <c r="CK830" s="40"/>
      <c r="CL830" s="40"/>
      <c r="CM830" s="40"/>
      <c r="CN830" s="40"/>
      <c r="CO830" s="40">
        <f t="shared" si="93"/>
        <v>0</v>
      </c>
    </row>
    <row r="831" spans="1:93" ht="22.5" hidden="1" customHeight="1">
      <c r="A831" s="277"/>
      <c r="B831" s="275"/>
      <c r="C831" s="75"/>
      <c r="D831" s="78"/>
      <c r="E831" s="75"/>
      <c r="F831" s="80"/>
      <c r="G831" s="78"/>
      <c r="H831" s="70"/>
      <c r="I831" s="81"/>
      <c r="J831" s="71" t="str">
        <f>IF(H831="","",VLOOKUP(H831,単重表!$C$6:'単重表'!$F$2502,2,FALSE))</f>
        <v/>
      </c>
      <c r="K831" s="232"/>
      <c r="L831" s="101">
        <f t="shared" si="97"/>
        <v>1</v>
      </c>
      <c r="M831" s="46"/>
      <c r="N831" s="101">
        <f t="shared" si="98"/>
        <v>1</v>
      </c>
      <c r="O831" s="49"/>
      <c r="P831" s="47" t="str">
        <f>IF(H831="","",VLOOKUP(H831,単重表!$C$6:'単重表'!$F$2502,3,FALSE))</f>
        <v/>
      </c>
      <c r="Q831" s="47"/>
      <c r="R831" s="56" t="e">
        <f t="shared" si="99"/>
        <v>#VALUE!</v>
      </c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275"/>
      <c r="AF831" s="275"/>
      <c r="AG831" s="40"/>
      <c r="AH831" s="40"/>
      <c r="AI831" s="40"/>
      <c r="AJ831" s="58" t="str">
        <f>IF(H831="","",VLOOKUP(H831,単重表!$C$6:'単重表'!$F$2502,4,FALSE))</f>
        <v/>
      </c>
      <c r="AK831" s="141" t="e">
        <f t="shared" si="88"/>
        <v>#VALUE!</v>
      </c>
      <c r="AL831" s="40">
        <v>2</v>
      </c>
      <c r="AM831" s="190" t="e">
        <f t="shared" si="89"/>
        <v>#VALUE!</v>
      </c>
      <c r="AO831" s="191">
        <f t="shared" si="90"/>
        <v>0</v>
      </c>
      <c r="AP831" s="182"/>
      <c r="AQ831" s="183" t="str">
        <f t="shared" si="91"/>
        <v/>
      </c>
      <c r="AR831" s="182"/>
      <c r="AS831" s="184" t="str">
        <f t="shared" si="92"/>
        <v/>
      </c>
      <c r="AT831" s="182"/>
      <c r="AU831" s="276"/>
      <c r="AV831" s="185"/>
      <c r="AW831" s="185"/>
      <c r="AX831" s="185"/>
      <c r="AY831" s="185"/>
      <c r="AZ831" s="185"/>
      <c r="BA831" s="186"/>
      <c r="BB831" s="80"/>
      <c r="BC831" s="185"/>
      <c r="BD831" s="185"/>
      <c r="BE831" s="185"/>
      <c r="BF831" s="185"/>
      <c r="BG831" s="187"/>
      <c r="BH831" s="278"/>
      <c r="BI831" s="188"/>
      <c r="BJ831" s="276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  <c r="BW831" s="40"/>
      <c r="BX831" s="40"/>
      <c r="BY831" s="40"/>
      <c r="BZ831" s="40"/>
      <c r="CA831" s="40"/>
      <c r="CB831" s="40"/>
      <c r="CC831" s="40"/>
      <c r="CD831" s="40"/>
      <c r="CE831" s="40"/>
      <c r="CF831" s="40"/>
      <c r="CG831" s="40"/>
      <c r="CH831" s="40"/>
      <c r="CI831" s="40"/>
      <c r="CJ831" s="40"/>
      <c r="CK831" s="40"/>
      <c r="CL831" s="40"/>
      <c r="CM831" s="40"/>
      <c r="CN831" s="40"/>
      <c r="CO831" s="40">
        <f t="shared" si="93"/>
        <v>0</v>
      </c>
    </row>
    <row r="832" spans="1:93" ht="22.5" hidden="1" customHeight="1">
      <c r="A832" s="277"/>
      <c r="B832" s="275"/>
      <c r="C832" s="75"/>
      <c r="D832" s="78"/>
      <c r="E832" s="75"/>
      <c r="F832" s="80"/>
      <c r="G832" s="78"/>
      <c r="H832" s="70"/>
      <c r="I832" s="81"/>
      <c r="J832" s="71" t="str">
        <f>IF(H832="","",VLOOKUP(H832,単重表!$C$6:'単重表'!$F$2502,2,FALSE))</f>
        <v/>
      </c>
      <c r="K832" s="232"/>
      <c r="L832" s="101">
        <f t="shared" si="97"/>
        <v>1</v>
      </c>
      <c r="M832" s="46"/>
      <c r="N832" s="101">
        <f t="shared" si="98"/>
        <v>1</v>
      </c>
      <c r="O832" s="49"/>
      <c r="P832" s="47" t="str">
        <f>IF(H832="","",VLOOKUP(H832,単重表!$C$6:'単重表'!$F$2502,3,FALSE))</f>
        <v/>
      </c>
      <c r="Q832" s="47"/>
      <c r="R832" s="56" t="e">
        <f t="shared" si="99"/>
        <v>#VALUE!</v>
      </c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275"/>
      <c r="AF832" s="275"/>
      <c r="AG832" s="40"/>
      <c r="AH832" s="40"/>
      <c r="AI832" s="40"/>
      <c r="AJ832" s="58" t="str">
        <f>IF(H832="","",VLOOKUP(H832,単重表!$C$6:'単重表'!$F$2502,4,FALSE))</f>
        <v/>
      </c>
      <c r="AK832" s="141" t="e">
        <f t="shared" si="88"/>
        <v>#VALUE!</v>
      </c>
      <c r="AL832" s="40">
        <v>2</v>
      </c>
      <c r="AM832" s="190" t="e">
        <f t="shared" si="89"/>
        <v>#VALUE!</v>
      </c>
      <c r="AO832" s="191">
        <f t="shared" si="90"/>
        <v>0</v>
      </c>
      <c r="AP832" s="182"/>
      <c r="AQ832" s="183" t="str">
        <f t="shared" si="91"/>
        <v/>
      </c>
      <c r="AR832" s="182"/>
      <c r="AS832" s="184" t="str">
        <f t="shared" si="92"/>
        <v/>
      </c>
      <c r="AT832" s="182"/>
      <c r="AU832" s="276"/>
      <c r="AV832" s="185"/>
      <c r="AW832" s="185"/>
      <c r="AX832" s="185"/>
      <c r="AY832" s="185"/>
      <c r="AZ832" s="185"/>
      <c r="BA832" s="186"/>
      <c r="BB832" s="80"/>
      <c r="BC832" s="185"/>
      <c r="BD832" s="185"/>
      <c r="BE832" s="185"/>
      <c r="BF832" s="185"/>
      <c r="BG832" s="187"/>
      <c r="BH832" s="278"/>
      <c r="BI832" s="188"/>
      <c r="BJ832" s="276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  <c r="CN832" s="40"/>
      <c r="CO832" s="40">
        <f t="shared" si="93"/>
        <v>0</v>
      </c>
    </row>
    <row r="833" spans="1:93" ht="22.5" hidden="1" customHeight="1">
      <c r="A833" s="277"/>
      <c r="B833" s="275"/>
      <c r="C833" s="75"/>
      <c r="D833" s="78"/>
      <c r="E833" s="75"/>
      <c r="F833" s="80"/>
      <c r="G833" s="78"/>
      <c r="H833" s="70"/>
      <c r="I833" s="81"/>
      <c r="J833" s="71" t="str">
        <f>IF(H833="","",VLOOKUP(H833,単重表!$C$6:'単重表'!$F$2502,2,FALSE))</f>
        <v/>
      </c>
      <c r="K833" s="232"/>
      <c r="L833" s="101">
        <f t="shared" si="97"/>
        <v>1</v>
      </c>
      <c r="M833" s="46"/>
      <c r="N833" s="101">
        <f t="shared" si="98"/>
        <v>1</v>
      </c>
      <c r="O833" s="49"/>
      <c r="P833" s="47" t="str">
        <f>IF(H833="","",VLOOKUP(H833,単重表!$C$6:'単重表'!$F$2502,3,FALSE))</f>
        <v/>
      </c>
      <c r="Q833" s="47"/>
      <c r="R833" s="56" t="e">
        <f t="shared" si="99"/>
        <v>#VALUE!</v>
      </c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275"/>
      <c r="AF833" s="275"/>
      <c r="AG833" s="40"/>
      <c r="AH833" s="40"/>
      <c r="AI833" s="40"/>
      <c r="AJ833" s="58" t="str">
        <f>IF(H833="","",VLOOKUP(H833,単重表!$C$6:'単重表'!$F$2502,4,FALSE))</f>
        <v/>
      </c>
      <c r="AK833" s="141" t="e">
        <f t="shared" si="88"/>
        <v>#VALUE!</v>
      </c>
      <c r="AL833" s="40">
        <v>2</v>
      </c>
      <c r="AM833" s="190" t="e">
        <f t="shared" si="89"/>
        <v>#VALUE!</v>
      </c>
      <c r="AO833" s="191">
        <f t="shared" si="90"/>
        <v>0</v>
      </c>
      <c r="AP833" s="182"/>
      <c r="AQ833" s="183" t="str">
        <f t="shared" si="91"/>
        <v/>
      </c>
      <c r="AR833" s="182"/>
      <c r="AS833" s="184" t="str">
        <f t="shared" si="92"/>
        <v/>
      </c>
      <c r="AT833" s="182"/>
      <c r="AU833" s="276"/>
      <c r="AV833" s="185"/>
      <c r="AW833" s="185"/>
      <c r="AX833" s="185"/>
      <c r="AY833" s="185"/>
      <c r="AZ833" s="185"/>
      <c r="BA833" s="186"/>
      <c r="BB833" s="80"/>
      <c r="BC833" s="185"/>
      <c r="BD833" s="185"/>
      <c r="BE833" s="185"/>
      <c r="BF833" s="185"/>
      <c r="BG833" s="187"/>
      <c r="BH833" s="278"/>
      <c r="BI833" s="188"/>
      <c r="BJ833" s="276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0"/>
      <c r="BX833" s="40"/>
      <c r="BY833" s="40"/>
      <c r="BZ833" s="40"/>
      <c r="CA833" s="40"/>
      <c r="CB833" s="40"/>
      <c r="CC833" s="40"/>
      <c r="CD833" s="40"/>
      <c r="CE833" s="40"/>
      <c r="CF833" s="40"/>
      <c r="CG833" s="40"/>
      <c r="CH833" s="40"/>
      <c r="CI833" s="40"/>
      <c r="CJ833" s="40"/>
      <c r="CK833" s="40"/>
      <c r="CL833" s="40"/>
      <c r="CM833" s="40"/>
      <c r="CN833" s="40"/>
      <c r="CO833" s="40">
        <f t="shared" si="93"/>
        <v>0</v>
      </c>
    </row>
    <row r="834" spans="1:93" ht="22.5" hidden="1" customHeight="1">
      <c r="A834" s="277"/>
      <c r="B834" s="275"/>
      <c r="C834" s="75"/>
      <c r="D834" s="78"/>
      <c r="E834" s="75"/>
      <c r="F834" s="80"/>
      <c r="G834" s="78"/>
      <c r="H834" s="70"/>
      <c r="I834" s="81"/>
      <c r="J834" s="71" t="str">
        <f>IF(H834="","",VLOOKUP(H834,単重表!$C$6:'単重表'!$F$2502,2,FALSE))</f>
        <v/>
      </c>
      <c r="K834" s="232"/>
      <c r="L834" s="101">
        <f t="shared" si="97"/>
        <v>1</v>
      </c>
      <c r="M834" s="46"/>
      <c r="N834" s="101">
        <f t="shared" si="98"/>
        <v>1</v>
      </c>
      <c r="O834" s="49"/>
      <c r="P834" s="47" t="str">
        <f>IF(H834="","",VLOOKUP(H834,単重表!$C$6:'単重表'!$F$2502,3,FALSE))</f>
        <v/>
      </c>
      <c r="Q834" s="47"/>
      <c r="R834" s="56" t="e">
        <f t="shared" si="99"/>
        <v>#VALUE!</v>
      </c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275"/>
      <c r="AF834" s="275"/>
      <c r="AG834" s="40"/>
      <c r="AH834" s="40"/>
      <c r="AI834" s="40"/>
      <c r="AJ834" s="58" t="str">
        <f>IF(H834="","",VLOOKUP(H834,単重表!$C$6:'単重表'!$F$2502,4,FALSE))</f>
        <v/>
      </c>
      <c r="AK834" s="141" t="e">
        <f t="shared" si="88"/>
        <v>#VALUE!</v>
      </c>
      <c r="AL834" s="40">
        <v>2</v>
      </c>
      <c r="AM834" s="190" t="e">
        <f t="shared" si="89"/>
        <v>#VALUE!</v>
      </c>
      <c r="AO834" s="191">
        <f t="shared" si="90"/>
        <v>0</v>
      </c>
      <c r="AP834" s="182"/>
      <c r="AQ834" s="183" t="str">
        <f t="shared" si="91"/>
        <v/>
      </c>
      <c r="AR834" s="182"/>
      <c r="AS834" s="184" t="str">
        <f t="shared" si="92"/>
        <v/>
      </c>
      <c r="AT834" s="182"/>
      <c r="AU834" s="276"/>
      <c r="AV834" s="185"/>
      <c r="AW834" s="185"/>
      <c r="AX834" s="185"/>
      <c r="AY834" s="185"/>
      <c r="AZ834" s="185"/>
      <c r="BA834" s="186"/>
      <c r="BB834" s="80"/>
      <c r="BC834" s="185"/>
      <c r="BD834" s="185"/>
      <c r="BE834" s="185"/>
      <c r="BF834" s="185"/>
      <c r="BG834" s="187"/>
      <c r="BH834" s="278"/>
      <c r="BI834" s="188"/>
      <c r="BJ834" s="276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>
        <f t="shared" si="93"/>
        <v>0</v>
      </c>
    </row>
    <row r="835" spans="1:93" ht="22.5" hidden="1" customHeight="1">
      <c r="A835" s="277"/>
      <c r="B835" s="275"/>
      <c r="C835" s="75"/>
      <c r="D835" s="78"/>
      <c r="E835" s="75"/>
      <c r="F835" s="80"/>
      <c r="G835" s="78"/>
      <c r="H835" s="70"/>
      <c r="I835" s="81"/>
      <c r="J835" s="71" t="str">
        <f>IF(H835="","",VLOOKUP(H835,単重表!$C$6:'単重表'!$F$2502,2,FALSE))</f>
        <v/>
      </c>
      <c r="K835" s="232"/>
      <c r="L835" s="101">
        <f t="shared" si="97"/>
        <v>1</v>
      </c>
      <c r="M835" s="46"/>
      <c r="N835" s="101">
        <f t="shared" si="98"/>
        <v>1</v>
      </c>
      <c r="O835" s="49"/>
      <c r="P835" s="47" t="str">
        <f>IF(H835="","",VLOOKUP(H835,単重表!$C$6:'単重表'!$F$2502,3,FALSE))</f>
        <v/>
      </c>
      <c r="Q835" s="47"/>
      <c r="R835" s="56" t="e">
        <f t="shared" si="99"/>
        <v>#VALUE!</v>
      </c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275"/>
      <c r="AF835" s="275"/>
      <c r="AG835" s="40"/>
      <c r="AH835" s="40"/>
      <c r="AI835" s="40"/>
      <c r="AJ835" s="58" t="str">
        <f>IF(H835="","",VLOOKUP(H835,単重表!$C$6:'単重表'!$F$2502,4,FALSE))</f>
        <v/>
      </c>
      <c r="AK835" s="141" t="e">
        <f t="shared" si="88"/>
        <v>#VALUE!</v>
      </c>
      <c r="AL835" s="40">
        <v>2</v>
      </c>
      <c r="AM835" s="190" t="e">
        <f t="shared" si="89"/>
        <v>#VALUE!</v>
      </c>
      <c r="AO835" s="191">
        <f t="shared" si="90"/>
        <v>0</v>
      </c>
      <c r="AP835" s="182"/>
      <c r="AQ835" s="183" t="str">
        <f t="shared" si="91"/>
        <v/>
      </c>
      <c r="AR835" s="182"/>
      <c r="AS835" s="184" t="str">
        <f t="shared" si="92"/>
        <v/>
      </c>
      <c r="AT835" s="182"/>
      <c r="AU835" s="276"/>
      <c r="AV835" s="185"/>
      <c r="AW835" s="185"/>
      <c r="AX835" s="185"/>
      <c r="AY835" s="185"/>
      <c r="AZ835" s="185"/>
      <c r="BA835" s="186"/>
      <c r="BB835" s="80"/>
      <c r="BC835" s="185"/>
      <c r="BD835" s="185"/>
      <c r="BE835" s="185"/>
      <c r="BF835" s="185"/>
      <c r="BG835" s="187"/>
      <c r="BH835" s="278"/>
      <c r="BI835" s="188"/>
      <c r="BJ835" s="276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  <c r="BW835" s="40"/>
      <c r="BX835" s="40"/>
      <c r="BY835" s="40"/>
      <c r="BZ835" s="40"/>
      <c r="CA835" s="40"/>
      <c r="CB835" s="40"/>
      <c r="CC835" s="40"/>
      <c r="CD835" s="40"/>
      <c r="CE835" s="40"/>
      <c r="CF835" s="40"/>
      <c r="CG835" s="40"/>
      <c r="CH835" s="40"/>
      <c r="CI835" s="40"/>
      <c r="CJ835" s="40"/>
      <c r="CK835" s="40"/>
      <c r="CL835" s="40"/>
      <c r="CM835" s="40"/>
      <c r="CN835" s="40"/>
      <c r="CO835" s="40">
        <f t="shared" si="93"/>
        <v>0</v>
      </c>
    </row>
    <row r="836" spans="1:93" ht="22.5" hidden="1" customHeight="1">
      <c r="A836" s="277"/>
      <c r="B836" s="275"/>
      <c r="C836" s="75"/>
      <c r="D836" s="78"/>
      <c r="E836" s="75"/>
      <c r="F836" s="80"/>
      <c r="G836" s="78"/>
      <c r="H836" s="70"/>
      <c r="I836" s="81"/>
      <c r="J836" s="71" t="str">
        <f>IF(H836="","",VLOOKUP(H836,単重表!$C$6:'単重表'!$F$2502,2,FALSE))</f>
        <v/>
      </c>
      <c r="K836" s="232"/>
      <c r="L836" s="101">
        <f t="shared" si="97"/>
        <v>1</v>
      </c>
      <c r="M836" s="46"/>
      <c r="N836" s="101">
        <f t="shared" si="98"/>
        <v>1</v>
      </c>
      <c r="O836" s="49"/>
      <c r="P836" s="47" t="str">
        <f>IF(H836="","",VLOOKUP(H836,単重表!$C$6:'単重表'!$F$2502,3,FALSE))</f>
        <v/>
      </c>
      <c r="Q836" s="47"/>
      <c r="R836" s="56" t="e">
        <f t="shared" si="99"/>
        <v>#VALUE!</v>
      </c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275"/>
      <c r="AF836" s="275"/>
      <c r="AG836" s="40"/>
      <c r="AH836" s="40"/>
      <c r="AI836" s="40"/>
      <c r="AJ836" s="58" t="str">
        <f>IF(H836="","",VLOOKUP(H836,単重表!$C$6:'単重表'!$F$2502,4,FALSE))</f>
        <v/>
      </c>
      <c r="AK836" s="141" t="e">
        <f t="shared" si="88"/>
        <v>#VALUE!</v>
      </c>
      <c r="AL836" s="40">
        <v>2</v>
      </c>
      <c r="AM836" s="190" t="e">
        <f t="shared" si="89"/>
        <v>#VALUE!</v>
      </c>
      <c r="AO836" s="191">
        <f t="shared" si="90"/>
        <v>0</v>
      </c>
      <c r="AP836" s="182"/>
      <c r="AQ836" s="183" t="str">
        <f t="shared" si="91"/>
        <v/>
      </c>
      <c r="AR836" s="182"/>
      <c r="AS836" s="184" t="str">
        <f t="shared" si="92"/>
        <v/>
      </c>
      <c r="AT836" s="182"/>
      <c r="AU836" s="276"/>
      <c r="AV836" s="185"/>
      <c r="AW836" s="185"/>
      <c r="AX836" s="185"/>
      <c r="AY836" s="185"/>
      <c r="AZ836" s="185"/>
      <c r="BA836" s="186"/>
      <c r="BB836" s="80"/>
      <c r="BC836" s="185"/>
      <c r="BD836" s="185"/>
      <c r="BE836" s="185"/>
      <c r="BF836" s="185"/>
      <c r="BG836" s="187"/>
      <c r="BH836" s="278"/>
      <c r="BI836" s="188"/>
      <c r="BJ836" s="276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>
        <f t="shared" si="93"/>
        <v>0</v>
      </c>
    </row>
    <row r="837" spans="1:93" ht="22.5" hidden="1" customHeight="1">
      <c r="A837" s="277"/>
      <c r="B837" s="275"/>
      <c r="C837" s="75"/>
      <c r="D837" s="78"/>
      <c r="E837" s="75"/>
      <c r="F837" s="80"/>
      <c r="G837" s="78"/>
      <c r="H837" s="70"/>
      <c r="I837" s="81"/>
      <c r="J837" s="71" t="str">
        <f>IF(H837="","",VLOOKUP(H837,単重表!$C$6:'単重表'!$F$2502,2,FALSE))</f>
        <v/>
      </c>
      <c r="K837" s="232"/>
      <c r="L837" s="101">
        <f t="shared" si="97"/>
        <v>1</v>
      </c>
      <c r="M837" s="46"/>
      <c r="N837" s="101">
        <f t="shared" si="98"/>
        <v>1</v>
      </c>
      <c r="O837" s="49"/>
      <c r="P837" s="47" t="str">
        <f>IF(H837="","",VLOOKUP(H837,単重表!$C$6:'単重表'!$F$2502,3,FALSE))</f>
        <v/>
      </c>
      <c r="Q837" s="47"/>
      <c r="R837" s="56" t="e">
        <f t="shared" si="99"/>
        <v>#VALUE!</v>
      </c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275"/>
      <c r="AF837" s="275"/>
      <c r="AG837" s="40"/>
      <c r="AH837" s="40"/>
      <c r="AI837" s="40"/>
      <c r="AJ837" s="58" t="str">
        <f>IF(H837="","",VLOOKUP(H837,単重表!$C$6:'単重表'!$F$2502,4,FALSE))</f>
        <v/>
      </c>
      <c r="AK837" s="141" t="e">
        <f t="shared" si="88"/>
        <v>#VALUE!</v>
      </c>
      <c r="AL837" s="40">
        <v>2</v>
      </c>
      <c r="AM837" s="190" t="e">
        <f t="shared" si="89"/>
        <v>#VALUE!</v>
      </c>
      <c r="AO837" s="191">
        <f t="shared" si="90"/>
        <v>0</v>
      </c>
      <c r="AP837" s="182"/>
      <c r="AQ837" s="183" t="str">
        <f t="shared" si="91"/>
        <v/>
      </c>
      <c r="AR837" s="182"/>
      <c r="AS837" s="184" t="str">
        <f t="shared" si="92"/>
        <v/>
      </c>
      <c r="AT837" s="182"/>
      <c r="AU837" s="276"/>
      <c r="AV837" s="185"/>
      <c r="AW837" s="185"/>
      <c r="AX837" s="185"/>
      <c r="AY837" s="185"/>
      <c r="AZ837" s="185"/>
      <c r="BA837" s="186"/>
      <c r="BB837" s="80"/>
      <c r="BC837" s="185"/>
      <c r="BD837" s="185"/>
      <c r="BE837" s="185"/>
      <c r="BF837" s="185"/>
      <c r="BG837" s="187"/>
      <c r="BH837" s="278"/>
      <c r="BI837" s="188"/>
      <c r="BJ837" s="276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0"/>
      <c r="BX837" s="40"/>
      <c r="BY837" s="40"/>
      <c r="BZ837" s="40"/>
      <c r="CA837" s="40"/>
      <c r="CB837" s="40"/>
      <c r="CC837" s="40"/>
      <c r="CD837" s="40"/>
      <c r="CE837" s="40"/>
      <c r="CF837" s="40"/>
      <c r="CG837" s="40"/>
      <c r="CH837" s="40"/>
      <c r="CI837" s="40"/>
      <c r="CJ837" s="40"/>
      <c r="CK837" s="40"/>
      <c r="CL837" s="40"/>
      <c r="CM837" s="40"/>
      <c r="CN837" s="40"/>
      <c r="CO837" s="40">
        <f t="shared" si="93"/>
        <v>0</v>
      </c>
    </row>
    <row r="838" spans="1:93" ht="22.5" hidden="1" customHeight="1">
      <c r="A838" s="277"/>
      <c r="B838" s="275"/>
      <c r="C838" s="75"/>
      <c r="D838" s="78"/>
      <c r="E838" s="75"/>
      <c r="F838" s="80"/>
      <c r="G838" s="78"/>
      <c r="H838" s="70"/>
      <c r="I838" s="81"/>
      <c r="J838" s="71" t="str">
        <f>IF(H838="","",VLOOKUP(H838,単重表!$C$6:'単重表'!$F$2502,2,FALSE))</f>
        <v/>
      </c>
      <c r="K838" s="232"/>
      <c r="L838" s="101">
        <f t="shared" si="97"/>
        <v>1</v>
      </c>
      <c r="M838" s="46"/>
      <c r="N838" s="101">
        <f t="shared" si="98"/>
        <v>1</v>
      </c>
      <c r="O838" s="49"/>
      <c r="P838" s="47" t="str">
        <f>IF(H838="","",VLOOKUP(H838,単重表!$C$6:'単重表'!$F$2502,3,FALSE))</f>
        <v/>
      </c>
      <c r="Q838" s="47"/>
      <c r="R838" s="56" t="e">
        <f t="shared" si="99"/>
        <v>#VALUE!</v>
      </c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275"/>
      <c r="AF838" s="275"/>
      <c r="AG838" s="40"/>
      <c r="AH838" s="40"/>
      <c r="AI838" s="40"/>
      <c r="AJ838" s="58" t="str">
        <f>IF(H838="","",VLOOKUP(H838,単重表!$C$6:'単重表'!$F$2502,4,FALSE))</f>
        <v/>
      </c>
      <c r="AK838" s="141" t="e">
        <f t="shared" si="88"/>
        <v>#VALUE!</v>
      </c>
      <c r="AL838" s="40">
        <v>2</v>
      </c>
      <c r="AM838" s="190" t="e">
        <f t="shared" si="89"/>
        <v>#VALUE!</v>
      </c>
      <c r="AO838" s="191">
        <f t="shared" si="90"/>
        <v>0</v>
      </c>
      <c r="AP838" s="182"/>
      <c r="AQ838" s="183" t="str">
        <f t="shared" si="91"/>
        <v/>
      </c>
      <c r="AR838" s="182"/>
      <c r="AS838" s="184" t="str">
        <f t="shared" si="92"/>
        <v/>
      </c>
      <c r="AT838" s="182"/>
      <c r="AU838" s="276"/>
      <c r="AV838" s="185"/>
      <c r="AW838" s="185"/>
      <c r="AX838" s="185"/>
      <c r="AY838" s="185"/>
      <c r="AZ838" s="185"/>
      <c r="BA838" s="186"/>
      <c r="BB838" s="80"/>
      <c r="BC838" s="185"/>
      <c r="BD838" s="185"/>
      <c r="BE838" s="185"/>
      <c r="BF838" s="185"/>
      <c r="BG838" s="187"/>
      <c r="BH838" s="278"/>
      <c r="BI838" s="188"/>
      <c r="BJ838" s="276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  <c r="BW838" s="40"/>
      <c r="BX838" s="40"/>
      <c r="BY838" s="40"/>
      <c r="BZ838" s="40"/>
      <c r="CA838" s="40"/>
      <c r="CB838" s="40"/>
      <c r="CC838" s="40"/>
      <c r="CD838" s="40"/>
      <c r="CE838" s="40"/>
      <c r="CF838" s="40"/>
      <c r="CG838" s="40"/>
      <c r="CH838" s="40"/>
      <c r="CI838" s="40"/>
      <c r="CJ838" s="40"/>
      <c r="CK838" s="40"/>
      <c r="CL838" s="40"/>
      <c r="CM838" s="40"/>
      <c r="CN838" s="40"/>
      <c r="CO838" s="40">
        <f t="shared" si="93"/>
        <v>0</v>
      </c>
    </row>
    <row r="839" spans="1:93" ht="22.5" hidden="1" customHeight="1">
      <c r="A839" s="277"/>
      <c r="B839" s="275"/>
      <c r="C839" s="75"/>
      <c r="D839" s="78"/>
      <c r="E839" s="75"/>
      <c r="F839" s="80"/>
      <c r="G839" s="78"/>
      <c r="H839" s="70"/>
      <c r="I839" s="81"/>
      <c r="J839" s="71" t="str">
        <f>IF(H839="","",VLOOKUP(H839,単重表!$C$6:'単重表'!$F$2502,2,FALSE))</f>
        <v/>
      </c>
      <c r="K839" s="232"/>
      <c r="L839" s="101">
        <f t="shared" si="97"/>
        <v>1</v>
      </c>
      <c r="M839" s="46"/>
      <c r="N839" s="101">
        <f t="shared" si="98"/>
        <v>1</v>
      </c>
      <c r="O839" s="49"/>
      <c r="P839" s="47" t="str">
        <f>IF(H839="","",VLOOKUP(H839,単重表!$C$6:'単重表'!$F$2502,3,FALSE))</f>
        <v/>
      </c>
      <c r="Q839" s="47"/>
      <c r="R839" s="56" t="e">
        <f t="shared" si="99"/>
        <v>#VALUE!</v>
      </c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275"/>
      <c r="AF839" s="275"/>
      <c r="AG839" s="40"/>
      <c r="AH839" s="40"/>
      <c r="AI839" s="40"/>
      <c r="AJ839" s="58" t="str">
        <f>IF(H839="","",VLOOKUP(H839,単重表!$C$6:'単重表'!$F$2502,4,FALSE))</f>
        <v/>
      </c>
      <c r="AK839" s="141" t="e">
        <f t="shared" si="88"/>
        <v>#VALUE!</v>
      </c>
      <c r="AL839" s="40">
        <v>2</v>
      </c>
      <c r="AM839" s="190" t="e">
        <f t="shared" si="89"/>
        <v>#VALUE!</v>
      </c>
      <c r="AO839" s="191">
        <f t="shared" si="90"/>
        <v>0</v>
      </c>
      <c r="AP839" s="182"/>
      <c r="AQ839" s="183" t="str">
        <f t="shared" si="91"/>
        <v/>
      </c>
      <c r="AR839" s="182"/>
      <c r="AS839" s="184" t="str">
        <f t="shared" si="92"/>
        <v/>
      </c>
      <c r="AT839" s="182"/>
      <c r="AU839" s="276"/>
      <c r="AV839" s="185"/>
      <c r="AW839" s="185"/>
      <c r="AX839" s="185"/>
      <c r="AY839" s="185"/>
      <c r="AZ839" s="185"/>
      <c r="BA839" s="186"/>
      <c r="BB839" s="80"/>
      <c r="BC839" s="185"/>
      <c r="BD839" s="185"/>
      <c r="BE839" s="185"/>
      <c r="BF839" s="185"/>
      <c r="BG839" s="187"/>
      <c r="BH839" s="278"/>
      <c r="BI839" s="188"/>
      <c r="BJ839" s="276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  <c r="BW839" s="40"/>
      <c r="BX839" s="40"/>
      <c r="BY839" s="40"/>
      <c r="BZ839" s="40"/>
      <c r="CA839" s="40"/>
      <c r="CB839" s="40"/>
      <c r="CC839" s="40"/>
      <c r="CD839" s="40"/>
      <c r="CE839" s="40"/>
      <c r="CF839" s="40"/>
      <c r="CG839" s="40"/>
      <c r="CH839" s="40"/>
      <c r="CI839" s="40"/>
      <c r="CJ839" s="40"/>
      <c r="CK839" s="40"/>
      <c r="CL839" s="40"/>
      <c r="CM839" s="40"/>
      <c r="CN839" s="40"/>
      <c r="CO839" s="40">
        <f t="shared" si="93"/>
        <v>0</v>
      </c>
    </row>
    <row r="840" spans="1:93" ht="22.5" hidden="1" customHeight="1">
      <c r="A840" s="277"/>
      <c r="B840" s="275"/>
      <c r="C840" s="75"/>
      <c r="D840" s="78"/>
      <c r="E840" s="75"/>
      <c r="F840" s="80"/>
      <c r="G840" s="78"/>
      <c r="H840" s="70"/>
      <c r="I840" s="81"/>
      <c r="J840" s="71" t="str">
        <f>IF(H840="","",VLOOKUP(H840,単重表!$C$6:'単重表'!$F$2502,2,FALSE))</f>
        <v/>
      </c>
      <c r="K840" s="232"/>
      <c r="L840" s="101">
        <f t="shared" si="97"/>
        <v>1</v>
      </c>
      <c r="M840" s="46"/>
      <c r="N840" s="101">
        <f t="shared" si="98"/>
        <v>1</v>
      </c>
      <c r="O840" s="49"/>
      <c r="P840" s="47" t="str">
        <f>IF(H840="","",VLOOKUP(H840,単重表!$C$6:'単重表'!$F$2502,3,FALSE))</f>
        <v/>
      </c>
      <c r="Q840" s="47"/>
      <c r="R840" s="56" t="e">
        <f t="shared" si="99"/>
        <v>#VALUE!</v>
      </c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275"/>
      <c r="AF840" s="275"/>
      <c r="AG840" s="40"/>
      <c r="AH840" s="40"/>
      <c r="AI840" s="40"/>
      <c r="AJ840" s="58" t="str">
        <f>IF(H840="","",VLOOKUP(H840,単重表!$C$6:'単重表'!$F$2502,4,FALSE))</f>
        <v/>
      </c>
      <c r="AK840" s="141" t="e">
        <f t="shared" si="88"/>
        <v>#VALUE!</v>
      </c>
      <c r="AL840" s="40">
        <v>2</v>
      </c>
      <c r="AM840" s="190" t="e">
        <f t="shared" si="89"/>
        <v>#VALUE!</v>
      </c>
      <c r="AO840" s="191">
        <f t="shared" si="90"/>
        <v>0</v>
      </c>
      <c r="AP840" s="182"/>
      <c r="AQ840" s="183" t="str">
        <f t="shared" si="91"/>
        <v/>
      </c>
      <c r="AR840" s="182"/>
      <c r="AS840" s="184" t="str">
        <f t="shared" si="92"/>
        <v/>
      </c>
      <c r="AT840" s="182"/>
      <c r="AU840" s="276"/>
      <c r="AV840" s="185"/>
      <c r="AW840" s="185"/>
      <c r="AX840" s="185"/>
      <c r="AY840" s="185"/>
      <c r="AZ840" s="185"/>
      <c r="BA840" s="186"/>
      <c r="BB840" s="80"/>
      <c r="BC840" s="185"/>
      <c r="BD840" s="185"/>
      <c r="BE840" s="185"/>
      <c r="BF840" s="185"/>
      <c r="BG840" s="187"/>
      <c r="BH840" s="278"/>
      <c r="BI840" s="188"/>
      <c r="BJ840" s="276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  <c r="BW840" s="40"/>
      <c r="BX840" s="40"/>
      <c r="BY840" s="40"/>
      <c r="BZ840" s="40"/>
      <c r="CA840" s="40"/>
      <c r="CB840" s="40"/>
      <c r="CC840" s="40"/>
      <c r="CD840" s="40"/>
      <c r="CE840" s="40"/>
      <c r="CF840" s="40"/>
      <c r="CG840" s="40"/>
      <c r="CH840" s="40"/>
      <c r="CI840" s="40"/>
      <c r="CJ840" s="40"/>
      <c r="CK840" s="40"/>
      <c r="CL840" s="40"/>
      <c r="CM840" s="40"/>
      <c r="CN840" s="40"/>
      <c r="CO840" s="40">
        <f t="shared" si="93"/>
        <v>0</v>
      </c>
    </row>
    <row r="841" spans="1:93" ht="22.5" hidden="1" customHeight="1">
      <c r="A841" s="277"/>
      <c r="B841" s="275"/>
      <c r="C841" s="75"/>
      <c r="D841" s="78"/>
      <c r="E841" s="75"/>
      <c r="F841" s="80"/>
      <c r="G841" s="78"/>
      <c r="H841" s="70"/>
      <c r="I841" s="81"/>
      <c r="J841" s="71" t="str">
        <f>IF(H841="","",VLOOKUP(H841,単重表!$C$6:'単重表'!$F$2502,2,FALSE))</f>
        <v/>
      </c>
      <c r="K841" s="232"/>
      <c r="L841" s="101">
        <f t="shared" si="97"/>
        <v>1</v>
      </c>
      <c r="M841" s="46"/>
      <c r="N841" s="101">
        <f t="shared" si="98"/>
        <v>1</v>
      </c>
      <c r="O841" s="49"/>
      <c r="P841" s="47" t="str">
        <f>IF(H841="","",VLOOKUP(H841,単重表!$C$6:'単重表'!$F$2502,3,FALSE))</f>
        <v/>
      </c>
      <c r="Q841" s="47"/>
      <c r="R841" s="56" t="e">
        <f t="shared" si="99"/>
        <v>#VALUE!</v>
      </c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275"/>
      <c r="AF841" s="275"/>
      <c r="AG841" s="40"/>
      <c r="AH841" s="40"/>
      <c r="AI841" s="40"/>
      <c r="AJ841" s="58" t="str">
        <f>IF(H841="","",VLOOKUP(H841,単重表!$C$6:'単重表'!$F$2502,4,FALSE))</f>
        <v/>
      </c>
      <c r="AK841" s="141" t="e">
        <f t="shared" si="88"/>
        <v>#VALUE!</v>
      </c>
      <c r="AL841" s="40">
        <v>2</v>
      </c>
      <c r="AM841" s="190" t="e">
        <f t="shared" si="89"/>
        <v>#VALUE!</v>
      </c>
      <c r="AO841" s="191">
        <f t="shared" si="90"/>
        <v>0</v>
      </c>
      <c r="AP841" s="182"/>
      <c r="AQ841" s="183" t="str">
        <f t="shared" si="91"/>
        <v/>
      </c>
      <c r="AR841" s="182"/>
      <c r="AS841" s="184" t="str">
        <f t="shared" si="92"/>
        <v/>
      </c>
      <c r="AT841" s="182"/>
      <c r="AU841" s="276"/>
      <c r="AV841" s="185"/>
      <c r="AW841" s="185"/>
      <c r="AX841" s="185"/>
      <c r="AY841" s="185"/>
      <c r="AZ841" s="185"/>
      <c r="BA841" s="186"/>
      <c r="BB841" s="80"/>
      <c r="BC841" s="185"/>
      <c r="BD841" s="185"/>
      <c r="BE841" s="185"/>
      <c r="BF841" s="185"/>
      <c r="BG841" s="187"/>
      <c r="BH841" s="278"/>
      <c r="BI841" s="188"/>
      <c r="BJ841" s="276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>
        <f t="shared" si="93"/>
        <v>0</v>
      </c>
    </row>
    <row r="842" spans="1:93" ht="22.5" hidden="1" customHeight="1">
      <c r="A842" s="277"/>
      <c r="B842" s="275"/>
      <c r="C842" s="75"/>
      <c r="D842" s="78"/>
      <c r="E842" s="75"/>
      <c r="F842" s="80"/>
      <c r="G842" s="78"/>
      <c r="H842" s="70"/>
      <c r="I842" s="81"/>
      <c r="J842" s="71" t="str">
        <f>IF(H842="","",VLOOKUP(H842,単重表!$C$6:'単重表'!$F$2502,2,FALSE))</f>
        <v/>
      </c>
      <c r="K842" s="232"/>
      <c r="L842" s="101">
        <f t="shared" si="97"/>
        <v>1</v>
      </c>
      <c r="M842" s="46"/>
      <c r="N842" s="101">
        <f t="shared" si="98"/>
        <v>1</v>
      </c>
      <c r="O842" s="49"/>
      <c r="P842" s="47" t="str">
        <f>IF(H842="","",VLOOKUP(H842,単重表!$C$6:'単重表'!$F$2502,3,FALSE))</f>
        <v/>
      </c>
      <c r="Q842" s="47"/>
      <c r="R842" s="56" t="e">
        <f t="shared" si="99"/>
        <v>#VALUE!</v>
      </c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275"/>
      <c r="AF842" s="275"/>
      <c r="AG842" s="40"/>
      <c r="AH842" s="40"/>
      <c r="AI842" s="40"/>
      <c r="AJ842" s="58" t="str">
        <f>IF(H842="","",VLOOKUP(H842,単重表!$C$6:'単重表'!$F$2502,4,FALSE))</f>
        <v/>
      </c>
      <c r="AK842" s="141" t="e">
        <f t="shared" si="88"/>
        <v>#VALUE!</v>
      </c>
      <c r="AL842" s="40">
        <v>2</v>
      </c>
      <c r="AM842" s="190" t="e">
        <f t="shared" si="89"/>
        <v>#VALUE!</v>
      </c>
      <c r="AO842" s="191">
        <f t="shared" si="90"/>
        <v>0</v>
      </c>
      <c r="AP842" s="182"/>
      <c r="AQ842" s="183" t="str">
        <f t="shared" si="91"/>
        <v/>
      </c>
      <c r="AR842" s="182"/>
      <c r="AS842" s="184" t="str">
        <f t="shared" si="92"/>
        <v/>
      </c>
      <c r="AT842" s="182"/>
      <c r="AU842" s="276"/>
      <c r="AV842" s="185"/>
      <c r="AW842" s="185"/>
      <c r="AX842" s="185"/>
      <c r="AY842" s="185"/>
      <c r="AZ842" s="185"/>
      <c r="BA842" s="186"/>
      <c r="BB842" s="80"/>
      <c r="BC842" s="185"/>
      <c r="BD842" s="185"/>
      <c r="BE842" s="185"/>
      <c r="BF842" s="185"/>
      <c r="BG842" s="187"/>
      <c r="BH842" s="278"/>
      <c r="BI842" s="188"/>
      <c r="BJ842" s="276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>
        <f t="shared" si="93"/>
        <v>0</v>
      </c>
    </row>
    <row r="843" spans="1:93" ht="22.5" hidden="1" customHeight="1">
      <c r="A843" s="277"/>
      <c r="B843" s="275"/>
      <c r="C843" s="75"/>
      <c r="D843" s="78"/>
      <c r="E843" s="75"/>
      <c r="F843" s="80"/>
      <c r="G843" s="78"/>
      <c r="H843" s="70"/>
      <c r="I843" s="81"/>
      <c r="J843" s="71" t="str">
        <f>IF(H843="","",VLOOKUP(H843,単重表!$C$6:'単重表'!$F$2502,2,FALSE))</f>
        <v/>
      </c>
      <c r="K843" s="232"/>
      <c r="L843" s="101">
        <f t="shared" si="97"/>
        <v>1</v>
      </c>
      <c r="M843" s="46"/>
      <c r="N843" s="101">
        <f t="shared" si="98"/>
        <v>1</v>
      </c>
      <c r="O843" s="49"/>
      <c r="P843" s="47" t="str">
        <f>IF(H843="","",VLOOKUP(H843,単重表!$C$6:'単重表'!$F$2502,3,FALSE))</f>
        <v/>
      </c>
      <c r="Q843" s="47"/>
      <c r="R843" s="56" t="e">
        <f t="shared" si="99"/>
        <v>#VALUE!</v>
      </c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275"/>
      <c r="AF843" s="275"/>
      <c r="AG843" s="40"/>
      <c r="AH843" s="40"/>
      <c r="AI843" s="40"/>
      <c r="AJ843" s="58" t="str">
        <f>IF(H843="","",VLOOKUP(H843,単重表!$C$6:'単重表'!$F$2502,4,FALSE))</f>
        <v/>
      </c>
      <c r="AK843" s="141" t="e">
        <f t="shared" si="88"/>
        <v>#VALUE!</v>
      </c>
      <c r="AL843" s="40">
        <v>2</v>
      </c>
      <c r="AM843" s="190" t="e">
        <f t="shared" si="89"/>
        <v>#VALUE!</v>
      </c>
      <c r="AO843" s="191">
        <f t="shared" si="90"/>
        <v>0</v>
      </c>
      <c r="AP843" s="182"/>
      <c r="AQ843" s="183" t="str">
        <f t="shared" si="91"/>
        <v/>
      </c>
      <c r="AR843" s="182"/>
      <c r="AS843" s="184" t="str">
        <f t="shared" si="92"/>
        <v/>
      </c>
      <c r="AT843" s="182"/>
      <c r="AU843" s="276"/>
      <c r="AV843" s="185"/>
      <c r="AW843" s="185"/>
      <c r="AX843" s="185"/>
      <c r="AY843" s="185"/>
      <c r="AZ843" s="185"/>
      <c r="BA843" s="186"/>
      <c r="BB843" s="80"/>
      <c r="BC843" s="185"/>
      <c r="BD843" s="185"/>
      <c r="BE843" s="185"/>
      <c r="BF843" s="185"/>
      <c r="BG843" s="187"/>
      <c r="BH843" s="278"/>
      <c r="BI843" s="188"/>
      <c r="BJ843" s="276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>
        <f t="shared" si="93"/>
        <v>0</v>
      </c>
    </row>
    <row r="844" spans="1:93" ht="22.5" hidden="1" customHeight="1">
      <c r="A844" s="277"/>
      <c r="B844" s="275"/>
      <c r="C844" s="75"/>
      <c r="D844" s="78"/>
      <c r="E844" s="75"/>
      <c r="F844" s="80"/>
      <c r="G844" s="78"/>
      <c r="H844" s="70"/>
      <c r="I844" s="81"/>
      <c r="J844" s="71" t="str">
        <f>IF(H844="","",VLOOKUP(H844,単重表!$C$6:'単重表'!$F$2502,2,FALSE))</f>
        <v/>
      </c>
      <c r="K844" s="232"/>
      <c r="L844" s="101">
        <f t="shared" si="97"/>
        <v>1</v>
      </c>
      <c r="M844" s="46"/>
      <c r="N844" s="101">
        <f t="shared" si="98"/>
        <v>1</v>
      </c>
      <c r="O844" s="49"/>
      <c r="P844" s="47" t="str">
        <f>IF(H844="","",VLOOKUP(H844,単重表!$C$6:'単重表'!$F$2502,3,FALSE))</f>
        <v/>
      </c>
      <c r="Q844" s="47"/>
      <c r="R844" s="56" t="e">
        <f t="shared" si="99"/>
        <v>#VALUE!</v>
      </c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275"/>
      <c r="AF844" s="275"/>
      <c r="AG844" s="40"/>
      <c r="AH844" s="40"/>
      <c r="AI844" s="40"/>
      <c r="AJ844" s="58" t="str">
        <f>IF(H844="","",VLOOKUP(H844,単重表!$C$6:'単重表'!$F$2502,4,FALSE))</f>
        <v/>
      </c>
      <c r="AK844" s="141" t="e">
        <f t="shared" si="88"/>
        <v>#VALUE!</v>
      </c>
      <c r="AL844" s="40">
        <v>2</v>
      </c>
      <c r="AM844" s="190" t="e">
        <f t="shared" si="89"/>
        <v>#VALUE!</v>
      </c>
      <c r="AO844" s="191">
        <f t="shared" si="90"/>
        <v>0</v>
      </c>
      <c r="AP844" s="182"/>
      <c r="AQ844" s="183" t="str">
        <f t="shared" si="91"/>
        <v/>
      </c>
      <c r="AR844" s="182"/>
      <c r="AS844" s="184" t="str">
        <f t="shared" si="92"/>
        <v/>
      </c>
      <c r="AT844" s="182"/>
      <c r="AU844" s="276"/>
      <c r="AV844" s="185"/>
      <c r="AW844" s="185"/>
      <c r="AX844" s="185"/>
      <c r="AY844" s="185"/>
      <c r="AZ844" s="185"/>
      <c r="BA844" s="186"/>
      <c r="BB844" s="80"/>
      <c r="BC844" s="185"/>
      <c r="BD844" s="185"/>
      <c r="BE844" s="185"/>
      <c r="BF844" s="185"/>
      <c r="BG844" s="187"/>
      <c r="BH844" s="278"/>
      <c r="BI844" s="188"/>
      <c r="BJ844" s="276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>
        <f t="shared" si="93"/>
        <v>0</v>
      </c>
    </row>
    <row r="845" spans="1:93" ht="22.5" hidden="1" customHeight="1">
      <c r="A845" s="277"/>
      <c r="B845" s="275"/>
      <c r="C845" s="75"/>
      <c r="D845" s="78"/>
      <c r="E845" s="75"/>
      <c r="F845" s="80"/>
      <c r="G845" s="78"/>
      <c r="H845" s="70"/>
      <c r="I845" s="81"/>
      <c r="J845" s="71" t="str">
        <f>IF(H845="","",VLOOKUP(H845,単重表!$C$6:'単重表'!$F$2502,2,FALSE))</f>
        <v/>
      </c>
      <c r="K845" s="232"/>
      <c r="L845" s="101">
        <f t="shared" si="97"/>
        <v>1</v>
      </c>
      <c r="M845" s="46"/>
      <c r="N845" s="101">
        <f t="shared" si="98"/>
        <v>1</v>
      </c>
      <c r="O845" s="49"/>
      <c r="P845" s="47" t="str">
        <f>IF(H845="","",VLOOKUP(H845,単重表!$C$6:'単重表'!$F$2502,3,FALSE))</f>
        <v/>
      </c>
      <c r="Q845" s="47"/>
      <c r="R845" s="56" t="e">
        <f t="shared" si="99"/>
        <v>#VALUE!</v>
      </c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275"/>
      <c r="AF845" s="275"/>
      <c r="AG845" s="40"/>
      <c r="AH845" s="40"/>
      <c r="AI845" s="40"/>
      <c r="AJ845" s="58" t="str">
        <f>IF(H845="","",VLOOKUP(H845,単重表!$C$6:'単重表'!$F$2502,4,FALSE))</f>
        <v/>
      </c>
      <c r="AK845" s="141" t="e">
        <f t="shared" si="88"/>
        <v>#VALUE!</v>
      </c>
      <c r="AL845" s="40">
        <v>2</v>
      </c>
      <c r="AM845" s="190" t="e">
        <f t="shared" si="89"/>
        <v>#VALUE!</v>
      </c>
      <c r="AO845" s="191">
        <f t="shared" si="90"/>
        <v>0</v>
      </c>
      <c r="AP845" s="182"/>
      <c r="AQ845" s="183" t="str">
        <f t="shared" si="91"/>
        <v/>
      </c>
      <c r="AR845" s="182"/>
      <c r="AS845" s="184" t="str">
        <f t="shared" si="92"/>
        <v/>
      </c>
      <c r="AT845" s="182"/>
      <c r="AU845" s="276"/>
      <c r="AV845" s="185"/>
      <c r="AW845" s="185"/>
      <c r="AX845" s="185"/>
      <c r="AY845" s="185"/>
      <c r="AZ845" s="185"/>
      <c r="BA845" s="186"/>
      <c r="BB845" s="80"/>
      <c r="BC845" s="185"/>
      <c r="BD845" s="185"/>
      <c r="BE845" s="185"/>
      <c r="BF845" s="185"/>
      <c r="BG845" s="187"/>
      <c r="BH845" s="278"/>
      <c r="BI845" s="188"/>
      <c r="BJ845" s="276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>
        <f t="shared" si="93"/>
        <v>0</v>
      </c>
    </row>
    <row r="846" spans="1:93" ht="22.5" hidden="1" customHeight="1">
      <c r="A846" s="277"/>
      <c r="B846" s="275"/>
      <c r="C846" s="75"/>
      <c r="D846" s="78"/>
      <c r="E846" s="75"/>
      <c r="F846" s="80"/>
      <c r="G846" s="78"/>
      <c r="H846" s="70"/>
      <c r="I846" s="81"/>
      <c r="J846" s="71" t="str">
        <f>IF(H846="","",VLOOKUP(H846,単重表!$C$6:'単重表'!$F$2502,2,FALSE))</f>
        <v/>
      </c>
      <c r="K846" s="232"/>
      <c r="L846" s="101">
        <f t="shared" si="97"/>
        <v>1</v>
      </c>
      <c r="M846" s="46"/>
      <c r="N846" s="101">
        <f t="shared" si="98"/>
        <v>1</v>
      </c>
      <c r="O846" s="49"/>
      <c r="P846" s="47" t="str">
        <f>IF(H846="","",VLOOKUP(H846,単重表!$C$6:'単重表'!$F$2502,3,FALSE))</f>
        <v/>
      </c>
      <c r="Q846" s="47"/>
      <c r="R846" s="56" t="e">
        <f t="shared" si="99"/>
        <v>#VALUE!</v>
      </c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275"/>
      <c r="AF846" s="275"/>
      <c r="AG846" s="40"/>
      <c r="AH846" s="40"/>
      <c r="AI846" s="40"/>
      <c r="AJ846" s="58" t="str">
        <f>IF(H846="","",VLOOKUP(H846,単重表!$C$6:'単重表'!$F$2502,4,FALSE))</f>
        <v/>
      </c>
      <c r="AK846" s="141" t="e">
        <f t="shared" si="88"/>
        <v>#VALUE!</v>
      </c>
      <c r="AL846" s="40">
        <v>2</v>
      </c>
      <c r="AM846" s="190" t="e">
        <f t="shared" si="89"/>
        <v>#VALUE!</v>
      </c>
      <c r="AO846" s="191">
        <f t="shared" si="90"/>
        <v>0</v>
      </c>
      <c r="AP846" s="182"/>
      <c r="AQ846" s="183" t="str">
        <f t="shared" si="91"/>
        <v/>
      </c>
      <c r="AR846" s="182"/>
      <c r="AS846" s="184" t="str">
        <f t="shared" si="92"/>
        <v/>
      </c>
      <c r="AT846" s="182"/>
      <c r="AU846" s="276"/>
      <c r="AV846" s="185"/>
      <c r="AW846" s="185"/>
      <c r="AX846" s="185"/>
      <c r="AY846" s="185"/>
      <c r="AZ846" s="185"/>
      <c r="BA846" s="186"/>
      <c r="BB846" s="80"/>
      <c r="BC846" s="185"/>
      <c r="BD846" s="185"/>
      <c r="BE846" s="185"/>
      <c r="BF846" s="185"/>
      <c r="BG846" s="187"/>
      <c r="BH846" s="278"/>
      <c r="BI846" s="188"/>
      <c r="BJ846" s="276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  <c r="BW846" s="40"/>
      <c r="BX846" s="40"/>
      <c r="BY846" s="40"/>
      <c r="BZ846" s="40"/>
      <c r="CA846" s="40"/>
      <c r="CB846" s="40"/>
      <c r="CC846" s="40"/>
      <c r="CD846" s="40"/>
      <c r="CE846" s="40"/>
      <c r="CF846" s="40"/>
      <c r="CG846" s="40"/>
      <c r="CH846" s="40"/>
      <c r="CI846" s="40"/>
      <c r="CJ846" s="40"/>
      <c r="CK846" s="40"/>
      <c r="CL846" s="40"/>
      <c r="CM846" s="40"/>
      <c r="CN846" s="40"/>
      <c r="CO846" s="40">
        <f t="shared" si="93"/>
        <v>0</v>
      </c>
    </row>
    <row r="847" spans="1:93" ht="22.5" hidden="1" customHeight="1">
      <c r="A847" s="277"/>
      <c r="B847" s="275"/>
      <c r="C847" s="75"/>
      <c r="D847" s="78"/>
      <c r="E847" s="75"/>
      <c r="F847" s="80"/>
      <c r="G847" s="78"/>
      <c r="H847" s="70"/>
      <c r="I847" s="81"/>
      <c r="J847" s="71" t="str">
        <f>IF(H847="","",VLOOKUP(H847,単重表!$C$6:'単重表'!$F$2502,2,FALSE))</f>
        <v/>
      </c>
      <c r="K847" s="232"/>
      <c r="L847" s="101">
        <f t="shared" si="97"/>
        <v>1</v>
      </c>
      <c r="M847" s="46"/>
      <c r="N847" s="101">
        <f t="shared" si="98"/>
        <v>1</v>
      </c>
      <c r="O847" s="49"/>
      <c r="P847" s="47" t="str">
        <f>IF(H847="","",VLOOKUP(H847,単重表!$C$6:'単重表'!$F$2502,3,FALSE))</f>
        <v/>
      </c>
      <c r="Q847" s="47"/>
      <c r="R847" s="56" t="e">
        <f t="shared" si="99"/>
        <v>#VALUE!</v>
      </c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275"/>
      <c r="AF847" s="275"/>
      <c r="AG847" s="40"/>
      <c r="AH847" s="40"/>
      <c r="AI847" s="40"/>
      <c r="AJ847" s="58" t="str">
        <f>IF(H847="","",VLOOKUP(H847,単重表!$C$6:'単重表'!$F$2502,4,FALSE))</f>
        <v/>
      </c>
      <c r="AK847" s="141" t="e">
        <f t="shared" si="88"/>
        <v>#VALUE!</v>
      </c>
      <c r="AL847" s="40">
        <v>2</v>
      </c>
      <c r="AM847" s="190" t="e">
        <f t="shared" si="89"/>
        <v>#VALUE!</v>
      </c>
      <c r="AO847" s="191">
        <f t="shared" si="90"/>
        <v>0</v>
      </c>
      <c r="AP847" s="182"/>
      <c r="AQ847" s="183" t="str">
        <f t="shared" si="91"/>
        <v/>
      </c>
      <c r="AR847" s="182"/>
      <c r="AS847" s="184" t="str">
        <f t="shared" si="92"/>
        <v/>
      </c>
      <c r="AT847" s="182"/>
      <c r="AU847" s="276"/>
      <c r="AV847" s="185"/>
      <c r="AW847" s="185"/>
      <c r="AX847" s="185"/>
      <c r="AY847" s="185"/>
      <c r="AZ847" s="185"/>
      <c r="BA847" s="186"/>
      <c r="BB847" s="80"/>
      <c r="BC847" s="185"/>
      <c r="BD847" s="185"/>
      <c r="BE847" s="185"/>
      <c r="BF847" s="185"/>
      <c r="BG847" s="187"/>
      <c r="BH847" s="278"/>
      <c r="BI847" s="188"/>
      <c r="BJ847" s="276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  <c r="BW847" s="40"/>
      <c r="BX847" s="40"/>
      <c r="BY847" s="40"/>
      <c r="BZ847" s="40"/>
      <c r="CA847" s="40"/>
      <c r="CB847" s="40"/>
      <c r="CC847" s="40"/>
      <c r="CD847" s="40"/>
      <c r="CE847" s="40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>
        <f t="shared" si="93"/>
        <v>0</v>
      </c>
    </row>
    <row r="848" spans="1:93" ht="22.5" hidden="1" customHeight="1">
      <c r="A848" s="277"/>
      <c r="B848" s="275"/>
      <c r="C848" s="75"/>
      <c r="D848" s="78"/>
      <c r="E848" s="75"/>
      <c r="F848" s="80"/>
      <c r="G848" s="78"/>
      <c r="H848" s="70"/>
      <c r="I848" s="81"/>
      <c r="J848" s="71" t="str">
        <f>IF(H848="","",VLOOKUP(H848,単重表!$C$6:'単重表'!$F$2502,2,FALSE))</f>
        <v/>
      </c>
      <c r="K848" s="232"/>
      <c r="L848" s="101">
        <f t="shared" si="97"/>
        <v>1</v>
      </c>
      <c r="M848" s="46"/>
      <c r="N848" s="101">
        <f t="shared" si="98"/>
        <v>1</v>
      </c>
      <c r="O848" s="49"/>
      <c r="P848" s="47" t="str">
        <f>IF(H848="","",VLOOKUP(H848,単重表!$C$6:'単重表'!$F$2502,3,FALSE))</f>
        <v/>
      </c>
      <c r="Q848" s="47"/>
      <c r="R848" s="56" t="e">
        <f t="shared" si="99"/>
        <v>#VALUE!</v>
      </c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275"/>
      <c r="AF848" s="275"/>
      <c r="AG848" s="40"/>
      <c r="AH848" s="40"/>
      <c r="AI848" s="40"/>
      <c r="AJ848" s="58" t="str">
        <f>IF(H848="","",VLOOKUP(H848,単重表!$C$6:'単重表'!$F$2502,4,FALSE))</f>
        <v/>
      </c>
      <c r="AK848" s="141" t="e">
        <f t="shared" si="88"/>
        <v>#VALUE!</v>
      </c>
      <c r="AL848" s="40">
        <v>2</v>
      </c>
      <c r="AM848" s="190" t="e">
        <f t="shared" si="89"/>
        <v>#VALUE!</v>
      </c>
      <c r="AO848" s="191">
        <f t="shared" si="90"/>
        <v>0</v>
      </c>
      <c r="AP848" s="182"/>
      <c r="AQ848" s="183" t="str">
        <f t="shared" si="91"/>
        <v/>
      </c>
      <c r="AR848" s="182"/>
      <c r="AS848" s="184" t="str">
        <f t="shared" si="92"/>
        <v/>
      </c>
      <c r="AT848" s="182"/>
      <c r="AU848" s="276"/>
      <c r="AV848" s="185"/>
      <c r="AW848" s="185"/>
      <c r="AX848" s="185"/>
      <c r="AY848" s="185"/>
      <c r="AZ848" s="185"/>
      <c r="BA848" s="186"/>
      <c r="BB848" s="80"/>
      <c r="BC848" s="185"/>
      <c r="BD848" s="185"/>
      <c r="BE848" s="185"/>
      <c r="BF848" s="185"/>
      <c r="BG848" s="187"/>
      <c r="BH848" s="278"/>
      <c r="BI848" s="188"/>
      <c r="BJ848" s="276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  <c r="BW848" s="40"/>
      <c r="BX848" s="40"/>
      <c r="BY848" s="40"/>
      <c r="BZ848" s="40"/>
      <c r="CA848" s="40"/>
      <c r="CB848" s="40"/>
      <c r="CC848" s="40"/>
      <c r="CD848" s="40"/>
      <c r="CE848" s="40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>
        <f t="shared" si="93"/>
        <v>0</v>
      </c>
    </row>
    <row r="849" spans="1:93" ht="22.5" hidden="1" customHeight="1">
      <c r="A849" s="277"/>
      <c r="B849" s="275"/>
      <c r="C849" s="75"/>
      <c r="D849" s="78"/>
      <c r="E849" s="75"/>
      <c r="F849" s="80"/>
      <c r="G849" s="78"/>
      <c r="H849" s="70"/>
      <c r="I849" s="81"/>
      <c r="J849" s="71" t="str">
        <f>IF(H849="","",VLOOKUP(H849,単重表!$C$6:'単重表'!$F$2502,2,FALSE))</f>
        <v/>
      </c>
      <c r="K849" s="232"/>
      <c r="L849" s="101">
        <f t="shared" si="97"/>
        <v>1</v>
      </c>
      <c r="M849" s="46"/>
      <c r="N849" s="101">
        <f t="shared" si="98"/>
        <v>1</v>
      </c>
      <c r="O849" s="49"/>
      <c r="P849" s="47" t="str">
        <f>IF(H849="","",VLOOKUP(H849,単重表!$C$6:'単重表'!$F$2502,3,FALSE))</f>
        <v/>
      </c>
      <c r="Q849" s="47"/>
      <c r="R849" s="56" t="e">
        <f t="shared" si="99"/>
        <v>#VALUE!</v>
      </c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275"/>
      <c r="AF849" s="275"/>
      <c r="AG849" s="40"/>
      <c r="AH849" s="40"/>
      <c r="AI849" s="40"/>
      <c r="AJ849" s="58" t="str">
        <f>IF(H849="","",VLOOKUP(H849,単重表!$C$6:'単重表'!$F$2502,4,FALSE))</f>
        <v/>
      </c>
      <c r="AK849" s="141" t="e">
        <f t="shared" si="88"/>
        <v>#VALUE!</v>
      </c>
      <c r="AL849" s="40">
        <v>2</v>
      </c>
      <c r="AM849" s="190" t="e">
        <f t="shared" si="89"/>
        <v>#VALUE!</v>
      </c>
      <c r="AO849" s="191">
        <f t="shared" si="90"/>
        <v>0</v>
      </c>
      <c r="AP849" s="182"/>
      <c r="AQ849" s="183" t="str">
        <f t="shared" si="91"/>
        <v/>
      </c>
      <c r="AR849" s="182"/>
      <c r="AS849" s="184" t="str">
        <f t="shared" si="92"/>
        <v/>
      </c>
      <c r="AT849" s="182"/>
      <c r="AU849" s="276"/>
      <c r="AV849" s="185"/>
      <c r="AW849" s="185"/>
      <c r="AX849" s="185"/>
      <c r="AY849" s="185"/>
      <c r="AZ849" s="185"/>
      <c r="BA849" s="186"/>
      <c r="BB849" s="80"/>
      <c r="BC849" s="185"/>
      <c r="BD849" s="185"/>
      <c r="BE849" s="185"/>
      <c r="BF849" s="185"/>
      <c r="BG849" s="187"/>
      <c r="BH849" s="278"/>
      <c r="BI849" s="188"/>
      <c r="BJ849" s="276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  <c r="BW849" s="40"/>
      <c r="BX849" s="40"/>
      <c r="BY849" s="40"/>
      <c r="BZ849" s="40"/>
      <c r="CA849" s="40"/>
      <c r="CB849" s="40"/>
      <c r="CC849" s="40"/>
      <c r="CD849" s="40"/>
      <c r="CE849" s="40"/>
      <c r="CF849" s="40"/>
      <c r="CG849" s="40"/>
      <c r="CH849" s="40"/>
      <c r="CI849" s="40"/>
      <c r="CJ849" s="40"/>
      <c r="CK849" s="40"/>
      <c r="CL849" s="40"/>
      <c r="CM849" s="40"/>
      <c r="CN849" s="40"/>
      <c r="CO849" s="40">
        <f t="shared" si="93"/>
        <v>0</v>
      </c>
    </row>
    <row r="850" spans="1:93" ht="22.5" hidden="1" customHeight="1">
      <c r="A850" s="277"/>
      <c r="B850" s="275"/>
      <c r="C850" s="75"/>
      <c r="D850" s="78"/>
      <c r="E850" s="75"/>
      <c r="F850" s="80"/>
      <c r="G850" s="78"/>
      <c r="H850" s="70"/>
      <c r="I850" s="81"/>
      <c r="J850" s="71" t="str">
        <f>IF(H850="","",VLOOKUP(H850,単重表!$C$6:'単重表'!$F$2502,2,FALSE))</f>
        <v/>
      </c>
      <c r="K850" s="232"/>
      <c r="L850" s="101">
        <f t="shared" si="97"/>
        <v>1</v>
      </c>
      <c r="M850" s="46"/>
      <c r="N850" s="101">
        <f t="shared" si="98"/>
        <v>1</v>
      </c>
      <c r="O850" s="49"/>
      <c r="P850" s="47" t="str">
        <f>IF(H850="","",VLOOKUP(H850,単重表!$C$6:'単重表'!$F$2502,3,FALSE))</f>
        <v/>
      </c>
      <c r="Q850" s="47"/>
      <c r="R850" s="56" t="e">
        <f t="shared" si="99"/>
        <v>#VALUE!</v>
      </c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275"/>
      <c r="AF850" s="275"/>
      <c r="AG850" s="40"/>
      <c r="AH850" s="40"/>
      <c r="AI850" s="40"/>
      <c r="AJ850" s="58" t="str">
        <f>IF(H850="","",VLOOKUP(H850,単重表!$C$6:'単重表'!$F$2502,4,FALSE))</f>
        <v/>
      </c>
      <c r="AK850" s="141" t="e">
        <f t="shared" si="88"/>
        <v>#VALUE!</v>
      </c>
      <c r="AL850" s="40">
        <v>2</v>
      </c>
      <c r="AM850" s="190" t="e">
        <f t="shared" si="89"/>
        <v>#VALUE!</v>
      </c>
      <c r="AO850" s="191">
        <f t="shared" si="90"/>
        <v>0</v>
      </c>
      <c r="AP850" s="182"/>
      <c r="AQ850" s="183" t="str">
        <f t="shared" si="91"/>
        <v/>
      </c>
      <c r="AR850" s="182"/>
      <c r="AS850" s="184" t="str">
        <f t="shared" si="92"/>
        <v/>
      </c>
      <c r="AT850" s="182"/>
      <c r="AU850" s="276"/>
      <c r="AV850" s="185"/>
      <c r="AW850" s="185"/>
      <c r="AX850" s="185"/>
      <c r="AY850" s="185"/>
      <c r="AZ850" s="185"/>
      <c r="BA850" s="186"/>
      <c r="BB850" s="80"/>
      <c r="BC850" s="185"/>
      <c r="BD850" s="185"/>
      <c r="BE850" s="185"/>
      <c r="BF850" s="185"/>
      <c r="BG850" s="187"/>
      <c r="BH850" s="278"/>
      <c r="BI850" s="188"/>
      <c r="BJ850" s="276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  <c r="BW850" s="40"/>
      <c r="BX850" s="40"/>
      <c r="BY850" s="40"/>
      <c r="BZ850" s="40"/>
      <c r="CA850" s="40"/>
      <c r="CB850" s="40"/>
      <c r="CC850" s="40"/>
      <c r="CD850" s="40"/>
      <c r="CE850" s="40"/>
      <c r="CF850" s="40"/>
      <c r="CG850" s="40"/>
      <c r="CH850" s="40"/>
      <c r="CI850" s="40"/>
      <c r="CJ850" s="40"/>
      <c r="CK850" s="40"/>
      <c r="CL850" s="40"/>
      <c r="CM850" s="40"/>
      <c r="CN850" s="40"/>
      <c r="CO850" s="40">
        <f t="shared" si="93"/>
        <v>0</v>
      </c>
    </row>
    <row r="851" spans="1:93" ht="22.5" hidden="1" customHeight="1">
      <c r="A851" s="277"/>
      <c r="B851" s="275"/>
      <c r="C851" s="75"/>
      <c r="D851" s="78"/>
      <c r="E851" s="75"/>
      <c r="F851" s="80"/>
      <c r="G851" s="78"/>
      <c r="H851" s="70"/>
      <c r="I851" s="81"/>
      <c r="J851" s="71" t="str">
        <f>IF(H851="","",VLOOKUP(H851,単重表!$C$6:'単重表'!$F$2502,2,FALSE))</f>
        <v/>
      </c>
      <c r="K851" s="232"/>
      <c r="L851" s="101">
        <f t="shared" si="97"/>
        <v>1</v>
      </c>
      <c r="M851" s="46"/>
      <c r="N851" s="101">
        <f t="shared" si="98"/>
        <v>1</v>
      </c>
      <c r="O851" s="49"/>
      <c r="P851" s="47" t="str">
        <f>IF(H851="","",VLOOKUP(H851,単重表!$C$6:'単重表'!$F$2502,3,FALSE))</f>
        <v/>
      </c>
      <c r="Q851" s="47"/>
      <c r="R851" s="56" t="e">
        <f t="shared" si="99"/>
        <v>#VALUE!</v>
      </c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275"/>
      <c r="AF851" s="275"/>
      <c r="AG851" s="40"/>
      <c r="AH851" s="40"/>
      <c r="AI851" s="40"/>
      <c r="AJ851" s="58" t="str">
        <f>IF(H851="","",VLOOKUP(H851,単重表!$C$6:'単重表'!$F$2502,4,FALSE))</f>
        <v/>
      </c>
      <c r="AK851" s="141" t="e">
        <f t="shared" si="88"/>
        <v>#VALUE!</v>
      </c>
      <c r="AL851" s="40">
        <v>2</v>
      </c>
      <c r="AM851" s="190" t="e">
        <f t="shared" si="89"/>
        <v>#VALUE!</v>
      </c>
      <c r="AO851" s="191">
        <f t="shared" si="90"/>
        <v>0</v>
      </c>
      <c r="AP851" s="182"/>
      <c r="AQ851" s="183" t="str">
        <f t="shared" si="91"/>
        <v/>
      </c>
      <c r="AR851" s="182"/>
      <c r="AS851" s="184" t="str">
        <f t="shared" si="92"/>
        <v/>
      </c>
      <c r="AT851" s="182"/>
      <c r="AU851" s="276"/>
      <c r="AV851" s="185"/>
      <c r="AW851" s="185"/>
      <c r="AX851" s="185"/>
      <c r="AY851" s="185"/>
      <c r="AZ851" s="185"/>
      <c r="BA851" s="186"/>
      <c r="BB851" s="80"/>
      <c r="BC851" s="185"/>
      <c r="BD851" s="185"/>
      <c r="BE851" s="185"/>
      <c r="BF851" s="185"/>
      <c r="BG851" s="187"/>
      <c r="BH851" s="278"/>
      <c r="BI851" s="188"/>
      <c r="BJ851" s="276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  <c r="BW851" s="40"/>
      <c r="BX851" s="40"/>
      <c r="BY851" s="40"/>
      <c r="BZ851" s="40"/>
      <c r="CA851" s="40"/>
      <c r="CB851" s="40"/>
      <c r="CC851" s="40"/>
      <c r="CD851" s="40"/>
      <c r="CE851" s="40"/>
      <c r="CF851" s="40"/>
      <c r="CG851" s="40"/>
      <c r="CH851" s="40"/>
      <c r="CI851" s="40"/>
      <c r="CJ851" s="40"/>
      <c r="CK851" s="40"/>
      <c r="CL851" s="40"/>
      <c r="CM851" s="40"/>
      <c r="CN851" s="40"/>
      <c r="CO851" s="40">
        <f t="shared" si="93"/>
        <v>0</v>
      </c>
    </row>
    <row r="852" spans="1:93" ht="22.5" hidden="1" customHeight="1">
      <c r="A852" s="277"/>
      <c r="B852" s="275"/>
      <c r="C852" s="75"/>
      <c r="D852" s="78"/>
      <c r="E852" s="75"/>
      <c r="F852" s="80"/>
      <c r="G852" s="78"/>
      <c r="H852" s="70"/>
      <c r="I852" s="81"/>
      <c r="J852" s="71" t="str">
        <f>IF(H852="","",VLOOKUP(H852,単重表!$C$6:'単重表'!$F$2502,2,FALSE))</f>
        <v/>
      </c>
      <c r="K852" s="232"/>
      <c r="L852" s="101">
        <f t="shared" si="97"/>
        <v>1</v>
      </c>
      <c r="M852" s="46"/>
      <c r="N852" s="101">
        <f t="shared" si="98"/>
        <v>1</v>
      </c>
      <c r="O852" s="49"/>
      <c r="P852" s="47" t="str">
        <f>IF(H852="","",VLOOKUP(H852,単重表!$C$6:'単重表'!$F$2502,3,FALSE))</f>
        <v/>
      </c>
      <c r="Q852" s="47"/>
      <c r="R852" s="56" t="e">
        <f t="shared" si="99"/>
        <v>#VALUE!</v>
      </c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275"/>
      <c r="AF852" s="275"/>
      <c r="AG852" s="40"/>
      <c r="AH852" s="40"/>
      <c r="AI852" s="40"/>
      <c r="AJ852" s="58" t="str">
        <f>IF(H852="","",VLOOKUP(H852,単重表!$C$6:'単重表'!$F$2502,4,FALSE))</f>
        <v/>
      </c>
      <c r="AK852" s="141" t="e">
        <f t="shared" si="88"/>
        <v>#VALUE!</v>
      </c>
      <c r="AL852" s="40">
        <v>2</v>
      </c>
      <c r="AM852" s="190" t="e">
        <f t="shared" si="89"/>
        <v>#VALUE!</v>
      </c>
      <c r="AO852" s="191">
        <f t="shared" si="90"/>
        <v>0</v>
      </c>
      <c r="AP852" s="182"/>
      <c r="AQ852" s="183" t="str">
        <f t="shared" si="91"/>
        <v/>
      </c>
      <c r="AR852" s="182"/>
      <c r="AS852" s="184" t="str">
        <f t="shared" si="92"/>
        <v/>
      </c>
      <c r="AT852" s="182"/>
      <c r="AU852" s="276"/>
      <c r="AV852" s="185"/>
      <c r="AW852" s="185"/>
      <c r="AX852" s="185"/>
      <c r="AY852" s="185"/>
      <c r="AZ852" s="185"/>
      <c r="BA852" s="186"/>
      <c r="BB852" s="80"/>
      <c r="BC852" s="185"/>
      <c r="BD852" s="185"/>
      <c r="BE852" s="185"/>
      <c r="BF852" s="185"/>
      <c r="BG852" s="187"/>
      <c r="BH852" s="278"/>
      <c r="BI852" s="188"/>
      <c r="BJ852" s="276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  <c r="BW852" s="40"/>
      <c r="BX852" s="40"/>
      <c r="BY852" s="40"/>
      <c r="BZ852" s="40"/>
      <c r="CA852" s="40"/>
      <c r="CB852" s="40"/>
      <c r="CC852" s="40"/>
      <c r="CD852" s="40"/>
      <c r="CE852" s="40"/>
      <c r="CF852" s="40"/>
      <c r="CG852" s="40"/>
      <c r="CH852" s="40"/>
      <c r="CI852" s="40"/>
      <c r="CJ852" s="40"/>
      <c r="CK852" s="40"/>
      <c r="CL852" s="40"/>
      <c r="CM852" s="40"/>
      <c r="CN852" s="40"/>
      <c r="CO852" s="40">
        <f t="shared" si="93"/>
        <v>0</v>
      </c>
    </row>
    <row r="853" spans="1:93" ht="22.5" hidden="1" customHeight="1">
      <c r="A853" s="277"/>
      <c r="B853" s="275"/>
      <c r="C853" s="75"/>
      <c r="D853" s="78"/>
      <c r="E853" s="75"/>
      <c r="F853" s="80"/>
      <c r="G853" s="78"/>
      <c r="H853" s="70"/>
      <c r="I853" s="81"/>
      <c r="J853" s="71" t="str">
        <f>IF(H853="","",VLOOKUP(H853,単重表!$C$6:'単重表'!$F$2502,2,FALSE))</f>
        <v/>
      </c>
      <c r="K853" s="232"/>
      <c r="L853" s="101">
        <f t="shared" si="97"/>
        <v>1</v>
      </c>
      <c r="M853" s="46"/>
      <c r="N853" s="101">
        <f t="shared" si="98"/>
        <v>1</v>
      </c>
      <c r="O853" s="49"/>
      <c r="P853" s="47" t="str">
        <f>IF(H853="","",VLOOKUP(H853,単重表!$C$6:'単重表'!$F$2502,3,FALSE))</f>
        <v/>
      </c>
      <c r="Q853" s="47"/>
      <c r="R853" s="56" t="e">
        <f t="shared" si="99"/>
        <v>#VALUE!</v>
      </c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275"/>
      <c r="AF853" s="275"/>
      <c r="AG853" s="40"/>
      <c r="AH853" s="40"/>
      <c r="AI853" s="40"/>
      <c r="AJ853" s="58" t="str">
        <f>IF(H853="","",VLOOKUP(H853,単重表!$C$6:'単重表'!$F$2502,4,FALSE))</f>
        <v/>
      </c>
      <c r="AK853" s="141" t="e">
        <f t="shared" si="88"/>
        <v>#VALUE!</v>
      </c>
      <c r="AL853" s="40">
        <v>2</v>
      </c>
      <c r="AM853" s="190" t="e">
        <f t="shared" si="89"/>
        <v>#VALUE!</v>
      </c>
      <c r="AO853" s="191">
        <f t="shared" si="90"/>
        <v>0</v>
      </c>
      <c r="AP853" s="182"/>
      <c r="AQ853" s="183" t="str">
        <f t="shared" si="91"/>
        <v/>
      </c>
      <c r="AR853" s="182"/>
      <c r="AS853" s="184" t="str">
        <f t="shared" si="92"/>
        <v/>
      </c>
      <c r="AT853" s="182"/>
      <c r="AU853" s="276"/>
      <c r="AV853" s="185"/>
      <c r="AW853" s="185"/>
      <c r="AX853" s="185"/>
      <c r="AY853" s="185"/>
      <c r="AZ853" s="185"/>
      <c r="BA853" s="186"/>
      <c r="BB853" s="80"/>
      <c r="BC853" s="185"/>
      <c r="BD853" s="185"/>
      <c r="BE853" s="185"/>
      <c r="BF853" s="185"/>
      <c r="BG853" s="187"/>
      <c r="BH853" s="278"/>
      <c r="BI853" s="188"/>
      <c r="BJ853" s="276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>
        <f t="shared" si="93"/>
        <v>0</v>
      </c>
    </row>
    <row r="854" spans="1:93" ht="22.5" hidden="1" customHeight="1">
      <c r="A854" s="277"/>
      <c r="B854" s="275"/>
      <c r="C854" s="75"/>
      <c r="D854" s="78"/>
      <c r="E854" s="75"/>
      <c r="F854" s="80"/>
      <c r="G854" s="78"/>
      <c r="H854" s="70"/>
      <c r="I854" s="81"/>
      <c r="J854" s="71" t="str">
        <f>IF(H854="","",VLOOKUP(H854,単重表!$C$6:'単重表'!$F$2502,2,FALSE))</f>
        <v/>
      </c>
      <c r="K854" s="232"/>
      <c r="L854" s="101">
        <f t="shared" si="97"/>
        <v>1</v>
      </c>
      <c r="M854" s="46"/>
      <c r="N854" s="101">
        <f t="shared" si="98"/>
        <v>1</v>
      </c>
      <c r="O854" s="49"/>
      <c r="P854" s="47" t="str">
        <f>IF(H854="","",VLOOKUP(H854,単重表!$C$6:'単重表'!$F$2502,3,FALSE))</f>
        <v/>
      </c>
      <c r="Q854" s="47"/>
      <c r="R854" s="56" t="e">
        <f t="shared" si="99"/>
        <v>#VALUE!</v>
      </c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275"/>
      <c r="AF854" s="275"/>
      <c r="AG854" s="40"/>
      <c r="AH854" s="40"/>
      <c r="AI854" s="40"/>
      <c r="AJ854" s="58" t="str">
        <f>IF(H854="","",VLOOKUP(H854,単重表!$C$6:'単重表'!$F$2502,4,FALSE))</f>
        <v/>
      </c>
      <c r="AK854" s="141" t="e">
        <f t="shared" si="88"/>
        <v>#VALUE!</v>
      </c>
      <c r="AL854" s="40">
        <v>2</v>
      </c>
      <c r="AM854" s="190" t="e">
        <f t="shared" si="89"/>
        <v>#VALUE!</v>
      </c>
      <c r="AO854" s="191">
        <f t="shared" si="90"/>
        <v>0</v>
      </c>
      <c r="AP854" s="182"/>
      <c r="AQ854" s="183" t="str">
        <f t="shared" si="91"/>
        <v/>
      </c>
      <c r="AR854" s="182"/>
      <c r="AS854" s="184" t="str">
        <f t="shared" si="92"/>
        <v/>
      </c>
      <c r="AT854" s="182"/>
      <c r="AU854" s="276"/>
      <c r="AV854" s="185"/>
      <c r="AW854" s="185"/>
      <c r="AX854" s="185"/>
      <c r="AY854" s="185"/>
      <c r="AZ854" s="185"/>
      <c r="BA854" s="186"/>
      <c r="BB854" s="80"/>
      <c r="BC854" s="185"/>
      <c r="BD854" s="185"/>
      <c r="BE854" s="185"/>
      <c r="BF854" s="185"/>
      <c r="BG854" s="187"/>
      <c r="BH854" s="278"/>
      <c r="BI854" s="188"/>
      <c r="BJ854" s="276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>
        <f t="shared" si="93"/>
        <v>0</v>
      </c>
    </row>
    <row r="855" spans="1:93" ht="22.5" hidden="1" customHeight="1">
      <c r="A855" s="277"/>
      <c r="B855" s="275"/>
      <c r="C855" s="75"/>
      <c r="D855" s="78"/>
      <c r="E855" s="75"/>
      <c r="F855" s="80"/>
      <c r="G855" s="78"/>
      <c r="H855" s="70"/>
      <c r="I855" s="81"/>
      <c r="J855" s="71" t="str">
        <f>IF(H855="","",VLOOKUP(H855,単重表!$C$6:'単重表'!$F$2502,2,FALSE))</f>
        <v/>
      </c>
      <c r="K855" s="232"/>
      <c r="L855" s="101">
        <f t="shared" si="97"/>
        <v>1</v>
      </c>
      <c r="M855" s="46"/>
      <c r="N855" s="101">
        <f t="shared" si="98"/>
        <v>1</v>
      </c>
      <c r="O855" s="49"/>
      <c r="P855" s="47" t="str">
        <f>IF(H855="","",VLOOKUP(H855,単重表!$C$6:'単重表'!$F$2502,3,FALSE))</f>
        <v/>
      </c>
      <c r="Q855" s="47"/>
      <c r="R855" s="56" t="e">
        <f t="shared" si="99"/>
        <v>#VALUE!</v>
      </c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275"/>
      <c r="AF855" s="275"/>
      <c r="AG855" s="40"/>
      <c r="AH855" s="40"/>
      <c r="AI855" s="40"/>
      <c r="AJ855" s="58" t="str">
        <f>IF(H855="","",VLOOKUP(H855,単重表!$C$6:'単重表'!$F$2502,4,FALSE))</f>
        <v/>
      </c>
      <c r="AK855" s="141" t="e">
        <f t="shared" si="88"/>
        <v>#VALUE!</v>
      </c>
      <c r="AL855" s="40">
        <v>2</v>
      </c>
      <c r="AM855" s="190" t="e">
        <f t="shared" si="89"/>
        <v>#VALUE!</v>
      </c>
      <c r="AO855" s="191">
        <f t="shared" si="90"/>
        <v>0</v>
      </c>
      <c r="AP855" s="182"/>
      <c r="AQ855" s="183" t="str">
        <f t="shared" si="91"/>
        <v/>
      </c>
      <c r="AR855" s="182"/>
      <c r="AS855" s="184" t="str">
        <f t="shared" si="92"/>
        <v/>
      </c>
      <c r="AT855" s="182"/>
      <c r="AU855" s="276"/>
      <c r="AV855" s="185"/>
      <c r="AW855" s="185"/>
      <c r="AX855" s="185"/>
      <c r="AY855" s="185"/>
      <c r="AZ855" s="185"/>
      <c r="BA855" s="186"/>
      <c r="BB855" s="80"/>
      <c r="BC855" s="185"/>
      <c r="BD855" s="185"/>
      <c r="BE855" s="185"/>
      <c r="BF855" s="185"/>
      <c r="BG855" s="187"/>
      <c r="BH855" s="278"/>
      <c r="BI855" s="188"/>
      <c r="BJ855" s="276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>
        <f t="shared" si="93"/>
        <v>0</v>
      </c>
    </row>
    <row r="856" spans="1:93" ht="22.5" hidden="1" customHeight="1">
      <c r="A856" s="277"/>
      <c r="B856" s="275"/>
      <c r="C856" s="75"/>
      <c r="D856" s="78"/>
      <c r="E856" s="75"/>
      <c r="F856" s="80"/>
      <c r="G856" s="78"/>
      <c r="H856" s="70"/>
      <c r="I856" s="81"/>
      <c r="J856" s="71" t="str">
        <f>IF(H856="","",VLOOKUP(H856,単重表!$C$6:'単重表'!$F$2502,2,FALSE))</f>
        <v/>
      </c>
      <c r="K856" s="232"/>
      <c r="L856" s="101">
        <f t="shared" si="97"/>
        <v>1</v>
      </c>
      <c r="M856" s="46"/>
      <c r="N856" s="101">
        <f t="shared" si="98"/>
        <v>1</v>
      </c>
      <c r="O856" s="49"/>
      <c r="P856" s="47" t="str">
        <f>IF(H856="","",VLOOKUP(H856,単重表!$C$6:'単重表'!$F$2502,3,FALSE))</f>
        <v/>
      </c>
      <c r="Q856" s="47"/>
      <c r="R856" s="56" t="e">
        <f t="shared" si="99"/>
        <v>#VALUE!</v>
      </c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275"/>
      <c r="AF856" s="275"/>
      <c r="AG856" s="40"/>
      <c r="AH856" s="40"/>
      <c r="AI856" s="40"/>
      <c r="AJ856" s="58" t="str">
        <f>IF(H856="","",VLOOKUP(H856,単重表!$C$6:'単重表'!$F$2502,4,FALSE))</f>
        <v/>
      </c>
      <c r="AK856" s="141" t="e">
        <f t="shared" si="88"/>
        <v>#VALUE!</v>
      </c>
      <c r="AL856" s="40">
        <v>2</v>
      </c>
      <c r="AM856" s="190" t="e">
        <f t="shared" si="89"/>
        <v>#VALUE!</v>
      </c>
      <c r="AO856" s="191">
        <f t="shared" si="90"/>
        <v>0</v>
      </c>
      <c r="AP856" s="182"/>
      <c r="AQ856" s="183" t="str">
        <f t="shared" si="91"/>
        <v/>
      </c>
      <c r="AR856" s="182"/>
      <c r="AS856" s="184" t="str">
        <f t="shared" si="92"/>
        <v/>
      </c>
      <c r="AT856" s="182"/>
      <c r="AU856" s="276"/>
      <c r="AV856" s="185"/>
      <c r="AW856" s="185"/>
      <c r="AX856" s="185"/>
      <c r="AY856" s="185"/>
      <c r="AZ856" s="185"/>
      <c r="BA856" s="186"/>
      <c r="BB856" s="80"/>
      <c r="BC856" s="185"/>
      <c r="BD856" s="185"/>
      <c r="BE856" s="185"/>
      <c r="BF856" s="185"/>
      <c r="BG856" s="187"/>
      <c r="BH856" s="278"/>
      <c r="BI856" s="188"/>
      <c r="BJ856" s="276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>
        <f t="shared" si="93"/>
        <v>0</v>
      </c>
    </row>
    <row r="857" spans="1:93" ht="22.5" hidden="1" customHeight="1">
      <c r="A857" s="277"/>
      <c r="B857" s="275"/>
      <c r="C857" s="75"/>
      <c r="D857" s="78"/>
      <c r="E857" s="75"/>
      <c r="F857" s="80"/>
      <c r="G857" s="78"/>
      <c r="H857" s="70"/>
      <c r="I857" s="81"/>
      <c r="J857" s="71" t="str">
        <f>IF(H857="","",VLOOKUP(H857,単重表!$C$6:'単重表'!$F$2502,2,FALSE))</f>
        <v/>
      </c>
      <c r="K857" s="232"/>
      <c r="L857" s="101">
        <f t="shared" si="97"/>
        <v>1</v>
      </c>
      <c r="M857" s="46"/>
      <c r="N857" s="101">
        <f t="shared" si="98"/>
        <v>1</v>
      </c>
      <c r="O857" s="49"/>
      <c r="P857" s="47" t="str">
        <f>IF(H857="","",VLOOKUP(H857,単重表!$C$6:'単重表'!$F$2502,3,FALSE))</f>
        <v/>
      </c>
      <c r="Q857" s="47"/>
      <c r="R857" s="56" t="e">
        <f t="shared" si="99"/>
        <v>#VALUE!</v>
      </c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275"/>
      <c r="AF857" s="275"/>
      <c r="AG857" s="40"/>
      <c r="AH857" s="40"/>
      <c r="AI857" s="40"/>
      <c r="AJ857" s="58" t="str">
        <f>IF(H857="","",VLOOKUP(H857,単重表!$C$6:'単重表'!$F$2502,4,FALSE))</f>
        <v/>
      </c>
      <c r="AK857" s="141" t="e">
        <f t="shared" si="88"/>
        <v>#VALUE!</v>
      </c>
      <c r="AL857" s="40">
        <v>2</v>
      </c>
      <c r="AM857" s="190" t="e">
        <f t="shared" si="89"/>
        <v>#VALUE!</v>
      </c>
      <c r="AO857" s="191">
        <f t="shared" si="90"/>
        <v>0</v>
      </c>
      <c r="AP857" s="182"/>
      <c r="AQ857" s="183" t="str">
        <f t="shared" si="91"/>
        <v/>
      </c>
      <c r="AR857" s="182"/>
      <c r="AS857" s="184" t="str">
        <f t="shared" si="92"/>
        <v/>
      </c>
      <c r="AT857" s="182"/>
      <c r="AU857" s="276"/>
      <c r="AV857" s="185"/>
      <c r="AW857" s="185"/>
      <c r="AX857" s="185"/>
      <c r="AY857" s="185"/>
      <c r="AZ857" s="185"/>
      <c r="BA857" s="186"/>
      <c r="BB857" s="80"/>
      <c r="BC857" s="185"/>
      <c r="BD857" s="185"/>
      <c r="BE857" s="185"/>
      <c r="BF857" s="185"/>
      <c r="BG857" s="187"/>
      <c r="BH857" s="278"/>
      <c r="BI857" s="188"/>
      <c r="BJ857" s="276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>
        <f t="shared" si="93"/>
        <v>0</v>
      </c>
    </row>
    <row r="858" spans="1:93" ht="22.5" hidden="1" customHeight="1">
      <c r="A858" s="277"/>
      <c r="B858" s="275"/>
      <c r="C858" s="75"/>
      <c r="D858" s="78"/>
      <c r="E858" s="75"/>
      <c r="F858" s="80"/>
      <c r="G858" s="78"/>
      <c r="H858" s="70"/>
      <c r="I858" s="81"/>
      <c r="J858" s="71" t="str">
        <f>IF(H858="","",VLOOKUP(H858,単重表!$C$6:'単重表'!$F$2502,2,FALSE))</f>
        <v/>
      </c>
      <c r="K858" s="232"/>
      <c r="L858" s="101">
        <f t="shared" si="97"/>
        <v>1</v>
      </c>
      <c r="M858" s="46"/>
      <c r="N858" s="101">
        <f t="shared" si="98"/>
        <v>1</v>
      </c>
      <c r="O858" s="49"/>
      <c r="P858" s="47" t="str">
        <f>IF(H858="","",VLOOKUP(H858,単重表!$C$6:'単重表'!$F$2502,3,FALSE))</f>
        <v/>
      </c>
      <c r="Q858" s="47"/>
      <c r="R858" s="56" t="e">
        <f t="shared" si="99"/>
        <v>#VALUE!</v>
      </c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275"/>
      <c r="AF858" s="275"/>
      <c r="AG858" s="40"/>
      <c r="AH858" s="40"/>
      <c r="AI858" s="40"/>
      <c r="AJ858" s="58" t="str">
        <f>IF(H858="","",VLOOKUP(H858,単重表!$C$6:'単重表'!$F$2502,4,FALSE))</f>
        <v/>
      </c>
      <c r="AK858" s="141" t="e">
        <f t="shared" si="88"/>
        <v>#VALUE!</v>
      </c>
      <c r="AL858" s="40">
        <v>2</v>
      </c>
      <c r="AM858" s="190" t="e">
        <f t="shared" si="89"/>
        <v>#VALUE!</v>
      </c>
      <c r="AO858" s="191">
        <f t="shared" si="90"/>
        <v>0</v>
      </c>
      <c r="AP858" s="182"/>
      <c r="AQ858" s="183" t="str">
        <f t="shared" si="91"/>
        <v/>
      </c>
      <c r="AR858" s="182"/>
      <c r="AS858" s="184" t="str">
        <f t="shared" si="92"/>
        <v/>
      </c>
      <c r="AT858" s="182"/>
      <c r="AU858" s="276"/>
      <c r="AV858" s="185"/>
      <c r="AW858" s="185"/>
      <c r="AX858" s="185"/>
      <c r="AY858" s="185"/>
      <c r="AZ858" s="185"/>
      <c r="BA858" s="186"/>
      <c r="BB858" s="80"/>
      <c r="BC858" s="185"/>
      <c r="BD858" s="185"/>
      <c r="BE858" s="185"/>
      <c r="BF858" s="185"/>
      <c r="BG858" s="187"/>
      <c r="BH858" s="278"/>
      <c r="BI858" s="188"/>
      <c r="BJ858" s="276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>
        <f t="shared" si="93"/>
        <v>0</v>
      </c>
    </row>
    <row r="859" spans="1:93" ht="22.5" hidden="1" customHeight="1">
      <c r="A859" s="277"/>
      <c r="B859" s="275"/>
      <c r="C859" s="75"/>
      <c r="D859" s="78"/>
      <c r="E859" s="75"/>
      <c r="F859" s="80"/>
      <c r="G859" s="78"/>
      <c r="H859" s="70"/>
      <c r="I859" s="81"/>
      <c r="J859" s="71" t="str">
        <f>IF(H859="","",VLOOKUP(H859,単重表!$C$6:'単重表'!$F$2502,2,FALSE))</f>
        <v/>
      </c>
      <c r="K859" s="232"/>
      <c r="L859" s="101">
        <f t="shared" si="97"/>
        <v>1</v>
      </c>
      <c r="M859" s="46"/>
      <c r="N859" s="101">
        <f t="shared" si="98"/>
        <v>1</v>
      </c>
      <c r="O859" s="49"/>
      <c r="P859" s="47" t="str">
        <f>IF(H859="","",VLOOKUP(H859,単重表!$C$6:'単重表'!$F$2502,3,FALSE))</f>
        <v/>
      </c>
      <c r="Q859" s="47"/>
      <c r="R859" s="56" t="e">
        <f t="shared" si="99"/>
        <v>#VALUE!</v>
      </c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275"/>
      <c r="AF859" s="275"/>
      <c r="AG859" s="40"/>
      <c r="AH859" s="40"/>
      <c r="AI859" s="40"/>
      <c r="AJ859" s="58" t="str">
        <f>IF(H859="","",VLOOKUP(H859,単重表!$C$6:'単重表'!$F$2502,4,FALSE))</f>
        <v/>
      </c>
      <c r="AK859" s="141" t="e">
        <f t="shared" si="88"/>
        <v>#VALUE!</v>
      </c>
      <c r="AL859" s="40">
        <v>2</v>
      </c>
      <c r="AM859" s="190" t="e">
        <f t="shared" si="89"/>
        <v>#VALUE!</v>
      </c>
      <c r="AO859" s="191">
        <f t="shared" si="90"/>
        <v>0</v>
      </c>
      <c r="AP859" s="182"/>
      <c r="AQ859" s="183" t="str">
        <f t="shared" si="91"/>
        <v/>
      </c>
      <c r="AR859" s="182"/>
      <c r="AS859" s="184" t="str">
        <f t="shared" si="92"/>
        <v/>
      </c>
      <c r="AT859" s="182"/>
      <c r="AU859" s="276"/>
      <c r="AV859" s="185"/>
      <c r="AW859" s="185"/>
      <c r="AX859" s="185"/>
      <c r="AY859" s="185"/>
      <c r="AZ859" s="185"/>
      <c r="BA859" s="186"/>
      <c r="BB859" s="80"/>
      <c r="BC859" s="185"/>
      <c r="BD859" s="185"/>
      <c r="BE859" s="185"/>
      <c r="BF859" s="185"/>
      <c r="BG859" s="187"/>
      <c r="BH859" s="278"/>
      <c r="BI859" s="188"/>
      <c r="BJ859" s="276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0"/>
      <c r="CC859" s="40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>
        <f t="shared" si="93"/>
        <v>0</v>
      </c>
    </row>
    <row r="860" spans="1:93" ht="22.5" hidden="1" customHeight="1">
      <c r="A860" s="277"/>
      <c r="B860" s="275"/>
      <c r="C860" s="75"/>
      <c r="D860" s="78"/>
      <c r="E860" s="75"/>
      <c r="F860" s="80"/>
      <c r="G860" s="78"/>
      <c r="H860" s="70"/>
      <c r="I860" s="81"/>
      <c r="J860" s="71" t="str">
        <f>IF(H860="","",VLOOKUP(H860,単重表!$C$6:'単重表'!$F$2502,2,FALSE))</f>
        <v/>
      </c>
      <c r="K860" s="232"/>
      <c r="L860" s="101">
        <f t="shared" si="97"/>
        <v>1</v>
      </c>
      <c r="M860" s="46"/>
      <c r="N860" s="101">
        <f t="shared" si="98"/>
        <v>1</v>
      </c>
      <c r="O860" s="49"/>
      <c r="P860" s="47" t="str">
        <f>IF(H860="","",VLOOKUP(H860,単重表!$C$6:'単重表'!$F$2502,3,FALSE))</f>
        <v/>
      </c>
      <c r="Q860" s="47"/>
      <c r="R860" s="56" t="e">
        <f t="shared" si="99"/>
        <v>#VALUE!</v>
      </c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275"/>
      <c r="AF860" s="275"/>
      <c r="AG860" s="40"/>
      <c r="AH860" s="40"/>
      <c r="AI860" s="40"/>
      <c r="AJ860" s="58" t="str">
        <f>IF(H860="","",VLOOKUP(H860,単重表!$C$6:'単重表'!$F$2502,4,FALSE))</f>
        <v/>
      </c>
      <c r="AK860" s="141" t="e">
        <f t="shared" si="88"/>
        <v>#VALUE!</v>
      </c>
      <c r="AL860" s="40">
        <v>2</v>
      </c>
      <c r="AM860" s="190" t="e">
        <f t="shared" si="89"/>
        <v>#VALUE!</v>
      </c>
      <c r="AO860" s="191">
        <f t="shared" si="90"/>
        <v>0</v>
      </c>
      <c r="AP860" s="182"/>
      <c r="AQ860" s="183" t="str">
        <f t="shared" si="91"/>
        <v/>
      </c>
      <c r="AR860" s="182"/>
      <c r="AS860" s="184" t="str">
        <f t="shared" si="92"/>
        <v/>
      </c>
      <c r="AT860" s="182"/>
      <c r="AU860" s="276"/>
      <c r="AV860" s="185"/>
      <c r="AW860" s="185"/>
      <c r="AX860" s="185"/>
      <c r="AY860" s="185"/>
      <c r="AZ860" s="185"/>
      <c r="BA860" s="186"/>
      <c r="BB860" s="80"/>
      <c r="BC860" s="185"/>
      <c r="BD860" s="185"/>
      <c r="BE860" s="185"/>
      <c r="BF860" s="185"/>
      <c r="BG860" s="187"/>
      <c r="BH860" s="278"/>
      <c r="BI860" s="188"/>
      <c r="BJ860" s="276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  <c r="BW860" s="40"/>
      <c r="BX860" s="40"/>
      <c r="BY860" s="40"/>
      <c r="BZ860" s="40"/>
      <c r="CA860" s="40"/>
      <c r="CB860" s="40"/>
      <c r="CC860" s="40"/>
      <c r="CD860" s="40"/>
      <c r="CE860" s="40"/>
      <c r="CF860" s="40"/>
      <c r="CG860" s="40"/>
      <c r="CH860" s="40"/>
      <c r="CI860" s="40"/>
      <c r="CJ860" s="40"/>
      <c r="CK860" s="40"/>
      <c r="CL860" s="40"/>
      <c r="CM860" s="40"/>
      <c r="CN860" s="40"/>
      <c r="CO860" s="40">
        <f t="shared" si="93"/>
        <v>0</v>
      </c>
    </row>
    <row r="861" spans="1:93" ht="22.5" hidden="1" customHeight="1">
      <c r="A861" s="277"/>
      <c r="B861" s="275"/>
      <c r="C861" s="75"/>
      <c r="D861" s="78"/>
      <c r="E861" s="75"/>
      <c r="F861" s="80"/>
      <c r="G861" s="78"/>
      <c r="H861" s="70"/>
      <c r="I861" s="81"/>
      <c r="J861" s="71" t="str">
        <f>IF(H861="","",VLOOKUP(H861,単重表!$C$6:'単重表'!$F$2502,2,FALSE))</f>
        <v/>
      </c>
      <c r="K861" s="232"/>
      <c r="L861" s="101">
        <f t="shared" si="97"/>
        <v>1</v>
      </c>
      <c r="M861" s="46"/>
      <c r="N861" s="101">
        <f t="shared" si="98"/>
        <v>1</v>
      </c>
      <c r="O861" s="49"/>
      <c r="P861" s="47" t="str">
        <f>IF(H861="","",VLOOKUP(H861,単重表!$C$6:'単重表'!$F$2502,3,FALSE))</f>
        <v/>
      </c>
      <c r="Q861" s="47"/>
      <c r="R861" s="56" t="e">
        <f t="shared" si="99"/>
        <v>#VALUE!</v>
      </c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275"/>
      <c r="AF861" s="275"/>
      <c r="AG861" s="40"/>
      <c r="AH861" s="40"/>
      <c r="AI861" s="40"/>
      <c r="AJ861" s="58" t="str">
        <f>IF(H861="","",VLOOKUP(H861,単重表!$C$6:'単重表'!$F$2502,4,FALSE))</f>
        <v/>
      </c>
      <c r="AK861" s="141" t="e">
        <f t="shared" si="88"/>
        <v>#VALUE!</v>
      </c>
      <c r="AL861" s="40">
        <v>2</v>
      </c>
      <c r="AM861" s="190" t="e">
        <f t="shared" si="89"/>
        <v>#VALUE!</v>
      </c>
      <c r="AO861" s="191">
        <f t="shared" si="90"/>
        <v>0</v>
      </c>
      <c r="AP861" s="182"/>
      <c r="AQ861" s="183" t="str">
        <f t="shared" si="91"/>
        <v/>
      </c>
      <c r="AR861" s="182"/>
      <c r="AS861" s="184" t="str">
        <f t="shared" si="92"/>
        <v/>
      </c>
      <c r="AT861" s="182"/>
      <c r="AU861" s="276"/>
      <c r="AV861" s="185"/>
      <c r="AW861" s="185"/>
      <c r="AX861" s="185"/>
      <c r="AY861" s="185"/>
      <c r="AZ861" s="185"/>
      <c r="BA861" s="186"/>
      <c r="BB861" s="80"/>
      <c r="BC861" s="185"/>
      <c r="BD861" s="185"/>
      <c r="BE861" s="185"/>
      <c r="BF861" s="185"/>
      <c r="BG861" s="187"/>
      <c r="BH861" s="278"/>
      <c r="BI861" s="188"/>
      <c r="BJ861" s="276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  <c r="BW861" s="40"/>
      <c r="BX861" s="40"/>
      <c r="BY861" s="40"/>
      <c r="BZ861" s="40"/>
      <c r="CA861" s="40"/>
      <c r="CB861" s="40"/>
      <c r="CC861" s="40"/>
      <c r="CD861" s="40"/>
      <c r="CE861" s="40"/>
      <c r="CF861" s="40"/>
      <c r="CG861" s="40"/>
      <c r="CH861" s="40"/>
      <c r="CI861" s="40"/>
      <c r="CJ861" s="40"/>
      <c r="CK861" s="40"/>
      <c r="CL861" s="40"/>
      <c r="CM861" s="40"/>
      <c r="CN861" s="40"/>
      <c r="CO861" s="40">
        <f t="shared" si="93"/>
        <v>0</v>
      </c>
    </row>
    <row r="862" spans="1:93" ht="22.5" hidden="1" customHeight="1">
      <c r="A862" s="277"/>
      <c r="B862" s="275"/>
      <c r="C862" s="75"/>
      <c r="D862" s="78"/>
      <c r="E862" s="75"/>
      <c r="F862" s="80"/>
      <c r="G862" s="78"/>
      <c r="H862" s="70"/>
      <c r="I862" s="81"/>
      <c r="J862" s="71" t="str">
        <f>IF(H862="","",VLOOKUP(H862,単重表!$C$6:'単重表'!$F$2502,2,FALSE))</f>
        <v/>
      </c>
      <c r="K862" s="232"/>
      <c r="L862" s="101">
        <f t="shared" si="97"/>
        <v>1</v>
      </c>
      <c r="M862" s="46"/>
      <c r="N862" s="101">
        <f t="shared" si="98"/>
        <v>1</v>
      </c>
      <c r="O862" s="49"/>
      <c r="P862" s="47" t="str">
        <f>IF(H862="","",VLOOKUP(H862,単重表!$C$6:'単重表'!$F$2502,3,FALSE))</f>
        <v/>
      </c>
      <c r="Q862" s="47"/>
      <c r="R862" s="56" t="e">
        <f t="shared" si="99"/>
        <v>#VALUE!</v>
      </c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275"/>
      <c r="AF862" s="275"/>
      <c r="AG862" s="40"/>
      <c r="AH862" s="40"/>
      <c r="AI862" s="40"/>
      <c r="AJ862" s="58" t="str">
        <f>IF(H862="","",VLOOKUP(H862,単重表!$C$6:'単重表'!$F$2502,4,FALSE))</f>
        <v/>
      </c>
      <c r="AK862" s="141" t="e">
        <f t="shared" si="88"/>
        <v>#VALUE!</v>
      </c>
      <c r="AL862" s="40">
        <v>2</v>
      </c>
      <c r="AM862" s="190" t="e">
        <f t="shared" si="89"/>
        <v>#VALUE!</v>
      </c>
      <c r="AO862" s="191">
        <f t="shared" si="90"/>
        <v>0</v>
      </c>
      <c r="AP862" s="182"/>
      <c r="AQ862" s="183" t="str">
        <f t="shared" si="91"/>
        <v/>
      </c>
      <c r="AR862" s="182"/>
      <c r="AS862" s="184" t="str">
        <f t="shared" si="92"/>
        <v/>
      </c>
      <c r="AT862" s="182"/>
      <c r="AU862" s="276"/>
      <c r="AV862" s="185"/>
      <c r="AW862" s="185"/>
      <c r="AX862" s="185"/>
      <c r="AY862" s="185"/>
      <c r="AZ862" s="185"/>
      <c r="BA862" s="186"/>
      <c r="BB862" s="80"/>
      <c r="BC862" s="185"/>
      <c r="BD862" s="185"/>
      <c r="BE862" s="185"/>
      <c r="BF862" s="185"/>
      <c r="BG862" s="187"/>
      <c r="BH862" s="278"/>
      <c r="BI862" s="188"/>
      <c r="BJ862" s="276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  <c r="BW862" s="40"/>
      <c r="BX862" s="40"/>
      <c r="BY862" s="40"/>
      <c r="BZ862" s="40"/>
      <c r="CA862" s="40"/>
      <c r="CB862" s="40"/>
      <c r="CC862" s="40"/>
      <c r="CD862" s="40"/>
      <c r="CE862" s="40"/>
      <c r="CF862" s="40"/>
      <c r="CG862" s="40"/>
      <c r="CH862" s="40"/>
      <c r="CI862" s="40"/>
      <c r="CJ862" s="40"/>
      <c r="CK862" s="40"/>
      <c r="CL862" s="40"/>
      <c r="CM862" s="40"/>
      <c r="CN862" s="40"/>
      <c r="CO862" s="40">
        <f t="shared" si="93"/>
        <v>0</v>
      </c>
    </row>
    <row r="863" spans="1:93" ht="22.5" hidden="1" customHeight="1">
      <c r="A863" s="277"/>
      <c r="B863" s="275"/>
      <c r="C863" s="75"/>
      <c r="D863" s="78"/>
      <c r="E863" s="75"/>
      <c r="F863" s="80"/>
      <c r="G863" s="78"/>
      <c r="H863" s="70"/>
      <c r="I863" s="81"/>
      <c r="J863" s="71" t="str">
        <f>IF(H863="","",VLOOKUP(H863,単重表!$C$6:'単重表'!$F$2502,2,FALSE))</f>
        <v/>
      </c>
      <c r="K863" s="232"/>
      <c r="L863" s="101">
        <f t="shared" si="97"/>
        <v>1</v>
      </c>
      <c r="M863" s="46"/>
      <c r="N863" s="101">
        <f t="shared" si="98"/>
        <v>1</v>
      </c>
      <c r="O863" s="49"/>
      <c r="P863" s="47" t="str">
        <f>IF(H863="","",VLOOKUP(H863,単重表!$C$6:'単重表'!$F$2502,3,FALSE))</f>
        <v/>
      </c>
      <c r="Q863" s="47"/>
      <c r="R863" s="56" t="e">
        <f t="shared" si="99"/>
        <v>#VALUE!</v>
      </c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275"/>
      <c r="AF863" s="275"/>
      <c r="AG863" s="40"/>
      <c r="AH863" s="40"/>
      <c r="AI863" s="40"/>
      <c r="AJ863" s="58" t="str">
        <f>IF(H863="","",VLOOKUP(H863,単重表!$C$6:'単重表'!$F$2502,4,FALSE))</f>
        <v/>
      </c>
      <c r="AK863" s="141" t="e">
        <f t="shared" si="88"/>
        <v>#VALUE!</v>
      </c>
      <c r="AL863" s="40">
        <v>2</v>
      </c>
      <c r="AM863" s="190" t="e">
        <f t="shared" si="89"/>
        <v>#VALUE!</v>
      </c>
      <c r="AO863" s="191">
        <f t="shared" si="90"/>
        <v>0</v>
      </c>
      <c r="AP863" s="182"/>
      <c r="AQ863" s="183" t="str">
        <f t="shared" si="91"/>
        <v/>
      </c>
      <c r="AR863" s="182"/>
      <c r="AS863" s="184" t="str">
        <f t="shared" si="92"/>
        <v/>
      </c>
      <c r="AT863" s="182"/>
      <c r="AU863" s="276"/>
      <c r="AV863" s="185"/>
      <c r="AW863" s="185"/>
      <c r="AX863" s="185"/>
      <c r="AY863" s="185"/>
      <c r="AZ863" s="185"/>
      <c r="BA863" s="186"/>
      <c r="BB863" s="80"/>
      <c r="BC863" s="185"/>
      <c r="BD863" s="185"/>
      <c r="BE863" s="185"/>
      <c r="BF863" s="185"/>
      <c r="BG863" s="187"/>
      <c r="BH863" s="278"/>
      <c r="BI863" s="188"/>
      <c r="BJ863" s="276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  <c r="BW863" s="40"/>
      <c r="BX863" s="40"/>
      <c r="BY863" s="40"/>
      <c r="BZ863" s="40"/>
      <c r="CA863" s="40"/>
      <c r="CB863" s="40"/>
      <c r="CC863" s="40"/>
      <c r="CD863" s="40"/>
      <c r="CE863" s="40"/>
      <c r="CF863" s="40"/>
      <c r="CG863" s="40"/>
      <c r="CH863" s="40"/>
      <c r="CI863" s="40"/>
      <c r="CJ863" s="40"/>
      <c r="CK863" s="40"/>
      <c r="CL863" s="40"/>
      <c r="CM863" s="40"/>
      <c r="CN863" s="40"/>
      <c r="CO863" s="40">
        <f t="shared" si="93"/>
        <v>0</v>
      </c>
    </row>
    <row r="864" spans="1:93" ht="22.5" hidden="1" customHeight="1">
      <c r="A864" s="277"/>
      <c r="B864" s="275"/>
      <c r="C864" s="75"/>
      <c r="D864" s="78"/>
      <c r="E864" s="75"/>
      <c r="F864" s="80"/>
      <c r="G864" s="78"/>
      <c r="H864" s="70"/>
      <c r="I864" s="81"/>
      <c r="J864" s="71" t="str">
        <f>IF(H864="","",VLOOKUP(H864,単重表!$C$6:'単重表'!$F$2502,2,FALSE))</f>
        <v/>
      </c>
      <c r="K864" s="232"/>
      <c r="L864" s="101">
        <f t="shared" si="97"/>
        <v>1</v>
      </c>
      <c r="M864" s="46"/>
      <c r="N864" s="101">
        <f t="shared" si="98"/>
        <v>1</v>
      </c>
      <c r="O864" s="49"/>
      <c r="P864" s="47" t="str">
        <f>IF(H864="","",VLOOKUP(H864,単重表!$C$6:'単重表'!$F$2502,3,FALSE))</f>
        <v/>
      </c>
      <c r="Q864" s="47"/>
      <c r="R864" s="56" t="e">
        <f t="shared" si="99"/>
        <v>#VALUE!</v>
      </c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275"/>
      <c r="AF864" s="275"/>
      <c r="AG864" s="40"/>
      <c r="AH864" s="40"/>
      <c r="AI864" s="40"/>
      <c r="AJ864" s="58" t="str">
        <f>IF(H864="","",VLOOKUP(H864,単重表!$C$6:'単重表'!$F$2502,4,FALSE))</f>
        <v/>
      </c>
      <c r="AK864" s="141" t="e">
        <f t="shared" si="88"/>
        <v>#VALUE!</v>
      </c>
      <c r="AL864" s="40">
        <v>2</v>
      </c>
      <c r="AM864" s="190" t="e">
        <f t="shared" si="89"/>
        <v>#VALUE!</v>
      </c>
      <c r="AO864" s="191">
        <f t="shared" si="90"/>
        <v>0</v>
      </c>
      <c r="AP864" s="182"/>
      <c r="AQ864" s="183" t="str">
        <f t="shared" si="91"/>
        <v/>
      </c>
      <c r="AR864" s="182"/>
      <c r="AS864" s="184" t="str">
        <f t="shared" si="92"/>
        <v/>
      </c>
      <c r="AT864" s="182"/>
      <c r="AU864" s="276"/>
      <c r="AV864" s="185"/>
      <c r="AW864" s="185"/>
      <c r="AX864" s="185"/>
      <c r="AY864" s="185"/>
      <c r="AZ864" s="185"/>
      <c r="BA864" s="186"/>
      <c r="BB864" s="80"/>
      <c r="BC864" s="185"/>
      <c r="BD864" s="185"/>
      <c r="BE864" s="185"/>
      <c r="BF864" s="185"/>
      <c r="BG864" s="187"/>
      <c r="BH864" s="278"/>
      <c r="BI864" s="188"/>
      <c r="BJ864" s="276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0"/>
      <c r="CC864" s="40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>
        <f t="shared" si="93"/>
        <v>0</v>
      </c>
    </row>
    <row r="865" spans="1:93" ht="22.5" hidden="1" customHeight="1">
      <c r="A865" s="277"/>
      <c r="B865" s="275"/>
      <c r="C865" s="75"/>
      <c r="D865" s="78"/>
      <c r="E865" s="75"/>
      <c r="F865" s="80"/>
      <c r="G865" s="78"/>
      <c r="H865" s="70"/>
      <c r="I865" s="81"/>
      <c r="J865" s="71" t="str">
        <f>IF(H865="","",VLOOKUP(H865,単重表!$C$6:'単重表'!$F$2502,2,FALSE))</f>
        <v/>
      </c>
      <c r="K865" s="232"/>
      <c r="L865" s="101">
        <f t="shared" si="97"/>
        <v>1</v>
      </c>
      <c r="M865" s="46"/>
      <c r="N865" s="101">
        <f t="shared" si="98"/>
        <v>1</v>
      </c>
      <c r="O865" s="49"/>
      <c r="P865" s="47" t="str">
        <f>IF(H865="","",VLOOKUP(H865,単重表!$C$6:'単重表'!$F$2502,3,FALSE))</f>
        <v/>
      </c>
      <c r="Q865" s="47"/>
      <c r="R865" s="56" t="e">
        <f t="shared" si="99"/>
        <v>#VALUE!</v>
      </c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275"/>
      <c r="AF865" s="275"/>
      <c r="AG865" s="40"/>
      <c r="AH865" s="40"/>
      <c r="AI865" s="40"/>
      <c r="AJ865" s="58" t="str">
        <f>IF(H865="","",VLOOKUP(H865,単重表!$C$6:'単重表'!$F$2502,4,FALSE))</f>
        <v/>
      </c>
      <c r="AK865" s="141" t="e">
        <f t="shared" si="88"/>
        <v>#VALUE!</v>
      </c>
      <c r="AL865" s="40">
        <v>2</v>
      </c>
      <c r="AM865" s="190" t="e">
        <f t="shared" si="89"/>
        <v>#VALUE!</v>
      </c>
      <c r="AO865" s="191">
        <f t="shared" si="90"/>
        <v>0</v>
      </c>
      <c r="AP865" s="182"/>
      <c r="AQ865" s="183" t="str">
        <f t="shared" si="91"/>
        <v/>
      </c>
      <c r="AR865" s="182"/>
      <c r="AS865" s="184" t="str">
        <f t="shared" si="92"/>
        <v/>
      </c>
      <c r="AT865" s="182"/>
      <c r="AU865" s="276"/>
      <c r="AV865" s="185"/>
      <c r="AW865" s="185"/>
      <c r="AX865" s="185"/>
      <c r="AY865" s="185"/>
      <c r="AZ865" s="185"/>
      <c r="BA865" s="186"/>
      <c r="BB865" s="80"/>
      <c r="BC865" s="185"/>
      <c r="BD865" s="185"/>
      <c r="BE865" s="185"/>
      <c r="BF865" s="185"/>
      <c r="BG865" s="187"/>
      <c r="BH865" s="278"/>
      <c r="BI865" s="188"/>
      <c r="BJ865" s="276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  <c r="BW865" s="40"/>
      <c r="BX865" s="40"/>
      <c r="BY865" s="40"/>
      <c r="BZ865" s="40"/>
      <c r="CA865" s="40"/>
      <c r="CB865" s="40"/>
      <c r="CC865" s="40"/>
      <c r="CD865" s="40"/>
      <c r="CE865" s="40"/>
      <c r="CF865" s="40"/>
      <c r="CG865" s="40"/>
      <c r="CH865" s="40"/>
      <c r="CI865" s="40"/>
      <c r="CJ865" s="40"/>
      <c r="CK865" s="40"/>
      <c r="CL865" s="40"/>
      <c r="CM865" s="40"/>
      <c r="CN865" s="40"/>
      <c r="CO865" s="40">
        <f t="shared" si="93"/>
        <v>0</v>
      </c>
    </row>
    <row r="866" spans="1:93" ht="22.5" hidden="1" customHeight="1">
      <c r="A866" s="277"/>
      <c r="B866" s="275"/>
      <c r="C866" s="75"/>
      <c r="D866" s="78"/>
      <c r="E866" s="75"/>
      <c r="F866" s="80"/>
      <c r="G866" s="78"/>
      <c r="H866" s="70"/>
      <c r="I866" s="81"/>
      <c r="J866" s="71" t="str">
        <f>IF(H866="","",VLOOKUP(H866,単重表!$C$6:'単重表'!$F$2502,2,FALSE))</f>
        <v/>
      </c>
      <c r="K866" s="232"/>
      <c r="L866" s="101">
        <f t="shared" si="97"/>
        <v>1</v>
      </c>
      <c r="M866" s="46"/>
      <c r="N866" s="101">
        <f t="shared" si="98"/>
        <v>1</v>
      </c>
      <c r="O866" s="49"/>
      <c r="P866" s="47" t="str">
        <f>IF(H866="","",VLOOKUP(H866,単重表!$C$6:'単重表'!$F$2502,3,FALSE))</f>
        <v/>
      </c>
      <c r="Q866" s="47"/>
      <c r="R866" s="56" t="e">
        <f t="shared" si="99"/>
        <v>#VALUE!</v>
      </c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275"/>
      <c r="AF866" s="275"/>
      <c r="AG866" s="40"/>
      <c r="AH866" s="40"/>
      <c r="AI866" s="40"/>
      <c r="AJ866" s="58" t="str">
        <f>IF(H866="","",VLOOKUP(H866,単重表!$C$6:'単重表'!$F$2502,4,FALSE))</f>
        <v/>
      </c>
      <c r="AK866" s="141" t="e">
        <f t="shared" si="88"/>
        <v>#VALUE!</v>
      </c>
      <c r="AL866" s="40">
        <v>2</v>
      </c>
      <c r="AM866" s="190" t="e">
        <f t="shared" si="89"/>
        <v>#VALUE!</v>
      </c>
      <c r="AO866" s="191">
        <f t="shared" si="90"/>
        <v>0</v>
      </c>
      <c r="AP866" s="182"/>
      <c r="AQ866" s="183" t="str">
        <f t="shared" si="91"/>
        <v/>
      </c>
      <c r="AR866" s="182"/>
      <c r="AS866" s="184" t="str">
        <f t="shared" si="92"/>
        <v/>
      </c>
      <c r="AT866" s="182"/>
      <c r="AU866" s="276"/>
      <c r="AV866" s="185"/>
      <c r="AW866" s="185"/>
      <c r="AX866" s="185"/>
      <c r="AY866" s="185"/>
      <c r="AZ866" s="185"/>
      <c r="BA866" s="186"/>
      <c r="BB866" s="80"/>
      <c r="BC866" s="185"/>
      <c r="BD866" s="185"/>
      <c r="BE866" s="185"/>
      <c r="BF866" s="185"/>
      <c r="BG866" s="187"/>
      <c r="BH866" s="278"/>
      <c r="BI866" s="188"/>
      <c r="BJ866" s="276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  <c r="BW866" s="40"/>
      <c r="BX866" s="40"/>
      <c r="BY866" s="40"/>
      <c r="BZ866" s="40"/>
      <c r="CA866" s="40"/>
      <c r="CB866" s="40"/>
      <c r="CC866" s="40"/>
      <c r="CD866" s="40"/>
      <c r="CE866" s="40"/>
      <c r="CF866" s="40"/>
      <c r="CG866" s="40"/>
      <c r="CH866" s="40"/>
      <c r="CI866" s="40"/>
      <c r="CJ866" s="40"/>
      <c r="CK866" s="40"/>
      <c r="CL866" s="40"/>
      <c r="CM866" s="40"/>
      <c r="CN866" s="40"/>
      <c r="CO866" s="40">
        <f t="shared" si="93"/>
        <v>0</v>
      </c>
    </row>
    <row r="867" spans="1:93" ht="22.5" hidden="1" customHeight="1">
      <c r="A867" s="277"/>
      <c r="B867" s="275"/>
      <c r="C867" s="75"/>
      <c r="D867" s="78"/>
      <c r="E867" s="75"/>
      <c r="F867" s="80"/>
      <c r="G867" s="78"/>
      <c r="H867" s="70"/>
      <c r="I867" s="81"/>
      <c r="J867" s="71" t="str">
        <f>IF(H867="","",VLOOKUP(H867,単重表!$C$6:'単重表'!$F$2502,2,FALSE))</f>
        <v/>
      </c>
      <c r="K867" s="232"/>
      <c r="L867" s="101">
        <f t="shared" si="97"/>
        <v>1</v>
      </c>
      <c r="M867" s="46"/>
      <c r="N867" s="101">
        <f t="shared" si="98"/>
        <v>1</v>
      </c>
      <c r="O867" s="49"/>
      <c r="P867" s="47" t="str">
        <f>IF(H867="","",VLOOKUP(H867,単重表!$C$6:'単重表'!$F$2502,3,FALSE))</f>
        <v/>
      </c>
      <c r="Q867" s="47"/>
      <c r="R867" s="56" t="e">
        <f t="shared" si="99"/>
        <v>#VALUE!</v>
      </c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275"/>
      <c r="AF867" s="275"/>
      <c r="AG867" s="40"/>
      <c r="AH867" s="40"/>
      <c r="AI867" s="40"/>
      <c r="AJ867" s="58" t="str">
        <f>IF(H867="","",VLOOKUP(H867,単重表!$C$6:'単重表'!$F$2502,4,FALSE))</f>
        <v/>
      </c>
      <c r="AK867" s="141" t="e">
        <f t="shared" si="88"/>
        <v>#VALUE!</v>
      </c>
      <c r="AL867" s="40">
        <v>2</v>
      </c>
      <c r="AM867" s="190" t="e">
        <f t="shared" si="89"/>
        <v>#VALUE!</v>
      </c>
      <c r="AO867" s="191">
        <f t="shared" si="90"/>
        <v>0</v>
      </c>
      <c r="AP867" s="182"/>
      <c r="AQ867" s="183" t="str">
        <f t="shared" si="91"/>
        <v/>
      </c>
      <c r="AR867" s="182"/>
      <c r="AS867" s="184" t="str">
        <f t="shared" si="92"/>
        <v/>
      </c>
      <c r="AT867" s="182"/>
      <c r="AU867" s="276"/>
      <c r="AV867" s="185"/>
      <c r="AW867" s="185"/>
      <c r="AX867" s="185"/>
      <c r="AY867" s="185"/>
      <c r="AZ867" s="185"/>
      <c r="BA867" s="186"/>
      <c r="BB867" s="80"/>
      <c r="BC867" s="185"/>
      <c r="BD867" s="185"/>
      <c r="BE867" s="185"/>
      <c r="BF867" s="185"/>
      <c r="BG867" s="187"/>
      <c r="BH867" s="278"/>
      <c r="BI867" s="188"/>
      <c r="BJ867" s="276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  <c r="BW867" s="40"/>
      <c r="BX867" s="40"/>
      <c r="BY867" s="40"/>
      <c r="BZ867" s="40"/>
      <c r="CA867" s="40"/>
      <c r="CB867" s="40"/>
      <c r="CC867" s="40"/>
      <c r="CD867" s="40"/>
      <c r="CE867" s="40"/>
      <c r="CF867" s="40"/>
      <c r="CG867" s="40"/>
      <c r="CH867" s="40"/>
      <c r="CI867" s="40"/>
      <c r="CJ867" s="40"/>
      <c r="CK867" s="40"/>
      <c r="CL867" s="40"/>
      <c r="CM867" s="40"/>
      <c r="CN867" s="40"/>
      <c r="CO867" s="40">
        <f t="shared" si="93"/>
        <v>0</v>
      </c>
    </row>
    <row r="868" spans="1:93" ht="22.5" hidden="1" customHeight="1">
      <c r="A868" s="277"/>
      <c r="B868" s="275"/>
      <c r="C868" s="75"/>
      <c r="D868" s="78"/>
      <c r="E868" s="75"/>
      <c r="F868" s="80"/>
      <c r="G868" s="78"/>
      <c r="H868" s="70"/>
      <c r="I868" s="81"/>
      <c r="J868" s="71" t="str">
        <f>IF(H868="","",VLOOKUP(H868,単重表!$C$6:'単重表'!$F$2502,2,FALSE))</f>
        <v/>
      </c>
      <c r="K868" s="232"/>
      <c r="L868" s="101">
        <f t="shared" si="97"/>
        <v>1</v>
      </c>
      <c r="M868" s="46"/>
      <c r="N868" s="101">
        <f t="shared" si="98"/>
        <v>1</v>
      </c>
      <c r="O868" s="49"/>
      <c r="P868" s="47" t="str">
        <f>IF(H868="","",VLOOKUP(H868,単重表!$C$6:'単重表'!$F$2502,3,FALSE))</f>
        <v/>
      </c>
      <c r="Q868" s="47"/>
      <c r="R868" s="56" t="e">
        <f t="shared" si="99"/>
        <v>#VALUE!</v>
      </c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275"/>
      <c r="AF868" s="275"/>
      <c r="AG868" s="40"/>
      <c r="AH868" s="40"/>
      <c r="AI868" s="40"/>
      <c r="AJ868" s="58" t="str">
        <f>IF(H868="","",VLOOKUP(H868,単重表!$C$6:'単重表'!$F$2502,4,FALSE))</f>
        <v/>
      </c>
      <c r="AK868" s="141" t="e">
        <f t="shared" si="88"/>
        <v>#VALUE!</v>
      </c>
      <c r="AL868" s="40">
        <v>2</v>
      </c>
      <c r="AM868" s="190" t="e">
        <f t="shared" si="89"/>
        <v>#VALUE!</v>
      </c>
      <c r="AO868" s="191">
        <f t="shared" si="90"/>
        <v>0</v>
      </c>
      <c r="AP868" s="182"/>
      <c r="AQ868" s="183" t="str">
        <f t="shared" si="91"/>
        <v/>
      </c>
      <c r="AR868" s="182"/>
      <c r="AS868" s="184" t="str">
        <f t="shared" si="92"/>
        <v/>
      </c>
      <c r="AT868" s="182"/>
      <c r="AU868" s="276"/>
      <c r="AV868" s="185"/>
      <c r="AW868" s="185"/>
      <c r="AX868" s="185"/>
      <c r="AY868" s="185"/>
      <c r="AZ868" s="185"/>
      <c r="BA868" s="186"/>
      <c r="BB868" s="80"/>
      <c r="BC868" s="185"/>
      <c r="BD868" s="185"/>
      <c r="BE868" s="185"/>
      <c r="BF868" s="185"/>
      <c r="BG868" s="187"/>
      <c r="BH868" s="278"/>
      <c r="BI868" s="188"/>
      <c r="BJ868" s="276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  <c r="BW868" s="40"/>
      <c r="BX868" s="40"/>
      <c r="BY868" s="40"/>
      <c r="BZ868" s="40"/>
      <c r="CA868" s="40"/>
      <c r="CB868" s="40"/>
      <c r="CC868" s="40"/>
      <c r="CD868" s="40"/>
      <c r="CE868" s="40"/>
      <c r="CF868" s="40"/>
      <c r="CG868" s="40"/>
      <c r="CH868" s="40"/>
      <c r="CI868" s="40"/>
      <c r="CJ868" s="40"/>
      <c r="CK868" s="40"/>
      <c r="CL868" s="40"/>
      <c r="CM868" s="40"/>
      <c r="CN868" s="40"/>
      <c r="CO868" s="40">
        <f t="shared" si="93"/>
        <v>0</v>
      </c>
    </row>
    <row r="869" spans="1:93" ht="22.5" hidden="1" customHeight="1">
      <c r="A869" s="277"/>
      <c r="B869" s="275"/>
      <c r="C869" s="75"/>
      <c r="D869" s="78"/>
      <c r="E869" s="75"/>
      <c r="F869" s="80"/>
      <c r="G869" s="78"/>
      <c r="H869" s="70"/>
      <c r="I869" s="81"/>
      <c r="J869" s="71" t="str">
        <f>IF(H869="","",VLOOKUP(H869,単重表!$C$6:'単重表'!$F$2502,2,FALSE))</f>
        <v/>
      </c>
      <c r="K869" s="232"/>
      <c r="L869" s="101">
        <f t="shared" si="97"/>
        <v>1</v>
      </c>
      <c r="M869" s="46"/>
      <c r="N869" s="101">
        <f t="shared" si="98"/>
        <v>1</v>
      </c>
      <c r="O869" s="49"/>
      <c r="P869" s="47" t="str">
        <f>IF(H869="","",VLOOKUP(H869,単重表!$C$6:'単重表'!$F$2502,3,FALSE))</f>
        <v/>
      </c>
      <c r="Q869" s="47"/>
      <c r="R869" s="56" t="e">
        <f t="shared" si="99"/>
        <v>#VALUE!</v>
      </c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275"/>
      <c r="AF869" s="275"/>
      <c r="AG869" s="40"/>
      <c r="AH869" s="40"/>
      <c r="AI869" s="40"/>
      <c r="AJ869" s="58" t="str">
        <f>IF(H869="","",VLOOKUP(H869,単重表!$C$6:'単重表'!$F$2502,4,FALSE))</f>
        <v/>
      </c>
      <c r="AK869" s="141" t="e">
        <f t="shared" si="88"/>
        <v>#VALUE!</v>
      </c>
      <c r="AL869" s="40">
        <v>2</v>
      </c>
      <c r="AM869" s="190" t="e">
        <f t="shared" si="89"/>
        <v>#VALUE!</v>
      </c>
      <c r="AO869" s="191">
        <f t="shared" si="90"/>
        <v>0</v>
      </c>
      <c r="AP869" s="182"/>
      <c r="AQ869" s="183" t="str">
        <f t="shared" si="91"/>
        <v/>
      </c>
      <c r="AR869" s="182"/>
      <c r="AS869" s="184" t="str">
        <f t="shared" si="92"/>
        <v/>
      </c>
      <c r="AT869" s="182"/>
      <c r="AU869" s="276"/>
      <c r="AV869" s="185"/>
      <c r="AW869" s="185"/>
      <c r="AX869" s="185"/>
      <c r="AY869" s="185"/>
      <c r="AZ869" s="185"/>
      <c r="BA869" s="186"/>
      <c r="BB869" s="80"/>
      <c r="BC869" s="185"/>
      <c r="BD869" s="185"/>
      <c r="BE869" s="185"/>
      <c r="BF869" s="185"/>
      <c r="BG869" s="187"/>
      <c r="BH869" s="278"/>
      <c r="BI869" s="188"/>
      <c r="BJ869" s="276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>
        <f t="shared" si="93"/>
        <v>0</v>
      </c>
    </row>
    <row r="870" spans="1:93" ht="22.5" hidden="1" customHeight="1">
      <c r="A870" s="277"/>
      <c r="B870" s="275"/>
      <c r="C870" s="75"/>
      <c r="D870" s="78"/>
      <c r="E870" s="75"/>
      <c r="F870" s="80"/>
      <c r="G870" s="78"/>
      <c r="H870" s="70"/>
      <c r="I870" s="81"/>
      <c r="J870" s="71" t="str">
        <f>IF(H870="","",VLOOKUP(H870,単重表!$C$6:'単重表'!$F$2502,2,FALSE))</f>
        <v/>
      </c>
      <c r="K870" s="232"/>
      <c r="L870" s="101">
        <f t="shared" si="97"/>
        <v>1</v>
      </c>
      <c r="M870" s="46"/>
      <c r="N870" s="101">
        <f t="shared" si="98"/>
        <v>1</v>
      </c>
      <c r="O870" s="49"/>
      <c r="P870" s="47" t="str">
        <f>IF(H870="","",VLOOKUP(H870,単重表!$C$6:'単重表'!$F$2502,3,FALSE))</f>
        <v/>
      </c>
      <c r="Q870" s="47"/>
      <c r="R870" s="56" t="e">
        <f t="shared" si="99"/>
        <v>#VALUE!</v>
      </c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275"/>
      <c r="AF870" s="275"/>
      <c r="AG870" s="40"/>
      <c r="AH870" s="40"/>
      <c r="AI870" s="40"/>
      <c r="AJ870" s="58" t="str">
        <f>IF(H870="","",VLOOKUP(H870,単重表!$C$6:'単重表'!$F$2502,4,FALSE))</f>
        <v/>
      </c>
      <c r="AK870" s="141" t="e">
        <f t="shared" si="88"/>
        <v>#VALUE!</v>
      </c>
      <c r="AL870" s="40">
        <v>2</v>
      </c>
      <c r="AM870" s="190" t="e">
        <f t="shared" si="89"/>
        <v>#VALUE!</v>
      </c>
      <c r="AO870" s="191">
        <f t="shared" si="90"/>
        <v>0</v>
      </c>
      <c r="AP870" s="182"/>
      <c r="AQ870" s="183" t="str">
        <f t="shared" si="91"/>
        <v/>
      </c>
      <c r="AR870" s="182"/>
      <c r="AS870" s="184" t="str">
        <f t="shared" si="92"/>
        <v/>
      </c>
      <c r="AT870" s="182"/>
      <c r="AU870" s="276"/>
      <c r="AV870" s="185"/>
      <c r="AW870" s="185"/>
      <c r="AX870" s="185"/>
      <c r="AY870" s="185"/>
      <c r="AZ870" s="185"/>
      <c r="BA870" s="186"/>
      <c r="BB870" s="80"/>
      <c r="BC870" s="185"/>
      <c r="BD870" s="185"/>
      <c r="BE870" s="185"/>
      <c r="BF870" s="185"/>
      <c r="BG870" s="187"/>
      <c r="BH870" s="278"/>
      <c r="BI870" s="188"/>
      <c r="BJ870" s="276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>
        <f t="shared" si="93"/>
        <v>0</v>
      </c>
    </row>
    <row r="871" spans="1:93" ht="22.5" hidden="1" customHeight="1">
      <c r="A871" s="277"/>
      <c r="B871" s="275"/>
      <c r="C871" s="75"/>
      <c r="D871" s="78"/>
      <c r="E871" s="75"/>
      <c r="F871" s="80"/>
      <c r="G871" s="78"/>
      <c r="H871" s="70"/>
      <c r="I871" s="81"/>
      <c r="J871" s="71" t="str">
        <f>IF(H871="","",VLOOKUP(H871,単重表!$C$6:'単重表'!$F$2502,2,FALSE))</f>
        <v/>
      </c>
      <c r="K871" s="232"/>
      <c r="L871" s="101">
        <f t="shared" si="97"/>
        <v>1</v>
      </c>
      <c r="M871" s="46"/>
      <c r="N871" s="101">
        <f t="shared" si="98"/>
        <v>1</v>
      </c>
      <c r="O871" s="49"/>
      <c r="P871" s="47" t="str">
        <f>IF(H871="","",VLOOKUP(H871,単重表!$C$6:'単重表'!$F$2502,3,FALSE))</f>
        <v/>
      </c>
      <c r="Q871" s="47"/>
      <c r="R871" s="56" t="e">
        <f t="shared" si="99"/>
        <v>#VALUE!</v>
      </c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275"/>
      <c r="AF871" s="275"/>
      <c r="AG871" s="40"/>
      <c r="AH871" s="40"/>
      <c r="AI871" s="40"/>
      <c r="AJ871" s="58" t="str">
        <f>IF(H871="","",VLOOKUP(H871,単重表!$C$6:'単重表'!$F$2502,4,FALSE))</f>
        <v/>
      </c>
      <c r="AK871" s="141" t="e">
        <f t="shared" si="88"/>
        <v>#VALUE!</v>
      </c>
      <c r="AL871" s="40">
        <v>2</v>
      </c>
      <c r="AM871" s="190" t="e">
        <f t="shared" si="89"/>
        <v>#VALUE!</v>
      </c>
      <c r="AO871" s="191">
        <f t="shared" si="90"/>
        <v>0</v>
      </c>
      <c r="AP871" s="182"/>
      <c r="AQ871" s="183" t="str">
        <f t="shared" si="91"/>
        <v/>
      </c>
      <c r="AR871" s="182"/>
      <c r="AS871" s="184" t="str">
        <f t="shared" si="92"/>
        <v/>
      </c>
      <c r="AT871" s="182"/>
      <c r="AU871" s="276"/>
      <c r="AV871" s="185"/>
      <c r="AW871" s="185"/>
      <c r="AX871" s="185"/>
      <c r="AY871" s="185"/>
      <c r="AZ871" s="185"/>
      <c r="BA871" s="186"/>
      <c r="BB871" s="80"/>
      <c r="BC871" s="185"/>
      <c r="BD871" s="185"/>
      <c r="BE871" s="185"/>
      <c r="BF871" s="185"/>
      <c r="BG871" s="187"/>
      <c r="BH871" s="278"/>
      <c r="BI871" s="188"/>
      <c r="BJ871" s="276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>
        <f t="shared" si="93"/>
        <v>0</v>
      </c>
    </row>
    <row r="872" spans="1:93" ht="22.5" hidden="1" customHeight="1">
      <c r="A872" s="277"/>
      <c r="B872" s="275"/>
      <c r="C872" s="75"/>
      <c r="D872" s="78"/>
      <c r="E872" s="75"/>
      <c r="F872" s="80"/>
      <c r="G872" s="78"/>
      <c r="H872" s="70"/>
      <c r="I872" s="81"/>
      <c r="J872" s="71" t="str">
        <f>IF(H872="","",VLOOKUP(H872,単重表!$C$6:'単重表'!$F$2502,2,FALSE))</f>
        <v/>
      </c>
      <c r="K872" s="232"/>
      <c r="L872" s="101">
        <f t="shared" si="97"/>
        <v>1</v>
      </c>
      <c r="M872" s="46"/>
      <c r="N872" s="101">
        <f t="shared" si="98"/>
        <v>1</v>
      </c>
      <c r="O872" s="49"/>
      <c r="P872" s="47" t="str">
        <f>IF(H872="","",VLOOKUP(H872,単重表!$C$6:'単重表'!$F$2502,3,FALSE))</f>
        <v/>
      </c>
      <c r="Q872" s="47"/>
      <c r="R872" s="56" t="e">
        <f t="shared" si="99"/>
        <v>#VALUE!</v>
      </c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275"/>
      <c r="AF872" s="275"/>
      <c r="AG872" s="40"/>
      <c r="AH872" s="40"/>
      <c r="AI872" s="40"/>
      <c r="AJ872" s="58" t="str">
        <f>IF(H872="","",VLOOKUP(H872,単重表!$C$6:'単重表'!$F$2502,4,FALSE))</f>
        <v/>
      </c>
      <c r="AK872" s="141" t="e">
        <f t="shared" si="88"/>
        <v>#VALUE!</v>
      </c>
      <c r="AL872" s="40">
        <v>2</v>
      </c>
      <c r="AM872" s="190" t="e">
        <f t="shared" si="89"/>
        <v>#VALUE!</v>
      </c>
      <c r="AO872" s="191">
        <f t="shared" si="90"/>
        <v>0</v>
      </c>
      <c r="AP872" s="182"/>
      <c r="AQ872" s="183" t="str">
        <f t="shared" si="91"/>
        <v/>
      </c>
      <c r="AR872" s="182"/>
      <c r="AS872" s="184" t="str">
        <f t="shared" si="92"/>
        <v/>
      </c>
      <c r="AT872" s="182"/>
      <c r="AU872" s="276"/>
      <c r="AV872" s="185"/>
      <c r="AW872" s="185"/>
      <c r="AX872" s="185"/>
      <c r="AY872" s="185"/>
      <c r="AZ872" s="185"/>
      <c r="BA872" s="186"/>
      <c r="BB872" s="80"/>
      <c r="BC872" s="185"/>
      <c r="BD872" s="185"/>
      <c r="BE872" s="185"/>
      <c r="BF872" s="185"/>
      <c r="BG872" s="187"/>
      <c r="BH872" s="278"/>
      <c r="BI872" s="188"/>
      <c r="BJ872" s="276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>
        <f t="shared" si="93"/>
        <v>0</v>
      </c>
    </row>
    <row r="873" spans="1:93" ht="22.5" hidden="1" customHeight="1">
      <c r="A873" s="277"/>
      <c r="B873" s="275"/>
      <c r="C873" s="75"/>
      <c r="D873" s="78"/>
      <c r="E873" s="75"/>
      <c r="F873" s="80"/>
      <c r="G873" s="78"/>
      <c r="H873" s="70"/>
      <c r="I873" s="81"/>
      <c r="J873" s="71" t="str">
        <f>IF(H873="","",VLOOKUP(H873,単重表!$C$6:'単重表'!$F$2502,2,FALSE))</f>
        <v/>
      </c>
      <c r="K873" s="232"/>
      <c r="L873" s="101">
        <f t="shared" si="97"/>
        <v>1</v>
      </c>
      <c r="M873" s="46"/>
      <c r="N873" s="101">
        <f t="shared" si="98"/>
        <v>1</v>
      </c>
      <c r="O873" s="49"/>
      <c r="P873" s="47" t="str">
        <f>IF(H873="","",VLOOKUP(H873,単重表!$C$6:'単重表'!$F$2502,3,FALSE))</f>
        <v/>
      </c>
      <c r="Q873" s="47"/>
      <c r="R873" s="56" t="e">
        <f t="shared" si="99"/>
        <v>#VALUE!</v>
      </c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275"/>
      <c r="AF873" s="275"/>
      <c r="AG873" s="40"/>
      <c r="AH873" s="40"/>
      <c r="AI873" s="40"/>
      <c r="AJ873" s="58" t="str">
        <f>IF(H873="","",VLOOKUP(H873,単重表!$C$6:'単重表'!$F$2502,4,FALSE))</f>
        <v/>
      </c>
      <c r="AK873" s="141" t="e">
        <f t="shared" si="88"/>
        <v>#VALUE!</v>
      </c>
      <c r="AL873" s="40">
        <v>2</v>
      </c>
      <c r="AM873" s="190" t="e">
        <f t="shared" si="89"/>
        <v>#VALUE!</v>
      </c>
      <c r="AO873" s="191">
        <f t="shared" si="90"/>
        <v>0</v>
      </c>
      <c r="AP873" s="182"/>
      <c r="AQ873" s="183" t="str">
        <f t="shared" si="91"/>
        <v/>
      </c>
      <c r="AR873" s="182"/>
      <c r="AS873" s="184" t="str">
        <f t="shared" si="92"/>
        <v/>
      </c>
      <c r="AT873" s="182"/>
      <c r="AU873" s="276"/>
      <c r="AV873" s="185"/>
      <c r="AW873" s="185"/>
      <c r="AX873" s="185"/>
      <c r="AY873" s="185"/>
      <c r="AZ873" s="185"/>
      <c r="BA873" s="186"/>
      <c r="BB873" s="80"/>
      <c r="BC873" s="185"/>
      <c r="BD873" s="185"/>
      <c r="BE873" s="185"/>
      <c r="BF873" s="185"/>
      <c r="BG873" s="187"/>
      <c r="BH873" s="278"/>
      <c r="BI873" s="188"/>
      <c r="BJ873" s="276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  <c r="BW873" s="40"/>
      <c r="BX873" s="40"/>
      <c r="BY873" s="40"/>
      <c r="BZ873" s="40"/>
      <c r="CA873" s="40"/>
      <c r="CB873" s="40"/>
      <c r="CC873" s="40"/>
      <c r="CD873" s="40"/>
      <c r="CE873" s="40"/>
      <c r="CF873" s="40"/>
      <c r="CG873" s="40"/>
      <c r="CH873" s="40"/>
      <c r="CI873" s="40"/>
      <c r="CJ873" s="40"/>
      <c r="CK873" s="40"/>
      <c r="CL873" s="40"/>
      <c r="CM873" s="40"/>
      <c r="CN873" s="40"/>
      <c r="CO873" s="40">
        <f t="shared" si="93"/>
        <v>0</v>
      </c>
    </row>
    <row r="874" spans="1:93" ht="22.5" hidden="1" customHeight="1">
      <c r="A874" s="277"/>
      <c r="B874" s="275"/>
      <c r="C874" s="75"/>
      <c r="D874" s="78"/>
      <c r="E874" s="75"/>
      <c r="F874" s="80"/>
      <c r="G874" s="78"/>
      <c r="H874" s="70"/>
      <c r="I874" s="81"/>
      <c r="J874" s="71" t="str">
        <f>IF(H874="","",VLOOKUP(H874,単重表!$C$6:'単重表'!$F$2502,2,FALSE))</f>
        <v/>
      </c>
      <c r="K874" s="232"/>
      <c r="L874" s="101">
        <f t="shared" si="97"/>
        <v>1</v>
      </c>
      <c r="M874" s="46"/>
      <c r="N874" s="101">
        <f t="shared" si="98"/>
        <v>1</v>
      </c>
      <c r="O874" s="49"/>
      <c r="P874" s="47" t="str">
        <f>IF(H874="","",VLOOKUP(H874,単重表!$C$6:'単重表'!$F$2502,3,FALSE))</f>
        <v/>
      </c>
      <c r="Q874" s="47"/>
      <c r="R874" s="56" t="e">
        <f t="shared" si="99"/>
        <v>#VALUE!</v>
      </c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275"/>
      <c r="AF874" s="275"/>
      <c r="AG874" s="40"/>
      <c r="AH874" s="40"/>
      <c r="AI874" s="40"/>
      <c r="AJ874" s="58" t="str">
        <f>IF(H874="","",VLOOKUP(H874,単重表!$C$6:'単重表'!$F$2502,4,FALSE))</f>
        <v/>
      </c>
      <c r="AK874" s="141" t="e">
        <f t="shared" si="88"/>
        <v>#VALUE!</v>
      </c>
      <c r="AL874" s="40">
        <v>2</v>
      </c>
      <c r="AM874" s="190" t="e">
        <f t="shared" si="89"/>
        <v>#VALUE!</v>
      </c>
      <c r="AO874" s="191">
        <f t="shared" si="90"/>
        <v>0</v>
      </c>
      <c r="AP874" s="182"/>
      <c r="AQ874" s="183" t="str">
        <f t="shared" si="91"/>
        <v/>
      </c>
      <c r="AR874" s="182"/>
      <c r="AS874" s="184" t="str">
        <f t="shared" si="92"/>
        <v/>
      </c>
      <c r="AT874" s="182"/>
      <c r="AU874" s="276"/>
      <c r="AV874" s="185"/>
      <c r="AW874" s="185"/>
      <c r="AX874" s="185"/>
      <c r="AY874" s="185"/>
      <c r="AZ874" s="185"/>
      <c r="BA874" s="186"/>
      <c r="BB874" s="80"/>
      <c r="BC874" s="185"/>
      <c r="BD874" s="185"/>
      <c r="BE874" s="185"/>
      <c r="BF874" s="185"/>
      <c r="BG874" s="187"/>
      <c r="BH874" s="278"/>
      <c r="BI874" s="188"/>
      <c r="BJ874" s="276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  <c r="BW874" s="40"/>
      <c r="BX874" s="40"/>
      <c r="BY874" s="40"/>
      <c r="BZ874" s="40"/>
      <c r="CA874" s="40"/>
      <c r="CB874" s="40"/>
      <c r="CC874" s="40"/>
      <c r="CD874" s="40"/>
      <c r="CE874" s="40"/>
      <c r="CF874" s="40"/>
      <c r="CG874" s="40"/>
      <c r="CH874" s="40"/>
      <c r="CI874" s="40"/>
      <c r="CJ874" s="40"/>
      <c r="CK874" s="40"/>
      <c r="CL874" s="40"/>
      <c r="CM874" s="40"/>
      <c r="CN874" s="40"/>
      <c r="CO874" s="40">
        <f t="shared" si="93"/>
        <v>0</v>
      </c>
    </row>
    <row r="875" spans="1:93" ht="22.5" hidden="1" customHeight="1">
      <c r="A875" s="277"/>
      <c r="B875" s="275"/>
      <c r="C875" s="75"/>
      <c r="D875" s="78"/>
      <c r="E875" s="75"/>
      <c r="F875" s="80"/>
      <c r="G875" s="78"/>
      <c r="H875" s="70"/>
      <c r="I875" s="81"/>
      <c r="J875" s="71" t="str">
        <f>IF(H875="","",VLOOKUP(H875,単重表!$C$6:'単重表'!$F$2502,2,FALSE))</f>
        <v/>
      </c>
      <c r="K875" s="232"/>
      <c r="L875" s="101">
        <f t="shared" si="97"/>
        <v>1</v>
      </c>
      <c r="M875" s="46"/>
      <c r="N875" s="101">
        <f t="shared" si="98"/>
        <v>1</v>
      </c>
      <c r="O875" s="49"/>
      <c r="P875" s="47" t="str">
        <f>IF(H875="","",VLOOKUP(H875,単重表!$C$6:'単重表'!$F$2502,3,FALSE))</f>
        <v/>
      </c>
      <c r="Q875" s="47"/>
      <c r="R875" s="56" t="e">
        <f t="shared" si="99"/>
        <v>#VALUE!</v>
      </c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275"/>
      <c r="AF875" s="275"/>
      <c r="AG875" s="40"/>
      <c r="AH875" s="40"/>
      <c r="AI875" s="40"/>
      <c r="AJ875" s="58" t="str">
        <f>IF(H875="","",VLOOKUP(H875,単重表!$C$6:'単重表'!$F$2502,4,FALSE))</f>
        <v/>
      </c>
      <c r="AK875" s="141" t="e">
        <f t="shared" si="88"/>
        <v>#VALUE!</v>
      </c>
      <c r="AL875" s="40">
        <v>2</v>
      </c>
      <c r="AM875" s="190" t="e">
        <f t="shared" si="89"/>
        <v>#VALUE!</v>
      </c>
      <c r="AO875" s="191">
        <f t="shared" si="90"/>
        <v>0</v>
      </c>
      <c r="AP875" s="182"/>
      <c r="AQ875" s="183" t="str">
        <f t="shared" si="91"/>
        <v/>
      </c>
      <c r="AR875" s="182"/>
      <c r="AS875" s="184" t="str">
        <f t="shared" si="92"/>
        <v/>
      </c>
      <c r="AT875" s="182"/>
      <c r="AU875" s="276"/>
      <c r="AV875" s="185"/>
      <c r="AW875" s="185"/>
      <c r="AX875" s="185"/>
      <c r="AY875" s="185"/>
      <c r="AZ875" s="185"/>
      <c r="BA875" s="186"/>
      <c r="BB875" s="80"/>
      <c r="BC875" s="185"/>
      <c r="BD875" s="185"/>
      <c r="BE875" s="185"/>
      <c r="BF875" s="185"/>
      <c r="BG875" s="187"/>
      <c r="BH875" s="278"/>
      <c r="BI875" s="188"/>
      <c r="BJ875" s="276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  <c r="BW875" s="40"/>
      <c r="BX875" s="40"/>
      <c r="BY875" s="40"/>
      <c r="BZ875" s="40"/>
      <c r="CA875" s="40"/>
      <c r="CB875" s="40"/>
      <c r="CC875" s="40"/>
      <c r="CD875" s="40"/>
      <c r="CE875" s="40"/>
      <c r="CF875" s="40"/>
      <c r="CG875" s="40"/>
      <c r="CH875" s="40"/>
      <c r="CI875" s="40"/>
      <c r="CJ875" s="40"/>
      <c r="CK875" s="40"/>
      <c r="CL875" s="40"/>
      <c r="CM875" s="40"/>
      <c r="CN875" s="40"/>
      <c r="CO875" s="40">
        <f t="shared" si="93"/>
        <v>0</v>
      </c>
    </row>
    <row r="876" spans="1:93" ht="22.5" hidden="1" customHeight="1">
      <c r="A876" s="277"/>
      <c r="B876" s="275"/>
      <c r="C876" s="75"/>
      <c r="D876" s="78"/>
      <c r="E876" s="75"/>
      <c r="F876" s="80"/>
      <c r="G876" s="78"/>
      <c r="H876" s="70"/>
      <c r="I876" s="81"/>
      <c r="J876" s="71" t="str">
        <f>IF(H876="","",VLOOKUP(H876,単重表!$C$6:'単重表'!$F$2502,2,FALSE))</f>
        <v/>
      </c>
      <c r="K876" s="232"/>
      <c r="L876" s="101">
        <f t="shared" si="97"/>
        <v>1</v>
      </c>
      <c r="M876" s="46"/>
      <c r="N876" s="101">
        <f t="shared" si="98"/>
        <v>1</v>
      </c>
      <c r="O876" s="49"/>
      <c r="P876" s="47" t="str">
        <f>IF(H876="","",VLOOKUP(H876,単重表!$C$6:'単重表'!$F$2502,3,FALSE))</f>
        <v/>
      </c>
      <c r="Q876" s="47"/>
      <c r="R876" s="56" t="e">
        <f t="shared" si="99"/>
        <v>#VALUE!</v>
      </c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275"/>
      <c r="AF876" s="275"/>
      <c r="AG876" s="40"/>
      <c r="AH876" s="40"/>
      <c r="AI876" s="40"/>
      <c r="AJ876" s="58" t="str">
        <f>IF(H876="","",VLOOKUP(H876,単重表!$C$6:'単重表'!$F$2502,4,FALSE))</f>
        <v/>
      </c>
      <c r="AK876" s="141" t="e">
        <f t="shared" si="88"/>
        <v>#VALUE!</v>
      </c>
      <c r="AL876" s="40">
        <v>2</v>
      </c>
      <c r="AM876" s="190" t="e">
        <f t="shared" si="89"/>
        <v>#VALUE!</v>
      </c>
      <c r="AO876" s="191">
        <f t="shared" si="90"/>
        <v>0</v>
      </c>
      <c r="AP876" s="182"/>
      <c r="AQ876" s="183" t="str">
        <f t="shared" si="91"/>
        <v/>
      </c>
      <c r="AR876" s="182"/>
      <c r="AS876" s="184" t="str">
        <f t="shared" si="92"/>
        <v/>
      </c>
      <c r="AT876" s="182"/>
      <c r="AU876" s="276"/>
      <c r="AV876" s="185"/>
      <c r="AW876" s="185"/>
      <c r="AX876" s="185"/>
      <c r="AY876" s="185"/>
      <c r="AZ876" s="185"/>
      <c r="BA876" s="186"/>
      <c r="BB876" s="80"/>
      <c r="BC876" s="185"/>
      <c r="BD876" s="185"/>
      <c r="BE876" s="185"/>
      <c r="BF876" s="185"/>
      <c r="BG876" s="187"/>
      <c r="BH876" s="278"/>
      <c r="BI876" s="188"/>
      <c r="BJ876" s="276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  <c r="BW876" s="40"/>
      <c r="BX876" s="40"/>
      <c r="BY876" s="40"/>
      <c r="BZ876" s="40"/>
      <c r="CA876" s="40"/>
      <c r="CB876" s="40"/>
      <c r="CC876" s="40"/>
      <c r="CD876" s="40"/>
      <c r="CE876" s="40"/>
      <c r="CF876" s="40"/>
      <c r="CG876" s="40"/>
      <c r="CH876" s="40"/>
      <c r="CI876" s="40"/>
      <c r="CJ876" s="40"/>
      <c r="CK876" s="40"/>
      <c r="CL876" s="40"/>
      <c r="CM876" s="40"/>
      <c r="CN876" s="40"/>
      <c r="CO876" s="40">
        <f t="shared" si="93"/>
        <v>0</v>
      </c>
    </row>
    <row r="877" spans="1:93" ht="22.5" hidden="1" customHeight="1">
      <c r="A877" s="277"/>
      <c r="B877" s="275"/>
      <c r="C877" s="75"/>
      <c r="D877" s="78"/>
      <c r="E877" s="75"/>
      <c r="F877" s="80"/>
      <c r="G877" s="78"/>
      <c r="H877" s="70"/>
      <c r="I877" s="81"/>
      <c r="J877" s="71" t="str">
        <f>IF(H877="","",VLOOKUP(H877,単重表!$C$6:'単重表'!$F$2502,2,FALSE))</f>
        <v/>
      </c>
      <c r="K877" s="232"/>
      <c r="L877" s="101">
        <f t="shared" si="97"/>
        <v>1</v>
      </c>
      <c r="M877" s="46"/>
      <c r="N877" s="101">
        <f t="shared" si="98"/>
        <v>1</v>
      </c>
      <c r="O877" s="49"/>
      <c r="P877" s="47" t="str">
        <f>IF(H877="","",VLOOKUP(H877,単重表!$C$6:'単重表'!$F$2502,3,FALSE))</f>
        <v/>
      </c>
      <c r="Q877" s="47"/>
      <c r="R877" s="56" t="e">
        <f t="shared" si="99"/>
        <v>#VALUE!</v>
      </c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275"/>
      <c r="AF877" s="275"/>
      <c r="AG877" s="40"/>
      <c r="AH877" s="40"/>
      <c r="AI877" s="40"/>
      <c r="AJ877" s="58" t="str">
        <f>IF(H877="","",VLOOKUP(H877,単重表!$C$6:'単重表'!$F$2502,4,FALSE))</f>
        <v/>
      </c>
      <c r="AK877" s="141" t="e">
        <f t="shared" si="88"/>
        <v>#VALUE!</v>
      </c>
      <c r="AL877" s="40">
        <v>2</v>
      </c>
      <c r="AM877" s="190" t="e">
        <f t="shared" si="89"/>
        <v>#VALUE!</v>
      </c>
      <c r="AO877" s="191">
        <f t="shared" si="90"/>
        <v>0</v>
      </c>
      <c r="AP877" s="182"/>
      <c r="AQ877" s="183" t="str">
        <f t="shared" si="91"/>
        <v/>
      </c>
      <c r="AR877" s="182"/>
      <c r="AS877" s="184" t="str">
        <f t="shared" si="92"/>
        <v/>
      </c>
      <c r="AT877" s="182"/>
      <c r="AU877" s="276"/>
      <c r="AV877" s="185"/>
      <c r="AW877" s="185"/>
      <c r="AX877" s="185"/>
      <c r="AY877" s="185"/>
      <c r="AZ877" s="185"/>
      <c r="BA877" s="186"/>
      <c r="BB877" s="80"/>
      <c r="BC877" s="185"/>
      <c r="BD877" s="185"/>
      <c r="BE877" s="185"/>
      <c r="BF877" s="185"/>
      <c r="BG877" s="187"/>
      <c r="BH877" s="278"/>
      <c r="BI877" s="188"/>
      <c r="BJ877" s="276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  <c r="BW877" s="40"/>
      <c r="BX877" s="40"/>
      <c r="BY877" s="40"/>
      <c r="BZ877" s="40"/>
      <c r="CA877" s="40"/>
      <c r="CB877" s="40"/>
      <c r="CC877" s="40"/>
      <c r="CD877" s="40"/>
      <c r="CE877" s="40"/>
      <c r="CF877" s="40"/>
      <c r="CG877" s="40"/>
      <c r="CH877" s="40"/>
      <c r="CI877" s="40"/>
      <c r="CJ877" s="40"/>
      <c r="CK877" s="40"/>
      <c r="CL877" s="40"/>
      <c r="CM877" s="40"/>
      <c r="CN877" s="40"/>
      <c r="CO877" s="40">
        <f t="shared" si="93"/>
        <v>0</v>
      </c>
    </row>
    <row r="878" spans="1:93" ht="22.5" hidden="1" customHeight="1">
      <c r="A878" s="277"/>
      <c r="B878" s="275"/>
      <c r="C878" s="75"/>
      <c r="D878" s="78"/>
      <c r="E878" s="75"/>
      <c r="F878" s="80"/>
      <c r="G878" s="78"/>
      <c r="H878" s="70"/>
      <c r="I878" s="81"/>
      <c r="J878" s="71" t="str">
        <f>IF(H878="","",VLOOKUP(H878,単重表!$C$6:'単重表'!$F$2502,2,FALSE))</f>
        <v/>
      </c>
      <c r="K878" s="232"/>
      <c r="L878" s="101">
        <f t="shared" si="97"/>
        <v>1</v>
      </c>
      <c r="M878" s="46"/>
      <c r="N878" s="101">
        <f t="shared" si="98"/>
        <v>1</v>
      </c>
      <c r="O878" s="49"/>
      <c r="P878" s="47" t="str">
        <f>IF(H878="","",VLOOKUP(H878,単重表!$C$6:'単重表'!$F$2502,3,FALSE))</f>
        <v/>
      </c>
      <c r="Q878" s="47"/>
      <c r="R878" s="56" t="e">
        <f t="shared" si="99"/>
        <v>#VALUE!</v>
      </c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275"/>
      <c r="AF878" s="275"/>
      <c r="AG878" s="40"/>
      <c r="AH878" s="40"/>
      <c r="AI878" s="40"/>
      <c r="AJ878" s="58" t="str">
        <f>IF(H878="","",VLOOKUP(H878,単重表!$C$6:'単重表'!$F$2502,4,FALSE))</f>
        <v/>
      </c>
      <c r="AK878" s="141" t="e">
        <f t="shared" si="88"/>
        <v>#VALUE!</v>
      </c>
      <c r="AL878" s="40">
        <v>2</v>
      </c>
      <c r="AM878" s="190" t="e">
        <f t="shared" si="89"/>
        <v>#VALUE!</v>
      </c>
      <c r="AO878" s="191">
        <f t="shared" si="90"/>
        <v>0</v>
      </c>
      <c r="AP878" s="182"/>
      <c r="AQ878" s="183" t="str">
        <f t="shared" si="91"/>
        <v/>
      </c>
      <c r="AR878" s="182"/>
      <c r="AS878" s="184" t="str">
        <f t="shared" si="92"/>
        <v/>
      </c>
      <c r="AT878" s="182"/>
      <c r="AU878" s="276"/>
      <c r="AV878" s="185"/>
      <c r="AW878" s="185"/>
      <c r="AX878" s="185"/>
      <c r="AY878" s="185"/>
      <c r="AZ878" s="185"/>
      <c r="BA878" s="186"/>
      <c r="BB878" s="80"/>
      <c r="BC878" s="185"/>
      <c r="BD878" s="185"/>
      <c r="BE878" s="185"/>
      <c r="BF878" s="185"/>
      <c r="BG878" s="187"/>
      <c r="BH878" s="278"/>
      <c r="BI878" s="188"/>
      <c r="BJ878" s="276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  <c r="BW878" s="40"/>
      <c r="BX878" s="40"/>
      <c r="BY878" s="40"/>
      <c r="BZ878" s="40"/>
      <c r="CA878" s="40"/>
      <c r="CB878" s="40"/>
      <c r="CC878" s="40"/>
      <c r="CD878" s="40"/>
      <c r="CE878" s="40"/>
      <c r="CF878" s="40"/>
      <c r="CG878" s="40"/>
      <c r="CH878" s="40"/>
      <c r="CI878" s="40"/>
      <c r="CJ878" s="40"/>
      <c r="CK878" s="40"/>
      <c r="CL878" s="40"/>
      <c r="CM878" s="40"/>
      <c r="CN878" s="40"/>
      <c r="CO878" s="40">
        <f t="shared" si="93"/>
        <v>0</v>
      </c>
    </row>
    <row r="879" spans="1:93" ht="22.5" hidden="1" customHeight="1">
      <c r="A879" s="277"/>
      <c r="B879" s="275"/>
      <c r="C879" s="75"/>
      <c r="D879" s="78"/>
      <c r="E879" s="75"/>
      <c r="F879" s="80"/>
      <c r="G879" s="78"/>
      <c r="H879" s="70"/>
      <c r="I879" s="81"/>
      <c r="J879" s="71" t="str">
        <f>IF(H879="","",VLOOKUP(H879,単重表!$C$6:'単重表'!$F$2502,2,FALSE))</f>
        <v/>
      </c>
      <c r="K879" s="232"/>
      <c r="L879" s="101">
        <f t="shared" si="97"/>
        <v>1</v>
      </c>
      <c r="M879" s="46"/>
      <c r="N879" s="101">
        <f t="shared" si="98"/>
        <v>1</v>
      </c>
      <c r="O879" s="49"/>
      <c r="P879" s="47" t="str">
        <f>IF(H879="","",VLOOKUP(H879,単重表!$C$6:'単重表'!$F$2502,3,FALSE))</f>
        <v/>
      </c>
      <c r="Q879" s="47"/>
      <c r="R879" s="56" t="e">
        <f t="shared" si="99"/>
        <v>#VALUE!</v>
      </c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275"/>
      <c r="AF879" s="275"/>
      <c r="AG879" s="40"/>
      <c r="AH879" s="40"/>
      <c r="AI879" s="40"/>
      <c r="AJ879" s="58" t="str">
        <f>IF(H879="","",VLOOKUP(H879,単重表!$C$6:'単重表'!$F$2502,4,FALSE))</f>
        <v/>
      </c>
      <c r="AK879" s="141" t="e">
        <f t="shared" si="88"/>
        <v>#VALUE!</v>
      </c>
      <c r="AL879" s="40">
        <v>2</v>
      </c>
      <c r="AM879" s="190" t="e">
        <f t="shared" si="89"/>
        <v>#VALUE!</v>
      </c>
      <c r="AO879" s="191">
        <f t="shared" si="90"/>
        <v>0</v>
      </c>
      <c r="AP879" s="182"/>
      <c r="AQ879" s="183" t="str">
        <f t="shared" si="91"/>
        <v/>
      </c>
      <c r="AR879" s="182"/>
      <c r="AS879" s="184" t="str">
        <f t="shared" si="92"/>
        <v/>
      </c>
      <c r="AT879" s="182"/>
      <c r="AU879" s="276"/>
      <c r="AV879" s="185"/>
      <c r="AW879" s="185"/>
      <c r="AX879" s="185"/>
      <c r="AY879" s="185"/>
      <c r="AZ879" s="185"/>
      <c r="BA879" s="186"/>
      <c r="BB879" s="80"/>
      <c r="BC879" s="185"/>
      <c r="BD879" s="185"/>
      <c r="BE879" s="185"/>
      <c r="BF879" s="185"/>
      <c r="BG879" s="187"/>
      <c r="BH879" s="278"/>
      <c r="BI879" s="188"/>
      <c r="BJ879" s="276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  <c r="BW879" s="40"/>
      <c r="BX879" s="40"/>
      <c r="BY879" s="40"/>
      <c r="BZ879" s="40"/>
      <c r="CA879" s="40"/>
      <c r="CB879" s="40"/>
      <c r="CC879" s="40"/>
      <c r="CD879" s="40"/>
      <c r="CE879" s="40"/>
      <c r="CF879" s="40"/>
      <c r="CG879" s="40"/>
      <c r="CH879" s="40"/>
      <c r="CI879" s="40"/>
      <c r="CJ879" s="40"/>
      <c r="CK879" s="40"/>
      <c r="CL879" s="40"/>
      <c r="CM879" s="40"/>
      <c r="CN879" s="40"/>
      <c r="CO879" s="40">
        <f t="shared" si="93"/>
        <v>0</v>
      </c>
    </row>
    <row r="880" spans="1:93" ht="22.5" hidden="1" customHeight="1">
      <c r="A880" s="277"/>
      <c r="B880" s="275"/>
      <c r="C880" s="75"/>
      <c r="D880" s="78"/>
      <c r="E880" s="75"/>
      <c r="F880" s="80"/>
      <c r="G880" s="78"/>
      <c r="H880" s="70"/>
      <c r="I880" s="81"/>
      <c r="J880" s="71" t="str">
        <f>IF(H880="","",VLOOKUP(H880,単重表!$C$6:'単重表'!$F$2502,2,FALSE))</f>
        <v/>
      </c>
      <c r="K880" s="232"/>
      <c r="L880" s="101">
        <f t="shared" si="97"/>
        <v>1</v>
      </c>
      <c r="M880" s="46"/>
      <c r="N880" s="101">
        <f t="shared" si="98"/>
        <v>1</v>
      </c>
      <c r="O880" s="49"/>
      <c r="P880" s="47" t="str">
        <f>IF(H880="","",VLOOKUP(H880,単重表!$C$6:'単重表'!$F$2502,3,FALSE))</f>
        <v/>
      </c>
      <c r="Q880" s="47"/>
      <c r="R880" s="56" t="e">
        <f t="shared" si="99"/>
        <v>#VALUE!</v>
      </c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275"/>
      <c r="AF880" s="275"/>
      <c r="AG880" s="40"/>
      <c r="AH880" s="40"/>
      <c r="AI880" s="40"/>
      <c r="AJ880" s="58" t="str">
        <f>IF(H880="","",VLOOKUP(H880,単重表!$C$6:'単重表'!$F$2502,4,FALSE))</f>
        <v/>
      </c>
      <c r="AK880" s="141" t="e">
        <f t="shared" si="88"/>
        <v>#VALUE!</v>
      </c>
      <c r="AL880" s="40">
        <v>2</v>
      </c>
      <c r="AM880" s="190" t="e">
        <f t="shared" si="89"/>
        <v>#VALUE!</v>
      </c>
      <c r="AO880" s="191">
        <f t="shared" si="90"/>
        <v>0</v>
      </c>
      <c r="AP880" s="182"/>
      <c r="AQ880" s="183" t="str">
        <f t="shared" si="91"/>
        <v/>
      </c>
      <c r="AR880" s="182"/>
      <c r="AS880" s="184" t="str">
        <f t="shared" si="92"/>
        <v/>
      </c>
      <c r="AT880" s="182"/>
      <c r="AU880" s="276"/>
      <c r="AV880" s="185"/>
      <c r="AW880" s="185"/>
      <c r="AX880" s="185"/>
      <c r="AY880" s="185"/>
      <c r="AZ880" s="185"/>
      <c r="BA880" s="186"/>
      <c r="BB880" s="80"/>
      <c r="BC880" s="185"/>
      <c r="BD880" s="185"/>
      <c r="BE880" s="185"/>
      <c r="BF880" s="185"/>
      <c r="BG880" s="187"/>
      <c r="BH880" s="278"/>
      <c r="BI880" s="188"/>
      <c r="BJ880" s="276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  <c r="BW880" s="40"/>
      <c r="BX880" s="40"/>
      <c r="BY880" s="40"/>
      <c r="BZ880" s="40"/>
      <c r="CA880" s="40"/>
      <c r="CB880" s="40"/>
      <c r="CC880" s="40"/>
      <c r="CD880" s="40"/>
      <c r="CE880" s="40"/>
      <c r="CF880" s="40"/>
      <c r="CG880" s="40"/>
      <c r="CH880" s="40"/>
      <c r="CI880" s="40"/>
      <c r="CJ880" s="40"/>
      <c r="CK880" s="40"/>
      <c r="CL880" s="40"/>
      <c r="CM880" s="40"/>
      <c r="CN880" s="40"/>
      <c r="CO880" s="40">
        <f t="shared" si="93"/>
        <v>0</v>
      </c>
    </row>
    <row r="881" spans="1:93" ht="22.5" hidden="1" customHeight="1">
      <c r="A881" s="277"/>
      <c r="B881" s="275"/>
      <c r="C881" s="75"/>
      <c r="D881" s="78"/>
      <c r="E881" s="75"/>
      <c r="F881" s="80"/>
      <c r="G881" s="78"/>
      <c r="H881" s="70"/>
      <c r="I881" s="81"/>
      <c r="J881" s="71" t="str">
        <f>IF(H881="","",VLOOKUP(H881,単重表!$C$6:'単重表'!$F$2502,2,FALSE))</f>
        <v/>
      </c>
      <c r="K881" s="232"/>
      <c r="L881" s="101">
        <f t="shared" si="97"/>
        <v>1</v>
      </c>
      <c r="M881" s="46"/>
      <c r="N881" s="101">
        <f t="shared" si="98"/>
        <v>1</v>
      </c>
      <c r="O881" s="49"/>
      <c r="P881" s="47" t="str">
        <f>IF(H881="","",VLOOKUP(H881,単重表!$C$6:'単重表'!$F$2502,3,FALSE))</f>
        <v/>
      </c>
      <c r="Q881" s="47"/>
      <c r="R881" s="56" t="e">
        <f t="shared" si="99"/>
        <v>#VALUE!</v>
      </c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275"/>
      <c r="AF881" s="275"/>
      <c r="AG881" s="40"/>
      <c r="AH881" s="40"/>
      <c r="AI881" s="40"/>
      <c r="AJ881" s="58" t="str">
        <f>IF(H881="","",VLOOKUP(H881,単重表!$C$6:'単重表'!$F$2502,4,FALSE))</f>
        <v/>
      </c>
      <c r="AK881" s="141" t="e">
        <f t="shared" si="88"/>
        <v>#VALUE!</v>
      </c>
      <c r="AL881" s="40">
        <v>2</v>
      </c>
      <c r="AM881" s="190" t="e">
        <f t="shared" si="89"/>
        <v>#VALUE!</v>
      </c>
      <c r="AO881" s="191">
        <f t="shared" si="90"/>
        <v>0</v>
      </c>
      <c r="AP881" s="182"/>
      <c r="AQ881" s="183" t="str">
        <f t="shared" si="91"/>
        <v/>
      </c>
      <c r="AR881" s="182"/>
      <c r="AS881" s="184" t="str">
        <f t="shared" si="92"/>
        <v/>
      </c>
      <c r="AT881" s="182"/>
      <c r="AU881" s="276"/>
      <c r="AV881" s="185"/>
      <c r="AW881" s="185"/>
      <c r="AX881" s="185"/>
      <c r="AY881" s="185"/>
      <c r="AZ881" s="185"/>
      <c r="BA881" s="186"/>
      <c r="BB881" s="80"/>
      <c r="BC881" s="185"/>
      <c r="BD881" s="185"/>
      <c r="BE881" s="185"/>
      <c r="BF881" s="185"/>
      <c r="BG881" s="187"/>
      <c r="BH881" s="278"/>
      <c r="BI881" s="188"/>
      <c r="BJ881" s="276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  <c r="BW881" s="40"/>
      <c r="BX881" s="40"/>
      <c r="BY881" s="40"/>
      <c r="BZ881" s="40"/>
      <c r="CA881" s="40"/>
      <c r="CB881" s="40"/>
      <c r="CC881" s="40"/>
      <c r="CD881" s="40"/>
      <c r="CE881" s="40"/>
      <c r="CF881" s="40"/>
      <c r="CG881" s="40"/>
      <c r="CH881" s="40"/>
      <c r="CI881" s="40"/>
      <c r="CJ881" s="40"/>
      <c r="CK881" s="40"/>
      <c r="CL881" s="40"/>
      <c r="CM881" s="40"/>
      <c r="CN881" s="40"/>
      <c r="CO881" s="40">
        <f t="shared" si="93"/>
        <v>0</v>
      </c>
    </row>
    <row r="882" spans="1:93" ht="22.5" hidden="1" customHeight="1">
      <c r="A882" s="277"/>
      <c r="B882" s="275"/>
      <c r="C882" s="75"/>
      <c r="D882" s="78"/>
      <c r="E882" s="75"/>
      <c r="F882" s="80"/>
      <c r="G882" s="78"/>
      <c r="H882" s="70"/>
      <c r="I882" s="81"/>
      <c r="J882" s="71" t="str">
        <f>IF(H882="","",VLOOKUP(H882,単重表!$C$6:'単重表'!$F$2502,2,FALSE))</f>
        <v/>
      </c>
      <c r="K882" s="232"/>
      <c r="L882" s="101">
        <f t="shared" ref="L882:L945" si="100">IF(K882="",1,K882/1000)</f>
        <v>1</v>
      </c>
      <c r="M882" s="46"/>
      <c r="N882" s="101">
        <f t="shared" ref="N882:N945" si="101">IF(M882="",1,M882/1000)</f>
        <v>1</v>
      </c>
      <c r="O882" s="49"/>
      <c r="P882" s="47" t="str">
        <f>IF(H882="","",VLOOKUP(H882,単重表!$C$6:'単重表'!$F$2502,3,FALSE))</f>
        <v/>
      </c>
      <c r="Q882" s="47"/>
      <c r="R882" s="56" t="e">
        <f t="shared" si="99"/>
        <v>#VALUE!</v>
      </c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275"/>
      <c r="AF882" s="275"/>
      <c r="AG882" s="40"/>
      <c r="AH882" s="40"/>
      <c r="AI882" s="40"/>
      <c r="AJ882" s="58" t="str">
        <f>IF(H882="","",VLOOKUP(H882,単重表!$C$6:'単重表'!$F$2502,4,FALSE))</f>
        <v/>
      </c>
      <c r="AK882" s="141" t="e">
        <f t="shared" si="88"/>
        <v>#VALUE!</v>
      </c>
      <c r="AL882" s="40">
        <v>2</v>
      </c>
      <c r="AM882" s="190" t="e">
        <f t="shared" si="89"/>
        <v>#VALUE!</v>
      </c>
      <c r="AO882" s="191">
        <f t="shared" si="90"/>
        <v>0</v>
      </c>
      <c r="AP882" s="182"/>
      <c r="AQ882" s="183" t="str">
        <f t="shared" si="91"/>
        <v/>
      </c>
      <c r="AR882" s="182"/>
      <c r="AS882" s="184" t="str">
        <f t="shared" si="92"/>
        <v/>
      </c>
      <c r="AT882" s="182"/>
      <c r="AU882" s="276"/>
      <c r="AV882" s="185"/>
      <c r="AW882" s="185"/>
      <c r="AX882" s="185"/>
      <c r="AY882" s="185"/>
      <c r="AZ882" s="185"/>
      <c r="BA882" s="186"/>
      <c r="BB882" s="80"/>
      <c r="BC882" s="185"/>
      <c r="BD882" s="185"/>
      <c r="BE882" s="185"/>
      <c r="BF882" s="185"/>
      <c r="BG882" s="187"/>
      <c r="BH882" s="278"/>
      <c r="BI882" s="188"/>
      <c r="BJ882" s="276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  <c r="BW882" s="40"/>
      <c r="BX882" s="40"/>
      <c r="BY882" s="40"/>
      <c r="BZ882" s="40"/>
      <c r="CA882" s="40"/>
      <c r="CB882" s="40"/>
      <c r="CC882" s="40"/>
      <c r="CD882" s="40"/>
      <c r="CE882" s="40"/>
      <c r="CF882" s="40"/>
      <c r="CG882" s="40"/>
      <c r="CH882" s="40"/>
      <c r="CI882" s="40"/>
      <c r="CJ882" s="40"/>
      <c r="CK882" s="40"/>
      <c r="CL882" s="40"/>
      <c r="CM882" s="40"/>
      <c r="CN882" s="40"/>
      <c r="CO882" s="40">
        <f t="shared" si="93"/>
        <v>0</v>
      </c>
    </row>
    <row r="883" spans="1:93" ht="22.5" hidden="1" customHeight="1">
      <c r="A883" s="277"/>
      <c r="B883" s="275"/>
      <c r="C883" s="75"/>
      <c r="D883" s="78"/>
      <c r="E883" s="75"/>
      <c r="F883" s="80"/>
      <c r="G883" s="78"/>
      <c r="H883" s="70"/>
      <c r="I883" s="81"/>
      <c r="J883" s="71" t="str">
        <f>IF(H883="","",VLOOKUP(H883,単重表!$C$6:'単重表'!$F$2502,2,FALSE))</f>
        <v/>
      </c>
      <c r="K883" s="232"/>
      <c r="L883" s="101">
        <f t="shared" si="100"/>
        <v>1</v>
      </c>
      <c r="M883" s="46"/>
      <c r="N883" s="101">
        <f t="shared" si="101"/>
        <v>1</v>
      </c>
      <c r="O883" s="49"/>
      <c r="P883" s="47" t="str">
        <f>IF(H883="","",VLOOKUP(H883,単重表!$C$6:'単重表'!$F$2502,3,FALSE))</f>
        <v/>
      </c>
      <c r="Q883" s="47"/>
      <c r="R883" s="56" t="e">
        <f t="shared" si="99"/>
        <v>#VALUE!</v>
      </c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275"/>
      <c r="AF883" s="275"/>
      <c r="AG883" s="40"/>
      <c r="AH883" s="40"/>
      <c r="AI883" s="40"/>
      <c r="AJ883" s="58" t="str">
        <f>IF(H883="","",VLOOKUP(H883,単重表!$C$6:'単重表'!$F$2502,4,FALSE))</f>
        <v/>
      </c>
      <c r="AK883" s="141" t="e">
        <f t="shared" si="88"/>
        <v>#VALUE!</v>
      </c>
      <c r="AL883" s="40">
        <v>2</v>
      </c>
      <c r="AM883" s="190" t="e">
        <f t="shared" si="89"/>
        <v>#VALUE!</v>
      </c>
      <c r="AO883" s="191">
        <f t="shared" si="90"/>
        <v>0</v>
      </c>
      <c r="AP883" s="182"/>
      <c r="AQ883" s="183" t="str">
        <f t="shared" si="91"/>
        <v/>
      </c>
      <c r="AR883" s="182"/>
      <c r="AS883" s="184" t="str">
        <f t="shared" si="92"/>
        <v/>
      </c>
      <c r="AT883" s="182"/>
      <c r="AU883" s="276"/>
      <c r="AV883" s="185"/>
      <c r="AW883" s="185"/>
      <c r="AX883" s="185"/>
      <c r="AY883" s="185"/>
      <c r="AZ883" s="185"/>
      <c r="BA883" s="186"/>
      <c r="BB883" s="80"/>
      <c r="BC883" s="185"/>
      <c r="BD883" s="185"/>
      <c r="BE883" s="185"/>
      <c r="BF883" s="185"/>
      <c r="BG883" s="187"/>
      <c r="BH883" s="278"/>
      <c r="BI883" s="188"/>
      <c r="BJ883" s="276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  <c r="BW883" s="40"/>
      <c r="BX883" s="40"/>
      <c r="BY883" s="40"/>
      <c r="BZ883" s="40"/>
      <c r="CA883" s="40"/>
      <c r="CB883" s="40"/>
      <c r="CC883" s="40"/>
      <c r="CD883" s="40"/>
      <c r="CE883" s="40"/>
      <c r="CF883" s="40"/>
      <c r="CG883" s="40"/>
      <c r="CH883" s="40"/>
      <c r="CI883" s="40"/>
      <c r="CJ883" s="40"/>
      <c r="CK883" s="40"/>
      <c r="CL883" s="40"/>
      <c r="CM883" s="40"/>
      <c r="CN883" s="40"/>
      <c r="CO883" s="40">
        <f t="shared" si="93"/>
        <v>0</v>
      </c>
    </row>
    <row r="884" spans="1:93" ht="22.5" hidden="1" customHeight="1">
      <c r="A884" s="277"/>
      <c r="B884" s="275"/>
      <c r="C884" s="75"/>
      <c r="D884" s="78"/>
      <c r="E884" s="75"/>
      <c r="F884" s="80"/>
      <c r="G884" s="78"/>
      <c r="H884" s="70"/>
      <c r="I884" s="81"/>
      <c r="J884" s="71" t="str">
        <f>IF(H884="","",VLOOKUP(H884,単重表!$C$6:'単重表'!$F$2502,2,FALSE))</f>
        <v/>
      </c>
      <c r="K884" s="232"/>
      <c r="L884" s="101">
        <f t="shared" si="100"/>
        <v>1</v>
      </c>
      <c r="M884" s="46"/>
      <c r="N884" s="101">
        <f t="shared" si="101"/>
        <v>1</v>
      </c>
      <c r="O884" s="49"/>
      <c r="P884" s="47" t="str">
        <f>IF(H884="","",VLOOKUP(H884,単重表!$C$6:'単重表'!$F$2502,3,FALSE))</f>
        <v/>
      </c>
      <c r="Q884" s="47"/>
      <c r="R884" s="56" t="e">
        <f t="shared" si="99"/>
        <v>#VALUE!</v>
      </c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275"/>
      <c r="AF884" s="275"/>
      <c r="AG884" s="40"/>
      <c r="AH884" s="40"/>
      <c r="AI884" s="40"/>
      <c r="AJ884" s="58" t="str">
        <f>IF(H884="","",VLOOKUP(H884,単重表!$C$6:'単重表'!$F$2502,4,FALSE))</f>
        <v/>
      </c>
      <c r="AK884" s="141" t="e">
        <f t="shared" si="88"/>
        <v>#VALUE!</v>
      </c>
      <c r="AL884" s="40">
        <v>2</v>
      </c>
      <c r="AM884" s="190" t="e">
        <f t="shared" si="89"/>
        <v>#VALUE!</v>
      </c>
      <c r="AO884" s="191">
        <f t="shared" si="90"/>
        <v>0</v>
      </c>
      <c r="AP884" s="182"/>
      <c r="AQ884" s="183" t="str">
        <f t="shared" si="91"/>
        <v/>
      </c>
      <c r="AR884" s="182"/>
      <c r="AS884" s="184" t="str">
        <f t="shared" si="92"/>
        <v/>
      </c>
      <c r="AT884" s="182"/>
      <c r="AU884" s="276"/>
      <c r="AV884" s="185"/>
      <c r="AW884" s="185"/>
      <c r="AX884" s="185"/>
      <c r="AY884" s="185"/>
      <c r="AZ884" s="185"/>
      <c r="BA884" s="186"/>
      <c r="BB884" s="80"/>
      <c r="BC884" s="185"/>
      <c r="BD884" s="185"/>
      <c r="BE884" s="185"/>
      <c r="BF884" s="185"/>
      <c r="BG884" s="187"/>
      <c r="BH884" s="278"/>
      <c r="BI884" s="188"/>
      <c r="BJ884" s="276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  <c r="BW884" s="40"/>
      <c r="BX884" s="40"/>
      <c r="BY884" s="40"/>
      <c r="BZ884" s="40"/>
      <c r="CA884" s="40"/>
      <c r="CB884" s="40"/>
      <c r="CC884" s="40"/>
      <c r="CD884" s="40"/>
      <c r="CE884" s="40"/>
      <c r="CF884" s="40"/>
      <c r="CG884" s="40"/>
      <c r="CH884" s="40"/>
      <c r="CI884" s="40"/>
      <c r="CJ884" s="40"/>
      <c r="CK884" s="40"/>
      <c r="CL884" s="40"/>
      <c r="CM884" s="40"/>
      <c r="CN884" s="40"/>
      <c r="CO884" s="40">
        <f t="shared" si="93"/>
        <v>0</v>
      </c>
    </row>
    <row r="885" spans="1:93" ht="22.5" hidden="1" customHeight="1">
      <c r="A885" s="277"/>
      <c r="B885" s="275"/>
      <c r="C885" s="75"/>
      <c r="D885" s="78"/>
      <c r="E885" s="75"/>
      <c r="F885" s="80"/>
      <c r="G885" s="78"/>
      <c r="H885" s="70"/>
      <c r="I885" s="81"/>
      <c r="J885" s="71" t="str">
        <f>IF(H885="","",VLOOKUP(H885,単重表!$C$6:'単重表'!$F$2502,2,FALSE))</f>
        <v/>
      </c>
      <c r="K885" s="232"/>
      <c r="L885" s="101">
        <f t="shared" si="100"/>
        <v>1</v>
      </c>
      <c r="M885" s="46"/>
      <c r="N885" s="101">
        <f t="shared" si="101"/>
        <v>1</v>
      </c>
      <c r="O885" s="49"/>
      <c r="P885" s="47" t="str">
        <f>IF(H885="","",VLOOKUP(H885,単重表!$C$6:'単重表'!$F$2502,3,FALSE))</f>
        <v/>
      </c>
      <c r="Q885" s="47"/>
      <c r="R885" s="56" t="e">
        <f t="shared" si="99"/>
        <v>#VALUE!</v>
      </c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275"/>
      <c r="AF885" s="275"/>
      <c r="AG885" s="40"/>
      <c r="AH885" s="40"/>
      <c r="AI885" s="40"/>
      <c r="AJ885" s="58" t="str">
        <f>IF(H885="","",VLOOKUP(H885,単重表!$C$6:'単重表'!$F$2502,4,FALSE))</f>
        <v/>
      </c>
      <c r="AK885" s="141" t="e">
        <f t="shared" si="88"/>
        <v>#VALUE!</v>
      </c>
      <c r="AL885" s="40">
        <v>2</v>
      </c>
      <c r="AM885" s="190" t="e">
        <f t="shared" si="89"/>
        <v>#VALUE!</v>
      </c>
      <c r="AO885" s="191">
        <f t="shared" si="90"/>
        <v>0</v>
      </c>
      <c r="AP885" s="182"/>
      <c r="AQ885" s="183" t="str">
        <f t="shared" si="91"/>
        <v/>
      </c>
      <c r="AR885" s="182"/>
      <c r="AS885" s="184" t="str">
        <f t="shared" si="92"/>
        <v/>
      </c>
      <c r="AT885" s="182"/>
      <c r="AU885" s="276"/>
      <c r="AV885" s="185"/>
      <c r="AW885" s="185"/>
      <c r="AX885" s="185"/>
      <c r="AY885" s="185"/>
      <c r="AZ885" s="185"/>
      <c r="BA885" s="186"/>
      <c r="BB885" s="80"/>
      <c r="BC885" s="185"/>
      <c r="BD885" s="185"/>
      <c r="BE885" s="185"/>
      <c r="BF885" s="185"/>
      <c r="BG885" s="187"/>
      <c r="BH885" s="278"/>
      <c r="BI885" s="188"/>
      <c r="BJ885" s="276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  <c r="CN885" s="40"/>
      <c r="CO885" s="40">
        <f t="shared" si="93"/>
        <v>0</v>
      </c>
    </row>
    <row r="886" spans="1:93" ht="22.5" hidden="1" customHeight="1">
      <c r="A886" s="277"/>
      <c r="B886" s="275"/>
      <c r="C886" s="75"/>
      <c r="D886" s="78"/>
      <c r="E886" s="75"/>
      <c r="F886" s="80"/>
      <c r="G886" s="78"/>
      <c r="H886" s="70"/>
      <c r="I886" s="81"/>
      <c r="J886" s="71" t="str">
        <f>IF(H886="","",VLOOKUP(H886,単重表!$C$6:'単重表'!$F$2502,2,FALSE))</f>
        <v/>
      </c>
      <c r="K886" s="232"/>
      <c r="L886" s="101">
        <f t="shared" si="100"/>
        <v>1</v>
      </c>
      <c r="M886" s="46"/>
      <c r="N886" s="101">
        <f t="shared" si="101"/>
        <v>1</v>
      </c>
      <c r="O886" s="49"/>
      <c r="P886" s="47" t="str">
        <f>IF(H886="","",VLOOKUP(H886,単重表!$C$6:'単重表'!$F$2502,3,FALSE))</f>
        <v/>
      </c>
      <c r="Q886" s="47"/>
      <c r="R886" s="56" t="e">
        <f t="shared" si="99"/>
        <v>#VALUE!</v>
      </c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275"/>
      <c r="AF886" s="275"/>
      <c r="AG886" s="40"/>
      <c r="AH886" s="40"/>
      <c r="AI886" s="40"/>
      <c r="AJ886" s="58" t="str">
        <f>IF(H886="","",VLOOKUP(H886,単重表!$C$6:'単重表'!$F$2502,4,FALSE))</f>
        <v/>
      </c>
      <c r="AK886" s="141" t="e">
        <f t="shared" si="88"/>
        <v>#VALUE!</v>
      </c>
      <c r="AL886" s="40">
        <v>2</v>
      </c>
      <c r="AM886" s="190" t="e">
        <f t="shared" si="89"/>
        <v>#VALUE!</v>
      </c>
      <c r="AO886" s="191">
        <f t="shared" si="90"/>
        <v>0</v>
      </c>
      <c r="AP886" s="182"/>
      <c r="AQ886" s="183" t="str">
        <f t="shared" si="91"/>
        <v/>
      </c>
      <c r="AR886" s="182"/>
      <c r="AS886" s="184" t="str">
        <f t="shared" si="92"/>
        <v/>
      </c>
      <c r="AT886" s="182"/>
      <c r="AU886" s="276"/>
      <c r="AV886" s="185"/>
      <c r="AW886" s="185"/>
      <c r="AX886" s="185"/>
      <c r="AY886" s="185"/>
      <c r="AZ886" s="185"/>
      <c r="BA886" s="186"/>
      <c r="BB886" s="80"/>
      <c r="BC886" s="185"/>
      <c r="BD886" s="185"/>
      <c r="BE886" s="185"/>
      <c r="BF886" s="185"/>
      <c r="BG886" s="187"/>
      <c r="BH886" s="278"/>
      <c r="BI886" s="188"/>
      <c r="BJ886" s="276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  <c r="BW886" s="40"/>
      <c r="BX886" s="40"/>
      <c r="BY886" s="40"/>
      <c r="BZ886" s="40"/>
      <c r="CA886" s="40"/>
      <c r="CB886" s="40"/>
      <c r="CC886" s="40"/>
      <c r="CD886" s="40"/>
      <c r="CE886" s="40"/>
      <c r="CF886" s="40"/>
      <c r="CG886" s="40"/>
      <c r="CH886" s="40"/>
      <c r="CI886" s="40"/>
      <c r="CJ886" s="40"/>
      <c r="CK886" s="40"/>
      <c r="CL886" s="40"/>
      <c r="CM886" s="40"/>
      <c r="CN886" s="40"/>
      <c r="CO886" s="40">
        <f t="shared" si="93"/>
        <v>0</v>
      </c>
    </row>
    <row r="887" spans="1:93" ht="22.5" hidden="1" customHeight="1">
      <c r="A887" s="277"/>
      <c r="B887" s="275"/>
      <c r="C887" s="75"/>
      <c r="D887" s="78"/>
      <c r="E887" s="75"/>
      <c r="F887" s="80"/>
      <c r="G887" s="78"/>
      <c r="H887" s="70"/>
      <c r="I887" s="81"/>
      <c r="J887" s="71" t="str">
        <f>IF(H887="","",VLOOKUP(H887,単重表!$C$6:'単重表'!$F$2502,2,FALSE))</f>
        <v/>
      </c>
      <c r="K887" s="232"/>
      <c r="L887" s="101">
        <f t="shared" si="100"/>
        <v>1</v>
      </c>
      <c r="M887" s="46"/>
      <c r="N887" s="101">
        <f t="shared" si="101"/>
        <v>1</v>
      </c>
      <c r="O887" s="49"/>
      <c r="P887" s="47" t="str">
        <f>IF(H887="","",VLOOKUP(H887,単重表!$C$6:'単重表'!$F$2502,3,FALSE))</f>
        <v/>
      </c>
      <c r="Q887" s="47"/>
      <c r="R887" s="56" t="e">
        <f t="shared" si="99"/>
        <v>#VALUE!</v>
      </c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275"/>
      <c r="AF887" s="275"/>
      <c r="AG887" s="40"/>
      <c r="AH887" s="40"/>
      <c r="AI887" s="40"/>
      <c r="AJ887" s="58" t="str">
        <f>IF(H887="","",VLOOKUP(H887,単重表!$C$6:'単重表'!$F$2502,4,FALSE))</f>
        <v/>
      </c>
      <c r="AK887" s="141" t="e">
        <f t="shared" si="88"/>
        <v>#VALUE!</v>
      </c>
      <c r="AL887" s="40">
        <v>2</v>
      </c>
      <c r="AM887" s="190" t="e">
        <f t="shared" si="89"/>
        <v>#VALUE!</v>
      </c>
      <c r="AO887" s="191">
        <f t="shared" si="90"/>
        <v>0</v>
      </c>
      <c r="AP887" s="182"/>
      <c r="AQ887" s="183" t="str">
        <f t="shared" si="91"/>
        <v/>
      </c>
      <c r="AR887" s="182"/>
      <c r="AS887" s="184" t="str">
        <f t="shared" si="92"/>
        <v/>
      </c>
      <c r="AT887" s="182"/>
      <c r="AU887" s="276"/>
      <c r="AV887" s="185"/>
      <c r="AW887" s="185"/>
      <c r="AX887" s="185"/>
      <c r="AY887" s="185"/>
      <c r="AZ887" s="185"/>
      <c r="BA887" s="186"/>
      <c r="BB887" s="80"/>
      <c r="BC887" s="185"/>
      <c r="BD887" s="185"/>
      <c r="BE887" s="185"/>
      <c r="BF887" s="185"/>
      <c r="BG887" s="187"/>
      <c r="BH887" s="278"/>
      <c r="BI887" s="188"/>
      <c r="BJ887" s="276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  <c r="BW887" s="40"/>
      <c r="BX887" s="40"/>
      <c r="BY887" s="40"/>
      <c r="BZ887" s="40"/>
      <c r="CA887" s="40"/>
      <c r="CB887" s="40"/>
      <c r="CC887" s="40"/>
      <c r="CD887" s="40"/>
      <c r="CE887" s="40"/>
      <c r="CF887" s="40"/>
      <c r="CG887" s="40"/>
      <c r="CH887" s="40"/>
      <c r="CI887" s="40"/>
      <c r="CJ887" s="40"/>
      <c r="CK887" s="40"/>
      <c r="CL887" s="40"/>
      <c r="CM887" s="40"/>
      <c r="CN887" s="40"/>
      <c r="CO887" s="40">
        <f t="shared" si="93"/>
        <v>0</v>
      </c>
    </row>
    <row r="888" spans="1:93" ht="22.5" hidden="1" customHeight="1">
      <c r="A888" s="277"/>
      <c r="B888" s="275"/>
      <c r="C888" s="75"/>
      <c r="D888" s="78"/>
      <c r="E888" s="75"/>
      <c r="F888" s="80"/>
      <c r="G888" s="78"/>
      <c r="H888" s="70"/>
      <c r="I888" s="81"/>
      <c r="J888" s="71" t="str">
        <f>IF(H888="","",VLOOKUP(H888,単重表!$C$6:'単重表'!$F$2502,2,FALSE))</f>
        <v/>
      </c>
      <c r="K888" s="232"/>
      <c r="L888" s="101">
        <f t="shared" si="100"/>
        <v>1</v>
      </c>
      <c r="M888" s="46"/>
      <c r="N888" s="101">
        <f t="shared" si="101"/>
        <v>1</v>
      </c>
      <c r="O888" s="49"/>
      <c r="P888" s="47" t="str">
        <f>IF(H888="","",VLOOKUP(H888,単重表!$C$6:'単重表'!$F$2502,3,FALSE))</f>
        <v/>
      </c>
      <c r="Q888" s="47"/>
      <c r="R888" s="56" t="e">
        <f t="shared" si="99"/>
        <v>#VALUE!</v>
      </c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275"/>
      <c r="AF888" s="275"/>
      <c r="AG888" s="40"/>
      <c r="AH888" s="40"/>
      <c r="AI888" s="40"/>
      <c r="AJ888" s="58" t="str">
        <f>IF(H888="","",VLOOKUP(H888,単重表!$C$6:'単重表'!$F$2502,4,FALSE))</f>
        <v/>
      </c>
      <c r="AK888" s="141" t="e">
        <f t="shared" si="88"/>
        <v>#VALUE!</v>
      </c>
      <c r="AL888" s="40">
        <v>2</v>
      </c>
      <c r="AM888" s="190" t="e">
        <f t="shared" si="89"/>
        <v>#VALUE!</v>
      </c>
      <c r="AO888" s="191">
        <f t="shared" si="90"/>
        <v>0</v>
      </c>
      <c r="AP888" s="182"/>
      <c r="AQ888" s="183" t="str">
        <f t="shared" si="91"/>
        <v/>
      </c>
      <c r="AR888" s="182"/>
      <c r="AS888" s="184" t="str">
        <f t="shared" si="92"/>
        <v/>
      </c>
      <c r="AT888" s="182"/>
      <c r="AU888" s="276"/>
      <c r="AV888" s="185"/>
      <c r="AW888" s="185"/>
      <c r="AX888" s="185"/>
      <c r="AY888" s="185"/>
      <c r="AZ888" s="185"/>
      <c r="BA888" s="186"/>
      <c r="BB888" s="80"/>
      <c r="BC888" s="185"/>
      <c r="BD888" s="185"/>
      <c r="BE888" s="185"/>
      <c r="BF888" s="185"/>
      <c r="BG888" s="187"/>
      <c r="BH888" s="278"/>
      <c r="BI888" s="188"/>
      <c r="BJ888" s="276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  <c r="BW888" s="40"/>
      <c r="BX888" s="40"/>
      <c r="BY888" s="40"/>
      <c r="BZ888" s="40"/>
      <c r="CA888" s="40"/>
      <c r="CB888" s="40"/>
      <c r="CC888" s="40"/>
      <c r="CD888" s="40"/>
      <c r="CE888" s="40"/>
      <c r="CF888" s="40"/>
      <c r="CG888" s="40"/>
      <c r="CH888" s="40"/>
      <c r="CI888" s="40"/>
      <c r="CJ888" s="40"/>
      <c r="CK888" s="40"/>
      <c r="CL888" s="40"/>
      <c r="CM888" s="40"/>
      <c r="CN888" s="40"/>
      <c r="CO888" s="40">
        <f t="shared" si="93"/>
        <v>0</v>
      </c>
    </row>
    <row r="889" spans="1:93" ht="22.5" hidden="1" customHeight="1">
      <c r="A889" s="277"/>
      <c r="B889" s="275"/>
      <c r="C889" s="75"/>
      <c r="D889" s="78"/>
      <c r="E889" s="75"/>
      <c r="F889" s="80"/>
      <c r="G889" s="78"/>
      <c r="H889" s="70"/>
      <c r="I889" s="81"/>
      <c r="J889" s="71" t="str">
        <f>IF(H889="","",VLOOKUP(H889,単重表!$C$6:'単重表'!$F$2502,2,FALSE))</f>
        <v/>
      </c>
      <c r="K889" s="232"/>
      <c r="L889" s="101">
        <f t="shared" si="100"/>
        <v>1</v>
      </c>
      <c r="M889" s="46"/>
      <c r="N889" s="101">
        <f t="shared" si="101"/>
        <v>1</v>
      </c>
      <c r="O889" s="49"/>
      <c r="P889" s="47" t="str">
        <f>IF(H889="","",VLOOKUP(H889,単重表!$C$6:'単重表'!$F$2502,3,FALSE))</f>
        <v/>
      </c>
      <c r="Q889" s="47"/>
      <c r="R889" s="56" t="e">
        <f t="shared" si="99"/>
        <v>#VALUE!</v>
      </c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275"/>
      <c r="AF889" s="275"/>
      <c r="AG889" s="40"/>
      <c r="AH889" s="40"/>
      <c r="AI889" s="40"/>
      <c r="AJ889" s="58" t="str">
        <f>IF(H889="","",VLOOKUP(H889,単重表!$C$6:'単重表'!$F$2502,4,FALSE))</f>
        <v/>
      </c>
      <c r="AK889" s="141" t="e">
        <f t="shared" si="88"/>
        <v>#VALUE!</v>
      </c>
      <c r="AL889" s="40">
        <v>2</v>
      </c>
      <c r="AM889" s="190" t="e">
        <f t="shared" si="89"/>
        <v>#VALUE!</v>
      </c>
      <c r="AO889" s="191">
        <f t="shared" si="90"/>
        <v>0</v>
      </c>
      <c r="AP889" s="182"/>
      <c r="AQ889" s="183" t="str">
        <f t="shared" si="91"/>
        <v/>
      </c>
      <c r="AR889" s="182"/>
      <c r="AS889" s="184" t="str">
        <f t="shared" si="92"/>
        <v/>
      </c>
      <c r="AT889" s="182"/>
      <c r="AU889" s="276"/>
      <c r="AV889" s="185"/>
      <c r="AW889" s="185"/>
      <c r="AX889" s="185"/>
      <c r="AY889" s="185"/>
      <c r="AZ889" s="185"/>
      <c r="BA889" s="186"/>
      <c r="BB889" s="80"/>
      <c r="BC889" s="185"/>
      <c r="BD889" s="185"/>
      <c r="BE889" s="185"/>
      <c r="BF889" s="185"/>
      <c r="BG889" s="187"/>
      <c r="BH889" s="278"/>
      <c r="BI889" s="188"/>
      <c r="BJ889" s="276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  <c r="BW889" s="40"/>
      <c r="BX889" s="40"/>
      <c r="BY889" s="40"/>
      <c r="BZ889" s="40"/>
      <c r="CA889" s="40"/>
      <c r="CB889" s="40"/>
      <c r="CC889" s="40"/>
      <c r="CD889" s="40"/>
      <c r="CE889" s="40"/>
      <c r="CF889" s="40"/>
      <c r="CG889" s="40"/>
      <c r="CH889" s="40"/>
      <c r="CI889" s="40"/>
      <c r="CJ889" s="40"/>
      <c r="CK889" s="40"/>
      <c r="CL889" s="40"/>
      <c r="CM889" s="40"/>
      <c r="CN889" s="40"/>
      <c r="CO889" s="40">
        <f t="shared" si="93"/>
        <v>0</v>
      </c>
    </row>
    <row r="890" spans="1:93" ht="22.5" hidden="1" customHeight="1">
      <c r="A890" s="277"/>
      <c r="B890" s="275"/>
      <c r="C890" s="75"/>
      <c r="D890" s="78"/>
      <c r="E890" s="75"/>
      <c r="F890" s="80"/>
      <c r="G890" s="78"/>
      <c r="H890" s="70"/>
      <c r="I890" s="81"/>
      <c r="J890" s="71" t="str">
        <f>IF(H890="","",VLOOKUP(H890,単重表!$C$6:'単重表'!$F$2502,2,FALSE))</f>
        <v/>
      </c>
      <c r="K890" s="232"/>
      <c r="L890" s="101">
        <f t="shared" si="100"/>
        <v>1</v>
      </c>
      <c r="M890" s="46"/>
      <c r="N890" s="101">
        <f t="shared" si="101"/>
        <v>1</v>
      </c>
      <c r="O890" s="49"/>
      <c r="P890" s="47" t="str">
        <f>IF(H890="","",VLOOKUP(H890,単重表!$C$6:'単重表'!$F$2502,3,FALSE))</f>
        <v/>
      </c>
      <c r="Q890" s="47"/>
      <c r="R890" s="56" t="e">
        <f t="shared" ref="R890:R953" si="102">P890*O890*N890*L890+Q890</f>
        <v>#VALUE!</v>
      </c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275"/>
      <c r="AF890" s="275"/>
      <c r="AG890" s="40"/>
      <c r="AH890" s="40"/>
      <c r="AI890" s="40"/>
      <c r="AJ890" s="58" t="str">
        <f>IF(H890="","",VLOOKUP(H890,単重表!$C$6:'単重表'!$F$2502,4,FALSE))</f>
        <v/>
      </c>
      <c r="AK890" s="141" t="e">
        <f t="shared" si="88"/>
        <v>#VALUE!</v>
      </c>
      <c r="AL890" s="40">
        <v>2</v>
      </c>
      <c r="AM890" s="190" t="e">
        <f t="shared" si="89"/>
        <v>#VALUE!</v>
      </c>
      <c r="AO890" s="191">
        <f t="shared" si="90"/>
        <v>0</v>
      </c>
      <c r="AP890" s="182"/>
      <c r="AQ890" s="183" t="str">
        <f t="shared" si="91"/>
        <v/>
      </c>
      <c r="AR890" s="182"/>
      <c r="AS890" s="184" t="str">
        <f t="shared" si="92"/>
        <v/>
      </c>
      <c r="AT890" s="182"/>
      <c r="AU890" s="276"/>
      <c r="AV890" s="185"/>
      <c r="AW890" s="185"/>
      <c r="AX890" s="185"/>
      <c r="AY890" s="185"/>
      <c r="AZ890" s="185"/>
      <c r="BA890" s="186"/>
      <c r="BB890" s="80"/>
      <c r="BC890" s="185"/>
      <c r="BD890" s="185"/>
      <c r="BE890" s="185"/>
      <c r="BF890" s="185"/>
      <c r="BG890" s="187"/>
      <c r="BH890" s="278"/>
      <c r="BI890" s="188"/>
      <c r="BJ890" s="276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  <c r="BW890" s="40"/>
      <c r="BX890" s="40"/>
      <c r="BY890" s="40"/>
      <c r="BZ890" s="40"/>
      <c r="CA890" s="40"/>
      <c r="CB890" s="40"/>
      <c r="CC890" s="40"/>
      <c r="CD890" s="40"/>
      <c r="CE890" s="40"/>
      <c r="CF890" s="40"/>
      <c r="CG890" s="40"/>
      <c r="CH890" s="40"/>
      <c r="CI890" s="40"/>
      <c r="CJ890" s="40"/>
      <c r="CK890" s="40"/>
      <c r="CL890" s="40"/>
      <c r="CM890" s="40"/>
      <c r="CN890" s="40"/>
      <c r="CO890" s="40">
        <f t="shared" si="93"/>
        <v>0</v>
      </c>
    </row>
    <row r="891" spans="1:93" ht="22.5" hidden="1" customHeight="1">
      <c r="A891" s="277"/>
      <c r="B891" s="275"/>
      <c r="C891" s="75"/>
      <c r="D891" s="78"/>
      <c r="E891" s="75"/>
      <c r="F891" s="80"/>
      <c r="G891" s="78"/>
      <c r="H891" s="70"/>
      <c r="I891" s="81"/>
      <c r="J891" s="71" t="str">
        <f>IF(H891="","",VLOOKUP(H891,単重表!$C$6:'単重表'!$F$2502,2,FALSE))</f>
        <v/>
      </c>
      <c r="K891" s="232"/>
      <c r="L891" s="101">
        <f t="shared" si="100"/>
        <v>1</v>
      </c>
      <c r="M891" s="46"/>
      <c r="N891" s="101">
        <f t="shared" si="101"/>
        <v>1</v>
      </c>
      <c r="O891" s="49"/>
      <c r="P891" s="47" t="str">
        <f>IF(H891="","",VLOOKUP(H891,単重表!$C$6:'単重表'!$F$2502,3,FALSE))</f>
        <v/>
      </c>
      <c r="Q891" s="47"/>
      <c r="R891" s="56" t="e">
        <f t="shared" si="102"/>
        <v>#VALUE!</v>
      </c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275"/>
      <c r="AF891" s="275"/>
      <c r="AG891" s="40"/>
      <c r="AH891" s="40"/>
      <c r="AI891" s="40"/>
      <c r="AJ891" s="58" t="str">
        <f>IF(H891="","",VLOOKUP(H891,単重表!$C$6:'単重表'!$F$2502,4,FALSE))</f>
        <v/>
      </c>
      <c r="AK891" s="141" t="e">
        <f t="shared" si="88"/>
        <v>#VALUE!</v>
      </c>
      <c r="AL891" s="40">
        <v>2</v>
      </c>
      <c r="AM891" s="190" t="e">
        <f t="shared" si="89"/>
        <v>#VALUE!</v>
      </c>
      <c r="AO891" s="191">
        <f t="shared" si="90"/>
        <v>0</v>
      </c>
      <c r="AP891" s="182"/>
      <c r="AQ891" s="183" t="str">
        <f t="shared" si="91"/>
        <v/>
      </c>
      <c r="AR891" s="182"/>
      <c r="AS891" s="184" t="str">
        <f t="shared" si="92"/>
        <v/>
      </c>
      <c r="AT891" s="182"/>
      <c r="AU891" s="276"/>
      <c r="AV891" s="185"/>
      <c r="AW891" s="185"/>
      <c r="AX891" s="185"/>
      <c r="AY891" s="185"/>
      <c r="AZ891" s="185"/>
      <c r="BA891" s="186"/>
      <c r="BB891" s="80"/>
      <c r="BC891" s="185"/>
      <c r="BD891" s="185"/>
      <c r="BE891" s="185"/>
      <c r="BF891" s="185"/>
      <c r="BG891" s="187"/>
      <c r="BH891" s="278"/>
      <c r="BI891" s="188"/>
      <c r="BJ891" s="276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  <c r="BW891" s="40"/>
      <c r="BX891" s="40"/>
      <c r="BY891" s="40"/>
      <c r="BZ891" s="40"/>
      <c r="CA891" s="40"/>
      <c r="CB891" s="40"/>
      <c r="CC891" s="40"/>
      <c r="CD891" s="40"/>
      <c r="CE891" s="40"/>
      <c r="CF891" s="40"/>
      <c r="CG891" s="40"/>
      <c r="CH891" s="40"/>
      <c r="CI891" s="40"/>
      <c r="CJ891" s="40"/>
      <c r="CK891" s="40"/>
      <c r="CL891" s="40"/>
      <c r="CM891" s="40"/>
      <c r="CN891" s="40"/>
      <c r="CO891" s="40">
        <f t="shared" si="93"/>
        <v>0</v>
      </c>
    </row>
    <row r="892" spans="1:93" ht="22.5" hidden="1" customHeight="1">
      <c r="A892" s="277"/>
      <c r="B892" s="275"/>
      <c r="C892" s="75"/>
      <c r="D892" s="78"/>
      <c r="E892" s="75"/>
      <c r="F892" s="80"/>
      <c r="G892" s="78"/>
      <c r="H892" s="70"/>
      <c r="I892" s="81"/>
      <c r="J892" s="71" t="str">
        <f>IF(H892="","",VLOOKUP(H892,単重表!$C$6:'単重表'!$F$2502,2,FALSE))</f>
        <v/>
      </c>
      <c r="K892" s="232"/>
      <c r="L892" s="101">
        <f t="shared" si="100"/>
        <v>1</v>
      </c>
      <c r="M892" s="46"/>
      <c r="N892" s="101">
        <f t="shared" si="101"/>
        <v>1</v>
      </c>
      <c r="O892" s="49"/>
      <c r="P892" s="47" t="str">
        <f>IF(H892="","",VLOOKUP(H892,単重表!$C$6:'単重表'!$F$2502,3,FALSE))</f>
        <v/>
      </c>
      <c r="Q892" s="47"/>
      <c r="R892" s="56" t="e">
        <f t="shared" si="102"/>
        <v>#VALUE!</v>
      </c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275"/>
      <c r="AF892" s="275"/>
      <c r="AG892" s="40"/>
      <c r="AH892" s="40"/>
      <c r="AI892" s="40"/>
      <c r="AJ892" s="58" t="str">
        <f>IF(H892="","",VLOOKUP(H892,単重表!$C$6:'単重表'!$F$2502,4,FALSE))</f>
        <v/>
      </c>
      <c r="AK892" s="141" t="e">
        <f t="shared" si="88"/>
        <v>#VALUE!</v>
      </c>
      <c r="AL892" s="40">
        <v>2</v>
      </c>
      <c r="AM892" s="190" t="e">
        <f t="shared" si="89"/>
        <v>#VALUE!</v>
      </c>
      <c r="AO892" s="191">
        <f t="shared" si="90"/>
        <v>0</v>
      </c>
      <c r="AP892" s="182"/>
      <c r="AQ892" s="183" t="str">
        <f t="shared" si="91"/>
        <v/>
      </c>
      <c r="AR892" s="182"/>
      <c r="AS892" s="184" t="str">
        <f t="shared" si="92"/>
        <v/>
      </c>
      <c r="AT892" s="182"/>
      <c r="AU892" s="276"/>
      <c r="AV892" s="185"/>
      <c r="AW892" s="185"/>
      <c r="AX892" s="185"/>
      <c r="AY892" s="185"/>
      <c r="AZ892" s="185"/>
      <c r="BA892" s="186"/>
      <c r="BB892" s="80"/>
      <c r="BC892" s="185"/>
      <c r="BD892" s="185"/>
      <c r="BE892" s="185"/>
      <c r="BF892" s="185"/>
      <c r="BG892" s="187"/>
      <c r="BH892" s="278"/>
      <c r="BI892" s="188"/>
      <c r="BJ892" s="276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  <c r="BW892" s="40"/>
      <c r="BX892" s="40"/>
      <c r="BY892" s="40"/>
      <c r="BZ892" s="40"/>
      <c r="CA892" s="40"/>
      <c r="CB892" s="40"/>
      <c r="CC892" s="40"/>
      <c r="CD892" s="40"/>
      <c r="CE892" s="40"/>
      <c r="CF892" s="40"/>
      <c r="CG892" s="40"/>
      <c r="CH892" s="40"/>
      <c r="CI892" s="40"/>
      <c r="CJ892" s="40"/>
      <c r="CK892" s="40"/>
      <c r="CL892" s="40"/>
      <c r="CM892" s="40"/>
      <c r="CN892" s="40"/>
      <c r="CO892" s="40">
        <f t="shared" si="93"/>
        <v>0</v>
      </c>
    </row>
    <row r="893" spans="1:93" ht="22.5" hidden="1" customHeight="1">
      <c r="A893" s="277"/>
      <c r="B893" s="275"/>
      <c r="C893" s="75"/>
      <c r="D893" s="78"/>
      <c r="E893" s="75"/>
      <c r="F893" s="80"/>
      <c r="G893" s="78"/>
      <c r="H893" s="70"/>
      <c r="I893" s="81"/>
      <c r="J893" s="71" t="str">
        <f>IF(H893="","",VLOOKUP(H893,単重表!$C$6:'単重表'!$F$2502,2,FALSE))</f>
        <v/>
      </c>
      <c r="K893" s="232"/>
      <c r="L893" s="101">
        <f t="shared" si="100"/>
        <v>1</v>
      </c>
      <c r="M893" s="46"/>
      <c r="N893" s="101">
        <f t="shared" si="101"/>
        <v>1</v>
      </c>
      <c r="O893" s="49"/>
      <c r="P893" s="47" t="str">
        <f>IF(H893="","",VLOOKUP(H893,単重表!$C$6:'単重表'!$F$2502,3,FALSE))</f>
        <v/>
      </c>
      <c r="Q893" s="47"/>
      <c r="R893" s="56" t="e">
        <f t="shared" si="102"/>
        <v>#VALUE!</v>
      </c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275"/>
      <c r="AF893" s="275"/>
      <c r="AG893" s="40"/>
      <c r="AH893" s="40"/>
      <c r="AI893" s="40"/>
      <c r="AJ893" s="58" t="str">
        <f>IF(H893="","",VLOOKUP(H893,単重表!$C$6:'単重表'!$F$2502,4,FALSE))</f>
        <v/>
      </c>
      <c r="AK893" s="141" t="e">
        <f t="shared" si="88"/>
        <v>#VALUE!</v>
      </c>
      <c r="AL893" s="40">
        <v>2</v>
      </c>
      <c r="AM893" s="190" t="e">
        <f t="shared" si="89"/>
        <v>#VALUE!</v>
      </c>
      <c r="AO893" s="191">
        <f t="shared" si="90"/>
        <v>0</v>
      </c>
      <c r="AP893" s="182"/>
      <c r="AQ893" s="183" t="str">
        <f t="shared" si="91"/>
        <v/>
      </c>
      <c r="AR893" s="182"/>
      <c r="AS893" s="184" t="str">
        <f t="shared" si="92"/>
        <v/>
      </c>
      <c r="AT893" s="182"/>
      <c r="AU893" s="276"/>
      <c r="AV893" s="185"/>
      <c r="AW893" s="185"/>
      <c r="AX893" s="185"/>
      <c r="AY893" s="185"/>
      <c r="AZ893" s="185"/>
      <c r="BA893" s="186"/>
      <c r="BB893" s="80"/>
      <c r="BC893" s="185"/>
      <c r="BD893" s="185"/>
      <c r="BE893" s="185"/>
      <c r="BF893" s="185"/>
      <c r="BG893" s="187"/>
      <c r="BH893" s="278"/>
      <c r="BI893" s="188"/>
      <c r="BJ893" s="276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  <c r="BW893" s="40"/>
      <c r="BX893" s="40"/>
      <c r="BY893" s="40"/>
      <c r="BZ893" s="40"/>
      <c r="CA893" s="40"/>
      <c r="CB893" s="40"/>
      <c r="CC893" s="40"/>
      <c r="CD893" s="40"/>
      <c r="CE893" s="40"/>
      <c r="CF893" s="40"/>
      <c r="CG893" s="40"/>
      <c r="CH893" s="40"/>
      <c r="CI893" s="40"/>
      <c r="CJ893" s="40"/>
      <c r="CK893" s="40"/>
      <c r="CL893" s="40"/>
      <c r="CM893" s="40"/>
      <c r="CN893" s="40"/>
      <c r="CO893" s="40">
        <f t="shared" si="93"/>
        <v>0</v>
      </c>
    </row>
    <row r="894" spans="1:93" ht="22.5" hidden="1" customHeight="1">
      <c r="A894" s="277"/>
      <c r="B894" s="275"/>
      <c r="C894" s="75"/>
      <c r="D894" s="78"/>
      <c r="E894" s="75"/>
      <c r="F894" s="80"/>
      <c r="G894" s="78"/>
      <c r="H894" s="70"/>
      <c r="I894" s="81"/>
      <c r="J894" s="71" t="str">
        <f>IF(H894="","",VLOOKUP(H894,単重表!$C$6:'単重表'!$F$2502,2,FALSE))</f>
        <v/>
      </c>
      <c r="K894" s="232"/>
      <c r="L894" s="101">
        <f t="shared" si="100"/>
        <v>1</v>
      </c>
      <c r="M894" s="46"/>
      <c r="N894" s="101">
        <f t="shared" si="101"/>
        <v>1</v>
      </c>
      <c r="O894" s="49"/>
      <c r="P894" s="47" t="str">
        <f>IF(H894="","",VLOOKUP(H894,単重表!$C$6:'単重表'!$F$2502,3,FALSE))</f>
        <v/>
      </c>
      <c r="Q894" s="47"/>
      <c r="R894" s="56" t="e">
        <f t="shared" si="102"/>
        <v>#VALUE!</v>
      </c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275"/>
      <c r="AF894" s="275"/>
      <c r="AG894" s="40"/>
      <c r="AH894" s="40"/>
      <c r="AI894" s="40"/>
      <c r="AJ894" s="58" t="str">
        <f>IF(H894="","",VLOOKUP(H894,単重表!$C$6:'単重表'!$F$2502,4,FALSE))</f>
        <v/>
      </c>
      <c r="AK894" s="141" t="e">
        <f t="shared" si="88"/>
        <v>#VALUE!</v>
      </c>
      <c r="AL894" s="40">
        <v>2</v>
      </c>
      <c r="AM894" s="190" t="e">
        <f t="shared" si="89"/>
        <v>#VALUE!</v>
      </c>
      <c r="AO894" s="191">
        <f t="shared" si="90"/>
        <v>0</v>
      </c>
      <c r="AP894" s="182"/>
      <c r="AQ894" s="183" t="str">
        <f t="shared" si="91"/>
        <v/>
      </c>
      <c r="AR894" s="182"/>
      <c r="AS894" s="184" t="str">
        <f t="shared" si="92"/>
        <v/>
      </c>
      <c r="AT894" s="182"/>
      <c r="AU894" s="276"/>
      <c r="AV894" s="185"/>
      <c r="AW894" s="185"/>
      <c r="AX894" s="185"/>
      <c r="AY894" s="185"/>
      <c r="AZ894" s="185"/>
      <c r="BA894" s="186"/>
      <c r="BB894" s="80"/>
      <c r="BC894" s="185"/>
      <c r="BD894" s="185"/>
      <c r="BE894" s="185"/>
      <c r="BF894" s="185"/>
      <c r="BG894" s="187"/>
      <c r="BH894" s="278"/>
      <c r="BI894" s="188"/>
      <c r="BJ894" s="276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  <c r="BW894" s="40"/>
      <c r="BX894" s="40"/>
      <c r="BY894" s="40"/>
      <c r="BZ894" s="40"/>
      <c r="CA894" s="40"/>
      <c r="CB894" s="40"/>
      <c r="CC894" s="40"/>
      <c r="CD894" s="40"/>
      <c r="CE894" s="40"/>
      <c r="CF894" s="40"/>
      <c r="CG894" s="40"/>
      <c r="CH894" s="40"/>
      <c r="CI894" s="40"/>
      <c r="CJ894" s="40"/>
      <c r="CK894" s="40"/>
      <c r="CL894" s="40"/>
      <c r="CM894" s="40"/>
      <c r="CN894" s="40"/>
      <c r="CO894" s="40">
        <f t="shared" si="93"/>
        <v>0</v>
      </c>
    </row>
    <row r="895" spans="1:93" ht="22.5" hidden="1" customHeight="1">
      <c r="A895" s="277"/>
      <c r="B895" s="275"/>
      <c r="C895" s="75"/>
      <c r="D895" s="78"/>
      <c r="E895" s="75"/>
      <c r="F895" s="80"/>
      <c r="G895" s="78"/>
      <c r="H895" s="70"/>
      <c r="I895" s="81"/>
      <c r="J895" s="71" t="str">
        <f>IF(H895="","",VLOOKUP(H895,単重表!$C$6:'単重表'!$F$2502,2,FALSE))</f>
        <v/>
      </c>
      <c r="K895" s="232"/>
      <c r="L895" s="101">
        <f t="shared" si="100"/>
        <v>1</v>
      </c>
      <c r="M895" s="46"/>
      <c r="N895" s="101">
        <f t="shared" si="101"/>
        <v>1</v>
      </c>
      <c r="O895" s="49"/>
      <c r="P895" s="47" t="str">
        <f>IF(H895="","",VLOOKUP(H895,単重表!$C$6:'単重表'!$F$2502,3,FALSE))</f>
        <v/>
      </c>
      <c r="Q895" s="47"/>
      <c r="R895" s="56" t="e">
        <f t="shared" si="102"/>
        <v>#VALUE!</v>
      </c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275"/>
      <c r="AF895" s="275"/>
      <c r="AG895" s="40"/>
      <c r="AH895" s="40"/>
      <c r="AI895" s="40"/>
      <c r="AJ895" s="58" t="str">
        <f>IF(H895="","",VLOOKUP(H895,単重表!$C$6:'単重表'!$F$2502,4,FALSE))</f>
        <v/>
      </c>
      <c r="AK895" s="141" t="e">
        <f t="shared" si="88"/>
        <v>#VALUE!</v>
      </c>
      <c r="AL895" s="40">
        <v>2</v>
      </c>
      <c r="AM895" s="190" t="e">
        <f t="shared" si="89"/>
        <v>#VALUE!</v>
      </c>
      <c r="AO895" s="191">
        <f t="shared" si="90"/>
        <v>0</v>
      </c>
      <c r="AP895" s="182"/>
      <c r="AQ895" s="183" t="str">
        <f t="shared" si="91"/>
        <v/>
      </c>
      <c r="AR895" s="182"/>
      <c r="AS895" s="184" t="str">
        <f t="shared" si="92"/>
        <v/>
      </c>
      <c r="AT895" s="182"/>
      <c r="AU895" s="276"/>
      <c r="AV895" s="185"/>
      <c r="AW895" s="185"/>
      <c r="AX895" s="185"/>
      <c r="AY895" s="185"/>
      <c r="AZ895" s="185"/>
      <c r="BA895" s="186"/>
      <c r="BB895" s="80"/>
      <c r="BC895" s="185"/>
      <c r="BD895" s="185"/>
      <c r="BE895" s="185"/>
      <c r="BF895" s="185"/>
      <c r="BG895" s="187"/>
      <c r="BH895" s="278"/>
      <c r="BI895" s="188"/>
      <c r="BJ895" s="276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  <c r="BW895" s="40"/>
      <c r="BX895" s="40"/>
      <c r="BY895" s="40"/>
      <c r="BZ895" s="40"/>
      <c r="CA895" s="40"/>
      <c r="CB895" s="40"/>
      <c r="CC895" s="40"/>
      <c r="CD895" s="40"/>
      <c r="CE895" s="40"/>
      <c r="CF895" s="40"/>
      <c r="CG895" s="40"/>
      <c r="CH895" s="40"/>
      <c r="CI895" s="40"/>
      <c r="CJ895" s="40"/>
      <c r="CK895" s="40"/>
      <c r="CL895" s="40"/>
      <c r="CM895" s="40"/>
      <c r="CN895" s="40"/>
      <c r="CO895" s="40">
        <f t="shared" si="93"/>
        <v>0</v>
      </c>
    </row>
    <row r="896" spans="1:93" ht="22.5" hidden="1" customHeight="1">
      <c r="A896" s="277"/>
      <c r="B896" s="275"/>
      <c r="C896" s="75"/>
      <c r="D896" s="78"/>
      <c r="E896" s="75"/>
      <c r="F896" s="80"/>
      <c r="G896" s="78"/>
      <c r="H896" s="70"/>
      <c r="I896" s="81"/>
      <c r="J896" s="71" t="str">
        <f>IF(H896="","",VLOOKUP(H896,単重表!$C$6:'単重表'!$F$2502,2,FALSE))</f>
        <v/>
      </c>
      <c r="K896" s="232"/>
      <c r="L896" s="101">
        <f t="shared" si="100"/>
        <v>1</v>
      </c>
      <c r="M896" s="46"/>
      <c r="N896" s="101">
        <f t="shared" si="101"/>
        <v>1</v>
      </c>
      <c r="O896" s="49"/>
      <c r="P896" s="47" t="str">
        <f>IF(H896="","",VLOOKUP(H896,単重表!$C$6:'単重表'!$F$2502,3,FALSE))</f>
        <v/>
      </c>
      <c r="Q896" s="47"/>
      <c r="R896" s="56" t="e">
        <f t="shared" si="102"/>
        <v>#VALUE!</v>
      </c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275"/>
      <c r="AF896" s="275"/>
      <c r="AG896" s="40"/>
      <c r="AH896" s="40"/>
      <c r="AI896" s="40"/>
      <c r="AJ896" s="58" t="str">
        <f>IF(H896="","",VLOOKUP(H896,単重表!$C$6:'単重表'!$F$2502,4,FALSE))</f>
        <v/>
      </c>
      <c r="AK896" s="141" t="e">
        <f t="shared" si="88"/>
        <v>#VALUE!</v>
      </c>
      <c r="AL896" s="40">
        <v>2</v>
      </c>
      <c r="AM896" s="190" t="e">
        <f t="shared" si="89"/>
        <v>#VALUE!</v>
      </c>
      <c r="AO896" s="191">
        <f t="shared" si="90"/>
        <v>0</v>
      </c>
      <c r="AP896" s="182"/>
      <c r="AQ896" s="183" t="str">
        <f t="shared" si="91"/>
        <v/>
      </c>
      <c r="AR896" s="182"/>
      <c r="AS896" s="184" t="str">
        <f t="shared" si="92"/>
        <v/>
      </c>
      <c r="AT896" s="182"/>
      <c r="AU896" s="276"/>
      <c r="AV896" s="185"/>
      <c r="AW896" s="185"/>
      <c r="AX896" s="185"/>
      <c r="AY896" s="185"/>
      <c r="AZ896" s="185"/>
      <c r="BA896" s="186"/>
      <c r="BB896" s="80"/>
      <c r="BC896" s="185"/>
      <c r="BD896" s="185"/>
      <c r="BE896" s="185"/>
      <c r="BF896" s="185"/>
      <c r="BG896" s="187"/>
      <c r="BH896" s="278"/>
      <c r="BI896" s="188"/>
      <c r="BJ896" s="276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  <c r="BW896" s="40"/>
      <c r="BX896" s="40"/>
      <c r="BY896" s="40"/>
      <c r="BZ896" s="40"/>
      <c r="CA896" s="40"/>
      <c r="CB896" s="40"/>
      <c r="CC896" s="40"/>
      <c r="CD896" s="40"/>
      <c r="CE896" s="40"/>
      <c r="CF896" s="40"/>
      <c r="CG896" s="40"/>
      <c r="CH896" s="40"/>
      <c r="CI896" s="40"/>
      <c r="CJ896" s="40"/>
      <c r="CK896" s="40"/>
      <c r="CL896" s="40"/>
      <c r="CM896" s="40"/>
      <c r="CN896" s="40"/>
      <c r="CO896" s="40">
        <f t="shared" si="93"/>
        <v>0</v>
      </c>
    </row>
    <row r="897" spans="1:93" ht="22.5" hidden="1" customHeight="1">
      <c r="A897" s="277"/>
      <c r="B897" s="275"/>
      <c r="C897" s="75"/>
      <c r="D897" s="78"/>
      <c r="E897" s="75"/>
      <c r="F897" s="80"/>
      <c r="G897" s="78"/>
      <c r="H897" s="70"/>
      <c r="I897" s="81"/>
      <c r="J897" s="71" t="str">
        <f>IF(H897="","",VLOOKUP(H897,単重表!$C$6:'単重表'!$F$2502,2,FALSE))</f>
        <v/>
      </c>
      <c r="K897" s="232"/>
      <c r="L897" s="101">
        <f t="shared" si="100"/>
        <v>1</v>
      </c>
      <c r="M897" s="46"/>
      <c r="N897" s="101">
        <f t="shared" si="101"/>
        <v>1</v>
      </c>
      <c r="O897" s="49"/>
      <c r="P897" s="47" t="str">
        <f>IF(H897="","",VLOOKUP(H897,単重表!$C$6:'単重表'!$F$2502,3,FALSE))</f>
        <v/>
      </c>
      <c r="Q897" s="47"/>
      <c r="R897" s="56" t="e">
        <f t="shared" si="102"/>
        <v>#VALUE!</v>
      </c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275"/>
      <c r="AF897" s="275"/>
      <c r="AG897" s="40"/>
      <c r="AH897" s="40"/>
      <c r="AI897" s="40"/>
      <c r="AJ897" s="58" t="str">
        <f>IF(H897="","",VLOOKUP(H897,単重表!$C$6:'単重表'!$F$2502,4,FALSE))</f>
        <v/>
      </c>
      <c r="AK897" s="141" t="e">
        <f t="shared" si="88"/>
        <v>#VALUE!</v>
      </c>
      <c r="AL897" s="40">
        <v>2</v>
      </c>
      <c r="AM897" s="190" t="e">
        <f t="shared" si="89"/>
        <v>#VALUE!</v>
      </c>
      <c r="AO897" s="191">
        <f t="shared" si="90"/>
        <v>0</v>
      </c>
      <c r="AP897" s="182"/>
      <c r="AQ897" s="183" t="str">
        <f t="shared" si="91"/>
        <v/>
      </c>
      <c r="AR897" s="182"/>
      <c r="AS897" s="184" t="str">
        <f t="shared" si="92"/>
        <v/>
      </c>
      <c r="AT897" s="182"/>
      <c r="AU897" s="276"/>
      <c r="AV897" s="185"/>
      <c r="AW897" s="185"/>
      <c r="AX897" s="185"/>
      <c r="AY897" s="185"/>
      <c r="AZ897" s="185"/>
      <c r="BA897" s="186"/>
      <c r="BB897" s="80"/>
      <c r="BC897" s="185"/>
      <c r="BD897" s="185"/>
      <c r="BE897" s="185"/>
      <c r="BF897" s="185"/>
      <c r="BG897" s="187"/>
      <c r="BH897" s="278"/>
      <c r="BI897" s="188"/>
      <c r="BJ897" s="276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>
        <f t="shared" si="93"/>
        <v>0</v>
      </c>
    </row>
    <row r="898" spans="1:93" ht="22.5" hidden="1" customHeight="1">
      <c r="A898" s="277"/>
      <c r="B898" s="275"/>
      <c r="C898" s="75"/>
      <c r="D898" s="78"/>
      <c r="E898" s="75"/>
      <c r="F898" s="80"/>
      <c r="G898" s="78"/>
      <c r="H898" s="70"/>
      <c r="I898" s="81"/>
      <c r="J898" s="71" t="str">
        <f>IF(H898="","",VLOOKUP(H898,単重表!$C$6:'単重表'!$F$2502,2,FALSE))</f>
        <v/>
      </c>
      <c r="K898" s="232"/>
      <c r="L898" s="101">
        <f t="shared" si="100"/>
        <v>1</v>
      </c>
      <c r="M898" s="46"/>
      <c r="N898" s="101">
        <f t="shared" si="101"/>
        <v>1</v>
      </c>
      <c r="O898" s="49"/>
      <c r="P898" s="47" t="str">
        <f>IF(H898="","",VLOOKUP(H898,単重表!$C$6:'単重表'!$F$2502,3,FALSE))</f>
        <v/>
      </c>
      <c r="Q898" s="47"/>
      <c r="R898" s="56" t="e">
        <f t="shared" si="102"/>
        <v>#VALUE!</v>
      </c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275"/>
      <c r="AF898" s="275"/>
      <c r="AG898" s="40"/>
      <c r="AH898" s="40"/>
      <c r="AI898" s="40"/>
      <c r="AJ898" s="58" t="str">
        <f>IF(H898="","",VLOOKUP(H898,単重表!$C$6:'単重表'!$F$2502,4,FALSE))</f>
        <v/>
      </c>
      <c r="AK898" s="141" t="e">
        <f t="shared" si="88"/>
        <v>#VALUE!</v>
      </c>
      <c r="AL898" s="40">
        <v>2</v>
      </c>
      <c r="AM898" s="190" t="e">
        <f t="shared" si="89"/>
        <v>#VALUE!</v>
      </c>
      <c r="AO898" s="191">
        <f t="shared" si="90"/>
        <v>0</v>
      </c>
      <c r="AP898" s="182"/>
      <c r="AQ898" s="183" t="str">
        <f t="shared" si="91"/>
        <v/>
      </c>
      <c r="AR898" s="182"/>
      <c r="AS898" s="184" t="str">
        <f t="shared" si="92"/>
        <v/>
      </c>
      <c r="AT898" s="182"/>
      <c r="AU898" s="276"/>
      <c r="AV898" s="185"/>
      <c r="AW898" s="185"/>
      <c r="AX898" s="185"/>
      <c r="AY898" s="185"/>
      <c r="AZ898" s="185"/>
      <c r="BA898" s="186"/>
      <c r="BB898" s="80"/>
      <c r="BC898" s="185"/>
      <c r="BD898" s="185"/>
      <c r="BE898" s="185"/>
      <c r="BF898" s="185"/>
      <c r="BG898" s="187"/>
      <c r="BH898" s="278"/>
      <c r="BI898" s="188"/>
      <c r="BJ898" s="276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>
        <f t="shared" si="93"/>
        <v>0</v>
      </c>
    </row>
    <row r="899" spans="1:93" ht="22.5" hidden="1" customHeight="1">
      <c r="A899" s="277"/>
      <c r="B899" s="275"/>
      <c r="C899" s="75"/>
      <c r="D899" s="78"/>
      <c r="E899" s="75"/>
      <c r="F899" s="80"/>
      <c r="G899" s="78"/>
      <c r="H899" s="70"/>
      <c r="I899" s="81"/>
      <c r="J899" s="71" t="str">
        <f>IF(H899="","",VLOOKUP(H899,単重表!$C$6:'単重表'!$F$2502,2,FALSE))</f>
        <v/>
      </c>
      <c r="K899" s="232"/>
      <c r="L899" s="101">
        <f t="shared" si="100"/>
        <v>1</v>
      </c>
      <c r="M899" s="46"/>
      <c r="N899" s="101">
        <f t="shared" si="101"/>
        <v>1</v>
      </c>
      <c r="O899" s="49"/>
      <c r="P899" s="47" t="str">
        <f>IF(H899="","",VLOOKUP(H899,単重表!$C$6:'単重表'!$F$2502,3,FALSE))</f>
        <v/>
      </c>
      <c r="Q899" s="47"/>
      <c r="R899" s="56" t="e">
        <f t="shared" si="102"/>
        <v>#VALUE!</v>
      </c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275"/>
      <c r="AF899" s="275"/>
      <c r="AG899" s="40"/>
      <c r="AH899" s="40"/>
      <c r="AI899" s="40"/>
      <c r="AJ899" s="58" t="str">
        <f>IF(H899="","",VLOOKUP(H899,単重表!$C$6:'単重表'!$F$2502,4,FALSE))</f>
        <v/>
      </c>
      <c r="AK899" s="141" t="e">
        <f t="shared" si="88"/>
        <v>#VALUE!</v>
      </c>
      <c r="AL899" s="40">
        <v>2</v>
      </c>
      <c r="AM899" s="190" t="e">
        <f t="shared" si="89"/>
        <v>#VALUE!</v>
      </c>
      <c r="AO899" s="191">
        <f t="shared" si="90"/>
        <v>0</v>
      </c>
      <c r="AP899" s="182"/>
      <c r="AQ899" s="183" t="str">
        <f t="shared" si="91"/>
        <v/>
      </c>
      <c r="AR899" s="182"/>
      <c r="AS899" s="184" t="str">
        <f t="shared" si="92"/>
        <v/>
      </c>
      <c r="AT899" s="182"/>
      <c r="AU899" s="276"/>
      <c r="AV899" s="185"/>
      <c r="AW899" s="185"/>
      <c r="AX899" s="185"/>
      <c r="AY899" s="185"/>
      <c r="AZ899" s="185"/>
      <c r="BA899" s="186"/>
      <c r="BB899" s="80"/>
      <c r="BC899" s="185"/>
      <c r="BD899" s="185"/>
      <c r="BE899" s="185"/>
      <c r="BF899" s="185"/>
      <c r="BG899" s="187"/>
      <c r="BH899" s="278"/>
      <c r="BI899" s="188"/>
      <c r="BJ899" s="276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>
        <f t="shared" si="93"/>
        <v>0</v>
      </c>
    </row>
    <row r="900" spans="1:93" ht="22.5" hidden="1" customHeight="1">
      <c r="A900" s="277"/>
      <c r="B900" s="275"/>
      <c r="C900" s="75"/>
      <c r="D900" s="78"/>
      <c r="E900" s="75"/>
      <c r="F900" s="80"/>
      <c r="G900" s="78"/>
      <c r="H900" s="70"/>
      <c r="I900" s="81"/>
      <c r="J900" s="71" t="str">
        <f>IF(H900="","",VLOOKUP(H900,単重表!$C$6:'単重表'!$F$2502,2,FALSE))</f>
        <v/>
      </c>
      <c r="K900" s="232"/>
      <c r="L900" s="101">
        <f t="shared" si="100"/>
        <v>1</v>
      </c>
      <c r="M900" s="46"/>
      <c r="N900" s="101">
        <f t="shared" si="101"/>
        <v>1</v>
      </c>
      <c r="O900" s="49"/>
      <c r="P900" s="47" t="str">
        <f>IF(H900="","",VLOOKUP(H900,単重表!$C$6:'単重表'!$F$2502,3,FALSE))</f>
        <v/>
      </c>
      <c r="Q900" s="47"/>
      <c r="R900" s="56" t="e">
        <f t="shared" si="102"/>
        <v>#VALUE!</v>
      </c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275"/>
      <c r="AF900" s="275"/>
      <c r="AG900" s="40"/>
      <c r="AH900" s="40"/>
      <c r="AI900" s="40"/>
      <c r="AJ900" s="58" t="str">
        <f>IF(H900="","",VLOOKUP(H900,単重表!$C$6:'単重表'!$F$2502,4,FALSE))</f>
        <v/>
      </c>
      <c r="AK900" s="141" t="e">
        <f t="shared" si="88"/>
        <v>#VALUE!</v>
      </c>
      <c r="AL900" s="40">
        <v>2</v>
      </c>
      <c r="AM900" s="190" t="e">
        <f t="shared" si="89"/>
        <v>#VALUE!</v>
      </c>
      <c r="AO900" s="191">
        <f t="shared" si="90"/>
        <v>0</v>
      </c>
      <c r="AP900" s="182"/>
      <c r="AQ900" s="183" t="str">
        <f t="shared" si="91"/>
        <v/>
      </c>
      <c r="AR900" s="182"/>
      <c r="AS900" s="184" t="str">
        <f t="shared" si="92"/>
        <v/>
      </c>
      <c r="AT900" s="182"/>
      <c r="AU900" s="276"/>
      <c r="AV900" s="185"/>
      <c r="AW900" s="185"/>
      <c r="AX900" s="185"/>
      <c r="AY900" s="185"/>
      <c r="AZ900" s="185"/>
      <c r="BA900" s="186"/>
      <c r="BB900" s="80"/>
      <c r="BC900" s="185"/>
      <c r="BD900" s="185"/>
      <c r="BE900" s="185"/>
      <c r="BF900" s="185"/>
      <c r="BG900" s="187"/>
      <c r="BH900" s="278"/>
      <c r="BI900" s="188"/>
      <c r="BJ900" s="276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>
        <f t="shared" si="93"/>
        <v>0</v>
      </c>
    </row>
    <row r="901" spans="1:93" ht="22.5" hidden="1" customHeight="1">
      <c r="A901" s="277"/>
      <c r="B901" s="275"/>
      <c r="C901" s="75"/>
      <c r="D901" s="78"/>
      <c r="E901" s="75"/>
      <c r="F901" s="80"/>
      <c r="G901" s="78"/>
      <c r="H901" s="70"/>
      <c r="I901" s="81"/>
      <c r="J901" s="71" t="str">
        <f>IF(H901="","",VLOOKUP(H901,単重表!$C$6:'単重表'!$F$2502,2,FALSE))</f>
        <v/>
      </c>
      <c r="K901" s="232"/>
      <c r="L901" s="101">
        <f t="shared" si="100"/>
        <v>1</v>
      </c>
      <c r="M901" s="46"/>
      <c r="N901" s="101">
        <f t="shared" si="101"/>
        <v>1</v>
      </c>
      <c r="O901" s="49"/>
      <c r="P901" s="47" t="str">
        <f>IF(H901="","",VLOOKUP(H901,単重表!$C$6:'単重表'!$F$2502,3,FALSE))</f>
        <v/>
      </c>
      <c r="Q901" s="47"/>
      <c r="R901" s="56" t="e">
        <f t="shared" si="102"/>
        <v>#VALUE!</v>
      </c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275"/>
      <c r="AF901" s="275"/>
      <c r="AG901" s="40"/>
      <c r="AH901" s="40"/>
      <c r="AI901" s="40"/>
      <c r="AJ901" s="58" t="str">
        <f>IF(H901="","",VLOOKUP(H901,単重表!$C$6:'単重表'!$F$2502,4,FALSE))</f>
        <v/>
      </c>
      <c r="AK901" s="141" t="e">
        <f t="shared" si="88"/>
        <v>#VALUE!</v>
      </c>
      <c r="AL901" s="40">
        <v>2</v>
      </c>
      <c r="AM901" s="190" t="e">
        <f t="shared" si="89"/>
        <v>#VALUE!</v>
      </c>
      <c r="AO901" s="191">
        <f t="shared" si="90"/>
        <v>0</v>
      </c>
      <c r="AP901" s="182"/>
      <c r="AQ901" s="183" t="str">
        <f t="shared" si="91"/>
        <v/>
      </c>
      <c r="AR901" s="182"/>
      <c r="AS901" s="184" t="str">
        <f t="shared" si="92"/>
        <v/>
      </c>
      <c r="AT901" s="182"/>
      <c r="AU901" s="276"/>
      <c r="AV901" s="185"/>
      <c r="AW901" s="185"/>
      <c r="AX901" s="185"/>
      <c r="AY901" s="185"/>
      <c r="AZ901" s="185"/>
      <c r="BA901" s="186"/>
      <c r="BB901" s="80"/>
      <c r="BC901" s="185"/>
      <c r="BD901" s="185"/>
      <c r="BE901" s="185"/>
      <c r="BF901" s="185"/>
      <c r="BG901" s="187"/>
      <c r="BH901" s="278"/>
      <c r="BI901" s="188"/>
      <c r="BJ901" s="276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N901" s="40"/>
      <c r="CO901" s="40">
        <f t="shared" si="93"/>
        <v>0</v>
      </c>
    </row>
    <row r="902" spans="1:93" ht="22.5" hidden="1" customHeight="1">
      <c r="A902" s="277"/>
      <c r="B902" s="275"/>
      <c r="C902" s="75"/>
      <c r="D902" s="78"/>
      <c r="E902" s="75"/>
      <c r="F902" s="80"/>
      <c r="G902" s="78"/>
      <c r="H902" s="70"/>
      <c r="I902" s="81"/>
      <c r="J902" s="71" t="str">
        <f>IF(H902="","",VLOOKUP(H902,単重表!$C$6:'単重表'!$F$2502,2,FALSE))</f>
        <v/>
      </c>
      <c r="K902" s="232"/>
      <c r="L902" s="101">
        <f t="shared" si="100"/>
        <v>1</v>
      </c>
      <c r="M902" s="46"/>
      <c r="N902" s="101">
        <f t="shared" si="101"/>
        <v>1</v>
      </c>
      <c r="O902" s="49"/>
      <c r="P902" s="47" t="str">
        <f>IF(H902="","",VLOOKUP(H902,単重表!$C$6:'単重表'!$F$2502,3,FALSE))</f>
        <v/>
      </c>
      <c r="Q902" s="47"/>
      <c r="R902" s="56" t="e">
        <f t="shared" si="102"/>
        <v>#VALUE!</v>
      </c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275"/>
      <c r="AF902" s="275"/>
      <c r="AG902" s="40"/>
      <c r="AH902" s="40"/>
      <c r="AI902" s="40"/>
      <c r="AJ902" s="58" t="str">
        <f>IF(H902="","",VLOOKUP(H902,単重表!$C$6:'単重表'!$F$2502,4,FALSE))</f>
        <v/>
      </c>
      <c r="AK902" s="141" t="e">
        <f t="shared" si="88"/>
        <v>#VALUE!</v>
      </c>
      <c r="AL902" s="40">
        <v>2</v>
      </c>
      <c r="AM902" s="190" t="e">
        <f t="shared" si="89"/>
        <v>#VALUE!</v>
      </c>
      <c r="AO902" s="191">
        <f t="shared" si="90"/>
        <v>0</v>
      </c>
      <c r="AP902" s="182"/>
      <c r="AQ902" s="183" t="str">
        <f t="shared" si="91"/>
        <v/>
      </c>
      <c r="AR902" s="182"/>
      <c r="AS902" s="184" t="str">
        <f t="shared" si="92"/>
        <v/>
      </c>
      <c r="AT902" s="182"/>
      <c r="AU902" s="276"/>
      <c r="AV902" s="185"/>
      <c r="AW902" s="185"/>
      <c r="AX902" s="185"/>
      <c r="AY902" s="185"/>
      <c r="AZ902" s="185"/>
      <c r="BA902" s="186"/>
      <c r="BB902" s="80"/>
      <c r="BC902" s="185"/>
      <c r="BD902" s="185"/>
      <c r="BE902" s="185"/>
      <c r="BF902" s="185"/>
      <c r="BG902" s="187"/>
      <c r="BH902" s="278"/>
      <c r="BI902" s="188"/>
      <c r="BJ902" s="276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  <c r="CN902" s="40"/>
      <c r="CO902" s="40">
        <f t="shared" si="93"/>
        <v>0</v>
      </c>
    </row>
    <row r="903" spans="1:93" ht="22.5" hidden="1" customHeight="1">
      <c r="A903" s="277"/>
      <c r="B903" s="275"/>
      <c r="C903" s="75"/>
      <c r="D903" s="78"/>
      <c r="E903" s="75"/>
      <c r="F903" s="80"/>
      <c r="G903" s="78"/>
      <c r="H903" s="70"/>
      <c r="I903" s="81"/>
      <c r="J903" s="71" t="str">
        <f>IF(H903="","",VLOOKUP(H903,単重表!$C$6:'単重表'!$F$2502,2,FALSE))</f>
        <v/>
      </c>
      <c r="K903" s="232"/>
      <c r="L903" s="101">
        <f t="shared" si="100"/>
        <v>1</v>
      </c>
      <c r="M903" s="46"/>
      <c r="N903" s="101">
        <f t="shared" si="101"/>
        <v>1</v>
      </c>
      <c r="O903" s="49"/>
      <c r="P903" s="47" t="str">
        <f>IF(H903="","",VLOOKUP(H903,単重表!$C$6:'単重表'!$F$2502,3,FALSE))</f>
        <v/>
      </c>
      <c r="Q903" s="47"/>
      <c r="R903" s="56" t="e">
        <f t="shared" si="102"/>
        <v>#VALUE!</v>
      </c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275"/>
      <c r="AF903" s="275"/>
      <c r="AG903" s="40"/>
      <c r="AH903" s="40"/>
      <c r="AI903" s="40"/>
      <c r="AJ903" s="58" t="str">
        <f>IF(H903="","",VLOOKUP(H903,単重表!$C$6:'単重表'!$F$2502,4,FALSE))</f>
        <v/>
      </c>
      <c r="AK903" s="141" t="e">
        <f t="shared" si="88"/>
        <v>#VALUE!</v>
      </c>
      <c r="AL903" s="40">
        <v>2</v>
      </c>
      <c r="AM903" s="190" t="e">
        <f t="shared" si="89"/>
        <v>#VALUE!</v>
      </c>
      <c r="AO903" s="191">
        <f t="shared" si="90"/>
        <v>0</v>
      </c>
      <c r="AP903" s="182"/>
      <c r="AQ903" s="183" t="str">
        <f t="shared" si="91"/>
        <v/>
      </c>
      <c r="AR903" s="182"/>
      <c r="AS903" s="184" t="str">
        <f t="shared" si="92"/>
        <v/>
      </c>
      <c r="AT903" s="182"/>
      <c r="AU903" s="276"/>
      <c r="AV903" s="185"/>
      <c r="AW903" s="185"/>
      <c r="AX903" s="185"/>
      <c r="AY903" s="185"/>
      <c r="AZ903" s="185"/>
      <c r="BA903" s="186"/>
      <c r="BB903" s="80"/>
      <c r="BC903" s="185"/>
      <c r="BD903" s="185"/>
      <c r="BE903" s="185"/>
      <c r="BF903" s="185"/>
      <c r="BG903" s="187"/>
      <c r="BH903" s="278"/>
      <c r="BI903" s="188"/>
      <c r="BJ903" s="276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  <c r="BW903" s="40"/>
      <c r="BX903" s="40"/>
      <c r="BY903" s="40"/>
      <c r="BZ903" s="40"/>
      <c r="CA903" s="40"/>
      <c r="CB903" s="40"/>
      <c r="CC903" s="40"/>
      <c r="CD903" s="40"/>
      <c r="CE903" s="40"/>
      <c r="CF903" s="40"/>
      <c r="CG903" s="40"/>
      <c r="CH903" s="40"/>
      <c r="CI903" s="40"/>
      <c r="CJ903" s="40"/>
      <c r="CK903" s="40"/>
      <c r="CL903" s="40"/>
      <c r="CM903" s="40"/>
      <c r="CN903" s="40"/>
      <c r="CO903" s="40">
        <f t="shared" si="93"/>
        <v>0</v>
      </c>
    </row>
    <row r="904" spans="1:93" ht="22.5" hidden="1" customHeight="1">
      <c r="A904" s="277"/>
      <c r="B904" s="275"/>
      <c r="C904" s="75"/>
      <c r="D904" s="78"/>
      <c r="E904" s="75"/>
      <c r="F904" s="80"/>
      <c r="G904" s="78"/>
      <c r="H904" s="70"/>
      <c r="I904" s="81"/>
      <c r="J904" s="71" t="str">
        <f>IF(H904="","",VLOOKUP(H904,単重表!$C$6:'単重表'!$F$2502,2,FALSE))</f>
        <v/>
      </c>
      <c r="K904" s="232"/>
      <c r="L904" s="101">
        <f t="shared" si="100"/>
        <v>1</v>
      </c>
      <c r="M904" s="46"/>
      <c r="N904" s="101">
        <f t="shared" si="101"/>
        <v>1</v>
      </c>
      <c r="O904" s="49"/>
      <c r="P904" s="47" t="str">
        <f>IF(H904="","",VLOOKUP(H904,単重表!$C$6:'単重表'!$F$2502,3,FALSE))</f>
        <v/>
      </c>
      <c r="Q904" s="47"/>
      <c r="R904" s="56" t="e">
        <f t="shared" si="102"/>
        <v>#VALUE!</v>
      </c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275"/>
      <c r="AF904" s="275"/>
      <c r="AG904" s="40"/>
      <c r="AH904" s="40"/>
      <c r="AI904" s="40"/>
      <c r="AJ904" s="58" t="str">
        <f>IF(H904="","",VLOOKUP(H904,単重表!$C$6:'単重表'!$F$2502,4,FALSE))</f>
        <v/>
      </c>
      <c r="AK904" s="141" t="e">
        <f t="shared" si="88"/>
        <v>#VALUE!</v>
      </c>
      <c r="AL904" s="40">
        <v>2</v>
      </c>
      <c r="AM904" s="190" t="e">
        <f t="shared" si="89"/>
        <v>#VALUE!</v>
      </c>
      <c r="AO904" s="191">
        <f t="shared" si="90"/>
        <v>0</v>
      </c>
      <c r="AP904" s="182"/>
      <c r="AQ904" s="183" t="str">
        <f t="shared" si="91"/>
        <v/>
      </c>
      <c r="AR904" s="182"/>
      <c r="AS904" s="184" t="str">
        <f t="shared" si="92"/>
        <v/>
      </c>
      <c r="AT904" s="182"/>
      <c r="AU904" s="276"/>
      <c r="AV904" s="185"/>
      <c r="AW904" s="185"/>
      <c r="AX904" s="185"/>
      <c r="AY904" s="185"/>
      <c r="AZ904" s="185"/>
      <c r="BA904" s="186"/>
      <c r="BB904" s="80"/>
      <c r="BC904" s="185"/>
      <c r="BD904" s="185"/>
      <c r="BE904" s="185"/>
      <c r="BF904" s="185"/>
      <c r="BG904" s="187"/>
      <c r="BH904" s="278"/>
      <c r="BI904" s="188"/>
      <c r="BJ904" s="276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  <c r="BW904" s="40"/>
      <c r="BX904" s="40"/>
      <c r="BY904" s="40"/>
      <c r="BZ904" s="40"/>
      <c r="CA904" s="40"/>
      <c r="CB904" s="40"/>
      <c r="CC904" s="40"/>
      <c r="CD904" s="40"/>
      <c r="CE904" s="40"/>
      <c r="CF904" s="40"/>
      <c r="CG904" s="40"/>
      <c r="CH904" s="40"/>
      <c r="CI904" s="40"/>
      <c r="CJ904" s="40"/>
      <c r="CK904" s="40"/>
      <c r="CL904" s="40"/>
      <c r="CM904" s="40"/>
      <c r="CN904" s="40"/>
      <c r="CO904" s="40">
        <f t="shared" si="93"/>
        <v>0</v>
      </c>
    </row>
    <row r="905" spans="1:93" ht="22.5" hidden="1" customHeight="1">
      <c r="A905" s="277"/>
      <c r="B905" s="275"/>
      <c r="C905" s="75"/>
      <c r="D905" s="78"/>
      <c r="E905" s="75"/>
      <c r="F905" s="80"/>
      <c r="G905" s="78"/>
      <c r="H905" s="70"/>
      <c r="I905" s="81"/>
      <c r="J905" s="71" t="str">
        <f>IF(H905="","",VLOOKUP(H905,単重表!$C$6:'単重表'!$F$2502,2,FALSE))</f>
        <v/>
      </c>
      <c r="K905" s="232"/>
      <c r="L905" s="101">
        <f t="shared" si="100"/>
        <v>1</v>
      </c>
      <c r="M905" s="46"/>
      <c r="N905" s="101">
        <f t="shared" si="101"/>
        <v>1</v>
      </c>
      <c r="O905" s="49"/>
      <c r="P905" s="47" t="str">
        <f>IF(H905="","",VLOOKUP(H905,単重表!$C$6:'単重表'!$F$2502,3,FALSE))</f>
        <v/>
      </c>
      <c r="Q905" s="47"/>
      <c r="R905" s="56" t="e">
        <f t="shared" si="102"/>
        <v>#VALUE!</v>
      </c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275"/>
      <c r="AF905" s="275"/>
      <c r="AG905" s="40"/>
      <c r="AH905" s="40"/>
      <c r="AI905" s="40"/>
      <c r="AJ905" s="58" t="str">
        <f>IF(H905="","",VLOOKUP(H905,単重表!$C$6:'単重表'!$F$2502,4,FALSE))</f>
        <v/>
      </c>
      <c r="AK905" s="141" t="e">
        <f t="shared" si="88"/>
        <v>#VALUE!</v>
      </c>
      <c r="AL905" s="40">
        <v>2</v>
      </c>
      <c r="AM905" s="190" t="e">
        <f t="shared" si="89"/>
        <v>#VALUE!</v>
      </c>
      <c r="AO905" s="191">
        <f t="shared" si="90"/>
        <v>0</v>
      </c>
      <c r="AP905" s="182"/>
      <c r="AQ905" s="183" t="str">
        <f t="shared" si="91"/>
        <v/>
      </c>
      <c r="AR905" s="182"/>
      <c r="AS905" s="184" t="str">
        <f t="shared" si="92"/>
        <v/>
      </c>
      <c r="AT905" s="182"/>
      <c r="AU905" s="276"/>
      <c r="AV905" s="185"/>
      <c r="AW905" s="185"/>
      <c r="AX905" s="185"/>
      <c r="AY905" s="185"/>
      <c r="AZ905" s="185"/>
      <c r="BA905" s="186"/>
      <c r="BB905" s="80"/>
      <c r="BC905" s="185"/>
      <c r="BD905" s="185"/>
      <c r="BE905" s="185"/>
      <c r="BF905" s="185"/>
      <c r="BG905" s="187"/>
      <c r="BH905" s="278"/>
      <c r="BI905" s="188"/>
      <c r="BJ905" s="276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  <c r="BW905" s="40"/>
      <c r="BX905" s="40"/>
      <c r="BY905" s="40"/>
      <c r="BZ905" s="40"/>
      <c r="CA905" s="40"/>
      <c r="CB905" s="40"/>
      <c r="CC905" s="40"/>
      <c r="CD905" s="40"/>
      <c r="CE905" s="40"/>
      <c r="CF905" s="40"/>
      <c r="CG905" s="40"/>
      <c r="CH905" s="40"/>
      <c r="CI905" s="40"/>
      <c r="CJ905" s="40"/>
      <c r="CK905" s="40"/>
      <c r="CL905" s="40"/>
      <c r="CM905" s="40"/>
      <c r="CN905" s="40"/>
      <c r="CO905" s="40">
        <f t="shared" si="93"/>
        <v>0</v>
      </c>
    </row>
    <row r="906" spans="1:93" ht="22.5" hidden="1" customHeight="1">
      <c r="A906" s="277"/>
      <c r="B906" s="275"/>
      <c r="C906" s="75"/>
      <c r="D906" s="78"/>
      <c r="E906" s="75"/>
      <c r="F906" s="80"/>
      <c r="G906" s="78"/>
      <c r="H906" s="70"/>
      <c r="I906" s="81"/>
      <c r="J906" s="71" t="str">
        <f>IF(H906="","",VLOOKUP(H906,単重表!$C$6:'単重表'!$F$2502,2,FALSE))</f>
        <v/>
      </c>
      <c r="K906" s="232"/>
      <c r="L906" s="101">
        <f t="shared" si="100"/>
        <v>1</v>
      </c>
      <c r="M906" s="46"/>
      <c r="N906" s="101">
        <f t="shared" si="101"/>
        <v>1</v>
      </c>
      <c r="O906" s="49"/>
      <c r="P906" s="47" t="str">
        <f>IF(H906="","",VLOOKUP(H906,単重表!$C$6:'単重表'!$F$2502,3,FALSE))</f>
        <v/>
      </c>
      <c r="Q906" s="47"/>
      <c r="R906" s="56" t="e">
        <f t="shared" si="102"/>
        <v>#VALUE!</v>
      </c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275"/>
      <c r="AF906" s="275"/>
      <c r="AG906" s="40"/>
      <c r="AH906" s="40"/>
      <c r="AI906" s="40"/>
      <c r="AJ906" s="58" t="str">
        <f>IF(H906="","",VLOOKUP(H906,単重表!$C$6:'単重表'!$F$2502,4,FALSE))</f>
        <v/>
      </c>
      <c r="AK906" s="141" t="e">
        <f t="shared" si="88"/>
        <v>#VALUE!</v>
      </c>
      <c r="AL906" s="40">
        <v>2</v>
      </c>
      <c r="AM906" s="190" t="e">
        <f t="shared" si="89"/>
        <v>#VALUE!</v>
      </c>
      <c r="AO906" s="191">
        <f t="shared" si="90"/>
        <v>0</v>
      </c>
      <c r="AP906" s="182"/>
      <c r="AQ906" s="183" t="str">
        <f t="shared" si="91"/>
        <v/>
      </c>
      <c r="AR906" s="182"/>
      <c r="AS906" s="184" t="str">
        <f t="shared" si="92"/>
        <v/>
      </c>
      <c r="AT906" s="182"/>
      <c r="AU906" s="276"/>
      <c r="AV906" s="185"/>
      <c r="AW906" s="185"/>
      <c r="AX906" s="185"/>
      <c r="AY906" s="185"/>
      <c r="AZ906" s="185"/>
      <c r="BA906" s="186"/>
      <c r="BB906" s="80"/>
      <c r="BC906" s="185"/>
      <c r="BD906" s="185"/>
      <c r="BE906" s="185"/>
      <c r="BF906" s="185"/>
      <c r="BG906" s="187"/>
      <c r="BH906" s="278"/>
      <c r="BI906" s="188"/>
      <c r="BJ906" s="276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  <c r="CN906" s="40"/>
      <c r="CO906" s="40">
        <f t="shared" si="93"/>
        <v>0</v>
      </c>
    </row>
    <row r="907" spans="1:93" ht="22.5" hidden="1" customHeight="1">
      <c r="A907" s="277"/>
      <c r="B907" s="275"/>
      <c r="C907" s="75"/>
      <c r="D907" s="78"/>
      <c r="E907" s="75"/>
      <c r="F907" s="80"/>
      <c r="G907" s="78"/>
      <c r="H907" s="70"/>
      <c r="I907" s="81"/>
      <c r="J907" s="71" t="str">
        <f>IF(H907="","",VLOOKUP(H907,単重表!$C$6:'単重表'!$F$2502,2,FALSE))</f>
        <v/>
      </c>
      <c r="K907" s="232"/>
      <c r="L907" s="101">
        <f t="shared" si="100"/>
        <v>1</v>
      </c>
      <c r="M907" s="46"/>
      <c r="N907" s="101">
        <f t="shared" si="101"/>
        <v>1</v>
      </c>
      <c r="O907" s="49"/>
      <c r="P907" s="47" t="str">
        <f>IF(H907="","",VLOOKUP(H907,単重表!$C$6:'単重表'!$F$2502,3,FALSE))</f>
        <v/>
      </c>
      <c r="Q907" s="47"/>
      <c r="R907" s="56" t="e">
        <f t="shared" si="102"/>
        <v>#VALUE!</v>
      </c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275"/>
      <c r="AF907" s="275"/>
      <c r="AG907" s="40"/>
      <c r="AH907" s="40"/>
      <c r="AI907" s="40"/>
      <c r="AJ907" s="58" t="str">
        <f>IF(H907="","",VLOOKUP(H907,単重表!$C$6:'単重表'!$F$2502,4,FALSE))</f>
        <v/>
      </c>
      <c r="AK907" s="141" t="e">
        <f t="shared" si="88"/>
        <v>#VALUE!</v>
      </c>
      <c r="AL907" s="40">
        <v>2</v>
      </c>
      <c r="AM907" s="190" t="e">
        <f t="shared" si="89"/>
        <v>#VALUE!</v>
      </c>
      <c r="AO907" s="191">
        <f t="shared" si="90"/>
        <v>0</v>
      </c>
      <c r="AP907" s="182"/>
      <c r="AQ907" s="183" t="str">
        <f t="shared" si="91"/>
        <v/>
      </c>
      <c r="AR907" s="182"/>
      <c r="AS907" s="184" t="str">
        <f t="shared" si="92"/>
        <v/>
      </c>
      <c r="AT907" s="182"/>
      <c r="AU907" s="276"/>
      <c r="AV907" s="185"/>
      <c r="AW907" s="185"/>
      <c r="AX907" s="185"/>
      <c r="AY907" s="185"/>
      <c r="AZ907" s="185"/>
      <c r="BA907" s="186"/>
      <c r="BB907" s="80"/>
      <c r="BC907" s="185"/>
      <c r="BD907" s="185"/>
      <c r="BE907" s="185"/>
      <c r="BF907" s="185"/>
      <c r="BG907" s="187"/>
      <c r="BH907" s="278"/>
      <c r="BI907" s="188"/>
      <c r="BJ907" s="276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  <c r="CN907" s="40"/>
      <c r="CO907" s="40">
        <f t="shared" si="93"/>
        <v>0</v>
      </c>
    </row>
    <row r="908" spans="1:93" ht="22.5" hidden="1" customHeight="1">
      <c r="A908" s="277"/>
      <c r="B908" s="275"/>
      <c r="C908" s="75"/>
      <c r="D908" s="78"/>
      <c r="E908" s="75"/>
      <c r="F908" s="80"/>
      <c r="G908" s="78"/>
      <c r="H908" s="70"/>
      <c r="I908" s="81"/>
      <c r="J908" s="71" t="str">
        <f>IF(H908="","",VLOOKUP(H908,単重表!$C$6:'単重表'!$F$2502,2,FALSE))</f>
        <v/>
      </c>
      <c r="K908" s="232"/>
      <c r="L908" s="101">
        <f t="shared" si="100"/>
        <v>1</v>
      </c>
      <c r="M908" s="46"/>
      <c r="N908" s="101">
        <f t="shared" si="101"/>
        <v>1</v>
      </c>
      <c r="O908" s="49"/>
      <c r="P908" s="47" t="str">
        <f>IF(H908="","",VLOOKUP(H908,単重表!$C$6:'単重表'!$F$2502,3,FALSE))</f>
        <v/>
      </c>
      <c r="Q908" s="47"/>
      <c r="R908" s="56" t="e">
        <f t="shared" si="102"/>
        <v>#VALUE!</v>
      </c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275"/>
      <c r="AF908" s="275"/>
      <c r="AG908" s="40"/>
      <c r="AH908" s="40"/>
      <c r="AI908" s="40"/>
      <c r="AJ908" s="58" t="str">
        <f>IF(H908="","",VLOOKUP(H908,単重表!$C$6:'単重表'!$F$2502,4,FALSE))</f>
        <v/>
      </c>
      <c r="AK908" s="141" t="e">
        <f t="shared" si="88"/>
        <v>#VALUE!</v>
      </c>
      <c r="AL908" s="40">
        <v>2</v>
      </c>
      <c r="AM908" s="190" t="e">
        <f t="shared" si="89"/>
        <v>#VALUE!</v>
      </c>
      <c r="AO908" s="191">
        <f t="shared" si="90"/>
        <v>0</v>
      </c>
      <c r="AP908" s="182"/>
      <c r="AQ908" s="183" t="str">
        <f t="shared" si="91"/>
        <v/>
      </c>
      <c r="AR908" s="182"/>
      <c r="AS908" s="184" t="str">
        <f t="shared" si="92"/>
        <v/>
      </c>
      <c r="AT908" s="182"/>
      <c r="AU908" s="276"/>
      <c r="AV908" s="185"/>
      <c r="AW908" s="185"/>
      <c r="AX908" s="185"/>
      <c r="AY908" s="185"/>
      <c r="AZ908" s="185"/>
      <c r="BA908" s="186"/>
      <c r="BB908" s="80"/>
      <c r="BC908" s="185"/>
      <c r="BD908" s="185"/>
      <c r="BE908" s="185"/>
      <c r="BF908" s="185"/>
      <c r="BG908" s="187"/>
      <c r="BH908" s="278"/>
      <c r="BI908" s="188"/>
      <c r="BJ908" s="276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  <c r="BW908" s="40"/>
      <c r="BX908" s="40"/>
      <c r="BY908" s="40"/>
      <c r="BZ908" s="40"/>
      <c r="CA908" s="40"/>
      <c r="CB908" s="40"/>
      <c r="CC908" s="40"/>
      <c r="CD908" s="40"/>
      <c r="CE908" s="40"/>
      <c r="CF908" s="40"/>
      <c r="CG908" s="40"/>
      <c r="CH908" s="40"/>
      <c r="CI908" s="40"/>
      <c r="CJ908" s="40"/>
      <c r="CK908" s="40"/>
      <c r="CL908" s="40"/>
      <c r="CM908" s="40"/>
      <c r="CN908" s="40"/>
      <c r="CO908" s="40">
        <f t="shared" si="93"/>
        <v>0</v>
      </c>
    </row>
    <row r="909" spans="1:93" ht="22.5" hidden="1" customHeight="1">
      <c r="A909" s="277"/>
      <c r="B909" s="275"/>
      <c r="C909" s="75"/>
      <c r="D909" s="78"/>
      <c r="E909" s="75"/>
      <c r="F909" s="80"/>
      <c r="G909" s="78"/>
      <c r="H909" s="70"/>
      <c r="I909" s="81"/>
      <c r="J909" s="71" t="str">
        <f>IF(H909="","",VLOOKUP(H909,単重表!$C$6:'単重表'!$F$2502,2,FALSE))</f>
        <v/>
      </c>
      <c r="K909" s="232"/>
      <c r="L909" s="101">
        <f t="shared" si="100"/>
        <v>1</v>
      </c>
      <c r="M909" s="46"/>
      <c r="N909" s="101">
        <f t="shared" si="101"/>
        <v>1</v>
      </c>
      <c r="O909" s="49"/>
      <c r="P909" s="47" t="str">
        <f>IF(H909="","",VLOOKUP(H909,単重表!$C$6:'単重表'!$F$2502,3,FALSE))</f>
        <v/>
      </c>
      <c r="Q909" s="47"/>
      <c r="R909" s="56" t="e">
        <f t="shared" si="102"/>
        <v>#VALUE!</v>
      </c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275"/>
      <c r="AF909" s="275"/>
      <c r="AG909" s="40"/>
      <c r="AH909" s="40"/>
      <c r="AI909" s="40"/>
      <c r="AJ909" s="58" t="str">
        <f>IF(H909="","",VLOOKUP(H909,単重表!$C$6:'単重表'!$F$2502,4,FALSE))</f>
        <v/>
      </c>
      <c r="AK909" s="141" t="e">
        <f t="shared" si="88"/>
        <v>#VALUE!</v>
      </c>
      <c r="AL909" s="40">
        <v>2</v>
      </c>
      <c r="AM909" s="190" t="e">
        <f t="shared" si="89"/>
        <v>#VALUE!</v>
      </c>
      <c r="AO909" s="191">
        <f t="shared" si="90"/>
        <v>0</v>
      </c>
      <c r="AP909" s="182"/>
      <c r="AQ909" s="183" t="str">
        <f t="shared" si="91"/>
        <v/>
      </c>
      <c r="AR909" s="182"/>
      <c r="AS909" s="184" t="str">
        <f t="shared" si="92"/>
        <v/>
      </c>
      <c r="AT909" s="182"/>
      <c r="AU909" s="276"/>
      <c r="AV909" s="185"/>
      <c r="AW909" s="185"/>
      <c r="AX909" s="185"/>
      <c r="AY909" s="185"/>
      <c r="AZ909" s="185"/>
      <c r="BA909" s="186"/>
      <c r="BB909" s="80"/>
      <c r="BC909" s="185"/>
      <c r="BD909" s="185"/>
      <c r="BE909" s="185"/>
      <c r="BF909" s="185"/>
      <c r="BG909" s="187"/>
      <c r="BH909" s="278"/>
      <c r="BI909" s="188"/>
      <c r="BJ909" s="276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  <c r="BW909" s="40"/>
      <c r="BX909" s="40"/>
      <c r="BY909" s="40"/>
      <c r="BZ909" s="40"/>
      <c r="CA909" s="40"/>
      <c r="CB909" s="40"/>
      <c r="CC909" s="40"/>
      <c r="CD909" s="40"/>
      <c r="CE909" s="40"/>
      <c r="CF909" s="40"/>
      <c r="CG909" s="40"/>
      <c r="CH909" s="40"/>
      <c r="CI909" s="40"/>
      <c r="CJ909" s="40"/>
      <c r="CK909" s="40"/>
      <c r="CL909" s="40"/>
      <c r="CM909" s="40"/>
      <c r="CN909" s="40"/>
      <c r="CO909" s="40">
        <f t="shared" si="93"/>
        <v>0</v>
      </c>
    </row>
    <row r="910" spans="1:93" ht="22.5" hidden="1" customHeight="1">
      <c r="A910" s="277"/>
      <c r="B910" s="275"/>
      <c r="C910" s="75"/>
      <c r="D910" s="78"/>
      <c r="E910" s="75"/>
      <c r="F910" s="80"/>
      <c r="G910" s="78"/>
      <c r="H910" s="70"/>
      <c r="I910" s="81"/>
      <c r="J910" s="71" t="str">
        <f>IF(H910="","",VLOOKUP(H910,単重表!$C$6:'単重表'!$F$2502,2,FALSE))</f>
        <v/>
      </c>
      <c r="K910" s="232"/>
      <c r="L910" s="101">
        <f t="shared" si="100"/>
        <v>1</v>
      </c>
      <c r="M910" s="46"/>
      <c r="N910" s="101">
        <f t="shared" si="101"/>
        <v>1</v>
      </c>
      <c r="O910" s="49"/>
      <c r="P910" s="47" t="str">
        <f>IF(H910="","",VLOOKUP(H910,単重表!$C$6:'単重表'!$F$2502,3,FALSE))</f>
        <v/>
      </c>
      <c r="Q910" s="47"/>
      <c r="R910" s="56" t="e">
        <f t="shared" si="102"/>
        <v>#VALUE!</v>
      </c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275"/>
      <c r="AF910" s="275"/>
      <c r="AG910" s="40"/>
      <c r="AH910" s="40"/>
      <c r="AI910" s="40"/>
      <c r="AJ910" s="58" t="str">
        <f>IF(H910="","",VLOOKUP(H910,単重表!$C$6:'単重表'!$F$2502,4,FALSE))</f>
        <v/>
      </c>
      <c r="AK910" s="141" t="e">
        <f t="shared" si="88"/>
        <v>#VALUE!</v>
      </c>
      <c r="AL910" s="40">
        <v>2</v>
      </c>
      <c r="AM910" s="190" t="e">
        <f t="shared" si="89"/>
        <v>#VALUE!</v>
      </c>
      <c r="AO910" s="191">
        <f t="shared" si="90"/>
        <v>0</v>
      </c>
      <c r="AP910" s="182"/>
      <c r="AQ910" s="183" t="str">
        <f t="shared" si="91"/>
        <v/>
      </c>
      <c r="AR910" s="182"/>
      <c r="AS910" s="184" t="str">
        <f t="shared" si="92"/>
        <v/>
      </c>
      <c r="AT910" s="182"/>
      <c r="AU910" s="276"/>
      <c r="AV910" s="185"/>
      <c r="AW910" s="185"/>
      <c r="AX910" s="185"/>
      <c r="AY910" s="185"/>
      <c r="AZ910" s="185"/>
      <c r="BA910" s="186"/>
      <c r="BB910" s="80"/>
      <c r="BC910" s="185"/>
      <c r="BD910" s="185"/>
      <c r="BE910" s="185"/>
      <c r="BF910" s="185"/>
      <c r="BG910" s="187"/>
      <c r="BH910" s="278"/>
      <c r="BI910" s="188"/>
      <c r="BJ910" s="276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  <c r="BW910" s="40"/>
      <c r="BX910" s="40"/>
      <c r="BY910" s="40"/>
      <c r="BZ910" s="40"/>
      <c r="CA910" s="40"/>
      <c r="CB910" s="40"/>
      <c r="CC910" s="40"/>
      <c r="CD910" s="40"/>
      <c r="CE910" s="40"/>
      <c r="CF910" s="40"/>
      <c r="CG910" s="40"/>
      <c r="CH910" s="40"/>
      <c r="CI910" s="40"/>
      <c r="CJ910" s="40"/>
      <c r="CK910" s="40"/>
      <c r="CL910" s="40"/>
      <c r="CM910" s="40"/>
      <c r="CN910" s="40"/>
      <c r="CO910" s="40">
        <f t="shared" si="93"/>
        <v>0</v>
      </c>
    </row>
    <row r="911" spans="1:93" ht="22.5" hidden="1" customHeight="1">
      <c r="A911" s="277"/>
      <c r="B911" s="275"/>
      <c r="C911" s="75"/>
      <c r="D911" s="78"/>
      <c r="E911" s="75"/>
      <c r="F911" s="80"/>
      <c r="G911" s="78"/>
      <c r="H911" s="70"/>
      <c r="I911" s="81"/>
      <c r="J911" s="71" t="str">
        <f>IF(H911="","",VLOOKUP(H911,単重表!$C$6:'単重表'!$F$2502,2,FALSE))</f>
        <v/>
      </c>
      <c r="K911" s="232"/>
      <c r="L911" s="101">
        <f t="shared" si="100"/>
        <v>1</v>
      </c>
      <c r="M911" s="46"/>
      <c r="N911" s="101">
        <f t="shared" si="101"/>
        <v>1</v>
      </c>
      <c r="O911" s="49"/>
      <c r="P911" s="47" t="str">
        <f>IF(H911="","",VLOOKUP(H911,単重表!$C$6:'単重表'!$F$2502,3,FALSE))</f>
        <v/>
      </c>
      <c r="Q911" s="47"/>
      <c r="R911" s="56" t="e">
        <f t="shared" si="102"/>
        <v>#VALUE!</v>
      </c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275"/>
      <c r="AF911" s="275"/>
      <c r="AG911" s="40"/>
      <c r="AH911" s="40"/>
      <c r="AI911" s="40"/>
      <c r="AJ911" s="58" t="str">
        <f>IF(H911="","",VLOOKUP(H911,単重表!$C$6:'単重表'!$F$2502,4,FALSE))</f>
        <v/>
      </c>
      <c r="AK911" s="141" t="e">
        <f t="shared" si="88"/>
        <v>#VALUE!</v>
      </c>
      <c r="AL911" s="40">
        <v>2</v>
      </c>
      <c r="AM911" s="190" t="e">
        <f t="shared" si="89"/>
        <v>#VALUE!</v>
      </c>
      <c r="AO911" s="191">
        <f t="shared" si="90"/>
        <v>0</v>
      </c>
      <c r="AP911" s="182"/>
      <c r="AQ911" s="183" t="str">
        <f t="shared" si="91"/>
        <v/>
      </c>
      <c r="AR911" s="182"/>
      <c r="AS911" s="184" t="str">
        <f t="shared" si="92"/>
        <v/>
      </c>
      <c r="AT911" s="182"/>
      <c r="AU911" s="276"/>
      <c r="AV911" s="185"/>
      <c r="AW911" s="185"/>
      <c r="AX911" s="185"/>
      <c r="AY911" s="185"/>
      <c r="AZ911" s="185"/>
      <c r="BA911" s="186"/>
      <c r="BB911" s="80"/>
      <c r="BC911" s="185"/>
      <c r="BD911" s="185"/>
      <c r="BE911" s="185"/>
      <c r="BF911" s="185"/>
      <c r="BG911" s="187"/>
      <c r="BH911" s="278"/>
      <c r="BI911" s="188"/>
      <c r="BJ911" s="276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  <c r="BW911" s="40"/>
      <c r="BX911" s="40"/>
      <c r="BY911" s="40"/>
      <c r="BZ911" s="40"/>
      <c r="CA911" s="40"/>
      <c r="CB911" s="40"/>
      <c r="CC911" s="40"/>
      <c r="CD911" s="40"/>
      <c r="CE911" s="40"/>
      <c r="CF911" s="40"/>
      <c r="CG911" s="40"/>
      <c r="CH911" s="40"/>
      <c r="CI911" s="40"/>
      <c r="CJ911" s="40"/>
      <c r="CK911" s="40"/>
      <c r="CL911" s="40"/>
      <c r="CM911" s="40"/>
      <c r="CN911" s="40"/>
      <c r="CO911" s="40">
        <f t="shared" si="93"/>
        <v>0</v>
      </c>
    </row>
    <row r="912" spans="1:93" ht="22.5" hidden="1" customHeight="1">
      <c r="A912" s="277"/>
      <c r="B912" s="275"/>
      <c r="C912" s="75"/>
      <c r="D912" s="78"/>
      <c r="E912" s="75"/>
      <c r="F912" s="80"/>
      <c r="G912" s="78"/>
      <c r="H912" s="70"/>
      <c r="I912" s="81"/>
      <c r="J912" s="71" t="str">
        <f>IF(H912="","",VLOOKUP(H912,単重表!$C$6:'単重表'!$F$2502,2,FALSE))</f>
        <v/>
      </c>
      <c r="K912" s="232"/>
      <c r="L912" s="101">
        <f t="shared" si="100"/>
        <v>1</v>
      </c>
      <c r="M912" s="46"/>
      <c r="N912" s="101">
        <f t="shared" si="101"/>
        <v>1</v>
      </c>
      <c r="O912" s="49"/>
      <c r="P912" s="47" t="str">
        <f>IF(H912="","",VLOOKUP(H912,単重表!$C$6:'単重表'!$F$2502,3,FALSE))</f>
        <v/>
      </c>
      <c r="Q912" s="47"/>
      <c r="R912" s="56" t="e">
        <f t="shared" si="102"/>
        <v>#VALUE!</v>
      </c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275"/>
      <c r="AF912" s="275"/>
      <c r="AG912" s="40"/>
      <c r="AH912" s="40"/>
      <c r="AI912" s="40"/>
      <c r="AJ912" s="58" t="str">
        <f>IF(H912="","",VLOOKUP(H912,単重表!$C$6:'単重表'!$F$2502,4,FALSE))</f>
        <v/>
      </c>
      <c r="AK912" s="141" t="e">
        <f t="shared" si="88"/>
        <v>#VALUE!</v>
      </c>
      <c r="AL912" s="40">
        <v>2</v>
      </c>
      <c r="AM912" s="190" t="e">
        <f t="shared" si="89"/>
        <v>#VALUE!</v>
      </c>
      <c r="AO912" s="191">
        <f t="shared" si="90"/>
        <v>0</v>
      </c>
      <c r="AP912" s="182"/>
      <c r="AQ912" s="183" t="str">
        <f t="shared" si="91"/>
        <v/>
      </c>
      <c r="AR912" s="182"/>
      <c r="AS912" s="184" t="str">
        <f t="shared" si="92"/>
        <v/>
      </c>
      <c r="AT912" s="182"/>
      <c r="AU912" s="276"/>
      <c r="AV912" s="185"/>
      <c r="AW912" s="185"/>
      <c r="AX912" s="185"/>
      <c r="AY912" s="185"/>
      <c r="AZ912" s="185"/>
      <c r="BA912" s="186"/>
      <c r="BB912" s="80"/>
      <c r="BC912" s="185"/>
      <c r="BD912" s="185"/>
      <c r="BE912" s="185"/>
      <c r="BF912" s="185"/>
      <c r="BG912" s="187"/>
      <c r="BH912" s="278"/>
      <c r="BI912" s="188"/>
      <c r="BJ912" s="276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  <c r="CN912" s="40"/>
      <c r="CO912" s="40">
        <f t="shared" si="93"/>
        <v>0</v>
      </c>
    </row>
    <row r="913" spans="1:93" ht="22.5" hidden="1" customHeight="1">
      <c r="A913" s="277"/>
      <c r="B913" s="275"/>
      <c r="C913" s="75"/>
      <c r="D913" s="78"/>
      <c r="E913" s="75"/>
      <c r="F913" s="80"/>
      <c r="G913" s="78"/>
      <c r="H913" s="70"/>
      <c r="I913" s="81"/>
      <c r="J913" s="71" t="str">
        <f>IF(H913="","",VLOOKUP(H913,単重表!$C$6:'単重表'!$F$2502,2,FALSE))</f>
        <v/>
      </c>
      <c r="K913" s="232"/>
      <c r="L913" s="101">
        <f t="shared" si="100"/>
        <v>1</v>
      </c>
      <c r="M913" s="46"/>
      <c r="N913" s="101">
        <f t="shared" si="101"/>
        <v>1</v>
      </c>
      <c r="O913" s="49"/>
      <c r="P913" s="47" t="str">
        <f>IF(H913="","",VLOOKUP(H913,単重表!$C$6:'単重表'!$F$2502,3,FALSE))</f>
        <v/>
      </c>
      <c r="Q913" s="47"/>
      <c r="R913" s="56" t="e">
        <f t="shared" si="102"/>
        <v>#VALUE!</v>
      </c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275"/>
      <c r="AF913" s="275"/>
      <c r="AG913" s="40"/>
      <c r="AH913" s="40"/>
      <c r="AI913" s="40"/>
      <c r="AJ913" s="58" t="str">
        <f>IF(H913="","",VLOOKUP(H913,単重表!$C$6:'単重表'!$F$2502,4,FALSE))</f>
        <v/>
      </c>
      <c r="AK913" s="141" t="e">
        <f t="shared" si="88"/>
        <v>#VALUE!</v>
      </c>
      <c r="AL913" s="40">
        <v>2</v>
      </c>
      <c r="AM913" s="190" t="e">
        <f t="shared" si="89"/>
        <v>#VALUE!</v>
      </c>
      <c r="AO913" s="191">
        <f t="shared" si="90"/>
        <v>0</v>
      </c>
      <c r="AP913" s="182"/>
      <c r="AQ913" s="183" t="str">
        <f t="shared" si="91"/>
        <v/>
      </c>
      <c r="AR913" s="182"/>
      <c r="AS913" s="184" t="str">
        <f t="shared" si="92"/>
        <v/>
      </c>
      <c r="AT913" s="182"/>
      <c r="AU913" s="276"/>
      <c r="AV913" s="185"/>
      <c r="AW913" s="185"/>
      <c r="AX913" s="185"/>
      <c r="AY913" s="185"/>
      <c r="AZ913" s="185"/>
      <c r="BA913" s="186"/>
      <c r="BB913" s="80"/>
      <c r="BC913" s="185"/>
      <c r="BD913" s="185"/>
      <c r="BE913" s="185"/>
      <c r="BF913" s="185"/>
      <c r="BG913" s="187"/>
      <c r="BH913" s="278"/>
      <c r="BI913" s="188"/>
      <c r="BJ913" s="276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  <c r="BW913" s="40"/>
      <c r="BX913" s="40"/>
      <c r="BY913" s="40"/>
      <c r="BZ913" s="40"/>
      <c r="CA913" s="40"/>
      <c r="CB913" s="40"/>
      <c r="CC913" s="40"/>
      <c r="CD913" s="40"/>
      <c r="CE913" s="40"/>
      <c r="CF913" s="40"/>
      <c r="CG913" s="40"/>
      <c r="CH913" s="40"/>
      <c r="CI913" s="40"/>
      <c r="CJ913" s="40"/>
      <c r="CK913" s="40"/>
      <c r="CL913" s="40"/>
      <c r="CM913" s="40"/>
      <c r="CN913" s="40"/>
      <c r="CO913" s="40">
        <f t="shared" si="93"/>
        <v>0</v>
      </c>
    </row>
    <row r="914" spans="1:93" ht="22.5" hidden="1" customHeight="1">
      <c r="A914" s="277"/>
      <c r="B914" s="275"/>
      <c r="C914" s="75"/>
      <c r="D914" s="78"/>
      <c r="E914" s="75"/>
      <c r="F914" s="80"/>
      <c r="G914" s="78"/>
      <c r="H914" s="70"/>
      <c r="I914" s="81"/>
      <c r="J914" s="71" t="str">
        <f>IF(H914="","",VLOOKUP(H914,単重表!$C$6:'単重表'!$F$2502,2,FALSE))</f>
        <v/>
      </c>
      <c r="K914" s="232"/>
      <c r="L914" s="101">
        <f t="shared" si="100"/>
        <v>1</v>
      </c>
      <c r="M914" s="46"/>
      <c r="N914" s="101">
        <f t="shared" si="101"/>
        <v>1</v>
      </c>
      <c r="O914" s="49"/>
      <c r="P914" s="47" t="str">
        <f>IF(H914="","",VLOOKUP(H914,単重表!$C$6:'単重表'!$F$2502,3,FALSE))</f>
        <v/>
      </c>
      <c r="Q914" s="47"/>
      <c r="R914" s="56" t="e">
        <f t="shared" si="102"/>
        <v>#VALUE!</v>
      </c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275"/>
      <c r="AF914" s="275"/>
      <c r="AG914" s="40"/>
      <c r="AH914" s="40"/>
      <c r="AI914" s="40"/>
      <c r="AJ914" s="58" t="str">
        <f>IF(H914="","",VLOOKUP(H914,単重表!$C$6:'単重表'!$F$2502,4,FALSE))</f>
        <v/>
      </c>
      <c r="AK914" s="141" t="e">
        <f t="shared" si="88"/>
        <v>#VALUE!</v>
      </c>
      <c r="AL914" s="40">
        <v>2</v>
      </c>
      <c r="AM914" s="190" t="e">
        <f t="shared" si="89"/>
        <v>#VALUE!</v>
      </c>
      <c r="AO914" s="191">
        <f t="shared" si="90"/>
        <v>0</v>
      </c>
      <c r="AP914" s="182"/>
      <c r="AQ914" s="183" t="str">
        <f t="shared" si="91"/>
        <v/>
      </c>
      <c r="AR914" s="182"/>
      <c r="AS914" s="184" t="str">
        <f t="shared" si="92"/>
        <v/>
      </c>
      <c r="AT914" s="182"/>
      <c r="AU914" s="276"/>
      <c r="AV914" s="185"/>
      <c r="AW914" s="185"/>
      <c r="AX914" s="185"/>
      <c r="AY914" s="185"/>
      <c r="AZ914" s="185"/>
      <c r="BA914" s="186"/>
      <c r="BB914" s="80"/>
      <c r="BC914" s="185"/>
      <c r="BD914" s="185"/>
      <c r="BE914" s="185"/>
      <c r="BF914" s="185"/>
      <c r="BG914" s="187"/>
      <c r="BH914" s="278"/>
      <c r="BI914" s="188"/>
      <c r="BJ914" s="276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  <c r="BW914" s="40"/>
      <c r="BX914" s="40"/>
      <c r="BY914" s="40"/>
      <c r="BZ914" s="40"/>
      <c r="CA914" s="40"/>
      <c r="CB914" s="40"/>
      <c r="CC914" s="40"/>
      <c r="CD914" s="40"/>
      <c r="CE914" s="40"/>
      <c r="CF914" s="40"/>
      <c r="CG914" s="40"/>
      <c r="CH914" s="40"/>
      <c r="CI914" s="40"/>
      <c r="CJ914" s="40"/>
      <c r="CK914" s="40"/>
      <c r="CL914" s="40"/>
      <c r="CM914" s="40"/>
      <c r="CN914" s="40"/>
      <c r="CO914" s="40">
        <f t="shared" si="93"/>
        <v>0</v>
      </c>
    </row>
    <row r="915" spans="1:93" ht="22.5" hidden="1" customHeight="1">
      <c r="A915" s="277"/>
      <c r="B915" s="275"/>
      <c r="C915" s="75"/>
      <c r="D915" s="78"/>
      <c r="E915" s="75"/>
      <c r="F915" s="80"/>
      <c r="G915" s="78"/>
      <c r="H915" s="70"/>
      <c r="I915" s="81"/>
      <c r="J915" s="71" t="str">
        <f>IF(H915="","",VLOOKUP(H915,単重表!$C$6:'単重表'!$F$2502,2,FALSE))</f>
        <v/>
      </c>
      <c r="K915" s="232"/>
      <c r="L915" s="101">
        <f t="shared" si="100"/>
        <v>1</v>
      </c>
      <c r="M915" s="46"/>
      <c r="N915" s="101">
        <f t="shared" si="101"/>
        <v>1</v>
      </c>
      <c r="O915" s="49"/>
      <c r="P915" s="47" t="str">
        <f>IF(H915="","",VLOOKUP(H915,単重表!$C$6:'単重表'!$F$2502,3,FALSE))</f>
        <v/>
      </c>
      <c r="Q915" s="47"/>
      <c r="R915" s="56" t="e">
        <f t="shared" si="102"/>
        <v>#VALUE!</v>
      </c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275"/>
      <c r="AF915" s="275"/>
      <c r="AG915" s="40"/>
      <c r="AH915" s="40"/>
      <c r="AI915" s="40"/>
      <c r="AJ915" s="58" t="str">
        <f>IF(H915="","",VLOOKUP(H915,単重表!$C$6:'単重表'!$F$2502,4,FALSE))</f>
        <v/>
      </c>
      <c r="AK915" s="141" t="e">
        <f t="shared" si="88"/>
        <v>#VALUE!</v>
      </c>
      <c r="AL915" s="40">
        <v>2</v>
      </c>
      <c r="AM915" s="190" t="e">
        <f t="shared" si="89"/>
        <v>#VALUE!</v>
      </c>
      <c r="AO915" s="191">
        <f t="shared" si="90"/>
        <v>0</v>
      </c>
      <c r="AP915" s="182"/>
      <c r="AQ915" s="183" t="str">
        <f t="shared" si="91"/>
        <v/>
      </c>
      <c r="AR915" s="182"/>
      <c r="AS915" s="184" t="str">
        <f t="shared" si="92"/>
        <v/>
      </c>
      <c r="AT915" s="182"/>
      <c r="AU915" s="276"/>
      <c r="AV915" s="185"/>
      <c r="AW915" s="185"/>
      <c r="AX915" s="185"/>
      <c r="AY915" s="185"/>
      <c r="AZ915" s="185"/>
      <c r="BA915" s="186"/>
      <c r="BB915" s="80"/>
      <c r="BC915" s="185"/>
      <c r="BD915" s="185"/>
      <c r="BE915" s="185"/>
      <c r="BF915" s="185"/>
      <c r="BG915" s="187"/>
      <c r="BH915" s="278"/>
      <c r="BI915" s="188"/>
      <c r="BJ915" s="276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  <c r="BW915" s="40"/>
      <c r="BX915" s="40"/>
      <c r="BY915" s="40"/>
      <c r="BZ915" s="40"/>
      <c r="CA915" s="40"/>
      <c r="CB915" s="40"/>
      <c r="CC915" s="40"/>
      <c r="CD915" s="40"/>
      <c r="CE915" s="40"/>
      <c r="CF915" s="40"/>
      <c r="CG915" s="40"/>
      <c r="CH915" s="40"/>
      <c r="CI915" s="40"/>
      <c r="CJ915" s="40"/>
      <c r="CK915" s="40"/>
      <c r="CL915" s="40"/>
      <c r="CM915" s="40"/>
      <c r="CN915" s="40"/>
      <c r="CO915" s="40">
        <f t="shared" si="93"/>
        <v>0</v>
      </c>
    </row>
    <row r="916" spans="1:93" ht="22.5" hidden="1" customHeight="1">
      <c r="A916" s="277"/>
      <c r="B916" s="275"/>
      <c r="C916" s="75"/>
      <c r="D916" s="78"/>
      <c r="E916" s="75"/>
      <c r="F916" s="80"/>
      <c r="G916" s="78"/>
      <c r="H916" s="70"/>
      <c r="I916" s="81"/>
      <c r="J916" s="71" t="str">
        <f>IF(H916="","",VLOOKUP(H916,単重表!$C$6:'単重表'!$F$2502,2,FALSE))</f>
        <v/>
      </c>
      <c r="K916" s="232"/>
      <c r="L916" s="101">
        <f t="shared" si="100"/>
        <v>1</v>
      </c>
      <c r="M916" s="46"/>
      <c r="N916" s="101">
        <f t="shared" si="101"/>
        <v>1</v>
      </c>
      <c r="O916" s="49"/>
      <c r="P916" s="47" t="str">
        <f>IF(H916="","",VLOOKUP(H916,単重表!$C$6:'単重表'!$F$2502,3,FALSE))</f>
        <v/>
      </c>
      <c r="Q916" s="47"/>
      <c r="R916" s="56" t="e">
        <f t="shared" si="102"/>
        <v>#VALUE!</v>
      </c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275"/>
      <c r="AF916" s="275"/>
      <c r="AG916" s="40"/>
      <c r="AH916" s="40"/>
      <c r="AI916" s="40"/>
      <c r="AJ916" s="58" t="str">
        <f>IF(H916="","",VLOOKUP(H916,単重表!$C$6:'単重表'!$F$2502,4,FALSE))</f>
        <v/>
      </c>
      <c r="AK916" s="141" t="e">
        <f t="shared" ref="AK916:AK1091" si="103">AJ916*O916*L916</f>
        <v>#VALUE!</v>
      </c>
      <c r="AL916" s="40">
        <v>2</v>
      </c>
      <c r="AM916" s="190" t="e">
        <f t="shared" ref="AM916:AM1091" si="104">AK916*AL916</f>
        <v>#VALUE!</v>
      </c>
      <c r="AO916" s="191">
        <f t="shared" ref="AO916:AO1091" si="105">K916</f>
        <v>0</v>
      </c>
      <c r="AP916" s="182"/>
      <c r="AQ916" s="183" t="str">
        <f t="shared" ref="AQ916:AQ1091" si="106">MID(J916,2,3)</f>
        <v/>
      </c>
      <c r="AR916" s="182"/>
      <c r="AS916" s="184" t="str">
        <f t="shared" ref="AS916:AS1091" si="107">MID(J916,2,3)</f>
        <v/>
      </c>
      <c r="AT916" s="182"/>
      <c r="AU916" s="276"/>
      <c r="AV916" s="185"/>
      <c r="AW916" s="185"/>
      <c r="AX916" s="185"/>
      <c r="AY916" s="185"/>
      <c r="AZ916" s="185"/>
      <c r="BA916" s="186"/>
      <c r="BB916" s="80"/>
      <c r="BC916" s="185"/>
      <c r="BD916" s="185"/>
      <c r="BE916" s="185"/>
      <c r="BF916" s="185"/>
      <c r="BG916" s="187"/>
      <c r="BH916" s="278"/>
      <c r="BI916" s="188"/>
      <c r="BJ916" s="276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  <c r="BW916" s="40"/>
      <c r="BX916" s="40"/>
      <c r="BY916" s="40"/>
      <c r="BZ916" s="40"/>
      <c r="CA916" s="40"/>
      <c r="CB916" s="40"/>
      <c r="CC916" s="40"/>
      <c r="CD916" s="40"/>
      <c r="CE916" s="40"/>
      <c r="CF916" s="40"/>
      <c r="CG916" s="40"/>
      <c r="CH916" s="40"/>
      <c r="CI916" s="40"/>
      <c r="CJ916" s="40"/>
      <c r="CK916" s="40"/>
      <c r="CL916" s="40"/>
      <c r="CM916" s="40"/>
      <c r="CN916" s="40"/>
      <c r="CO916" s="40">
        <f t="shared" ref="CO916:CO1091" si="108">BL916*$BL$4+BO916*$BO$4+BM916*$BM$4+BN916*$BN$4+BP916*$BP$4+BQ916*$BQ$4+BR916*$BR$4+BS916*$BS$4+BT916*$BT$4+BU916*$BU$4+BV916*$BV$4+BW916*$BW$4+BX916*$BX$4+BY916*$BY$4+BZ916*$BZ$4+CA916*$CA$4+CB916*$CB$4+CC916*$CC$4+CD916*$CD$4+CE916*$CE$4+CF916*$CF$4+CG916*$CG$4+CH916*$CH$4+CI916*$CI$4+CJ916*$CJ$4+CK916*$CK$4+CL916*$CL$4+CM916*$CM$4+CN916*$CN$4</f>
        <v>0</v>
      </c>
    </row>
    <row r="917" spans="1:93" ht="22.5" hidden="1" customHeight="1">
      <c r="A917" s="277"/>
      <c r="B917" s="275"/>
      <c r="C917" s="75"/>
      <c r="D917" s="78"/>
      <c r="E917" s="75"/>
      <c r="F917" s="80"/>
      <c r="G917" s="78"/>
      <c r="H917" s="70"/>
      <c r="I917" s="81"/>
      <c r="J917" s="71" t="str">
        <f>IF(H917="","",VLOOKUP(H917,単重表!$C$6:'単重表'!$F$2502,2,FALSE))</f>
        <v/>
      </c>
      <c r="K917" s="232"/>
      <c r="L917" s="101">
        <f t="shared" si="100"/>
        <v>1</v>
      </c>
      <c r="M917" s="46"/>
      <c r="N917" s="101">
        <f t="shared" si="101"/>
        <v>1</v>
      </c>
      <c r="O917" s="49"/>
      <c r="P917" s="47" t="str">
        <f>IF(H917="","",VLOOKUP(H917,単重表!$C$6:'単重表'!$F$2502,3,FALSE))</f>
        <v/>
      </c>
      <c r="Q917" s="47"/>
      <c r="R917" s="56" t="e">
        <f t="shared" si="102"/>
        <v>#VALUE!</v>
      </c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275"/>
      <c r="AF917" s="275"/>
      <c r="AG917" s="40"/>
      <c r="AH917" s="40"/>
      <c r="AI917" s="40"/>
      <c r="AJ917" s="58" t="str">
        <f>IF(H917="","",VLOOKUP(H917,単重表!$C$6:'単重表'!$F$2502,4,FALSE))</f>
        <v/>
      </c>
      <c r="AK917" s="141" t="e">
        <f t="shared" si="103"/>
        <v>#VALUE!</v>
      </c>
      <c r="AL917" s="40">
        <v>2</v>
      </c>
      <c r="AM917" s="190" t="e">
        <f t="shared" si="104"/>
        <v>#VALUE!</v>
      </c>
      <c r="AO917" s="191">
        <f t="shared" si="105"/>
        <v>0</v>
      </c>
      <c r="AP917" s="182"/>
      <c r="AQ917" s="183" t="str">
        <f t="shared" si="106"/>
        <v/>
      </c>
      <c r="AR917" s="182"/>
      <c r="AS917" s="184" t="str">
        <f t="shared" si="107"/>
        <v/>
      </c>
      <c r="AT917" s="182"/>
      <c r="AU917" s="276"/>
      <c r="AV917" s="185"/>
      <c r="AW917" s="185"/>
      <c r="AX917" s="185"/>
      <c r="AY917" s="185"/>
      <c r="AZ917" s="185"/>
      <c r="BA917" s="186"/>
      <c r="BB917" s="80"/>
      <c r="BC917" s="185"/>
      <c r="BD917" s="185"/>
      <c r="BE917" s="185"/>
      <c r="BF917" s="185"/>
      <c r="BG917" s="187"/>
      <c r="BH917" s="278"/>
      <c r="BI917" s="188"/>
      <c r="BJ917" s="276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  <c r="BW917" s="40"/>
      <c r="BX917" s="40"/>
      <c r="BY917" s="40"/>
      <c r="BZ917" s="40"/>
      <c r="CA917" s="40"/>
      <c r="CB917" s="40"/>
      <c r="CC917" s="40"/>
      <c r="CD917" s="40"/>
      <c r="CE917" s="40"/>
      <c r="CF917" s="40"/>
      <c r="CG917" s="40"/>
      <c r="CH917" s="40"/>
      <c r="CI917" s="40"/>
      <c r="CJ917" s="40"/>
      <c r="CK917" s="40"/>
      <c r="CL917" s="40"/>
      <c r="CM917" s="40"/>
      <c r="CN917" s="40"/>
      <c r="CO917" s="40">
        <f t="shared" si="108"/>
        <v>0</v>
      </c>
    </row>
    <row r="918" spans="1:93" ht="22.5" hidden="1" customHeight="1">
      <c r="A918" s="277"/>
      <c r="B918" s="275"/>
      <c r="C918" s="75"/>
      <c r="D918" s="78"/>
      <c r="E918" s="75"/>
      <c r="F918" s="80"/>
      <c r="G918" s="78"/>
      <c r="H918" s="70"/>
      <c r="I918" s="81"/>
      <c r="J918" s="71" t="str">
        <f>IF(H918="","",VLOOKUP(H918,単重表!$C$6:'単重表'!$F$2502,2,FALSE))</f>
        <v/>
      </c>
      <c r="K918" s="232"/>
      <c r="L918" s="101">
        <f t="shared" si="100"/>
        <v>1</v>
      </c>
      <c r="M918" s="46"/>
      <c r="N918" s="101">
        <f t="shared" si="101"/>
        <v>1</v>
      </c>
      <c r="O918" s="49"/>
      <c r="P918" s="47" t="str">
        <f>IF(H918="","",VLOOKUP(H918,単重表!$C$6:'単重表'!$F$2502,3,FALSE))</f>
        <v/>
      </c>
      <c r="Q918" s="47"/>
      <c r="R918" s="56" t="e">
        <f t="shared" si="102"/>
        <v>#VALUE!</v>
      </c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275"/>
      <c r="AF918" s="275"/>
      <c r="AG918" s="40"/>
      <c r="AH918" s="40"/>
      <c r="AI918" s="40"/>
      <c r="AJ918" s="58" t="str">
        <f>IF(H918="","",VLOOKUP(H918,単重表!$C$6:'単重表'!$F$2502,4,FALSE))</f>
        <v/>
      </c>
      <c r="AK918" s="141" t="e">
        <f t="shared" si="103"/>
        <v>#VALUE!</v>
      </c>
      <c r="AL918" s="40">
        <v>2</v>
      </c>
      <c r="AM918" s="190" t="e">
        <f t="shared" si="104"/>
        <v>#VALUE!</v>
      </c>
      <c r="AO918" s="191">
        <f t="shared" si="105"/>
        <v>0</v>
      </c>
      <c r="AP918" s="182"/>
      <c r="AQ918" s="183" t="str">
        <f t="shared" si="106"/>
        <v/>
      </c>
      <c r="AR918" s="182"/>
      <c r="AS918" s="184" t="str">
        <f t="shared" si="107"/>
        <v/>
      </c>
      <c r="AT918" s="182"/>
      <c r="AU918" s="276"/>
      <c r="AV918" s="185"/>
      <c r="AW918" s="185"/>
      <c r="AX918" s="185"/>
      <c r="AY918" s="185"/>
      <c r="AZ918" s="185"/>
      <c r="BA918" s="186"/>
      <c r="BB918" s="80"/>
      <c r="BC918" s="185"/>
      <c r="BD918" s="185"/>
      <c r="BE918" s="185"/>
      <c r="BF918" s="185"/>
      <c r="BG918" s="187"/>
      <c r="BH918" s="278"/>
      <c r="BI918" s="188"/>
      <c r="BJ918" s="276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  <c r="BW918" s="40"/>
      <c r="BX918" s="40"/>
      <c r="BY918" s="40"/>
      <c r="BZ918" s="40"/>
      <c r="CA918" s="40"/>
      <c r="CB918" s="40"/>
      <c r="CC918" s="40"/>
      <c r="CD918" s="40"/>
      <c r="CE918" s="40"/>
      <c r="CF918" s="40"/>
      <c r="CG918" s="40"/>
      <c r="CH918" s="40"/>
      <c r="CI918" s="40"/>
      <c r="CJ918" s="40"/>
      <c r="CK918" s="40"/>
      <c r="CL918" s="40"/>
      <c r="CM918" s="40"/>
      <c r="CN918" s="40"/>
      <c r="CO918" s="40">
        <f t="shared" si="108"/>
        <v>0</v>
      </c>
    </row>
    <row r="919" spans="1:93" ht="22.5" hidden="1" customHeight="1">
      <c r="A919" s="277"/>
      <c r="B919" s="275"/>
      <c r="C919" s="75"/>
      <c r="D919" s="78"/>
      <c r="E919" s="75"/>
      <c r="F919" s="80"/>
      <c r="G919" s="78"/>
      <c r="H919" s="70"/>
      <c r="I919" s="81"/>
      <c r="J919" s="71" t="str">
        <f>IF(H919="","",VLOOKUP(H919,単重表!$C$6:'単重表'!$F$2502,2,FALSE))</f>
        <v/>
      </c>
      <c r="K919" s="232"/>
      <c r="L919" s="101">
        <f t="shared" si="100"/>
        <v>1</v>
      </c>
      <c r="M919" s="46"/>
      <c r="N919" s="101">
        <f t="shared" si="101"/>
        <v>1</v>
      </c>
      <c r="O919" s="49"/>
      <c r="P919" s="47" t="str">
        <f>IF(H919="","",VLOOKUP(H919,単重表!$C$6:'単重表'!$F$2502,3,FALSE))</f>
        <v/>
      </c>
      <c r="Q919" s="47"/>
      <c r="R919" s="56" t="e">
        <f t="shared" si="102"/>
        <v>#VALUE!</v>
      </c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275"/>
      <c r="AF919" s="275"/>
      <c r="AG919" s="40"/>
      <c r="AH919" s="40"/>
      <c r="AI919" s="40"/>
      <c r="AJ919" s="58" t="str">
        <f>IF(H919="","",VLOOKUP(H919,単重表!$C$6:'単重表'!$F$2502,4,FALSE))</f>
        <v/>
      </c>
      <c r="AK919" s="141" t="e">
        <f t="shared" si="103"/>
        <v>#VALUE!</v>
      </c>
      <c r="AL919" s="40">
        <v>2</v>
      </c>
      <c r="AM919" s="190" t="e">
        <f t="shared" si="104"/>
        <v>#VALUE!</v>
      </c>
      <c r="AO919" s="191">
        <f t="shared" si="105"/>
        <v>0</v>
      </c>
      <c r="AP919" s="182"/>
      <c r="AQ919" s="183" t="str">
        <f t="shared" si="106"/>
        <v/>
      </c>
      <c r="AR919" s="182"/>
      <c r="AS919" s="184" t="str">
        <f t="shared" si="107"/>
        <v/>
      </c>
      <c r="AT919" s="182"/>
      <c r="AU919" s="276"/>
      <c r="AV919" s="185"/>
      <c r="AW919" s="185"/>
      <c r="AX919" s="185"/>
      <c r="AY919" s="185"/>
      <c r="AZ919" s="185"/>
      <c r="BA919" s="186"/>
      <c r="BB919" s="80"/>
      <c r="BC919" s="185"/>
      <c r="BD919" s="185"/>
      <c r="BE919" s="185"/>
      <c r="BF919" s="185"/>
      <c r="BG919" s="187"/>
      <c r="BH919" s="278"/>
      <c r="BI919" s="188"/>
      <c r="BJ919" s="276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  <c r="BW919" s="40"/>
      <c r="BX919" s="40"/>
      <c r="BY919" s="40"/>
      <c r="BZ919" s="40"/>
      <c r="CA919" s="40"/>
      <c r="CB919" s="40"/>
      <c r="CC919" s="40"/>
      <c r="CD919" s="40"/>
      <c r="CE919" s="40"/>
      <c r="CF919" s="40"/>
      <c r="CG919" s="40"/>
      <c r="CH919" s="40"/>
      <c r="CI919" s="40"/>
      <c r="CJ919" s="40"/>
      <c r="CK919" s="40"/>
      <c r="CL919" s="40"/>
      <c r="CM919" s="40"/>
      <c r="CN919" s="40"/>
      <c r="CO919" s="40">
        <f t="shared" si="108"/>
        <v>0</v>
      </c>
    </row>
    <row r="920" spans="1:93" ht="22.5" hidden="1" customHeight="1">
      <c r="A920" s="277"/>
      <c r="B920" s="275"/>
      <c r="C920" s="75"/>
      <c r="D920" s="78"/>
      <c r="E920" s="75"/>
      <c r="F920" s="80"/>
      <c r="G920" s="78"/>
      <c r="H920" s="70"/>
      <c r="I920" s="81"/>
      <c r="J920" s="71" t="str">
        <f>IF(H920="","",VLOOKUP(H920,単重表!$C$6:'単重表'!$F$2502,2,FALSE))</f>
        <v/>
      </c>
      <c r="K920" s="232"/>
      <c r="L920" s="101">
        <f t="shared" si="100"/>
        <v>1</v>
      </c>
      <c r="M920" s="46"/>
      <c r="N920" s="101">
        <f t="shared" si="101"/>
        <v>1</v>
      </c>
      <c r="O920" s="49"/>
      <c r="P920" s="47" t="str">
        <f>IF(H920="","",VLOOKUP(H920,単重表!$C$6:'単重表'!$F$2502,3,FALSE))</f>
        <v/>
      </c>
      <c r="Q920" s="47"/>
      <c r="R920" s="56" t="e">
        <f t="shared" si="102"/>
        <v>#VALUE!</v>
      </c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275"/>
      <c r="AF920" s="275"/>
      <c r="AG920" s="40"/>
      <c r="AH920" s="40"/>
      <c r="AI920" s="40"/>
      <c r="AJ920" s="58" t="str">
        <f>IF(H920="","",VLOOKUP(H920,単重表!$C$6:'単重表'!$F$2502,4,FALSE))</f>
        <v/>
      </c>
      <c r="AK920" s="141" t="e">
        <f t="shared" si="103"/>
        <v>#VALUE!</v>
      </c>
      <c r="AL920" s="40">
        <v>2</v>
      </c>
      <c r="AM920" s="190" t="e">
        <f t="shared" si="104"/>
        <v>#VALUE!</v>
      </c>
      <c r="AO920" s="191">
        <f t="shared" si="105"/>
        <v>0</v>
      </c>
      <c r="AP920" s="182"/>
      <c r="AQ920" s="183" t="str">
        <f t="shared" si="106"/>
        <v/>
      </c>
      <c r="AR920" s="182"/>
      <c r="AS920" s="184" t="str">
        <f t="shared" si="107"/>
        <v/>
      </c>
      <c r="AT920" s="182"/>
      <c r="AU920" s="276"/>
      <c r="AV920" s="185"/>
      <c r="AW920" s="185"/>
      <c r="AX920" s="185"/>
      <c r="AY920" s="185"/>
      <c r="AZ920" s="185"/>
      <c r="BA920" s="186"/>
      <c r="BB920" s="80"/>
      <c r="BC920" s="185"/>
      <c r="BD920" s="185"/>
      <c r="BE920" s="185"/>
      <c r="BF920" s="185"/>
      <c r="BG920" s="187"/>
      <c r="BH920" s="278"/>
      <c r="BI920" s="188"/>
      <c r="BJ920" s="276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  <c r="CN920" s="40"/>
      <c r="CO920" s="40">
        <f t="shared" si="108"/>
        <v>0</v>
      </c>
    </row>
    <row r="921" spans="1:93" ht="22.5" hidden="1" customHeight="1">
      <c r="A921" s="277"/>
      <c r="B921" s="275"/>
      <c r="C921" s="75"/>
      <c r="D921" s="78"/>
      <c r="E921" s="75"/>
      <c r="F921" s="80"/>
      <c r="G921" s="78"/>
      <c r="H921" s="70"/>
      <c r="I921" s="81"/>
      <c r="J921" s="71" t="str">
        <f>IF(H921="","",VLOOKUP(H921,単重表!$C$6:'単重表'!$F$2502,2,FALSE))</f>
        <v/>
      </c>
      <c r="K921" s="232"/>
      <c r="L921" s="101">
        <f t="shared" si="100"/>
        <v>1</v>
      </c>
      <c r="M921" s="46"/>
      <c r="N921" s="101">
        <f t="shared" si="101"/>
        <v>1</v>
      </c>
      <c r="O921" s="49"/>
      <c r="P921" s="47" t="str">
        <f>IF(H921="","",VLOOKUP(H921,単重表!$C$6:'単重表'!$F$2502,3,FALSE))</f>
        <v/>
      </c>
      <c r="Q921" s="47"/>
      <c r="R921" s="56" t="e">
        <f t="shared" si="102"/>
        <v>#VALUE!</v>
      </c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275"/>
      <c r="AF921" s="275"/>
      <c r="AG921" s="40"/>
      <c r="AH921" s="40"/>
      <c r="AI921" s="40"/>
      <c r="AJ921" s="58" t="str">
        <f>IF(H921="","",VLOOKUP(H921,単重表!$C$6:'単重表'!$F$2502,4,FALSE))</f>
        <v/>
      </c>
      <c r="AK921" s="141" t="e">
        <f t="shared" si="103"/>
        <v>#VALUE!</v>
      </c>
      <c r="AL921" s="40">
        <v>2</v>
      </c>
      <c r="AM921" s="190" t="e">
        <f t="shared" si="104"/>
        <v>#VALUE!</v>
      </c>
      <c r="AO921" s="191">
        <f t="shared" si="105"/>
        <v>0</v>
      </c>
      <c r="AP921" s="182"/>
      <c r="AQ921" s="183" t="str">
        <f t="shared" si="106"/>
        <v/>
      </c>
      <c r="AR921" s="182"/>
      <c r="AS921" s="184" t="str">
        <f t="shared" si="107"/>
        <v/>
      </c>
      <c r="AT921" s="182"/>
      <c r="AU921" s="276"/>
      <c r="AV921" s="185"/>
      <c r="AW921" s="185"/>
      <c r="AX921" s="185"/>
      <c r="AY921" s="185"/>
      <c r="AZ921" s="185"/>
      <c r="BA921" s="186"/>
      <c r="BB921" s="80"/>
      <c r="BC921" s="185"/>
      <c r="BD921" s="185"/>
      <c r="BE921" s="185"/>
      <c r="BF921" s="185"/>
      <c r="BG921" s="187"/>
      <c r="BH921" s="278"/>
      <c r="BI921" s="188"/>
      <c r="BJ921" s="276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  <c r="CN921" s="40"/>
      <c r="CO921" s="40">
        <f t="shared" si="108"/>
        <v>0</v>
      </c>
    </row>
    <row r="922" spans="1:93" ht="22.5" hidden="1" customHeight="1">
      <c r="A922" s="277"/>
      <c r="B922" s="275"/>
      <c r="C922" s="75"/>
      <c r="D922" s="78"/>
      <c r="E922" s="75"/>
      <c r="F922" s="80"/>
      <c r="G922" s="78"/>
      <c r="H922" s="70"/>
      <c r="I922" s="81"/>
      <c r="J922" s="71" t="str">
        <f>IF(H922="","",VLOOKUP(H922,単重表!$C$6:'単重表'!$F$2502,2,FALSE))</f>
        <v/>
      </c>
      <c r="K922" s="232"/>
      <c r="L922" s="101">
        <f t="shared" si="100"/>
        <v>1</v>
      </c>
      <c r="M922" s="46"/>
      <c r="N922" s="101">
        <f t="shared" si="101"/>
        <v>1</v>
      </c>
      <c r="O922" s="49"/>
      <c r="P922" s="47" t="str">
        <f>IF(H922="","",VLOOKUP(H922,単重表!$C$6:'単重表'!$F$2502,3,FALSE))</f>
        <v/>
      </c>
      <c r="Q922" s="47"/>
      <c r="R922" s="56" t="e">
        <f t="shared" si="102"/>
        <v>#VALUE!</v>
      </c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275"/>
      <c r="AF922" s="275"/>
      <c r="AG922" s="40"/>
      <c r="AH922" s="40"/>
      <c r="AI922" s="40"/>
      <c r="AJ922" s="58" t="str">
        <f>IF(H922="","",VLOOKUP(H922,単重表!$C$6:'単重表'!$F$2502,4,FALSE))</f>
        <v/>
      </c>
      <c r="AK922" s="141" t="e">
        <f t="shared" si="103"/>
        <v>#VALUE!</v>
      </c>
      <c r="AL922" s="40">
        <v>2</v>
      </c>
      <c r="AM922" s="190" t="e">
        <f t="shared" si="104"/>
        <v>#VALUE!</v>
      </c>
      <c r="AO922" s="191">
        <f t="shared" si="105"/>
        <v>0</v>
      </c>
      <c r="AP922" s="182"/>
      <c r="AQ922" s="183" t="str">
        <f t="shared" si="106"/>
        <v/>
      </c>
      <c r="AR922" s="182"/>
      <c r="AS922" s="184" t="str">
        <f t="shared" si="107"/>
        <v/>
      </c>
      <c r="AT922" s="182"/>
      <c r="AU922" s="276"/>
      <c r="AV922" s="185"/>
      <c r="AW922" s="185"/>
      <c r="AX922" s="185"/>
      <c r="AY922" s="185"/>
      <c r="AZ922" s="185"/>
      <c r="BA922" s="186"/>
      <c r="BB922" s="80"/>
      <c r="BC922" s="185"/>
      <c r="BD922" s="185"/>
      <c r="BE922" s="185"/>
      <c r="BF922" s="185"/>
      <c r="BG922" s="187"/>
      <c r="BH922" s="278"/>
      <c r="BI922" s="188"/>
      <c r="BJ922" s="276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  <c r="BW922" s="40"/>
      <c r="BX922" s="40"/>
      <c r="BY922" s="40"/>
      <c r="BZ922" s="40"/>
      <c r="CA922" s="40"/>
      <c r="CB922" s="40"/>
      <c r="CC922" s="40"/>
      <c r="CD922" s="40"/>
      <c r="CE922" s="40"/>
      <c r="CF922" s="40"/>
      <c r="CG922" s="40"/>
      <c r="CH922" s="40"/>
      <c r="CI922" s="40"/>
      <c r="CJ922" s="40"/>
      <c r="CK922" s="40"/>
      <c r="CL922" s="40"/>
      <c r="CM922" s="40"/>
      <c r="CN922" s="40"/>
      <c r="CO922" s="40">
        <f t="shared" si="108"/>
        <v>0</v>
      </c>
    </row>
    <row r="923" spans="1:93" ht="22.5" hidden="1" customHeight="1">
      <c r="A923" s="277"/>
      <c r="B923" s="275"/>
      <c r="C923" s="75"/>
      <c r="D923" s="78"/>
      <c r="E923" s="75"/>
      <c r="F923" s="80"/>
      <c r="G923" s="78"/>
      <c r="H923" s="70"/>
      <c r="I923" s="81"/>
      <c r="J923" s="71" t="str">
        <f>IF(H923="","",VLOOKUP(H923,単重表!$C$6:'単重表'!$F$2502,2,FALSE))</f>
        <v/>
      </c>
      <c r="K923" s="232"/>
      <c r="L923" s="101">
        <f t="shared" si="100"/>
        <v>1</v>
      </c>
      <c r="M923" s="46"/>
      <c r="N923" s="101">
        <f t="shared" si="101"/>
        <v>1</v>
      </c>
      <c r="O923" s="49"/>
      <c r="P923" s="47" t="str">
        <f>IF(H923="","",VLOOKUP(H923,単重表!$C$6:'単重表'!$F$2502,3,FALSE))</f>
        <v/>
      </c>
      <c r="Q923" s="47"/>
      <c r="R923" s="56" t="e">
        <f t="shared" si="102"/>
        <v>#VALUE!</v>
      </c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275"/>
      <c r="AF923" s="275"/>
      <c r="AG923" s="40"/>
      <c r="AH923" s="40"/>
      <c r="AI923" s="40"/>
      <c r="AJ923" s="58" t="str">
        <f>IF(H923="","",VLOOKUP(H923,単重表!$C$6:'単重表'!$F$2502,4,FALSE))</f>
        <v/>
      </c>
      <c r="AK923" s="141" t="e">
        <f t="shared" si="103"/>
        <v>#VALUE!</v>
      </c>
      <c r="AL923" s="40">
        <v>2</v>
      </c>
      <c r="AM923" s="190" t="e">
        <f t="shared" si="104"/>
        <v>#VALUE!</v>
      </c>
      <c r="AO923" s="191">
        <f t="shared" si="105"/>
        <v>0</v>
      </c>
      <c r="AP923" s="182"/>
      <c r="AQ923" s="183" t="str">
        <f t="shared" si="106"/>
        <v/>
      </c>
      <c r="AR923" s="182"/>
      <c r="AS923" s="184" t="str">
        <f t="shared" si="107"/>
        <v/>
      </c>
      <c r="AT923" s="182"/>
      <c r="AU923" s="276"/>
      <c r="AV923" s="185"/>
      <c r="AW923" s="185"/>
      <c r="AX923" s="185"/>
      <c r="AY923" s="185"/>
      <c r="AZ923" s="185"/>
      <c r="BA923" s="186"/>
      <c r="BB923" s="80"/>
      <c r="BC923" s="185"/>
      <c r="BD923" s="185"/>
      <c r="BE923" s="185"/>
      <c r="BF923" s="185"/>
      <c r="BG923" s="187"/>
      <c r="BH923" s="278"/>
      <c r="BI923" s="188"/>
      <c r="BJ923" s="276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  <c r="BW923" s="40"/>
      <c r="BX923" s="40"/>
      <c r="BY923" s="40"/>
      <c r="BZ923" s="40"/>
      <c r="CA923" s="40"/>
      <c r="CB923" s="40"/>
      <c r="CC923" s="40"/>
      <c r="CD923" s="40"/>
      <c r="CE923" s="40"/>
      <c r="CF923" s="40"/>
      <c r="CG923" s="40"/>
      <c r="CH923" s="40"/>
      <c r="CI923" s="40"/>
      <c r="CJ923" s="40"/>
      <c r="CK923" s="40"/>
      <c r="CL923" s="40"/>
      <c r="CM923" s="40"/>
      <c r="CN923" s="40"/>
      <c r="CO923" s="40">
        <f t="shared" si="108"/>
        <v>0</v>
      </c>
    </row>
    <row r="924" spans="1:93" ht="22.5" hidden="1" customHeight="1">
      <c r="A924" s="277"/>
      <c r="B924" s="275"/>
      <c r="C924" s="75"/>
      <c r="D924" s="78"/>
      <c r="E924" s="75"/>
      <c r="F924" s="80"/>
      <c r="G924" s="78"/>
      <c r="H924" s="70"/>
      <c r="I924" s="81"/>
      <c r="J924" s="71" t="str">
        <f>IF(H924="","",VLOOKUP(H924,単重表!$C$6:'単重表'!$F$2502,2,FALSE))</f>
        <v/>
      </c>
      <c r="K924" s="232"/>
      <c r="L924" s="101">
        <f t="shared" si="100"/>
        <v>1</v>
      </c>
      <c r="M924" s="46"/>
      <c r="N924" s="101">
        <f t="shared" si="101"/>
        <v>1</v>
      </c>
      <c r="O924" s="49"/>
      <c r="P924" s="47" t="str">
        <f>IF(H924="","",VLOOKUP(H924,単重表!$C$6:'単重表'!$F$2502,3,FALSE))</f>
        <v/>
      </c>
      <c r="Q924" s="47"/>
      <c r="R924" s="56" t="e">
        <f t="shared" si="102"/>
        <v>#VALUE!</v>
      </c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275"/>
      <c r="AF924" s="275"/>
      <c r="AG924" s="40"/>
      <c r="AH924" s="40"/>
      <c r="AI924" s="40"/>
      <c r="AJ924" s="58" t="str">
        <f>IF(H924="","",VLOOKUP(H924,単重表!$C$6:'単重表'!$F$2502,4,FALSE))</f>
        <v/>
      </c>
      <c r="AK924" s="141" t="e">
        <f t="shared" si="103"/>
        <v>#VALUE!</v>
      </c>
      <c r="AL924" s="40">
        <v>2</v>
      </c>
      <c r="AM924" s="190" t="e">
        <f t="shared" si="104"/>
        <v>#VALUE!</v>
      </c>
      <c r="AO924" s="191">
        <f t="shared" si="105"/>
        <v>0</v>
      </c>
      <c r="AP924" s="182"/>
      <c r="AQ924" s="183" t="str">
        <f t="shared" si="106"/>
        <v/>
      </c>
      <c r="AR924" s="182"/>
      <c r="AS924" s="184" t="str">
        <f t="shared" si="107"/>
        <v/>
      </c>
      <c r="AT924" s="182"/>
      <c r="AU924" s="276"/>
      <c r="AV924" s="185"/>
      <c r="AW924" s="185"/>
      <c r="AX924" s="185"/>
      <c r="AY924" s="185"/>
      <c r="AZ924" s="185"/>
      <c r="BA924" s="186"/>
      <c r="BB924" s="80"/>
      <c r="BC924" s="185"/>
      <c r="BD924" s="185"/>
      <c r="BE924" s="185"/>
      <c r="BF924" s="185"/>
      <c r="BG924" s="187"/>
      <c r="BH924" s="278"/>
      <c r="BI924" s="188"/>
      <c r="BJ924" s="276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  <c r="BW924" s="40"/>
      <c r="BX924" s="40"/>
      <c r="BY924" s="40"/>
      <c r="BZ924" s="40"/>
      <c r="CA924" s="40"/>
      <c r="CB924" s="40"/>
      <c r="CC924" s="40"/>
      <c r="CD924" s="40"/>
      <c r="CE924" s="40"/>
      <c r="CF924" s="40"/>
      <c r="CG924" s="40"/>
      <c r="CH924" s="40"/>
      <c r="CI924" s="40"/>
      <c r="CJ924" s="40"/>
      <c r="CK924" s="40"/>
      <c r="CL924" s="40"/>
      <c r="CM924" s="40"/>
      <c r="CN924" s="40"/>
      <c r="CO924" s="40">
        <f t="shared" si="108"/>
        <v>0</v>
      </c>
    </row>
    <row r="925" spans="1:93" ht="22.5" hidden="1" customHeight="1">
      <c r="A925" s="277"/>
      <c r="B925" s="275"/>
      <c r="C925" s="75"/>
      <c r="D925" s="78"/>
      <c r="E925" s="75"/>
      <c r="F925" s="80"/>
      <c r="G925" s="78"/>
      <c r="H925" s="70"/>
      <c r="I925" s="81"/>
      <c r="J925" s="71" t="str">
        <f>IF(H925="","",VLOOKUP(H925,単重表!$C$6:'単重表'!$F$2502,2,FALSE))</f>
        <v/>
      </c>
      <c r="K925" s="232"/>
      <c r="L925" s="101">
        <f t="shared" si="100"/>
        <v>1</v>
      </c>
      <c r="M925" s="46"/>
      <c r="N925" s="101">
        <f t="shared" si="101"/>
        <v>1</v>
      </c>
      <c r="O925" s="49"/>
      <c r="P925" s="47" t="str">
        <f>IF(H925="","",VLOOKUP(H925,単重表!$C$6:'単重表'!$F$2502,3,FALSE))</f>
        <v/>
      </c>
      <c r="Q925" s="47"/>
      <c r="R925" s="56" t="e">
        <f t="shared" si="102"/>
        <v>#VALUE!</v>
      </c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275"/>
      <c r="AF925" s="275"/>
      <c r="AG925" s="40"/>
      <c r="AH925" s="40"/>
      <c r="AI925" s="40"/>
      <c r="AJ925" s="58" t="str">
        <f>IF(H925="","",VLOOKUP(H925,単重表!$C$6:'単重表'!$F$2502,4,FALSE))</f>
        <v/>
      </c>
      <c r="AK925" s="141" t="e">
        <f t="shared" si="103"/>
        <v>#VALUE!</v>
      </c>
      <c r="AL925" s="40">
        <v>2</v>
      </c>
      <c r="AM925" s="190" t="e">
        <f t="shared" si="104"/>
        <v>#VALUE!</v>
      </c>
      <c r="AO925" s="191">
        <f t="shared" si="105"/>
        <v>0</v>
      </c>
      <c r="AP925" s="182"/>
      <c r="AQ925" s="183" t="str">
        <f t="shared" si="106"/>
        <v/>
      </c>
      <c r="AR925" s="182"/>
      <c r="AS925" s="184" t="str">
        <f t="shared" si="107"/>
        <v/>
      </c>
      <c r="AT925" s="182"/>
      <c r="AU925" s="276"/>
      <c r="AV925" s="185"/>
      <c r="AW925" s="185"/>
      <c r="AX925" s="185"/>
      <c r="AY925" s="185"/>
      <c r="AZ925" s="185"/>
      <c r="BA925" s="186"/>
      <c r="BB925" s="80"/>
      <c r="BC925" s="185"/>
      <c r="BD925" s="185"/>
      <c r="BE925" s="185"/>
      <c r="BF925" s="185"/>
      <c r="BG925" s="187"/>
      <c r="BH925" s="278"/>
      <c r="BI925" s="188"/>
      <c r="BJ925" s="276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  <c r="BW925" s="40"/>
      <c r="BX925" s="40"/>
      <c r="BY925" s="40"/>
      <c r="BZ925" s="40"/>
      <c r="CA925" s="40"/>
      <c r="CB925" s="40"/>
      <c r="CC925" s="40"/>
      <c r="CD925" s="40"/>
      <c r="CE925" s="40"/>
      <c r="CF925" s="40"/>
      <c r="CG925" s="40"/>
      <c r="CH925" s="40"/>
      <c r="CI925" s="40"/>
      <c r="CJ925" s="40"/>
      <c r="CK925" s="40"/>
      <c r="CL925" s="40"/>
      <c r="CM925" s="40"/>
      <c r="CN925" s="40"/>
      <c r="CO925" s="40">
        <f t="shared" si="108"/>
        <v>0</v>
      </c>
    </row>
    <row r="926" spans="1:93" ht="22.5" hidden="1" customHeight="1">
      <c r="A926" s="277"/>
      <c r="B926" s="275"/>
      <c r="C926" s="75"/>
      <c r="D926" s="78"/>
      <c r="E926" s="75"/>
      <c r="F926" s="80"/>
      <c r="G926" s="78"/>
      <c r="H926" s="70"/>
      <c r="I926" s="81"/>
      <c r="J926" s="71" t="str">
        <f>IF(H926="","",VLOOKUP(H926,単重表!$C$6:'単重表'!$F$2502,2,FALSE))</f>
        <v/>
      </c>
      <c r="K926" s="232"/>
      <c r="L926" s="101">
        <f t="shared" si="100"/>
        <v>1</v>
      </c>
      <c r="M926" s="46"/>
      <c r="N926" s="101">
        <f t="shared" si="101"/>
        <v>1</v>
      </c>
      <c r="O926" s="49"/>
      <c r="P926" s="47" t="str">
        <f>IF(H926="","",VLOOKUP(H926,単重表!$C$6:'単重表'!$F$2502,3,FALSE))</f>
        <v/>
      </c>
      <c r="Q926" s="47"/>
      <c r="R926" s="56" t="e">
        <f t="shared" si="102"/>
        <v>#VALUE!</v>
      </c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275"/>
      <c r="AF926" s="275"/>
      <c r="AG926" s="40"/>
      <c r="AH926" s="40"/>
      <c r="AI926" s="40"/>
      <c r="AJ926" s="58" t="str">
        <f>IF(H926="","",VLOOKUP(H926,単重表!$C$6:'単重表'!$F$2502,4,FALSE))</f>
        <v/>
      </c>
      <c r="AK926" s="141" t="e">
        <f t="shared" si="103"/>
        <v>#VALUE!</v>
      </c>
      <c r="AL926" s="40">
        <v>2</v>
      </c>
      <c r="AM926" s="190" t="e">
        <f t="shared" si="104"/>
        <v>#VALUE!</v>
      </c>
      <c r="AO926" s="191">
        <f t="shared" si="105"/>
        <v>0</v>
      </c>
      <c r="AP926" s="182"/>
      <c r="AQ926" s="183" t="str">
        <f t="shared" si="106"/>
        <v/>
      </c>
      <c r="AR926" s="182"/>
      <c r="AS926" s="184" t="str">
        <f t="shared" si="107"/>
        <v/>
      </c>
      <c r="AT926" s="182"/>
      <c r="AU926" s="276"/>
      <c r="AV926" s="185"/>
      <c r="AW926" s="185"/>
      <c r="AX926" s="185"/>
      <c r="AY926" s="185"/>
      <c r="AZ926" s="185"/>
      <c r="BA926" s="186"/>
      <c r="BB926" s="80"/>
      <c r="BC926" s="185"/>
      <c r="BD926" s="185"/>
      <c r="BE926" s="185"/>
      <c r="BF926" s="185"/>
      <c r="BG926" s="187"/>
      <c r="BH926" s="278"/>
      <c r="BI926" s="188"/>
      <c r="BJ926" s="276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  <c r="CN926" s="40"/>
      <c r="CO926" s="40">
        <f t="shared" si="108"/>
        <v>0</v>
      </c>
    </row>
    <row r="927" spans="1:93" ht="22.5" hidden="1" customHeight="1">
      <c r="A927" s="277"/>
      <c r="B927" s="275"/>
      <c r="C927" s="75"/>
      <c r="D927" s="78"/>
      <c r="E927" s="75"/>
      <c r="F927" s="80"/>
      <c r="G927" s="78"/>
      <c r="H927" s="70"/>
      <c r="I927" s="81"/>
      <c r="J927" s="71" t="str">
        <f>IF(H927="","",VLOOKUP(H927,単重表!$C$6:'単重表'!$F$2502,2,FALSE))</f>
        <v/>
      </c>
      <c r="K927" s="232"/>
      <c r="L927" s="101">
        <f t="shared" si="100"/>
        <v>1</v>
      </c>
      <c r="M927" s="46"/>
      <c r="N927" s="101">
        <f t="shared" si="101"/>
        <v>1</v>
      </c>
      <c r="O927" s="49"/>
      <c r="P927" s="47" t="str">
        <f>IF(H927="","",VLOOKUP(H927,単重表!$C$6:'単重表'!$F$2502,3,FALSE))</f>
        <v/>
      </c>
      <c r="Q927" s="47"/>
      <c r="R927" s="56" t="e">
        <f t="shared" si="102"/>
        <v>#VALUE!</v>
      </c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275"/>
      <c r="AF927" s="275"/>
      <c r="AG927" s="40"/>
      <c r="AH927" s="40"/>
      <c r="AI927" s="40"/>
      <c r="AJ927" s="58" t="str">
        <f>IF(H927="","",VLOOKUP(H927,単重表!$C$6:'単重表'!$F$2502,4,FALSE))</f>
        <v/>
      </c>
      <c r="AK927" s="141" t="e">
        <f t="shared" si="103"/>
        <v>#VALUE!</v>
      </c>
      <c r="AL927" s="40">
        <v>2</v>
      </c>
      <c r="AM927" s="190" t="e">
        <f t="shared" si="104"/>
        <v>#VALUE!</v>
      </c>
      <c r="AO927" s="191">
        <f t="shared" si="105"/>
        <v>0</v>
      </c>
      <c r="AP927" s="182"/>
      <c r="AQ927" s="183" t="str">
        <f t="shared" si="106"/>
        <v/>
      </c>
      <c r="AR927" s="182"/>
      <c r="AS927" s="184" t="str">
        <f t="shared" si="107"/>
        <v/>
      </c>
      <c r="AT927" s="182"/>
      <c r="AU927" s="276"/>
      <c r="AV927" s="185"/>
      <c r="AW927" s="185"/>
      <c r="AX927" s="185"/>
      <c r="AY927" s="185"/>
      <c r="AZ927" s="185"/>
      <c r="BA927" s="186"/>
      <c r="BB927" s="80"/>
      <c r="BC927" s="185"/>
      <c r="BD927" s="185"/>
      <c r="BE927" s="185"/>
      <c r="BF927" s="185"/>
      <c r="BG927" s="187"/>
      <c r="BH927" s="278"/>
      <c r="BI927" s="188"/>
      <c r="BJ927" s="276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  <c r="BW927" s="40"/>
      <c r="BX927" s="40"/>
      <c r="BY927" s="40"/>
      <c r="BZ927" s="40"/>
      <c r="CA927" s="40"/>
      <c r="CB927" s="40"/>
      <c r="CC927" s="40"/>
      <c r="CD927" s="40"/>
      <c r="CE927" s="40"/>
      <c r="CF927" s="40"/>
      <c r="CG927" s="40"/>
      <c r="CH927" s="40"/>
      <c r="CI927" s="40"/>
      <c r="CJ927" s="40"/>
      <c r="CK927" s="40"/>
      <c r="CL927" s="40"/>
      <c r="CM927" s="40"/>
      <c r="CN927" s="40"/>
      <c r="CO927" s="40">
        <f t="shared" si="108"/>
        <v>0</v>
      </c>
    </row>
    <row r="928" spans="1:93" ht="22.5" hidden="1" customHeight="1">
      <c r="A928" s="277"/>
      <c r="B928" s="275"/>
      <c r="C928" s="75"/>
      <c r="D928" s="78"/>
      <c r="E928" s="75"/>
      <c r="F928" s="80"/>
      <c r="G928" s="78"/>
      <c r="H928" s="70"/>
      <c r="I928" s="81"/>
      <c r="J928" s="71" t="str">
        <f>IF(H928="","",VLOOKUP(H928,単重表!$C$6:'単重表'!$F$2502,2,FALSE))</f>
        <v/>
      </c>
      <c r="K928" s="232"/>
      <c r="L928" s="101">
        <f t="shared" si="100"/>
        <v>1</v>
      </c>
      <c r="M928" s="46"/>
      <c r="N928" s="101">
        <f t="shared" si="101"/>
        <v>1</v>
      </c>
      <c r="O928" s="49"/>
      <c r="P928" s="47" t="str">
        <f>IF(H928="","",VLOOKUP(H928,単重表!$C$6:'単重表'!$F$2502,3,FALSE))</f>
        <v/>
      </c>
      <c r="Q928" s="47"/>
      <c r="R928" s="56" t="e">
        <f t="shared" si="102"/>
        <v>#VALUE!</v>
      </c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275"/>
      <c r="AF928" s="275"/>
      <c r="AG928" s="40"/>
      <c r="AH928" s="40"/>
      <c r="AI928" s="40"/>
      <c r="AJ928" s="58" t="str">
        <f>IF(H928="","",VLOOKUP(H928,単重表!$C$6:'単重表'!$F$2502,4,FALSE))</f>
        <v/>
      </c>
      <c r="AK928" s="141" t="e">
        <f t="shared" si="103"/>
        <v>#VALUE!</v>
      </c>
      <c r="AL928" s="40">
        <v>2</v>
      </c>
      <c r="AM928" s="190" t="e">
        <f t="shared" si="104"/>
        <v>#VALUE!</v>
      </c>
      <c r="AO928" s="191">
        <f t="shared" si="105"/>
        <v>0</v>
      </c>
      <c r="AP928" s="182"/>
      <c r="AQ928" s="183" t="str">
        <f t="shared" si="106"/>
        <v/>
      </c>
      <c r="AR928" s="182"/>
      <c r="AS928" s="184" t="str">
        <f t="shared" si="107"/>
        <v/>
      </c>
      <c r="AT928" s="182"/>
      <c r="AU928" s="276"/>
      <c r="AV928" s="185"/>
      <c r="AW928" s="185"/>
      <c r="AX928" s="185"/>
      <c r="AY928" s="185"/>
      <c r="AZ928" s="185"/>
      <c r="BA928" s="186"/>
      <c r="BB928" s="80"/>
      <c r="BC928" s="185"/>
      <c r="BD928" s="185"/>
      <c r="BE928" s="185"/>
      <c r="BF928" s="185"/>
      <c r="BG928" s="187"/>
      <c r="BH928" s="278"/>
      <c r="BI928" s="188"/>
      <c r="BJ928" s="276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>
        <f t="shared" si="108"/>
        <v>0</v>
      </c>
    </row>
    <row r="929" spans="1:93" ht="22.5" hidden="1" customHeight="1">
      <c r="A929" s="277"/>
      <c r="B929" s="275"/>
      <c r="C929" s="75"/>
      <c r="D929" s="78"/>
      <c r="E929" s="75"/>
      <c r="F929" s="80"/>
      <c r="G929" s="78"/>
      <c r="H929" s="70"/>
      <c r="I929" s="81"/>
      <c r="J929" s="71" t="str">
        <f>IF(H929="","",VLOOKUP(H929,単重表!$C$6:'単重表'!$F$2502,2,FALSE))</f>
        <v/>
      </c>
      <c r="K929" s="232"/>
      <c r="L929" s="101">
        <f t="shared" si="100"/>
        <v>1</v>
      </c>
      <c r="M929" s="46"/>
      <c r="N929" s="101">
        <f t="shared" si="101"/>
        <v>1</v>
      </c>
      <c r="O929" s="49"/>
      <c r="P929" s="47" t="str">
        <f>IF(H929="","",VLOOKUP(H929,単重表!$C$6:'単重表'!$F$2502,3,FALSE))</f>
        <v/>
      </c>
      <c r="Q929" s="47"/>
      <c r="R929" s="56" t="e">
        <f t="shared" si="102"/>
        <v>#VALUE!</v>
      </c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275"/>
      <c r="AF929" s="275"/>
      <c r="AG929" s="40"/>
      <c r="AH929" s="40"/>
      <c r="AI929" s="40"/>
      <c r="AJ929" s="58" t="str">
        <f>IF(H929="","",VLOOKUP(H929,単重表!$C$6:'単重表'!$F$2502,4,FALSE))</f>
        <v/>
      </c>
      <c r="AK929" s="141" t="e">
        <f t="shared" si="103"/>
        <v>#VALUE!</v>
      </c>
      <c r="AL929" s="40">
        <v>2</v>
      </c>
      <c r="AM929" s="190" t="e">
        <f t="shared" si="104"/>
        <v>#VALUE!</v>
      </c>
      <c r="AO929" s="191">
        <f t="shared" si="105"/>
        <v>0</v>
      </c>
      <c r="AP929" s="182"/>
      <c r="AQ929" s="183" t="str">
        <f t="shared" si="106"/>
        <v/>
      </c>
      <c r="AR929" s="182"/>
      <c r="AS929" s="184" t="str">
        <f t="shared" si="107"/>
        <v/>
      </c>
      <c r="AT929" s="182"/>
      <c r="AU929" s="276"/>
      <c r="AV929" s="185"/>
      <c r="AW929" s="185"/>
      <c r="AX929" s="185"/>
      <c r="AY929" s="185"/>
      <c r="AZ929" s="185"/>
      <c r="BA929" s="186"/>
      <c r="BB929" s="80"/>
      <c r="BC929" s="185"/>
      <c r="BD929" s="185"/>
      <c r="BE929" s="185"/>
      <c r="BF929" s="185"/>
      <c r="BG929" s="187"/>
      <c r="BH929" s="278"/>
      <c r="BI929" s="188"/>
      <c r="BJ929" s="276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  <c r="BW929" s="40"/>
      <c r="BX929" s="40"/>
      <c r="BY929" s="40"/>
      <c r="BZ929" s="40"/>
      <c r="CA929" s="40"/>
      <c r="CB929" s="40"/>
      <c r="CC929" s="40"/>
      <c r="CD929" s="40"/>
      <c r="CE929" s="40"/>
      <c r="CF929" s="40"/>
      <c r="CG929" s="40"/>
      <c r="CH929" s="40"/>
      <c r="CI929" s="40"/>
      <c r="CJ929" s="40"/>
      <c r="CK929" s="40"/>
      <c r="CL929" s="40"/>
      <c r="CM929" s="40"/>
      <c r="CN929" s="40"/>
      <c r="CO929" s="40">
        <f t="shared" si="108"/>
        <v>0</v>
      </c>
    </row>
    <row r="930" spans="1:93" ht="22.5" hidden="1" customHeight="1">
      <c r="A930" s="277"/>
      <c r="B930" s="275"/>
      <c r="C930" s="75"/>
      <c r="D930" s="78"/>
      <c r="E930" s="75"/>
      <c r="F930" s="80"/>
      <c r="G930" s="78"/>
      <c r="H930" s="70"/>
      <c r="I930" s="81"/>
      <c r="J930" s="71" t="str">
        <f>IF(H930="","",VLOOKUP(H930,単重表!$C$6:'単重表'!$F$2502,2,FALSE))</f>
        <v/>
      </c>
      <c r="K930" s="232"/>
      <c r="L930" s="101">
        <f t="shared" si="100"/>
        <v>1</v>
      </c>
      <c r="M930" s="46"/>
      <c r="N930" s="101">
        <f t="shared" si="101"/>
        <v>1</v>
      </c>
      <c r="O930" s="49"/>
      <c r="P930" s="47" t="str">
        <f>IF(H930="","",VLOOKUP(H930,単重表!$C$6:'単重表'!$F$2502,3,FALSE))</f>
        <v/>
      </c>
      <c r="Q930" s="47"/>
      <c r="R930" s="56" t="e">
        <f t="shared" si="102"/>
        <v>#VALUE!</v>
      </c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275"/>
      <c r="AF930" s="275"/>
      <c r="AG930" s="40"/>
      <c r="AH930" s="40"/>
      <c r="AI930" s="40"/>
      <c r="AJ930" s="58" t="str">
        <f>IF(H930="","",VLOOKUP(H930,単重表!$C$6:'単重表'!$F$2502,4,FALSE))</f>
        <v/>
      </c>
      <c r="AK930" s="141" t="e">
        <f t="shared" si="103"/>
        <v>#VALUE!</v>
      </c>
      <c r="AL930" s="40">
        <v>2</v>
      </c>
      <c r="AM930" s="190" t="e">
        <f t="shared" si="104"/>
        <v>#VALUE!</v>
      </c>
      <c r="AO930" s="191">
        <f t="shared" si="105"/>
        <v>0</v>
      </c>
      <c r="AP930" s="182"/>
      <c r="AQ930" s="183" t="str">
        <f t="shared" si="106"/>
        <v/>
      </c>
      <c r="AR930" s="182"/>
      <c r="AS930" s="184" t="str">
        <f t="shared" si="107"/>
        <v/>
      </c>
      <c r="AT930" s="182"/>
      <c r="AU930" s="276"/>
      <c r="AV930" s="185"/>
      <c r="AW930" s="185"/>
      <c r="AX930" s="185"/>
      <c r="AY930" s="185"/>
      <c r="AZ930" s="185"/>
      <c r="BA930" s="186"/>
      <c r="BB930" s="80"/>
      <c r="BC930" s="185"/>
      <c r="BD930" s="185"/>
      <c r="BE930" s="185"/>
      <c r="BF930" s="185"/>
      <c r="BG930" s="187"/>
      <c r="BH930" s="278"/>
      <c r="BI930" s="188"/>
      <c r="BJ930" s="276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  <c r="BW930" s="40"/>
      <c r="BX930" s="40"/>
      <c r="BY930" s="40"/>
      <c r="BZ930" s="40"/>
      <c r="CA930" s="40"/>
      <c r="CB930" s="40"/>
      <c r="CC930" s="40"/>
      <c r="CD930" s="40"/>
      <c r="CE930" s="40"/>
      <c r="CF930" s="40"/>
      <c r="CG930" s="40"/>
      <c r="CH930" s="40"/>
      <c r="CI930" s="40"/>
      <c r="CJ930" s="40"/>
      <c r="CK930" s="40"/>
      <c r="CL930" s="40"/>
      <c r="CM930" s="40"/>
      <c r="CN930" s="40"/>
      <c r="CO930" s="40">
        <f t="shared" si="108"/>
        <v>0</v>
      </c>
    </row>
    <row r="931" spans="1:93" ht="22.5" hidden="1" customHeight="1">
      <c r="A931" s="277"/>
      <c r="B931" s="275"/>
      <c r="C931" s="75"/>
      <c r="D931" s="78"/>
      <c r="E931" s="75"/>
      <c r="F931" s="80"/>
      <c r="G931" s="78"/>
      <c r="H931" s="70"/>
      <c r="I931" s="81"/>
      <c r="J931" s="71" t="str">
        <f>IF(H931="","",VLOOKUP(H931,単重表!$C$6:'単重表'!$F$2502,2,FALSE))</f>
        <v/>
      </c>
      <c r="K931" s="232"/>
      <c r="L931" s="101">
        <f t="shared" si="100"/>
        <v>1</v>
      </c>
      <c r="M931" s="46"/>
      <c r="N931" s="101">
        <f t="shared" si="101"/>
        <v>1</v>
      </c>
      <c r="O931" s="49"/>
      <c r="P931" s="47" t="str">
        <f>IF(H931="","",VLOOKUP(H931,単重表!$C$6:'単重表'!$F$2502,3,FALSE))</f>
        <v/>
      </c>
      <c r="Q931" s="47"/>
      <c r="R931" s="56" t="e">
        <f t="shared" si="102"/>
        <v>#VALUE!</v>
      </c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275"/>
      <c r="AF931" s="275"/>
      <c r="AG931" s="40"/>
      <c r="AH931" s="40"/>
      <c r="AI931" s="40"/>
      <c r="AJ931" s="58" t="str">
        <f>IF(H931="","",VLOOKUP(H931,単重表!$C$6:'単重表'!$F$2502,4,FALSE))</f>
        <v/>
      </c>
      <c r="AK931" s="141" t="e">
        <f t="shared" si="103"/>
        <v>#VALUE!</v>
      </c>
      <c r="AL931" s="40">
        <v>2</v>
      </c>
      <c r="AM931" s="190" t="e">
        <f t="shared" si="104"/>
        <v>#VALUE!</v>
      </c>
      <c r="AO931" s="191">
        <f t="shared" si="105"/>
        <v>0</v>
      </c>
      <c r="AP931" s="182"/>
      <c r="AQ931" s="183" t="str">
        <f t="shared" si="106"/>
        <v/>
      </c>
      <c r="AR931" s="182"/>
      <c r="AS931" s="184" t="str">
        <f t="shared" si="107"/>
        <v/>
      </c>
      <c r="AT931" s="182"/>
      <c r="AU931" s="276"/>
      <c r="AV931" s="185"/>
      <c r="AW931" s="185"/>
      <c r="AX931" s="185"/>
      <c r="AY931" s="185"/>
      <c r="AZ931" s="185"/>
      <c r="BA931" s="186"/>
      <c r="BB931" s="80"/>
      <c r="BC931" s="185"/>
      <c r="BD931" s="185"/>
      <c r="BE931" s="185"/>
      <c r="BF931" s="185"/>
      <c r="BG931" s="187"/>
      <c r="BH931" s="278"/>
      <c r="BI931" s="188"/>
      <c r="BJ931" s="276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  <c r="BW931" s="40"/>
      <c r="BX931" s="40"/>
      <c r="BY931" s="40"/>
      <c r="BZ931" s="40"/>
      <c r="CA931" s="40"/>
      <c r="CB931" s="40"/>
      <c r="CC931" s="40"/>
      <c r="CD931" s="40"/>
      <c r="CE931" s="40"/>
      <c r="CF931" s="40"/>
      <c r="CG931" s="40"/>
      <c r="CH931" s="40"/>
      <c r="CI931" s="40"/>
      <c r="CJ931" s="40"/>
      <c r="CK931" s="40"/>
      <c r="CL931" s="40"/>
      <c r="CM931" s="40"/>
      <c r="CN931" s="40"/>
      <c r="CO931" s="40">
        <f t="shared" si="108"/>
        <v>0</v>
      </c>
    </row>
    <row r="932" spans="1:93" ht="22.5" hidden="1" customHeight="1">
      <c r="A932" s="277"/>
      <c r="B932" s="275"/>
      <c r="C932" s="75"/>
      <c r="D932" s="78"/>
      <c r="E932" s="75"/>
      <c r="F932" s="80"/>
      <c r="G932" s="78"/>
      <c r="H932" s="70"/>
      <c r="I932" s="81"/>
      <c r="J932" s="71" t="str">
        <f>IF(H932="","",VLOOKUP(H932,単重表!$C$6:'単重表'!$F$2502,2,FALSE))</f>
        <v/>
      </c>
      <c r="K932" s="232"/>
      <c r="L932" s="101">
        <f t="shared" si="100"/>
        <v>1</v>
      </c>
      <c r="M932" s="46"/>
      <c r="N932" s="101">
        <f t="shared" si="101"/>
        <v>1</v>
      </c>
      <c r="O932" s="49"/>
      <c r="P932" s="47" t="str">
        <f>IF(H932="","",VLOOKUP(H932,単重表!$C$6:'単重表'!$F$2502,3,FALSE))</f>
        <v/>
      </c>
      <c r="Q932" s="47"/>
      <c r="R932" s="56" t="e">
        <f t="shared" si="102"/>
        <v>#VALUE!</v>
      </c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275"/>
      <c r="AF932" s="275"/>
      <c r="AG932" s="40"/>
      <c r="AH932" s="40"/>
      <c r="AI932" s="40"/>
      <c r="AJ932" s="58" t="str">
        <f>IF(H932="","",VLOOKUP(H932,単重表!$C$6:'単重表'!$F$2502,4,FALSE))</f>
        <v/>
      </c>
      <c r="AK932" s="141" t="e">
        <f t="shared" si="103"/>
        <v>#VALUE!</v>
      </c>
      <c r="AL932" s="40">
        <v>2</v>
      </c>
      <c r="AM932" s="190" t="e">
        <f t="shared" si="104"/>
        <v>#VALUE!</v>
      </c>
      <c r="AO932" s="191">
        <f t="shared" si="105"/>
        <v>0</v>
      </c>
      <c r="AP932" s="182"/>
      <c r="AQ932" s="183" t="str">
        <f t="shared" si="106"/>
        <v/>
      </c>
      <c r="AR932" s="182"/>
      <c r="AS932" s="184" t="str">
        <f t="shared" si="107"/>
        <v/>
      </c>
      <c r="AT932" s="182"/>
      <c r="AU932" s="276"/>
      <c r="AV932" s="185"/>
      <c r="AW932" s="185"/>
      <c r="AX932" s="185"/>
      <c r="AY932" s="185"/>
      <c r="AZ932" s="185"/>
      <c r="BA932" s="186"/>
      <c r="BB932" s="80"/>
      <c r="BC932" s="185"/>
      <c r="BD932" s="185"/>
      <c r="BE932" s="185"/>
      <c r="BF932" s="185"/>
      <c r="BG932" s="187"/>
      <c r="BH932" s="278"/>
      <c r="BI932" s="188"/>
      <c r="BJ932" s="276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  <c r="CN932" s="40"/>
      <c r="CO932" s="40">
        <f t="shared" si="108"/>
        <v>0</v>
      </c>
    </row>
    <row r="933" spans="1:93" ht="22.5" hidden="1" customHeight="1">
      <c r="A933" s="277"/>
      <c r="B933" s="275"/>
      <c r="C933" s="75"/>
      <c r="D933" s="78"/>
      <c r="E933" s="75"/>
      <c r="F933" s="80"/>
      <c r="G933" s="78"/>
      <c r="H933" s="70"/>
      <c r="I933" s="81"/>
      <c r="J933" s="71" t="str">
        <f>IF(H933="","",VLOOKUP(H933,単重表!$C$6:'単重表'!$F$2502,2,FALSE))</f>
        <v/>
      </c>
      <c r="K933" s="232"/>
      <c r="L933" s="101">
        <f t="shared" si="100"/>
        <v>1</v>
      </c>
      <c r="M933" s="46"/>
      <c r="N933" s="101">
        <f t="shared" si="101"/>
        <v>1</v>
      </c>
      <c r="O933" s="49"/>
      <c r="P933" s="47" t="str">
        <f>IF(H933="","",VLOOKUP(H933,単重表!$C$6:'単重表'!$F$2502,3,FALSE))</f>
        <v/>
      </c>
      <c r="Q933" s="47"/>
      <c r="R933" s="56" t="e">
        <f t="shared" si="102"/>
        <v>#VALUE!</v>
      </c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275"/>
      <c r="AF933" s="275"/>
      <c r="AG933" s="40"/>
      <c r="AH933" s="40"/>
      <c r="AI933" s="40"/>
      <c r="AJ933" s="58" t="str">
        <f>IF(H933="","",VLOOKUP(H933,単重表!$C$6:'単重表'!$F$2502,4,FALSE))</f>
        <v/>
      </c>
      <c r="AK933" s="141" t="e">
        <f t="shared" si="103"/>
        <v>#VALUE!</v>
      </c>
      <c r="AL933" s="40">
        <v>2</v>
      </c>
      <c r="AM933" s="190" t="e">
        <f t="shared" si="104"/>
        <v>#VALUE!</v>
      </c>
      <c r="AO933" s="191">
        <f t="shared" si="105"/>
        <v>0</v>
      </c>
      <c r="AP933" s="182"/>
      <c r="AQ933" s="183" t="str">
        <f t="shared" si="106"/>
        <v/>
      </c>
      <c r="AR933" s="182"/>
      <c r="AS933" s="184" t="str">
        <f t="shared" si="107"/>
        <v/>
      </c>
      <c r="AT933" s="182"/>
      <c r="AU933" s="276"/>
      <c r="AV933" s="185"/>
      <c r="AW933" s="185"/>
      <c r="AX933" s="185"/>
      <c r="AY933" s="185"/>
      <c r="AZ933" s="185"/>
      <c r="BA933" s="186"/>
      <c r="BB933" s="80"/>
      <c r="BC933" s="185"/>
      <c r="BD933" s="185"/>
      <c r="BE933" s="185"/>
      <c r="BF933" s="185"/>
      <c r="BG933" s="187"/>
      <c r="BH933" s="278"/>
      <c r="BI933" s="188"/>
      <c r="BJ933" s="276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  <c r="BW933" s="40"/>
      <c r="BX933" s="40"/>
      <c r="BY933" s="40"/>
      <c r="BZ933" s="40"/>
      <c r="CA933" s="40"/>
      <c r="CB933" s="40"/>
      <c r="CC933" s="40"/>
      <c r="CD933" s="40"/>
      <c r="CE933" s="40"/>
      <c r="CF933" s="40"/>
      <c r="CG933" s="40"/>
      <c r="CH933" s="40"/>
      <c r="CI933" s="40"/>
      <c r="CJ933" s="40"/>
      <c r="CK933" s="40"/>
      <c r="CL933" s="40"/>
      <c r="CM933" s="40"/>
      <c r="CN933" s="40"/>
      <c r="CO933" s="40">
        <f t="shared" si="108"/>
        <v>0</v>
      </c>
    </row>
    <row r="934" spans="1:93" ht="22.5" hidden="1" customHeight="1">
      <c r="A934" s="277"/>
      <c r="B934" s="275"/>
      <c r="C934" s="75"/>
      <c r="D934" s="78"/>
      <c r="E934" s="75"/>
      <c r="F934" s="80"/>
      <c r="G934" s="78"/>
      <c r="H934" s="70"/>
      <c r="I934" s="81"/>
      <c r="J934" s="71" t="str">
        <f>IF(H934="","",VLOOKUP(H934,単重表!$C$6:'単重表'!$F$2502,2,FALSE))</f>
        <v/>
      </c>
      <c r="K934" s="232"/>
      <c r="L934" s="101">
        <f t="shared" si="100"/>
        <v>1</v>
      </c>
      <c r="M934" s="46"/>
      <c r="N934" s="101">
        <f t="shared" si="101"/>
        <v>1</v>
      </c>
      <c r="O934" s="49"/>
      <c r="P934" s="47" t="str">
        <f>IF(H934="","",VLOOKUP(H934,単重表!$C$6:'単重表'!$F$2502,3,FALSE))</f>
        <v/>
      </c>
      <c r="Q934" s="47"/>
      <c r="R934" s="56" t="e">
        <f t="shared" si="102"/>
        <v>#VALUE!</v>
      </c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275"/>
      <c r="AF934" s="275"/>
      <c r="AG934" s="40"/>
      <c r="AH934" s="40"/>
      <c r="AI934" s="40"/>
      <c r="AJ934" s="58" t="str">
        <f>IF(H934="","",VLOOKUP(H934,単重表!$C$6:'単重表'!$F$2502,4,FALSE))</f>
        <v/>
      </c>
      <c r="AK934" s="141" t="e">
        <f t="shared" si="103"/>
        <v>#VALUE!</v>
      </c>
      <c r="AL934" s="40">
        <v>2</v>
      </c>
      <c r="AM934" s="190" t="e">
        <f t="shared" si="104"/>
        <v>#VALUE!</v>
      </c>
      <c r="AO934" s="191">
        <f t="shared" si="105"/>
        <v>0</v>
      </c>
      <c r="AP934" s="182"/>
      <c r="AQ934" s="183" t="str">
        <f t="shared" si="106"/>
        <v/>
      </c>
      <c r="AR934" s="182"/>
      <c r="AS934" s="184" t="str">
        <f t="shared" si="107"/>
        <v/>
      </c>
      <c r="AT934" s="182"/>
      <c r="AU934" s="276"/>
      <c r="AV934" s="185"/>
      <c r="AW934" s="185"/>
      <c r="AX934" s="185"/>
      <c r="AY934" s="185"/>
      <c r="AZ934" s="185"/>
      <c r="BA934" s="186"/>
      <c r="BB934" s="80"/>
      <c r="BC934" s="185"/>
      <c r="BD934" s="185"/>
      <c r="BE934" s="185"/>
      <c r="BF934" s="185"/>
      <c r="BG934" s="187"/>
      <c r="BH934" s="278"/>
      <c r="BI934" s="188"/>
      <c r="BJ934" s="276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>
        <f t="shared" si="108"/>
        <v>0</v>
      </c>
    </row>
    <row r="935" spans="1:93" ht="22.5" hidden="1" customHeight="1">
      <c r="A935" s="277"/>
      <c r="B935" s="275"/>
      <c r="C935" s="75"/>
      <c r="D935" s="78"/>
      <c r="E935" s="75"/>
      <c r="F935" s="80"/>
      <c r="G935" s="78"/>
      <c r="H935" s="70"/>
      <c r="I935" s="81"/>
      <c r="J935" s="71" t="str">
        <f>IF(H935="","",VLOOKUP(H935,単重表!$C$6:'単重表'!$F$2502,2,FALSE))</f>
        <v/>
      </c>
      <c r="K935" s="232"/>
      <c r="L935" s="101">
        <f t="shared" si="100"/>
        <v>1</v>
      </c>
      <c r="M935" s="46"/>
      <c r="N935" s="101">
        <f t="shared" si="101"/>
        <v>1</v>
      </c>
      <c r="O935" s="49"/>
      <c r="P935" s="47" t="str">
        <f>IF(H935="","",VLOOKUP(H935,単重表!$C$6:'単重表'!$F$2502,3,FALSE))</f>
        <v/>
      </c>
      <c r="Q935" s="47"/>
      <c r="R935" s="56" t="e">
        <f t="shared" si="102"/>
        <v>#VALUE!</v>
      </c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275"/>
      <c r="AF935" s="275"/>
      <c r="AG935" s="40"/>
      <c r="AH935" s="40"/>
      <c r="AI935" s="40"/>
      <c r="AJ935" s="58" t="str">
        <f>IF(H935="","",VLOOKUP(H935,単重表!$C$6:'単重表'!$F$2502,4,FALSE))</f>
        <v/>
      </c>
      <c r="AK935" s="141" t="e">
        <f t="shared" si="103"/>
        <v>#VALUE!</v>
      </c>
      <c r="AL935" s="40">
        <v>2</v>
      </c>
      <c r="AM935" s="190" t="e">
        <f t="shared" si="104"/>
        <v>#VALUE!</v>
      </c>
      <c r="AO935" s="191">
        <f t="shared" si="105"/>
        <v>0</v>
      </c>
      <c r="AP935" s="182"/>
      <c r="AQ935" s="183" t="str">
        <f t="shared" si="106"/>
        <v/>
      </c>
      <c r="AR935" s="182"/>
      <c r="AS935" s="184" t="str">
        <f t="shared" si="107"/>
        <v/>
      </c>
      <c r="AT935" s="182"/>
      <c r="AU935" s="276"/>
      <c r="AV935" s="185"/>
      <c r="AW935" s="185"/>
      <c r="AX935" s="185"/>
      <c r="AY935" s="185"/>
      <c r="AZ935" s="185"/>
      <c r="BA935" s="186"/>
      <c r="BB935" s="80"/>
      <c r="BC935" s="185"/>
      <c r="BD935" s="185"/>
      <c r="BE935" s="185"/>
      <c r="BF935" s="185"/>
      <c r="BG935" s="187"/>
      <c r="BH935" s="278"/>
      <c r="BI935" s="188"/>
      <c r="BJ935" s="276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  <c r="BW935" s="40"/>
      <c r="BX935" s="40"/>
      <c r="BY935" s="40"/>
      <c r="BZ935" s="40"/>
      <c r="CA935" s="40"/>
      <c r="CB935" s="40"/>
      <c r="CC935" s="40"/>
      <c r="CD935" s="40"/>
      <c r="CE935" s="40"/>
      <c r="CF935" s="40"/>
      <c r="CG935" s="40"/>
      <c r="CH935" s="40"/>
      <c r="CI935" s="40"/>
      <c r="CJ935" s="40"/>
      <c r="CK935" s="40"/>
      <c r="CL935" s="40"/>
      <c r="CM935" s="40"/>
      <c r="CN935" s="40"/>
      <c r="CO935" s="40">
        <f t="shared" si="108"/>
        <v>0</v>
      </c>
    </row>
    <row r="936" spans="1:93" ht="22.5" hidden="1" customHeight="1">
      <c r="A936" s="277"/>
      <c r="B936" s="275"/>
      <c r="C936" s="75"/>
      <c r="D936" s="78"/>
      <c r="E936" s="75"/>
      <c r="F936" s="80"/>
      <c r="G936" s="78"/>
      <c r="H936" s="70"/>
      <c r="I936" s="81"/>
      <c r="J936" s="71" t="str">
        <f>IF(H936="","",VLOOKUP(H936,単重表!$C$6:'単重表'!$F$2502,2,FALSE))</f>
        <v/>
      </c>
      <c r="K936" s="232"/>
      <c r="L936" s="101">
        <f t="shared" si="100"/>
        <v>1</v>
      </c>
      <c r="M936" s="46"/>
      <c r="N936" s="101">
        <f t="shared" si="101"/>
        <v>1</v>
      </c>
      <c r="O936" s="49"/>
      <c r="P936" s="47" t="str">
        <f>IF(H936="","",VLOOKUP(H936,単重表!$C$6:'単重表'!$F$2502,3,FALSE))</f>
        <v/>
      </c>
      <c r="Q936" s="47"/>
      <c r="R936" s="56" t="e">
        <f t="shared" si="102"/>
        <v>#VALUE!</v>
      </c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275"/>
      <c r="AF936" s="275"/>
      <c r="AG936" s="40"/>
      <c r="AH936" s="40"/>
      <c r="AI936" s="40"/>
      <c r="AJ936" s="58" t="str">
        <f>IF(H936="","",VLOOKUP(H936,単重表!$C$6:'単重表'!$F$2502,4,FALSE))</f>
        <v/>
      </c>
      <c r="AK936" s="141" t="e">
        <f t="shared" si="103"/>
        <v>#VALUE!</v>
      </c>
      <c r="AL936" s="40">
        <v>2</v>
      </c>
      <c r="AM936" s="190" t="e">
        <f t="shared" si="104"/>
        <v>#VALUE!</v>
      </c>
      <c r="AO936" s="191">
        <f t="shared" si="105"/>
        <v>0</v>
      </c>
      <c r="AP936" s="182"/>
      <c r="AQ936" s="183" t="str">
        <f t="shared" si="106"/>
        <v/>
      </c>
      <c r="AR936" s="182"/>
      <c r="AS936" s="184" t="str">
        <f t="shared" si="107"/>
        <v/>
      </c>
      <c r="AT936" s="182"/>
      <c r="AU936" s="276"/>
      <c r="AV936" s="185"/>
      <c r="AW936" s="185"/>
      <c r="AX936" s="185"/>
      <c r="AY936" s="185"/>
      <c r="AZ936" s="185"/>
      <c r="BA936" s="186"/>
      <c r="BB936" s="80"/>
      <c r="BC936" s="185"/>
      <c r="BD936" s="185"/>
      <c r="BE936" s="185"/>
      <c r="BF936" s="185"/>
      <c r="BG936" s="187"/>
      <c r="BH936" s="278"/>
      <c r="BI936" s="188"/>
      <c r="BJ936" s="276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>
        <f t="shared" si="108"/>
        <v>0</v>
      </c>
    </row>
    <row r="937" spans="1:93" ht="22.5" hidden="1" customHeight="1">
      <c r="A937" s="277"/>
      <c r="B937" s="275"/>
      <c r="C937" s="75"/>
      <c r="D937" s="78"/>
      <c r="E937" s="75"/>
      <c r="F937" s="80"/>
      <c r="G937" s="78"/>
      <c r="H937" s="70"/>
      <c r="I937" s="81"/>
      <c r="J937" s="71" t="str">
        <f>IF(H937="","",VLOOKUP(H937,単重表!$C$6:'単重表'!$F$2502,2,FALSE))</f>
        <v/>
      </c>
      <c r="K937" s="232"/>
      <c r="L937" s="101">
        <f t="shared" si="100"/>
        <v>1</v>
      </c>
      <c r="M937" s="46"/>
      <c r="N937" s="101">
        <f t="shared" si="101"/>
        <v>1</v>
      </c>
      <c r="O937" s="49"/>
      <c r="P937" s="47" t="str">
        <f>IF(H937="","",VLOOKUP(H937,単重表!$C$6:'単重表'!$F$2502,3,FALSE))</f>
        <v/>
      </c>
      <c r="Q937" s="47"/>
      <c r="R937" s="56" t="e">
        <f t="shared" si="102"/>
        <v>#VALUE!</v>
      </c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275"/>
      <c r="AF937" s="275"/>
      <c r="AG937" s="40"/>
      <c r="AH937" s="40"/>
      <c r="AI937" s="40"/>
      <c r="AJ937" s="58" t="str">
        <f>IF(H937="","",VLOOKUP(H937,単重表!$C$6:'単重表'!$F$2502,4,FALSE))</f>
        <v/>
      </c>
      <c r="AK937" s="141" t="e">
        <f t="shared" si="103"/>
        <v>#VALUE!</v>
      </c>
      <c r="AL937" s="40">
        <v>2</v>
      </c>
      <c r="AM937" s="190" t="e">
        <f t="shared" si="104"/>
        <v>#VALUE!</v>
      </c>
      <c r="AO937" s="191">
        <f t="shared" si="105"/>
        <v>0</v>
      </c>
      <c r="AP937" s="182"/>
      <c r="AQ937" s="183" t="str">
        <f t="shared" si="106"/>
        <v/>
      </c>
      <c r="AR937" s="182"/>
      <c r="AS937" s="184" t="str">
        <f t="shared" si="107"/>
        <v/>
      </c>
      <c r="AT937" s="182"/>
      <c r="AU937" s="276"/>
      <c r="AV937" s="185"/>
      <c r="AW937" s="185"/>
      <c r="AX937" s="185"/>
      <c r="AY937" s="185"/>
      <c r="AZ937" s="185"/>
      <c r="BA937" s="186"/>
      <c r="BB937" s="80"/>
      <c r="BC937" s="185"/>
      <c r="BD937" s="185"/>
      <c r="BE937" s="185"/>
      <c r="BF937" s="185"/>
      <c r="BG937" s="187"/>
      <c r="BH937" s="278"/>
      <c r="BI937" s="188"/>
      <c r="BJ937" s="276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  <c r="BW937" s="40"/>
      <c r="BX937" s="40"/>
      <c r="BY937" s="40"/>
      <c r="BZ937" s="40"/>
      <c r="CA937" s="40"/>
      <c r="CB937" s="40"/>
      <c r="CC937" s="40"/>
      <c r="CD937" s="40"/>
      <c r="CE937" s="40"/>
      <c r="CF937" s="40"/>
      <c r="CG937" s="40"/>
      <c r="CH937" s="40"/>
      <c r="CI937" s="40"/>
      <c r="CJ937" s="40"/>
      <c r="CK937" s="40"/>
      <c r="CL937" s="40"/>
      <c r="CM937" s="40"/>
      <c r="CN937" s="40"/>
      <c r="CO937" s="40">
        <f t="shared" si="108"/>
        <v>0</v>
      </c>
    </row>
    <row r="938" spans="1:93" ht="22.5" hidden="1" customHeight="1">
      <c r="A938" s="277"/>
      <c r="B938" s="275"/>
      <c r="C938" s="75"/>
      <c r="D938" s="78"/>
      <c r="E938" s="75"/>
      <c r="F938" s="80"/>
      <c r="G938" s="78"/>
      <c r="H938" s="70"/>
      <c r="I938" s="81"/>
      <c r="J938" s="71" t="str">
        <f>IF(H938="","",VLOOKUP(H938,単重表!$C$6:'単重表'!$F$2502,2,FALSE))</f>
        <v/>
      </c>
      <c r="K938" s="232"/>
      <c r="L938" s="101">
        <f t="shared" si="100"/>
        <v>1</v>
      </c>
      <c r="M938" s="46"/>
      <c r="N938" s="101">
        <f t="shared" si="101"/>
        <v>1</v>
      </c>
      <c r="O938" s="49"/>
      <c r="P938" s="47" t="str">
        <f>IF(H938="","",VLOOKUP(H938,単重表!$C$6:'単重表'!$F$2502,3,FALSE))</f>
        <v/>
      </c>
      <c r="Q938" s="47"/>
      <c r="R938" s="56" t="e">
        <f t="shared" si="102"/>
        <v>#VALUE!</v>
      </c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275"/>
      <c r="AF938" s="275"/>
      <c r="AG938" s="40"/>
      <c r="AH938" s="40"/>
      <c r="AI938" s="40"/>
      <c r="AJ938" s="58" t="str">
        <f>IF(H938="","",VLOOKUP(H938,単重表!$C$6:'単重表'!$F$2502,4,FALSE))</f>
        <v/>
      </c>
      <c r="AK938" s="141" t="e">
        <f t="shared" si="103"/>
        <v>#VALUE!</v>
      </c>
      <c r="AL938" s="40">
        <v>2</v>
      </c>
      <c r="AM938" s="190" t="e">
        <f t="shared" si="104"/>
        <v>#VALUE!</v>
      </c>
      <c r="AO938" s="191">
        <f t="shared" si="105"/>
        <v>0</v>
      </c>
      <c r="AP938" s="182"/>
      <c r="AQ938" s="183" t="str">
        <f t="shared" si="106"/>
        <v/>
      </c>
      <c r="AR938" s="182"/>
      <c r="AS938" s="184" t="str">
        <f t="shared" si="107"/>
        <v/>
      </c>
      <c r="AT938" s="182"/>
      <c r="AU938" s="276"/>
      <c r="AV938" s="185"/>
      <c r="AW938" s="185"/>
      <c r="AX938" s="185"/>
      <c r="AY938" s="185"/>
      <c r="AZ938" s="185"/>
      <c r="BA938" s="186"/>
      <c r="BB938" s="80"/>
      <c r="BC938" s="185"/>
      <c r="BD938" s="185"/>
      <c r="BE938" s="185"/>
      <c r="BF938" s="185"/>
      <c r="BG938" s="187"/>
      <c r="BH938" s="278"/>
      <c r="BI938" s="188"/>
      <c r="BJ938" s="276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  <c r="BW938" s="40"/>
      <c r="BX938" s="40"/>
      <c r="BY938" s="40"/>
      <c r="BZ938" s="40"/>
      <c r="CA938" s="40"/>
      <c r="CB938" s="40"/>
      <c r="CC938" s="40"/>
      <c r="CD938" s="40"/>
      <c r="CE938" s="40"/>
      <c r="CF938" s="40"/>
      <c r="CG938" s="40"/>
      <c r="CH938" s="40"/>
      <c r="CI938" s="40"/>
      <c r="CJ938" s="40"/>
      <c r="CK938" s="40"/>
      <c r="CL938" s="40"/>
      <c r="CM938" s="40"/>
      <c r="CN938" s="40"/>
      <c r="CO938" s="40">
        <f t="shared" si="108"/>
        <v>0</v>
      </c>
    </row>
    <row r="939" spans="1:93" ht="22.5" hidden="1" customHeight="1">
      <c r="A939" s="277"/>
      <c r="B939" s="275"/>
      <c r="C939" s="75"/>
      <c r="D939" s="78"/>
      <c r="E939" s="75"/>
      <c r="F939" s="80"/>
      <c r="G939" s="78"/>
      <c r="H939" s="70"/>
      <c r="I939" s="81"/>
      <c r="J939" s="71" t="str">
        <f>IF(H939="","",VLOOKUP(H939,単重表!$C$6:'単重表'!$F$2502,2,FALSE))</f>
        <v/>
      </c>
      <c r="K939" s="232"/>
      <c r="L939" s="101">
        <f t="shared" si="100"/>
        <v>1</v>
      </c>
      <c r="M939" s="46"/>
      <c r="N939" s="101">
        <f t="shared" si="101"/>
        <v>1</v>
      </c>
      <c r="O939" s="49"/>
      <c r="P939" s="47" t="str">
        <f>IF(H939="","",VLOOKUP(H939,単重表!$C$6:'単重表'!$F$2502,3,FALSE))</f>
        <v/>
      </c>
      <c r="Q939" s="47"/>
      <c r="R939" s="56" t="e">
        <f t="shared" si="102"/>
        <v>#VALUE!</v>
      </c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275"/>
      <c r="AF939" s="275"/>
      <c r="AG939" s="40"/>
      <c r="AH939" s="40"/>
      <c r="AI939" s="40"/>
      <c r="AJ939" s="58" t="str">
        <f>IF(H939="","",VLOOKUP(H939,単重表!$C$6:'単重表'!$F$2502,4,FALSE))</f>
        <v/>
      </c>
      <c r="AK939" s="141" t="e">
        <f t="shared" si="103"/>
        <v>#VALUE!</v>
      </c>
      <c r="AL939" s="40">
        <v>2</v>
      </c>
      <c r="AM939" s="190" t="e">
        <f t="shared" si="104"/>
        <v>#VALUE!</v>
      </c>
      <c r="AO939" s="191">
        <f t="shared" si="105"/>
        <v>0</v>
      </c>
      <c r="AP939" s="182"/>
      <c r="AQ939" s="183" t="str">
        <f t="shared" si="106"/>
        <v/>
      </c>
      <c r="AR939" s="182"/>
      <c r="AS939" s="184" t="str">
        <f t="shared" si="107"/>
        <v/>
      </c>
      <c r="AT939" s="182"/>
      <c r="AU939" s="276"/>
      <c r="AV939" s="185"/>
      <c r="AW939" s="185"/>
      <c r="AX939" s="185"/>
      <c r="AY939" s="185"/>
      <c r="AZ939" s="185"/>
      <c r="BA939" s="186"/>
      <c r="BB939" s="80"/>
      <c r="BC939" s="185"/>
      <c r="BD939" s="185"/>
      <c r="BE939" s="185"/>
      <c r="BF939" s="185"/>
      <c r="BG939" s="187"/>
      <c r="BH939" s="278"/>
      <c r="BI939" s="188"/>
      <c r="BJ939" s="276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  <c r="BW939" s="40"/>
      <c r="BX939" s="40"/>
      <c r="BY939" s="40"/>
      <c r="BZ939" s="40"/>
      <c r="CA939" s="40"/>
      <c r="CB939" s="40"/>
      <c r="CC939" s="40"/>
      <c r="CD939" s="40"/>
      <c r="CE939" s="40"/>
      <c r="CF939" s="40"/>
      <c r="CG939" s="40"/>
      <c r="CH939" s="40"/>
      <c r="CI939" s="40"/>
      <c r="CJ939" s="40"/>
      <c r="CK939" s="40"/>
      <c r="CL939" s="40"/>
      <c r="CM939" s="40"/>
      <c r="CN939" s="40"/>
      <c r="CO939" s="40">
        <f t="shared" si="108"/>
        <v>0</v>
      </c>
    </row>
    <row r="940" spans="1:93" ht="22.5" hidden="1" customHeight="1">
      <c r="A940" s="277"/>
      <c r="B940" s="275"/>
      <c r="C940" s="75"/>
      <c r="D940" s="78"/>
      <c r="E940" s="75"/>
      <c r="F940" s="80"/>
      <c r="G940" s="78"/>
      <c r="H940" s="70"/>
      <c r="I940" s="81"/>
      <c r="J940" s="71" t="str">
        <f>IF(H940="","",VLOOKUP(H940,単重表!$C$6:'単重表'!$F$2502,2,FALSE))</f>
        <v/>
      </c>
      <c r="K940" s="232"/>
      <c r="L940" s="101">
        <f t="shared" si="100"/>
        <v>1</v>
      </c>
      <c r="M940" s="46"/>
      <c r="N940" s="101">
        <f t="shared" si="101"/>
        <v>1</v>
      </c>
      <c r="O940" s="49"/>
      <c r="P940" s="47" t="str">
        <f>IF(H940="","",VLOOKUP(H940,単重表!$C$6:'単重表'!$F$2502,3,FALSE))</f>
        <v/>
      </c>
      <c r="Q940" s="47"/>
      <c r="R940" s="56" t="e">
        <f t="shared" si="102"/>
        <v>#VALUE!</v>
      </c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275"/>
      <c r="AF940" s="275"/>
      <c r="AG940" s="40"/>
      <c r="AH940" s="40"/>
      <c r="AI940" s="40"/>
      <c r="AJ940" s="58" t="str">
        <f>IF(H940="","",VLOOKUP(H940,単重表!$C$6:'単重表'!$F$2502,4,FALSE))</f>
        <v/>
      </c>
      <c r="AK940" s="141" t="e">
        <f t="shared" si="103"/>
        <v>#VALUE!</v>
      </c>
      <c r="AL940" s="40">
        <v>2</v>
      </c>
      <c r="AM940" s="190" t="e">
        <f t="shared" si="104"/>
        <v>#VALUE!</v>
      </c>
      <c r="AO940" s="191">
        <f t="shared" si="105"/>
        <v>0</v>
      </c>
      <c r="AP940" s="182"/>
      <c r="AQ940" s="183" t="str">
        <f t="shared" si="106"/>
        <v/>
      </c>
      <c r="AR940" s="182"/>
      <c r="AS940" s="184" t="str">
        <f t="shared" si="107"/>
        <v/>
      </c>
      <c r="AT940" s="182"/>
      <c r="AU940" s="276"/>
      <c r="AV940" s="185"/>
      <c r="AW940" s="185"/>
      <c r="AX940" s="185"/>
      <c r="AY940" s="185"/>
      <c r="AZ940" s="185"/>
      <c r="BA940" s="186"/>
      <c r="BB940" s="80"/>
      <c r="BC940" s="185"/>
      <c r="BD940" s="185"/>
      <c r="BE940" s="185"/>
      <c r="BF940" s="185"/>
      <c r="BG940" s="187"/>
      <c r="BH940" s="278"/>
      <c r="BI940" s="188"/>
      <c r="BJ940" s="276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  <c r="BW940" s="40"/>
      <c r="BX940" s="40"/>
      <c r="BY940" s="40"/>
      <c r="BZ940" s="40"/>
      <c r="CA940" s="40"/>
      <c r="CB940" s="40"/>
      <c r="CC940" s="40"/>
      <c r="CD940" s="40"/>
      <c r="CE940" s="40"/>
      <c r="CF940" s="40"/>
      <c r="CG940" s="40"/>
      <c r="CH940" s="40"/>
      <c r="CI940" s="40"/>
      <c r="CJ940" s="40"/>
      <c r="CK940" s="40"/>
      <c r="CL940" s="40"/>
      <c r="CM940" s="40"/>
      <c r="CN940" s="40"/>
      <c r="CO940" s="40">
        <f t="shared" si="108"/>
        <v>0</v>
      </c>
    </row>
    <row r="941" spans="1:93" ht="22.5" hidden="1" customHeight="1">
      <c r="A941" s="277"/>
      <c r="B941" s="275"/>
      <c r="C941" s="75"/>
      <c r="D941" s="78"/>
      <c r="E941" s="75"/>
      <c r="F941" s="80"/>
      <c r="G941" s="78"/>
      <c r="H941" s="70"/>
      <c r="I941" s="81"/>
      <c r="J941" s="71" t="str">
        <f>IF(H941="","",VLOOKUP(H941,単重表!$C$6:'単重表'!$F$2502,2,FALSE))</f>
        <v/>
      </c>
      <c r="K941" s="232"/>
      <c r="L941" s="101">
        <f t="shared" si="100"/>
        <v>1</v>
      </c>
      <c r="M941" s="46"/>
      <c r="N941" s="101">
        <f t="shared" si="101"/>
        <v>1</v>
      </c>
      <c r="O941" s="49"/>
      <c r="P941" s="47" t="str">
        <f>IF(H941="","",VLOOKUP(H941,単重表!$C$6:'単重表'!$F$2502,3,FALSE))</f>
        <v/>
      </c>
      <c r="Q941" s="47"/>
      <c r="R941" s="56" t="e">
        <f t="shared" si="102"/>
        <v>#VALUE!</v>
      </c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275"/>
      <c r="AF941" s="275"/>
      <c r="AG941" s="40"/>
      <c r="AH941" s="40"/>
      <c r="AI941" s="40"/>
      <c r="AJ941" s="58" t="str">
        <f>IF(H941="","",VLOOKUP(H941,単重表!$C$6:'単重表'!$F$2502,4,FALSE))</f>
        <v/>
      </c>
      <c r="AK941" s="141" t="e">
        <f t="shared" si="103"/>
        <v>#VALUE!</v>
      </c>
      <c r="AL941" s="40">
        <v>2</v>
      </c>
      <c r="AM941" s="190" t="e">
        <f t="shared" si="104"/>
        <v>#VALUE!</v>
      </c>
      <c r="AO941" s="191">
        <f t="shared" si="105"/>
        <v>0</v>
      </c>
      <c r="AP941" s="182"/>
      <c r="AQ941" s="183" t="str">
        <f t="shared" si="106"/>
        <v/>
      </c>
      <c r="AR941" s="182"/>
      <c r="AS941" s="184" t="str">
        <f t="shared" si="107"/>
        <v/>
      </c>
      <c r="AT941" s="182"/>
      <c r="AU941" s="276"/>
      <c r="AV941" s="185"/>
      <c r="AW941" s="185"/>
      <c r="AX941" s="185"/>
      <c r="AY941" s="185"/>
      <c r="AZ941" s="185"/>
      <c r="BA941" s="186"/>
      <c r="BB941" s="80"/>
      <c r="BC941" s="185"/>
      <c r="BD941" s="185"/>
      <c r="BE941" s="185"/>
      <c r="BF941" s="185"/>
      <c r="BG941" s="187"/>
      <c r="BH941" s="278"/>
      <c r="BI941" s="188"/>
      <c r="BJ941" s="276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  <c r="BW941" s="40"/>
      <c r="BX941" s="40"/>
      <c r="BY941" s="40"/>
      <c r="BZ941" s="40"/>
      <c r="CA941" s="40"/>
      <c r="CB941" s="40"/>
      <c r="CC941" s="40"/>
      <c r="CD941" s="40"/>
      <c r="CE941" s="40"/>
      <c r="CF941" s="40"/>
      <c r="CG941" s="40"/>
      <c r="CH941" s="40"/>
      <c r="CI941" s="40"/>
      <c r="CJ941" s="40"/>
      <c r="CK941" s="40"/>
      <c r="CL941" s="40"/>
      <c r="CM941" s="40"/>
      <c r="CN941" s="40"/>
      <c r="CO941" s="40">
        <f t="shared" si="108"/>
        <v>0</v>
      </c>
    </row>
    <row r="942" spans="1:93" ht="22.5" hidden="1" customHeight="1">
      <c r="A942" s="277"/>
      <c r="B942" s="275"/>
      <c r="C942" s="75"/>
      <c r="D942" s="78"/>
      <c r="E942" s="75"/>
      <c r="F942" s="80"/>
      <c r="G942" s="78"/>
      <c r="H942" s="70"/>
      <c r="I942" s="81"/>
      <c r="J942" s="71" t="str">
        <f>IF(H942="","",VLOOKUP(H942,単重表!$C$6:'単重表'!$F$2502,2,FALSE))</f>
        <v/>
      </c>
      <c r="K942" s="232"/>
      <c r="L942" s="101">
        <f t="shared" si="100"/>
        <v>1</v>
      </c>
      <c r="M942" s="46"/>
      <c r="N942" s="101">
        <f t="shared" si="101"/>
        <v>1</v>
      </c>
      <c r="O942" s="49"/>
      <c r="P942" s="47" t="str">
        <f>IF(H942="","",VLOOKUP(H942,単重表!$C$6:'単重表'!$F$2502,3,FALSE))</f>
        <v/>
      </c>
      <c r="Q942" s="47"/>
      <c r="R942" s="56" t="e">
        <f t="shared" si="102"/>
        <v>#VALUE!</v>
      </c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275"/>
      <c r="AF942" s="275"/>
      <c r="AG942" s="40"/>
      <c r="AH942" s="40"/>
      <c r="AI942" s="40"/>
      <c r="AJ942" s="58" t="str">
        <f>IF(H942="","",VLOOKUP(H942,単重表!$C$6:'単重表'!$F$2502,4,FALSE))</f>
        <v/>
      </c>
      <c r="AK942" s="141" t="e">
        <f t="shared" si="103"/>
        <v>#VALUE!</v>
      </c>
      <c r="AL942" s="40">
        <v>2</v>
      </c>
      <c r="AM942" s="190" t="e">
        <f t="shared" si="104"/>
        <v>#VALUE!</v>
      </c>
      <c r="AO942" s="191">
        <f t="shared" si="105"/>
        <v>0</v>
      </c>
      <c r="AP942" s="182"/>
      <c r="AQ942" s="183" t="str">
        <f t="shared" si="106"/>
        <v/>
      </c>
      <c r="AR942" s="182"/>
      <c r="AS942" s="184" t="str">
        <f t="shared" si="107"/>
        <v/>
      </c>
      <c r="AT942" s="182"/>
      <c r="AU942" s="276"/>
      <c r="AV942" s="185"/>
      <c r="AW942" s="185"/>
      <c r="AX942" s="185"/>
      <c r="AY942" s="185"/>
      <c r="AZ942" s="185"/>
      <c r="BA942" s="186"/>
      <c r="BB942" s="80"/>
      <c r="BC942" s="185"/>
      <c r="BD942" s="185"/>
      <c r="BE942" s="185"/>
      <c r="BF942" s="185"/>
      <c r="BG942" s="187"/>
      <c r="BH942" s="278"/>
      <c r="BI942" s="188"/>
      <c r="BJ942" s="276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  <c r="BW942" s="40"/>
      <c r="BX942" s="40"/>
      <c r="BY942" s="40"/>
      <c r="BZ942" s="40"/>
      <c r="CA942" s="40"/>
      <c r="CB942" s="40"/>
      <c r="CC942" s="40"/>
      <c r="CD942" s="40"/>
      <c r="CE942" s="40"/>
      <c r="CF942" s="40"/>
      <c r="CG942" s="40"/>
      <c r="CH942" s="40"/>
      <c r="CI942" s="40"/>
      <c r="CJ942" s="40"/>
      <c r="CK942" s="40"/>
      <c r="CL942" s="40"/>
      <c r="CM942" s="40"/>
      <c r="CN942" s="40"/>
      <c r="CO942" s="40">
        <f t="shared" si="108"/>
        <v>0</v>
      </c>
    </row>
    <row r="943" spans="1:93" ht="22.5" hidden="1" customHeight="1">
      <c r="A943" s="277"/>
      <c r="B943" s="275"/>
      <c r="C943" s="75"/>
      <c r="D943" s="78"/>
      <c r="E943" s="75"/>
      <c r="F943" s="80"/>
      <c r="G943" s="78"/>
      <c r="H943" s="70"/>
      <c r="I943" s="81"/>
      <c r="J943" s="71" t="str">
        <f>IF(H943="","",VLOOKUP(H943,単重表!$C$6:'単重表'!$F$2502,2,FALSE))</f>
        <v/>
      </c>
      <c r="K943" s="232"/>
      <c r="L943" s="101">
        <f t="shared" si="100"/>
        <v>1</v>
      </c>
      <c r="M943" s="46"/>
      <c r="N943" s="101">
        <f t="shared" si="101"/>
        <v>1</v>
      </c>
      <c r="O943" s="49"/>
      <c r="P943" s="47" t="str">
        <f>IF(H943="","",VLOOKUP(H943,単重表!$C$6:'単重表'!$F$2502,3,FALSE))</f>
        <v/>
      </c>
      <c r="Q943" s="47"/>
      <c r="R943" s="56" t="e">
        <f t="shared" si="102"/>
        <v>#VALUE!</v>
      </c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275"/>
      <c r="AF943" s="275"/>
      <c r="AG943" s="40"/>
      <c r="AH943" s="40"/>
      <c r="AI943" s="40"/>
      <c r="AJ943" s="58" t="str">
        <f>IF(H943="","",VLOOKUP(H943,単重表!$C$6:'単重表'!$F$2502,4,FALSE))</f>
        <v/>
      </c>
      <c r="AK943" s="141" t="e">
        <f t="shared" si="103"/>
        <v>#VALUE!</v>
      </c>
      <c r="AL943" s="40">
        <v>2</v>
      </c>
      <c r="AM943" s="190" t="e">
        <f t="shared" si="104"/>
        <v>#VALUE!</v>
      </c>
      <c r="AO943" s="191">
        <f t="shared" si="105"/>
        <v>0</v>
      </c>
      <c r="AP943" s="182"/>
      <c r="AQ943" s="183" t="str">
        <f t="shared" si="106"/>
        <v/>
      </c>
      <c r="AR943" s="182"/>
      <c r="AS943" s="184" t="str">
        <f t="shared" si="107"/>
        <v/>
      </c>
      <c r="AT943" s="182"/>
      <c r="AU943" s="276"/>
      <c r="AV943" s="185"/>
      <c r="AW943" s="185"/>
      <c r="AX943" s="185"/>
      <c r="AY943" s="185"/>
      <c r="AZ943" s="185"/>
      <c r="BA943" s="186"/>
      <c r="BB943" s="80"/>
      <c r="BC943" s="185"/>
      <c r="BD943" s="185"/>
      <c r="BE943" s="185"/>
      <c r="BF943" s="185"/>
      <c r="BG943" s="187"/>
      <c r="BH943" s="278"/>
      <c r="BI943" s="188"/>
      <c r="BJ943" s="276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  <c r="BW943" s="40"/>
      <c r="BX943" s="40"/>
      <c r="BY943" s="40"/>
      <c r="BZ943" s="40"/>
      <c r="CA943" s="40"/>
      <c r="CB943" s="40"/>
      <c r="CC943" s="40"/>
      <c r="CD943" s="40"/>
      <c r="CE943" s="40"/>
      <c r="CF943" s="40"/>
      <c r="CG943" s="40"/>
      <c r="CH943" s="40"/>
      <c r="CI943" s="40"/>
      <c r="CJ943" s="40"/>
      <c r="CK943" s="40"/>
      <c r="CL943" s="40"/>
      <c r="CM943" s="40"/>
      <c r="CN943" s="40"/>
      <c r="CO943" s="40">
        <f t="shared" si="108"/>
        <v>0</v>
      </c>
    </row>
    <row r="944" spans="1:93" ht="22.5" hidden="1" customHeight="1">
      <c r="A944" s="277"/>
      <c r="B944" s="275"/>
      <c r="C944" s="75"/>
      <c r="D944" s="78"/>
      <c r="E944" s="75"/>
      <c r="F944" s="80"/>
      <c r="G944" s="78"/>
      <c r="H944" s="70"/>
      <c r="I944" s="81"/>
      <c r="J944" s="71" t="str">
        <f>IF(H944="","",VLOOKUP(H944,単重表!$C$6:'単重表'!$F$2502,2,FALSE))</f>
        <v/>
      </c>
      <c r="K944" s="232"/>
      <c r="L944" s="101">
        <f t="shared" si="100"/>
        <v>1</v>
      </c>
      <c r="M944" s="46"/>
      <c r="N944" s="101">
        <f t="shared" si="101"/>
        <v>1</v>
      </c>
      <c r="O944" s="49"/>
      <c r="P944" s="47" t="str">
        <f>IF(H944="","",VLOOKUP(H944,単重表!$C$6:'単重表'!$F$2502,3,FALSE))</f>
        <v/>
      </c>
      <c r="Q944" s="47"/>
      <c r="R944" s="56" t="e">
        <f t="shared" si="102"/>
        <v>#VALUE!</v>
      </c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275"/>
      <c r="AF944" s="275"/>
      <c r="AG944" s="40"/>
      <c r="AH944" s="40"/>
      <c r="AI944" s="40"/>
      <c r="AJ944" s="58" t="str">
        <f>IF(H944="","",VLOOKUP(H944,単重表!$C$6:'単重表'!$F$2502,4,FALSE))</f>
        <v/>
      </c>
      <c r="AK944" s="141" t="e">
        <f t="shared" si="103"/>
        <v>#VALUE!</v>
      </c>
      <c r="AL944" s="40">
        <v>2</v>
      </c>
      <c r="AM944" s="190" t="e">
        <f t="shared" si="104"/>
        <v>#VALUE!</v>
      </c>
      <c r="AO944" s="191">
        <f t="shared" si="105"/>
        <v>0</v>
      </c>
      <c r="AP944" s="182"/>
      <c r="AQ944" s="183" t="str">
        <f t="shared" si="106"/>
        <v/>
      </c>
      <c r="AR944" s="182"/>
      <c r="AS944" s="184" t="str">
        <f t="shared" si="107"/>
        <v/>
      </c>
      <c r="AT944" s="182"/>
      <c r="AU944" s="276"/>
      <c r="AV944" s="185"/>
      <c r="AW944" s="185"/>
      <c r="AX944" s="185"/>
      <c r="AY944" s="185"/>
      <c r="AZ944" s="185"/>
      <c r="BA944" s="186"/>
      <c r="BB944" s="80"/>
      <c r="BC944" s="185"/>
      <c r="BD944" s="185"/>
      <c r="BE944" s="185"/>
      <c r="BF944" s="185"/>
      <c r="BG944" s="187"/>
      <c r="BH944" s="278"/>
      <c r="BI944" s="188"/>
      <c r="BJ944" s="276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  <c r="BW944" s="40"/>
      <c r="BX944" s="40"/>
      <c r="BY944" s="40"/>
      <c r="BZ944" s="40"/>
      <c r="CA944" s="40"/>
      <c r="CB944" s="40"/>
      <c r="CC944" s="40"/>
      <c r="CD944" s="40"/>
      <c r="CE944" s="40"/>
      <c r="CF944" s="40"/>
      <c r="CG944" s="40"/>
      <c r="CH944" s="40"/>
      <c r="CI944" s="40"/>
      <c r="CJ944" s="40"/>
      <c r="CK944" s="40"/>
      <c r="CL944" s="40"/>
      <c r="CM944" s="40"/>
      <c r="CN944" s="40"/>
      <c r="CO944" s="40">
        <f t="shared" si="108"/>
        <v>0</v>
      </c>
    </row>
    <row r="945" spans="1:93" ht="22.5" hidden="1" customHeight="1">
      <c r="A945" s="277"/>
      <c r="B945" s="275"/>
      <c r="C945" s="75"/>
      <c r="D945" s="78"/>
      <c r="E945" s="75"/>
      <c r="F945" s="80"/>
      <c r="G945" s="78"/>
      <c r="H945" s="70"/>
      <c r="I945" s="81"/>
      <c r="J945" s="71" t="str">
        <f>IF(H945="","",VLOOKUP(H945,単重表!$C$6:'単重表'!$F$2502,2,FALSE))</f>
        <v/>
      </c>
      <c r="K945" s="232"/>
      <c r="L945" s="101">
        <f t="shared" si="100"/>
        <v>1</v>
      </c>
      <c r="M945" s="46"/>
      <c r="N945" s="101">
        <f t="shared" si="101"/>
        <v>1</v>
      </c>
      <c r="O945" s="49"/>
      <c r="P945" s="47" t="str">
        <f>IF(H945="","",VLOOKUP(H945,単重表!$C$6:'単重表'!$F$2502,3,FALSE))</f>
        <v/>
      </c>
      <c r="Q945" s="47"/>
      <c r="R945" s="56" t="e">
        <f t="shared" si="102"/>
        <v>#VALUE!</v>
      </c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275"/>
      <c r="AF945" s="275"/>
      <c r="AG945" s="40"/>
      <c r="AH945" s="40"/>
      <c r="AI945" s="40"/>
      <c r="AJ945" s="58" t="str">
        <f>IF(H945="","",VLOOKUP(H945,単重表!$C$6:'単重表'!$F$2502,4,FALSE))</f>
        <v/>
      </c>
      <c r="AK945" s="141" t="e">
        <f t="shared" si="103"/>
        <v>#VALUE!</v>
      </c>
      <c r="AL945" s="40">
        <v>2</v>
      </c>
      <c r="AM945" s="190" t="e">
        <f t="shared" si="104"/>
        <v>#VALUE!</v>
      </c>
      <c r="AO945" s="191">
        <f t="shared" si="105"/>
        <v>0</v>
      </c>
      <c r="AP945" s="182"/>
      <c r="AQ945" s="183" t="str">
        <f t="shared" si="106"/>
        <v/>
      </c>
      <c r="AR945" s="182"/>
      <c r="AS945" s="184" t="str">
        <f t="shared" si="107"/>
        <v/>
      </c>
      <c r="AT945" s="182"/>
      <c r="AU945" s="276"/>
      <c r="AV945" s="185"/>
      <c r="AW945" s="185"/>
      <c r="AX945" s="185"/>
      <c r="AY945" s="185"/>
      <c r="AZ945" s="185"/>
      <c r="BA945" s="186"/>
      <c r="BB945" s="80"/>
      <c r="BC945" s="185"/>
      <c r="BD945" s="185"/>
      <c r="BE945" s="185"/>
      <c r="BF945" s="185"/>
      <c r="BG945" s="187"/>
      <c r="BH945" s="278"/>
      <c r="BI945" s="188"/>
      <c r="BJ945" s="276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  <c r="BW945" s="40"/>
      <c r="BX945" s="40"/>
      <c r="BY945" s="40"/>
      <c r="BZ945" s="40"/>
      <c r="CA945" s="40"/>
      <c r="CB945" s="40"/>
      <c r="CC945" s="40"/>
      <c r="CD945" s="40"/>
      <c r="CE945" s="40"/>
      <c r="CF945" s="40"/>
      <c r="CG945" s="40"/>
      <c r="CH945" s="40"/>
      <c r="CI945" s="40"/>
      <c r="CJ945" s="40"/>
      <c r="CK945" s="40"/>
      <c r="CL945" s="40"/>
      <c r="CM945" s="40"/>
      <c r="CN945" s="40"/>
      <c r="CO945" s="40">
        <f t="shared" si="108"/>
        <v>0</v>
      </c>
    </row>
    <row r="946" spans="1:93" ht="22.5" hidden="1" customHeight="1">
      <c r="A946" s="277"/>
      <c r="B946" s="275"/>
      <c r="C946" s="75"/>
      <c r="D946" s="78"/>
      <c r="E946" s="75"/>
      <c r="F946" s="80"/>
      <c r="G946" s="78"/>
      <c r="H946" s="70"/>
      <c r="I946" s="81"/>
      <c r="J946" s="71" t="str">
        <f>IF(H946="","",VLOOKUP(H946,単重表!$C$6:'単重表'!$F$2502,2,FALSE))</f>
        <v/>
      </c>
      <c r="K946" s="232"/>
      <c r="L946" s="101">
        <f t="shared" ref="L946:L1009" si="109">IF(K946="",1,K946/1000)</f>
        <v>1</v>
      </c>
      <c r="M946" s="46"/>
      <c r="N946" s="101">
        <f t="shared" ref="N946:N1009" si="110">IF(M946="",1,M946/1000)</f>
        <v>1</v>
      </c>
      <c r="O946" s="49"/>
      <c r="P946" s="47" t="str">
        <f>IF(H946="","",VLOOKUP(H946,単重表!$C$6:'単重表'!$F$2502,3,FALSE))</f>
        <v/>
      </c>
      <c r="Q946" s="47"/>
      <c r="R946" s="56" t="e">
        <f t="shared" si="102"/>
        <v>#VALUE!</v>
      </c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275"/>
      <c r="AF946" s="275"/>
      <c r="AG946" s="40"/>
      <c r="AH946" s="40"/>
      <c r="AI946" s="40"/>
      <c r="AJ946" s="58" t="str">
        <f>IF(H946="","",VLOOKUP(H946,単重表!$C$6:'単重表'!$F$2502,4,FALSE))</f>
        <v/>
      </c>
      <c r="AK946" s="141" t="e">
        <f t="shared" si="103"/>
        <v>#VALUE!</v>
      </c>
      <c r="AL946" s="40">
        <v>2</v>
      </c>
      <c r="AM946" s="190" t="e">
        <f t="shared" si="104"/>
        <v>#VALUE!</v>
      </c>
      <c r="AO946" s="191">
        <f t="shared" si="105"/>
        <v>0</v>
      </c>
      <c r="AP946" s="182"/>
      <c r="AQ946" s="183" t="str">
        <f t="shared" si="106"/>
        <v/>
      </c>
      <c r="AR946" s="182"/>
      <c r="AS946" s="184" t="str">
        <f t="shared" si="107"/>
        <v/>
      </c>
      <c r="AT946" s="182"/>
      <c r="AU946" s="276"/>
      <c r="AV946" s="185"/>
      <c r="AW946" s="185"/>
      <c r="AX946" s="185"/>
      <c r="AY946" s="185"/>
      <c r="AZ946" s="185"/>
      <c r="BA946" s="186"/>
      <c r="BB946" s="80"/>
      <c r="BC946" s="185"/>
      <c r="BD946" s="185"/>
      <c r="BE946" s="185"/>
      <c r="BF946" s="185"/>
      <c r="BG946" s="187"/>
      <c r="BH946" s="278"/>
      <c r="BI946" s="188"/>
      <c r="BJ946" s="276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  <c r="CN946" s="40"/>
      <c r="CO946" s="40">
        <f t="shared" si="108"/>
        <v>0</v>
      </c>
    </row>
    <row r="947" spans="1:93" ht="22.5" hidden="1" customHeight="1">
      <c r="A947" s="277"/>
      <c r="B947" s="275"/>
      <c r="C947" s="75"/>
      <c r="D947" s="78"/>
      <c r="E947" s="75"/>
      <c r="F947" s="80"/>
      <c r="G947" s="78"/>
      <c r="H947" s="70"/>
      <c r="I947" s="81"/>
      <c r="J947" s="71" t="str">
        <f>IF(H947="","",VLOOKUP(H947,単重表!$C$6:'単重表'!$F$2502,2,FALSE))</f>
        <v/>
      </c>
      <c r="K947" s="232"/>
      <c r="L947" s="101">
        <f t="shared" si="109"/>
        <v>1</v>
      </c>
      <c r="M947" s="46"/>
      <c r="N947" s="101">
        <f t="shared" si="110"/>
        <v>1</v>
      </c>
      <c r="O947" s="49"/>
      <c r="P947" s="47" t="str">
        <f>IF(H947="","",VLOOKUP(H947,単重表!$C$6:'単重表'!$F$2502,3,FALSE))</f>
        <v/>
      </c>
      <c r="Q947" s="47"/>
      <c r="R947" s="56" t="e">
        <f t="shared" si="102"/>
        <v>#VALUE!</v>
      </c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275"/>
      <c r="AF947" s="275"/>
      <c r="AG947" s="40"/>
      <c r="AH947" s="40"/>
      <c r="AI947" s="40"/>
      <c r="AJ947" s="58" t="str">
        <f>IF(H947="","",VLOOKUP(H947,単重表!$C$6:'単重表'!$F$2502,4,FALSE))</f>
        <v/>
      </c>
      <c r="AK947" s="141" t="e">
        <f t="shared" si="103"/>
        <v>#VALUE!</v>
      </c>
      <c r="AL947" s="40">
        <v>2</v>
      </c>
      <c r="AM947" s="190" t="e">
        <f t="shared" si="104"/>
        <v>#VALUE!</v>
      </c>
      <c r="AO947" s="191">
        <f t="shared" si="105"/>
        <v>0</v>
      </c>
      <c r="AP947" s="182"/>
      <c r="AQ947" s="183" t="str">
        <f t="shared" si="106"/>
        <v/>
      </c>
      <c r="AR947" s="182"/>
      <c r="AS947" s="184" t="str">
        <f t="shared" si="107"/>
        <v/>
      </c>
      <c r="AT947" s="182"/>
      <c r="AU947" s="276"/>
      <c r="AV947" s="185"/>
      <c r="AW947" s="185"/>
      <c r="AX947" s="185"/>
      <c r="AY947" s="185"/>
      <c r="AZ947" s="185"/>
      <c r="BA947" s="186"/>
      <c r="BB947" s="80"/>
      <c r="BC947" s="185"/>
      <c r="BD947" s="185"/>
      <c r="BE947" s="185"/>
      <c r="BF947" s="185"/>
      <c r="BG947" s="187"/>
      <c r="BH947" s="278"/>
      <c r="BI947" s="188"/>
      <c r="BJ947" s="276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  <c r="BW947" s="40"/>
      <c r="BX947" s="40"/>
      <c r="BY947" s="40"/>
      <c r="BZ947" s="40"/>
      <c r="CA947" s="40"/>
      <c r="CB947" s="40"/>
      <c r="CC947" s="40"/>
      <c r="CD947" s="40"/>
      <c r="CE947" s="40"/>
      <c r="CF947" s="40"/>
      <c r="CG947" s="40"/>
      <c r="CH947" s="40"/>
      <c r="CI947" s="40"/>
      <c r="CJ947" s="40"/>
      <c r="CK947" s="40"/>
      <c r="CL947" s="40"/>
      <c r="CM947" s="40"/>
      <c r="CN947" s="40"/>
      <c r="CO947" s="40">
        <f t="shared" si="108"/>
        <v>0</v>
      </c>
    </row>
    <row r="948" spans="1:93" ht="22.5" hidden="1" customHeight="1">
      <c r="A948" s="277"/>
      <c r="B948" s="275"/>
      <c r="C948" s="75"/>
      <c r="D948" s="78"/>
      <c r="E948" s="75"/>
      <c r="F948" s="80"/>
      <c r="G948" s="78"/>
      <c r="H948" s="70"/>
      <c r="I948" s="81"/>
      <c r="J948" s="71" t="str">
        <f>IF(H948="","",VLOOKUP(H948,単重表!$C$6:'単重表'!$F$2502,2,FALSE))</f>
        <v/>
      </c>
      <c r="K948" s="232"/>
      <c r="L948" s="101">
        <f t="shared" si="109"/>
        <v>1</v>
      </c>
      <c r="M948" s="46"/>
      <c r="N948" s="101">
        <f t="shared" si="110"/>
        <v>1</v>
      </c>
      <c r="O948" s="49"/>
      <c r="P948" s="47" t="str">
        <f>IF(H948="","",VLOOKUP(H948,単重表!$C$6:'単重表'!$F$2502,3,FALSE))</f>
        <v/>
      </c>
      <c r="Q948" s="47"/>
      <c r="R948" s="56" t="e">
        <f t="shared" si="102"/>
        <v>#VALUE!</v>
      </c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275"/>
      <c r="AF948" s="275"/>
      <c r="AG948" s="40"/>
      <c r="AH948" s="40"/>
      <c r="AI948" s="40"/>
      <c r="AJ948" s="58" t="str">
        <f>IF(H948="","",VLOOKUP(H948,単重表!$C$6:'単重表'!$F$2502,4,FALSE))</f>
        <v/>
      </c>
      <c r="AK948" s="141" t="e">
        <f t="shared" si="103"/>
        <v>#VALUE!</v>
      </c>
      <c r="AL948" s="40">
        <v>2</v>
      </c>
      <c r="AM948" s="190" t="e">
        <f t="shared" si="104"/>
        <v>#VALUE!</v>
      </c>
      <c r="AO948" s="191">
        <f t="shared" si="105"/>
        <v>0</v>
      </c>
      <c r="AP948" s="182"/>
      <c r="AQ948" s="183" t="str">
        <f t="shared" si="106"/>
        <v/>
      </c>
      <c r="AR948" s="182"/>
      <c r="AS948" s="184" t="str">
        <f t="shared" si="107"/>
        <v/>
      </c>
      <c r="AT948" s="182"/>
      <c r="AU948" s="276"/>
      <c r="AV948" s="185"/>
      <c r="AW948" s="185"/>
      <c r="AX948" s="185"/>
      <c r="AY948" s="185"/>
      <c r="AZ948" s="185"/>
      <c r="BA948" s="186"/>
      <c r="BB948" s="80"/>
      <c r="BC948" s="185"/>
      <c r="BD948" s="185"/>
      <c r="BE948" s="185"/>
      <c r="BF948" s="185"/>
      <c r="BG948" s="187"/>
      <c r="BH948" s="278"/>
      <c r="BI948" s="188"/>
      <c r="BJ948" s="276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  <c r="BW948" s="40"/>
      <c r="BX948" s="40"/>
      <c r="BY948" s="40"/>
      <c r="BZ948" s="40"/>
      <c r="CA948" s="40"/>
      <c r="CB948" s="40"/>
      <c r="CC948" s="40"/>
      <c r="CD948" s="40"/>
      <c r="CE948" s="40"/>
      <c r="CF948" s="40"/>
      <c r="CG948" s="40"/>
      <c r="CH948" s="40"/>
      <c r="CI948" s="40"/>
      <c r="CJ948" s="40"/>
      <c r="CK948" s="40"/>
      <c r="CL948" s="40"/>
      <c r="CM948" s="40"/>
      <c r="CN948" s="40"/>
      <c r="CO948" s="40">
        <f t="shared" si="108"/>
        <v>0</v>
      </c>
    </row>
    <row r="949" spans="1:93" ht="22.5" hidden="1" customHeight="1">
      <c r="A949" s="277"/>
      <c r="B949" s="275"/>
      <c r="C949" s="75"/>
      <c r="D949" s="78"/>
      <c r="E949" s="75"/>
      <c r="F949" s="80"/>
      <c r="G949" s="78"/>
      <c r="H949" s="70"/>
      <c r="I949" s="81"/>
      <c r="J949" s="71" t="str">
        <f>IF(H949="","",VLOOKUP(H949,単重表!$C$6:'単重表'!$F$2502,2,FALSE))</f>
        <v/>
      </c>
      <c r="K949" s="232"/>
      <c r="L949" s="101">
        <f t="shared" si="109"/>
        <v>1</v>
      </c>
      <c r="M949" s="46"/>
      <c r="N949" s="101">
        <f t="shared" si="110"/>
        <v>1</v>
      </c>
      <c r="O949" s="49"/>
      <c r="P949" s="47" t="str">
        <f>IF(H949="","",VLOOKUP(H949,単重表!$C$6:'単重表'!$F$2502,3,FALSE))</f>
        <v/>
      </c>
      <c r="Q949" s="47"/>
      <c r="R949" s="56" t="e">
        <f t="shared" si="102"/>
        <v>#VALUE!</v>
      </c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275"/>
      <c r="AF949" s="275"/>
      <c r="AG949" s="40"/>
      <c r="AH949" s="40"/>
      <c r="AI949" s="40"/>
      <c r="AJ949" s="58" t="str">
        <f>IF(H949="","",VLOOKUP(H949,単重表!$C$6:'単重表'!$F$2502,4,FALSE))</f>
        <v/>
      </c>
      <c r="AK949" s="141" t="e">
        <f t="shared" si="103"/>
        <v>#VALUE!</v>
      </c>
      <c r="AL949" s="40">
        <v>2</v>
      </c>
      <c r="AM949" s="190" t="e">
        <f t="shared" si="104"/>
        <v>#VALUE!</v>
      </c>
      <c r="AO949" s="191">
        <f t="shared" si="105"/>
        <v>0</v>
      </c>
      <c r="AP949" s="182"/>
      <c r="AQ949" s="183" t="str">
        <f t="shared" si="106"/>
        <v/>
      </c>
      <c r="AR949" s="182"/>
      <c r="AS949" s="184" t="str">
        <f t="shared" si="107"/>
        <v/>
      </c>
      <c r="AT949" s="182"/>
      <c r="AU949" s="276"/>
      <c r="AV949" s="185"/>
      <c r="AW949" s="185"/>
      <c r="AX949" s="185"/>
      <c r="AY949" s="185"/>
      <c r="AZ949" s="185"/>
      <c r="BA949" s="186"/>
      <c r="BB949" s="80"/>
      <c r="BC949" s="185"/>
      <c r="BD949" s="185"/>
      <c r="BE949" s="185"/>
      <c r="BF949" s="185"/>
      <c r="BG949" s="187"/>
      <c r="BH949" s="278"/>
      <c r="BI949" s="188"/>
      <c r="BJ949" s="276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  <c r="BW949" s="40"/>
      <c r="BX949" s="40"/>
      <c r="BY949" s="40"/>
      <c r="BZ949" s="40"/>
      <c r="CA949" s="40"/>
      <c r="CB949" s="40"/>
      <c r="CC949" s="40"/>
      <c r="CD949" s="40"/>
      <c r="CE949" s="40"/>
      <c r="CF949" s="40"/>
      <c r="CG949" s="40"/>
      <c r="CH949" s="40"/>
      <c r="CI949" s="40"/>
      <c r="CJ949" s="40"/>
      <c r="CK949" s="40"/>
      <c r="CL949" s="40"/>
      <c r="CM949" s="40"/>
      <c r="CN949" s="40"/>
      <c r="CO949" s="40">
        <f t="shared" si="108"/>
        <v>0</v>
      </c>
    </row>
    <row r="950" spans="1:93" ht="22.5" hidden="1" customHeight="1">
      <c r="A950" s="277"/>
      <c r="B950" s="275"/>
      <c r="C950" s="75"/>
      <c r="D950" s="78"/>
      <c r="E950" s="75"/>
      <c r="F950" s="80"/>
      <c r="G950" s="78"/>
      <c r="H950" s="70"/>
      <c r="I950" s="81"/>
      <c r="J950" s="71" t="str">
        <f>IF(H950="","",VLOOKUP(H950,単重表!$C$6:'単重表'!$F$2502,2,FALSE))</f>
        <v/>
      </c>
      <c r="K950" s="232"/>
      <c r="L950" s="101">
        <f t="shared" si="109"/>
        <v>1</v>
      </c>
      <c r="M950" s="46"/>
      <c r="N950" s="101">
        <f t="shared" si="110"/>
        <v>1</v>
      </c>
      <c r="O950" s="49"/>
      <c r="P950" s="47" t="str">
        <f>IF(H950="","",VLOOKUP(H950,単重表!$C$6:'単重表'!$F$2502,3,FALSE))</f>
        <v/>
      </c>
      <c r="Q950" s="47"/>
      <c r="R950" s="56" t="e">
        <f t="shared" si="102"/>
        <v>#VALUE!</v>
      </c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275"/>
      <c r="AF950" s="275"/>
      <c r="AG950" s="40"/>
      <c r="AH950" s="40"/>
      <c r="AI950" s="40"/>
      <c r="AJ950" s="58" t="str">
        <f>IF(H950="","",VLOOKUP(H950,単重表!$C$6:'単重表'!$F$2502,4,FALSE))</f>
        <v/>
      </c>
      <c r="AK950" s="141" t="e">
        <f t="shared" si="103"/>
        <v>#VALUE!</v>
      </c>
      <c r="AL950" s="40">
        <v>2</v>
      </c>
      <c r="AM950" s="190" t="e">
        <f t="shared" si="104"/>
        <v>#VALUE!</v>
      </c>
      <c r="AO950" s="191">
        <f t="shared" si="105"/>
        <v>0</v>
      </c>
      <c r="AP950" s="182"/>
      <c r="AQ950" s="183" t="str">
        <f t="shared" si="106"/>
        <v/>
      </c>
      <c r="AR950" s="182"/>
      <c r="AS950" s="184" t="str">
        <f t="shared" si="107"/>
        <v/>
      </c>
      <c r="AT950" s="182"/>
      <c r="AU950" s="276"/>
      <c r="AV950" s="185"/>
      <c r="AW950" s="185"/>
      <c r="AX950" s="185"/>
      <c r="AY950" s="185"/>
      <c r="AZ950" s="185"/>
      <c r="BA950" s="186"/>
      <c r="BB950" s="80"/>
      <c r="BC950" s="185"/>
      <c r="BD950" s="185"/>
      <c r="BE950" s="185"/>
      <c r="BF950" s="185"/>
      <c r="BG950" s="187"/>
      <c r="BH950" s="278"/>
      <c r="BI950" s="188"/>
      <c r="BJ950" s="276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  <c r="BW950" s="40"/>
      <c r="BX950" s="40"/>
      <c r="BY950" s="40"/>
      <c r="BZ950" s="40"/>
      <c r="CA950" s="40"/>
      <c r="CB950" s="40"/>
      <c r="CC950" s="40"/>
      <c r="CD950" s="40"/>
      <c r="CE950" s="40"/>
      <c r="CF950" s="40"/>
      <c r="CG950" s="40"/>
      <c r="CH950" s="40"/>
      <c r="CI950" s="40"/>
      <c r="CJ950" s="40"/>
      <c r="CK950" s="40"/>
      <c r="CL950" s="40"/>
      <c r="CM950" s="40"/>
      <c r="CN950" s="40"/>
      <c r="CO950" s="40">
        <f t="shared" si="108"/>
        <v>0</v>
      </c>
    </row>
    <row r="951" spans="1:93" ht="22.5" hidden="1" customHeight="1">
      <c r="A951" s="277"/>
      <c r="B951" s="275"/>
      <c r="C951" s="75"/>
      <c r="D951" s="78"/>
      <c r="E951" s="75"/>
      <c r="F951" s="80"/>
      <c r="G951" s="78"/>
      <c r="H951" s="70"/>
      <c r="I951" s="81"/>
      <c r="J951" s="71" t="str">
        <f>IF(H951="","",VLOOKUP(H951,単重表!$C$6:'単重表'!$F$2502,2,FALSE))</f>
        <v/>
      </c>
      <c r="K951" s="232"/>
      <c r="L951" s="101">
        <f t="shared" si="109"/>
        <v>1</v>
      </c>
      <c r="M951" s="46"/>
      <c r="N951" s="101">
        <f t="shared" si="110"/>
        <v>1</v>
      </c>
      <c r="O951" s="49"/>
      <c r="P951" s="47" t="str">
        <f>IF(H951="","",VLOOKUP(H951,単重表!$C$6:'単重表'!$F$2502,3,FALSE))</f>
        <v/>
      </c>
      <c r="Q951" s="47"/>
      <c r="R951" s="56" t="e">
        <f t="shared" si="102"/>
        <v>#VALUE!</v>
      </c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275"/>
      <c r="AF951" s="275"/>
      <c r="AG951" s="40"/>
      <c r="AH951" s="40"/>
      <c r="AI951" s="40"/>
      <c r="AJ951" s="58" t="str">
        <f>IF(H951="","",VLOOKUP(H951,単重表!$C$6:'単重表'!$F$2502,4,FALSE))</f>
        <v/>
      </c>
      <c r="AK951" s="141" t="e">
        <f t="shared" si="103"/>
        <v>#VALUE!</v>
      </c>
      <c r="AL951" s="40">
        <v>2</v>
      </c>
      <c r="AM951" s="190" t="e">
        <f t="shared" si="104"/>
        <v>#VALUE!</v>
      </c>
      <c r="AO951" s="191">
        <f t="shared" si="105"/>
        <v>0</v>
      </c>
      <c r="AP951" s="182"/>
      <c r="AQ951" s="183" t="str">
        <f t="shared" si="106"/>
        <v/>
      </c>
      <c r="AR951" s="182"/>
      <c r="AS951" s="184" t="str">
        <f t="shared" si="107"/>
        <v/>
      </c>
      <c r="AT951" s="182"/>
      <c r="AU951" s="276"/>
      <c r="AV951" s="185"/>
      <c r="AW951" s="185"/>
      <c r="AX951" s="185"/>
      <c r="AY951" s="185"/>
      <c r="AZ951" s="185"/>
      <c r="BA951" s="186"/>
      <c r="BB951" s="80"/>
      <c r="BC951" s="185"/>
      <c r="BD951" s="185"/>
      <c r="BE951" s="185"/>
      <c r="BF951" s="185"/>
      <c r="BG951" s="187"/>
      <c r="BH951" s="278"/>
      <c r="BI951" s="188"/>
      <c r="BJ951" s="276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  <c r="BW951" s="40"/>
      <c r="BX951" s="40"/>
      <c r="BY951" s="40"/>
      <c r="BZ951" s="40"/>
      <c r="CA951" s="40"/>
      <c r="CB951" s="40"/>
      <c r="CC951" s="40"/>
      <c r="CD951" s="40"/>
      <c r="CE951" s="40"/>
      <c r="CF951" s="40"/>
      <c r="CG951" s="40"/>
      <c r="CH951" s="40"/>
      <c r="CI951" s="40"/>
      <c r="CJ951" s="40"/>
      <c r="CK951" s="40"/>
      <c r="CL951" s="40"/>
      <c r="CM951" s="40"/>
      <c r="CN951" s="40"/>
      <c r="CO951" s="40">
        <f t="shared" si="108"/>
        <v>0</v>
      </c>
    </row>
    <row r="952" spans="1:93" ht="22.5" hidden="1" customHeight="1">
      <c r="A952" s="277"/>
      <c r="B952" s="275"/>
      <c r="C952" s="75"/>
      <c r="D952" s="78"/>
      <c r="E952" s="75"/>
      <c r="F952" s="80"/>
      <c r="G952" s="78"/>
      <c r="H952" s="70"/>
      <c r="I952" s="81"/>
      <c r="J952" s="71" t="str">
        <f>IF(H952="","",VLOOKUP(H952,単重表!$C$6:'単重表'!$F$2502,2,FALSE))</f>
        <v/>
      </c>
      <c r="K952" s="232"/>
      <c r="L952" s="101">
        <f t="shared" si="109"/>
        <v>1</v>
      </c>
      <c r="M952" s="46"/>
      <c r="N952" s="101">
        <f t="shared" si="110"/>
        <v>1</v>
      </c>
      <c r="O952" s="49"/>
      <c r="P952" s="47" t="str">
        <f>IF(H952="","",VLOOKUP(H952,単重表!$C$6:'単重表'!$F$2502,3,FALSE))</f>
        <v/>
      </c>
      <c r="Q952" s="47"/>
      <c r="R952" s="56" t="e">
        <f t="shared" si="102"/>
        <v>#VALUE!</v>
      </c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275"/>
      <c r="AF952" s="275"/>
      <c r="AG952" s="40"/>
      <c r="AH952" s="40"/>
      <c r="AI952" s="40"/>
      <c r="AJ952" s="58" t="str">
        <f>IF(H952="","",VLOOKUP(H952,単重表!$C$6:'単重表'!$F$2502,4,FALSE))</f>
        <v/>
      </c>
      <c r="AK952" s="141" t="e">
        <f t="shared" si="103"/>
        <v>#VALUE!</v>
      </c>
      <c r="AL952" s="40">
        <v>2</v>
      </c>
      <c r="AM952" s="190" t="e">
        <f t="shared" si="104"/>
        <v>#VALUE!</v>
      </c>
      <c r="AO952" s="191">
        <f t="shared" si="105"/>
        <v>0</v>
      </c>
      <c r="AP952" s="182"/>
      <c r="AQ952" s="183" t="str">
        <f t="shared" si="106"/>
        <v/>
      </c>
      <c r="AR952" s="182"/>
      <c r="AS952" s="184" t="str">
        <f t="shared" si="107"/>
        <v/>
      </c>
      <c r="AT952" s="182"/>
      <c r="AU952" s="276"/>
      <c r="AV952" s="185"/>
      <c r="AW952" s="185"/>
      <c r="AX952" s="185"/>
      <c r="AY952" s="185"/>
      <c r="AZ952" s="185"/>
      <c r="BA952" s="186"/>
      <c r="BB952" s="80"/>
      <c r="BC952" s="185"/>
      <c r="BD952" s="185"/>
      <c r="BE952" s="185"/>
      <c r="BF952" s="185"/>
      <c r="BG952" s="187"/>
      <c r="BH952" s="278"/>
      <c r="BI952" s="188"/>
      <c r="BJ952" s="276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  <c r="CN952" s="40"/>
      <c r="CO952" s="40">
        <f t="shared" si="108"/>
        <v>0</v>
      </c>
    </row>
    <row r="953" spans="1:93" ht="22.5" hidden="1" customHeight="1">
      <c r="A953" s="277"/>
      <c r="B953" s="275"/>
      <c r="C953" s="75"/>
      <c r="D953" s="78"/>
      <c r="E953" s="75"/>
      <c r="F953" s="80"/>
      <c r="G953" s="78"/>
      <c r="H953" s="70"/>
      <c r="I953" s="81"/>
      <c r="J953" s="71" t="str">
        <f>IF(H953="","",VLOOKUP(H953,単重表!$C$6:'単重表'!$F$2502,2,FALSE))</f>
        <v/>
      </c>
      <c r="K953" s="232"/>
      <c r="L953" s="101">
        <f t="shared" si="109"/>
        <v>1</v>
      </c>
      <c r="M953" s="46"/>
      <c r="N953" s="101">
        <f t="shared" si="110"/>
        <v>1</v>
      </c>
      <c r="O953" s="49"/>
      <c r="P953" s="47" t="str">
        <f>IF(H953="","",VLOOKUP(H953,単重表!$C$6:'単重表'!$F$2502,3,FALSE))</f>
        <v/>
      </c>
      <c r="Q953" s="47"/>
      <c r="R953" s="56" t="e">
        <f t="shared" si="102"/>
        <v>#VALUE!</v>
      </c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275"/>
      <c r="AF953" s="275"/>
      <c r="AG953" s="40"/>
      <c r="AH953" s="40"/>
      <c r="AI953" s="40"/>
      <c r="AJ953" s="58" t="str">
        <f>IF(H953="","",VLOOKUP(H953,単重表!$C$6:'単重表'!$F$2502,4,FALSE))</f>
        <v/>
      </c>
      <c r="AK953" s="141" t="e">
        <f t="shared" si="103"/>
        <v>#VALUE!</v>
      </c>
      <c r="AL953" s="40">
        <v>2</v>
      </c>
      <c r="AM953" s="190" t="e">
        <f t="shared" si="104"/>
        <v>#VALUE!</v>
      </c>
      <c r="AO953" s="191">
        <f t="shared" si="105"/>
        <v>0</v>
      </c>
      <c r="AP953" s="182"/>
      <c r="AQ953" s="183" t="str">
        <f t="shared" si="106"/>
        <v/>
      </c>
      <c r="AR953" s="182"/>
      <c r="AS953" s="184" t="str">
        <f t="shared" si="107"/>
        <v/>
      </c>
      <c r="AT953" s="182"/>
      <c r="AU953" s="276"/>
      <c r="AV953" s="185"/>
      <c r="AW953" s="185"/>
      <c r="AX953" s="185"/>
      <c r="AY953" s="185"/>
      <c r="AZ953" s="185"/>
      <c r="BA953" s="186"/>
      <c r="BB953" s="80"/>
      <c r="BC953" s="185"/>
      <c r="BD953" s="185"/>
      <c r="BE953" s="185"/>
      <c r="BF953" s="185"/>
      <c r="BG953" s="187"/>
      <c r="BH953" s="278"/>
      <c r="BI953" s="188"/>
      <c r="BJ953" s="276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>
        <f t="shared" si="108"/>
        <v>0</v>
      </c>
    </row>
    <row r="954" spans="1:93" ht="22.5" hidden="1" customHeight="1">
      <c r="A954" s="277"/>
      <c r="B954" s="275"/>
      <c r="C954" s="75"/>
      <c r="D954" s="78"/>
      <c r="E954" s="75"/>
      <c r="F954" s="80"/>
      <c r="G954" s="78"/>
      <c r="H954" s="70"/>
      <c r="I954" s="81"/>
      <c r="J954" s="71" t="str">
        <f>IF(H954="","",VLOOKUP(H954,単重表!$C$6:'単重表'!$F$2502,2,FALSE))</f>
        <v/>
      </c>
      <c r="K954" s="232"/>
      <c r="L954" s="101">
        <f t="shared" si="109"/>
        <v>1</v>
      </c>
      <c r="M954" s="46"/>
      <c r="N954" s="101">
        <f t="shared" si="110"/>
        <v>1</v>
      </c>
      <c r="O954" s="49"/>
      <c r="P954" s="47" t="str">
        <f>IF(H954="","",VLOOKUP(H954,単重表!$C$6:'単重表'!$F$2502,3,FALSE))</f>
        <v/>
      </c>
      <c r="Q954" s="47"/>
      <c r="R954" s="56" t="e">
        <f t="shared" ref="R954:R1017" si="111">P954*O954*N954*L954+Q954</f>
        <v>#VALUE!</v>
      </c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275"/>
      <c r="AF954" s="275"/>
      <c r="AG954" s="40"/>
      <c r="AH954" s="40"/>
      <c r="AI954" s="40"/>
      <c r="AJ954" s="58" t="str">
        <f>IF(H954="","",VLOOKUP(H954,単重表!$C$6:'単重表'!$F$2502,4,FALSE))</f>
        <v/>
      </c>
      <c r="AK954" s="141" t="e">
        <f t="shared" si="103"/>
        <v>#VALUE!</v>
      </c>
      <c r="AL954" s="40">
        <v>2</v>
      </c>
      <c r="AM954" s="190" t="e">
        <f t="shared" si="104"/>
        <v>#VALUE!</v>
      </c>
      <c r="AO954" s="191">
        <f t="shared" si="105"/>
        <v>0</v>
      </c>
      <c r="AP954" s="182"/>
      <c r="AQ954" s="183" t="str">
        <f t="shared" si="106"/>
        <v/>
      </c>
      <c r="AR954" s="182"/>
      <c r="AS954" s="184" t="str">
        <f t="shared" si="107"/>
        <v/>
      </c>
      <c r="AT954" s="182"/>
      <c r="AU954" s="276"/>
      <c r="AV954" s="185"/>
      <c r="AW954" s="185"/>
      <c r="AX954" s="185"/>
      <c r="AY954" s="185"/>
      <c r="AZ954" s="185"/>
      <c r="BA954" s="186"/>
      <c r="BB954" s="80"/>
      <c r="BC954" s="185"/>
      <c r="BD954" s="185"/>
      <c r="BE954" s="185"/>
      <c r="BF954" s="185"/>
      <c r="BG954" s="187"/>
      <c r="BH954" s="278"/>
      <c r="BI954" s="188"/>
      <c r="BJ954" s="276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>
        <f t="shared" si="108"/>
        <v>0</v>
      </c>
    </row>
    <row r="955" spans="1:93" ht="22.5" hidden="1" customHeight="1">
      <c r="A955" s="277"/>
      <c r="B955" s="275"/>
      <c r="C955" s="75"/>
      <c r="D955" s="78"/>
      <c r="E955" s="75"/>
      <c r="F955" s="80"/>
      <c r="G955" s="78"/>
      <c r="H955" s="70"/>
      <c r="I955" s="81"/>
      <c r="J955" s="71" t="str">
        <f>IF(H955="","",VLOOKUP(H955,単重表!$C$6:'単重表'!$F$2502,2,FALSE))</f>
        <v/>
      </c>
      <c r="K955" s="232"/>
      <c r="L955" s="101">
        <f t="shared" si="109"/>
        <v>1</v>
      </c>
      <c r="M955" s="46"/>
      <c r="N955" s="101">
        <f t="shared" si="110"/>
        <v>1</v>
      </c>
      <c r="O955" s="49"/>
      <c r="P955" s="47" t="str">
        <f>IF(H955="","",VLOOKUP(H955,単重表!$C$6:'単重表'!$F$2502,3,FALSE))</f>
        <v/>
      </c>
      <c r="Q955" s="47"/>
      <c r="R955" s="56" t="e">
        <f t="shared" si="111"/>
        <v>#VALUE!</v>
      </c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275"/>
      <c r="AF955" s="275"/>
      <c r="AG955" s="40"/>
      <c r="AH955" s="40"/>
      <c r="AI955" s="40"/>
      <c r="AJ955" s="58" t="str">
        <f>IF(H955="","",VLOOKUP(H955,単重表!$C$6:'単重表'!$F$2502,4,FALSE))</f>
        <v/>
      </c>
      <c r="AK955" s="141" t="e">
        <f t="shared" si="103"/>
        <v>#VALUE!</v>
      </c>
      <c r="AL955" s="40">
        <v>2</v>
      </c>
      <c r="AM955" s="190" t="e">
        <f t="shared" si="104"/>
        <v>#VALUE!</v>
      </c>
      <c r="AO955" s="191">
        <f t="shared" si="105"/>
        <v>0</v>
      </c>
      <c r="AP955" s="182"/>
      <c r="AQ955" s="183" t="str">
        <f t="shared" si="106"/>
        <v/>
      </c>
      <c r="AR955" s="182"/>
      <c r="AS955" s="184" t="str">
        <f t="shared" si="107"/>
        <v/>
      </c>
      <c r="AT955" s="182"/>
      <c r="AU955" s="276"/>
      <c r="AV955" s="185"/>
      <c r="AW955" s="185"/>
      <c r="AX955" s="185"/>
      <c r="AY955" s="185"/>
      <c r="AZ955" s="185"/>
      <c r="BA955" s="186"/>
      <c r="BB955" s="80"/>
      <c r="BC955" s="185"/>
      <c r="BD955" s="185"/>
      <c r="BE955" s="185"/>
      <c r="BF955" s="185"/>
      <c r="BG955" s="187"/>
      <c r="BH955" s="278"/>
      <c r="BI955" s="188"/>
      <c r="BJ955" s="276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>
        <f t="shared" si="108"/>
        <v>0</v>
      </c>
    </row>
    <row r="956" spans="1:93" ht="22.5" hidden="1" customHeight="1">
      <c r="A956" s="277"/>
      <c r="B956" s="275"/>
      <c r="C956" s="75"/>
      <c r="D956" s="78"/>
      <c r="E956" s="75"/>
      <c r="F956" s="80"/>
      <c r="G956" s="78"/>
      <c r="H956" s="70"/>
      <c r="I956" s="81"/>
      <c r="J956" s="71" t="str">
        <f>IF(H956="","",VLOOKUP(H956,単重表!$C$6:'単重表'!$F$2502,2,FALSE))</f>
        <v/>
      </c>
      <c r="K956" s="232"/>
      <c r="L956" s="101">
        <f t="shared" si="109"/>
        <v>1</v>
      </c>
      <c r="M956" s="46"/>
      <c r="N956" s="101">
        <f t="shared" si="110"/>
        <v>1</v>
      </c>
      <c r="O956" s="49"/>
      <c r="P956" s="47" t="str">
        <f>IF(H956="","",VLOOKUP(H956,単重表!$C$6:'単重表'!$F$2502,3,FALSE))</f>
        <v/>
      </c>
      <c r="Q956" s="47"/>
      <c r="R956" s="56" t="e">
        <f t="shared" si="111"/>
        <v>#VALUE!</v>
      </c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275"/>
      <c r="AF956" s="275"/>
      <c r="AG956" s="40"/>
      <c r="AH956" s="40"/>
      <c r="AI956" s="40"/>
      <c r="AJ956" s="58" t="str">
        <f>IF(H956="","",VLOOKUP(H956,単重表!$C$6:'単重表'!$F$2502,4,FALSE))</f>
        <v/>
      </c>
      <c r="AK956" s="141" t="e">
        <f t="shared" si="103"/>
        <v>#VALUE!</v>
      </c>
      <c r="AL956" s="40">
        <v>2</v>
      </c>
      <c r="AM956" s="190" t="e">
        <f t="shared" si="104"/>
        <v>#VALUE!</v>
      </c>
      <c r="AO956" s="191">
        <f t="shared" si="105"/>
        <v>0</v>
      </c>
      <c r="AP956" s="182"/>
      <c r="AQ956" s="183" t="str">
        <f t="shared" si="106"/>
        <v/>
      </c>
      <c r="AR956" s="182"/>
      <c r="AS956" s="184" t="str">
        <f t="shared" si="107"/>
        <v/>
      </c>
      <c r="AT956" s="182"/>
      <c r="AU956" s="276"/>
      <c r="AV956" s="185"/>
      <c r="AW956" s="185"/>
      <c r="AX956" s="185"/>
      <c r="AY956" s="185"/>
      <c r="AZ956" s="185"/>
      <c r="BA956" s="186"/>
      <c r="BB956" s="80"/>
      <c r="BC956" s="185"/>
      <c r="BD956" s="185"/>
      <c r="BE956" s="185"/>
      <c r="BF956" s="185"/>
      <c r="BG956" s="187"/>
      <c r="BH956" s="278"/>
      <c r="BI956" s="188"/>
      <c r="BJ956" s="276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>
        <f t="shared" si="108"/>
        <v>0</v>
      </c>
    </row>
    <row r="957" spans="1:93" ht="22.5" hidden="1" customHeight="1">
      <c r="A957" s="277"/>
      <c r="B957" s="275"/>
      <c r="C957" s="75"/>
      <c r="D957" s="78"/>
      <c r="E957" s="75"/>
      <c r="F957" s="80"/>
      <c r="G957" s="78"/>
      <c r="H957" s="70"/>
      <c r="I957" s="81"/>
      <c r="J957" s="71" t="str">
        <f>IF(H957="","",VLOOKUP(H957,単重表!$C$6:'単重表'!$F$2502,2,FALSE))</f>
        <v/>
      </c>
      <c r="K957" s="232"/>
      <c r="L957" s="101">
        <f t="shared" si="109"/>
        <v>1</v>
      </c>
      <c r="M957" s="46"/>
      <c r="N957" s="101">
        <f t="shared" si="110"/>
        <v>1</v>
      </c>
      <c r="O957" s="49"/>
      <c r="P957" s="47" t="str">
        <f>IF(H957="","",VLOOKUP(H957,単重表!$C$6:'単重表'!$F$2502,3,FALSE))</f>
        <v/>
      </c>
      <c r="Q957" s="47"/>
      <c r="R957" s="56" t="e">
        <f t="shared" si="111"/>
        <v>#VALUE!</v>
      </c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275"/>
      <c r="AF957" s="275"/>
      <c r="AG957" s="40"/>
      <c r="AH957" s="40"/>
      <c r="AI957" s="40"/>
      <c r="AJ957" s="58" t="str">
        <f>IF(H957="","",VLOOKUP(H957,単重表!$C$6:'単重表'!$F$2502,4,FALSE))</f>
        <v/>
      </c>
      <c r="AK957" s="141" t="e">
        <f t="shared" si="103"/>
        <v>#VALUE!</v>
      </c>
      <c r="AL957" s="40">
        <v>2</v>
      </c>
      <c r="AM957" s="190" t="e">
        <f t="shared" si="104"/>
        <v>#VALUE!</v>
      </c>
      <c r="AO957" s="191">
        <f t="shared" si="105"/>
        <v>0</v>
      </c>
      <c r="AP957" s="182"/>
      <c r="AQ957" s="183" t="str">
        <f t="shared" si="106"/>
        <v/>
      </c>
      <c r="AR957" s="182"/>
      <c r="AS957" s="184" t="str">
        <f t="shared" si="107"/>
        <v/>
      </c>
      <c r="AT957" s="182"/>
      <c r="AU957" s="276"/>
      <c r="AV957" s="185"/>
      <c r="AW957" s="185"/>
      <c r="AX957" s="185"/>
      <c r="AY957" s="185"/>
      <c r="AZ957" s="185"/>
      <c r="BA957" s="186"/>
      <c r="BB957" s="80"/>
      <c r="BC957" s="185"/>
      <c r="BD957" s="185"/>
      <c r="BE957" s="185"/>
      <c r="BF957" s="185"/>
      <c r="BG957" s="187"/>
      <c r="BH957" s="278"/>
      <c r="BI957" s="188"/>
      <c r="BJ957" s="276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  <c r="BW957" s="40"/>
      <c r="BX957" s="40"/>
      <c r="BY957" s="40"/>
      <c r="BZ957" s="40"/>
      <c r="CA957" s="40"/>
      <c r="CB957" s="40"/>
      <c r="CC957" s="40"/>
      <c r="CD957" s="40"/>
      <c r="CE957" s="40"/>
      <c r="CF957" s="40"/>
      <c r="CG957" s="40"/>
      <c r="CH957" s="40"/>
      <c r="CI957" s="40"/>
      <c r="CJ957" s="40"/>
      <c r="CK957" s="40"/>
      <c r="CL957" s="40"/>
      <c r="CM957" s="40"/>
      <c r="CN957" s="40"/>
      <c r="CO957" s="40">
        <f t="shared" si="108"/>
        <v>0</v>
      </c>
    </row>
    <row r="958" spans="1:93" ht="22.5" hidden="1" customHeight="1">
      <c r="A958" s="277"/>
      <c r="B958" s="275"/>
      <c r="C958" s="75"/>
      <c r="D958" s="78"/>
      <c r="E958" s="75"/>
      <c r="F958" s="80"/>
      <c r="G958" s="78"/>
      <c r="H958" s="70"/>
      <c r="I958" s="81"/>
      <c r="J958" s="71" t="str">
        <f>IF(H958="","",VLOOKUP(H958,単重表!$C$6:'単重表'!$F$2502,2,FALSE))</f>
        <v/>
      </c>
      <c r="K958" s="232"/>
      <c r="L958" s="101">
        <f t="shared" si="109"/>
        <v>1</v>
      </c>
      <c r="M958" s="46"/>
      <c r="N958" s="101">
        <f t="shared" si="110"/>
        <v>1</v>
      </c>
      <c r="O958" s="49"/>
      <c r="P958" s="47" t="str">
        <f>IF(H958="","",VLOOKUP(H958,単重表!$C$6:'単重表'!$F$2502,3,FALSE))</f>
        <v/>
      </c>
      <c r="Q958" s="47"/>
      <c r="R958" s="56" t="e">
        <f t="shared" si="111"/>
        <v>#VALUE!</v>
      </c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275"/>
      <c r="AF958" s="275"/>
      <c r="AG958" s="40"/>
      <c r="AH958" s="40"/>
      <c r="AI958" s="40"/>
      <c r="AJ958" s="58" t="str">
        <f>IF(H958="","",VLOOKUP(H958,単重表!$C$6:'単重表'!$F$2502,4,FALSE))</f>
        <v/>
      </c>
      <c r="AK958" s="141" t="e">
        <f t="shared" si="103"/>
        <v>#VALUE!</v>
      </c>
      <c r="AL958" s="40">
        <v>2</v>
      </c>
      <c r="AM958" s="190" t="e">
        <f t="shared" si="104"/>
        <v>#VALUE!</v>
      </c>
      <c r="AO958" s="191">
        <f t="shared" si="105"/>
        <v>0</v>
      </c>
      <c r="AP958" s="182"/>
      <c r="AQ958" s="183" t="str">
        <f t="shared" si="106"/>
        <v/>
      </c>
      <c r="AR958" s="182"/>
      <c r="AS958" s="184" t="str">
        <f t="shared" si="107"/>
        <v/>
      </c>
      <c r="AT958" s="182"/>
      <c r="AU958" s="276"/>
      <c r="AV958" s="185"/>
      <c r="AW958" s="185"/>
      <c r="AX958" s="185"/>
      <c r="AY958" s="185"/>
      <c r="AZ958" s="185"/>
      <c r="BA958" s="186"/>
      <c r="BB958" s="80"/>
      <c r="BC958" s="185"/>
      <c r="BD958" s="185"/>
      <c r="BE958" s="185"/>
      <c r="BF958" s="185"/>
      <c r="BG958" s="187"/>
      <c r="BH958" s="278"/>
      <c r="BI958" s="188"/>
      <c r="BJ958" s="276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  <c r="BW958" s="40"/>
      <c r="BX958" s="40"/>
      <c r="BY958" s="40"/>
      <c r="BZ958" s="40"/>
      <c r="CA958" s="40"/>
      <c r="CB958" s="40"/>
      <c r="CC958" s="40"/>
      <c r="CD958" s="40"/>
      <c r="CE958" s="40"/>
      <c r="CF958" s="40"/>
      <c r="CG958" s="40"/>
      <c r="CH958" s="40"/>
      <c r="CI958" s="40"/>
      <c r="CJ958" s="40"/>
      <c r="CK958" s="40"/>
      <c r="CL958" s="40"/>
      <c r="CM958" s="40"/>
      <c r="CN958" s="40"/>
      <c r="CO958" s="40">
        <f t="shared" si="108"/>
        <v>0</v>
      </c>
    </row>
    <row r="959" spans="1:93" ht="22.5" hidden="1" customHeight="1">
      <c r="A959" s="277"/>
      <c r="B959" s="275"/>
      <c r="C959" s="75"/>
      <c r="D959" s="78"/>
      <c r="E959" s="75"/>
      <c r="F959" s="80"/>
      <c r="G959" s="78"/>
      <c r="H959" s="70"/>
      <c r="I959" s="81"/>
      <c r="J959" s="71" t="str">
        <f>IF(H959="","",VLOOKUP(H959,単重表!$C$6:'単重表'!$F$2502,2,FALSE))</f>
        <v/>
      </c>
      <c r="K959" s="232"/>
      <c r="L959" s="101">
        <f t="shared" si="109"/>
        <v>1</v>
      </c>
      <c r="M959" s="46"/>
      <c r="N959" s="101">
        <f t="shared" si="110"/>
        <v>1</v>
      </c>
      <c r="O959" s="49"/>
      <c r="P959" s="47" t="str">
        <f>IF(H959="","",VLOOKUP(H959,単重表!$C$6:'単重表'!$F$2502,3,FALSE))</f>
        <v/>
      </c>
      <c r="Q959" s="47"/>
      <c r="R959" s="56" t="e">
        <f t="shared" si="111"/>
        <v>#VALUE!</v>
      </c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275"/>
      <c r="AF959" s="275"/>
      <c r="AG959" s="40"/>
      <c r="AH959" s="40"/>
      <c r="AI959" s="40"/>
      <c r="AJ959" s="58" t="str">
        <f>IF(H959="","",VLOOKUP(H959,単重表!$C$6:'単重表'!$F$2502,4,FALSE))</f>
        <v/>
      </c>
      <c r="AK959" s="141" t="e">
        <f t="shared" si="103"/>
        <v>#VALUE!</v>
      </c>
      <c r="AL959" s="40">
        <v>2</v>
      </c>
      <c r="AM959" s="190" t="e">
        <f t="shared" si="104"/>
        <v>#VALUE!</v>
      </c>
      <c r="AO959" s="191">
        <f t="shared" si="105"/>
        <v>0</v>
      </c>
      <c r="AP959" s="182"/>
      <c r="AQ959" s="183" t="str">
        <f t="shared" si="106"/>
        <v/>
      </c>
      <c r="AR959" s="182"/>
      <c r="AS959" s="184" t="str">
        <f t="shared" si="107"/>
        <v/>
      </c>
      <c r="AT959" s="182"/>
      <c r="AU959" s="276"/>
      <c r="AV959" s="185"/>
      <c r="AW959" s="185"/>
      <c r="AX959" s="185"/>
      <c r="AY959" s="185"/>
      <c r="AZ959" s="185"/>
      <c r="BA959" s="186"/>
      <c r="BB959" s="80"/>
      <c r="BC959" s="185"/>
      <c r="BD959" s="185"/>
      <c r="BE959" s="185"/>
      <c r="BF959" s="185"/>
      <c r="BG959" s="187"/>
      <c r="BH959" s="278"/>
      <c r="BI959" s="188"/>
      <c r="BJ959" s="276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  <c r="BW959" s="40"/>
      <c r="BX959" s="40"/>
      <c r="BY959" s="40"/>
      <c r="BZ959" s="40"/>
      <c r="CA959" s="40"/>
      <c r="CB959" s="40"/>
      <c r="CC959" s="40"/>
      <c r="CD959" s="40"/>
      <c r="CE959" s="40"/>
      <c r="CF959" s="40"/>
      <c r="CG959" s="40"/>
      <c r="CH959" s="40"/>
      <c r="CI959" s="40"/>
      <c r="CJ959" s="40"/>
      <c r="CK959" s="40"/>
      <c r="CL959" s="40"/>
      <c r="CM959" s="40"/>
      <c r="CN959" s="40"/>
      <c r="CO959" s="40">
        <f t="shared" si="108"/>
        <v>0</v>
      </c>
    </row>
    <row r="960" spans="1:93" ht="22.5" hidden="1" customHeight="1">
      <c r="A960" s="277"/>
      <c r="B960" s="275"/>
      <c r="C960" s="75"/>
      <c r="D960" s="78"/>
      <c r="E960" s="75"/>
      <c r="F960" s="80"/>
      <c r="G960" s="78"/>
      <c r="H960" s="70"/>
      <c r="I960" s="81"/>
      <c r="J960" s="71" t="str">
        <f>IF(H960="","",VLOOKUP(H960,単重表!$C$6:'単重表'!$F$2502,2,FALSE))</f>
        <v/>
      </c>
      <c r="K960" s="232"/>
      <c r="L960" s="101">
        <f t="shared" si="109"/>
        <v>1</v>
      </c>
      <c r="M960" s="46"/>
      <c r="N960" s="101">
        <f t="shared" si="110"/>
        <v>1</v>
      </c>
      <c r="O960" s="49"/>
      <c r="P960" s="47" t="str">
        <f>IF(H960="","",VLOOKUP(H960,単重表!$C$6:'単重表'!$F$2502,3,FALSE))</f>
        <v/>
      </c>
      <c r="Q960" s="47"/>
      <c r="R960" s="56" t="e">
        <f t="shared" si="111"/>
        <v>#VALUE!</v>
      </c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275"/>
      <c r="AF960" s="275"/>
      <c r="AG960" s="40"/>
      <c r="AH960" s="40"/>
      <c r="AI960" s="40"/>
      <c r="AJ960" s="58" t="str">
        <f>IF(H960="","",VLOOKUP(H960,単重表!$C$6:'単重表'!$F$2502,4,FALSE))</f>
        <v/>
      </c>
      <c r="AK960" s="141" t="e">
        <f t="shared" si="103"/>
        <v>#VALUE!</v>
      </c>
      <c r="AL960" s="40">
        <v>2</v>
      </c>
      <c r="AM960" s="190" t="e">
        <f t="shared" si="104"/>
        <v>#VALUE!</v>
      </c>
      <c r="AO960" s="191">
        <f t="shared" si="105"/>
        <v>0</v>
      </c>
      <c r="AP960" s="182"/>
      <c r="AQ960" s="183" t="str">
        <f t="shared" si="106"/>
        <v/>
      </c>
      <c r="AR960" s="182"/>
      <c r="AS960" s="184" t="str">
        <f t="shared" si="107"/>
        <v/>
      </c>
      <c r="AT960" s="182"/>
      <c r="AU960" s="276"/>
      <c r="AV960" s="185"/>
      <c r="AW960" s="185"/>
      <c r="AX960" s="185"/>
      <c r="AY960" s="185"/>
      <c r="AZ960" s="185"/>
      <c r="BA960" s="186"/>
      <c r="BB960" s="80"/>
      <c r="BC960" s="185"/>
      <c r="BD960" s="185"/>
      <c r="BE960" s="185"/>
      <c r="BF960" s="185"/>
      <c r="BG960" s="187"/>
      <c r="BH960" s="278"/>
      <c r="BI960" s="188"/>
      <c r="BJ960" s="276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  <c r="BW960" s="40"/>
      <c r="BX960" s="40"/>
      <c r="BY960" s="40"/>
      <c r="BZ960" s="40"/>
      <c r="CA960" s="40"/>
      <c r="CB960" s="40"/>
      <c r="CC960" s="40"/>
      <c r="CD960" s="40"/>
      <c r="CE960" s="40"/>
      <c r="CF960" s="40"/>
      <c r="CG960" s="40"/>
      <c r="CH960" s="40"/>
      <c r="CI960" s="40"/>
      <c r="CJ960" s="40"/>
      <c r="CK960" s="40"/>
      <c r="CL960" s="40"/>
      <c r="CM960" s="40"/>
      <c r="CN960" s="40"/>
      <c r="CO960" s="40">
        <f t="shared" si="108"/>
        <v>0</v>
      </c>
    </row>
    <row r="961" spans="1:93" ht="22.5" hidden="1" customHeight="1">
      <c r="A961" s="277"/>
      <c r="B961" s="275"/>
      <c r="C961" s="75"/>
      <c r="D961" s="78"/>
      <c r="E961" s="75"/>
      <c r="F961" s="80"/>
      <c r="G961" s="78"/>
      <c r="H961" s="70"/>
      <c r="I961" s="81"/>
      <c r="J961" s="71" t="str">
        <f>IF(H961="","",VLOOKUP(H961,単重表!$C$6:'単重表'!$F$2502,2,FALSE))</f>
        <v/>
      </c>
      <c r="K961" s="232"/>
      <c r="L961" s="101">
        <f t="shared" si="109"/>
        <v>1</v>
      </c>
      <c r="M961" s="46"/>
      <c r="N961" s="101">
        <f t="shared" si="110"/>
        <v>1</v>
      </c>
      <c r="O961" s="49"/>
      <c r="P961" s="47" t="str">
        <f>IF(H961="","",VLOOKUP(H961,単重表!$C$6:'単重表'!$F$2502,3,FALSE))</f>
        <v/>
      </c>
      <c r="Q961" s="47"/>
      <c r="R961" s="56" t="e">
        <f t="shared" si="111"/>
        <v>#VALUE!</v>
      </c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275"/>
      <c r="AF961" s="275"/>
      <c r="AG961" s="40"/>
      <c r="AH961" s="40"/>
      <c r="AI961" s="40"/>
      <c r="AJ961" s="58" t="str">
        <f>IF(H961="","",VLOOKUP(H961,単重表!$C$6:'単重表'!$F$2502,4,FALSE))</f>
        <v/>
      </c>
      <c r="AK961" s="141" t="e">
        <f t="shared" si="103"/>
        <v>#VALUE!</v>
      </c>
      <c r="AL961" s="40">
        <v>2</v>
      </c>
      <c r="AM961" s="190" t="e">
        <f t="shared" si="104"/>
        <v>#VALUE!</v>
      </c>
      <c r="AO961" s="191">
        <f t="shared" si="105"/>
        <v>0</v>
      </c>
      <c r="AP961" s="182"/>
      <c r="AQ961" s="183" t="str">
        <f t="shared" si="106"/>
        <v/>
      </c>
      <c r="AR961" s="182"/>
      <c r="AS961" s="184" t="str">
        <f t="shared" si="107"/>
        <v/>
      </c>
      <c r="AT961" s="182"/>
      <c r="AU961" s="276"/>
      <c r="AV961" s="185"/>
      <c r="AW961" s="185"/>
      <c r="AX961" s="185"/>
      <c r="AY961" s="185"/>
      <c r="AZ961" s="185"/>
      <c r="BA961" s="186"/>
      <c r="BB961" s="80"/>
      <c r="BC961" s="185"/>
      <c r="BD961" s="185"/>
      <c r="BE961" s="185"/>
      <c r="BF961" s="185"/>
      <c r="BG961" s="187"/>
      <c r="BH961" s="278"/>
      <c r="BI961" s="188"/>
      <c r="BJ961" s="276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  <c r="BW961" s="40"/>
      <c r="BX961" s="40"/>
      <c r="BY961" s="40"/>
      <c r="BZ961" s="40"/>
      <c r="CA961" s="40"/>
      <c r="CB961" s="40"/>
      <c r="CC961" s="40"/>
      <c r="CD961" s="40"/>
      <c r="CE961" s="40"/>
      <c r="CF961" s="40"/>
      <c r="CG961" s="40"/>
      <c r="CH961" s="40"/>
      <c r="CI961" s="40"/>
      <c r="CJ961" s="40"/>
      <c r="CK961" s="40"/>
      <c r="CL961" s="40"/>
      <c r="CM961" s="40"/>
      <c r="CN961" s="40"/>
      <c r="CO961" s="40">
        <f t="shared" si="108"/>
        <v>0</v>
      </c>
    </row>
    <row r="962" spans="1:93" ht="22.5" hidden="1" customHeight="1">
      <c r="A962" s="277"/>
      <c r="B962" s="275"/>
      <c r="C962" s="75"/>
      <c r="D962" s="78"/>
      <c r="E962" s="75"/>
      <c r="F962" s="80"/>
      <c r="G962" s="78"/>
      <c r="H962" s="70"/>
      <c r="I962" s="81"/>
      <c r="J962" s="71" t="str">
        <f>IF(H962="","",VLOOKUP(H962,単重表!$C$6:'単重表'!$F$2502,2,FALSE))</f>
        <v/>
      </c>
      <c r="K962" s="232"/>
      <c r="L962" s="101">
        <f t="shared" si="109"/>
        <v>1</v>
      </c>
      <c r="M962" s="46"/>
      <c r="N962" s="101">
        <f t="shared" si="110"/>
        <v>1</v>
      </c>
      <c r="O962" s="49"/>
      <c r="P962" s="47" t="str">
        <f>IF(H962="","",VLOOKUP(H962,単重表!$C$6:'単重表'!$F$2502,3,FALSE))</f>
        <v/>
      </c>
      <c r="Q962" s="47"/>
      <c r="R962" s="56" t="e">
        <f t="shared" si="111"/>
        <v>#VALUE!</v>
      </c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275"/>
      <c r="AF962" s="275"/>
      <c r="AG962" s="40"/>
      <c r="AH962" s="40"/>
      <c r="AI962" s="40"/>
      <c r="AJ962" s="58" t="str">
        <f>IF(H962="","",VLOOKUP(H962,単重表!$C$6:'単重表'!$F$2502,4,FALSE))</f>
        <v/>
      </c>
      <c r="AK962" s="141" t="e">
        <f t="shared" si="103"/>
        <v>#VALUE!</v>
      </c>
      <c r="AL962" s="40">
        <v>2</v>
      </c>
      <c r="AM962" s="190" t="e">
        <f t="shared" si="104"/>
        <v>#VALUE!</v>
      </c>
      <c r="AO962" s="191">
        <f t="shared" si="105"/>
        <v>0</v>
      </c>
      <c r="AP962" s="182"/>
      <c r="AQ962" s="183" t="str">
        <f t="shared" si="106"/>
        <v/>
      </c>
      <c r="AR962" s="182"/>
      <c r="AS962" s="184" t="str">
        <f t="shared" si="107"/>
        <v/>
      </c>
      <c r="AT962" s="182"/>
      <c r="AU962" s="276"/>
      <c r="AV962" s="185"/>
      <c r="AW962" s="185"/>
      <c r="AX962" s="185"/>
      <c r="AY962" s="185"/>
      <c r="AZ962" s="185"/>
      <c r="BA962" s="186"/>
      <c r="BB962" s="80"/>
      <c r="BC962" s="185"/>
      <c r="BD962" s="185"/>
      <c r="BE962" s="185"/>
      <c r="BF962" s="185"/>
      <c r="BG962" s="187"/>
      <c r="BH962" s="278"/>
      <c r="BI962" s="188"/>
      <c r="BJ962" s="276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  <c r="CN962" s="40"/>
      <c r="CO962" s="40">
        <f t="shared" si="108"/>
        <v>0</v>
      </c>
    </row>
    <row r="963" spans="1:93" ht="22.5" hidden="1" customHeight="1">
      <c r="A963" s="277"/>
      <c r="B963" s="275"/>
      <c r="C963" s="75"/>
      <c r="D963" s="78"/>
      <c r="E963" s="75"/>
      <c r="F963" s="80"/>
      <c r="G963" s="78"/>
      <c r="H963" s="70"/>
      <c r="I963" s="81"/>
      <c r="J963" s="71" t="str">
        <f>IF(H963="","",VLOOKUP(H963,単重表!$C$6:'単重表'!$F$2502,2,FALSE))</f>
        <v/>
      </c>
      <c r="K963" s="232"/>
      <c r="L963" s="101">
        <f t="shared" si="109"/>
        <v>1</v>
      </c>
      <c r="M963" s="46"/>
      <c r="N963" s="101">
        <f t="shared" si="110"/>
        <v>1</v>
      </c>
      <c r="O963" s="49"/>
      <c r="P963" s="47" t="str">
        <f>IF(H963="","",VLOOKUP(H963,単重表!$C$6:'単重表'!$F$2502,3,FALSE))</f>
        <v/>
      </c>
      <c r="Q963" s="47"/>
      <c r="R963" s="56" t="e">
        <f t="shared" si="111"/>
        <v>#VALUE!</v>
      </c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275"/>
      <c r="AF963" s="275"/>
      <c r="AG963" s="40"/>
      <c r="AH963" s="40"/>
      <c r="AI963" s="40"/>
      <c r="AJ963" s="58" t="str">
        <f>IF(H963="","",VLOOKUP(H963,単重表!$C$6:'単重表'!$F$2502,4,FALSE))</f>
        <v/>
      </c>
      <c r="AK963" s="141" t="e">
        <f t="shared" si="103"/>
        <v>#VALUE!</v>
      </c>
      <c r="AL963" s="40">
        <v>2</v>
      </c>
      <c r="AM963" s="190" t="e">
        <f t="shared" si="104"/>
        <v>#VALUE!</v>
      </c>
      <c r="AO963" s="191">
        <f t="shared" si="105"/>
        <v>0</v>
      </c>
      <c r="AP963" s="182"/>
      <c r="AQ963" s="183" t="str">
        <f t="shared" si="106"/>
        <v/>
      </c>
      <c r="AR963" s="182"/>
      <c r="AS963" s="184" t="str">
        <f t="shared" si="107"/>
        <v/>
      </c>
      <c r="AT963" s="182"/>
      <c r="AU963" s="276"/>
      <c r="AV963" s="185"/>
      <c r="AW963" s="185"/>
      <c r="AX963" s="185"/>
      <c r="AY963" s="185"/>
      <c r="AZ963" s="185"/>
      <c r="BA963" s="186"/>
      <c r="BB963" s="80"/>
      <c r="BC963" s="185"/>
      <c r="BD963" s="185"/>
      <c r="BE963" s="185"/>
      <c r="BF963" s="185"/>
      <c r="BG963" s="187"/>
      <c r="BH963" s="278"/>
      <c r="BI963" s="188"/>
      <c r="BJ963" s="276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  <c r="BW963" s="40"/>
      <c r="BX963" s="40"/>
      <c r="BY963" s="40"/>
      <c r="BZ963" s="40"/>
      <c r="CA963" s="40"/>
      <c r="CB963" s="40"/>
      <c r="CC963" s="40"/>
      <c r="CD963" s="40"/>
      <c r="CE963" s="40"/>
      <c r="CF963" s="40"/>
      <c r="CG963" s="40"/>
      <c r="CH963" s="40"/>
      <c r="CI963" s="40"/>
      <c r="CJ963" s="40"/>
      <c r="CK963" s="40"/>
      <c r="CL963" s="40"/>
      <c r="CM963" s="40"/>
      <c r="CN963" s="40"/>
      <c r="CO963" s="40">
        <f t="shared" si="108"/>
        <v>0</v>
      </c>
    </row>
    <row r="964" spans="1:93" ht="22.5" hidden="1" customHeight="1">
      <c r="A964" s="277"/>
      <c r="B964" s="275"/>
      <c r="C964" s="75"/>
      <c r="D964" s="78"/>
      <c r="E964" s="75"/>
      <c r="F964" s="80"/>
      <c r="G964" s="78"/>
      <c r="H964" s="70"/>
      <c r="I964" s="81"/>
      <c r="J964" s="71" t="str">
        <f>IF(H964="","",VLOOKUP(H964,単重表!$C$6:'単重表'!$F$2502,2,FALSE))</f>
        <v/>
      </c>
      <c r="K964" s="232"/>
      <c r="L964" s="101">
        <f t="shared" si="109"/>
        <v>1</v>
      </c>
      <c r="M964" s="46"/>
      <c r="N964" s="101">
        <f t="shared" si="110"/>
        <v>1</v>
      </c>
      <c r="O964" s="49"/>
      <c r="P964" s="47" t="str">
        <f>IF(H964="","",VLOOKUP(H964,単重表!$C$6:'単重表'!$F$2502,3,FALSE))</f>
        <v/>
      </c>
      <c r="Q964" s="47"/>
      <c r="R964" s="56" t="e">
        <f t="shared" si="111"/>
        <v>#VALUE!</v>
      </c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275"/>
      <c r="AF964" s="275"/>
      <c r="AG964" s="40"/>
      <c r="AH964" s="40"/>
      <c r="AI964" s="40"/>
      <c r="AJ964" s="58" t="str">
        <f>IF(H964="","",VLOOKUP(H964,単重表!$C$6:'単重表'!$F$2502,4,FALSE))</f>
        <v/>
      </c>
      <c r="AK964" s="141" t="e">
        <f t="shared" si="103"/>
        <v>#VALUE!</v>
      </c>
      <c r="AL964" s="40">
        <v>2</v>
      </c>
      <c r="AM964" s="190" t="e">
        <f t="shared" si="104"/>
        <v>#VALUE!</v>
      </c>
      <c r="AO964" s="191">
        <f t="shared" si="105"/>
        <v>0</v>
      </c>
      <c r="AP964" s="182"/>
      <c r="AQ964" s="183" t="str">
        <f t="shared" si="106"/>
        <v/>
      </c>
      <c r="AR964" s="182"/>
      <c r="AS964" s="184" t="str">
        <f t="shared" si="107"/>
        <v/>
      </c>
      <c r="AT964" s="182"/>
      <c r="AU964" s="276"/>
      <c r="AV964" s="185"/>
      <c r="AW964" s="185"/>
      <c r="AX964" s="185"/>
      <c r="AY964" s="185"/>
      <c r="AZ964" s="185"/>
      <c r="BA964" s="186"/>
      <c r="BB964" s="80"/>
      <c r="BC964" s="185"/>
      <c r="BD964" s="185"/>
      <c r="BE964" s="185"/>
      <c r="BF964" s="185"/>
      <c r="BG964" s="187"/>
      <c r="BH964" s="278"/>
      <c r="BI964" s="188"/>
      <c r="BJ964" s="276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  <c r="BW964" s="40"/>
      <c r="BX964" s="40"/>
      <c r="BY964" s="40"/>
      <c r="BZ964" s="40"/>
      <c r="CA964" s="40"/>
      <c r="CB964" s="40"/>
      <c r="CC964" s="40"/>
      <c r="CD964" s="40"/>
      <c r="CE964" s="40"/>
      <c r="CF964" s="40"/>
      <c r="CG964" s="40"/>
      <c r="CH964" s="40"/>
      <c r="CI964" s="40"/>
      <c r="CJ964" s="40"/>
      <c r="CK964" s="40"/>
      <c r="CL964" s="40"/>
      <c r="CM964" s="40"/>
      <c r="CN964" s="40"/>
      <c r="CO964" s="40">
        <f t="shared" si="108"/>
        <v>0</v>
      </c>
    </row>
    <row r="965" spans="1:93" ht="22.5" hidden="1" customHeight="1">
      <c r="A965" s="277"/>
      <c r="B965" s="275"/>
      <c r="C965" s="75"/>
      <c r="D965" s="78"/>
      <c r="E965" s="75"/>
      <c r="F965" s="80"/>
      <c r="G965" s="78"/>
      <c r="H965" s="70"/>
      <c r="I965" s="81"/>
      <c r="J965" s="71" t="str">
        <f>IF(H965="","",VLOOKUP(H965,単重表!$C$6:'単重表'!$F$2502,2,FALSE))</f>
        <v/>
      </c>
      <c r="K965" s="232"/>
      <c r="L965" s="101">
        <f t="shared" si="109"/>
        <v>1</v>
      </c>
      <c r="M965" s="46"/>
      <c r="N965" s="101">
        <f t="shared" si="110"/>
        <v>1</v>
      </c>
      <c r="O965" s="49"/>
      <c r="P965" s="47" t="str">
        <f>IF(H965="","",VLOOKUP(H965,単重表!$C$6:'単重表'!$F$2502,3,FALSE))</f>
        <v/>
      </c>
      <c r="Q965" s="47"/>
      <c r="R965" s="56" t="e">
        <f t="shared" si="111"/>
        <v>#VALUE!</v>
      </c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275"/>
      <c r="AF965" s="275"/>
      <c r="AG965" s="40"/>
      <c r="AH965" s="40"/>
      <c r="AI965" s="40"/>
      <c r="AJ965" s="58" t="str">
        <f>IF(H965="","",VLOOKUP(H965,単重表!$C$6:'単重表'!$F$2502,4,FALSE))</f>
        <v/>
      </c>
      <c r="AK965" s="141" t="e">
        <f t="shared" si="103"/>
        <v>#VALUE!</v>
      </c>
      <c r="AL965" s="40">
        <v>2</v>
      </c>
      <c r="AM965" s="190" t="e">
        <f t="shared" si="104"/>
        <v>#VALUE!</v>
      </c>
      <c r="AO965" s="191">
        <f t="shared" si="105"/>
        <v>0</v>
      </c>
      <c r="AP965" s="182"/>
      <c r="AQ965" s="183" t="str">
        <f t="shared" si="106"/>
        <v/>
      </c>
      <c r="AR965" s="182"/>
      <c r="AS965" s="184" t="str">
        <f t="shared" si="107"/>
        <v/>
      </c>
      <c r="AT965" s="182"/>
      <c r="AU965" s="276"/>
      <c r="AV965" s="185"/>
      <c r="AW965" s="185"/>
      <c r="AX965" s="185"/>
      <c r="AY965" s="185"/>
      <c r="AZ965" s="185"/>
      <c r="BA965" s="186"/>
      <c r="BB965" s="80"/>
      <c r="BC965" s="185"/>
      <c r="BD965" s="185"/>
      <c r="BE965" s="185"/>
      <c r="BF965" s="185"/>
      <c r="BG965" s="187"/>
      <c r="BH965" s="278"/>
      <c r="BI965" s="188"/>
      <c r="BJ965" s="276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  <c r="BW965" s="40"/>
      <c r="BX965" s="40"/>
      <c r="BY965" s="40"/>
      <c r="BZ965" s="40"/>
      <c r="CA965" s="40"/>
      <c r="CB965" s="40"/>
      <c r="CC965" s="40"/>
      <c r="CD965" s="40"/>
      <c r="CE965" s="40"/>
      <c r="CF965" s="40"/>
      <c r="CG965" s="40"/>
      <c r="CH965" s="40"/>
      <c r="CI965" s="40"/>
      <c r="CJ965" s="40"/>
      <c r="CK965" s="40"/>
      <c r="CL965" s="40"/>
      <c r="CM965" s="40"/>
      <c r="CN965" s="40"/>
      <c r="CO965" s="40">
        <f t="shared" si="108"/>
        <v>0</v>
      </c>
    </row>
    <row r="966" spans="1:93" ht="22.5" hidden="1" customHeight="1">
      <c r="A966" s="277"/>
      <c r="B966" s="275"/>
      <c r="C966" s="75"/>
      <c r="D966" s="78"/>
      <c r="E966" s="75"/>
      <c r="F966" s="80"/>
      <c r="G966" s="78"/>
      <c r="H966" s="70"/>
      <c r="I966" s="81"/>
      <c r="J966" s="71" t="str">
        <f>IF(H966="","",VLOOKUP(H966,単重表!$C$6:'単重表'!$F$2502,2,FALSE))</f>
        <v/>
      </c>
      <c r="K966" s="232"/>
      <c r="L966" s="101">
        <f t="shared" si="109"/>
        <v>1</v>
      </c>
      <c r="M966" s="46"/>
      <c r="N966" s="101">
        <f t="shared" si="110"/>
        <v>1</v>
      </c>
      <c r="O966" s="49"/>
      <c r="P966" s="47" t="str">
        <f>IF(H966="","",VLOOKUP(H966,単重表!$C$6:'単重表'!$F$2502,3,FALSE))</f>
        <v/>
      </c>
      <c r="Q966" s="47"/>
      <c r="R966" s="56" t="e">
        <f t="shared" si="111"/>
        <v>#VALUE!</v>
      </c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275"/>
      <c r="AF966" s="275"/>
      <c r="AG966" s="40"/>
      <c r="AH966" s="40"/>
      <c r="AI966" s="40"/>
      <c r="AJ966" s="58" t="str">
        <f>IF(H966="","",VLOOKUP(H966,単重表!$C$6:'単重表'!$F$2502,4,FALSE))</f>
        <v/>
      </c>
      <c r="AK966" s="141" t="e">
        <f t="shared" si="103"/>
        <v>#VALUE!</v>
      </c>
      <c r="AL966" s="40">
        <v>2</v>
      </c>
      <c r="AM966" s="190" t="e">
        <f t="shared" si="104"/>
        <v>#VALUE!</v>
      </c>
      <c r="AO966" s="191">
        <f t="shared" si="105"/>
        <v>0</v>
      </c>
      <c r="AP966" s="182"/>
      <c r="AQ966" s="183" t="str">
        <f t="shared" si="106"/>
        <v/>
      </c>
      <c r="AR966" s="182"/>
      <c r="AS966" s="184" t="str">
        <f t="shared" si="107"/>
        <v/>
      </c>
      <c r="AT966" s="182"/>
      <c r="AU966" s="276"/>
      <c r="AV966" s="185"/>
      <c r="AW966" s="185"/>
      <c r="AX966" s="185"/>
      <c r="AY966" s="185"/>
      <c r="AZ966" s="185"/>
      <c r="BA966" s="186"/>
      <c r="BB966" s="80"/>
      <c r="BC966" s="185"/>
      <c r="BD966" s="185"/>
      <c r="BE966" s="185"/>
      <c r="BF966" s="185"/>
      <c r="BG966" s="187"/>
      <c r="BH966" s="278"/>
      <c r="BI966" s="188"/>
      <c r="BJ966" s="276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  <c r="BW966" s="40"/>
      <c r="BX966" s="40"/>
      <c r="BY966" s="40"/>
      <c r="BZ966" s="40"/>
      <c r="CA966" s="40"/>
      <c r="CB966" s="40"/>
      <c r="CC966" s="40"/>
      <c r="CD966" s="40"/>
      <c r="CE966" s="40"/>
      <c r="CF966" s="40"/>
      <c r="CG966" s="40"/>
      <c r="CH966" s="40"/>
      <c r="CI966" s="40"/>
      <c r="CJ966" s="40"/>
      <c r="CK966" s="40"/>
      <c r="CL966" s="40"/>
      <c r="CM966" s="40"/>
      <c r="CN966" s="40"/>
      <c r="CO966" s="40">
        <f t="shared" si="108"/>
        <v>0</v>
      </c>
    </row>
    <row r="967" spans="1:93" ht="22.5" hidden="1" customHeight="1">
      <c r="A967" s="277"/>
      <c r="B967" s="275"/>
      <c r="C967" s="75"/>
      <c r="D967" s="78"/>
      <c r="E967" s="75"/>
      <c r="F967" s="80"/>
      <c r="G967" s="78"/>
      <c r="H967" s="70"/>
      <c r="I967" s="81"/>
      <c r="J967" s="71" t="str">
        <f>IF(H967="","",VLOOKUP(H967,単重表!$C$6:'単重表'!$F$2502,2,FALSE))</f>
        <v/>
      </c>
      <c r="K967" s="232"/>
      <c r="L967" s="101">
        <f t="shared" si="109"/>
        <v>1</v>
      </c>
      <c r="M967" s="46"/>
      <c r="N967" s="101">
        <f t="shared" si="110"/>
        <v>1</v>
      </c>
      <c r="O967" s="49"/>
      <c r="P967" s="47" t="str">
        <f>IF(H967="","",VLOOKUP(H967,単重表!$C$6:'単重表'!$F$2502,3,FALSE))</f>
        <v/>
      </c>
      <c r="Q967" s="47"/>
      <c r="R967" s="56" t="e">
        <f t="shared" si="111"/>
        <v>#VALUE!</v>
      </c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275"/>
      <c r="AF967" s="275"/>
      <c r="AG967" s="40"/>
      <c r="AH967" s="40"/>
      <c r="AI967" s="40"/>
      <c r="AJ967" s="58" t="str">
        <f>IF(H967="","",VLOOKUP(H967,単重表!$C$6:'単重表'!$F$2502,4,FALSE))</f>
        <v/>
      </c>
      <c r="AK967" s="141" t="e">
        <f t="shared" si="103"/>
        <v>#VALUE!</v>
      </c>
      <c r="AL967" s="40">
        <v>2</v>
      </c>
      <c r="AM967" s="190" t="e">
        <f t="shared" si="104"/>
        <v>#VALUE!</v>
      </c>
      <c r="AO967" s="191">
        <f t="shared" si="105"/>
        <v>0</v>
      </c>
      <c r="AP967" s="182"/>
      <c r="AQ967" s="183" t="str">
        <f t="shared" si="106"/>
        <v/>
      </c>
      <c r="AR967" s="182"/>
      <c r="AS967" s="184" t="str">
        <f t="shared" si="107"/>
        <v/>
      </c>
      <c r="AT967" s="182"/>
      <c r="AU967" s="276"/>
      <c r="AV967" s="185"/>
      <c r="AW967" s="185"/>
      <c r="AX967" s="185"/>
      <c r="AY967" s="185"/>
      <c r="AZ967" s="185"/>
      <c r="BA967" s="186"/>
      <c r="BB967" s="80"/>
      <c r="BC967" s="185"/>
      <c r="BD967" s="185"/>
      <c r="BE967" s="185"/>
      <c r="BF967" s="185"/>
      <c r="BG967" s="187"/>
      <c r="BH967" s="278"/>
      <c r="BI967" s="188"/>
      <c r="BJ967" s="276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  <c r="BW967" s="40"/>
      <c r="BX967" s="40"/>
      <c r="BY967" s="40"/>
      <c r="BZ967" s="40"/>
      <c r="CA967" s="40"/>
      <c r="CB967" s="40"/>
      <c r="CC967" s="40"/>
      <c r="CD967" s="40"/>
      <c r="CE967" s="40"/>
      <c r="CF967" s="40"/>
      <c r="CG967" s="40"/>
      <c r="CH967" s="40"/>
      <c r="CI967" s="40"/>
      <c r="CJ967" s="40"/>
      <c r="CK967" s="40"/>
      <c r="CL967" s="40"/>
      <c r="CM967" s="40"/>
      <c r="CN967" s="40"/>
      <c r="CO967" s="40">
        <f t="shared" si="108"/>
        <v>0</v>
      </c>
    </row>
    <row r="968" spans="1:93" ht="22.5" hidden="1" customHeight="1">
      <c r="A968" s="277"/>
      <c r="B968" s="275"/>
      <c r="C968" s="75"/>
      <c r="D968" s="78"/>
      <c r="E968" s="75"/>
      <c r="F968" s="80"/>
      <c r="G968" s="78"/>
      <c r="H968" s="70"/>
      <c r="I968" s="81"/>
      <c r="J968" s="71" t="str">
        <f>IF(H968="","",VLOOKUP(H968,単重表!$C$6:'単重表'!$F$2502,2,FALSE))</f>
        <v/>
      </c>
      <c r="K968" s="232"/>
      <c r="L968" s="101">
        <f t="shared" si="109"/>
        <v>1</v>
      </c>
      <c r="M968" s="46"/>
      <c r="N968" s="101">
        <f t="shared" si="110"/>
        <v>1</v>
      </c>
      <c r="O968" s="49"/>
      <c r="P968" s="47" t="str">
        <f>IF(H968="","",VLOOKUP(H968,単重表!$C$6:'単重表'!$F$2502,3,FALSE))</f>
        <v/>
      </c>
      <c r="Q968" s="47"/>
      <c r="R968" s="56" t="e">
        <f t="shared" si="111"/>
        <v>#VALUE!</v>
      </c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275"/>
      <c r="AF968" s="275"/>
      <c r="AG968" s="40"/>
      <c r="AH968" s="40"/>
      <c r="AI968" s="40"/>
      <c r="AJ968" s="58" t="str">
        <f>IF(H968="","",VLOOKUP(H968,単重表!$C$6:'単重表'!$F$2502,4,FALSE))</f>
        <v/>
      </c>
      <c r="AK968" s="141" t="e">
        <f t="shared" si="103"/>
        <v>#VALUE!</v>
      </c>
      <c r="AL968" s="40">
        <v>2</v>
      </c>
      <c r="AM968" s="190" t="e">
        <f t="shared" si="104"/>
        <v>#VALUE!</v>
      </c>
      <c r="AO968" s="191">
        <f t="shared" si="105"/>
        <v>0</v>
      </c>
      <c r="AP968" s="182"/>
      <c r="AQ968" s="183" t="str">
        <f t="shared" si="106"/>
        <v/>
      </c>
      <c r="AR968" s="182"/>
      <c r="AS968" s="184" t="str">
        <f t="shared" si="107"/>
        <v/>
      </c>
      <c r="AT968" s="182"/>
      <c r="AU968" s="276"/>
      <c r="AV968" s="185"/>
      <c r="AW968" s="185"/>
      <c r="AX968" s="185"/>
      <c r="AY968" s="185"/>
      <c r="AZ968" s="185"/>
      <c r="BA968" s="186"/>
      <c r="BB968" s="80"/>
      <c r="BC968" s="185"/>
      <c r="BD968" s="185"/>
      <c r="BE968" s="185"/>
      <c r="BF968" s="185"/>
      <c r="BG968" s="187"/>
      <c r="BH968" s="278"/>
      <c r="BI968" s="188"/>
      <c r="BJ968" s="276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  <c r="BW968" s="40"/>
      <c r="BX968" s="40"/>
      <c r="BY968" s="40"/>
      <c r="BZ968" s="40"/>
      <c r="CA968" s="40"/>
      <c r="CB968" s="40"/>
      <c r="CC968" s="40"/>
      <c r="CD968" s="40"/>
      <c r="CE968" s="40"/>
      <c r="CF968" s="40"/>
      <c r="CG968" s="40"/>
      <c r="CH968" s="40"/>
      <c r="CI968" s="40"/>
      <c r="CJ968" s="40"/>
      <c r="CK968" s="40"/>
      <c r="CL968" s="40"/>
      <c r="CM968" s="40"/>
      <c r="CN968" s="40"/>
      <c r="CO968" s="40">
        <f t="shared" si="108"/>
        <v>0</v>
      </c>
    </row>
    <row r="969" spans="1:93" ht="22.5" hidden="1" customHeight="1">
      <c r="A969" s="277"/>
      <c r="B969" s="275"/>
      <c r="C969" s="75"/>
      <c r="D969" s="78"/>
      <c r="E969" s="75"/>
      <c r="F969" s="80"/>
      <c r="G969" s="78"/>
      <c r="H969" s="70"/>
      <c r="I969" s="81"/>
      <c r="J969" s="71" t="str">
        <f>IF(H969="","",VLOOKUP(H969,単重表!$C$6:'単重表'!$F$2502,2,FALSE))</f>
        <v/>
      </c>
      <c r="K969" s="232"/>
      <c r="L969" s="101">
        <f t="shared" si="109"/>
        <v>1</v>
      </c>
      <c r="M969" s="46"/>
      <c r="N969" s="101">
        <f t="shared" si="110"/>
        <v>1</v>
      </c>
      <c r="O969" s="49"/>
      <c r="P969" s="47" t="str">
        <f>IF(H969="","",VLOOKUP(H969,単重表!$C$6:'単重表'!$F$2502,3,FALSE))</f>
        <v/>
      </c>
      <c r="Q969" s="47"/>
      <c r="R969" s="56" t="e">
        <f t="shared" si="111"/>
        <v>#VALUE!</v>
      </c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275"/>
      <c r="AF969" s="275"/>
      <c r="AG969" s="40"/>
      <c r="AH969" s="40"/>
      <c r="AI969" s="40"/>
      <c r="AJ969" s="58" t="str">
        <f>IF(H969="","",VLOOKUP(H969,単重表!$C$6:'単重表'!$F$2502,4,FALSE))</f>
        <v/>
      </c>
      <c r="AK969" s="141" t="e">
        <f t="shared" si="103"/>
        <v>#VALUE!</v>
      </c>
      <c r="AL969" s="40">
        <v>2</v>
      </c>
      <c r="AM969" s="190" t="e">
        <f t="shared" si="104"/>
        <v>#VALUE!</v>
      </c>
      <c r="AO969" s="191">
        <f t="shared" si="105"/>
        <v>0</v>
      </c>
      <c r="AP969" s="182"/>
      <c r="AQ969" s="183" t="str">
        <f t="shared" si="106"/>
        <v/>
      </c>
      <c r="AR969" s="182"/>
      <c r="AS969" s="184" t="str">
        <f t="shared" si="107"/>
        <v/>
      </c>
      <c r="AT969" s="182"/>
      <c r="AU969" s="276"/>
      <c r="AV969" s="185"/>
      <c r="AW969" s="185"/>
      <c r="AX969" s="185"/>
      <c r="AY969" s="185"/>
      <c r="AZ969" s="185"/>
      <c r="BA969" s="186"/>
      <c r="BB969" s="80"/>
      <c r="BC969" s="185"/>
      <c r="BD969" s="185"/>
      <c r="BE969" s="185"/>
      <c r="BF969" s="185"/>
      <c r="BG969" s="187"/>
      <c r="BH969" s="278"/>
      <c r="BI969" s="188"/>
      <c r="BJ969" s="276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  <c r="BW969" s="40"/>
      <c r="BX969" s="40"/>
      <c r="BY969" s="40"/>
      <c r="BZ969" s="40"/>
      <c r="CA969" s="40"/>
      <c r="CB969" s="40"/>
      <c r="CC969" s="40"/>
      <c r="CD969" s="40"/>
      <c r="CE969" s="40"/>
      <c r="CF969" s="40"/>
      <c r="CG969" s="40"/>
      <c r="CH969" s="40"/>
      <c r="CI969" s="40"/>
      <c r="CJ969" s="40"/>
      <c r="CK969" s="40"/>
      <c r="CL969" s="40"/>
      <c r="CM969" s="40"/>
      <c r="CN969" s="40"/>
      <c r="CO969" s="40">
        <f t="shared" si="108"/>
        <v>0</v>
      </c>
    </row>
    <row r="970" spans="1:93" ht="22.5" hidden="1" customHeight="1">
      <c r="A970" s="277"/>
      <c r="B970" s="275"/>
      <c r="C970" s="75"/>
      <c r="D970" s="78"/>
      <c r="E970" s="75"/>
      <c r="F970" s="80"/>
      <c r="G970" s="78"/>
      <c r="H970" s="70"/>
      <c r="I970" s="81"/>
      <c r="J970" s="71" t="str">
        <f>IF(H970="","",VLOOKUP(H970,単重表!$C$6:'単重表'!$F$2502,2,FALSE))</f>
        <v/>
      </c>
      <c r="K970" s="232"/>
      <c r="L970" s="101">
        <f t="shared" si="109"/>
        <v>1</v>
      </c>
      <c r="M970" s="46"/>
      <c r="N970" s="101">
        <f t="shared" si="110"/>
        <v>1</v>
      </c>
      <c r="O970" s="49"/>
      <c r="P970" s="47" t="str">
        <f>IF(H970="","",VLOOKUP(H970,単重表!$C$6:'単重表'!$F$2502,3,FALSE))</f>
        <v/>
      </c>
      <c r="Q970" s="47"/>
      <c r="R970" s="56" t="e">
        <f t="shared" si="111"/>
        <v>#VALUE!</v>
      </c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275"/>
      <c r="AF970" s="275"/>
      <c r="AG970" s="40"/>
      <c r="AH970" s="40"/>
      <c r="AI970" s="40"/>
      <c r="AJ970" s="58" t="str">
        <f>IF(H970="","",VLOOKUP(H970,単重表!$C$6:'単重表'!$F$2502,4,FALSE))</f>
        <v/>
      </c>
      <c r="AK970" s="141" t="e">
        <f t="shared" si="103"/>
        <v>#VALUE!</v>
      </c>
      <c r="AL970" s="40">
        <v>2</v>
      </c>
      <c r="AM970" s="190" t="e">
        <f t="shared" si="104"/>
        <v>#VALUE!</v>
      </c>
      <c r="AO970" s="191">
        <f t="shared" si="105"/>
        <v>0</v>
      </c>
      <c r="AP970" s="182"/>
      <c r="AQ970" s="183" t="str">
        <f t="shared" si="106"/>
        <v/>
      </c>
      <c r="AR970" s="182"/>
      <c r="AS970" s="184" t="str">
        <f t="shared" si="107"/>
        <v/>
      </c>
      <c r="AT970" s="182"/>
      <c r="AU970" s="276"/>
      <c r="AV970" s="185"/>
      <c r="AW970" s="185"/>
      <c r="AX970" s="185"/>
      <c r="AY970" s="185"/>
      <c r="AZ970" s="185"/>
      <c r="BA970" s="186"/>
      <c r="BB970" s="80"/>
      <c r="BC970" s="185"/>
      <c r="BD970" s="185"/>
      <c r="BE970" s="185"/>
      <c r="BF970" s="185"/>
      <c r="BG970" s="187"/>
      <c r="BH970" s="278"/>
      <c r="BI970" s="188"/>
      <c r="BJ970" s="276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  <c r="BW970" s="40"/>
      <c r="BX970" s="40"/>
      <c r="BY970" s="40"/>
      <c r="BZ970" s="40"/>
      <c r="CA970" s="40"/>
      <c r="CB970" s="40"/>
      <c r="CC970" s="40"/>
      <c r="CD970" s="40"/>
      <c r="CE970" s="40"/>
      <c r="CF970" s="40"/>
      <c r="CG970" s="40"/>
      <c r="CH970" s="40"/>
      <c r="CI970" s="40"/>
      <c r="CJ970" s="40"/>
      <c r="CK970" s="40"/>
      <c r="CL970" s="40"/>
      <c r="CM970" s="40"/>
      <c r="CN970" s="40"/>
      <c r="CO970" s="40">
        <f t="shared" si="108"/>
        <v>0</v>
      </c>
    </row>
    <row r="971" spans="1:93" ht="22.5" hidden="1" customHeight="1">
      <c r="A971" s="277"/>
      <c r="B971" s="275"/>
      <c r="C971" s="75"/>
      <c r="D971" s="78"/>
      <c r="E971" s="75"/>
      <c r="F971" s="80"/>
      <c r="G971" s="78"/>
      <c r="H971" s="70"/>
      <c r="I971" s="81"/>
      <c r="J971" s="71" t="str">
        <f>IF(H971="","",VLOOKUP(H971,単重表!$C$6:'単重表'!$F$2502,2,FALSE))</f>
        <v/>
      </c>
      <c r="K971" s="232"/>
      <c r="L971" s="101">
        <f t="shared" si="109"/>
        <v>1</v>
      </c>
      <c r="M971" s="46"/>
      <c r="N971" s="101">
        <f t="shared" si="110"/>
        <v>1</v>
      </c>
      <c r="O971" s="49"/>
      <c r="P971" s="47" t="str">
        <f>IF(H971="","",VLOOKUP(H971,単重表!$C$6:'単重表'!$F$2502,3,FALSE))</f>
        <v/>
      </c>
      <c r="Q971" s="47"/>
      <c r="R971" s="56" t="e">
        <f t="shared" si="111"/>
        <v>#VALUE!</v>
      </c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275"/>
      <c r="AF971" s="275"/>
      <c r="AG971" s="40"/>
      <c r="AH971" s="40"/>
      <c r="AI971" s="40"/>
      <c r="AJ971" s="58" t="str">
        <f>IF(H971="","",VLOOKUP(H971,単重表!$C$6:'単重表'!$F$2502,4,FALSE))</f>
        <v/>
      </c>
      <c r="AK971" s="141" t="e">
        <f t="shared" si="103"/>
        <v>#VALUE!</v>
      </c>
      <c r="AL971" s="40">
        <v>2</v>
      </c>
      <c r="AM971" s="190" t="e">
        <f t="shared" si="104"/>
        <v>#VALUE!</v>
      </c>
      <c r="AO971" s="191">
        <f t="shared" si="105"/>
        <v>0</v>
      </c>
      <c r="AP971" s="182"/>
      <c r="AQ971" s="183" t="str">
        <f t="shared" si="106"/>
        <v/>
      </c>
      <c r="AR971" s="182"/>
      <c r="AS971" s="184" t="str">
        <f t="shared" si="107"/>
        <v/>
      </c>
      <c r="AT971" s="182"/>
      <c r="AU971" s="276"/>
      <c r="AV971" s="185"/>
      <c r="AW971" s="185"/>
      <c r="AX971" s="185"/>
      <c r="AY971" s="185"/>
      <c r="AZ971" s="185"/>
      <c r="BA971" s="186"/>
      <c r="BB971" s="80"/>
      <c r="BC971" s="185"/>
      <c r="BD971" s="185"/>
      <c r="BE971" s="185"/>
      <c r="BF971" s="185"/>
      <c r="BG971" s="187"/>
      <c r="BH971" s="278"/>
      <c r="BI971" s="188"/>
      <c r="BJ971" s="276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  <c r="BW971" s="40"/>
      <c r="BX971" s="40"/>
      <c r="BY971" s="40"/>
      <c r="BZ971" s="40"/>
      <c r="CA971" s="40"/>
      <c r="CB971" s="40"/>
      <c r="CC971" s="40"/>
      <c r="CD971" s="40"/>
      <c r="CE971" s="40"/>
      <c r="CF971" s="40"/>
      <c r="CG971" s="40"/>
      <c r="CH971" s="40"/>
      <c r="CI971" s="40"/>
      <c r="CJ971" s="40"/>
      <c r="CK971" s="40"/>
      <c r="CL971" s="40"/>
      <c r="CM971" s="40"/>
      <c r="CN971" s="40"/>
      <c r="CO971" s="40">
        <f t="shared" si="108"/>
        <v>0</v>
      </c>
    </row>
    <row r="972" spans="1:93" ht="22.5" hidden="1" customHeight="1">
      <c r="A972" s="277"/>
      <c r="B972" s="275"/>
      <c r="C972" s="75"/>
      <c r="D972" s="78"/>
      <c r="E972" s="75"/>
      <c r="F972" s="80"/>
      <c r="G972" s="78"/>
      <c r="H972" s="70"/>
      <c r="I972" s="81"/>
      <c r="J972" s="71" t="str">
        <f>IF(H972="","",VLOOKUP(H972,単重表!$C$6:'単重表'!$F$2502,2,FALSE))</f>
        <v/>
      </c>
      <c r="K972" s="232"/>
      <c r="L972" s="101">
        <f t="shared" si="109"/>
        <v>1</v>
      </c>
      <c r="M972" s="46"/>
      <c r="N972" s="101">
        <f t="shared" si="110"/>
        <v>1</v>
      </c>
      <c r="O972" s="49"/>
      <c r="P972" s="47" t="str">
        <f>IF(H972="","",VLOOKUP(H972,単重表!$C$6:'単重表'!$F$2502,3,FALSE))</f>
        <v/>
      </c>
      <c r="Q972" s="47"/>
      <c r="R972" s="56" t="e">
        <f t="shared" si="111"/>
        <v>#VALUE!</v>
      </c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275"/>
      <c r="AF972" s="275"/>
      <c r="AG972" s="40"/>
      <c r="AH972" s="40"/>
      <c r="AI972" s="40"/>
      <c r="AJ972" s="58" t="str">
        <f>IF(H972="","",VLOOKUP(H972,単重表!$C$6:'単重表'!$F$2502,4,FALSE))</f>
        <v/>
      </c>
      <c r="AK972" s="141" t="e">
        <f t="shared" si="103"/>
        <v>#VALUE!</v>
      </c>
      <c r="AL972" s="40">
        <v>2</v>
      </c>
      <c r="AM972" s="190" t="e">
        <f t="shared" si="104"/>
        <v>#VALUE!</v>
      </c>
      <c r="AO972" s="191">
        <f t="shared" si="105"/>
        <v>0</v>
      </c>
      <c r="AP972" s="182"/>
      <c r="AQ972" s="183" t="str">
        <f t="shared" si="106"/>
        <v/>
      </c>
      <c r="AR972" s="182"/>
      <c r="AS972" s="184" t="str">
        <f t="shared" si="107"/>
        <v/>
      </c>
      <c r="AT972" s="182"/>
      <c r="AU972" s="276"/>
      <c r="AV972" s="185"/>
      <c r="AW972" s="185"/>
      <c r="AX972" s="185"/>
      <c r="AY972" s="185"/>
      <c r="AZ972" s="185"/>
      <c r="BA972" s="186"/>
      <c r="BB972" s="80"/>
      <c r="BC972" s="185"/>
      <c r="BD972" s="185"/>
      <c r="BE972" s="185"/>
      <c r="BF972" s="185"/>
      <c r="BG972" s="187"/>
      <c r="BH972" s="278"/>
      <c r="BI972" s="188"/>
      <c r="BJ972" s="276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  <c r="CN972" s="40"/>
      <c r="CO972" s="40">
        <f t="shared" si="108"/>
        <v>0</v>
      </c>
    </row>
    <row r="973" spans="1:93" ht="22.5" hidden="1" customHeight="1">
      <c r="A973" s="277"/>
      <c r="B973" s="275"/>
      <c r="C973" s="75"/>
      <c r="D973" s="78"/>
      <c r="E973" s="75"/>
      <c r="F973" s="80"/>
      <c r="G973" s="78"/>
      <c r="H973" s="70"/>
      <c r="I973" s="81"/>
      <c r="J973" s="71" t="str">
        <f>IF(H973="","",VLOOKUP(H973,単重表!$C$6:'単重表'!$F$2502,2,FALSE))</f>
        <v/>
      </c>
      <c r="K973" s="232"/>
      <c r="L973" s="101">
        <f t="shared" si="109"/>
        <v>1</v>
      </c>
      <c r="M973" s="46"/>
      <c r="N973" s="101">
        <f t="shared" si="110"/>
        <v>1</v>
      </c>
      <c r="O973" s="49"/>
      <c r="P973" s="47" t="str">
        <f>IF(H973="","",VLOOKUP(H973,単重表!$C$6:'単重表'!$F$2502,3,FALSE))</f>
        <v/>
      </c>
      <c r="Q973" s="47"/>
      <c r="R973" s="56" t="e">
        <f t="shared" si="111"/>
        <v>#VALUE!</v>
      </c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275"/>
      <c r="AF973" s="275"/>
      <c r="AG973" s="40"/>
      <c r="AH973" s="40"/>
      <c r="AI973" s="40"/>
      <c r="AJ973" s="58" t="str">
        <f>IF(H973="","",VLOOKUP(H973,単重表!$C$6:'単重表'!$F$2502,4,FALSE))</f>
        <v/>
      </c>
      <c r="AK973" s="141" t="e">
        <f t="shared" si="103"/>
        <v>#VALUE!</v>
      </c>
      <c r="AL973" s="40">
        <v>2</v>
      </c>
      <c r="AM973" s="190" t="e">
        <f t="shared" si="104"/>
        <v>#VALUE!</v>
      </c>
      <c r="AO973" s="191">
        <f t="shared" si="105"/>
        <v>0</v>
      </c>
      <c r="AP973" s="182"/>
      <c r="AQ973" s="183" t="str">
        <f t="shared" si="106"/>
        <v/>
      </c>
      <c r="AR973" s="182"/>
      <c r="AS973" s="184" t="str">
        <f t="shared" si="107"/>
        <v/>
      </c>
      <c r="AT973" s="182"/>
      <c r="AU973" s="276"/>
      <c r="AV973" s="185"/>
      <c r="AW973" s="185"/>
      <c r="AX973" s="185"/>
      <c r="AY973" s="185"/>
      <c r="AZ973" s="185"/>
      <c r="BA973" s="186"/>
      <c r="BB973" s="80"/>
      <c r="BC973" s="185"/>
      <c r="BD973" s="185"/>
      <c r="BE973" s="185"/>
      <c r="BF973" s="185"/>
      <c r="BG973" s="187"/>
      <c r="BH973" s="278"/>
      <c r="BI973" s="188"/>
      <c r="BJ973" s="276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  <c r="CN973" s="40"/>
      <c r="CO973" s="40">
        <f t="shared" si="108"/>
        <v>0</v>
      </c>
    </row>
    <row r="974" spans="1:93" ht="22.5" hidden="1" customHeight="1">
      <c r="A974" s="277"/>
      <c r="B974" s="275"/>
      <c r="C974" s="75"/>
      <c r="D974" s="78"/>
      <c r="E974" s="75"/>
      <c r="F974" s="80"/>
      <c r="G974" s="78"/>
      <c r="H974" s="70"/>
      <c r="I974" s="81"/>
      <c r="J974" s="71" t="str">
        <f>IF(H974="","",VLOOKUP(H974,単重表!$C$6:'単重表'!$F$2502,2,FALSE))</f>
        <v/>
      </c>
      <c r="K974" s="232"/>
      <c r="L974" s="101">
        <f t="shared" si="109"/>
        <v>1</v>
      </c>
      <c r="M974" s="46"/>
      <c r="N974" s="101">
        <f t="shared" si="110"/>
        <v>1</v>
      </c>
      <c r="O974" s="49"/>
      <c r="P974" s="47" t="str">
        <f>IF(H974="","",VLOOKUP(H974,単重表!$C$6:'単重表'!$F$2502,3,FALSE))</f>
        <v/>
      </c>
      <c r="Q974" s="47"/>
      <c r="R974" s="56" t="e">
        <f t="shared" si="111"/>
        <v>#VALUE!</v>
      </c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275"/>
      <c r="AF974" s="275"/>
      <c r="AG974" s="40"/>
      <c r="AH974" s="40"/>
      <c r="AI974" s="40"/>
      <c r="AJ974" s="58" t="str">
        <f>IF(H974="","",VLOOKUP(H974,単重表!$C$6:'単重表'!$F$2502,4,FALSE))</f>
        <v/>
      </c>
      <c r="AK974" s="141" t="e">
        <f t="shared" si="103"/>
        <v>#VALUE!</v>
      </c>
      <c r="AL974" s="40">
        <v>2</v>
      </c>
      <c r="AM974" s="190" t="e">
        <f t="shared" si="104"/>
        <v>#VALUE!</v>
      </c>
      <c r="AO974" s="191">
        <f t="shared" si="105"/>
        <v>0</v>
      </c>
      <c r="AP974" s="182"/>
      <c r="AQ974" s="183" t="str">
        <f t="shared" si="106"/>
        <v/>
      </c>
      <c r="AR974" s="182"/>
      <c r="AS974" s="184" t="str">
        <f t="shared" si="107"/>
        <v/>
      </c>
      <c r="AT974" s="182"/>
      <c r="AU974" s="276"/>
      <c r="AV974" s="185"/>
      <c r="AW974" s="185"/>
      <c r="AX974" s="185"/>
      <c r="AY974" s="185"/>
      <c r="AZ974" s="185"/>
      <c r="BA974" s="186"/>
      <c r="BB974" s="80"/>
      <c r="BC974" s="185"/>
      <c r="BD974" s="185"/>
      <c r="BE974" s="185"/>
      <c r="BF974" s="185"/>
      <c r="BG974" s="187"/>
      <c r="BH974" s="278"/>
      <c r="BI974" s="188"/>
      <c r="BJ974" s="276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  <c r="BW974" s="40"/>
      <c r="BX974" s="40"/>
      <c r="BY974" s="40"/>
      <c r="BZ974" s="40"/>
      <c r="CA974" s="40"/>
      <c r="CB974" s="40"/>
      <c r="CC974" s="40"/>
      <c r="CD974" s="40"/>
      <c r="CE974" s="40"/>
      <c r="CF974" s="40"/>
      <c r="CG974" s="40"/>
      <c r="CH974" s="40"/>
      <c r="CI974" s="40"/>
      <c r="CJ974" s="40"/>
      <c r="CK974" s="40"/>
      <c r="CL974" s="40"/>
      <c r="CM974" s="40"/>
      <c r="CN974" s="40"/>
      <c r="CO974" s="40">
        <f t="shared" si="108"/>
        <v>0</v>
      </c>
    </row>
    <row r="975" spans="1:93" ht="22.5" hidden="1" customHeight="1">
      <c r="A975" s="277"/>
      <c r="B975" s="275"/>
      <c r="C975" s="75"/>
      <c r="D975" s="78"/>
      <c r="E975" s="75"/>
      <c r="F975" s="80"/>
      <c r="G975" s="78"/>
      <c r="H975" s="70"/>
      <c r="I975" s="81"/>
      <c r="J975" s="71" t="str">
        <f>IF(H975="","",VLOOKUP(H975,単重表!$C$6:'単重表'!$F$2502,2,FALSE))</f>
        <v/>
      </c>
      <c r="K975" s="232"/>
      <c r="L975" s="101">
        <f t="shared" si="109"/>
        <v>1</v>
      </c>
      <c r="M975" s="46"/>
      <c r="N975" s="101">
        <f t="shared" si="110"/>
        <v>1</v>
      </c>
      <c r="O975" s="49"/>
      <c r="P975" s="47" t="str">
        <f>IF(H975="","",VLOOKUP(H975,単重表!$C$6:'単重表'!$F$2502,3,FALSE))</f>
        <v/>
      </c>
      <c r="Q975" s="47"/>
      <c r="R975" s="56" t="e">
        <f t="shared" si="111"/>
        <v>#VALUE!</v>
      </c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275"/>
      <c r="AF975" s="275"/>
      <c r="AG975" s="40"/>
      <c r="AH975" s="40"/>
      <c r="AI975" s="40"/>
      <c r="AJ975" s="58" t="str">
        <f>IF(H975="","",VLOOKUP(H975,単重表!$C$6:'単重表'!$F$2502,4,FALSE))</f>
        <v/>
      </c>
      <c r="AK975" s="141" t="e">
        <f t="shared" si="103"/>
        <v>#VALUE!</v>
      </c>
      <c r="AL975" s="40">
        <v>2</v>
      </c>
      <c r="AM975" s="190" t="e">
        <f t="shared" si="104"/>
        <v>#VALUE!</v>
      </c>
      <c r="AO975" s="191">
        <f t="shared" si="105"/>
        <v>0</v>
      </c>
      <c r="AP975" s="182"/>
      <c r="AQ975" s="183" t="str">
        <f t="shared" si="106"/>
        <v/>
      </c>
      <c r="AR975" s="182"/>
      <c r="AS975" s="184" t="str">
        <f t="shared" si="107"/>
        <v/>
      </c>
      <c r="AT975" s="182"/>
      <c r="AU975" s="276"/>
      <c r="AV975" s="185"/>
      <c r="AW975" s="185"/>
      <c r="AX975" s="185"/>
      <c r="AY975" s="185"/>
      <c r="AZ975" s="185"/>
      <c r="BA975" s="186"/>
      <c r="BB975" s="80"/>
      <c r="BC975" s="185"/>
      <c r="BD975" s="185"/>
      <c r="BE975" s="185"/>
      <c r="BF975" s="185"/>
      <c r="BG975" s="187"/>
      <c r="BH975" s="278"/>
      <c r="BI975" s="188"/>
      <c r="BJ975" s="276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  <c r="CN975" s="40"/>
      <c r="CO975" s="40">
        <f t="shared" si="108"/>
        <v>0</v>
      </c>
    </row>
    <row r="976" spans="1:93" ht="22.5" hidden="1" customHeight="1">
      <c r="A976" s="277"/>
      <c r="B976" s="275"/>
      <c r="C976" s="75"/>
      <c r="D976" s="78"/>
      <c r="E976" s="75"/>
      <c r="F976" s="80"/>
      <c r="G976" s="78"/>
      <c r="H976" s="70"/>
      <c r="I976" s="81"/>
      <c r="J976" s="71" t="str">
        <f>IF(H976="","",VLOOKUP(H976,単重表!$C$6:'単重表'!$F$2502,2,FALSE))</f>
        <v/>
      </c>
      <c r="K976" s="232"/>
      <c r="L976" s="101">
        <f t="shared" si="109"/>
        <v>1</v>
      </c>
      <c r="M976" s="46"/>
      <c r="N976" s="101">
        <f t="shared" si="110"/>
        <v>1</v>
      </c>
      <c r="O976" s="49"/>
      <c r="P976" s="47" t="str">
        <f>IF(H976="","",VLOOKUP(H976,単重表!$C$6:'単重表'!$F$2502,3,FALSE))</f>
        <v/>
      </c>
      <c r="Q976" s="47"/>
      <c r="R976" s="56" t="e">
        <f t="shared" si="111"/>
        <v>#VALUE!</v>
      </c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275"/>
      <c r="AF976" s="275"/>
      <c r="AG976" s="40"/>
      <c r="AH976" s="40"/>
      <c r="AI976" s="40"/>
      <c r="AJ976" s="58" t="str">
        <f>IF(H976="","",VLOOKUP(H976,単重表!$C$6:'単重表'!$F$2502,4,FALSE))</f>
        <v/>
      </c>
      <c r="AK976" s="141" t="e">
        <f t="shared" si="103"/>
        <v>#VALUE!</v>
      </c>
      <c r="AL976" s="40">
        <v>2</v>
      </c>
      <c r="AM976" s="190" t="e">
        <f t="shared" si="104"/>
        <v>#VALUE!</v>
      </c>
      <c r="AO976" s="191">
        <f t="shared" si="105"/>
        <v>0</v>
      </c>
      <c r="AP976" s="182"/>
      <c r="AQ976" s="183" t="str">
        <f t="shared" si="106"/>
        <v/>
      </c>
      <c r="AR976" s="182"/>
      <c r="AS976" s="184" t="str">
        <f t="shared" si="107"/>
        <v/>
      </c>
      <c r="AT976" s="182"/>
      <c r="AU976" s="276"/>
      <c r="AV976" s="185"/>
      <c r="AW976" s="185"/>
      <c r="AX976" s="185"/>
      <c r="AY976" s="185"/>
      <c r="AZ976" s="185"/>
      <c r="BA976" s="186"/>
      <c r="BB976" s="80"/>
      <c r="BC976" s="185"/>
      <c r="BD976" s="185"/>
      <c r="BE976" s="185"/>
      <c r="BF976" s="185"/>
      <c r="BG976" s="187"/>
      <c r="BH976" s="278"/>
      <c r="BI976" s="188"/>
      <c r="BJ976" s="276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  <c r="BW976" s="40"/>
      <c r="BX976" s="40"/>
      <c r="BY976" s="40"/>
      <c r="BZ976" s="40"/>
      <c r="CA976" s="40"/>
      <c r="CB976" s="40"/>
      <c r="CC976" s="40"/>
      <c r="CD976" s="40"/>
      <c r="CE976" s="40"/>
      <c r="CF976" s="40"/>
      <c r="CG976" s="40"/>
      <c r="CH976" s="40"/>
      <c r="CI976" s="40"/>
      <c r="CJ976" s="40"/>
      <c r="CK976" s="40"/>
      <c r="CL976" s="40"/>
      <c r="CM976" s="40"/>
      <c r="CN976" s="40"/>
      <c r="CO976" s="40">
        <f t="shared" si="108"/>
        <v>0</v>
      </c>
    </row>
    <row r="977" spans="1:93" ht="22.5" hidden="1" customHeight="1">
      <c r="A977" s="277"/>
      <c r="B977" s="275"/>
      <c r="C977" s="75"/>
      <c r="D977" s="78"/>
      <c r="E977" s="75"/>
      <c r="F977" s="80"/>
      <c r="G977" s="78"/>
      <c r="H977" s="70"/>
      <c r="I977" s="81"/>
      <c r="J977" s="71" t="str">
        <f>IF(H977="","",VLOOKUP(H977,単重表!$C$6:'単重表'!$F$2502,2,FALSE))</f>
        <v/>
      </c>
      <c r="K977" s="232"/>
      <c r="L977" s="101">
        <f t="shared" si="109"/>
        <v>1</v>
      </c>
      <c r="M977" s="46"/>
      <c r="N977" s="101">
        <f t="shared" si="110"/>
        <v>1</v>
      </c>
      <c r="O977" s="49"/>
      <c r="P977" s="47" t="str">
        <f>IF(H977="","",VLOOKUP(H977,単重表!$C$6:'単重表'!$F$2502,3,FALSE))</f>
        <v/>
      </c>
      <c r="Q977" s="47"/>
      <c r="R977" s="56" t="e">
        <f t="shared" si="111"/>
        <v>#VALUE!</v>
      </c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275"/>
      <c r="AF977" s="275"/>
      <c r="AG977" s="40"/>
      <c r="AH977" s="40"/>
      <c r="AI977" s="40"/>
      <c r="AJ977" s="58" t="str">
        <f>IF(H977="","",VLOOKUP(H977,単重表!$C$6:'単重表'!$F$2502,4,FALSE))</f>
        <v/>
      </c>
      <c r="AK977" s="141" t="e">
        <f t="shared" si="103"/>
        <v>#VALUE!</v>
      </c>
      <c r="AL977" s="40">
        <v>2</v>
      </c>
      <c r="AM977" s="190" t="e">
        <f t="shared" si="104"/>
        <v>#VALUE!</v>
      </c>
      <c r="AO977" s="191">
        <f t="shared" si="105"/>
        <v>0</v>
      </c>
      <c r="AP977" s="182"/>
      <c r="AQ977" s="183" t="str">
        <f t="shared" si="106"/>
        <v/>
      </c>
      <c r="AR977" s="182"/>
      <c r="AS977" s="184" t="str">
        <f t="shared" si="107"/>
        <v/>
      </c>
      <c r="AT977" s="182"/>
      <c r="AU977" s="276"/>
      <c r="AV977" s="185"/>
      <c r="AW977" s="185"/>
      <c r="AX977" s="185"/>
      <c r="AY977" s="185"/>
      <c r="AZ977" s="185"/>
      <c r="BA977" s="186"/>
      <c r="BB977" s="80"/>
      <c r="BC977" s="185"/>
      <c r="BD977" s="185"/>
      <c r="BE977" s="185"/>
      <c r="BF977" s="185"/>
      <c r="BG977" s="187"/>
      <c r="BH977" s="278"/>
      <c r="BI977" s="188"/>
      <c r="BJ977" s="276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  <c r="BW977" s="40"/>
      <c r="BX977" s="40"/>
      <c r="BY977" s="40"/>
      <c r="BZ977" s="40"/>
      <c r="CA977" s="40"/>
      <c r="CB977" s="40"/>
      <c r="CC977" s="40"/>
      <c r="CD977" s="40"/>
      <c r="CE977" s="40"/>
      <c r="CF977" s="40"/>
      <c r="CG977" s="40"/>
      <c r="CH977" s="40"/>
      <c r="CI977" s="40"/>
      <c r="CJ977" s="40"/>
      <c r="CK977" s="40"/>
      <c r="CL977" s="40"/>
      <c r="CM977" s="40"/>
      <c r="CN977" s="40"/>
      <c r="CO977" s="40">
        <f t="shared" si="108"/>
        <v>0</v>
      </c>
    </row>
    <row r="978" spans="1:93" ht="22.5" hidden="1" customHeight="1">
      <c r="A978" s="277"/>
      <c r="B978" s="275"/>
      <c r="C978" s="75"/>
      <c r="D978" s="78"/>
      <c r="E978" s="75"/>
      <c r="F978" s="80"/>
      <c r="G978" s="78"/>
      <c r="H978" s="70"/>
      <c r="I978" s="81"/>
      <c r="J978" s="71" t="str">
        <f>IF(H978="","",VLOOKUP(H978,単重表!$C$6:'単重表'!$F$2502,2,FALSE))</f>
        <v/>
      </c>
      <c r="K978" s="232"/>
      <c r="L978" s="101">
        <f t="shared" si="109"/>
        <v>1</v>
      </c>
      <c r="M978" s="46"/>
      <c r="N978" s="101">
        <f t="shared" si="110"/>
        <v>1</v>
      </c>
      <c r="O978" s="49"/>
      <c r="P978" s="47" t="str">
        <f>IF(H978="","",VLOOKUP(H978,単重表!$C$6:'単重表'!$F$2502,3,FALSE))</f>
        <v/>
      </c>
      <c r="Q978" s="47"/>
      <c r="R978" s="56" t="e">
        <f t="shared" si="111"/>
        <v>#VALUE!</v>
      </c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275"/>
      <c r="AF978" s="275"/>
      <c r="AG978" s="40"/>
      <c r="AH978" s="40"/>
      <c r="AI978" s="40"/>
      <c r="AJ978" s="58" t="str">
        <f>IF(H978="","",VLOOKUP(H978,単重表!$C$6:'単重表'!$F$2502,4,FALSE))</f>
        <v/>
      </c>
      <c r="AK978" s="141" t="e">
        <f t="shared" si="103"/>
        <v>#VALUE!</v>
      </c>
      <c r="AL978" s="40">
        <v>2</v>
      </c>
      <c r="AM978" s="190" t="e">
        <f t="shared" si="104"/>
        <v>#VALUE!</v>
      </c>
      <c r="AO978" s="191">
        <f t="shared" si="105"/>
        <v>0</v>
      </c>
      <c r="AP978" s="182"/>
      <c r="AQ978" s="183" t="str">
        <f t="shared" si="106"/>
        <v/>
      </c>
      <c r="AR978" s="182"/>
      <c r="AS978" s="184" t="str">
        <f t="shared" si="107"/>
        <v/>
      </c>
      <c r="AT978" s="182"/>
      <c r="AU978" s="276"/>
      <c r="AV978" s="185"/>
      <c r="AW978" s="185"/>
      <c r="AX978" s="185"/>
      <c r="AY978" s="185"/>
      <c r="AZ978" s="185"/>
      <c r="BA978" s="186"/>
      <c r="BB978" s="80"/>
      <c r="BC978" s="185"/>
      <c r="BD978" s="185"/>
      <c r="BE978" s="185"/>
      <c r="BF978" s="185"/>
      <c r="BG978" s="187"/>
      <c r="BH978" s="278"/>
      <c r="BI978" s="188"/>
      <c r="BJ978" s="276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  <c r="BW978" s="40"/>
      <c r="BX978" s="40"/>
      <c r="BY978" s="40"/>
      <c r="BZ978" s="40"/>
      <c r="CA978" s="40"/>
      <c r="CB978" s="40"/>
      <c r="CC978" s="40"/>
      <c r="CD978" s="40"/>
      <c r="CE978" s="40"/>
      <c r="CF978" s="40"/>
      <c r="CG978" s="40"/>
      <c r="CH978" s="40"/>
      <c r="CI978" s="40"/>
      <c r="CJ978" s="40"/>
      <c r="CK978" s="40"/>
      <c r="CL978" s="40"/>
      <c r="CM978" s="40"/>
      <c r="CN978" s="40"/>
      <c r="CO978" s="40">
        <f t="shared" si="108"/>
        <v>0</v>
      </c>
    </row>
    <row r="979" spans="1:93" ht="22.5" hidden="1" customHeight="1">
      <c r="A979" s="277"/>
      <c r="B979" s="275"/>
      <c r="C979" s="75"/>
      <c r="D979" s="78"/>
      <c r="E979" s="75"/>
      <c r="F979" s="80"/>
      <c r="G979" s="78"/>
      <c r="H979" s="70"/>
      <c r="I979" s="81"/>
      <c r="J979" s="71" t="str">
        <f>IF(H979="","",VLOOKUP(H979,単重表!$C$6:'単重表'!$F$2502,2,FALSE))</f>
        <v/>
      </c>
      <c r="K979" s="232"/>
      <c r="L979" s="101">
        <f t="shared" si="109"/>
        <v>1</v>
      </c>
      <c r="M979" s="46"/>
      <c r="N979" s="101">
        <f t="shared" si="110"/>
        <v>1</v>
      </c>
      <c r="O979" s="49"/>
      <c r="P979" s="47" t="str">
        <f>IF(H979="","",VLOOKUP(H979,単重表!$C$6:'単重表'!$F$2502,3,FALSE))</f>
        <v/>
      </c>
      <c r="Q979" s="47"/>
      <c r="R979" s="56" t="e">
        <f t="shared" si="111"/>
        <v>#VALUE!</v>
      </c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275"/>
      <c r="AF979" s="275"/>
      <c r="AG979" s="40"/>
      <c r="AH979" s="40"/>
      <c r="AI979" s="40"/>
      <c r="AJ979" s="58" t="str">
        <f>IF(H979="","",VLOOKUP(H979,単重表!$C$6:'単重表'!$F$2502,4,FALSE))</f>
        <v/>
      </c>
      <c r="AK979" s="141" t="e">
        <f t="shared" si="103"/>
        <v>#VALUE!</v>
      </c>
      <c r="AL979" s="40">
        <v>2</v>
      </c>
      <c r="AM979" s="190" t="e">
        <f t="shared" si="104"/>
        <v>#VALUE!</v>
      </c>
      <c r="AO979" s="191">
        <f t="shared" si="105"/>
        <v>0</v>
      </c>
      <c r="AP979" s="182"/>
      <c r="AQ979" s="183" t="str">
        <f t="shared" si="106"/>
        <v/>
      </c>
      <c r="AR979" s="182"/>
      <c r="AS979" s="184" t="str">
        <f t="shared" si="107"/>
        <v/>
      </c>
      <c r="AT979" s="182"/>
      <c r="AU979" s="276"/>
      <c r="AV979" s="185"/>
      <c r="AW979" s="185"/>
      <c r="AX979" s="185"/>
      <c r="AY979" s="185"/>
      <c r="AZ979" s="185"/>
      <c r="BA979" s="186"/>
      <c r="BB979" s="80"/>
      <c r="BC979" s="185"/>
      <c r="BD979" s="185"/>
      <c r="BE979" s="185"/>
      <c r="BF979" s="185"/>
      <c r="BG979" s="187"/>
      <c r="BH979" s="278"/>
      <c r="BI979" s="188"/>
      <c r="BJ979" s="276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  <c r="BW979" s="40"/>
      <c r="BX979" s="40"/>
      <c r="BY979" s="40"/>
      <c r="BZ979" s="40"/>
      <c r="CA979" s="40"/>
      <c r="CB979" s="40"/>
      <c r="CC979" s="40"/>
      <c r="CD979" s="40"/>
      <c r="CE979" s="40"/>
      <c r="CF979" s="40"/>
      <c r="CG979" s="40"/>
      <c r="CH979" s="40"/>
      <c r="CI979" s="40"/>
      <c r="CJ979" s="40"/>
      <c r="CK979" s="40"/>
      <c r="CL979" s="40"/>
      <c r="CM979" s="40"/>
      <c r="CN979" s="40"/>
      <c r="CO979" s="40">
        <f t="shared" si="108"/>
        <v>0</v>
      </c>
    </row>
    <row r="980" spans="1:93" ht="22.5" hidden="1" customHeight="1">
      <c r="A980" s="277"/>
      <c r="B980" s="275"/>
      <c r="C980" s="75"/>
      <c r="D980" s="78"/>
      <c r="E980" s="75"/>
      <c r="F980" s="80"/>
      <c r="G980" s="78"/>
      <c r="H980" s="70"/>
      <c r="I980" s="81"/>
      <c r="J980" s="71" t="str">
        <f>IF(H980="","",VLOOKUP(H980,単重表!$C$6:'単重表'!$F$2502,2,FALSE))</f>
        <v/>
      </c>
      <c r="K980" s="232"/>
      <c r="L980" s="101">
        <f t="shared" si="109"/>
        <v>1</v>
      </c>
      <c r="M980" s="46"/>
      <c r="N980" s="101">
        <f t="shared" si="110"/>
        <v>1</v>
      </c>
      <c r="O980" s="49"/>
      <c r="P980" s="47" t="str">
        <f>IF(H980="","",VLOOKUP(H980,単重表!$C$6:'単重表'!$F$2502,3,FALSE))</f>
        <v/>
      </c>
      <c r="Q980" s="47"/>
      <c r="R980" s="56" t="e">
        <f t="shared" si="111"/>
        <v>#VALUE!</v>
      </c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275"/>
      <c r="AF980" s="275"/>
      <c r="AG980" s="40"/>
      <c r="AH980" s="40"/>
      <c r="AI980" s="40"/>
      <c r="AJ980" s="58" t="str">
        <f>IF(H980="","",VLOOKUP(H980,単重表!$C$6:'単重表'!$F$2502,4,FALSE))</f>
        <v/>
      </c>
      <c r="AK980" s="141" t="e">
        <f t="shared" si="103"/>
        <v>#VALUE!</v>
      </c>
      <c r="AL980" s="40">
        <v>2</v>
      </c>
      <c r="AM980" s="190" t="e">
        <f t="shared" si="104"/>
        <v>#VALUE!</v>
      </c>
      <c r="AO980" s="191">
        <f t="shared" si="105"/>
        <v>0</v>
      </c>
      <c r="AP980" s="182"/>
      <c r="AQ980" s="183" t="str">
        <f t="shared" si="106"/>
        <v/>
      </c>
      <c r="AR980" s="182"/>
      <c r="AS980" s="184" t="str">
        <f t="shared" si="107"/>
        <v/>
      </c>
      <c r="AT980" s="182"/>
      <c r="AU980" s="276"/>
      <c r="AV980" s="185"/>
      <c r="AW980" s="185"/>
      <c r="AX980" s="185"/>
      <c r="AY980" s="185"/>
      <c r="AZ980" s="185"/>
      <c r="BA980" s="186"/>
      <c r="BB980" s="80"/>
      <c r="BC980" s="185"/>
      <c r="BD980" s="185"/>
      <c r="BE980" s="185"/>
      <c r="BF980" s="185"/>
      <c r="BG980" s="187"/>
      <c r="BH980" s="278"/>
      <c r="BI980" s="188"/>
      <c r="BJ980" s="276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  <c r="CN980" s="40"/>
      <c r="CO980" s="40">
        <f t="shared" si="108"/>
        <v>0</v>
      </c>
    </row>
    <row r="981" spans="1:93" ht="22.5" hidden="1" customHeight="1">
      <c r="A981" s="277"/>
      <c r="B981" s="275"/>
      <c r="C981" s="75"/>
      <c r="D981" s="78"/>
      <c r="E981" s="75"/>
      <c r="F981" s="80"/>
      <c r="G981" s="78"/>
      <c r="H981" s="70"/>
      <c r="I981" s="81"/>
      <c r="J981" s="71" t="str">
        <f>IF(H981="","",VLOOKUP(H981,単重表!$C$6:'単重表'!$F$2502,2,FALSE))</f>
        <v/>
      </c>
      <c r="K981" s="232"/>
      <c r="L981" s="101">
        <f t="shared" si="109"/>
        <v>1</v>
      </c>
      <c r="M981" s="46"/>
      <c r="N981" s="101">
        <f t="shared" si="110"/>
        <v>1</v>
      </c>
      <c r="O981" s="49"/>
      <c r="P981" s="47" t="str">
        <f>IF(H981="","",VLOOKUP(H981,単重表!$C$6:'単重表'!$F$2502,3,FALSE))</f>
        <v/>
      </c>
      <c r="Q981" s="47"/>
      <c r="R981" s="56" t="e">
        <f t="shared" si="111"/>
        <v>#VALUE!</v>
      </c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275"/>
      <c r="AF981" s="275"/>
      <c r="AG981" s="40"/>
      <c r="AH981" s="40"/>
      <c r="AI981" s="40"/>
      <c r="AJ981" s="58" t="str">
        <f>IF(H981="","",VLOOKUP(H981,単重表!$C$6:'単重表'!$F$2502,4,FALSE))</f>
        <v/>
      </c>
      <c r="AK981" s="141" t="e">
        <f t="shared" si="103"/>
        <v>#VALUE!</v>
      </c>
      <c r="AL981" s="40">
        <v>2</v>
      </c>
      <c r="AM981" s="190" t="e">
        <f t="shared" si="104"/>
        <v>#VALUE!</v>
      </c>
      <c r="AO981" s="191">
        <f t="shared" si="105"/>
        <v>0</v>
      </c>
      <c r="AP981" s="182"/>
      <c r="AQ981" s="183" t="str">
        <f t="shared" si="106"/>
        <v/>
      </c>
      <c r="AR981" s="182"/>
      <c r="AS981" s="184" t="str">
        <f t="shared" si="107"/>
        <v/>
      </c>
      <c r="AT981" s="182"/>
      <c r="AU981" s="276"/>
      <c r="AV981" s="185"/>
      <c r="AW981" s="185"/>
      <c r="AX981" s="185"/>
      <c r="AY981" s="185"/>
      <c r="AZ981" s="185"/>
      <c r="BA981" s="186"/>
      <c r="BB981" s="80"/>
      <c r="BC981" s="185"/>
      <c r="BD981" s="185"/>
      <c r="BE981" s="185"/>
      <c r="BF981" s="185"/>
      <c r="BG981" s="187"/>
      <c r="BH981" s="278"/>
      <c r="BI981" s="188"/>
      <c r="BJ981" s="276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>
        <f t="shared" si="108"/>
        <v>0</v>
      </c>
    </row>
    <row r="982" spans="1:93" ht="22.5" hidden="1" customHeight="1">
      <c r="A982" s="277"/>
      <c r="B982" s="275"/>
      <c r="C982" s="75"/>
      <c r="D982" s="78"/>
      <c r="E982" s="75"/>
      <c r="F982" s="80"/>
      <c r="G982" s="78"/>
      <c r="H982" s="70"/>
      <c r="I982" s="81"/>
      <c r="J982" s="71" t="str">
        <f>IF(H982="","",VLOOKUP(H982,単重表!$C$6:'単重表'!$F$2502,2,FALSE))</f>
        <v/>
      </c>
      <c r="K982" s="232"/>
      <c r="L982" s="101">
        <f t="shared" si="109"/>
        <v>1</v>
      </c>
      <c r="M982" s="46"/>
      <c r="N982" s="101">
        <f t="shared" si="110"/>
        <v>1</v>
      </c>
      <c r="O982" s="49"/>
      <c r="P982" s="47" t="str">
        <f>IF(H982="","",VLOOKUP(H982,単重表!$C$6:'単重表'!$F$2502,3,FALSE))</f>
        <v/>
      </c>
      <c r="Q982" s="47"/>
      <c r="R982" s="56" t="e">
        <f t="shared" si="111"/>
        <v>#VALUE!</v>
      </c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275"/>
      <c r="AF982" s="275"/>
      <c r="AG982" s="40"/>
      <c r="AH982" s="40"/>
      <c r="AI982" s="40"/>
      <c r="AJ982" s="58" t="str">
        <f>IF(H982="","",VLOOKUP(H982,単重表!$C$6:'単重表'!$F$2502,4,FALSE))</f>
        <v/>
      </c>
      <c r="AK982" s="141" t="e">
        <f t="shared" si="103"/>
        <v>#VALUE!</v>
      </c>
      <c r="AL982" s="40">
        <v>2</v>
      </c>
      <c r="AM982" s="190" t="e">
        <f t="shared" si="104"/>
        <v>#VALUE!</v>
      </c>
      <c r="AO982" s="191">
        <f t="shared" si="105"/>
        <v>0</v>
      </c>
      <c r="AP982" s="182"/>
      <c r="AQ982" s="183" t="str">
        <f t="shared" si="106"/>
        <v/>
      </c>
      <c r="AR982" s="182"/>
      <c r="AS982" s="184" t="str">
        <f t="shared" si="107"/>
        <v/>
      </c>
      <c r="AT982" s="182"/>
      <c r="AU982" s="276"/>
      <c r="AV982" s="185"/>
      <c r="AW982" s="185"/>
      <c r="AX982" s="185"/>
      <c r="AY982" s="185"/>
      <c r="AZ982" s="185"/>
      <c r="BA982" s="186"/>
      <c r="BB982" s="80"/>
      <c r="BC982" s="185"/>
      <c r="BD982" s="185"/>
      <c r="BE982" s="185"/>
      <c r="BF982" s="185"/>
      <c r="BG982" s="187"/>
      <c r="BH982" s="278"/>
      <c r="BI982" s="188"/>
      <c r="BJ982" s="276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>
        <f t="shared" si="108"/>
        <v>0</v>
      </c>
    </row>
    <row r="983" spans="1:93" ht="22.5" hidden="1" customHeight="1">
      <c r="A983" s="277"/>
      <c r="B983" s="275"/>
      <c r="C983" s="75"/>
      <c r="D983" s="78"/>
      <c r="E983" s="75"/>
      <c r="F983" s="80"/>
      <c r="G983" s="78"/>
      <c r="H983" s="70"/>
      <c r="I983" s="81"/>
      <c r="J983" s="71" t="str">
        <f>IF(H983="","",VLOOKUP(H983,単重表!$C$6:'単重表'!$F$2502,2,FALSE))</f>
        <v/>
      </c>
      <c r="K983" s="232"/>
      <c r="L983" s="101">
        <f t="shared" si="109"/>
        <v>1</v>
      </c>
      <c r="M983" s="46"/>
      <c r="N983" s="101">
        <f t="shared" si="110"/>
        <v>1</v>
      </c>
      <c r="O983" s="49"/>
      <c r="P983" s="47" t="str">
        <f>IF(H983="","",VLOOKUP(H983,単重表!$C$6:'単重表'!$F$2502,3,FALSE))</f>
        <v/>
      </c>
      <c r="Q983" s="47"/>
      <c r="R983" s="56" t="e">
        <f t="shared" si="111"/>
        <v>#VALUE!</v>
      </c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275"/>
      <c r="AF983" s="275"/>
      <c r="AG983" s="40"/>
      <c r="AH983" s="40"/>
      <c r="AI983" s="40"/>
      <c r="AJ983" s="58" t="str">
        <f>IF(H983="","",VLOOKUP(H983,単重表!$C$6:'単重表'!$F$2502,4,FALSE))</f>
        <v/>
      </c>
      <c r="AK983" s="141" t="e">
        <f t="shared" si="103"/>
        <v>#VALUE!</v>
      </c>
      <c r="AL983" s="40">
        <v>2</v>
      </c>
      <c r="AM983" s="190" t="e">
        <f t="shared" si="104"/>
        <v>#VALUE!</v>
      </c>
      <c r="AO983" s="191">
        <f t="shared" si="105"/>
        <v>0</v>
      </c>
      <c r="AP983" s="182"/>
      <c r="AQ983" s="183" t="str">
        <f t="shared" si="106"/>
        <v/>
      </c>
      <c r="AR983" s="182"/>
      <c r="AS983" s="184" t="str">
        <f t="shared" si="107"/>
        <v/>
      </c>
      <c r="AT983" s="182"/>
      <c r="AU983" s="276"/>
      <c r="AV983" s="185"/>
      <c r="AW983" s="185"/>
      <c r="AX983" s="185"/>
      <c r="AY983" s="185"/>
      <c r="AZ983" s="185"/>
      <c r="BA983" s="186"/>
      <c r="BB983" s="80"/>
      <c r="BC983" s="185"/>
      <c r="BD983" s="185"/>
      <c r="BE983" s="185"/>
      <c r="BF983" s="185"/>
      <c r="BG983" s="187"/>
      <c r="BH983" s="278"/>
      <c r="BI983" s="188"/>
      <c r="BJ983" s="276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>
        <f t="shared" si="108"/>
        <v>0</v>
      </c>
    </row>
    <row r="984" spans="1:93" ht="22.5" hidden="1" customHeight="1">
      <c r="A984" s="277"/>
      <c r="B984" s="275"/>
      <c r="C984" s="75"/>
      <c r="D984" s="78"/>
      <c r="E984" s="75"/>
      <c r="F984" s="80"/>
      <c r="G984" s="78"/>
      <c r="H984" s="70"/>
      <c r="I984" s="81"/>
      <c r="J984" s="71" t="str">
        <f>IF(H984="","",VLOOKUP(H984,単重表!$C$6:'単重表'!$F$2502,2,FALSE))</f>
        <v/>
      </c>
      <c r="K984" s="232"/>
      <c r="L984" s="101">
        <f t="shared" si="109"/>
        <v>1</v>
      </c>
      <c r="M984" s="46"/>
      <c r="N984" s="101">
        <f t="shared" si="110"/>
        <v>1</v>
      </c>
      <c r="O984" s="49"/>
      <c r="P984" s="47" t="str">
        <f>IF(H984="","",VLOOKUP(H984,単重表!$C$6:'単重表'!$F$2502,3,FALSE))</f>
        <v/>
      </c>
      <c r="Q984" s="47"/>
      <c r="R984" s="56" t="e">
        <f t="shared" si="111"/>
        <v>#VALUE!</v>
      </c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275"/>
      <c r="AF984" s="275"/>
      <c r="AG984" s="40"/>
      <c r="AH984" s="40"/>
      <c r="AI984" s="40"/>
      <c r="AJ984" s="58" t="str">
        <f>IF(H984="","",VLOOKUP(H984,単重表!$C$6:'単重表'!$F$2502,4,FALSE))</f>
        <v/>
      </c>
      <c r="AK984" s="141" t="e">
        <f t="shared" si="103"/>
        <v>#VALUE!</v>
      </c>
      <c r="AL984" s="40">
        <v>2</v>
      </c>
      <c r="AM984" s="190" t="e">
        <f t="shared" si="104"/>
        <v>#VALUE!</v>
      </c>
      <c r="AO984" s="191">
        <f t="shared" si="105"/>
        <v>0</v>
      </c>
      <c r="AP984" s="182"/>
      <c r="AQ984" s="183" t="str">
        <f t="shared" si="106"/>
        <v/>
      </c>
      <c r="AR984" s="182"/>
      <c r="AS984" s="184" t="str">
        <f t="shared" si="107"/>
        <v/>
      </c>
      <c r="AT984" s="182"/>
      <c r="AU984" s="276"/>
      <c r="AV984" s="185"/>
      <c r="AW984" s="185"/>
      <c r="AX984" s="185"/>
      <c r="AY984" s="185"/>
      <c r="AZ984" s="185"/>
      <c r="BA984" s="186"/>
      <c r="BB984" s="80"/>
      <c r="BC984" s="185"/>
      <c r="BD984" s="185"/>
      <c r="BE984" s="185"/>
      <c r="BF984" s="185"/>
      <c r="BG984" s="187"/>
      <c r="BH984" s="278"/>
      <c r="BI984" s="188"/>
      <c r="BJ984" s="276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>
        <f t="shared" si="108"/>
        <v>0</v>
      </c>
    </row>
    <row r="985" spans="1:93" ht="22.5" hidden="1" customHeight="1">
      <c r="A985" s="277"/>
      <c r="B985" s="275"/>
      <c r="C985" s="75"/>
      <c r="D985" s="78"/>
      <c r="E985" s="75"/>
      <c r="F985" s="80"/>
      <c r="G985" s="78"/>
      <c r="H985" s="70"/>
      <c r="I985" s="81"/>
      <c r="J985" s="71" t="str">
        <f>IF(H985="","",VLOOKUP(H985,単重表!$C$6:'単重表'!$F$2502,2,FALSE))</f>
        <v/>
      </c>
      <c r="K985" s="232"/>
      <c r="L985" s="101">
        <f t="shared" si="109"/>
        <v>1</v>
      </c>
      <c r="M985" s="46"/>
      <c r="N985" s="101">
        <f t="shared" si="110"/>
        <v>1</v>
      </c>
      <c r="O985" s="49"/>
      <c r="P985" s="47" t="str">
        <f>IF(H985="","",VLOOKUP(H985,単重表!$C$6:'単重表'!$F$2502,3,FALSE))</f>
        <v/>
      </c>
      <c r="Q985" s="47"/>
      <c r="R985" s="56" t="e">
        <f t="shared" si="111"/>
        <v>#VALUE!</v>
      </c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275"/>
      <c r="AF985" s="275"/>
      <c r="AG985" s="40"/>
      <c r="AH985" s="40"/>
      <c r="AI985" s="40"/>
      <c r="AJ985" s="58" t="str">
        <f>IF(H985="","",VLOOKUP(H985,単重表!$C$6:'単重表'!$F$2502,4,FALSE))</f>
        <v/>
      </c>
      <c r="AK985" s="141" t="e">
        <f t="shared" si="103"/>
        <v>#VALUE!</v>
      </c>
      <c r="AL985" s="40">
        <v>2</v>
      </c>
      <c r="AM985" s="190" t="e">
        <f t="shared" si="104"/>
        <v>#VALUE!</v>
      </c>
      <c r="AO985" s="191">
        <f t="shared" si="105"/>
        <v>0</v>
      </c>
      <c r="AP985" s="182"/>
      <c r="AQ985" s="183" t="str">
        <f t="shared" si="106"/>
        <v/>
      </c>
      <c r="AR985" s="182"/>
      <c r="AS985" s="184" t="str">
        <f t="shared" si="107"/>
        <v/>
      </c>
      <c r="AT985" s="182"/>
      <c r="AU985" s="276"/>
      <c r="AV985" s="185"/>
      <c r="AW985" s="185"/>
      <c r="AX985" s="185"/>
      <c r="AY985" s="185"/>
      <c r="AZ985" s="185"/>
      <c r="BA985" s="186"/>
      <c r="BB985" s="80"/>
      <c r="BC985" s="185"/>
      <c r="BD985" s="185"/>
      <c r="BE985" s="185"/>
      <c r="BF985" s="185"/>
      <c r="BG985" s="187"/>
      <c r="BH985" s="278"/>
      <c r="BI985" s="188"/>
      <c r="BJ985" s="276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  <c r="BW985" s="40"/>
      <c r="BX985" s="40"/>
      <c r="BY985" s="40"/>
      <c r="BZ985" s="40"/>
      <c r="CA985" s="40"/>
      <c r="CB985" s="40"/>
      <c r="CC985" s="40"/>
      <c r="CD985" s="40"/>
      <c r="CE985" s="40"/>
      <c r="CF985" s="40"/>
      <c r="CG985" s="40"/>
      <c r="CH985" s="40"/>
      <c r="CI985" s="40"/>
      <c r="CJ985" s="40"/>
      <c r="CK985" s="40"/>
      <c r="CL985" s="40"/>
      <c r="CM985" s="40"/>
      <c r="CN985" s="40"/>
      <c r="CO985" s="40">
        <f t="shared" si="108"/>
        <v>0</v>
      </c>
    </row>
    <row r="986" spans="1:93" ht="22.5" hidden="1" customHeight="1">
      <c r="A986" s="277"/>
      <c r="B986" s="275"/>
      <c r="C986" s="75"/>
      <c r="D986" s="78"/>
      <c r="E986" s="75"/>
      <c r="F986" s="80"/>
      <c r="G986" s="78"/>
      <c r="H986" s="70"/>
      <c r="I986" s="81"/>
      <c r="J986" s="71" t="str">
        <f>IF(H986="","",VLOOKUP(H986,単重表!$C$6:'単重表'!$F$2502,2,FALSE))</f>
        <v/>
      </c>
      <c r="K986" s="232"/>
      <c r="L986" s="101">
        <f t="shared" si="109"/>
        <v>1</v>
      </c>
      <c r="M986" s="46"/>
      <c r="N986" s="101">
        <f t="shared" si="110"/>
        <v>1</v>
      </c>
      <c r="O986" s="49"/>
      <c r="P986" s="47" t="str">
        <f>IF(H986="","",VLOOKUP(H986,単重表!$C$6:'単重表'!$F$2502,3,FALSE))</f>
        <v/>
      </c>
      <c r="Q986" s="47"/>
      <c r="R986" s="56" t="e">
        <f t="shared" si="111"/>
        <v>#VALUE!</v>
      </c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275"/>
      <c r="AF986" s="275"/>
      <c r="AG986" s="40"/>
      <c r="AH986" s="40"/>
      <c r="AI986" s="40"/>
      <c r="AJ986" s="58" t="str">
        <f>IF(H986="","",VLOOKUP(H986,単重表!$C$6:'単重表'!$F$2502,4,FALSE))</f>
        <v/>
      </c>
      <c r="AK986" s="141" t="e">
        <f t="shared" si="103"/>
        <v>#VALUE!</v>
      </c>
      <c r="AL986" s="40">
        <v>2</v>
      </c>
      <c r="AM986" s="190" t="e">
        <f t="shared" si="104"/>
        <v>#VALUE!</v>
      </c>
      <c r="AO986" s="191">
        <f t="shared" si="105"/>
        <v>0</v>
      </c>
      <c r="AP986" s="182"/>
      <c r="AQ986" s="183" t="str">
        <f t="shared" si="106"/>
        <v/>
      </c>
      <c r="AR986" s="182"/>
      <c r="AS986" s="184" t="str">
        <f t="shared" si="107"/>
        <v/>
      </c>
      <c r="AT986" s="182"/>
      <c r="AU986" s="276"/>
      <c r="AV986" s="185"/>
      <c r="AW986" s="185"/>
      <c r="AX986" s="185"/>
      <c r="AY986" s="185"/>
      <c r="AZ986" s="185"/>
      <c r="BA986" s="186"/>
      <c r="BB986" s="80"/>
      <c r="BC986" s="185"/>
      <c r="BD986" s="185"/>
      <c r="BE986" s="185"/>
      <c r="BF986" s="185"/>
      <c r="BG986" s="187"/>
      <c r="BH986" s="278"/>
      <c r="BI986" s="188"/>
      <c r="BJ986" s="276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  <c r="BW986" s="40"/>
      <c r="BX986" s="40"/>
      <c r="BY986" s="40"/>
      <c r="BZ986" s="40"/>
      <c r="CA986" s="40"/>
      <c r="CB986" s="40"/>
      <c r="CC986" s="40"/>
      <c r="CD986" s="40"/>
      <c r="CE986" s="40"/>
      <c r="CF986" s="40"/>
      <c r="CG986" s="40"/>
      <c r="CH986" s="40"/>
      <c r="CI986" s="40"/>
      <c r="CJ986" s="40"/>
      <c r="CK986" s="40"/>
      <c r="CL986" s="40"/>
      <c r="CM986" s="40"/>
      <c r="CN986" s="40"/>
      <c r="CO986" s="40">
        <f t="shared" si="108"/>
        <v>0</v>
      </c>
    </row>
    <row r="987" spans="1:93" ht="22.5" hidden="1" customHeight="1">
      <c r="A987" s="277"/>
      <c r="B987" s="275"/>
      <c r="C987" s="75"/>
      <c r="D987" s="78"/>
      <c r="E987" s="75"/>
      <c r="F987" s="80"/>
      <c r="G987" s="78"/>
      <c r="H987" s="70"/>
      <c r="I987" s="81"/>
      <c r="J987" s="71" t="str">
        <f>IF(H987="","",VLOOKUP(H987,単重表!$C$6:'単重表'!$F$2502,2,FALSE))</f>
        <v/>
      </c>
      <c r="K987" s="232"/>
      <c r="L987" s="101">
        <f t="shared" si="109"/>
        <v>1</v>
      </c>
      <c r="M987" s="46"/>
      <c r="N987" s="101">
        <f t="shared" si="110"/>
        <v>1</v>
      </c>
      <c r="O987" s="49"/>
      <c r="P987" s="47" t="str">
        <f>IF(H987="","",VLOOKUP(H987,単重表!$C$6:'単重表'!$F$2502,3,FALSE))</f>
        <v/>
      </c>
      <c r="Q987" s="47"/>
      <c r="R987" s="56" t="e">
        <f t="shared" si="111"/>
        <v>#VALUE!</v>
      </c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275"/>
      <c r="AF987" s="275"/>
      <c r="AG987" s="40"/>
      <c r="AH987" s="40"/>
      <c r="AI987" s="40"/>
      <c r="AJ987" s="58" t="str">
        <f>IF(H987="","",VLOOKUP(H987,単重表!$C$6:'単重表'!$F$2502,4,FALSE))</f>
        <v/>
      </c>
      <c r="AK987" s="141" t="e">
        <f t="shared" si="103"/>
        <v>#VALUE!</v>
      </c>
      <c r="AL987" s="40">
        <v>2</v>
      </c>
      <c r="AM987" s="190" t="e">
        <f t="shared" si="104"/>
        <v>#VALUE!</v>
      </c>
      <c r="AO987" s="191">
        <f t="shared" si="105"/>
        <v>0</v>
      </c>
      <c r="AP987" s="182"/>
      <c r="AQ987" s="183" t="str">
        <f t="shared" si="106"/>
        <v/>
      </c>
      <c r="AR987" s="182"/>
      <c r="AS987" s="184" t="str">
        <f t="shared" si="107"/>
        <v/>
      </c>
      <c r="AT987" s="182"/>
      <c r="AU987" s="276"/>
      <c r="AV987" s="185"/>
      <c r="AW987" s="185"/>
      <c r="AX987" s="185"/>
      <c r="AY987" s="185"/>
      <c r="AZ987" s="185"/>
      <c r="BA987" s="186"/>
      <c r="BB987" s="80"/>
      <c r="BC987" s="185"/>
      <c r="BD987" s="185"/>
      <c r="BE987" s="185"/>
      <c r="BF987" s="185"/>
      <c r="BG987" s="187"/>
      <c r="BH987" s="278"/>
      <c r="BI987" s="188"/>
      <c r="BJ987" s="276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  <c r="BW987" s="40"/>
      <c r="BX987" s="40"/>
      <c r="BY987" s="40"/>
      <c r="BZ987" s="40"/>
      <c r="CA987" s="40"/>
      <c r="CB987" s="40"/>
      <c r="CC987" s="40"/>
      <c r="CD987" s="40"/>
      <c r="CE987" s="40"/>
      <c r="CF987" s="40"/>
      <c r="CG987" s="40"/>
      <c r="CH987" s="40"/>
      <c r="CI987" s="40"/>
      <c r="CJ987" s="40"/>
      <c r="CK987" s="40"/>
      <c r="CL987" s="40"/>
      <c r="CM987" s="40"/>
      <c r="CN987" s="40"/>
      <c r="CO987" s="40">
        <f t="shared" si="108"/>
        <v>0</v>
      </c>
    </row>
    <row r="988" spans="1:93" ht="22.5" hidden="1" customHeight="1">
      <c r="A988" s="277"/>
      <c r="B988" s="275"/>
      <c r="C988" s="75"/>
      <c r="D988" s="78"/>
      <c r="E988" s="75"/>
      <c r="F988" s="80"/>
      <c r="G988" s="78"/>
      <c r="H988" s="70"/>
      <c r="I988" s="81"/>
      <c r="J988" s="71" t="str">
        <f>IF(H988="","",VLOOKUP(H988,単重表!$C$6:'単重表'!$F$2502,2,FALSE))</f>
        <v/>
      </c>
      <c r="K988" s="232"/>
      <c r="L988" s="101">
        <f t="shared" si="109"/>
        <v>1</v>
      </c>
      <c r="M988" s="46"/>
      <c r="N988" s="101">
        <f t="shared" si="110"/>
        <v>1</v>
      </c>
      <c r="O988" s="49"/>
      <c r="P988" s="47" t="str">
        <f>IF(H988="","",VLOOKUP(H988,単重表!$C$6:'単重表'!$F$2502,3,FALSE))</f>
        <v/>
      </c>
      <c r="Q988" s="47"/>
      <c r="R988" s="56" t="e">
        <f t="shared" si="111"/>
        <v>#VALUE!</v>
      </c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275"/>
      <c r="AF988" s="275"/>
      <c r="AG988" s="40"/>
      <c r="AH988" s="40"/>
      <c r="AI988" s="40"/>
      <c r="AJ988" s="58" t="str">
        <f>IF(H988="","",VLOOKUP(H988,単重表!$C$6:'単重表'!$F$2502,4,FALSE))</f>
        <v/>
      </c>
      <c r="AK988" s="141" t="e">
        <f t="shared" si="103"/>
        <v>#VALUE!</v>
      </c>
      <c r="AL988" s="40">
        <v>2</v>
      </c>
      <c r="AM988" s="190" t="e">
        <f t="shared" si="104"/>
        <v>#VALUE!</v>
      </c>
      <c r="AO988" s="191">
        <f t="shared" si="105"/>
        <v>0</v>
      </c>
      <c r="AP988" s="182"/>
      <c r="AQ988" s="183" t="str">
        <f t="shared" si="106"/>
        <v/>
      </c>
      <c r="AR988" s="182"/>
      <c r="AS988" s="184" t="str">
        <f t="shared" si="107"/>
        <v/>
      </c>
      <c r="AT988" s="182"/>
      <c r="AU988" s="276"/>
      <c r="AV988" s="185"/>
      <c r="AW988" s="185"/>
      <c r="AX988" s="185"/>
      <c r="AY988" s="185"/>
      <c r="AZ988" s="185"/>
      <c r="BA988" s="186"/>
      <c r="BB988" s="80"/>
      <c r="BC988" s="185"/>
      <c r="BD988" s="185"/>
      <c r="BE988" s="185"/>
      <c r="BF988" s="185"/>
      <c r="BG988" s="187"/>
      <c r="BH988" s="278"/>
      <c r="BI988" s="188"/>
      <c r="BJ988" s="276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  <c r="BW988" s="40"/>
      <c r="BX988" s="40"/>
      <c r="BY988" s="40"/>
      <c r="BZ988" s="40"/>
      <c r="CA988" s="40"/>
      <c r="CB988" s="40"/>
      <c r="CC988" s="40"/>
      <c r="CD988" s="40"/>
      <c r="CE988" s="40"/>
      <c r="CF988" s="40"/>
      <c r="CG988" s="40"/>
      <c r="CH988" s="40"/>
      <c r="CI988" s="40"/>
      <c r="CJ988" s="40"/>
      <c r="CK988" s="40"/>
      <c r="CL988" s="40"/>
      <c r="CM988" s="40"/>
      <c r="CN988" s="40"/>
      <c r="CO988" s="40">
        <f t="shared" si="108"/>
        <v>0</v>
      </c>
    </row>
    <row r="989" spans="1:93" ht="22.5" hidden="1" customHeight="1">
      <c r="A989" s="277"/>
      <c r="B989" s="275"/>
      <c r="C989" s="75"/>
      <c r="D989" s="78"/>
      <c r="E989" s="75"/>
      <c r="F989" s="80"/>
      <c r="G989" s="78"/>
      <c r="H989" s="70"/>
      <c r="I989" s="81"/>
      <c r="J989" s="71" t="str">
        <f>IF(H989="","",VLOOKUP(H989,単重表!$C$6:'単重表'!$F$2502,2,FALSE))</f>
        <v/>
      </c>
      <c r="K989" s="232"/>
      <c r="L989" s="101">
        <f t="shared" si="109"/>
        <v>1</v>
      </c>
      <c r="M989" s="46"/>
      <c r="N989" s="101">
        <f t="shared" si="110"/>
        <v>1</v>
      </c>
      <c r="O989" s="49"/>
      <c r="P989" s="47" t="str">
        <f>IF(H989="","",VLOOKUP(H989,単重表!$C$6:'単重表'!$F$2502,3,FALSE))</f>
        <v/>
      </c>
      <c r="Q989" s="47"/>
      <c r="R989" s="56" t="e">
        <f t="shared" si="111"/>
        <v>#VALUE!</v>
      </c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275"/>
      <c r="AF989" s="275"/>
      <c r="AG989" s="40"/>
      <c r="AH989" s="40"/>
      <c r="AI989" s="40"/>
      <c r="AJ989" s="58" t="str">
        <f>IF(H989="","",VLOOKUP(H989,単重表!$C$6:'単重表'!$F$2502,4,FALSE))</f>
        <v/>
      </c>
      <c r="AK989" s="141" t="e">
        <f t="shared" si="103"/>
        <v>#VALUE!</v>
      </c>
      <c r="AL989" s="40">
        <v>2</v>
      </c>
      <c r="AM989" s="190" t="e">
        <f t="shared" si="104"/>
        <v>#VALUE!</v>
      </c>
      <c r="AO989" s="191">
        <f t="shared" si="105"/>
        <v>0</v>
      </c>
      <c r="AP989" s="182"/>
      <c r="AQ989" s="183" t="str">
        <f t="shared" si="106"/>
        <v/>
      </c>
      <c r="AR989" s="182"/>
      <c r="AS989" s="184" t="str">
        <f t="shared" si="107"/>
        <v/>
      </c>
      <c r="AT989" s="182"/>
      <c r="AU989" s="276"/>
      <c r="AV989" s="185"/>
      <c r="AW989" s="185"/>
      <c r="AX989" s="185"/>
      <c r="AY989" s="185"/>
      <c r="AZ989" s="185"/>
      <c r="BA989" s="186"/>
      <c r="BB989" s="80"/>
      <c r="BC989" s="185"/>
      <c r="BD989" s="185"/>
      <c r="BE989" s="185"/>
      <c r="BF989" s="185"/>
      <c r="BG989" s="187"/>
      <c r="BH989" s="278"/>
      <c r="BI989" s="188"/>
      <c r="BJ989" s="276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  <c r="BW989" s="40"/>
      <c r="BX989" s="40"/>
      <c r="BY989" s="40"/>
      <c r="BZ989" s="40"/>
      <c r="CA989" s="40"/>
      <c r="CB989" s="40"/>
      <c r="CC989" s="40"/>
      <c r="CD989" s="40"/>
      <c r="CE989" s="40"/>
      <c r="CF989" s="40"/>
      <c r="CG989" s="40"/>
      <c r="CH989" s="40"/>
      <c r="CI989" s="40"/>
      <c r="CJ989" s="40"/>
      <c r="CK989" s="40"/>
      <c r="CL989" s="40"/>
      <c r="CM989" s="40"/>
      <c r="CN989" s="40"/>
      <c r="CO989" s="40">
        <f t="shared" si="108"/>
        <v>0</v>
      </c>
    </row>
    <row r="990" spans="1:93" ht="22.5" hidden="1" customHeight="1">
      <c r="A990" s="277"/>
      <c r="B990" s="275"/>
      <c r="C990" s="75"/>
      <c r="D990" s="78"/>
      <c r="E990" s="75"/>
      <c r="F990" s="80"/>
      <c r="G990" s="78"/>
      <c r="H990" s="70"/>
      <c r="I990" s="81"/>
      <c r="J990" s="71" t="str">
        <f>IF(H990="","",VLOOKUP(H990,単重表!$C$6:'単重表'!$F$2502,2,FALSE))</f>
        <v/>
      </c>
      <c r="K990" s="232"/>
      <c r="L990" s="101">
        <f t="shared" si="109"/>
        <v>1</v>
      </c>
      <c r="M990" s="46"/>
      <c r="N990" s="101">
        <f t="shared" si="110"/>
        <v>1</v>
      </c>
      <c r="O990" s="49"/>
      <c r="P990" s="47" t="str">
        <f>IF(H990="","",VLOOKUP(H990,単重表!$C$6:'単重表'!$F$2502,3,FALSE))</f>
        <v/>
      </c>
      <c r="Q990" s="47"/>
      <c r="R990" s="56" t="e">
        <f t="shared" si="111"/>
        <v>#VALUE!</v>
      </c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275"/>
      <c r="AF990" s="275"/>
      <c r="AG990" s="40"/>
      <c r="AH990" s="40"/>
      <c r="AI990" s="40"/>
      <c r="AJ990" s="58" t="str">
        <f>IF(H990="","",VLOOKUP(H990,単重表!$C$6:'単重表'!$F$2502,4,FALSE))</f>
        <v/>
      </c>
      <c r="AK990" s="141" t="e">
        <f t="shared" si="103"/>
        <v>#VALUE!</v>
      </c>
      <c r="AL990" s="40">
        <v>2</v>
      </c>
      <c r="AM990" s="190" t="e">
        <f t="shared" si="104"/>
        <v>#VALUE!</v>
      </c>
      <c r="AO990" s="191">
        <f t="shared" si="105"/>
        <v>0</v>
      </c>
      <c r="AP990" s="182"/>
      <c r="AQ990" s="183" t="str">
        <f t="shared" si="106"/>
        <v/>
      </c>
      <c r="AR990" s="182"/>
      <c r="AS990" s="184" t="str">
        <f t="shared" si="107"/>
        <v/>
      </c>
      <c r="AT990" s="182"/>
      <c r="AU990" s="276"/>
      <c r="AV990" s="185"/>
      <c r="AW990" s="185"/>
      <c r="AX990" s="185"/>
      <c r="AY990" s="185"/>
      <c r="AZ990" s="185"/>
      <c r="BA990" s="186"/>
      <c r="BB990" s="80"/>
      <c r="BC990" s="185"/>
      <c r="BD990" s="185"/>
      <c r="BE990" s="185"/>
      <c r="BF990" s="185"/>
      <c r="BG990" s="187"/>
      <c r="BH990" s="278"/>
      <c r="BI990" s="188"/>
      <c r="BJ990" s="276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  <c r="BW990" s="40"/>
      <c r="BX990" s="40"/>
      <c r="BY990" s="40"/>
      <c r="BZ990" s="40"/>
      <c r="CA990" s="40"/>
      <c r="CB990" s="40"/>
      <c r="CC990" s="40"/>
      <c r="CD990" s="40"/>
      <c r="CE990" s="40"/>
      <c r="CF990" s="40"/>
      <c r="CG990" s="40"/>
      <c r="CH990" s="40"/>
      <c r="CI990" s="40"/>
      <c r="CJ990" s="40"/>
      <c r="CK990" s="40"/>
      <c r="CL990" s="40"/>
      <c r="CM990" s="40"/>
      <c r="CN990" s="40"/>
      <c r="CO990" s="40">
        <f t="shared" si="108"/>
        <v>0</v>
      </c>
    </row>
    <row r="991" spans="1:93" ht="22.5" hidden="1" customHeight="1">
      <c r="A991" s="277"/>
      <c r="B991" s="275"/>
      <c r="C991" s="75"/>
      <c r="D991" s="78"/>
      <c r="E991" s="75"/>
      <c r="F991" s="80"/>
      <c r="G991" s="78"/>
      <c r="H991" s="70"/>
      <c r="I991" s="81"/>
      <c r="J991" s="71" t="str">
        <f>IF(H991="","",VLOOKUP(H991,単重表!$C$6:'単重表'!$F$2502,2,FALSE))</f>
        <v/>
      </c>
      <c r="K991" s="232"/>
      <c r="L991" s="101">
        <f t="shared" si="109"/>
        <v>1</v>
      </c>
      <c r="M991" s="46"/>
      <c r="N991" s="101">
        <f t="shared" si="110"/>
        <v>1</v>
      </c>
      <c r="O991" s="49"/>
      <c r="P991" s="47" t="str">
        <f>IF(H991="","",VLOOKUP(H991,単重表!$C$6:'単重表'!$F$2502,3,FALSE))</f>
        <v/>
      </c>
      <c r="Q991" s="47"/>
      <c r="R991" s="56" t="e">
        <f t="shared" si="111"/>
        <v>#VALUE!</v>
      </c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275"/>
      <c r="AF991" s="275"/>
      <c r="AG991" s="40"/>
      <c r="AH991" s="40"/>
      <c r="AI991" s="40"/>
      <c r="AJ991" s="58" t="str">
        <f>IF(H991="","",VLOOKUP(H991,単重表!$C$6:'単重表'!$F$2502,4,FALSE))</f>
        <v/>
      </c>
      <c r="AK991" s="141" t="e">
        <f t="shared" si="103"/>
        <v>#VALUE!</v>
      </c>
      <c r="AL991" s="40">
        <v>2</v>
      </c>
      <c r="AM991" s="190" t="e">
        <f t="shared" si="104"/>
        <v>#VALUE!</v>
      </c>
      <c r="AO991" s="191">
        <f t="shared" si="105"/>
        <v>0</v>
      </c>
      <c r="AP991" s="182"/>
      <c r="AQ991" s="183" t="str">
        <f t="shared" si="106"/>
        <v/>
      </c>
      <c r="AR991" s="182"/>
      <c r="AS991" s="184" t="str">
        <f t="shared" si="107"/>
        <v/>
      </c>
      <c r="AT991" s="182"/>
      <c r="AU991" s="276"/>
      <c r="AV991" s="185"/>
      <c r="AW991" s="185"/>
      <c r="AX991" s="185"/>
      <c r="AY991" s="185"/>
      <c r="AZ991" s="185"/>
      <c r="BA991" s="186"/>
      <c r="BB991" s="80"/>
      <c r="BC991" s="185"/>
      <c r="BD991" s="185"/>
      <c r="BE991" s="185"/>
      <c r="BF991" s="185"/>
      <c r="BG991" s="187"/>
      <c r="BH991" s="278"/>
      <c r="BI991" s="188"/>
      <c r="BJ991" s="276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  <c r="BW991" s="40"/>
      <c r="BX991" s="40"/>
      <c r="BY991" s="40"/>
      <c r="BZ991" s="40"/>
      <c r="CA991" s="40"/>
      <c r="CB991" s="40"/>
      <c r="CC991" s="40"/>
      <c r="CD991" s="40"/>
      <c r="CE991" s="40"/>
      <c r="CF991" s="40"/>
      <c r="CG991" s="40"/>
      <c r="CH991" s="40"/>
      <c r="CI991" s="40"/>
      <c r="CJ991" s="40"/>
      <c r="CK991" s="40"/>
      <c r="CL991" s="40"/>
      <c r="CM991" s="40"/>
      <c r="CN991" s="40"/>
      <c r="CO991" s="40">
        <f t="shared" si="108"/>
        <v>0</v>
      </c>
    </row>
    <row r="992" spans="1:93" ht="22.5" hidden="1" customHeight="1">
      <c r="A992" s="277"/>
      <c r="B992" s="275"/>
      <c r="C992" s="75"/>
      <c r="D992" s="78"/>
      <c r="E992" s="75"/>
      <c r="F992" s="80"/>
      <c r="G992" s="78"/>
      <c r="H992" s="70"/>
      <c r="I992" s="81"/>
      <c r="J992" s="71" t="str">
        <f>IF(H992="","",VLOOKUP(H992,単重表!$C$6:'単重表'!$F$2502,2,FALSE))</f>
        <v/>
      </c>
      <c r="K992" s="232"/>
      <c r="L992" s="101">
        <f t="shared" si="109"/>
        <v>1</v>
      </c>
      <c r="M992" s="46"/>
      <c r="N992" s="101">
        <f t="shared" si="110"/>
        <v>1</v>
      </c>
      <c r="O992" s="49"/>
      <c r="P992" s="47" t="str">
        <f>IF(H992="","",VLOOKUP(H992,単重表!$C$6:'単重表'!$F$2502,3,FALSE))</f>
        <v/>
      </c>
      <c r="Q992" s="47"/>
      <c r="R992" s="56" t="e">
        <f t="shared" si="111"/>
        <v>#VALUE!</v>
      </c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275"/>
      <c r="AF992" s="275"/>
      <c r="AG992" s="40"/>
      <c r="AH992" s="40"/>
      <c r="AI992" s="40"/>
      <c r="AJ992" s="58" t="str">
        <f>IF(H992="","",VLOOKUP(H992,単重表!$C$6:'単重表'!$F$2502,4,FALSE))</f>
        <v/>
      </c>
      <c r="AK992" s="141" t="e">
        <f t="shared" si="103"/>
        <v>#VALUE!</v>
      </c>
      <c r="AL992" s="40">
        <v>2</v>
      </c>
      <c r="AM992" s="190" t="e">
        <f t="shared" si="104"/>
        <v>#VALUE!</v>
      </c>
      <c r="AO992" s="191">
        <f t="shared" si="105"/>
        <v>0</v>
      </c>
      <c r="AP992" s="182"/>
      <c r="AQ992" s="183" t="str">
        <f t="shared" si="106"/>
        <v/>
      </c>
      <c r="AR992" s="182"/>
      <c r="AS992" s="184" t="str">
        <f t="shared" si="107"/>
        <v/>
      </c>
      <c r="AT992" s="182"/>
      <c r="AU992" s="276"/>
      <c r="AV992" s="185"/>
      <c r="AW992" s="185"/>
      <c r="AX992" s="185"/>
      <c r="AY992" s="185"/>
      <c r="AZ992" s="185"/>
      <c r="BA992" s="186"/>
      <c r="BB992" s="80"/>
      <c r="BC992" s="185"/>
      <c r="BD992" s="185"/>
      <c r="BE992" s="185"/>
      <c r="BF992" s="185"/>
      <c r="BG992" s="187"/>
      <c r="BH992" s="278"/>
      <c r="BI992" s="188"/>
      <c r="BJ992" s="276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  <c r="BW992" s="40"/>
      <c r="BX992" s="40"/>
      <c r="BY992" s="40"/>
      <c r="BZ992" s="40"/>
      <c r="CA992" s="40"/>
      <c r="CB992" s="40"/>
      <c r="CC992" s="40"/>
      <c r="CD992" s="40"/>
      <c r="CE992" s="40"/>
      <c r="CF992" s="40"/>
      <c r="CG992" s="40"/>
      <c r="CH992" s="40"/>
      <c r="CI992" s="40"/>
      <c r="CJ992" s="40"/>
      <c r="CK992" s="40"/>
      <c r="CL992" s="40"/>
      <c r="CM992" s="40"/>
      <c r="CN992" s="40"/>
      <c r="CO992" s="40">
        <f t="shared" si="108"/>
        <v>0</v>
      </c>
    </row>
    <row r="993" spans="1:93" ht="22.5" hidden="1" customHeight="1">
      <c r="A993" s="277"/>
      <c r="B993" s="275"/>
      <c r="C993" s="75"/>
      <c r="D993" s="78"/>
      <c r="E993" s="75"/>
      <c r="F993" s="80"/>
      <c r="G993" s="78"/>
      <c r="H993" s="70"/>
      <c r="I993" s="81"/>
      <c r="J993" s="71" t="str">
        <f>IF(H993="","",VLOOKUP(H993,単重表!$C$6:'単重表'!$F$2502,2,FALSE))</f>
        <v/>
      </c>
      <c r="K993" s="232"/>
      <c r="L993" s="101">
        <f t="shared" si="109"/>
        <v>1</v>
      </c>
      <c r="M993" s="46"/>
      <c r="N993" s="101">
        <f t="shared" si="110"/>
        <v>1</v>
      </c>
      <c r="O993" s="49"/>
      <c r="P993" s="47" t="str">
        <f>IF(H993="","",VLOOKUP(H993,単重表!$C$6:'単重表'!$F$2502,3,FALSE))</f>
        <v/>
      </c>
      <c r="Q993" s="47"/>
      <c r="R993" s="56" t="e">
        <f t="shared" si="111"/>
        <v>#VALUE!</v>
      </c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275"/>
      <c r="AF993" s="275"/>
      <c r="AG993" s="40"/>
      <c r="AH993" s="40"/>
      <c r="AI993" s="40"/>
      <c r="AJ993" s="58" t="str">
        <f>IF(H993="","",VLOOKUP(H993,単重表!$C$6:'単重表'!$F$2502,4,FALSE))</f>
        <v/>
      </c>
      <c r="AK993" s="141" t="e">
        <f t="shared" si="103"/>
        <v>#VALUE!</v>
      </c>
      <c r="AL993" s="40">
        <v>2</v>
      </c>
      <c r="AM993" s="190" t="e">
        <f t="shared" si="104"/>
        <v>#VALUE!</v>
      </c>
      <c r="AO993" s="191">
        <f t="shared" si="105"/>
        <v>0</v>
      </c>
      <c r="AP993" s="182"/>
      <c r="AQ993" s="183" t="str">
        <f t="shared" si="106"/>
        <v/>
      </c>
      <c r="AR993" s="182"/>
      <c r="AS993" s="184" t="str">
        <f t="shared" si="107"/>
        <v/>
      </c>
      <c r="AT993" s="182"/>
      <c r="AU993" s="276"/>
      <c r="AV993" s="185"/>
      <c r="AW993" s="185"/>
      <c r="AX993" s="185"/>
      <c r="AY993" s="185"/>
      <c r="AZ993" s="185"/>
      <c r="BA993" s="186"/>
      <c r="BB993" s="80"/>
      <c r="BC993" s="185"/>
      <c r="BD993" s="185"/>
      <c r="BE993" s="185"/>
      <c r="BF993" s="185"/>
      <c r="BG993" s="187"/>
      <c r="BH993" s="278"/>
      <c r="BI993" s="188"/>
      <c r="BJ993" s="276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  <c r="BW993" s="40"/>
      <c r="BX993" s="40"/>
      <c r="BY993" s="40"/>
      <c r="BZ993" s="40"/>
      <c r="CA993" s="40"/>
      <c r="CB993" s="40"/>
      <c r="CC993" s="40"/>
      <c r="CD993" s="40"/>
      <c r="CE993" s="40"/>
      <c r="CF993" s="40"/>
      <c r="CG993" s="40"/>
      <c r="CH993" s="40"/>
      <c r="CI993" s="40"/>
      <c r="CJ993" s="40"/>
      <c r="CK993" s="40"/>
      <c r="CL993" s="40"/>
      <c r="CM993" s="40"/>
      <c r="CN993" s="40"/>
      <c r="CO993" s="40">
        <f t="shared" si="108"/>
        <v>0</v>
      </c>
    </row>
    <row r="994" spans="1:93" ht="22.5" hidden="1" customHeight="1">
      <c r="A994" s="277"/>
      <c r="B994" s="275"/>
      <c r="C994" s="75"/>
      <c r="D994" s="78"/>
      <c r="E994" s="75"/>
      <c r="F994" s="80"/>
      <c r="G994" s="78"/>
      <c r="H994" s="70"/>
      <c r="I994" s="81"/>
      <c r="J994" s="71" t="str">
        <f>IF(H994="","",VLOOKUP(H994,単重表!$C$6:'単重表'!$F$2502,2,FALSE))</f>
        <v/>
      </c>
      <c r="K994" s="232"/>
      <c r="L994" s="101">
        <f t="shared" si="109"/>
        <v>1</v>
      </c>
      <c r="M994" s="46"/>
      <c r="N994" s="101">
        <f t="shared" si="110"/>
        <v>1</v>
      </c>
      <c r="O994" s="49"/>
      <c r="P994" s="47" t="str">
        <f>IF(H994="","",VLOOKUP(H994,単重表!$C$6:'単重表'!$F$2502,3,FALSE))</f>
        <v/>
      </c>
      <c r="Q994" s="47"/>
      <c r="R994" s="56" t="e">
        <f t="shared" si="111"/>
        <v>#VALUE!</v>
      </c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275"/>
      <c r="AF994" s="275"/>
      <c r="AG994" s="40"/>
      <c r="AH994" s="40"/>
      <c r="AI994" s="40"/>
      <c r="AJ994" s="58" t="str">
        <f>IF(H994="","",VLOOKUP(H994,単重表!$C$6:'単重表'!$F$2502,4,FALSE))</f>
        <v/>
      </c>
      <c r="AK994" s="141" t="e">
        <f t="shared" si="103"/>
        <v>#VALUE!</v>
      </c>
      <c r="AL994" s="40">
        <v>2</v>
      </c>
      <c r="AM994" s="190" t="e">
        <f t="shared" si="104"/>
        <v>#VALUE!</v>
      </c>
      <c r="AO994" s="191">
        <f t="shared" si="105"/>
        <v>0</v>
      </c>
      <c r="AP994" s="182"/>
      <c r="AQ994" s="183" t="str">
        <f t="shared" si="106"/>
        <v/>
      </c>
      <c r="AR994" s="182"/>
      <c r="AS994" s="184" t="str">
        <f t="shared" si="107"/>
        <v/>
      </c>
      <c r="AT994" s="182"/>
      <c r="AU994" s="276"/>
      <c r="AV994" s="185"/>
      <c r="AW994" s="185"/>
      <c r="AX994" s="185"/>
      <c r="AY994" s="185"/>
      <c r="AZ994" s="185"/>
      <c r="BA994" s="186"/>
      <c r="BB994" s="80"/>
      <c r="BC994" s="185"/>
      <c r="BD994" s="185"/>
      <c r="BE994" s="185"/>
      <c r="BF994" s="185"/>
      <c r="BG994" s="187"/>
      <c r="BH994" s="278"/>
      <c r="BI994" s="188"/>
      <c r="BJ994" s="276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  <c r="BW994" s="40"/>
      <c r="BX994" s="40"/>
      <c r="BY994" s="40"/>
      <c r="BZ994" s="40"/>
      <c r="CA994" s="40"/>
      <c r="CB994" s="40"/>
      <c r="CC994" s="40"/>
      <c r="CD994" s="40"/>
      <c r="CE994" s="40"/>
      <c r="CF994" s="40"/>
      <c r="CG994" s="40"/>
      <c r="CH994" s="40"/>
      <c r="CI994" s="40"/>
      <c r="CJ994" s="40"/>
      <c r="CK994" s="40"/>
      <c r="CL994" s="40"/>
      <c r="CM994" s="40"/>
      <c r="CN994" s="40"/>
      <c r="CO994" s="40">
        <f t="shared" si="108"/>
        <v>0</v>
      </c>
    </row>
    <row r="995" spans="1:93" ht="22.5" hidden="1" customHeight="1">
      <c r="A995" s="277"/>
      <c r="B995" s="275"/>
      <c r="C995" s="75"/>
      <c r="D995" s="78"/>
      <c r="E995" s="75"/>
      <c r="F995" s="80"/>
      <c r="G995" s="78"/>
      <c r="H995" s="70"/>
      <c r="I995" s="81"/>
      <c r="J995" s="71" t="str">
        <f>IF(H995="","",VLOOKUP(H995,単重表!$C$6:'単重表'!$F$2502,2,FALSE))</f>
        <v/>
      </c>
      <c r="K995" s="232"/>
      <c r="L995" s="101">
        <f t="shared" si="109"/>
        <v>1</v>
      </c>
      <c r="M995" s="46"/>
      <c r="N995" s="101">
        <f t="shared" si="110"/>
        <v>1</v>
      </c>
      <c r="O995" s="49"/>
      <c r="P995" s="47" t="str">
        <f>IF(H995="","",VLOOKUP(H995,単重表!$C$6:'単重表'!$F$2502,3,FALSE))</f>
        <v/>
      </c>
      <c r="Q995" s="47"/>
      <c r="R995" s="56" t="e">
        <f t="shared" si="111"/>
        <v>#VALUE!</v>
      </c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275"/>
      <c r="AF995" s="275"/>
      <c r="AG995" s="40"/>
      <c r="AH995" s="40"/>
      <c r="AI995" s="40"/>
      <c r="AJ995" s="58" t="str">
        <f>IF(H995="","",VLOOKUP(H995,単重表!$C$6:'単重表'!$F$2502,4,FALSE))</f>
        <v/>
      </c>
      <c r="AK995" s="141" t="e">
        <f t="shared" si="103"/>
        <v>#VALUE!</v>
      </c>
      <c r="AL995" s="40">
        <v>2</v>
      </c>
      <c r="AM995" s="190" t="e">
        <f t="shared" si="104"/>
        <v>#VALUE!</v>
      </c>
      <c r="AO995" s="191">
        <f t="shared" si="105"/>
        <v>0</v>
      </c>
      <c r="AP995" s="182"/>
      <c r="AQ995" s="183" t="str">
        <f t="shared" si="106"/>
        <v/>
      </c>
      <c r="AR995" s="182"/>
      <c r="AS995" s="184" t="str">
        <f t="shared" si="107"/>
        <v/>
      </c>
      <c r="AT995" s="182"/>
      <c r="AU995" s="276"/>
      <c r="AV995" s="185"/>
      <c r="AW995" s="185"/>
      <c r="AX995" s="185"/>
      <c r="AY995" s="185"/>
      <c r="AZ995" s="185"/>
      <c r="BA995" s="186"/>
      <c r="BB995" s="80"/>
      <c r="BC995" s="185"/>
      <c r="BD995" s="185"/>
      <c r="BE995" s="185"/>
      <c r="BF995" s="185"/>
      <c r="BG995" s="187"/>
      <c r="BH995" s="278"/>
      <c r="BI995" s="188"/>
      <c r="BJ995" s="276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  <c r="BW995" s="40"/>
      <c r="BX995" s="40"/>
      <c r="BY995" s="40"/>
      <c r="BZ995" s="40"/>
      <c r="CA995" s="40"/>
      <c r="CB995" s="40"/>
      <c r="CC995" s="40"/>
      <c r="CD995" s="40"/>
      <c r="CE995" s="40"/>
      <c r="CF995" s="40"/>
      <c r="CG995" s="40"/>
      <c r="CH995" s="40"/>
      <c r="CI995" s="40"/>
      <c r="CJ995" s="40"/>
      <c r="CK995" s="40"/>
      <c r="CL995" s="40"/>
      <c r="CM995" s="40"/>
      <c r="CN995" s="40"/>
      <c r="CO995" s="40">
        <f t="shared" si="108"/>
        <v>0</v>
      </c>
    </row>
    <row r="996" spans="1:93" ht="22.5" hidden="1" customHeight="1">
      <c r="A996" s="277"/>
      <c r="B996" s="275"/>
      <c r="C996" s="75"/>
      <c r="D996" s="78"/>
      <c r="E996" s="75"/>
      <c r="F996" s="80"/>
      <c r="G996" s="78"/>
      <c r="H996" s="70"/>
      <c r="I996" s="81"/>
      <c r="J996" s="71" t="str">
        <f>IF(H996="","",VLOOKUP(H996,単重表!$C$6:'単重表'!$F$2502,2,FALSE))</f>
        <v/>
      </c>
      <c r="K996" s="232"/>
      <c r="L996" s="101">
        <f t="shared" si="109"/>
        <v>1</v>
      </c>
      <c r="M996" s="46"/>
      <c r="N996" s="101">
        <f t="shared" si="110"/>
        <v>1</v>
      </c>
      <c r="O996" s="49"/>
      <c r="P996" s="47" t="str">
        <f>IF(H996="","",VLOOKUP(H996,単重表!$C$6:'単重表'!$F$2502,3,FALSE))</f>
        <v/>
      </c>
      <c r="Q996" s="47"/>
      <c r="R996" s="56" t="e">
        <f t="shared" si="111"/>
        <v>#VALUE!</v>
      </c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275"/>
      <c r="AF996" s="275"/>
      <c r="AG996" s="40"/>
      <c r="AH996" s="40"/>
      <c r="AI996" s="40"/>
      <c r="AJ996" s="58" t="str">
        <f>IF(H996="","",VLOOKUP(H996,単重表!$C$6:'単重表'!$F$2502,4,FALSE))</f>
        <v/>
      </c>
      <c r="AK996" s="141" t="e">
        <f t="shared" si="103"/>
        <v>#VALUE!</v>
      </c>
      <c r="AL996" s="40">
        <v>2</v>
      </c>
      <c r="AM996" s="190" t="e">
        <f t="shared" si="104"/>
        <v>#VALUE!</v>
      </c>
      <c r="AO996" s="191">
        <f t="shared" si="105"/>
        <v>0</v>
      </c>
      <c r="AP996" s="182"/>
      <c r="AQ996" s="183" t="str">
        <f t="shared" si="106"/>
        <v/>
      </c>
      <c r="AR996" s="182"/>
      <c r="AS996" s="184" t="str">
        <f t="shared" si="107"/>
        <v/>
      </c>
      <c r="AT996" s="182"/>
      <c r="AU996" s="276"/>
      <c r="AV996" s="185"/>
      <c r="AW996" s="185"/>
      <c r="AX996" s="185"/>
      <c r="AY996" s="185"/>
      <c r="AZ996" s="185"/>
      <c r="BA996" s="186"/>
      <c r="BB996" s="80"/>
      <c r="BC996" s="185"/>
      <c r="BD996" s="185"/>
      <c r="BE996" s="185"/>
      <c r="BF996" s="185"/>
      <c r="BG996" s="187"/>
      <c r="BH996" s="278"/>
      <c r="BI996" s="188"/>
      <c r="BJ996" s="276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  <c r="CN996" s="40"/>
      <c r="CO996" s="40">
        <f t="shared" si="108"/>
        <v>0</v>
      </c>
    </row>
    <row r="997" spans="1:93" ht="22.5" hidden="1" customHeight="1">
      <c r="A997" s="277"/>
      <c r="B997" s="275"/>
      <c r="C997" s="75"/>
      <c r="D997" s="78"/>
      <c r="E997" s="75"/>
      <c r="F997" s="80"/>
      <c r="G997" s="78"/>
      <c r="H997" s="70"/>
      <c r="I997" s="81"/>
      <c r="J997" s="71" t="str">
        <f>IF(H997="","",VLOOKUP(H997,単重表!$C$6:'単重表'!$F$2502,2,FALSE))</f>
        <v/>
      </c>
      <c r="K997" s="232"/>
      <c r="L997" s="101">
        <f t="shared" si="109"/>
        <v>1</v>
      </c>
      <c r="M997" s="46"/>
      <c r="N997" s="101">
        <f t="shared" si="110"/>
        <v>1</v>
      </c>
      <c r="O997" s="49"/>
      <c r="P997" s="47" t="str">
        <f>IF(H997="","",VLOOKUP(H997,単重表!$C$6:'単重表'!$F$2502,3,FALSE))</f>
        <v/>
      </c>
      <c r="Q997" s="47"/>
      <c r="R997" s="56" t="e">
        <f t="shared" si="111"/>
        <v>#VALUE!</v>
      </c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275"/>
      <c r="AF997" s="275"/>
      <c r="AG997" s="40"/>
      <c r="AH997" s="40"/>
      <c r="AI997" s="40"/>
      <c r="AJ997" s="58" t="str">
        <f>IF(H997="","",VLOOKUP(H997,単重表!$C$6:'単重表'!$F$2502,4,FALSE))</f>
        <v/>
      </c>
      <c r="AK997" s="141" t="e">
        <f t="shared" si="103"/>
        <v>#VALUE!</v>
      </c>
      <c r="AL997" s="40">
        <v>2</v>
      </c>
      <c r="AM997" s="190" t="e">
        <f t="shared" si="104"/>
        <v>#VALUE!</v>
      </c>
      <c r="AO997" s="191">
        <f t="shared" si="105"/>
        <v>0</v>
      </c>
      <c r="AP997" s="182"/>
      <c r="AQ997" s="183" t="str">
        <f t="shared" si="106"/>
        <v/>
      </c>
      <c r="AR997" s="182"/>
      <c r="AS997" s="184" t="str">
        <f t="shared" si="107"/>
        <v/>
      </c>
      <c r="AT997" s="182"/>
      <c r="AU997" s="276"/>
      <c r="AV997" s="185"/>
      <c r="AW997" s="185"/>
      <c r="AX997" s="185"/>
      <c r="AY997" s="185"/>
      <c r="AZ997" s="185"/>
      <c r="BA997" s="186"/>
      <c r="BB997" s="80"/>
      <c r="BC997" s="185"/>
      <c r="BD997" s="185"/>
      <c r="BE997" s="185"/>
      <c r="BF997" s="185"/>
      <c r="BG997" s="187"/>
      <c r="BH997" s="278"/>
      <c r="BI997" s="188"/>
      <c r="BJ997" s="276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  <c r="BW997" s="40"/>
      <c r="BX997" s="40"/>
      <c r="BY997" s="40"/>
      <c r="BZ997" s="40"/>
      <c r="CA997" s="40"/>
      <c r="CB997" s="40"/>
      <c r="CC997" s="40"/>
      <c r="CD997" s="40"/>
      <c r="CE997" s="40"/>
      <c r="CF997" s="40"/>
      <c r="CG997" s="40"/>
      <c r="CH997" s="40"/>
      <c r="CI997" s="40"/>
      <c r="CJ997" s="40"/>
      <c r="CK997" s="40"/>
      <c r="CL997" s="40"/>
      <c r="CM997" s="40"/>
      <c r="CN997" s="40"/>
      <c r="CO997" s="40">
        <f t="shared" si="108"/>
        <v>0</v>
      </c>
    </row>
    <row r="998" spans="1:93" ht="22.5" hidden="1" customHeight="1">
      <c r="A998" s="277"/>
      <c r="B998" s="275"/>
      <c r="C998" s="75"/>
      <c r="D998" s="78"/>
      <c r="E998" s="75"/>
      <c r="F998" s="80"/>
      <c r="G998" s="78"/>
      <c r="H998" s="70"/>
      <c r="I998" s="81"/>
      <c r="J998" s="71" t="str">
        <f>IF(H998="","",VLOOKUP(H998,単重表!$C$6:'単重表'!$F$2502,2,FALSE))</f>
        <v/>
      </c>
      <c r="K998" s="232"/>
      <c r="L998" s="101">
        <f t="shared" si="109"/>
        <v>1</v>
      </c>
      <c r="M998" s="46"/>
      <c r="N998" s="101">
        <f t="shared" si="110"/>
        <v>1</v>
      </c>
      <c r="O998" s="49"/>
      <c r="P998" s="47" t="str">
        <f>IF(H998="","",VLOOKUP(H998,単重表!$C$6:'単重表'!$F$2502,3,FALSE))</f>
        <v/>
      </c>
      <c r="Q998" s="47"/>
      <c r="R998" s="56" t="e">
        <f t="shared" si="111"/>
        <v>#VALUE!</v>
      </c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275"/>
      <c r="AF998" s="275"/>
      <c r="AG998" s="40"/>
      <c r="AH998" s="40"/>
      <c r="AI998" s="40"/>
      <c r="AJ998" s="58" t="str">
        <f>IF(H998="","",VLOOKUP(H998,単重表!$C$6:'単重表'!$F$2502,4,FALSE))</f>
        <v/>
      </c>
      <c r="AK998" s="141" t="e">
        <f t="shared" si="103"/>
        <v>#VALUE!</v>
      </c>
      <c r="AL998" s="40">
        <v>2</v>
      </c>
      <c r="AM998" s="190" t="e">
        <f t="shared" si="104"/>
        <v>#VALUE!</v>
      </c>
      <c r="AO998" s="191">
        <f t="shared" si="105"/>
        <v>0</v>
      </c>
      <c r="AP998" s="182"/>
      <c r="AQ998" s="183" t="str">
        <f t="shared" si="106"/>
        <v/>
      </c>
      <c r="AR998" s="182"/>
      <c r="AS998" s="184" t="str">
        <f t="shared" si="107"/>
        <v/>
      </c>
      <c r="AT998" s="182"/>
      <c r="AU998" s="276"/>
      <c r="AV998" s="185"/>
      <c r="AW998" s="185"/>
      <c r="AX998" s="185"/>
      <c r="AY998" s="185"/>
      <c r="AZ998" s="185"/>
      <c r="BA998" s="186"/>
      <c r="BB998" s="80"/>
      <c r="BC998" s="185"/>
      <c r="BD998" s="185"/>
      <c r="BE998" s="185"/>
      <c r="BF998" s="185"/>
      <c r="BG998" s="187"/>
      <c r="BH998" s="278"/>
      <c r="BI998" s="188"/>
      <c r="BJ998" s="276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  <c r="BW998" s="40"/>
      <c r="BX998" s="40"/>
      <c r="BY998" s="40"/>
      <c r="BZ998" s="40"/>
      <c r="CA998" s="40"/>
      <c r="CB998" s="40"/>
      <c r="CC998" s="40"/>
      <c r="CD998" s="40"/>
      <c r="CE998" s="40"/>
      <c r="CF998" s="40"/>
      <c r="CG998" s="40"/>
      <c r="CH998" s="40"/>
      <c r="CI998" s="40"/>
      <c r="CJ998" s="40"/>
      <c r="CK998" s="40"/>
      <c r="CL998" s="40"/>
      <c r="CM998" s="40"/>
      <c r="CN998" s="40"/>
      <c r="CO998" s="40">
        <f t="shared" si="108"/>
        <v>0</v>
      </c>
    </row>
    <row r="999" spans="1:93" ht="22.5" hidden="1" customHeight="1">
      <c r="A999" s="277"/>
      <c r="B999" s="275"/>
      <c r="C999" s="75"/>
      <c r="D999" s="78"/>
      <c r="E999" s="75"/>
      <c r="F999" s="80"/>
      <c r="G999" s="78"/>
      <c r="H999" s="70"/>
      <c r="I999" s="81"/>
      <c r="J999" s="71" t="str">
        <f>IF(H999="","",VLOOKUP(H999,単重表!$C$6:'単重表'!$F$2502,2,FALSE))</f>
        <v/>
      </c>
      <c r="K999" s="232"/>
      <c r="L999" s="101">
        <f t="shared" si="109"/>
        <v>1</v>
      </c>
      <c r="M999" s="46"/>
      <c r="N999" s="101">
        <f t="shared" si="110"/>
        <v>1</v>
      </c>
      <c r="O999" s="49"/>
      <c r="P999" s="47" t="str">
        <f>IF(H999="","",VLOOKUP(H999,単重表!$C$6:'単重表'!$F$2502,3,FALSE))</f>
        <v/>
      </c>
      <c r="Q999" s="47"/>
      <c r="R999" s="56" t="e">
        <f t="shared" si="111"/>
        <v>#VALUE!</v>
      </c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275"/>
      <c r="AF999" s="275"/>
      <c r="AG999" s="40"/>
      <c r="AH999" s="40"/>
      <c r="AI999" s="40"/>
      <c r="AJ999" s="58" t="str">
        <f>IF(H999="","",VLOOKUP(H999,単重表!$C$6:'単重表'!$F$2502,4,FALSE))</f>
        <v/>
      </c>
      <c r="AK999" s="141" t="e">
        <f t="shared" si="103"/>
        <v>#VALUE!</v>
      </c>
      <c r="AL999" s="40">
        <v>2</v>
      </c>
      <c r="AM999" s="190" t="e">
        <f t="shared" si="104"/>
        <v>#VALUE!</v>
      </c>
      <c r="AO999" s="191">
        <f t="shared" si="105"/>
        <v>0</v>
      </c>
      <c r="AP999" s="182"/>
      <c r="AQ999" s="183" t="str">
        <f t="shared" si="106"/>
        <v/>
      </c>
      <c r="AR999" s="182"/>
      <c r="AS999" s="184" t="str">
        <f t="shared" si="107"/>
        <v/>
      </c>
      <c r="AT999" s="182"/>
      <c r="AU999" s="276"/>
      <c r="AV999" s="185"/>
      <c r="AW999" s="185"/>
      <c r="AX999" s="185"/>
      <c r="AY999" s="185"/>
      <c r="AZ999" s="185"/>
      <c r="BA999" s="186"/>
      <c r="BB999" s="80"/>
      <c r="BC999" s="185"/>
      <c r="BD999" s="185"/>
      <c r="BE999" s="185"/>
      <c r="BF999" s="185"/>
      <c r="BG999" s="187"/>
      <c r="BH999" s="278"/>
      <c r="BI999" s="188"/>
      <c r="BJ999" s="276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40"/>
      <c r="CB999" s="40"/>
      <c r="CC999" s="40"/>
      <c r="CD999" s="40"/>
      <c r="CE999" s="40"/>
      <c r="CF999" s="40"/>
      <c r="CG999" s="40"/>
      <c r="CH999" s="40"/>
      <c r="CI999" s="40"/>
      <c r="CJ999" s="40"/>
      <c r="CK999" s="40"/>
      <c r="CL999" s="40"/>
      <c r="CM999" s="40"/>
      <c r="CN999" s="40"/>
      <c r="CO999" s="40">
        <f t="shared" si="108"/>
        <v>0</v>
      </c>
    </row>
    <row r="1000" spans="1:93" ht="22.5" hidden="1" customHeight="1">
      <c r="A1000" s="277"/>
      <c r="B1000" s="275"/>
      <c r="C1000" s="75"/>
      <c r="D1000" s="78"/>
      <c r="E1000" s="75"/>
      <c r="F1000" s="80"/>
      <c r="G1000" s="78"/>
      <c r="H1000" s="70"/>
      <c r="I1000" s="81"/>
      <c r="J1000" s="71" t="str">
        <f>IF(H1000="","",VLOOKUP(H1000,単重表!$C$6:'単重表'!$F$2502,2,FALSE))</f>
        <v/>
      </c>
      <c r="K1000" s="232"/>
      <c r="L1000" s="101">
        <f t="shared" si="109"/>
        <v>1</v>
      </c>
      <c r="M1000" s="46"/>
      <c r="N1000" s="101">
        <f t="shared" si="110"/>
        <v>1</v>
      </c>
      <c r="O1000" s="49"/>
      <c r="P1000" s="47" t="str">
        <f>IF(H1000="","",VLOOKUP(H1000,単重表!$C$6:'単重表'!$F$2502,3,FALSE))</f>
        <v/>
      </c>
      <c r="Q1000" s="47"/>
      <c r="R1000" s="56" t="e">
        <f t="shared" si="111"/>
        <v>#VALUE!</v>
      </c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275"/>
      <c r="AF1000" s="275"/>
      <c r="AG1000" s="40"/>
      <c r="AH1000" s="40"/>
      <c r="AI1000" s="40"/>
      <c r="AJ1000" s="58" t="str">
        <f>IF(H1000="","",VLOOKUP(H1000,単重表!$C$6:'単重表'!$F$2502,4,FALSE))</f>
        <v/>
      </c>
      <c r="AK1000" s="141" t="e">
        <f t="shared" si="103"/>
        <v>#VALUE!</v>
      </c>
      <c r="AL1000" s="40">
        <v>2</v>
      </c>
      <c r="AM1000" s="190" t="e">
        <f t="shared" si="104"/>
        <v>#VALUE!</v>
      </c>
      <c r="AO1000" s="191">
        <f t="shared" si="105"/>
        <v>0</v>
      </c>
      <c r="AP1000" s="182"/>
      <c r="AQ1000" s="183" t="str">
        <f t="shared" si="106"/>
        <v/>
      </c>
      <c r="AR1000" s="182"/>
      <c r="AS1000" s="184" t="str">
        <f t="shared" si="107"/>
        <v/>
      </c>
      <c r="AT1000" s="182"/>
      <c r="AU1000" s="276"/>
      <c r="AV1000" s="185"/>
      <c r="AW1000" s="185"/>
      <c r="AX1000" s="185"/>
      <c r="AY1000" s="185"/>
      <c r="AZ1000" s="185"/>
      <c r="BA1000" s="186"/>
      <c r="BB1000" s="80"/>
      <c r="BC1000" s="185"/>
      <c r="BD1000" s="185"/>
      <c r="BE1000" s="185"/>
      <c r="BF1000" s="185"/>
      <c r="BG1000" s="187"/>
      <c r="BH1000" s="278"/>
      <c r="BI1000" s="188"/>
      <c r="BJ1000" s="276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  <c r="BW1000" s="40"/>
      <c r="BX1000" s="40"/>
      <c r="BY1000" s="40"/>
      <c r="BZ1000" s="40"/>
      <c r="CA1000" s="40"/>
      <c r="CB1000" s="40"/>
      <c r="CC1000" s="40"/>
      <c r="CD1000" s="40"/>
      <c r="CE1000" s="40"/>
      <c r="CF1000" s="40"/>
      <c r="CG1000" s="40"/>
      <c r="CH1000" s="40"/>
      <c r="CI1000" s="40"/>
      <c r="CJ1000" s="40"/>
      <c r="CK1000" s="40"/>
      <c r="CL1000" s="40"/>
      <c r="CM1000" s="40"/>
      <c r="CN1000" s="40"/>
      <c r="CO1000" s="40">
        <f t="shared" si="108"/>
        <v>0</v>
      </c>
    </row>
    <row r="1001" spans="1:93" ht="22.5" hidden="1" customHeight="1">
      <c r="A1001" s="277"/>
      <c r="B1001" s="275"/>
      <c r="C1001" s="75"/>
      <c r="D1001" s="78"/>
      <c r="E1001" s="75"/>
      <c r="F1001" s="80"/>
      <c r="G1001" s="78"/>
      <c r="H1001" s="70"/>
      <c r="I1001" s="81"/>
      <c r="J1001" s="71" t="str">
        <f>IF(H1001="","",VLOOKUP(H1001,単重表!$C$6:'単重表'!$F$2502,2,FALSE))</f>
        <v/>
      </c>
      <c r="K1001" s="232"/>
      <c r="L1001" s="101">
        <f t="shared" si="109"/>
        <v>1</v>
      </c>
      <c r="M1001" s="46"/>
      <c r="N1001" s="101">
        <f t="shared" si="110"/>
        <v>1</v>
      </c>
      <c r="O1001" s="49"/>
      <c r="P1001" s="47" t="str">
        <f>IF(H1001="","",VLOOKUP(H1001,単重表!$C$6:'単重表'!$F$2502,3,FALSE))</f>
        <v/>
      </c>
      <c r="Q1001" s="47"/>
      <c r="R1001" s="56" t="e">
        <f t="shared" si="111"/>
        <v>#VALUE!</v>
      </c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275"/>
      <c r="AF1001" s="275"/>
      <c r="AG1001" s="40"/>
      <c r="AH1001" s="40"/>
      <c r="AI1001" s="40"/>
      <c r="AJ1001" s="58" t="str">
        <f>IF(H1001="","",VLOOKUP(H1001,単重表!$C$6:'単重表'!$F$2502,4,FALSE))</f>
        <v/>
      </c>
      <c r="AK1001" s="141" t="e">
        <f t="shared" si="103"/>
        <v>#VALUE!</v>
      </c>
      <c r="AL1001" s="40">
        <v>2</v>
      </c>
      <c r="AM1001" s="190" t="e">
        <f t="shared" si="104"/>
        <v>#VALUE!</v>
      </c>
      <c r="AO1001" s="191">
        <f t="shared" si="105"/>
        <v>0</v>
      </c>
      <c r="AP1001" s="182"/>
      <c r="AQ1001" s="183" t="str">
        <f t="shared" si="106"/>
        <v/>
      </c>
      <c r="AR1001" s="182"/>
      <c r="AS1001" s="184" t="str">
        <f t="shared" si="107"/>
        <v/>
      </c>
      <c r="AT1001" s="182"/>
      <c r="AU1001" s="276"/>
      <c r="AV1001" s="185"/>
      <c r="AW1001" s="185"/>
      <c r="AX1001" s="185"/>
      <c r="AY1001" s="185"/>
      <c r="AZ1001" s="185"/>
      <c r="BA1001" s="186"/>
      <c r="BB1001" s="80"/>
      <c r="BC1001" s="185"/>
      <c r="BD1001" s="185"/>
      <c r="BE1001" s="185"/>
      <c r="BF1001" s="185"/>
      <c r="BG1001" s="187"/>
      <c r="BH1001" s="278"/>
      <c r="BI1001" s="188"/>
      <c r="BJ1001" s="276"/>
      <c r="BL1001" s="40"/>
      <c r="BM1001" s="40"/>
      <c r="BN1001" s="40"/>
      <c r="BO1001" s="40"/>
      <c r="BP1001" s="40"/>
      <c r="BQ1001" s="40"/>
      <c r="BR1001" s="40"/>
      <c r="BS1001" s="40"/>
      <c r="BT1001" s="40"/>
      <c r="BU1001" s="40"/>
      <c r="BV1001" s="40"/>
      <c r="BW1001" s="40"/>
      <c r="BX1001" s="40"/>
      <c r="BY1001" s="40"/>
      <c r="BZ1001" s="40"/>
      <c r="CA1001" s="40"/>
      <c r="CB1001" s="40"/>
      <c r="CC1001" s="40"/>
      <c r="CD1001" s="40"/>
      <c r="CE1001" s="40"/>
      <c r="CF1001" s="40"/>
      <c r="CG1001" s="40"/>
      <c r="CH1001" s="40"/>
      <c r="CI1001" s="40"/>
      <c r="CJ1001" s="40"/>
      <c r="CK1001" s="40"/>
      <c r="CL1001" s="40"/>
      <c r="CM1001" s="40"/>
      <c r="CN1001" s="40"/>
      <c r="CO1001" s="40">
        <f t="shared" si="108"/>
        <v>0</v>
      </c>
    </row>
    <row r="1002" spans="1:93" ht="22.5" hidden="1" customHeight="1">
      <c r="A1002" s="277"/>
      <c r="B1002" s="275"/>
      <c r="C1002" s="75"/>
      <c r="D1002" s="78"/>
      <c r="E1002" s="75"/>
      <c r="F1002" s="80"/>
      <c r="G1002" s="78"/>
      <c r="H1002" s="70"/>
      <c r="I1002" s="81"/>
      <c r="J1002" s="71" t="str">
        <f>IF(H1002="","",VLOOKUP(H1002,単重表!$C$6:'単重表'!$F$2502,2,FALSE))</f>
        <v/>
      </c>
      <c r="K1002" s="232"/>
      <c r="L1002" s="101">
        <f t="shared" si="109"/>
        <v>1</v>
      </c>
      <c r="M1002" s="46"/>
      <c r="N1002" s="101">
        <f t="shared" si="110"/>
        <v>1</v>
      </c>
      <c r="O1002" s="49"/>
      <c r="P1002" s="47" t="str">
        <f>IF(H1002="","",VLOOKUP(H1002,単重表!$C$6:'単重表'!$F$2502,3,FALSE))</f>
        <v/>
      </c>
      <c r="Q1002" s="47"/>
      <c r="R1002" s="56" t="e">
        <f t="shared" si="111"/>
        <v>#VALUE!</v>
      </c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275"/>
      <c r="AF1002" s="275"/>
      <c r="AG1002" s="40"/>
      <c r="AH1002" s="40"/>
      <c r="AI1002" s="40"/>
      <c r="AJ1002" s="58" t="str">
        <f>IF(H1002="","",VLOOKUP(H1002,単重表!$C$6:'単重表'!$F$2502,4,FALSE))</f>
        <v/>
      </c>
      <c r="AK1002" s="141" t="e">
        <f t="shared" si="103"/>
        <v>#VALUE!</v>
      </c>
      <c r="AL1002" s="40">
        <v>2</v>
      </c>
      <c r="AM1002" s="190" t="e">
        <f t="shared" si="104"/>
        <v>#VALUE!</v>
      </c>
      <c r="AO1002" s="191">
        <f t="shared" si="105"/>
        <v>0</v>
      </c>
      <c r="AP1002" s="182"/>
      <c r="AQ1002" s="183" t="str">
        <f t="shared" si="106"/>
        <v/>
      </c>
      <c r="AR1002" s="182"/>
      <c r="AS1002" s="184" t="str">
        <f t="shared" si="107"/>
        <v/>
      </c>
      <c r="AT1002" s="182"/>
      <c r="AU1002" s="276"/>
      <c r="AV1002" s="185"/>
      <c r="AW1002" s="185"/>
      <c r="AX1002" s="185"/>
      <c r="AY1002" s="185"/>
      <c r="AZ1002" s="185"/>
      <c r="BA1002" s="186"/>
      <c r="BB1002" s="80"/>
      <c r="BC1002" s="185"/>
      <c r="BD1002" s="185"/>
      <c r="BE1002" s="185"/>
      <c r="BF1002" s="185"/>
      <c r="BG1002" s="187"/>
      <c r="BH1002" s="278"/>
      <c r="BI1002" s="188"/>
      <c r="BJ1002" s="276"/>
      <c r="BL1002" s="40"/>
      <c r="BM1002" s="40"/>
      <c r="BN1002" s="40"/>
      <c r="BO1002" s="40"/>
      <c r="BP1002" s="40"/>
      <c r="BQ1002" s="40"/>
      <c r="BR1002" s="40"/>
      <c r="BS1002" s="40"/>
      <c r="BT1002" s="40"/>
      <c r="BU1002" s="40"/>
      <c r="BV1002" s="40"/>
      <c r="BW1002" s="40"/>
      <c r="BX1002" s="40"/>
      <c r="BY1002" s="40"/>
      <c r="BZ1002" s="40"/>
      <c r="CA1002" s="40"/>
      <c r="CB1002" s="40"/>
      <c r="CC1002" s="40"/>
      <c r="CD1002" s="40"/>
      <c r="CE1002" s="40"/>
      <c r="CF1002" s="40"/>
      <c r="CG1002" s="40"/>
      <c r="CH1002" s="40"/>
      <c r="CI1002" s="40"/>
      <c r="CJ1002" s="40"/>
      <c r="CK1002" s="40"/>
      <c r="CL1002" s="40"/>
      <c r="CM1002" s="40"/>
      <c r="CN1002" s="40"/>
      <c r="CO1002" s="40">
        <f t="shared" si="108"/>
        <v>0</v>
      </c>
    </row>
    <row r="1003" spans="1:93" ht="22.5" hidden="1" customHeight="1">
      <c r="A1003" s="277"/>
      <c r="B1003" s="275"/>
      <c r="C1003" s="75"/>
      <c r="D1003" s="78"/>
      <c r="E1003" s="75"/>
      <c r="F1003" s="80"/>
      <c r="G1003" s="78"/>
      <c r="H1003" s="70"/>
      <c r="I1003" s="81"/>
      <c r="J1003" s="71" t="str">
        <f>IF(H1003="","",VLOOKUP(H1003,単重表!$C$6:'単重表'!$F$2502,2,FALSE))</f>
        <v/>
      </c>
      <c r="K1003" s="232"/>
      <c r="L1003" s="101">
        <f t="shared" si="109"/>
        <v>1</v>
      </c>
      <c r="M1003" s="46"/>
      <c r="N1003" s="101">
        <f t="shared" si="110"/>
        <v>1</v>
      </c>
      <c r="O1003" s="49"/>
      <c r="P1003" s="47" t="str">
        <f>IF(H1003="","",VLOOKUP(H1003,単重表!$C$6:'単重表'!$F$2502,3,FALSE))</f>
        <v/>
      </c>
      <c r="Q1003" s="47"/>
      <c r="R1003" s="56" t="e">
        <f t="shared" si="111"/>
        <v>#VALUE!</v>
      </c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275"/>
      <c r="AF1003" s="275"/>
      <c r="AG1003" s="40"/>
      <c r="AH1003" s="40"/>
      <c r="AI1003" s="40"/>
      <c r="AJ1003" s="58" t="str">
        <f>IF(H1003="","",VLOOKUP(H1003,単重表!$C$6:'単重表'!$F$2502,4,FALSE))</f>
        <v/>
      </c>
      <c r="AK1003" s="141" t="e">
        <f t="shared" si="103"/>
        <v>#VALUE!</v>
      </c>
      <c r="AL1003" s="40">
        <v>2</v>
      </c>
      <c r="AM1003" s="190" t="e">
        <f t="shared" si="104"/>
        <v>#VALUE!</v>
      </c>
      <c r="AO1003" s="191">
        <f t="shared" si="105"/>
        <v>0</v>
      </c>
      <c r="AP1003" s="182"/>
      <c r="AQ1003" s="183" t="str">
        <f t="shared" si="106"/>
        <v/>
      </c>
      <c r="AR1003" s="182"/>
      <c r="AS1003" s="184" t="str">
        <f t="shared" si="107"/>
        <v/>
      </c>
      <c r="AT1003" s="182"/>
      <c r="AU1003" s="276"/>
      <c r="AV1003" s="185"/>
      <c r="AW1003" s="185"/>
      <c r="AX1003" s="185"/>
      <c r="AY1003" s="185"/>
      <c r="AZ1003" s="185"/>
      <c r="BA1003" s="186"/>
      <c r="BB1003" s="80"/>
      <c r="BC1003" s="185"/>
      <c r="BD1003" s="185"/>
      <c r="BE1003" s="185"/>
      <c r="BF1003" s="185"/>
      <c r="BG1003" s="187"/>
      <c r="BH1003" s="278"/>
      <c r="BI1003" s="188"/>
      <c r="BJ1003" s="276"/>
      <c r="BL1003" s="40"/>
      <c r="BM1003" s="40"/>
      <c r="BN1003" s="40"/>
      <c r="BO1003" s="40"/>
      <c r="BP1003" s="40"/>
      <c r="BQ1003" s="40"/>
      <c r="BR1003" s="40"/>
      <c r="BS1003" s="40"/>
      <c r="BT1003" s="40"/>
      <c r="BU1003" s="40"/>
      <c r="BV1003" s="40"/>
      <c r="BW1003" s="40"/>
      <c r="BX1003" s="40"/>
      <c r="BY1003" s="40"/>
      <c r="BZ1003" s="40"/>
      <c r="CA1003" s="40"/>
      <c r="CB1003" s="40"/>
      <c r="CC1003" s="40"/>
      <c r="CD1003" s="40"/>
      <c r="CE1003" s="40"/>
      <c r="CF1003" s="40"/>
      <c r="CG1003" s="40"/>
      <c r="CH1003" s="40"/>
      <c r="CI1003" s="40"/>
      <c r="CJ1003" s="40"/>
      <c r="CK1003" s="40"/>
      <c r="CL1003" s="40"/>
      <c r="CM1003" s="40"/>
      <c r="CN1003" s="40"/>
      <c r="CO1003" s="40">
        <f t="shared" si="108"/>
        <v>0</v>
      </c>
    </row>
    <row r="1004" spans="1:93" ht="22.5" hidden="1" customHeight="1">
      <c r="A1004" s="277"/>
      <c r="B1004" s="275"/>
      <c r="C1004" s="75"/>
      <c r="D1004" s="78"/>
      <c r="E1004" s="75"/>
      <c r="F1004" s="80"/>
      <c r="G1004" s="78"/>
      <c r="H1004" s="70"/>
      <c r="I1004" s="81"/>
      <c r="J1004" s="71" t="str">
        <f>IF(H1004="","",VLOOKUP(H1004,単重表!$C$6:'単重表'!$F$2502,2,FALSE))</f>
        <v/>
      </c>
      <c r="K1004" s="232"/>
      <c r="L1004" s="101">
        <f t="shared" si="109"/>
        <v>1</v>
      </c>
      <c r="M1004" s="46"/>
      <c r="N1004" s="101">
        <f t="shared" si="110"/>
        <v>1</v>
      </c>
      <c r="O1004" s="49"/>
      <c r="P1004" s="47" t="str">
        <f>IF(H1004="","",VLOOKUP(H1004,単重表!$C$6:'単重表'!$F$2502,3,FALSE))</f>
        <v/>
      </c>
      <c r="Q1004" s="47"/>
      <c r="R1004" s="56" t="e">
        <f t="shared" si="111"/>
        <v>#VALUE!</v>
      </c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275"/>
      <c r="AF1004" s="275"/>
      <c r="AG1004" s="40"/>
      <c r="AH1004" s="40"/>
      <c r="AI1004" s="40"/>
      <c r="AJ1004" s="58" t="str">
        <f>IF(H1004="","",VLOOKUP(H1004,単重表!$C$6:'単重表'!$F$2502,4,FALSE))</f>
        <v/>
      </c>
      <c r="AK1004" s="141" t="e">
        <f t="shared" si="103"/>
        <v>#VALUE!</v>
      </c>
      <c r="AL1004" s="40">
        <v>2</v>
      </c>
      <c r="AM1004" s="190" t="e">
        <f t="shared" si="104"/>
        <v>#VALUE!</v>
      </c>
      <c r="AO1004" s="191">
        <f t="shared" si="105"/>
        <v>0</v>
      </c>
      <c r="AP1004" s="182"/>
      <c r="AQ1004" s="183" t="str">
        <f t="shared" si="106"/>
        <v/>
      </c>
      <c r="AR1004" s="182"/>
      <c r="AS1004" s="184" t="str">
        <f t="shared" si="107"/>
        <v/>
      </c>
      <c r="AT1004" s="182"/>
      <c r="AU1004" s="276"/>
      <c r="AV1004" s="185"/>
      <c r="AW1004" s="185"/>
      <c r="AX1004" s="185"/>
      <c r="AY1004" s="185"/>
      <c r="AZ1004" s="185"/>
      <c r="BA1004" s="186"/>
      <c r="BB1004" s="80"/>
      <c r="BC1004" s="185"/>
      <c r="BD1004" s="185"/>
      <c r="BE1004" s="185"/>
      <c r="BF1004" s="185"/>
      <c r="BG1004" s="187"/>
      <c r="BH1004" s="278"/>
      <c r="BI1004" s="188"/>
      <c r="BJ1004" s="276"/>
      <c r="BL1004" s="40"/>
      <c r="BM1004" s="40"/>
      <c r="BN1004" s="40"/>
      <c r="BO1004" s="40"/>
      <c r="BP1004" s="40"/>
      <c r="BQ1004" s="40"/>
      <c r="BR1004" s="40"/>
      <c r="BS1004" s="40"/>
      <c r="BT1004" s="40"/>
      <c r="BU1004" s="40"/>
      <c r="BV1004" s="40"/>
      <c r="BW1004" s="40"/>
      <c r="BX1004" s="40"/>
      <c r="BY1004" s="40"/>
      <c r="BZ1004" s="40"/>
      <c r="CA1004" s="40"/>
      <c r="CB1004" s="40"/>
      <c r="CC1004" s="40"/>
      <c r="CD1004" s="40"/>
      <c r="CE1004" s="40"/>
      <c r="CF1004" s="40"/>
      <c r="CG1004" s="40"/>
      <c r="CH1004" s="40"/>
      <c r="CI1004" s="40"/>
      <c r="CJ1004" s="40"/>
      <c r="CK1004" s="40"/>
      <c r="CL1004" s="40"/>
      <c r="CM1004" s="40"/>
      <c r="CN1004" s="40"/>
      <c r="CO1004" s="40">
        <f t="shared" si="108"/>
        <v>0</v>
      </c>
    </row>
    <row r="1005" spans="1:93" ht="22.5" hidden="1" customHeight="1">
      <c r="A1005" s="277"/>
      <c r="B1005" s="275"/>
      <c r="C1005" s="75"/>
      <c r="D1005" s="78"/>
      <c r="E1005" s="75"/>
      <c r="F1005" s="80"/>
      <c r="G1005" s="78"/>
      <c r="H1005" s="70"/>
      <c r="I1005" s="81"/>
      <c r="J1005" s="71" t="str">
        <f>IF(H1005="","",VLOOKUP(H1005,単重表!$C$6:'単重表'!$F$2502,2,FALSE))</f>
        <v/>
      </c>
      <c r="K1005" s="232"/>
      <c r="L1005" s="101">
        <f t="shared" si="109"/>
        <v>1</v>
      </c>
      <c r="M1005" s="46"/>
      <c r="N1005" s="101">
        <f t="shared" si="110"/>
        <v>1</v>
      </c>
      <c r="O1005" s="49"/>
      <c r="P1005" s="47" t="str">
        <f>IF(H1005="","",VLOOKUP(H1005,単重表!$C$6:'単重表'!$F$2502,3,FALSE))</f>
        <v/>
      </c>
      <c r="Q1005" s="47"/>
      <c r="R1005" s="56" t="e">
        <f t="shared" si="111"/>
        <v>#VALUE!</v>
      </c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275"/>
      <c r="AF1005" s="275"/>
      <c r="AG1005" s="40"/>
      <c r="AH1005" s="40"/>
      <c r="AI1005" s="40"/>
      <c r="AJ1005" s="58" t="str">
        <f>IF(H1005="","",VLOOKUP(H1005,単重表!$C$6:'単重表'!$F$2502,4,FALSE))</f>
        <v/>
      </c>
      <c r="AK1005" s="141" t="e">
        <f t="shared" si="103"/>
        <v>#VALUE!</v>
      </c>
      <c r="AL1005" s="40">
        <v>2</v>
      </c>
      <c r="AM1005" s="190" t="e">
        <f t="shared" si="104"/>
        <v>#VALUE!</v>
      </c>
      <c r="AO1005" s="191">
        <f t="shared" si="105"/>
        <v>0</v>
      </c>
      <c r="AP1005" s="182"/>
      <c r="AQ1005" s="183" t="str">
        <f t="shared" si="106"/>
        <v/>
      </c>
      <c r="AR1005" s="182"/>
      <c r="AS1005" s="184" t="str">
        <f t="shared" si="107"/>
        <v/>
      </c>
      <c r="AT1005" s="182"/>
      <c r="AU1005" s="276"/>
      <c r="AV1005" s="185"/>
      <c r="AW1005" s="185"/>
      <c r="AX1005" s="185"/>
      <c r="AY1005" s="185"/>
      <c r="AZ1005" s="185"/>
      <c r="BA1005" s="186"/>
      <c r="BB1005" s="80"/>
      <c r="BC1005" s="185"/>
      <c r="BD1005" s="185"/>
      <c r="BE1005" s="185"/>
      <c r="BF1005" s="185"/>
      <c r="BG1005" s="187"/>
      <c r="BH1005" s="278"/>
      <c r="BI1005" s="188"/>
      <c r="BJ1005" s="276"/>
      <c r="BL1005" s="40"/>
      <c r="BM1005" s="40"/>
      <c r="BN1005" s="40"/>
      <c r="BO1005" s="40"/>
      <c r="BP1005" s="40"/>
      <c r="BQ1005" s="40"/>
      <c r="BR1005" s="40"/>
      <c r="BS1005" s="40"/>
      <c r="BT1005" s="40"/>
      <c r="BU1005" s="40"/>
      <c r="BV1005" s="40"/>
      <c r="BW1005" s="40"/>
      <c r="BX1005" s="40"/>
      <c r="BY1005" s="40"/>
      <c r="BZ1005" s="40"/>
      <c r="CA1005" s="40"/>
      <c r="CB1005" s="40"/>
      <c r="CC1005" s="40"/>
      <c r="CD1005" s="40"/>
      <c r="CE1005" s="40"/>
      <c r="CF1005" s="40"/>
      <c r="CG1005" s="40"/>
      <c r="CH1005" s="40"/>
      <c r="CI1005" s="40"/>
      <c r="CJ1005" s="40"/>
      <c r="CK1005" s="40"/>
      <c r="CL1005" s="40"/>
      <c r="CM1005" s="40"/>
      <c r="CN1005" s="40"/>
      <c r="CO1005" s="40">
        <f t="shared" si="108"/>
        <v>0</v>
      </c>
    </row>
    <row r="1006" spans="1:93" ht="22.5" hidden="1" customHeight="1">
      <c r="A1006" s="277"/>
      <c r="B1006" s="275"/>
      <c r="C1006" s="75"/>
      <c r="D1006" s="78"/>
      <c r="E1006" s="75"/>
      <c r="F1006" s="80"/>
      <c r="G1006" s="78"/>
      <c r="H1006" s="70"/>
      <c r="I1006" s="81"/>
      <c r="J1006" s="71" t="str">
        <f>IF(H1006="","",VLOOKUP(H1006,単重表!$C$6:'単重表'!$F$2502,2,FALSE))</f>
        <v/>
      </c>
      <c r="K1006" s="232"/>
      <c r="L1006" s="101">
        <f t="shared" si="109"/>
        <v>1</v>
      </c>
      <c r="M1006" s="46"/>
      <c r="N1006" s="101">
        <f t="shared" si="110"/>
        <v>1</v>
      </c>
      <c r="O1006" s="49"/>
      <c r="P1006" s="47" t="str">
        <f>IF(H1006="","",VLOOKUP(H1006,単重表!$C$6:'単重表'!$F$2502,3,FALSE))</f>
        <v/>
      </c>
      <c r="Q1006" s="47"/>
      <c r="R1006" s="56" t="e">
        <f t="shared" si="111"/>
        <v>#VALUE!</v>
      </c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275"/>
      <c r="AF1006" s="275"/>
      <c r="AG1006" s="40"/>
      <c r="AH1006" s="40"/>
      <c r="AI1006" s="40"/>
      <c r="AJ1006" s="58" t="str">
        <f>IF(H1006="","",VLOOKUP(H1006,単重表!$C$6:'単重表'!$F$2502,4,FALSE))</f>
        <v/>
      </c>
      <c r="AK1006" s="141" t="e">
        <f t="shared" si="103"/>
        <v>#VALUE!</v>
      </c>
      <c r="AL1006" s="40">
        <v>2</v>
      </c>
      <c r="AM1006" s="190" t="e">
        <f t="shared" si="104"/>
        <v>#VALUE!</v>
      </c>
      <c r="AO1006" s="191">
        <f t="shared" si="105"/>
        <v>0</v>
      </c>
      <c r="AP1006" s="182"/>
      <c r="AQ1006" s="183" t="str">
        <f t="shared" si="106"/>
        <v/>
      </c>
      <c r="AR1006" s="182"/>
      <c r="AS1006" s="184" t="str">
        <f t="shared" si="107"/>
        <v/>
      </c>
      <c r="AT1006" s="182"/>
      <c r="AU1006" s="276"/>
      <c r="AV1006" s="185"/>
      <c r="AW1006" s="185"/>
      <c r="AX1006" s="185"/>
      <c r="AY1006" s="185"/>
      <c r="AZ1006" s="185"/>
      <c r="BA1006" s="186"/>
      <c r="BB1006" s="80"/>
      <c r="BC1006" s="185"/>
      <c r="BD1006" s="185"/>
      <c r="BE1006" s="185"/>
      <c r="BF1006" s="185"/>
      <c r="BG1006" s="187"/>
      <c r="BH1006" s="278"/>
      <c r="BI1006" s="188"/>
      <c r="BJ1006" s="276"/>
      <c r="BL1006" s="40"/>
      <c r="BM1006" s="40"/>
      <c r="BN1006" s="40"/>
      <c r="BO1006" s="40"/>
      <c r="BP1006" s="40"/>
      <c r="BQ1006" s="40"/>
      <c r="BR1006" s="40"/>
      <c r="BS1006" s="40"/>
      <c r="BT1006" s="40"/>
      <c r="BU1006" s="40"/>
      <c r="BV1006" s="40"/>
      <c r="BW1006" s="40"/>
      <c r="BX1006" s="40"/>
      <c r="BY1006" s="40"/>
      <c r="BZ1006" s="40"/>
      <c r="CA1006" s="40"/>
      <c r="CB1006" s="40"/>
      <c r="CC1006" s="40"/>
      <c r="CD1006" s="40"/>
      <c r="CE1006" s="40"/>
      <c r="CF1006" s="40"/>
      <c r="CG1006" s="40"/>
      <c r="CH1006" s="40"/>
      <c r="CI1006" s="40"/>
      <c r="CJ1006" s="40"/>
      <c r="CK1006" s="40"/>
      <c r="CL1006" s="40"/>
      <c r="CM1006" s="40"/>
      <c r="CN1006" s="40"/>
      <c r="CO1006" s="40">
        <f t="shared" si="108"/>
        <v>0</v>
      </c>
    </row>
    <row r="1007" spans="1:93" ht="22.5" hidden="1" customHeight="1">
      <c r="A1007" s="277"/>
      <c r="B1007" s="275"/>
      <c r="C1007" s="75"/>
      <c r="D1007" s="78"/>
      <c r="E1007" s="75"/>
      <c r="F1007" s="80"/>
      <c r="G1007" s="78"/>
      <c r="H1007" s="70"/>
      <c r="I1007" s="81"/>
      <c r="J1007" s="71" t="str">
        <f>IF(H1007="","",VLOOKUP(H1007,単重表!$C$6:'単重表'!$F$2502,2,FALSE))</f>
        <v/>
      </c>
      <c r="K1007" s="232"/>
      <c r="L1007" s="101">
        <f t="shared" si="109"/>
        <v>1</v>
      </c>
      <c r="M1007" s="46"/>
      <c r="N1007" s="101">
        <f t="shared" si="110"/>
        <v>1</v>
      </c>
      <c r="O1007" s="49"/>
      <c r="P1007" s="47" t="str">
        <f>IF(H1007="","",VLOOKUP(H1007,単重表!$C$6:'単重表'!$F$2502,3,FALSE))</f>
        <v/>
      </c>
      <c r="Q1007" s="47"/>
      <c r="R1007" s="56" t="e">
        <f t="shared" si="111"/>
        <v>#VALUE!</v>
      </c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275"/>
      <c r="AF1007" s="275"/>
      <c r="AG1007" s="40"/>
      <c r="AH1007" s="40"/>
      <c r="AI1007" s="40"/>
      <c r="AJ1007" s="58" t="str">
        <f>IF(H1007="","",VLOOKUP(H1007,単重表!$C$6:'単重表'!$F$2502,4,FALSE))</f>
        <v/>
      </c>
      <c r="AK1007" s="141" t="e">
        <f t="shared" si="103"/>
        <v>#VALUE!</v>
      </c>
      <c r="AL1007" s="40">
        <v>2</v>
      </c>
      <c r="AM1007" s="190" t="e">
        <f t="shared" si="104"/>
        <v>#VALUE!</v>
      </c>
      <c r="AO1007" s="191">
        <f t="shared" si="105"/>
        <v>0</v>
      </c>
      <c r="AP1007" s="182"/>
      <c r="AQ1007" s="183" t="str">
        <f t="shared" si="106"/>
        <v/>
      </c>
      <c r="AR1007" s="182"/>
      <c r="AS1007" s="184" t="str">
        <f t="shared" si="107"/>
        <v/>
      </c>
      <c r="AT1007" s="182"/>
      <c r="AU1007" s="276"/>
      <c r="AV1007" s="185"/>
      <c r="AW1007" s="185"/>
      <c r="AX1007" s="185"/>
      <c r="AY1007" s="185"/>
      <c r="AZ1007" s="185"/>
      <c r="BA1007" s="186"/>
      <c r="BB1007" s="80"/>
      <c r="BC1007" s="185"/>
      <c r="BD1007" s="185"/>
      <c r="BE1007" s="185"/>
      <c r="BF1007" s="185"/>
      <c r="BG1007" s="187"/>
      <c r="BH1007" s="278"/>
      <c r="BI1007" s="188"/>
      <c r="BJ1007" s="276"/>
      <c r="BL1007" s="40"/>
      <c r="BM1007" s="40"/>
      <c r="BN1007" s="40"/>
      <c r="BO1007" s="40"/>
      <c r="BP1007" s="40"/>
      <c r="BQ1007" s="40"/>
      <c r="BR1007" s="40"/>
      <c r="BS1007" s="40"/>
      <c r="BT1007" s="40"/>
      <c r="BU1007" s="40"/>
      <c r="BV1007" s="40"/>
      <c r="BW1007" s="40"/>
      <c r="BX1007" s="40"/>
      <c r="BY1007" s="40"/>
      <c r="BZ1007" s="40"/>
      <c r="CA1007" s="40"/>
      <c r="CB1007" s="40"/>
      <c r="CC1007" s="40"/>
      <c r="CD1007" s="40"/>
      <c r="CE1007" s="40"/>
      <c r="CF1007" s="40"/>
      <c r="CG1007" s="40"/>
      <c r="CH1007" s="40"/>
      <c r="CI1007" s="40"/>
      <c r="CJ1007" s="40"/>
      <c r="CK1007" s="40"/>
      <c r="CL1007" s="40"/>
      <c r="CM1007" s="40"/>
      <c r="CN1007" s="40"/>
      <c r="CO1007" s="40">
        <f t="shared" si="108"/>
        <v>0</v>
      </c>
    </row>
    <row r="1008" spans="1:93" ht="22.5" hidden="1" customHeight="1">
      <c r="A1008" s="277"/>
      <c r="B1008" s="275"/>
      <c r="C1008" s="75"/>
      <c r="D1008" s="78"/>
      <c r="E1008" s="75"/>
      <c r="F1008" s="80"/>
      <c r="G1008" s="78"/>
      <c r="H1008" s="70"/>
      <c r="I1008" s="81"/>
      <c r="J1008" s="71" t="str">
        <f>IF(H1008="","",VLOOKUP(H1008,単重表!$C$6:'単重表'!$F$2502,2,FALSE))</f>
        <v/>
      </c>
      <c r="K1008" s="232"/>
      <c r="L1008" s="101">
        <f t="shared" si="109"/>
        <v>1</v>
      </c>
      <c r="M1008" s="46"/>
      <c r="N1008" s="101">
        <f t="shared" si="110"/>
        <v>1</v>
      </c>
      <c r="O1008" s="49"/>
      <c r="P1008" s="47" t="str">
        <f>IF(H1008="","",VLOOKUP(H1008,単重表!$C$6:'単重表'!$F$2502,3,FALSE))</f>
        <v/>
      </c>
      <c r="Q1008" s="47"/>
      <c r="R1008" s="56" t="e">
        <f t="shared" si="111"/>
        <v>#VALUE!</v>
      </c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275"/>
      <c r="AF1008" s="275"/>
      <c r="AG1008" s="40"/>
      <c r="AH1008" s="40"/>
      <c r="AI1008" s="40"/>
      <c r="AJ1008" s="58" t="str">
        <f>IF(H1008="","",VLOOKUP(H1008,単重表!$C$6:'単重表'!$F$2502,4,FALSE))</f>
        <v/>
      </c>
      <c r="AK1008" s="141" t="e">
        <f t="shared" si="103"/>
        <v>#VALUE!</v>
      </c>
      <c r="AL1008" s="40">
        <v>2</v>
      </c>
      <c r="AM1008" s="190" t="e">
        <f t="shared" si="104"/>
        <v>#VALUE!</v>
      </c>
      <c r="AO1008" s="191">
        <f t="shared" si="105"/>
        <v>0</v>
      </c>
      <c r="AP1008" s="182"/>
      <c r="AQ1008" s="183" t="str">
        <f t="shared" si="106"/>
        <v/>
      </c>
      <c r="AR1008" s="182"/>
      <c r="AS1008" s="184" t="str">
        <f t="shared" si="107"/>
        <v/>
      </c>
      <c r="AT1008" s="182"/>
      <c r="AU1008" s="276"/>
      <c r="AV1008" s="185"/>
      <c r="AW1008" s="185"/>
      <c r="AX1008" s="185"/>
      <c r="AY1008" s="185"/>
      <c r="AZ1008" s="185"/>
      <c r="BA1008" s="186"/>
      <c r="BB1008" s="80"/>
      <c r="BC1008" s="185"/>
      <c r="BD1008" s="185"/>
      <c r="BE1008" s="185"/>
      <c r="BF1008" s="185"/>
      <c r="BG1008" s="187"/>
      <c r="BH1008" s="278"/>
      <c r="BI1008" s="188"/>
      <c r="BJ1008" s="276"/>
      <c r="BL1008" s="40"/>
      <c r="BM1008" s="40"/>
      <c r="BN1008" s="40"/>
      <c r="BO1008" s="40"/>
      <c r="BP1008" s="40"/>
      <c r="BQ1008" s="40"/>
      <c r="BR1008" s="40"/>
      <c r="BS1008" s="40"/>
      <c r="BT1008" s="40"/>
      <c r="BU1008" s="40"/>
      <c r="BV1008" s="40"/>
      <c r="BW1008" s="40"/>
      <c r="BX1008" s="40"/>
      <c r="BY1008" s="40"/>
      <c r="BZ1008" s="40"/>
      <c r="CA1008" s="40"/>
      <c r="CB1008" s="40"/>
      <c r="CC1008" s="40"/>
      <c r="CD1008" s="40"/>
      <c r="CE1008" s="40"/>
      <c r="CF1008" s="40"/>
      <c r="CG1008" s="40"/>
      <c r="CH1008" s="40"/>
      <c r="CI1008" s="40"/>
      <c r="CJ1008" s="40"/>
      <c r="CK1008" s="40"/>
      <c r="CL1008" s="40"/>
      <c r="CM1008" s="40"/>
      <c r="CN1008" s="40"/>
      <c r="CO1008" s="40">
        <f t="shared" si="108"/>
        <v>0</v>
      </c>
    </row>
    <row r="1009" spans="1:93" ht="22.5" hidden="1" customHeight="1">
      <c r="A1009" s="277"/>
      <c r="B1009" s="275"/>
      <c r="C1009" s="75"/>
      <c r="D1009" s="78"/>
      <c r="E1009" s="75"/>
      <c r="F1009" s="80"/>
      <c r="G1009" s="78"/>
      <c r="H1009" s="70"/>
      <c r="I1009" s="81"/>
      <c r="J1009" s="71" t="str">
        <f>IF(H1009="","",VLOOKUP(H1009,単重表!$C$6:'単重表'!$F$2502,2,FALSE))</f>
        <v/>
      </c>
      <c r="K1009" s="232"/>
      <c r="L1009" s="101">
        <f t="shared" si="109"/>
        <v>1</v>
      </c>
      <c r="M1009" s="46"/>
      <c r="N1009" s="101">
        <f t="shared" si="110"/>
        <v>1</v>
      </c>
      <c r="O1009" s="49"/>
      <c r="P1009" s="47" t="str">
        <f>IF(H1009="","",VLOOKUP(H1009,単重表!$C$6:'単重表'!$F$2502,3,FALSE))</f>
        <v/>
      </c>
      <c r="Q1009" s="47"/>
      <c r="R1009" s="56" t="e">
        <f t="shared" si="111"/>
        <v>#VALUE!</v>
      </c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275"/>
      <c r="AF1009" s="275"/>
      <c r="AG1009" s="40"/>
      <c r="AH1009" s="40"/>
      <c r="AI1009" s="40"/>
      <c r="AJ1009" s="58" t="str">
        <f>IF(H1009="","",VLOOKUP(H1009,単重表!$C$6:'単重表'!$F$2502,4,FALSE))</f>
        <v/>
      </c>
      <c r="AK1009" s="141" t="e">
        <f t="shared" si="103"/>
        <v>#VALUE!</v>
      </c>
      <c r="AL1009" s="40">
        <v>2</v>
      </c>
      <c r="AM1009" s="190" t="e">
        <f t="shared" si="104"/>
        <v>#VALUE!</v>
      </c>
      <c r="AO1009" s="191">
        <f t="shared" si="105"/>
        <v>0</v>
      </c>
      <c r="AP1009" s="182"/>
      <c r="AQ1009" s="183" t="str">
        <f t="shared" si="106"/>
        <v/>
      </c>
      <c r="AR1009" s="182"/>
      <c r="AS1009" s="184" t="str">
        <f t="shared" si="107"/>
        <v/>
      </c>
      <c r="AT1009" s="182"/>
      <c r="AU1009" s="276"/>
      <c r="AV1009" s="185"/>
      <c r="AW1009" s="185"/>
      <c r="AX1009" s="185"/>
      <c r="AY1009" s="185"/>
      <c r="AZ1009" s="185"/>
      <c r="BA1009" s="186"/>
      <c r="BB1009" s="80"/>
      <c r="BC1009" s="185"/>
      <c r="BD1009" s="185"/>
      <c r="BE1009" s="185"/>
      <c r="BF1009" s="185"/>
      <c r="BG1009" s="187"/>
      <c r="BH1009" s="278"/>
      <c r="BI1009" s="188"/>
      <c r="BJ1009" s="276"/>
      <c r="BL1009" s="40"/>
      <c r="BM1009" s="40"/>
      <c r="BN1009" s="40"/>
      <c r="BO1009" s="40"/>
      <c r="BP1009" s="40"/>
      <c r="BQ1009" s="40"/>
      <c r="BR1009" s="40"/>
      <c r="BS1009" s="40"/>
      <c r="BT1009" s="40"/>
      <c r="BU1009" s="40"/>
      <c r="BV1009" s="40"/>
      <c r="BW1009" s="40"/>
      <c r="BX1009" s="40"/>
      <c r="BY1009" s="40"/>
      <c r="BZ1009" s="40"/>
      <c r="CA1009" s="40"/>
      <c r="CB1009" s="40"/>
      <c r="CC1009" s="40"/>
      <c r="CD1009" s="40"/>
      <c r="CE1009" s="40"/>
      <c r="CF1009" s="40"/>
      <c r="CG1009" s="40"/>
      <c r="CH1009" s="40"/>
      <c r="CI1009" s="40"/>
      <c r="CJ1009" s="40"/>
      <c r="CK1009" s="40"/>
      <c r="CL1009" s="40"/>
      <c r="CM1009" s="40"/>
      <c r="CN1009" s="40"/>
      <c r="CO1009" s="40">
        <f t="shared" si="108"/>
        <v>0</v>
      </c>
    </row>
    <row r="1010" spans="1:93" ht="22.5" hidden="1" customHeight="1">
      <c r="A1010" s="277"/>
      <c r="B1010" s="275"/>
      <c r="C1010" s="75"/>
      <c r="D1010" s="78"/>
      <c r="E1010" s="75"/>
      <c r="F1010" s="80"/>
      <c r="G1010" s="78"/>
      <c r="H1010" s="70"/>
      <c r="I1010" s="81"/>
      <c r="J1010" s="71" t="str">
        <f>IF(H1010="","",VLOOKUP(H1010,単重表!$C$6:'単重表'!$F$2502,2,FALSE))</f>
        <v/>
      </c>
      <c r="K1010" s="232"/>
      <c r="L1010" s="101">
        <f t="shared" ref="L1010:L1073" si="112">IF(K1010="",1,K1010/1000)</f>
        <v>1</v>
      </c>
      <c r="M1010" s="46"/>
      <c r="N1010" s="101">
        <f t="shared" ref="N1010:N1073" si="113">IF(M1010="",1,M1010/1000)</f>
        <v>1</v>
      </c>
      <c r="O1010" s="49"/>
      <c r="P1010" s="47" t="str">
        <f>IF(H1010="","",VLOOKUP(H1010,単重表!$C$6:'単重表'!$F$2502,3,FALSE))</f>
        <v/>
      </c>
      <c r="Q1010" s="47"/>
      <c r="R1010" s="56" t="e">
        <f t="shared" si="111"/>
        <v>#VALUE!</v>
      </c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275"/>
      <c r="AF1010" s="275"/>
      <c r="AG1010" s="40"/>
      <c r="AH1010" s="40"/>
      <c r="AI1010" s="40"/>
      <c r="AJ1010" s="58" t="str">
        <f>IF(H1010="","",VLOOKUP(H1010,単重表!$C$6:'単重表'!$F$2502,4,FALSE))</f>
        <v/>
      </c>
      <c r="AK1010" s="141" t="e">
        <f t="shared" si="103"/>
        <v>#VALUE!</v>
      </c>
      <c r="AL1010" s="40">
        <v>2</v>
      </c>
      <c r="AM1010" s="190" t="e">
        <f t="shared" si="104"/>
        <v>#VALUE!</v>
      </c>
      <c r="AO1010" s="191">
        <f t="shared" si="105"/>
        <v>0</v>
      </c>
      <c r="AP1010" s="182"/>
      <c r="AQ1010" s="183" t="str">
        <f t="shared" si="106"/>
        <v/>
      </c>
      <c r="AR1010" s="182"/>
      <c r="AS1010" s="184" t="str">
        <f t="shared" si="107"/>
        <v/>
      </c>
      <c r="AT1010" s="182"/>
      <c r="AU1010" s="276"/>
      <c r="AV1010" s="185"/>
      <c r="AW1010" s="185"/>
      <c r="AX1010" s="185"/>
      <c r="AY1010" s="185"/>
      <c r="AZ1010" s="185"/>
      <c r="BA1010" s="186"/>
      <c r="BB1010" s="80"/>
      <c r="BC1010" s="185"/>
      <c r="BD1010" s="185"/>
      <c r="BE1010" s="185"/>
      <c r="BF1010" s="185"/>
      <c r="BG1010" s="187"/>
      <c r="BH1010" s="278"/>
      <c r="BI1010" s="188"/>
      <c r="BJ1010" s="276"/>
      <c r="BL1010" s="40"/>
      <c r="BM1010" s="40"/>
      <c r="BN1010" s="40"/>
      <c r="BO1010" s="40"/>
      <c r="BP1010" s="40"/>
      <c r="BQ1010" s="40"/>
      <c r="BR1010" s="40"/>
      <c r="BS1010" s="40"/>
      <c r="BT1010" s="40"/>
      <c r="BU1010" s="40"/>
      <c r="BV1010" s="40"/>
      <c r="BW1010" s="40"/>
      <c r="BX1010" s="40"/>
      <c r="BY1010" s="40"/>
      <c r="BZ1010" s="40"/>
      <c r="CA1010" s="40"/>
      <c r="CB1010" s="40"/>
      <c r="CC1010" s="40"/>
      <c r="CD1010" s="40"/>
      <c r="CE1010" s="40"/>
      <c r="CF1010" s="40"/>
      <c r="CG1010" s="40"/>
      <c r="CH1010" s="40"/>
      <c r="CI1010" s="40"/>
      <c r="CJ1010" s="40"/>
      <c r="CK1010" s="40"/>
      <c r="CL1010" s="40"/>
      <c r="CM1010" s="40"/>
      <c r="CN1010" s="40"/>
      <c r="CO1010" s="40">
        <f t="shared" si="108"/>
        <v>0</v>
      </c>
    </row>
    <row r="1011" spans="1:93" ht="22.5" hidden="1" customHeight="1">
      <c r="A1011" s="277"/>
      <c r="B1011" s="275"/>
      <c r="C1011" s="75"/>
      <c r="D1011" s="78"/>
      <c r="E1011" s="75"/>
      <c r="F1011" s="80"/>
      <c r="G1011" s="78"/>
      <c r="H1011" s="70"/>
      <c r="I1011" s="81"/>
      <c r="J1011" s="71" t="str">
        <f>IF(H1011="","",VLOOKUP(H1011,単重表!$C$6:'単重表'!$F$2502,2,FALSE))</f>
        <v/>
      </c>
      <c r="K1011" s="232"/>
      <c r="L1011" s="101">
        <f t="shared" si="112"/>
        <v>1</v>
      </c>
      <c r="M1011" s="46"/>
      <c r="N1011" s="101">
        <f t="shared" si="113"/>
        <v>1</v>
      </c>
      <c r="O1011" s="49"/>
      <c r="P1011" s="47" t="str">
        <f>IF(H1011="","",VLOOKUP(H1011,単重表!$C$6:'単重表'!$F$2502,3,FALSE))</f>
        <v/>
      </c>
      <c r="Q1011" s="47"/>
      <c r="R1011" s="56" t="e">
        <f t="shared" si="111"/>
        <v>#VALUE!</v>
      </c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275"/>
      <c r="AF1011" s="275"/>
      <c r="AG1011" s="40"/>
      <c r="AH1011" s="40"/>
      <c r="AI1011" s="40"/>
      <c r="AJ1011" s="58" t="str">
        <f>IF(H1011="","",VLOOKUP(H1011,単重表!$C$6:'単重表'!$F$2502,4,FALSE))</f>
        <v/>
      </c>
      <c r="AK1011" s="141" t="e">
        <f t="shared" si="103"/>
        <v>#VALUE!</v>
      </c>
      <c r="AL1011" s="40">
        <v>2</v>
      </c>
      <c r="AM1011" s="190" t="e">
        <f t="shared" si="104"/>
        <v>#VALUE!</v>
      </c>
      <c r="AO1011" s="191">
        <f t="shared" si="105"/>
        <v>0</v>
      </c>
      <c r="AP1011" s="182"/>
      <c r="AQ1011" s="183" t="str">
        <f t="shared" si="106"/>
        <v/>
      </c>
      <c r="AR1011" s="182"/>
      <c r="AS1011" s="184" t="str">
        <f t="shared" si="107"/>
        <v/>
      </c>
      <c r="AT1011" s="182"/>
      <c r="AU1011" s="276"/>
      <c r="AV1011" s="185"/>
      <c r="AW1011" s="185"/>
      <c r="AX1011" s="185"/>
      <c r="AY1011" s="185"/>
      <c r="AZ1011" s="185"/>
      <c r="BA1011" s="186"/>
      <c r="BB1011" s="80"/>
      <c r="BC1011" s="185"/>
      <c r="BD1011" s="185"/>
      <c r="BE1011" s="185"/>
      <c r="BF1011" s="185"/>
      <c r="BG1011" s="187"/>
      <c r="BH1011" s="278"/>
      <c r="BI1011" s="188"/>
      <c r="BJ1011" s="276"/>
      <c r="BL1011" s="40"/>
      <c r="BM1011" s="40"/>
      <c r="BN1011" s="40"/>
      <c r="BO1011" s="40"/>
      <c r="BP1011" s="40"/>
      <c r="BQ1011" s="40"/>
      <c r="BR1011" s="40"/>
      <c r="BS1011" s="40"/>
      <c r="BT1011" s="40"/>
      <c r="BU1011" s="40"/>
      <c r="BV1011" s="40"/>
      <c r="BW1011" s="40"/>
      <c r="BX1011" s="40"/>
      <c r="BY1011" s="40"/>
      <c r="BZ1011" s="40"/>
      <c r="CA1011" s="40"/>
      <c r="CB1011" s="40"/>
      <c r="CC1011" s="40"/>
      <c r="CD1011" s="40"/>
      <c r="CE1011" s="40"/>
      <c r="CF1011" s="40"/>
      <c r="CG1011" s="40"/>
      <c r="CH1011" s="40"/>
      <c r="CI1011" s="40"/>
      <c r="CJ1011" s="40"/>
      <c r="CK1011" s="40"/>
      <c r="CL1011" s="40"/>
      <c r="CM1011" s="40"/>
      <c r="CN1011" s="40"/>
      <c r="CO1011" s="40">
        <f t="shared" si="108"/>
        <v>0</v>
      </c>
    </row>
    <row r="1012" spans="1:93" ht="22.5" hidden="1" customHeight="1">
      <c r="A1012" s="277"/>
      <c r="B1012" s="275"/>
      <c r="C1012" s="75"/>
      <c r="D1012" s="78"/>
      <c r="E1012" s="75"/>
      <c r="F1012" s="80"/>
      <c r="G1012" s="78"/>
      <c r="H1012" s="70"/>
      <c r="I1012" s="81"/>
      <c r="J1012" s="71" t="str">
        <f>IF(H1012="","",VLOOKUP(H1012,単重表!$C$6:'単重表'!$F$2502,2,FALSE))</f>
        <v/>
      </c>
      <c r="K1012" s="232"/>
      <c r="L1012" s="101">
        <f t="shared" si="112"/>
        <v>1</v>
      </c>
      <c r="M1012" s="46"/>
      <c r="N1012" s="101">
        <f t="shared" si="113"/>
        <v>1</v>
      </c>
      <c r="O1012" s="49"/>
      <c r="P1012" s="47" t="str">
        <f>IF(H1012="","",VLOOKUP(H1012,単重表!$C$6:'単重表'!$F$2502,3,FALSE))</f>
        <v/>
      </c>
      <c r="Q1012" s="47"/>
      <c r="R1012" s="56" t="e">
        <f t="shared" si="111"/>
        <v>#VALUE!</v>
      </c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275"/>
      <c r="AF1012" s="275"/>
      <c r="AG1012" s="40"/>
      <c r="AH1012" s="40"/>
      <c r="AI1012" s="40"/>
      <c r="AJ1012" s="58" t="str">
        <f>IF(H1012="","",VLOOKUP(H1012,単重表!$C$6:'単重表'!$F$2502,4,FALSE))</f>
        <v/>
      </c>
      <c r="AK1012" s="141" t="e">
        <f t="shared" si="103"/>
        <v>#VALUE!</v>
      </c>
      <c r="AL1012" s="40">
        <v>2</v>
      </c>
      <c r="AM1012" s="190" t="e">
        <f t="shared" si="104"/>
        <v>#VALUE!</v>
      </c>
      <c r="AO1012" s="191">
        <f t="shared" si="105"/>
        <v>0</v>
      </c>
      <c r="AP1012" s="182"/>
      <c r="AQ1012" s="183" t="str">
        <f t="shared" si="106"/>
        <v/>
      </c>
      <c r="AR1012" s="182"/>
      <c r="AS1012" s="184" t="str">
        <f t="shared" si="107"/>
        <v/>
      </c>
      <c r="AT1012" s="182"/>
      <c r="AU1012" s="276"/>
      <c r="AV1012" s="185"/>
      <c r="AW1012" s="185"/>
      <c r="AX1012" s="185"/>
      <c r="AY1012" s="185"/>
      <c r="AZ1012" s="185"/>
      <c r="BA1012" s="186"/>
      <c r="BB1012" s="80"/>
      <c r="BC1012" s="185"/>
      <c r="BD1012" s="185"/>
      <c r="BE1012" s="185"/>
      <c r="BF1012" s="185"/>
      <c r="BG1012" s="187"/>
      <c r="BH1012" s="278"/>
      <c r="BI1012" s="188"/>
      <c r="BJ1012" s="276"/>
      <c r="BL1012" s="40"/>
      <c r="BM1012" s="40"/>
      <c r="BN1012" s="40"/>
      <c r="BO1012" s="40"/>
      <c r="BP1012" s="40"/>
      <c r="BQ1012" s="40"/>
      <c r="BR1012" s="40"/>
      <c r="BS1012" s="40"/>
      <c r="BT1012" s="40"/>
      <c r="BU1012" s="40"/>
      <c r="BV1012" s="40"/>
      <c r="BW1012" s="40"/>
      <c r="BX1012" s="40"/>
      <c r="BY1012" s="40"/>
      <c r="BZ1012" s="40"/>
      <c r="CA1012" s="40"/>
      <c r="CB1012" s="40"/>
      <c r="CC1012" s="40"/>
      <c r="CD1012" s="40"/>
      <c r="CE1012" s="40"/>
      <c r="CF1012" s="40"/>
      <c r="CG1012" s="40"/>
      <c r="CH1012" s="40"/>
      <c r="CI1012" s="40"/>
      <c r="CJ1012" s="40"/>
      <c r="CK1012" s="40"/>
      <c r="CL1012" s="40"/>
      <c r="CM1012" s="40"/>
      <c r="CN1012" s="40"/>
      <c r="CO1012" s="40">
        <f t="shared" si="108"/>
        <v>0</v>
      </c>
    </row>
    <row r="1013" spans="1:93" ht="22.5" hidden="1" customHeight="1">
      <c r="A1013" s="277"/>
      <c r="B1013" s="275"/>
      <c r="C1013" s="75"/>
      <c r="D1013" s="78"/>
      <c r="E1013" s="75"/>
      <c r="F1013" s="80"/>
      <c r="G1013" s="78"/>
      <c r="H1013" s="70"/>
      <c r="I1013" s="81"/>
      <c r="J1013" s="71" t="str">
        <f>IF(H1013="","",VLOOKUP(H1013,単重表!$C$6:'単重表'!$F$2502,2,FALSE))</f>
        <v/>
      </c>
      <c r="K1013" s="232"/>
      <c r="L1013" s="101">
        <f t="shared" si="112"/>
        <v>1</v>
      </c>
      <c r="M1013" s="46"/>
      <c r="N1013" s="101">
        <f t="shared" si="113"/>
        <v>1</v>
      </c>
      <c r="O1013" s="49"/>
      <c r="P1013" s="47" t="str">
        <f>IF(H1013="","",VLOOKUP(H1013,単重表!$C$6:'単重表'!$F$2502,3,FALSE))</f>
        <v/>
      </c>
      <c r="Q1013" s="47"/>
      <c r="R1013" s="56" t="e">
        <f t="shared" si="111"/>
        <v>#VALUE!</v>
      </c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275"/>
      <c r="AF1013" s="275"/>
      <c r="AG1013" s="40"/>
      <c r="AH1013" s="40"/>
      <c r="AI1013" s="40"/>
      <c r="AJ1013" s="58" t="str">
        <f>IF(H1013="","",VLOOKUP(H1013,単重表!$C$6:'単重表'!$F$2502,4,FALSE))</f>
        <v/>
      </c>
      <c r="AK1013" s="141" t="e">
        <f t="shared" si="103"/>
        <v>#VALUE!</v>
      </c>
      <c r="AL1013" s="40">
        <v>2</v>
      </c>
      <c r="AM1013" s="190" t="e">
        <f t="shared" si="104"/>
        <v>#VALUE!</v>
      </c>
      <c r="AO1013" s="191">
        <f t="shared" si="105"/>
        <v>0</v>
      </c>
      <c r="AP1013" s="182"/>
      <c r="AQ1013" s="183" t="str">
        <f t="shared" si="106"/>
        <v/>
      </c>
      <c r="AR1013" s="182"/>
      <c r="AS1013" s="184" t="str">
        <f t="shared" si="107"/>
        <v/>
      </c>
      <c r="AT1013" s="182"/>
      <c r="AU1013" s="276"/>
      <c r="AV1013" s="185"/>
      <c r="AW1013" s="185"/>
      <c r="AX1013" s="185"/>
      <c r="AY1013" s="185"/>
      <c r="AZ1013" s="185"/>
      <c r="BA1013" s="186"/>
      <c r="BB1013" s="80"/>
      <c r="BC1013" s="185"/>
      <c r="BD1013" s="185"/>
      <c r="BE1013" s="185"/>
      <c r="BF1013" s="185"/>
      <c r="BG1013" s="187"/>
      <c r="BH1013" s="278"/>
      <c r="BI1013" s="188"/>
      <c r="BJ1013" s="276"/>
      <c r="BL1013" s="40"/>
      <c r="BM1013" s="40"/>
      <c r="BN1013" s="40"/>
      <c r="BO1013" s="40"/>
      <c r="BP1013" s="40"/>
      <c r="BQ1013" s="40"/>
      <c r="BR1013" s="40"/>
      <c r="BS1013" s="40"/>
      <c r="BT1013" s="40"/>
      <c r="BU1013" s="40"/>
      <c r="BV1013" s="40"/>
      <c r="BW1013" s="40"/>
      <c r="BX1013" s="40"/>
      <c r="BY1013" s="40"/>
      <c r="BZ1013" s="40"/>
      <c r="CA1013" s="40"/>
      <c r="CB1013" s="40"/>
      <c r="CC1013" s="40"/>
      <c r="CD1013" s="40"/>
      <c r="CE1013" s="40"/>
      <c r="CF1013" s="40"/>
      <c r="CG1013" s="40"/>
      <c r="CH1013" s="40"/>
      <c r="CI1013" s="40"/>
      <c r="CJ1013" s="40"/>
      <c r="CK1013" s="40"/>
      <c r="CL1013" s="40"/>
      <c r="CM1013" s="40"/>
      <c r="CN1013" s="40"/>
      <c r="CO1013" s="40">
        <f t="shared" si="108"/>
        <v>0</v>
      </c>
    </row>
    <row r="1014" spans="1:93" ht="22.5" hidden="1" customHeight="1">
      <c r="A1014" s="277"/>
      <c r="B1014" s="275"/>
      <c r="C1014" s="75"/>
      <c r="D1014" s="78"/>
      <c r="E1014" s="75"/>
      <c r="F1014" s="80"/>
      <c r="G1014" s="78"/>
      <c r="H1014" s="70"/>
      <c r="I1014" s="81"/>
      <c r="J1014" s="71" t="str">
        <f>IF(H1014="","",VLOOKUP(H1014,単重表!$C$6:'単重表'!$F$2502,2,FALSE))</f>
        <v/>
      </c>
      <c r="K1014" s="232"/>
      <c r="L1014" s="101">
        <f t="shared" si="112"/>
        <v>1</v>
      </c>
      <c r="M1014" s="46"/>
      <c r="N1014" s="101">
        <f t="shared" si="113"/>
        <v>1</v>
      </c>
      <c r="O1014" s="49"/>
      <c r="P1014" s="47" t="str">
        <f>IF(H1014="","",VLOOKUP(H1014,単重表!$C$6:'単重表'!$F$2502,3,FALSE))</f>
        <v/>
      </c>
      <c r="Q1014" s="47"/>
      <c r="R1014" s="56" t="e">
        <f t="shared" si="111"/>
        <v>#VALUE!</v>
      </c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275"/>
      <c r="AF1014" s="275"/>
      <c r="AG1014" s="40"/>
      <c r="AH1014" s="40"/>
      <c r="AI1014" s="40"/>
      <c r="AJ1014" s="58" t="str">
        <f>IF(H1014="","",VLOOKUP(H1014,単重表!$C$6:'単重表'!$F$2502,4,FALSE))</f>
        <v/>
      </c>
      <c r="AK1014" s="141" t="e">
        <f t="shared" si="103"/>
        <v>#VALUE!</v>
      </c>
      <c r="AL1014" s="40">
        <v>2</v>
      </c>
      <c r="AM1014" s="190" t="e">
        <f t="shared" si="104"/>
        <v>#VALUE!</v>
      </c>
      <c r="AO1014" s="191">
        <f t="shared" si="105"/>
        <v>0</v>
      </c>
      <c r="AP1014" s="182"/>
      <c r="AQ1014" s="183" t="str">
        <f t="shared" si="106"/>
        <v/>
      </c>
      <c r="AR1014" s="182"/>
      <c r="AS1014" s="184" t="str">
        <f t="shared" si="107"/>
        <v/>
      </c>
      <c r="AT1014" s="182"/>
      <c r="AU1014" s="276"/>
      <c r="AV1014" s="185"/>
      <c r="AW1014" s="185"/>
      <c r="AX1014" s="185"/>
      <c r="AY1014" s="185"/>
      <c r="AZ1014" s="185"/>
      <c r="BA1014" s="186"/>
      <c r="BB1014" s="80"/>
      <c r="BC1014" s="185"/>
      <c r="BD1014" s="185"/>
      <c r="BE1014" s="185"/>
      <c r="BF1014" s="185"/>
      <c r="BG1014" s="187"/>
      <c r="BH1014" s="278"/>
      <c r="BI1014" s="188"/>
      <c r="BJ1014" s="276"/>
      <c r="BL1014" s="40"/>
      <c r="BM1014" s="40"/>
      <c r="BN1014" s="40"/>
      <c r="BO1014" s="40"/>
      <c r="BP1014" s="40"/>
      <c r="BQ1014" s="40"/>
      <c r="BR1014" s="40"/>
      <c r="BS1014" s="40"/>
      <c r="BT1014" s="40"/>
      <c r="BU1014" s="40"/>
      <c r="BV1014" s="40"/>
      <c r="BW1014" s="40"/>
      <c r="BX1014" s="40"/>
      <c r="BY1014" s="40"/>
      <c r="BZ1014" s="40"/>
      <c r="CA1014" s="40"/>
      <c r="CB1014" s="40"/>
      <c r="CC1014" s="40"/>
      <c r="CD1014" s="40"/>
      <c r="CE1014" s="40"/>
      <c r="CF1014" s="40"/>
      <c r="CG1014" s="40"/>
      <c r="CH1014" s="40"/>
      <c r="CI1014" s="40"/>
      <c r="CJ1014" s="40"/>
      <c r="CK1014" s="40"/>
      <c r="CL1014" s="40"/>
      <c r="CM1014" s="40"/>
      <c r="CN1014" s="40"/>
      <c r="CO1014" s="40">
        <f t="shared" si="108"/>
        <v>0</v>
      </c>
    </row>
    <row r="1015" spans="1:93" ht="22.5" hidden="1" customHeight="1">
      <c r="A1015" s="277"/>
      <c r="B1015" s="275"/>
      <c r="C1015" s="75"/>
      <c r="D1015" s="78"/>
      <c r="E1015" s="75"/>
      <c r="F1015" s="80"/>
      <c r="G1015" s="78"/>
      <c r="H1015" s="70"/>
      <c r="I1015" s="81"/>
      <c r="J1015" s="71" t="str">
        <f>IF(H1015="","",VLOOKUP(H1015,単重表!$C$6:'単重表'!$F$2502,2,FALSE))</f>
        <v/>
      </c>
      <c r="K1015" s="232"/>
      <c r="L1015" s="101">
        <f t="shared" si="112"/>
        <v>1</v>
      </c>
      <c r="M1015" s="46"/>
      <c r="N1015" s="101">
        <f t="shared" si="113"/>
        <v>1</v>
      </c>
      <c r="O1015" s="49"/>
      <c r="P1015" s="47" t="str">
        <f>IF(H1015="","",VLOOKUP(H1015,単重表!$C$6:'単重表'!$F$2502,3,FALSE))</f>
        <v/>
      </c>
      <c r="Q1015" s="47"/>
      <c r="R1015" s="56" t="e">
        <f t="shared" si="111"/>
        <v>#VALUE!</v>
      </c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275"/>
      <c r="AF1015" s="275"/>
      <c r="AG1015" s="40"/>
      <c r="AH1015" s="40"/>
      <c r="AI1015" s="40"/>
      <c r="AJ1015" s="58" t="str">
        <f>IF(H1015="","",VLOOKUP(H1015,単重表!$C$6:'単重表'!$F$2502,4,FALSE))</f>
        <v/>
      </c>
      <c r="AK1015" s="141" t="e">
        <f t="shared" si="103"/>
        <v>#VALUE!</v>
      </c>
      <c r="AL1015" s="40">
        <v>2</v>
      </c>
      <c r="AM1015" s="190" t="e">
        <f t="shared" si="104"/>
        <v>#VALUE!</v>
      </c>
      <c r="AO1015" s="191">
        <f t="shared" si="105"/>
        <v>0</v>
      </c>
      <c r="AP1015" s="182"/>
      <c r="AQ1015" s="183" t="str">
        <f t="shared" si="106"/>
        <v/>
      </c>
      <c r="AR1015" s="182"/>
      <c r="AS1015" s="184" t="str">
        <f t="shared" si="107"/>
        <v/>
      </c>
      <c r="AT1015" s="182"/>
      <c r="AU1015" s="276"/>
      <c r="AV1015" s="185"/>
      <c r="AW1015" s="185"/>
      <c r="AX1015" s="185"/>
      <c r="AY1015" s="185"/>
      <c r="AZ1015" s="185"/>
      <c r="BA1015" s="186"/>
      <c r="BB1015" s="80"/>
      <c r="BC1015" s="185"/>
      <c r="BD1015" s="185"/>
      <c r="BE1015" s="185"/>
      <c r="BF1015" s="185"/>
      <c r="BG1015" s="187"/>
      <c r="BH1015" s="278"/>
      <c r="BI1015" s="188"/>
      <c r="BJ1015" s="276"/>
      <c r="BL1015" s="40"/>
      <c r="BM1015" s="40"/>
      <c r="BN1015" s="40"/>
      <c r="BO1015" s="40"/>
      <c r="BP1015" s="40"/>
      <c r="BQ1015" s="40"/>
      <c r="BR1015" s="40"/>
      <c r="BS1015" s="40"/>
      <c r="BT1015" s="40"/>
      <c r="BU1015" s="40"/>
      <c r="BV1015" s="40"/>
      <c r="BW1015" s="40"/>
      <c r="BX1015" s="40"/>
      <c r="BY1015" s="40"/>
      <c r="BZ1015" s="40"/>
      <c r="CA1015" s="40"/>
      <c r="CB1015" s="40"/>
      <c r="CC1015" s="40"/>
      <c r="CD1015" s="40"/>
      <c r="CE1015" s="40"/>
      <c r="CF1015" s="40"/>
      <c r="CG1015" s="40"/>
      <c r="CH1015" s="40"/>
      <c r="CI1015" s="40"/>
      <c r="CJ1015" s="40"/>
      <c r="CK1015" s="40"/>
      <c r="CL1015" s="40"/>
      <c r="CM1015" s="40"/>
      <c r="CN1015" s="40"/>
      <c r="CO1015" s="40">
        <f t="shared" si="108"/>
        <v>0</v>
      </c>
    </row>
    <row r="1016" spans="1:93" ht="22.5" hidden="1" customHeight="1">
      <c r="A1016" s="277"/>
      <c r="B1016" s="275"/>
      <c r="C1016" s="75"/>
      <c r="D1016" s="78"/>
      <c r="E1016" s="75"/>
      <c r="F1016" s="80"/>
      <c r="G1016" s="78"/>
      <c r="H1016" s="70"/>
      <c r="I1016" s="81"/>
      <c r="J1016" s="71" t="str">
        <f>IF(H1016="","",VLOOKUP(H1016,単重表!$C$6:'単重表'!$F$2502,2,FALSE))</f>
        <v/>
      </c>
      <c r="K1016" s="232"/>
      <c r="L1016" s="101">
        <f t="shared" si="112"/>
        <v>1</v>
      </c>
      <c r="M1016" s="46"/>
      <c r="N1016" s="101">
        <f t="shared" si="113"/>
        <v>1</v>
      </c>
      <c r="O1016" s="49"/>
      <c r="P1016" s="47" t="str">
        <f>IF(H1016="","",VLOOKUP(H1016,単重表!$C$6:'単重表'!$F$2502,3,FALSE))</f>
        <v/>
      </c>
      <c r="Q1016" s="47"/>
      <c r="R1016" s="56" t="e">
        <f t="shared" si="111"/>
        <v>#VALUE!</v>
      </c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275"/>
      <c r="AF1016" s="275"/>
      <c r="AG1016" s="40"/>
      <c r="AH1016" s="40"/>
      <c r="AI1016" s="40"/>
      <c r="AJ1016" s="58" t="str">
        <f>IF(H1016="","",VLOOKUP(H1016,単重表!$C$6:'単重表'!$F$2502,4,FALSE))</f>
        <v/>
      </c>
      <c r="AK1016" s="141" t="e">
        <f t="shared" si="103"/>
        <v>#VALUE!</v>
      </c>
      <c r="AL1016" s="40">
        <v>2</v>
      </c>
      <c r="AM1016" s="190" t="e">
        <f t="shared" si="104"/>
        <v>#VALUE!</v>
      </c>
      <c r="AO1016" s="191">
        <f t="shared" si="105"/>
        <v>0</v>
      </c>
      <c r="AP1016" s="182"/>
      <c r="AQ1016" s="183" t="str">
        <f t="shared" si="106"/>
        <v/>
      </c>
      <c r="AR1016" s="182"/>
      <c r="AS1016" s="184" t="str">
        <f t="shared" si="107"/>
        <v/>
      </c>
      <c r="AT1016" s="182"/>
      <c r="AU1016" s="276"/>
      <c r="AV1016" s="185"/>
      <c r="AW1016" s="185"/>
      <c r="AX1016" s="185"/>
      <c r="AY1016" s="185"/>
      <c r="AZ1016" s="185"/>
      <c r="BA1016" s="186"/>
      <c r="BB1016" s="80"/>
      <c r="BC1016" s="185"/>
      <c r="BD1016" s="185"/>
      <c r="BE1016" s="185"/>
      <c r="BF1016" s="185"/>
      <c r="BG1016" s="187"/>
      <c r="BH1016" s="278"/>
      <c r="BI1016" s="188"/>
      <c r="BJ1016" s="276"/>
      <c r="BL1016" s="40"/>
      <c r="BM1016" s="40"/>
      <c r="BN1016" s="40"/>
      <c r="BO1016" s="40"/>
      <c r="BP1016" s="40"/>
      <c r="BQ1016" s="40"/>
      <c r="BR1016" s="40"/>
      <c r="BS1016" s="40"/>
      <c r="BT1016" s="40"/>
      <c r="BU1016" s="40"/>
      <c r="BV1016" s="40"/>
      <c r="BW1016" s="40"/>
      <c r="BX1016" s="40"/>
      <c r="BY1016" s="40"/>
      <c r="BZ1016" s="40"/>
      <c r="CA1016" s="40"/>
      <c r="CB1016" s="40"/>
      <c r="CC1016" s="40"/>
      <c r="CD1016" s="40"/>
      <c r="CE1016" s="40"/>
      <c r="CF1016" s="40"/>
      <c r="CG1016" s="40"/>
      <c r="CH1016" s="40"/>
      <c r="CI1016" s="40"/>
      <c r="CJ1016" s="40"/>
      <c r="CK1016" s="40"/>
      <c r="CL1016" s="40"/>
      <c r="CM1016" s="40"/>
      <c r="CN1016" s="40"/>
      <c r="CO1016" s="40">
        <f t="shared" si="108"/>
        <v>0</v>
      </c>
    </row>
    <row r="1017" spans="1:93" ht="22.5" hidden="1" customHeight="1">
      <c r="A1017" s="277"/>
      <c r="B1017" s="275"/>
      <c r="C1017" s="75"/>
      <c r="D1017" s="78"/>
      <c r="E1017" s="75"/>
      <c r="F1017" s="80"/>
      <c r="G1017" s="78"/>
      <c r="H1017" s="70"/>
      <c r="I1017" s="81"/>
      <c r="J1017" s="71" t="str">
        <f>IF(H1017="","",VLOOKUP(H1017,単重表!$C$6:'単重表'!$F$2502,2,FALSE))</f>
        <v/>
      </c>
      <c r="K1017" s="232"/>
      <c r="L1017" s="101">
        <f t="shared" si="112"/>
        <v>1</v>
      </c>
      <c r="M1017" s="46"/>
      <c r="N1017" s="101">
        <f t="shared" si="113"/>
        <v>1</v>
      </c>
      <c r="O1017" s="49"/>
      <c r="P1017" s="47" t="str">
        <f>IF(H1017="","",VLOOKUP(H1017,単重表!$C$6:'単重表'!$F$2502,3,FALSE))</f>
        <v/>
      </c>
      <c r="Q1017" s="47"/>
      <c r="R1017" s="56" t="e">
        <f t="shared" si="111"/>
        <v>#VALUE!</v>
      </c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275"/>
      <c r="AF1017" s="275"/>
      <c r="AG1017" s="40"/>
      <c r="AH1017" s="40"/>
      <c r="AI1017" s="40"/>
      <c r="AJ1017" s="58" t="str">
        <f>IF(H1017="","",VLOOKUP(H1017,単重表!$C$6:'単重表'!$F$2502,4,FALSE))</f>
        <v/>
      </c>
      <c r="AK1017" s="141" t="e">
        <f t="shared" si="103"/>
        <v>#VALUE!</v>
      </c>
      <c r="AL1017" s="40">
        <v>2</v>
      </c>
      <c r="AM1017" s="190" t="e">
        <f t="shared" si="104"/>
        <v>#VALUE!</v>
      </c>
      <c r="AO1017" s="191">
        <f t="shared" si="105"/>
        <v>0</v>
      </c>
      <c r="AP1017" s="182"/>
      <c r="AQ1017" s="183" t="str">
        <f t="shared" si="106"/>
        <v/>
      </c>
      <c r="AR1017" s="182"/>
      <c r="AS1017" s="184" t="str">
        <f t="shared" si="107"/>
        <v/>
      </c>
      <c r="AT1017" s="182"/>
      <c r="AU1017" s="276"/>
      <c r="AV1017" s="185"/>
      <c r="AW1017" s="185"/>
      <c r="AX1017" s="185"/>
      <c r="AY1017" s="185"/>
      <c r="AZ1017" s="185"/>
      <c r="BA1017" s="186"/>
      <c r="BB1017" s="80"/>
      <c r="BC1017" s="185"/>
      <c r="BD1017" s="185"/>
      <c r="BE1017" s="185"/>
      <c r="BF1017" s="185"/>
      <c r="BG1017" s="187"/>
      <c r="BH1017" s="278"/>
      <c r="BI1017" s="188"/>
      <c r="BJ1017" s="276"/>
      <c r="BL1017" s="40"/>
      <c r="BM1017" s="40"/>
      <c r="BN1017" s="40"/>
      <c r="BO1017" s="40"/>
      <c r="BP1017" s="40"/>
      <c r="BQ1017" s="40"/>
      <c r="BR1017" s="40"/>
      <c r="BS1017" s="40"/>
      <c r="BT1017" s="40"/>
      <c r="BU1017" s="40"/>
      <c r="BV1017" s="40"/>
      <c r="BW1017" s="40"/>
      <c r="BX1017" s="40"/>
      <c r="BY1017" s="40"/>
      <c r="BZ1017" s="40"/>
      <c r="CA1017" s="40"/>
      <c r="CB1017" s="40"/>
      <c r="CC1017" s="40"/>
      <c r="CD1017" s="40"/>
      <c r="CE1017" s="40"/>
      <c r="CF1017" s="40"/>
      <c r="CG1017" s="40"/>
      <c r="CH1017" s="40"/>
      <c r="CI1017" s="40"/>
      <c r="CJ1017" s="40"/>
      <c r="CK1017" s="40"/>
      <c r="CL1017" s="40"/>
      <c r="CM1017" s="40"/>
      <c r="CN1017" s="40"/>
      <c r="CO1017" s="40">
        <f t="shared" si="108"/>
        <v>0</v>
      </c>
    </row>
    <row r="1018" spans="1:93" ht="22.5" hidden="1" customHeight="1">
      <c r="A1018" s="277"/>
      <c r="B1018" s="275"/>
      <c r="C1018" s="75"/>
      <c r="D1018" s="78"/>
      <c r="E1018" s="75"/>
      <c r="F1018" s="80"/>
      <c r="G1018" s="78"/>
      <c r="H1018" s="70"/>
      <c r="I1018" s="81"/>
      <c r="J1018" s="71" t="str">
        <f>IF(H1018="","",VLOOKUP(H1018,単重表!$C$6:'単重表'!$F$2502,2,FALSE))</f>
        <v/>
      </c>
      <c r="K1018" s="232"/>
      <c r="L1018" s="101">
        <f t="shared" si="112"/>
        <v>1</v>
      </c>
      <c r="M1018" s="46"/>
      <c r="N1018" s="101">
        <f t="shared" si="113"/>
        <v>1</v>
      </c>
      <c r="O1018" s="49"/>
      <c r="P1018" s="47" t="str">
        <f>IF(H1018="","",VLOOKUP(H1018,単重表!$C$6:'単重表'!$F$2502,3,FALSE))</f>
        <v/>
      </c>
      <c r="Q1018" s="47"/>
      <c r="R1018" s="56" t="e">
        <f t="shared" ref="R1018:R1081" si="114">P1018*O1018*N1018*L1018+Q1018</f>
        <v>#VALUE!</v>
      </c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275"/>
      <c r="AF1018" s="275"/>
      <c r="AG1018" s="40"/>
      <c r="AH1018" s="40"/>
      <c r="AI1018" s="40"/>
      <c r="AJ1018" s="58" t="str">
        <f>IF(H1018="","",VLOOKUP(H1018,単重表!$C$6:'単重表'!$F$2502,4,FALSE))</f>
        <v/>
      </c>
      <c r="AK1018" s="141" t="e">
        <f t="shared" si="103"/>
        <v>#VALUE!</v>
      </c>
      <c r="AL1018" s="40">
        <v>2</v>
      </c>
      <c r="AM1018" s="190" t="e">
        <f t="shared" si="104"/>
        <v>#VALUE!</v>
      </c>
      <c r="AO1018" s="191">
        <f t="shared" si="105"/>
        <v>0</v>
      </c>
      <c r="AP1018" s="182"/>
      <c r="AQ1018" s="183" t="str">
        <f t="shared" si="106"/>
        <v/>
      </c>
      <c r="AR1018" s="182"/>
      <c r="AS1018" s="184" t="str">
        <f t="shared" si="107"/>
        <v/>
      </c>
      <c r="AT1018" s="182"/>
      <c r="AU1018" s="276"/>
      <c r="AV1018" s="185"/>
      <c r="AW1018" s="185"/>
      <c r="AX1018" s="185"/>
      <c r="AY1018" s="185"/>
      <c r="AZ1018" s="185"/>
      <c r="BA1018" s="186"/>
      <c r="BB1018" s="80"/>
      <c r="BC1018" s="185"/>
      <c r="BD1018" s="185"/>
      <c r="BE1018" s="185"/>
      <c r="BF1018" s="185"/>
      <c r="BG1018" s="187"/>
      <c r="BH1018" s="278"/>
      <c r="BI1018" s="188"/>
      <c r="BJ1018" s="276"/>
      <c r="BL1018" s="40"/>
      <c r="BM1018" s="40"/>
      <c r="BN1018" s="40"/>
      <c r="BO1018" s="40"/>
      <c r="BP1018" s="40"/>
      <c r="BQ1018" s="40"/>
      <c r="BR1018" s="40"/>
      <c r="BS1018" s="40"/>
      <c r="BT1018" s="40"/>
      <c r="BU1018" s="40"/>
      <c r="BV1018" s="40"/>
      <c r="BW1018" s="40"/>
      <c r="BX1018" s="40"/>
      <c r="BY1018" s="40"/>
      <c r="BZ1018" s="40"/>
      <c r="CA1018" s="40"/>
      <c r="CB1018" s="40"/>
      <c r="CC1018" s="40"/>
      <c r="CD1018" s="40"/>
      <c r="CE1018" s="40"/>
      <c r="CF1018" s="40"/>
      <c r="CG1018" s="40"/>
      <c r="CH1018" s="40"/>
      <c r="CI1018" s="40"/>
      <c r="CJ1018" s="40"/>
      <c r="CK1018" s="40"/>
      <c r="CL1018" s="40"/>
      <c r="CM1018" s="40"/>
      <c r="CN1018" s="40"/>
      <c r="CO1018" s="40">
        <f t="shared" si="108"/>
        <v>0</v>
      </c>
    </row>
    <row r="1019" spans="1:93" ht="22.5" hidden="1" customHeight="1">
      <c r="A1019" s="277"/>
      <c r="B1019" s="275"/>
      <c r="C1019" s="75"/>
      <c r="D1019" s="78"/>
      <c r="E1019" s="75"/>
      <c r="F1019" s="80"/>
      <c r="G1019" s="78"/>
      <c r="H1019" s="70"/>
      <c r="I1019" s="81"/>
      <c r="J1019" s="71" t="str">
        <f>IF(H1019="","",VLOOKUP(H1019,単重表!$C$6:'単重表'!$F$2502,2,FALSE))</f>
        <v/>
      </c>
      <c r="K1019" s="232"/>
      <c r="L1019" s="101">
        <f t="shared" si="112"/>
        <v>1</v>
      </c>
      <c r="M1019" s="46"/>
      <c r="N1019" s="101">
        <f t="shared" si="113"/>
        <v>1</v>
      </c>
      <c r="O1019" s="49"/>
      <c r="P1019" s="47" t="str">
        <f>IF(H1019="","",VLOOKUP(H1019,単重表!$C$6:'単重表'!$F$2502,3,FALSE))</f>
        <v/>
      </c>
      <c r="Q1019" s="47"/>
      <c r="R1019" s="56" t="e">
        <f t="shared" si="114"/>
        <v>#VALUE!</v>
      </c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275"/>
      <c r="AF1019" s="275"/>
      <c r="AG1019" s="40"/>
      <c r="AH1019" s="40"/>
      <c r="AI1019" s="40"/>
      <c r="AJ1019" s="58" t="str">
        <f>IF(H1019="","",VLOOKUP(H1019,単重表!$C$6:'単重表'!$F$2502,4,FALSE))</f>
        <v/>
      </c>
      <c r="AK1019" s="141" t="e">
        <f t="shared" si="103"/>
        <v>#VALUE!</v>
      </c>
      <c r="AL1019" s="40">
        <v>2</v>
      </c>
      <c r="AM1019" s="190" t="e">
        <f t="shared" si="104"/>
        <v>#VALUE!</v>
      </c>
      <c r="AO1019" s="191">
        <f t="shared" si="105"/>
        <v>0</v>
      </c>
      <c r="AP1019" s="182"/>
      <c r="AQ1019" s="183" t="str">
        <f t="shared" si="106"/>
        <v/>
      </c>
      <c r="AR1019" s="182"/>
      <c r="AS1019" s="184" t="str">
        <f t="shared" si="107"/>
        <v/>
      </c>
      <c r="AT1019" s="182"/>
      <c r="AU1019" s="276"/>
      <c r="AV1019" s="185"/>
      <c r="AW1019" s="185"/>
      <c r="AX1019" s="185"/>
      <c r="AY1019" s="185"/>
      <c r="AZ1019" s="185"/>
      <c r="BA1019" s="186"/>
      <c r="BB1019" s="80"/>
      <c r="BC1019" s="185"/>
      <c r="BD1019" s="185"/>
      <c r="BE1019" s="185"/>
      <c r="BF1019" s="185"/>
      <c r="BG1019" s="187"/>
      <c r="BH1019" s="278"/>
      <c r="BI1019" s="188"/>
      <c r="BJ1019" s="276"/>
      <c r="BL1019" s="40"/>
      <c r="BM1019" s="40"/>
      <c r="BN1019" s="40"/>
      <c r="BO1019" s="40"/>
      <c r="BP1019" s="40"/>
      <c r="BQ1019" s="40"/>
      <c r="BR1019" s="40"/>
      <c r="BS1019" s="40"/>
      <c r="BT1019" s="40"/>
      <c r="BU1019" s="40"/>
      <c r="BV1019" s="40"/>
      <c r="BW1019" s="40"/>
      <c r="BX1019" s="40"/>
      <c r="BY1019" s="40"/>
      <c r="BZ1019" s="40"/>
      <c r="CA1019" s="40"/>
      <c r="CB1019" s="40"/>
      <c r="CC1019" s="40"/>
      <c r="CD1019" s="40"/>
      <c r="CE1019" s="40"/>
      <c r="CF1019" s="40"/>
      <c r="CG1019" s="40"/>
      <c r="CH1019" s="40"/>
      <c r="CI1019" s="40"/>
      <c r="CJ1019" s="40"/>
      <c r="CK1019" s="40"/>
      <c r="CL1019" s="40"/>
      <c r="CM1019" s="40"/>
      <c r="CN1019" s="40"/>
      <c r="CO1019" s="40">
        <f t="shared" si="108"/>
        <v>0</v>
      </c>
    </row>
    <row r="1020" spans="1:93" ht="22.5" hidden="1" customHeight="1">
      <c r="A1020" s="277"/>
      <c r="B1020" s="275"/>
      <c r="C1020" s="75"/>
      <c r="D1020" s="78"/>
      <c r="E1020" s="75"/>
      <c r="F1020" s="80"/>
      <c r="G1020" s="78"/>
      <c r="H1020" s="70"/>
      <c r="I1020" s="81"/>
      <c r="J1020" s="71" t="str">
        <f>IF(H1020="","",VLOOKUP(H1020,単重表!$C$6:'単重表'!$F$2502,2,FALSE))</f>
        <v/>
      </c>
      <c r="K1020" s="232"/>
      <c r="L1020" s="101">
        <f t="shared" si="112"/>
        <v>1</v>
      </c>
      <c r="M1020" s="46"/>
      <c r="N1020" s="101">
        <f t="shared" si="113"/>
        <v>1</v>
      </c>
      <c r="O1020" s="49"/>
      <c r="P1020" s="47" t="str">
        <f>IF(H1020="","",VLOOKUP(H1020,単重表!$C$6:'単重表'!$F$2502,3,FALSE))</f>
        <v/>
      </c>
      <c r="Q1020" s="47"/>
      <c r="R1020" s="56" t="e">
        <f t="shared" si="114"/>
        <v>#VALUE!</v>
      </c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275"/>
      <c r="AF1020" s="275"/>
      <c r="AG1020" s="40"/>
      <c r="AH1020" s="40"/>
      <c r="AI1020" s="40"/>
      <c r="AJ1020" s="58" t="str">
        <f>IF(H1020="","",VLOOKUP(H1020,単重表!$C$6:'単重表'!$F$2502,4,FALSE))</f>
        <v/>
      </c>
      <c r="AK1020" s="141" t="e">
        <f t="shared" si="103"/>
        <v>#VALUE!</v>
      </c>
      <c r="AL1020" s="40">
        <v>2</v>
      </c>
      <c r="AM1020" s="190" t="e">
        <f t="shared" si="104"/>
        <v>#VALUE!</v>
      </c>
      <c r="AO1020" s="191">
        <f t="shared" si="105"/>
        <v>0</v>
      </c>
      <c r="AP1020" s="182"/>
      <c r="AQ1020" s="183" t="str">
        <f t="shared" si="106"/>
        <v/>
      </c>
      <c r="AR1020" s="182"/>
      <c r="AS1020" s="184" t="str">
        <f t="shared" si="107"/>
        <v/>
      </c>
      <c r="AT1020" s="182"/>
      <c r="AU1020" s="276"/>
      <c r="AV1020" s="185"/>
      <c r="AW1020" s="185"/>
      <c r="AX1020" s="185"/>
      <c r="AY1020" s="185"/>
      <c r="AZ1020" s="185"/>
      <c r="BA1020" s="186"/>
      <c r="BB1020" s="80"/>
      <c r="BC1020" s="185"/>
      <c r="BD1020" s="185"/>
      <c r="BE1020" s="185"/>
      <c r="BF1020" s="185"/>
      <c r="BG1020" s="187"/>
      <c r="BH1020" s="278"/>
      <c r="BI1020" s="188"/>
      <c r="BJ1020" s="276"/>
      <c r="BL1020" s="40"/>
      <c r="BM1020" s="40"/>
      <c r="BN1020" s="40"/>
      <c r="BO1020" s="40"/>
      <c r="BP1020" s="40"/>
      <c r="BQ1020" s="40"/>
      <c r="BR1020" s="40"/>
      <c r="BS1020" s="40"/>
      <c r="BT1020" s="40"/>
      <c r="BU1020" s="40"/>
      <c r="BV1020" s="40"/>
      <c r="BW1020" s="40"/>
      <c r="BX1020" s="40"/>
      <c r="BY1020" s="40"/>
      <c r="BZ1020" s="40"/>
      <c r="CA1020" s="40"/>
      <c r="CB1020" s="40"/>
      <c r="CC1020" s="40"/>
      <c r="CD1020" s="40"/>
      <c r="CE1020" s="40"/>
      <c r="CF1020" s="40"/>
      <c r="CG1020" s="40"/>
      <c r="CH1020" s="40"/>
      <c r="CI1020" s="40"/>
      <c r="CJ1020" s="40"/>
      <c r="CK1020" s="40"/>
      <c r="CL1020" s="40"/>
      <c r="CM1020" s="40"/>
      <c r="CN1020" s="40"/>
      <c r="CO1020" s="40">
        <f t="shared" si="108"/>
        <v>0</v>
      </c>
    </row>
    <row r="1021" spans="1:93" ht="22.5" hidden="1" customHeight="1">
      <c r="A1021" s="277"/>
      <c r="B1021" s="275"/>
      <c r="C1021" s="75"/>
      <c r="D1021" s="78"/>
      <c r="E1021" s="75"/>
      <c r="F1021" s="80"/>
      <c r="G1021" s="78"/>
      <c r="H1021" s="70"/>
      <c r="I1021" s="81"/>
      <c r="J1021" s="71" t="str">
        <f>IF(H1021="","",VLOOKUP(H1021,単重表!$C$6:'単重表'!$F$2502,2,FALSE))</f>
        <v/>
      </c>
      <c r="K1021" s="232"/>
      <c r="L1021" s="101">
        <f t="shared" si="112"/>
        <v>1</v>
      </c>
      <c r="M1021" s="46"/>
      <c r="N1021" s="101">
        <f t="shared" si="113"/>
        <v>1</v>
      </c>
      <c r="O1021" s="49"/>
      <c r="P1021" s="47" t="str">
        <f>IF(H1021="","",VLOOKUP(H1021,単重表!$C$6:'単重表'!$F$2502,3,FALSE))</f>
        <v/>
      </c>
      <c r="Q1021" s="47"/>
      <c r="R1021" s="56" t="e">
        <f t="shared" si="114"/>
        <v>#VALUE!</v>
      </c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275"/>
      <c r="AF1021" s="275"/>
      <c r="AG1021" s="40"/>
      <c r="AH1021" s="40"/>
      <c r="AI1021" s="40"/>
      <c r="AJ1021" s="58" t="str">
        <f>IF(H1021="","",VLOOKUP(H1021,単重表!$C$6:'単重表'!$F$2502,4,FALSE))</f>
        <v/>
      </c>
      <c r="AK1021" s="141" t="e">
        <f t="shared" si="103"/>
        <v>#VALUE!</v>
      </c>
      <c r="AL1021" s="40">
        <v>2</v>
      </c>
      <c r="AM1021" s="190" t="e">
        <f t="shared" si="104"/>
        <v>#VALUE!</v>
      </c>
      <c r="AO1021" s="191">
        <f t="shared" si="105"/>
        <v>0</v>
      </c>
      <c r="AP1021" s="182"/>
      <c r="AQ1021" s="183" t="str">
        <f t="shared" si="106"/>
        <v/>
      </c>
      <c r="AR1021" s="182"/>
      <c r="AS1021" s="184" t="str">
        <f t="shared" si="107"/>
        <v/>
      </c>
      <c r="AT1021" s="182"/>
      <c r="AU1021" s="276"/>
      <c r="AV1021" s="185"/>
      <c r="AW1021" s="185"/>
      <c r="AX1021" s="185"/>
      <c r="AY1021" s="185"/>
      <c r="AZ1021" s="185"/>
      <c r="BA1021" s="186"/>
      <c r="BB1021" s="80"/>
      <c r="BC1021" s="185"/>
      <c r="BD1021" s="185"/>
      <c r="BE1021" s="185"/>
      <c r="BF1021" s="185"/>
      <c r="BG1021" s="187"/>
      <c r="BH1021" s="278"/>
      <c r="BI1021" s="188"/>
      <c r="BJ1021" s="276"/>
      <c r="BL1021" s="40"/>
      <c r="BM1021" s="40"/>
      <c r="BN1021" s="40"/>
      <c r="BO1021" s="40"/>
      <c r="BP1021" s="40"/>
      <c r="BQ1021" s="40"/>
      <c r="BR1021" s="40"/>
      <c r="BS1021" s="40"/>
      <c r="BT1021" s="40"/>
      <c r="BU1021" s="40"/>
      <c r="BV1021" s="40"/>
      <c r="BW1021" s="40"/>
      <c r="BX1021" s="40"/>
      <c r="BY1021" s="40"/>
      <c r="BZ1021" s="40"/>
      <c r="CA1021" s="40"/>
      <c r="CB1021" s="40"/>
      <c r="CC1021" s="40"/>
      <c r="CD1021" s="40"/>
      <c r="CE1021" s="40"/>
      <c r="CF1021" s="40"/>
      <c r="CG1021" s="40"/>
      <c r="CH1021" s="40"/>
      <c r="CI1021" s="40"/>
      <c r="CJ1021" s="40"/>
      <c r="CK1021" s="40"/>
      <c r="CL1021" s="40"/>
      <c r="CM1021" s="40"/>
      <c r="CN1021" s="40"/>
      <c r="CO1021" s="40">
        <f t="shared" si="108"/>
        <v>0</v>
      </c>
    </row>
    <row r="1022" spans="1:93" ht="22.5" hidden="1" customHeight="1">
      <c r="A1022" s="277"/>
      <c r="B1022" s="275"/>
      <c r="C1022" s="75"/>
      <c r="D1022" s="78"/>
      <c r="E1022" s="75"/>
      <c r="F1022" s="80"/>
      <c r="G1022" s="78"/>
      <c r="H1022" s="70"/>
      <c r="I1022" s="81"/>
      <c r="J1022" s="71" t="str">
        <f>IF(H1022="","",VLOOKUP(H1022,単重表!$C$6:'単重表'!$F$2502,2,FALSE))</f>
        <v/>
      </c>
      <c r="K1022" s="232"/>
      <c r="L1022" s="101">
        <f t="shared" si="112"/>
        <v>1</v>
      </c>
      <c r="M1022" s="46"/>
      <c r="N1022" s="101">
        <f t="shared" si="113"/>
        <v>1</v>
      </c>
      <c r="O1022" s="49"/>
      <c r="P1022" s="47" t="str">
        <f>IF(H1022="","",VLOOKUP(H1022,単重表!$C$6:'単重表'!$F$2502,3,FALSE))</f>
        <v/>
      </c>
      <c r="Q1022" s="47"/>
      <c r="R1022" s="56" t="e">
        <f t="shared" si="114"/>
        <v>#VALUE!</v>
      </c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275"/>
      <c r="AF1022" s="275"/>
      <c r="AG1022" s="40"/>
      <c r="AH1022" s="40"/>
      <c r="AI1022" s="40"/>
      <c r="AJ1022" s="58" t="str">
        <f>IF(H1022="","",VLOOKUP(H1022,単重表!$C$6:'単重表'!$F$2502,4,FALSE))</f>
        <v/>
      </c>
      <c r="AK1022" s="141" t="e">
        <f t="shared" si="103"/>
        <v>#VALUE!</v>
      </c>
      <c r="AL1022" s="40">
        <v>2</v>
      </c>
      <c r="AM1022" s="190" t="e">
        <f t="shared" si="104"/>
        <v>#VALUE!</v>
      </c>
      <c r="AO1022" s="191">
        <f t="shared" si="105"/>
        <v>0</v>
      </c>
      <c r="AP1022" s="182"/>
      <c r="AQ1022" s="183" t="str">
        <f t="shared" si="106"/>
        <v/>
      </c>
      <c r="AR1022" s="182"/>
      <c r="AS1022" s="184" t="str">
        <f t="shared" si="107"/>
        <v/>
      </c>
      <c r="AT1022" s="182"/>
      <c r="AU1022" s="276"/>
      <c r="AV1022" s="185"/>
      <c r="AW1022" s="185"/>
      <c r="AX1022" s="185"/>
      <c r="AY1022" s="185"/>
      <c r="AZ1022" s="185"/>
      <c r="BA1022" s="186"/>
      <c r="BB1022" s="80"/>
      <c r="BC1022" s="185"/>
      <c r="BD1022" s="185"/>
      <c r="BE1022" s="185"/>
      <c r="BF1022" s="185"/>
      <c r="BG1022" s="187"/>
      <c r="BH1022" s="278"/>
      <c r="BI1022" s="188"/>
      <c r="BJ1022" s="276"/>
      <c r="BL1022" s="40"/>
      <c r="BM1022" s="40"/>
      <c r="BN1022" s="40"/>
      <c r="BO1022" s="40"/>
      <c r="BP1022" s="40"/>
      <c r="BQ1022" s="40"/>
      <c r="BR1022" s="40"/>
      <c r="BS1022" s="40"/>
      <c r="BT1022" s="40"/>
      <c r="BU1022" s="40"/>
      <c r="BV1022" s="40"/>
      <c r="BW1022" s="40"/>
      <c r="BX1022" s="40"/>
      <c r="BY1022" s="40"/>
      <c r="BZ1022" s="40"/>
      <c r="CA1022" s="40"/>
      <c r="CB1022" s="40"/>
      <c r="CC1022" s="40"/>
      <c r="CD1022" s="40"/>
      <c r="CE1022" s="40"/>
      <c r="CF1022" s="40"/>
      <c r="CG1022" s="40"/>
      <c r="CH1022" s="40"/>
      <c r="CI1022" s="40"/>
      <c r="CJ1022" s="40"/>
      <c r="CK1022" s="40"/>
      <c r="CL1022" s="40"/>
      <c r="CM1022" s="40"/>
      <c r="CN1022" s="40"/>
      <c r="CO1022" s="40">
        <f t="shared" si="108"/>
        <v>0</v>
      </c>
    </row>
    <row r="1023" spans="1:93" ht="22.5" hidden="1" customHeight="1">
      <c r="A1023" s="277"/>
      <c r="B1023" s="275"/>
      <c r="C1023" s="75"/>
      <c r="D1023" s="78"/>
      <c r="E1023" s="75"/>
      <c r="F1023" s="80"/>
      <c r="G1023" s="78"/>
      <c r="H1023" s="70"/>
      <c r="I1023" s="81"/>
      <c r="J1023" s="71" t="str">
        <f>IF(H1023="","",VLOOKUP(H1023,単重表!$C$6:'単重表'!$F$2502,2,FALSE))</f>
        <v/>
      </c>
      <c r="K1023" s="232"/>
      <c r="L1023" s="101">
        <f t="shared" si="112"/>
        <v>1</v>
      </c>
      <c r="M1023" s="46"/>
      <c r="N1023" s="101">
        <f t="shared" si="113"/>
        <v>1</v>
      </c>
      <c r="O1023" s="49"/>
      <c r="P1023" s="47" t="str">
        <f>IF(H1023="","",VLOOKUP(H1023,単重表!$C$6:'単重表'!$F$2502,3,FALSE))</f>
        <v/>
      </c>
      <c r="Q1023" s="47"/>
      <c r="R1023" s="56" t="e">
        <f t="shared" si="114"/>
        <v>#VALUE!</v>
      </c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275"/>
      <c r="AF1023" s="275"/>
      <c r="AG1023" s="40"/>
      <c r="AH1023" s="40"/>
      <c r="AI1023" s="40"/>
      <c r="AJ1023" s="58" t="str">
        <f>IF(H1023="","",VLOOKUP(H1023,単重表!$C$6:'単重表'!$F$2502,4,FALSE))</f>
        <v/>
      </c>
      <c r="AK1023" s="141" t="e">
        <f t="shared" si="103"/>
        <v>#VALUE!</v>
      </c>
      <c r="AL1023" s="40">
        <v>2</v>
      </c>
      <c r="AM1023" s="190" t="e">
        <f t="shared" si="104"/>
        <v>#VALUE!</v>
      </c>
      <c r="AO1023" s="191">
        <f t="shared" si="105"/>
        <v>0</v>
      </c>
      <c r="AP1023" s="182"/>
      <c r="AQ1023" s="183" t="str">
        <f t="shared" si="106"/>
        <v/>
      </c>
      <c r="AR1023" s="182"/>
      <c r="AS1023" s="184" t="str">
        <f t="shared" si="107"/>
        <v/>
      </c>
      <c r="AT1023" s="182"/>
      <c r="AU1023" s="276"/>
      <c r="AV1023" s="185"/>
      <c r="AW1023" s="185"/>
      <c r="AX1023" s="185"/>
      <c r="AY1023" s="185"/>
      <c r="AZ1023" s="185"/>
      <c r="BA1023" s="186"/>
      <c r="BB1023" s="80"/>
      <c r="BC1023" s="185"/>
      <c r="BD1023" s="185"/>
      <c r="BE1023" s="185"/>
      <c r="BF1023" s="185"/>
      <c r="BG1023" s="187"/>
      <c r="BH1023" s="278"/>
      <c r="BI1023" s="188"/>
      <c r="BJ1023" s="276"/>
      <c r="BL1023" s="40"/>
      <c r="BM1023" s="40"/>
      <c r="BN1023" s="40"/>
      <c r="BO1023" s="40"/>
      <c r="BP1023" s="40"/>
      <c r="BQ1023" s="40"/>
      <c r="BR1023" s="40"/>
      <c r="BS1023" s="40"/>
      <c r="BT1023" s="40"/>
      <c r="BU1023" s="40"/>
      <c r="BV1023" s="40"/>
      <c r="BW1023" s="40"/>
      <c r="BX1023" s="40"/>
      <c r="BY1023" s="40"/>
      <c r="BZ1023" s="40"/>
      <c r="CA1023" s="40"/>
      <c r="CB1023" s="40"/>
      <c r="CC1023" s="40"/>
      <c r="CD1023" s="40"/>
      <c r="CE1023" s="40"/>
      <c r="CF1023" s="40"/>
      <c r="CG1023" s="40"/>
      <c r="CH1023" s="40"/>
      <c r="CI1023" s="40"/>
      <c r="CJ1023" s="40"/>
      <c r="CK1023" s="40"/>
      <c r="CL1023" s="40"/>
      <c r="CM1023" s="40"/>
      <c r="CN1023" s="40"/>
      <c r="CO1023" s="40">
        <f t="shared" si="108"/>
        <v>0</v>
      </c>
    </row>
    <row r="1024" spans="1:93" ht="22.5" hidden="1" customHeight="1">
      <c r="A1024" s="277"/>
      <c r="B1024" s="275"/>
      <c r="C1024" s="75"/>
      <c r="D1024" s="78"/>
      <c r="E1024" s="75"/>
      <c r="F1024" s="80"/>
      <c r="G1024" s="78"/>
      <c r="H1024" s="70"/>
      <c r="I1024" s="81"/>
      <c r="J1024" s="71" t="str">
        <f>IF(H1024="","",VLOOKUP(H1024,単重表!$C$6:'単重表'!$F$2502,2,FALSE))</f>
        <v/>
      </c>
      <c r="K1024" s="232"/>
      <c r="L1024" s="101">
        <f t="shared" si="112"/>
        <v>1</v>
      </c>
      <c r="M1024" s="46"/>
      <c r="N1024" s="101">
        <f t="shared" si="113"/>
        <v>1</v>
      </c>
      <c r="O1024" s="49"/>
      <c r="P1024" s="47" t="str">
        <f>IF(H1024="","",VLOOKUP(H1024,単重表!$C$6:'単重表'!$F$2502,3,FALSE))</f>
        <v/>
      </c>
      <c r="Q1024" s="47"/>
      <c r="R1024" s="56" t="e">
        <f t="shared" si="114"/>
        <v>#VALUE!</v>
      </c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275"/>
      <c r="AF1024" s="275"/>
      <c r="AG1024" s="40"/>
      <c r="AH1024" s="40"/>
      <c r="AI1024" s="40"/>
      <c r="AJ1024" s="58" t="str">
        <f>IF(H1024="","",VLOOKUP(H1024,単重表!$C$6:'単重表'!$F$2502,4,FALSE))</f>
        <v/>
      </c>
      <c r="AK1024" s="141" t="e">
        <f t="shared" si="103"/>
        <v>#VALUE!</v>
      </c>
      <c r="AL1024" s="40">
        <v>2</v>
      </c>
      <c r="AM1024" s="190" t="e">
        <f t="shared" si="104"/>
        <v>#VALUE!</v>
      </c>
      <c r="AO1024" s="191">
        <f t="shared" si="105"/>
        <v>0</v>
      </c>
      <c r="AP1024" s="182"/>
      <c r="AQ1024" s="183" t="str">
        <f t="shared" si="106"/>
        <v/>
      </c>
      <c r="AR1024" s="182"/>
      <c r="AS1024" s="184" t="str">
        <f t="shared" si="107"/>
        <v/>
      </c>
      <c r="AT1024" s="182"/>
      <c r="AU1024" s="276"/>
      <c r="AV1024" s="185"/>
      <c r="AW1024" s="185"/>
      <c r="AX1024" s="185"/>
      <c r="AY1024" s="185"/>
      <c r="AZ1024" s="185"/>
      <c r="BA1024" s="186"/>
      <c r="BB1024" s="80"/>
      <c r="BC1024" s="185"/>
      <c r="BD1024" s="185"/>
      <c r="BE1024" s="185"/>
      <c r="BF1024" s="185"/>
      <c r="BG1024" s="187"/>
      <c r="BH1024" s="278"/>
      <c r="BI1024" s="188"/>
      <c r="BJ1024" s="276"/>
      <c r="BL1024" s="40"/>
      <c r="BM1024" s="40"/>
      <c r="BN1024" s="40"/>
      <c r="BO1024" s="40"/>
      <c r="BP1024" s="40"/>
      <c r="BQ1024" s="40"/>
      <c r="BR1024" s="40"/>
      <c r="BS1024" s="40"/>
      <c r="BT1024" s="40"/>
      <c r="BU1024" s="40"/>
      <c r="BV1024" s="40"/>
      <c r="BW1024" s="40"/>
      <c r="BX1024" s="40"/>
      <c r="BY1024" s="40"/>
      <c r="BZ1024" s="40"/>
      <c r="CA1024" s="40"/>
      <c r="CB1024" s="40"/>
      <c r="CC1024" s="40"/>
      <c r="CD1024" s="40"/>
      <c r="CE1024" s="40"/>
      <c r="CF1024" s="40"/>
      <c r="CG1024" s="40"/>
      <c r="CH1024" s="40"/>
      <c r="CI1024" s="40"/>
      <c r="CJ1024" s="40"/>
      <c r="CK1024" s="40"/>
      <c r="CL1024" s="40"/>
      <c r="CM1024" s="40"/>
      <c r="CN1024" s="40"/>
      <c r="CO1024" s="40">
        <f t="shared" si="108"/>
        <v>0</v>
      </c>
    </row>
    <row r="1025" spans="1:93" ht="22.5" hidden="1" customHeight="1">
      <c r="A1025" s="277"/>
      <c r="B1025" s="275"/>
      <c r="C1025" s="75"/>
      <c r="D1025" s="78"/>
      <c r="E1025" s="75"/>
      <c r="F1025" s="80"/>
      <c r="G1025" s="78"/>
      <c r="H1025" s="70"/>
      <c r="I1025" s="81"/>
      <c r="J1025" s="71" t="str">
        <f>IF(H1025="","",VLOOKUP(H1025,単重表!$C$6:'単重表'!$F$2502,2,FALSE))</f>
        <v/>
      </c>
      <c r="K1025" s="232"/>
      <c r="L1025" s="101">
        <f t="shared" si="112"/>
        <v>1</v>
      </c>
      <c r="M1025" s="46"/>
      <c r="N1025" s="101">
        <f t="shared" si="113"/>
        <v>1</v>
      </c>
      <c r="O1025" s="49"/>
      <c r="P1025" s="47" t="str">
        <f>IF(H1025="","",VLOOKUP(H1025,単重表!$C$6:'単重表'!$F$2502,3,FALSE))</f>
        <v/>
      </c>
      <c r="Q1025" s="47"/>
      <c r="R1025" s="56" t="e">
        <f t="shared" si="114"/>
        <v>#VALUE!</v>
      </c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275"/>
      <c r="AF1025" s="275"/>
      <c r="AG1025" s="40"/>
      <c r="AH1025" s="40"/>
      <c r="AI1025" s="40"/>
      <c r="AJ1025" s="58" t="str">
        <f>IF(H1025="","",VLOOKUP(H1025,単重表!$C$6:'単重表'!$F$2502,4,FALSE))</f>
        <v/>
      </c>
      <c r="AK1025" s="141" t="e">
        <f t="shared" si="103"/>
        <v>#VALUE!</v>
      </c>
      <c r="AL1025" s="40">
        <v>2</v>
      </c>
      <c r="AM1025" s="190" t="e">
        <f t="shared" si="104"/>
        <v>#VALUE!</v>
      </c>
      <c r="AO1025" s="191">
        <f t="shared" si="105"/>
        <v>0</v>
      </c>
      <c r="AP1025" s="182"/>
      <c r="AQ1025" s="183" t="str">
        <f t="shared" si="106"/>
        <v/>
      </c>
      <c r="AR1025" s="182"/>
      <c r="AS1025" s="184" t="str">
        <f t="shared" si="107"/>
        <v/>
      </c>
      <c r="AT1025" s="182"/>
      <c r="AU1025" s="276"/>
      <c r="AV1025" s="185"/>
      <c r="AW1025" s="185"/>
      <c r="AX1025" s="185"/>
      <c r="AY1025" s="185"/>
      <c r="AZ1025" s="185"/>
      <c r="BA1025" s="186"/>
      <c r="BB1025" s="80"/>
      <c r="BC1025" s="185"/>
      <c r="BD1025" s="185"/>
      <c r="BE1025" s="185"/>
      <c r="BF1025" s="185"/>
      <c r="BG1025" s="187"/>
      <c r="BH1025" s="278"/>
      <c r="BI1025" s="188"/>
      <c r="BJ1025" s="276"/>
      <c r="BL1025" s="40"/>
      <c r="BM1025" s="40"/>
      <c r="BN1025" s="40"/>
      <c r="BO1025" s="40"/>
      <c r="BP1025" s="40"/>
      <c r="BQ1025" s="40"/>
      <c r="BR1025" s="40"/>
      <c r="BS1025" s="40"/>
      <c r="BT1025" s="40"/>
      <c r="BU1025" s="40"/>
      <c r="BV1025" s="40"/>
      <c r="BW1025" s="40"/>
      <c r="BX1025" s="40"/>
      <c r="BY1025" s="40"/>
      <c r="BZ1025" s="40"/>
      <c r="CA1025" s="40"/>
      <c r="CB1025" s="40"/>
      <c r="CC1025" s="40"/>
      <c r="CD1025" s="40"/>
      <c r="CE1025" s="40"/>
      <c r="CF1025" s="40"/>
      <c r="CG1025" s="40"/>
      <c r="CH1025" s="40"/>
      <c r="CI1025" s="40"/>
      <c r="CJ1025" s="40"/>
      <c r="CK1025" s="40"/>
      <c r="CL1025" s="40"/>
      <c r="CM1025" s="40"/>
      <c r="CN1025" s="40"/>
      <c r="CO1025" s="40">
        <f t="shared" si="108"/>
        <v>0</v>
      </c>
    </row>
    <row r="1026" spans="1:93" ht="22.5" hidden="1" customHeight="1">
      <c r="A1026" s="277"/>
      <c r="B1026" s="275"/>
      <c r="C1026" s="75"/>
      <c r="D1026" s="78"/>
      <c r="E1026" s="75"/>
      <c r="F1026" s="80"/>
      <c r="G1026" s="78"/>
      <c r="H1026" s="70"/>
      <c r="I1026" s="81"/>
      <c r="J1026" s="71" t="str">
        <f>IF(H1026="","",VLOOKUP(H1026,単重表!$C$6:'単重表'!$F$2502,2,FALSE))</f>
        <v/>
      </c>
      <c r="K1026" s="232"/>
      <c r="L1026" s="101">
        <f t="shared" si="112"/>
        <v>1</v>
      </c>
      <c r="M1026" s="46"/>
      <c r="N1026" s="101">
        <f t="shared" si="113"/>
        <v>1</v>
      </c>
      <c r="O1026" s="49"/>
      <c r="P1026" s="47" t="str">
        <f>IF(H1026="","",VLOOKUP(H1026,単重表!$C$6:'単重表'!$F$2502,3,FALSE))</f>
        <v/>
      </c>
      <c r="Q1026" s="47"/>
      <c r="R1026" s="56" t="e">
        <f t="shared" si="114"/>
        <v>#VALUE!</v>
      </c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275"/>
      <c r="AF1026" s="275"/>
      <c r="AG1026" s="40"/>
      <c r="AH1026" s="40"/>
      <c r="AI1026" s="40"/>
      <c r="AJ1026" s="58" t="str">
        <f>IF(H1026="","",VLOOKUP(H1026,単重表!$C$6:'単重表'!$F$2502,4,FALSE))</f>
        <v/>
      </c>
      <c r="AK1026" s="141" t="e">
        <f t="shared" si="103"/>
        <v>#VALUE!</v>
      </c>
      <c r="AL1026" s="40">
        <v>2</v>
      </c>
      <c r="AM1026" s="190" t="e">
        <f t="shared" si="104"/>
        <v>#VALUE!</v>
      </c>
      <c r="AO1026" s="191">
        <f t="shared" si="105"/>
        <v>0</v>
      </c>
      <c r="AP1026" s="182"/>
      <c r="AQ1026" s="183" t="str">
        <f t="shared" si="106"/>
        <v/>
      </c>
      <c r="AR1026" s="182"/>
      <c r="AS1026" s="184" t="str">
        <f t="shared" si="107"/>
        <v/>
      </c>
      <c r="AT1026" s="182"/>
      <c r="AU1026" s="276"/>
      <c r="AV1026" s="185"/>
      <c r="AW1026" s="185"/>
      <c r="AX1026" s="185"/>
      <c r="AY1026" s="185"/>
      <c r="AZ1026" s="185"/>
      <c r="BA1026" s="186"/>
      <c r="BB1026" s="80"/>
      <c r="BC1026" s="185"/>
      <c r="BD1026" s="185"/>
      <c r="BE1026" s="185"/>
      <c r="BF1026" s="185"/>
      <c r="BG1026" s="187"/>
      <c r="BH1026" s="278"/>
      <c r="BI1026" s="188"/>
      <c r="BJ1026" s="276"/>
      <c r="BL1026" s="40"/>
      <c r="BM1026" s="40"/>
      <c r="BN1026" s="40"/>
      <c r="BO1026" s="40"/>
      <c r="BP1026" s="40"/>
      <c r="BQ1026" s="40"/>
      <c r="BR1026" s="40"/>
      <c r="BS1026" s="40"/>
      <c r="BT1026" s="40"/>
      <c r="BU1026" s="40"/>
      <c r="BV1026" s="40"/>
      <c r="BW1026" s="40"/>
      <c r="BX1026" s="40"/>
      <c r="BY1026" s="40"/>
      <c r="BZ1026" s="40"/>
      <c r="CA1026" s="40"/>
      <c r="CB1026" s="40"/>
      <c r="CC1026" s="40"/>
      <c r="CD1026" s="40"/>
      <c r="CE1026" s="40"/>
      <c r="CF1026" s="40"/>
      <c r="CG1026" s="40"/>
      <c r="CH1026" s="40"/>
      <c r="CI1026" s="40"/>
      <c r="CJ1026" s="40"/>
      <c r="CK1026" s="40"/>
      <c r="CL1026" s="40"/>
      <c r="CM1026" s="40"/>
      <c r="CN1026" s="40"/>
      <c r="CO1026" s="40">
        <f t="shared" si="108"/>
        <v>0</v>
      </c>
    </row>
    <row r="1027" spans="1:93" ht="22.5" hidden="1" customHeight="1">
      <c r="A1027" s="277"/>
      <c r="B1027" s="275"/>
      <c r="C1027" s="75"/>
      <c r="D1027" s="78"/>
      <c r="E1027" s="75"/>
      <c r="F1027" s="80"/>
      <c r="G1027" s="78"/>
      <c r="H1027" s="70"/>
      <c r="I1027" s="81"/>
      <c r="J1027" s="71" t="str">
        <f>IF(H1027="","",VLOOKUP(H1027,単重表!$C$6:'単重表'!$F$2502,2,FALSE))</f>
        <v/>
      </c>
      <c r="K1027" s="232"/>
      <c r="L1027" s="101">
        <f t="shared" si="112"/>
        <v>1</v>
      </c>
      <c r="M1027" s="46"/>
      <c r="N1027" s="101">
        <f t="shared" si="113"/>
        <v>1</v>
      </c>
      <c r="O1027" s="49"/>
      <c r="P1027" s="47" t="str">
        <f>IF(H1027="","",VLOOKUP(H1027,単重表!$C$6:'単重表'!$F$2502,3,FALSE))</f>
        <v/>
      </c>
      <c r="Q1027" s="47"/>
      <c r="R1027" s="56" t="e">
        <f t="shared" si="114"/>
        <v>#VALUE!</v>
      </c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275"/>
      <c r="AF1027" s="275"/>
      <c r="AG1027" s="40"/>
      <c r="AH1027" s="40"/>
      <c r="AI1027" s="40"/>
      <c r="AJ1027" s="58" t="str">
        <f>IF(H1027="","",VLOOKUP(H1027,単重表!$C$6:'単重表'!$F$2502,4,FALSE))</f>
        <v/>
      </c>
      <c r="AK1027" s="141" t="e">
        <f t="shared" si="103"/>
        <v>#VALUE!</v>
      </c>
      <c r="AL1027" s="40">
        <v>2</v>
      </c>
      <c r="AM1027" s="190" t="e">
        <f t="shared" si="104"/>
        <v>#VALUE!</v>
      </c>
      <c r="AO1027" s="191">
        <f t="shared" si="105"/>
        <v>0</v>
      </c>
      <c r="AP1027" s="182"/>
      <c r="AQ1027" s="183" t="str">
        <f t="shared" si="106"/>
        <v/>
      </c>
      <c r="AR1027" s="182"/>
      <c r="AS1027" s="184" t="str">
        <f t="shared" si="107"/>
        <v/>
      </c>
      <c r="AT1027" s="182"/>
      <c r="AU1027" s="276"/>
      <c r="AV1027" s="185"/>
      <c r="AW1027" s="185"/>
      <c r="AX1027" s="185"/>
      <c r="AY1027" s="185"/>
      <c r="AZ1027" s="185"/>
      <c r="BA1027" s="186"/>
      <c r="BB1027" s="80"/>
      <c r="BC1027" s="185"/>
      <c r="BD1027" s="185"/>
      <c r="BE1027" s="185"/>
      <c r="BF1027" s="185"/>
      <c r="BG1027" s="187"/>
      <c r="BH1027" s="278"/>
      <c r="BI1027" s="188"/>
      <c r="BJ1027" s="276"/>
      <c r="BL1027" s="40"/>
      <c r="BM1027" s="40"/>
      <c r="BN1027" s="40"/>
      <c r="BO1027" s="40"/>
      <c r="BP1027" s="40"/>
      <c r="BQ1027" s="40"/>
      <c r="BR1027" s="40"/>
      <c r="BS1027" s="40"/>
      <c r="BT1027" s="40"/>
      <c r="BU1027" s="40"/>
      <c r="BV1027" s="40"/>
      <c r="BW1027" s="40"/>
      <c r="BX1027" s="40"/>
      <c r="BY1027" s="40"/>
      <c r="BZ1027" s="40"/>
      <c r="CA1027" s="40"/>
      <c r="CB1027" s="40"/>
      <c r="CC1027" s="40"/>
      <c r="CD1027" s="40"/>
      <c r="CE1027" s="40"/>
      <c r="CF1027" s="40"/>
      <c r="CG1027" s="40"/>
      <c r="CH1027" s="40"/>
      <c r="CI1027" s="40"/>
      <c r="CJ1027" s="40"/>
      <c r="CK1027" s="40"/>
      <c r="CL1027" s="40"/>
      <c r="CM1027" s="40"/>
      <c r="CN1027" s="40"/>
      <c r="CO1027" s="40">
        <f t="shared" si="108"/>
        <v>0</v>
      </c>
    </row>
    <row r="1028" spans="1:93" ht="22.5" hidden="1" customHeight="1">
      <c r="A1028" s="277"/>
      <c r="B1028" s="275"/>
      <c r="C1028" s="75"/>
      <c r="D1028" s="78"/>
      <c r="E1028" s="75"/>
      <c r="F1028" s="80"/>
      <c r="G1028" s="78"/>
      <c r="H1028" s="70"/>
      <c r="I1028" s="81"/>
      <c r="J1028" s="71" t="str">
        <f>IF(H1028="","",VLOOKUP(H1028,単重表!$C$6:'単重表'!$F$2502,2,FALSE))</f>
        <v/>
      </c>
      <c r="K1028" s="232"/>
      <c r="L1028" s="101">
        <f t="shared" si="112"/>
        <v>1</v>
      </c>
      <c r="M1028" s="46"/>
      <c r="N1028" s="101">
        <f t="shared" si="113"/>
        <v>1</v>
      </c>
      <c r="O1028" s="49"/>
      <c r="P1028" s="47" t="str">
        <f>IF(H1028="","",VLOOKUP(H1028,単重表!$C$6:'単重表'!$F$2502,3,FALSE))</f>
        <v/>
      </c>
      <c r="Q1028" s="47"/>
      <c r="R1028" s="56" t="e">
        <f t="shared" si="114"/>
        <v>#VALUE!</v>
      </c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275"/>
      <c r="AF1028" s="275"/>
      <c r="AG1028" s="40"/>
      <c r="AH1028" s="40"/>
      <c r="AI1028" s="40"/>
      <c r="AJ1028" s="58" t="str">
        <f>IF(H1028="","",VLOOKUP(H1028,単重表!$C$6:'単重表'!$F$2502,4,FALSE))</f>
        <v/>
      </c>
      <c r="AK1028" s="141" t="e">
        <f t="shared" si="103"/>
        <v>#VALUE!</v>
      </c>
      <c r="AL1028" s="40">
        <v>2</v>
      </c>
      <c r="AM1028" s="190" t="e">
        <f t="shared" si="104"/>
        <v>#VALUE!</v>
      </c>
      <c r="AO1028" s="191">
        <f t="shared" si="105"/>
        <v>0</v>
      </c>
      <c r="AP1028" s="182"/>
      <c r="AQ1028" s="183" t="str">
        <f t="shared" si="106"/>
        <v/>
      </c>
      <c r="AR1028" s="182"/>
      <c r="AS1028" s="184" t="str">
        <f t="shared" si="107"/>
        <v/>
      </c>
      <c r="AT1028" s="182"/>
      <c r="AU1028" s="276"/>
      <c r="AV1028" s="185"/>
      <c r="AW1028" s="185"/>
      <c r="AX1028" s="185"/>
      <c r="AY1028" s="185"/>
      <c r="AZ1028" s="185"/>
      <c r="BA1028" s="186"/>
      <c r="BB1028" s="80"/>
      <c r="BC1028" s="185"/>
      <c r="BD1028" s="185"/>
      <c r="BE1028" s="185"/>
      <c r="BF1028" s="185"/>
      <c r="BG1028" s="187"/>
      <c r="BH1028" s="278"/>
      <c r="BI1028" s="188"/>
      <c r="BJ1028" s="276"/>
      <c r="BL1028" s="40"/>
      <c r="BM1028" s="40"/>
      <c r="BN1028" s="40"/>
      <c r="BO1028" s="40"/>
      <c r="BP1028" s="40"/>
      <c r="BQ1028" s="40"/>
      <c r="BR1028" s="40"/>
      <c r="BS1028" s="40"/>
      <c r="BT1028" s="40"/>
      <c r="BU1028" s="40"/>
      <c r="BV1028" s="40"/>
      <c r="BW1028" s="40"/>
      <c r="BX1028" s="40"/>
      <c r="BY1028" s="40"/>
      <c r="BZ1028" s="40"/>
      <c r="CA1028" s="40"/>
      <c r="CB1028" s="40"/>
      <c r="CC1028" s="40"/>
      <c r="CD1028" s="40"/>
      <c r="CE1028" s="40"/>
      <c r="CF1028" s="40"/>
      <c r="CG1028" s="40"/>
      <c r="CH1028" s="40"/>
      <c r="CI1028" s="40"/>
      <c r="CJ1028" s="40"/>
      <c r="CK1028" s="40"/>
      <c r="CL1028" s="40"/>
      <c r="CM1028" s="40"/>
      <c r="CN1028" s="40"/>
      <c r="CO1028" s="40">
        <f t="shared" si="108"/>
        <v>0</v>
      </c>
    </row>
    <row r="1029" spans="1:93" ht="22.5" hidden="1" customHeight="1">
      <c r="A1029" s="277"/>
      <c r="B1029" s="275"/>
      <c r="C1029" s="75"/>
      <c r="D1029" s="78"/>
      <c r="E1029" s="75"/>
      <c r="F1029" s="80"/>
      <c r="G1029" s="78"/>
      <c r="H1029" s="70"/>
      <c r="I1029" s="81"/>
      <c r="J1029" s="71" t="str">
        <f>IF(H1029="","",VLOOKUP(H1029,単重表!$C$6:'単重表'!$F$2502,2,FALSE))</f>
        <v/>
      </c>
      <c r="K1029" s="232"/>
      <c r="L1029" s="101">
        <f t="shared" si="112"/>
        <v>1</v>
      </c>
      <c r="M1029" s="46"/>
      <c r="N1029" s="101">
        <f t="shared" si="113"/>
        <v>1</v>
      </c>
      <c r="O1029" s="49"/>
      <c r="P1029" s="47" t="str">
        <f>IF(H1029="","",VLOOKUP(H1029,単重表!$C$6:'単重表'!$F$2502,3,FALSE))</f>
        <v/>
      </c>
      <c r="Q1029" s="47"/>
      <c r="R1029" s="56" t="e">
        <f t="shared" si="114"/>
        <v>#VALUE!</v>
      </c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275"/>
      <c r="AF1029" s="275"/>
      <c r="AG1029" s="40"/>
      <c r="AH1029" s="40"/>
      <c r="AI1029" s="40"/>
      <c r="AJ1029" s="58" t="str">
        <f>IF(H1029="","",VLOOKUP(H1029,単重表!$C$6:'単重表'!$F$2502,4,FALSE))</f>
        <v/>
      </c>
      <c r="AK1029" s="141" t="e">
        <f t="shared" si="103"/>
        <v>#VALUE!</v>
      </c>
      <c r="AL1029" s="40">
        <v>2</v>
      </c>
      <c r="AM1029" s="190" t="e">
        <f t="shared" si="104"/>
        <v>#VALUE!</v>
      </c>
      <c r="AO1029" s="191">
        <f t="shared" si="105"/>
        <v>0</v>
      </c>
      <c r="AP1029" s="182"/>
      <c r="AQ1029" s="183" t="str">
        <f t="shared" si="106"/>
        <v/>
      </c>
      <c r="AR1029" s="182"/>
      <c r="AS1029" s="184" t="str">
        <f t="shared" si="107"/>
        <v/>
      </c>
      <c r="AT1029" s="182"/>
      <c r="AU1029" s="276"/>
      <c r="AV1029" s="185"/>
      <c r="AW1029" s="185"/>
      <c r="AX1029" s="185"/>
      <c r="AY1029" s="185"/>
      <c r="AZ1029" s="185"/>
      <c r="BA1029" s="186"/>
      <c r="BB1029" s="80"/>
      <c r="BC1029" s="185"/>
      <c r="BD1029" s="185"/>
      <c r="BE1029" s="185"/>
      <c r="BF1029" s="185"/>
      <c r="BG1029" s="187"/>
      <c r="BH1029" s="278"/>
      <c r="BI1029" s="188"/>
      <c r="BJ1029" s="276"/>
      <c r="BL1029" s="40"/>
      <c r="BM1029" s="40"/>
      <c r="BN1029" s="40"/>
      <c r="BO1029" s="40"/>
      <c r="BP1029" s="40"/>
      <c r="BQ1029" s="40"/>
      <c r="BR1029" s="40"/>
      <c r="BS1029" s="40"/>
      <c r="BT1029" s="40"/>
      <c r="BU1029" s="40"/>
      <c r="BV1029" s="40"/>
      <c r="BW1029" s="40"/>
      <c r="BX1029" s="40"/>
      <c r="BY1029" s="40"/>
      <c r="BZ1029" s="40"/>
      <c r="CA1029" s="40"/>
      <c r="CB1029" s="40"/>
      <c r="CC1029" s="40"/>
      <c r="CD1029" s="40"/>
      <c r="CE1029" s="40"/>
      <c r="CF1029" s="40"/>
      <c r="CG1029" s="40"/>
      <c r="CH1029" s="40"/>
      <c r="CI1029" s="40"/>
      <c r="CJ1029" s="40"/>
      <c r="CK1029" s="40"/>
      <c r="CL1029" s="40"/>
      <c r="CM1029" s="40"/>
      <c r="CN1029" s="40"/>
      <c r="CO1029" s="40">
        <f t="shared" si="108"/>
        <v>0</v>
      </c>
    </row>
    <row r="1030" spans="1:93" ht="22.5" hidden="1" customHeight="1">
      <c r="A1030" s="277"/>
      <c r="B1030" s="275"/>
      <c r="C1030" s="75"/>
      <c r="D1030" s="78"/>
      <c r="E1030" s="75"/>
      <c r="F1030" s="80"/>
      <c r="G1030" s="78"/>
      <c r="H1030" s="70"/>
      <c r="I1030" s="81"/>
      <c r="J1030" s="71" t="str">
        <f>IF(H1030="","",VLOOKUP(H1030,単重表!$C$6:'単重表'!$F$2502,2,FALSE))</f>
        <v/>
      </c>
      <c r="K1030" s="232"/>
      <c r="L1030" s="101">
        <f t="shared" si="112"/>
        <v>1</v>
      </c>
      <c r="M1030" s="46"/>
      <c r="N1030" s="101">
        <f t="shared" si="113"/>
        <v>1</v>
      </c>
      <c r="O1030" s="49"/>
      <c r="P1030" s="47" t="str">
        <f>IF(H1030="","",VLOOKUP(H1030,単重表!$C$6:'単重表'!$F$2502,3,FALSE))</f>
        <v/>
      </c>
      <c r="Q1030" s="47"/>
      <c r="R1030" s="56" t="e">
        <f t="shared" si="114"/>
        <v>#VALUE!</v>
      </c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275"/>
      <c r="AF1030" s="275"/>
      <c r="AG1030" s="40"/>
      <c r="AH1030" s="40"/>
      <c r="AI1030" s="40"/>
      <c r="AJ1030" s="58" t="str">
        <f>IF(H1030="","",VLOOKUP(H1030,単重表!$C$6:'単重表'!$F$2502,4,FALSE))</f>
        <v/>
      </c>
      <c r="AK1030" s="141" t="e">
        <f t="shared" si="103"/>
        <v>#VALUE!</v>
      </c>
      <c r="AL1030" s="40">
        <v>2</v>
      </c>
      <c r="AM1030" s="190" t="e">
        <f t="shared" si="104"/>
        <v>#VALUE!</v>
      </c>
      <c r="AO1030" s="191">
        <f t="shared" si="105"/>
        <v>0</v>
      </c>
      <c r="AP1030" s="182"/>
      <c r="AQ1030" s="183" t="str">
        <f t="shared" si="106"/>
        <v/>
      </c>
      <c r="AR1030" s="182"/>
      <c r="AS1030" s="184" t="str">
        <f t="shared" si="107"/>
        <v/>
      </c>
      <c r="AT1030" s="182"/>
      <c r="AU1030" s="276"/>
      <c r="AV1030" s="185"/>
      <c r="AW1030" s="185"/>
      <c r="AX1030" s="185"/>
      <c r="AY1030" s="185"/>
      <c r="AZ1030" s="185"/>
      <c r="BA1030" s="186"/>
      <c r="BB1030" s="80"/>
      <c r="BC1030" s="185"/>
      <c r="BD1030" s="185"/>
      <c r="BE1030" s="185"/>
      <c r="BF1030" s="185"/>
      <c r="BG1030" s="187"/>
      <c r="BH1030" s="278"/>
      <c r="BI1030" s="188"/>
      <c r="BJ1030" s="276"/>
      <c r="BL1030" s="40"/>
      <c r="BM1030" s="40"/>
      <c r="BN1030" s="40"/>
      <c r="BO1030" s="40"/>
      <c r="BP1030" s="40"/>
      <c r="BQ1030" s="40"/>
      <c r="BR1030" s="40"/>
      <c r="BS1030" s="40"/>
      <c r="BT1030" s="40"/>
      <c r="BU1030" s="40"/>
      <c r="BV1030" s="40"/>
      <c r="BW1030" s="40"/>
      <c r="BX1030" s="40"/>
      <c r="BY1030" s="40"/>
      <c r="BZ1030" s="40"/>
      <c r="CA1030" s="40"/>
      <c r="CB1030" s="40"/>
      <c r="CC1030" s="40"/>
      <c r="CD1030" s="40"/>
      <c r="CE1030" s="40"/>
      <c r="CF1030" s="40"/>
      <c r="CG1030" s="40"/>
      <c r="CH1030" s="40"/>
      <c r="CI1030" s="40"/>
      <c r="CJ1030" s="40"/>
      <c r="CK1030" s="40"/>
      <c r="CL1030" s="40"/>
      <c r="CM1030" s="40"/>
      <c r="CN1030" s="40"/>
      <c r="CO1030" s="40">
        <f t="shared" si="108"/>
        <v>0</v>
      </c>
    </row>
    <row r="1031" spans="1:93" ht="22.5" hidden="1" customHeight="1">
      <c r="A1031" s="277"/>
      <c r="B1031" s="275"/>
      <c r="C1031" s="75"/>
      <c r="D1031" s="78"/>
      <c r="E1031" s="75"/>
      <c r="F1031" s="80"/>
      <c r="G1031" s="78"/>
      <c r="H1031" s="70"/>
      <c r="I1031" s="81"/>
      <c r="J1031" s="71" t="str">
        <f>IF(H1031="","",VLOOKUP(H1031,単重表!$C$6:'単重表'!$F$2502,2,FALSE))</f>
        <v/>
      </c>
      <c r="K1031" s="232"/>
      <c r="L1031" s="101">
        <f t="shared" si="112"/>
        <v>1</v>
      </c>
      <c r="M1031" s="46"/>
      <c r="N1031" s="101">
        <f t="shared" si="113"/>
        <v>1</v>
      </c>
      <c r="O1031" s="49"/>
      <c r="P1031" s="47" t="str">
        <f>IF(H1031="","",VLOOKUP(H1031,単重表!$C$6:'単重表'!$F$2502,3,FALSE))</f>
        <v/>
      </c>
      <c r="Q1031" s="47"/>
      <c r="R1031" s="56" t="e">
        <f t="shared" si="114"/>
        <v>#VALUE!</v>
      </c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275"/>
      <c r="AF1031" s="275"/>
      <c r="AG1031" s="40"/>
      <c r="AH1031" s="40"/>
      <c r="AI1031" s="40"/>
      <c r="AJ1031" s="58" t="str">
        <f>IF(H1031="","",VLOOKUP(H1031,単重表!$C$6:'単重表'!$F$2502,4,FALSE))</f>
        <v/>
      </c>
      <c r="AK1031" s="141" t="e">
        <f t="shared" si="103"/>
        <v>#VALUE!</v>
      </c>
      <c r="AL1031" s="40">
        <v>2</v>
      </c>
      <c r="AM1031" s="190" t="e">
        <f t="shared" si="104"/>
        <v>#VALUE!</v>
      </c>
      <c r="AO1031" s="191">
        <f t="shared" si="105"/>
        <v>0</v>
      </c>
      <c r="AP1031" s="182"/>
      <c r="AQ1031" s="183" t="str">
        <f t="shared" si="106"/>
        <v/>
      </c>
      <c r="AR1031" s="182"/>
      <c r="AS1031" s="184" t="str">
        <f t="shared" si="107"/>
        <v/>
      </c>
      <c r="AT1031" s="182"/>
      <c r="AU1031" s="276"/>
      <c r="AV1031" s="185"/>
      <c r="AW1031" s="185"/>
      <c r="AX1031" s="185"/>
      <c r="AY1031" s="185"/>
      <c r="AZ1031" s="185"/>
      <c r="BA1031" s="186"/>
      <c r="BB1031" s="80"/>
      <c r="BC1031" s="185"/>
      <c r="BD1031" s="185"/>
      <c r="BE1031" s="185"/>
      <c r="BF1031" s="185"/>
      <c r="BG1031" s="187"/>
      <c r="BH1031" s="278"/>
      <c r="BI1031" s="188"/>
      <c r="BJ1031" s="276"/>
      <c r="BL1031" s="40"/>
      <c r="BM1031" s="40"/>
      <c r="BN1031" s="40"/>
      <c r="BO1031" s="40"/>
      <c r="BP1031" s="40"/>
      <c r="BQ1031" s="40"/>
      <c r="BR1031" s="40"/>
      <c r="BS1031" s="40"/>
      <c r="BT1031" s="40"/>
      <c r="BU1031" s="40"/>
      <c r="BV1031" s="40"/>
      <c r="BW1031" s="40"/>
      <c r="BX1031" s="40"/>
      <c r="BY1031" s="40"/>
      <c r="BZ1031" s="40"/>
      <c r="CA1031" s="40"/>
      <c r="CB1031" s="40"/>
      <c r="CC1031" s="40"/>
      <c r="CD1031" s="40"/>
      <c r="CE1031" s="40"/>
      <c r="CF1031" s="40"/>
      <c r="CG1031" s="40"/>
      <c r="CH1031" s="40"/>
      <c r="CI1031" s="40"/>
      <c r="CJ1031" s="40"/>
      <c r="CK1031" s="40"/>
      <c r="CL1031" s="40"/>
      <c r="CM1031" s="40"/>
      <c r="CN1031" s="40"/>
      <c r="CO1031" s="40">
        <f t="shared" si="108"/>
        <v>0</v>
      </c>
    </row>
    <row r="1032" spans="1:93" ht="22.5" hidden="1" customHeight="1">
      <c r="A1032" s="277"/>
      <c r="B1032" s="275"/>
      <c r="C1032" s="75"/>
      <c r="D1032" s="78"/>
      <c r="E1032" s="75"/>
      <c r="F1032" s="80"/>
      <c r="G1032" s="78"/>
      <c r="H1032" s="70"/>
      <c r="I1032" s="81"/>
      <c r="J1032" s="71" t="str">
        <f>IF(H1032="","",VLOOKUP(H1032,単重表!$C$6:'単重表'!$F$2502,2,FALSE))</f>
        <v/>
      </c>
      <c r="K1032" s="232"/>
      <c r="L1032" s="101">
        <f t="shared" si="112"/>
        <v>1</v>
      </c>
      <c r="M1032" s="46"/>
      <c r="N1032" s="101">
        <f t="shared" si="113"/>
        <v>1</v>
      </c>
      <c r="O1032" s="49"/>
      <c r="P1032" s="47" t="str">
        <f>IF(H1032="","",VLOOKUP(H1032,単重表!$C$6:'単重表'!$F$2502,3,FALSE))</f>
        <v/>
      </c>
      <c r="Q1032" s="47"/>
      <c r="R1032" s="56" t="e">
        <f t="shared" si="114"/>
        <v>#VALUE!</v>
      </c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275"/>
      <c r="AF1032" s="275"/>
      <c r="AG1032" s="40"/>
      <c r="AH1032" s="40"/>
      <c r="AI1032" s="40"/>
      <c r="AJ1032" s="58" t="str">
        <f>IF(H1032="","",VLOOKUP(H1032,単重表!$C$6:'単重表'!$F$2502,4,FALSE))</f>
        <v/>
      </c>
      <c r="AK1032" s="141" t="e">
        <f t="shared" si="103"/>
        <v>#VALUE!</v>
      </c>
      <c r="AL1032" s="40">
        <v>2</v>
      </c>
      <c r="AM1032" s="190" t="e">
        <f t="shared" si="104"/>
        <v>#VALUE!</v>
      </c>
      <c r="AO1032" s="191">
        <f t="shared" si="105"/>
        <v>0</v>
      </c>
      <c r="AP1032" s="182"/>
      <c r="AQ1032" s="183" t="str">
        <f t="shared" si="106"/>
        <v/>
      </c>
      <c r="AR1032" s="182"/>
      <c r="AS1032" s="184" t="str">
        <f t="shared" si="107"/>
        <v/>
      </c>
      <c r="AT1032" s="182"/>
      <c r="AU1032" s="276"/>
      <c r="AV1032" s="185"/>
      <c r="AW1032" s="185"/>
      <c r="AX1032" s="185"/>
      <c r="AY1032" s="185"/>
      <c r="AZ1032" s="185"/>
      <c r="BA1032" s="186"/>
      <c r="BB1032" s="80"/>
      <c r="BC1032" s="185"/>
      <c r="BD1032" s="185"/>
      <c r="BE1032" s="185"/>
      <c r="BF1032" s="185"/>
      <c r="BG1032" s="187"/>
      <c r="BH1032" s="278"/>
      <c r="BI1032" s="188"/>
      <c r="BJ1032" s="276"/>
      <c r="BL1032" s="40"/>
      <c r="BM1032" s="40"/>
      <c r="BN1032" s="40"/>
      <c r="BO1032" s="40"/>
      <c r="BP1032" s="40"/>
      <c r="BQ1032" s="40"/>
      <c r="BR1032" s="40"/>
      <c r="BS1032" s="40"/>
      <c r="BT1032" s="40"/>
      <c r="BU1032" s="40"/>
      <c r="BV1032" s="40"/>
      <c r="BW1032" s="40"/>
      <c r="BX1032" s="40"/>
      <c r="BY1032" s="40"/>
      <c r="BZ1032" s="40"/>
      <c r="CA1032" s="40"/>
      <c r="CB1032" s="40"/>
      <c r="CC1032" s="40"/>
      <c r="CD1032" s="40"/>
      <c r="CE1032" s="40"/>
      <c r="CF1032" s="40"/>
      <c r="CG1032" s="40"/>
      <c r="CH1032" s="40"/>
      <c r="CI1032" s="40"/>
      <c r="CJ1032" s="40"/>
      <c r="CK1032" s="40"/>
      <c r="CL1032" s="40"/>
      <c r="CM1032" s="40"/>
      <c r="CN1032" s="40"/>
      <c r="CO1032" s="40">
        <f t="shared" si="108"/>
        <v>0</v>
      </c>
    </row>
    <row r="1033" spans="1:93" ht="22.5" hidden="1" customHeight="1">
      <c r="A1033" s="277"/>
      <c r="B1033" s="275"/>
      <c r="C1033" s="75"/>
      <c r="D1033" s="78"/>
      <c r="E1033" s="75"/>
      <c r="F1033" s="80"/>
      <c r="G1033" s="78"/>
      <c r="H1033" s="70"/>
      <c r="I1033" s="81"/>
      <c r="J1033" s="71" t="str">
        <f>IF(H1033="","",VLOOKUP(H1033,単重表!$C$6:'単重表'!$F$2502,2,FALSE))</f>
        <v/>
      </c>
      <c r="K1033" s="232"/>
      <c r="L1033" s="101">
        <f t="shared" si="112"/>
        <v>1</v>
      </c>
      <c r="M1033" s="46"/>
      <c r="N1033" s="101">
        <f t="shared" si="113"/>
        <v>1</v>
      </c>
      <c r="O1033" s="49"/>
      <c r="P1033" s="47" t="str">
        <f>IF(H1033="","",VLOOKUP(H1033,単重表!$C$6:'単重表'!$F$2502,3,FALSE))</f>
        <v/>
      </c>
      <c r="Q1033" s="47"/>
      <c r="R1033" s="56" t="e">
        <f t="shared" si="114"/>
        <v>#VALUE!</v>
      </c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275"/>
      <c r="AF1033" s="275"/>
      <c r="AG1033" s="40"/>
      <c r="AH1033" s="40"/>
      <c r="AI1033" s="40"/>
      <c r="AJ1033" s="58" t="str">
        <f>IF(H1033="","",VLOOKUP(H1033,単重表!$C$6:'単重表'!$F$2502,4,FALSE))</f>
        <v/>
      </c>
      <c r="AK1033" s="141" t="e">
        <f t="shared" si="103"/>
        <v>#VALUE!</v>
      </c>
      <c r="AL1033" s="40">
        <v>2</v>
      </c>
      <c r="AM1033" s="190" t="e">
        <f t="shared" si="104"/>
        <v>#VALUE!</v>
      </c>
      <c r="AO1033" s="191">
        <f t="shared" si="105"/>
        <v>0</v>
      </c>
      <c r="AP1033" s="182"/>
      <c r="AQ1033" s="183" t="str">
        <f t="shared" si="106"/>
        <v/>
      </c>
      <c r="AR1033" s="182"/>
      <c r="AS1033" s="184" t="str">
        <f t="shared" si="107"/>
        <v/>
      </c>
      <c r="AT1033" s="182"/>
      <c r="AU1033" s="276"/>
      <c r="AV1033" s="185"/>
      <c r="AW1033" s="185"/>
      <c r="AX1033" s="185"/>
      <c r="AY1033" s="185"/>
      <c r="AZ1033" s="185"/>
      <c r="BA1033" s="186"/>
      <c r="BB1033" s="80"/>
      <c r="BC1033" s="185"/>
      <c r="BD1033" s="185"/>
      <c r="BE1033" s="185"/>
      <c r="BF1033" s="185"/>
      <c r="BG1033" s="187"/>
      <c r="BH1033" s="278"/>
      <c r="BI1033" s="188"/>
      <c r="BJ1033" s="276"/>
      <c r="BL1033" s="40"/>
      <c r="BM1033" s="40"/>
      <c r="BN1033" s="40"/>
      <c r="BO1033" s="40"/>
      <c r="BP1033" s="40"/>
      <c r="BQ1033" s="40"/>
      <c r="BR1033" s="40"/>
      <c r="BS1033" s="40"/>
      <c r="BT1033" s="40"/>
      <c r="BU1033" s="40"/>
      <c r="BV1033" s="40"/>
      <c r="BW1033" s="40"/>
      <c r="BX1033" s="40"/>
      <c r="BY1033" s="40"/>
      <c r="BZ1033" s="40"/>
      <c r="CA1033" s="40"/>
      <c r="CB1033" s="40"/>
      <c r="CC1033" s="40"/>
      <c r="CD1033" s="40"/>
      <c r="CE1033" s="40"/>
      <c r="CF1033" s="40"/>
      <c r="CG1033" s="40"/>
      <c r="CH1033" s="40"/>
      <c r="CI1033" s="40"/>
      <c r="CJ1033" s="40"/>
      <c r="CK1033" s="40"/>
      <c r="CL1033" s="40"/>
      <c r="CM1033" s="40"/>
      <c r="CN1033" s="40"/>
      <c r="CO1033" s="40">
        <f t="shared" si="108"/>
        <v>0</v>
      </c>
    </row>
    <row r="1034" spans="1:93" ht="22.5" hidden="1" customHeight="1">
      <c r="A1034" s="277"/>
      <c r="B1034" s="275"/>
      <c r="C1034" s="75"/>
      <c r="D1034" s="78"/>
      <c r="E1034" s="75"/>
      <c r="F1034" s="80"/>
      <c r="G1034" s="78"/>
      <c r="H1034" s="70"/>
      <c r="I1034" s="81"/>
      <c r="J1034" s="71" t="str">
        <f>IF(H1034="","",VLOOKUP(H1034,単重表!$C$6:'単重表'!$F$2502,2,FALSE))</f>
        <v/>
      </c>
      <c r="K1034" s="232"/>
      <c r="L1034" s="101">
        <f t="shared" si="112"/>
        <v>1</v>
      </c>
      <c r="M1034" s="46"/>
      <c r="N1034" s="101">
        <f t="shared" si="113"/>
        <v>1</v>
      </c>
      <c r="O1034" s="49"/>
      <c r="P1034" s="47" t="str">
        <f>IF(H1034="","",VLOOKUP(H1034,単重表!$C$6:'単重表'!$F$2502,3,FALSE))</f>
        <v/>
      </c>
      <c r="Q1034" s="47"/>
      <c r="R1034" s="56" t="e">
        <f t="shared" si="114"/>
        <v>#VALUE!</v>
      </c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275"/>
      <c r="AF1034" s="275"/>
      <c r="AG1034" s="40"/>
      <c r="AH1034" s="40"/>
      <c r="AI1034" s="40"/>
      <c r="AJ1034" s="58" t="str">
        <f>IF(H1034="","",VLOOKUP(H1034,単重表!$C$6:'単重表'!$F$2502,4,FALSE))</f>
        <v/>
      </c>
      <c r="AK1034" s="141" t="e">
        <f t="shared" si="103"/>
        <v>#VALUE!</v>
      </c>
      <c r="AL1034" s="40">
        <v>2</v>
      </c>
      <c r="AM1034" s="190" t="e">
        <f t="shared" si="104"/>
        <v>#VALUE!</v>
      </c>
      <c r="AO1034" s="191">
        <f t="shared" si="105"/>
        <v>0</v>
      </c>
      <c r="AP1034" s="182"/>
      <c r="AQ1034" s="183" t="str">
        <f t="shared" si="106"/>
        <v/>
      </c>
      <c r="AR1034" s="182"/>
      <c r="AS1034" s="184" t="str">
        <f t="shared" si="107"/>
        <v/>
      </c>
      <c r="AT1034" s="182"/>
      <c r="AU1034" s="276"/>
      <c r="AV1034" s="185"/>
      <c r="AW1034" s="185"/>
      <c r="AX1034" s="185"/>
      <c r="AY1034" s="185"/>
      <c r="AZ1034" s="185"/>
      <c r="BA1034" s="186"/>
      <c r="BB1034" s="80"/>
      <c r="BC1034" s="185"/>
      <c r="BD1034" s="185"/>
      <c r="BE1034" s="185"/>
      <c r="BF1034" s="185"/>
      <c r="BG1034" s="187"/>
      <c r="BH1034" s="278"/>
      <c r="BI1034" s="188"/>
      <c r="BJ1034" s="276"/>
      <c r="BL1034" s="40"/>
      <c r="BM1034" s="40"/>
      <c r="BN1034" s="40"/>
      <c r="BO1034" s="40"/>
      <c r="BP1034" s="40"/>
      <c r="BQ1034" s="40"/>
      <c r="BR1034" s="40"/>
      <c r="BS1034" s="40"/>
      <c r="BT1034" s="40"/>
      <c r="BU1034" s="40"/>
      <c r="BV1034" s="40"/>
      <c r="BW1034" s="40"/>
      <c r="BX1034" s="40"/>
      <c r="BY1034" s="40"/>
      <c r="BZ1034" s="40"/>
      <c r="CA1034" s="40"/>
      <c r="CB1034" s="40"/>
      <c r="CC1034" s="40"/>
      <c r="CD1034" s="40"/>
      <c r="CE1034" s="40"/>
      <c r="CF1034" s="40"/>
      <c r="CG1034" s="40"/>
      <c r="CH1034" s="40"/>
      <c r="CI1034" s="40"/>
      <c r="CJ1034" s="40"/>
      <c r="CK1034" s="40"/>
      <c r="CL1034" s="40"/>
      <c r="CM1034" s="40"/>
      <c r="CN1034" s="40"/>
      <c r="CO1034" s="40">
        <f t="shared" si="108"/>
        <v>0</v>
      </c>
    </row>
    <row r="1035" spans="1:93" ht="22.5" hidden="1" customHeight="1">
      <c r="A1035" s="277"/>
      <c r="B1035" s="275"/>
      <c r="C1035" s="75"/>
      <c r="D1035" s="78"/>
      <c r="E1035" s="75"/>
      <c r="F1035" s="80"/>
      <c r="G1035" s="78"/>
      <c r="H1035" s="70"/>
      <c r="I1035" s="81"/>
      <c r="J1035" s="71" t="str">
        <f>IF(H1035="","",VLOOKUP(H1035,単重表!$C$6:'単重表'!$F$2502,2,FALSE))</f>
        <v/>
      </c>
      <c r="K1035" s="232"/>
      <c r="L1035" s="101">
        <f t="shared" si="112"/>
        <v>1</v>
      </c>
      <c r="M1035" s="46"/>
      <c r="N1035" s="101">
        <f t="shared" si="113"/>
        <v>1</v>
      </c>
      <c r="O1035" s="49"/>
      <c r="P1035" s="47" t="str">
        <f>IF(H1035="","",VLOOKUP(H1035,単重表!$C$6:'単重表'!$F$2502,3,FALSE))</f>
        <v/>
      </c>
      <c r="Q1035" s="47"/>
      <c r="R1035" s="56" t="e">
        <f t="shared" si="114"/>
        <v>#VALUE!</v>
      </c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275"/>
      <c r="AF1035" s="275"/>
      <c r="AG1035" s="40"/>
      <c r="AH1035" s="40"/>
      <c r="AI1035" s="40"/>
      <c r="AJ1035" s="58" t="str">
        <f>IF(H1035="","",VLOOKUP(H1035,単重表!$C$6:'単重表'!$F$2502,4,FALSE))</f>
        <v/>
      </c>
      <c r="AK1035" s="141" t="e">
        <f t="shared" si="103"/>
        <v>#VALUE!</v>
      </c>
      <c r="AL1035" s="40">
        <v>2</v>
      </c>
      <c r="AM1035" s="190" t="e">
        <f t="shared" si="104"/>
        <v>#VALUE!</v>
      </c>
      <c r="AO1035" s="191">
        <f t="shared" si="105"/>
        <v>0</v>
      </c>
      <c r="AP1035" s="182"/>
      <c r="AQ1035" s="183" t="str">
        <f t="shared" si="106"/>
        <v/>
      </c>
      <c r="AR1035" s="182"/>
      <c r="AS1035" s="184" t="str">
        <f t="shared" si="107"/>
        <v/>
      </c>
      <c r="AT1035" s="182"/>
      <c r="AU1035" s="276"/>
      <c r="AV1035" s="185"/>
      <c r="AW1035" s="185"/>
      <c r="AX1035" s="185"/>
      <c r="AY1035" s="185"/>
      <c r="AZ1035" s="185"/>
      <c r="BA1035" s="186"/>
      <c r="BB1035" s="80"/>
      <c r="BC1035" s="185"/>
      <c r="BD1035" s="185"/>
      <c r="BE1035" s="185"/>
      <c r="BF1035" s="185"/>
      <c r="BG1035" s="187"/>
      <c r="BH1035" s="278"/>
      <c r="BI1035" s="188"/>
      <c r="BJ1035" s="276"/>
      <c r="BL1035" s="40"/>
      <c r="BM1035" s="40"/>
      <c r="BN1035" s="40"/>
      <c r="BO1035" s="40"/>
      <c r="BP1035" s="40"/>
      <c r="BQ1035" s="40"/>
      <c r="BR1035" s="40"/>
      <c r="BS1035" s="40"/>
      <c r="BT1035" s="40"/>
      <c r="BU1035" s="40"/>
      <c r="BV1035" s="40"/>
      <c r="BW1035" s="40"/>
      <c r="BX1035" s="40"/>
      <c r="BY1035" s="40"/>
      <c r="BZ1035" s="40"/>
      <c r="CA1035" s="40"/>
      <c r="CB1035" s="40"/>
      <c r="CC1035" s="40"/>
      <c r="CD1035" s="40"/>
      <c r="CE1035" s="40"/>
      <c r="CF1035" s="40"/>
      <c r="CG1035" s="40"/>
      <c r="CH1035" s="40"/>
      <c r="CI1035" s="40"/>
      <c r="CJ1035" s="40"/>
      <c r="CK1035" s="40"/>
      <c r="CL1035" s="40"/>
      <c r="CM1035" s="40"/>
      <c r="CN1035" s="40"/>
      <c r="CO1035" s="40">
        <f t="shared" si="108"/>
        <v>0</v>
      </c>
    </row>
    <row r="1036" spans="1:93" ht="22.5" hidden="1" customHeight="1">
      <c r="A1036" s="277"/>
      <c r="B1036" s="275"/>
      <c r="C1036" s="75"/>
      <c r="D1036" s="78"/>
      <c r="E1036" s="75"/>
      <c r="F1036" s="80"/>
      <c r="G1036" s="78"/>
      <c r="H1036" s="70"/>
      <c r="I1036" s="81"/>
      <c r="J1036" s="71" t="str">
        <f>IF(H1036="","",VLOOKUP(H1036,単重表!$C$6:'単重表'!$F$2502,2,FALSE))</f>
        <v/>
      </c>
      <c r="K1036" s="232"/>
      <c r="L1036" s="101">
        <f t="shared" si="112"/>
        <v>1</v>
      </c>
      <c r="M1036" s="46"/>
      <c r="N1036" s="101">
        <f t="shared" si="113"/>
        <v>1</v>
      </c>
      <c r="O1036" s="49"/>
      <c r="P1036" s="47" t="str">
        <f>IF(H1036="","",VLOOKUP(H1036,単重表!$C$6:'単重表'!$F$2502,3,FALSE))</f>
        <v/>
      </c>
      <c r="Q1036" s="47"/>
      <c r="R1036" s="56" t="e">
        <f t="shared" si="114"/>
        <v>#VALUE!</v>
      </c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275"/>
      <c r="AF1036" s="275"/>
      <c r="AG1036" s="40"/>
      <c r="AH1036" s="40"/>
      <c r="AI1036" s="40"/>
      <c r="AJ1036" s="58" t="str">
        <f>IF(H1036="","",VLOOKUP(H1036,単重表!$C$6:'単重表'!$F$2502,4,FALSE))</f>
        <v/>
      </c>
      <c r="AK1036" s="141" t="e">
        <f t="shared" si="103"/>
        <v>#VALUE!</v>
      </c>
      <c r="AL1036" s="40">
        <v>2</v>
      </c>
      <c r="AM1036" s="190" t="e">
        <f t="shared" si="104"/>
        <v>#VALUE!</v>
      </c>
      <c r="AO1036" s="191">
        <f t="shared" si="105"/>
        <v>0</v>
      </c>
      <c r="AP1036" s="182"/>
      <c r="AQ1036" s="183" t="str">
        <f t="shared" si="106"/>
        <v/>
      </c>
      <c r="AR1036" s="182"/>
      <c r="AS1036" s="184" t="str">
        <f t="shared" si="107"/>
        <v/>
      </c>
      <c r="AT1036" s="182"/>
      <c r="AU1036" s="276"/>
      <c r="AV1036" s="185"/>
      <c r="AW1036" s="185"/>
      <c r="AX1036" s="185"/>
      <c r="AY1036" s="185"/>
      <c r="AZ1036" s="185"/>
      <c r="BA1036" s="186"/>
      <c r="BB1036" s="80"/>
      <c r="BC1036" s="185"/>
      <c r="BD1036" s="185"/>
      <c r="BE1036" s="185"/>
      <c r="BF1036" s="185"/>
      <c r="BG1036" s="187"/>
      <c r="BH1036" s="278"/>
      <c r="BI1036" s="188"/>
      <c r="BJ1036" s="276"/>
      <c r="BL1036" s="40"/>
      <c r="BM1036" s="40"/>
      <c r="BN1036" s="40"/>
      <c r="BO1036" s="40"/>
      <c r="BP1036" s="40"/>
      <c r="BQ1036" s="40"/>
      <c r="BR1036" s="40"/>
      <c r="BS1036" s="40"/>
      <c r="BT1036" s="40"/>
      <c r="BU1036" s="40"/>
      <c r="BV1036" s="40"/>
      <c r="BW1036" s="40"/>
      <c r="BX1036" s="40"/>
      <c r="BY1036" s="40"/>
      <c r="BZ1036" s="40"/>
      <c r="CA1036" s="40"/>
      <c r="CB1036" s="40"/>
      <c r="CC1036" s="40"/>
      <c r="CD1036" s="40"/>
      <c r="CE1036" s="40"/>
      <c r="CF1036" s="40"/>
      <c r="CG1036" s="40"/>
      <c r="CH1036" s="40"/>
      <c r="CI1036" s="40"/>
      <c r="CJ1036" s="40"/>
      <c r="CK1036" s="40"/>
      <c r="CL1036" s="40"/>
      <c r="CM1036" s="40"/>
      <c r="CN1036" s="40"/>
      <c r="CO1036" s="40">
        <f t="shared" si="108"/>
        <v>0</v>
      </c>
    </row>
    <row r="1037" spans="1:93" ht="22.5" hidden="1" customHeight="1">
      <c r="A1037" s="277"/>
      <c r="B1037" s="275"/>
      <c r="C1037" s="75"/>
      <c r="D1037" s="78"/>
      <c r="E1037" s="75"/>
      <c r="F1037" s="80"/>
      <c r="G1037" s="78"/>
      <c r="H1037" s="70"/>
      <c r="I1037" s="81"/>
      <c r="J1037" s="71" t="str">
        <f>IF(H1037="","",VLOOKUP(H1037,単重表!$C$6:'単重表'!$F$2502,2,FALSE))</f>
        <v/>
      </c>
      <c r="K1037" s="232"/>
      <c r="L1037" s="101">
        <f t="shared" si="112"/>
        <v>1</v>
      </c>
      <c r="M1037" s="46"/>
      <c r="N1037" s="101">
        <f t="shared" si="113"/>
        <v>1</v>
      </c>
      <c r="O1037" s="49"/>
      <c r="P1037" s="47" t="str">
        <f>IF(H1037="","",VLOOKUP(H1037,単重表!$C$6:'単重表'!$F$2502,3,FALSE))</f>
        <v/>
      </c>
      <c r="Q1037" s="47"/>
      <c r="R1037" s="56" t="e">
        <f t="shared" si="114"/>
        <v>#VALUE!</v>
      </c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275"/>
      <c r="AF1037" s="275"/>
      <c r="AG1037" s="40"/>
      <c r="AH1037" s="40"/>
      <c r="AI1037" s="40"/>
      <c r="AJ1037" s="58" t="str">
        <f>IF(H1037="","",VLOOKUP(H1037,単重表!$C$6:'単重表'!$F$2502,4,FALSE))</f>
        <v/>
      </c>
      <c r="AK1037" s="141" t="e">
        <f t="shared" si="103"/>
        <v>#VALUE!</v>
      </c>
      <c r="AL1037" s="40">
        <v>2</v>
      </c>
      <c r="AM1037" s="190" t="e">
        <f t="shared" si="104"/>
        <v>#VALUE!</v>
      </c>
      <c r="AO1037" s="191">
        <f t="shared" si="105"/>
        <v>0</v>
      </c>
      <c r="AP1037" s="182"/>
      <c r="AQ1037" s="183" t="str">
        <f t="shared" si="106"/>
        <v/>
      </c>
      <c r="AR1037" s="182"/>
      <c r="AS1037" s="184" t="str">
        <f t="shared" si="107"/>
        <v/>
      </c>
      <c r="AT1037" s="182"/>
      <c r="AU1037" s="276"/>
      <c r="AV1037" s="185"/>
      <c r="AW1037" s="185"/>
      <c r="AX1037" s="185"/>
      <c r="AY1037" s="185"/>
      <c r="AZ1037" s="185"/>
      <c r="BA1037" s="186"/>
      <c r="BB1037" s="80"/>
      <c r="BC1037" s="185"/>
      <c r="BD1037" s="185"/>
      <c r="BE1037" s="185"/>
      <c r="BF1037" s="185"/>
      <c r="BG1037" s="187"/>
      <c r="BH1037" s="278"/>
      <c r="BI1037" s="188"/>
      <c r="BJ1037" s="276"/>
      <c r="BL1037" s="40"/>
      <c r="BM1037" s="40"/>
      <c r="BN1037" s="40"/>
      <c r="BO1037" s="40"/>
      <c r="BP1037" s="40"/>
      <c r="BQ1037" s="40"/>
      <c r="BR1037" s="40"/>
      <c r="BS1037" s="40"/>
      <c r="BT1037" s="40"/>
      <c r="BU1037" s="40"/>
      <c r="BV1037" s="40"/>
      <c r="BW1037" s="40"/>
      <c r="BX1037" s="40"/>
      <c r="BY1037" s="40"/>
      <c r="BZ1037" s="40"/>
      <c r="CA1037" s="40"/>
      <c r="CB1037" s="40"/>
      <c r="CC1037" s="40"/>
      <c r="CD1037" s="40"/>
      <c r="CE1037" s="40"/>
      <c r="CF1037" s="40"/>
      <c r="CG1037" s="40"/>
      <c r="CH1037" s="40"/>
      <c r="CI1037" s="40"/>
      <c r="CJ1037" s="40"/>
      <c r="CK1037" s="40"/>
      <c r="CL1037" s="40"/>
      <c r="CM1037" s="40"/>
      <c r="CN1037" s="40"/>
      <c r="CO1037" s="40">
        <f t="shared" si="108"/>
        <v>0</v>
      </c>
    </row>
    <row r="1038" spans="1:93" ht="22.5" hidden="1" customHeight="1">
      <c r="A1038" s="277"/>
      <c r="B1038" s="275"/>
      <c r="C1038" s="75"/>
      <c r="D1038" s="78"/>
      <c r="E1038" s="75"/>
      <c r="F1038" s="80"/>
      <c r="G1038" s="78"/>
      <c r="H1038" s="70"/>
      <c r="I1038" s="81"/>
      <c r="J1038" s="71" t="str">
        <f>IF(H1038="","",VLOOKUP(H1038,単重表!$C$6:'単重表'!$F$2502,2,FALSE))</f>
        <v/>
      </c>
      <c r="K1038" s="232"/>
      <c r="L1038" s="101">
        <f t="shared" si="112"/>
        <v>1</v>
      </c>
      <c r="M1038" s="46"/>
      <c r="N1038" s="101">
        <f t="shared" si="113"/>
        <v>1</v>
      </c>
      <c r="O1038" s="49"/>
      <c r="P1038" s="47" t="str">
        <f>IF(H1038="","",VLOOKUP(H1038,単重表!$C$6:'単重表'!$F$2502,3,FALSE))</f>
        <v/>
      </c>
      <c r="Q1038" s="47"/>
      <c r="R1038" s="56" t="e">
        <f t="shared" si="114"/>
        <v>#VALUE!</v>
      </c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275"/>
      <c r="AF1038" s="275"/>
      <c r="AG1038" s="40"/>
      <c r="AH1038" s="40"/>
      <c r="AI1038" s="40"/>
      <c r="AJ1038" s="58" t="str">
        <f>IF(H1038="","",VLOOKUP(H1038,単重表!$C$6:'単重表'!$F$2502,4,FALSE))</f>
        <v/>
      </c>
      <c r="AK1038" s="141" t="e">
        <f t="shared" si="103"/>
        <v>#VALUE!</v>
      </c>
      <c r="AL1038" s="40">
        <v>2</v>
      </c>
      <c r="AM1038" s="190" t="e">
        <f t="shared" si="104"/>
        <v>#VALUE!</v>
      </c>
      <c r="AO1038" s="191">
        <f t="shared" si="105"/>
        <v>0</v>
      </c>
      <c r="AP1038" s="182"/>
      <c r="AQ1038" s="183" t="str">
        <f t="shared" si="106"/>
        <v/>
      </c>
      <c r="AR1038" s="182"/>
      <c r="AS1038" s="184" t="str">
        <f t="shared" si="107"/>
        <v/>
      </c>
      <c r="AT1038" s="182"/>
      <c r="AU1038" s="276"/>
      <c r="AV1038" s="185"/>
      <c r="AW1038" s="185"/>
      <c r="AX1038" s="185"/>
      <c r="AY1038" s="185"/>
      <c r="AZ1038" s="185"/>
      <c r="BA1038" s="186"/>
      <c r="BB1038" s="80"/>
      <c r="BC1038" s="185"/>
      <c r="BD1038" s="185"/>
      <c r="BE1038" s="185"/>
      <c r="BF1038" s="185"/>
      <c r="BG1038" s="187"/>
      <c r="BH1038" s="278"/>
      <c r="BI1038" s="188"/>
      <c r="BJ1038" s="276"/>
      <c r="BL1038" s="40"/>
      <c r="BM1038" s="40"/>
      <c r="BN1038" s="40"/>
      <c r="BO1038" s="40"/>
      <c r="BP1038" s="40"/>
      <c r="BQ1038" s="40"/>
      <c r="BR1038" s="40"/>
      <c r="BS1038" s="40"/>
      <c r="BT1038" s="40"/>
      <c r="BU1038" s="40"/>
      <c r="BV1038" s="40"/>
      <c r="BW1038" s="40"/>
      <c r="BX1038" s="40"/>
      <c r="BY1038" s="40"/>
      <c r="BZ1038" s="40"/>
      <c r="CA1038" s="40"/>
      <c r="CB1038" s="40"/>
      <c r="CC1038" s="40"/>
      <c r="CD1038" s="40"/>
      <c r="CE1038" s="40"/>
      <c r="CF1038" s="40"/>
      <c r="CG1038" s="40"/>
      <c r="CH1038" s="40"/>
      <c r="CI1038" s="40"/>
      <c r="CJ1038" s="40"/>
      <c r="CK1038" s="40"/>
      <c r="CL1038" s="40"/>
      <c r="CM1038" s="40"/>
      <c r="CN1038" s="40"/>
      <c r="CO1038" s="40">
        <f t="shared" si="108"/>
        <v>0</v>
      </c>
    </row>
    <row r="1039" spans="1:93" ht="22.5" hidden="1" customHeight="1">
      <c r="A1039" s="277"/>
      <c r="B1039" s="275"/>
      <c r="C1039" s="75"/>
      <c r="D1039" s="78"/>
      <c r="E1039" s="75"/>
      <c r="F1039" s="80"/>
      <c r="G1039" s="78"/>
      <c r="H1039" s="70"/>
      <c r="I1039" s="81"/>
      <c r="J1039" s="71" t="str">
        <f>IF(H1039="","",VLOOKUP(H1039,単重表!$C$6:'単重表'!$F$2502,2,FALSE))</f>
        <v/>
      </c>
      <c r="K1039" s="232"/>
      <c r="L1039" s="101">
        <f t="shared" si="112"/>
        <v>1</v>
      </c>
      <c r="M1039" s="46"/>
      <c r="N1039" s="101">
        <f t="shared" si="113"/>
        <v>1</v>
      </c>
      <c r="O1039" s="49"/>
      <c r="P1039" s="47" t="str">
        <f>IF(H1039="","",VLOOKUP(H1039,単重表!$C$6:'単重表'!$F$2502,3,FALSE))</f>
        <v/>
      </c>
      <c r="Q1039" s="47"/>
      <c r="R1039" s="56" t="e">
        <f t="shared" si="114"/>
        <v>#VALUE!</v>
      </c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275"/>
      <c r="AF1039" s="275"/>
      <c r="AG1039" s="40"/>
      <c r="AH1039" s="40"/>
      <c r="AI1039" s="40"/>
      <c r="AJ1039" s="58" t="str">
        <f>IF(H1039="","",VLOOKUP(H1039,単重表!$C$6:'単重表'!$F$2502,4,FALSE))</f>
        <v/>
      </c>
      <c r="AK1039" s="141" t="e">
        <f t="shared" si="103"/>
        <v>#VALUE!</v>
      </c>
      <c r="AL1039" s="40">
        <v>2</v>
      </c>
      <c r="AM1039" s="190" t="e">
        <f t="shared" si="104"/>
        <v>#VALUE!</v>
      </c>
      <c r="AO1039" s="191">
        <f t="shared" si="105"/>
        <v>0</v>
      </c>
      <c r="AP1039" s="182"/>
      <c r="AQ1039" s="183" t="str">
        <f t="shared" si="106"/>
        <v/>
      </c>
      <c r="AR1039" s="182"/>
      <c r="AS1039" s="184" t="str">
        <f t="shared" si="107"/>
        <v/>
      </c>
      <c r="AT1039" s="182"/>
      <c r="AU1039" s="276"/>
      <c r="AV1039" s="185"/>
      <c r="AW1039" s="185"/>
      <c r="AX1039" s="185"/>
      <c r="AY1039" s="185"/>
      <c r="AZ1039" s="185"/>
      <c r="BA1039" s="186"/>
      <c r="BB1039" s="80"/>
      <c r="BC1039" s="185"/>
      <c r="BD1039" s="185"/>
      <c r="BE1039" s="185"/>
      <c r="BF1039" s="185"/>
      <c r="BG1039" s="187"/>
      <c r="BH1039" s="278"/>
      <c r="BI1039" s="188"/>
      <c r="BJ1039" s="276"/>
      <c r="BL1039" s="40"/>
      <c r="BM1039" s="40"/>
      <c r="BN1039" s="40"/>
      <c r="BO1039" s="40"/>
      <c r="BP1039" s="40"/>
      <c r="BQ1039" s="40"/>
      <c r="BR1039" s="40"/>
      <c r="BS1039" s="40"/>
      <c r="BT1039" s="40"/>
      <c r="BU1039" s="40"/>
      <c r="BV1039" s="40"/>
      <c r="BW1039" s="40"/>
      <c r="BX1039" s="40"/>
      <c r="BY1039" s="40"/>
      <c r="BZ1039" s="40"/>
      <c r="CA1039" s="40"/>
      <c r="CB1039" s="40"/>
      <c r="CC1039" s="40"/>
      <c r="CD1039" s="40"/>
      <c r="CE1039" s="40"/>
      <c r="CF1039" s="40"/>
      <c r="CG1039" s="40"/>
      <c r="CH1039" s="40"/>
      <c r="CI1039" s="40"/>
      <c r="CJ1039" s="40"/>
      <c r="CK1039" s="40"/>
      <c r="CL1039" s="40"/>
      <c r="CM1039" s="40"/>
      <c r="CN1039" s="40"/>
      <c r="CO1039" s="40">
        <f t="shared" si="108"/>
        <v>0</v>
      </c>
    </row>
    <row r="1040" spans="1:93" ht="22.5" hidden="1" customHeight="1">
      <c r="A1040" s="277"/>
      <c r="B1040" s="275"/>
      <c r="C1040" s="75"/>
      <c r="D1040" s="78"/>
      <c r="E1040" s="75"/>
      <c r="F1040" s="80"/>
      <c r="G1040" s="78"/>
      <c r="H1040" s="70"/>
      <c r="I1040" s="81"/>
      <c r="J1040" s="71" t="str">
        <f>IF(H1040="","",VLOOKUP(H1040,単重表!$C$6:'単重表'!$F$2502,2,FALSE))</f>
        <v/>
      </c>
      <c r="K1040" s="232"/>
      <c r="L1040" s="101">
        <f t="shared" si="112"/>
        <v>1</v>
      </c>
      <c r="M1040" s="46"/>
      <c r="N1040" s="101">
        <f t="shared" si="113"/>
        <v>1</v>
      </c>
      <c r="O1040" s="49"/>
      <c r="P1040" s="47" t="str">
        <f>IF(H1040="","",VLOOKUP(H1040,単重表!$C$6:'単重表'!$F$2502,3,FALSE))</f>
        <v/>
      </c>
      <c r="Q1040" s="47"/>
      <c r="R1040" s="56" t="e">
        <f t="shared" si="114"/>
        <v>#VALUE!</v>
      </c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275"/>
      <c r="AF1040" s="275"/>
      <c r="AG1040" s="40"/>
      <c r="AH1040" s="40"/>
      <c r="AI1040" s="40"/>
      <c r="AJ1040" s="58" t="str">
        <f>IF(H1040="","",VLOOKUP(H1040,単重表!$C$6:'単重表'!$F$2502,4,FALSE))</f>
        <v/>
      </c>
      <c r="AK1040" s="141" t="e">
        <f t="shared" si="103"/>
        <v>#VALUE!</v>
      </c>
      <c r="AL1040" s="40">
        <v>2</v>
      </c>
      <c r="AM1040" s="190" t="e">
        <f t="shared" si="104"/>
        <v>#VALUE!</v>
      </c>
      <c r="AO1040" s="191">
        <f t="shared" si="105"/>
        <v>0</v>
      </c>
      <c r="AP1040" s="182"/>
      <c r="AQ1040" s="183" t="str">
        <f t="shared" si="106"/>
        <v/>
      </c>
      <c r="AR1040" s="182"/>
      <c r="AS1040" s="184" t="str">
        <f t="shared" si="107"/>
        <v/>
      </c>
      <c r="AT1040" s="182"/>
      <c r="AU1040" s="276"/>
      <c r="AV1040" s="185"/>
      <c r="AW1040" s="185"/>
      <c r="AX1040" s="185"/>
      <c r="AY1040" s="185"/>
      <c r="AZ1040" s="185"/>
      <c r="BA1040" s="186"/>
      <c r="BB1040" s="80"/>
      <c r="BC1040" s="185"/>
      <c r="BD1040" s="185"/>
      <c r="BE1040" s="185"/>
      <c r="BF1040" s="185"/>
      <c r="BG1040" s="187"/>
      <c r="BH1040" s="278"/>
      <c r="BI1040" s="188"/>
      <c r="BJ1040" s="276"/>
      <c r="BL1040" s="40"/>
      <c r="BM1040" s="40"/>
      <c r="BN1040" s="40"/>
      <c r="BO1040" s="40"/>
      <c r="BP1040" s="40"/>
      <c r="BQ1040" s="40"/>
      <c r="BR1040" s="40"/>
      <c r="BS1040" s="40"/>
      <c r="BT1040" s="40"/>
      <c r="BU1040" s="40"/>
      <c r="BV1040" s="40"/>
      <c r="BW1040" s="40"/>
      <c r="BX1040" s="40"/>
      <c r="BY1040" s="40"/>
      <c r="BZ1040" s="40"/>
      <c r="CA1040" s="40"/>
      <c r="CB1040" s="40"/>
      <c r="CC1040" s="40"/>
      <c r="CD1040" s="40"/>
      <c r="CE1040" s="40"/>
      <c r="CF1040" s="40"/>
      <c r="CG1040" s="40"/>
      <c r="CH1040" s="40"/>
      <c r="CI1040" s="40"/>
      <c r="CJ1040" s="40"/>
      <c r="CK1040" s="40"/>
      <c r="CL1040" s="40"/>
      <c r="CM1040" s="40"/>
      <c r="CN1040" s="40"/>
      <c r="CO1040" s="40">
        <f t="shared" si="108"/>
        <v>0</v>
      </c>
    </row>
    <row r="1041" spans="1:93" ht="22.5" hidden="1" customHeight="1">
      <c r="A1041" s="277"/>
      <c r="B1041" s="275"/>
      <c r="C1041" s="75"/>
      <c r="D1041" s="78"/>
      <c r="E1041" s="75"/>
      <c r="F1041" s="80"/>
      <c r="G1041" s="78"/>
      <c r="H1041" s="70"/>
      <c r="I1041" s="81"/>
      <c r="J1041" s="71" t="str">
        <f>IF(H1041="","",VLOOKUP(H1041,単重表!$C$6:'単重表'!$F$2502,2,FALSE))</f>
        <v/>
      </c>
      <c r="K1041" s="232"/>
      <c r="L1041" s="101">
        <f t="shared" si="112"/>
        <v>1</v>
      </c>
      <c r="M1041" s="46"/>
      <c r="N1041" s="101">
        <f t="shared" si="113"/>
        <v>1</v>
      </c>
      <c r="O1041" s="49"/>
      <c r="P1041" s="47" t="str">
        <f>IF(H1041="","",VLOOKUP(H1041,単重表!$C$6:'単重表'!$F$2502,3,FALSE))</f>
        <v/>
      </c>
      <c r="Q1041" s="47"/>
      <c r="R1041" s="56" t="e">
        <f t="shared" si="114"/>
        <v>#VALUE!</v>
      </c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275"/>
      <c r="AF1041" s="275"/>
      <c r="AG1041" s="40"/>
      <c r="AH1041" s="40"/>
      <c r="AI1041" s="40"/>
      <c r="AJ1041" s="58" t="str">
        <f>IF(H1041="","",VLOOKUP(H1041,単重表!$C$6:'単重表'!$F$2502,4,FALSE))</f>
        <v/>
      </c>
      <c r="AK1041" s="141" t="e">
        <f t="shared" si="103"/>
        <v>#VALUE!</v>
      </c>
      <c r="AL1041" s="40">
        <v>2</v>
      </c>
      <c r="AM1041" s="190" t="e">
        <f t="shared" si="104"/>
        <v>#VALUE!</v>
      </c>
      <c r="AO1041" s="191">
        <f t="shared" si="105"/>
        <v>0</v>
      </c>
      <c r="AP1041" s="182"/>
      <c r="AQ1041" s="183" t="str">
        <f t="shared" si="106"/>
        <v/>
      </c>
      <c r="AR1041" s="182"/>
      <c r="AS1041" s="184" t="str">
        <f t="shared" si="107"/>
        <v/>
      </c>
      <c r="AT1041" s="182"/>
      <c r="AU1041" s="276"/>
      <c r="AV1041" s="185"/>
      <c r="AW1041" s="185"/>
      <c r="AX1041" s="185"/>
      <c r="AY1041" s="185"/>
      <c r="AZ1041" s="185"/>
      <c r="BA1041" s="186"/>
      <c r="BB1041" s="80"/>
      <c r="BC1041" s="185"/>
      <c r="BD1041" s="185"/>
      <c r="BE1041" s="185"/>
      <c r="BF1041" s="185"/>
      <c r="BG1041" s="187"/>
      <c r="BH1041" s="278"/>
      <c r="BI1041" s="188"/>
      <c r="BJ1041" s="276"/>
      <c r="BL1041" s="40"/>
      <c r="BM1041" s="40"/>
      <c r="BN1041" s="40"/>
      <c r="BO1041" s="40"/>
      <c r="BP1041" s="40"/>
      <c r="BQ1041" s="40"/>
      <c r="BR1041" s="40"/>
      <c r="BS1041" s="40"/>
      <c r="BT1041" s="40"/>
      <c r="BU1041" s="40"/>
      <c r="BV1041" s="40"/>
      <c r="BW1041" s="40"/>
      <c r="BX1041" s="40"/>
      <c r="BY1041" s="40"/>
      <c r="BZ1041" s="40"/>
      <c r="CA1041" s="40"/>
      <c r="CB1041" s="40"/>
      <c r="CC1041" s="40"/>
      <c r="CD1041" s="40"/>
      <c r="CE1041" s="40"/>
      <c r="CF1041" s="40"/>
      <c r="CG1041" s="40"/>
      <c r="CH1041" s="40"/>
      <c r="CI1041" s="40"/>
      <c r="CJ1041" s="40"/>
      <c r="CK1041" s="40"/>
      <c r="CL1041" s="40"/>
      <c r="CM1041" s="40"/>
      <c r="CN1041" s="40"/>
      <c r="CO1041" s="40">
        <f t="shared" si="108"/>
        <v>0</v>
      </c>
    </row>
    <row r="1042" spans="1:93" ht="22.5" hidden="1" customHeight="1">
      <c r="A1042" s="277"/>
      <c r="B1042" s="275"/>
      <c r="C1042" s="75"/>
      <c r="D1042" s="78"/>
      <c r="E1042" s="75"/>
      <c r="F1042" s="80"/>
      <c r="G1042" s="78"/>
      <c r="H1042" s="70"/>
      <c r="I1042" s="81"/>
      <c r="J1042" s="71" t="str">
        <f>IF(H1042="","",VLOOKUP(H1042,単重表!$C$6:'単重表'!$F$2502,2,FALSE))</f>
        <v/>
      </c>
      <c r="K1042" s="232"/>
      <c r="L1042" s="101">
        <f t="shared" si="112"/>
        <v>1</v>
      </c>
      <c r="M1042" s="46"/>
      <c r="N1042" s="101">
        <f t="shared" si="113"/>
        <v>1</v>
      </c>
      <c r="O1042" s="49"/>
      <c r="P1042" s="47" t="str">
        <f>IF(H1042="","",VLOOKUP(H1042,単重表!$C$6:'単重表'!$F$2502,3,FALSE))</f>
        <v/>
      </c>
      <c r="Q1042" s="47"/>
      <c r="R1042" s="56" t="e">
        <f t="shared" si="114"/>
        <v>#VALUE!</v>
      </c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275"/>
      <c r="AF1042" s="275"/>
      <c r="AG1042" s="40"/>
      <c r="AH1042" s="40"/>
      <c r="AI1042" s="40"/>
      <c r="AJ1042" s="58" t="str">
        <f>IF(H1042="","",VLOOKUP(H1042,単重表!$C$6:'単重表'!$F$2502,4,FALSE))</f>
        <v/>
      </c>
      <c r="AK1042" s="141" t="e">
        <f t="shared" si="103"/>
        <v>#VALUE!</v>
      </c>
      <c r="AL1042" s="40">
        <v>2</v>
      </c>
      <c r="AM1042" s="190" t="e">
        <f t="shared" si="104"/>
        <v>#VALUE!</v>
      </c>
      <c r="AO1042" s="191">
        <f t="shared" si="105"/>
        <v>0</v>
      </c>
      <c r="AP1042" s="182"/>
      <c r="AQ1042" s="183" t="str">
        <f t="shared" si="106"/>
        <v/>
      </c>
      <c r="AR1042" s="182"/>
      <c r="AS1042" s="184" t="str">
        <f t="shared" si="107"/>
        <v/>
      </c>
      <c r="AT1042" s="182"/>
      <c r="AU1042" s="276"/>
      <c r="AV1042" s="185"/>
      <c r="AW1042" s="185"/>
      <c r="AX1042" s="185"/>
      <c r="AY1042" s="185"/>
      <c r="AZ1042" s="185"/>
      <c r="BA1042" s="186"/>
      <c r="BB1042" s="80"/>
      <c r="BC1042" s="185"/>
      <c r="BD1042" s="185"/>
      <c r="BE1042" s="185"/>
      <c r="BF1042" s="185"/>
      <c r="BG1042" s="187"/>
      <c r="BH1042" s="278"/>
      <c r="BI1042" s="188"/>
      <c r="BJ1042" s="276"/>
      <c r="BL1042" s="40"/>
      <c r="BM1042" s="40"/>
      <c r="BN1042" s="40"/>
      <c r="BO1042" s="40"/>
      <c r="BP1042" s="40"/>
      <c r="BQ1042" s="40"/>
      <c r="BR1042" s="40"/>
      <c r="BS1042" s="40"/>
      <c r="BT1042" s="40"/>
      <c r="BU1042" s="40"/>
      <c r="BV1042" s="40"/>
      <c r="BW1042" s="40"/>
      <c r="BX1042" s="40"/>
      <c r="BY1042" s="40"/>
      <c r="BZ1042" s="40"/>
      <c r="CA1042" s="40"/>
      <c r="CB1042" s="40"/>
      <c r="CC1042" s="40"/>
      <c r="CD1042" s="40"/>
      <c r="CE1042" s="40"/>
      <c r="CF1042" s="40"/>
      <c r="CG1042" s="40"/>
      <c r="CH1042" s="40"/>
      <c r="CI1042" s="40"/>
      <c r="CJ1042" s="40"/>
      <c r="CK1042" s="40"/>
      <c r="CL1042" s="40"/>
      <c r="CM1042" s="40"/>
      <c r="CN1042" s="40"/>
      <c r="CO1042" s="40">
        <f t="shared" si="108"/>
        <v>0</v>
      </c>
    </row>
    <row r="1043" spans="1:93" ht="22.5" hidden="1" customHeight="1">
      <c r="A1043" s="277"/>
      <c r="B1043" s="275"/>
      <c r="C1043" s="75"/>
      <c r="D1043" s="78"/>
      <c r="E1043" s="75"/>
      <c r="F1043" s="80"/>
      <c r="G1043" s="78"/>
      <c r="H1043" s="70"/>
      <c r="I1043" s="81"/>
      <c r="J1043" s="71" t="str">
        <f>IF(H1043="","",VLOOKUP(H1043,単重表!$C$6:'単重表'!$F$2502,2,FALSE))</f>
        <v/>
      </c>
      <c r="K1043" s="232"/>
      <c r="L1043" s="101">
        <f t="shared" si="112"/>
        <v>1</v>
      </c>
      <c r="M1043" s="46"/>
      <c r="N1043" s="101">
        <f t="shared" si="113"/>
        <v>1</v>
      </c>
      <c r="O1043" s="49"/>
      <c r="P1043" s="47" t="str">
        <f>IF(H1043="","",VLOOKUP(H1043,単重表!$C$6:'単重表'!$F$2502,3,FALSE))</f>
        <v/>
      </c>
      <c r="Q1043" s="47"/>
      <c r="R1043" s="56" t="e">
        <f t="shared" si="114"/>
        <v>#VALUE!</v>
      </c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275"/>
      <c r="AF1043" s="275"/>
      <c r="AG1043" s="40"/>
      <c r="AH1043" s="40"/>
      <c r="AI1043" s="40"/>
      <c r="AJ1043" s="58" t="str">
        <f>IF(H1043="","",VLOOKUP(H1043,単重表!$C$6:'単重表'!$F$2502,4,FALSE))</f>
        <v/>
      </c>
      <c r="AK1043" s="141" t="e">
        <f t="shared" si="103"/>
        <v>#VALUE!</v>
      </c>
      <c r="AL1043" s="40">
        <v>2</v>
      </c>
      <c r="AM1043" s="190" t="e">
        <f t="shared" si="104"/>
        <v>#VALUE!</v>
      </c>
      <c r="AO1043" s="191">
        <f t="shared" si="105"/>
        <v>0</v>
      </c>
      <c r="AP1043" s="182"/>
      <c r="AQ1043" s="183" t="str">
        <f t="shared" si="106"/>
        <v/>
      </c>
      <c r="AR1043" s="182"/>
      <c r="AS1043" s="184" t="str">
        <f t="shared" si="107"/>
        <v/>
      </c>
      <c r="AT1043" s="182"/>
      <c r="AU1043" s="276"/>
      <c r="AV1043" s="185"/>
      <c r="AW1043" s="185"/>
      <c r="AX1043" s="185"/>
      <c r="AY1043" s="185"/>
      <c r="AZ1043" s="185"/>
      <c r="BA1043" s="186"/>
      <c r="BB1043" s="80"/>
      <c r="BC1043" s="185"/>
      <c r="BD1043" s="185"/>
      <c r="BE1043" s="185"/>
      <c r="BF1043" s="185"/>
      <c r="BG1043" s="187"/>
      <c r="BH1043" s="278"/>
      <c r="BI1043" s="188"/>
      <c r="BJ1043" s="276"/>
      <c r="BL1043" s="40"/>
      <c r="BM1043" s="40"/>
      <c r="BN1043" s="40"/>
      <c r="BO1043" s="40"/>
      <c r="BP1043" s="40"/>
      <c r="BQ1043" s="40"/>
      <c r="BR1043" s="40"/>
      <c r="BS1043" s="40"/>
      <c r="BT1043" s="40"/>
      <c r="BU1043" s="40"/>
      <c r="BV1043" s="40"/>
      <c r="BW1043" s="40"/>
      <c r="BX1043" s="40"/>
      <c r="BY1043" s="40"/>
      <c r="BZ1043" s="40"/>
      <c r="CA1043" s="40"/>
      <c r="CB1043" s="40"/>
      <c r="CC1043" s="40"/>
      <c r="CD1043" s="40"/>
      <c r="CE1043" s="40"/>
      <c r="CF1043" s="40"/>
      <c r="CG1043" s="40"/>
      <c r="CH1043" s="40"/>
      <c r="CI1043" s="40"/>
      <c r="CJ1043" s="40"/>
      <c r="CK1043" s="40"/>
      <c r="CL1043" s="40"/>
      <c r="CM1043" s="40"/>
      <c r="CN1043" s="40"/>
      <c r="CO1043" s="40">
        <f t="shared" si="108"/>
        <v>0</v>
      </c>
    </row>
    <row r="1044" spans="1:93" ht="22.5" hidden="1" customHeight="1">
      <c r="A1044" s="277"/>
      <c r="B1044" s="275"/>
      <c r="C1044" s="75"/>
      <c r="D1044" s="78"/>
      <c r="E1044" s="75"/>
      <c r="F1044" s="80"/>
      <c r="G1044" s="78"/>
      <c r="H1044" s="70"/>
      <c r="I1044" s="81"/>
      <c r="J1044" s="71" t="str">
        <f>IF(H1044="","",VLOOKUP(H1044,単重表!$C$6:'単重表'!$F$2502,2,FALSE))</f>
        <v/>
      </c>
      <c r="K1044" s="232"/>
      <c r="L1044" s="101">
        <f t="shared" si="112"/>
        <v>1</v>
      </c>
      <c r="M1044" s="46"/>
      <c r="N1044" s="101">
        <f t="shared" si="113"/>
        <v>1</v>
      </c>
      <c r="O1044" s="49"/>
      <c r="P1044" s="47" t="str">
        <f>IF(H1044="","",VLOOKUP(H1044,単重表!$C$6:'単重表'!$F$2502,3,FALSE))</f>
        <v/>
      </c>
      <c r="Q1044" s="47"/>
      <c r="R1044" s="56" t="e">
        <f t="shared" si="114"/>
        <v>#VALUE!</v>
      </c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275"/>
      <c r="AF1044" s="275"/>
      <c r="AG1044" s="40"/>
      <c r="AH1044" s="40"/>
      <c r="AI1044" s="40"/>
      <c r="AJ1044" s="58" t="str">
        <f>IF(H1044="","",VLOOKUP(H1044,単重表!$C$6:'単重表'!$F$2502,4,FALSE))</f>
        <v/>
      </c>
      <c r="AK1044" s="141" t="e">
        <f t="shared" si="103"/>
        <v>#VALUE!</v>
      </c>
      <c r="AL1044" s="40">
        <v>2</v>
      </c>
      <c r="AM1044" s="190" t="e">
        <f t="shared" si="104"/>
        <v>#VALUE!</v>
      </c>
      <c r="AO1044" s="191">
        <f t="shared" si="105"/>
        <v>0</v>
      </c>
      <c r="AP1044" s="182"/>
      <c r="AQ1044" s="183" t="str">
        <f t="shared" si="106"/>
        <v/>
      </c>
      <c r="AR1044" s="182"/>
      <c r="AS1044" s="184" t="str">
        <f t="shared" si="107"/>
        <v/>
      </c>
      <c r="AT1044" s="182"/>
      <c r="AU1044" s="276"/>
      <c r="AV1044" s="185"/>
      <c r="AW1044" s="185"/>
      <c r="AX1044" s="185"/>
      <c r="AY1044" s="185"/>
      <c r="AZ1044" s="185"/>
      <c r="BA1044" s="186"/>
      <c r="BB1044" s="80"/>
      <c r="BC1044" s="185"/>
      <c r="BD1044" s="185"/>
      <c r="BE1044" s="185"/>
      <c r="BF1044" s="185"/>
      <c r="BG1044" s="187"/>
      <c r="BH1044" s="278"/>
      <c r="BI1044" s="188"/>
      <c r="BJ1044" s="276"/>
      <c r="BL1044" s="40"/>
      <c r="BM1044" s="40"/>
      <c r="BN1044" s="40"/>
      <c r="BO1044" s="40"/>
      <c r="BP1044" s="40"/>
      <c r="BQ1044" s="40"/>
      <c r="BR1044" s="40"/>
      <c r="BS1044" s="40"/>
      <c r="BT1044" s="40"/>
      <c r="BU1044" s="40"/>
      <c r="BV1044" s="40"/>
      <c r="BW1044" s="40"/>
      <c r="BX1044" s="40"/>
      <c r="BY1044" s="40"/>
      <c r="BZ1044" s="40"/>
      <c r="CA1044" s="40"/>
      <c r="CB1044" s="40"/>
      <c r="CC1044" s="40"/>
      <c r="CD1044" s="40"/>
      <c r="CE1044" s="40"/>
      <c r="CF1044" s="40"/>
      <c r="CG1044" s="40"/>
      <c r="CH1044" s="40"/>
      <c r="CI1044" s="40"/>
      <c r="CJ1044" s="40"/>
      <c r="CK1044" s="40"/>
      <c r="CL1044" s="40"/>
      <c r="CM1044" s="40"/>
      <c r="CN1044" s="40"/>
      <c r="CO1044" s="40">
        <f t="shared" si="108"/>
        <v>0</v>
      </c>
    </row>
    <row r="1045" spans="1:93" ht="22.5" hidden="1" customHeight="1">
      <c r="A1045" s="277"/>
      <c r="B1045" s="275"/>
      <c r="C1045" s="75"/>
      <c r="D1045" s="78"/>
      <c r="E1045" s="75"/>
      <c r="F1045" s="80"/>
      <c r="G1045" s="78"/>
      <c r="H1045" s="70"/>
      <c r="I1045" s="81"/>
      <c r="J1045" s="71" t="str">
        <f>IF(H1045="","",VLOOKUP(H1045,単重表!$C$6:'単重表'!$F$2502,2,FALSE))</f>
        <v/>
      </c>
      <c r="K1045" s="232"/>
      <c r="L1045" s="101">
        <f t="shared" si="112"/>
        <v>1</v>
      </c>
      <c r="M1045" s="46"/>
      <c r="N1045" s="101">
        <f t="shared" si="113"/>
        <v>1</v>
      </c>
      <c r="O1045" s="49"/>
      <c r="P1045" s="47" t="str">
        <f>IF(H1045="","",VLOOKUP(H1045,単重表!$C$6:'単重表'!$F$2502,3,FALSE))</f>
        <v/>
      </c>
      <c r="Q1045" s="47"/>
      <c r="R1045" s="56" t="e">
        <f t="shared" si="114"/>
        <v>#VALUE!</v>
      </c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275"/>
      <c r="AF1045" s="275"/>
      <c r="AG1045" s="40"/>
      <c r="AH1045" s="40"/>
      <c r="AI1045" s="40"/>
      <c r="AJ1045" s="58" t="str">
        <f>IF(H1045="","",VLOOKUP(H1045,単重表!$C$6:'単重表'!$F$2502,4,FALSE))</f>
        <v/>
      </c>
      <c r="AK1045" s="141" t="e">
        <f t="shared" si="103"/>
        <v>#VALUE!</v>
      </c>
      <c r="AL1045" s="40">
        <v>2</v>
      </c>
      <c r="AM1045" s="190" t="e">
        <f t="shared" si="104"/>
        <v>#VALUE!</v>
      </c>
      <c r="AO1045" s="191">
        <f t="shared" si="105"/>
        <v>0</v>
      </c>
      <c r="AP1045" s="182"/>
      <c r="AQ1045" s="183" t="str">
        <f t="shared" si="106"/>
        <v/>
      </c>
      <c r="AR1045" s="182"/>
      <c r="AS1045" s="184" t="str">
        <f t="shared" si="107"/>
        <v/>
      </c>
      <c r="AT1045" s="182"/>
      <c r="AU1045" s="276"/>
      <c r="AV1045" s="185"/>
      <c r="AW1045" s="185"/>
      <c r="AX1045" s="185"/>
      <c r="AY1045" s="185"/>
      <c r="AZ1045" s="185"/>
      <c r="BA1045" s="186"/>
      <c r="BB1045" s="80"/>
      <c r="BC1045" s="185"/>
      <c r="BD1045" s="185"/>
      <c r="BE1045" s="185"/>
      <c r="BF1045" s="185"/>
      <c r="BG1045" s="187"/>
      <c r="BH1045" s="278"/>
      <c r="BI1045" s="188"/>
      <c r="BJ1045" s="276"/>
      <c r="BL1045" s="40"/>
      <c r="BM1045" s="40"/>
      <c r="BN1045" s="40"/>
      <c r="BO1045" s="40"/>
      <c r="BP1045" s="40"/>
      <c r="BQ1045" s="40"/>
      <c r="BR1045" s="40"/>
      <c r="BS1045" s="40"/>
      <c r="BT1045" s="40"/>
      <c r="BU1045" s="40"/>
      <c r="BV1045" s="40"/>
      <c r="BW1045" s="40"/>
      <c r="BX1045" s="40"/>
      <c r="BY1045" s="40"/>
      <c r="BZ1045" s="40"/>
      <c r="CA1045" s="40"/>
      <c r="CB1045" s="40"/>
      <c r="CC1045" s="40"/>
      <c r="CD1045" s="40"/>
      <c r="CE1045" s="40"/>
      <c r="CF1045" s="40"/>
      <c r="CG1045" s="40"/>
      <c r="CH1045" s="40"/>
      <c r="CI1045" s="40"/>
      <c r="CJ1045" s="40"/>
      <c r="CK1045" s="40"/>
      <c r="CL1045" s="40"/>
      <c r="CM1045" s="40"/>
      <c r="CN1045" s="40"/>
      <c r="CO1045" s="40">
        <f t="shared" si="108"/>
        <v>0</v>
      </c>
    </row>
    <row r="1046" spans="1:93" ht="22.5" hidden="1" customHeight="1">
      <c r="A1046" s="277"/>
      <c r="B1046" s="275"/>
      <c r="C1046" s="75"/>
      <c r="D1046" s="78"/>
      <c r="E1046" s="75"/>
      <c r="F1046" s="80"/>
      <c r="G1046" s="78"/>
      <c r="H1046" s="70"/>
      <c r="I1046" s="81"/>
      <c r="J1046" s="71" t="str">
        <f>IF(H1046="","",VLOOKUP(H1046,単重表!$C$6:'単重表'!$F$2502,2,FALSE))</f>
        <v/>
      </c>
      <c r="K1046" s="232"/>
      <c r="L1046" s="101">
        <f t="shared" si="112"/>
        <v>1</v>
      </c>
      <c r="M1046" s="46"/>
      <c r="N1046" s="101">
        <f t="shared" si="113"/>
        <v>1</v>
      </c>
      <c r="O1046" s="49"/>
      <c r="P1046" s="47" t="str">
        <f>IF(H1046="","",VLOOKUP(H1046,単重表!$C$6:'単重表'!$F$2502,3,FALSE))</f>
        <v/>
      </c>
      <c r="Q1046" s="47"/>
      <c r="R1046" s="56" t="e">
        <f t="shared" si="114"/>
        <v>#VALUE!</v>
      </c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275"/>
      <c r="AF1046" s="275"/>
      <c r="AG1046" s="40"/>
      <c r="AH1046" s="40"/>
      <c r="AI1046" s="40"/>
      <c r="AJ1046" s="58" t="str">
        <f>IF(H1046="","",VLOOKUP(H1046,単重表!$C$6:'単重表'!$F$2502,4,FALSE))</f>
        <v/>
      </c>
      <c r="AK1046" s="141" t="e">
        <f t="shared" si="103"/>
        <v>#VALUE!</v>
      </c>
      <c r="AL1046" s="40">
        <v>2</v>
      </c>
      <c r="AM1046" s="190" t="e">
        <f t="shared" si="104"/>
        <v>#VALUE!</v>
      </c>
      <c r="AO1046" s="191">
        <f t="shared" si="105"/>
        <v>0</v>
      </c>
      <c r="AP1046" s="182"/>
      <c r="AQ1046" s="183" t="str">
        <f t="shared" si="106"/>
        <v/>
      </c>
      <c r="AR1046" s="182"/>
      <c r="AS1046" s="184" t="str">
        <f t="shared" si="107"/>
        <v/>
      </c>
      <c r="AT1046" s="182"/>
      <c r="AU1046" s="276"/>
      <c r="AV1046" s="185"/>
      <c r="AW1046" s="185"/>
      <c r="AX1046" s="185"/>
      <c r="AY1046" s="185"/>
      <c r="AZ1046" s="185"/>
      <c r="BA1046" s="186"/>
      <c r="BB1046" s="80"/>
      <c r="BC1046" s="185"/>
      <c r="BD1046" s="185"/>
      <c r="BE1046" s="185"/>
      <c r="BF1046" s="185"/>
      <c r="BG1046" s="187"/>
      <c r="BH1046" s="278"/>
      <c r="BI1046" s="188"/>
      <c r="BJ1046" s="276"/>
      <c r="BL1046" s="40"/>
      <c r="BM1046" s="40"/>
      <c r="BN1046" s="40"/>
      <c r="BO1046" s="40"/>
      <c r="BP1046" s="40"/>
      <c r="BQ1046" s="40"/>
      <c r="BR1046" s="40"/>
      <c r="BS1046" s="40"/>
      <c r="BT1046" s="40"/>
      <c r="BU1046" s="40"/>
      <c r="BV1046" s="40"/>
      <c r="BW1046" s="40"/>
      <c r="BX1046" s="40"/>
      <c r="BY1046" s="40"/>
      <c r="BZ1046" s="40"/>
      <c r="CA1046" s="40"/>
      <c r="CB1046" s="40"/>
      <c r="CC1046" s="40"/>
      <c r="CD1046" s="40"/>
      <c r="CE1046" s="40"/>
      <c r="CF1046" s="40"/>
      <c r="CG1046" s="40"/>
      <c r="CH1046" s="40"/>
      <c r="CI1046" s="40"/>
      <c r="CJ1046" s="40"/>
      <c r="CK1046" s="40"/>
      <c r="CL1046" s="40"/>
      <c r="CM1046" s="40"/>
      <c r="CN1046" s="40"/>
      <c r="CO1046" s="40">
        <f t="shared" si="108"/>
        <v>0</v>
      </c>
    </row>
    <row r="1047" spans="1:93" ht="22.5" hidden="1" customHeight="1">
      <c r="A1047" s="277"/>
      <c r="B1047" s="275"/>
      <c r="C1047" s="75"/>
      <c r="D1047" s="78"/>
      <c r="E1047" s="75"/>
      <c r="F1047" s="80"/>
      <c r="G1047" s="78"/>
      <c r="H1047" s="70"/>
      <c r="I1047" s="81"/>
      <c r="J1047" s="71" t="str">
        <f>IF(H1047="","",VLOOKUP(H1047,単重表!$C$6:'単重表'!$F$2502,2,FALSE))</f>
        <v/>
      </c>
      <c r="K1047" s="232"/>
      <c r="L1047" s="101">
        <f t="shared" si="112"/>
        <v>1</v>
      </c>
      <c r="M1047" s="46"/>
      <c r="N1047" s="101">
        <f t="shared" si="113"/>
        <v>1</v>
      </c>
      <c r="O1047" s="49"/>
      <c r="P1047" s="47" t="str">
        <f>IF(H1047="","",VLOOKUP(H1047,単重表!$C$6:'単重表'!$F$2502,3,FALSE))</f>
        <v/>
      </c>
      <c r="Q1047" s="47"/>
      <c r="R1047" s="56" t="e">
        <f t="shared" si="114"/>
        <v>#VALUE!</v>
      </c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275"/>
      <c r="AF1047" s="275"/>
      <c r="AG1047" s="40"/>
      <c r="AH1047" s="40"/>
      <c r="AI1047" s="40"/>
      <c r="AJ1047" s="58" t="str">
        <f>IF(H1047="","",VLOOKUP(H1047,単重表!$C$6:'単重表'!$F$2502,4,FALSE))</f>
        <v/>
      </c>
      <c r="AK1047" s="141" t="e">
        <f t="shared" si="103"/>
        <v>#VALUE!</v>
      </c>
      <c r="AL1047" s="40">
        <v>2</v>
      </c>
      <c r="AM1047" s="190" t="e">
        <f t="shared" si="104"/>
        <v>#VALUE!</v>
      </c>
      <c r="AO1047" s="191">
        <f t="shared" si="105"/>
        <v>0</v>
      </c>
      <c r="AP1047" s="182"/>
      <c r="AQ1047" s="183" t="str">
        <f t="shared" si="106"/>
        <v/>
      </c>
      <c r="AR1047" s="182"/>
      <c r="AS1047" s="184" t="str">
        <f t="shared" si="107"/>
        <v/>
      </c>
      <c r="AT1047" s="182"/>
      <c r="AU1047" s="276"/>
      <c r="AV1047" s="185"/>
      <c r="AW1047" s="185"/>
      <c r="AX1047" s="185"/>
      <c r="AY1047" s="185"/>
      <c r="AZ1047" s="185"/>
      <c r="BA1047" s="186"/>
      <c r="BB1047" s="80"/>
      <c r="BC1047" s="185"/>
      <c r="BD1047" s="185"/>
      <c r="BE1047" s="185"/>
      <c r="BF1047" s="185"/>
      <c r="BG1047" s="187"/>
      <c r="BH1047" s="278"/>
      <c r="BI1047" s="188"/>
      <c r="BJ1047" s="276"/>
      <c r="BL1047" s="40"/>
      <c r="BM1047" s="40"/>
      <c r="BN1047" s="40"/>
      <c r="BO1047" s="40"/>
      <c r="BP1047" s="40"/>
      <c r="BQ1047" s="40"/>
      <c r="BR1047" s="40"/>
      <c r="BS1047" s="40"/>
      <c r="BT1047" s="40"/>
      <c r="BU1047" s="40"/>
      <c r="BV1047" s="40"/>
      <c r="BW1047" s="40"/>
      <c r="BX1047" s="40"/>
      <c r="BY1047" s="40"/>
      <c r="BZ1047" s="40"/>
      <c r="CA1047" s="40"/>
      <c r="CB1047" s="40"/>
      <c r="CC1047" s="40"/>
      <c r="CD1047" s="40"/>
      <c r="CE1047" s="40"/>
      <c r="CF1047" s="40"/>
      <c r="CG1047" s="40"/>
      <c r="CH1047" s="40"/>
      <c r="CI1047" s="40"/>
      <c r="CJ1047" s="40"/>
      <c r="CK1047" s="40"/>
      <c r="CL1047" s="40"/>
      <c r="CM1047" s="40"/>
      <c r="CN1047" s="40"/>
      <c r="CO1047" s="40">
        <f t="shared" si="108"/>
        <v>0</v>
      </c>
    </row>
    <row r="1048" spans="1:93" ht="22.5" hidden="1" customHeight="1">
      <c r="A1048" s="277"/>
      <c r="B1048" s="275"/>
      <c r="C1048" s="75"/>
      <c r="D1048" s="78"/>
      <c r="E1048" s="75"/>
      <c r="F1048" s="80"/>
      <c r="G1048" s="78"/>
      <c r="H1048" s="70"/>
      <c r="I1048" s="81"/>
      <c r="J1048" s="71" t="str">
        <f>IF(H1048="","",VLOOKUP(H1048,単重表!$C$6:'単重表'!$F$2502,2,FALSE))</f>
        <v/>
      </c>
      <c r="K1048" s="232"/>
      <c r="L1048" s="101">
        <f t="shared" si="112"/>
        <v>1</v>
      </c>
      <c r="M1048" s="46"/>
      <c r="N1048" s="101">
        <f t="shared" si="113"/>
        <v>1</v>
      </c>
      <c r="O1048" s="49"/>
      <c r="P1048" s="47" t="str">
        <f>IF(H1048="","",VLOOKUP(H1048,単重表!$C$6:'単重表'!$F$2502,3,FALSE))</f>
        <v/>
      </c>
      <c r="Q1048" s="47"/>
      <c r="R1048" s="56" t="e">
        <f t="shared" si="114"/>
        <v>#VALUE!</v>
      </c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275"/>
      <c r="AF1048" s="275"/>
      <c r="AG1048" s="40"/>
      <c r="AH1048" s="40"/>
      <c r="AI1048" s="40"/>
      <c r="AJ1048" s="58" t="str">
        <f>IF(H1048="","",VLOOKUP(H1048,単重表!$C$6:'単重表'!$F$2502,4,FALSE))</f>
        <v/>
      </c>
      <c r="AK1048" s="141" t="e">
        <f t="shared" si="103"/>
        <v>#VALUE!</v>
      </c>
      <c r="AL1048" s="40">
        <v>2</v>
      </c>
      <c r="AM1048" s="190" t="e">
        <f t="shared" si="104"/>
        <v>#VALUE!</v>
      </c>
      <c r="AO1048" s="191">
        <f t="shared" si="105"/>
        <v>0</v>
      </c>
      <c r="AP1048" s="182"/>
      <c r="AQ1048" s="183" t="str">
        <f t="shared" si="106"/>
        <v/>
      </c>
      <c r="AR1048" s="182"/>
      <c r="AS1048" s="184" t="str">
        <f t="shared" si="107"/>
        <v/>
      </c>
      <c r="AT1048" s="182"/>
      <c r="AU1048" s="276"/>
      <c r="AV1048" s="185"/>
      <c r="AW1048" s="185"/>
      <c r="AX1048" s="185"/>
      <c r="AY1048" s="185"/>
      <c r="AZ1048" s="185"/>
      <c r="BA1048" s="186"/>
      <c r="BB1048" s="80"/>
      <c r="BC1048" s="185"/>
      <c r="BD1048" s="185"/>
      <c r="BE1048" s="185"/>
      <c r="BF1048" s="185"/>
      <c r="BG1048" s="187"/>
      <c r="BH1048" s="278"/>
      <c r="BI1048" s="188"/>
      <c r="BJ1048" s="276"/>
      <c r="BL1048" s="40"/>
      <c r="BM1048" s="40"/>
      <c r="BN1048" s="40"/>
      <c r="BO1048" s="40"/>
      <c r="BP1048" s="40"/>
      <c r="BQ1048" s="40"/>
      <c r="BR1048" s="40"/>
      <c r="BS1048" s="40"/>
      <c r="BT1048" s="40"/>
      <c r="BU1048" s="40"/>
      <c r="BV1048" s="40"/>
      <c r="BW1048" s="40"/>
      <c r="BX1048" s="40"/>
      <c r="BY1048" s="40"/>
      <c r="BZ1048" s="40"/>
      <c r="CA1048" s="40"/>
      <c r="CB1048" s="40"/>
      <c r="CC1048" s="40"/>
      <c r="CD1048" s="40"/>
      <c r="CE1048" s="40"/>
      <c r="CF1048" s="40"/>
      <c r="CG1048" s="40"/>
      <c r="CH1048" s="40"/>
      <c r="CI1048" s="40"/>
      <c r="CJ1048" s="40"/>
      <c r="CK1048" s="40"/>
      <c r="CL1048" s="40"/>
      <c r="CM1048" s="40"/>
      <c r="CN1048" s="40"/>
      <c r="CO1048" s="40">
        <f t="shared" si="108"/>
        <v>0</v>
      </c>
    </row>
    <row r="1049" spans="1:93" ht="22.5" hidden="1" customHeight="1">
      <c r="A1049" s="277"/>
      <c r="B1049" s="275"/>
      <c r="C1049" s="75"/>
      <c r="D1049" s="78"/>
      <c r="E1049" s="75"/>
      <c r="F1049" s="80"/>
      <c r="G1049" s="78"/>
      <c r="H1049" s="70"/>
      <c r="I1049" s="81"/>
      <c r="J1049" s="71" t="str">
        <f>IF(H1049="","",VLOOKUP(H1049,単重表!$C$6:'単重表'!$F$2502,2,FALSE))</f>
        <v/>
      </c>
      <c r="K1049" s="232"/>
      <c r="L1049" s="101">
        <f t="shared" si="112"/>
        <v>1</v>
      </c>
      <c r="M1049" s="46"/>
      <c r="N1049" s="101">
        <f t="shared" si="113"/>
        <v>1</v>
      </c>
      <c r="O1049" s="49"/>
      <c r="P1049" s="47" t="str">
        <f>IF(H1049="","",VLOOKUP(H1049,単重表!$C$6:'単重表'!$F$2502,3,FALSE))</f>
        <v/>
      </c>
      <c r="Q1049" s="47"/>
      <c r="R1049" s="56" t="e">
        <f t="shared" si="114"/>
        <v>#VALUE!</v>
      </c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275"/>
      <c r="AF1049" s="275"/>
      <c r="AG1049" s="40"/>
      <c r="AH1049" s="40"/>
      <c r="AI1049" s="40"/>
      <c r="AJ1049" s="58" t="str">
        <f>IF(H1049="","",VLOOKUP(H1049,単重表!$C$6:'単重表'!$F$2502,4,FALSE))</f>
        <v/>
      </c>
      <c r="AK1049" s="141" t="e">
        <f t="shared" si="103"/>
        <v>#VALUE!</v>
      </c>
      <c r="AL1049" s="40">
        <v>2</v>
      </c>
      <c r="AM1049" s="190" t="e">
        <f t="shared" si="104"/>
        <v>#VALUE!</v>
      </c>
      <c r="AO1049" s="191">
        <f t="shared" si="105"/>
        <v>0</v>
      </c>
      <c r="AP1049" s="182"/>
      <c r="AQ1049" s="183" t="str">
        <f t="shared" si="106"/>
        <v/>
      </c>
      <c r="AR1049" s="182"/>
      <c r="AS1049" s="184" t="str">
        <f t="shared" si="107"/>
        <v/>
      </c>
      <c r="AT1049" s="182"/>
      <c r="AU1049" s="276"/>
      <c r="AV1049" s="185"/>
      <c r="AW1049" s="185"/>
      <c r="AX1049" s="185"/>
      <c r="AY1049" s="185"/>
      <c r="AZ1049" s="185"/>
      <c r="BA1049" s="186"/>
      <c r="BB1049" s="80"/>
      <c r="BC1049" s="185"/>
      <c r="BD1049" s="185"/>
      <c r="BE1049" s="185"/>
      <c r="BF1049" s="185"/>
      <c r="BG1049" s="187"/>
      <c r="BH1049" s="278"/>
      <c r="BI1049" s="188"/>
      <c r="BJ1049" s="276"/>
      <c r="BL1049" s="40"/>
      <c r="BM1049" s="40"/>
      <c r="BN1049" s="40"/>
      <c r="BO1049" s="40"/>
      <c r="BP1049" s="40"/>
      <c r="BQ1049" s="40"/>
      <c r="BR1049" s="40"/>
      <c r="BS1049" s="40"/>
      <c r="BT1049" s="40"/>
      <c r="BU1049" s="40"/>
      <c r="BV1049" s="40"/>
      <c r="BW1049" s="40"/>
      <c r="BX1049" s="40"/>
      <c r="BY1049" s="40"/>
      <c r="BZ1049" s="40"/>
      <c r="CA1049" s="40"/>
      <c r="CB1049" s="40"/>
      <c r="CC1049" s="40"/>
      <c r="CD1049" s="40"/>
      <c r="CE1049" s="40"/>
      <c r="CF1049" s="40"/>
      <c r="CG1049" s="40"/>
      <c r="CH1049" s="40"/>
      <c r="CI1049" s="40"/>
      <c r="CJ1049" s="40"/>
      <c r="CK1049" s="40"/>
      <c r="CL1049" s="40"/>
      <c r="CM1049" s="40"/>
      <c r="CN1049" s="40"/>
      <c r="CO1049" s="40">
        <f t="shared" si="108"/>
        <v>0</v>
      </c>
    </row>
    <row r="1050" spans="1:93" ht="22.5" hidden="1" customHeight="1">
      <c r="A1050" s="277"/>
      <c r="B1050" s="275"/>
      <c r="C1050" s="75"/>
      <c r="D1050" s="78"/>
      <c r="E1050" s="75"/>
      <c r="F1050" s="80"/>
      <c r="G1050" s="78"/>
      <c r="H1050" s="70"/>
      <c r="I1050" s="81"/>
      <c r="J1050" s="71" t="str">
        <f>IF(H1050="","",VLOOKUP(H1050,単重表!$C$6:'単重表'!$F$2502,2,FALSE))</f>
        <v/>
      </c>
      <c r="K1050" s="232"/>
      <c r="L1050" s="101">
        <f t="shared" si="112"/>
        <v>1</v>
      </c>
      <c r="M1050" s="46"/>
      <c r="N1050" s="101">
        <f t="shared" si="113"/>
        <v>1</v>
      </c>
      <c r="O1050" s="49"/>
      <c r="P1050" s="47" t="str">
        <f>IF(H1050="","",VLOOKUP(H1050,単重表!$C$6:'単重表'!$F$2502,3,FALSE))</f>
        <v/>
      </c>
      <c r="Q1050" s="47"/>
      <c r="R1050" s="56" t="e">
        <f t="shared" si="114"/>
        <v>#VALUE!</v>
      </c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275"/>
      <c r="AF1050" s="275"/>
      <c r="AG1050" s="40"/>
      <c r="AH1050" s="40"/>
      <c r="AI1050" s="40"/>
      <c r="AJ1050" s="58" t="str">
        <f>IF(H1050="","",VLOOKUP(H1050,単重表!$C$6:'単重表'!$F$2502,4,FALSE))</f>
        <v/>
      </c>
      <c r="AK1050" s="141" t="e">
        <f t="shared" si="103"/>
        <v>#VALUE!</v>
      </c>
      <c r="AL1050" s="40">
        <v>2</v>
      </c>
      <c r="AM1050" s="190" t="e">
        <f t="shared" si="104"/>
        <v>#VALUE!</v>
      </c>
      <c r="AO1050" s="191">
        <f t="shared" si="105"/>
        <v>0</v>
      </c>
      <c r="AP1050" s="182"/>
      <c r="AQ1050" s="183" t="str">
        <f t="shared" si="106"/>
        <v/>
      </c>
      <c r="AR1050" s="182"/>
      <c r="AS1050" s="184" t="str">
        <f t="shared" si="107"/>
        <v/>
      </c>
      <c r="AT1050" s="182"/>
      <c r="AU1050" s="276"/>
      <c r="AV1050" s="185"/>
      <c r="AW1050" s="185"/>
      <c r="AX1050" s="185"/>
      <c r="AY1050" s="185"/>
      <c r="AZ1050" s="185"/>
      <c r="BA1050" s="186"/>
      <c r="BB1050" s="80"/>
      <c r="BC1050" s="185"/>
      <c r="BD1050" s="185"/>
      <c r="BE1050" s="185"/>
      <c r="BF1050" s="185"/>
      <c r="BG1050" s="187"/>
      <c r="BH1050" s="278"/>
      <c r="BI1050" s="188"/>
      <c r="BJ1050" s="276"/>
      <c r="BL1050" s="40"/>
      <c r="BM1050" s="40"/>
      <c r="BN1050" s="40"/>
      <c r="BO1050" s="40"/>
      <c r="BP1050" s="40"/>
      <c r="BQ1050" s="40"/>
      <c r="BR1050" s="40"/>
      <c r="BS1050" s="40"/>
      <c r="BT1050" s="40"/>
      <c r="BU1050" s="40"/>
      <c r="BV1050" s="40"/>
      <c r="BW1050" s="40"/>
      <c r="BX1050" s="40"/>
      <c r="BY1050" s="40"/>
      <c r="BZ1050" s="40"/>
      <c r="CA1050" s="40"/>
      <c r="CB1050" s="40"/>
      <c r="CC1050" s="40"/>
      <c r="CD1050" s="40"/>
      <c r="CE1050" s="40"/>
      <c r="CF1050" s="40"/>
      <c r="CG1050" s="40"/>
      <c r="CH1050" s="40"/>
      <c r="CI1050" s="40"/>
      <c r="CJ1050" s="40"/>
      <c r="CK1050" s="40"/>
      <c r="CL1050" s="40"/>
      <c r="CM1050" s="40"/>
      <c r="CN1050" s="40"/>
      <c r="CO1050" s="40">
        <f t="shared" si="108"/>
        <v>0</v>
      </c>
    </row>
    <row r="1051" spans="1:93" ht="22.5" hidden="1" customHeight="1">
      <c r="A1051" s="277"/>
      <c r="B1051" s="275"/>
      <c r="C1051" s="75"/>
      <c r="D1051" s="78"/>
      <c r="E1051" s="75"/>
      <c r="F1051" s="80"/>
      <c r="G1051" s="78"/>
      <c r="H1051" s="70"/>
      <c r="I1051" s="81"/>
      <c r="J1051" s="71" t="str">
        <f>IF(H1051="","",VLOOKUP(H1051,単重表!$C$6:'単重表'!$F$2502,2,FALSE))</f>
        <v/>
      </c>
      <c r="K1051" s="232"/>
      <c r="L1051" s="101">
        <f t="shared" si="112"/>
        <v>1</v>
      </c>
      <c r="M1051" s="46"/>
      <c r="N1051" s="101">
        <f t="shared" si="113"/>
        <v>1</v>
      </c>
      <c r="O1051" s="49"/>
      <c r="P1051" s="47" t="str">
        <f>IF(H1051="","",VLOOKUP(H1051,単重表!$C$6:'単重表'!$F$2502,3,FALSE))</f>
        <v/>
      </c>
      <c r="Q1051" s="47"/>
      <c r="R1051" s="56" t="e">
        <f t="shared" si="114"/>
        <v>#VALUE!</v>
      </c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275"/>
      <c r="AF1051" s="275"/>
      <c r="AG1051" s="40"/>
      <c r="AH1051" s="40"/>
      <c r="AI1051" s="40"/>
      <c r="AJ1051" s="58" t="str">
        <f>IF(H1051="","",VLOOKUP(H1051,単重表!$C$6:'単重表'!$F$2502,4,FALSE))</f>
        <v/>
      </c>
      <c r="AK1051" s="141" t="e">
        <f t="shared" si="103"/>
        <v>#VALUE!</v>
      </c>
      <c r="AL1051" s="40">
        <v>2</v>
      </c>
      <c r="AM1051" s="190" t="e">
        <f t="shared" si="104"/>
        <v>#VALUE!</v>
      </c>
      <c r="AO1051" s="191">
        <f t="shared" si="105"/>
        <v>0</v>
      </c>
      <c r="AP1051" s="182"/>
      <c r="AQ1051" s="183" t="str">
        <f t="shared" si="106"/>
        <v/>
      </c>
      <c r="AR1051" s="182"/>
      <c r="AS1051" s="184" t="str">
        <f t="shared" si="107"/>
        <v/>
      </c>
      <c r="AT1051" s="182"/>
      <c r="AU1051" s="276"/>
      <c r="AV1051" s="185"/>
      <c r="AW1051" s="185"/>
      <c r="AX1051" s="185"/>
      <c r="AY1051" s="185"/>
      <c r="AZ1051" s="185"/>
      <c r="BA1051" s="186"/>
      <c r="BB1051" s="80"/>
      <c r="BC1051" s="185"/>
      <c r="BD1051" s="185"/>
      <c r="BE1051" s="185"/>
      <c r="BF1051" s="185"/>
      <c r="BG1051" s="187"/>
      <c r="BH1051" s="278"/>
      <c r="BI1051" s="188"/>
      <c r="BJ1051" s="276"/>
      <c r="BL1051" s="40"/>
      <c r="BM1051" s="40"/>
      <c r="BN1051" s="40"/>
      <c r="BO1051" s="40"/>
      <c r="BP1051" s="40"/>
      <c r="BQ1051" s="40"/>
      <c r="BR1051" s="40"/>
      <c r="BS1051" s="40"/>
      <c r="BT1051" s="40"/>
      <c r="BU1051" s="40"/>
      <c r="BV1051" s="40"/>
      <c r="BW1051" s="40"/>
      <c r="BX1051" s="40"/>
      <c r="BY1051" s="40"/>
      <c r="BZ1051" s="40"/>
      <c r="CA1051" s="40"/>
      <c r="CB1051" s="40"/>
      <c r="CC1051" s="40"/>
      <c r="CD1051" s="40"/>
      <c r="CE1051" s="40"/>
      <c r="CF1051" s="40"/>
      <c r="CG1051" s="40"/>
      <c r="CH1051" s="40"/>
      <c r="CI1051" s="40"/>
      <c r="CJ1051" s="40"/>
      <c r="CK1051" s="40"/>
      <c r="CL1051" s="40"/>
      <c r="CM1051" s="40"/>
      <c r="CN1051" s="40"/>
      <c r="CO1051" s="40">
        <f t="shared" si="108"/>
        <v>0</v>
      </c>
    </row>
    <row r="1052" spans="1:93" ht="22.5" hidden="1" customHeight="1">
      <c r="A1052" s="277"/>
      <c r="B1052" s="275"/>
      <c r="C1052" s="75"/>
      <c r="D1052" s="78"/>
      <c r="E1052" s="75"/>
      <c r="F1052" s="80"/>
      <c r="G1052" s="78"/>
      <c r="H1052" s="70"/>
      <c r="I1052" s="81"/>
      <c r="J1052" s="71" t="str">
        <f>IF(H1052="","",VLOOKUP(H1052,単重表!$C$6:'単重表'!$F$2502,2,FALSE))</f>
        <v/>
      </c>
      <c r="K1052" s="232"/>
      <c r="L1052" s="101">
        <f t="shared" si="112"/>
        <v>1</v>
      </c>
      <c r="M1052" s="46"/>
      <c r="N1052" s="101">
        <f t="shared" si="113"/>
        <v>1</v>
      </c>
      <c r="O1052" s="49"/>
      <c r="P1052" s="47" t="str">
        <f>IF(H1052="","",VLOOKUP(H1052,単重表!$C$6:'単重表'!$F$2502,3,FALSE))</f>
        <v/>
      </c>
      <c r="Q1052" s="47"/>
      <c r="R1052" s="56" t="e">
        <f t="shared" si="114"/>
        <v>#VALUE!</v>
      </c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275"/>
      <c r="AF1052" s="275"/>
      <c r="AG1052" s="40"/>
      <c r="AH1052" s="40"/>
      <c r="AI1052" s="40"/>
      <c r="AJ1052" s="58" t="str">
        <f>IF(H1052="","",VLOOKUP(H1052,単重表!$C$6:'単重表'!$F$2502,4,FALSE))</f>
        <v/>
      </c>
      <c r="AK1052" s="141" t="e">
        <f t="shared" si="103"/>
        <v>#VALUE!</v>
      </c>
      <c r="AL1052" s="40">
        <v>2</v>
      </c>
      <c r="AM1052" s="190" t="e">
        <f t="shared" si="104"/>
        <v>#VALUE!</v>
      </c>
      <c r="AO1052" s="191">
        <f t="shared" si="105"/>
        <v>0</v>
      </c>
      <c r="AP1052" s="182"/>
      <c r="AQ1052" s="183" t="str">
        <f t="shared" si="106"/>
        <v/>
      </c>
      <c r="AR1052" s="182"/>
      <c r="AS1052" s="184" t="str">
        <f t="shared" si="107"/>
        <v/>
      </c>
      <c r="AT1052" s="182"/>
      <c r="AU1052" s="276"/>
      <c r="AV1052" s="185"/>
      <c r="AW1052" s="185"/>
      <c r="AX1052" s="185"/>
      <c r="AY1052" s="185"/>
      <c r="AZ1052" s="185"/>
      <c r="BA1052" s="186"/>
      <c r="BB1052" s="80"/>
      <c r="BC1052" s="185"/>
      <c r="BD1052" s="185"/>
      <c r="BE1052" s="185"/>
      <c r="BF1052" s="185"/>
      <c r="BG1052" s="187"/>
      <c r="BH1052" s="278"/>
      <c r="BI1052" s="188"/>
      <c r="BJ1052" s="276"/>
      <c r="BL1052" s="40"/>
      <c r="BM1052" s="40"/>
      <c r="BN1052" s="40"/>
      <c r="BO1052" s="40"/>
      <c r="BP1052" s="40"/>
      <c r="BQ1052" s="40"/>
      <c r="BR1052" s="40"/>
      <c r="BS1052" s="40"/>
      <c r="BT1052" s="40"/>
      <c r="BU1052" s="40"/>
      <c r="BV1052" s="40"/>
      <c r="BW1052" s="40"/>
      <c r="BX1052" s="40"/>
      <c r="BY1052" s="40"/>
      <c r="BZ1052" s="40"/>
      <c r="CA1052" s="40"/>
      <c r="CB1052" s="40"/>
      <c r="CC1052" s="40"/>
      <c r="CD1052" s="40"/>
      <c r="CE1052" s="40"/>
      <c r="CF1052" s="40"/>
      <c r="CG1052" s="40"/>
      <c r="CH1052" s="40"/>
      <c r="CI1052" s="40"/>
      <c r="CJ1052" s="40"/>
      <c r="CK1052" s="40"/>
      <c r="CL1052" s="40"/>
      <c r="CM1052" s="40"/>
      <c r="CN1052" s="40"/>
      <c r="CO1052" s="40">
        <f t="shared" si="108"/>
        <v>0</v>
      </c>
    </row>
    <row r="1053" spans="1:93" ht="22.5" hidden="1" customHeight="1">
      <c r="A1053" s="277"/>
      <c r="B1053" s="275"/>
      <c r="C1053" s="75"/>
      <c r="D1053" s="78"/>
      <c r="E1053" s="75"/>
      <c r="F1053" s="80"/>
      <c r="G1053" s="78"/>
      <c r="H1053" s="70"/>
      <c r="I1053" s="81"/>
      <c r="J1053" s="71" t="str">
        <f>IF(H1053="","",VLOOKUP(H1053,単重表!$C$6:'単重表'!$F$2502,2,FALSE))</f>
        <v/>
      </c>
      <c r="K1053" s="232"/>
      <c r="L1053" s="101">
        <f t="shared" si="112"/>
        <v>1</v>
      </c>
      <c r="M1053" s="46"/>
      <c r="N1053" s="101">
        <f t="shared" si="113"/>
        <v>1</v>
      </c>
      <c r="O1053" s="49"/>
      <c r="P1053" s="47" t="str">
        <f>IF(H1053="","",VLOOKUP(H1053,単重表!$C$6:'単重表'!$F$2502,3,FALSE))</f>
        <v/>
      </c>
      <c r="Q1053" s="47"/>
      <c r="R1053" s="56" t="e">
        <f t="shared" si="114"/>
        <v>#VALUE!</v>
      </c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275"/>
      <c r="AF1053" s="275"/>
      <c r="AG1053" s="40"/>
      <c r="AH1053" s="40"/>
      <c r="AI1053" s="40"/>
      <c r="AJ1053" s="58" t="str">
        <f>IF(H1053="","",VLOOKUP(H1053,単重表!$C$6:'単重表'!$F$2502,4,FALSE))</f>
        <v/>
      </c>
      <c r="AK1053" s="141" t="e">
        <f t="shared" si="103"/>
        <v>#VALUE!</v>
      </c>
      <c r="AL1053" s="40">
        <v>2</v>
      </c>
      <c r="AM1053" s="190" t="e">
        <f t="shared" si="104"/>
        <v>#VALUE!</v>
      </c>
      <c r="AO1053" s="191">
        <f t="shared" si="105"/>
        <v>0</v>
      </c>
      <c r="AP1053" s="182"/>
      <c r="AQ1053" s="183" t="str">
        <f t="shared" si="106"/>
        <v/>
      </c>
      <c r="AR1053" s="182"/>
      <c r="AS1053" s="184" t="str">
        <f t="shared" si="107"/>
        <v/>
      </c>
      <c r="AT1053" s="182"/>
      <c r="AU1053" s="276"/>
      <c r="AV1053" s="185"/>
      <c r="AW1053" s="185"/>
      <c r="AX1053" s="185"/>
      <c r="AY1053" s="185"/>
      <c r="AZ1053" s="185"/>
      <c r="BA1053" s="186"/>
      <c r="BB1053" s="80"/>
      <c r="BC1053" s="185"/>
      <c r="BD1053" s="185"/>
      <c r="BE1053" s="185"/>
      <c r="BF1053" s="185"/>
      <c r="BG1053" s="187"/>
      <c r="BH1053" s="278"/>
      <c r="BI1053" s="188"/>
      <c r="BJ1053" s="276"/>
      <c r="BL1053" s="40"/>
      <c r="BM1053" s="40"/>
      <c r="BN1053" s="40"/>
      <c r="BO1053" s="40"/>
      <c r="BP1053" s="40"/>
      <c r="BQ1053" s="40"/>
      <c r="BR1053" s="40"/>
      <c r="BS1053" s="40"/>
      <c r="BT1053" s="40"/>
      <c r="BU1053" s="40"/>
      <c r="BV1053" s="40"/>
      <c r="BW1053" s="40"/>
      <c r="BX1053" s="40"/>
      <c r="BY1053" s="40"/>
      <c r="BZ1053" s="40"/>
      <c r="CA1053" s="40"/>
      <c r="CB1053" s="40"/>
      <c r="CC1053" s="40"/>
      <c r="CD1053" s="40"/>
      <c r="CE1053" s="40"/>
      <c r="CF1053" s="40"/>
      <c r="CG1053" s="40"/>
      <c r="CH1053" s="40"/>
      <c r="CI1053" s="40"/>
      <c r="CJ1053" s="40"/>
      <c r="CK1053" s="40"/>
      <c r="CL1053" s="40"/>
      <c r="CM1053" s="40"/>
      <c r="CN1053" s="40"/>
      <c r="CO1053" s="40">
        <f t="shared" si="108"/>
        <v>0</v>
      </c>
    </row>
    <row r="1054" spans="1:93" ht="22.5" hidden="1" customHeight="1">
      <c r="A1054" s="277"/>
      <c r="B1054" s="275"/>
      <c r="C1054" s="75"/>
      <c r="D1054" s="78"/>
      <c r="E1054" s="75"/>
      <c r="F1054" s="80"/>
      <c r="G1054" s="78"/>
      <c r="H1054" s="70"/>
      <c r="I1054" s="81"/>
      <c r="J1054" s="71" t="str">
        <f>IF(H1054="","",VLOOKUP(H1054,単重表!$C$6:'単重表'!$F$2502,2,FALSE))</f>
        <v/>
      </c>
      <c r="K1054" s="232"/>
      <c r="L1054" s="101">
        <f t="shared" si="112"/>
        <v>1</v>
      </c>
      <c r="M1054" s="46"/>
      <c r="N1054" s="101">
        <f t="shared" si="113"/>
        <v>1</v>
      </c>
      <c r="O1054" s="49"/>
      <c r="P1054" s="47" t="str">
        <f>IF(H1054="","",VLOOKUP(H1054,単重表!$C$6:'単重表'!$F$2502,3,FALSE))</f>
        <v/>
      </c>
      <c r="Q1054" s="47"/>
      <c r="R1054" s="56" t="e">
        <f t="shared" si="114"/>
        <v>#VALUE!</v>
      </c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275"/>
      <c r="AF1054" s="275"/>
      <c r="AG1054" s="40"/>
      <c r="AH1054" s="40"/>
      <c r="AI1054" s="40"/>
      <c r="AJ1054" s="58" t="str">
        <f>IF(H1054="","",VLOOKUP(H1054,単重表!$C$6:'単重表'!$F$2502,4,FALSE))</f>
        <v/>
      </c>
      <c r="AK1054" s="141" t="e">
        <f t="shared" si="103"/>
        <v>#VALUE!</v>
      </c>
      <c r="AL1054" s="40">
        <v>2</v>
      </c>
      <c r="AM1054" s="190" t="e">
        <f t="shared" si="104"/>
        <v>#VALUE!</v>
      </c>
      <c r="AO1054" s="191">
        <f t="shared" si="105"/>
        <v>0</v>
      </c>
      <c r="AP1054" s="182"/>
      <c r="AQ1054" s="183" t="str">
        <f t="shared" si="106"/>
        <v/>
      </c>
      <c r="AR1054" s="182"/>
      <c r="AS1054" s="184" t="str">
        <f t="shared" si="107"/>
        <v/>
      </c>
      <c r="AT1054" s="182"/>
      <c r="AU1054" s="276"/>
      <c r="AV1054" s="185"/>
      <c r="AW1054" s="185"/>
      <c r="AX1054" s="185"/>
      <c r="AY1054" s="185"/>
      <c r="AZ1054" s="185"/>
      <c r="BA1054" s="186"/>
      <c r="BB1054" s="80"/>
      <c r="BC1054" s="185"/>
      <c r="BD1054" s="185"/>
      <c r="BE1054" s="185"/>
      <c r="BF1054" s="185"/>
      <c r="BG1054" s="187"/>
      <c r="BH1054" s="278"/>
      <c r="BI1054" s="188"/>
      <c r="BJ1054" s="276"/>
      <c r="BL1054" s="40"/>
      <c r="BM1054" s="40"/>
      <c r="BN1054" s="40"/>
      <c r="BO1054" s="40"/>
      <c r="BP1054" s="40"/>
      <c r="BQ1054" s="40"/>
      <c r="BR1054" s="40"/>
      <c r="BS1054" s="40"/>
      <c r="BT1054" s="40"/>
      <c r="BU1054" s="40"/>
      <c r="BV1054" s="40"/>
      <c r="BW1054" s="40"/>
      <c r="BX1054" s="40"/>
      <c r="BY1054" s="40"/>
      <c r="BZ1054" s="40"/>
      <c r="CA1054" s="40"/>
      <c r="CB1054" s="40"/>
      <c r="CC1054" s="40"/>
      <c r="CD1054" s="40"/>
      <c r="CE1054" s="40"/>
      <c r="CF1054" s="40"/>
      <c r="CG1054" s="40"/>
      <c r="CH1054" s="40"/>
      <c r="CI1054" s="40"/>
      <c r="CJ1054" s="40"/>
      <c r="CK1054" s="40"/>
      <c r="CL1054" s="40"/>
      <c r="CM1054" s="40"/>
      <c r="CN1054" s="40"/>
      <c r="CO1054" s="40">
        <f t="shared" si="108"/>
        <v>0</v>
      </c>
    </row>
    <row r="1055" spans="1:93" ht="22.5" hidden="1" customHeight="1">
      <c r="A1055" s="277"/>
      <c r="B1055" s="275"/>
      <c r="C1055" s="75"/>
      <c r="D1055" s="78"/>
      <c r="E1055" s="75"/>
      <c r="F1055" s="80"/>
      <c r="G1055" s="78"/>
      <c r="H1055" s="70"/>
      <c r="I1055" s="81"/>
      <c r="J1055" s="71" t="str">
        <f>IF(H1055="","",VLOOKUP(H1055,単重表!$C$6:'単重表'!$F$2502,2,FALSE))</f>
        <v/>
      </c>
      <c r="K1055" s="232"/>
      <c r="L1055" s="101">
        <f t="shared" si="112"/>
        <v>1</v>
      </c>
      <c r="M1055" s="46"/>
      <c r="N1055" s="101">
        <f t="shared" si="113"/>
        <v>1</v>
      </c>
      <c r="O1055" s="49"/>
      <c r="P1055" s="47" t="str">
        <f>IF(H1055="","",VLOOKUP(H1055,単重表!$C$6:'単重表'!$F$2502,3,FALSE))</f>
        <v/>
      </c>
      <c r="Q1055" s="47"/>
      <c r="R1055" s="56" t="e">
        <f t="shared" si="114"/>
        <v>#VALUE!</v>
      </c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275"/>
      <c r="AF1055" s="275"/>
      <c r="AG1055" s="40"/>
      <c r="AH1055" s="40"/>
      <c r="AI1055" s="40"/>
      <c r="AJ1055" s="58" t="str">
        <f>IF(H1055="","",VLOOKUP(H1055,単重表!$C$6:'単重表'!$F$2502,4,FALSE))</f>
        <v/>
      </c>
      <c r="AK1055" s="141" t="e">
        <f t="shared" si="103"/>
        <v>#VALUE!</v>
      </c>
      <c r="AL1055" s="40">
        <v>2</v>
      </c>
      <c r="AM1055" s="190" t="e">
        <f t="shared" si="104"/>
        <v>#VALUE!</v>
      </c>
      <c r="AO1055" s="191">
        <f t="shared" si="105"/>
        <v>0</v>
      </c>
      <c r="AP1055" s="182"/>
      <c r="AQ1055" s="183" t="str">
        <f t="shared" si="106"/>
        <v/>
      </c>
      <c r="AR1055" s="182"/>
      <c r="AS1055" s="184" t="str">
        <f t="shared" si="107"/>
        <v/>
      </c>
      <c r="AT1055" s="182"/>
      <c r="AU1055" s="276"/>
      <c r="AV1055" s="185"/>
      <c r="AW1055" s="185"/>
      <c r="AX1055" s="185"/>
      <c r="AY1055" s="185"/>
      <c r="AZ1055" s="185"/>
      <c r="BA1055" s="186"/>
      <c r="BB1055" s="80"/>
      <c r="BC1055" s="185"/>
      <c r="BD1055" s="185"/>
      <c r="BE1055" s="185"/>
      <c r="BF1055" s="185"/>
      <c r="BG1055" s="187"/>
      <c r="BH1055" s="278"/>
      <c r="BI1055" s="188"/>
      <c r="BJ1055" s="276"/>
      <c r="BL1055" s="40"/>
      <c r="BM1055" s="40"/>
      <c r="BN1055" s="40"/>
      <c r="BO1055" s="40"/>
      <c r="BP1055" s="40"/>
      <c r="BQ1055" s="40"/>
      <c r="BR1055" s="40"/>
      <c r="BS1055" s="40"/>
      <c r="BT1055" s="40"/>
      <c r="BU1055" s="40"/>
      <c r="BV1055" s="40"/>
      <c r="BW1055" s="40"/>
      <c r="BX1055" s="40"/>
      <c r="BY1055" s="40"/>
      <c r="BZ1055" s="40"/>
      <c r="CA1055" s="40"/>
      <c r="CB1055" s="40"/>
      <c r="CC1055" s="40"/>
      <c r="CD1055" s="40"/>
      <c r="CE1055" s="40"/>
      <c r="CF1055" s="40"/>
      <c r="CG1055" s="40"/>
      <c r="CH1055" s="40"/>
      <c r="CI1055" s="40"/>
      <c r="CJ1055" s="40"/>
      <c r="CK1055" s="40"/>
      <c r="CL1055" s="40"/>
      <c r="CM1055" s="40"/>
      <c r="CN1055" s="40"/>
      <c r="CO1055" s="40">
        <f t="shared" si="108"/>
        <v>0</v>
      </c>
    </row>
    <row r="1056" spans="1:93" ht="22.5" hidden="1" customHeight="1">
      <c r="A1056" s="277"/>
      <c r="B1056" s="275"/>
      <c r="C1056" s="75"/>
      <c r="D1056" s="78"/>
      <c r="E1056" s="75"/>
      <c r="F1056" s="80"/>
      <c r="G1056" s="78"/>
      <c r="H1056" s="70"/>
      <c r="I1056" s="81"/>
      <c r="J1056" s="71" t="str">
        <f>IF(H1056="","",VLOOKUP(H1056,単重表!$C$6:'単重表'!$F$2502,2,FALSE))</f>
        <v/>
      </c>
      <c r="K1056" s="232"/>
      <c r="L1056" s="101">
        <f t="shared" si="112"/>
        <v>1</v>
      </c>
      <c r="M1056" s="46"/>
      <c r="N1056" s="101">
        <f t="shared" si="113"/>
        <v>1</v>
      </c>
      <c r="O1056" s="49"/>
      <c r="P1056" s="47" t="str">
        <f>IF(H1056="","",VLOOKUP(H1056,単重表!$C$6:'単重表'!$F$2502,3,FALSE))</f>
        <v/>
      </c>
      <c r="Q1056" s="47"/>
      <c r="R1056" s="56" t="e">
        <f t="shared" si="114"/>
        <v>#VALUE!</v>
      </c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275"/>
      <c r="AF1056" s="275"/>
      <c r="AG1056" s="40"/>
      <c r="AH1056" s="40"/>
      <c r="AI1056" s="40"/>
      <c r="AJ1056" s="58" t="str">
        <f>IF(H1056="","",VLOOKUP(H1056,単重表!$C$6:'単重表'!$F$2502,4,FALSE))</f>
        <v/>
      </c>
      <c r="AK1056" s="141" t="e">
        <f t="shared" si="103"/>
        <v>#VALUE!</v>
      </c>
      <c r="AL1056" s="40">
        <v>2</v>
      </c>
      <c r="AM1056" s="190" t="e">
        <f t="shared" si="104"/>
        <v>#VALUE!</v>
      </c>
      <c r="AO1056" s="191">
        <f t="shared" si="105"/>
        <v>0</v>
      </c>
      <c r="AP1056" s="182"/>
      <c r="AQ1056" s="183" t="str">
        <f t="shared" si="106"/>
        <v/>
      </c>
      <c r="AR1056" s="182"/>
      <c r="AS1056" s="184" t="str">
        <f t="shared" si="107"/>
        <v/>
      </c>
      <c r="AT1056" s="182"/>
      <c r="AU1056" s="276"/>
      <c r="AV1056" s="185"/>
      <c r="AW1056" s="185"/>
      <c r="AX1056" s="185"/>
      <c r="AY1056" s="185"/>
      <c r="AZ1056" s="185"/>
      <c r="BA1056" s="186"/>
      <c r="BB1056" s="80"/>
      <c r="BC1056" s="185"/>
      <c r="BD1056" s="185"/>
      <c r="BE1056" s="185"/>
      <c r="BF1056" s="185"/>
      <c r="BG1056" s="187"/>
      <c r="BH1056" s="278"/>
      <c r="BI1056" s="188"/>
      <c r="BJ1056" s="276"/>
      <c r="BL1056" s="40"/>
      <c r="BM1056" s="40"/>
      <c r="BN1056" s="40"/>
      <c r="BO1056" s="40"/>
      <c r="BP1056" s="40"/>
      <c r="BQ1056" s="40"/>
      <c r="BR1056" s="40"/>
      <c r="BS1056" s="40"/>
      <c r="BT1056" s="40"/>
      <c r="BU1056" s="40"/>
      <c r="BV1056" s="40"/>
      <c r="BW1056" s="40"/>
      <c r="BX1056" s="40"/>
      <c r="BY1056" s="40"/>
      <c r="BZ1056" s="40"/>
      <c r="CA1056" s="40"/>
      <c r="CB1056" s="40"/>
      <c r="CC1056" s="40"/>
      <c r="CD1056" s="40"/>
      <c r="CE1056" s="40"/>
      <c r="CF1056" s="40"/>
      <c r="CG1056" s="40"/>
      <c r="CH1056" s="40"/>
      <c r="CI1056" s="40"/>
      <c r="CJ1056" s="40"/>
      <c r="CK1056" s="40"/>
      <c r="CL1056" s="40"/>
      <c r="CM1056" s="40"/>
      <c r="CN1056" s="40"/>
      <c r="CO1056" s="40">
        <f t="shared" si="108"/>
        <v>0</v>
      </c>
    </row>
    <row r="1057" spans="1:93" ht="22.5" hidden="1" customHeight="1">
      <c r="A1057" s="277"/>
      <c r="B1057" s="275"/>
      <c r="C1057" s="75"/>
      <c r="D1057" s="78"/>
      <c r="E1057" s="75"/>
      <c r="F1057" s="80"/>
      <c r="G1057" s="78"/>
      <c r="H1057" s="70"/>
      <c r="I1057" s="81"/>
      <c r="J1057" s="71" t="str">
        <f>IF(H1057="","",VLOOKUP(H1057,単重表!$C$6:'単重表'!$F$2502,2,FALSE))</f>
        <v/>
      </c>
      <c r="K1057" s="232"/>
      <c r="L1057" s="101">
        <f t="shared" si="112"/>
        <v>1</v>
      </c>
      <c r="M1057" s="46"/>
      <c r="N1057" s="101">
        <f t="shared" si="113"/>
        <v>1</v>
      </c>
      <c r="O1057" s="49"/>
      <c r="P1057" s="47" t="str">
        <f>IF(H1057="","",VLOOKUP(H1057,単重表!$C$6:'単重表'!$F$2502,3,FALSE))</f>
        <v/>
      </c>
      <c r="Q1057" s="47"/>
      <c r="R1057" s="56" t="e">
        <f t="shared" si="114"/>
        <v>#VALUE!</v>
      </c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275"/>
      <c r="AF1057" s="275"/>
      <c r="AG1057" s="40"/>
      <c r="AH1057" s="40"/>
      <c r="AI1057" s="40"/>
      <c r="AJ1057" s="58" t="str">
        <f>IF(H1057="","",VLOOKUP(H1057,単重表!$C$6:'単重表'!$F$2502,4,FALSE))</f>
        <v/>
      </c>
      <c r="AK1057" s="141" t="e">
        <f t="shared" si="103"/>
        <v>#VALUE!</v>
      </c>
      <c r="AL1057" s="40">
        <v>2</v>
      </c>
      <c r="AM1057" s="190" t="e">
        <f t="shared" si="104"/>
        <v>#VALUE!</v>
      </c>
      <c r="AO1057" s="191">
        <f t="shared" si="105"/>
        <v>0</v>
      </c>
      <c r="AP1057" s="182"/>
      <c r="AQ1057" s="183" t="str">
        <f t="shared" si="106"/>
        <v/>
      </c>
      <c r="AR1057" s="182"/>
      <c r="AS1057" s="184" t="str">
        <f t="shared" si="107"/>
        <v/>
      </c>
      <c r="AT1057" s="182"/>
      <c r="AU1057" s="276"/>
      <c r="AV1057" s="185"/>
      <c r="AW1057" s="185"/>
      <c r="AX1057" s="185"/>
      <c r="AY1057" s="185"/>
      <c r="AZ1057" s="185"/>
      <c r="BA1057" s="186"/>
      <c r="BB1057" s="80"/>
      <c r="BC1057" s="185"/>
      <c r="BD1057" s="185"/>
      <c r="BE1057" s="185"/>
      <c r="BF1057" s="185"/>
      <c r="BG1057" s="187"/>
      <c r="BH1057" s="278"/>
      <c r="BI1057" s="188"/>
      <c r="BJ1057" s="276"/>
      <c r="BL1057" s="40"/>
      <c r="BM1057" s="40"/>
      <c r="BN1057" s="40"/>
      <c r="BO1057" s="40"/>
      <c r="BP1057" s="40"/>
      <c r="BQ1057" s="40"/>
      <c r="BR1057" s="40"/>
      <c r="BS1057" s="40"/>
      <c r="BT1057" s="40"/>
      <c r="BU1057" s="40"/>
      <c r="BV1057" s="40"/>
      <c r="BW1057" s="40"/>
      <c r="BX1057" s="40"/>
      <c r="BY1057" s="40"/>
      <c r="BZ1057" s="40"/>
      <c r="CA1057" s="40"/>
      <c r="CB1057" s="40"/>
      <c r="CC1057" s="40"/>
      <c r="CD1057" s="40"/>
      <c r="CE1057" s="40"/>
      <c r="CF1057" s="40"/>
      <c r="CG1057" s="40"/>
      <c r="CH1057" s="40"/>
      <c r="CI1057" s="40"/>
      <c r="CJ1057" s="40"/>
      <c r="CK1057" s="40"/>
      <c r="CL1057" s="40"/>
      <c r="CM1057" s="40"/>
      <c r="CN1057" s="40"/>
      <c r="CO1057" s="40">
        <f t="shared" si="108"/>
        <v>0</v>
      </c>
    </row>
    <row r="1058" spans="1:93" ht="22.5" hidden="1" customHeight="1">
      <c r="A1058" s="277"/>
      <c r="B1058" s="275"/>
      <c r="C1058" s="75"/>
      <c r="D1058" s="78"/>
      <c r="E1058" s="75"/>
      <c r="F1058" s="80"/>
      <c r="G1058" s="78"/>
      <c r="H1058" s="70"/>
      <c r="I1058" s="81"/>
      <c r="J1058" s="71" t="str">
        <f>IF(H1058="","",VLOOKUP(H1058,単重表!$C$6:'単重表'!$F$2502,2,FALSE))</f>
        <v/>
      </c>
      <c r="K1058" s="232"/>
      <c r="L1058" s="101">
        <f t="shared" si="112"/>
        <v>1</v>
      </c>
      <c r="M1058" s="46"/>
      <c r="N1058" s="101">
        <f t="shared" si="113"/>
        <v>1</v>
      </c>
      <c r="O1058" s="49"/>
      <c r="P1058" s="47" t="str">
        <f>IF(H1058="","",VLOOKUP(H1058,単重表!$C$6:'単重表'!$F$2502,3,FALSE))</f>
        <v/>
      </c>
      <c r="Q1058" s="47"/>
      <c r="R1058" s="56" t="e">
        <f t="shared" si="114"/>
        <v>#VALUE!</v>
      </c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275"/>
      <c r="AF1058" s="275"/>
      <c r="AG1058" s="40"/>
      <c r="AH1058" s="40"/>
      <c r="AI1058" s="40"/>
      <c r="AJ1058" s="58" t="str">
        <f>IF(H1058="","",VLOOKUP(H1058,単重表!$C$6:'単重表'!$F$2502,4,FALSE))</f>
        <v/>
      </c>
      <c r="AK1058" s="141" t="e">
        <f t="shared" si="103"/>
        <v>#VALUE!</v>
      </c>
      <c r="AL1058" s="40">
        <v>2</v>
      </c>
      <c r="AM1058" s="190" t="e">
        <f t="shared" si="104"/>
        <v>#VALUE!</v>
      </c>
      <c r="AO1058" s="191">
        <f t="shared" si="105"/>
        <v>0</v>
      </c>
      <c r="AP1058" s="182"/>
      <c r="AQ1058" s="183" t="str">
        <f t="shared" si="106"/>
        <v/>
      </c>
      <c r="AR1058" s="182"/>
      <c r="AS1058" s="184" t="str">
        <f t="shared" si="107"/>
        <v/>
      </c>
      <c r="AT1058" s="182"/>
      <c r="AU1058" s="276"/>
      <c r="AV1058" s="185"/>
      <c r="AW1058" s="185"/>
      <c r="AX1058" s="185"/>
      <c r="AY1058" s="185"/>
      <c r="AZ1058" s="185"/>
      <c r="BA1058" s="186"/>
      <c r="BB1058" s="80"/>
      <c r="BC1058" s="185"/>
      <c r="BD1058" s="185"/>
      <c r="BE1058" s="185"/>
      <c r="BF1058" s="185"/>
      <c r="BG1058" s="187"/>
      <c r="BH1058" s="278"/>
      <c r="BI1058" s="188"/>
      <c r="BJ1058" s="276"/>
      <c r="BL1058" s="40"/>
      <c r="BM1058" s="40"/>
      <c r="BN1058" s="40"/>
      <c r="BO1058" s="40"/>
      <c r="BP1058" s="40"/>
      <c r="BQ1058" s="40"/>
      <c r="BR1058" s="40"/>
      <c r="BS1058" s="40"/>
      <c r="BT1058" s="40"/>
      <c r="BU1058" s="40"/>
      <c r="BV1058" s="40"/>
      <c r="BW1058" s="40"/>
      <c r="BX1058" s="40"/>
      <c r="BY1058" s="40"/>
      <c r="BZ1058" s="40"/>
      <c r="CA1058" s="40"/>
      <c r="CB1058" s="40"/>
      <c r="CC1058" s="40"/>
      <c r="CD1058" s="40"/>
      <c r="CE1058" s="40"/>
      <c r="CF1058" s="40"/>
      <c r="CG1058" s="40"/>
      <c r="CH1058" s="40"/>
      <c r="CI1058" s="40"/>
      <c r="CJ1058" s="40"/>
      <c r="CK1058" s="40"/>
      <c r="CL1058" s="40"/>
      <c r="CM1058" s="40"/>
      <c r="CN1058" s="40"/>
      <c r="CO1058" s="40">
        <f t="shared" si="108"/>
        <v>0</v>
      </c>
    </row>
    <row r="1059" spans="1:93" ht="22.5" hidden="1" customHeight="1">
      <c r="A1059" s="277"/>
      <c r="B1059" s="275"/>
      <c r="C1059" s="75"/>
      <c r="D1059" s="78"/>
      <c r="E1059" s="75"/>
      <c r="F1059" s="80"/>
      <c r="G1059" s="78"/>
      <c r="H1059" s="70"/>
      <c r="I1059" s="81"/>
      <c r="J1059" s="71" t="str">
        <f>IF(H1059="","",VLOOKUP(H1059,単重表!$C$6:'単重表'!$F$2502,2,FALSE))</f>
        <v/>
      </c>
      <c r="K1059" s="232"/>
      <c r="L1059" s="101">
        <f t="shared" si="112"/>
        <v>1</v>
      </c>
      <c r="M1059" s="46"/>
      <c r="N1059" s="101">
        <f t="shared" si="113"/>
        <v>1</v>
      </c>
      <c r="O1059" s="49"/>
      <c r="P1059" s="47" t="str">
        <f>IF(H1059="","",VLOOKUP(H1059,単重表!$C$6:'単重表'!$F$2502,3,FALSE))</f>
        <v/>
      </c>
      <c r="Q1059" s="47"/>
      <c r="R1059" s="56" t="e">
        <f t="shared" si="114"/>
        <v>#VALUE!</v>
      </c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275"/>
      <c r="AF1059" s="275"/>
      <c r="AG1059" s="40"/>
      <c r="AH1059" s="40"/>
      <c r="AI1059" s="40"/>
      <c r="AJ1059" s="58" t="str">
        <f>IF(H1059="","",VLOOKUP(H1059,単重表!$C$6:'単重表'!$F$2502,4,FALSE))</f>
        <v/>
      </c>
      <c r="AK1059" s="141" t="e">
        <f t="shared" si="103"/>
        <v>#VALUE!</v>
      </c>
      <c r="AL1059" s="40">
        <v>2</v>
      </c>
      <c r="AM1059" s="190" t="e">
        <f t="shared" si="104"/>
        <v>#VALUE!</v>
      </c>
      <c r="AO1059" s="191">
        <f t="shared" si="105"/>
        <v>0</v>
      </c>
      <c r="AP1059" s="182"/>
      <c r="AQ1059" s="183" t="str">
        <f t="shared" si="106"/>
        <v/>
      </c>
      <c r="AR1059" s="182"/>
      <c r="AS1059" s="184" t="str">
        <f t="shared" si="107"/>
        <v/>
      </c>
      <c r="AT1059" s="182"/>
      <c r="AU1059" s="276"/>
      <c r="AV1059" s="185"/>
      <c r="AW1059" s="185"/>
      <c r="AX1059" s="185"/>
      <c r="AY1059" s="185"/>
      <c r="AZ1059" s="185"/>
      <c r="BA1059" s="186"/>
      <c r="BB1059" s="80"/>
      <c r="BC1059" s="185"/>
      <c r="BD1059" s="185"/>
      <c r="BE1059" s="185"/>
      <c r="BF1059" s="185"/>
      <c r="BG1059" s="187"/>
      <c r="BH1059" s="278"/>
      <c r="BI1059" s="188"/>
      <c r="BJ1059" s="276"/>
      <c r="BL1059" s="40"/>
      <c r="BM1059" s="40"/>
      <c r="BN1059" s="40"/>
      <c r="BO1059" s="40"/>
      <c r="BP1059" s="40"/>
      <c r="BQ1059" s="40"/>
      <c r="BR1059" s="40"/>
      <c r="BS1059" s="40"/>
      <c r="BT1059" s="40"/>
      <c r="BU1059" s="40"/>
      <c r="BV1059" s="40"/>
      <c r="BW1059" s="40"/>
      <c r="BX1059" s="40"/>
      <c r="BY1059" s="40"/>
      <c r="BZ1059" s="40"/>
      <c r="CA1059" s="40"/>
      <c r="CB1059" s="40"/>
      <c r="CC1059" s="40"/>
      <c r="CD1059" s="40"/>
      <c r="CE1059" s="40"/>
      <c r="CF1059" s="40"/>
      <c r="CG1059" s="40"/>
      <c r="CH1059" s="40"/>
      <c r="CI1059" s="40"/>
      <c r="CJ1059" s="40"/>
      <c r="CK1059" s="40"/>
      <c r="CL1059" s="40"/>
      <c r="CM1059" s="40"/>
      <c r="CN1059" s="40"/>
      <c r="CO1059" s="40">
        <f t="shared" si="108"/>
        <v>0</v>
      </c>
    </row>
    <row r="1060" spans="1:93" ht="22.5" hidden="1" customHeight="1">
      <c r="A1060" s="277"/>
      <c r="B1060" s="275"/>
      <c r="C1060" s="75"/>
      <c r="D1060" s="78"/>
      <c r="E1060" s="75"/>
      <c r="F1060" s="80"/>
      <c r="G1060" s="78"/>
      <c r="H1060" s="70"/>
      <c r="I1060" s="81"/>
      <c r="J1060" s="71" t="str">
        <f>IF(H1060="","",VLOOKUP(H1060,単重表!$C$6:'単重表'!$F$2502,2,FALSE))</f>
        <v/>
      </c>
      <c r="K1060" s="232"/>
      <c r="L1060" s="101">
        <f t="shared" si="112"/>
        <v>1</v>
      </c>
      <c r="M1060" s="46"/>
      <c r="N1060" s="101">
        <f t="shared" si="113"/>
        <v>1</v>
      </c>
      <c r="O1060" s="49"/>
      <c r="P1060" s="47" t="str">
        <f>IF(H1060="","",VLOOKUP(H1060,単重表!$C$6:'単重表'!$F$2502,3,FALSE))</f>
        <v/>
      </c>
      <c r="Q1060" s="47"/>
      <c r="R1060" s="56" t="e">
        <f t="shared" si="114"/>
        <v>#VALUE!</v>
      </c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275"/>
      <c r="AF1060" s="275"/>
      <c r="AG1060" s="40"/>
      <c r="AH1060" s="40"/>
      <c r="AI1060" s="40"/>
      <c r="AJ1060" s="58" t="str">
        <f>IF(H1060="","",VLOOKUP(H1060,単重表!$C$6:'単重表'!$F$2502,4,FALSE))</f>
        <v/>
      </c>
      <c r="AK1060" s="141" t="e">
        <f t="shared" si="103"/>
        <v>#VALUE!</v>
      </c>
      <c r="AL1060" s="40">
        <v>2</v>
      </c>
      <c r="AM1060" s="190" t="e">
        <f t="shared" si="104"/>
        <v>#VALUE!</v>
      </c>
      <c r="AO1060" s="191">
        <f t="shared" si="105"/>
        <v>0</v>
      </c>
      <c r="AP1060" s="182"/>
      <c r="AQ1060" s="183" t="str">
        <f t="shared" si="106"/>
        <v/>
      </c>
      <c r="AR1060" s="182"/>
      <c r="AS1060" s="184" t="str">
        <f t="shared" si="107"/>
        <v/>
      </c>
      <c r="AT1060" s="182"/>
      <c r="AU1060" s="276"/>
      <c r="AV1060" s="185"/>
      <c r="AW1060" s="185"/>
      <c r="AX1060" s="185"/>
      <c r="AY1060" s="185"/>
      <c r="AZ1060" s="185"/>
      <c r="BA1060" s="186"/>
      <c r="BB1060" s="80"/>
      <c r="BC1060" s="185"/>
      <c r="BD1060" s="185"/>
      <c r="BE1060" s="185"/>
      <c r="BF1060" s="185"/>
      <c r="BG1060" s="187"/>
      <c r="BH1060" s="278"/>
      <c r="BI1060" s="188"/>
      <c r="BJ1060" s="276"/>
      <c r="BL1060" s="40"/>
      <c r="BM1060" s="40"/>
      <c r="BN1060" s="40"/>
      <c r="BO1060" s="40"/>
      <c r="BP1060" s="40"/>
      <c r="BQ1060" s="40"/>
      <c r="BR1060" s="40"/>
      <c r="BS1060" s="40"/>
      <c r="BT1060" s="40"/>
      <c r="BU1060" s="40"/>
      <c r="BV1060" s="40"/>
      <c r="BW1060" s="40"/>
      <c r="BX1060" s="40"/>
      <c r="BY1060" s="40"/>
      <c r="BZ1060" s="40"/>
      <c r="CA1060" s="40"/>
      <c r="CB1060" s="40"/>
      <c r="CC1060" s="40"/>
      <c r="CD1060" s="40"/>
      <c r="CE1060" s="40"/>
      <c r="CF1060" s="40"/>
      <c r="CG1060" s="40"/>
      <c r="CH1060" s="40"/>
      <c r="CI1060" s="40"/>
      <c r="CJ1060" s="40"/>
      <c r="CK1060" s="40"/>
      <c r="CL1060" s="40"/>
      <c r="CM1060" s="40"/>
      <c r="CN1060" s="40"/>
      <c r="CO1060" s="40">
        <f t="shared" si="108"/>
        <v>0</v>
      </c>
    </row>
    <row r="1061" spans="1:93" ht="22.5" hidden="1" customHeight="1">
      <c r="A1061" s="277"/>
      <c r="B1061" s="275"/>
      <c r="C1061" s="75"/>
      <c r="D1061" s="78"/>
      <c r="E1061" s="75"/>
      <c r="F1061" s="80"/>
      <c r="G1061" s="78"/>
      <c r="H1061" s="70"/>
      <c r="I1061" s="81"/>
      <c r="J1061" s="71" t="str">
        <f>IF(H1061="","",VLOOKUP(H1061,単重表!$C$6:'単重表'!$F$2502,2,FALSE))</f>
        <v/>
      </c>
      <c r="K1061" s="232"/>
      <c r="L1061" s="101">
        <f t="shared" si="112"/>
        <v>1</v>
      </c>
      <c r="M1061" s="46"/>
      <c r="N1061" s="101">
        <f t="shared" si="113"/>
        <v>1</v>
      </c>
      <c r="O1061" s="49"/>
      <c r="P1061" s="47" t="str">
        <f>IF(H1061="","",VLOOKUP(H1061,単重表!$C$6:'単重表'!$F$2502,3,FALSE))</f>
        <v/>
      </c>
      <c r="Q1061" s="47"/>
      <c r="R1061" s="56" t="e">
        <f t="shared" si="114"/>
        <v>#VALUE!</v>
      </c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275"/>
      <c r="AF1061" s="275"/>
      <c r="AG1061" s="40"/>
      <c r="AH1061" s="40"/>
      <c r="AI1061" s="40"/>
      <c r="AJ1061" s="58" t="str">
        <f>IF(H1061="","",VLOOKUP(H1061,単重表!$C$6:'単重表'!$F$2502,4,FALSE))</f>
        <v/>
      </c>
      <c r="AK1061" s="141" t="e">
        <f t="shared" si="103"/>
        <v>#VALUE!</v>
      </c>
      <c r="AL1061" s="40">
        <v>2</v>
      </c>
      <c r="AM1061" s="190" t="e">
        <f t="shared" si="104"/>
        <v>#VALUE!</v>
      </c>
      <c r="AO1061" s="191">
        <f t="shared" si="105"/>
        <v>0</v>
      </c>
      <c r="AP1061" s="182"/>
      <c r="AQ1061" s="183" t="str">
        <f t="shared" si="106"/>
        <v/>
      </c>
      <c r="AR1061" s="182"/>
      <c r="AS1061" s="184" t="str">
        <f t="shared" si="107"/>
        <v/>
      </c>
      <c r="AT1061" s="182"/>
      <c r="AU1061" s="276"/>
      <c r="AV1061" s="185"/>
      <c r="AW1061" s="185"/>
      <c r="AX1061" s="185"/>
      <c r="AY1061" s="185"/>
      <c r="AZ1061" s="185"/>
      <c r="BA1061" s="186"/>
      <c r="BB1061" s="80"/>
      <c r="BC1061" s="185"/>
      <c r="BD1061" s="185"/>
      <c r="BE1061" s="185"/>
      <c r="BF1061" s="185"/>
      <c r="BG1061" s="187"/>
      <c r="BH1061" s="278"/>
      <c r="BI1061" s="188"/>
      <c r="BJ1061" s="276"/>
      <c r="BL1061" s="40"/>
      <c r="BM1061" s="40"/>
      <c r="BN1061" s="40"/>
      <c r="BO1061" s="40"/>
      <c r="BP1061" s="40"/>
      <c r="BQ1061" s="40"/>
      <c r="BR1061" s="40"/>
      <c r="BS1061" s="40"/>
      <c r="BT1061" s="40"/>
      <c r="BU1061" s="40"/>
      <c r="BV1061" s="40"/>
      <c r="BW1061" s="40"/>
      <c r="BX1061" s="40"/>
      <c r="BY1061" s="40"/>
      <c r="BZ1061" s="40"/>
      <c r="CA1061" s="40"/>
      <c r="CB1061" s="40"/>
      <c r="CC1061" s="40"/>
      <c r="CD1061" s="40"/>
      <c r="CE1061" s="40"/>
      <c r="CF1061" s="40"/>
      <c r="CG1061" s="40"/>
      <c r="CH1061" s="40"/>
      <c r="CI1061" s="40"/>
      <c r="CJ1061" s="40"/>
      <c r="CK1061" s="40"/>
      <c r="CL1061" s="40"/>
      <c r="CM1061" s="40"/>
      <c r="CN1061" s="40"/>
      <c r="CO1061" s="40">
        <f t="shared" si="108"/>
        <v>0</v>
      </c>
    </row>
    <row r="1062" spans="1:93" ht="22.5" hidden="1" customHeight="1">
      <c r="A1062" s="277"/>
      <c r="B1062" s="275"/>
      <c r="C1062" s="75"/>
      <c r="D1062" s="78"/>
      <c r="E1062" s="75"/>
      <c r="F1062" s="80"/>
      <c r="G1062" s="78"/>
      <c r="H1062" s="70"/>
      <c r="I1062" s="81"/>
      <c r="J1062" s="71" t="str">
        <f>IF(H1062="","",VLOOKUP(H1062,単重表!$C$6:'単重表'!$F$2502,2,FALSE))</f>
        <v/>
      </c>
      <c r="K1062" s="232"/>
      <c r="L1062" s="101">
        <f t="shared" si="112"/>
        <v>1</v>
      </c>
      <c r="M1062" s="46"/>
      <c r="N1062" s="101">
        <f t="shared" si="113"/>
        <v>1</v>
      </c>
      <c r="O1062" s="49"/>
      <c r="P1062" s="47" t="str">
        <f>IF(H1062="","",VLOOKUP(H1062,単重表!$C$6:'単重表'!$F$2502,3,FALSE))</f>
        <v/>
      </c>
      <c r="Q1062" s="47"/>
      <c r="R1062" s="56" t="e">
        <f t="shared" si="114"/>
        <v>#VALUE!</v>
      </c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275"/>
      <c r="AF1062" s="275"/>
      <c r="AG1062" s="40"/>
      <c r="AH1062" s="40"/>
      <c r="AI1062" s="40"/>
      <c r="AJ1062" s="58" t="str">
        <f>IF(H1062="","",VLOOKUP(H1062,単重表!$C$6:'単重表'!$F$2502,4,FALSE))</f>
        <v/>
      </c>
      <c r="AK1062" s="141" t="e">
        <f t="shared" si="103"/>
        <v>#VALUE!</v>
      </c>
      <c r="AL1062" s="40">
        <v>2</v>
      </c>
      <c r="AM1062" s="190" t="e">
        <f t="shared" si="104"/>
        <v>#VALUE!</v>
      </c>
      <c r="AO1062" s="191">
        <f t="shared" si="105"/>
        <v>0</v>
      </c>
      <c r="AP1062" s="182"/>
      <c r="AQ1062" s="183" t="str">
        <f t="shared" si="106"/>
        <v/>
      </c>
      <c r="AR1062" s="182"/>
      <c r="AS1062" s="184" t="str">
        <f t="shared" si="107"/>
        <v/>
      </c>
      <c r="AT1062" s="182"/>
      <c r="AU1062" s="276"/>
      <c r="AV1062" s="185"/>
      <c r="AW1062" s="185"/>
      <c r="AX1062" s="185"/>
      <c r="AY1062" s="185"/>
      <c r="AZ1062" s="185"/>
      <c r="BA1062" s="186"/>
      <c r="BB1062" s="80"/>
      <c r="BC1062" s="185"/>
      <c r="BD1062" s="185"/>
      <c r="BE1062" s="185"/>
      <c r="BF1062" s="185"/>
      <c r="BG1062" s="187"/>
      <c r="BH1062" s="278"/>
      <c r="BI1062" s="188"/>
      <c r="BJ1062" s="276"/>
      <c r="BL1062" s="40"/>
      <c r="BM1062" s="40"/>
      <c r="BN1062" s="40"/>
      <c r="BO1062" s="40"/>
      <c r="BP1062" s="40"/>
      <c r="BQ1062" s="40"/>
      <c r="BR1062" s="40"/>
      <c r="BS1062" s="40"/>
      <c r="BT1062" s="40"/>
      <c r="BU1062" s="40"/>
      <c r="BV1062" s="40"/>
      <c r="BW1062" s="40"/>
      <c r="BX1062" s="40"/>
      <c r="BY1062" s="40"/>
      <c r="BZ1062" s="40"/>
      <c r="CA1062" s="40"/>
      <c r="CB1062" s="40"/>
      <c r="CC1062" s="40"/>
      <c r="CD1062" s="40"/>
      <c r="CE1062" s="40"/>
      <c r="CF1062" s="40"/>
      <c r="CG1062" s="40"/>
      <c r="CH1062" s="40"/>
      <c r="CI1062" s="40"/>
      <c r="CJ1062" s="40"/>
      <c r="CK1062" s="40"/>
      <c r="CL1062" s="40"/>
      <c r="CM1062" s="40"/>
      <c r="CN1062" s="40"/>
      <c r="CO1062" s="40">
        <f t="shared" si="108"/>
        <v>0</v>
      </c>
    </row>
    <row r="1063" spans="1:93" ht="22.5" hidden="1" customHeight="1">
      <c r="A1063" s="277"/>
      <c r="B1063" s="275"/>
      <c r="C1063" s="75"/>
      <c r="D1063" s="78"/>
      <c r="E1063" s="75"/>
      <c r="F1063" s="80"/>
      <c r="G1063" s="78"/>
      <c r="H1063" s="70"/>
      <c r="I1063" s="81"/>
      <c r="J1063" s="71" t="str">
        <f>IF(H1063="","",VLOOKUP(H1063,単重表!$C$6:'単重表'!$F$2502,2,FALSE))</f>
        <v/>
      </c>
      <c r="K1063" s="232"/>
      <c r="L1063" s="101">
        <f t="shared" si="112"/>
        <v>1</v>
      </c>
      <c r="M1063" s="46"/>
      <c r="N1063" s="101">
        <f t="shared" si="113"/>
        <v>1</v>
      </c>
      <c r="O1063" s="49"/>
      <c r="P1063" s="47" t="str">
        <f>IF(H1063="","",VLOOKUP(H1063,単重表!$C$6:'単重表'!$F$2502,3,FALSE))</f>
        <v/>
      </c>
      <c r="Q1063" s="47"/>
      <c r="R1063" s="56" t="e">
        <f t="shared" si="114"/>
        <v>#VALUE!</v>
      </c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275"/>
      <c r="AF1063" s="275"/>
      <c r="AG1063" s="40"/>
      <c r="AH1063" s="40"/>
      <c r="AI1063" s="40"/>
      <c r="AJ1063" s="58" t="str">
        <f>IF(H1063="","",VLOOKUP(H1063,単重表!$C$6:'単重表'!$F$2502,4,FALSE))</f>
        <v/>
      </c>
      <c r="AK1063" s="141" t="e">
        <f t="shared" si="103"/>
        <v>#VALUE!</v>
      </c>
      <c r="AL1063" s="40">
        <v>2</v>
      </c>
      <c r="AM1063" s="190" t="e">
        <f t="shared" si="104"/>
        <v>#VALUE!</v>
      </c>
      <c r="AO1063" s="191">
        <f t="shared" si="105"/>
        <v>0</v>
      </c>
      <c r="AP1063" s="182"/>
      <c r="AQ1063" s="183" t="str">
        <f t="shared" si="106"/>
        <v/>
      </c>
      <c r="AR1063" s="182"/>
      <c r="AS1063" s="184" t="str">
        <f t="shared" si="107"/>
        <v/>
      </c>
      <c r="AT1063" s="182"/>
      <c r="AU1063" s="276"/>
      <c r="AV1063" s="185"/>
      <c r="AW1063" s="185"/>
      <c r="AX1063" s="185"/>
      <c r="AY1063" s="185"/>
      <c r="AZ1063" s="185"/>
      <c r="BA1063" s="186"/>
      <c r="BB1063" s="80"/>
      <c r="BC1063" s="185"/>
      <c r="BD1063" s="185"/>
      <c r="BE1063" s="185"/>
      <c r="BF1063" s="185"/>
      <c r="BG1063" s="187"/>
      <c r="BH1063" s="278"/>
      <c r="BI1063" s="188"/>
      <c r="BJ1063" s="276"/>
      <c r="BL1063" s="40"/>
      <c r="BM1063" s="40"/>
      <c r="BN1063" s="40"/>
      <c r="BO1063" s="40"/>
      <c r="BP1063" s="40"/>
      <c r="BQ1063" s="40"/>
      <c r="BR1063" s="40"/>
      <c r="BS1063" s="40"/>
      <c r="BT1063" s="40"/>
      <c r="BU1063" s="40"/>
      <c r="BV1063" s="40"/>
      <c r="BW1063" s="40"/>
      <c r="BX1063" s="40"/>
      <c r="BY1063" s="40"/>
      <c r="BZ1063" s="40"/>
      <c r="CA1063" s="40"/>
      <c r="CB1063" s="40"/>
      <c r="CC1063" s="40"/>
      <c r="CD1063" s="40"/>
      <c r="CE1063" s="40"/>
      <c r="CF1063" s="40"/>
      <c r="CG1063" s="40"/>
      <c r="CH1063" s="40"/>
      <c r="CI1063" s="40"/>
      <c r="CJ1063" s="40"/>
      <c r="CK1063" s="40"/>
      <c r="CL1063" s="40"/>
      <c r="CM1063" s="40"/>
      <c r="CN1063" s="40"/>
      <c r="CO1063" s="40">
        <f t="shared" si="108"/>
        <v>0</v>
      </c>
    </row>
    <row r="1064" spans="1:93" ht="22.5" hidden="1" customHeight="1">
      <c r="A1064" s="277"/>
      <c r="B1064" s="275"/>
      <c r="C1064" s="75"/>
      <c r="D1064" s="78"/>
      <c r="E1064" s="75"/>
      <c r="F1064" s="80"/>
      <c r="G1064" s="78"/>
      <c r="H1064" s="70"/>
      <c r="I1064" s="81"/>
      <c r="J1064" s="71" t="str">
        <f>IF(H1064="","",VLOOKUP(H1064,単重表!$C$6:'単重表'!$F$2502,2,FALSE))</f>
        <v/>
      </c>
      <c r="K1064" s="232"/>
      <c r="L1064" s="101">
        <f t="shared" si="112"/>
        <v>1</v>
      </c>
      <c r="M1064" s="46"/>
      <c r="N1064" s="101">
        <f t="shared" si="113"/>
        <v>1</v>
      </c>
      <c r="O1064" s="49"/>
      <c r="P1064" s="47" t="str">
        <f>IF(H1064="","",VLOOKUP(H1064,単重表!$C$6:'単重表'!$F$2502,3,FALSE))</f>
        <v/>
      </c>
      <c r="Q1064" s="47"/>
      <c r="R1064" s="56" t="e">
        <f t="shared" si="114"/>
        <v>#VALUE!</v>
      </c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275"/>
      <c r="AF1064" s="275"/>
      <c r="AG1064" s="40"/>
      <c r="AH1064" s="40"/>
      <c r="AI1064" s="40"/>
      <c r="AJ1064" s="58" t="str">
        <f>IF(H1064="","",VLOOKUP(H1064,単重表!$C$6:'単重表'!$F$2502,4,FALSE))</f>
        <v/>
      </c>
      <c r="AK1064" s="141" t="e">
        <f t="shared" si="103"/>
        <v>#VALUE!</v>
      </c>
      <c r="AL1064" s="40">
        <v>2</v>
      </c>
      <c r="AM1064" s="190" t="e">
        <f t="shared" si="104"/>
        <v>#VALUE!</v>
      </c>
      <c r="AO1064" s="191">
        <f t="shared" si="105"/>
        <v>0</v>
      </c>
      <c r="AP1064" s="182"/>
      <c r="AQ1064" s="183" t="str">
        <f t="shared" si="106"/>
        <v/>
      </c>
      <c r="AR1064" s="182"/>
      <c r="AS1064" s="184" t="str">
        <f t="shared" si="107"/>
        <v/>
      </c>
      <c r="AT1064" s="182"/>
      <c r="AU1064" s="276"/>
      <c r="AV1064" s="185"/>
      <c r="AW1064" s="185"/>
      <c r="AX1064" s="185"/>
      <c r="AY1064" s="185"/>
      <c r="AZ1064" s="185"/>
      <c r="BA1064" s="186"/>
      <c r="BB1064" s="80"/>
      <c r="BC1064" s="185"/>
      <c r="BD1064" s="185"/>
      <c r="BE1064" s="185"/>
      <c r="BF1064" s="185"/>
      <c r="BG1064" s="187"/>
      <c r="BH1064" s="278"/>
      <c r="BI1064" s="188"/>
      <c r="BJ1064" s="276"/>
      <c r="BL1064" s="40"/>
      <c r="BM1064" s="40"/>
      <c r="BN1064" s="40"/>
      <c r="BO1064" s="40"/>
      <c r="BP1064" s="40"/>
      <c r="BQ1064" s="40"/>
      <c r="BR1064" s="40"/>
      <c r="BS1064" s="40"/>
      <c r="BT1064" s="40"/>
      <c r="BU1064" s="40"/>
      <c r="BV1064" s="40"/>
      <c r="BW1064" s="40"/>
      <c r="BX1064" s="40"/>
      <c r="BY1064" s="40"/>
      <c r="BZ1064" s="40"/>
      <c r="CA1064" s="40"/>
      <c r="CB1064" s="40"/>
      <c r="CC1064" s="40"/>
      <c r="CD1064" s="40"/>
      <c r="CE1064" s="40"/>
      <c r="CF1064" s="40"/>
      <c r="CG1064" s="40"/>
      <c r="CH1064" s="40"/>
      <c r="CI1064" s="40"/>
      <c r="CJ1064" s="40"/>
      <c r="CK1064" s="40"/>
      <c r="CL1064" s="40"/>
      <c r="CM1064" s="40"/>
      <c r="CN1064" s="40"/>
      <c r="CO1064" s="40">
        <f t="shared" si="108"/>
        <v>0</v>
      </c>
    </row>
    <row r="1065" spans="1:93" ht="22.5" hidden="1" customHeight="1">
      <c r="A1065" s="277"/>
      <c r="B1065" s="275"/>
      <c r="C1065" s="75"/>
      <c r="D1065" s="78"/>
      <c r="E1065" s="75"/>
      <c r="F1065" s="80"/>
      <c r="G1065" s="78"/>
      <c r="H1065" s="70"/>
      <c r="I1065" s="81"/>
      <c r="J1065" s="71" t="str">
        <f>IF(H1065="","",VLOOKUP(H1065,単重表!$C$6:'単重表'!$F$2502,2,FALSE))</f>
        <v/>
      </c>
      <c r="K1065" s="232"/>
      <c r="L1065" s="101">
        <f t="shared" si="112"/>
        <v>1</v>
      </c>
      <c r="M1065" s="46"/>
      <c r="N1065" s="101">
        <f t="shared" si="113"/>
        <v>1</v>
      </c>
      <c r="O1065" s="49"/>
      <c r="P1065" s="47" t="str">
        <f>IF(H1065="","",VLOOKUP(H1065,単重表!$C$6:'単重表'!$F$2502,3,FALSE))</f>
        <v/>
      </c>
      <c r="Q1065" s="47"/>
      <c r="R1065" s="56" t="e">
        <f t="shared" si="114"/>
        <v>#VALUE!</v>
      </c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275"/>
      <c r="AF1065" s="275"/>
      <c r="AG1065" s="40"/>
      <c r="AH1065" s="40"/>
      <c r="AI1065" s="40"/>
      <c r="AJ1065" s="58" t="str">
        <f>IF(H1065="","",VLOOKUP(H1065,単重表!$C$6:'単重表'!$F$2502,4,FALSE))</f>
        <v/>
      </c>
      <c r="AK1065" s="141" t="e">
        <f t="shared" si="103"/>
        <v>#VALUE!</v>
      </c>
      <c r="AL1065" s="40">
        <v>2</v>
      </c>
      <c r="AM1065" s="190" t="e">
        <f t="shared" si="104"/>
        <v>#VALUE!</v>
      </c>
      <c r="AO1065" s="191">
        <f t="shared" si="105"/>
        <v>0</v>
      </c>
      <c r="AP1065" s="182"/>
      <c r="AQ1065" s="183" t="str">
        <f t="shared" si="106"/>
        <v/>
      </c>
      <c r="AR1065" s="182"/>
      <c r="AS1065" s="184" t="str">
        <f t="shared" si="107"/>
        <v/>
      </c>
      <c r="AT1065" s="182"/>
      <c r="AU1065" s="276"/>
      <c r="AV1065" s="185"/>
      <c r="AW1065" s="185"/>
      <c r="AX1065" s="185"/>
      <c r="AY1065" s="185"/>
      <c r="AZ1065" s="185"/>
      <c r="BA1065" s="186"/>
      <c r="BB1065" s="80"/>
      <c r="BC1065" s="185"/>
      <c r="BD1065" s="185"/>
      <c r="BE1065" s="185"/>
      <c r="BF1065" s="185"/>
      <c r="BG1065" s="187"/>
      <c r="BH1065" s="278"/>
      <c r="BI1065" s="188"/>
      <c r="BJ1065" s="276"/>
      <c r="BL1065" s="40"/>
      <c r="BM1065" s="40"/>
      <c r="BN1065" s="40"/>
      <c r="BO1065" s="40"/>
      <c r="BP1065" s="40"/>
      <c r="BQ1065" s="40"/>
      <c r="BR1065" s="40"/>
      <c r="BS1065" s="40"/>
      <c r="BT1065" s="40"/>
      <c r="BU1065" s="40"/>
      <c r="BV1065" s="40"/>
      <c r="BW1065" s="40"/>
      <c r="BX1065" s="40"/>
      <c r="BY1065" s="40"/>
      <c r="BZ1065" s="40"/>
      <c r="CA1065" s="40"/>
      <c r="CB1065" s="40"/>
      <c r="CC1065" s="40"/>
      <c r="CD1065" s="40"/>
      <c r="CE1065" s="40"/>
      <c r="CF1065" s="40"/>
      <c r="CG1065" s="40"/>
      <c r="CH1065" s="40"/>
      <c r="CI1065" s="40"/>
      <c r="CJ1065" s="40"/>
      <c r="CK1065" s="40"/>
      <c r="CL1065" s="40"/>
      <c r="CM1065" s="40"/>
      <c r="CN1065" s="40"/>
      <c r="CO1065" s="40">
        <f t="shared" si="108"/>
        <v>0</v>
      </c>
    </row>
    <row r="1066" spans="1:93" ht="22.5" hidden="1" customHeight="1">
      <c r="A1066" s="277"/>
      <c r="B1066" s="275"/>
      <c r="C1066" s="75"/>
      <c r="D1066" s="78"/>
      <c r="E1066" s="75"/>
      <c r="F1066" s="80"/>
      <c r="G1066" s="78"/>
      <c r="H1066" s="70"/>
      <c r="I1066" s="81"/>
      <c r="J1066" s="71" t="str">
        <f>IF(H1066="","",VLOOKUP(H1066,単重表!$C$6:'単重表'!$F$2502,2,FALSE))</f>
        <v/>
      </c>
      <c r="K1066" s="232"/>
      <c r="L1066" s="101">
        <f t="shared" si="112"/>
        <v>1</v>
      </c>
      <c r="M1066" s="46"/>
      <c r="N1066" s="101">
        <f t="shared" si="113"/>
        <v>1</v>
      </c>
      <c r="O1066" s="49"/>
      <c r="P1066" s="47" t="str">
        <f>IF(H1066="","",VLOOKUP(H1066,単重表!$C$6:'単重表'!$F$2502,3,FALSE))</f>
        <v/>
      </c>
      <c r="Q1066" s="47"/>
      <c r="R1066" s="56" t="e">
        <f t="shared" si="114"/>
        <v>#VALUE!</v>
      </c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275"/>
      <c r="AF1066" s="275"/>
      <c r="AG1066" s="40"/>
      <c r="AH1066" s="40"/>
      <c r="AI1066" s="40"/>
      <c r="AJ1066" s="58" t="str">
        <f>IF(H1066="","",VLOOKUP(H1066,単重表!$C$6:'単重表'!$F$2502,4,FALSE))</f>
        <v/>
      </c>
      <c r="AK1066" s="141" t="e">
        <f t="shared" si="103"/>
        <v>#VALUE!</v>
      </c>
      <c r="AL1066" s="40">
        <v>2</v>
      </c>
      <c r="AM1066" s="190" t="e">
        <f t="shared" si="104"/>
        <v>#VALUE!</v>
      </c>
      <c r="AO1066" s="191">
        <f t="shared" si="105"/>
        <v>0</v>
      </c>
      <c r="AP1066" s="182"/>
      <c r="AQ1066" s="183" t="str">
        <f t="shared" si="106"/>
        <v/>
      </c>
      <c r="AR1066" s="182"/>
      <c r="AS1066" s="184" t="str">
        <f t="shared" si="107"/>
        <v/>
      </c>
      <c r="AT1066" s="182"/>
      <c r="AU1066" s="276"/>
      <c r="AV1066" s="185"/>
      <c r="AW1066" s="185"/>
      <c r="AX1066" s="185"/>
      <c r="AY1066" s="185"/>
      <c r="AZ1066" s="185"/>
      <c r="BA1066" s="186"/>
      <c r="BB1066" s="80"/>
      <c r="BC1066" s="185"/>
      <c r="BD1066" s="185"/>
      <c r="BE1066" s="185"/>
      <c r="BF1066" s="185"/>
      <c r="BG1066" s="187"/>
      <c r="BH1066" s="278"/>
      <c r="BI1066" s="188"/>
      <c r="BJ1066" s="276"/>
      <c r="BL1066" s="40"/>
      <c r="BM1066" s="40"/>
      <c r="BN1066" s="40"/>
      <c r="BO1066" s="40"/>
      <c r="BP1066" s="40"/>
      <c r="BQ1066" s="40"/>
      <c r="BR1066" s="40"/>
      <c r="BS1066" s="40"/>
      <c r="BT1066" s="40"/>
      <c r="BU1066" s="40"/>
      <c r="BV1066" s="40"/>
      <c r="BW1066" s="40"/>
      <c r="BX1066" s="40"/>
      <c r="BY1066" s="40"/>
      <c r="BZ1066" s="40"/>
      <c r="CA1066" s="40"/>
      <c r="CB1066" s="40"/>
      <c r="CC1066" s="40"/>
      <c r="CD1066" s="40"/>
      <c r="CE1066" s="40"/>
      <c r="CF1066" s="40"/>
      <c r="CG1066" s="40"/>
      <c r="CH1066" s="40"/>
      <c r="CI1066" s="40"/>
      <c r="CJ1066" s="40"/>
      <c r="CK1066" s="40"/>
      <c r="CL1066" s="40"/>
      <c r="CM1066" s="40"/>
      <c r="CN1066" s="40"/>
      <c r="CO1066" s="40">
        <f t="shared" si="108"/>
        <v>0</v>
      </c>
    </row>
    <row r="1067" spans="1:93" ht="22.5" hidden="1" customHeight="1">
      <c r="A1067" s="277"/>
      <c r="B1067" s="275"/>
      <c r="C1067" s="75"/>
      <c r="D1067" s="78"/>
      <c r="E1067" s="75"/>
      <c r="F1067" s="80"/>
      <c r="G1067" s="78"/>
      <c r="H1067" s="70"/>
      <c r="I1067" s="81"/>
      <c r="J1067" s="71" t="str">
        <f>IF(H1067="","",VLOOKUP(H1067,単重表!$C$6:'単重表'!$F$2502,2,FALSE))</f>
        <v/>
      </c>
      <c r="K1067" s="232"/>
      <c r="L1067" s="101">
        <f t="shared" si="112"/>
        <v>1</v>
      </c>
      <c r="M1067" s="46"/>
      <c r="N1067" s="101">
        <f t="shared" si="113"/>
        <v>1</v>
      </c>
      <c r="O1067" s="49"/>
      <c r="P1067" s="47" t="str">
        <f>IF(H1067="","",VLOOKUP(H1067,単重表!$C$6:'単重表'!$F$2502,3,FALSE))</f>
        <v/>
      </c>
      <c r="Q1067" s="47"/>
      <c r="R1067" s="56" t="e">
        <f t="shared" si="114"/>
        <v>#VALUE!</v>
      </c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275"/>
      <c r="AF1067" s="275"/>
      <c r="AG1067" s="40"/>
      <c r="AH1067" s="40"/>
      <c r="AI1067" s="40"/>
      <c r="AJ1067" s="58" t="str">
        <f>IF(H1067="","",VLOOKUP(H1067,単重表!$C$6:'単重表'!$F$2502,4,FALSE))</f>
        <v/>
      </c>
      <c r="AK1067" s="141" t="e">
        <f t="shared" si="103"/>
        <v>#VALUE!</v>
      </c>
      <c r="AL1067" s="40">
        <v>2</v>
      </c>
      <c r="AM1067" s="190" t="e">
        <f t="shared" si="104"/>
        <v>#VALUE!</v>
      </c>
      <c r="AO1067" s="191">
        <f t="shared" si="105"/>
        <v>0</v>
      </c>
      <c r="AP1067" s="182"/>
      <c r="AQ1067" s="183" t="str">
        <f t="shared" si="106"/>
        <v/>
      </c>
      <c r="AR1067" s="182"/>
      <c r="AS1067" s="184" t="str">
        <f t="shared" si="107"/>
        <v/>
      </c>
      <c r="AT1067" s="182"/>
      <c r="AU1067" s="276"/>
      <c r="AV1067" s="185"/>
      <c r="AW1067" s="185"/>
      <c r="AX1067" s="185"/>
      <c r="AY1067" s="185"/>
      <c r="AZ1067" s="185"/>
      <c r="BA1067" s="186"/>
      <c r="BB1067" s="80"/>
      <c r="BC1067" s="185"/>
      <c r="BD1067" s="185"/>
      <c r="BE1067" s="185"/>
      <c r="BF1067" s="185"/>
      <c r="BG1067" s="187"/>
      <c r="BH1067" s="278"/>
      <c r="BI1067" s="188"/>
      <c r="BJ1067" s="276"/>
      <c r="BL1067" s="40"/>
      <c r="BM1067" s="40"/>
      <c r="BN1067" s="40"/>
      <c r="BO1067" s="40"/>
      <c r="BP1067" s="40"/>
      <c r="BQ1067" s="40"/>
      <c r="BR1067" s="40"/>
      <c r="BS1067" s="40"/>
      <c r="BT1067" s="40"/>
      <c r="BU1067" s="40"/>
      <c r="BV1067" s="40"/>
      <c r="BW1067" s="40"/>
      <c r="BX1067" s="40"/>
      <c r="BY1067" s="40"/>
      <c r="BZ1067" s="40"/>
      <c r="CA1067" s="40"/>
      <c r="CB1067" s="40"/>
      <c r="CC1067" s="40"/>
      <c r="CD1067" s="40"/>
      <c r="CE1067" s="40"/>
      <c r="CF1067" s="40"/>
      <c r="CG1067" s="40"/>
      <c r="CH1067" s="40"/>
      <c r="CI1067" s="40"/>
      <c r="CJ1067" s="40"/>
      <c r="CK1067" s="40"/>
      <c r="CL1067" s="40"/>
      <c r="CM1067" s="40"/>
      <c r="CN1067" s="40"/>
      <c r="CO1067" s="40">
        <f t="shared" si="108"/>
        <v>0</v>
      </c>
    </row>
    <row r="1068" spans="1:93" ht="22.5" hidden="1" customHeight="1">
      <c r="A1068" s="277"/>
      <c r="B1068" s="275"/>
      <c r="C1068" s="75"/>
      <c r="D1068" s="78"/>
      <c r="E1068" s="75"/>
      <c r="F1068" s="80"/>
      <c r="G1068" s="78"/>
      <c r="H1068" s="70"/>
      <c r="I1068" s="81"/>
      <c r="J1068" s="71" t="str">
        <f>IF(H1068="","",VLOOKUP(H1068,単重表!$C$6:'単重表'!$F$2502,2,FALSE))</f>
        <v/>
      </c>
      <c r="K1068" s="232"/>
      <c r="L1068" s="101">
        <f t="shared" si="112"/>
        <v>1</v>
      </c>
      <c r="M1068" s="46"/>
      <c r="N1068" s="101">
        <f t="shared" si="113"/>
        <v>1</v>
      </c>
      <c r="O1068" s="49"/>
      <c r="P1068" s="47" t="str">
        <f>IF(H1068="","",VLOOKUP(H1068,単重表!$C$6:'単重表'!$F$2502,3,FALSE))</f>
        <v/>
      </c>
      <c r="Q1068" s="47"/>
      <c r="R1068" s="56" t="e">
        <f t="shared" si="114"/>
        <v>#VALUE!</v>
      </c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275"/>
      <c r="AF1068" s="275"/>
      <c r="AG1068" s="40"/>
      <c r="AH1068" s="40"/>
      <c r="AI1068" s="40"/>
      <c r="AJ1068" s="58" t="str">
        <f>IF(H1068="","",VLOOKUP(H1068,単重表!$C$6:'単重表'!$F$2502,4,FALSE))</f>
        <v/>
      </c>
      <c r="AK1068" s="141" t="e">
        <f t="shared" si="103"/>
        <v>#VALUE!</v>
      </c>
      <c r="AL1068" s="40">
        <v>2</v>
      </c>
      <c r="AM1068" s="190" t="e">
        <f t="shared" si="104"/>
        <v>#VALUE!</v>
      </c>
      <c r="AO1068" s="191">
        <f t="shared" si="105"/>
        <v>0</v>
      </c>
      <c r="AP1068" s="182"/>
      <c r="AQ1068" s="183" t="str">
        <f t="shared" si="106"/>
        <v/>
      </c>
      <c r="AR1068" s="182"/>
      <c r="AS1068" s="184" t="str">
        <f t="shared" si="107"/>
        <v/>
      </c>
      <c r="AT1068" s="182"/>
      <c r="AU1068" s="276"/>
      <c r="AV1068" s="185"/>
      <c r="AW1068" s="185"/>
      <c r="AX1068" s="185"/>
      <c r="AY1068" s="185"/>
      <c r="AZ1068" s="185"/>
      <c r="BA1068" s="186"/>
      <c r="BB1068" s="80"/>
      <c r="BC1068" s="185"/>
      <c r="BD1068" s="185"/>
      <c r="BE1068" s="185"/>
      <c r="BF1068" s="185"/>
      <c r="BG1068" s="187"/>
      <c r="BH1068" s="278"/>
      <c r="BI1068" s="188"/>
      <c r="BJ1068" s="276"/>
      <c r="BL1068" s="40"/>
      <c r="BM1068" s="40"/>
      <c r="BN1068" s="40"/>
      <c r="BO1068" s="40"/>
      <c r="BP1068" s="40"/>
      <c r="BQ1068" s="40"/>
      <c r="BR1068" s="40"/>
      <c r="BS1068" s="40"/>
      <c r="BT1068" s="40"/>
      <c r="BU1068" s="40"/>
      <c r="BV1068" s="40"/>
      <c r="BW1068" s="40"/>
      <c r="BX1068" s="40"/>
      <c r="BY1068" s="40"/>
      <c r="BZ1068" s="40"/>
      <c r="CA1068" s="40"/>
      <c r="CB1068" s="40"/>
      <c r="CC1068" s="40"/>
      <c r="CD1068" s="40"/>
      <c r="CE1068" s="40"/>
      <c r="CF1068" s="40"/>
      <c r="CG1068" s="40"/>
      <c r="CH1068" s="40"/>
      <c r="CI1068" s="40"/>
      <c r="CJ1068" s="40"/>
      <c r="CK1068" s="40"/>
      <c r="CL1068" s="40"/>
      <c r="CM1068" s="40"/>
      <c r="CN1068" s="40"/>
      <c r="CO1068" s="40">
        <f t="shared" si="108"/>
        <v>0</v>
      </c>
    </row>
    <row r="1069" spans="1:93" ht="22.5" hidden="1" customHeight="1">
      <c r="A1069" s="277"/>
      <c r="B1069" s="275"/>
      <c r="C1069" s="75"/>
      <c r="D1069" s="78"/>
      <c r="E1069" s="75"/>
      <c r="F1069" s="80"/>
      <c r="G1069" s="78"/>
      <c r="H1069" s="70"/>
      <c r="I1069" s="81"/>
      <c r="J1069" s="71" t="str">
        <f>IF(H1069="","",VLOOKUP(H1069,単重表!$C$6:'単重表'!$F$2502,2,FALSE))</f>
        <v/>
      </c>
      <c r="K1069" s="232"/>
      <c r="L1069" s="101">
        <f t="shared" si="112"/>
        <v>1</v>
      </c>
      <c r="M1069" s="46"/>
      <c r="N1069" s="101">
        <f t="shared" si="113"/>
        <v>1</v>
      </c>
      <c r="O1069" s="49"/>
      <c r="P1069" s="47" t="str">
        <f>IF(H1069="","",VLOOKUP(H1069,単重表!$C$6:'単重表'!$F$2502,3,FALSE))</f>
        <v/>
      </c>
      <c r="Q1069" s="47"/>
      <c r="R1069" s="56" t="e">
        <f t="shared" si="114"/>
        <v>#VALUE!</v>
      </c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275"/>
      <c r="AF1069" s="275"/>
      <c r="AG1069" s="40"/>
      <c r="AH1069" s="40"/>
      <c r="AI1069" s="40"/>
      <c r="AJ1069" s="58" t="str">
        <f>IF(H1069="","",VLOOKUP(H1069,単重表!$C$6:'単重表'!$F$2502,4,FALSE))</f>
        <v/>
      </c>
      <c r="AK1069" s="141" t="e">
        <f t="shared" si="103"/>
        <v>#VALUE!</v>
      </c>
      <c r="AL1069" s="40">
        <v>2</v>
      </c>
      <c r="AM1069" s="190" t="e">
        <f t="shared" si="104"/>
        <v>#VALUE!</v>
      </c>
      <c r="AO1069" s="191">
        <f t="shared" si="105"/>
        <v>0</v>
      </c>
      <c r="AP1069" s="182"/>
      <c r="AQ1069" s="183" t="str">
        <f t="shared" si="106"/>
        <v/>
      </c>
      <c r="AR1069" s="182"/>
      <c r="AS1069" s="184" t="str">
        <f t="shared" si="107"/>
        <v/>
      </c>
      <c r="AT1069" s="182"/>
      <c r="AU1069" s="276"/>
      <c r="AV1069" s="185"/>
      <c r="AW1069" s="185"/>
      <c r="AX1069" s="185"/>
      <c r="AY1069" s="185"/>
      <c r="AZ1069" s="185"/>
      <c r="BA1069" s="186"/>
      <c r="BB1069" s="80"/>
      <c r="BC1069" s="185"/>
      <c r="BD1069" s="185"/>
      <c r="BE1069" s="185"/>
      <c r="BF1069" s="185"/>
      <c r="BG1069" s="187"/>
      <c r="BH1069" s="278"/>
      <c r="BI1069" s="188"/>
      <c r="BJ1069" s="276"/>
      <c r="BL1069" s="40"/>
      <c r="BM1069" s="40"/>
      <c r="BN1069" s="40"/>
      <c r="BO1069" s="40"/>
      <c r="BP1069" s="40"/>
      <c r="BQ1069" s="40"/>
      <c r="BR1069" s="40"/>
      <c r="BS1069" s="40"/>
      <c r="BT1069" s="40"/>
      <c r="BU1069" s="40"/>
      <c r="BV1069" s="40"/>
      <c r="BW1069" s="40"/>
      <c r="BX1069" s="40"/>
      <c r="BY1069" s="40"/>
      <c r="BZ1069" s="40"/>
      <c r="CA1069" s="40"/>
      <c r="CB1069" s="40"/>
      <c r="CC1069" s="40"/>
      <c r="CD1069" s="40"/>
      <c r="CE1069" s="40"/>
      <c r="CF1069" s="40"/>
      <c r="CG1069" s="40"/>
      <c r="CH1069" s="40"/>
      <c r="CI1069" s="40"/>
      <c r="CJ1069" s="40"/>
      <c r="CK1069" s="40"/>
      <c r="CL1069" s="40"/>
      <c r="CM1069" s="40"/>
      <c r="CN1069" s="40"/>
      <c r="CO1069" s="40">
        <f t="shared" si="108"/>
        <v>0</v>
      </c>
    </row>
    <row r="1070" spans="1:93" ht="22.5" hidden="1" customHeight="1">
      <c r="A1070" s="277"/>
      <c r="B1070" s="275"/>
      <c r="C1070" s="75"/>
      <c r="D1070" s="78"/>
      <c r="E1070" s="75"/>
      <c r="F1070" s="80"/>
      <c r="G1070" s="78"/>
      <c r="H1070" s="70"/>
      <c r="I1070" s="81"/>
      <c r="J1070" s="71" t="str">
        <f>IF(H1070="","",VLOOKUP(H1070,単重表!$C$6:'単重表'!$F$2502,2,FALSE))</f>
        <v/>
      </c>
      <c r="K1070" s="232"/>
      <c r="L1070" s="101">
        <f t="shared" si="112"/>
        <v>1</v>
      </c>
      <c r="M1070" s="46"/>
      <c r="N1070" s="101">
        <f t="shared" si="113"/>
        <v>1</v>
      </c>
      <c r="O1070" s="49"/>
      <c r="P1070" s="47" t="str">
        <f>IF(H1070="","",VLOOKUP(H1070,単重表!$C$6:'単重表'!$F$2502,3,FALSE))</f>
        <v/>
      </c>
      <c r="Q1070" s="47"/>
      <c r="R1070" s="56" t="e">
        <f t="shared" si="114"/>
        <v>#VALUE!</v>
      </c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275"/>
      <c r="AF1070" s="275"/>
      <c r="AG1070" s="40"/>
      <c r="AH1070" s="40"/>
      <c r="AI1070" s="40"/>
      <c r="AJ1070" s="58" t="str">
        <f>IF(H1070="","",VLOOKUP(H1070,単重表!$C$6:'単重表'!$F$2502,4,FALSE))</f>
        <v/>
      </c>
      <c r="AK1070" s="141" t="e">
        <f t="shared" si="103"/>
        <v>#VALUE!</v>
      </c>
      <c r="AL1070" s="40">
        <v>2</v>
      </c>
      <c r="AM1070" s="190" t="e">
        <f t="shared" si="104"/>
        <v>#VALUE!</v>
      </c>
      <c r="AO1070" s="191">
        <f t="shared" si="105"/>
        <v>0</v>
      </c>
      <c r="AP1070" s="182"/>
      <c r="AQ1070" s="183" t="str">
        <f t="shared" si="106"/>
        <v/>
      </c>
      <c r="AR1070" s="182"/>
      <c r="AS1070" s="184" t="str">
        <f t="shared" si="107"/>
        <v/>
      </c>
      <c r="AT1070" s="182"/>
      <c r="AU1070" s="276"/>
      <c r="AV1070" s="185"/>
      <c r="AW1070" s="185"/>
      <c r="AX1070" s="185"/>
      <c r="AY1070" s="185"/>
      <c r="AZ1070" s="185"/>
      <c r="BA1070" s="186"/>
      <c r="BB1070" s="80"/>
      <c r="BC1070" s="185"/>
      <c r="BD1070" s="185"/>
      <c r="BE1070" s="185"/>
      <c r="BF1070" s="185"/>
      <c r="BG1070" s="187"/>
      <c r="BH1070" s="278"/>
      <c r="BI1070" s="188"/>
      <c r="BJ1070" s="276"/>
      <c r="BL1070" s="40"/>
      <c r="BM1070" s="40"/>
      <c r="BN1070" s="40"/>
      <c r="BO1070" s="40"/>
      <c r="BP1070" s="40"/>
      <c r="BQ1070" s="40"/>
      <c r="BR1070" s="40"/>
      <c r="BS1070" s="40"/>
      <c r="BT1070" s="40"/>
      <c r="BU1070" s="40"/>
      <c r="BV1070" s="40"/>
      <c r="BW1070" s="40"/>
      <c r="BX1070" s="40"/>
      <c r="BY1070" s="40"/>
      <c r="BZ1070" s="40"/>
      <c r="CA1070" s="40"/>
      <c r="CB1070" s="40"/>
      <c r="CC1070" s="40"/>
      <c r="CD1070" s="40"/>
      <c r="CE1070" s="40"/>
      <c r="CF1070" s="40"/>
      <c r="CG1070" s="40"/>
      <c r="CH1070" s="40"/>
      <c r="CI1070" s="40"/>
      <c r="CJ1070" s="40"/>
      <c r="CK1070" s="40"/>
      <c r="CL1070" s="40"/>
      <c r="CM1070" s="40"/>
      <c r="CN1070" s="40"/>
      <c r="CO1070" s="40">
        <f t="shared" si="108"/>
        <v>0</v>
      </c>
    </row>
    <row r="1071" spans="1:93" ht="22.5" hidden="1" customHeight="1">
      <c r="A1071" s="277"/>
      <c r="B1071" s="275"/>
      <c r="C1071" s="75"/>
      <c r="D1071" s="78"/>
      <c r="E1071" s="75"/>
      <c r="F1071" s="80"/>
      <c r="G1071" s="78"/>
      <c r="H1071" s="70"/>
      <c r="I1071" s="81"/>
      <c r="J1071" s="71" t="str">
        <f>IF(H1071="","",VLOOKUP(H1071,単重表!$C$6:'単重表'!$F$2502,2,FALSE))</f>
        <v/>
      </c>
      <c r="K1071" s="232"/>
      <c r="L1071" s="101">
        <f t="shared" si="112"/>
        <v>1</v>
      </c>
      <c r="M1071" s="46"/>
      <c r="N1071" s="101">
        <f t="shared" si="113"/>
        <v>1</v>
      </c>
      <c r="O1071" s="49"/>
      <c r="P1071" s="47" t="str">
        <f>IF(H1071="","",VLOOKUP(H1071,単重表!$C$6:'単重表'!$F$2502,3,FALSE))</f>
        <v/>
      </c>
      <c r="Q1071" s="47"/>
      <c r="R1071" s="56" t="e">
        <f t="shared" si="114"/>
        <v>#VALUE!</v>
      </c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275"/>
      <c r="AF1071" s="275"/>
      <c r="AG1071" s="40"/>
      <c r="AH1071" s="40"/>
      <c r="AI1071" s="40"/>
      <c r="AJ1071" s="58" t="str">
        <f>IF(H1071="","",VLOOKUP(H1071,単重表!$C$6:'単重表'!$F$2502,4,FALSE))</f>
        <v/>
      </c>
      <c r="AK1071" s="141" t="e">
        <f t="shared" si="103"/>
        <v>#VALUE!</v>
      </c>
      <c r="AL1071" s="40">
        <v>2</v>
      </c>
      <c r="AM1071" s="190" t="e">
        <f t="shared" si="104"/>
        <v>#VALUE!</v>
      </c>
      <c r="AO1071" s="191">
        <f t="shared" si="105"/>
        <v>0</v>
      </c>
      <c r="AP1071" s="182"/>
      <c r="AQ1071" s="183" t="str">
        <f t="shared" si="106"/>
        <v/>
      </c>
      <c r="AR1071" s="182"/>
      <c r="AS1071" s="184" t="str">
        <f t="shared" si="107"/>
        <v/>
      </c>
      <c r="AT1071" s="182"/>
      <c r="AU1071" s="276"/>
      <c r="AV1071" s="185"/>
      <c r="AW1071" s="185"/>
      <c r="AX1071" s="185"/>
      <c r="AY1071" s="185"/>
      <c r="AZ1071" s="185"/>
      <c r="BA1071" s="186"/>
      <c r="BB1071" s="80"/>
      <c r="BC1071" s="185"/>
      <c r="BD1071" s="185"/>
      <c r="BE1071" s="185"/>
      <c r="BF1071" s="185"/>
      <c r="BG1071" s="187"/>
      <c r="BH1071" s="278"/>
      <c r="BI1071" s="188"/>
      <c r="BJ1071" s="276"/>
      <c r="BL1071" s="40"/>
      <c r="BM1071" s="40"/>
      <c r="BN1071" s="40"/>
      <c r="BO1071" s="40"/>
      <c r="BP1071" s="40"/>
      <c r="BQ1071" s="40"/>
      <c r="BR1071" s="40"/>
      <c r="BS1071" s="40"/>
      <c r="BT1071" s="40"/>
      <c r="BU1071" s="40"/>
      <c r="BV1071" s="40"/>
      <c r="BW1071" s="40"/>
      <c r="BX1071" s="40"/>
      <c r="BY1071" s="40"/>
      <c r="BZ1071" s="40"/>
      <c r="CA1071" s="40"/>
      <c r="CB1071" s="40"/>
      <c r="CC1071" s="40"/>
      <c r="CD1071" s="40"/>
      <c r="CE1071" s="40"/>
      <c r="CF1071" s="40"/>
      <c r="CG1071" s="40"/>
      <c r="CH1071" s="40"/>
      <c r="CI1071" s="40"/>
      <c r="CJ1071" s="40"/>
      <c r="CK1071" s="40"/>
      <c r="CL1071" s="40"/>
      <c r="CM1071" s="40"/>
      <c r="CN1071" s="40"/>
      <c r="CO1071" s="40">
        <f t="shared" si="108"/>
        <v>0</v>
      </c>
    </row>
    <row r="1072" spans="1:93" ht="22.5" hidden="1" customHeight="1">
      <c r="A1072" s="277"/>
      <c r="B1072" s="275"/>
      <c r="C1072" s="75"/>
      <c r="D1072" s="78"/>
      <c r="E1072" s="75"/>
      <c r="F1072" s="80"/>
      <c r="G1072" s="78"/>
      <c r="H1072" s="70"/>
      <c r="I1072" s="81"/>
      <c r="J1072" s="71" t="str">
        <f>IF(H1072="","",VLOOKUP(H1072,単重表!$C$6:'単重表'!$F$2502,2,FALSE))</f>
        <v/>
      </c>
      <c r="K1072" s="232"/>
      <c r="L1072" s="101">
        <f t="shared" si="112"/>
        <v>1</v>
      </c>
      <c r="M1072" s="46"/>
      <c r="N1072" s="101">
        <f t="shared" si="113"/>
        <v>1</v>
      </c>
      <c r="O1072" s="49"/>
      <c r="P1072" s="47" t="str">
        <f>IF(H1072="","",VLOOKUP(H1072,単重表!$C$6:'単重表'!$F$2502,3,FALSE))</f>
        <v/>
      </c>
      <c r="Q1072" s="47"/>
      <c r="R1072" s="56" t="e">
        <f t="shared" si="114"/>
        <v>#VALUE!</v>
      </c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275"/>
      <c r="AF1072" s="275"/>
      <c r="AG1072" s="40"/>
      <c r="AH1072" s="40"/>
      <c r="AI1072" s="40"/>
      <c r="AJ1072" s="58" t="str">
        <f>IF(H1072="","",VLOOKUP(H1072,単重表!$C$6:'単重表'!$F$2502,4,FALSE))</f>
        <v/>
      </c>
      <c r="AK1072" s="141" t="e">
        <f t="shared" si="103"/>
        <v>#VALUE!</v>
      </c>
      <c r="AL1072" s="40">
        <v>2</v>
      </c>
      <c r="AM1072" s="190" t="e">
        <f t="shared" si="104"/>
        <v>#VALUE!</v>
      </c>
      <c r="AO1072" s="191">
        <f t="shared" si="105"/>
        <v>0</v>
      </c>
      <c r="AP1072" s="182"/>
      <c r="AQ1072" s="183" t="str">
        <f t="shared" si="106"/>
        <v/>
      </c>
      <c r="AR1072" s="182"/>
      <c r="AS1072" s="184" t="str">
        <f t="shared" si="107"/>
        <v/>
      </c>
      <c r="AT1072" s="182"/>
      <c r="AU1072" s="276"/>
      <c r="AV1072" s="185"/>
      <c r="AW1072" s="185"/>
      <c r="AX1072" s="185"/>
      <c r="AY1072" s="185"/>
      <c r="AZ1072" s="185"/>
      <c r="BA1072" s="186"/>
      <c r="BB1072" s="80"/>
      <c r="BC1072" s="185"/>
      <c r="BD1072" s="185"/>
      <c r="BE1072" s="185"/>
      <c r="BF1072" s="185"/>
      <c r="BG1072" s="187"/>
      <c r="BH1072" s="278"/>
      <c r="BI1072" s="188"/>
      <c r="BJ1072" s="276"/>
      <c r="BL1072" s="40"/>
      <c r="BM1072" s="40"/>
      <c r="BN1072" s="40"/>
      <c r="BO1072" s="40"/>
      <c r="BP1072" s="40"/>
      <c r="BQ1072" s="40"/>
      <c r="BR1072" s="40"/>
      <c r="BS1072" s="40"/>
      <c r="BT1072" s="40"/>
      <c r="BU1072" s="40"/>
      <c r="BV1072" s="40"/>
      <c r="BW1072" s="40"/>
      <c r="BX1072" s="40"/>
      <c r="BY1072" s="40"/>
      <c r="BZ1072" s="40"/>
      <c r="CA1072" s="40"/>
      <c r="CB1072" s="40"/>
      <c r="CC1072" s="40"/>
      <c r="CD1072" s="40"/>
      <c r="CE1072" s="40"/>
      <c r="CF1072" s="40"/>
      <c r="CG1072" s="40"/>
      <c r="CH1072" s="40"/>
      <c r="CI1072" s="40"/>
      <c r="CJ1072" s="40"/>
      <c r="CK1072" s="40"/>
      <c r="CL1072" s="40"/>
      <c r="CM1072" s="40"/>
      <c r="CN1072" s="40"/>
      <c r="CO1072" s="40">
        <f t="shared" si="108"/>
        <v>0</v>
      </c>
    </row>
    <row r="1073" spans="1:93" ht="22.5" hidden="1" customHeight="1">
      <c r="A1073" s="277"/>
      <c r="B1073" s="275"/>
      <c r="C1073" s="75"/>
      <c r="D1073" s="78"/>
      <c r="E1073" s="75"/>
      <c r="F1073" s="80"/>
      <c r="G1073" s="78"/>
      <c r="H1073" s="70"/>
      <c r="I1073" s="81"/>
      <c r="J1073" s="71" t="str">
        <f>IF(H1073="","",VLOOKUP(H1073,単重表!$C$6:'単重表'!$F$2502,2,FALSE))</f>
        <v/>
      </c>
      <c r="K1073" s="232"/>
      <c r="L1073" s="101">
        <f t="shared" si="112"/>
        <v>1</v>
      </c>
      <c r="M1073" s="46"/>
      <c r="N1073" s="101">
        <f t="shared" si="113"/>
        <v>1</v>
      </c>
      <c r="O1073" s="49"/>
      <c r="P1073" s="47" t="str">
        <f>IF(H1073="","",VLOOKUP(H1073,単重表!$C$6:'単重表'!$F$2502,3,FALSE))</f>
        <v/>
      </c>
      <c r="Q1073" s="47"/>
      <c r="R1073" s="56" t="e">
        <f t="shared" si="114"/>
        <v>#VALUE!</v>
      </c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275"/>
      <c r="AF1073" s="275"/>
      <c r="AG1073" s="40"/>
      <c r="AH1073" s="40"/>
      <c r="AI1073" s="40"/>
      <c r="AJ1073" s="58" t="str">
        <f>IF(H1073="","",VLOOKUP(H1073,単重表!$C$6:'単重表'!$F$2502,4,FALSE))</f>
        <v/>
      </c>
      <c r="AK1073" s="141" t="e">
        <f t="shared" si="103"/>
        <v>#VALUE!</v>
      </c>
      <c r="AL1073" s="40">
        <v>2</v>
      </c>
      <c r="AM1073" s="190" t="e">
        <f t="shared" si="104"/>
        <v>#VALUE!</v>
      </c>
      <c r="AO1073" s="191">
        <f t="shared" si="105"/>
        <v>0</v>
      </c>
      <c r="AP1073" s="182"/>
      <c r="AQ1073" s="183" t="str">
        <f t="shared" si="106"/>
        <v/>
      </c>
      <c r="AR1073" s="182"/>
      <c r="AS1073" s="184" t="str">
        <f t="shared" si="107"/>
        <v/>
      </c>
      <c r="AT1073" s="182"/>
      <c r="AU1073" s="276"/>
      <c r="AV1073" s="185"/>
      <c r="AW1073" s="185"/>
      <c r="AX1073" s="185"/>
      <c r="AY1073" s="185"/>
      <c r="AZ1073" s="185"/>
      <c r="BA1073" s="186"/>
      <c r="BB1073" s="80"/>
      <c r="BC1073" s="185"/>
      <c r="BD1073" s="185"/>
      <c r="BE1073" s="185"/>
      <c r="BF1073" s="185"/>
      <c r="BG1073" s="187"/>
      <c r="BH1073" s="278"/>
      <c r="BI1073" s="188"/>
      <c r="BJ1073" s="276"/>
      <c r="BL1073" s="40"/>
      <c r="BM1073" s="40"/>
      <c r="BN1073" s="40"/>
      <c r="BO1073" s="40"/>
      <c r="BP1073" s="40"/>
      <c r="BQ1073" s="40"/>
      <c r="BR1073" s="40"/>
      <c r="BS1073" s="40"/>
      <c r="BT1073" s="40"/>
      <c r="BU1073" s="40"/>
      <c r="BV1073" s="40"/>
      <c r="BW1073" s="40"/>
      <c r="BX1073" s="40"/>
      <c r="BY1073" s="40"/>
      <c r="BZ1073" s="40"/>
      <c r="CA1073" s="40"/>
      <c r="CB1073" s="40"/>
      <c r="CC1073" s="40"/>
      <c r="CD1073" s="40"/>
      <c r="CE1073" s="40"/>
      <c r="CF1073" s="40"/>
      <c r="CG1073" s="40"/>
      <c r="CH1073" s="40"/>
      <c r="CI1073" s="40"/>
      <c r="CJ1073" s="40"/>
      <c r="CK1073" s="40"/>
      <c r="CL1073" s="40"/>
      <c r="CM1073" s="40"/>
      <c r="CN1073" s="40"/>
      <c r="CO1073" s="40">
        <f t="shared" si="108"/>
        <v>0</v>
      </c>
    </row>
    <row r="1074" spans="1:93" ht="22.5" hidden="1" customHeight="1">
      <c r="A1074" s="277"/>
      <c r="B1074" s="275"/>
      <c r="C1074" s="75"/>
      <c r="D1074" s="78"/>
      <c r="E1074" s="75"/>
      <c r="F1074" s="80"/>
      <c r="G1074" s="78"/>
      <c r="H1074" s="70"/>
      <c r="I1074" s="81"/>
      <c r="J1074" s="71" t="str">
        <f>IF(H1074="","",VLOOKUP(H1074,単重表!$C$6:'単重表'!$F$2502,2,FALSE))</f>
        <v/>
      </c>
      <c r="K1074" s="232"/>
      <c r="L1074" s="101">
        <f t="shared" ref="L1074:L1137" si="115">IF(K1074="",1,K1074/1000)</f>
        <v>1</v>
      </c>
      <c r="M1074" s="46"/>
      <c r="N1074" s="101">
        <f t="shared" ref="N1074:N1137" si="116">IF(M1074="",1,M1074/1000)</f>
        <v>1</v>
      </c>
      <c r="O1074" s="49"/>
      <c r="P1074" s="47" t="str">
        <f>IF(H1074="","",VLOOKUP(H1074,単重表!$C$6:'単重表'!$F$2502,3,FALSE))</f>
        <v/>
      </c>
      <c r="Q1074" s="47"/>
      <c r="R1074" s="56" t="e">
        <f t="shared" si="114"/>
        <v>#VALUE!</v>
      </c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275"/>
      <c r="AF1074" s="275"/>
      <c r="AG1074" s="40"/>
      <c r="AH1074" s="40"/>
      <c r="AI1074" s="40"/>
      <c r="AJ1074" s="58" t="str">
        <f>IF(H1074="","",VLOOKUP(H1074,単重表!$C$6:'単重表'!$F$2502,4,FALSE))</f>
        <v/>
      </c>
      <c r="AK1074" s="141" t="e">
        <f t="shared" si="103"/>
        <v>#VALUE!</v>
      </c>
      <c r="AL1074" s="40">
        <v>2</v>
      </c>
      <c r="AM1074" s="190" t="e">
        <f t="shared" si="104"/>
        <v>#VALUE!</v>
      </c>
      <c r="AO1074" s="191">
        <f t="shared" si="105"/>
        <v>0</v>
      </c>
      <c r="AP1074" s="182"/>
      <c r="AQ1074" s="183" t="str">
        <f t="shared" si="106"/>
        <v/>
      </c>
      <c r="AR1074" s="182"/>
      <c r="AS1074" s="184" t="str">
        <f t="shared" si="107"/>
        <v/>
      </c>
      <c r="AT1074" s="182"/>
      <c r="AU1074" s="276"/>
      <c r="AV1074" s="185"/>
      <c r="AW1074" s="185"/>
      <c r="AX1074" s="185"/>
      <c r="AY1074" s="185"/>
      <c r="AZ1074" s="185"/>
      <c r="BA1074" s="186"/>
      <c r="BB1074" s="80"/>
      <c r="BC1074" s="185"/>
      <c r="BD1074" s="185"/>
      <c r="BE1074" s="185"/>
      <c r="BF1074" s="185"/>
      <c r="BG1074" s="187"/>
      <c r="BH1074" s="278"/>
      <c r="BI1074" s="188"/>
      <c r="BJ1074" s="276"/>
      <c r="BL1074" s="40"/>
      <c r="BM1074" s="40"/>
      <c r="BN1074" s="40"/>
      <c r="BO1074" s="40"/>
      <c r="BP1074" s="40"/>
      <c r="BQ1074" s="40"/>
      <c r="BR1074" s="40"/>
      <c r="BS1074" s="40"/>
      <c r="BT1074" s="40"/>
      <c r="BU1074" s="40"/>
      <c r="BV1074" s="40"/>
      <c r="BW1074" s="40"/>
      <c r="BX1074" s="40"/>
      <c r="BY1074" s="40"/>
      <c r="BZ1074" s="40"/>
      <c r="CA1074" s="40"/>
      <c r="CB1074" s="40"/>
      <c r="CC1074" s="40"/>
      <c r="CD1074" s="40"/>
      <c r="CE1074" s="40"/>
      <c r="CF1074" s="40"/>
      <c r="CG1074" s="40"/>
      <c r="CH1074" s="40"/>
      <c r="CI1074" s="40"/>
      <c r="CJ1074" s="40"/>
      <c r="CK1074" s="40"/>
      <c r="CL1074" s="40"/>
      <c r="CM1074" s="40"/>
      <c r="CN1074" s="40"/>
      <c r="CO1074" s="40">
        <f t="shared" si="108"/>
        <v>0</v>
      </c>
    </row>
    <row r="1075" spans="1:93" ht="22.5" hidden="1" customHeight="1">
      <c r="A1075" s="277"/>
      <c r="B1075" s="275"/>
      <c r="C1075" s="75"/>
      <c r="D1075" s="78"/>
      <c r="E1075" s="75"/>
      <c r="F1075" s="80"/>
      <c r="G1075" s="78"/>
      <c r="H1075" s="70"/>
      <c r="I1075" s="81"/>
      <c r="J1075" s="71" t="str">
        <f>IF(H1075="","",VLOOKUP(H1075,単重表!$C$6:'単重表'!$F$2502,2,FALSE))</f>
        <v/>
      </c>
      <c r="K1075" s="232"/>
      <c r="L1075" s="101">
        <f t="shared" si="115"/>
        <v>1</v>
      </c>
      <c r="M1075" s="46"/>
      <c r="N1075" s="101">
        <f t="shared" si="116"/>
        <v>1</v>
      </c>
      <c r="O1075" s="49"/>
      <c r="P1075" s="47" t="str">
        <f>IF(H1075="","",VLOOKUP(H1075,単重表!$C$6:'単重表'!$F$2502,3,FALSE))</f>
        <v/>
      </c>
      <c r="Q1075" s="47"/>
      <c r="R1075" s="56" t="e">
        <f t="shared" si="114"/>
        <v>#VALUE!</v>
      </c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275"/>
      <c r="AF1075" s="275"/>
      <c r="AG1075" s="40"/>
      <c r="AH1075" s="40"/>
      <c r="AI1075" s="40"/>
      <c r="AJ1075" s="58" t="str">
        <f>IF(H1075="","",VLOOKUP(H1075,単重表!$C$6:'単重表'!$F$2502,4,FALSE))</f>
        <v/>
      </c>
      <c r="AK1075" s="141" t="e">
        <f t="shared" si="103"/>
        <v>#VALUE!</v>
      </c>
      <c r="AL1075" s="40">
        <v>2</v>
      </c>
      <c r="AM1075" s="190" t="e">
        <f t="shared" si="104"/>
        <v>#VALUE!</v>
      </c>
      <c r="AO1075" s="191">
        <f t="shared" si="105"/>
        <v>0</v>
      </c>
      <c r="AP1075" s="182"/>
      <c r="AQ1075" s="183" t="str">
        <f t="shared" si="106"/>
        <v/>
      </c>
      <c r="AR1075" s="182"/>
      <c r="AS1075" s="184" t="str">
        <f t="shared" si="107"/>
        <v/>
      </c>
      <c r="AT1075" s="182"/>
      <c r="AU1075" s="276"/>
      <c r="AV1075" s="185"/>
      <c r="AW1075" s="185"/>
      <c r="AX1075" s="185"/>
      <c r="AY1075" s="185"/>
      <c r="AZ1075" s="185"/>
      <c r="BA1075" s="186"/>
      <c r="BB1075" s="80"/>
      <c r="BC1075" s="185"/>
      <c r="BD1075" s="185"/>
      <c r="BE1075" s="185"/>
      <c r="BF1075" s="185"/>
      <c r="BG1075" s="187"/>
      <c r="BH1075" s="278"/>
      <c r="BI1075" s="188"/>
      <c r="BJ1075" s="276"/>
      <c r="BL1075" s="40"/>
      <c r="BM1075" s="40"/>
      <c r="BN1075" s="40"/>
      <c r="BO1075" s="40"/>
      <c r="BP1075" s="40"/>
      <c r="BQ1075" s="40"/>
      <c r="BR1075" s="40"/>
      <c r="BS1075" s="40"/>
      <c r="BT1075" s="40"/>
      <c r="BU1075" s="40"/>
      <c r="BV1075" s="40"/>
      <c r="BW1075" s="40"/>
      <c r="BX1075" s="40"/>
      <c r="BY1075" s="40"/>
      <c r="BZ1075" s="40"/>
      <c r="CA1075" s="40"/>
      <c r="CB1075" s="40"/>
      <c r="CC1075" s="40"/>
      <c r="CD1075" s="40"/>
      <c r="CE1075" s="40"/>
      <c r="CF1075" s="40"/>
      <c r="CG1075" s="40"/>
      <c r="CH1075" s="40"/>
      <c r="CI1075" s="40"/>
      <c r="CJ1075" s="40"/>
      <c r="CK1075" s="40"/>
      <c r="CL1075" s="40"/>
      <c r="CM1075" s="40"/>
      <c r="CN1075" s="40"/>
      <c r="CO1075" s="40">
        <f t="shared" si="108"/>
        <v>0</v>
      </c>
    </row>
    <row r="1076" spans="1:93" ht="22.5" hidden="1" customHeight="1">
      <c r="A1076" s="277"/>
      <c r="B1076" s="275"/>
      <c r="C1076" s="75"/>
      <c r="D1076" s="78"/>
      <c r="E1076" s="75"/>
      <c r="F1076" s="80"/>
      <c r="G1076" s="78"/>
      <c r="H1076" s="70"/>
      <c r="I1076" s="81"/>
      <c r="J1076" s="71" t="str">
        <f>IF(H1076="","",VLOOKUP(H1076,単重表!$C$6:'単重表'!$F$2502,2,FALSE))</f>
        <v/>
      </c>
      <c r="K1076" s="232"/>
      <c r="L1076" s="101">
        <f t="shared" si="115"/>
        <v>1</v>
      </c>
      <c r="M1076" s="46"/>
      <c r="N1076" s="101">
        <f t="shared" si="116"/>
        <v>1</v>
      </c>
      <c r="O1076" s="49"/>
      <c r="P1076" s="47" t="str">
        <f>IF(H1076="","",VLOOKUP(H1076,単重表!$C$6:'単重表'!$F$2502,3,FALSE))</f>
        <v/>
      </c>
      <c r="Q1076" s="47"/>
      <c r="R1076" s="56" t="e">
        <f t="shared" si="114"/>
        <v>#VALUE!</v>
      </c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275"/>
      <c r="AF1076" s="275"/>
      <c r="AG1076" s="40"/>
      <c r="AH1076" s="40"/>
      <c r="AI1076" s="40"/>
      <c r="AJ1076" s="58" t="str">
        <f>IF(H1076="","",VLOOKUP(H1076,単重表!$C$6:'単重表'!$F$2502,4,FALSE))</f>
        <v/>
      </c>
      <c r="AK1076" s="141" t="e">
        <f t="shared" si="103"/>
        <v>#VALUE!</v>
      </c>
      <c r="AL1076" s="40">
        <v>2</v>
      </c>
      <c r="AM1076" s="190" t="e">
        <f t="shared" si="104"/>
        <v>#VALUE!</v>
      </c>
      <c r="AO1076" s="191">
        <f t="shared" si="105"/>
        <v>0</v>
      </c>
      <c r="AP1076" s="182"/>
      <c r="AQ1076" s="183" t="str">
        <f t="shared" si="106"/>
        <v/>
      </c>
      <c r="AR1076" s="182"/>
      <c r="AS1076" s="184" t="str">
        <f t="shared" si="107"/>
        <v/>
      </c>
      <c r="AT1076" s="182"/>
      <c r="AU1076" s="276"/>
      <c r="AV1076" s="185"/>
      <c r="AW1076" s="185"/>
      <c r="AX1076" s="185"/>
      <c r="AY1076" s="185"/>
      <c r="AZ1076" s="185"/>
      <c r="BA1076" s="186"/>
      <c r="BB1076" s="80"/>
      <c r="BC1076" s="185"/>
      <c r="BD1076" s="185"/>
      <c r="BE1076" s="185"/>
      <c r="BF1076" s="185"/>
      <c r="BG1076" s="187"/>
      <c r="BH1076" s="278"/>
      <c r="BI1076" s="188"/>
      <c r="BJ1076" s="276"/>
      <c r="BL1076" s="40"/>
      <c r="BM1076" s="40"/>
      <c r="BN1076" s="40"/>
      <c r="BO1076" s="40"/>
      <c r="BP1076" s="40"/>
      <c r="BQ1076" s="40"/>
      <c r="BR1076" s="40"/>
      <c r="BS1076" s="40"/>
      <c r="BT1076" s="40"/>
      <c r="BU1076" s="40"/>
      <c r="BV1076" s="40"/>
      <c r="BW1076" s="40"/>
      <c r="BX1076" s="40"/>
      <c r="BY1076" s="40"/>
      <c r="BZ1076" s="40"/>
      <c r="CA1076" s="40"/>
      <c r="CB1076" s="40"/>
      <c r="CC1076" s="40"/>
      <c r="CD1076" s="40"/>
      <c r="CE1076" s="40"/>
      <c r="CF1076" s="40"/>
      <c r="CG1076" s="40"/>
      <c r="CH1076" s="40"/>
      <c r="CI1076" s="40"/>
      <c r="CJ1076" s="40"/>
      <c r="CK1076" s="40"/>
      <c r="CL1076" s="40"/>
      <c r="CM1076" s="40"/>
      <c r="CN1076" s="40"/>
      <c r="CO1076" s="40">
        <f t="shared" si="108"/>
        <v>0</v>
      </c>
    </row>
    <row r="1077" spans="1:93" ht="22.5" hidden="1" customHeight="1">
      <c r="A1077" s="277"/>
      <c r="B1077" s="275"/>
      <c r="C1077" s="75"/>
      <c r="D1077" s="78"/>
      <c r="E1077" s="75"/>
      <c r="F1077" s="80"/>
      <c r="G1077" s="78"/>
      <c r="H1077" s="70"/>
      <c r="I1077" s="81"/>
      <c r="J1077" s="71" t="str">
        <f>IF(H1077="","",VLOOKUP(H1077,単重表!$C$6:'単重表'!$F$2502,2,FALSE))</f>
        <v/>
      </c>
      <c r="K1077" s="232"/>
      <c r="L1077" s="101">
        <f t="shared" si="115"/>
        <v>1</v>
      </c>
      <c r="M1077" s="46"/>
      <c r="N1077" s="101">
        <f t="shared" si="116"/>
        <v>1</v>
      </c>
      <c r="O1077" s="49"/>
      <c r="P1077" s="47" t="str">
        <f>IF(H1077="","",VLOOKUP(H1077,単重表!$C$6:'単重表'!$F$2502,3,FALSE))</f>
        <v/>
      </c>
      <c r="Q1077" s="47"/>
      <c r="R1077" s="56" t="e">
        <f t="shared" si="114"/>
        <v>#VALUE!</v>
      </c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275"/>
      <c r="AF1077" s="275"/>
      <c r="AG1077" s="40"/>
      <c r="AH1077" s="40"/>
      <c r="AI1077" s="40"/>
      <c r="AJ1077" s="58" t="str">
        <f>IF(H1077="","",VLOOKUP(H1077,単重表!$C$6:'単重表'!$F$2502,4,FALSE))</f>
        <v/>
      </c>
      <c r="AK1077" s="141" t="e">
        <f t="shared" si="103"/>
        <v>#VALUE!</v>
      </c>
      <c r="AL1077" s="40">
        <v>2</v>
      </c>
      <c r="AM1077" s="190" t="e">
        <f t="shared" si="104"/>
        <v>#VALUE!</v>
      </c>
      <c r="AO1077" s="191">
        <f t="shared" si="105"/>
        <v>0</v>
      </c>
      <c r="AP1077" s="182"/>
      <c r="AQ1077" s="183" t="str">
        <f t="shared" si="106"/>
        <v/>
      </c>
      <c r="AR1077" s="182"/>
      <c r="AS1077" s="184" t="str">
        <f t="shared" si="107"/>
        <v/>
      </c>
      <c r="AT1077" s="182"/>
      <c r="AU1077" s="276"/>
      <c r="AV1077" s="185"/>
      <c r="AW1077" s="185"/>
      <c r="AX1077" s="185"/>
      <c r="AY1077" s="185"/>
      <c r="AZ1077" s="185"/>
      <c r="BA1077" s="186"/>
      <c r="BB1077" s="80"/>
      <c r="BC1077" s="185"/>
      <c r="BD1077" s="185"/>
      <c r="BE1077" s="185"/>
      <c r="BF1077" s="185"/>
      <c r="BG1077" s="187"/>
      <c r="BH1077" s="278"/>
      <c r="BI1077" s="188"/>
      <c r="BJ1077" s="276"/>
      <c r="BL1077" s="40"/>
      <c r="BM1077" s="40"/>
      <c r="BN1077" s="40"/>
      <c r="BO1077" s="40"/>
      <c r="BP1077" s="40"/>
      <c r="BQ1077" s="40"/>
      <c r="BR1077" s="40"/>
      <c r="BS1077" s="40"/>
      <c r="BT1077" s="40"/>
      <c r="BU1077" s="40"/>
      <c r="BV1077" s="40"/>
      <c r="BW1077" s="40"/>
      <c r="BX1077" s="40"/>
      <c r="BY1077" s="40"/>
      <c r="BZ1077" s="40"/>
      <c r="CA1077" s="40"/>
      <c r="CB1077" s="40"/>
      <c r="CC1077" s="40"/>
      <c r="CD1077" s="40"/>
      <c r="CE1077" s="40"/>
      <c r="CF1077" s="40"/>
      <c r="CG1077" s="40"/>
      <c r="CH1077" s="40"/>
      <c r="CI1077" s="40"/>
      <c r="CJ1077" s="40"/>
      <c r="CK1077" s="40"/>
      <c r="CL1077" s="40"/>
      <c r="CM1077" s="40"/>
      <c r="CN1077" s="40"/>
      <c r="CO1077" s="40">
        <f t="shared" si="108"/>
        <v>0</v>
      </c>
    </row>
    <row r="1078" spans="1:93" ht="22.5" hidden="1" customHeight="1">
      <c r="A1078" s="277"/>
      <c r="B1078" s="275"/>
      <c r="C1078" s="75"/>
      <c r="D1078" s="78"/>
      <c r="E1078" s="75"/>
      <c r="F1078" s="80"/>
      <c r="G1078" s="78"/>
      <c r="H1078" s="70"/>
      <c r="I1078" s="81"/>
      <c r="J1078" s="71" t="str">
        <f>IF(H1078="","",VLOOKUP(H1078,単重表!$C$6:'単重表'!$F$2502,2,FALSE))</f>
        <v/>
      </c>
      <c r="K1078" s="232"/>
      <c r="L1078" s="101">
        <f t="shared" si="115"/>
        <v>1</v>
      </c>
      <c r="M1078" s="46"/>
      <c r="N1078" s="101">
        <f t="shared" si="116"/>
        <v>1</v>
      </c>
      <c r="O1078" s="49"/>
      <c r="P1078" s="47" t="str">
        <f>IF(H1078="","",VLOOKUP(H1078,単重表!$C$6:'単重表'!$F$2502,3,FALSE))</f>
        <v/>
      </c>
      <c r="Q1078" s="47"/>
      <c r="R1078" s="56" t="e">
        <f t="shared" si="114"/>
        <v>#VALUE!</v>
      </c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275"/>
      <c r="AF1078" s="275"/>
      <c r="AG1078" s="40"/>
      <c r="AH1078" s="40"/>
      <c r="AI1078" s="40"/>
      <c r="AJ1078" s="58" t="str">
        <f>IF(H1078="","",VLOOKUP(H1078,単重表!$C$6:'単重表'!$F$2502,4,FALSE))</f>
        <v/>
      </c>
      <c r="AK1078" s="141" t="e">
        <f t="shared" si="103"/>
        <v>#VALUE!</v>
      </c>
      <c r="AL1078" s="40">
        <v>2</v>
      </c>
      <c r="AM1078" s="190" t="e">
        <f t="shared" si="104"/>
        <v>#VALUE!</v>
      </c>
      <c r="AO1078" s="191">
        <f t="shared" si="105"/>
        <v>0</v>
      </c>
      <c r="AP1078" s="182"/>
      <c r="AQ1078" s="183" t="str">
        <f t="shared" si="106"/>
        <v/>
      </c>
      <c r="AR1078" s="182"/>
      <c r="AS1078" s="184" t="str">
        <f t="shared" si="107"/>
        <v/>
      </c>
      <c r="AT1078" s="182"/>
      <c r="AU1078" s="276"/>
      <c r="AV1078" s="185"/>
      <c r="AW1078" s="185"/>
      <c r="AX1078" s="185"/>
      <c r="AY1078" s="185"/>
      <c r="AZ1078" s="185"/>
      <c r="BA1078" s="186"/>
      <c r="BB1078" s="80"/>
      <c r="BC1078" s="185"/>
      <c r="BD1078" s="185"/>
      <c r="BE1078" s="185"/>
      <c r="BF1078" s="185"/>
      <c r="BG1078" s="187"/>
      <c r="BH1078" s="278"/>
      <c r="BI1078" s="188"/>
      <c r="BJ1078" s="276"/>
      <c r="BL1078" s="40"/>
      <c r="BM1078" s="40"/>
      <c r="BN1078" s="40"/>
      <c r="BO1078" s="40"/>
      <c r="BP1078" s="40"/>
      <c r="BQ1078" s="40"/>
      <c r="BR1078" s="40"/>
      <c r="BS1078" s="40"/>
      <c r="BT1078" s="40"/>
      <c r="BU1078" s="40"/>
      <c r="BV1078" s="40"/>
      <c r="BW1078" s="40"/>
      <c r="BX1078" s="40"/>
      <c r="BY1078" s="40"/>
      <c r="BZ1078" s="40"/>
      <c r="CA1078" s="40"/>
      <c r="CB1078" s="40"/>
      <c r="CC1078" s="40"/>
      <c r="CD1078" s="40"/>
      <c r="CE1078" s="40"/>
      <c r="CF1078" s="40"/>
      <c r="CG1078" s="40"/>
      <c r="CH1078" s="40"/>
      <c r="CI1078" s="40"/>
      <c r="CJ1078" s="40"/>
      <c r="CK1078" s="40"/>
      <c r="CL1078" s="40"/>
      <c r="CM1078" s="40"/>
      <c r="CN1078" s="40"/>
      <c r="CO1078" s="40">
        <f t="shared" si="108"/>
        <v>0</v>
      </c>
    </row>
    <row r="1079" spans="1:93" ht="22.5" hidden="1" customHeight="1">
      <c r="A1079" s="277"/>
      <c r="B1079" s="275"/>
      <c r="C1079" s="75"/>
      <c r="D1079" s="78"/>
      <c r="E1079" s="75"/>
      <c r="F1079" s="80"/>
      <c r="G1079" s="78"/>
      <c r="H1079" s="70"/>
      <c r="I1079" s="81"/>
      <c r="J1079" s="71" t="str">
        <f>IF(H1079="","",VLOOKUP(H1079,単重表!$C$6:'単重表'!$F$2502,2,FALSE))</f>
        <v/>
      </c>
      <c r="K1079" s="232"/>
      <c r="L1079" s="101">
        <f t="shared" si="115"/>
        <v>1</v>
      </c>
      <c r="M1079" s="46"/>
      <c r="N1079" s="101">
        <f t="shared" si="116"/>
        <v>1</v>
      </c>
      <c r="O1079" s="49"/>
      <c r="P1079" s="47" t="str">
        <f>IF(H1079="","",VLOOKUP(H1079,単重表!$C$6:'単重表'!$F$2502,3,FALSE))</f>
        <v/>
      </c>
      <c r="Q1079" s="47"/>
      <c r="R1079" s="56" t="e">
        <f t="shared" si="114"/>
        <v>#VALUE!</v>
      </c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275"/>
      <c r="AF1079" s="275"/>
      <c r="AG1079" s="40"/>
      <c r="AH1079" s="40"/>
      <c r="AI1079" s="40"/>
      <c r="AJ1079" s="58" t="str">
        <f>IF(H1079="","",VLOOKUP(H1079,単重表!$C$6:'単重表'!$F$2502,4,FALSE))</f>
        <v/>
      </c>
      <c r="AK1079" s="141" t="e">
        <f t="shared" si="103"/>
        <v>#VALUE!</v>
      </c>
      <c r="AL1079" s="40">
        <v>2</v>
      </c>
      <c r="AM1079" s="190" t="e">
        <f t="shared" si="104"/>
        <v>#VALUE!</v>
      </c>
      <c r="AO1079" s="191">
        <f t="shared" si="105"/>
        <v>0</v>
      </c>
      <c r="AP1079" s="182"/>
      <c r="AQ1079" s="183" t="str">
        <f t="shared" si="106"/>
        <v/>
      </c>
      <c r="AR1079" s="182"/>
      <c r="AS1079" s="184" t="str">
        <f t="shared" si="107"/>
        <v/>
      </c>
      <c r="AT1079" s="182"/>
      <c r="AU1079" s="276"/>
      <c r="AV1079" s="185"/>
      <c r="AW1079" s="185"/>
      <c r="AX1079" s="185"/>
      <c r="AY1079" s="185"/>
      <c r="AZ1079" s="185"/>
      <c r="BA1079" s="186"/>
      <c r="BB1079" s="80"/>
      <c r="BC1079" s="185"/>
      <c r="BD1079" s="185"/>
      <c r="BE1079" s="185"/>
      <c r="BF1079" s="185"/>
      <c r="BG1079" s="187"/>
      <c r="BH1079" s="278"/>
      <c r="BI1079" s="188"/>
      <c r="BJ1079" s="276"/>
      <c r="BL1079" s="40"/>
      <c r="BM1079" s="40"/>
      <c r="BN1079" s="40"/>
      <c r="BO1079" s="40"/>
      <c r="BP1079" s="40"/>
      <c r="BQ1079" s="40"/>
      <c r="BR1079" s="40"/>
      <c r="BS1079" s="40"/>
      <c r="BT1079" s="40"/>
      <c r="BU1079" s="40"/>
      <c r="BV1079" s="40"/>
      <c r="BW1079" s="40"/>
      <c r="BX1079" s="40"/>
      <c r="BY1079" s="40"/>
      <c r="BZ1079" s="40"/>
      <c r="CA1079" s="40"/>
      <c r="CB1079" s="40"/>
      <c r="CC1079" s="40"/>
      <c r="CD1079" s="40"/>
      <c r="CE1079" s="40"/>
      <c r="CF1079" s="40"/>
      <c r="CG1079" s="40"/>
      <c r="CH1079" s="40"/>
      <c r="CI1079" s="40"/>
      <c r="CJ1079" s="40"/>
      <c r="CK1079" s="40"/>
      <c r="CL1079" s="40"/>
      <c r="CM1079" s="40"/>
      <c r="CN1079" s="40"/>
      <c r="CO1079" s="40">
        <f t="shared" si="108"/>
        <v>0</v>
      </c>
    </row>
    <row r="1080" spans="1:93" ht="22.5" hidden="1" customHeight="1">
      <c r="A1080" s="277"/>
      <c r="B1080" s="275"/>
      <c r="C1080" s="75"/>
      <c r="D1080" s="78"/>
      <c r="E1080" s="75"/>
      <c r="F1080" s="80"/>
      <c r="G1080" s="78"/>
      <c r="H1080" s="70"/>
      <c r="I1080" s="81"/>
      <c r="J1080" s="71" t="str">
        <f>IF(H1080="","",VLOOKUP(H1080,単重表!$C$6:'単重表'!$F$2502,2,FALSE))</f>
        <v/>
      </c>
      <c r="K1080" s="232"/>
      <c r="L1080" s="101">
        <f t="shared" si="115"/>
        <v>1</v>
      </c>
      <c r="M1080" s="46"/>
      <c r="N1080" s="101">
        <f t="shared" si="116"/>
        <v>1</v>
      </c>
      <c r="O1080" s="49"/>
      <c r="P1080" s="47" t="str">
        <f>IF(H1080="","",VLOOKUP(H1080,単重表!$C$6:'単重表'!$F$2502,3,FALSE))</f>
        <v/>
      </c>
      <c r="Q1080" s="47"/>
      <c r="R1080" s="56" t="e">
        <f t="shared" si="114"/>
        <v>#VALUE!</v>
      </c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275"/>
      <c r="AF1080" s="275"/>
      <c r="AG1080" s="40"/>
      <c r="AH1080" s="40"/>
      <c r="AI1080" s="40"/>
      <c r="AJ1080" s="58" t="str">
        <f>IF(H1080="","",VLOOKUP(H1080,単重表!$C$6:'単重表'!$F$2502,4,FALSE))</f>
        <v/>
      </c>
      <c r="AK1080" s="141" t="e">
        <f t="shared" si="103"/>
        <v>#VALUE!</v>
      </c>
      <c r="AL1080" s="40">
        <v>2</v>
      </c>
      <c r="AM1080" s="190" t="e">
        <f t="shared" si="104"/>
        <v>#VALUE!</v>
      </c>
      <c r="AO1080" s="191">
        <f t="shared" si="105"/>
        <v>0</v>
      </c>
      <c r="AP1080" s="182"/>
      <c r="AQ1080" s="183" t="str">
        <f t="shared" si="106"/>
        <v/>
      </c>
      <c r="AR1080" s="182"/>
      <c r="AS1080" s="184" t="str">
        <f t="shared" si="107"/>
        <v/>
      </c>
      <c r="AT1080" s="182"/>
      <c r="AU1080" s="276"/>
      <c r="AV1080" s="185"/>
      <c r="AW1080" s="185"/>
      <c r="AX1080" s="185"/>
      <c r="AY1080" s="185"/>
      <c r="AZ1080" s="185"/>
      <c r="BA1080" s="186"/>
      <c r="BB1080" s="80"/>
      <c r="BC1080" s="185"/>
      <c r="BD1080" s="185"/>
      <c r="BE1080" s="185"/>
      <c r="BF1080" s="185"/>
      <c r="BG1080" s="187"/>
      <c r="BH1080" s="278"/>
      <c r="BI1080" s="188"/>
      <c r="BJ1080" s="276"/>
      <c r="BL1080" s="40"/>
      <c r="BM1080" s="40"/>
      <c r="BN1080" s="40"/>
      <c r="BO1080" s="40"/>
      <c r="BP1080" s="40"/>
      <c r="BQ1080" s="40"/>
      <c r="BR1080" s="40"/>
      <c r="BS1080" s="40"/>
      <c r="BT1080" s="40"/>
      <c r="BU1080" s="40"/>
      <c r="BV1080" s="40"/>
      <c r="BW1080" s="40"/>
      <c r="BX1080" s="40"/>
      <c r="BY1080" s="40"/>
      <c r="BZ1080" s="40"/>
      <c r="CA1080" s="40"/>
      <c r="CB1080" s="40"/>
      <c r="CC1080" s="40"/>
      <c r="CD1080" s="40"/>
      <c r="CE1080" s="40"/>
      <c r="CF1080" s="40"/>
      <c r="CG1080" s="40"/>
      <c r="CH1080" s="40"/>
      <c r="CI1080" s="40"/>
      <c r="CJ1080" s="40"/>
      <c r="CK1080" s="40"/>
      <c r="CL1080" s="40"/>
      <c r="CM1080" s="40"/>
      <c r="CN1080" s="40"/>
      <c r="CO1080" s="40">
        <f t="shared" si="108"/>
        <v>0</v>
      </c>
    </row>
    <row r="1081" spans="1:93" ht="22.5" hidden="1" customHeight="1">
      <c r="A1081" s="277"/>
      <c r="B1081" s="275"/>
      <c r="C1081" s="75"/>
      <c r="D1081" s="78"/>
      <c r="E1081" s="75"/>
      <c r="F1081" s="80"/>
      <c r="G1081" s="78"/>
      <c r="H1081" s="70"/>
      <c r="I1081" s="81"/>
      <c r="J1081" s="71" t="str">
        <f>IF(H1081="","",VLOOKUP(H1081,単重表!$C$6:'単重表'!$F$2502,2,FALSE))</f>
        <v/>
      </c>
      <c r="K1081" s="232"/>
      <c r="L1081" s="101">
        <f t="shared" si="115"/>
        <v>1</v>
      </c>
      <c r="M1081" s="46"/>
      <c r="N1081" s="101">
        <f t="shared" si="116"/>
        <v>1</v>
      </c>
      <c r="O1081" s="49"/>
      <c r="P1081" s="47" t="str">
        <f>IF(H1081="","",VLOOKUP(H1081,単重表!$C$6:'単重表'!$F$2502,3,FALSE))</f>
        <v/>
      </c>
      <c r="Q1081" s="47"/>
      <c r="R1081" s="56" t="e">
        <f t="shared" si="114"/>
        <v>#VALUE!</v>
      </c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275"/>
      <c r="AF1081" s="275"/>
      <c r="AG1081" s="40"/>
      <c r="AH1081" s="40"/>
      <c r="AI1081" s="40"/>
      <c r="AJ1081" s="58" t="str">
        <f>IF(H1081="","",VLOOKUP(H1081,単重表!$C$6:'単重表'!$F$2502,4,FALSE))</f>
        <v/>
      </c>
      <c r="AK1081" s="141" t="e">
        <f t="shared" si="103"/>
        <v>#VALUE!</v>
      </c>
      <c r="AL1081" s="40">
        <v>2</v>
      </c>
      <c r="AM1081" s="190" t="e">
        <f t="shared" si="104"/>
        <v>#VALUE!</v>
      </c>
      <c r="AO1081" s="191">
        <f t="shared" si="105"/>
        <v>0</v>
      </c>
      <c r="AP1081" s="182"/>
      <c r="AQ1081" s="183" t="str">
        <f t="shared" si="106"/>
        <v/>
      </c>
      <c r="AR1081" s="182"/>
      <c r="AS1081" s="184" t="str">
        <f t="shared" si="107"/>
        <v/>
      </c>
      <c r="AT1081" s="182"/>
      <c r="AU1081" s="276"/>
      <c r="AV1081" s="185"/>
      <c r="AW1081" s="185"/>
      <c r="AX1081" s="185"/>
      <c r="AY1081" s="185"/>
      <c r="AZ1081" s="185"/>
      <c r="BA1081" s="186"/>
      <c r="BB1081" s="80"/>
      <c r="BC1081" s="185"/>
      <c r="BD1081" s="185"/>
      <c r="BE1081" s="185"/>
      <c r="BF1081" s="185"/>
      <c r="BG1081" s="187"/>
      <c r="BH1081" s="278"/>
      <c r="BI1081" s="188"/>
      <c r="BJ1081" s="276"/>
      <c r="BL1081" s="40"/>
      <c r="BM1081" s="40"/>
      <c r="BN1081" s="40"/>
      <c r="BO1081" s="40"/>
      <c r="BP1081" s="40"/>
      <c r="BQ1081" s="40"/>
      <c r="BR1081" s="40"/>
      <c r="BS1081" s="40"/>
      <c r="BT1081" s="40"/>
      <c r="BU1081" s="40"/>
      <c r="BV1081" s="40"/>
      <c r="BW1081" s="40"/>
      <c r="BX1081" s="40"/>
      <c r="BY1081" s="40"/>
      <c r="BZ1081" s="40"/>
      <c r="CA1081" s="40"/>
      <c r="CB1081" s="40"/>
      <c r="CC1081" s="40"/>
      <c r="CD1081" s="40"/>
      <c r="CE1081" s="40"/>
      <c r="CF1081" s="40"/>
      <c r="CG1081" s="40"/>
      <c r="CH1081" s="40"/>
      <c r="CI1081" s="40"/>
      <c r="CJ1081" s="40"/>
      <c r="CK1081" s="40"/>
      <c r="CL1081" s="40"/>
      <c r="CM1081" s="40"/>
      <c r="CN1081" s="40"/>
      <c r="CO1081" s="40">
        <f t="shared" si="108"/>
        <v>0</v>
      </c>
    </row>
    <row r="1082" spans="1:93" ht="22.5" hidden="1" customHeight="1">
      <c r="A1082" s="277"/>
      <c r="B1082" s="275"/>
      <c r="C1082" s="75"/>
      <c r="D1082" s="78"/>
      <c r="E1082" s="75"/>
      <c r="F1082" s="80"/>
      <c r="G1082" s="78"/>
      <c r="H1082" s="70"/>
      <c r="I1082" s="81"/>
      <c r="J1082" s="71" t="str">
        <f>IF(H1082="","",VLOOKUP(H1082,単重表!$C$6:'単重表'!$F$2502,2,FALSE))</f>
        <v/>
      </c>
      <c r="K1082" s="232"/>
      <c r="L1082" s="101">
        <f t="shared" si="115"/>
        <v>1</v>
      </c>
      <c r="M1082" s="46"/>
      <c r="N1082" s="101">
        <f t="shared" si="116"/>
        <v>1</v>
      </c>
      <c r="O1082" s="49"/>
      <c r="P1082" s="47" t="str">
        <f>IF(H1082="","",VLOOKUP(H1082,単重表!$C$6:'単重表'!$F$2502,3,FALSE))</f>
        <v/>
      </c>
      <c r="Q1082" s="47"/>
      <c r="R1082" s="56" t="e">
        <f t="shared" ref="R1082:R1145" si="117">P1082*O1082*N1082*L1082+Q1082</f>
        <v>#VALUE!</v>
      </c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275"/>
      <c r="AF1082" s="275"/>
      <c r="AG1082" s="40"/>
      <c r="AH1082" s="40"/>
      <c r="AI1082" s="40"/>
      <c r="AJ1082" s="58" t="str">
        <f>IF(H1082="","",VLOOKUP(H1082,単重表!$C$6:'単重表'!$F$2502,4,FALSE))</f>
        <v/>
      </c>
      <c r="AK1082" s="141" t="e">
        <f t="shared" si="103"/>
        <v>#VALUE!</v>
      </c>
      <c r="AL1082" s="40">
        <v>2</v>
      </c>
      <c r="AM1082" s="190" t="e">
        <f t="shared" si="104"/>
        <v>#VALUE!</v>
      </c>
      <c r="AO1082" s="191">
        <f t="shared" si="105"/>
        <v>0</v>
      </c>
      <c r="AP1082" s="182"/>
      <c r="AQ1082" s="183" t="str">
        <f t="shared" si="106"/>
        <v/>
      </c>
      <c r="AR1082" s="182"/>
      <c r="AS1082" s="184" t="str">
        <f t="shared" si="107"/>
        <v/>
      </c>
      <c r="AT1082" s="182"/>
      <c r="AU1082" s="276"/>
      <c r="AV1082" s="185"/>
      <c r="AW1082" s="185"/>
      <c r="AX1082" s="185"/>
      <c r="AY1082" s="185"/>
      <c r="AZ1082" s="185"/>
      <c r="BA1082" s="186"/>
      <c r="BB1082" s="80"/>
      <c r="BC1082" s="185"/>
      <c r="BD1082" s="185"/>
      <c r="BE1082" s="185"/>
      <c r="BF1082" s="185"/>
      <c r="BG1082" s="187"/>
      <c r="BH1082" s="278"/>
      <c r="BI1082" s="188"/>
      <c r="BJ1082" s="276"/>
      <c r="BL1082" s="40"/>
      <c r="BM1082" s="40"/>
      <c r="BN1082" s="40"/>
      <c r="BO1082" s="40"/>
      <c r="BP1082" s="40"/>
      <c r="BQ1082" s="40"/>
      <c r="BR1082" s="40"/>
      <c r="BS1082" s="40"/>
      <c r="BT1082" s="40"/>
      <c r="BU1082" s="40"/>
      <c r="BV1082" s="40"/>
      <c r="BW1082" s="40"/>
      <c r="BX1082" s="40"/>
      <c r="BY1082" s="40"/>
      <c r="BZ1082" s="40"/>
      <c r="CA1082" s="40"/>
      <c r="CB1082" s="40"/>
      <c r="CC1082" s="40"/>
      <c r="CD1082" s="40"/>
      <c r="CE1082" s="40"/>
      <c r="CF1082" s="40"/>
      <c r="CG1082" s="40"/>
      <c r="CH1082" s="40"/>
      <c r="CI1082" s="40"/>
      <c r="CJ1082" s="40"/>
      <c r="CK1082" s="40"/>
      <c r="CL1082" s="40"/>
      <c r="CM1082" s="40"/>
      <c r="CN1082" s="40"/>
      <c r="CO1082" s="40">
        <f t="shared" si="108"/>
        <v>0</v>
      </c>
    </row>
    <row r="1083" spans="1:93" ht="22.5" hidden="1" customHeight="1">
      <c r="A1083" s="277"/>
      <c r="B1083" s="275"/>
      <c r="C1083" s="75"/>
      <c r="D1083" s="78"/>
      <c r="E1083" s="75"/>
      <c r="F1083" s="80"/>
      <c r="G1083" s="78"/>
      <c r="H1083" s="70"/>
      <c r="I1083" s="81"/>
      <c r="J1083" s="71" t="str">
        <f>IF(H1083="","",VLOOKUP(H1083,単重表!$C$6:'単重表'!$F$2502,2,FALSE))</f>
        <v/>
      </c>
      <c r="K1083" s="232"/>
      <c r="L1083" s="101">
        <f t="shared" si="115"/>
        <v>1</v>
      </c>
      <c r="M1083" s="46"/>
      <c r="N1083" s="101">
        <f t="shared" si="116"/>
        <v>1</v>
      </c>
      <c r="O1083" s="49"/>
      <c r="P1083" s="47" t="str">
        <f>IF(H1083="","",VLOOKUP(H1083,単重表!$C$6:'単重表'!$F$2502,3,FALSE))</f>
        <v/>
      </c>
      <c r="Q1083" s="47"/>
      <c r="R1083" s="56" t="e">
        <f t="shared" si="117"/>
        <v>#VALUE!</v>
      </c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275"/>
      <c r="AF1083" s="275"/>
      <c r="AG1083" s="40"/>
      <c r="AH1083" s="40"/>
      <c r="AI1083" s="40"/>
      <c r="AJ1083" s="58" t="str">
        <f>IF(H1083="","",VLOOKUP(H1083,単重表!$C$6:'単重表'!$F$2502,4,FALSE))</f>
        <v/>
      </c>
      <c r="AK1083" s="141" t="e">
        <f t="shared" si="103"/>
        <v>#VALUE!</v>
      </c>
      <c r="AL1083" s="40">
        <v>2</v>
      </c>
      <c r="AM1083" s="190" t="e">
        <f t="shared" si="104"/>
        <v>#VALUE!</v>
      </c>
      <c r="AO1083" s="191">
        <f t="shared" si="105"/>
        <v>0</v>
      </c>
      <c r="AP1083" s="182"/>
      <c r="AQ1083" s="183" t="str">
        <f t="shared" si="106"/>
        <v/>
      </c>
      <c r="AR1083" s="182"/>
      <c r="AS1083" s="184" t="str">
        <f t="shared" si="107"/>
        <v/>
      </c>
      <c r="AT1083" s="182"/>
      <c r="AU1083" s="276"/>
      <c r="AV1083" s="185"/>
      <c r="AW1083" s="185"/>
      <c r="AX1083" s="185"/>
      <c r="AY1083" s="185"/>
      <c r="AZ1083" s="185"/>
      <c r="BA1083" s="186"/>
      <c r="BB1083" s="80"/>
      <c r="BC1083" s="185"/>
      <c r="BD1083" s="185"/>
      <c r="BE1083" s="185"/>
      <c r="BF1083" s="185"/>
      <c r="BG1083" s="187"/>
      <c r="BH1083" s="278"/>
      <c r="BI1083" s="188"/>
      <c r="BJ1083" s="276"/>
      <c r="BL1083" s="40"/>
      <c r="BM1083" s="40"/>
      <c r="BN1083" s="40"/>
      <c r="BO1083" s="40"/>
      <c r="BP1083" s="40"/>
      <c r="BQ1083" s="40"/>
      <c r="BR1083" s="40"/>
      <c r="BS1083" s="40"/>
      <c r="BT1083" s="40"/>
      <c r="BU1083" s="40"/>
      <c r="BV1083" s="40"/>
      <c r="BW1083" s="40"/>
      <c r="BX1083" s="40"/>
      <c r="BY1083" s="40"/>
      <c r="BZ1083" s="40"/>
      <c r="CA1083" s="40"/>
      <c r="CB1083" s="40"/>
      <c r="CC1083" s="40"/>
      <c r="CD1083" s="40"/>
      <c r="CE1083" s="40"/>
      <c r="CF1083" s="40"/>
      <c r="CG1083" s="40"/>
      <c r="CH1083" s="40"/>
      <c r="CI1083" s="40"/>
      <c r="CJ1083" s="40"/>
      <c r="CK1083" s="40"/>
      <c r="CL1083" s="40"/>
      <c r="CM1083" s="40"/>
      <c r="CN1083" s="40"/>
      <c r="CO1083" s="40">
        <f t="shared" si="108"/>
        <v>0</v>
      </c>
    </row>
    <row r="1084" spans="1:93" ht="22.5" hidden="1" customHeight="1">
      <c r="A1084" s="277"/>
      <c r="B1084" s="275"/>
      <c r="C1084" s="75"/>
      <c r="D1084" s="78"/>
      <c r="E1084" s="75"/>
      <c r="F1084" s="80"/>
      <c r="G1084" s="78"/>
      <c r="H1084" s="70"/>
      <c r="I1084" s="81"/>
      <c r="J1084" s="71" t="str">
        <f>IF(H1084="","",VLOOKUP(H1084,単重表!$C$6:'単重表'!$F$2502,2,FALSE))</f>
        <v/>
      </c>
      <c r="K1084" s="232"/>
      <c r="L1084" s="101">
        <f t="shared" si="115"/>
        <v>1</v>
      </c>
      <c r="M1084" s="46"/>
      <c r="N1084" s="101">
        <f t="shared" si="116"/>
        <v>1</v>
      </c>
      <c r="O1084" s="49"/>
      <c r="P1084" s="47" t="str">
        <f>IF(H1084="","",VLOOKUP(H1084,単重表!$C$6:'単重表'!$F$2502,3,FALSE))</f>
        <v/>
      </c>
      <c r="Q1084" s="47"/>
      <c r="R1084" s="56" t="e">
        <f t="shared" si="117"/>
        <v>#VALUE!</v>
      </c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275"/>
      <c r="AF1084" s="275"/>
      <c r="AG1084" s="40"/>
      <c r="AH1084" s="40"/>
      <c r="AI1084" s="40"/>
      <c r="AJ1084" s="58" t="str">
        <f>IF(H1084="","",VLOOKUP(H1084,単重表!$C$6:'単重表'!$F$2502,4,FALSE))</f>
        <v/>
      </c>
      <c r="AK1084" s="141" t="e">
        <f t="shared" si="103"/>
        <v>#VALUE!</v>
      </c>
      <c r="AL1084" s="40">
        <v>2</v>
      </c>
      <c r="AM1084" s="190" t="e">
        <f t="shared" si="104"/>
        <v>#VALUE!</v>
      </c>
      <c r="AO1084" s="191">
        <f t="shared" si="105"/>
        <v>0</v>
      </c>
      <c r="AP1084" s="182"/>
      <c r="AQ1084" s="183" t="str">
        <f t="shared" si="106"/>
        <v/>
      </c>
      <c r="AR1084" s="182"/>
      <c r="AS1084" s="184" t="str">
        <f t="shared" si="107"/>
        <v/>
      </c>
      <c r="AT1084" s="182"/>
      <c r="AU1084" s="276"/>
      <c r="AV1084" s="185"/>
      <c r="AW1084" s="185"/>
      <c r="AX1084" s="185"/>
      <c r="AY1084" s="185"/>
      <c r="AZ1084" s="185"/>
      <c r="BA1084" s="186"/>
      <c r="BB1084" s="80"/>
      <c r="BC1084" s="185"/>
      <c r="BD1084" s="185"/>
      <c r="BE1084" s="185"/>
      <c r="BF1084" s="185"/>
      <c r="BG1084" s="187"/>
      <c r="BH1084" s="278"/>
      <c r="BI1084" s="188"/>
      <c r="BJ1084" s="276"/>
      <c r="BL1084" s="40"/>
      <c r="BM1084" s="40"/>
      <c r="BN1084" s="40"/>
      <c r="BO1084" s="40"/>
      <c r="BP1084" s="40"/>
      <c r="BQ1084" s="40"/>
      <c r="BR1084" s="40"/>
      <c r="BS1084" s="40"/>
      <c r="BT1084" s="40"/>
      <c r="BU1084" s="40"/>
      <c r="BV1084" s="40"/>
      <c r="BW1084" s="40"/>
      <c r="BX1084" s="40"/>
      <c r="BY1084" s="40"/>
      <c r="BZ1084" s="40"/>
      <c r="CA1084" s="40"/>
      <c r="CB1084" s="40"/>
      <c r="CC1084" s="40"/>
      <c r="CD1084" s="40"/>
      <c r="CE1084" s="40"/>
      <c r="CF1084" s="40"/>
      <c r="CG1084" s="40"/>
      <c r="CH1084" s="40"/>
      <c r="CI1084" s="40"/>
      <c r="CJ1084" s="40"/>
      <c r="CK1084" s="40"/>
      <c r="CL1084" s="40"/>
      <c r="CM1084" s="40"/>
      <c r="CN1084" s="40"/>
      <c r="CO1084" s="40">
        <f t="shared" si="108"/>
        <v>0</v>
      </c>
    </row>
    <row r="1085" spans="1:93" ht="22.5" hidden="1" customHeight="1">
      <c r="A1085" s="277"/>
      <c r="B1085" s="275"/>
      <c r="C1085" s="75"/>
      <c r="D1085" s="78"/>
      <c r="E1085" s="75"/>
      <c r="F1085" s="80"/>
      <c r="G1085" s="78"/>
      <c r="H1085" s="70"/>
      <c r="I1085" s="81"/>
      <c r="J1085" s="71" t="str">
        <f>IF(H1085="","",VLOOKUP(H1085,単重表!$C$6:'単重表'!$F$2502,2,FALSE))</f>
        <v/>
      </c>
      <c r="K1085" s="232"/>
      <c r="L1085" s="101">
        <f t="shared" si="115"/>
        <v>1</v>
      </c>
      <c r="M1085" s="46"/>
      <c r="N1085" s="101">
        <f t="shared" si="116"/>
        <v>1</v>
      </c>
      <c r="O1085" s="49"/>
      <c r="P1085" s="47" t="str">
        <f>IF(H1085="","",VLOOKUP(H1085,単重表!$C$6:'単重表'!$F$2502,3,FALSE))</f>
        <v/>
      </c>
      <c r="Q1085" s="47"/>
      <c r="R1085" s="56" t="e">
        <f t="shared" si="117"/>
        <v>#VALUE!</v>
      </c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275"/>
      <c r="AF1085" s="275"/>
      <c r="AG1085" s="40"/>
      <c r="AH1085" s="40"/>
      <c r="AI1085" s="40"/>
      <c r="AJ1085" s="58" t="str">
        <f>IF(H1085="","",VLOOKUP(H1085,単重表!$C$6:'単重表'!$F$2502,4,FALSE))</f>
        <v/>
      </c>
      <c r="AK1085" s="141" t="e">
        <f t="shared" si="103"/>
        <v>#VALUE!</v>
      </c>
      <c r="AL1085" s="40">
        <v>2</v>
      </c>
      <c r="AM1085" s="190" t="e">
        <f t="shared" si="104"/>
        <v>#VALUE!</v>
      </c>
      <c r="AO1085" s="191">
        <f t="shared" si="105"/>
        <v>0</v>
      </c>
      <c r="AP1085" s="182"/>
      <c r="AQ1085" s="183" t="str">
        <f t="shared" si="106"/>
        <v/>
      </c>
      <c r="AR1085" s="182"/>
      <c r="AS1085" s="184" t="str">
        <f t="shared" si="107"/>
        <v/>
      </c>
      <c r="AT1085" s="182"/>
      <c r="AU1085" s="276"/>
      <c r="AV1085" s="185"/>
      <c r="AW1085" s="185"/>
      <c r="AX1085" s="185"/>
      <c r="AY1085" s="185"/>
      <c r="AZ1085" s="185"/>
      <c r="BA1085" s="186"/>
      <c r="BB1085" s="80"/>
      <c r="BC1085" s="185"/>
      <c r="BD1085" s="185"/>
      <c r="BE1085" s="185"/>
      <c r="BF1085" s="185"/>
      <c r="BG1085" s="187"/>
      <c r="BH1085" s="278"/>
      <c r="BI1085" s="188"/>
      <c r="BJ1085" s="276"/>
      <c r="BL1085" s="40"/>
      <c r="BM1085" s="40"/>
      <c r="BN1085" s="40"/>
      <c r="BO1085" s="40"/>
      <c r="BP1085" s="40"/>
      <c r="BQ1085" s="40"/>
      <c r="BR1085" s="40"/>
      <c r="BS1085" s="40"/>
      <c r="BT1085" s="40"/>
      <c r="BU1085" s="40"/>
      <c r="BV1085" s="40"/>
      <c r="BW1085" s="40"/>
      <c r="BX1085" s="40"/>
      <c r="BY1085" s="40"/>
      <c r="BZ1085" s="40"/>
      <c r="CA1085" s="40"/>
      <c r="CB1085" s="40"/>
      <c r="CC1085" s="40"/>
      <c r="CD1085" s="40"/>
      <c r="CE1085" s="40"/>
      <c r="CF1085" s="40"/>
      <c r="CG1085" s="40"/>
      <c r="CH1085" s="40"/>
      <c r="CI1085" s="40"/>
      <c r="CJ1085" s="40"/>
      <c r="CK1085" s="40"/>
      <c r="CL1085" s="40"/>
      <c r="CM1085" s="40"/>
      <c r="CN1085" s="40"/>
      <c r="CO1085" s="40">
        <f t="shared" si="108"/>
        <v>0</v>
      </c>
    </row>
    <row r="1086" spans="1:93" ht="22.5" hidden="1" customHeight="1">
      <c r="A1086" s="277"/>
      <c r="B1086" s="275"/>
      <c r="C1086" s="75"/>
      <c r="D1086" s="78"/>
      <c r="E1086" s="75"/>
      <c r="F1086" s="80"/>
      <c r="G1086" s="78"/>
      <c r="H1086" s="70"/>
      <c r="I1086" s="81"/>
      <c r="J1086" s="71" t="str">
        <f>IF(H1086="","",VLOOKUP(H1086,単重表!$C$6:'単重表'!$F$2502,2,FALSE))</f>
        <v/>
      </c>
      <c r="K1086" s="232"/>
      <c r="L1086" s="101">
        <f t="shared" si="115"/>
        <v>1</v>
      </c>
      <c r="M1086" s="46"/>
      <c r="N1086" s="101">
        <f t="shared" si="116"/>
        <v>1</v>
      </c>
      <c r="O1086" s="49"/>
      <c r="P1086" s="47" t="str">
        <f>IF(H1086="","",VLOOKUP(H1086,単重表!$C$6:'単重表'!$F$2502,3,FALSE))</f>
        <v/>
      </c>
      <c r="Q1086" s="47"/>
      <c r="R1086" s="56" t="e">
        <f t="shared" si="117"/>
        <v>#VALUE!</v>
      </c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275"/>
      <c r="AF1086" s="275"/>
      <c r="AG1086" s="40"/>
      <c r="AH1086" s="40"/>
      <c r="AI1086" s="40"/>
      <c r="AJ1086" s="58" t="str">
        <f>IF(H1086="","",VLOOKUP(H1086,単重表!$C$6:'単重表'!$F$2502,4,FALSE))</f>
        <v/>
      </c>
      <c r="AK1086" s="141" t="e">
        <f t="shared" si="103"/>
        <v>#VALUE!</v>
      </c>
      <c r="AL1086" s="40">
        <v>2</v>
      </c>
      <c r="AM1086" s="190" t="e">
        <f t="shared" si="104"/>
        <v>#VALUE!</v>
      </c>
      <c r="AO1086" s="191">
        <f t="shared" si="105"/>
        <v>0</v>
      </c>
      <c r="AP1086" s="182"/>
      <c r="AQ1086" s="183" t="str">
        <f t="shared" si="106"/>
        <v/>
      </c>
      <c r="AR1086" s="182"/>
      <c r="AS1086" s="184" t="str">
        <f t="shared" si="107"/>
        <v/>
      </c>
      <c r="AT1086" s="182"/>
      <c r="AU1086" s="276"/>
      <c r="AV1086" s="185"/>
      <c r="AW1086" s="185"/>
      <c r="AX1086" s="185"/>
      <c r="AY1086" s="185"/>
      <c r="AZ1086" s="185"/>
      <c r="BA1086" s="186"/>
      <c r="BB1086" s="80"/>
      <c r="BC1086" s="185"/>
      <c r="BD1086" s="185"/>
      <c r="BE1086" s="185"/>
      <c r="BF1086" s="185"/>
      <c r="BG1086" s="187"/>
      <c r="BH1086" s="278"/>
      <c r="BI1086" s="188"/>
      <c r="BJ1086" s="276"/>
      <c r="BL1086" s="40"/>
      <c r="BM1086" s="40"/>
      <c r="BN1086" s="40"/>
      <c r="BO1086" s="40"/>
      <c r="BP1086" s="40"/>
      <c r="BQ1086" s="40"/>
      <c r="BR1086" s="40"/>
      <c r="BS1086" s="40"/>
      <c r="BT1086" s="40"/>
      <c r="BU1086" s="40"/>
      <c r="BV1086" s="40"/>
      <c r="BW1086" s="40"/>
      <c r="BX1086" s="40"/>
      <c r="BY1086" s="40"/>
      <c r="BZ1086" s="40"/>
      <c r="CA1086" s="40"/>
      <c r="CB1086" s="40"/>
      <c r="CC1086" s="40"/>
      <c r="CD1086" s="40"/>
      <c r="CE1086" s="40"/>
      <c r="CF1086" s="40"/>
      <c r="CG1086" s="40"/>
      <c r="CH1086" s="40"/>
      <c r="CI1086" s="40"/>
      <c r="CJ1086" s="40"/>
      <c r="CK1086" s="40"/>
      <c r="CL1086" s="40"/>
      <c r="CM1086" s="40"/>
      <c r="CN1086" s="40"/>
      <c r="CO1086" s="40">
        <f t="shared" si="108"/>
        <v>0</v>
      </c>
    </row>
    <row r="1087" spans="1:93" ht="22.5" hidden="1" customHeight="1">
      <c r="A1087" s="277"/>
      <c r="B1087" s="275"/>
      <c r="C1087" s="75"/>
      <c r="D1087" s="78"/>
      <c r="E1087" s="75"/>
      <c r="F1087" s="80"/>
      <c r="G1087" s="78"/>
      <c r="H1087" s="70"/>
      <c r="I1087" s="81"/>
      <c r="J1087" s="71" t="str">
        <f>IF(H1087="","",VLOOKUP(H1087,単重表!$C$6:'単重表'!$F$2502,2,FALSE))</f>
        <v/>
      </c>
      <c r="K1087" s="232"/>
      <c r="L1087" s="101">
        <f t="shared" si="115"/>
        <v>1</v>
      </c>
      <c r="M1087" s="46"/>
      <c r="N1087" s="101">
        <f t="shared" si="116"/>
        <v>1</v>
      </c>
      <c r="O1087" s="49"/>
      <c r="P1087" s="47" t="str">
        <f>IF(H1087="","",VLOOKUP(H1087,単重表!$C$6:'単重表'!$F$2502,3,FALSE))</f>
        <v/>
      </c>
      <c r="Q1087" s="47"/>
      <c r="R1087" s="56" t="e">
        <f t="shared" si="117"/>
        <v>#VALUE!</v>
      </c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275"/>
      <c r="AF1087" s="275"/>
      <c r="AG1087" s="40"/>
      <c r="AH1087" s="40"/>
      <c r="AI1087" s="40"/>
      <c r="AJ1087" s="58" t="str">
        <f>IF(H1087="","",VLOOKUP(H1087,単重表!$C$6:'単重表'!$F$2502,4,FALSE))</f>
        <v/>
      </c>
      <c r="AK1087" s="141" t="e">
        <f t="shared" si="103"/>
        <v>#VALUE!</v>
      </c>
      <c r="AL1087" s="40">
        <v>2</v>
      </c>
      <c r="AM1087" s="190" t="e">
        <f t="shared" si="104"/>
        <v>#VALUE!</v>
      </c>
      <c r="AO1087" s="191">
        <f t="shared" si="105"/>
        <v>0</v>
      </c>
      <c r="AP1087" s="182"/>
      <c r="AQ1087" s="183" t="str">
        <f t="shared" si="106"/>
        <v/>
      </c>
      <c r="AR1087" s="182"/>
      <c r="AS1087" s="184" t="str">
        <f t="shared" si="107"/>
        <v/>
      </c>
      <c r="AT1087" s="182"/>
      <c r="AU1087" s="276"/>
      <c r="AV1087" s="185"/>
      <c r="AW1087" s="185"/>
      <c r="AX1087" s="185"/>
      <c r="AY1087" s="185"/>
      <c r="AZ1087" s="185"/>
      <c r="BA1087" s="186"/>
      <c r="BB1087" s="80"/>
      <c r="BC1087" s="185"/>
      <c r="BD1087" s="185"/>
      <c r="BE1087" s="185"/>
      <c r="BF1087" s="185"/>
      <c r="BG1087" s="187"/>
      <c r="BH1087" s="278"/>
      <c r="BI1087" s="188"/>
      <c r="BJ1087" s="276"/>
      <c r="BL1087" s="40"/>
      <c r="BM1087" s="40"/>
      <c r="BN1087" s="40"/>
      <c r="BO1087" s="40"/>
      <c r="BP1087" s="40"/>
      <c r="BQ1087" s="40"/>
      <c r="BR1087" s="40"/>
      <c r="BS1087" s="40"/>
      <c r="BT1087" s="40"/>
      <c r="BU1087" s="40"/>
      <c r="BV1087" s="40"/>
      <c r="BW1087" s="40"/>
      <c r="BX1087" s="40"/>
      <c r="BY1087" s="40"/>
      <c r="BZ1087" s="40"/>
      <c r="CA1087" s="40"/>
      <c r="CB1087" s="40"/>
      <c r="CC1087" s="40"/>
      <c r="CD1087" s="40"/>
      <c r="CE1087" s="40"/>
      <c r="CF1087" s="40"/>
      <c r="CG1087" s="40"/>
      <c r="CH1087" s="40"/>
      <c r="CI1087" s="40"/>
      <c r="CJ1087" s="40"/>
      <c r="CK1087" s="40"/>
      <c r="CL1087" s="40"/>
      <c r="CM1087" s="40"/>
      <c r="CN1087" s="40"/>
      <c r="CO1087" s="40">
        <f t="shared" si="108"/>
        <v>0</v>
      </c>
    </row>
    <row r="1088" spans="1:93" ht="22.5" hidden="1" customHeight="1">
      <c r="A1088" s="277"/>
      <c r="B1088" s="275"/>
      <c r="C1088" s="75"/>
      <c r="D1088" s="78"/>
      <c r="E1088" s="75"/>
      <c r="F1088" s="80"/>
      <c r="G1088" s="78"/>
      <c r="H1088" s="70"/>
      <c r="I1088" s="81"/>
      <c r="J1088" s="71" t="str">
        <f>IF(H1088="","",VLOOKUP(H1088,単重表!$C$6:'単重表'!$F$2502,2,FALSE))</f>
        <v/>
      </c>
      <c r="K1088" s="232"/>
      <c r="L1088" s="101">
        <f t="shared" si="115"/>
        <v>1</v>
      </c>
      <c r="M1088" s="46"/>
      <c r="N1088" s="101">
        <f t="shared" si="116"/>
        <v>1</v>
      </c>
      <c r="O1088" s="49"/>
      <c r="P1088" s="47" t="str">
        <f>IF(H1088="","",VLOOKUP(H1088,単重表!$C$6:'単重表'!$F$2502,3,FALSE))</f>
        <v/>
      </c>
      <c r="Q1088" s="47"/>
      <c r="R1088" s="56" t="e">
        <f t="shared" si="117"/>
        <v>#VALUE!</v>
      </c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275"/>
      <c r="AF1088" s="275"/>
      <c r="AG1088" s="40"/>
      <c r="AH1088" s="40"/>
      <c r="AI1088" s="40"/>
      <c r="AJ1088" s="58" t="str">
        <f>IF(H1088="","",VLOOKUP(H1088,単重表!$C$6:'単重表'!$F$2502,4,FALSE))</f>
        <v/>
      </c>
      <c r="AK1088" s="141" t="e">
        <f t="shared" si="103"/>
        <v>#VALUE!</v>
      </c>
      <c r="AL1088" s="40">
        <v>2</v>
      </c>
      <c r="AM1088" s="190" t="e">
        <f t="shared" si="104"/>
        <v>#VALUE!</v>
      </c>
      <c r="AO1088" s="191">
        <f t="shared" si="105"/>
        <v>0</v>
      </c>
      <c r="AP1088" s="182"/>
      <c r="AQ1088" s="183" t="str">
        <f t="shared" si="106"/>
        <v/>
      </c>
      <c r="AR1088" s="182"/>
      <c r="AS1088" s="184" t="str">
        <f t="shared" si="107"/>
        <v/>
      </c>
      <c r="AT1088" s="182"/>
      <c r="AU1088" s="276"/>
      <c r="AV1088" s="185"/>
      <c r="AW1088" s="185"/>
      <c r="AX1088" s="185"/>
      <c r="AY1088" s="185"/>
      <c r="AZ1088" s="185"/>
      <c r="BA1088" s="186"/>
      <c r="BB1088" s="80"/>
      <c r="BC1088" s="185"/>
      <c r="BD1088" s="185"/>
      <c r="BE1088" s="185"/>
      <c r="BF1088" s="185"/>
      <c r="BG1088" s="187"/>
      <c r="BH1088" s="278"/>
      <c r="BI1088" s="188"/>
      <c r="BJ1088" s="276"/>
      <c r="BL1088" s="40"/>
      <c r="BM1088" s="40"/>
      <c r="BN1088" s="40"/>
      <c r="BO1088" s="40"/>
      <c r="BP1088" s="40"/>
      <c r="BQ1088" s="40"/>
      <c r="BR1088" s="40"/>
      <c r="BS1088" s="40"/>
      <c r="BT1088" s="40"/>
      <c r="BU1088" s="40"/>
      <c r="BV1088" s="40"/>
      <c r="BW1088" s="40"/>
      <c r="BX1088" s="40"/>
      <c r="BY1088" s="40"/>
      <c r="BZ1088" s="40"/>
      <c r="CA1088" s="40"/>
      <c r="CB1088" s="40"/>
      <c r="CC1088" s="40"/>
      <c r="CD1088" s="40"/>
      <c r="CE1088" s="40"/>
      <c r="CF1088" s="40"/>
      <c r="CG1088" s="40"/>
      <c r="CH1088" s="40"/>
      <c r="CI1088" s="40"/>
      <c r="CJ1088" s="40"/>
      <c r="CK1088" s="40"/>
      <c r="CL1088" s="40"/>
      <c r="CM1088" s="40"/>
      <c r="CN1088" s="40"/>
      <c r="CO1088" s="40">
        <f t="shared" si="108"/>
        <v>0</v>
      </c>
    </row>
    <row r="1089" spans="1:93" ht="22.5" hidden="1" customHeight="1">
      <c r="A1089" s="277"/>
      <c r="B1089" s="275"/>
      <c r="C1089" s="75"/>
      <c r="D1089" s="78"/>
      <c r="E1089" s="75"/>
      <c r="F1089" s="80"/>
      <c r="G1089" s="78"/>
      <c r="H1089" s="70"/>
      <c r="I1089" s="81"/>
      <c r="J1089" s="71" t="str">
        <f>IF(H1089="","",VLOOKUP(H1089,単重表!$C$6:'単重表'!$F$2502,2,FALSE))</f>
        <v/>
      </c>
      <c r="K1089" s="232"/>
      <c r="L1089" s="101">
        <f t="shared" si="115"/>
        <v>1</v>
      </c>
      <c r="M1089" s="46"/>
      <c r="N1089" s="101">
        <f t="shared" si="116"/>
        <v>1</v>
      </c>
      <c r="O1089" s="49"/>
      <c r="P1089" s="47" t="str">
        <f>IF(H1089="","",VLOOKUP(H1089,単重表!$C$6:'単重表'!$F$2502,3,FALSE))</f>
        <v/>
      </c>
      <c r="Q1089" s="47"/>
      <c r="R1089" s="56" t="e">
        <f t="shared" si="117"/>
        <v>#VALUE!</v>
      </c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275"/>
      <c r="AF1089" s="275"/>
      <c r="AG1089" s="40"/>
      <c r="AH1089" s="40"/>
      <c r="AI1089" s="40"/>
      <c r="AJ1089" s="58" t="str">
        <f>IF(H1089="","",VLOOKUP(H1089,単重表!$C$6:'単重表'!$F$2502,4,FALSE))</f>
        <v/>
      </c>
      <c r="AK1089" s="141" t="e">
        <f t="shared" si="103"/>
        <v>#VALUE!</v>
      </c>
      <c r="AL1089" s="40">
        <v>2</v>
      </c>
      <c r="AM1089" s="190" t="e">
        <f t="shared" si="104"/>
        <v>#VALUE!</v>
      </c>
      <c r="AO1089" s="191">
        <f t="shared" si="105"/>
        <v>0</v>
      </c>
      <c r="AP1089" s="182"/>
      <c r="AQ1089" s="183" t="str">
        <f t="shared" si="106"/>
        <v/>
      </c>
      <c r="AR1089" s="182"/>
      <c r="AS1089" s="184" t="str">
        <f t="shared" si="107"/>
        <v/>
      </c>
      <c r="AT1089" s="182"/>
      <c r="AU1089" s="276"/>
      <c r="AV1089" s="185"/>
      <c r="AW1089" s="185"/>
      <c r="AX1089" s="185"/>
      <c r="AY1089" s="185"/>
      <c r="AZ1089" s="185"/>
      <c r="BA1089" s="186"/>
      <c r="BB1089" s="80"/>
      <c r="BC1089" s="185"/>
      <c r="BD1089" s="185"/>
      <c r="BE1089" s="185"/>
      <c r="BF1089" s="185"/>
      <c r="BG1089" s="187"/>
      <c r="BH1089" s="278"/>
      <c r="BI1089" s="188"/>
      <c r="BJ1089" s="276"/>
      <c r="BL1089" s="40"/>
      <c r="BM1089" s="40"/>
      <c r="BN1089" s="40"/>
      <c r="BO1089" s="40"/>
      <c r="BP1089" s="40"/>
      <c r="BQ1089" s="40"/>
      <c r="BR1089" s="40"/>
      <c r="BS1089" s="40"/>
      <c r="BT1089" s="40"/>
      <c r="BU1089" s="40"/>
      <c r="BV1089" s="40"/>
      <c r="BW1089" s="40"/>
      <c r="BX1089" s="40"/>
      <c r="BY1089" s="40"/>
      <c r="BZ1089" s="40"/>
      <c r="CA1089" s="40"/>
      <c r="CB1089" s="40"/>
      <c r="CC1089" s="40"/>
      <c r="CD1089" s="40"/>
      <c r="CE1089" s="40"/>
      <c r="CF1089" s="40"/>
      <c r="CG1089" s="40"/>
      <c r="CH1089" s="40"/>
      <c r="CI1089" s="40"/>
      <c r="CJ1089" s="40"/>
      <c r="CK1089" s="40"/>
      <c r="CL1089" s="40"/>
      <c r="CM1089" s="40"/>
      <c r="CN1089" s="40"/>
      <c r="CO1089" s="40">
        <f t="shared" si="108"/>
        <v>0</v>
      </c>
    </row>
    <row r="1090" spans="1:93" ht="22.5" hidden="1" customHeight="1">
      <c r="A1090" s="277"/>
      <c r="B1090" s="275"/>
      <c r="C1090" s="75"/>
      <c r="D1090" s="78"/>
      <c r="E1090" s="75"/>
      <c r="F1090" s="80"/>
      <c r="G1090" s="78"/>
      <c r="H1090" s="70"/>
      <c r="I1090" s="81"/>
      <c r="J1090" s="71" t="str">
        <f>IF(H1090="","",VLOOKUP(H1090,単重表!$C$6:'単重表'!$F$2502,2,FALSE))</f>
        <v/>
      </c>
      <c r="K1090" s="232"/>
      <c r="L1090" s="101">
        <f t="shared" si="115"/>
        <v>1</v>
      </c>
      <c r="M1090" s="46"/>
      <c r="N1090" s="101">
        <f t="shared" si="116"/>
        <v>1</v>
      </c>
      <c r="O1090" s="49"/>
      <c r="P1090" s="47" t="str">
        <f>IF(H1090="","",VLOOKUP(H1090,単重表!$C$6:'単重表'!$F$2502,3,FALSE))</f>
        <v/>
      </c>
      <c r="Q1090" s="47"/>
      <c r="R1090" s="56" t="e">
        <f t="shared" si="117"/>
        <v>#VALUE!</v>
      </c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275"/>
      <c r="AF1090" s="275"/>
      <c r="AG1090" s="40"/>
      <c r="AH1090" s="40"/>
      <c r="AI1090" s="40"/>
      <c r="AJ1090" s="58" t="str">
        <f>IF(H1090="","",VLOOKUP(H1090,単重表!$C$6:'単重表'!$F$2502,4,FALSE))</f>
        <v/>
      </c>
      <c r="AK1090" s="141" t="e">
        <f t="shared" si="103"/>
        <v>#VALUE!</v>
      </c>
      <c r="AL1090" s="40">
        <v>2</v>
      </c>
      <c r="AM1090" s="190" t="e">
        <f t="shared" si="104"/>
        <v>#VALUE!</v>
      </c>
      <c r="AO1090" s="191">
        <f t="shared" si="105"/>
        <v>0</v>
      </c>
      <c r="AP1090" s="182"/>
      <c r="AQ1090" s="183" t="str">
        <f t="shared" si="106"/>
        <v/>
      </c>
      <c r="AR1090" s="182"/>
      <c r="AS1090" s="184" t="str">
        <f t="shared" si="107"/>
        <v/>
      </c>
      <c r="AT1090" s="182"/>
      <c r="AU1090" s="276"/>
      <c r="AV1090" s="185"/>
      <c r="AW1090" s="185"/>
      <c r="AX1090" s="185"/>
      <c r="AY1090" s="185"/>
      <c r="AZ1090" s="185"/>
      <c r="BA1090" s="186"/>
      <c r="BB1090" s="80"/>
      <c r="BC1090" s="185"/>
      <c r="BD1090" s="185"/>
      <c r="BE1090" s="185"/>
      <c r="BF1090" s="185"/>
      <c r="BG1090" s="187"/>
      <c r="BH1090" s="278"/>
      <c r="BI1090" s="188"/>
      <c r="BJ1090" s="276"/>
      <c r="BL1090" s="40"/>
      <c r="BM1090" s="40"/>
      <c r="BN1090" s="40"/>
      <c r="BO1090" s="40"/>
      <c r="BP1090" s="40"/>
      <c r="BQ1090" s="40"/>
      <c r="BR1090" s="40"/>
      <c r="BS1090" s="40"/>
      <c r="BT1090" s="40"/>
      <c r="BU1090" s="40"/>
      <c r="BV1090" s="40"/>
      <c r="BW1090" s="40"/>
      <c r="BX1090" s="40"/>
      <c r="BY1090" s="40"/>
      <c r="BZ1090" s="40"/>
      <c r="CA1090" s="40"/>
      <c r="CB1090" s="40"/>
      <c r="CC1090" s="40"/>
      <c r="CD1090" s="40"/>
      <c r="CE1090" s="40"/>
      <c r="CF1090" s="40"/>
      <c r="CG1090" s="40"/>
      <c r="CH1090" s="40"/>
      <c r="CI1090" s="40"/>
      <c r="CJ1090" s="40"/>
      <c r="CK1090" s="40"/>
      <c r="CL1090" s="40"/>
      <c r="CM1090" s="40"/>
      <c r="CN1090" s="40"/>
      <c r="CO1090" s="40">
        <f t="shared" si="108"/>
        <v>0</v>
      </c>
    </row>
    <row r="1091" spans="1:93" ht="22.5" hidden="1" customHeight="1">
      <c r="A1091" s="277"/>
      <c r="B1091" s="275"/>
      <c r="C1091" s="75"/>
      <c r="D1091" s="78"/>
      <c r="E1091" s="75"/>
      <c r="F1091" s="80"/>
      <c r="G1091" s="78"/>
      <c r="H1091" s="70"/>
      <c r="I1091" s="81"/>
      <c r="J1091" s="71" t="str">
        <f>IF(H1091="","",VLOOKUP(H1091,単重表!$C$6:'単重表'!$F$2502,2,FALSE))</f>
        <v/>
      </c>
      <c r="K1091" s="232"/>
      <c r="L1091" s="101">
        <f t="shared" si="115"/>
        <v>1</v>
      </c>
      <c r="M1091" s="46"/>
      <c r="N1091" s="101">
        <f t="shared" si="116"/>
        <v>1</v>
      </c>
      <c r="O1091" s="49"/>
      <c r="P1091" s="47" t="str">
        <f>IF(H1091="","",VLOOKUP(H1091,単重表!$C$6:'単重表'!$F$2502,3,FALSE))</f>
        <v/>
      </c>
      <c r="Q1091" s="47"/>
      <c r="R1091" s="56" t="e">
        <f t="shared" si="117"/>
        <v>#VALUE!</v>
      </c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275"/>
      <c r="AF1091" s="275"/>
      <c r="AG1091" s="40"/>
      <c r="AH1091" s="40"/>
      <c r="AI1091" s="40"/>
      <c r="AJ1091" s="58" t="str">
        <f>IF(H1091="","",VLOOKUP(H1091,単重表!$C$6:'単重表'!$F$2502,4,FALSE))</f>
        <v/>
      </c>
      <c r="AK1091" s="141" t="e">
        <f t="shared" si="103"/>
        <v>#VALUE!</v>
      </c>
      <c r="AL1091" s="40">
        <v>2</v>
      </c>
      <c r="AM1091" s="190" t="e">
        <f t="shared" si="104"/>
        <v>#VALUE!</v>
      </c>
      <c r="AO1091" s="191">
        <f t="shared" si="105"/>
        <v>0</v>
      </c>
      <c r="AP1091" s="182"/>
      <c r="AQ1091" s="183" t="str">
        <f t="shared" si="106"/>
        <v/>
      </c>
      <c r="AR1091" s="182"/>
      <c r="AS1091" s="184" t="str">
        <f t="shared" si="107"/>
        <v/>
      </c>
      <c r="AT1091" s="182"/>
      <c r="AU1091" s="276"/>
      <c r="AV1091" s="185"/>
      <c r="AW1091" s="185"/>
      <c r="AX1091" s="185"/>
      <c r="AY1091" s="185"/>
      <c r="AZ1091" s="185"/>
      <c r="BA1091" s="186"/>
      <c r="BB1091" s="80"/>
      <c r="BC1091" s="185"/>
      <c r="BD1091" s="185"/>
      <c r="BE1091" s="185"/>
      <c r="BF1091" s="185"/>
      <c r="BG1091" s="187"/>
      <c r="BH1091" s="278"/>
      <c r="BI1091" s="188"/>
      <c r="BJ1091" s="276"/>
      <c r="BL1091" s="40"/>
      <c r="BM1091" s="40"/>
      <c r="BN1091" s="40"/>
      <c r="BO1091" s="40"/>
      <c r="BP1091" s="40"/>
      <c r="BQ1091" s="40"/>
      <c r="BR1091" s="40"/>
      <c r="BS1091" s="40"/>
      <c r="BT1091" s="40"/>
      <c r="BU1091" s="40"/>
      <c r="BV1091" s="40"/>
      <c r="BW1091" s="40"/>
      <c r="BX1091" s="40"/>
      <c r="BY1091" s="40"/>
      <c r="BZ1091" s="40"/>
      <c r="CA1091" s="40"/>
      <c r="CB1091" s="40"/>
      <c r="CC1091" s="40"/>
      <c r="CD1091" s="40"/>
      <c r="CE1091" s="40"/>
      <c r="CF1091" s="40"/>
      <c r="CG1091" s="40"/>
      <c r="CH1091" s="40"/>
      <c r="CI1091" s="40"/>
      <c r="CJ1091" s="40"/>
      <c r="CK1091" s="40"/>
      <c r="CL1091" s="40"/>
      <c r="CM1091" s="40"/>
      <c r="CN1091" s="40"/>
      <c r="CO1091" s="40">
        <f t="shared" si="108"/>
        <v>0</v>
      </c>
    </row>
    <row r="1092" spans="1:93" ht="22.5" hidden="1" customHeight="1">
      <c r="A1092" s="277"/>
      <c r="B1092" s="275"/>
      <c r="C1092" s="75"/>
      <c r="D1092" s="78"/>
      <c r="E1092" s="75"/>
      <c r="F1092" s="80"/>
      <c r="G1092" s="78"/>
      <c r="H1092" s="70"/>
      <c r="I1092" s="81"/>
      <c r="J1092" s="71" t="str">
        <f>IF(H1092="","",VLOOKUP(H1092,単重表!$C$6:'単重表'!$F$2502,2,FALSE))</f>
        <v/>
      </c>
      <c r="K1092" s="232"/>
      <c r="L1092" s="101">
        <f t="shared" si="115"/>
        <v>1</v>
      </c>
      <c r="M1092" s="46"/>
      <c r="N1092" s="101">
        <f t="shared" si="116"/>
        <v>1</v>
      </c>
      <c r="O1092" s="49"/>
      <c r="P1092" s="47" t="str">
        <f>IF(H1092="","",VLOOKUP(H1092,単重表!$C$6:'単重表'!$F$2502,3,FALSE))</f>
        <v/>
      </c>
      <c r="Q1092" s="47"/>
      <c r="R1092" s="56" t="e">
        <f t="shared" si="117"/>
        <v>#VALUE!</v>
      </c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275"/>
      <c r="AF1092" s="275"/>
      <c r="AG1092" s="40"/>
      <c r="AH1092" s="40"/>
      <c r="AI1092" s="40"/>
      <c r="AJ1092" s="58" t="str">
        <f>IF(H1092="","",VLOOKUP(H1092,単重表!$C$6:'単重表'!$F$2502,4,FALSE))</f>
        <v/>
      </c>
      <c r="AK1092" s="141" t="e">
        <f t="shared" ref="AK1092:AK1267" si="118">AJ1092*O1092*L1092</f>
        <v>#VALUE!</v>
      </c>
      <c r="AL1092" s="40">
        <v>2</v>
      </c>
      <c r="AM1092" s="190" t="e">
        <f t="shared" ref="AM1092:AM1267" si="119">AK1092*AL1092</f>
        <v>#VALUE!</v>
      </c>
      <c r="AO1092" s="191">
        <f t="shared" ref="AO1092:AO1267" si="120">K1092</f>
        <v>0</v>
      </c>
      <c r="AP1092" s="182"/>
      <c r="AQ1092" s="183" t="str">
        <f t="shared" ref="AQ1092:AQ1267" si="121">MID(J1092,2,3)</f>
        <v/>
      </c>
      <c r="AR1092" s="182"/>
      <c r="AS1092" s="184" t="str">
        <f t="shared" ref="AS1092:AS1267" si="122">MID(J1092,2,3)</f>
        <v/>
      </c>
      <c r="AT1092" s="182"/>
      <c r="AU1092" s="276"/>
      <c r="AV1092" s="185"/>
      <c r="AW1092" s="185"/>
      <c r="AX1092" s="185"/>
      <c r="AY1092" s="185"/>
      <c r="AZ1092" s="185"/>
      <c r="BA1092" s="186"/>
      <c r="BB1092" s="80"/>
      <c r="BC1092" s="185"/>
      <c r="BD1092" s="185"/>
      <c r="BE1092" s="185"/>
      <c r="BF1092" s="185"/>
      <c r="BG1092" s="187"/>
      <c r="BH1092" s="278"/>
      <c r="BI1092" s="188"/>
      <c r="BJ1092" s="276"/>
      <c r="BL1092" s="40"/>
      <c r="BM1092" s="40"/>
      <c r="BN1092" s="40"/>
      <c r="BO1092" s="40"/>
      <c r="BP1092" s="40"/>
      <c r="BQ1092" s="40"/>
      <c r="BR1092" s="40"/>
      <c r="BS1092" s="40"/>
      <c r="BT1092" s="40"/>
      <c r="BU1092" s="40"/>
      <c r="BV1092" s="40"/>
      <c r="BW1092" s="40"/>
      <c r="BX1092" s="40"/>
      <c r="BY1092" s="40"/>
      <c r="BZ1092" s="40"/>
      <c r="CA1092" s="40"/>
      <c r="CB1092" s="40"/>
      <c r="CC1092" s="40"/>
      <c r="CD1092" s="40"/>
      <c r="CE1092" s="40"/>
      <c r="CF1092" s="40"/>
      <c r="CG1092" s="40"/>
      <c r="CH1092" s="40"/>
      <c r="CI1092" s="40"/>
      <c r="CJ1092" s="40"/>
      <c r="CK1092" s="40"/>
      <c r="CL1092" s="40"/>
      <c r="CM1092" s="40"/>
      <c r="CN1092" s="40"/>
      <c r="CO1092" s="40">
        <f t="shared" ref="CO1092:CO1267" si="123">BL1092*$BL$4+BO1092*$BO$4+BM1092*$BM$4+BN1092*$BN$4+BP1092*$BP$4+BQ1092*$BQ$4+BR1092*$BR$4+BS1092*$BS$4+BT1092*$BT$4+BU1092*$BU$4+BV1092*$BV$4+BW1092*$BW$4+BX1092*$BX$4+BY1092*$BY$4+BZ1092*$BZ$4+CA1092*$CA$4+CB1092*$CB$4+CC1092*$CC$4+CD1092*$CD$4+CE1092*$CE$4+CF1092*$CF$4+CG1092*$CG$4+CH1092*$CH$4+CI1092*$CI$4+CJ1092*$CJ$4+CK1092*$CK$4+CL1092*$CL$4+CM1092*$CM$4+CN1092*$CN$4</f>
        <v>0</v>
      </c>
    </row>
    <row r="1093" spans="1:93" ht="22.5" hidden="1" customHeight="1">
      <c r="A1093" s="277"/>
      <c r="B1093" s="275"/>
      <c r="C1093" s="75"/>
      <c r="D1093" s="78"/>
      <c r="E1093" s="75"/>
      <c r="F1093" s="80"/>
      <c r="G1093" s="78"/>
      <c r="H1093" s="70"/>
      <c r="I1093" s="81"/>
      <c r="J1093" s="71" t="str">
        <f>IF(H1093="","",VLOOKUP(H1093,単重表!$C$6:'単重表'!$F$2502,2,FALSE))</f>
        <v/>
      </c>
      <c r="K1093" s="232"/>
      <c r="L1093" s="101">
        <f t="shared" si="115"/>
        <v>1</v>
      </c>
      <c r="M1093" s="46"/>
      <c r="N1093" s="101">
        <f t="shared" si="116"/>
        <v>1</v>
      </c>
      <c r="O1093" s="49"/>
      <c r="P1093" s="47" t="str">
        <f>IF(H1093="","",VLOOKUP(H1093,単重表!$C$6:'単重表'!$F$2502,3,FALSE))</f>
        <v/>
      </c>
      <c r="Q1093" s="47"/>
      <c r="R1093" s="56" t="e">
        <f t="shared" si="117"/>
        <v>#VALUE!</v>
      </c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275"/>
      <c r="AF1093" s="275"/>
      <c r="AG1093" s="40"/>
      <c r="AH1093" s="40"/>
      <c r="AI1093" s="40"/>
      <c r="AJ1093" s="58" t="str">
        <f>IF(H1093="","",VLOOKUP(H1093,単重表!$C$6:'単重表'!$F$2502,4,FALSE))</f>
        <v/>
      </c>
      <c r="AK1093" s="141" t="e">
        <f t="shared" si="118"/>
        <v>#VALUE!</v>
      </c>
      <c r="AL1093" s="40">
        <v>2</v>
      </c>
      <c r="AM1093" s="190" t="e">
        <f t="shared" si="119"/>
        <v>#VALUE!</v>
      </c>
      <c r="AO1093" s="191">
        <f t="shared" si="120"/>
        <v>0</v>
      </c>
      <c r="AP1093" s="182"/>
      <c r="AQ1093" s="183" t="str">
        <f t="shared" si="121"/>
        <v/>
      </c>
      <c r="AR1093" s="182"/>
      <c r="AS1093" s="184" t="str">
        <f t="shared" si="122"/>
        <v/>
      </c>
      <c r="AT1093" s="182"/>
      <c r="AU1093" s="276"/>
      <c r="AV1093" s="185"/>
      <c r="AW1093" s="185"/>
      <c r="AX1093" s="185"/>
      <c r="AY1093" s="185"/>
      <c r="AZ1093" s="185"/>
      <c r="BA1093" s="186"/>
      <c r="BB1093" s="80"/>
      <c r="BC1093" s="185"/>
      <c r="BD1093" s="185"/>
      <c r="BE1093" s="185"/>
      <c r="BF1093" s="185"/>
      <c r="BG1093" s="187"/>
      <c r="BH1093" s="278"/>
      <c r="BI1093" s="188"/>
      <c r="BJ1093" s="276"/>
      <c r="BL1093" s="40"/>
      <c r="BM1093" s="40"/>
      <c r="BN1093" s="40"/>
      <c r="BO1093" s="40"/>
      <c r="BP1093" s="40"/>
      <c r="BQ1093" s="40"/>
      <c r="BR1093" s="40"/>
      <c r="BS1093" s="40"/>
      <c r="BT1093" s="40"/>
      <c r="BU1093" s="40"/>
      <c r="BV1093" s="40"/>
      <c r="BW1093" s="40"/>
      <c r="BX1093" s="40"/>
      <c r="BY1093" s="40"/>
      <c r="BZ1093" s="40"/>
      <c r="CA1093" s="40"/>
      <c r="CB1093" s="40"/>
      <c r="CC1093" s="40"/>
      <c r="CD1093" s="40"/>
      <c r="CE1093" s="40"/>
      <c r="CF1093" s="40"/>
      <c r="CG1093" s="40"/>
      <c r="CH1093" s="40"/>
      <c r="CI1093" s="40"/>
      <c r="CJ1093" s="40"/>
      <c r="CK1093" s="40"/>
      <c r="CL1093" s="40"/>
      <c r="CM1093" s="40"/>
      <c r="CN1093" s="40"/>
      <c r="CO1093" s="40">
        <f t="shared" si="123"/>
        <v>0</v>
      </c>
    </row>
    <row r="1094" spans="1:93" ht="22.5" hidden="1" customHeight="1">
      <c r="A1094" s="277"/>
      <c r="B1094" s="275"/>
      <c r="C1094" s="75"/>
      <c r="D1094" s="78"/>
      <c r="E1094" s="75"/>
      <c r="F1094" s="80"/>
      <c r="G1094" s="78"/>
      <c r="H1094" s="70"/>
      <c r="I1094" s="81"/>
      <c r="J1094" s="71" t="str">
        <f>IF(H1094="","",VLOOKUP(H1094,単重表!$C$6:'単重表'!$F$2502,2,FALSE))</f>
        <v/>
      </c>
      <c r="K1094" s="232"/>
      <c r="L1094" s="101">
        <f t="shared" si="115"/>
        <v>1</v>
      </c>
      <c r="M1094" s="46"/>
      <c r="N1094" s="101">
        <f t="shared" si="116"/>
        <v>1</v>
      </c>
      <c r="O1094" s="49"/>
      <c r="P1094" s="47" t="str">
        <f>IF(H1094="","",VLOOKUP(H1094,単重表!$C$6:'単重表'!$F$2502,3,FALSE))</f>
        <v/>
      </c>
      <c r="Q1094" s="47"/>
      <c r="R1094" s="56" t="e">
        <f t="shared" si="117"/>
        <v>#VALUE!</v>
      </c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275"/>
      <c r="AF1094" s="275"/>
      <c r="AG1094" s="40"/>
      <c r="AH1094" s="40"/>
      <c r="AI1094" s="40"/>
      <c r="AJ1094" s="58" t="str">
        <f>IF(H1094="","",VLOOKUP(H1094,単重表!$C$6:'単重表'!$F$2502,4,FALSE))</f>
        <v/>
      </c>
      <c r="AK1094" s="141" t="e">
        <f t="shared" si="118"/>
        <v>#VALUE!</v>
      </c>
      <c r="AL1094" s="40">
        <v>2</v>
      </c>
      <c r="AM1094" s="190" t="e">
        <f t="shared" si="119"/>
        <v>#VALUE!</v>
      </c>
      <c r="AO1094" s="191">
        <f t="shared" si="120"/>
        <v>0</v>
      </c>
      <c r="AP1094" s="182"/>
      <c r="AQ1094" s="183" t="str">
        <f t="shared" si="121"/>
        <v/>
      </c>
      <c r="AR1094" s="182"/>
      <c r="AS1094" s="184" t="str">
        <f t="shared" si="122"/>
        <v/>
      </c>
      <c r="AT1094" s="182"/>
      <c r="AU1094" s="276"/>
      <c r="AV1094" s="185"/>
      <c r="AW1094" s="185"/>
      <c r="AX1094" s="185"/>
      <c r="AY1094" s="185"/>
      <c r="AZ1094" s="185"/>
      <c r="BA1094" s="186"/>
      <c r="BB1094" s="80"/>
      <c r="BC1094" s="185"/>
      <c r="BD1094" s="185"/>
      <c r="BE1094" s="185"/>
      <c r="BF1094" s="185"/>
      <c r="BG1094" s="187"/>
      <c r="BH1094" s="278"/>
      <c r="BI1094" s="188"/>
      <c r="BJ1094" s="276"/>
      <c r="BL1094" s="40"/>
      <c r="BM1094" s="40"/>
      <c r="BN1094" s="40"/>
      <c r="BO1094" s="40"/>
      <c r="BP1094" s="40"/>
      <c r="BQ1094" s="40"/>
      <c r="BR1094" s="40"/>
      <c r="BS1094" s="40"/>
      <c r="BT1094" s="40"/>
      <c r="BU1094" s="40"/>
      <c r="BV1094" s="40"/>
      <c r="BW1094" s="40"/>
      <c r="BX1094" s="40"/>
      <c r="BY1094" s="40"/>
      <c r="BZ1094" s="40"/>
      <c r="CA1094" s="40"/>
      <c r="CB1094" s="40"/>
      <c r="CC1094" s="40"/>
      <c r="CD1094" s="40"/>
      <c r="CE1094" s="40"/>
      <c r="CF1094" s="40"/>
      <c r="CG1094" s="40"/>
      <c r="CH1094" s="40"/>
      <c r="CI1094" s="40"/>
      <c r="CJ1094" s="40"/>
      <c r="CK1094" s="40"/>
      <c r="CL1094" s="40"/>
      <c r="CM1094" s="40"/>
      <c r="CN1094" s="40"/>
      <c r="CO1094" s="40">
        <f t="shared" si="123"/>
        <v>0</v>
      </c>
    </row>
    <row r="1095" spans="1:93" ht="22.5" hidden="1" customHeight="1">
      <c r="A1095" s="277"/>
      <c r="B1095" s="275"/>
      <c r="C1095" s="75"/>
      <c r="D1095" s="78"/>
      <c r="E1095" s="75"/>
      <c r="F1095" s="80"/>
      <c r="G1095" s="78"/>
      <c r="H1095" s="70"/>
      <c r="I1095" s="81"/>
      <c r="J1095" s="71" t="str">
        <f>IF(H1095="","",VLOOKUP(H1095,単重表!$C$6:'単重表'!$F$2502,2,FALSE))</f>
        <v/>
      </c>
      <c r="K1095" s="232"/>
      <c r="L1095" s="101">
        <f t="shared" si="115"/>
        <v>1</v>
      </c>
      <c r="M1095" s="46"/>
      <c r="N1095" s="101">
        <f t="shared" si="116"/>
        <v>1</v>
      </c>
      <c r="O1095" s="49"/>
      <c r="P1095" s="47" t="str">
        <f>IF(H1095="","",VLOOKUP(H1095,単重表!$C$6:'単重表'!$F$2502,3,FALSE))</f>
        <v/>
      </c>
      <c r="Q1095" s="47"/>
      <c r="R1095" s="56" t="e">
        <f t="shared" si="117"/>
        <v>#VALUE!</v>
      </c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275"/>
      <c r="AF1095" s="275"/>
      <c r="AG1095" s="40"/>
      <c r="AH1095" s="40"/>
      <c r="AI1095" s="40"/>
      <c r="AJ1095" s="58" t="str">
        <f>IF(H1095="","",VLOOKUP(H1095,単重表!$C$6:'単重表'!$F$2502,4,FALSE))</f>
        <v/>
      </c>
      <c r="AK1095" s="141" t="e">
        <f t="shared" si="118"/>
        <v>#VALUE!</v>
      </c>
      <c r="AL1095" s="40">
        <v>2</v>
      </c>
      <c r="AM1095" s="190" t="e">
        <f t="shared" si="119"/>
        <v>#VALUE!</v>
      </c>
      <c r="AO1095" s="191">
        <f t="shared" si="120"/>
        <v>0</v>
      </c>
      <c r="AP1095" s="182"/>
      <c r="AQ1095" s="183" t="str">
        <f t="shared" si="121"/>
        <v/>
      </c>
      <c r="AR1095" s="182"/>
      <c r="AS1095" s="184" t="str">
        <f t="shared" si="122"/>
        <v/>
      </c>
      <c r="AT1095" s="182"/>
      <c r="AU1095" s="276"/>
      <c r="AV1095" s="185"/>
      <c r="AW1095" s="185"/>
      <c r="AX1095" s="185"/>
      <c r="AY1095" s="185"/>
      <c r="AZ1095" s="185"/>
      <c r="BA1095" s="186"/>
      <c r="BB1095" s="80"/>
      <c r="BC1095" s="185"/>
      <c r="BD1095" s="185"/>
      <c r="BE1095" s="185"/>
      <c r="BF1095" s="185"/>
      <c r="BG1095" s="187"/>
      <c r="BH1095" s="278"/>
      <c r="BI1095" s="188"/>
      <c r="BJ1095" s="276"/>
      <c r="BL1095" s="40"/>
      <c r="BM1095" s="40"/>
      <c r="BN1095" s="40"/>
      <c r="BO1095" s="40"/>
      <c r="BP1095" s="40"/>
      <c r="BQ1095" s="40"/>
      <c r="BR1095" s="40"/>
      <c r="BS1095" s="40"/>
      <c r="BT1095" s="40"/>
      <c r="BU1095" s="40"/>
      <c r="BV1095" s="40"/>
      <c r="BW1095" s="40"/>
      <c r="BX1095" s="40"/>
      <c r="BY1095" s="40"/>
      <c r="BZ1095" s="40"/>
      <c r="CA1095" s="40"/>
      <c r="CB1095" s="40"/>
      <c r="CC1095" s="40"/>
      <c r="CD1095" s="40"/>
      <c r="CE1095" s="40"/>
      <c r="CF1095" s="40"/>
      <c r="CG1095" s="40"/>
      <c r="CH1095" s="40"/>
      <c r="CI1095" s="40"/>
      <c r="CJ1095" s="40"/>
      <c r="CK1095" s="40"/>
      <c r="CL1095" s="40"/>
      <c r="CM1095" s="40"/>
      <c r="CN1095" s="40"/>
      <c r="CO1095" s="40">
        <f t="shared" si="123"/>
        <v>0</v>
      </c>
    </row>
    <row r="1096" spans="1:93" ht="22.5" hidden="1" customHeight="1">
      <c r="A1096" s="277"/>
      <c r="B1096" s="275"/>
      <c r="C1096" s="75"/>
      <c r="D1096" s="78"/>
      <c r="E1096" s="75"/>
      <c r="F1096" s="80"/>
      <c r="G1096" s="78"/>
      <c r="H1096" s="70"/>
      <c r="I1096" s="81"/>
      <c r="J1096" s="71" t="str">
        <f>IF(H1096="","",VLOOKUP(H1096,単重表!$C$6:'単重表'!$F$2502,2,FALSE))</f>
        <v/>
      </c>
      <c r="K1096" s="232"/>
      <c r="L1096" s="101">
        <f t="shared" si="115"/>
        <v>1</v>
      </c>
      <c r="M1096" s="46"/>
      <c r="N1096" s="101">
        <f t="shared" si="116"/>
        <v>1</v>
      </c>
      <c r="O1096" s="49"/>
      <c r="P1096" s="47" t="str">
        <f>IF(H1096="","",VLOOKUP(H1096,単重表!$C$6:'単重表'!$F$2502,3,FALSE))</f>
        <v/>
      </c>
      <c r="Q1096" s="47"/>
      <c r="R1096" s="56" t="e">
        <f t="shared" si="117"/>
        <v>#VALUE!</v>
      </c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275"/>
      <c r="AF1096" s="275"/>
      <c r="AG1096" s="40"/>
      <c r="AH1096" s="40"/>
      <c r="AI1096" s="40"/>
      <c r="AJ1096" s="58" t="str">
        <f>IF(H1096="","",VLOOKUP(H1096,単重表!$C$6:'単重表'!$F$2502,4,FALSE))</f>
        <v/>
      </c>
      <c r="AK1096" s="141" t="e">
        <f t="shared" si="118"/>
        <v>#VALUE!</v>
      </c>
      <c r="AL1096" s="40">
        <v>2</v>
      </c>
      <c r="AM1096" s="190" t="e">
        <f t="shared" si="119"/>
        <v>#VALUE!</v>
      </c>
      <c r="AO1096" s="191">
        <f t="shared" si="120"/>
        <v>0</v>
      </c>
      <c r="AP1096" s="182"/>
      <c r="AQ1096" s="183" t="str">
        <f t="shared" si="121"/>
        <v/>
      </c>
      <c r="AR1096" s="182"/>
      <c r="AS1096" s="184" t="str">
        <f t="shared" si="122"/>
        <v/>
      </c>
      <c r="AT1096" s="182"/>
      <c r="AU1096" s="276"/>
      <c r="AV1096" s="185"/>
      <c r="AW1096" s="185"/>
      <c r="AX1096" s="185"/>
      <c r="AY1096" s="185"/>
      <c r="AZ1096" s="185"/>
      <c r="BA1096" s="186"/>
      <c r="BB1096" s="80"/>
      <c r="BC1096" s="185"/>
      <c r="BD1096" s="185"/>
      <c r="BE1096" s="185"/>
      <c r="BF1096" s="185"/>
      <c r="BG1096" s="187"/>
      <c r="BH1096" s="278"/>
      <c r="BI1096" s="188"/>
      <c r="BJ1096" s="276"/>
      <c r="BL1096" s="40"/>
      <c r="BM1096" s="40"/>
      <c r="BN1096" s="40"/>
      <c r="BO1096" s="40"/>
      <c r="BP1096" s="40"/>
      <c r="BQ1096" s="40"/>
      <c r="BR1096" s="40"/>
      <c r="BS1096" s="40"/>
      <c r="BT1096" s="40"/>
      <c r="BU1096" s="40"/>
      <c r="BV1096" s="40"/>
      <c r="BW1096" s="40"/>
      <c r="BX1096" s="40"/>
      <c r="BY1096" s="40"/>
      <c r="BZ1096" s="40"/>
      <c r="CA1096" s="40"/>
      <c r="CB1096" s="40"/>
      <c r="CC1096" s="40"/>
      <c r="CD1096" s="40"/>
      <c r="CE1096" s="40"/>
      <c r="CF1096" s="40"/>
      <c r="CG1096" s="40"/>
      <c r="CH1096" s="40"/>
      <c r="CI1096" s="40"/>
      <c r="CJ1096" s="40"/>
      <c r="CK1096" s="40"/>
      <c r="CL1096" s="40"/>
      <c r="CM1096" s="40"/>
      <c r="CN1096" s="40"/>
      <c r="CO1096" s="40">
        <f t="shared" si="123"/>
        <v>0</v>
      </c>
    </row>
    <row r="1097" spans="1:93" ht="22.5" hidden="1" customHeight="1">
      <c r="A1097" s="277"/>
      <c r="B1097" s="275"/>
      <c r="C1097" s="75"/>
      <c r="D1097" s="78"/>
      <c r="E1097" s="75"/>
      <c r="F1097" s="80"/>
      <c r="G1097" s="78"/>
      <c r="H1097" s="70"/>
      <c r="I1097" s="81"/>
      <c r="J1097" s="71" t="str">
        <f>IF(H1097="","",VLOOKUP(H1097,単重表!$C$6:'単重表'!$F$2502,2,FALSE))</f>
        <v/>
      </c>
      <c r="K1097" s="232"/>
      <c r="L1097" s="101">
        <f t="shared" si="115"/>
        <v>1</v>
      </c>
      <c r="M1097" s="46"/>
      <c r="N1097" s="101">
        <f t="shared" si="116"/>
        <v>1</v>
      </c>
      <c r="O1097" s="49"/>
      <c r="P1097" s="47" t="str">
        <f>IF(H1097="","",VLOOKUP(H1097,単重表!$C$6:'単重表'!$F$2502,3,FALSE))</f>
        <v/>
      </c>
      <c r="Q1097" s="47"/>
      <c r="R1097" s="56" t="e">
        <f t="shared" si="117"/>
        <v>#VALUE!</v>
      </c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275"/>
      <c r="AF1097" s="275"/>
      <c r="AG1097" s="40"/>
      <c r="AH1097" s="40"/>
      <c r="AI1097" s="40"/>
      <c r="AJ1097" s="58" t="str">
        <f>IF(H1097="","",VLOOKUP(H1097,単重表!$C$6:'単重表'!$F$2502,4,FALSE))</f>
        <v/>
      </c>
      <c r="AK1097" s="141" t="e">
        <f t="shared" si="118"/>
        <v>#VALUE!</v>
      </c>
      <c r="AL1097" s="40">
        <v>2</v>
      </c>
      <c r="AM1097" s="190" t="e">
        <f t="shared" si="119"/>
        <v>#VALUE!</v>
      </c>
      <c r="AO1097" s="191">
        <f t="shared" si="120"/>
        <v>0</v>
      </c>
      <c r="AP1097" s="182"/>
      <c r="AQ1097" s="183" t="str">
        <f t="shared" si="121"/>
        <v/>
      </c>
      <c r="AR1097" s="182"/>
      <c r="AS1097" s="184" t="str">
        <f t="shared" si="122"/>
        <v/>
      </c>
      <c r="AT1097" s="182"/>
      <c r="AU1097" s="276"/>
      <c r="AV1097" s="185"/>
      <c r="AW1097" s="185"/>
      <c r="AX1097" s="185"/>
      <c r="AY1097" s="185"/>
      <c r="AZ1097" s="185"/>
      <c r="BA1097" s="186"/>
      <c r="BB1097" s="80"/>
      <c r="BC1097" s="185"/>
      <c r="BD1097" s="185"/>
      <c r="BE1097" s="185"/>
      <c r="BF1097" s="185"/>
      <c r="BG1097" s="187"/>
      <c r="BH1097" s="278"/>
      <c r="BI1097" s="188"/>
      <c r="BJ1097" s="276"/>
      <c r="BL1097" s="40"/>
      <c r="BM1097" s="40"/>
      <c r="BN1097" s="40"/>
      <c r="BO1097" s="40"/>
      <c r="BP1097" s="40"/>
      <c r="BQ1097" s="40"/>
      <c r="BR1097" s="40"/>
      <c r="BS1097" s="40"/>
      <c r="BT1097" s="40"/>
      <c r="BU1097" s="40"/>
      <c r="BV1097" s="40"/>
      <c r="BW1097" s="40"/>
      <c r="BX1097" s="40"/>
      <c r="BY1097" s="40"/>
      <c r="BZ1097" s="40"/>
      <c r="CA1097" s="40"/>
      <c r="CB1097" s="40"/>
      <c r="CC1097" s="40"/>
      <c r="CD1097" s="40"/>
      <c r="CE1097" s="40"/>
      <c r="CF1097" s="40"/>
      <c r="CG1097" s="40"/>
      <c r="CH1097" s="40"/>
      <c r="CI1097" s="40"/>
      <c r="CJ1097" s="40"/>
      <c r="CK1097" s="40"/>
      <c r="CL1097" s="40"/>
      <c r="CM1097" s="40"/>
      <c r="CN1097" s="40"/>
      <c r="CO1097" s="40">
        <f t="shared" si="123"/>
        <v>0</v>
      </c>
    </row>
    <row r="1098" spans="1:93" ht="22.5" hidden="1" customHeight="1">
      <c r="A1098" s="277"/>
      <c r="B1098" s="275"/>
      <c r="C1098" s="75"/>
      <c r="D1098" s="78"/>
      <c r="E1098" s="75"/>
      <c r="F1098" s="80"/>
      <c r="G1098" s="78"/>
      <c r="H1098" s="70"/>
      <c r="I1098" s="81"/>
      <c r="J1098" s="71" t="str">
        <f>IF(H1098="","",VLOOKUP(H1098,単重表!$C$6:'単重表'!$F$2502,2,FALSE))</f>
        <v/>
      </c>
      <c r="K1098" s="232"/>
      <c r="L1098" s="101">
        <f t="shared" si="115"/>
        <v>1</v>
      </c>
      <c r="M1098" s="46"/>
      <c r="N1098" s="101">
        <f t="shared" si="116"/>
        <v>1</v>
      </c>
      <c r="O1098" s="49"/>
      <c r="P1098" s="47" t="str">
        <f>IF(H1098="","",VLOOKUP(H1098,単重表!$C$6:'単重表'!$F$2502,3,FALSE))</f>
        <v/>
      </c>
      <c r="Q1098" s="47"/>
      <c r="R1098" s="56" t="e">
        <f t="shared" si="117"/>
        <v>#VALUE!</v>
      </c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275"/>
      <c r="AF1098" s="275"/>
      <c r="AG1098" s="40"/>
      <c r="AH1098" s="40"/>
      <c r="AI1098" s="40"/>
      <c r="AJ1098" s="58" t="str">
        <f>IF(H1098="","",VLOOKUP(H1098,単重表!$C$6:'単重表'!$F$2502,4,FALSE))</f>
        <v/>
      </c>
      <c r="AK1098" s="141" t="e">
        <f t="shared" si="118"/>
        <v>#VALUE!</v>
      </c>
      <c r="AL1098" s="40">
        <v>2</v>
      </c>
      <c r="AM1098" s="190" t="e">
        <f t="shared" si="119"/>
        <v>#VALUE!</v>
      </c>
      <c r="AO1098" s="191">
        <f t="shared" si="120"/>
        <v>0</v>
      </c>
      <c r="AP1098" s="182"/>
      <c r="AQ1098" s="183" t="str">
        <f t="shared" si="121"/>
        <v/>
      </c>
      <c r="AR1098" s="182"/>
      <c r="AS1098" s="184" t="str">
        <f t="shared" si="122"/>
        <v/>
      </c>
      <c r="AT1098" s="182"/>
      <c r="AU1098" s="276"/>
      <c r="AV1098" s="185"/>
      <c r="AW1098" s="185"/>
      <c r="AX1098" s="185"/>
      <c r="AY1098" s="185"/>
      <c r="AZ1098" s="185"/>
      <c r="BA1098" s="186"/>
      <c r="BB1098" s="80"/>
      <c r="BC1098" s="185"/>
      <c r="BD1098" s="185"/>
      <c r="BE1098" s="185"/>
      <c r="BF1098" s="185"/>
      <c r="BG1098" s="187"/>
      <c r="BH1098" s="278"/>
      <c r="BI1098" s="188"/>
      <c r="BJ1098" s="276"/>
      <c r="BL1098" s="40"/>
      <c r="BM1098" s="40"/>
      <c r="BN1098" s="40"/>
      <c r="BO1098" s="40"/>
      <c r="BP1098" s="40"/>
      <c r="BQ1098" s="40"/>
      <c r="BR1098" s="40"/>
      <c r="BS1098" s="40"/>
      <c r="BT1098" s="40"/>
      <c r="BU1098" s="40"/>
      <c r="BV1098" s="40"/>
      <c r="BW1098" s="40"/>
      <c r="BX1098" s="40"/>
      <c r="BY1098" s="40"/>
      <c r="BZ1098" s="40"/>
      <c r="CA1098" s="40"/>
      <c r="CB1098" s="40"/>
      <c r="CC1098" s="40"/>
      <c r="CD1098" s="40"/>
      <c r="CE1098" s="40"/>
      <c r="CF1098" s="40"/>
      <c r="CG1098" s="40"/>
      <c r="CH1098" s="40"/>
      <c r="CI1098" s="40"/>
      <c r="CJ1098" s="40"/>
      <c r="CK1098" s="40"/>
      <c r="CL1098" s="40"/>
      <c r="CM1098" s="40"/>
      <c r="CN1098" s="40"/>
      <c r="CO1098" s="40">
        <f t="shared" si="123"/>
        <v>0</v>
      </c>
    </row>
    <row r="1099" spans="1:93" ht="22.5" hidden="1" customHeight="1">
      <c r="A1099" s="277"/>
      <c r="B1099" s="275"/>
      <c r="C1099" s="75"/>
      <c r="D1099" s="78"/>
      <c r="E1099" s="75"/>
      <c r="F1099" s="80"/>
      <c r="G1099" s="78"/>
      <c r="H1099" s="70"/>
      <c r="I1099" s="81"/>
      <c r="J1099" s="71" t="str">
        <f>IF(H1099="","",VLOOKUP(H1099,単重表!$C$6:'単重表'!$F$2502,2,FALSE))</f>
        <v/>
      </c>
      <c r="K1099" s="232"/>
      <c r="L1099" s="101">
        <f t="shared" si="115"/>
        <v>1</v>
      </c>
      <c r="M1099" s="46"/>
      <c r="N1099" s="101">
        <f t="shared" si="116"/>
        <v>1</v>
      </c>
      <c r="O1099" s="49"/>
      <c r="P1099" s="47" t="str">
        <f>IF(H1099="","",VLOOKUP(H1099,単重表!$C$6:'単重表'!$F$2502,3,FALSE))</f>
        <v/>
      </c>
      <c r="Q1099" s="47"/>
      <c r="R1099" s="56" t="e">
        <f t="shared" si="117"/>
        <v>#VALUE!</v>
      </c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275"/>
      <c r="AF1099" s="275"/>
      <c r="AG1099" s="40"/>
      <c r="AH1099" s="40"/>
      <c r="AI1099" s="40"/>
      <c r="AJ1099" s="58" t="str">
        <f>IF(H1099="","",VLOOKUP(H1099,単重表!$C$6:'単重表'!$F$2502,4,FALSE))</f>
        <v/>
      </c>
      <c r="AK1099" s="141" t="e">
        <f t="shared" si="118"/>
        <v>#VALUE!</v>
      </c>
      <c r="AL1099" s="40">
        <v>2</v>
      </c>
      <c r="AM1099" s="190" t="e">
        <f t="shared" si="119"/>
        <v>#VALUE!</v>
      </c>
      <c r="AO1099" s="191">
        <f t="shared" si="120"/>
        <v>0</v>
      </c>
      <c r="AP1099" s="182"/>
      <c r="AQ1099" s="183" t="str">
        <f t="shared" si="121"/>
        <v/>
      </c>
      <c r="AR1099" s="182"/>
      <c r="AS1099" s="184" t="str">
        <f t="shared" si="122"/>
        <v/>
      </c>
      <c r="AT1099" s="182"/>
      <c r="AU1099" s="276"/>
      <c r="AV1099" s="185"/>
      <c r="AW1099" s="185"/>
      <c r="AX1099" s="185"/>
      <c r="AY1099" s="185"/>
      <c r="AZ1099" s="185"/>
      <c r="BA1099" s="186"/>
      <c r="BB1099" s="80"/>
      <c r="BC1099" s="185"/>
      <c r="BD1099" s="185"/>
      <c r="BE1099" s="185"/>
      <c r="BF1099" s="185"/>
      <c r="BG1099" s="187"/>
      <c r="BH1099" s="278"/>
      <c r="BI1099" s="188"/>
      <c r="BJ1099" s="276"/>
      <c r="BL1099" s="40"/>
      <c r="BM1099" s="40"/>
      <c r="BN1099" s="40"/>
      <c r="BO1099" s="40"/>
      <c r="BP1099" s="40"/>
      <c r="BQ1099" s="40"/>
      <c r="BR1099" s="40"/>
      <c r="BS1099" s="40"/>
      <c r="BT1099" s="40"/>
      <c r="BU1099" s="40"/>
      <c r="BV1099" s="40"/>
      <c r="BW1099" s="40"/>
      <c r="BX1099" s="40"/>
      <c r="BY1099" s="40"/>
      <c r="BZ1099" s="40"/>
      <c r="CA1099" s="40"/>
      <c r="CB1099" s="40"/>
      <c r="CC1099" s="40"/>
      <c r="CD1099" s="40"/>
      <c r="CE1099" s="40"/>
      <c r="CF1099" s="40"/>
      <c r="CG1099" s="40"/>
      <c r="CH1099" s="40"/>
      <c r="CI1099" s="40"/>
      <c r="CJ1099" s="40"/>
      <c r="CK1099" s="40"/>
      <c r="CL1099" s="40"/>
      <c r="CM1099" s="40"/>
      <c r="CN1099" s="40"/>
      <c r="CO1099" s="40">
        <f t="shared" si="123"/>
        <v>0</v>
      </c>
    </row>
    <row r="1100" spans="1:93" ht="22.5" hidden="1" customHeight="1">
      <c r="A1100" s="277"/>
      <c r="B1100" s="275"/>
      <c r="C1100" s="75"/>
      <c r="D1100" s="78"/>
      <c r="E1100" s="75"/>
      <c r="F1100" s="80"/>
      <c r="G1100" s="78"/>
      <c r="H1100" s="70"/>
      <c r="I1100" s="81"/>
      <c r="J1100" s="71" t="str">
        <f>IF(H1100="","",VLOOKUP(H1100,単重表!$C$6:'単重表'!$F$2502,2,FALSE))</f>
        <v/>
      </c>
      <c r="K1100" s="232"/>
      <c r="L1100" s="101">
        <f t="shared" si="115"/>
        <v>1</v>
      </c>
      <c r="M1100" s="46"/>
      <c r="N1100" s="101">
        <f t="shared" si="116"/>
        <v>1</v>
      </c>
      <c r="O1100" s="49"/>
      <c r="P1100" s="47" t="str">
        <f>IF(H1100="","",VLOOKUP(H1100,単重表!$C$6:'単重表'!$F$2502,3,FALSE))</f>
        <v/>
      </c>
      <c r="Q1100" s="47"/>
      <c r="R1100" s="56" t="e">
        <f t="shared" si="117"/>
        <v>#VALUE!</v>
      </c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275"/>
      <c r="AF1100" s="275"/>
      <c r="AG1100" s="40"/>
      <c r="AH1100" s="40"/>
      <c r="AI1100" s="40"/>
      <c r="AJ1100" s="58" t="str">
        <f>IF(H1100="","",VLOOKUP(H1100,単重表!$C$6:'単重表'!$F$2502,4,FALSE))</f>
        <v/>
      </c>
      <c r="AK1100" s="141" t="e">
        <f t="shared" si="118"/>
        <v>#VALUE!</v>
      </c>
      <c r="AL1100" s="40">
        <v>2</v>
      </c>
      <c r="AM1100" s="190" t="e">
        <f t="shared" si="119"/>
        <v>#VALUE!</v>
      </c>
      <c r="AO1100" s="191">
        <f t="shared" si="120"/>
        <v>0</v>
      </c>
      <c r="AP1100" s="182"/>
      <c r="AQ1100" s="183" t="str">
        <f t="shared" si="121"/>
        <v/>
      </c>
      <c r="AR1100" s="182"/>
      <c r="AS1100" s="184" t="str">
        <f t="shared" si="122"/>
        <v/>
      </c>
      <c r="AT1100" s="182"/>
      <c r="AU1100" s="276"/>
      <c r="AV1100" s="185"/>
      <c r="AW1100" s="185"/>
      <c r="AX1100" s="185"/>
      <c r="AY1100" s="185"/>
      <c r="AZ1100" s="185"/>
      <c r="BA1100" s="186"/>
      <c r="BB1100" s="80"/>
      <c r="BC1100" s="185"/>
      <c r="BD1100" s="185"/>
      <c r="BE1100" s="185"/>
      <c r="BF1100" s="185"/>
      <c r="BG1100" s="187"/>
      <c r="BH1100" s="278"/>
      <c r="BI1100" s="188"/>
      <c r="BJ1100" s="276"/>
      <c r="BL1100" s="40"/>
      <c r="BM1100" s="40"/>
      <c r="BN1100" s="40"/>
      <c r="BO1100" s="40"/>
      <c r="BP1100" s="40"/>
      <c r="BQ1100" s="40"/>
      <c r="BR1100" s="40"/>
      <c r="BS1100" s="40"/>
      <c r="BT1100" s="40"/>
      <c r="BU1100" s="40"/>
      <c r="BV1100" s="40"/>
      <c r="BW1100" s="40"/>
      <c r="BX1100" s="40"/>
      <c r="BY1100" s="40"/>
      <c r="BZ1100" s="40"/>
      <c r="CA1100" s="40"/>
      <c r="CB1100" s="40"/>
      <c r="CC1100" s="40"/>
      <c r="CD1100" s="40"/>
      <c r="CE1100" s="40"/>
      <c r="CF1100" s="40"/>
      <c r="CG1100" s="40"/>
      <c r="CH1100" s="40"/>
      <c r="CI1100" s="40"/>
      <c r="CJ1100" s="40"/>
      <c r="CK1100" s="40"/>
      <c r="CL1100" s="40"/>
      <c r="CM1100" s="40"/>
      <c r="CN1100" s="40"/>
      <c r="CO1100" s="40">
        <f t="shared" si="123"/>
        <v>0</v>
      </c>
    </row>
    <row r="1101" spans="1:93" ht="22.5" hidden="1" customHeight="1">
      <c r="A1101" s="277"/>
      <c r="B1101" s="275"/>
      <c r="C1101" s="75"/>
      <c r="D1101" s="78"/>
      <c r="E1101" s="75"/>
      <c r="F1101" s="80"/>
      <c r="G1101" s="78"/>
      <c r="H1101" s="70"/>
      <c r="I1101" s="81"/>
      <c r="J1101" s="71" t="str">
        <f>IF(H1101="","",VLOOKUP(H1101,単重表!$C$6:'単重表'!$F$2502,2,FALSE))</f>
        <v/>
      </c>
      <c r="K1101" s="232"/>
      <c r="L1101" s="101">
        <f t="shared" si="115"/>
        <v>1</v>
      </c>
      <c r="M1101" s="46"/>
      <c r="N1101" s="101">
        <f t="shared" si="116"/>
        <v>1</v>
      </c>
      <c r="O1101" s="49"/>
      <c r="P1101" s="47" t="str">
        <f>IF(H1101="","",VLOOKUP(H1101,単重表!$C$6:'単重表'!$F$2502,3,FALSE))</f>
        <v/>
      </c>
      <c r="Q1101" s="47"/>
      <c r="R1101" s="56" t="e">
        <f t="shared" si="117"/>
        <v>#VALUE!</v>
      </c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275"/>
      <c r="AF1101" s="275"/>
      <c r="AG1101" s="40"/>
      <c r="AH1101" s="40"/>
      <c r="AI1101" s="40"/>
      <c r="AJ1101" s="58" t="str">
        <f>IF(H1101="","",VLOOKUP(H1101,単重表!$C$6:'単重表'!$F$2502,4,FALSE))</f>
        <v/>
      </c>
      <c r="AK1101" s="141" t="e">
        <f t="shared" si="118"/>
        <v>#VALUE!</v>
      </c>
      <c r="AL1101" s="40">
        <v>2</v>
      </c>
      <c r="AM1101" s="190" t="e">
        <f t="shared" si="119"/>
        <v>#VALUE!</v>
      </c>
      <c r="AO1101" s="191">
        <f t="shared" si="120"/>
        <v>0</v>
      </c>
      <c r="AP1101" s="182"/>
      <c r="AQ1101" s="183" t="str">
        <f t="shared" si="121"/>
        <v/>
      </c>
      <c r="AR1101" s="182"/>
      <c r="AS1101" s="184" t="str">
        <f t="shared" si="122"/>
        <v/>
      </c>
      <c r="AT1101" s="182"/>
      <c r="AU1101" s="276"/>
      <c r="AV1101" s="185"/>
      <c r="AW1101" s="185"/>
      <c r="AX1101" s="185"/>
      <c r="AY1101" s="185"/>
      <c r="AZ1101" s="185"/>
      <c r="BA1101" s="186"/>
      <c r="BB1101" s="80"/>
      <c r="BC1101" s="185"/>
      <c r="BD1101" s="185"/>
      <c r="BE1101" s="185"/>
      <c r="BF1101" s="185"/>
      <c r="BG1101" s="187"/>
      <c r="BH1101" s="278"/>
      <c r="BI1101" s="188"/>
      <c r="BJ1101" s="276"/>
      <c r="BL1101" s="40"/>
      <c r="BM1101" s="40"/>
      <c r="BN1101" s="40"/>
      <c r="BO1101" s="40"/>
      <c r="BP1101" s="40"/>
      <c r="BQ1101" s="40"/>
      <c r="BR1101" s="40"/>
      <c r="BS1101" s="40"/>
      <c r="BT1101" s="40"/>
      <c r="BU1101" s="40"/>
      <c r="BV1101" s="40"/>
      <c r="BW1101" s="40"/>
      <c r="BX1101" s="40"/>
      <c r="BY1101" s="40"/>
      <c r="BZ1101" s="40"/>
      <c r="CA1101" s="40"/>
      <c r="CB1101" s="40"/>
      <c r="CC1101" s="40"/>
      <c r="CD1101" s="40"/>
      <c r="CE1101" s="40"/>
      <c r="CF1101" s="40"/>
      <c r="CG1101" s="40"/>
      <c r="CH1101" s="40"/>
      <c r="CI1101" s="40"/>
      <c r="CJ1101" s="40"/>
      <c r="CK1101" s="40"/>
      <c r="CL1101" s="40"/>
      <c r="CM1101" s="40"/>
      <c r="CN1101" s="40"/>
      <c r="CO1101" s="40">
        <f t="shared" si="123"/>
        <v>0</v>
      </c>
    </row>
    <row r="1102" spans="1:93" ht="22.5" hidden="1" customHeight="1">
      <c r="A1102" s="277"/>
      <c r="B1102" s="275"/>
      <c r="C1102" s="75"/>
      <c r="D1102" s="78"/>
      <c r="E1102" s="75"/>
      <c r="F1102" s="80"/>
      <c r="G1102" s="78"/>
      <c r="H1102" s="70"/>
      <c r="I1102" s="81"/>
      <c r="J1102" s="71" t="str">
        <f>IF(H1102="","",VLOOKUP(H1102,単重表!$C$6:'単重表'!$F$2502,2,FALSE))</f>
        <v/>
      </c>
      <c r="K1102" s="232"/>
      <c r="L1102" s="101">
        <f t="shared" si="115"/>
        <v>1</v>
      </c>
      <c r="M1102" s="46"/>
      <c r="N1102" s="101">
        <f t="shared" si="116"/>
        <v>1</v>
      </c>
      <c r="O1102" s="49"/>
      <c r="P1102" s="47" t="str">
        <f>IF(H1102="","",VLOOKUP(H1102,単重表!$C$6:'単重表'!$F$2502,3,FALSE))</f>
        <v/>
      </c>
      <c r="Q1102" s="47"/>
      <c r="R1102" s="56" t="e">
        <f t="shared" si="117"/>
        <v>#VALUE!</v>
      </c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275"/>
      <c r="AF1102" s="275"/>
      <c r="AG1102" s="40"/>
      <c r="AH1102" s="40"/>
      <c r="AI1102" s="40"/>
      <c r="AJ1102" s="58" t="str">
        <f>IF(H1102="","",VLOOKUP(H1102,単重表!$C$6:'単重表'!$F$2502,4,FALSE))</f>
        <v/>
      </c>
      <c r="AK1102" s="141" t="e">
        <f t="shared" si="118"/>
        <v>#VALUE!</v>
      </c>
      <c r="AL1102" s="40">
        <v>2</v>
      </c>
      <c r="AM1102" s="190" t="e">
        <f t="shared" si="119"/>
        <v>#VALUE!</v>
      </c>
      <c r="AO1102" s="191">
        <f t="shared" si="120"/>
        <v>0</v>
      </c>
      <c r="AP1102" s="182"/>
      <c r="AQ1102" s="183" t="str">
        <f t="shared" si="121"/>
        <v/>
      </c>
      <c r="AR1102" s="182"/>
      <c r="AS1102" s="184" t="str">
        <f t="shared" si="122"/>
        <v/>
      </c>
      <c r="AT1102" s="182"/>
      <c r="AU1102" s="276"/>
      <c r="AV1102" s="185"/>
      <c r="AW1102" s="185"/>
      <c r="AX1102" s="185"/>
      <c r="AY1102" s="185"/>
      <c r="AZ1102" s="185"/>
      <c r="BA1102" s="186"/>
      <c r="BB1102" s="80"/>
      <c r="BC1102" s="185"/>
      <c r="BD1102" s="185"/>
      <c r="BE1102" s="185"/>
      <c r="BF1102" s="185"/>
      <c r="BG1102" s="187"/>
      <c r="BH1102" s="278"/>
      <c r="BI1102" s="188"/>
      <c r="BJ1102" s="276"/>
      <c r="BL1102" s="40"/>
      <c r="BM1102" s="40"/>
      <c r="BN1102" s="40"/>
      <c r="BO1102" s="40"/>
      <c r="BP1102" s="40"/>
      <c r="BQ1102" s="40"/>
      <c r="BR1102" s="40"/>
      <c r="BS1102" s="40"/>
      <c r="BT1102" s="40"/>
      <c r="BU1102" s="40"/>
      <c r="BV1102" s="40"/>
      <c r="BW1102" s="40"/>
      <c r="BX1102" s="40"/>
      <c r="BY1102" s="40"/>
      <c r="BZ1102" s="40"/>
      <c r="CA1102" s="40"/>
      <c r="CB1102" s="40"/>
      <c r="CC1102" s="40"/>
      <c r="CD1102" s="40"/>
      <c r="CE1102" s="40"/>
      <c r="CF1102" s="40"/>
      <c r="CG1102" s="40"/>
      <c r="CH1102" s="40"/>
      <c r="CI1102" s="40"/>
      <c r="CJ1102" s="40"/>
      <c r="CK1102" s="40"/>
      <c r="CL1102" s="40"/>
      <c r="CM1102" s="40"/>
      <c r="CN1102" s="40"/>
      <c r="CO1102" s="40">
        <f t="shared" si="123"/>
        <v>0</v>
      </c>
    </row>
    <row r="1103" spans="1:93" ht="22.5" hidden="1" customHeight="1">
      <c r="A1103" s="277"/>
      <c r="B1103" s="275"/>
      <c r="C1103" s="75"/>
      <c r="D1103" s="78"/>
      <c r="E1103" s="75"/>
      <c r="F1103" s="80"/>
      <c r="G1103" s="78"/>
      <c r="H1103" s="70"/>
      <c r="I1103" s="81"/>
      <c r="J1103" s="71" t="str">
        <f>IF(H1103="","",VLOOKUP(H1103,単重表!$C$6:'単重表'!$F$2502,2,FALSE))</f>
        <v/>
      </c>
      <c r="K1103" s="232"/>
      <c r="L1103" s="101">
        <f t="shared" si="115"/>
        <v>1</v>
      </c>
      <c r="M1103" s="46"/>
      <c r="N1103" s="101">
        <f t="shared" si="116"/>
        <v>1</v>
      </c>
      <c r="O1103" s="49"/>
      <c r="P1103" s="47" t="str">
        <f>IF(H1103="","",VLOOKUP(H1103,単重表!$C$6:'単重表'!$F$2502,3,FALSE))</f>
        <v/>
      </c>
      <c r="Q1103" s="47"/>
      <c r="R1103" s="56" t="e">
        <f t="shared" si="117"/>
        <v>#VALUE!</v>
      </c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275"/>
      <c r="AF1103" s="275"/>
      <c r="AG1103" s="40"/>
      <c r="AH1103" s="40"/>
      <c r="AI1103" s="40"/>
      <c r="AJ1103" s="58" t="str">
        <f>IF(H1103="","",VLOOKUP(H1103,単重表!$C$6:'単重表'!$F$2502,4,FALSE))</f>
        <v/>
      </c>
      <c r="AK1103" s="141" t="e">
        <f t="shared" si="118"/>
        <v>#VALUE!</v>
      </c>
      <c r="AL1103" s="40">
        <v>2</v>
      </c>
      <c r="AM1103" s="190" t="e">
        <f t="shared" si="119"/>
        <v>#VALUE!</v>
      </c>
      <c r="AO1103" s="191">
        <f t="shared" si="120"/>
        <v>0</v>
      </c>
      <c r="AP1103" s="182"/>
      <c r="AQ1103" s="183" t="str">
        <f t="shared" si="121"/>
        <v/>
      </c>
      <c r="AR1103" s="182"/>
      <c r="AS1103" s="184" t="str">
        <f t="shared" si="122"/>
        <v/>
      </c>
      <c r="AT1103" s="182"/>
      <c r="AU1103" s="276"/>
      <c r="AV1103" s="185"/>
      <c r="AW1103" s="185"/>
      <c r="AX1103" s="185"/>
      <c r="AY1103" s="185"/>
      <c r="AZ1103" s="185"/>
      <c r="BA1103" s="186"/>
      <c r="BB1103" s="80"/>
      <c r="BC1103" s="185"/>
      <c r="BD1103" s="185"/>
      <c r="BE1103" s="185"/>
      <c r="BF1103" s="185"/>
      <c r="BG1103" s="187"/>
      <c r="BH1103" s="278"/>
      <c r="BI1103" s="188"/>
      <c r="BJ1103" s="276"/>
      <c r="BL1103" s="40"/>
      <c r="BM1103" s="40"/>
      <c r="BN1103" s="40"/>
      <c r="BO1103" s="40"/>
      <c r="BP1103" s="40"/>
      <c r="BQ1103" s="40"/>
      <c r="BR1103" s="40"/>
      <c r="BS1103" s="40"/>
      <c r="BT1103" s="40"/>
      <c r="BU1103" s="40"/>
      <c r="BV1103" s="40"/>
      <c r="BW1103" s="40"/>
      <c r="BX1103" s="40"/>
      <c r="BY1103" s="40"/>
      <c r="BZ1103" s="40"/>
      <c r="CA1103" s="40"/>
      <c r="CB1103" s="40"/>
      <c r="CC1103" s="40"/>
      <c r="CD1103" s="40"/>
      <c r="CE1103" s="40"/>
      <c r="CF1103" s="40"/>
      <c r="CG1103" s="40"/>
      <c r="CH1103" s="40"/>
      <c r="CI1103" s="40"/>
      <c r="CJ1103" s="40"/>
      <c r="CK1103" s="40"/>
      <c r="CL1103" s="40"/>
      <c r="CM1103" s="40"/>
      <c r="CN1103" s="40"/>
      <c r="CO1103" s="40">
        <f t="shared" si="123"/>
        <v>0</v>
      </c>
    </row>
    <row r="1104" spans="1:93" ht="22.5" hidden="1" customHeight="1">
      <c r="A1104" s="277"/>
      <c r="B1104" s="275"/>
      <c r="C1104" s="75"/>
      <c r="D1104" s="78"/>
      <c r="E1104" s="75"/>
      <c r="F1104" s="80"/>
      <c r="G1104" s="78"/>
      <c r="H1104" s="70"/>
      <c r="I1104" s="81"/>
      <c r="J1104" s="71" t="str">
        <f>IF(H1104="","",VLOOKUP(H1104,単重表!$C$6:'単重表'!$F$2502,2,FALSE))</f>
        <v/>
      </c>
      <c r="K1104" s="232"/>
      <c r="L1104" s="101">
        <f t="shared" si="115"/>
        <v>1</v>
      </c>
      <c r="M1104" s="46"/>
      <c r="N1104" s="101">
        <f t="shared" si="116"/>
        <v>1</v>
      </c>
      <c r="O1104" s="49"/>
      <c r="P1104" s="47" t="str">
        <f>IF(H1104="","",VLOOKUP(H1104,単重表!$C$6:'単重表'!$F$2502,3,FALSE))</f>
        <v/>
      </c>
      <c r="Q1104" s="47"/>
      <c r="R1104" s="56" t="e">
        <f t="shared" si="117"/>
        <v>#VALUE!</v>
      </c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275"/>
      <c r="AF1104" s="275"/>
      <c r="AG1104" s="40"/>
      <c r="AH1104" s="40"/>
      <c r="AI1104" s="40"/>
      <c r="AJ1104" s="58" t="str">
        <f>IF(H1104="","",VLOOKUP(H1104,単重表!$C$6:'単重表'!$F$2502,4,FALSE))</f>
        <v/>
      </c>
      <c r="AK1104" s="141" t="e">
        <f t="shared" si="118"/>
        <v>#VALUE!</v>
      </c>
      <c r="AL1104" s="40">
        <v>2</v>
      </c>
      <c r="AM1104" s="190" t="e">
        <f t="shared" si="119"/>
        <v>#VALUE!</v>
      </c>
      <c r="AO1104" s="191">
        <f t="shared" si="120"/>
        <v>0</v>
      </c>
      <c r="AP1104" s="182"/>
      <c r="AQ1104" s="183" t="str">
        <f t="shared" si="121"/>
        <v/>
      </c>
      <c r="AR1104" s="182"/>
      <c r="AS1104" s="184" t="str">
        <f t="shared" si="122"/>
        <v/>
      </c>
      <c r="AT1104" s="182"/>
      <c r="AU1104" s="276"/>
      <c r="AV1104" s="185"/>
      <c r="AW1104" s="185"/>
      <c r="AX1104" s="185"/>
      <c r="AY1104" s="185"/>
      <c r="AZ1104" s="185"/>
      <c r="BA1104" s="186"/>
      <c r="BB1104" s="80"/>
      <c r="BC1104" s="185"/>
      <c r="BD1104" s="185"/>
      <c r="BE1104" s="185"/>
      <c r="BF1104" s="185"/>
      <c r="BG1104" s="187"/>
      <c r="BH1104" s="278"/>
      <c r="BI1104" s="188"/>
      <c r="BJ1104" s="276"/>
      <c r="BL1104" s="40"/>
      <c r="BM1104" s="40"/>
      <c r="BN1104" s="40"/>
      <c r="BO1104" s="40"/>
      <c r="BP1104" s="40"/>
      <c r="BQ1104" s="40"/>
      <c r="BR1104" s="40"/>
      <c r="BS1104" s="40"/>
      <c r="BT1104" s="40"/>
      <c r="BU1104" s="40"/>
      <c r="BV1104" s="40"/>
      <c r="BW1104" s="40"/>
      <c r="BX1104" s="40"/>
      <c r="BY1104" s="40"/>
      <c r="BZ1104" s="40"/>
      <c r="CA1104" s="40"/>
      <c r="CB1104" s="40"/>
      <c r="CC1104" s="40"/>
      <c r="CD1104" s="40"/>
      <c r="CE1104" s="40"/>
      <c r="CF1104" s="40"/>
      <c r="CG1104" s="40"/>
      <c r="CH1104" s="40"/>
      <c r="CI1104" s="40"/>
      <c r="CJ1104" s="40"/>
      <c r="CK1104" s="40"/>
      <c r="CL1104" s="40"/>
      <c r="CM1104" s="40"/>
      <c r="CN1104" s="40"/>
      <c r="CO1104" s="40">
        <f t="shared" si="123"/>
        <v>0</v>
      </c>
    </row>
    <row r="1105" spans="1:93" ht="22.5" hidden="1" customHeight="1">
      <c r="A1105" s="277"/>
      <c r="B1105" s="275"/>
      <c r="C1105" s="75"/>
      <c r="D1105" s="78"/>
      <c r="E1105" s="75"/>
      <c r="F1105" s="80"/>
      <c r="G1105" s="78"/>
      <c r="H1105" s="70"/>
      <c r="I1105" s="81"/>
      <c r="J1105" s="71" t="str">
        <f>IF(H1105="","",VLOOKUP(H1105,単重表!$C$6:'単重表'!$F$2502,2,FALSE))</f>
        <v/>
      </c>
      <c r="K1105" s="232"/>
      <c r="L1105" s="101">
        <f t="shared" si="115"/>
        <v>1</v>
      </c>
      <c r="M1105" s="46"/>
      <c r="N1105" s="101">
        <f t="shared" si="116"/>
        <v>1</v>
      </c>
      <c r="O1105" s="49"/>
      <c r="P1105" s="47" t="str">
        <f>IF(H1105="","",VLOOKUP(H1105,単重表!$C$6:'単重表'!$F$2502,3,FALSE))</f>
        <v/>
      </c>
      <c r="Q1105" s="47"/>
      <c r="R1105" s="56" t="e">
        <f t="shared" si="117"/>
        <v>#VALUE!</v>
      </c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275"/>
      <c r="AF1105" s="275"/>
      <c r="AG1105" s="40"/>
      <c r="AH1105" s="40"/>
      <c r="AI1105" s="40"/>
      <c r="AJ1105" s="58" t="str">
        <f>IF(H1105="","",VLOOKUP(H1105,単重表!$C$6:'単重表'!$F$2502,4,FALSE))</f>
        <v/>
      </c>
      <c r="AK1105" s="141" t="e">
        <f t="shared" si="118"/>
        <v>#VALUE!</v>
      </c>
      <c r="AL1105" s="40">
        <v>2</v>
      </c>
      <c r="AM1105" s="190" t="e">
        <f t="shared" si="119"/>
        <v>#VALUE!</v>
      </c>
      <c r="AO1105" s="191">
        <f t="shared" si="120"/>
        <v>0</v>
      </c>
      <c r="AP1105" s="182"/>
      <c r="AQ1105" s="183" t="str">
        <f t="shared" si="121"/>
        <v/>
      </c>
      <c r="AR1105" s="182"/>
      <c r="AS1105" s="184" t="str">
        <f t="shared" si="122"/>
        <v/>
      </c>
      <c r="AT1105" s="182"/>
      <c r="AU1105" s="276"/>
      <c r="AV1105" s="185"/>
      <c r="AW1105" s="185"/>
      <c r="AX1105" s="185"/>
      <c r="AY1105" s="185"/>
      <c r="AZ1105" s="185"/>
      <c r="BA1105" s="186"/>
      <c r="BB1105" s="80"/>
      <c r="BC1105" s="185"/>
      <c r="BD1105" s="185"/>
      <c r="BE1105" s="185"/>
      <c r="BF1105" s="185"/>
      <c r="BG1105" s="187"/>
      <c r="BH1105" s="278"/>
      <c r="BI1105" s="188"/>
      <c r="BJ1105" s="276"/>
      <c r="BL1105" s="40"/>
      <c r="BM1105" s="40"/>
      <c r="BN1105" s="40"/>
      <c r="BO1105" s="40"/>
      <c r="BP1105" s="40"/>
      <c r="BQ1105" s="40"/>
      <c r="BR1105" s="40"/>
      <c r="BS1105" s="40"/>
      <c r="BT1105" s="40"/>
      <c r="BU1105" s="40"/>
      <c r="BV1105" s="40"/>
      <c r="BW1105" s="40"/>
      <c r="BX1105" s="40"/>
      <c r="BY1105" s="40"/>
      <c r="BZ1105" s="40"/>
      <c r="CA1105" s="40"/>
      <c r="CB1105" s="40"/>
      <c r="CC1105" s="40"/>
      <c r="CD1105" s="40"/>
      <c r="CE1105" s="40"/>
      <c r="CF1105" s="40"/>
      <c r="CG1105" s="40"/>
      <c r="CH1105" s="40"/>
      <c r="CI1105" s="40"/>
      <c r="CJ1105" s="40"/>
      <c r="CK1105" s="40"/>
      <c r="CL1105" s="40"/>
      <c r="CM1105" s="40"/>
      <c r="CN1105" s="40"/>
      <c r="CO1105" s="40">
        <f t="shared" si="123"/>
        <v>0</v>
      </c>
    </row>
    <row r="1106" spans="1:93" ht="22.5" hidden="1" customHeight="1">
      <c r="A1106" s="277"/>
      <c r="B1106" s="275"/>
      <c r="C1106" s="75"/>
      <c r="D1106" s="78"/>
      <c r="E1106" s="75"/>
      <c r="F1106" s="80"/>
      <c r="G1106" s="78"/>
      <c r="H1106" s="70"/>
      <c r="I1106" s="81"/>
      <c r="J1106" s="71" t="str">
        <f>IF(H1106="","",VLOOKUP(H1106,単重表!$C$6:'単重表'!$F$2502,2,FALSE))</f>
        <v/>
      </c>
      <c r="K1106" s="232"/>
      <c r="L1106" s="101">
        <f t="shared" si="115"/>
        <v>1</v>
      </c>
      <c r="M1106" s="46"/>
      <c r="N1106" s="101">
        <f t="shared" si="116"/>
        <v>1</v>
      </c>
      <c r="O1106" s="49"/>
      <c r="P1106" s="47" t="str">
        <f>IF(H1106="","",VLOOKUP(H1106,単重表!$C$6:'単重表'!$F$2502,3,FALSE))</f>
        <v/>
      </c>
      <c r="Q1106" s="47"/>
      <c r="R1106" s="56" t="e">
        <f t="shared" si="117"/>
        <v>#VALUE!</v>
      </c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275"/>
      <c r="AF1106" s="275"/>
      <c r="AG1106" s="40"/>
      <c r="AH1106" s="40"/>
      <c r="AI1106" s="40"/>
      <c r="AJ1106" s="58" t="str">
        <f>IF(H1106="","",VLOOKUP(H1106,単重表!$C$6:'単重表'!$F$2502,4,FALSE))</f>
        <v/>
      </c>
      <c r="AK1106" s="141" t="e">
        <f t="shared" si="118"/>
        <v>#VALUE!</v>
      </c>
      <c r="AL1106" s="40">
        <v>2</v>
      </c>
      <c r="AM1106" s="190" t="e">
        <f t="shared" si="119"/>
        <v>#VALUE!</v>
      </c>
      <c r="AO1106" s="191">
        <f t="shared" si="120"/>
        <v>0</v>
      </c>
      <c r="AP1106" s="182"/>
      <c r="AQ1106" s="183" t="str">
        <f t="shared" si="121"/>
        <v/>
      </c>
      <c r="AR1106" s="182"/>
      <c r="AS1106" s="184" t="str">
        <f t="shared" si="122"/>
        <v/>
      </c>
      <c r="AT1106" s="182"/>
      <c r="AU1106" s="276"/>
      <c r="AV1106" s="185"/>
      <c r="AW1106" s="185"/>
      <c r="AX1106" s="185"/>
      <c r="AY1106" s="185"/>
      <c r="AZ1106" s="185"/>
      <c r="BA1106" s="186"/>
      <c r="BB1106" s="80"/>
      <c r="BC1106" s="185"/>
      <c r="BD1106" s="185"/>
      <c r="BE1106" s="185"/>
      <c r="BF1106" s="185"/>
      <c r="BG1106" s="187"/>
      <c r="BH1106" s="278"/>
      <c r="BI1106" s="188"/>
      <c r="BJ1106" s="276"/>
      <c r="BL1106" s="40"/>
      <c r="BM1106" s="40"/>
      <c r="BN1106" s="40"/>
      <c r="BO1106" s="40"/>
      <c r="BP1106" s="40"/>
      <c r="BQ1106" s="40"/>
      <c r="BR1106" s="40"/>
      <c r="BS1106" s="40"/>
      <c r="BT1106" s="40"/>
      <c r="BU1106" s="40"/>
      <c r="BV1106" s="40"/>
      <c r="BW1106" s="40"/>
      <c r="BX1106" s="40"/>
      <c r="BY1106" s="40"/>
      <c r="BZ1106" s="40"/>
      <c r="CA1106" s="40"/>
      <c r="CB1106" s="40"/>
      <c r="CC1106" s="40"/>
      <c r="CD1106" s="40"/>
      <c r="CE1106" s="40"/>
      <c r="CF1106" s="40"/>
      <c r="CG1106" s="40"/>
      <c r="CH1106" s="40"/>
      <c r="CI1106" s="40"/>
      <c r="CJ1106" s="40"/>
      <c r="CK1106" s="40"/>
      <c r="CL1106" s="40"/>
      <c r="CM1106" s="40"/>
      <c r="CN1106" s="40"/>
      <c r="CO1106" s="40">
        <f t="shared" si="123"/>
        <v>0</v>
      </c>
    </row>
    <row r="1107" spans="1:93" ht="22.5" hidden="1" customHeight="1">
      <c r="A1107" s="277"/>
      <c r="B1107" s="275"/>
      <c r="C1107" s="75"/>
      <c r="D1107" s="78"/>
      <c r="E1107" s="75"/>
      <c r="F1107" s="80"/>
      <c r="G1107" s="78"/>
      <c r="H1107" s="70"/>
      <c r="I1107" s="81"/>
      <c r="J1107" s="71" t="str">
        <f>IF(H1107="","",VLOOKUP(H1107,単重表!$C$6:'単重表'!$F$2502,2,FALSE))</f>
        <v/>
      </c>
      <c r="K1107" s="232"/>
      <c r="L1107" s="101">
        <f t="shared" si="115"/>
        <v>1</v>
      </c>
      <c r="M1107" s="46"/>
      <c r="N1107" s="101">
        <f t="shared" si="116"/>
        <v>1</v>
      </c>
      <c r="O1107" s="49"/>
      <c r="P1107" s="47" t="str">
        <f>IF(H1107="","",VLOOKUP(H1107,単重表!$C$6:'単重表'!$F$2502,3,FALSE))</f>
        <v/>
      </c>
      <c r="Q1107" s="47"/>
      <c r="R1107" s="56" t="e">
        <f t="shared" si="117"/>
        <v>#VALUE!</v>
      </c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275"/>
      <c r="AF1107" s="275"/>
      <c r="AG1107" s="40"/>
      <c r="AH1107" s="40"/>
      <c r="AI1107" s="40"/>
      <c r="AJ1107" s="58" t="str">
        <f>IF(H1107="","",VLOOKUP(H1107,単重表!$C$6:'単重表'!$F$2502,4,FALSE))</f>
        <v/>
      </c>
      <c r="AK1107" s="141" t="e">
        <f t="shared" si="118"/>
        <v>#VALUE!</v>
      </c>
      <c r="AL1107" s="40">
        <v>2</v>
      </c>
      <c r="AM1107" s="190" t="e">
        <f t="shared" si="119"/>
        <v>#VALUE!</v>
      </c>
      <c r="AO1107" s="191">
        <f t="shared" si="120"/>
        <v>0</v>
      </c>
      <c r="AP1107" s="182"/>
      <c r="AQ1107" s="183" t="str">
        <f t="shared" si="121"/>
        <v/>
      </c>
      <c r="AR1107" s="182"/>
      <c r="AS1107" s="184" t="str">
        <f t="shared" si="122"/>
        <v/>
      </c>
      <c r="AT1107" s="182"/>
      <c r="AU1107" s="276"/>
      <c r="AV1107" s="185"/>
      <c r="AW1107" s="185"/>
      <c r="AX1107" s="185"/>
      <c r="AY1107" s="185"/>
      <c r="AZ1107" s="185"/>
      <c r="BA1107" s="186"/>
      <c r="BB1107" s="80"/>
      <c r="BC1107" s="185"/>
      <c r="BD1107" s="185"/>
      <c r="BE1107" s="185"/>
      <c r="BF1107" s="185"/>
      <c r="BG1107" s="187"/>
      <c r="BH1107" s="278"/>
      <c r="BI1107" s="188"/>
      <c r="BJ1107" s="276"/>
      <c r="BL1107" s="40"/>
      <c r="BM1107" s="40"/>
      <c r="BN1107" s="40"/>
      <c r="BO1107" s="40"/>
      <c r="BP1107" s="40"/>
      <c r="BQ1107" s="40"/>
      <c r="BR1107" s="40"/>
      <c r="BS1107" s="40"/>
      <c r="BT1107" s="40"/>
      <c r="BU1107" s="40"/>
      <c r="BV1107" s="40"/>
      <c r="BW1107" s="40"/>
      <c r="BX1107" s="40"/>
      <c r="BY1107" s="40"/>
      <c r="BZ1107" s="40"/>
      <c r="CA1107" s="40"/>
      <c r="CB1107" s="40"/>
      <c r="CC1107" s="40"/>
      <c r="CD1107" s="40"/>
      <c r="CE1107" s="40"/>
      <c r="CF1107" s="40"/>
      <c r="CG1107" s="40"/>
      <c r="CH1107" s="40"/>
      <c r="CI1107" s="40"/>
      <c r="CJ1107" s="40"/>
      <c r="CK1107" s="40"/>
      <c r="CL1107" s="40"/>
      <c r="CM1107" s="40"/>
      <c r="CN1107" s="40"/>
      <c r="CO1107" s="40">
        <f t="shared" si="123"/>
        <v>0</v>
      </c>
    </row>
    <row r="1108" spans="1:93" ht="22.5" hidden="1" customHeight="1">
      <c r="A1108" s="277"/>
      <c r="B1108" s="275"/>
      <c r="C1108" s="75"/>
      <c r="D1108" s="78"/>
      <c r="E1108" s="75"/>
      <c r="F1108" s="80"/>
      <c r="G1108" s="78"/>
      <c r="H1108" s="70"/>
      <c r="I1108" s="81"/>
      <c r="J1108" s="71" t="str">
        <f>IF(H1108="","",VLOOKUP(H1108,単重表!$C$6:'単重表'!$F$2502,2,FALSE))</f>
        <v/>
      </c>
      <c r="K1108" s="232"/>
      <c r="L1108" s="101">
        <f t="shared" si="115"/>
        <v>1</v>
      </c>
      <c r="M1108" s="46"/>
      <c r="N1108" s="101">
        <f t="shared" si="116"/>
        <v>1</v>
      </c>
      <c r="O1108" s="49"/>
      <c r="P1108" s="47" t="str">
        <f>IF(H1108="","",VLOOKUP(H1108,単重表!$C$6:'単重表'!$F$2502,3,FALSE))</f>
        <v/>
      </c>
      <c r="Q1108" s="47"/>
      <c r="R1108" s="56" t="e">
        <f t="shared" si="117"/>
        <v>#VALUE!</v>
      </c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275"/>
      <c r="AF1108" s="275"/>
      <c r="AG1108" s="40"/>
      <c r="AH1108" s="40"/>
      <c r="AI1108" s="40"/>
      <c r="AJ1108" s="58" t="str">
        <f>IF(H1108="","",VLOOKUP(H1108,単重表!$C$6:'単重表'!$F$2502,4,FALSE))</f>
        <v/>
      </c>
      <c r="AK1108" s="141" t="e">
        <f t="shared" si="118"/>
        <v>#VALUE!</v>
      </c>
      <c r="AL1108" s="40">
        <v>2</v>
      </c>
      <c r="AM1108" s="190" t="e">
        <f t="shared" si="119"/>
        <v>#VALUE!</v>
      </c>
      <c r="AO1108" s="191">
        <f t="shared" si="120"/>
        <v>0</v>
      </c>
      <c r="AP1108" s="182"/>
      <c r="AQ1108" s="183" t="str">
        <f t="shared" si="121"/>
        <v/>
      </c>
      <c r="AR1108" s="182"/>
      <c r="AS1108" s="184" t="str">
        <f t="shared" si="122"/>
        <v/>
      </c>
      <c r="AT1108" s="182"/>
      <c r="AU1108" s="276"/>
      <c r="AV1108" s="185"/>
      <c r="AW1108" s="185"/>
      <c r="AX1108" s="185"/>
      <c r="AY1108" s="185"/>
      <c r="AZ1108" s="185"/>
      <c r="BA1108" s="186"/>
      <c r="BB1108" s="80"/>
      <c r="BC1108" s="185"/>
      <c r="BD1108" s="185"/>
      <c r="BE1108" s="185"/>
      <c r="BF1108" s="185"/>
      <c r="BG1108" s="187"/>
      <c r="BH1108" s="278"/>
      <c r="BI1108" s="188"/>
      <c r="BJ1108" s="276"/>
      <c r="BL1108" s="40"/>
      <c r="BM1108" s="40"/>
      <c r="BN1108" s="40"/>
      <c r="BO1108" s="40"/>
      <c r="BP1108" s="40"/>
      <c r="BQ1108" s="40"/>
      <c r="BR1108" s="40"/>
      <c r="BS1108" s="40"/>
      <c r="BT1108" s="40"/>
      <c r="BU1108" s="40"/>
      <c r="BV1108" s="40"/>
      <c r="BW1108" s="40"/>
      <c r="BX1108" s="40"/>
      <c r="BY1108" s="40"/>
      <c r="BZ1108" s="40"/>
      <c r="CA1108" s="40"/>
      <c r="CB1108" s="40"/>
      <c r="CC1108" s="40"/>
      <c r="CD1108" s="40"/>
      <c r="CE1108" s="40"/>
      <c r="CF1108" s="40"/>
      <c r="CG1108" s="40"/>
      <c r="CH1108" s="40"/>
      <c r="CI1108" s="40"/>
      <c r="CJ1108" s="40"/>
      <c r="CK1108" s="40"/>
      <c r="CL1108" s="40"/>
      <c r="CM1108" s="40"/>
      <c r="CN1108" s="40"/>
      <c r="CO1108" s="40">
        <f t="shared" si="123"/>
        <v>0</v>
      </c>
    </row>
    <row r="1109" spans="1:93" ht="22.5" hidden="1" customHeight="1">
      <c r="A1109" s="277"/>
      <c r="B1109" s="275"/>
      <c r="C1109" s="75"/>
      <c r="D1109" s="78"/>
      <c r="E1109" s="75"/>
      <c r="F1109" s="80"/>
      <c r="G1109" s="78"/>
      <c r="H1109" s="70"/>
      <c r="I1109" s="81"/>
      <c r="J1109" s="71" t="str">
        <f>IF(H1109="","",VLOOKUP(H1109,単重表!$C$6:'単重表'!$F$2502,2,FALSE))</f>
        <v/>
      </c>
      <c r="K1109" s="232"/>
      <c r="L1109" s="101">
        <f t="shared" si="115"/>
        <v>1</v>
      </c>
      <c r="M1109" s="46"/>
      <c r="N1109" s="101">
        <f t="shared" si="116"/>
        <v>1</v>
      </c>
      <c r="O1109" s="49"/>
      <c r="P1109" s="47" t="str">
        <f>IF(H1109="","",VLOOKUP(H1109,単重表!$C$6:'単重表'!$F$2502,3,FALSE))</f>
        <v/>
      </c>
      <c r="Q1109" s="47"/>
      <c r="R1109" s="56" t="e">
        <f t="shared" si="117"/>
        <v>#VALUE!</v>
      </c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275"/>
      <c r="AF1109" s="275"/>
      <c r="AG1109" s="40"/>
      <c r="AH1109" s="40"/>
      <c r="AI1109" s="40"/>
      <c r="AJ1109" s="58" t="str">
        <f>IF(H1109="","",VLOOKUP(H1109,単重表!$C$6:'単重表'!$F$2502,4,FALSE))</f>
        <v/>
      </c>
      <c r="AK1109" s="141" t="e">
        <f t="shared" si="118"/>
        <v>#VALUE!</v>
      </c>
      <c r="AL1109" s="40">
        <v>2</v>
      </c>
      <c r="AM1109" s="190" t="e">
        <f t="shared" si="119"/>
        <v>#VALUE!</v>
      </c>
      <c r="AO1109" s="191">
        <f t="shared" si="120"/>
        <v>0</v>
      </c>
      <c r="AP1109" s="182"/>
      <c r="AQ1109" s="183" t="str">
        <f t="shared" si="121"/>
        <v/>
      </c>
      <c r="AR1109" s="182"/>
      <c r="AS1109" s="184" t="str">
        <f t="shared" si="122"/>
        <v/>
      </c>
      <c r="AT1109" s="182"/>
      <c r="AU1109" s="276"/>
      <c r="AV1109" s="185"/>
      <c r="AW1109" s="185"/>
      <c r="AX1109" s="185"/>
      <c r="AY1109" s="185"/>
      <c r="AZ1109" s="185"/>
      <c r="BA1109" s="186"/>
      <c r="BB1109" s="80"/>
      <c r="BC1109" s="185"/>
      <c r="BD1109" s="185"/>
      <c r="BE1109" s="185"/>
      <c r="BF1109" s="185"/>
      <c r="BG1109" s="187"/>
      <c r="BH1109" s="278"/>
      <c r="BI1109" s="188"/>
      <c r="BJ1109" s="276"/>
      <c r="BL1109" s="40"/>
      <c r="BM1109" s="40"/>
      <c r="BN1109" s="40"/>
      <c r="BO1109" s="40"/>
      <c r="BP1109" s="40"/>
      <c r="BQ1109" s="40"/>
      <c r="BR1109" s="40"/>
      <c r="BS1109" s="40"/>
      <c r="BT1109" s="40"/>
      <c r="BU1109" s="40"/>
      <c r="BV1109" s="40"/>
      <c r="BW1109" s="40"/>
      <c r="BX1109" s="40"/>
      <c r="BY1109" s="40"/>
      <c r="BZ1109" s="40"/>
      <c r="CA1109" s="40"/>
      <c r="CB1109" s="40"/>
      <c r="CC1109" s="40"/>
      <c r="CD1109" s="40"/>
      <c r="CE1109" s="40"/>
      <c r="CF1109" s="40"/>
      <c r="CG1109" s="40"/>
      <c r="CH1109" s="40"/>
      <c r="CI1109" s="40"/>
      <c r="CJ1109" s="40"/>
      <c r="CK1109" s="40"/>
      <c r="CL1109" s="40"/>
      <c r="CM1109" s="40"/>
      <c r="CN1109" s="40"/>
      <c r="CO1109" s="40">
        <f t="shared" si="123"/>
        <v>0</v>
      </c>
    </row>
    <row r="1110" spans="1:93" ht="22.5" hidden="1" customHeight="1">
      <c r="A1110" s="277"/>
      <c r="B1110" s="275"/>
      <c r="C1110" s="75"/>
      <c r="D1110" s="78"/>
      <c r="E1110" s="75"/>
      <c r="F1110" s="80"/>
      <c r="G1110" s="78"/>
      <c r="H1110" s="70"/>
      <c r="I1110" s="81"/>
      <c r="J1110" s="71" t="str">
        <f>IF(H1110="","",VLOOKUP(H1110,単重表!$C$6:'単重表'!$F$2502,2,FALSE))</f>
        <v/>
      </c>
      <c r="K1110" s="232"/>
      <c r="L1110" s="101">
        <f t="shared" si="115"/>
        <v>1</v>
      </c>
      <c r="M1110" s="46"/>
      <c r="N1110" s="101">
        <f t="shared" si="116"/>
        <v>1</v>
      </c>
      <c r="O1110" s="49"/>
      <c r="P1110" s="47" t="str">
        <f>IF(H1110="","",VLOOKUP(H1110,単重表!$C$6:'単重表'!$F$2502,3,FALSE))</f>
        <v/>
      </c>
      <c r="Q1110" s="47"/>
      <c r="R1110" s="56" t="e">
        <f t="shared" si="117"/>
        <v>#VALUE!</v>
      </c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275"/>
      <c r="AF1110" s="275"/>
      <c r="AG1110" s="40"/>
      <c r="AH1110" s="40"/>
      <c r="AI1110" s="40"/>
      <c r="AJ1110" s="58" t="str">
        <f>IF(H1110="","",VLOOKUP(H1110,単重表!$C$6:'単重表'!$F$2502,4,FALSE))</f>
        <v/>
      </c>
      <c r="AK1110" s="141" t="e">
        <f t="shared" si="118"/>
        <v>#VALUE!</v>
      </c>
      <c r="AL1110" s="40">
        <v>2</v>
      </c>
      <c r="AM1110" s="190" t="e">
        <f t="shared" si="119"/>
        <v>#VALUE!</v>
      </c>
      <c r="AO1110" s="191">
        <f t="shared" si="120"/>
        <v>0</v>
      </c>
      <c r="AP1110" s="182"/>
      <c r="AQ1110" s="183" t="str">
        <f t="shared" si="121"/>
        <v/>
      </c>
      <c r="AR1110" s="182"/>
      <c r="AS1110" s="184" t="str">
        <f t="shared" si="122"/>
        <v/>
      </c>
      <c r="AT1110" s="182"/>
      <c r="AU1110" s="276"/>
      <c r="AV1110" s="185"/>
      <c r="AW1110" s="185"/>
      <c r="AX1110" s="185"/>
      <c r="AY1110" s="185"/>
      <c r="AZ1110" s="185"/>
      <c r="BA1110" s="186"/>
      <c r="BB1110" s="80"/>
      <c r="BC1110" s="185"/>
      <c r="BD1110" s="185"/>
      <c r="BE1110" s="185"/>
      <c r="BF1110" s="185"/>
      <c r="BG1110" s="187"/>
      <c r="BH1110" s="278"/>
      <c r="BI1110" s="188"/>
      <c r="BJ1110" s="276"/>
      <c r="BL1110" s="40"/>
      <c r="BM1110" s="40"/>
      <c r="BN1110" s="40"/>
      <c r="BO1110" s="40"/>
      <c r="BP1110" s="40"/>
      <c r="BQ1110" s="40"/>
      <c r="BR1110" s="40"/>
      <c r="BS1110" s="40"/>
      <c r="BT1110" s="40"/>
      <c r="BU1110" s="40"/>
      <c r="BV1110" s="40"/>
      <c r="BW1110" s="40"/>
      <c r="BX1110" s="40"/>
      <c r="BY1110" s="40"/>
      <c r="BZ1110" s="40"/>
      <c r="CA1110" s="40"/>
      <c r="CB1110" s="40"/>
      <c r="CC1110" s="40"/>
      <c r="CD1110" s="40"/>
      <c r="CE1110" s="40"/>
      <c r="CF1110" s="40"/>
      <c r="CG1110" s="40"/>
      <c r="CH1110" s="40"/>
      <c r="CI1110" s="40"/>
      <c r="CJ1110" s="40"/>
      <c r="CK1110" s="40"/>
      <c r="CL1110" s="40"/>
      <c r="CM1110" s="40"/>
      <c r="CN1110" s="40"/>
      <c r="CO1110" s="40">
        <f t="shared" si="123"/>
        <v>0</v>
      </c>
    </row>
    <row r="1111" spans="1:93" ht="22.5" hidden="1" customHeight="1">
      <c r="A1111" s="277"/>
      <c r="B1111" s="275"/>
      <c r="C1111" s="75"/>
      <c r="D1111" s="78"/>
      <c r="E1111" s="75"/>
      <c r="F1111" s="80"/>
      <c r="G1111" s="78"/>
      <c r="H1111" s="70"/>
      <c r="I1111" s="81"/>
      <c r="J1111" s="71" t="str">
        <f>IF(H1111="","",VLOOKUP(H1111,単重表!$C$6:'単重表'!$F$2502,2,FALSE))</f>
        <v/>
      </c>
      <c r="K1111" s="232"/>
      <c r="L1111" s="101">
        <f t="shared" si="115"/>
        <v>1</v>
      </c>
      <c r="M1111" s="46"/>
      <c r="N1111" s="101">
        <f t="shared" si="116"/>
        <v>1</v>
      </c>
      <c r="O1111" s="49"/>
      <c r="P1111" s="47" t="str">
        <f>IF(H1111="","",VLOOKUP(H1111,単重表!$C$6:'単重表'!$F$2502,3,FALSE))</f>
        <v/>
      </c>
      <c r="Q1111" s="47"/>
      <c r="R1111" s="56" t="e">
        <f t="shared" si="117"/>
        <v>#VALUE!</v>
      </c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275"/>
      <c r="AF1111" s="275"/>
      <c r="AG1111" s="40"/>
      <c r="AH1111" s="40"/>
      <c r="AI1111" s="40"/>
      <c r="AJ1111" s="58" t="str">
        <f>IF(H1111="","",VLOOKUP(H1111,単重表!$C$6:'単重表'!$F$2502,4,FALSE))</f>
        <v/>
      </c>
      <c r="AK1111" s="141" t="e">
        <f t="shared" si="118"/>
        <v>#VALUE!</v>
      </c>
      <c r="AL1111" s="40">
        <v>2</v>
      </c>
      <c r="AM1111" s="190" t="e">
        <f t="shared" si="119"/>
        <v>#VALUE!</v>
      </c>
      <c r="AO1111" s="191">
        <f t="shared" si="120"/>
        <v>0</v>
      </c>
      <c r="AP1111" s="182"/>
      <c r="AQ1111" s="183" t="str">
        <f t="shared" si="121"/>
        <v/>
      </c>
      <c r="AR1111" s="182"/>
      <c r="AS1111" s="184" t="str">
        <f t="shared" si="122"/>
        <v/>
      </c>
      <c r="AT1111" s="182"/>
      <c r="AU1111" s="276"/>
      <c r="AV1111" s="185"/>
      <c r="AW1111" s="185"/>
      <c r="AX1111" s="185"/>
      <c r="AY1111" s="185"/>
      <c r="AZ1111" s="185"/>
      <c r="BA1111" s="186"/>
      <c r="BB1111" s="80"/>
      <c r="BC1111" s="185"/>
      <c r="BD1111" s="185"/>
      <c r="BE1111" s="185"/>
      <c r="BF1111" s="185"/>
      <c r="BG1111" s="187"/>
      <c r="BH1111" s="278"/>
      <c r="BI1111" s="188"/>
      <c r="BJ1111" s="276"/>
      <c r="BL1111" s="40"/>
      <c r="BM1111" s="40"/>
      <c r="BN1111" s="40"/>
      <c r="BO1111" s="40"/>
      <c r="BP1111" s="40"/>
      <c r="BQ1111" s="40"/>
      <c r="BR1111" s="40"/>
      <c r="BS1111" s="40"/>
      <c r="BT1111" s="40"/>
      <c r="BU1111" s="40"/>
      <c r="BV1111" s="40"/>
      <c r="BW1111" s="40"/>
      <c r="BX1111" s="40"/>
      <c r="BY1111" s="40"/>
      <c r="BZ1111" s="40"/>
      <c r="CA1111" s="40"/>
      <c r="CB1111" s="40"/>
      <c r="CC1111" s="40"/>
      <c r="CD1111" s="40"/>
      <c r="CE1111" s="40"/>
      <c r="CF1111" s="40"/>
      <c r="CG1111" s="40"/>
      <c r="CH1111" s="40"/>
      <c r="CI1111" s="40"/>
      <c r="CJ1111" s="40"/>
      <c r="CK1111" s="40"/>
      <c r="CL1111" s="40"/>
      <c r="CM1111" s="40"/>
      <c r="CN1111" s="40"/>
      <c r="CO1111" s="40">
        <f t="shared" si="123"/>
        <v>0</v>
      </c>
    </row>
    <row r="1112" spans="1:93" ht="22.5" hidden="1" customHeight="1">
      <c r="A1112" s="277"/>
      <c r="B1112" s="275"/>
      <c r="C1112" s="75"/>
      <c r="D1112" s="78"/>
      <c r="E1112" s="75"/>
      <c r="F1112" s="80"/>
      <c r="G1112" s="78"/>
      <c r="H1112" s="70"/>
      <c r="I1112" s="81"/>
      <c r="J1112" s="71" t="str">
        <f>IF(H1112="","",VLOOKUP(H1112,単重表!$C$6:'単重表'!$F$2502,2,FALSE))</f>
        <v/>
      </c>
      <c r="K1112" s="232"/>
      <c r="L1112" s="101">
        <f t="shared" si="115"/>
        <v>1</v>
      </c>
      <c r="M1112" s="46"/>
      <c r="N1112" s="101">
        <f t="shared" si="116"/>
        <v>1</v>
      </c>
      <c r="O1112" s="49"/>
      <c r="P1112" s="47" t="str">
        <f>IF(H1112="","",VLOOKUP(H1112,単重表!$C$6:'単重表'!$F$2502,3,FALSE))</f>
        <v/>
      </c>
      <c r="Q1112" s="47"/>
      <c r="R1112" s="56" t="e">
        <f t="shared" si="117"/>
        <v>#VALUE!</v>
      </c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275"/>
      <c r="AF1112" s="275"/>
      <c r="AG1112" s="40"/>
      <c r="AH1112" s="40"/>
      <c r="AI1112" s="40"/>
      <c r="AJ1112" s="58" t="str">
        <f>IF(H1112="","",VLOOKUP(H1112,単重表!$C$6:'単重表'!$F$2502,4,FALSE))</f>
        <v/>
      </c>
      <c r="AK1112" s="141" t="e">
        <f t="shared" si="118"/>
        <v>#VALUE!</v>
      </c>
      <c r="AL1112" s="40">
        <v>2</v>
      </c>
      <c r="AM1112" s="190" t="e">
        <f t="shared" si="119"/>
        <v>#VALUE!</v>
      </c>
      <c r="AO1112" s="191">
        <f t="shared" si="120"/>
        <v>0</v>
      </c>
      <c r="AP1112" s="182"/>
      <c r="AQ1112" s="183" t="str">
        <f t="shared" si="121"/>
        <v/>
      </c>
      <c r="AR1112" s="182"/>
      <c r="AS1112" s="184" t="str">
        <f t="shared" si="122"/>
        <v/>
      </c>
      <c r="AT1112" s="182"/>
      <c r="AU1112" s="276"/>
      <c r="AV1112" s="185"/>
      <c r="AW1112" s="185"/>
      <c r="AX1112" s="185"/>
      <c r="AY1112" s="185"/>
      <c r="AZ1112" s="185"/>
      <c r="BA1112" s="186"/>
      <c r="BB1112" s="80"/>
      <c r="BC1112" s="185"/>
      <c r="BD1112" s="185"/>
      <c r="BE1112" s="185"/>
      <c r="BF1112" s="185"/>
      <c r="BG1112" s="187"/>
      <c r="BH1112" s="278"/>
      <c r="BI1112" s="188"/>
      <c r="BJ1112" s="276"/>
      <c r="BL1112" s="40"/>
      <c r="BM1112" s="40"/>
      <c r="BN1112" s="40"/>
      <c r="BO1112" s="40"/>
      <c r="BP1112" s="40"/>
      <c r="BQ1112" s="40"/>
      <c r="BR1112" s="40"/>
      <c r="BS1112" s="40"/>
      <c r="BT1112" s="40"/>
      <c r="BU1112" s="40"/>
      <c r="BV1112" s="40"/>
      <c r="BW1112" s="40"/>
      <c r="BX1112" s="40"/>
      <c r="BY1112" s="40"/>
      <c r="BZ1112" s="40"/>
      <c r="CA1112" s="40"/>
      <c r="CB1112" s="40"/>
      <c r="CC1112" s="40"/>
      <c r="CD1112" s="40"/>
      <c r="CE1112" s="40"/>
      <c r="CF1112" s="40"/>
      <c r="CG1112" s="40"/>
      <c r="CH1112" s="40"/>
      <c r="CI1112" s="40"/>
      <c r="CJ1112" s="40"/>
      <c r="CK1112" s="40"/>
      <c r="CL1112" s="40"/>
      <c r="CM1112" s="40"/>
      <c r="CN1112" s="40"/>
      <c r="CO1112" s="40">
        <f t="shared" si="123"/>
        <v>0</v>
      </c>
    </row>
    <row r="1113" spans="1:93" ht="22.5" hidden="1" customHeight="1">
      <c r="A1113" s="277"/>
      <c r="B1113" s="275"/>
      <c r="C1113" s="75"/>
      <c r="D1113" s="78"/>
      <c r="E1113" s="75"/>
      <c r="F1113" s="80"/>
      <c r="G1113" s="78"/>
      <c r="H1113" s="70"/>
      <c r="I1113" s="81"/>
      <c r="J1113" s="71" t="str">
        <f>IF(H1113="","",VLOOKUP(H1113,単重表!$C$6:'単重表'!$F$2502,2,FALSE))</f>
        <v/>
      </c>
      <c r="K1113" s="232"/>
      <c r="L1113" s="101">
        <f t="shared" si="115"/>
        <v>1</v>
      </c>
      <c r="M1113" s="46"/>
      <c r="N1113" s="101">
        <f t="shared" si="116"/>
        <v>1</v>
      </c>
      <c r="O1113" s="49"/>
      <c r="P1113" s="47" t="str">
        <f>IF(H1113="","",VLOOKUP(H1113,単重表!$C$6:'単重表'!$F$2502,3,FALSE))</f>
        <v/>
      </c>
      <c r="Q1113" s="47"/>
      <c r="R1113" s="56" t="e">
        <f t="shared" si="117"/>
        <v>#VALUE!</v>
      </c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275"/>
      <c r="AF1113" s="275"/>
      <c r="AG1113" s="40"/>
      <c r="AH1113" s="40"/>
      <c r="AI1113" s="40"/>
      <c r="AJ1113" s="58" t="str">
        <f>IF(H1113="","",VLOOKUP(H1113,単重表!$C$6:'単重表'!$F$2502,4,FALSE))</f>
        <v/>
      </c>
      <c r="AK1113" s="141" t="e">
        <f t="shared" si="118"/>
        <v>#VALUE!</v>
      </c>
      <c r="AL1113" s="40">
        <v>2</v>
      </c>
      <c r="AM1113" s="190" t="e">
        <f t="shared" si="119"/>
        <v>#VALUE!</v>
      </c>
      <c r="AO1113" s="191">
        <f t="shared" si="120"/>
        <v>0</v>
      </c>
      <c r="AP1113" s="182"/>
      <c r="AQ1113" s="183" t="str">
        <f t="shared" si="121"/>
        <v/>
      </c>
      <c r="AR1113" s="182"/>
      <c r="AS1113" s="184" t="str">
        <f t="shared" si="122"/>
        <v/>
      </c>
      <c r="AT1113" s="182"/>
      <c r="AU1113" s="276"/>
      <c r="AV1113" s="185"/>
      <c r="AW1113" s="185"/>
      <c r="AX1113" s="185"/>
      <c r="AY1113" s="185"/>
      <c r="AZ1113" s="185"/>
      <c r="BA1113" s="186"/>
      <c r="BB1113" s="80"/>
      <c r="BC1113" s="185"/>
      <c r="BD1113" s="185"/>
      <c r="BE1113" s="185"/>
      <c r="BF1113" s="185"/>
      <c r="BG1113" s="187"/>
      <c r="BH1113" s="278"/>
      <c r="BI1113" s="188"/>
      <c r="BJ1113" s="276"/>
      <c r="BL1113" s="40"/>
      <c r="BM1113" s="40"/>
      <c r="BN1113" s="40"/>
      <c r="BO1113" s="40"/>
      <c r="BP1113" s="40"/>
      <c r="BQ1113" s="40"/>
      <c r="BR1113" s="40"/>
      <c r="BS1113" s="40"/>
      <c r="BT1113" s="40"/>
      <c r="BU1113" s="40"/>
      <c r="BV1113" s="40"/>
      <c r="BW1113" s="40"/>
      <c r="BX1113" s="40"/>
      <c r="BY1113" s="40"/>
      <c r="BZ1113" s="40"/>
      <c r="CA1113" s="40"/>
      <c r="CB1113" s="40"/>
      <c r="CC1113" s="40"/>
      <c r="CD1113" s="40"/>
      <c r="CE1113" s="40"/>
      <c r="CF1113" s="40"/>
      <c r="CG1113" s="40"/>
      <c r="CH1113" s="40"/>
      <c r="CI1113" s="40"/>
      <c r="CJ1113" s="40"/>
      <c r="CK1113" s="40"/>
      <c r="CL1113" s="40"/>
      <c r="CM1113" s="40"/>
      <c r="CN1113" s="40"/>
      <c r="CO1113" s="40">
        <f t="shared" si="123"/>
        <v>0</v>
      </c>
    </row>
    <row r="1114" spans="1:93" ht="22.5" hidden="1" customHeight="1">
      <c r="A1114" s="277"/>
      <c r="B1114" s="275"/>
      <c r="C1114" s="75"/>
      <c r="D1114" s="78"/>
      <c r="E1114" s="75"/>
      <c r="F1114" s="80"/>
      <c r="G1114" s="78"/>
      <c r="H1114" s="70"/>
      <c r="I1114" s="81"/>
      <c r="J1114" s="71" t="str">
        <f>IF(H1114="","",VLOOKUP(H1114,単重表!$C$6:'単重表'!$F$2502,2,FALSE))</f>
        <v/>
      </c>
      <c r="K1114" s="232"/>
      <c r="L1114" s="101">
        <f t="shared" si="115"/>
        <v>1</v>
      </c>
      <c r="M1114" s="46"/>
      <c r="N1114" s="101">
        <f t="shared" si="116"/>
        <v>1</v>
      </c>
      <c r="O1114" s="49"/>
      <c r="P1114" s="47" t="str">
        <f>IF(H1114="","",VLOOKUP(H1114,単重表!$C$6:'単重表'!$F$2502,3,FALSE))</f>
        <v/>
      </c>
      <c r="Q1114" s="47"/>
      <c r="R1114" s="56" t="e">
        <f t="shared" si="117"/>
        <v>#VALUE!</v>
      </c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275"/>
      <c r="AF1114" s="275"/>
      <c r="AG1114" s="40"/>
      <c r="AH1114" s="40"/>
      <c r="AI1114" s="40"/>
      <c r="AJ1114" s="58" t="str">
        <f>IF(H1114="","",VLOOKUP(H1114,単重表!$C$6:'単重表'!$F$2502,4,FALSE))</f>
        <v/>
      </c>
      <c r="AK1114" s="141" t="e">
        <f t="shared" si="118"/>
        <v>#VALUE!</v>
      </c>
      <c r="AL1114" s="40">
        <v>2</v>
      </c>
      <c r="AM1114" s="190" t="e">
        <f t="shared" si="119"/>
        <v>#VALUE!</v>
      </c>
      <c r="AO1114" s="191">
        <f t="shared" si="120"/>
        <v>0</v>
      </c>
      <c r="AP1114" s="182"/>
      <c r="AQ1114" s="183" t="str">
        <f t="shared" si="121"/>
        <v/>
      </c>
      <c r="AR1114" s="182"/>
      <c r="AS1114" s="184" t="str">
        <f t="shared" si="122"/>
        <v/>
      </c>
      <c r="AT1114" s="182"/>
      <c r="AU1114" s="276"/>
      <c r="AV1114" s="185"/>
      <c r="AW1114" s="185"/>
      <c r="AX1114" s="185"/>
      <c r="AY1114" s="185"/>
      <c r="AZ1114" s="185"/>
      <c r="BA1114" s="186"/>
      <c r="BB1114" s="80"/>
      <c r="BC1114" s="185"/>
      <c r="BD1114" s="185"/>
      <c r="BE1114" s="185"/>
      <c r="BF1114" s="185"/>
      <c r="BG1114" s="187"/>
      <c r="BH1114" s="278"/>
      <c r="BI1114" s="188"/>
      <c r="BJ1114" s="276"/>
      <c r="BL1114" s="40"/>
      <c r="BM1114" s="40"/>
      <c r="BN1114" s="40"/>
      <c r="BO1114" s="40"/>
      <c r="BP1114" s="40"/>
      <c r="BQ1114" s="40"/>
      <c r="BR1114" s="40"/>
      <c r="BS1114" s="40"/>
      <c r="BT1114" s="40"/>
      <c r="BU1114" s="40"/>
      <c r="BV1114" s="40"/>
      <c r="BW1114" s="40"/>
      <c r="BX1114" s="40"/>
      <c r="BY1114" s="40"/>
      <c r="BZ1114" s="40"/>
      <c r="CA1114" s="40"/>
      <c r="CB1114" s="40"/>
      <c r="CC1114" s="40"/>
      <c r="CD1114" s="40"/>
      <c r="CE1114" s="40"/>
      <c r="CF1114" s="40"/>
      <c r="CG1114" s="40"/>
      <c r="CH1114" s="40"/>
      <c r="CI1114" s="40"/>
      <c r="CJ1114" s="40"/>
      <c r="CK1114" s="40"/>
      <c r="CL1114" s="40"/>
      <c r="CM1114" s="40"/>
      <c r="CN1114" s="40"/>
      <c r="CO1114" s="40">
        <f t="shared" si="123"/>
        <v>0</v>
      </c>
    </row>
    <row r="1115" spans="1:93" ht="22.5" hidden="1" customHeight="1">
      <c r="A1115" s="277"/>
      <c r="B1115" s="275"/>
      <c r="C1115" s="75"/>
      <c r="D1115" s="78"/>
      <c r="E1115" s="75"/>
      <c r="F1115" s="80"/>
      <c r="G1115" s="78"/>
      <c r="H1115" s="70"/>
      <c r="I1115" s="81"/>
      <c r="J1115" s="71" t="str">
        <f>IF(H1115="","",VLOOKUP(H1115,単重表!$C$6:'単重表'!$F$2502,2,FALSE))</f>
        <v/>
      </c>
      <c r="K1115" s="232"/>
      <c r="L1115" s="101">
        <f t="shared" si="115"/>
        <v>1</v>
      </c>
      <c r="M1115" s="46"/>
      <c r="N1115" s="101">
        <f t="shared" si="116"/>
        <v>1</v>
      </c>
      <c r="O1115" s="49"/>
      <c r="P1115" s="47" t="str">
        <f>IF(H1115="","",VLOOKUP(H1115,単重表!$C$6:'単重表'!$F$2502,3,FALSE))</f>
        <v/>
      </c>
      <c r="Q1115" s="47"/>
      <c r="R1115" s="56" t="e">
        <f t="shared" si="117"/>
        <v>#VALUE!</v>
      </c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275"/>
      <c r="AF1115" s="275"/>
      <c r="AG1115" s="40"/>
      <c r="AH1115" s="40"/>
      <c r="AI1115" s="40"/>
      <c r="AJ1115" s="58" t="str">
        <f>IF(H1115="","",VLOOKUP(H1115,単重表!$C$6:'単重表'!$F$2502,4,FALSE))</f>
        <v/>
      </c>
      <c r="AK1115" s="141" t="e">
        <f t="shared" si="118"/>
        <v>#VALUE!</v>
      </c>
      <c r="AL1115" s="40">
        <v>2</v>
      </c>
      <c r="AM1115" s="190" t="e">
        <f t="shared" si="119"/>
        <v>#VALUE!</v>
      </c>
      <c r="AO1115" s="191">
        <f t="shared" si="120"/>
        <v>0</v>
      </c>
      <c r="AP1115" s="182"/>
      <c r="AQ1115" s="183" t="str">
        <f t="shared" si="121"/>
        <v/>
      </c>
      <c r="AR1115" s="182"/>
      <c r="AS1115" s="184" t="str">
        <f t="shared" si="122"/>
        <v/>
      </c>
      <c r="AT1115" s="182"/>
      <c r="AU1115" s="276"/>
      <c r="AV1115" s="185"/>
      <c r="AW1115" s="185"/>
      <c r="AX1115" s="185"/>
      <c r="AY1115" s="185"/>
      <c r="AZ1115" s="185"/>
      <c r="BA1115" s="186"/>
      <c r="BB1115" s="80"/>
      <c r="BC1115" s="185"/>
      <c r="BD1115" s="185"/>
      <c r="BE1115" s="185"/>
      <c r="BF1115" s="185"/>
      <c r="BG1115" s="187"/>
      <c r="BH1115" s="278"/>
      <c r="BI1115" s="188"/>
      <c r="BJ1115" s="276"/>
      <c r="BL1115" s="40"/>
      <c r="BM1115" s="40"/>
      <c r="BN1115" s="40"/>
      <c r="BO1115" s="40"/>
      <c r="BP1115" s="40"/>
      <c r="BQ1115" s="40"/>
      <c r="BR1115" s="40"/>
      <c r="BS1115" s="40"/>
      <c r="BT1115" s="40"/>
      <c r="BU1115" s="40"/>
      <c r="BV1115" s="40"/>
      <c r="BW1115" s="40"/>
      <c r="BX1115" s="40"/>
      <c r="BY1115" s="40"/>
      <c r="BZ1115" s="40"/>
      <c r="CA1115" s="40"/>
      <c r="CB1115" s="40"/>
      <c r="CC1115" s="40"/>
      <c r="CD1115" s="40"/>
      <c r="CE1115" s="40"/>
      <c r="CF1115" s="40"/>
      <c r="CG1115" s="40"/>
      <c r="CH1115" s="40"/>
      <c r="CI1115" s="40"/>
      <c r="CJ1115" s="40"/>
      <c r="CK1115" s="40"/>
      <c r="CL1115" s="40"/>
      <c r="CM1115" s="40"/>
      <c r="CN1115" s="40"/>
      <c r="CO1115" s="40">
        <f t="shared" si="123"/>
        <v>0</v>
      </c>
    </row>
    <row r="1116" spans="1:93" ht="22.5" hidden="1" customHeight="1">
      <c r="A1116" s="277"/>
      <c r="B1116" s="275"/>
      <c r="C1116" s="75"/>
      <c r="D1116" s="78"/>
      <c r="E1116" s="75"/>
      <c r="F1116" s="80"/>
      <c r="G1116" s="78"/>
      <c r="H1116" s="70"/>
      <c r="I1116" s="81"/>
      <c r="J1116" s="71" t="str">
        <f>IF(H1116="","",VLOOKUP(H1116,単重表!$C$6:'単重表'!$F$2502,2,FALSE))</f>
        <v/>
      </c>
      <c r="K1116" s="232"/>
      <c r="L1116" s="101">
        <f t="shared" si="115"/>
        <v>1</v>
      </c>
      <c r="M1116" s="46"/>
      <c r="N1116" s="101">
        <f t="shared" si="116"/>
        <v>1</v>
      </c>
      <c r="O1116" s="49"/>
      <c r="P1116" s="47" t="str">
        <f>IF(H1116="","",VLOOKUP(H1116,単重表!$C$6:'単重表'!$F$2502,3,FALSE))</f>
        <v/>
      </c>
      <c r="Q1116" s="47"/>
      <c r="R1116" s="56" t="e">
        <f t="shared" si="117"/>
        <v>#VALUE!</v>
      </c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275"/>
      <c r="AF1116" s="275"/>
      <c r="AG1116" s="40"/>
      <c r="AH1116" s="40"/>
      <c r="AI1116" s="40"/>
      <c r="AJ1116" s="58" t="str">
        <f>IF(H1116="","",VLOOKUP(H1116,単重表!$C$6:'単重表'!$F$2502,4,FALSE))</f>
        <v/>
      </c>
      <c r="AK1116" s="141" t="e">
        <f t="shared" si="118"/>
        <v>#VALUE!</v>
      </c>
      <c r="AL1116" s="40">
        <v>2</v>
      </c>
      <c r="AM1116" s="190" t="e">
        <f t="shared" si="119"/>
        <v>#VALUE!</v>
      </c>
      <c r="AO1116" s="191">
        <f t="shared" si="120"/>
        <v>0</v>
      </c>
      <c r="AP1116" s="182"/>
      <c r="AQ1116" s="183" t="str">
        <f t="shared" si="121"/>
        <v/>
      </c>
      <c r="AR1116" s="182"/>
      <c r="AS1116" s="184" t="str">
        <f t="shared" si="122"/>
        <v/>
      </c>
      <c r="AT1116" s="182"/>
      <c r="AU1116" s="276"/>
      <c r="AV1116" s="185"/>
      <c r="AW1116" s="185"/>
      <c r="AX1116" s="185"/>
      <c r="AY1116" s="185"/>
      <c r="AZ1116" s="185"/>
      <c r="BA1116" s="186"/>
      <c r="BB1116" s="80"/>
      <c r="BC1116" s="185"/>
      <c r="BD1116" s="185"/>
      <c r="BE1116" s="185"/>
      <c r="BF1116" s="185"/>
      <c r="BG1116" s="187"/>
      <c r="BH1116" s="278"/>
      <c r="BI1116" s="188"/>
      <c r="BJ1116" s="276"/>
      <c r="BL1116" s="40"/>
      <c r="BM1116" s="40"/>
      <c r="BN1116" s="40"/>
      <c r="BO1116" s="40"/>
      <c r="BP1116" s="40"/>
      <c r="BQ1116" s="40"/>
      <c r="BR1116" s="40"/>
      <c r="BS1116" s="40"/>
      <c r="BT1116" s="40"/>
      <c r="BU1116" s="40"/>
      <c r="BV1116" s="40"/>
      <c r="BW1116" s="40"/>
      <c r="BX1116" s="40"/>
      <c r="BY1116" s="40"/>
      <c r="BZ1116" s="40"/>
      <c r="CA1116" s="40"/>
      <c r="CB1116" s="40"/>
      <c r="CC1116" s="40"/>
      <c r="CD1116" s="40"/>
      <c r="CE1116" s="40"/>
      <c r="CF1116" s="40"/>
      <c r="CG1116" s="40"/>
      <c r="CH1116" s="40"/>
      <c r="CI1116" s="40"/>
      <c r="CJ1116" s="40"/>
      <c r="CK1116" s="40"/>
      <c r="CL1116" s="40"/>
      <c r="CM1116" s="40"/>
      <c r="CN1116" s="40"/>
      <c r="CO1116" s="40">
        <f t="shared" si="123"/>
        <v>0</v>
      </c>
    </row>
    <row r="1117" spans="1:93" ht="22.5" hidden="1" customHeight="1">
      <c r="A1117" s="277"/>
      <c r="B1117" s="275"/>
      <c r="C1117" s="75"/>
      <c r="D1117" s="78"/>
      <c r="E1117" s="75"/>
      <c r="F1117" s="80"/>
      <c r="G1117" s="78"/>
      <c r="H1117" s="70"/>
      <c r="I1117" s="81"/>
      <c r="J1117" s="71" t="str">
        <f>IF(H1117="","",VLOOKUP(H1117,単重表!$C$6:'単重表'!$F$2502,2,FALSE))</f>
        <v/>
      </c>
      <c r="K1117" s="232"/>
      <c r="L1117" s="101">
        <f t="shared" si="115"/>
        <v>1</v>
      </c>
      <c r="M1117" s="46"/>
      <c r="N1117" s="101">
        <f t="shared" si="116"/>
        <v>1</v>
      </c>
      <c r="O1117" s="49"/>
      <c r="P1117" s="47" t="str">
        <f>IF(H1117="","",VLOOKUP(H1117,単重表!$C$6:'単重表'!$F$2502,3,FALSE))</f>
        <v/>
      </c>
      <c r="Q1117" s="47"/>
      <c r="R1117" s="56" t="e">
        <f t="shared" si="117"/>
        <v>#VALUE!</v>
      </c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275"/>
      <c r="AF1117" s="275"/>
      <c r="AG1117" s="40"/>
      <c r="AH1117" s="40"/>
      <c r="AI1117" s="40"/>
      <c r="AJ1117" s="58" t="str">
        <f>IF(H1117="","",VLOOKUP(H1117,単重表!$C$6:'単重表'!$F$2502,4,FALSE))</f>
        <v/>
      </c>
      <c r="AK1117" s="141" t="e">
        <f t="shared" si="118"/>
        <v>#VALUE!</v>
      </c>
      <c r="AL1117" s="40">
        <v>2</v>
      </c>
      <c r="AM1117" s="190" t="e">
        <f t="shared" si="119"/>
        <v>#VALUE!</v>
      </c>
      <c r="AO1117" s="191">
        <f t="shared" si="120"/>
        <v>0</v>
      </c>
      <c r="AP1117" s="182"/>
      <c r="AQ1117" s="183" t="str">
        <f t="shared" si="121"/>
        <v/>
      </c>
      <c r="AR1117" s="182"/>
      <c r="AS1117" s="184" t="str">
        <f t="shared" si="122"/>
        <v/>
      </c>
      <c r="AT1117" s="182"/>
      <c r="AU1117" s="276"/>
      <c r="AV1117" s="185"/>
      <c r="AW1117" s="185"/>
      <c r="AX1117" s="185"/>
      <c r="AY1117" s="185"/>
      <c r="AZ1117" s="185"/>
      <c r="BA1117" s="186"/>
      <c r="BB1117" s="80"/>
      <c r="BC1117" s="185"/>
      <c r="BD1117" s="185"/>
      <c r="BE1117" s="185"/>
      <c r="BF1117" s="185"/>
      <c r="BG1117" s="187"/>
      <c r="BH1117" s="278"/>
      <c r="BI1117" s="188"/>
      <c r="BJ1117" s="276"/>
      <c r="BL1117" s="40"/>
      <c r="BM1117" s="40"/>
      <c r="BN1117" s="40"/>
      <c r="BO1117" s="40"/>
      <c r="BP1117" s="40"/>
      <c r="BQ1117" s="40"/>
      <c r="BR1117" s="40"/>
      <c r="BS1117" s="40"/>
      <c r="BT1117" s="40"/>
      <c r="BU1117" s="40"/>
      <c r="BV1117" s="40"/>
      <c r="BW1117" s="40"/>
      <c r="BX1117" s="40"/>
      <c r="BY1117" s="40"/>
      <c r="BZ1117" s="40"/>
      <c r="CA1117" s="40"/>
      <c r="CB1117" s="40"/>
      <c r="CC1117" s="40"/>
      <c r="CD1117" s="40"/>
      <c r="CE1117" s="40"/>
      <c r="CF1117" s="40"/>
      <c r="CG1117" s="40"/>
      <c r="CH1117" s="40"/>
      <c r="CI1117" s="40"/>
      <c r="CJ1117" s="40"/>
      <c r="CK1117" s="40"/>
      <c r="CL1117" s="40"/>
      <c r="CM1117" s="40"/>
      <c r="CN1117" s="40"/>
      <c r="CO1117" s="40">
        <f t="shared" si="123"/>
        <v>0</v>
      </c>
    </row>
    <row r="1118" spans="1:93" ht="22.5" hidden="1" customHeight="1">
      <c r="A1118" s="277"/>
      <c r="B1118" s="275"/>
      <c r="C1118" s="75"/>
      <c r="D1118" s="78"/>
      <c r="E1118" s="75"/>
      <c r="F1118" s="80"/>
      <c r="G1118" s="78"/>
      <c r="H1118" s="70"/>
      <c r="I1118" s="81"/>
      <c r="J1118" s="71" t="str">
        <f>IF(H1118="","",VLOOKUP(H1118,単重表!$C$6:'単重表'!$F$2502,2,FALSE))</f>
        <v/>
      </c>
      <c r="K1118" s="232"/>
      <c r="L1118" s="101">
        <f t="shared" si="115"/>
        <v>1</v>
      </c>
      <c r="M1118" s="46"/>
      <c r="N1118" s="101">
        <f t="shared" si="116"/>
        <v>1</v>
      </c>
      <c r="O1118" s="49"/>
      <c r="P1118" s="47" t="str">
        <f>IF(H1118="","",VLOOKUP(H1118,単重表!$C$6:'単重表'!$F$2502,3,FALSE))</f>
        <v/>
      </c>
      <c r="Q1118" s="47"/>
      <c r="R1118" s="56" t="e">
        <f t="shared" si="117"/>
        <v>#VALUE!</v>
      </c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275"/>
      <c r="AF1118" s="275"/>
      <c r="AG1118" s="40"/>
      <c r="AH1118" s="40"/>
      <c r="AI1118" s="40"/>
      <c r="AJ1118" s="58" t="str">
        <f>IF(H1118="","",VLOOKUP(H1118,単重表!$C$6:'単重表'!$F$2502,4,FALSE))</f>
        <v/>
      </c>
      <c r="AK1118" s="141" t="e">
        <f t="shared" si="118"/>
        <v>#VALUE!</v>
      </c>
      <c r="AL1118" s="40">
        <v>2</v>
      </c>
      <c r="AM1118" s="190" t="e">
        <f t="shared" si="119"/>
        <v>#VALUE!</v>
      </c>
      <c r="AO1118" s="191">
        <f t="shared" si="120"/>
        <v>0</v>
      </c>
      <c r="AP1118" s="182"/>
      <c r="AQ1118" s="183" t="str">
        <f t="shared" si="121"/>
        <v/>
      </c>
      <c r="AR1118" s="182"/>
      <c r="AS1118" s="184" t="str">
        <f t="shared" si="122"/>
        <v/>
      </c>
      <c r="AT1118" s="182"/>
      <c r="AU1118" s="276"/>
      <c r="AV1118" s="185"/>
      <c r="AW1118" s="185"/>
      <c r="AX1118" s="185"/>
      <c r="AY1118" s="185"/>
      <c r="AZ1118" s="185"/>
      <c r="BA1118" s="186"/>
      <c r="BB1118" s="80"/>
      <c r="BC1118" s="185"/>
      <c r="BD1118" s="185"/>
      <c r="BE1118" s="185"/>
      <c r="BF1118" s="185"/>
      <c r="BG1118" s="187"/>
      <c r="BH1118" s="278"/>
      <c r="BI1118" s="188"/>
      <c r="BJ1118" s="276"/>
      <c r="BL1118" s="40"/>
      <c r="BM1118" s="40"/>
      <c r="BN1118" s="40"/>
      <c r="BO1118" s="40"/>
      <c r="BP1118" s="40"/>
      <c r="BQ1118" s="40"/>
      <c r="BR1118" s="40"/>
      <c r="BS1118" s="40"/>
      <c r="BT1118" s="40"/>
      <c r="BU1118" s="40"/>
      <c r="BV1118" s="40"/>
      <c r="BW1118" s="40"/>
      <c r="BX1118" s="40"/>
      <c r="BY1118" s="40"/>
      <c r="BZ1118" s="40"/>
      <c r="CA1118" s="40"/>
      <c r="CB1118" s="40"/>
      <c r="CC1118" s="40"/>
      <c r="CD1118" s="40"/>
      <c r="CE1118" s="40"/>
      <c r="CF1118" s="40"/>
      <c r="CG1118" s="40"/>
      <c r="CH1118" s="40"/>
      <c r="CI1118" s="40"/>
      <c r="CJ1118" s="40"/>
      <c r="CK1118" s="40"/>
      <c r="CL1118" s="40"/>
      <c r="CM1118" s="40"/>
      <c r="CN1118" s="40"/>
      <c r="CO1118" s="40">
        <f t="shared" si="123"/>
        <v>0</v>
      </c>
    </row>
    <row r="1119" spans="1:93" ht="22.5" hidden="1" customHeight="1">
      <c r="A1119" s="277"/>
      <c r="B1119" s="275"/>
      <c r="C1119" s="75"/>
      <c r="D1119" s="78"/>
      <c r="E1119" s="75"/>
      <c r="F1119" s="80"/>
      <c r="G1119" s="78"/>
      <c r="H1119" s="70"/>
      <c r="I1119" s="81"/>
      <c r="J1119" s="71" t="str">
        <f>IF(H1119="","",VLOOKUP(H1119,単重表!$C$6:'単重表'!$F$2502,2,FALSE))</f>
        <v/>
      </c>
      <c r="K1119" s="232"/>
      <c r="L1119" s="101">
        <f t="shared" si="115"/>
        <v>1</v>
      </c>
      <c r="M1119" s="46"/>
      <c r="N1119" s="101">
        <f t="shared" si="116"/>
        <v>1</v>
      </c>
      <c r="O1119" s="49"/>
      <c r="P1119" s="47" t="str">
        <f>IF(H1119="","",VLOOKUP(H1119,単重表!$C$6:'単重表'!$F$2502,3,FALSE))</f>
        <v/>
      </c>
      <c r="Q1119" s="47"/>
      <c r="R1119" s="56" t="e">
        <f t="shared" si="117"/>
        <v>#VALUE!</v>
      </c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275"/>
      <c r="AF1119" s="275"/>
      <c r="AG1119" s="40"/>
      <c r="AH1119" s="40"/>
      <c r="AI1119" s="40"/>
      <c r="AJ1119" s="58" t="str">
        <f>IF(H1119="","",VLOOKUP(H1119,単重表!$C$6:'単重表'!$F$2502,4,FALSE))</f>
        <v/>
      </c>
      <c r="AK1119" s="141" t="e">
        <f t="shared" si="118"/>
        <v>#VALUE!</v>
      </c>
      <c r="AL1119" s="40">
        <v>2</v>
      </c>
      <c r="AM1119" s="190" t="e">
        <f t="shared" si="119"/>
        <v>#VALUE!</v>
      </c>
      <c r="AO1119" s="191">
        <f t="shared" si="120"/>
        <v>0</v>
      </c>
      <c r="AP1119" s="182"/>
      <c r="AQ1119" s="183" t="str">
        <f t="shared" si="121"/>
        <v/>
      </c>
      <c r="AR1119" s="182"/>
      <c r="AS1119" s="184" t="str">
        <f t="shared" si="122"/>
        <v/>
      </c>
      <c r="AT1119" s="182"/>
      <c r="AU1119" s="276"/>
      <c r="AV1119" s="185"/>
      <c r="AW1119" s="185"/>
      <c r="AX1119" s="185"/>
      <c r="AY1119" s="185"/>
      <c r="AZ1119" s="185"/>
      <c r="BA1119" s="186"/>
      <c r="BB1119" s="80"/>
      <c r="BC1119" s="185"/>
      <c r="BD1119" s="185"/>
      <c r="BE1119" s="185"/>
      <c r="BF1119" s="185"/>
      <c r="BG1119" s="187"/>
      <c r="BH1119" s="278"/>
      <c r="BI1119" s="188"/>
      <c r="BJ1119" s="276"/>
      <c r="BL1119" s="40"/>
      <c r="BM1119" s="40"/>
      <c r="BN1119" s="40"/>
      <c r="BO1119" s="40"/>
      <c r="BP1119" s="40"/>
      <c r="BQ1119" s="40"/>
      <c r="BR1119" s="40"/>
      <c r="BS1119" s="40"/>
      <c r="BT1119" s="40"/>
      <c r="BU1119" s="40"/>
      <c r="BV1119" s="40"/>
      <c r="BW1119" s="40"/>
      <c r="BX1119" s="40"/>
      <c r="BY1119" s="40"/>
      <c r="BZ1119" s="40"/>
      <c r="CA1119" s="40"/>
      <c r="CB1119" s="40"/>
      <c r="CC1119" s="40"/>
      <c r="CD1119" s="40"/>
      <c r="CE1119" s="40"/>
      <c r="CF1119" s="40"/>
      <c r="CG1119" s="40"/>
      <c r="CH1119" s="40"/>
      <c r="CI1119" s="40"/>
      <c r="CJ1119" s="40"/>
      <c r="CK1119" s="40"/>
      <c r="CL1119" s="40"/>
      <c r="CM1119" s="40"/>
      <c r="CN1119" s="40"/>
      <c r="CO1119" s="40">
        <f t="shared" si="123"/>
        <v>0</v>
      </c>
    </row>
    <row r="1120" spans="1:93" ht="22.5" hidden="1" customHeight="1">
      <c r="A1120" s="277"/>
      <c r="B1120" s="275"/>
      <c r="C1120" s="75"/>
      <c r="D1120" s="78"/>
      <c r="E1120" s="75"/>
      <c r="F1120" s="80"/>
      <c r="G1120" s="78"/>
      <c r="H1120" s="70"/>
      <c r="I1120" s="81"/>
      <c r="J1120" s="71" t="str">
        <f>IF(H1120="","",VLOOKUP(H1120,単重表!$C$6:'単重表'!$F$2502,2,FALSE))</f>
        <v/>
      </c>
      <c r="K1120" s="232"/>
      <c r="L1120" s="101">
        <f t="shared" si="115"/>
        <v>1</v>
      </c>
      <c r="M1120" s="46"/>
      <c r="N1120" s="101">
        <f t="shared" si="116"/>
        <v>1</v>
      </c>
      <c r="O1120" s="49"/>
      <c r="P1120" s="47" t="str">
        <f>IF(H1120="","",VLOOKUP(H1120,単重表!$C$6:'単重表'!$F$2502,3,FALSE))</f>
        <v/>
      </c>
      <c r="Q1120" s="47"/>
      <c r="R1120" s="56" t="e">
        <f t="shared" si="117"/>
        <v>#VALUE!</v>
      </c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275"/>
      <c r="AF1120" s="275"/>
      <c r="AG1120" s="40"/>
      <c r="AH1120" s="40"/>
      <c r="AI1120" s="40"/>
      <c r="AJ1120" s="58" t="str">
        <f>IF(H1120="","",VLOOKUP(H1120,単重表!$C$6:'単重表'!$F$2502,4,FALSE))</f>
        <v/>
      </c>
      <c r="AK1120" s="141" t="e">
        <f t="shared" si="118"/>
        <v>#VALUE!</v>
      </c>
      <c r="AL1120" s="40">
        <v>2</v>
      </c>
      <c r="AM1120" s="190" t="e">
        <f t="shared" si="119"/>
        <v>#VALUE!</v>
      </c>
      <c r="AO1120" s="191">
        <f t="shared" si="120"/>
        <v>0</v>
      </c>
      <c r="AP1120" s="182"/>
      <c r="AQ1120" s="183" t="str">
        <f t="shared" si="121"/>
        <v/>
      </c>
      <c r="AR1120" s="182"/>
      <c r="AS1120" s="184" t="str">
        <f t="shared" si="122"/>
        <v/>
      </c>
      <c r="AT1120" s="182"/>
      <c r="AU1120" s="276"/>
      <c r="AV1120" s="185"/>
      <c r="AW1120" s="185"/>
      <c r="AX1120" s="185"/>
      <c r="AY1120" s="185"/>
      <c r="AZ1120" s="185"/>
      <c r="BA1120" s="186"/>
      <c r="BB1120" s="80"/>
      <c r="BC1120" s="185"/>
      <c r="BD1120" s="185"/>
      <c r="BE1120" s="185"/>
      <c r="BF1120" s="185"/>
      <c r="BG1120" s="187"/>
      <c r="BH1120" s="278"/>
      <c r="BI1120" s="188"/>
      <c r="BJ1120" s="276"/>
      <c r="BL1120" s="40"/>
      <c r="BM1120" s="40"/>
      <c r="BN1120" s="40"/>
      <c r="BO1120" s="40"/>
      <c r="BP1120" s="40"/>
      <c r="BQ1120" s="40"/>
      <c r="BR1120" s="40"/>
      <c r="BS1120" s="40"/>
      <c r="BT1120" s="40"/>
      <c r="BU1120" s="40"/>
      <c r="BV1120" s="40"/>
      <c r="BW1120" s="40"/>
      <c r="BX1120" s="40"/>
      <c r="BY1120" s="40"/>
      <c r="BZ1120" s="40"/>
      <c r="CA1120" s="40"/>
      <c r="CB1120" s="40"/>
      <c r="CC1120" s="40"/>
      <c r="CD1120" s="40"/>
      <c r="CE1120" s="40"/>
      <c r="CF1120" s="40"/>
      <c r="CG1120" s="40"/>
      <c r="CH1120" s="40"/>
      <c r="CI1120" s="40"/>
      <c r="CJ1120" s="40"/>
      <c r="CK1120" s="40"/>
      <c r="CL1120" s="40"/>
      <c r="CM1120" s="40"/>
      <c r="CN1120" s="40"/>
      <c r="CO1120" s="40">
        <f t="shared" si="123"/>
        <v>0</v>
      </c>
    </row>
    <row r="1121" spans="1:93" ht="22.5" hidden="1" customHeight="1">
      <c r="A1121" s="277"/>
      <c r="B1121" s="275"/>
      <c r="C1121" s="75"/>
      <c r="D1121" s="78"/>
      <c r="E1121" s="75"/>
      <c r="F1121" s="80"/>
      <c r="G1121" s="78"/>
      <c r="H1121" s="70"/>
      <c r="I1121" s="81"/>
      <c r="J1121" s="71" t="str">
        <f>IF(H1121="","",VLOOKUP(H1121,単重表!$C$6:'単重表'!$F$2502,2,FALSE))</f>
        <v/>
      </c>
      <c r="K1121" s="232"/>
      <c r="L1121" s="101">
        <f t="shared" si="115"/>
        <v>1</v>
      </c>
      <c r="M1121" s="46"/>
      <c r="N1121" s="101">
        <f t="shared" si="116"/>
        <v>1</v>
      </c>
      <c r="O1121" s="49"/>
      <c r="P1121" s="47" t="str">
        <f>IF(H1121="","",VLOOKUP(H1121,単重表!$C$6:'単重表'!$F$2502,3,FALSE))</f>
        <v/>
      </c>
      <c r="Q1121" s="47"/>
      <c r="R1121" s="56" t="e">
        <f t="shared" si="117"/>
        <v>#VALUE!</v>
      </c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275"/>
      <c r="AF1121" s="275"/>
      <c r="AG1121" s="40"/>
      <c r="AH1121" s="40"/>
      <c r="AI1121" s="40"/>
      <c r="AJ1121" s="58" t="str">
        <f>IF(H1121="","",VLOOKUP(H1121,単重表!$C$6:'単重表'!$F$2502,4,FALSE))</f>
        <v/>
      </c>
      <c r="AK1121" s="141" t="e">
        <f t="shared" si="118"/>
        <v>#VALUE!</v>
      </c>
      <c r="AL1121" s="40">
        <v>2</v>
      </c>
      <c r="AM1121" s="190" t="e">
        <f t="shared" si="119"/>
        <v>#VALUE!</v>
      </c>
      <c r="AO1121" s="191">
        <f t="shared" si="120"/>
        <v>0</v>
      </c>
      <c r="AP1121" s="182"/>
      <c r="AQ1121" s="183" t="str">
        <f t="shared" si="121"/>
        <v/>
      </c>
      <c r="AR1121" s="182"/>
      <c r="AS1121" s="184" t="str">
        <f t="shared" si="122"/>
        <v/>
      </c>
      <c r="AT1121" s="182"/>
      <c r="AU1121" s="276"/>
      <c r="AV1121" s="185"/>
      <c r="AW1121" s="185"/>
      <c r="AX1121" s="185"/>
      <c r="AY1121" s="185"/>
      <c r="AZ1121" s="185"/>
      <c r="BA1121" s="186"/>
      <c r="BB1121" s="80"/>
      <c r="BC1121" s="185"/>
      <c r="BD1121" s="185"/>
      <c r="BE1121" s="185"/>
      <c r="BF1121" s="185"/>
      <c r="BG1121" s="187"/>
      <c r="BH1121" s="278"/>
      <c r="BI1121" s="188"/>
      <c r="BJ1121" s="276"/>
      <c r="BL1121" s="40"/>
      <c r="BM1121" s="40"/>
      <c r="BN1121" s="40"/>
      <c r="BO1121" s="40"/>
      <c r="BP1121" s="40"/>
      <c r="BQ1121" s="40"/>
      <c r="BR1121" s="40"/>
      <c r="BS1121" s="40"/>
      <c r="BT1121" s="40"/>
      <c r="BU1121" s="40"/>
      <c r="BV1121" s="40"/>
      <c r="BW1121" s="40"/>
      <c r="BX1121" s="40"/>
      <c r="BY1121" s="40"/>
      <c r="BZ1121" s="40"/>
      <c r="CA1121" s="40"/>
      <c r="CB1121" s="40"/>
      <c r="CC1121" s="40"/>
      <c r="CD1121" s="40"/>
      <c r="CE1121" s="40"/>
      <c r="CF1121" s="40"/>
      <c r="CG1121" s="40"/>
      <c r="CH1121" s="40"/>
      <c r="CI1121" s="40"/>
      <c r="CJ1121" s="40"/>
      <c r="CK1121" s="40"/>
      <c r="CL1121" s="40"/>
      <c r="CM1121" s="40"/>
      <c r="CN1121" s="40"/>
      <c r="CO1121" s="40">
        <f t="shared" si="123"/>
        <v>0</v>
      </c>
    </row>
    <row r="1122" spans="1:93" ht="22.5" hidden="1" customHeight="1">
      <c r="A1122" s="277"/>
      <c r="B1122" s="275"/>
      <c r="C1122" s="75"/>
      <c r="D1122" s="78"/>
      <c r="E1122" s="75"/>
      <c r="F1122" s="80"/>
      <c r="G1122" s="78"/>
      <c r="H1122" s="70"/>
      <c r="I1122" s="81"/>
      <c r="J1122" s="71" t="str">
        <f>IF(H1122="","",VLOOKUP(H1122,単重表!$C$6:'単重表'!$F$2502,2,FALSE))</f>
        <v/>
      </c>
      <c r="K1122" s="232"/>
      <c r="L1122" s="101">
        <f t="shared" si="115"/>
        <v>1</v>
      </c>
      <c r="M1122" s="46"/>
      <c r="N1122" s="101">
        <f t="shared" si="116"/>
        <v>1</v>
      </c>
      <c r="O1122" s="49"/>
      <c r="P1122" s="47" t="str">
        <f>IF(H1122="","",VLOOKUP(H1122,単重表!$C$6:'単重表'!$F$2502,3,FALSE))</f>
        <v/>
      </c>
      <c r="Q1122" s="47"/>
      <c r="R1122" s="56" t="e">
        <f t="shared" si="117"/>
        <v>#VALUE!</v>
      </c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275"/>
      <c r="AF1122" s="275"/>
      <c r="AG1122" s="40"/>
      <c r="AH1122" s="40"/>
      <c r="AI1122" s="40"/>
      <c r="AJ1122" s="58" t="str">
        <f>IF(H1122="","",VLOOKUP(H1122,単重表!$C$6:'単重表'!$F$2502,4,FALSE))</f>
        <v/>
      </c>
      <c r="AK1122" s="141" t="e">
        <f t="shared" si="118"/>
        <v>#VALUE!</v>
      </c>
      <c r="AL1122" s="40">
        <v>2</v>
      </c>
      <c r="AM1122" s="190" t="e">
        <f t="shared" si="119"/>
        <v>#VALUE!</v>
      </c>
      <c r="AO1122" s="191">
        <f t="shared" si="120"/>
        <v>0</v>
      </c>
      <c r="AP1122" s="182"/>
      <c r="AQ1122" s="183" t="str">
        <f t="shared" si="121"/>
        <v/>
      </c>
      <c r="AR1122" s="182"/>
      <c r="AS1122" s="184" t="str">
        <f t="shared" si="122"/>
        <v/>
      </c>
      <c r="AT1122" s="182"/>
      <c r="AU1122" s="276"/>
      <c r="AV1122" s="185"/>
      <c r="AW1122" s="185"/>
      <c r="AX1122" s="185"/>
      <c r="AY1122" s="185"/>
      <c r="AZ1122" s="185"/>
      <c r="BA1122" s="186"/>
      <c r="BB1122" s="80"/>
      <c r="BC1122" s="185"/>
      <c r="BD1122" s="185"/>
      <c r="BE1122" s="185"/>
      <c r="BF1122" s="185"/>
      <c r="BG1122" s="187"/>
      <c r="BH1122" s="278"/>
      <c r="BI1122" s="188"/>
      <c r="BJ1122" s="276"/>
      <c r="BL1122" s="40"/>
      <c r="BM1122" s="40"/>
      <c r="BN1122" s="40"/>
      <c r="BO1122" s="40"/>
      <c r="BP1122" s="40"/>
      <c r="BQ1122" s="40"/>
      <c r="BR1122" s="40"/>
      <c r="BS1122" s="40"/>
      <c r="BT1122" s="40"/>
      <c r="BU1122" s="40"/>
      <c r="BV1122" s="40"/>
      <c r="BW1122" s="40"/>
      <c r="BX1122" s="40"/>
      <c r="BY1122" s="40"/>
      <c r="BZ1122" s="40"/>
      <c r="CA1122" s="40"/>
      <c r="CB1122" s="40"/>
      <c r="CC1122" s="40"/>
      <c r="CD1122" s="40"/>
      <c r="CE1122" s="40"/>
      <c r="CF1122" s="40"/>
      <c r="CG1122" s="40"/>
      <c r="CH1122" s="40"/>
      <c r="CI1122" s="40"/>
      <c r="CJ1122" s="40"/>
      <c r="CK1122" s="40"/>
      <c r="CL1122" s="40"/>
      <c r="CM1122" s="40"/>
      <c r="CN1122" s="40"/>
      <c r="CO1122" s="40">
        <f t="shared" si="123"/>
        <v>0</v>
      </c>
    </row>
    <row r="1123" spans="1:93" ht="22.5" hidden="1" customHeight="1">
      <c r="A1123" s="277"/>
      <c r="B1123" s="275"/>
      <c r="C1123" s="75"/>
      <c r="D1123" s="78"/>
      <c r="E1123" s="75"/>
      <c r="F1123" s="80"/>
      <c r="G1123" s="78"/>
      <c r="H1123" s="70"/>
      <c r="I1123" s="81"/>
      <c r="J1123" s="71" t="str">
        <f>IF(H1123="","",VLOOKUP(H1123,単重表!$C$6:'単重表'!$F$2502,2,FALSE))</f>
        <v/>
      </c>
      <c r="K1123" s="232"/>
      <c r="L1123" s="101">
        <f t="shared" si="115"/>
        <v>1</v>
      </c>
      <c r="M1123" s="46"/>
      <c r="N1123" s="101">
        <f t="shared" si="116"/>
        <v>1</v>
      </c>
      <c r="O1123" s="49"/>
      <c r="P1123" s="47" t="str">
        <f>IF(H1123="","",VLOOKUP(H1123,単重表!$C$6:'単重表'!$F$2502,3,FALSE))</f>
        <v/>
      </c>
      <c r="Q1123" s="47"/>
      <c r="R1123" s="56" t="e">
        <f t="shared" si="117"/>
        <v>#VALUE!</v>
      </c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275"/>
      <c r="AF1123" s="275"/>
      <c r="AG1123" s="40"/>
      <c r="AH1123" s="40"/>
      <c r="AI1123" s="40"/>
      <c r="AJ1123" s="58" t="str">
        <f>IF(H1123="","",VLOOKUP(H1123,単重表!$C$6:'単重表'!$F$2502,4,FALSE))</f>
        <v/>
      </c>
      <c r="AK1123" s="141" t="e">
        <f t="shared" si="118"/>
        <v>#VALUE!</v>
      </c>
      <c r="AL1123" s="40">
        <v>2</v>
      </c>
      <c r="AM1123" s="190" t="e">
        <f t="shared" si="119"/>
        <v>#VALUE!</v>
      </c>
      <c r="AO1123" s="191">
        <f t="shared" si="120"/>
        <v>0</v>
      </c>
      <c r="AP1123" s="182"/>
      <c r="AQ1123" s="183" t="str">
        <f t="shared" si="121"/>
        <v/>
      </c>
      <c r="AR1123" s="182"/>
      <c r="AS1123" s="184" t="str">
        <f t="shared" si="122"/>
        <v/>
      </c>
      <c r="AT1123" s="182"/>
      <c r="AU1123" s="276"/>
      <c r="AV1123" s="185"/>
      <c r="AW1123" s="185"/>
      <c r="AX1123" s="185"/>
      <c r="AY1123" s="185"/>
      <c r="AZ1123" s="185"/>
      <c r="BA1123" s="186"/>
      <c r="BB1123" s="80"/>
      <c r="BC1123" s="185"/>
      <c r="BD1123" s="185"/>
      <c r="BE1123" s="185"/>
      <c r="BF1123" s="185"/>
      <c r="BG1123" s="187"/>
      <c r="BH1123" s="278"/>
      <c r="BI1123" s="188"/>
      <c r="BJ1123" s="276"/>
      <c r="BL1123" s="40"/>
      <c r="BM1123" s="40"/>
      <c r="BN1123" s="40"/>
      <c r="BO1123" s="40"/>
      <c r="BP1123" s="40"/>
      <c r="BQ1123" s="40"/>
      <c r="BR1123" s="40"/>
      <c r="BS1123" s="40"/>
      <c r="BT1123" s="40"/>
      <c r="BU1123" s="40"/>
      <c r="BV1123" s="40"/>
      <c r="BW1123" s="40"/>
      <c r="BX1123" s="40"/>
      <c r="BY1123" s="40"/>
      <c r="BZ1123" s="40"/>
      <c r="CA1123" s="40"/>
      <c r="CB1123" s="40"/>
      <c r="CC1123" s="40"/>
      <c r="CD1123" s="40"/>
      <c r="CE1123" s="40"/>
      <c r="CF1123" s="40"/>
      <c r="CG1123" s="40"/>
      <c r="CH1123" s="40"/>
      <c r="CI1123" s="40"/>
      <c r="CJ1123" s="40"/>
      <c r="CK1123" s="40"/>
      <c r="CL1123" s="40"/>
      <c r="CM1123" s="40"/>
      <c r="CN1123" s="40"/>
      <c r="CO1123" s="40">
        <f t="shared" si="123"/>
        <v>0</v>
      </c>
    </row>
    <row r="1124" spans="1:93" ht="22.5" hidden="1" customHeight="1">
      <c r="A1124" s="277"/>
      <c r="B1124" s="275"/>
      <c r="C1124" s="75"/>
      <c r="D1124" s="78"/>
      <c r="E1124" s="75"/>
      <c r="F1124" s="80"/>
      <c r="G1124" s="78"/>
      <c r="H1124" s="70"/>
      <c r="I1124" s="81"/>
      <c r="J1124" s="71" t="str">
        <f>IF(H1124="","",VLOOKUP(H1124,単重表!$C$6:'単重表'!$F$2502,2,FALSE))</f>
        <v/>
      </c>
      <c r="K1124" s="232"/>
      <c r="L1124" s="101">
        <f t="shared" si="115"/>
        <v>1</v>
      </c>
      <c r="M1124" s="46"/>
      <c r="N1124" s="101">
        <f t="shared" si="116"/>
        <v>1</v>
      </c>
      <c r="O1124" s="49"/>
      <c r="P1124" s="47" t="str">
        <f>IF(H1124="","",VLOOKUP(H1124,単重表!$C$6:'単重表'!$F$2502,3,FALSE))</f>
        <v/>
      </c>
      <c r="Q1124" s="47"/>
      <c r="R1124" s="56" t="e">
        <f t="shared" si="117"/>
        <v>#VALUE!</v>
      </c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275"/>
      <c r="AF1124" s="275"/>
      <c r="AG1124" s="40"/>
      <c r="AH1124" s="40"/>
      <c r="AI1124" s="40"/>
      <c r="AJ1124" s="58" t="str">
        <f>IF(H1124="","",VLOOKUP(H1124,単重表!$C$6:'単重表'!$F$2502,4,FALSE))</f>
        <v/>
      </c>
      <c r="AK1124" s="141" t="e">
        <f t="shared" si="118"/>
        <v>#VALUE!</v>
      </c>
      <c r="AL1124" s="40">
        <v>2</v>
      </c>
      <c r="AM1124" s="190" t="e">
        <f t="shared" si="119"/>
        <v>#VALUE!</v>
      </c>
      <c r="AO1124" s="191">
        <f t="shared" si="120"/>
        <v>0</v>
      </c>
      <c r="AP1124" s="182"/>
      <c r="AQ1124" s="183" t="str">
        <f t="shared" si="121"/>
        <v/>
      </c>
      <c r="AR1124" s="182"/>
      <c r="AS1124" s="184" t="str">
        <f t="shared" si="122"/>
        <v/>
      </c>
      <c r="AT1124" s="182"/>
      <c r="AU1124" s="276"/>
      <c r="AV1124" s="185"/>
      <c r="AW1124" s="185"/>
      <c r="AX1124" s="185"/>
      <c r="AY1124" s="185"/>
      <c r="AZ1124" s="185"/>
      <c r="BA1124" s="186"/>
      <c r="BB1124" s="80"/>
      <c r="BC1124" s="185"/>
      <c r="BD1124" s="185"/>
      <c r="BE1124" s="185"/>
      <c r="BF1124" s="185"/>
      <c r="BG1124" s="187"/>
      <c r="BH1124" s="278"/>
      <c r="BI1124" s="188"/>
      <c r="BJ1124" s="276"/>
      <c r="BL1124" s="40"/>
      <c r="BM1124" s="40"/>
      <c r="BN1124" s="40"/>
      <c r="BO1124" s="40"/>
      <c r="BP1124" s="40"/>
      <c r="BQ1124" s="40"/>
      <c r="BR1124" s="40"/>
      <c r="BS1124" s="40"/>
      <c r="BT1124" s="40"/>
      <c r="BU1124" s="40"/>
      <c r="BV1124" s="40"/>
      <c r="BW1124" s="40"/>
      <c r="BX1124" s="40"/>
      <c r="BY1124" s="40"/>
      <c r="BZ1124" s="40"/>
      <c r="CA1124" s="40"/>
      <c r="CB1124" s="40"/>
      <c r="CC1124" s="40"/>
      <c r="CD1124" s="40"/>
      <c r="CE1124" s="40"/>
      <c r="CF1124" s="40"/>
      <c r="CG1124" s="40"/>
      <c r="CH1124" s="40"/>
      <c r="CI1124" s="40"/>
      <c r="CJ1124" s="40"/>
      <c r="CK1124" s="40"/>
      <c r="CL1124" s="40"/>
      <c r="CM1124" s="40"/>
      <c r="CN1124" s="40"/>
      <c r="CO1124" s="40">
        <f t="shared" si="123"/>
        <v>0</v>
      </c>
    </row>
    <row r="1125" spans="1:93" ht="22.5" hidden="1" customHeight="1">
      <c r="A1125" s="277"/>
      <c r="B1125" s="275"/>
      <c r="C1125" s="75"/>
      <c r="D1125" s="78"/>
      <c r="E1125" s="75"/>
      <c r="F1125" s="80"/>
      <c r="G1125" s="78"/>
      <c r="H1125" s="70"/>
      <c r="I1125" s="81"/>
      <c r="J1125" s="71" t="str">
        <f>IF(H1125="","",VLOOKUP(H1125,単重表!$C$6:'単重表'!$F$2502,2,FALSE))</f>
        <v/>
      </c>
      <c r="K1125" s="232"/>
      <c r="L1125" s="101">
        <f t="shared" si="115"/>
        <v>1</v>
      </c>
      <c r="M1125" s="46"/>
      <c r="N1125" s="101">
        <f t="shared" si="116"/>
        <v>1</v>
      </c>
      <c r="O1125" s="49"/>
      <c r="P1125" s="47" t="str">
        <f>IF(H1125="","",VLOOKUP(H1125,単重表!$C$6:'単重表'!$F$2502,3,FALSE))</f>
        <v/>
      </c>
      <c r="Q1125" s="47"/>
      <c r="R1125" s="56" t="e">
        <f t="shared" si="117"/>
        <v>#VALUE!</v>
      </c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275"/>
      <c r="AF1125" s="275"/>
      <c r="AG1125" s="40"/>
      <c r="AH1125" s="40"/>
      <c r="AI1125" s="40"/>
      <c r="AJ1125" s="58" t="str">
        <f>IF(H1125="","",VLOOKUP(H1125,単重表!$C$6:'単重表'!$F$2502,4,FALSE))</f>
        <v/>
      </c>
      <c r="AK1125" s="141" t="e">
        <f t="shared" si="118"/>
        <v>#VALUE!</v>
      </c>
      <c r="AL1125" s="40">
        <v>2</v>
      </c>
      <c r="AM1125" s="190" t="e">
        <f t="shared" si="119"/>
        <v>#VALUE!</v>
      </c>
      <c r="AO1125" s="191">
        <f t="shared" si="120"/>
        <v>0</v>
      </c>
      <c r="AP1125" s="182"/>
      <c r="AQ1125" s="183" t="str">
        <f t="shared" si="121"/>
        <v/>
      </c>
      <c r="AR1125" s="182"/>
      <c r="AS1125" s="184" t="str">
        <f t="shared" si="122"/>
        <v/>
      </c>
      <c r="AT1125" s="182"/>
      <c r="AU1125" s="276"/>
      <c r="AV1125" s="185"/>
      <c r="AW1125" s="185"/>
      <c r="AX1125" s="185"/>
      <c r="AY1125" s="185"/>
      <c r="AZ1125" s="185"/>
      <c r="BA1125" s="186"/>
      <c r="BB1125" s="80"/>
      <c r="BC1125" s="185"/>
      <c r="BD1125" s="185"/>
      <c r="BE1125" s="185"/>
      <c r="BF1125" s="185"/>
      <c r="BG1125" s="187"/>
      <c r="BH1125" s="278"/>
      <c r="BI1125" s="188"/>
      <c r="BJ1125" s="276"/>
      <c r="BL1125" s="40"/>
      <c r="BM1125" s="40"/>
      <c r="BN1125" s="40"/>
      <c r="BO1125" s="40"/>
      <c r="BP1125" s="40"/>
      <c r="BQ1125" s="40"/>
      <c r="BR1125" s="40"/>
      <c r="BS1125" s="40"/>
      <c r="BT1125" s="40"/>
      <c r="BU1125" s="40"/>
      <c r="BV1125" s="40"/>
      <c r="BW1125" s="40"/>
      <c r="BX1125" s="40"/>
      <c r="BY1125" s="40"/>
      <c r="BZ1125" s="40"/>
      <c r="CA1125" s="40"/>
      <c r="CB1125" s="40"/>
      <c r="CC1125" s="40"/>
      <c r="CD1125" s="40"/>
      <c r="CE1125" s="40"/>
      <c r="CF1125" s="40"/>
      <c r="CG1125" s="40"/>
      <c r="CH1125" s="40"/>
      <c r="CI1125" s="40"/>
      <c r="CJ1125" s="40"/>
      <c r="CK1125" s="40"/>
      <c r="CL1125" s="40"/>
      <c r="CM1125" s="40"/>
      <c r="CN1125" s="40"/>
      <c r="CO1125" s="40">
        <f t="shared" si="123"/>
        <v>0</v>
      </c>
    </row>
    <row r="1126" spans="1:93" ht="22.5" hidden="1" customHeight="1">
      <c r="A1126" s="277"/>
      <c r="B1126" s="275"/>
      <c r="C1126" s="75"/>
      <c r="D1126" s="78"/>
      <c r="E1126" s="75"/>
      <c r="F1126" s="80"/>
      <c r="G1126" s="78"/>
      <c r="H1126" s="70"/>
      <c r="I1126" s="81"/>
      <c r="J1126" s="71" t="str">
        <f>IF(H1126="","",VLOOKUP(H1126,単重表!$C$6:'単重表'!$F$2502,2,FALSE))</f>
        <v/>
      </c>
      <c r="K1126" s="232"/>
      <c r="L1126" s="101">
        <f t="shared" si="115"/>
        <v>1</v>
      </c>
      <c r="M1126" s="46"/>
      <c r="N1126" s="101">
        <f t="shared" si="116"/>
        <v>1</v>
      </c>
      <c r="O1126" s="49"/>
      <c r="P1126" s="47" t="str">
        <f>IF(H1126="","",VLOOKUP(H1126,単重表!$C$6:'単重表'!$F$2502,3,FALSE))</f>
        <v/>
      </c>
      <c r="Q1126" s="47"/>
      <c r="R1126" s="56" t="e">
        <f t="shared" si="117"/>
        <v>#VALUE!</v>
      </c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275"/>
      <c r="AF1126" s="275"/>
      <c r="AG1126" s="40"/>
      <c r="AH1126" s="40"/>
      <c r="AI1126" s="40"/>
      <c r="AJ1126" s="58" t="str">
        <f>IF(H1126="","",VLOOKUP(H1126,単重表!$C$6:'単重表'!$F$2502,4,FALSE))</f>
        <v/>
      </c>
      <c r="AK1126" s="141" t="e">
        <f t="shared" si="118"/>
        <v>#VALUE!</v>
      </c>
      <c r="AL1126" s="40">
        <v>2</v>
      </c>
      <c r="AM1126" s="190" t="e">
        <f t="shared" si="119"/>
        <v>#VALUE!</v>
      </c>
      <c r="AO1126" s="191">
        <f t="shared" si="120"/>
        <v>0</v>
      </c>
      <c r="AP1126" s="182"/>
      <c r="AQ1126" s="183" t="str">
        <f t="shared" si="121"/>
        <v/>
      </c>
      <c r="AR1126" s="182"/>
      <c r="AS1126" s="184" t="str">
        <f t="shared" si="122"/>
        <v/>
      </c>
      <c r="AT1126" s="182"/>
      <c r="AU1126" s="276"/>
      <c r="AV1126" s="185"/>
      <c r="AW1126" s="185"/>
      <c r="AX1126" s="185"/>
      <c r="AY1126" s="185"/>
      <c r="AZ1126" s="185"/>
      <c r="BA1126" s="186"/>
      <c r="BB1126" s="80"/>
      <c r="BC1126" s="185"/>
      <c r="BD1126" s="185"/>
      <c r="BE1126" s="185"/>
      <c r="BF1126" s="185"/>
      <c r="BG1126" s="187"/>
      <c r="BH1126" s="278"/>
      <c r="BI1126" s="188"/>
      <c r="BJ1126" s="276"/>
      <c r="BL1126" s="40"/>
      <c r="BM1126" s="40"/>
      <c r="BN1126" s="40"/>
      <c r="BO1126" s="40"/>
      <c r="BP1126" s="40"/>
      <c r="BQ1126" s="40"/>
      <c r="BR1126" s="40"/>
      <c r="BS1126" s="40"/>
      <c r="BT1126" s="40"/>
      <c r="BU1126" s="40"/>
      <c r="BV1126" s="40"/>
      <c r="BW1126" s="40"/>
      <c r="BX1126" s="40"/>
      <c r="BY1126" s="40"/>
      <c r="BZ1126" s="40"/>
      <c r="CA1126" s="40"/>
      <c r="CB1126" s="40"/>
      <c r="CC1126" s="40"/>
      <c r="CD1126" s="40"/>
      <c r="CE1126" s="40"/>
      <c r="CF1126" s="40"/>
      <c r="CG1126" s="40"/>
      <c r="CH1126" s="40"/>
      <c r="CI1126" s="40"/>
      <c r="CJ1126" s="40"/>
      <c r="CK1126" s="40"/>
      <c r="CL1126" s="40"/>
      <c r="CM1126" s="40"/>
      <c r="CN1126" s="40"/>
      <c r="CO1126" s="40">
        <f t="shared" si="123"/>
        <v>0</v>
      </c>
    </row>
    <row r="1127" spans="1:93" ht="22.5" hidden="1" customHeight="1">
      <c r="A1127" s="277"/>
      <c r="B1127" s="275"/>
      <c r="C1127" s="75"/>
      <c r="D1127" s="78"/>
      <c r="E1127" s="75"/>
      <c r="F1127" s="80"/>
      <c r="G1127" s="78"/>
      <c r="H1127" s="70"/>
      <c r="I1127" s="81"/>
      <c r="J1127" s="71" t="str">
        <f>IF(H1127="","",VLOOKUP(H1127,単重表!$C$6:'単重表'!$F$2502,2,FALSE))</f>
        <v/>
      </c>
      <c r="K1127" s="232"/>
      <c r="L1127" s="101">
        <f t="shared" si="115"/>
        <v>1</v>
      </c>
      <c r="M1127" s="46"/>
      <c r="N1127" s="101">
        <f t="shared" si="116"/>
        <v>1</v>
      </c>
      <c r="O1127" s="49"/>
      <c r="P1127" s="47" t="str">
        <f>IF(H1127="","",VLOOKUP(H1127,単重表!$C$6:'単重表'!$F$2502,3,FALSE))</f>
        <v/>
      </c>
      <c r="Q1127" s="47"/>
      <c r="R1127" s="56" t="e">
        <f t="shared" si="117"/>
        <v>#VALUE!</v>
      </c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275"/>
      <c r="AF1127" s="275"/>
      <c r="AG1127" s="40"/>
      <c r="AH1127" s="40"/>
      <c r="AI1127" s="40"/>
      <c r="AJ1127" s="58" t="str">
        <f>IF(H1127="","",VLOOKUP(H1127,単重表!$C$6:'単重表'!$F$2502,4,FALSE))</f>
        <v/>
      </c>
      <c r="AK1127" s="141" t="e">
        <f t="shared" si="118"/>
        <v>#VALUE!</v>
      </c>
      <c r="AL1127" s="40">
        <v>2</v>
      </c>
      <c r="AM1127" s="190" t="e">
        <f t="shared" si="119"/>
        <v>#VALUE!</v>
      </c>
      <c r="AO1127" s="191">
        <f t="shared" si="120"/>
        <v>0</v>
      </c>
      <c r="AP1127" s="182"/>
      <c r="AQ1127" s="183" t="str">
        <f t="shared" si="121"/>
        <v/>
      </c>
      <c r="AR1127" s="182"/>
      <c r="AS1127" s="184" t="str">
        <f t="shared" si="122"/>
        <v/>
      </c>
      <c r="AT1127" s="182"/>
      <c r="AU1127" s="276"/>
      <c r="AV1127" s="185"/>
      <c r="AW1127" s="185"/>
      <c r="AX1127" s="185"/>
      <c r="AY1127" s="185"/>
      <c r="AZ1127" s="185"/>
      <c r="BA1127" s="186"/>
      <c r="BB1127" s="80"/>
      <c r="BC1127" s="185"/>
      <c r="BD1127" s="185"/>
      <c r="BE1127" s="185"/>
      <c r="BF1127" s="185"/>
      <c r="BG1127" s="187"/>
      <c r="BH1127" s="278"/>
      <c r="BI1127" s="188"/>
      <c r="BJ1127" s="276"/>
      <c r="BL1127" s="40"/>
      <c r="BM1127" s="40"/>
      <c r="BN1127" s="40"/>
      <c r="BO1127" s="40"/>
      <c r="BP1127" s="40"/>
      <c r="BQ1127" s="40"/>
      <c r="BR1127" s="40"/>
      <c r="BS1127" s="40"/>
      <c r="BT1127" s="40"/>
      <c r="BU1127" s="40"/>
      <c r="BV1127" s="40"/>
      <c r="BW1127" s="40"/>
      <c r="BX1127" s="40"/>
      <c r="BY1127" s="40"/>
      <c r="BZ1127" s="40"/>
      <c r="CA1127" s="40"/>
      <c r="CB1127" s="40"/>
      <c r="CC1127" s="40"/>
      <c r="CD1127" s="40"/>
      <c r="CE1127" s="40"/>
      <c r="CF1127" s="40"/>
      <c r="CG1127" s="40"/>
      <c r="CH1127" s="40"/>
      <c r="CI1127" s="40"/>
      <c r="CJ1127" s="40"/>
      <c r="CK1127" s="40"/>
      <c r="CL1127" s="40"/>
      <c r="CM1127" s="40"/>
      <c r="CN1127" s="40"/>
      <c r="CO1127" s="40">
        <f t="shared" si="123"/>
        <v>0</v>
      </c>
    </row>
    <row r="1128" spans="1:93" ht="22.5" hidden="1" customHeight="1">
      <c r="A1128" s="277"/>
      <c r="B1128" s="275"/>
      <c r="C1128" s="75"/>
      <c r="D1128" s="78"/>
      <c r="E1128" s="75"/>
      <c r="F1128" s="80"/>
      <c r="G1128" s="78"/>
      <c r="H1128" s="70"/>
      <c r="I1128" s="81"/>
      <c r="J1128" s="71" t="str">
        <f>IF(H1128="","",VLOOKUP(H1128,単重表!$C$6:'単重表'!$F$2502,2,FALSE))</f>
        <v/>
      </c>
      <c r="K1128" s="232"/>
      <c r="L1128" s="101">
        <f t="shared" si="115"/>
        <v>1</v>
      </c>
      <c r="M1128" s="46"/>
      <c r="N1128" s="101">
        <f t="shared" si="116"/>
        <v>1</v>
      </c>
      <c r="O1128" s="49"/>
      <c r="P1128" s="47" t="str">
        <f>IF(H1128="","",VLOOKUP(H1128,単重表!$C$6:'単重表'!$F$2502,3,FALSE))</f>
        <v/>
      </c>
      <c r="Q1128" s="47"/>
      <c r="R1128" s="56" t="e">
        <f t="shared" si="117"/>
        <v>#VALUE!</v>
      </c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275"/>
      <c r="AF1128" s="275"/>
      <c r="AG1128" s="40"/>
      <c r="AH1128" s="40"/>
      <c r="AI1128" s="40"/>
      <c r="AJ1128" s="58" t="str">
        <f>IF(H1128="","",VLOOKUP(H1128,単重表!$C$6:'単重表'!$F$2502,4,FALSE))</f>
        <v/>
      </c>
      <c r="AK1128" s="141" t="e">
        <f t="shared" si="118"/>
        <v>#VALUE!</v>
      </c>
      <c r="AL1128" s="40">
        <v>2</v>
      </c>
      <c r="AM1128" s="190" t="e">
        <f t="shared" si="119"/>
        <v>#VALUE!</v>
      </c>
      <c r="AO1128" s="191">
        <f t="shared" si="120"/>
        <v>0</v>
      </c>
      <c r="AP1128" s="182"/>
      <c r="AQ1128" s="183" t="str">
        <f t="shared" si="121"/>
        <v/>
      </c>
      <c r="AR1128" s="182"/>
      <c r="AS1128" s="184" t="str">
        <f t="shared" si="122"/>
        <v/>
      </c>
      <c r="AT1128" s="182"/>
      <c r="AU1128" s="276"/>
      <c r="AV1128" s="185"/>
      <c r="AW1128" s="185"/>
      <c r="AX1128" s="185"/>
      <c r="AY1128" s="185"/>
      <c r="AZ1128" s="185"/>
      <c r="BA1128" s="186"/>
      <c r="BB1128" s="80"/>
      <c r="BC1128" s="185"/>
      <c r="BD1128" s="185"/>
      <c r="BE1128" s="185"/>
      <c r="BF1128" s="185"/>
      <c r="BG1128" s="187"/>
      <c r="BH1128" s="278"/>
      <c r="BI1128" s="188"/>
      <c r="BJ1128" s="276"/>
      <c r="BL1128" s="40"/>
      <c r="BM1128" s="40"/>
      <c r="BN1128" s="40"/>
      <c r="BO1128" s="40"/>
      <c r="BP1128" s="40"/>
      <c r="BQ1128" s="40"/>
      <c r="BR1128" s="40"/>
      <c r="BS1128" s="40"/>
      <c r="BT1128" s="40"/>
      <c r="BU1128" s="40"/>
      <c r="BV1128" s="40"/>
      <c r="BW1128" s="40"/>
      <c r="BX1128" s="40"/>
      <c r="BY1128" s="40"/>
      <c r="BZ1128" s="40"/>
      <c r="CA1128" s="40"/>
      <c r="CB1128" s="40"/>
      <c r="CC1128" s="40"/>
      <c r="CD1128" s="40"/>
      <c r="CE1128" s="40"/>
      <c r="CF1128" s="40"/>
      <c r="CG1128" s="40"/>
      <c r="CH1128" s="40"/>
      <c r="CI1128" s="40"/>
      <c r="CJ1128" s="40"/>
      <c r="CK1128" s="40"/>
      <c r="CL1128" s="40"/>
      <c r="CM1128" s="40"/>
      <c r="CN1128" s="40"/>
      <c r="CO1128" s="40">
        <f t="shared" si="123"/>
        <v>0</v>
      </c>
    </row>
    <row r="1129" spans="1:93" ht="22.5" hidden="1" customHeight="1">
      <c r="A1129" s="277"/>
      <c r="B1129" s="275"/>
      <c r="C1129" s="75"/>
      <c r="D1129" s="78"/>
      <c r="E1129" s="75"/>
      <c r="F1129" s="80"/>
      <c r="G1129" s="78"/>
      <c r="H1129" s="70"/>
      <c r="I1129" s="81"/>
      <c r="J1129" s="71" t="str">
        <f>IF(H1129="","",VLOOKUP(H1129,単重表!$C$6:'単重表'!$F$2502,2,FALSE))</f>
        <v/>
      </c>
      <c r="K1129" s="232"/>
      <c r="L1129" s="101">
        <f t="shared" si="115"/>
        <v>1</v>
      </c>
      <c r="M1129" s="46"/>
      <c r="N1129" s="101">
        <f t="shared" si="116"/>
        <v>1</v>
      </c>
      <c r="O1129" s="49"/>
      <c r="P1129" s="47" t="str">
        <f>IF(H1129="","",VLOOKUP(H1129,単重表!$C$6:'単重表'!$F$2502,3,FALSE))</f>
        <v/>
      </c>
      <c r="Q1129" s="47"/>
      <c r="R1129" s="56" t="e">
        <f t="shared" si="117"/>
        <v>#VALUE!</v>
      </c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275"/>
      <c r="AF1129" s="275"/>
      <c r="AG1129" s="40"/>
      <c r="AH1129" s="40"/>
      <c r="AI1129" s="40"/>
      <c r="AJ1129" s="58" t="str">
        <f>IF(H1129="","",VLOOKUP(H1129,単重表!$C$6:'単重表'!$F$2502,4,FALSE))</f>
        <v/>
      </c>
      <c r="AK1129" s="141" t="e">
        <f t="shared" si="118"/>
        <v>#VALUE!</v>
      </c>
      <c r="AL1129" s="40">
        <v>2</v>
      </c>
      <c r="AM1129" s="190" t="e">
        <f t="shared" si="119"/>
        <v>#VALUE!</v>
      </c>
      <c r="AO1129" s="191">
        <f t="shared" si="120"/>
        <v>0</v>
      </c>
      <c r="AP1129" s="182"/>
      <c r="AQ1129" s="183" t="str">
        <f t="shared" si="121"/>
        <v/>
      </c>
      <c r="AR1129" s="182"/>
      <c r="AS1129" s="184" t="str">
        <f t="shared" si="122"/>
        <v/>
      </c>
      <c r="AT1129" s="182"/>
      <c r="AU1129" s="276"/>
      <c r="AV1129" s="185"/>
      <c r="AW1129" s="185"/>
      <c r="AX1129" s="185"/>
      <c r="AY1129" s="185"/>
      <c r="AZ1129" s="185"/>
      <c r="BA1129" s="186"/>
      <c r="BB1129" s="80"/>
      <c r="BC1129" s="185"/>
      <c r="BD1129" s="185"/>
      <c r="BE1129" s="185"/>
      <c r="BF1129" s="185"/>
      <c r="BG1129" s="187"/>
      <c r="BH1129" s="278"/>
      <c r="BI1129" s="188"/>
      <c r="BJ1129" s="276"/>
      <c r="BL1129" s="40"/>
      <c r="BM1129" s="40"/>
      <c r="BN1129" s="40"/>
      <c r="BO1129" s="40"/>
      <c r="BP1129" s="40"/>
      <c r="BQ1129" s="40"/>
      <c r="BR1129" s="40"/>
      <c r="BS1129" s="40"/>
      <c r="BT1129" s="40"/>
      <c r="BU1129" s="40"/>
      <c r="BV1129" s="40"/>
      <c r="BW1129" s="40"/>
      <c r="BX1129" s="40"/>
      <c r="BY1129" s="40"/>
      <c r="BZ1129" s="40"/>
      <c r="CA1129" s="40"/>
      <c r="CB1129" s="40"/>
      <c r="CC1129" s="40"/>
      <c r="CD1129" s="40"/>
      <c r="CE1129" s="40"/>
      <c r="CF1129" s="40"/>
      <c r="CG1129" s="40"/>
      <c r="CH1129" s="40"/>
      <c r="CI1129" s="40"/>
      <c r="CJ1129" s="40"/>
      <c r="CK1129" s="40"/>
      <c r="CL1129" s="40"/>
      <c r="CM1129" s="40"/>
      <c r="CN1129" s="40"/>
      <c r="CO1129" s="40">
        <f t="shared" si="123"/>
        <v>0</v>
      </c>
    </row>
    <row r="1130" spans="1:93" ht="22.5" hidden="1" customHeight="1">
      <c r="A1130" s="277"/>
      <c r="B1130" s="275"/>
      <c r="C1130" s="75"/>
      <c r="D1130" s="78"/>
      <c r="E1130" s="75"/>
      <c r="F1130" s="80"/>
      <c r="G1130" s="78"/>
      <c r="H1130" s="70"/>
      <c r="I1130" s="81"/>
      <c r="J1130" s="71" t="str">
        <f>IF(H1130="","",VLOOKUP(H1130,単重表!$C$6:'単重表'!$F$2502,2,FALSE))</f>
        <v/>
      </c>
      <c r="K1130" s="232"/>
      <c r="L1130" s="101">
        <f t="shared" si="115"/>
        <v>1</v>
      </c>
      <c r="M1130" s="46"/>
      <c r="N1130" s="101">
        <f t="shared" si="116"/>
        <v>1</v>
      </c>
      <c r="O1130" s="49"/>
      <c r="P1130" s="47" t="str">
        <f>IF(H1130="","",VLOOKUP(H1130,単重表!$C$6:'単重表'!$F$2502,3,FALSE))</f>
        <v/>
      </c>
      <c r="Q1130" s="47"/>
      <c r="R1130" s="56" t="e">
        <f t="shared" si="117"/>
        <v>#VALUE!</v>
      </c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275"/>
      <c r="AF1130" s="275"/>
      <c r="AG1130" s="40"/>
      <c r="AH1130" s="40"/>
      <c r="AI1130" s="40"/>
      <c r="AJ1130" s="58" t="str">
        <f>IF(H1130="","",VLOOKUP(H1130,単重表!$C$6:'単重表'!$F$2502,4,FALSE))</f>
        <v/>
      </c>
      <c r="AK1130" s="141" t="e">
        <f t="shared" si="118"/>
        <v>#VALUE!</v>
      </c>
      <c r="AL1130" s="40">
        <v>2</v>
      </c>
      <c r="AM1130" s="190" t="e">
        <f t="shared" si="119"/>
        <v>#VALUE!</v>
      </c>
      <c r="AO1130" s="191">
        <f t="shared" si="120"/>
        <v>0</v>
      </c>
      <c r="AP1130" s="182"/>
      <c r="AQ1130" s="183" t="str">
        <f t="shared" si="121"/>
        <v/>
      </c>
      <c r="AR1130" s="182"/>
      <c r="AS1130" s="184" t="str">
        <f t="shared" si="122"/>
        <v/>
      </c>
      <c r="AT1130" s="182"/>
      <c r="AU1130" s="276"/>
      <c r="AV1130" s="185"/>
      <c r="AW1130" s="185"/>
      <c r="AX1130" s="185"/>
      <c r="AY1130" s="185"/>
      <c r="AZ1130" s="185"/>
      <c r="BA1130" s="186"/>
      <c r="BB1130" s="80"/>
      <c r="BC1130" s="185"/>
      <c r="BD1130" s="185"/>
      <c r="BE1130" s="185"/>
      <c r="BF1130" s="185"/>
      <c r="BG1130" s="187"/>
      <c r="BH1130" s="278"/>
      <c r="BI1130" s="188"/>
      <c r="BJ1130" s="276"/>
      <c r="BL1130" s="40"/>
      <c r="BM1130" s="40"/>
      <c r="BN1130" s="40"/>
      <c r="BO1130" s="40"/>
      <c r="BP1130" s="40"/>
      <c r="BQ1130" s="40"/>
      <c r="BR1130" s="40"/>
      <c r="BS1130" s="40"/>
      <c r="BT1130" s="40"/>
      <c r="BU1130" s="40"/>
      <c r="BV1130" s="40"/>
      <c r="BW1130" s="40"/>
      <c r="BX1130" s="40"/>
      <c r="BY1130" s="40"/>
      <c r="BZ1130" s="40"/>
      <c r="CA1130" s="40"/>
      <c r="CB1130" s="40"/>
      <c r="CC1130" s="40"/>
      <c r="CD1130" s="40"/>
      <c r="CE1130" s="40"/>
      <c r="CF1130" s="40"/>
      <c r="CG1130" s="40"/>
      <c r="CH1130" s="40"/>
      <c r="CI1130" s="40"/>
      <c r="CJ1130" s="40"/>
      <c r="CK1130" s="40"/>
      <c r="CL1130" s="40"/>
      <c r="CM1130" s="40"/>
      <c r="CN1130" s="40"/>
      <c r="CO1130" s="40">
        <f t="shared" si="123"/>
        <v>0</v>
      </c>
    </row>
    <row r="1131" spans="1:93" ht="22.5" hidden="1" customHeight="1">
      <c r="A1131" s="277"/>
      <c r="B1131" s="275"/>
      <c r="C1131" s="75"/>
      <c r="D1131" s="78"/>
      <c r="E1131" s="75"/>
      <c r="F1131" s="80"/>
      <c r="G1131" s="78"/>
      <c r="H1131" s="70"/>
      <c r="I1131" s="81"/>
      <c r="J1131" s="71" t="str">
        <f>IF(H1131="","",VLOOKUP(H1131,単重表!$C$6:'単重表'!$F$2502,2,FALSE))</f>
        <v/>
      </c>
      <c r="K1131" s="232"/>
      <c r="L1131" s="101">
        <f t="shared" si="115"/>
        <v>1</v>
      </c>
      <c r="M1131" s="46"/>
      <c r="N1131" s="101">
        <f t="shared" si="116"/>
        <v>1</v>
      </c>
      <c r="O1131" s="49"/>
      <c r="P1131" s="47" t="str">
        <f>IF(H1131="","",VLOOKUP(H1131,単重表!$C$6:'単重表'!$F$2502,3,FALSE))</f>
        <v/>
      </c>
      <c r="Q1131" s="47"/>
      <c r="R1131" s="56" t="e">
        <f t="shared" si="117"/>
        <v>#VALUE!</v>
      </c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275"/>
      <c r="AF1131" s="275"/>
      <c r="AG1131" s="40"/>
      <c r="AH1131" s="40"/>
      <c r="AI1131" s="40"/>
      <c r="AJ1131" s="58" t="str">
        <f>IF(H1131="","",VLOOKUP(H1131,単重表!$C$6:'単重表'!$F$2502,4,FALSE))</f>
        <v/>
      </c>
      <c r="AK1131" s="141" t="e">
        <f t="shared" si="118"/>
        <v>#VALUE!</v>
      </c>
      <c r="AL1131" s="40">
        <v>2</v>
      </c>
      <c r="AM1131" s="190" t="e">
        <f t="shared" si="119"/>
        <v>#VALUE!</v>
      </c>
      <c r="AO1131" s="191">
        <f t="shared" si="120"/>
        <v>0</v>
      </c>
      <c r="AP1131" s="182"/>
      <c r="AQ1131" s="183" t="str">
        <f t="shared" si="121"/>
        <v/>
      </c>
      <c r="AR1131" s="182"/>
      <c r="AS1131" s="184" t="str">
        <f t="shared" si="122"/>
        <v/>
      </c>
      <c r="AT1131" s="182"/>
      <c r="AU1131" s="276"/>
      <c r="AV1131" s="185"/>
      <c r="AW1131" s="185"/>
      <c r="AX1131" s="185"/>
      <c r="AY1131" s="185"/>
      <c r="AZ1131" s="185"/>
      <c r="BA1131" s="186"/>
      <c r="BB1131" s="80"/>
      <c r="BC1131" s="185"/>
      <c r="BD1131" s="185"/>
      <c r="BE1131" s="185"/>
      <c r="BF1131" s="185"/>
      <c r="BG1131" s="187"/>
      <c r="BH1131" s="278"/>
      <c r="BI1131" s="188"/>
      <c r="BJ1131" s="276"/>
      <c r="BL1131" s="40"/>
      <c r="BM1131" s="40"/>
      <c r="BN1131" s="40"/>
      <c r="BO1131" s="40"/>
      <c r="BP1131" s="40"/>
      <c r="BQ1131" s="40"/>
      <c r="BR1131" s="40"/>
      <c r="BS1131" s="40"/>
      <c r="BT1131" s="40"/>
      <c r="BU1131" s="40"/>
      <c r="BV1131" s="40"/>
      <c r="BW1131" s="40"/>
      <c r="BX1131" s="40"/>
      <c r="BY1131" s="40"/>
      <c r="BZ1131" s="40"/>
      <c r="CA1131" s="40"/>
      <c r="CB1131" s="40"/>
      <c r="CC1131" s="40"/>
      <c r="CD1131" s="40"/>
      <c r="CE1131" s="40"/>
      <c r="CF1131" s="40"/>
      <c r="CG1131" s="40"/>
      <c r="CH1131" s="40"/>
      <c r="CI1131" s="40"/>
      <c r="CJ1131" s="40"/>
      <c r="CK1131" s="40"/>
      <c r="CL1131" s="40"/>
      <c r="CM1131" s="40"/>
      <c r="CN1131" s="40"/>
      <c r="CO1131" s="40">
        <f t="shared" si="123"/>
        <v>0</v>
      </c>
    </row>
    <row r="1132" spans="1:93" ht="22.5" hidden="1" customHeight="1">
      <c r="A1132" s="277"/>
      <c r="B1132" s="275"/>
      <c r="C1132" s="75"/>
      <c r="D1132" s="78"/>
      <c r="E1132" s="75"/>
      <c r="F1132" s="80"/>
      <c r="G1132" s="78"/>
      <c r="H1132" s="70"/>
      <c r="I1132" s="81"/>
      <c r="J1132" s="71" t="str">
        <f>IF(H1132="","",VLOOKUP(H1132,単重表!$C$6:'単重表'!$F$2502,2,FALSE))</f>
        <v/>
      </c>
      <c r="K1132" s="232"/>
      <c r="L1132" s="101">
        <f t="shared" si="115"/>
        <v>1</v>
      </c>
      <c r="M1132" s="46"/>
      <c r="N1132" s="101">
        <f t="shared" si="116"/>
        <v>1</v>
      </c>
      <c r="O1132" s="49"/>
      <c r="P1132" s="47" t="str">
        <f>IF(H1132="","",VLOOKUP(H1132,単重表!$C$6:'単重表'!$F$2502,3,FALSE))</f>
        <v/>
      </c>
      <c r="Q1132" s="47"/>
      <c r="R1132" s="56" t="e">
        <f t="shared" si="117"/>
        <v>#VALUE!</v>
      </c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275"/>
      <c r="AF1132" s="275"/>
      <c r="AG1132" s="40"/>
      <c r="AH1132" s="40"/>
      <c r="AI1132" s="40"/>
      <c r="AJ1132" s="58" t="str">
        <f>IF(H1132="","",VLOOKUP(H1132,単重表!$C$6:'単重表'!$F$2502,4,FALSE))</f>
        <v/>
      </c>
      <c r="AK1132" s="141" t="e">
        <f t="shared" si="118"/>
        <v>#VALUE!</v>
      </c>
      <c r="AL1132" s="40">
        <v>2</v>
      </c>
      <c r="AM1132" s="190" t="e">
        <f t="shared" si="119"/>
        <v>#VALUE!</v>
      </c>
      <c r="AO1132" s="191">
        <f t="shared" si="120"/>
        <v>0</v>
      </c>
      <c r="AP1132" s="182"/>
      <c r="AQ1132" s="183" t="str">
        <f t="shared" si="121"/>
        <v/>
      </c>
      <c r="AR1132" s="182"/>
      <c r="AS1132" s="184" t="str">
        <f t="shared" si="122"/>
        <v/>
      </c>
      <c r="AT1132" s="182"/>
      <c r="AU1132" s="276"/>
      <c r="AV1132" s="185"/>
      <c r="AW1132" s="185"/>
      <c r="AX1132" s="185"/>
      <c r="AY1132" s="185"/>
      <c r="AZ1132" s="185"/>
      <c r="BA1132" s="186"/>
      <c r="BB1132" s="80"/>
      <c r="BC1132" s="185"/>
      <c r="BD1132" s="185"/>
      <c r="BE1132" s="185"/>
      <c r="BF1132" s="185"/>
      <c r="BG1132" s="187"/>
      <c r="BH1132" s="278"/>
      <c r="BI1132" s="188"/>
      <c r="BJ1132" s="276"/>
      <c r="BL1132" s="40"/>
      <c r="BM1132" s="40"/>
      <c r="BN1132" s="40"/>
      <c r="BO1132" s="40"/>
      <c r="BP1132" s="40"/>
      <c r="BQ1132" s="40"/>
      <c r="BR1132" s="40"/>
      <c r="BS1132" s="40"/>
      <c r="BT1132" s="40"/>
      <c r="BU1132" s="40"/>
      <c r="BV1132" s="40"/>
      <c r="BW1132" s="40"/>
      <c r="BX1132" s="40"/>
      <c r="BY1132" s="40"/>
      <c r="BZ1132" s="40"/>
      <c r="CA1132" s="40"/>
      <c r="CB1132" s="40"/>
      <c r="CC1132" s="40"/>
      <c r="CD1132" s="40"/>
      <c r="CE1132" s="40"/>
      <c r="CF1132" s="40"/>
      <c r="CG1132" s="40"/>
      <c r="CH1132" s="40"/>
      <c r="CI1132" s="40"/>
      <c r="CJ1132" s="40"/>
      <c r="CK1132" s="40"/>
      <c r="CL1132" s="40"/>
      <c r="CM1132" s="40"/>
      <c r="CN1132" s="40"/>
      <c r="CO1132" s="40">
        <f t="shared" si="123"/>
        <v>0</v>
      </c>
    </row>
    <row r="1133" spans="1:93" ht="22.5" hidden="1" customHeight="1">
      <c r="A1133" s="277"/>
      <c r="B1133" s="275"/>
      <c r="C1133" s="75"/>
      <c r="D1133" s="78"/>
      <c r="E1133" s="75"/>
      <c r="F1133" s="80"/>
      <c r="G1133" s="78"/>
      <c r="H1133" s="70"/>
      <c r="I1133" s="81"/>
      <c r="J1133" s="71" t="str">
        <f>IF(H1133="","",VLOOKUP(H1133,単重表!$C$6:'単重表'!$F$2502,2,FALSE))</f>
        <v/>
      </c>
      <c r="K1133" s="232"/>
      <c r="L1133" s="101">
        <f t="shared" si="115"/>
        <v>1</v>
      </c>
      <c r="M1133" s="46"/>
      <c r="N1133" s="101">
        <f t="shared" si="116"/>
        <v>1</v>
      </c>
      <c r="O1133" s="49"/>
      <c r="P1133" s="47" t="str">
        <f>IF(H1133="","",VLOOKUP(H1133,単重表!$C$6:'単重表'!$F$2502,3,FALSE))</f>
        <v/>
      </c>
      <c r="Q1133" s="47"/>
      <c r="R1133" s="56" t="e">
        <f t="shared" si="117"/>
        <v>#VALUE!</v>
      </c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275"/>
      <c r="AF1133" s="275"/>
      <c r="AG1133" s="40"/>
      <c r="AH1133" s="40"/>
      <c r="AI1133" s="40"/>
      <c r="AJ1133" s="58" t="str">
        <f>IF(H1133="","",VLOOKUP(H1133,単重表!$C$6:'単重表'!$F$2502,4,FALSE))</f>
        <v/>
      </c>
      <c r="AK1133" s="141" t="e">
        <f t="shared" si="118"/>
        <v>#VALUE!</v>
      </c>
      <c r="AL1133" s="40">
        <v>2</v>
      </c>
      <c r="AM1133" s="190" t="e">
        <f t="shared" si="119"/>
        <v>#VALUE!</v>
      </c>
      <c r="AO1133" s="191">
        <f t="shared" si="120"/>
        <v>0</v>
      </c>
      <c r="AP1133" s="182"/>
      <c r="AQ1133" s="183" t="str">
        <f t="shared" si="121"/>
        <v/>
      </c>
      <c r="AR1133" s="182"/>
      <c r="AS1133" s="184" t="str">
        <f t="shared" si="122"/>
        <v/>
      </c>
      <c r="AT1133" s="182"/>
      <c r="AU1133" s="276"/>
      <c r="AV1133" s="185"/>
      <c r="AW1133" s="185"/>
      <c r="AX1133" s="185"/>
      <c r="AY1133" s="185"/>
      <c r="AZ1133" s="185"/>
      <c r="BA1133" s="186"/>
      <c r="BB1133" s="80"/>
      <c r="BC1133" s="185"/>
      <c r="BD1133" s="185"/>
      <c r="BE1133" s="185"/>
      <c r="BF1133" s="185"/>
      <c r="BG1133" s="187"/>
      <c r="BH1133" s="278"/>
      <c r="BI1133" s="188"/>
      <c r="BJ1133" s="276"/>
      <c r="BL1133" s="40"/>
      <c r="BM1133" s="40"/>
      <c r="BN1133" s="40"/>
      <c r="BO1133" s="40"/>
      <c r="BP1133" s="40"/>
      <c r="BQ1133" s="40"/>
      <c r="BR1133" s="40"/>
      <c r="BS1133" s="40"/>
      <c r="BT1133" s="40"/>
      <c r="BU1133" s="40"/>
      <c r="BV1133" s="40"/>
      <c r="BW1133" s="40"/>
      <c r="BX1133" s="40"/>
      <c r="BY1133" s="40"/>
      <c r="BZ1133" s="40"/>
      <c r="CA1133" s="40"/>
      <c r="CB1133" s="40"/>
      <c r="CC1133" s="40"/>
      <c r="CD1133" s="40"/>
      <c r="CE1133" s="40"/>
      <c r="CF1133" s="40"/>
      <c r="CG1133" s="40"/>
      <c r="CH1133" s="40"/>
      <c r="CI1133" s="40"/>
      <c r="CJ1133" s="40"/>
      <c r="CK1133" s="40"/>
      <c r="CL1133" s="40"/>
      <c r="CM1133" s="40"/>
      <c r="CN1133" s="40"/>
      <c r="CO1133" s="40">
        <f t="shared" si="123"/>
        <v>0</v>
      </c>
    </row>
    <row r="1134" spans="1:93" ht="22.5" hidden="1" customHeight="1">
      <c r="A1134" s="277"/>
      <c r="B1134" s="275"/>
      <c r="C1134" s="75"/>
      <c r="D1134" s="78"/>
      <c r="E1134" s="75"/>
      <c r="F1134" s="80"/>
      <c r="G1134" s="78"/>
      <c r="H1134" s="70"/>
      <c r="I1134" s="81"/>
      <c r="J1134" s="71" t="str">
        <f>IF(H1134="","",VLOOKUP(H1134,単重表!$C$6:'単重表'!$F$2502,2,FALSE))</f>
        <v/>
      </c>
      <c r="K1134" s="232"/>
      <c r="L1134" s="101">
        <f t="shared" si="115"/>
        <v>1</v>
      </c>
      <c r="M1134" s="46"/>
      <c r="N1134" s="101">
        <f t="shared" si="116"/>
        <v>1</v>
      </c>
      <c r="O1134" s="49"/>
      <c r="P1134" s="47" t="str">
        <f>IF(H1134="","",VLOOKUP(H1134,単重表!$C$6:'単重表'!$F$2502,3,FALSE))</f>
        <v/>
      </c>
      <c r="Q1134" s="47"/>
      <c r="R1134" s="56" t="e">
        <f t="shared" si="117"/>
        <v>#VALUE!</v>
      </c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275"/>
      <c r="AF1134" s="275"/>
      <c r="AG1134" s="40"/>
      <c r="AH1134" s="40"/>
      <c r="AI1134" s="40"/>
      <c r="AJ1134" s="58" t="str">
        <f>IF(H1134="","",VLOOKUP(H1134,単重表!$C$6:'単重表'!$F$2502,4,FALSE))</f>
        <v/>
      </c>
      <c r="AK1134" s="141" t="e">
        <f t="shared" si="118"/>
        <v>#VALUE!</v>
      </c>
      <c r="AL1134" s="40">
        <v>2</v>
      </c>
      <c r="AM1134" s="190" t="e">
        <f t="shared" si="119"/>
        <v>#VALUE!</v>
      </c>
      <c r="AO1134" s="191">
        <f t="shared" si="120"/>
        <v>0</v>
      </c>
      <c r="AP1134" s="182"/>
      <c r="AQ1134" s="183" t="str">
        <f t="shared" si="121"/>
        <v/>
      </c>
      <c r="AR1134" s="182"/>
      <c r="AS1134" s="184" t="str">
        <f t="shared" si="122"/>
        <v/>
      </c>
      <c r="AT1134" s="182"/>
      <c r="AU1134" s="276"/>
      <c r="AV1134" s="185"/>
      <c r="AW1134" s="185"/>
      <c r="AX1134" s="185"/>
      <c r="AY1134" s="185"/>
      <c r="AZ1134" s="185"/>
      <c r="BA1134" s="186"/>
      <c r="BB1134" s="80"/>
      <c r="BC1134" s="185"/>
      <c r="BD1134" s="185"/>
      <c r="BE1134" s="185"/>
      <c r="BF1134" s="185"/>
      <c r="BG1134" s="187"/>
      <c r="BH1134" s="278"/>
      <c r="BI1134" s="188"/>
      <c r="BJ1134" s="276"/>
      <c r="BL1134" s="40"/>
      <c r="BM1134" s="40"/>
      <c r="BN1134" s="40"/>
      <c r="BO1134" s="40"/>
      <c r="BP1134" s="40"/>
      <c r="BQ1134" s="40"/>
      <c r="BR1134" s="40"/>
      <c r="BS1134" s="40"/>
      <c r="BT1134" s="40"/>
      <c r="BU1134" s="40"/>
      <c r="BV1134" s="40"/>
      <c r="BW1134" s="40"/>
      <c r="BX1134" s="40"/>
      <c r="BY1134" s="40"/>
      <c r="BZ1134" s="40"/>
      <c r="CA1134" s="40"/>
      <c r="CB1134" s="40"/>
      <c r="CC1134" s="40"/>
      <c r="CD1134" s="40"/>
      <c r="CE1134" s="40"/>
      <c r="CF1134" s="40"/>
      <c r="CG1134" s="40"/>
      <c r="CH1134" s="40"/>
      <c r="CI1134" s="40"/>
      <c r="CJ1134" s="40"/>
      <c r="CK1134" s="40"/>
      <c r="CL1134" s="40"/>
      <c r="CM1134" s="40"/>
      <c r="CN1134" s="40"/>
      <c r="CO1134" s="40">
        <f t="shared" si="123"/>
        <v>0</v>
      </c>
    </row>
    <row r="1135" spans="1:93" ht="22.5" hidden="1" customHeight="1">
      <c r="A1135" s="277"/>
      <c r="B1135" s="275"/>
      <c r="C1135" s="75"/>
      <c r="D1135" s="78"/>
      <c r="E1135" s="75"/>
      <c r="F1135" s="80"/>
      <c r="G1135" s="78"/>
      <c r="H1135" s="70"/>
      <c r="I1135" s="81"/>
      <c r="J1135" s="71" t="str">
        <f>IF(H1135="","",VLOOKUP(H1135,単重表!$C$6:'単重表'!$F$2502,2,FALSE))</f>
        <v/>
      </c>
      <c r="K1135" s="232"/>
      <c r="L1135" s="101">
        <f t="shared" si="115"/>
        <v>1</v>
      </c>
      <c r="M1135" s="46"/>
      <c r="N1135" s="101">
        <f t="shared" si="116"/>
        <v>1</v>
      </c>
      <c r="O1135" s="49"/>
      <c r="P1135" s="47" t="str">
        <f>IF(H1135="","",VLOOKUP(H1135,単重表!$C$6:'単重表'!$F$2502,3,FALSE))</f>
        <v/>
      </c>
      <c r="Q1135" s="47"/>
      <c r="R1135" s="56" t="e">
        <f t="shared" si="117"/>
        <v>#VALUE!</v>
      </c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275"/>
      <c r="AF1135" s="275"/>
      <c r="AG1135" s="40"/>
      <c r="AH1135" s="40"/>
      <c r="AI1135" s="40"/>
      <c r="AJ1135" s="58" t="str">
        <f>IF(H1135="","",VLOOKUP(H1135,単重表!$C$6:'単重表'!$F$2502,4,FALSE))</f>
        <v/>
      </c>
      <c r="AK1135" s="141" t="e">
        <f t="shared" si="118"/>
        <v>#VALUE!</v>
      </c>
      <c r="AL1135" s="40">
        <v>2</v>
      </c>
      <c r="AM1135" s="190" t="e">
        <f t="shared" si="119"/>
        <v>#VALUE!</v>
      </c>
      <c r="AO1135" s="191">
        <f t="shared" si="120"/>
        <v>0</v>
      </c>
      <c r="AP1135" s="182"/>
      <c r="AQ1135" s="183" t="str">
        <f t="shared" si="121"/>
        <v/>
      </c>
      <c r="AR1135" s="182"/>
      <c r="AS1135" s="184" t="str">
        <f t="shared" si="122"/>
        <v/>
      </c>
      <c r="AT1135" s="182"/>
      <c r="AU1135" s="276"/>
      <c r="AV1135" s="185"/>
      <c r="AW1135" s="185"/>
      <c r="AX1135" s="185"/>
      <c r="AY1135" s="185"/>
      <c r="AZ1135" s="185"/>
      <c r="BA1135" s="186"/>
      <c r="BB1135" s="80"/>
      <c r="BC1135" s="185"/>
      <c r="BD1135" s="185"/>
      <c r="BE1135" s="185"/>
      <c r="BF1135" s="185"/>
      <c r="BG1135" s="187"/>
      <c r="BH1135" s="278"/>
      <c r="BI1135" s="188"/>
      <c r="BJ1135" s="276"/>
      <c r="BL1135" s="40"/>
      <c r="BM1135" s="40"/>
      <c r="BN1135" s="40"/>
      <c r="BO1135" s="40"/>
      <c r="BP1135" s="40"/>
      <c r="BQ1135" s="40"/>
      <c r="BR1135" s="40"/>
      <c r="BS1135" s="40"/>
      <c r="BT1135" s="40"/>
      <c r="BU1135" s="40"/>
      <c r="BV1135" s="40"/>
      <c r="BW1135" s="40"/>
      <c r="BX1135" s="40"/>
      <c r="BY1135" s="40"/>
      <c r="BZ1135" s="40"/>
      <c r="CA1135" s="40"/>
      <c r="CB1135" s="40"/>
      <c r="CC1135" s="40"/>
      <c r="CD1135" s="40"/>
      <c r="CE1135" s="40"/>
      <c r="CF1135" s="40"/>
      <c r="CG1135" s="40"/>
      <c r="CH1135" s="40"/>
      <c r="CI1135" s="40"/>
      <c r="CJ1135" s="40"/>
      <c r="CK1135" s="40"/>
      <c r="CL1135" s="40"/>
      <c r="CM1135" s="40"/>
      <c r="CN1135" s="40"/>
      <c r="CO1135" s="40">
        <f t="shared" si="123"/>
        <v>0</v>
      </c>
    </row>
    <row r="1136" spans="1:93" ht="22.5" hidden="1" customHeight="1">
      <c r="A1136" s="277"/>
      <c r="B1136" s="275"/>
      <c r="C1136" s="75"/>
      <c r="D1136" s="78"/>
      <c r="E1136" s="75"/>
      <c r="F1136" s="80"/>
      <c r="G1136" s="78"/>
      <c r="H1136" s="70"/>
      <c r="I1136" s="81"/>
      <c r="J1136" s="71" t="str">
        <f>IF(H1136="","",VLOOKUP(H1136,単重表!$C$6:'単重表'!$F$2502,2,FALSE))</f>
        <v/>
      </c>
      <c r="K1136" s="232"/>
      <c r="L1136" s="101">
        <f t="shared" si="115"/>
        <v>1</v>
      </c>
      <c r="M1136" s="46"/>
      <c r="N1136" s="101">
        <f t="shared" si="116"/>
        <v>1</v>
      </c>
      <c r="O1136" s="49"/>
      <c r="P1136" s="47" t="str">
        <f>IF(H1136="","",VLOOKUP(H1136,単重表!$C$6:'単重表'!$F$2502,3,FALSE))</f>
        <v/>
      </c>
      <c r="Q1136" s="47"/>
      <c r="R1136" s="56" t="e">
        <f t="shared" si="117"/>
        <v>#VALUE!</v>
      </c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275"/>
      <c r="AF1136" s="275"/>
      <c r="AG1136" s="40"/>
      <c r="AH1136" s="40"/>
      <c r="AI1136" s="40"/>
      <c r="AJ1136" s="58" t="str">
        <f>IF(H1136="","",VLOOKUP(H1136,単重表!$C$6:'単重表'!$F$2502,4,FALSE))</f>
        <v/>
      </c>
      <c r="AK1136" s="141" t="e">
        <f t="shared" si="118"/>
        <v>#VALUE!</v>
      </c>
      <c r="AL1136" s="40">
        <v>2</v>
      </c>
      <c r="AM1136" s="190" t="e">
        <f t="shared" si="119"/>
        <v>#VALUE!</v>
      </c>
      <c r="AO1136" s="191">
        <f t="shared" si="120"/>
        <v>0</v>
      </c>
      <c r="AP1136" s="182"/>
      <c r="AQ1136" s="183" t="str">
        <f t="shared" si="121"/>
        <v/>
      </c>
      <c r="AR1136" s="182"/>
      <c r="AS1136" s="184" t="str">
        <f t="shared" si="122"/>
        <v/>
      </c>
      <c r="AT1136" s="182"/>
      <c r="AU1136" s="276"/>
      <c r="AV1136" s="185"/>
      <c r="AW1136" s="185"/>
      <c r="AX1136" s="185"/>
      <c r="AY1136" s="185"/>
      <c r="AZ1136" s="185"/>
      <c r="BA1136" s="186"/>
      <c r="BB1136" s="80"/>
      <c r="BC1136" s="185"/>
      <c r="BD1136" s="185"/>
      <c r="BE1136" s="185"/>
      <c r="BF1136" s="185"/>
      <c r="BG1136" s="187"/>
      <c r="BH1136" s="278"/>
      <c r="BI1136" s="188"/>
      <c r="BJ1136" s="276"/>
      <c r="BL1136" s="40"/>
      <c r="BM1136" s="40"/>
      <c r="BN1136" s="40"/>
      <c r="BO1136" s="40"/>
      <c r="BP1136" s="40"/>
      <c r="BQ1136" s="40"/>
      <c r="BR1136" s="40"/>
      <c r="BS1136" s="40"/>
      <c r="BT1136" s="40"/>
      <c r="BU1136" s="40"/>
      <c r="BV1136" s="40"/>
      <c r="BW1136" s="40"/>
      <c r="BX1136" s="40"/>
      <c r="BY1136" s="40"/>
      <c r="BZ1136" s="40"/>
      <c r="CA1136" s="40"/>
      <c r="CB1136" s="40"/>
      <c r="CC1136" s="40"/>
      <c r="CD1136" s="40"/>
      <c r="CE1136" s="40"/>
      <c r="CF1136" s="40"/>
      <c r="CG1136" s="40"/>
      <c r="CH1136" s="40"/>
      <c r="CI1136" s="40"/>
      <c r="CJ1136" s="40"/>
      <c r="CK1136" s="40"/>
      <c r="CL1136" s="40"/>
      <c r="CM1136" s="40"/>
      <c r="CN1136" s="40"/>
      <c r="CO1136" s="40">
        <f t="shared" si="123"/>
        <v>0</v>
      </c>
    </row>
    <row r="1137" spans="1:93" ht="22.5" hidden="1" customHeight="1">
      <c r="A1137" s="277"/>
      <c r="B1137" s="275"/>
      <c r="C1137" s="75"/>
      <c r="D1137" s="78"/>
      <c r="E1137" s="75"/>
      <c r="F1137" s="80"/>
      <c r="G1137" s="78"/>
      <c r="H1137" s="70"/>
      <c r="I1137" s="81"/>
      <c r="J1137" s="71" t="str">
        <f>IF(H1137="","",VLOOKUP(H1137,単重表!$C$6:'単重表'!$F$2502,2,FALSE))</f>
        <v/>
      </c>
      <c r="K1137" s="232"/>
      <c r="L1137" s="101">
        <f t="shared" si="115"/>
        <v>1</v>
      </c>
      <c r="M1137" s="46"/>
      <c r="N1137" s="101">
        <f t="shared" si="116"/>
        <v>1</v>
      </c>
      <c r="O1137" s="49"/>
      <c r="P1137" s="47" t="str">
        <f>IF(H1137="","",VLOOKUP(H1137,単重表!$C$6:'単重表'!$F$2502,3,FALSE))</f>
        <v/>
      </c>
      <c r="Q1137" s="47"/>
      <c r="R1137" s="56" t="e">
        <f t="shared" si="117"/>
        <v>#VALUE!</v>
      </c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275"/>
      <c r="AF1137" s="275"/>
      <c r="AG1137" s="40"/>
      <c r="AH1137" s="40"/>
      <c r="AI1137" s="40"/>
      <c r="AJ1137" s="58" t="str">
        <f>IF(H1137="","",VLOOKUP(H1137,単重表!$C$6:'単重表'!$F$2502,4,FALSE))</f>
        <v/>
      </c>
      <c r="AK1137" s="141" t="e">
        <f t="shared" si="118"/>
        <v>#VALUE!</v>
      </c>
      <c r="AL1137" s="40">
        <v>2</v>
      </c>
      <c r="AM1137" s="190" t="e">
        <f t="shared" si="119"/>
        <v>#VALUE!</v>
      </c>
      <c r="AO1137" s="191">
        <f t="shared" si="120"/>
        <v>0</v>
      </c>
      <c r="AP1137" s="182"/>
      <c r="AQ1137" s="183" t="str">
        <f t="shared" si="121"/>
        <v/>
      </c>
      <c r="AR1137" s="182"/>
      <c r="AS1137" s="184" t="str">
        <f t="shared" si="122"/>
        <v/>
      </c>
      <c r="AT1137" s="182"/>
      <c r="AU1137" s="276"/>
      <c r="AV1137" s="185"/>
      <c r="AW1137" s="185"/>
      <c r="AX1137" s="185"/>
      <c r="AY1137" s="185"/>
      <c r="AZ1137" s="185"/>
      <c r="BA1137" s="186"/>
      <c r="BB1137" s="80"/>
      <c r="BC1137" s="185"/>
      <c r="BD1137" s="185"/>
      <c r="BE1137" s="185"/>
      <c r="BF1137" s="185"/>
      <c r="BG1137" s="187"/>
      <c r="BH1137" s="278"/>
      <c r="BI1137" s="188"/>
      <c r="BJ1137" s="276"/>
      <c r="BL1137" s="40"/>
      <c r="BM1137" s="40"/>
      <c r="BN1137" s="40"/>
      <c r="BO1137" s="40"/>
      <c r="BP1137" s="40"/>
      <c r="BQ1137" s="40"/>
      <c r="BR1137" s="40"/>
      <c r="BS1137" s="40"/>
      <c r="BT1137" s="40"/>
      <c r="BU1137" s="40"/>
      <c r="BV1137" s="40"/>
      <c r="BW1137" s="40"/>
      <c r="BX1137" s="40"/>
      <c r="BY1137" s="40"/>
      <c r="BZ1137" s="40"/>
      <c r="CA1137" s="40"/>
      <c r="CB1137" s="40"/>
      <c r="CC1137" s="40"/>
      <c r="CD1137" s="40"/>
      <c r="CE1137" s="40"/>
      <c r="CF1137" s="40"/>
      <c r="CG1137" s="40"/>
      <c r="CH1137" s="40"/>
      <c r="CI1137" s="40"/>
      <c r="CJ1137" s="40"/>
      <c r="CK1137" s="40"/>
      <c r="CL1137" s="40"/>
      <c r="CM1137" s="40"/>
      <c r="CN1137" s="40"/>
      <c r="CO1137" s="40">
        <f t="shared" si="123"/>
        <v>0</v>
      </c>
    </row>
    <row r="1138" spans="1:93" ht="22.5" hidden="1" customHeight="1">
      <c r="A1138" s="277"/>
      <c r="B1138" s="275"/>
      <c r="C1138" s="75"/>
      <c r="D1138" s="78"/>
      <c r="E1138" s="75"/>
      <c r="F1138" s="80"/>
      <c r="G1138" s="78"/>
      <c r="H1138" s="70"/>
      <c r="I1138" s="81"/>
      <c r="J1138" s="71" t="str">
        <f>IF(H1138="","",VLOOKUP(H1138,単重表!$C$6:'単重表'!$F$2502,2,FALSE))</f>
        <v/>
      </c>
      <c r="K1138" s="232"/>
      <c r="L1138" s="101">
        <f t="shared" ref="L1138:L1201" si="124">IF(K1138="",1,K1138/1000)</f>
        <v>1</v>
      </c>
      <c r="M1138" s="46"/>
      <c r="N1138" s="101">
        <f t="shared" ref="N1138:N1201" si="125">IF(M1138="",1,M1138/1000)</f>
        <v>1</v>
      </c>
      <c r="O1138" s="49"/>
      <c r="P1138" s="47" t="str">
        <f>IF(H1138="","",VLOOKUP(H1138,単重表!$C$6:'単重表'!$F$2502,3,FALSE))</f>
        <v/>
      </c>
      <c r="Q1138" s="47"/>
      <c r="R1138" s="56" t="e">
        <f t="shared" si="117"/>
        <v>#VALUE!</v>
      </c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275"/>
      <c r="AF1138" s="275"/>
      <c r="AG1138" s="40"/>
      <c r="AH1138" s="40"/>
      <c r="AI1138" s="40"/>
      <c r="AJ1138" s="58" t="str">
        <f>IF(H1138="","",VLOOKUP(H1138,単重表!$C$6:'単重表'!$F$2502,4,FALSE))</f>
        <v/>
      </c>
      <c r="AK1138" s="141" t="e">
        <f t="shared" si="118"/>
        <v>#VALUE!</v>
      </c>
      <c r="AL1138" s="40">
        <v>2</v>
      </c>
      <c r="AM1138" s="190" t="e">
        <f t="shared" si="119"/>
        <v>#VALUE!</v>
      </c>
      <c r="AO1138" s="191">
        <f t="shared" si="120"/>
        <v>0</v>
      </c>
      <c r="AP1138" s="182"/>
      <c r="AQ1138" s="183" t="str">
        <f t="shared" si="121"/>
        <v/>
      </c>
      <c r="AR1138" s="182"/>
      <c r="AS1138" s="184" t="str">
        <f t="shared" si="122"/>
        <v/>
      </c>
      <c r="AT1138" s="182"/>
      <c r="AU1138" s="276"/>
      <c r="AV1138" s="185"/>
      <c r="AW1138" s="185"/>
      <c r="AX1138" s="185"/>
      <c r="AY1138" s="185"/>
      <c r="AZ1138" s="185"/>
      <c r="BA1138" s="186"/>
      <c r="BB1138" s="80"/>
      <c r="BC1138" s="185"/>
      <c r="BD1138" s="185"/>
      <c r="BE1138" s="185"/>
      <c r="BF1138" s="185"/>
      <c r="BG1138" s="187"/>
      <c r="BH1138" s="278"/>
      <c r="BI1138" s="188"/>
      <c r="BJ1138" s="276"/>
      <c r="BL1138" s="40"/>
      <c r="BM1138" s="40"/>
      <c r="BN1138" s="40"/>
      <c r="BO1138" s="40"/>
      <c r="BP1138" s="40"/>
      <c r="BQ1138" s="40"/>
      <c r="BR1138" s="40"/>
      <c r="BS1138" s="40"/>
      <c r="BT1138" s="40"/>
      <c r="BU1138" s="40"/>
      <c r="BV1138" s="40"/>
      <c r="BW1138" s="40"/>
      <c r="BX1138" s="40"/>
      <c r="BY1138" s="40"/>
      <c r="BZ1138" s="40"/>
      <c r="CA1138" s="40"/>
      <c r="CB1138" s="40"/>
      <c r="CC1138" s="40"/>
      <c r="CD1138" s="40"/>
      <c r="CE1138" s="40"/>
      <c r="CF1138" s="40"/>
      <c r="CG1138" s="40"/>
      <c r="CH1138" s="40"/>
      <c r="CI1138" s="40"/>
      <c r="CJ1138" s="40"/>
      <c r="CK1138" s="40"/>
      <c r="CL1138" s="40"/>
      <c r="CM1138" s="40"/>
      <c r="CN1138" s="40"/>
      <c r="CO1138" s="40">
        <f t="shared" si="123"/>
        <v>0</v>
      </c>
    </row>
    <row r="1139" spans="1:93" ht="22.5" hidden="1" customHeight="1">
      <c r="A1139" s="277"/>
      <c r="B1139" s="275"/>
      <c r="C1139" s="75"/>
      <c r="D1139" s="78"/>
      <c r="E1139" s="75"/>
      <c r="F1139" s="80"/>
      <c r="G1139" s="78"/>
      <c r="H1139" s="70"/>
      <c r="I1139" s="81"/>
      <c r="J1139" s="71" t="str">
        <f>IF(H1139="","",VLOOKUP(H1139,単重表!$C$6:'単重表'!$F$2502,2,FALSE))</f>
        <v/>
      </c>
      <c r="K1139" s="232"/>
      <c r="L1139" s="101">
        <f t="shared" si="124"/>
        <v>1</v>
      </c>
      <c r="M1139" s="46"/>
      <c r="N1139" s="101">
        <f t="shared" si="125"/>
        <v>1</v>
      </c>
      <c r="O1139" s="49"/>
      <c r="P1139" s="47" t="str">
        <f>IF(H1139="","",VLOOKUP(H1139,単重表!$C$6:'単重表'!$F$2502,3,FALSE))</f>
        <v/>
      </c>
      <c r="Q1139" s="47"/>
      <c r="R1139" s="56" t="e">
        <f t="shared" si="117"/>
        <v>#VALUE!</v>
      </c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275"/>
      <c r="AF1139" s="275"/>
      <c r="AG1139" s="40"/>
      <c r="AH1139" s="40"/>
      <c r="AI1139" s="40"/>
      <c r="AJ1139" s="58" t="str">
        <f>IF(H1139="","",VLOOKUP(H1139,単重表!$C$6:'単重表'!$F$2502,4,FALSE))</f>
        <v/>
      </c>
      <c r="AK1139" s="141" t="e">
        <f t="shared" si="118"/>
        <v>#VALUE!</v>
      </c>
      <c r="AL1139" s="40">
        <v>2</v>
      </c>
      <c r="AM1139" s="190" t="e">
        <f t="shared" si="119"/>
        <v>#VALUE!</v>
      </c>
      <c r="AO1139" s="191">
        <f t="shared" si="120"/>
        <v>0</v>
      </c>
      <c r="AP1139" s="182"/>
      <c r="AQ1139" s="183" t="str">
        <f t="shared" si="121"/>
        <v/>
      </c>
      <c r="AR1139" s="182"/>
      <c r="AS1139" s="184" t="str">
        <f t="shared" si="122"/>
        <v/>
      </c>
      <c r="AT1139" s="182"/>
      <c r="AU1139" s="276"/>
      <c r="AV1139" s="185"/>
      <c r="AW1139" s="185"/>
      <c r="AX1139" s="185"/>
      <c r="AY1139" s="185"/>
      <c r="AZ1139" s="185"/>
      <c r="BA1139" s="186"/>
      <c r="BB1139" s="80"/>
      <c r="BC1139" s="185"/>
      <c r="BD1139" s="185"/>
      <c r="BE1139" s="185"/>
      <c r="BF1139" s="185"/>
      <c r="BG1139" s="187"/>
      <c r="BH1139" s="278"/>
      <c r="BI1139" s="188"/>
      <c r="BJ1139" s="276"/>
      <c r="BL1139" s="40"/>
      <c r="BM1139" s="40"/>
      <c r="BN1139" s="40"/>
      <c r="BO1139" s="40"/>
      <c r="BP1139" s="40"/>
      <c r="BQ1139" s="40"/>
      <c r="BR1139" s="40"/>
      <c r="BS1139" s="40"/>
      <c r="BT1139" s="40"/>
      <c r="BU1139" s="40"/>
      <c r="BV1139" s="40"/>
      <c r="BW1139" s="40"/>
      <c r="BX1139" s="40"/>
      <c r="BY1139" s="40"/>
      <c r="BZ1139" s="40"/>
      <c r="CA1139" s="40"/>
      <c r="CB1139" s="40"/>
      <c r="CC1139" s="40"/>
      <c r="CD1139" s="40"/>
      <c r="CE1139" s="40"/>
      <c r="CF1139" s="40"/>
      <c r="CG1139" s="40"/>
      <c r="CH1139" s="40"/>
      <c r="CI1139" s="40"/>
      <c r="CJ1139" s="40"/>
      <c r="CK1139" s="40"/>
      <c r="CL1139" s="40"/>
      <c r="CM1139" s="40"/>
      <c r="CN1139" s="40"/>
      <c r="CO1139" s="40">
        <f t="shared" si="123"/>
        <v>0</v>
      </c>
    </row>
    <row r="1140" spans="1:93" ht="22.5" hidden="1" customHeight="1">
      <c r="A1140" s="277"/>
      <c r="B1140" s="275"/>
      <c r="C1140" s="75"/>
      <c r="D1140" s="78"/>
      <c r="E1140" s="75"/>
      <c r="F1140" s="80"/>
      <c r="G1140" s="78"/>
      <c r="H1140" s="70"/>
      <c r="I1140" s="81"/>
      <c r="J1140" s="71" t="str">
        <f>IF(H1140="","",VLOOKUP(H1140,単重表!$C$6:'単重表'!$F$2502,2,FALSE))</f>
        <v/>
      </c>
      <c r="K1140" s="232"/>
      <c r="L1140" s="101">
        <f t="shared" si="124"/>
        <v>1</v>
      </c>
      <c r="M1140" s="46"/>
      <c r="N1140" s="101">
        <f t="shared" si="125"/>
        <v>1</v>
      </c>
      <c r="O1140" s="49"/>
      <c r="P1140" s="47" t="str">
        <f>IF(H1140="","",VLOOKUP(H1140,単重表!$C$6:'単重表'!$F$2502,3,FALSE))</f>
        <v/>
      </c>
      <c r="Q1140" s="47"/>
      <c r="R1140" s="56" t="e">
        <f t="shared" si="117"/>
        <v>#VALUE!</v>
      </c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275"/>
      <c r="AF1140" s="275"/>
      <c r="AG1140" s="40"/>
      <c r="AH1140" s="40"/>
      <c r="AI1140" s="40"/>
      <c r="AJ1140" s="58" t="str">
        <f>IF(H1140="","",VLOOKUP(H1140,単重表!$C$6:'単重表'!$F$2502,4,FALSE))</f>
        <v/>
      </c>
      <c r="AK1140" s="141" t="e">
        <f t="shared" si="118"/>
        <v>#VALUE!</v>
      </c>
      <c r="AL1140" s="40">
        <v>2</v>
      </c>
      <c r="AM1140" s="190" t="e">
        <f t="shared" si="119"/>
        <v>#VALUE!</v>
      </c>
      <c r="AO1140" s="191">
        <f t="shared" si="120"/>
        <v>0</v>
      </c>
      <c r="AP1140" s="182"/>
      <c r="AQ1140" s="183" t="str">
        <f t="shared" si="121"/>
        <v/>
      </c>
      <c r="AR1140" s="182"/>
      <c r="AS1140" s="184" t="str">
        <f t="shared" si="122"/>
        <v/>
      </c>
      <c r="AT1140" s="182"/>
      <c r="AU1140" s="276"/>
      <c r="AV1140" s="185"/>
      <c r="AW1140" s="185"/>
      <c r="AX1140" s="185"/>
      <c r="AY1140" s="185"/>
      <c r="AZ1140" s="185"/>
      <c r="BA1140" s="186"/>
      <c r="BB1140" s="80"/>
      <c r="BC1140" s="185"/>
      <c r="BD1140" s="185"/>
      <c r="BE1140" s="185"/>
      <c r="BF1140" s="185"/>
      <c r="BG1140" s="187"/>
      <c r="BH1140" s="278"/>
      <c r="BI1140" s="188"/>
      <c r="BJ1140" s="276"/>
      <c r="BL1140" s="40"/>
      <c r="BM1140" s="40"/>
      <c r="BN1140" s="40"/>
      <c r="BO1140" s="40"/>
      <c r="BP1140" s="40"/>
      <c r="BQ1140" s="40"/>
      <c r="BR1140" s="40"/>
      <c r="BS1140" s="40"/>
      <c r="BT1140" s="40"/>
      <c r="BU1140" s="40"/>
      <c r="BV1140" s="40"/>
      <c r="BW1140" s="40"/>
      <c r="BX1140" s="40"/>
      <c r="BY1140" s="40"/>
      <c r="BZ1140" s="40"/>
      <c r="CA1140" s="40"/>
      <c r="CB1140" s="40"/>
      <c r="CC1140" s="40"/>
      <c r="CD1140" s="40"/>
      <c r="CE1140" s="40"/>
      <c r="CF1140" s="40"/>
      <c r="CG1140" s="40"/>
      <c r="CH1140" s="40"/>
      <c r="CI1140" s="40"/>
      <c r="CJ1140" s="40"/>
      <c r="CK1140" s="40"/>
      <c r="CL1140" s="40"/>
      <c r="CM1140" s="40"/>
      <c r="CN1140" s="40"/>
      <c r="CO1140" s="40">
        <f t="shared" si="123"/>
        <v>0</v>
      </c>
    </row>
    <row r="1141" spans="1:93" ht="22.5" hidden="1" customHeight="1">
      <c r="A1141" s="277"/>
      <c r="B1141" s="275"/>
      <c r="C1141" s="75"/>
      <c r="D1141" s="78"/>
      <c r="E1141" s="75"/>
      <c r="F1141" s="80"/>
      <c r="G1141" s="78"/>
      <c r="H1141" s="70"/>
      <c r="I1141" s="81"/>
      <c r="J1141" s="71" t="str">
        <f>IF(H1141="","",VLOOKUP(H1141,単重表!$C$6:'単重表'!$F$2502,2,FALSE))</f>
        <v/>
      </c>
      <c r="K1141" s="232"/>
      <c r="L1141" s="101">
        <f t="shared" si="124"/>
        <v>1</v>
      </c>
      <c r="M1141" s="46"/>
      <c r="N1141" s="101">
        <f t="shared" si="125"/>
        <v>1</v>
      </c>
      <c r="O1141" s="49"/>
      <c r="P1141" s="47" t="str">
        <f>IF(H1141="","",VLOOKUP(H1141,単重表!$C$6:'単重表'!$F$2502,3,FALSE))</f>
        <v/>
      </c>
      <c r="Q1141" s="47"/>
      <c r="R1141" s="56" t="e">
        <f t="shared" si="117"/>
        <v>#VALUE!</v>
      </c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275"/>
      <c r="AF1141" s="275"/>
      <c r="AG1141" s="40"/>
      <c r="AH1141" s="40"/>
      <c r="AI1141" s="40"/>
      <c r="AJ1141" s="58" t="str">
        <f>IF(H1141="","",VLOOKUP(H1141,単重表!$C$6:'単重表'!$F$2502,4,FALSE))</f>
        <v/>
      </c>
      <c r="AK1141" s="141" t="e">
        <f t="shared" si="118"/>
        <v>#VALUE!</v>
      </c>
      <c r="AL1141" s="40">
        <v>2</v>
      </c>
      <c r="AM1141" s="190" t="e">
        <f t="shared" si="119"/>
        <v>#VALUE!</v>
      </c>
      <c r="AO1141" s="191">
        <f t="shared" si="120"/>
        <v>0</v>
      </c>
      <c r="AP1141" s="182"/>
      <c r="AQ1141" s="183" t="str">
        <f t="shared" si="121"/>
        <v/>
      </c>
      <c r="AR1141" s="182"/>
      <c r="AS1141" s="184" t="str">
        <f t="shared" si="122"/>
        <v/>
      </c>
      <c r="AT1141" s="182"/>
      <c r="AU1141" s="276"/>
      <c r="AV1141" s="185"/>
      <c r="AW1141" s="185"/>
      <c r="AX1141" s="185"/>
      <c r="AY1141" s="185"/>
      <c r="AZ1141" s="185"/>
      <c r="BA1141" s="186"/>
      <c r="BB1141" s="80"/>
      <c r="BC1141" s="185"/>
      <c r="BD1141" s="185"/>
      <c r="BE1141" s="185"/>
      <c r="BF1141" s="185"/>
      <c r="BG1141" s="187"/>
      <c r="BH1141" s="278"/>
      <c r="BI1141" s="188"/>
      <c r="BJ1141" s="276"/>
      <c r="BL1141" s="40"/>
      <c r="BM1141" s="40"/>
      <c r="BN1141" s="40"/>
      <c r="BO1141" s="40"/>
      <c r="BP1141" s="40"/>
      <c r="BQ1141" s="40"/>
      <c r="BR1141" s="40"/>
      <c r="BS1141" s="40"/>
      <c r="BT1141" s="40"/>
      <c r="BU1141" s="40"/>
      <c r="BV1141" s="40"/>
      <c r="BW1141" s="40"/>
      <c r="BX1141" s="40"/>
      <c r="BY1141" s="40"/>
      <c r="BZ1141" s="40"/>
      <c r="CA1141" s="40"/>
      <c r="CB1141" s="40"/>
      <c r="CC1141" s="40"/>
      <c r="CD1141" s="40"/>
      <c r="CE1141" s="40"/>
      <c r="CF1141" s="40"/>
      <c r="CG1141" s="40"/>
      <c r="CH1141" s="40"/>
      <c r="CI1141" s="40"/>
      <c r="CJ1141" s="40"/>
      <c r="CK1141" s="40"/>
      <c r="CL1141" s="40"/>
      <c r="CM1141" s="40"/>
      <c r="CN1141" s="40"/>
      <c r="CO1141" s="40">
        <f t="shared" si="123"/>
        <v>0</v>
      </c>
    </row>
    <row r="1142" spans="1:93" ht="22.5" hidden="1" customHeight="1">
      <c r="A1142" s="277"/>
      <c r="B1142" s="275"/>
      <c r="C1142" s="75"/>
      <c r="D1142" s="78"/>
      <c r="E1142" s="75"/>
      <c r="F1142" s="80"/>
      <c r="G1142" s="78"/>
      <c r="H1142" s="70"/>
      <c r="I1142" s="81"/>
      <c r="J1142" s="71" t="str">
        <f>IF(H1142="","",VLOOKUP(H1142,単重表!$C$6:'単重表'!$F$2502,2,FALSE))</f>
        <v/>
      </c>
      <c r="K1142" s="232"/>
      <c r="L1142" s="101">
        <f t="shared" si="124"/>
        <v>1</v>
      </c>
      <c r="M1142" s="46"/>
      <c r="N1142" s="101">
        <f t="shared" si="125"/>
        <v>1</v>
      </c>
      <c r="O1142" s="49"/>
      <c r="P1142" s="47" t="str">
        <f>IF(H1142="","",VLOOKUP(H1142,単重表!$C$6:'単重表'!$F$2502,3,FALSE))</f>
        <v/>
      </c>
      <c r="Q1142" s="47"/>
      <c r="R1142" s="56" t="e">
        <f t="shared" si="117"/>
        <v>#VALUE!</v>
      </c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275"/>
      <c r="AF1142" s="275"/>
      <c r="AG1142" s="40"/>
      <c r="AH1142" s="40"/>
      <c r="AI1142" s="40"/>
      <c r="AJ1142" s="58" t="str">
        <f>IF(H1142="","",VLOOKUP(H1142,単重表!$C$6:'単重表'!$F$2502,4,FALSE))</f>
        <v/>
      </c>
      <c r="AK1142" s="141" t="e">
        <f t="shared" si="118"/>
        <v>#VALUE!</v>
      </c>
      <c r="AL1142" s="40">
        <v>2</v>
      </c>
      <c r="AM1142" s="190" t="e">
        <f t="shared" si="119"/>
        <v>#VALUE!</v>
      </c>
      <c r="AO1142" s="191">
        <f t="shared" si="120"/>
        <v>0</v>
      </c>
      <c r="AP1142" s="182"/>
      <c r="AQ1142" s="183" t="str">
        <f t="shared" si="121"/>
        <v/>
      </c>
      <c r="AR1142" s="182"/>
      <c r="AS1142" s="184" t="str">
        <f t="shared" si="122"/>
        <v/>
      </c>
      <c r="AT1142" s="182"/>
      <c r="AU1142" s="276"/>
      <c r="AV1142" s="185"/>
      <c r="AW1142" s="185"/>
      <c r="AX1142" s="185"/>
      <c r="AY1142" s="185"/>
      <c r="AZ1142" s="185"/>
      <c r="BA1142" s="186"/>
      <c r="BB1142" s="80"/>
      <c r="BC1142" s="185"/>
      <c r="BD1142" s="185"/>
      <c r="BE1142" s="185"/>
      <c r="BF1142" s="185"/>
      <c r="BG1142" s="187"/>
      <c r="BH1142" s="278"/>
      <c r="BI1142" s="188"/>
      <c r="BJ1142" s="276"/>
      <c r="BL1142" s="40"/>
      <c r="BM1142" s="40"/>
      <c r="BN1142" s="40"/>
      <c r="BO1142" s="40"/>
      <c r="BP1142" s="40"/>
      <c r="BQ1142" s="40"/>
      <c r="BR1142" s="40"/>
      <c r="BS1142" s="40"/>
      <c r="BT1142" s="40"/>
      <c r="BU1142" s="40"/>
      <c r="BV1142" s="40"/>
      <c r="BW1142" s="40"/>
      <c r="BX1142" s="40"/>
      <c r="BY1142" s="40"/>
      <c r="BZ1142" s="40"/>
      <c r="CA1142" s="40"/>
      <c r="CB1142" s="40"/>
      <c r="CC1142" s="40"/>
      <c r="CD1142" s="40"/>
      <c r="CE1142" s="40"/>
      <c r="CF1142" s="40"/>
      <c r="CG1142" s="40"/>
      <c r="CH1142" s="40"/>
      <c r="CI1142" s="40"/>
      <c r="CJ1142" s="40"/>
      <c r="CK1142" s="40"/>
      <c r="CL1142" s="40"/>
      <c r="CM1142" s="40"/>
      <c r="CN1142" s="40"/>
      <c r="CO1142" s="40">
        <f t="shared" si="123"/>
        <v>0</v>
      </c>
    </row>
    <row r="1143" spans="1:93" ht="22.5" hidden="1" customHeight="1">
      <c r="A1143" s="277"/>
      <c r="B1143" s="275"/>
      <c r="C1143" s="75"/>
      <c r="D1143" s="78"/>
      <c r="E1143" s="75"/>
      <c r="F1143" s="80"/>
      <c r="G1143" s="78"/>
      <c r="H1143" s="70"/>
      <c r="I1143" s="81"/>
      <c r="J1143" s="71" t="str">
        <f>IF(H1143="","",VLOOKUP(H1143,単重表!$C$6:'単重表'!$F$2502,2,FALSE))</f>
        <v/>
      </c>
      <c r="K1143" s="232"/>
      <c r="L1143" s="101">
        <f t="shared" si="124"/>
        <v>1</v>
      </c>
      <c r="M1143" s="46"/>
      <c r="N1143" s="101">
        <f t="shared" si="125"/>
        <v>1</v>
      </c>
      <c r="O1143" s="49"/>
      <c r="P1143" s="47" t="str">
        <f>IF(H1143="","",VLOOKUP(H1143,単重表!$C$6:'単重表'!$F$2502,3,FALSE))</f>
        <v/>
      </c>
      <c r="Q1143" s="47"/>
      <c r="R1143" s="56" t="e">
        <f t="shared" si="117"/>
        <v>#VALUE!</v>
      </c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275"/>
      <c r="AF1143" s="275"/>
      <c r="AG1143" s="40"/>
      <c r="AH1143" s="40"/>
      <c r="AI1143" s="40"/>
      <c r="AJ1143" s="58" t="str">
        <f>IF(H1143="","",VLOOKUP(H1143,単重表!$C$6:'単重表'!$F$2502,4,FALSE))</f>
        <v/>
      </c>
      <c r="AK1143" s="141" t="e">
        <f t="shared" si="118"/>
        <v>#VALUE!</v>
      </c>
      <c r="AL1143" s="40">
        <v>2</v>
      </c>
      <c r="AM1143" s="190" t="e">
        <f t="shared" si="119"/>
        <v>#VALUE!</v>
      </c>
      <c r="AO1143" s="191">
        <f t="shared" si="120"/>
        <v>0</v>
      </c>
      <c r="AP1143" s="182"/>
      <c r="AQ1143" s="183" t="str">
        <f t="shared" si="121"/>
        <v/>
      </c>
      <c r="AR1143" s="182"/>
      <c r="AS1143" s="184" t="str">
        <f t="shared" si="122"/>
        <v/>
      </c>
      <c r="AT1143" s="182"/>
      <c r="AU1143" s="276"/>
      <c r="AV1143" s="185"/>
      <c r="AW1143" s="185"/>
      <c r="AX1143" s="185"/>
      <c r="AY1143" s="185"/>
      <c r="AZ1143" s="185"/>
      <c r="BA1143" s="186"/>
      <c r="BB1143" s="80"/>
      <c r="BC1143" s="185"/>
      <c r="BD1143" s="185"/>
      <c r="BE1143" s="185"/>
      <c r="BF1143" s="185"/>
      <c r="BG1143" s="187"/>
      <c r="BH1143" s="278"/>
      <c r="BI1143" s="188"/>
      <c r="BJ1143" s="276"/>
      <c r="BL1143" s="40"/>
      <c r="BM1143" s="40"/>
      <c r="BN1143" s="40"/>
      <c r="BO1143" s="40"/>
      <c r="BP1143" s="40"/>
      <c r="BQ1143" s="40"/>
      <c r="BR1143" s="40"/>
      <c r="BS1143" s="40"/>
      <c r="BT1143" s="40"/>
      <c r="BU1143" s="40"/>
      <c r="BV1143" s="40"/>
      <c r="BW1143" s="40"/>
      <c r="BX1143" s="40"/>
      <c r="BY1143" s="40"/>
      <c r="BZ1143" s="40"/>
      <c r="CA1143" s="40"/>
      <c r="CB1143" s="40"/>
      <c r="CC1143" s="40"/>
      <c r="CD1143" s="40"/>
      <c r="CE1143" s="40"/>
      <c r="CF1143" s="40"/>
      <c r="CG1143" s="40"/>
      <c r="CH1143" s="40"/>
      <c r="CI1143" s="40"/>
      <c r="CJ1143" s="40"/>
      <c r="CK1143" s="40"/>
      <c r="CL1143" s="40"/>
      <c r="CM1143" s="40"/>
      <c r="CN1143" s="40"/>
      <c r="CO1143" s="40">
        <f t="shared" si="123"/>
        <v>0</v>
      </c>
    </row>
    <row r="1144" spans="1:93" ht="22.5" hidden="1" customHeight="1">
      <c r="A1144" s="277"/>
      <c r="B1144" s="275"/>
      <c r="C1144" s="75"/>
      <c r="D1144" s="78"/>
      <c r="E1144" s="75"/>
      <c r="F1144" s="80"/>
      <c r="G1144" s="78"/>
      <c r="H1144" s="70"/>
      <c r="I1144" s="81"/>
      <c r="J1144" s="71" t="str">
        <f>IF(H1144="","",VLOOKUP(H1144,単重表!$C$6:'単重表'!$F$2502,2,FALSE))</f>
        <v/>
      </c>
      <c r="K1144" s="232"/>
      <c r="L1144" s="101">
        <f t="shared" si="124"/>
        <v>1</v>
      </c>
      <c r="M1144" s="46"/>
      <c r="N1144" s="101">
        <f t="shared" si="125"/>
        <v>1</v>
      </c>
      <c r="O1144" s="49"/>
      <c r="P1144" s="47" t="str">
        <f>IF(H1144="","",VLOOKUP(H1144,単重表!$C$6:'単重表'!$F$2502,3,FALSE))</f>
        <v/>
      </c>
      <c r="Q1144" s="47"/>
      <c r="R1144" s="56" t="e">
        <f t="shared" si="117"/>
        <v>#VALUE!</v>
      </c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275"/>
      <c r="AF1144" s="275"/>
      <c r="AG1144" s="40"/>
      <c r="AH1144" s="40"/>
      <c r="AI1144" s="40"/>
      <c r="AJ1144" s="58" t="str">
        <f>IF(H1144="","",VLOOKUP(H1144,単重表!$C$6:'単重表'!$F$2502,4,FALSE))</f>
        <v/>
      </c>
      <c r="AK1144" s="141" t="e">
        <f t="shared" si="118"/>
        <v>#VALUE!</v>
      </c>
      <c r="AL1144" s="40">
        <v>2</v>
      </c>
      <c r="AM1144" s="190" t="e">
        <f t="shared" si="119"/>
        <v>#VALUE!</v>
      </c>
      <c r="AO1144" s="191">
        <f t="shared" si="120"/>
        <v>0</v>
      </c>
      <c r="AP1144" s="182"/>
      <c r="AQ1144" s="183" t="str">
        <f t="shared" si="121"/>
        <v/>
      </c>
      <c r="AR1144" s="182"/>
      <c r="AS1144" s="184" t="str">
        <f t="shared" si="122"/>
        <v/>
      </c>
      <c r="AT1144" s="182"/>
      <c r="AU1144" s="276"/>
      <c r="AV1144" s="185"/>
      <c r="AW1144" s="185"/>
      <c r="AX1144" s="185"/>
      <c r="AY1144" s="185"/>
      <c r="AZ1144" s="185"/>
      <c r="BA1144" s="186"/>
      <c r="BB1144" s="80"/>
      <c r="BC1144" s="185"/>
      <c r="BD1144" s="185"/>
      <c r="BE1144" s="185"/>
      <c r="BF1144" s="185"/>
      <c r="BG1144" s="187"/>
      <c r="BH1144" s="278"/>
      <c r="BI1144" s="188"/>
      <c r="BJ1144" s="276"/>
      <c r="BL1144" s="40"/>
      <c r="BM1144" s="40"/>
      <c r="BN1144" s="40"/>
      <c r="BO1144" s="40"/>
      <c r="BP1144" s="40"/>
      <c r="BQ1144" s="40"/>
      <c r="BR1144" s="40"/>
      <c r="BS1144" s="40"/>
      <c r="BT1144" s="40"/>
      <c r="BU1144" s="40"/>
      <c r="BV1144" s="40"/>
      <c r="BW1144" s="40"/>
      <c r="BX1144" s="40"/>
      <c r="BY1144" s="40"/>
      <c r="BZ1144" s="40"/>
      <c r="CA1144" s="40"/>
      <c r="CB1144" s="40"/>
      <c r="CC1144" s="40"/>
      <c r="CD1144" s="40"/>
      <c r="CE1144" s="40"/>
      <c r="CF1144" s="40"/>
      <c r="CG1144" s="40"/>
      <c r="CH1144" s="40"/>
      <c r="CI1144" s="40"/>
      <c r="CJ1144" s="40"/>
      <c r="CK1144" s="40"/>
      <c r="CL1144" s="40"/>
      <c r="CM1144" s="40"/>
      <c r="CN1144" s="40"/>
      <c r="CO1144" s="40">
        <f t="shared" si="123"/>
        <v>0</v>
      </c>
    </row>
    <row r="1145" spans="1:93" ht="22.5" hidden="1" customHeight="1">
      <c r="A1145" s="277"/>
      <c r="B1145" s="275"/>
      <c r="C1145" s="75"/>
      <c r="D1145" s="78"/>
      <c r="E1145" s="75"/>
      <c r="F1145" s="80"/>
      <c r="G1145" s="78"/>
      <c r="H1145" s="70"/>
      <c r="I1145" s="81"/>
      <c r="J1145" s="71" t="str">
        <f>IF(H1145="","",VLOOKUP(H1145,単重表!$C$6:'単重表'!$F$2502,2,FALSE))</f>
        <v/>
      </c>
      <c r="K1145" s="232"/>
      <c r="L1145" s="101">
        <f t="shared" si="124"/>
        <v>1</v>
      </c>
      <c r="M1145" s="46"/>
      <c r="N1145" s="101">
        <f t="shared" si="125"/>
        <v>1</v>
      </c>
      <c r="O1145" s="49"/>
      <c r="P1145" s="47" t="str">
        <f>IF(H1145="","",VLOOKUP(H1145,単重表!$C$6:'単重表'!$F$2502,3,FALSE))</f>
        <v/>
      </c>
      <c r="Q1145" s="47"/>
      <c r="R1145" s="56" t="e">
        <f t="shared" si="117"/>
        <v>#VALUE!</v>
      </c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275"/>
      <c r="AF1145" s="275"/>
      <c r="AG1145" s="40"/>
      <c r="AH1145" s="40"/>
      <c r="AI1145" s="40"/>
      <c r="AJ1145" s="58" t="str">
        <f>IF(H1145="","",VLOOKUP(H1145,単重表!$C$6:'単重表'!$F$2502,4,FALSE))</f>
        <v/>
      </c>
      <c r="AK1145" s="141" t="e">
        <f t="shared" si="118"/>
        <v>#VALUE!</v>
      </c>
      <c r="AL1145" s="40">
        <v>2</v>
      </c>
      <c r="AM1145" s="190" t="e">
        <f t="shared" si="119"/>
        <v>#VALUE!</v>
      </c>
      <c r="AO1145" s="191">
        <f t="shared" si="120"/>
        <v>0</v>
      </c>
      <c r="AP1145" s="182"/>
      <c r="AQ1145" s="183" t="str">
        <f t="shared" si="121"/>
        <v/>
      </c>
      <c r="AR1145" s="182"/>
      <c r="AS1145" s="184" t="str">
        <f t="shared" si="122"/>
        <v/>
      </c>
      <c r="AT1145" s="182"/>
      <c r="AU1145" s="276"/>
      <c r="AV1145" s="185"/>
      <c r="AW1145" s="185"/>
      <c r="AX1145" s="185"/>
      <c r="AY1145" s="185"/>
      <c r="AZ1145" s="185"/>
      <c r="BA1145" s="186"/>
      <c r="BB1145" s="80"/>
      <c r="BC1145" s="185"/>
      <c r="BD1145" s="185"/>
      <c r="BE1145" s="185"/>
      <c r="BF1145" s="185"/>
      <c r="BG1145" s="187"/>
      <c r="BH1145" s="278"/>
      <c r="BI1145" s="188"/>
      <c r="BJ1145" s="276"/>
      <c r="BL1145" s="40"/>
      <c r="BM1145" s="40"/>
      <c r="BN1145" s="40"/>
      <c r="BO1145" s="40"/>
      <c r="BP1145" s="40"/>
      <c r="BQ1145" s="40"/>
      <c r="BR1145" s="40"/>
      <c r="BS1145" s="40"/>
      <c r="BT1145" s="40"/>
      <c r="BU1145" s="40"/>
      <c r="BV1145" s="40"/>
      <c r="BW1145" s="40"/>
      <c r="BX1145" s="40"/>
      <c r="BY1145" s="40"/>
      <c r="BZ1145" s="40"/>
      <c r="CA1145" s="40"/>
      <c r="CB1145" s="40"/>
      <c r="CC1145" s="40"/>
      <c r="CD1145" s="40"/>
      <c r="CE1145" s="40"/>
      <c r="CF1145" s="40"/>
      <c r="CG1145" s="40"/>
      <c r="CH1145" s="40"/>
      <c r="CI1145" s="40"/>
      <c r="CJ1145" s="40"/>
      <c r="CK1145" s="40"/>
      <c r="CL1145" s="40"/>
      <c r="CM1145" s="40"/>
      <c r="CN1145" s="40"/>
      <c r="CO1145" s="40">
        <f t="shared" si="123"/>
        <v>0</v>
      </c>
    </row>
    <row r="1146" spans="1:93" ht="22.5" hidden="1" customHeight="1">
      <c r="A1146" s="277"/>
      <c r="B1146" s="275"/>
      <c r="C1146" s="75"/>
      <c r="D1146" s="78"/>
      <c r="E1146" s="75"/>
      <c r="F1146" s="80"/>
      <c r="G1146" s="78"/>
      <c r="H1146" s="70"/>
      <c r="I1146" s="81"/>
      <c r="J1146" s="71" t="str">
        <f>IF(H1146="","",VLOOKUP(H1146,単重表!$C$6:'単重表'!$F$2502,2,FALSE))</f>
        <v/>
      </c>
      <c r="K1146" s="232"/>
      <c r="L1146" s="101">
        <f t="shared" si="124"/>
        <v>1</v>
      </c>
      <c r="M1146" s="46"/>
      <c r="N1146" s="101">
        <f t="shared" si="125"/>
        <v>1</v>
      </c>
      <c r="O1146" s="49"/>
      <c r="P1146" s="47" t="str">
        <f>IF(H1146="","",VLOOKUP(H1146,単重表!$C$6:'単重表'!$F$2502,3,FALSE))</f>
        <v/>
      </c>
      <c r="Q1146" s="47"/>
      <c r="R1146" s="56" t="e">
        <f t="shared" ref="R1146:R1209" si="126">P1146*O1146*N1146*L1146+Q1146</f>
        <v>#VALUE!</v>
      </c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275"/>
      <c r="AF1146" s="275"/>
      <c r="AG1146" s="40"/>
      <c r="AH1146" s="40"/>
      <c r="AI1146" s="40"/>
      <c r="AJ1146" s="58" t="str">
        <f>IF(H1146="","",VLOOKUP(H1146,単重表!$C$6:'単重表'!$F$2502,4,FALSE))</f>
        <v/>
      </c>
      <c r="AK1146" s="141" t="e">
        <f t="shared" si="118"/>
        <v>#VALUE!</v>
      </c>
      <c r="AL1146" s="40">
        <v>2</v>
      </c>
      <c r="AM1146" s="190" t="e">
        <f t="shared" si="119"/>
        <v>#VALUE!</v>
      </c>
      <c r="AO1146" s="191">
        <f t="shared" si="120"/>
        <v>0</v>
      </c>
      <c r="AP1146" s="182"/>
      <c r="AQ1146" s="183" t="str">
        <f t="shared" si="121"/>
        <v/>
      </c>
      <c r="AR1146" s="182"/>
      <c r="AS1146" s="184" t="str">
        <f t="shared" si="122"/>
        <v/>
      </c>
      <c r="AT1146" s="182"/>
      <c r="AU1146" s="276"/>
      <c r="AV1146" s="185"/>
      <c r="AW1146" s="185"/>
      <c r="AX1146" s="185"/>
      <c r="AY1146" s="185"/>
      <c r="AZ1146" s="185"/>
      <c r="BA1146" s="186"/>
      <c r="BB1146" s="80"/>
      <c r="BC1146" s="185"/>
      <c r="BD1146" s="185"/>
      <c r="BE1146" s="185"/>
      <c r="BF1146" s="185"/>
      <c r="BG1146" s="187"/>
      <c r="BH1146" s="278"/>
      <c r="BI1146" s="188"/>
      <c r="BJ1146" s="276"/>
      <c r="BL1146" s="40"/>
      <c r="BM1146" s="40"/>
      <c r="BN1146" s="40"/>
      <c r="BO1146" s="40"/>
      <c r="BP1146" s="40"/>
      <c r="BQ1146" s="40"/>
      <c r="BR1146" s="40"/>
      <c r="BS1146" s="40"/>
      <c r="BT1146" s="40"/>
      <c r="BU1146" s="40"/>
      <c r="BV1146" s="40"/>
      <c r="BW1146" s="40"/>
      <c r="BX1146" s="40"/>
      <c r="BY1146" s="40"/>
      <c r="BZ1146" s="40"/>
      <c r="CA1146" s="40"/>
      <c r="CB1146" s="40"/>
      <c r="CC1146" s="40"/>
      <c r="CD1146" s="40"/>
      <c r="CE1146" s="40"/>
      <c r="CF1146" s="40"/>
      <c r="CG1146" s="40"/>
      <c r="CH1146" s="40"/>
      <c r="CI1146" s="40"/>
      <c r="CJ1146" s="40"/>
      <c r="CK1146" s="40"/>
      <c r="CL1146" s="40"/>
      <c r="CM1146" s="40"/>
      <c r="CN1146" s="40"/>
      <c r="CO1146" s="40">
        <f t="shared" si="123"/>
        <v>0</v>
      </c>
    </row>
    <row r="1147" spans="1:93" ht="22.5" hidden="1" customHeight="1">
      <c r="A1147" s="277"/>
      <c r="B1147" s="275"/>
      <c r="C1147" s="75"/>
      <c r="D1147" s="78"/>
      <c r="E1147" s="75"/>
      <c r="F1147" s="80"/>
      <c r="G1147" s="78"/>
      <c r="H1147" s="70"/>
      <c r="I1147" s="81"/>
      <c r="J1147" s="71" t="str">
        <f>IF(H1147="","",VLOOKUP(H1147,単重表!$C$6:'単重表'!$F$2502,2,FALSE))</f>
        <v/>
      </c>
      <c r="K1147" s="232"/>
      <c r="L1147" s="101">
        <f t="shared" si="124"/>
        <v>1</v>
      </c>
      <c r="M1147" s="46"/>
      <c r="N1147" s="101">
        <f t="shared" si="125"/>
        <v>1</v>
      </c>
      <c r="O1147" s="49"/>
      <c r="P1147" s="47" t="str">
        <f>IF(H1147="","",VLOOKUP(H1147,単重表!$C$6:'単重表'!$F$2502,3,FALSE))</f>
        <v/>
      </c>
      <c r="Q1147" s="47"/>
      <c r="R1147" s="56" t="e">
        <f t="shared" si="126"/>
        <v>#VALUE!</v>
      </c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275"/>
      <c r="AF1147" s="275"/>
      <c r="AG1147" s="40"/>
      <c r="AH1147" s="40"/>
      <c r="AI1147" s="40"/>
      <c r="AJ1147" s="58" t="str">
        <f>IF(H1147="","",VLOOKUP(H1147,単重表!$C$6:'単重表'!$F$2502,4,FALSE))</f>
        <v/>
      </c>
      <c r="AK1147" s="141" t="e">
        <f t="shared" si="118"/>
        <v>#VALUE!</v>
      </c>
      <c r="AL1147" s="40">
        <v>2</v>
      </c>
      <c r="AM1147" s="190" t="e">
        <f t="shared" si="119"/>
        <v>#VALUE!</v>
      </c>
      <c r="AO1147" s="191">
        <f t="shared" si="120"/>
        <v>0</v>
      </c>
      <c r="AP1147" s="182"/>
      <c r="AQ1147" s="183" t="str">
        <f t="shared" si="121"/>
        <v/>
      </c>
      <c r="AR1147" s="182"/>
      <c r="AS1147" s="184" t="str">
        <f t="shared" si="122"/>
        <v/>
      </c>
      <c r="AT1147" s="182"/>
      <c r="AU1147" s="276"/>
      <c r="AV1147" s="185"/>
      <c r="AW1147" s="185"/>
      <c r="AX1147" s="185"/>
      <c r="AY1147" s="185"/>
      <c r="AZ1147" s="185"/>
      <c r="BA1147" s="186"/>
      <c r="BB1147" s="80"/>
      <c r="BC1147" s="185"/>
      <c r="BD1147" s="185"/>
      <c r="BE1147" s="185"/>
      <c r="BF1147" s="185"/>
      <c r="BG1147" s="187"/>
      <c r="BH1147" s="278"/>
      <c r="BI1147" s="188"/>
      <c r="BJ1147" s="276"/>
      <c r="BL1147" s="40"/>
      <c r="BM1147" s="40"/>
      <c r="BN1147" s="40"/>
      <c r="BO1147" s="40"/>
      <c r="BP1147" s="40"/>
      <c r="BQ1147" s="40"/>
      <c r="BR1147" s="40"/>
      <c r="BS1147" s="40"/>
      <c r="BT1147" s="40"/>
      <c r="BU1147" s="40"/>
      <c r="BV1147" s="40"/>
      <c r="BW1147" s="40"/>
      <c r="BX1147" s="40"/>
      <c r="BY1147" s="40"/>
      <c r="BZ1147" s="40"/>
      <c r="CA1147" s="40"/>
      <c r="CB1147" s="40"/>
      <c r="CC1147" s="40"/>
      <c r="CD1147" s="40"/>
      <c r="CE1147" s="40"/>
      <c r="CF1147" s="40"/>
      <c r="CG1147" s="40"/>
      <c r="CH1147" s="40"/>
      <c r="CI1147" s="40"/>
      <c r="CJ1147" s="40"/>
      <c r="CK1147" s="40"/>
      <c r="CL1147" s="40"/>
      <c r="CM1147" s="40"/>
      <c r="CN1147" s="40"/>
      <c r="CO1147" s="40">
        <f t="shared" si="123"/>
        <v>0</v>
      </c>
    </row>
    <row r="1148" spans="1:93" ht="22.5" hidden="1" customHeight="1">
      <c r="A1148" s="277"/>
      <c r="B1148" s="275"/>
      <c r="C1148" s="75"/>
      <c r="D1148" s="78"/>
      <c r="E1148" s="75"/>
      <c r="F1148" s="80"/>
      <c r="G1148" s="78"/>
      <c r="H1148" s="70"/>
      <c r="I1148" s="81"/>
      <c r="J1148" s="71" t="str">
        <f>IF(H1148="","",VLOOKUP(H1148,単重表!$C$6:'単重表'!$F$2502,2,FALSE))</f>
        <v/>
      </c>
      <c r="K1148" s="232"/>
      <c r="L1148" s="101">
        <f t="shared" si="124"/>
        <v>1</v>
      </c>
      <c r="M1148" s="46"/>
      <c r="N1148" s="101">
        <f t="shared" si="125"/>
        <v>1</v>
      </c>
      <c r="O1148" s="49"/>
      <c r="P1148" s="47" t="str">
        <f>IF(H1148="","",VLOOKUP(H1148,単重表!$C$6:'単重表'!$F$2502,3,FALSE))</f>
        <v/>
      </c>
      <c r="Q1148" s="47"/>
      <c r="R1148" s="56" t="e">
        <f t="shared" si="126"/>
        <v>#VALUE!</v>
      </c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275"/>
      <c r="AF1148" s="275"/>
      <c r="AG1148" s="40"/>
      <c r="AH1148" s="40"/>
      <c r="AI1148" s="40"/>
      <c r="AJ1148" s="58" t="str">
        <f>IF(H1148="","",VLOOKUP(H1148,単重表!$C$6:'単重表'!$F$2502,4,FALSE))</f>
        <v/>
      </c>
      <c r="AK1148" s="141" t="e">
        <f t="shared" si="118"/>
        <v>#VALUE!</v>
      </c>
      <c r="AL1148" s="40">
        <v>2</v>
      </c>
      <c r="AM1148" s="190" t="e">
        <f t="shared" si="119"/>
        <v>#VALUE!</v>
      </c>
      <c r="AO1148" s="191">
        <f t="shared" si="120"/>
        <v>0</v>
      </c>
      <c r="AP1148" s="182"/>
      <c r="AQ1148" s="183" t="str">
        <f t="shared" si="121"/>
        <v/>
      </c>
      <c r="AR1148" s="182"/>
      <c r="AS1148" s="184" t="str">
        <f t="shared" si="122"/>
        <v/>
      </c>
      <c r="AT1148" s="182"/>
      <c r="AU1148" s="276"/>
      <c r="AV1148" s="185"/>
      <c r="AW1148" s="185"/>
      <c r="AX1148" s="185"/>
      <c r="AY1148" s="185"/>
      <c r="AZ1148" s="185"/>
      <c r="BA1148" s="186"/>
      <c r="BB1148" s="80"/>
      <c r="BC1148" s="185"/>
      <c r="BD1148" s="185"/>
      <c r="BE1148" s="185"/>
      <c r="BF1148" s="185"/>
      <c r="BG1148" s="187"/>
      <c r="BH1148" s="278"/>
      <c r="BI1148" s="188"/>
      <c r="BJ1148" s="276"/>
      <c r="BL1148" s="40"/>
      <c r="BM1148" s="40"/>
      <c r="BN1148" s="40"/>
      <c r="BO1148" s="40"/>
      <c r="BP1148" s="40"/>
      <c r="BQ1148" s="40"/>
      <c r="BR1148" s="40"/>
      <c r="BS1148" s="40"/>
      <c r="BT1148" s="40"/>
      <c r="BU1148" s="40"/>
      <c r="BV1148" s="40"/>
      <c r="BW1148" s="40"/>
      <c r="BX1148" s="40"/>
      <c r="BY1148" s="40"/>
      <c r="BZ1148" s="40"/>
      <c r="CA1148" s="40"/>
      <c r="CB1148" s="40"/>
      <c r="CC1148" s="40"/>
      <c r="CD1148" s="40"/>
      <c r="CE1148" s="40"/>
      <c r="CF1148" s="40"/>
      <c r="CG1148" s="40"/>
      <c r="CH1148" s="40"/>
      <c r="CI1148" s="40"/>
      <c r="CJ1148" s="40"/>
      <c r="CK1148" s="40"/>
      <c r="CL1148" s="40"/>
      <c r="CM1148" s="40"/>
      <c r="CN1148" s="40"/>
      <c r="CO1148" s="40">
        <f t="shared" si="123"/>
        <v>0</v>
      </c>
    </row>
    <row r="1149" spans="1:93" ht="22.5" hidden="1" customHeight="1">
      <c r="A1149" s="277"/>
      <c r="B1149" s="275"/>
      <c r="C1149" s="75"/>
      <c r="D1149" s="78"/>
      <c r="E1149" s="75"/>
      <c r="F1149" s="80"/>
      <c r="G1149" s="78"/>
      <c r="H1149" s="70"/>
      <c r="I1149" s="81"/>
      <c r="J1149" s="71" t="str">
        <f>IF(H1149="","",VLOOKUP(H1149,単重表!$C$6:'単重表'!$F$2502,2,FALSE))</f>
        <v/>
      </c>
      <c r="K1149" s="232"/>
      <c r="L1149" s="101">
        <f t="shared" si="124"/>
        <v>1</v>
      </c>
      <c r="M1149" s="46"/>
      <c r="N1149" s="101">
        <f t="shared" si="125"/>
        <v>1</v>
      </c>
      <c r="O1149" s="49"/>
      <c r="P1149" s="47" t="str">
        <f>IF(H1149="","",VLOOKUP(H1149,単重表!$C$6:'単重表'!$F$2502,3,FALSE))</f>
        <v/>
      </c>
      <c r="Q1149" s="47"/>
      <c r="R1149" s="56" t="e">
        <f t="shared" si="126"/>
        <v>#VALUE!</v>
      </c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275"/>
      <c r="AF1149" s="275"/>
      <c r="AG1149" s="40"/>
      <c r="AH1149" s="40"/>
      <c r="AI1149" s="40"/>
      <c r="AJ1149" s="58" t="str">
        <f>IF(H1149="","",VLOOKUP(H1149,単重表!$C$6:'単重表'!$F$2502,4,FALSE))</f>
        <v/>
      </c>
      <c r="AK1149" s="141" t="e">
        <f t="shared" si="118"/>
        <v>#VALUE!</v>
      </c>
      <c r="AL1149" s="40">
        <v>2</v>
      </c>
      <c r="AM1149" s="190" t="e">
        <f t="shared" si="119"/>
        <v>#VALUE!</v>
      </c>
      <c r="AO1149" s="191">
        <f t="shared" si="120"/>
        <v>0</v>
      </c>
      <c r="AP1149" s="182"/>
      <c r="AQ1149" s="183" t="str">
        <f t="shared" si="121"/>
        <v/>
      </c>
      <c r="AR1149" s="182"/>
      <c r="AS1149" s="184" t="str">
        <f t="shared" si="122"/>
        <v/>
      </c>
      <c r="AT1149" s="182"/>
      <c r="AU1149" s="276"/>
      <c r="AV1149" s="185"/>
      <c r="AW1149" s="185"/>
      <c r="AX1149" s="185"/>
      <c r="AY1149" s="185"/>
      <c r="AZ1149" s="185"/>
      <c r="BA1149" s="186"/>
      <c r="BB1149" s="80"/>
      <c r="BC1149" s="185"/>
      <c r="BD1149" s="185"/>
      <c r="BE1149" s="185"/>
      <c r="BF1149" s="185"/>
      <c r="BG1149" s="187"/>
      <c r="BH1149" s="278"/>
      <c r="BI1149" s="188"/>
      <c r="BJ1149" s="276"/>
      <c r="BL1149" s="40"/>
      <c r="BM1149" s="40"/>
      <c r="BN1149" s="40"/>
      <c r="BO1149" s="40"/>
      <c r="BP1149" s="40"/>
      <c r="BQ1149" s="40"/>
      <c r="BR1149" s="40"/>
      <c r="BS1149" s="40"/>
      <c r="BT1149" s="40"/>
      <c r="BU1149" s="40"/>
      <c r="BV1149" s="40"/>
      <c r="BW1149" s="40"/>
      <c r="BX1149" s="40"/>
      <c r="BY1149" s="40"/>
      <c r="BZ1149" s="40"/>
      <c r="CA1149" s="40"/>
      <c r="CB1149" s="40"/>
      <c r="CC1149" s="40"/>
      <c r="CD1149" s="40"/>
      <c r="CE1149" s="40"/>
      <c r="CF1149" s="40"/>
      <c r="CG1149" s="40"/>
      <c r="CH1149" s="40"/>
      <c r="CI1149" s="40"/>
      <c r="CJ1149" s="40"/>
      <c r="CK1149" s="40"/>
      <c r="CL1149" s="40"/>
      <c r="CM1149" s="40"/>
      <c r="CN1149" s="40"/>
      <c r="CO1149" s="40">
        <f t="shared" si="123"/>
        <v>0</v>
      </c>
    </row>
    <row r="1150" spans="1:93" ht="22.5" hidden="1" customHeight="1">
      <c r="A1150" s="277"/>
      <c r="B1150" s="275"/>
      <c r="C1150" s="75"/>
      <c r="D1150" s="78"/>
      <c r="E1150" s="75"/>
      <c r="F1150" s="80"/>
      <c r="G1150" s="78"/>
      <c r="H1150" s="70"/>
      <c r="I1150" s="81"/>
      <c r="J1150" s="71" t="str">
        <f>IF(H1150="","",VLOOKUP(H1150,単重表!$C$6:'単重表'!$F$2502,2,FALSE))</f>
        <v/>
      </c>
      <c r="K1150" s="232"/>
      <c r="L1150" s="101">
        <f t="shared" si="124"/>
        <v>1</v>
      </c>
      <c r="M1150" s="46"/>
      <c r="N1150" s="101">
        <f t="shared" si="125"/>
        <v>1</v>
      </c>
      <c r="O1150" s="49"/>
      <c r="P1150" s="47" t="str">
        <f>IF(H1150="","",VLOOKUP(H1150,単重表!$C$6:'単重表'!$F$2502,3,FALSE))</f>
        <v/>
      </c>
      <c r="Q1150" s="47"/>
      <c r="R1150" s="56" t="e">
        <f t="shared" si="126"/>
        <v>#VALUE!</v>
      </c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275"/>
      <c r="AF1150" s="275"/>
      <c r="AG1150" s="40"/>
      <c r="AH1150" s="40"/>
      <c r="AI1150" s="40"/>
      <c r="AJ1150" s="58" t="str">
        <f>IF(H1150="","",VLOOKUP(H1150,単重表!$C$6:'単重表'!$F$2502,4,FALSE))</f>
        <v/>
      </c>
      <c r="AK1150" s="141" t="e">
        <f t="shared" si="118"/>
        <v>#VALUE!</v>
      </c>
      <c r="AL1150" s="40">
        <v>2</v>
      </c>
      <c r="AM1150" s="190" t="e">
        <f t="shared" si="119"/>
        <v>#VALUE!</v>
      </c>
      <c r="AO1150" s="191">
        <f t="shared" si="120"/>
        <v>0</v>
      </c>
      <c r="AP1150" s="182"/>
      <c r="AQ1150" s="183" t="str">
        <f t="shared" si="121"/>
        <v/>
      </c>
      <c r="AR1150" s="182"/>
      <c r="AS1150" s="184" t="str">
        <f t="shared" si="122"/>
        <v/>
      </c>
      <c r="AT1150" s="182"/>
      <c r="AU1150" s="276"/>
      <c r="AV1150" s="185"/>
      <c r="AW1150" s="185"/>
      <c r="AX1150" s="185"/>
      <c r="AY1150" s="185"/>
      <c r="AZ1150" s="185"/>
      <c r="BA1150" s="186"/>
      <c r="BB1150" s="80"/>
      <c r="BC1150" s="185"/>
      <c r="BD1150" s="185"/>
      <c r="BE1150" s="185"/>
      <c r="BF1150" s="185"/>
      <c r="BG1150" s="187"/>
      <c r="BH1150" s="278"/>
      <c r="BI1150" s="188"/>
      <c r="BJ1150" s="276"/>
      <c r="BL1150" s="40"/>
      <c r="BM1150" s="40"/>
      <c r="BN1150" s="40"/>
      <c r="BO1150" s="40"/>
      <c r="BP1150" s="40"/>
      <c r="BQ1150" s="40"/>
      <c r="BR1150" s="40"/>
      <c r="BS1150" s="40"/>
      <c r="BT1150" s="40"/>
      <c r="BU1150" s="40"/>
      <c r="BV1150" s="40"/>
      <c r="BW1150" s="40"/>
      <c r="BX1150" s="40"/>
      <c r="BY1150" s="40"/>
      <c r="BZ1150" s="40"/>
      <c r="CA1150" s="40"/>
      <c r="CB1150" s="40"/>
      <c r="CC1150" s="40"/>
      <c r="CD1150" s="40"/>
      <c r="CE1150" s="40"/>
      <c r="CF1150" s="40"/>
      <c r="CG1150" s="40"/>
      <c r="CH1150" s="40"/>
      <c r="CI1150" s="40"/>
      <c r="CJ1150" s="40"/>
      <c r="CK1150" s="40"/>
      <c r="CL1150" s="40"/>
      <c r="CM1150" s="40"/>
      <c r="CN1150" s="40"/>
      <c r="CO1150" s="40">
        <f t="shared" si="123"/>
        <v>0</v>
      </c>
    </row>
    <row r="1151" spans="1:93" ht="22.5" hidden="1" customHeight="1">
      <c r="A1151" s="277"/>
      <c r="B1151" s="275"/>
      <c r="C1151" s="75"/>
      <c r="D1151" s="78"/>
      <c r="E1151" s="75"/>
      <c r="F1151" s="80"/>
      <c r="G1151" s="78"/>
      <c r="H1151" s="70"/>
      <c r="I1151" s="81"/>
      <c r="J1151" s="71" t="str">
        <f>IF(H1151="","",VLOOKUP(H1151,単重表!$C$6:'単重表'!$F$2502,2,FALSE))</f>
        <v/>
      </c>
      <c r="K1151" s="232"/>
      <c r="L1151" s="101">
        <f t="shared" si="124"/>
        <v>1</v>
      </c>
      <c r="M1151" s="46"/>
      <c r="N1151" s="101">
        <f t="shared" si="125"/>
        <v>1</v>
      </c>
      <c r="O1151" s="49"/>
      <c r="P1151" s="47" t="str">
        <f>IF(H1151="","",VLOOKUP(H1151,単重表!$C$6:'単重表'!$F$2502,3,FALSE))</f>
        <v/>
      </c>
      <c r="Q1151" s="47"/>
      <c r="R1151" s="56" t="e">
        <f t="shared" si="126"/>
        <v>#VALUE!</v>
      </c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275"/>
      <c r="AF1151" s="275"/>
      <c r="AG1151" s="40"/>
      <c r="AH1151" s="40"/>
      <c r="AI1151" s="40"/>
      <c r="AJ1151" s="58" t="str">
        <f>IF(H1151="","",VLOOKUP(H1151,単重表!$C$6:'単重表'!$F$2502,4,FALSE))</f>
        <v/>
      </c>
      <c r="AK1151" s="141" t="e">
        <f t="shared" si="118"/>
        <v>#VALUE!</v>
      </c>
      <c r="AL1151" s="40">
        <v>2</v>
      </c>
      <c r="AM1151" s="190" t="e">
        <f t="shared" si="119"/>
        <v>#VALUE!</v>
      </c>
      <c r="AO1151" s="191">
        <f t="shared" si="120"/>
        <v>0</v>
      </c>
      <c r="AP1151" s="182"/>
      <c r="AQ1151" s="183" t="str">
        <f t="shared" si="121"/>
        <v/>
      </c>
      <c r="AR1151" s="182"/>
      <c r="AS1151" s="184" t="str">
        <f t="shared" si="122"/>
        <v/>
      </c>
      <c r="AT1151" s="182"/>
      <c r="AU1151" s="276"/>
      <c r="AV1151" s="185"/>
      <c r="AW1151" s="185"/>
      <c r="AX1151" s="185"/>
      <c r="AY1151" s="185"/>
      <c r="AZ1151" s="185"/>
      <c r="BA1151" s="186"/>
      <c r="BB1151" s="80"/>
      <c r="BC1151" s="185"/>
      <c r="BD1151" s="185"/>
      <c r="BE1151" s="185"/>
      <c r="BF1151" s="185"/>
      <c r="BG1151" s="187"/>
      <c r="BH1151" s="278"/>
      <c r="BI1151" s="188"/>
      <c r="BJ1151" s="276"/>
      <c r="BL1151" s="40"/>
      <c r="BM1151" s="40"/>
      <c r="BN1151" s="40"/>
      <c r="BO1151" s="40"/>
      <c r="BP1151" s="40"/>
      <c r="BQ1151" s="40"/>
      <c r="BR1151" s="40"/>
      <c r="BS1151" s="40"/>
      <c r="BT1151" s="40"/>
      <c r="BU1151" s="40"/>
      <c r="BV1151" s="40"/>
      <c r="BW1151" s="40"/>
      <c r="BX1151" s="40"/>
      <c r="BY1151" s="40"/>
      <c r="BZ1151" s="40"/>
      <c r="CA1151" s="40"/>
      <c r="CB1151" s="40"/>
      <c r="CC1151" s="40"/>
      <c r="CD1151" s="40"/>
      <c r="CE1151" s="40"/>
      <c r="CF1151" s="40"/>
      <c r="CG1151" s="40"/>
      <c r="CH1151" s="40"/>
      <c r="CI1151" s="40"/>
      <c r="CJ1151" s="40"/>
      <c r="CK1151" s="40"/>
      <c r="CL1151" s="40"/>
      <c r="CM1151" s="40"/>
      <c r="CN1151" s="40"/>
      <c r="CO1151" s="40">
        <f t="shared" si="123"/>
        <v>0</v>
      </c>
    </row>
    <row r="1152" spans="1:93" ht="22.5" hidden="1" customHeight="1">
      <c r="A1152" s="277"/>
      <c r="B1152" s="275"/>
      <c r="C1152" s="75"/>
      <c r="D1152" s="78"/>
      <c r="E1152" s="75"/>
      <c r="F1152" s="80"/>
      <c r="G1152" s="78"/>
      <c r="H1152" s="70"/>
      <c r="I1152" s="81"/>
      <c r="J1152" s="71" t="str">
        <f>IF(H1152="","",VLOOKUP(H1152,単重表!$C$6:'単重表'!$F$2502,2,FALSE))</f>
        <v/>
      </c>
      <c r="K1152" s="232"/>
      <c r="L1152" s="101">
        <f t="shared" si="124"/>
        <v>1</v>
      </c>
      <c r="M1152" s="46"/>
      <c r="N1152" s="101">
        <f t="shared" si="125"/>
        <v>1</v>
      </c>
      <c r="O1152" s="49"/>
      <c r="P1152" s="47" t="str">
        <f>IF(H1152="","",VLOOKUP(H1152,単重表!$C$6:'単重表'!$F$2502,3,FALSE))</f>
        <v/>
      </c>
      <c r="Q1152" s="47"/>
      <c r="R1152" s="56" t="e">
        <f t="shared" si="126"/>
        <v>#VALUE!</v>
      </c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275"/>
      <c r="AF1152" s="275"/>
      <c r="AG1152" s="40"/>
      <c r="AH1152" s="40"/>
      <c r="AI1152" s="40"/>
      <c r="AJ1152" s="58" t="str">
        <f>IF(H1152="","",VLOOKUP(H1152,単重表!$C$6:'単重表'!$F$2502,4,FALSE))</f>
        <v/>
      </c>
      <c r="AK1152" s="141" t="e">
        <f t="shared" si="118"/>
        <v>#VALUE!</v>
      </c>
      <c r="AL1152" s="40">
        <v>2</v>
      </c>
      <c r="AM1152" s="190" t="e">
        <f t="shared" si="119"/>
        <v>#VALUE!</v>
      </c>
      <c r="AO1152" s="191">
        <f t="shared" si="120"/>
        <v>0</v>
      </c>
      <c r="AP1152" s="182"/>
      <c r="AQ1152" s="183" t="str">
        <f t="shared" si="121"/>
        <v/>
      </c>
      <c r="AR1152" s="182"/>
      <c r="AS1152" s="184" t="str">
        <f t="shared" si="122"/>
        <v/>
      </c>
      <c r="AT1152" s="182"/>
      <c r="AU1152" s="276"/>
      <c r="AV1152" s="185"/>
      <c r="AW1152" s="185"/>
      <c r="AX1152" s="185"/>
      <c r="AY1152" s="185"/>
      <c r="AZ1152" s="185"/>
      <c r="BA1152" s="186"/>
      <c r="BB1152" s="80"/>
      <c r="BC1152" s="185"/>
      <c r="BD1152" s="185"/>
      <c r="BE1152" s="185"/>
      <c r="BF1152" s="185"/>
      <c r="BG1152" s="187"/>
      <c r="BH1152" s="278"/>
      <c r="BI1152" s="188"/>
      <c r="BJ1152" s="276"/>
      <c r="BL1152" s="40"/>
      <c r="BM1152" s="40"/>
      <c r="BN1152" s="40"/>
      <c r="BO1152" s="40"/>
      <c r="BP1152" s="40"/>
      <c r="BQ1152" s="40"/>
      <c r="BR1152" s="40"/>
      <c r="BS1152" s="40"/>
      <c r="BT1152" s="40"/>
      <c r="BU1152" s="40"/>
      <c r="BV1152" s="40"/>
      <c r="BW1152" s="40"/>
      <c r="BX1152" s="40"/>
      <c r="BY1152" s="40"/>
      <c r="BZ1152" s="40"/>
      <c r="CA1152" s="40"/>
      <c r="CB1152" s="40"/>
      <c r="CC1152" s="40"/>
      <c r="CD1152" s="40"/>
      <c r="CE1152" s="40"/>
      <c r="CF1152" s="40"/>
      <c r="CG1152" s="40"/>
      <c r="CH1152" s="40"/>
      <c r="CI1152" s="40"/>
      <c r="CJ1152" s="40"/>
      <c r="CK1152" s="40"/>
      <c r="CL1152" s="40"/>
      <c r="CM1152" s="40"/>
      <c r="CN1152" s="40"/>
      <c r="CO1152" s="40">
        <f t="shared" si="123"/>
        <v>0</v>
      </c>
    </row>
    <row r="1153" spans="1:93" ht="22.5" hidden="1" customHeight="1">
      <c r="A1153" s="277"/>
      <c r="B1153" s="275"/>
      <c r="C1153" s="75"/>
      <c r="D1153" s="78"/>
      <c r="E1153" s="75"/>
      <c r="F1153" s="80"/>
      <c r="G1153" s="78"/>
      <c r="H1153" s="70"/>
      <c r="I1153" s="81"/>
      <c r="J1153" s="71" t="str">
        <f>IF(H1153="","",VLOOKUP(H1153,単重表!$C$6:'単重表'!$F$2502,2,FALSE))</f>
        <v/>
      </c>
      <c r="K1153" s="232"/>
      <c r="L1153" s="101">
        <f t="shared" si="124"/>
        <v>1</v>
      </c>
      <c r="M1153" s="46"/>
      <c r="N1153" s="101">
        <f t="shared" si="125"/>
        <v>1</v>
      </c>
      <c r="O1153" s="49"/>
      <c r="P1153" s="47" t="str">
        <f>IF(H1153="","",VLOOKUP(H1153,単重表!$C$6:'単重表'!$F$2502,3,FALSE))</f>
        <v/>
      </c>
      <c r="Q1153" s="47"/>
      <c r="R1153" s="56" t="e">
        <f t="shared" si="126"/>
        <v>#VALUE!</v>
      </c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275"/>
      <c r="AF1153" s="275"/>
      <c r="AG1153" s="40"/>
      <c r="AH1153" s="40"/>
      <c r="AI1153" s="40"/>
      <c r="AJ1153" s="58" t="str">
        <f>IF(H1153="","",VLOOKUP(H1153,単重表!$C$6:'単重表'!$F$2502,4,FALSE))</f>
        <v/>
      </c>
      <c r="AK1153" s="141" t="e">
        <f t="shared" si="118"/>
        <v>#VALUE!</v>
      </c>
      <c r="AL1153" s="40">
        <v>2</v>
      </c>
      <c r="AM1153" s="190" t="e">
        <f t="shared" si="119"/>
        <v>#VALUE!</v>
      </c>
      <c r="AO1153" s="191">
        <f t="shared" si="120"/>
        <v>0</v>
      </c>
      <c r="AP1153" s="182"/>
      <c r="AQ1153" s="183" t="str">
        <f t="shared" si="121"/>
        <v/>
      </c>
      <c r="AR1153" s="182"/>
      <c r="AS1153" s="184" t="str">
        <f t="shared" si="122"/>
        <v/>
      </c>
      <c r="AT1153" s="182"/>
      <c r="AU1153" s="276"/>
      <c r="AV1153" s="185"/>
      <c r="AW1153" s="185"/>
      <c r="AX1153" s="185"/>
      <c r="AY1153" s="185"/>
      <c r="AZ1153" s="185"/>
      <c r="BA1153" s="186"/>
      <c r="BB1153" s="80"/>
      <c r="BC1153" s="185"/>
      <c r="BD1153" s="185"/>
      <c r="BE1153" s="185"/>
      <c r="BF1153" s="185"/>
      <c r="BG1153" s="187"/>
      <c r="BH1153" s="278"/>
      <c r="BI1153" s="188"/>
      <c r="BJ1153" s="276"/>
      <c r="BL1153" s="40"/>
      <c r="BM1153" s="40"/>
      <c r="BN1153" s="40"/>
      <c r="BO1153" s="40"/>
      <c r="BP1153" s="40"/>
      <c r="BQ1153" s="40"/>
      <c r="BR1153" s="40"/>
      <c r="BS1153" s="40"/>
      <c r="BT1153" s="40"/>
      <c r="BU1153" s="40"/>
      <c r="BV1153" s="40"/>
      <c r="BW1153" s="40"/>
      <c r="BX1153" s="40"/>
      <c r="BY1153" s="40"/>
      <c r="BZ1153" s="40"/>
      <c r="CA1153" s="40"/>
      <c r="CB1153" s="40"/>
      <c r="CC1153" s="40"/>
      <c r="CD1153" s="40"/>
      <c r="CE1153" s="40"/>
      <c r="CF1153" s="40"/>
      <c r="CG1153" s="40"/>
      <c r="CH1153" s="40"/>
      <c r="CI1153" s="40"/>
      <c r="CJ1153" s="40"/>
      <c r="CK1153" s="40"/>
      <c r="CL1153" s="40"/>
      <c r="CM1153" s="40"/>
      <c r="CN1153" s="40"/>
      <c r="CO1153" s="40">
        <f t="shared" si="123"/>
        <v>0</v>
      </c>
    </row>
    <row r="1154" spans="1:93" ht="22.5" hidden="1" customHeight="1">
      <c r="A1154" s="277"/>
      <c r="B1154" s="275"/>
      <c r="C1154" s="75"/>
      <c r="D1154" s="78"/>
      <c r="E1154" s="75"/>
      <c r="F1154" s="80"/>
      <c r="G1154" s="78"/>
      <c r="H1154" s="70"/>
      <c r="I1154" s="81"/>
      <c r="J1154" s="71" t="str">
        <f>IF(H1154="","",VLOOKUP(H1154,単重表!$C$6:'単重表'!$F$2502,2,FALSE))</f>
        <v/>
      </c>
      <c r="K1154" s="232"/>
      <c r="L1154" s="101">
        <f t="shared" si="124"/>
        <v>1</v>
      </c>
      <c r="M1154" s="46"/>
      <c r="N1154" s="101">
        <f t="shared" si="125"/>
        <v>1</v>
      </c>
      <c r="O1154" s="49"/>
      <c r="P1154" s="47" t="str">
        <f>IF(H1154="","",VLOOKUP(H1154,単重表!$C$6:'単重表'!$F$2502,3,FALSE))</f>
        <v/>
      </c>
      <c r="Q1154" s="47"/>
      <c r="R1154" s="56" t="e">
        <f t="shared" si="126"/>
        <v>#VALUE!</v>
      </c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275"/>
      <c r="AF1154" s="275"/>
      <c r="AG1154" s="40"/>
      <c r="AH1154" s="40"/>
      <c r="AI1154" s="40"/>
      <c r="AJ1154" s="58" t="str">
        <f>IF(H1154="","",VLOOKUP(H1154,単重表!$C$6:'単重表'!$F$2502,4,FALSE))</f>
        <v/>
      </c>
      <c r="AK1154" s="141" t="e">
        <f t="shared" si="118"/>
        <v>#VALUE!</v>
      </c>
      <c r="AL1154" s="40">
        <v>2</v>
      </c>
      <c r="AM1154" s="190" t="e">
        <f t="shared" si="119"/>
        <v>#VALUE!</v>
      </c>
      <c r="AO1154" s="191">
        <f t="shared" si="120"/>
        <v>0</v>
      </c>
      <c r="AP1154" s="182"/>
      <c r="AQ1154" s="183" t="str">
        <f t="shared" si="121"/>
        <v/>
      </c>
      <c r="AR1154" s="182"/>
      <c r="AS1154" s="184" t="str">
        <f t="shared" si="122"/>
        <v/>
      </c>
      <c r="AT1154" s="182"/>
      <c r="AU1154" s="276"/>
      <c r="AV1154" s="185"/>
      <c r="AW1154" s="185"/>
      <c r="AX1154" s="185"/>
      <c r="AY1154" s="185"/>
      <c r="AZ1154" s="185"/>
      <c r="BA1154" s="186"/>
      <c r="BB1154" s="80"/>
      <c r="BC1154" s="185"/>
      <c r="BD1154" s="185"/>
      <c r="BE1154" s="185"/>
      <c r="BF1154" s="185"/>
      <c r="BG1154" s="187"/>
      <c r="BH1154" s="278"/>
      <c r="BI1154" s="188"/>
      <c r="BJ1154" s="276"/>
      <c r="BL1154" s="40"/>
      <c r="BM1154" s="40"/>
      <c r="BN1154" s="40"/>
      <c r="BO1154" s="40"/>
      <c r="BP1154" s="40"/>
      <c r="BQ1154" s="40"/>
      <c r="BR1154" s="40"/>
      <c r="BS1154" s="40"/>
      <c r="BT1154" s="40"/>
      <c r="BU1154" s="40"/>
      <c r="BV1154" s="40"/>
      <c r="BW1154" s="40"/>
      <c r="BX1154" s="40"/>
      <c r="BY1154" s="40"/>
      <c r="BZ1154" s="40"/>
      <c r="CA1154" s="40"/>
      <c r="CB1154" s="40"/>
      <c r="CC1154" s="40"/>
      <c r="CD1154" s="40"/>
      <c r="CE1154" s="40"/>
      <c r="CF1154" s="40"/>
      <c r="CG1154" s="40"/>
      <c r="CH1154" s="40"/>
      <c r="CI1154" s="40"/>
      <c r="CJ1154" s="40"/>
      <c r="CK1154" s="40"/>
      <c r="CL1154" s="40"/>
      <c r="CM1154" s="40"/>
      <c r="CN1154" s="40"/>
      <c r="CO1154" s="40">
        <f t="shared" si="123"/>
        <v>0</v>
      </c>
    </row>
    <row r="1155" spans="1:93" ht="22.5" hidden="1" customHeight="1">
      <c r="A1155" s="277"/>
      <c r="B1155" s="275"/>
      <c r="C1155" s="75"/>
      <c r="D1155" s="78"/>
      <c r="E1155" s="75"/>
      <c r="F1155" s="80"/>
      <c r="G1155" s="78"/>
      <c r="H1155" s="70"/>
      <c r="I1155" s="81"/>
      <c r="J1155" s="71" t="str">
        <f>IF(H1155="","",VLOOKUP(H1155,単重表!$C$6:'単重表'!$F$2502,2,FALSE))</f>
        <v/>
      </c>
      <c r="K1155" s="232"/>
      <c r="L1155" s="101">
        <f t="shared" si="124"/>
        <v>1</v>
      </c>
      <c r="M1155" s="46"/>
      <c r="N1155" s="101">
        <f t="shared" si="125"/>
        <v>1</v>
      </c>
      <c r="O1155" s="49"/>
      <c r="P1155" s="47" t="str">
        <f>IF(H1155="","",VLOOKUP(H1155,単重表!$C$6:'単重表'!$F$2502,3,FALSE))</f>
        <v/>
      </c>
      <c r="Q1155" s="47"/>
      <c r="R1155" s="56" t="e">
        <f t="shared" si="126"/>
        <v>#VALUE!</v>
      </c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275"/>
      <c r="AF1155" s="275"/>
      <c r="AG1155" s="40"/>
      <c r="AH1155" s="40"/>
      <c r="AI1155" s="40"/>
      <c r="AJ1155" s="58" t="str">
        <f>IF(H1155="","",VLOOKUP(H1155,単重表!$C$6:'単重表'!$F$2502,4,FALSE))</f>
        <v/>
      </c>
      <c r="AK1155" s="141" t="e">
        <f t="shared" si="118"/>
        <v>#VALUE!</v>
      </c>
      <c r="AL1155" s="40">
        <v>2</v>
      </c>
      <c r="AM1155" s="190" t="e">
        <f t="shared" si="119"/>
        <v>#VALUE!</v>
      </c>
      <c r="AO1155" s="191">
        <f t="shared" si="120"/>
        <v>0</v>
      </c>
      <c r="AP1155" s="182"/>
      <c r="AQ1155" s="183" t="str">
        <f t="shared" si="121"/>
        <v/>
      </c>
      <c r="AR1155" s="182"/>
      <c r="AS1155" s="184" t="str">
        <f t="shared" si="122"/>
        <v/>
      </c>
      <c r="AT1155" s="182"/>
      <c r="AU1155" s="276"/>
      <c r="AV1155" s="185"/>
      <c r="AW1155" s="185"/>
      <c r="AX1155" s="185"/>
      <c r="AY1155" s="185"/>
      <c r="AZ1155" s="185"/>
      <c r="BA1155" s="186"/>
      <c r="BB1155" s="80"/>
      <c r="BC1155" s="185"/>
      <c r="BD1155" s="185"/>
      <c r="BE1155" s="185"/>
      <c r="BF1155" s="185"/>
      <c r="BG1155" s="187"/>
      <c r="BH1155" s="278"/>
      <c r="BI1155" s="188"/>
      <c r="BJ1155" s="276"/>
      <c r="BL1155" s="40"/>
      <c r="BM1155" s="40"/>
      <c r="BN1155" s="40"/>
      <c r="BO1155" s="40"/>
      <c r="BP1155" s="40"/>
      <c r="BQ1155" s="40"/>
      <c r="BR1155" s="40"/>
      <c r="BS1155" s="40"/>
      <c r="BT1155" s="40"/>
      <c r="BU1155" s="40"/>
      <c r="BV1155" s="40"/>
      <c r="BW1155" s="40"/>
      <c r="BX1155" s="40"/>
      <c r="BY1155" s="40"/>
      <c r="BZ1155" s="40"/>
      <c r="CA1155" s="40"/>
      <c r="CB1155" s="40"/>
      <c r="CC1155" s="40"/>
      <c r="CD1155" s="40"/>
      <c r="CE1155" s="40"/>
      <c r="CF1155" s="40"/>
      <c r="CG1155" s="40"/>
      <c r="CH1155" s="40"/>
      <c r="CI1155" s="40"/>
      <c r="CJ1155" s="40"/>
      <c r="CK1155" s="40"/>
      <c r="CL1155" s="40"/>
      <c r="CM1155" s="40"/>
      <c r="CN1155" s="40"/>
      <c r="CO1155" s="40">
        <f t="shared" si="123"/>
        <v>0</v>
      </c>
    </row>
    <row r="1156" spans="1:93" ht="22.5" hidden="1" customHeight="1">
      <c r="A1156" s="277"/>
      <c r="B1156" s="275"/>
      <c r="C1156" s="75"/>
      <c r="D1156" s="78"/>
      <c r="E1156" s="75"/>
      <c r="F1156" s="80"/>
      <c r="G1156" s="78"/>
      <c r="H1156" s="70"/>
      <c r="I1156" s="81"/>
      <c r="J1156" s="71" t="str">
        <f>IF(H1156="","",VLOOKUP(H1156,単重表!$C$6:'単重表'!$F$2502,2,FALSE))</f>
        <v/>
      </c>
      <c r="K1156" s="232"/>
      <c r="L1156" s="101">
        <f t="shared" si="124"/>
        <v>1</v>
      </c>
      <c r="M1156" s="46"/>
      <c r="N1156" s="101">
        <f t="shared" si="125"/>
        <v>1</v>
      </c>
      <c r="O1156" s="49"/>
      <c r="P1156" s="47" t="str">
        <f>IF(H1156="","",VLOOKUP(H1156,単重表!$C$6:'単重表'!$F$2502,3,FALSE))</f>
        <v/>
      </c>
      <c r="Q1156" s="47"/>
      <c r="R1156" s="56" t="e">
        <f t="shared" si="126"/>
        <v>#VALUE!</v>
      </c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275"/>
      <c r="AF1156" s="275"/>
      <c r="AG1156" s="40"/>
      <c r="AH1156" s="40"/>
      <c r="AI1156" s="40"/>
      <c r="AJ1156" s="58" t="str">
        <f>IF(H1156="","",VLOOKUP(H1156,単重表!$C$6:'単重表'!$F$2502,4,FALSE))</f>
        <v/>
      </c>
      <c r="AK1156" s="141" t="e">
        <f t="shared" si="118"/>
        <v>#VALUE!</v>
      </c>
      <c r="AL1156" s="40">
        <v>2</v>
      </c>
      <c r="AM1156" s="190" t="e">
        <f t="shared" si="119"/>
        <v>#VALUE!</v>
      </c>
      <c r="AO1156" s="191">
        <f t="shared" si="120"/>
        <v>0</v>
      </c>
      <c r="AP1156" s="182"/>
      <c r="AQ1156" s="183" t="str">
        <f t="shared" si="121"/>
        <v/>
      </c>
      <c r="AR1156" s="182"/>
      <c r="AS1156" s="184" t="str">
        <f t="shared" si="122"/>
        <v/>
      </c>
      <c r="AT1156" s="182"/>
      <c r="AU1156" s="276"/>
      <c r="AV1156" s="185"/>
      <c r="AW1156" s="185"/>
      <c r="AX1156" s="185"/>
      <c r="AY1156" s="185"/>
      <c r="AZ1156" s="185"/>
      <c r="BA1156" s="186"/>
      <c r="BB1156" s="80"/>
      <c r="BC1156" s="185"/>
      <c r="BD1156" s="185"/>
      <c r="BE1156" s="185"/>
      <c r="BF1156" s="185"/>
      <c r="BG1156" s="187"/>
      <c r="BH1156" s="278"/>
      <c r="BI1156" s="188"/>
      <c r="BJ1156" s="276"/>
      <c r="BL1156" s="40"/>
      <c r="BM1156" s="40"/>
      <c r="BN1156" s="40"/>
      <c r="BO1156" s="40"/>
      <c r="BP1156" s="40"/>
      <c r="BQ1156" s="40"/>
      <c r="BR1156" s="40"/>
      <c r="BS1156" s="40"/>
      <c r="BT1156" s="40"/>
      <c r="BU1156" s="40"/>
      <c r="BV1156" s="40"/>
      <c r="BW1156" s="40"/>
      <c r="BX1156" s="40"/>
      <c r="BY1156" s="40"/>
      <c r="BZ1156" s="40"/>
      <c r="CA1156" s="40"/>
      <c r="CB1156" s="40"/>
      <c r="CC1156" s="40"/>
      <c r="CD1156" s="40"/>
      <c r="CE1156" s="40"/>
      <c r="CF1156" s="40"/>
      <c r="CG1156" s="40"/>
      <c r="CH1156" s="40"/>
      <c r="CI1156" s="40"/>
      <c r="CJ1156" s="40"/>
      <c r="CK1156" s="40"/>
      <c r="CL1156" s="40"/>
      <c r="CM1156" s="40"/>
      <c r="CN1156" s="40"/>
      <c r="CO1156" s="40">
        <f t="shared" si="123"/>
        <v>0</v>
      </c>
    </row>
    <row r="1157" spans="1:93" ht="22.5" hidden="1" customHeight="1">
      <c r="A1157" s="277"/>
      <c r="B1157" s="275"/>
      <c r="C1157" s="75"/>
      <c r="D1157" s="78"/>
      <c r="E1157" s="75"/>
      <c r="F1157" s="80"/>
      <c r="G1157" s="78"/>
      <c r="H1157" s="70"/>
      <c r="I1157" s="81"/>
      <c r="J1157" s="71" t="str">
        <f>IF(H1157="","",VLOOKUP(H1157,単重表!$C$6:'単重表'!$F$2502,2,FALSE))</f>
        <v/>
      </c>
      <c r="K1157" s="232"/>
      <c r="L1157" s="101">
        <f t="shared" si="124"/>
        <v>1</v>
      </c>
      <c r="M1157" s="46"/>
      <c r="N1157" s="101">
        <f t="shared" si="125"/>
        <v>1</v>
      </c>
      <c r="O1157" s="49"/>
      <c r="P1157" s="47" t="str">
        <f>IF(H1157="","",VLOOKUP(H1157,単重表!$C$6:'単重表'!$F$2502,3,FALSE))</f>
        <v/>
      </c>
      <c r="Q1157" s="47"/>
      <c r="R1157" s="56" t="e">
        <f t="shared" si="126"/>
        <v>#VALUE!</v>
      </c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275"/>
      <c r="AF1157" s="275"/>
      <c r="AG1157" s="40"/>
      <c r="AH1157" s="40"/>
      <c r="AI1157" s="40"/>
      <c r="AJ1157" s="58" t="str">
        <f>IF(H1157="","",VLOOKUP(H1157,単重表!$C$6:'単重表'!$F$2502,4,FALSE))</f>
        <v/>
      </c>
      <c r="AK1157" s="141" t="e">
        <f t="shared" si="118"/>
        <v>#VALUE!</v>
      </c>
      <c r="AL1157" s="40">
        <v>2</v>
      </c>
      <c r="AM1157" s="190" t="e">
        <f t="shared" si="119"/>
        <v>#VALUE!</v>
      </c>
      <c r="AO1157" s="191">
        <f t="shared" si="120"/>
        <v>0</v>
      </c>
      <c r="AP1157" s="182"/>
      <c r="AQ1157" s="183" t="str">
        <f t="shared" si="121"/>
        <v/>
      </c>
      <c r="AR1157" s="182"/>
      <c r="AS1157" s="184" t="str">
        <f t="shared" si="122"/>
        <v/>
      </c>
      <c r="AT1157" s="182"/>
      <c r="AU1157" s="276"/>
      <c r="AV1157" s="185"/>
      <c r="AW1157" s="185"/>
      <c r="AX1157" s="185"/>
      <c r="AY1157" s="185"/>
      <c r="AZ1157" s="185"/>
      <c r="BA1157" s="186"/>
      <c r="BB1157" s="80"/>
      <c r="BC1157" s="185"/>
      <c r="BD1157" s="185"/>
      <c r="BE1157" s="185"/>
      <c r="BF1157" s="185"/>
      <c r="BG1157" s="187"/>
      <c r="BH1157" s="278"/>
      <c r="BI1157" s="188"/>
      <c r="BJ1157" s="276"/>
      <c r="BL1157" s="40"/>
      <c r="BM1157" s="40"/>
      <c r="BN1157" s="40"/>
      <c r="BO1157" s="40"/>
      <c r="BP1157" s="40"/>
      <c r="BQ1157" s="40"/>
      <c r="BR1157" s="40"/>
      <c r="BS1157" s="40"/>
      <c r="BT1157" s="40"/>
      <c r="BU1157" s="40"/>
      <c r="BV1157" s="40"/>
      <c r="BW1157" s="40"/>
      <c r="BX1157" s="40"/>
      <c r="BY1157" s="40"/>
      <c r="BZ1157" s="40"/>
      <c r="CA1157" s="40"/>
      <c r="CB1157" s="40"/>
      <c r="CC1157" s="40"/>
      <c r="CD1157" s="40"/>
      <c r="CE1157" s="40"/>
      <c r="CF1157" s="40"/>
      <c r="CG1157" s="40"/>
      <c r="CH1157" s="40"/>
      <c r="CI1157" s="40"/>
      <c r="CJ1157" s="40"/>
      <c r="CK1157" s="40"/>
      <c r="CL1157" s="40"/>
      <c r="CM1157" s="40"/>
      <c r="CN1157" s="40"/>
      <c r="CO1157" s="40">
        <f t="shared" si="123"/>
        <v>0</v>
      </c>
    </row>
    <row r="1158" spans="1:93" ht="22.5" hidden="1" customHeight="1">
      <c r="A1158" s="277"/>
      <c r="B1158" s="275"/>
      <c r="C1158" s="75"/>
      <c r="D1158" s="78"/>
      <c r="E1158" s="75"/>
      <c r="F1158" s="80"/>
      <c r="G1158" s="78"/>
      <c r="H1158" s="70"/>
      <c r="I1158" s="81"/>
      <c r="J1158" s="71" t="str">
        <f>IF(H1158="","",VLOOKUP(H1158,単重表!$C$6:'単重表'!$F$2502,2,FALSE))</f>
        <v/>
      </c>
      <c r="K1158" s="232"/>
      <c r="L1158" s="101">
        <f t="shared" si="124"/>
        <v>1</v>
      </c>
      <c r="M1158" s="46"/>
      <c r="N1158" s="101">
        <f t="shared" si="125"/>
        <v>1</v>
      </c>
      <c r="O1158" s="49"/>
      <c r="P1158" s="47" t="str">
        <f>IF(H1158="","",VLOOKUP(H1158,単重表!$C$6:'単重表'!$F$2502,3,FALSE))</f>
        <v/>
      </c>
      <c r="Q1158" s="47"/>
      <c r="R1158" s="56" t="e">
        <f t="shared" si="126"/>
        <v>#VALUE!</v>
      </c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275"/>
      <c r="AF1158" s="275"/>
      <c r="AG1158" s="40"/>
      <c r="AH1158" s="40"/>
      <c r="AI1158" s="40"/>
      <c r="AJ1158" s="58" t="str">
        <f>IF(H1158="","",VLOOKUP(H1158,単重表!$C$6:'単重表'!$F$2502,4,FALSE))</f>
        <v/>
      </c>
      <c r="AK1158" s="141" t="e">
        <f t="shared" si="118"/>
        <v>#VALUE!</v>
      </c>
      <c r="AL1158" s="40">
        <v>2</v>
      </c>
      <c r="AM1158" s="190" t="e">
        <f t="shared" si="119"/>
        <v>#VALUE!</v>
      </c>
      <c r="AO1158" s="191">
        <f t="shared" si="120"/>
        <v>0</v>
      </c>
      <c r="AP1158" s="182"/>
      <c r="AQ1158" s="183" t="str">
        <f t="shared" si="121"/>
        <v/>
      </c>
      <c r="AR1158" s="182"/>
      <c r="AS1158" s="184" t="str">
        <f t="shared" si="122"/>
        <v/>
      </c>
      <c r="AT1158" s="182"/>
      <c r="AU1158" s="276"/>
      <c r="AV1158" s="185"/>
      <c r="AW1158" s="185"/>
      <c r="AX1158" s="185"/>
      <c r="AY1158" s="185"/>
      <c r="AZ1158" s="185"/>
      <c r="BA1158" s="186"/>
      <c r="BB1158" s="80"/>
      <c r="BC1158" s="185"/>
      <c r="BD1158" s="185"/>
      <c r="BE1158" s="185"/>
      <c r="BF1158" s="185"/>
      <c r="BG1158" s="187"/>
      <c r="BH1158" s="278"/>
      <c r="BI1158" s="188"/>
      <c r="BJ1158" s="276"/>
      <c r="BL1158" s="40"/>
      <c r="BM1158" s="40"/>
      <c r="BN1158" s="40"/>
      <c r="BO1158" s="40"/>
      <c r="BP1158" s="40"/>
      <c r="BQ1158" s="40"/>
      <c r="BR1158" s="40"/>
      <c r="BS1158" s="40"/>
      <c r="BT1158" s="40"/>
      <c r="BU1158" s="40"/>
      <c r="BV1158" s="40"/>
      <c r="BW1158" s="40"/>
      <c r="BX1158" s="40"/>
      <c r="BY1158" s="40"/>
      <c r="BZ1158" s="40"/>
      <c r="CA1158" s="40"/>
      <c r="CB1158" s="40"/>
      <c r="CC1158" s="40"/>
      <c r="CD1158" s="40"/>
      <c r="CE1158" s="40"/>
      <c r="CF1158" s="40"/>
      <c r="CG1158" s="40"/>
      <c r="CH1158" s="40"/>
      <c r="CI1158" s="40"/>
      <c r="CJ1158" s="40"/>
      <c r="CK1158" s="40"/>
      <c r="CL1158" s="40"/>
      <c r="CM1158" s="40"/>
      <c r="CN1158" s="40"/>
      <c r="CO1158" s="40">
        <f t="shared" si="123"/>
        <v>0</v>
      </c>
    </row>
    <row r="1159" spans="1:93" ht="22.5" hidden="1" customHeight="1">
      <c r="A1159" s="277"/>
      <c r="B1159" s="275"/>
      <c r="C1159" s="75"/>
      <c r="D1159" s="78"/>
      <c r="E1159" s="75"/>
      <c r="F1159" s="80"/>
      <c r="G1159" s="78"/>
      <c r="H1159" s="70"/>
      <c r="I1159" s="81"/>
      <c r="J1159" s="71" t="str">
        <f>IF(H1159="","",VLOOKUP(H1159,単重表!$C$6:'単重表'!$F$2502,2,FALSE))</f>
        <v/>
      </c>
      <c r="K1159" s="232"/>
      <c r="L1159" s="101">
        <f t="shared" si="124"/>
        <v>1</v>
      </c>
      <c r="M1159" s="46"/>
      <c r="N1159" s="101">
        <f t="shared" si="125"/>
        <v>1</v>
      </c>
      <c r="O1159" s="49"/>
      <c r="P1159" s="47" t="str">
        <f>IF(H1159="","",VLOOKUP(H1159,単重表!$C$6:'単重表'!$F$2502,3,FALSE))</f>
        <v/>
      </c>
      <c r="Q1159" s="47"/>
      <c r="R1159" s="56" t="e">
        <f t="shared" si="126"/>
        <v>#VALUE!</v>
      </c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275"/>
      <c r="AF1159" s="275"/>
      <c r="AG1159" s="40"/>
      <c r="AH1159" s="40"/>
      <c r="AI1159" s="40"/>
      <c r="AJ1159" s="58" t="str">
        <f>IF(H1159="","",VLOOKUP(H1159,単重表!$C$6:'単重表'!$F$2502,4,FALSE))</f>
        <v/>
      </c>
      <c r="AK1159" s="141" t="e">
        <f t="shared" si="118"/>
        <v>#VALUE!</v>
      </c>
      <c r="AL1159" s="40">
        <v>2</v>
      </c>
      <c r="AM1159" s="190" t="e">
        <f t="shared" si="119"/>
        <v>#VALUE!</v>
      </c>
      <c r="AO1159" s="191">
        <f t="shared" si="120"/>
        <v>0</v>
      </c>
      <c r="AP1159" s="182"/>
      <c r="AQ1159" s="183" t="str">
        <f t="shared" si="121"/>
        <v/>
      </c>
      <c r="AR1159" s="182"/>
      <c r="AS1159" s="184" t="str">
        <f t="shared" si="122"/>
        <v/>
      </c>
      <c r="AT1159" s="182"/>
      <c r="AU1159" s="276"/>
      <c r="AV1159" s="185"/>
      <c r="AW1159" s="185"/>
      <c r="AX1159" s="185"/>
      <c r="AY1159" s="185"/>
      <c r="AZ1159" s="185"/>
      <c r="BA1159" s="186"/>
      <c r="BB1159" s="80"/>
      <c r="BC1159" s="185"/>
      <c r="BD1159" s="185"/>
      <c r="BE1159" s="185"/>
      <c r="BF1159" s="185"/>
      <c r="BG1159" s="187"/>
      <c r="BH1159" s="278"/>
      <c r="BI1159" s="188"/>
      <c r="BJ1159" s="276"/>
      <c r="BL1159" s="40"/>
      <c r="BM1159" s="40"/>
      <c r="BN1159" s="40"/>
      <c r="BO1159" s="40"/>
      <c r="BP1159" s="40"/>
      <c r="BQ1159" s="40"/>
      <c r="BR1159" s="40"/>
      <c r="BS1159" s="40"/>
      <c r="BT1159" s="40"/>
      <c r="BU1159" s="40"/>
      <c r="BV1159" s="40"/>
      <c r="BW1159" s="40"/>
      <c r="BX1159" s="40"/>
      <c r="BY1159" s="40"/>
      <c r="BZ1159" s="40"/>
      <c r="CA1159" s="40"/>
      <c r="CB1159" s="40"/>
      <c r="CC1159" s="40"/>
      <c r="CD1159" s="40"/>
      <c r="CE1159" s="40"/>
      <c r="CF1159" s="40"/>
      <c r="CG1159" s="40"/>
      <c r="CH1159" s="40"/>
      <c r="CI1159" s="40"/>
      <c r="CJ1159" s="40"/>
      <c r="CK1159" s="40"/>
      <c r="CL1159" s="40"/>
      <c r="CM1159" s="40"/>
      <c r="CN1159" s="40"/>
      <c r="CO1159" s="40">
        <f t="shared" si="123"/>
        <v>0</v>
      </c>
    </row>
    <row r="1160" spans="1:93" ht="22.5" hidden="1" customHeight="1">
      <c r="A1160" s="277"/>
      <c r="B1160" s="275"/>
      <c r="C1160" s="75"/>
      <c r="D1160" s="78"/>
      <c r="E1160" s="75"/>
      <c r="F1160" s="80"/>
      <c r="G1160" s="78"/>
      <c r="H1160" s="70"/>
      <c r="I1160" s="81"/>
      <c r="J1160" s="71" t="str">
        <f>IF(H1160="","",VLOOKUP(H1160,単重表!$C$6:'単重表'!$F$2502,2,FALSE))</f>
        <v/>
      </c>
      <c r="K1160" s="232"/>
      <c r="L1160" s="101">
        <f t="shared" si="124"/>
        <v>1</v>
      </c>
      <c r="M1160" s="46"/>
      <c r="N1160" s="101">
        <f t="shared" si="125"/>
        <v>1</v>
      </c>
      <c r="O1160" s="49"/>
      <c r="P1160" s="47" t="str">
        <f>IF(H1160="","",VLOOKUP(H1160,単重表!$C$6:'単重表'!$F$2502,3,FALSE))</f>
        <v/>
      </c>
      <c r="Q1160" s="47"/>
      <c r="R1160" s="56" t="e">
        <f t="shared" si="126"/>
        <v>#VALUE!</v>
      </c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275"/>
      <c r="AF1160" s="275"/>
      <c r="AG1160" s="40"/>
      <c r="AH1160" s="40"/>
      <c r="AI1160" s="40"/>
      <c r="AJ1160" s="58" t="str">
        <f>IF(H1160="","",VLOOKUP(H1160,単重表!$C$6:'単重表'!$F$2502,4,FALSE))</f>
        <v/>
      </c>
      <c r="AK1160" s="141" t="e">
        <f t="shared" si="118"/>
        <v>#VALUE!</v>
      </c>
      <c r="AL1160" s="40">
        <v>2</v>
      </c>
      <c r="AM1160" s="190" t="e">
        <f t="shared" si="119"/>
        <v>#VALUE!</v>
      </c>
      <c r="AO1160" s="191">
        <f t="shared" si="120"/>
        <v>0</v>
      </c>
      <c r="AP1160" s="182"/>
      <c r="AQ1160" s="183" t="str">
        <f t="shared" si="121"/>
        <v/>
      </c>
      <c r="AR1160" s="182"/>
      <c r="AS1160" s="184" t="str">
        <f t="shared" si="122"/>
        <v/>
      </c>
      <c r="AT1160" s="182"/>
      <c r="AU1160" s="276"/>
      <c r="AV1160" s="185"/>
      <c r="AW1160" s="185"/>
      <c r="AX1160" s="185"/>
      <c r="AY1160" s="185"/>
      <c r="AZ1160" s="185"/>
      <c r="BA1160" s="186"/>
      <c r="BB1160" s="80"/>
      <c r="BC1160" s="185"/>
      <c r="BD1160" s="185"/>
      <c r="BE1160" s="185"/>
      <c r="BF1160" s="185"/>
      <c r="BG1160" s="187"/>
      <c r="BH1160" s="278"/>
      <c r="BI1160" s="188"/>
      <c r="BJ1160" s="276"/>
      <c r="BL1160" s="40"/>
      <c r="BM1160" s="40"/>
      <c r="BN1160" s="40"/>
      <c r="BO1160" s="40"/>
      <c r="BP1160" s="40"/>
      <c r="BQ1160" s="40"/>
      <c r="BR1160" s="40"/>
      <c r="BS1160" s="40"/>
      <c r="BT1160" s="40"/>
      <c r="BU1160" s="40"/>
      <c r="BV1160" s="40"/>
      <c r="BW1160" s="40"/>
      <c r="BX1160" s="40"/>
      <c r="BY1160" s="40"/>
      <c r="BZ1160" s="40"/>
      <c r="CA1160" s="40"/>
      <c r="CB1160" s="40"/>
      <c r="CC1160" s="40"/>
      <c r="CD1160" s="40"/>
      <c r="CE1160" s="40"/>
      <c r="CF1160" s="40"/>
      <c r="CG1160" s="40"/>
      <c r="CH1160" s="40"/>
      <c r="CI1160" s="40"/>
      <c r="CJ1160" s="40"/>
      <c r="CK1160" s="40"/>
      <c r="CL1160" s="40"/>
      <c r="CM1160" s="40"/>
      <c r="CN1160" s="40"/>
      <c r="CO1160" s="40">
        <f t="shared" si="123"/>
        <v>0</v>
      </c>
    </row>
    <row r="1161" spans="1:93" ht="22.5" hidden="1" customHeight="1">
      <c r="A1161" s="277"/>
      <c r="B1161" s="275"/>
      <c r="C1161" s="75"/>
      <c r="D1161" s="78"/>
      <c r="E1161" s="75"/>
      <c r="F1161" s="80"/>
      <c r="G1161" s="78"/>
      <c r="H1161" s="70"/>
      <c r="I1161" s="81"/>
      <c r="J1161" s="71" t="str">
        <f>IF(H1161="","",VLOOKUP(H1161,単重表!$C$6:'単重表'!$F$2502,2,FALSE))</f>
        <v/>
      </c>
      <c r="K1161" s="232"/>
      <c r="L1161" s="101">
        <f t="shared" si="124"/>
        <v>1</v>
      </c>
      <c r="M1161" s="46"/>
      <c r="N1161" s="101">
        <f t="shared" si="125"/>
        <v>1</v>
      </c>
      <c r="O1161" s="49"/>
      <c r="P1161" s="47" t="str">
        <f>IF(H1161="","",VLOOKUP(H1161,単重表!$C$6:'単重表'!$F$2502,3,FALSE))</f>
        <v/>
      </c>
      <c r="Q1161" s="47"/>
      <c r="R1161" s="56" t="e">
        <f t="shared" si="126"/>
        <v>#VALUE!</v>
      </c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275"/>
      <c r="AF1161" s="275"/>
      <c r="AG1161" s="40"/>
      <c r="AH1161" s="40"/>
      <c r="AI1161" s="40"/>
      <c r="AJ1161" s="58" t="str">
        <f>IF(H1161="","",VLOOKUP(H1161,単重表!$C$6:'単重表'!$F$2502,4,FALSE))</f>
        <v/>
      </c>
      <c r="AK1161" s="141" t="e">
        <f t="shared" si="118"/>
        <v>#VALUE!</v>
      </c>
      <c r="AL1161" s="40">
        <v>2</v>
      </c>
      <c r="AM1161" s="190" t="e">
        <f t="shared" si="119"/>
        <v>#VALUE!</v>
      </c>
      <c r="AO1161" s="191">
        <f t="shared" si="120"/>
        <v>0</v>
      </c>
      <c r="AP1161" s="182"/>
      <c r="AQ1161" s="183" t="str">
        <f t="shared" si="121"/>
        <v/>
      </c>
      <c r="AR1161" s="182"/>
      <c r="AS1161" s="184" t="str">
        <f t="shared" si="122"/>
        <v/>
      </c>
      <c r="AT1161" s="182"/>
      <c r="AU1161" s="276"/>
      <c r="AV1161" s="185"/>
      <c r="AW1161" s="185"/>
      <c r="AX1161" s="185"/>
      <c r="AY1161" s="185"/>
      <c r="AZ1161" s="185"/>
      <c r="BA1161" s="186"/>
      <c r="BB1161" s="80"/>
      <c r="BC1161" s="185"/>
      <c r="BD1161" s="185"/>
      <c r="BE1161" s="185"/>
      <c r="BF1161" s="185"/>
      <c r="BG1161" s="187"/>
      <c r="BH1161" s="278"/>
      <c r="BI1161" s="188"/>
      <c r="BJ1161" s="276"/>
      <c r="BL1161" s="40"/>
      <c r="BM1161" s="40"/>
      <c r="BN1161" s="40"/>
      <c r="BO1161" s="40"/>
      <c r="BP1161" s="40"/>
      <c r="BQ1161" s="40"/>
      <c r="BR1161" s="40"/>
      <c r="BS1161" s="40"/>
      <c r="BT1161" s="40"/>
      <c r="BU1161" s="40"/>
      <c r="BV1161" s="40"/>
      <c r="BW1161" s="40"/>
      <c r="BX1161" s="40"/>
      <c r="BY1161" s="40"/>
      <c r="BZ1161" s="40"/>
      <c r="CA1161" s="40"/>
      <c r="CB1161" s="40"/>
      <c r="CC1161" s="40"/>
      <c r="CD1161" s="40"/>
      <c r="CE1161" s="40"/>
      <c r="CF1161" s="40"/>
      <c r="CG1161" s="40"/>
      <c r="CH1161" s="40"/>
      <c r="CI1161" s="40"/>
      <c r="CJ1161" s="40"/>
      <c r="CK1161" s="40"/>
      <c r="CL1161" s="40"/>
      <c r="CM1161" s="40"/>
      <c r="CN1161" s="40"/>
      <c r="CO1161" s="40">
        <f t="shared" si="123"/>
        <v>0</v>
      </c>
    </row>
    <row r="1162" spans="1:93" ht="22.5" hidden="1" customHeight="1">
      <c r="A1162" s="277"/>
      <c r="B1162" s="275"/>
      <c r="C1162" s="75"/>
      <c r="D1162" s="78"/>
      <c r="E1162" s="75"/>
      <c r="F1162" s="80"/>
      <c r="G1162" s="78"/>
      <c r="H1162" s="70"/>
      <c r="I1162" s="81"/>
      <c r="J1162" s="71" t="str">
        <f>IF(H1162="","",VLOOKUP(H1162,単重表!$C$6:'単重表'!$F$2502,2,FALSE))</f>
        <v/>
      </c>
      <c r="K1162" s="232"/>
      <c r="L1162" s="101">
        <f t="shared" si="124"/>
        <v>1</v>
      </c>
      <c r="M1162" s="46"/>
      <c r="N1162" s="101">
        <f t="shared" si="125"/>
        <v>1</v>
      </c>
      <c r="O1162" s="49"/>
      <c r="P1162" s="47" t="str">
        <f>IF(H1162="","",VLOOKUP(H1162,単重表!$C$6:'単重表'!$F$2502,3,FALSE))</f>
        <v/>
      </c>
      <c r="Q1162" s="47"/>
      <c r="R1162" s="56" t="e">
        <f t="shared" si="126"/>
        <v>#VALUE!</v>
      </c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275"/>
      <c r="AF1162" s="275"/>
      <c r="AG1162" s="40"/>
      <c r="AH1162" s="40"/>
      <c r="AI1162" s="40"/>
      <c r="AJ1162" s="58" t="str">
        <f>IF(H1162="","",VLOOKUP(H1162,単重表!$C$6:'単重表'!$F$2502,4,FALSE))</f>
        <v/>
      </c>
      <c r="AK1162" s="141" t="e">
        <f t="shared" si="118"/>
        <v>#VALUE!</v>
      </c>
      <c r="AL1162" s="40">
        <v>2</v>
      </c>
      <c r="AM1162" s="190" t="e">
        <f t="shared" si="119"/>
        <v>#VALUE!</v>
      </c>
      <c r="AO1162" s="191">
        <f t="shared" si="120"/>
        <v>0</v>
      </c>
      <c r="AP1162" s="182"/>
      <c r="AQ1162" s="183" t="str">
        <f t="shared" si="121"/>
        <v/>
      </c>
      <c r="AR1162" s="182"/>
      <c r="AS1162" s="184" t="str">
        <f t="shared" si="122"/>
        <v/>
      </c>
      <c r="AT1162" s="182"/>
      <c r="AU1162" s="276"/>
      <c r="AV1162" s="185"/>
      <c r="AW1162" s="185"/>
      <c r="AX1162" s="185"/>
      <c r="AY1162" s="185"/>
      <c r="AZ1162" s="185"/>
      <c r="BA1162" s="186"/>
      <c r="BB1162" s="80"/>
      <c r="BC1162" s="185"/>
      <c r="BD1162" s="185"/>
      <c r="BE1162" s="185"/>
      <c r="BF1162" s="185"/>
      <c r="BG1162" s="187"/>
      <c r="BH1162" s="278"/>
      <c r="BI1162" s="188"/>
      <c r="BJ1162" s="276"/>
      <c r="BL1162" s="40"/>
      <c r="BM1162" s="40"/>
      <c r="BN1162" s="40"/>
      <c r="BO1162" s="40"/>
      <c r="BP1162" s="40"/>
      <c r="BQ1162" s="40"/>
      <c r="BR1162" s="40"/>
      <c r="BS1162" s="40"/>
      <c r="BT1162" s="40"/>
      <c r="BU1162" s="40"/>
      <c r="BV1162" s="40"/>
      <c r="BW1162" s="40"/>
      <c r="BX1162" s="40"/>
      <c r="BY1162" s="40"/>
      <c r="BZ1162" s="40"/>
      <c r="CA1162" s="40"/>
      <c r="CB1162" s="40"/>
      <c r="CC1162" s="40"/>
      <c r="CD1162" s="40"/>
      <c r="CE1162" s="40"/>
      <c r="CF1162" s="40"/>
      <c r="CG1162" s="40"/>
      <c r="CH1162" s="40"/>
      <c r="CI1162" s="40"/>
      <c r="CJ1162" s="40"/>
      <c r="CK1162" s="40"/>
      <c r="CL1162" s="40"/>
      <c r="CM1162" s="40"/>
      <c r="CN1162" s="40"/>
      <c r="CO1162" s="40">
        <f t="shared" si="123"/>
        <v>0</v>
      </c>
    </row>
    <row r="1163" spans="1:93" ht="22.5" hidden="1" customHeight="1">
      <c r="A1163" s="277"/>
      <c r="B1163" s="275"/>
      <c r="C1163" s="75"/>
      <c r="D1163" s="78"/>
      <c r="E1163" s="75"/>
      <c r="F1163" s="80"/>
      <c r="G1163" s="78"/>
      <c r="H1163" s="70"/>
      <c r="I1163" s="81"/>
      <c r="J1163" s="71" t="str">
        <f>IF(H1163="","",VLOOKUP(H1163,単重表!$C$6:'単重表'!$F$2502,2,FALSE))</f>
        <v/>
      </c>
      <c r="K1163" s="232"/>
      <c r="L1163" s="101">
        <f t="shared" si="124"/>
        <v>1</v>
      </c>
      <c r="M1163" s="46"/>
      <c r="N1163" s="101">
        <f t="shared" si="125"/>
        <v>1</v>
      </c>
      <c r="O1163" s="49"/>
      <c r="P1163" s="47" t="str">
        <f>IF(H1163="","",VLOOKUP(H1163,単重表!$C$6:'単重表'!$F$2502,3,FALSE))</f>
        <v/>
      </c>
      <c r="Q1163" s="47"/>
      <c r="R1163" s="56" t="e">
        <f t="shared" si="126"/>
        <v>#VALUE!</v>
      </c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275"/>
      <c r="AF1163" s="275"/>
      <c r="AG1163" s="40"/>
      <c r="AH1163" s="40"/>
      <c r="AI1163" s="40"/>
      <c r="AJ1163" s="58" t="str">
        <f>IF(H1163="","",VLOOKUP(H1163,単重表!$C$6:'単重表'!$F$2502,4,FALSE))</f>
        <v/>
      </c>
      <c r="AK1163" s="141" t="e">
        <f t="shared" si="118"/>
        <v>#VALUE!</v>
      </c>
      <c r="AL1163" s="40">
        <v>2</v>
      </c>
      <c r="AM1163" s="190" t="e">
        <f t="shared" si="119"/>
        <v>#VALUE!</v>
      </c>
      <c r="AO1163" s="191">
        <f t="shared" si="120"/>
        <v>0</v>
      </c>
      <c r="AP1163" s="182"/>
      <c r="AQ1163" s="183" t="str">
        <f t="shared" si="121"/>
        <v/>
      </c>
      <c r="AR1163" s="182"/>
      <c r="AS1163" s="184" t="str">
        <f t="shared" si="122"/>
        <v/>
      </c>
      <c r="AT1163" s="182"/>
      <c r="AU1163" s="276"/>
      <c r="AV1163" s="185"/>
      <c r="AW1163" s="185"/>
      <c r="AX1163" s="185"/>
      <c r="AY1163" s="185"/>
      <c r="AZ1163" s="185"/>
      <c r="BA1163" s="186"/>
      <c r="BB1163" s="80"/>
      <c r="BC1163" s="185"/>
      <c r="BD1163" s="185"/>
      <c r="BE1163" s="185"/>
      <c r="BF1163" s="185"/>
      <c r="BG1163" s="187"/>
      <c r="BH1163" s="278"/>
      <c r="BI1163" s="188"/>
      <c r="BJ1163" s="276"/>
      <c r="BL1163" s="40"/>
      <c r="BM1163" s="40"/>
      <c r="BN1163" s="40"/>
      <c r="BO1163" s="40"/>
      <c r="BP1163" s="40"/>
      <c r="BQ1163" s="40"/>
      <c r="BR1163" s="40"/>
      <c r="BS1163" s="40"/>
      <c r="BT1163" s="40"/>
      <c r="BU1163" s="40"/>
      <c r="BV1163" s="40"/>
      <c r="BW1163" s="40"/>
      <c r="BX1163" s="40"/>
      <c r="BY1163" s="40"/>
      <c r="BZ1163" s="40"/>
      <c r="CA1163" s="40"/>
      <c r="CB1163" s="40"/>
      <c r="CC1163" s="40"/>
      <c r="CD1163" s="40"/>
      <c r="CE1163" s="40"/>
      <c r="CF1163" s="40"/>
      <c r="CG1163" s="40"/>
      <c r="CH1163" s="40"/>
      <c r="CI1163" s="40"/>
      <c r="CJ1163" s="40"/>
      <c r="CK1163" s="40"/>
      <c r="CL1163" s="40"/>
      <c r="CM1163" s="40"/>
      <c r="CN1163" s="40"/>
      <c r="CO1163" s="40">
        <f t="shared" si="123"/>
        <v>0</v>
      </c>
    </row>
    <row r="1164" spans="1:93" ht="22.5" hidden="1" customHeight="1">
      <c r="A1164" s="277"/>
      <c r="B1164" s="275"/>
      <c r="C1164" s="75"/>
      <c r="D1164" s="78"/>
      <c r="E1164" s="75"/>
      <c r="F1164" s="80"/>
      <c r="G1164" s="78"/>
      <c r="H1164" s="70"/>
      <c r="I1164" s="81"/>
      <c r="J1164" s="71" t="str">
        <f>IF(H1164="","",VLOOKUP(H1164,単重表!$C$6:'単重表'!$F$2502,2,FALSE))</f>
        <v/>
      </c>
      <c r="K1164" s="232"/>
      <c r="L1164" s="101">
        <f t="shared" si="124"/>
        <v>1</v>
      </c>
      <c r="M1164" s="46"/>
      <c r="N1164" s="101">
        <f t="shared" si="125"/>
        <v>1</v>
      </c>
      <c r="O1164" s="49"/>
      <c r="P1164" s="47" t="str">
        <f>IF(H1164="","",VLOOKUP(H1164,単重表!$C$6:'単重表'!$F$2502,3,FALSE))</f>
        <v/>
      </c>
      <c r="Q1164" s="47"/>
      <c r="R1164" s="56" t="e">
        <f t="shared" si="126"/>
        <v>#VALUE!</v>
      </c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275"/>
      <c r="AF1164" s="275"/>
      <c r="AG1164" s="40"/>
      <c r="AH1164" s="40"/>
      <c r="AI1164" s="40"/>
      <c r="AJ1164" s="58" t="str">
        <f>IF(H1164="","",VLOOKUP(H1164,単重表!$C$6:'単重表'!$F$2502,4,FALSE))</f>
        <v/>
      </c>
      <c r="AK1164" s="141" t="e">
        <f t="shared" si="118"/>
        <v>#VALUE!</v>
      </c>
      <c r="AL1164" s="40">
        <v>2</v>
      </c>
      <c r="AM1164" s="190" t="e">
        <f t="shared" si="119"/>
        <v>#VALUE!</v>
      </c>
      <c r="AO1164" s="191">
        <f t="shared" si="120"/>
        <v>0</v>
      </c>
      <c r="AP1164" s="182"/>
      <c r="AQ1164" s="183" t="str">
        <f t="shared" si="121"/>
        <v/>
      </c>
      <c r="AR1164" s="182"/>
      <c r="AS1164" s="184" t="str">
        <f t="shared" si="122"/>
        <v/>
      </c>
      <c r="AT1164" s="182"/>
      <c r="AU1164" s="276"/>
      <c r="AV1164" s="185"/>
      <c r="AW1164" s="185"/>
      <c r="AX1164" s="185"/>
      <c r="AY1164" s="185"/>
      <c r="AZ1164" s="185"/>
      <c r="BA1164" s="186"/>
      <c r="BB1164" s="80"/>
      <c r="BC1164" s="185"/>
      <c r="BD1164" s="185"/>
      <c r="BE1164" s="185"/>
      <c r="BF1164" s="185"/>
      <c r="BG1164" s="187"/>
      <c r="BH1164" s="278"/>
      <c r="BI1164" s="188"/>
      <c r="BJ1164" s="276"/>
      <c r="BL1164" s="40"/>
      <c r="BM1164" s="40"/>
      <c r="BN1164" s="40"/>
      <c r="BO1164" s="40"/>
      <c r="BP1164" s="40"/>
      <c r="BQ1164" s="40"/>
      <c r="BR1164" s="40"/>
      <c r="BS1164" s="40"/>
      <c r="BT1164" s="40"/>
      <c r="BU1164" s="40"/>
      <c r="BV1164" s="40"/>
      <c r="BW1164" s="40"/>
      <c r="BX1164" s="40"/>
      <c r="BY1164" s="40"/>
      <c r="BZ1164" s="40"/>
      <c r="CA1164" s="40"/>
      <c r="CB1164" s="40"/>
      <c r="CC1164" s="40"/>
      <c r="CD1164" s="40"/>
      <c r="CE1164" s="40"/>
      <c r="CF1164" s="40"/>
      <c r="CG1164" s="40"/>
      <c r="CH1164" s="40"/>
      <c r="CI1164" s="40"/>
      <c r="CJ1164" s="40"/>
      <c r="CK1164" s="40"/>
      <c r="CL1164" s="40"/>
      <c r="CM1164" s="40"/>
      <c r="CN1164" s="40"/>
      <c r="CO1164" s="40">
        <f t="shared" si="123"/>
        <v>0</v>
      </c>
    </row>
    <row r="1165" spans="1:93" ht="22.5" hidden="1" customHeight="1">
      <c r="A1165" s="277"/>
      <c r="B1165" s="275"/>
      <c r="C1165" s="75"/>
      <c r="D1165" s="78"/>
      <c r="E1165" s="75"/>
      <c r="F1165" s="80"/>
      <c r="G1165" s="78"/>
      <c r="H1165" s="70"/>
      <c r="I1165" s="81"/>
      <c r="J1165" s="71" t="str">
        <f>IF(H1165="","",VLOOKUP(H1165,単重表!$C$6:'単重表'!$F$2502,2,FALSE))</f>
        <v/>
      </c>
      <c r="K1165" s="232"/>
      <c r="L1165" s="101">
        <f t="shared" si="124"/>
        <v>1</v>
      </c>
      <c r="M1165" s="46"/>
      <c r="N1165" s="101">
        <f t="shared" si="125"/>
        <v>1</v>
      </c>
      <c r="O1165" s="49"/>
      <c r="P1165" s="47" t="str">
        <f>IF(H1165="","",VLOOKUP(H1165,単重表!$C$6:'単重表'!$F$2502,3,FALSE))</f>
        <v/>
      </c>
      <c r="Q1165" s="47"/>
      <c r="R1165" s="56" t="e">
        <f t="shared" si="126"/>
        <v>#VALUE!</v>
      </c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275"/>
      <c r="AF1165" s="275"/>
      <c r="AG1165" s="40"/>
      <c r="AH1165" s="40"/>
      <c r="AI1165" s="40"/>
      <c r="AJ1165" s="58" t="str">
        <f>IF(H1165="","",VLOOKUP(H1165,単重表!$C$6:'単重表'!$F$2502,4,FALSE))</f>
        <v/>
      </c>
      <c r="AK1165" s="141" t="e">
        <f t="shared" si="118"/>
        <v>#VALUE!</v>
      </c>
      <c r="AL1165" s="40">
        <v>2</v>
      </c>
      <c r="AM1165" s="190" t="e">
        <f t="shared" si="119"/>
        <v>#VALUE!</v>
      </c>
      <c r="AO1165" s="191">
        <f t="shared" si="120"/>
        <v>0</v>
      </c>
      <c r="AP1165" s="182"/>
      <c r="AQ1165" s="183" t="str">
        <f t="shared" si="121"/>
        <v/>
      </c>
      <c r="AR1165" s="182"/>
      <c r="AS1165" s="184" t="str">
        <f t="shared" si="122"/>
        <v/>
      </c>
      <c r="AT1165" s="182"/>
      <c r="AU1165" s="276"/>
      <c r="AV1165" s="185"/>
      <c r="AW1165" s="185"/>
      <c r="AX1165" s="185"/>
      <c r="AY1165" s="185"/>
      <c r="AZ1165" s="185"/>
      <c r="BA1165" s="186"/>
      <c r="BB1165" s="80"/>
      <c r="BC1165" s="185"/>
      <c r="BD1165" s="185"/>
      <c r="BE1165" s="185"/>
      <c r="BF1165" s="185"/>
      <c r="BG1165" s="187"/>
      <c r="BH1165" s="278"/>
      <c r="BI1165" s="188"/>
      <c r="BJ1165" s="276"/>
      <c r="BL1165" s="40"/>
      <c r="BM1165" s="40"/>
      <c r="BN1165" s="40"/>
      <c r="BO1165" s="40"/>
      <c r="BP1165" s="40"/>
      <c r="BQ1165" s="40"/>
      <c r="BR1165" s="40"/>
      <c r="BS1165" s="40"/>
      <c r="BT1165" s="40"/>
      <c r="BU1165" s="40"/>
      <c r="BV1165" s="40"/>
      <c r="BW1165" s="40"/>
      <c r="BX1165" s="40"/>
      <c r="BY1165" s="40"/>
      <c r="BZ1165" s="40"/>
      <c r="CA1165" s="40"/>
      <c r="CB1165" s="40"/>
      <c r="CC1165" s="40"/>
      <c r="CD1165" s="40"/>
      <c r="CE1165" s="40"/>
      <c r="CF1165" s="40"/>
      <c r="CG1165" s="40"/>
      <c r="CH1165" s="40"/>
      <c r="CI1165" s="40"/>
      <c r="CJ1165" s="40"/>
      <c r="CK1165" s="40"/>
      <c r="CL1165" s="40"/>
      <c r="CM1165" s="40"/>
      <c r="CN1165" s="40"/>
      <c r="CO1165" s="40">
        <f t="shared" si="123"/>
        <v>0</v>
      </c>
    </row>
    <row r="1166" spans="1:93" ht="22.5" hidden="1" customHeight="1">
      <c r="A1166" s="277"/>
      <c r="B1166" s="275"/>
      <c r="C1166" s="75"/>
      <c r="D1166" s="78"/>
      <c r="E1166" s="75"/>
      <c r="F1166" s="80"/>
      <c r="G1166" s="78"/>
      <c r="H1166" s="70"/>
      <c r="I1166" s="81"/>
      <c r="J1166" s="71" t="str">
        <f>IF(H1166="","",VLOOKUP(H1166,単重表!$C$6:'単重表'!$F$2502,2,FALSE))</f>
        <v/>
      </c>
      <c r="K1166" s="232"/>
      <c r="L1166" s="101">
        <f t="shared" si="124"/>
        <v>1</v>
      </c>
      <c r="M1166" s="46"/>
      <c r="N1166" s="101">
        <f t="shared" si="125"/>
        <v>1</v>
      </c>
      <c r="O1166" s="49"/>
      <c r="P1166" s="47" t="str">
        <f>IF(H1166="","",VLOOKUP(H1166,単重表!$C$6:'単重表'!$F$2502,3,FALSE))</f>
        <v/>
      </c>
      <c r="Q1166" s="47"/>
      <c r="R1166" s="56" t="e">
        <f t="shared" si="126"/>
        <v>#VALUE!</v>
      </c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275"/>
      <c r="AF1166" s="275"/>
      <c r="AG1166" s="40"/>
      <c r="AH1166" s="40"/>
      <c r="AI1166" s="40"/>
      <c r="AJ1166" s="58" t="str">
        <f>IF(H1166="","",VLOOKUP(H1166,単重表!$C$6:'単重表'!$F$2502,4,FALSE))</f>
        <v/>
      </c>
      <c r="AK1166" s="141" t="e">
        <f t="shared" si="118"/>
        <v>#VALUE!</v>
      </c>
      <c r="AL1166" s="40">
        <v>2</v>
      </c>
      <c r="AM1166" s="190" t="e">
        <f t="shared" si="119"/>
        <v>#VALUE!</v>
      </c>
      <c r="AO1166" s="191">
        <f t="shared" si="120"/>
        <v>0</v>
      </c>
      <c r="AP1166" s="182"/>
      <c r="AQ1166" s="183" t="str">
        <f t="shared" si="121"/>
        <v/>
      </c>
      <c r="AR1166" s="182"/>
      <c r="AS1166" s="184" t="str">
        <f t="shared" si="122"/>
        <v/>
      </c>
      <c r="AT1166" s="182"/>
      <c r="AU1166" s="276"/>
      <c r="AV1166" s="185"/>
      <c r="AW1166" s="185"/>
      <c r="AX1166" s="185"/>
      <c r="AY1166" s="185"/>
      <c r="AZ1166" s="185"/>
      <c r="BA1166" s="186"/>
      <c r="BB1166" s="80"/>
      <c r="BC1166" s="185"/>
      <c r="BD1166" s="185"/>
      <c r="BE1166" s="185"/>
      <c r="BF1166" s="185"/>
      <c r="BG1166" s="187"/>
      <c r="BH1166" s="278"/>
      <c r="BI1166" s="188"/>
      <c r="BJ1166" s="276"/>
      <c r="BL1166" s="40"/>
      <c r="BM1166" s="40"/>
      <c r="BN1166" s="40"/>
      <c r="BO1166" s="40"/>
      <c r="BP1166" s="40"/>
      <c r="BQ1166" s="40"/>
      <c r="BR1166" s="40"/>
      <c r="BS1166" s="40"/>
      <c r="BT1166" s="40"/>
      <c r="BU1166" s="40"/>
      <c r="BV1166" s="40"/>
      <c r="BW1166" s="40"/>
      <c r="BX1166" s="40"/>
      <c r="BY1166" s="40"/>
      <c r="BZ1166" s="40"/>
      <c r="CA1166" s="40"/>
      <c r="CB1166" s="40"/>
      <c r="CC1166" s="40"/>
      <c r="CD1166" s="40"/>
      <c r="CE1166" s="40"/>
      <c r="CF1166" s="40"/>
      <c r="CG1166" s="40"/>
      <c r="CH1166" s="40"/>
      <c r="CI1166" s="40"/>
      <c r="CJ1166" s="40"/>
      <c r="CK1166" s="40"/>
      <c r="CL1166" s="40"/>
      <c r="CM1166" s="40"/>
      <c r="CN1166" s="40"/>
      <c r="CO1166" s="40">
        <f t="shared" si="123"/>
        <v>0</v>
      </c>
    </row>
    <row r="1167" spans="1:93" ht="22.5" hidden="1" customHeight="1">
      <c r="A1167" s="277"/>
      <c r="B1167" s="275"/>
      <c r="C1167" s="75"/>
      <c r="D1167" s="78"/>
      <c r="E1167" s="75"/>
      <c r="F1167" s="80"/>
      <c r="G1167" s="78"/>
      <c r="H1167" s="70"/>
      <c r="I1167" s="81"/>
      <c r="J1167" s="71" t="str">
        <f>IF(H1167="","",VLOOKUP(H1167,単重表!$C$6:'単重表'!$F$2502,2,FALSE))</f>
        <v/>
      </c>
      <c r="K1167" s="232"/>
      <c r="L1167" s="101">
        <f t="shared" si="124"/>
        <v>1</v>
      </c>
      <c r="M1167" s="46"/>
      <c r="N1167" s="101">
        <f t="shared" si="125"/>
        <v>1</v>
      </c>
      <c r="O1167" s="49"/>
      <c r="P1167" s="47" t="str">
        <f>IF(H1167="","",VLOOKUP(H1167,単重表!$C$6:'単重表'!$F$2502,3,FALSE))</f>
        <v/>
      </c>
      <c r="Q1167" s="47"/>
      <c r="R1167" s="56" t="e">
        <f t="shared" si="126"/>
        <v>#VALUE!</v>
      </c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275"/>
      <c r="AF1167" s="275"/>
      <c r="AG1167" s="40"/>
      <c r="AH1167" s="40"/>
      <c r="AI1167" s="40"/>
      <c r="AJ1167" s="58" t="str">
        <f>IF(H1167="","",VLOOKUP(H1167,単重表!$C$6:'単重表'!$F$2502,4,FALSE))</f>
        <v/>
      </c>
      <c r="AK1167" s="141" t="e">
        <f t="shared" si="118"/>
        <v>#VALUE!</v>
      </c>
      <c r="AL1167" s="40">
        <v>2</v>
      </c>
      <c r="AM1167" s="190" t="e">
        <f t="shared" si="119"/>
        <v>#VALUE!</v>
      </c>
      <c r="AO1167" s="191">
        <f t="shared" si="120"/>
        <v>0</v>
      </c>
      <c r="AP1167" s="182"/>
      <c r="AQ1167" s="183" t="str">
        <f t="shared" si="121"/>
        <v/>
      </c>
      <c r="AR1167" s="182"/>
      <c r="AS1167" s="184" t="str">
        <f t="shared" si="122"/>
        <v/>
      </c>
      <c r="AT1167" s="182"/>
      <c r="AU1167" s="276"/>
      <c r="AV1167" s="185"/>
      <c r="AW1167" s="185"/>
      <c r="AX1167" s="185"/>
      <c r="AY1167" s="185"/>
      <c r="AZ1167" s="185"/>
      <c r="BA1167" s="186"/>
      <c r="BB1167" s="80"/>
      <c r="BC1167" s="185"/>
      <c r="BD1167" s="185"/>
      <c r="BE1167" s="185"/>
      <c r="BF1167" s="185"/>
      <c r="BG1167" s="187"/>
      <c r="BH1167" s="278"/>
      <c r="BI1167" s="188"/>
      <c r="BJ1167" s="276"/>
      <c r="BL1167" s="40"/>
      <c r="BM1167" s="40"/>
      <c r="BN1167" s="40"/>
      <c r="BO1167" s="40"/>
      <c r="BP1167" s="40"/>
      <c r="BQ1167" s="40"/>
      <c r="BR1167" s="40"/>
      <c r="BS1167" s="40"/>
      <c r="BT1167" s="40"/>
      <c r="BU1167" s="40"/>
      <c r="BV1167" s="40"/>
      <c r="BW1167" s="40"/>
      <c r="BX1167" s="40"/>
      <c r="BY1167" s="40"/>
      <c r="BZ1167" s="40"/>
      <c r="CA1167" s="40"/>
      <c r="CB1167" s="40"/>
      <c r="CC1167" s="40"/>
      <c r="CD1167" s="40"/>
      <c r="CE1167" s="40"/>
      <c r="CF1167" s="40"/>
      <c r="CG1167" s="40"/>
      <c r="CH1167" s="40"/>
      <c r="CI1167" s="40"/>
      <c r="CJ1167" s="40"/>
      <c r="CK1167" s="40"/>
      <c r="CL1167" s="40"/>
      <c r="CM1167" s="40"/>
      <c r="CN1167" s="40"/>
      <c r="CO1167" s="40">
        <f t="shared" si="123"/>
        <v>0</v>
      </c>
    </row>
    <row r="1168" spans="1:93" ht="22.5" hidden="1" customHeight="1">
      <c r="A1168" s="277"/>
      <c r="B1168" s="275"/>
      <c r="C1168" s="75"/>
      <c r="D1168" s="78"/>
      <c r="E1168" s="75"/>
      <c r="F1168" s="80"/>
      <c r="G1168" s="78"/>
      <c r="H1168" s="70"/>
      <c r="I1168" s="81"/>
      <c r="J1168" s="71" t="str">
        <f>IF(H1168="","",VLOOKUP(H1168,単重表!$C$6:'単重表'!$F$2502,2,FALSE))</f>
        <v/>
      </c>
      <c r="K1168" s="232"/>
      <c r="L1168" s="101">
        <f t="shared" si="124"/>
        <v>1</v>
      </c>
      <c r="M1168" s="46"/>
      <c r="N1168" s="101">
        <f t="shared" si="125"/>
        <v>1</v>
      </c>
      <c r="O1168" s="49"/>
      <c r="P1168" s="47" t="str">
        <f>IF(H1168="","",VLOOKUP(H1168,単重表!$C$6:'単重表'!$F$2502,3,FALSE))</f>
        <v/>
      </c>
      <c r="Q1168" s="47"/>
      <c r="R1168" s="56" t="e">
        <f t="shared" si="126"/>
        <v>#VALUE!</v>
      </c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275"/>
      <c r="AF1168" s="275"/>
      <c r="AG1168" s="40"/>
      <c r="AH1168" s="40"/>
      <c r="AI1168" s="40"/>
      <c r="AJ1168" s="58" t="str">
        <f>IF(H1168="","",VLOOKUP(H1168,単重表!$C$6:'単重表'!$F$2502,4,FALSE))</f>
        <v/>
      </c>
      <c r="AK1168" s="141" t="e">
        <f t="shared" si="118"/>
        <v>#VALUE!</v>
      </c>
      <c r="AL1168" s="40">
        <v>2</v>
      </c>
      <c r="AM1168" s="190" t="e">
        <f t="shared" si="119"/>
        <v>#VALUE!</v>
      </c>
      <c r="AO1168" s="191">
        <f t="shared" si="120"/>
        <v>0</v>
      </c>
      <c r="AP1168" s="182"/>
      <c r="AQ1168" s="183" t="str">
        <f t="shared" si="121"/>
        <v/>
      </c>
      <c r="AR1168" s="182"/>
      <c r="AS1168" s="184" t="str">
        <f t="shared" si="122"/>
        <v/>
      </c>
      <c r="AT1168" s="182"/>
      <c r="AU1168" s="276"/>
      <c r="AV1168" s="185"/>
      <c r="AW1168" s="185"/>
      <c r="AX1168" s="185"/>
      <c r="AY1168" s="185"/>
      <c r="AZ1168" s="185"/>
      <c r="BA1168" s="186"/>
      <c r="BB1168" s="80"/>
      <c r="BC1168" s="185"/>
      <c r="BD1168" s="185"/>
      <c r="BE1168" s="185"/>
      <c r="BF1168" s="185"/>
      <c r="BG1168" s="187"/>
      <c r="BH1168" s="278"/>
      <c r="BI1168" s="188"/>
      <c r="BJ1168" s="276"/>
      <c r="BL1168" s="40"/>
      <c r="BM1168" s="40"/>
      <c r="BN1168" s="40"/>
      <c r="BO1168" s="40"/>
      <c r="BP1168" s="40"/>
      <c r="BQ1168" s="40"/>
      <c r="BR1168" s="40"/>
      <c r="BS1168" s="40"/>
      <c r="BT1168" s="40"/>
      <c r="BU1168" s="40"/>
      <c r="BV1168" s="40"/>
      <c r="BW1168" s="40"/>
      <c r="BX1168" s="40"/>
      <c r="BY1168" s="40"/>
      <c r="BZ1168" s="40"/>
      <c r="CA1168" s="40"/>
      <c r="CB1168" s="40"/>
      <c r="CC1168" s="40"/>
      <c r="CD1168" s="40"/>
      <c r="CE1168" s="40"/>
      <c r="CF1168" s="40"/>
      <c r="CG1168" s="40"/>
      <c r="CH1168" s="40"/>
      <c r="CI1168" s="40"/>
      <c r="CJ1168" s="40"/>
      <c r="CK1168" s="40"/>
      <c r="CL1168" s="40"/>
      <c r="CM1168" s="40"/>
      <c r="CN1168" s="40"/>
      <c r="CO1168" s="40">
        <f t="shared" si="123"/>
        <v>0</v>
      </c>
    </row>
    <row r="1169" spans="1:93" ht="22.5" hidden="1" customHeight="1">
      <c r="A1169" s="277"/>
      <c r="B1169" s="275"/>
      <c r="C1169" s="75"/>
      <c r="D1169" s="78"/>
      <c r="E1169" s="75"/>
      <c r="F1169" s="80"/>
      <c r="G1169" s="78"/>
      <c r="H1169" s="70"/>
      <c r="I1169" s="81"/>
      <c r="J1169" s="71" t="str">
        <f>IF(H1169="","",VLOOKUP(H1169,単重表!$C$6:'単重表'!$F$2502,2,FALSE))</f>
        <v/>
      </c>
      <c r="K1169" s="232"/>
      <c r="L1169" s="101">
        <f t="shared" si="124"/>
        <v>1</v>
      </c>
      <c r="M1169" s="46"/>
      <c r="N1169" s="101">
        <f t="shared" si="125"/>
        <v>1</v>
      </c>
      <c r="O1169" s="49"/>
      <c r="P1169" s="47" t="str">
        <f>IF(H1169="","",VLOOKUP(H1169,単重表!$C$6:'単重表'!$F$2502,3,FALSE))</f>
        <v/>
      </c>
      <c r="Q1169" s="47"/>
      <c r="R1169" s="56" t="e">
        <f t="shared" si="126"/>
        <v>#VALUE!</v>
      </c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275"/>
      <c r="AF1169" s="275"/>
      <c r="AG1169" s="40"/>
      <c r="AH1169" s="40"/>
      <c r="AI1169" s="40"/>
      <c r="AJ1169" s="58" t="str">
        <f>IF(H1169="","",VLOOKUP(H1169,単重表!$C$6:'単重表'!$F$2502,4,FALSE))</f>
        <v/>
      </c>
      <c r="AK1169" s="141" t="e">
        <f t="shared" si="118"/>
        <v>#VALUE!</v>
      </c>
      <c r="AL1169" s="40">
        <v>2</v>
      </c>
      <c r="AM1169" s="190" t="e">
        <f t="shared" si="119"/>
        <v>#VALUE!</v>
      </c>
      <c r="AO1169" s="191">
        <f t="shared" si="120"/>
        <v>0</v>
      </c>
      <c r="AP1169" s="182"/>
      <c r="AQ1169" s="183" t="str">
        <f t="shared" si="121"/>
        <v/>
      </c>
      <c r="AR1169" s="182"/>
      <c r="AS1169" s="184" t="str">
        <f t="shared" si="122"/>
        <v/>
      </c>
      <c r="AT1169" s="182"/>
      <c r="AU1169" s="276"/>
      <c r="AV1169" s="185"/>
      <c r="AW1169" s="185"/>
      <c r="AX1169" s="185"/>
      <c r="AY1169" s="185"/>
      <c r="AZ1169" s="185"/>
      <c r="BA1169" s="186"/>
      <c r="BB1169" s="80"/>
      <c r="BC1169" s="185"/>
      <c r="BD1169" s="185"/>
      <c r="BE1169" s="185"/>
      <c r="BF1169" s="185"/>
      <c r="BG1169" s="187"/>
      <c r="BH1169" s="278"/>
      <c r="BI1169" s="188"/>
      <c r="BJ1169" s="276"/>
      <c r="BL1169" s="40"/>
      <c r="BM1169" s="40"/>
      <c r="BN1169" s="40"/>
      <c r="BO1169" s="40"/>
      <c r="BP1169" s="40"/>
      <c r="BQ1169" s="40"/>
      <c r="BR1169" s="40"/>
      <c r="BS1169" s="40"/>
      <c r="BT1169" s="40"/>
      <c r="BU1169" s="40"/>
      <c r="BV1169" s="40"/>
      <c r="BW1169" s="40"/>
      <c r="BX1169" s="40"/>
      <c r="BY1169" s="40"/>
      <c r="BZ1169" s="40"/>
      <c r="CA1169" s="40"/>
      <c r="CB1169" s="40"/>
      <c r="CC1169" s="40"/>
      <c r="CD1169" s="40"/>
      <c r="CE1169" s="40"/>
      <c r="CF1169" s="40"/>
      <c r="CG1169" s="40"/>
      <c r="CH1169" s="40"/>
      <c r="CI1169" s="40"/>
      <c r="CJ1169" s="40"/>
      <c r="CK1169" s="40"/>
      <c r="CL1169" s="40"/>
      <c r="CM1169" s="40"/>
      <c r="CN1169" s="40"/>
      <c r="CO1169" s="40">
        <f t="shared" si="123"/>
        <v>0</v>
      </c>
    </row>
    <row r="1170" spans="1:93" ht="22.5" hidden="1" customHeight="1">
      <c r="A1170" s="277"/>
      <c r="B1170" s="275"/>
      <c r="C1170" s="75"/>
      <c r="D1170" s="78"/>
      <c r="E1170" s="75"/>
      <c r="F1170" s="80"/>
      <c r="G1170" s="78"/>
      <c r="H1170" s="70"/>
      <c r="I1170" s="81"/>
      <c r="J1170" s="71" t="str">
        <f>IF(H1170="","",VLOOKUP(H1170,単重表!$C$6:'単重表'!$F$2502,2,FALSE))</f>
        <v/>
      </c>
      <c r="K1170" s="232"/>
      <c r="L1170" s="101">
        <f t="shared" si="124"/>
        <v>1</v>
      </c>
      <c r="M1170" s="46"/>
      <c r="N1170" s="101">
        <f t="shared" si="125"/>
        <v>1</v>
      </c>
      <c r="O1170" s="49"/>
      <c r="P1170" s="47" t="str">
        <f>IF(H1170="","",VLOOKUP(H1170,単重表!$C$6:'単重表'!$F$2502,3,FALSE))</f>
        <v/>
      </c>
      <c r="Q1170" s="47"/>
      <c r="R1170" s="56" t="e">
        <f t="shared" si="126"/>
        <v>#VALUE!</v>
      </c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275"/>
      <c r="AF1170" s="275"/>
      <c r="AG1170" s="40"/>
      <c r="AH1170" s="40"/>
      <c r="AI1170" s="40"/>
      <c r="AJ1170" s="58" t="str">
        <f>IF(H1170="","",VLOOKUP(H1170,単重表!$C$6:'単重表'!$F$2502,4,FALSE))</f>
        <v/>
      </c>
      <c r="AK1170" s="141" t="e">
        <f t="shared" si="118"/>
        <v>#VALUE!</v>
      </c>
      <c r="AL1170" s="40">
        <v>2</v>
      </c>
      <c r="AM1170" s="190" t="e">
        <f t="shared" si="119"/>
        <v>#VALUE!</v>
      </c>
      <c r="AO1170" s="191">
        <f t="shared" si="120"/>
        <v>0</v>
      </c>
      <c r="AP1170" s="182"/>
      <c r="AQ1170" s="183" t="str">
        <f t="shared" si="121"/>
        <v/>
      </c>
      <c r="AR1170" s="182"/>
      <c r="AS1170" s="184" t="str">
        <f t="shared" si="122"/>
        <v/>
      </c>
      <c r="AT1170" s="182"/>
      <c r="AU1170" s="276"/>
      <c r="AV1170" s="185"/>
      <c r="AW1170" s="185"/>
      <c r="AX1170" s="185"/>
      <c r="AY1170" s="185"/>
      <c r="AZ1170" s="185"/>
      <c r="BA1170" s="186"/>
      <c r="BB1170" s="80"/>
      <c r="BC1170" s="185"/>
      <c r="BD1170" s="185"/>
      <c r="BE1170" s="185"/>
      <c r="BF1170" s="185"/>
      <c r="BG1170" s="187"/>
      <c r="BH1170" s="278"/>
      <c r="BI1170" s="188"/>
      <c r="BJ1170" s="276"/>
      <c r="BL1170" s="40"/>
      <c r="BM1170" s="40"/>
      <c r="BN1170" s="40"/>
      <c r="BO1170" s="40"/>
      <c r="BP1170" s="40"/>
      <c r="BQ1170" s="40"/>
      <c r="BR1170" s="40"/>
      <c r="BS1170" s="40"/>
      <c r="BT1170" s="40"/>
      <c r="BU1170" s="40"/>
      <c r="BV1170" s="40"/>
      <c r="BW1170" s="40"/>
      <c r="BX1170" s="40"/>
      <c r="BY1170" s="40"/>
      <c r="BZ1170" s="40"/>
      <c r="CA1170" s="40"/>
      <c r="CB1170" s="40"/>
      <c r="CC1170" s="40"/>
      <c r="CD1170" s="40"/>
      <c r="CE1170" s="40"/>
      <c r="CF1170" s="40"/>
      <c r="CG1170" s="40"/>
      <c r="CH1170" s="40"/>
      <c r="CI1170" s="40"/>
      <c r="CJ1170" s="40"/>
      <c r="CK1170" s="40"/>
      <c r="CL1170" s="40"/>
      <c r="CM1170" s="40"/>
      <c r="CN1170" s="40"/>
      <c r="CO1170" s="40">
        <f t="shared" si="123"/>
        <v>0</v>
      </c>
    </row>
    <row r="1171" spans="1:93" ht="22.5" hidden="1" customHeight="1">
      <c r="A1171" s="277"/>
      <c r="B1171" s="275"/>
      <c r="C1171" s="75"/>
      <c r="D1171" s="78"/>
      <c r="E1171" s="75"/>
      <c r="F1171" s="80"/>
      <c r="G1171" s="78"/>
      <c r="H1171" s="70"/>
      <c r="I1171" s="81"/>
      <c r="J1171" s="71" t="str">
        <f>IF(H1171="","",VLOOKUP(H1171,単重表!$C$6:'単重表'!$F$2502,2,FALSE))</f>
        <v/>
      </c>
      <c r="K1171" s="232"/>
      <c r="L1171" s="101">
        <f t="shared" si="124"/>
        <v>1</v>
      </c>
      <c r="M1171" s="46"/>
      <c r="N1171" s="101">
        <f t="shared" si="125"/>
        <v>1</v>
      </c>
      <c r="O1171" s="49"/>
      <c r="P1171" s="47" t="str">
        <f>IF(H1171="","",VLOOKUP(H1171,単重表!$C$6:'単重表'!$F$2502,3,FALSE))</f>
        <v/>
      </c>
      <c r="Q1171" s="47"/>
      <c r="R1171" s="56" t="e">
        <f t="shared" si="126"/>
        <v>#VALUE!</v>
      </c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275"/>
      <c r="AF1171" s="275"/>
      <c r="AG1171" s="40"/>
      <c r="AH1171" s="40"/>
      <c r="AI1171" s="40"/>
      <c r="AJ1171" s="58" t="str">
        <f>IF(H1171="","",VLOOKUP(H1171,単重表!$C$6:'単重表'!$F$2502,4,FALSE))</f>
        <v/>
      </c>
      <c r="AK1171" s="141" t="e">
        <f t="shared" si="118"/>
        <v>#VALUE!</v>
      </c>
      <c r="AL1171" s="40">
        <v>2</v>
      </c>
      <c r="AM1171" s="190" t="e">
        <f t="shared" si="119"/>
        <v>#VALUE!</v>
      </c>
      <c r="AO1171" s="191">
        <f t="shared" si="120"/>
        <v>0</v>
      </c>
      <c r="AP1171" s="182"/>
      <c r="AQ1171" s="183" t="str">
        <f t="shared" si="121"/>
        <v/>
      </c>
      <c r="AR1171" s="182"/>
      <c r="AS1171" s="184" t="str">
        <f t="shared" si="122"/>
        <v/>
      </c>
      <c r="AT1171" s="182"/>
      <c r="AU1171" s="276"/>
      <c r="AV1171" s="185"/>
      <c r="AW1171" s="185"/>
      <c r="AX1171" s="185"/>
      <c r="AY1171" s="185"/>
      <c r="AZ1171" s="185"/>
      <c r="BA1171" s="186"/>
      <c r="BB1171" s="80"/>
      <c r="BC1171" s="185"/>
      <c r="BD1171" s="185"/>
      <c r="BE1171" s="185"/>
      <c r="BF1171" s="185"/>
      <c r="BG1171" s="187"/>
      <c r="BH1171" s="278"/>
      <c r="BI1171" s="188"/>
      <c r="BJ1171" s="276"/>
      <c r="BL1171" s="40"/>
      <c r="BM1171" s="40"/>
      <c r="BN1171" s="40"/>
      <c r="BO1171" s="40"/>
      <c r="BP1171" s="40"/>
      <c r="BQ1171" s="40"/>
      <c r="BR1171" s="40"/>
      <c r="BS1171" s="40"/>
      <c r="BT1171" s="40"/>
      <c r="BU1171" s="40"/>
      <c r="BV1171" s="40"/>
      <c r="BW1171" s="40"/>
      <c r="BX1171" s="40"/>
      <c r="BY1171" s="40"/>
      <c r="BZ1171" s="40"/>
      <c r="CA1171" s="40"/>
      <c r="CB1171" s="40"/>
      <c r="CC1171" s="40"/>
      <c r="CD1171" s="40"/>
      <c r="CE1171" s="40"/>
      <c r="CF1171" s="40"/>
      <c r="CG1171" s="40"/>
      <c r="CH1171" s="40"/>
      <c r="CI1171" s="40"/>
      <c r="CJ1171" s="40"/>
      <c r="CK1171" s="40"/>
      <c r="CL1171" s="40"/>
      <c r="CM1171" s="40"/>
      <c r="CN1171" s="40"/>
      <c r="CO1171" s="40">
        <f t="shared" si="123"/>
        <v>0</v>
      </c>
    </row>
    <row r="1172" spans="1:93" ht="22.5" hidden="1" customHeight="1">
      <c r="A1172" s="277"/>
      <c r="B1172" s="275"/>
      <c r="C1172" s="75"/>
      <c r="D1172" s="78"/>
      <c r="E1172" s="75"/>
      <c r="F1172" s="80"/>
      <c r="G1172" s="78"/>
      <c r="H1172" s="70"/>
      <c r="I1172" s="81"/>
      <c r="J1172" s="71" t="str">
        <f>IF(H1172="","",VLOOKUP(H1172,単重表!$C$6:'単重表'!$F$2502,2,FALSE))</f>
        <v/>
      </c>
      <c r="K1172" s="232"/>
      <c r="L1172" s="101">
        <f t="shared" si="124"/>
        <v>1</v>
      </c>
      <c r="M1172" s="46"/>
      <c r="N1172" s="101">
        <f t="shared" si="125"/>
        <v>1</v>
      </c>
      <c r="O1172" s="49"/>
      <c r="P1172" s="47" t="str">
        <f>IF(H1172="","",VLOOKUP(H1172,単重表!$C$6:'単重表'!$F$2502,3,FALSE))</f>
        <v/>
      </c>
      <c r="Q1172" s="47"/>
      <c r="R1172" s="56" t="e">
        <f t="shared" si="126"/>
        <v>#VALUE!</v>
      </c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275"/>
      <c r="AF1172" s="275"/>
      <c r="AG1172" s="40"/>
      <c r="AH1172" s="40"/>
      <c r="AI1172" s="40"/>
      <c r="AJ1172" s="58" t="str">
        <f>IF(H1172="","",VLOOKUP(H1172,単重表!$C$6:'単重表'!$F$2502,4,FALSE))</f>
        <v/>
      </c>
      <c r="AK1172" s="141" t="e">
        <f t="shared" si="118"/>
        <v>#VALUE!</v>
      </c>
      <c r="AL1172" s="40">
        <v>2</v>
      </c>
      <c r="AM1172" s="190" t="e">
        <f t="shared" si="119"/>
        <v>#VALUE!</v>
      </c>
      <c r="AO1172" s="191">
        <f t="shared" si="120"/>
        <v>0</v>
      </c>
      <c r="AP1172" s="182"/>
      <c r="AQ1172" s="183" t="str">
        <f t="shared" si="121"/>
        <v/>
      </c>
      <c r="AR1172" s="182"/>
      <c r="AS1172" s="184" t="str">
        <f t="shared" si="122"/>
        <v/>
      </c>
      <c r="AT1172" s="182"/>
      <c r="AU1172" s="276"/>
      <c r="AV1172" s="185"/>
      <c r="AW1172" s="185"/>
      <c r="AX1172" s="185"/>
      <c r="AY1172" s="185"/>
      <c r="AZ1172" s="185"/>
      <c r="BA1172" s="186"/>
      <c r="BB1172" s="80"/>
      <c r="BC1172" s="185"/>
      <c r="BD1172" s="185"/>
      <c r="BE1172" s="185"/>
      <c r="BF1172" s="185"/>
      <c r="BG1172" s="187"/>
      <c r="BH1172" s="278"/>
      <c r="BI1172" s="188"/>
      <c r="BJ1172" s="276"/>
      <c r="BL1172" s="40"/>
      <c r="BM1172" s="40"/>
      <c r="BN1172" s="40"/>
      <c r="BO1172" s="40"/>
      <c r="BP1172" s="40"/>
      <c r="BQ1172" s="40"/>
      <c r="BR1172" s="40"/>
      <c r="BS1172" s="40"/>
      <c r="BT1172" s="40"/>
      <c r="BU1172" s="40"/>
      <c r="BV1172" s="40"/>
      <c r="BW1172" s="40"/>
      <c r="BX1172" s="40"/>
      <c r="BY1172" s="40"/>
      <c r="BZ1172" s="40"/>
      <c r="CA1172" s="40"/>
      <c r="CB1172" s="40"/>
      <c r="CC1172" s="40"/>
      <c r="CD1172" s="40"/>
      <c r="CE1172" s="40"/>
      <c r="CF1172" s="40"/>
      <c r="CG1172" s="40"/>
      <c r="CH1172" s="40"/>
      <c r="CI1172" s="40"/>
      <c r="CJ1172" s="40"/>
      <c r="CK1172" s="40"/>
      <c r="CL1172" s="40"/>
      <c r="CM1172" s="40"/>
      <c r="CN1172" s="40"/>
      <c r="CO1172" s="40">
        <f t="shared" si="123"/>
        <v>0</v>
      </c>
    </row>
    <row r="1173" spans="1:93" ht="22.5" hidden="1" customHeight="1">
      <c r="A1173" s="277"/>
      <c r="B1173" s="275"/>
      <c r="C1173" s="75"/>
      <c r="D1173" s="78"/>
      <c r="E1173" s="75"/>
      <c r="F1173" s="80"/>
      <c r="G1173" s="78"/>
      <c r="H1173" s="70"/>
      <c r="I1173" s="81"/>
      <c r="J1173" s="71" t="str">
        <f>IF(H1173="","",VLOOKUP(H1173,単重表!$C$6:'単重表'!$F$2502,2,FALSE))</f>
        <v/>
      </c>
      <c r="K1173" s="232"/>
      <c r="L1173" s="101">
        <f t="shared" si="124"/>
        <v>1</v>
      </c>
      <c r="M1173" s="46"/>
      <c r="N1173" s="101">
        <f t="shared" si="125"/>
        <v>1</v>
      </c>
      <c r="O1173" s="49"/>
      <c r="P1173" s="47" t="str">
        <f>IF(H1173="","",VLOOKUP(H1173,単重表!$C$6:'単重表'!$F$2502,3,FALSE))</f>
        <v/>
      </c>
      <c r="Q1173" s="47"/>
      <c r="R1173" s="56" t="e">
        <f t="shared" si="126"/>
        <v>#VALUE!</v>
      </c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275"/>
      <c r="AF1173" s="275"/>
      <c r="AG1173" s="40"/>
      <c r="AH1173" s="40"/>
      <c r="AI1173" s="40"/>
      <c r="AJ1173" s="58" t="str">
        <f>IF(H1173="","",VLOOKUP(H1173,単重表!$C$6:'単重表'!$F$2502,4,FALSE))</f>
        <v/>
      </c>
      <c r="AK1173" s="141" t="e">
        <f t="shared" si="118"/>
        <v>#VALUE!</v>
      </c>
      <c r="AL1173" s="40">
        <v>2</v>
      </c>
      <c r="AM1173" s="190" t="e">
        <f t="shared" si="119"/>
        <v>#VALUE!</v>
      </c>
      <c r="AO1173" s="191">
        <f t="shared" si="120"/>
        <v>0</v>
      </c>
      <c r="AP1173" s="182"/>
      <c r="AQ1173" s="183" t="str">
        <f t="shared" si="121"/>
        <v/>
      </c>
      <c r="AR1173" s="182"/>
      <c r="AS1173" s="184" t="str">
        <f t="shared" si="122"/>
        <v/>
      </c>
      <c r="AT1173" s="182"/>
      <c r="AU1173" s="276"/>
      <c r="AV1173" s="185"/>
      <c r="AW1173" s="185"/>
      <c r="AX1173" s="185"/>
      <c r="AY1173" s="185"/>
      <c r="AZ1173" s="185"/>
      <c r="BA1173" s="186"/>
      <c r="BB1173" s="80"/>
      <c r="BC1173" s="185"/>
      <c r="BD1173" s="185"/>
      <c r="BE1173" s="185"/>
      <c r="BF1173" s="185"/>
      <c r="BG1173" s="187"/>
      <c r="BH1173" s="278"/>
      <c r="BI1173" s="188"/>
      <c r="BJ1173" s="276"/>
      <c r="BL1173" s="40"/>
      <c r="BM1173" s="40"/>
      <c r="BN1173" s="40"/>
      <c r="BO1173" s="40"/>
      <c r="BP1173" s="40"/>
      <c r="BQ1173" s="40"/>
      <c r="BR1173" s="40"/>
      <c r="BS1173" s="40"/>
      <c r="BT1173" s="40"/>
      <c r="BU1173" s="40"/>
      <c r="BV1173" s="40"/>
      <c r="BW1173" s="40"/>
      <c r="BX1173" s="40"/>
      <c r="BY1173" s="40"/>
      <c r="BZ1173" s="40"/>
      <c r="CA1173" s="40"/>
      <c r="CB1173" s="40"/>
      <c r="CC1173" s="40"/>
      <c r="CD1173" s="40"/>
      <c r="CE1173" s="40"/>
      <c r="CF1173" s="40"/>
      <c r="CG1173" s="40"/>
      <c r="CH1173" s="40"/>
      <c r="CI1173" s="40"/>
      <c r="CJ1173" s="40"/>
      <c r="CK1173" s="40"/>
      <c r="CL1173" s="40"/>
      <c r="CM1173" s="40"/>
      <c r="CN1173" s="40"/>
      <c r="CO1173" s="40">
        <f t="shared" si="123"/>
        <v>0</v>
      </c>
    </row>
    <row r="1174" spans="1:93" ht="22.5" hidden="1" customHeight="1">
      <c r="A1174" s="277"/>
      <c r="B1174" s="275"/>
      <c r="C1174" s="75"/>
      <c r="D1174" s="78"/>
      <c r="E1174" s="75"/>
      <c r="F1174" s="80"/>
      <c r="G1174" s="78"/>
      <c r="H1174" s="70"/>
      <c r="I1174" s="81"/>
      <c r="J1174" s="71" t="str">
        <f>IF(H1174="","",VLOOKUP(H1174,単重表!$C$6:'単重表'!$F$2502,2,FALSE))</f>
        <v/>
      </c>
      <c r="K1174" s="232"/>
      <c r="L1174" s="101">
        <f t="shared" si="124"/>
        <v>1</v>
      </c>
      <c r="M1174" s="46"/>
      <c r="N1174" s="101">
        <f t="shared" si="125"/>
        <v>1</v>
      </c>
      <c r="O1174" s="49"/>
      <c r="P1174" s="47" t="str">
        <f>IF(H1174="","",VLOOKUP(H1174,単重表!$C$6:'単重表'!$F$2502,3,FALSE))</f>
        <v/>
      </c>
      <c r="Q1174" s="47"/>
      <c r="R1174" s="56" t="e">
        <f t="shared" si="126"/>
        <v>#VALUE!</v>
      </c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275"/>
      <c r="AF1174" s="275"/>
      <c r="AG1174" s="40"/>
      <c r="AH1174" s="40"/>
      <c r="AI1174" s="40"/>
      <c r="AJ1174" s="58" t="str">
        <f>IF(H1174="","",VLOOKUP(H1174,単重表!$C$6:'単重表'!$F$2502,4,FALSE))</f>
        <v/>
      </c>
      <c r="AK1174" s="141" t="e">
        <f t="shared" si="118"/>
        <v>#VALUE!</v>
      </c>
      <c r="AL1174" s="40">
        <v>2</v>
      </c>
      <c r="AM1174" s="190" t="e">
        <f t="shared" si="119"/>
        <v>#VALUE!</v>
      </c>
      <c r="AO1174" s="191">
        <f t="shared" si="120"/>
        <v>0</v>
      </c>
      <c r="AP1174" s="182"/>
      <c r="AQ1174" s="183" t="str">
        <f t="shared" si="121"/>
        <v/>
      </c>
      <c r="AR1174" s="182"/>
      <c r="AS1174" s="184" t="str">
        <f t="shared" si="122"/>
        <v/>
      </c>
      <c r="AT1174" s="182"/>
      <c r="AU1174" s="276"/>
      <c r="AV1174" s="185"/>
      <c r="AW1174" s="185"/>
      <c r="AX1174" s="185"/>
      <c r="AY1174" s="185"/>
      <c r="AZ1174" s="185"/>
      <c r="BA1174" s="186"/>
      <c r="BB1174" s="80"/>
      <c r="BC1174" s="185"/>
      <c r="BD1174" s="185"/>
      <c r="BE1174" s="185"/>
      <c r="BF1174" s="185"/>
      <c r="BG1174" s="187"/>
      <c r="BH1174" s="278"/>
      <c r="BI1174" s="188"/>
      <c r="BJ1174" s="276"/>
      <c r="BL1174" s="40"/>
      <c r="BM1174" s="40"/>
      <c r="BN1174" s="40"/>
      <c r="BO1174" s="40"/>
      <c r="BP1174" s="40"/>
      <c r="BQ1174" s="40"/>
      <c r="BR1174" s="40"/>
      <c r="BS1174" s="40"/>
      <c r="BT1174" s="40"/>
      <c r="BU1174" s="40"/>
      <c r="BV1174" s="40"/>
      <c r="BW1174" s="40"/>
      <c r="BX1174" s="40"/>
      <c r="BY1174" s="40"/>
      <c r="BZ1174" s="40"/>
      <c r="CA1174" s="40"/>
      <c r="CB1174" s="40"/>
      <c r="CC1174" s="40"/>
      <c r="CD1174" s="40"/>
      <c r="CE1174" s="40"/>
      <c r="CF1174" s="40"/>
      <c r="CG1174" s="40"/>
      <c r="CH1174" s="40"/>
      <c r="CI1174" s="40"/>
      <c r="CJ1174" s="40"/>
      <c r="CK1174" s="40"/>
      <c r="CL1174" s="40"/>
      <c r="CM1174" s="40"/>
      <c r="CN1174" s="40"/>
      <c r="CO1174" s="40">
        <f t="shared" si="123"/>
        <v>0</v>
      </c>
    </row>
    <row r="1175" spans="1:93" ht="22.5" hidden="1" customHeight="1">
      <c r="A1175" s="277"/>
      <c r="B1175" s="275"/>
      <c r="C1175" s="75"/>
      <c r="D1175" s="78"/>
      <c r="E1175" s="75"/>
      <c r="F1175" s="80"/>
      <c r="G1175" s="78"/>
      <c r="H1175" s="70"/>
      <c r="I1175" s="81"/>
      <c r="J1175" s="71" t="str">
        <f>IF(H1175="","",VLOOKUP(H1175,単重表!$C$6:'単重表'!$F$2502,2,FALSE))</f>
        <v/>
      </c>
      <c r="K1175" s="232"/>
      <c r="L1175" s="101">
        <f t="shared" si="124"/>
        <v>1</v>
      </c>
      <c r="M1175" s="46"/>
      <c r="N1175" s="101">
        <f t="shared" si="125"/>
        <v>1</v>
      </c>
      <c r="O1175" s="49"/>
      <c r="P1175" s="47" t="str">
        <f>IF(H1175="","",VLOOKUP(H1175,単重表!$C$6:'単重表'!$F$2502,3,FALSE))</f>
        <v/>
      </c>
      <c r="Q1175" s="47"/>
      <c r="R1175" s="56" t="e">
        <f t="shared" si="126"/>
        <v>#VALUE!</v>
      </c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275"/>
      <c r="AF1175" s="275"/>
      <c r="AG1175" s="40"/>
      <c r="AH1175" s="40"/>
      <c r="AI1175" s="40"/>
      <c r="AJ1175" s="58" t="str">
        <f>IF(H1175="","",VLOOKUP(H1175,単重表!$C$6:'単重表'!$F$2502,4,FALSE))</f>
        <v/>
      </c>
      <c r="AK1175" s="141" t="e">
        <f t="shared" si="118"/>
        <v>#VALUE!</v>
      </c>
      <c r="AL1175" s="40">
        <v>2</v>
      </c>
      <c r="AM1175" s="190" t="e">
        <f t="shared" si="119"/>
        <v>#VALUE!</v>
      </c>
      <c r="AO1175" s="191">
        <f t="shared" si="120"/>
        <v>0</v>
      </c>
      <c r="AP1175" s="182"/>
      <c r="AQ1175" s="183" t="str">
        <f t="shared" si="121"/>
        <v/>
      </c>
      <c r="AR1175" s="182"/>
      <c r="AS1175" s="184" t="str">
        <f t="shared" si="122"/>
        <v/>
      </c>
      <c r="AT1175" s="182"/>
      <c r="AU1175" s="276"/>
      <c r="AV1175" s="185"/>
      <c r="AW1175" s="185"/>
      <c r="AX1175" s="185"/>
      <c r="AY1175" s="185"/>
      <c r="AZ1175" s="185"/>
      <c r="BA1175" s="186"/>
      <c r="BB1175" s="80"/>
      <c r="BC1175" s="185"/>
      <c r="BD1175" s="185"/>
      <c r="BE1175" s="185"/>
      <c r="BF1175" s="185"/>
      <c r="BG1175" s="187"/>
      <c r="BH1175" s="278"/>
      <c r="BI1175" s="188"/>
      <c r="BJ1175" s="276"/>
      <c r="BL1175" s="40"/>
      <c r="BM1175" s="40"/>
      <c r="BN1175" s="40"/>
      <c r="BO1175" s="40"/>
      <c r="BP1175" s="40"/>
      <c r="BQ1175" s="40"/>
      <c r="BR1175" s="40"/>
      <c r="BS1175" s="40"/>
      <c r="BT1175" s="40"/>
      <c r="BU1175" s="40"/>
      <c r="BV1175" s="40"/>
      <c r="BW1175" s="40"/>
      <c r="BX1175" s="40"/>
      <c r="BY1175" s="40"/>
      <c r="BZ1175" s="40"/>
      <c r="CA1175" s="40"/>
      <c r="CB1175" s="40"/>
      <c r="CC1175" s="40"/>
      <c r="CD1175" s="40"/>
      <c r="CE1175" s="40"/>
      <c r="CF1175" s="40"/>
      <c r="CG1175" s="40"/>
      <c r="CH1175" s="40"/>
      <c r="CI1175" s="40"/>
      <c r="CJ1175" s="40"/>
      <c r="CK1175" s="40"/>
      <c r="CL1175" s="40"/>
      <c r="CM1175" s="40"/>
      <c r="CN1175" s="40"/>
      <c r="CO1175" s="40">
        <f t="shared" si="123"/>
        <v>0</v>
      </c>
    </row>
    <row r="1176" spans="1:93" ht="22.5" hidden="1" customHeight="1">
      <c r="A1176" s="277"/>
      <c r="B1176" s="275"/>
      <c r="C1176" s="75"/>
      <c r="D1176" s="78"/>
      <c r="E1176" s="75"/>
      <c r="F1176" s="80"/>
      <c r="G1176" s="78"/>
      <c r="H1176" s="70"/>
      <c r="I1176" s="81"/>
      <c r="J1176" s="71" t="str">
        <f>IF(H1176="","",VLOOKUP(H1176,単重表!$C$6:'単重表'!$F$2502,2,FALSE))</f>
        <v/>
      </c>
      <c r="K1176" s="232"/>
      <c r="L1176" s="101">
        <f t="shared" si="124"/>
        <v>1</v>
      </c>
      <c r="M1176" s="46"/>
      <c r="N1176" s="101">
        <f t="shared" si="125"/>
        <v>1</v>
      </c>
      <c r="O1176" s="49"/>
      <c r="P1176" s="47" t="str">
        <f>IF(H1176="","",VLOOKUP(H1176,単重表!$C$6:'単重表'!$F$2502,3,FALSE))</f>
        <v/>
      </c>
      <c r="Q1176" s="47"/>
      <c r="R1176" s="56" t="e">
        <f t="shared" si="126"/>
        <v>#VALUE!</v>
      </c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275"/>
      <c r="AF1176" s="275"/>
      <c r="AG1176" s="40"/>
      <c r="AH1176" s="40"/>
      <c r="AI1176" s="40"/>
      <c r="AJ1176" s="58" t="str">
        <f>IF(H1176="","",VLOOKUP(H1176,単重表!$C$6:'単重表'!$F$2502,4,FALSE))</f>
        <v/>
      </c>
      <c r="AK1176" s="141" t="e">
        <f t="shared" si="118"/>
        <v>#VALUE!</v>
      </c>
      <c r="AL1176" s="40">
        <v>2</v>
      </c>
      <c r="AM1176" s="190" t="e">
        <f t="shared" si="119"/>
        <v>#VALUE!</v>
      </c>
      <c r="AO1176" s="191">
        <f t="shared" si="120"/>
        <v>0</v>
      </c>
      <c r="AP1176" s="182"/>
      <c r="AQ1176" s="183" t="str">
        <f t="shared" si="121"/>
        <v/>
      </c>
      <c r="AR1176" s="182"/>
      <c r="AS1176" s="184" t="str">
        <f t="shared" si="122"/>
        <v/>
      </c>
      <c r="AT1176" s="182"/>
      <c r="AU1176" s="276"/>
      <c r="AV1176" s="185"/>
      <c r="AW1176" s="185"/>
      <c r="AX1176" s="185"/>
      <c r="AY1176" s="185"/>
      <c r="AZ1176" s="185"/>
      <c r="BA1176" s="186"/>
      <c r="BB1176" s="80"/>
      <c r="BC1176" s="185"/>
      <c r="BD1176" s="185"/>
      <c r="BE1176" s="185"/>
      <c r="BF1176" s="185"/>
      <c r="BG1176" s="187"/>
      <c r="BH1176" s="278"/>
      <c r="BI1176" s="188"/>
      <c r="BJ1176" s="276"/>
      <c r="BL1176" s="40"/>
      <c r="BM1176" s="40"/>
      <c r="BN1176" s="40"/>
      <c r="BO1176" s="40"/>
      <c r="BP1176" s="40"/>
      <c r="BQ1176" s="40"/>
      <c r="BR1176" s="40"/>
      <c r="BS1176" s="40"/>
      <c r="BT1176" s="40"/>
      <c r="BU1176" s="40"/>
      <c r="BV1176" s="40"/>
      <c r="BW1176" s="40"/>
      <c r="BX1176" s="40"/>
      <c r="BY1176" s="40"/>
      <c r="BZ1176" s="40"/>
      <c r="CA1176" s="40"/>
      <c r="CB1176" s="40"/>
      <c r="CC1176" s="40"/>
      <c r="CD1176" s="40"/>
      <c r="CE1176" s="40"/>
      <c r="CF1176" s="40"/>
      <c r="CG1176" s="40"/>
      <c r="CH1176" s="40"/>
      <c r="CI1176" s="40"/>
      <c r="CJ1176" s="40"/>
      <c r="CK1176" s="40"/>
      <c r="CL1176" s="40"/>
      <c r="CM1176" s="40"/>
      <c r="CN1176" s="40"/>
      <c r="CO1176" s="40">
        <f t="shared" si="123"/>
        <v>0</v>
      </c>
    </row>
    <row r="1177" spans="1:93" ht="22.5" hidden="1" customHeight="1">
      <c r="A1177" s="277"/>
      <c r="B1177" s="275"/>
      <c r="C1177" s="75"/>
      <c r="D1177" s="78"/>
      <c r="E1177" s="75"/>
      <c r="F1177" s="80"/>
      <c r="G1177" s="78"/>
      <c r="H1177" s="70"/>
      <c r="I1177" s="81"/>
      <c r="J1177" s="71" t="str">
        <f>IF(H1177="","",VLOOKUP(H1177,単重表!$C$6:'単重表'!$F$2502,2,FALSE))</f>
        <v/>
      </c>
      <c r="K1177" s="232"/>
      <c r="L1177" s="101">
        <f t="shared" si="124"/>
        <v>1</v>
      </c>
      <c r="M1177" s="46"/>
      <c r="N1177" s="101">
        <f t="shared" si="125"/>
        <v>1</v>
      </c>
      <c r="O1177" s="49"/>
      <c r="P1177" s="47" t="str">
        <f>IF(H1177="","",VLOOKUP(H1177,単重表!$C$6:'単重表'!$F$2502,3,FALSE))</f>
        <v/>
      </c>
      <c r="Q1177" s="47"/>
      <c r="R1177" s="56" t="e">
        <f t="shared" si="126"/>
        <v>#VALUE!</v>
      </c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275"/>
      <c r="AF1177" s="275"/>
      <c r="AG1177" s="40"/>
      <c r="AH1177" s="40"/>
      <c r="AI1177" s="40"/>
      <c r="AJ1177" s="58" t="str">
        <f>IF(H1177="","",VLOOKUP(H1177,単重表!$C$6:'単重表'!$F$2502,4,FALSE))</f>
        <v/>
      </c>
      <c r="AK1177" s="141" t="e">
        <f t="shared" si="118"/>
        <v>#VALUE!</v>
      </c>
      <c r="AL1177" s="40">
        <v>2</v>
      </c>
      <c r="AM1177" s="190" t="e">
        <f t="shared" si="119"/>
        <v>#VALUE!</v>
      </c>
      <c r="AO1177" s="191">
        <f t="shared" si="120"/>
        <v>0</v>
      </c>
      <c r="AP1177" s="182"/>
      <c r="AQ1177" s="183" t="str">
        <f t="shared" si="121"/>
        <v/>
      </c>
      <c r="AR1177" s="182"/>
      <c r="AS1177" s="184" t="str">
        <f t="shared" si="122"/>
        <v/>
      </c>
      <c r="AT1177" s="182"/>
      <c r="AU1177" s="276"/>
      <c r="AV1177" s="185"/>
      <c r="AW1177" s="185"/>
      <c r="AX1177" s="185"/>
      <c r="AY1177" s="185"/>
      <c r="AZ1177" s="185"/>
      <c r="BA1177" s="186"/>
      <c r="BB1177" s="80"/>
      <c r="BC1177" s="185"/>
      <c r="BD1177" s="185"/>
      <c r="BE1177" s="185"/>
      <c r="BF1177" s="185"/>
      <c r="BG1177" s="187"/>
      <c r="BH1177" s="278"/>
      <c r="BI1177" s="188"/>
      <c r="BJ1177" s="276"/>
      <c r="BL1177" s="40"/>
      <c r="BM1177" s="40"/>
      <c r="BN1177" s="40"/>
      <c r="BO1177" s="40"/>
      <c r="BP1177" s="40"/>
      <c r="BQ1177" s="40"/>
      <c r="BR1177" s="40"/>
      <c r="BS1177" s="40"/>
      <c r="BT1177" s="40"/>
      <c r="BU1177" s="40"/>
      <c r="BV1177" s="40"/>
      <c r="BW1177" s="40"/>
      <c r="BX1177" s="40"/>
      <c r="BY1177" s="40"/>
      <c r="BZ1177" s="40"/>
      <c r="CA1177" s="40"/>
      <c r="CB1177" s="40"/>
      <c r="CC1177" s="40"/>
      <c r="CD1177" s="40"/>
      <c r="CE1177" s="40"/>
      <c r="CF1177" s="40"/>
      <c r="CG1177" s="40"/>
      <c r="CH1177" s="40"/>
      <c r="CI1177" s="40"/>
      <c r="CJ1177" s="40"/>
      <c r="CK1177" s="40"/>
      <c r="CL1177" s="40"/>
      <c r="CM1177" s="40"/>
      <c r="CN1177" s="40"/>
      <c r="CO1177" s="40">
        <f t="shared" si="123"/>
        <v>0</v>
      </c>
    </row>
    <row r="1178" spans="1:93" ht="22.5" hidden="1" customHeight="1">
      <c r="A1178" s="277"/>
      <c r="B1178" s="275"/>
      <c r="C1178" s="75"/>
      <c r="D1178" s="78"/>
      <c r="E1178" s="75"/>
      <c r="F1178" s="80"/>
      <c r="G1178" s="78"/>
      <c r="H1178" s="70"/>
      <c r="I1178" s="81"/>
      <c r="J1178" s="71" t="str">
        <f>IF(H1178="","",VLOOKUP(H1178,単重表!$C$6:'単重表'!$F$2502,2,FALSE))</f>
        <v/>
      </c>
      <c r="K1178" s="232"/>
      <c r="L1178" s="101">
        <f t="shared" si="124"/>
        <v>1</v>
      </c>
      <c r="M1178" s="46"/>
      <c r="N1178" s="101">
        <f t="shared" si="125"/>
        <v>1</v>
      </c>
      <c r="O1178" s="49"/>
      <c r="P1178" s="47" t="str">
        <f>IF(H1178="","",VLOOKUP(H1178,単重表!$C$6:'単重表'!$F$2502,3,FALSE))</f>
        <v/>
      </c>
      <c r="Q1178" s="47"/>
      <c r="R1178" s="56" t="e">
        <f t="shared" si="126"/>
        <v>#VALUE!</v>
      </c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275"/>
      <c r="AF1178" s="275"/>
      <c r="AG1178" s="40"/>
      <c r="AH1178" s="40"/>
      <c r="AI1178" s="40"/>
      <c r="AJ1178" s="58" t="str">
        <f>IF(H1178="","",VLOOKUP(H1178,単重表!$C$6:'単重表'!$F$2502,4,FALSE))</f>
        <v/>
      </c>
      <c r="AK1178" s="141" t="e">
        <f t="shared" si="118"/>
        <v>#VALUE!</v>
      </c>
      <c r="AL1178" s="40">
        <v>2</v>
      </c>
      <c r="AM1178" s="190" t="e">
        <f t="shared" si="119"/>
        <v>#VALUE!</v>
      </c>
      <c r="AO1178" s="191">
        <f t="shared" si="120"/>
        <v>0</v>
      </c>
      <c r="AP1178" s="182"/>
      <c r="AQ1178" s="183" t="str">
        <f t="shared" si="121"/>
        <v/>
      </c>
      <c r="AR1178" s="182"/>
      <c r="AS1178" s="184" t="str">
        <f t="shared" si="122"/>
        <v/>
      </c>
      <c r="AT1178" s="182"/>
      <c r="AU1178" s="276"/>
      <c r="AV1178" s="185"/>
      <c r="AW1178" s="185"/>
      <c r="AX1178" s="185"/>
      <c r="AY1178" s="185"/>
      <c r="AZ1178" s="185"/>
      <c r="BA1178" s="186"/>
      <c r="BB1178" s="80"/>
      <c r="BC1178" s="185"/>
      <c r="BD1178" s="185"/>
      <c r="BE1178" s="185"/>
      <c r="BF1178" s="185"/>
      <c r="BG1178" s="187"/>
      <c r="BH1178" s="278"/>
      <c r="BI1178" s="188"/>
      <c r="BJ1178" s="276"/>
      <c r="BL1178" s="40"/>
      <c r="BM1178" s="40"/>
      <c r="BN1178" s="40"/>
      <c r="BO1178" s="40"/>
      <c r="BP1178" s="40"/>
      <c r="BQ1178" s="40"/>
      <c r="BR1178" s="40"/>
      <c r="BS1178" s="40"/>
      <c r="BT1178" s="40"/>
      <c r="BU1178" s="40"/>
      <c r="BV1178" s="40"/>
      <c r="BW1178" s="40"/>
      <c r="BX1178" s="40"/>
      <c r="BY1178" s="40"/>
      <c r="BZ1178" s="40"/>
      <c r="CA1178" s="40"/>
      <c r="CB1178" s="40"/>
      <c r="CC1178" s="40"/>
      <c r="CD1178" s="40"/>
      <c r="CE1178" s="40"/>
      <c r="CF1178" s="40"/>
      <c r="CG1178" s="40"/>
      <c r="CH1178" s="40"/>
      <c r="CI1178" s="40"/>
      <c r="CJ1178" s="40"/>
      <c r="CK1178" s="40"/>
      <c r="CL1178" s="40"/>
      <c r="CM1178" s="40"/>
      <c r="CN1178" s="40"/>
      <c r="CO1178" s="40">
        <f t="shared" si="123"/>
        <v>0</v>
      </c>
    </row>
    <row r="1179" spans="1:93" ht="22.5" hidden="1" customHeight="1">
      <c r="A1179" s="277"/>
      <c r="B1179" s="275"/>
      <c r="C1179" s="75"/>
      <c r="D1179" s="78"/>
      <c r="E1179" s="75"/>
      <c r="F1179" s="80"/>
      <c r="G1179" s="78"/>
      <c r="H1179" s="70"/>
      <c r="I1179" s="81"/>
      <c r="J1179" s="71" t="str">
        <f>IF(H1179="","",VLOOKUP(H1179,単重表!$C$6:'単重表'!$F$2502,2,FALSE))</f>
        <v/>
      </c>
      <c r="K1179" s="232"/>
      <c r="L1179" s="101">
        <f t="shared" si="124"/>
        <v>1</v>
      </c>
      <c r="M1179" s="46"/>
      <c r="N1179" s="101">
        <f t="shared" si="125"/>
        <v>1</v>
      </c>
      <c r="O1179" s="49"/>
      <c r="P1179" s="47" t="str">
        <f>IF(H1179="","",VLOOKUP(H1179,単重表!$C$6:'単重表'!$F$2502,3,FALSE))</f>
        <v/>
      </c>
      <c r="Q1179" s="47"/>
      <c r="R1179" s="56" t="e">
        <f t="shared" si="126"/>
        <v>#VALUE!</v>
      </c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275"/>
      <c r="AF1179" s="275"/>
      <c r="AG1179" s="40"/>
      <c r="AH1179" s="40"/>
      <c r="AI1179" s="40"/>
      <c r="AJ1179" s="58" t="str">
        <f>IF(H1179="","",VLOOKUP(H1179,単重表!$C$6:'単重表'!$F$2502,4,FALSE))</f>
        <v/>
      </c>
      <c r="AK1179" s="141" t="e">
        <f t="shared" si="118"/>
        <v>#VALUE!</v>
      </c>
      <c r="AL1179" s="40">
        <v>2</v>
      </c>
      <c r="AM1179" s="190" t="e">
        <f t="shared" si="119"/>
        <v>#VALUE!</v>
      </c>
      <c r="AO1179" s="191">
        <f t="shared" si="120"/>
        <v>0</v>
      </c>
      <c r="AP1179" s="182"/>
      <c r="AQ1179" s="183" t="str">
        <f t="shared" si="121"/>
        <v/>
      </c>
      <c r="AR1179" s="182"/>
      <c r="AS1179" s="184" t="str">
        <f t="shared" si="122"/>
        <v/>
      </c>
      <c r="AT1179" s="182"/>
      <c r="AU1179" s="276"/>
      <c r="AV1179" s="185"/>
      <c r="AW1179" s="185"/>
      <c r="AX1179" s="185"/>
      <c r="AY1179" s="185"/>
      <c r="AZ1179" s="185"/>
      <c r="BA1179" s="186"/>
      <c r="BB1179" s="80"/>
      <c r="BC1179" s="185"/>
      <c r="BD1179" s="185"/>
      <c r="BE1179" s="185"/>
      <c r="BF1179" s="185"/>
      <c r="BG1179" s="187"/>
      <c r="BH1179" s="278"/>
      <c r="BI1179" s="188"/>
      <c r="BJ1179" s="276"/>
      <c r="BL1179" s="40"/>
      <c r="BM1179" s="40"/>
      <c r="BN1179" s="40"/>
      <c r="BO1179" s="40"/>
      <c r="BP1179" s="40"/>
      <c r="BQ1179" s="40"/>
      <c r="BR1179" s="40"/>
      <c r="BS1179" s="40"/>
      <c r="BT1179" s="40"/>
      <c r="BU1179" s="40"/>
      <c r="BV1179" s="40"/>
      <c r="BW1179" s="40"/>
      <c r="BX1179" s="40"/>
      <c r="BY1179" s="40"/>
      <c r="BZ1179" s="40"/>
      <c r="CA1179" s="40"/>
      <c r="CB1179" s="40"/>
      <c r="CC1179" s="40"/>
      <c r="CD1179" s="40"/>
      <c r="CE1179" s="40"/>
      <c r="CF1179" s="40"/>
      <c r="CG1179" s="40"/>
      <c r="CH1179" s="40"/>
      <c r="CI1179" s="40"/>
      <c r="CJ1179" s="40"/>
      <c r="CK1179" s="40"/>
      <c r="CL1179" s="40"/>
      <c r="CM1179" s="40"/>
      <c r="CN1179" s="40"/>
      <c r="CO1179" s="40">
        <f t="shared" si="123"/>
        <v>0</v>
      </c>
    </row>
    <row r="1180" spans="1:93" ht="22.5" hidden="1" customHeight="1">
      <c r="A1180" s="277"/>
      <c r="B1180" s="275"/>
      <c r="C1180" s="75"/>
      <c r="D1180" s="78"/>
      <c r="E1180" s="75"/>
      <c r="F1180" s="80"/>
      <c r="G1180" s="78"/>
      <c r="H1180" s="70"/>
      <c r="I1180" s="81"/>
      <c r="J1180" s="71" t="str">
        <f>IF(H1180="","",VLOOKUP(H1180,単重表!$C$6:'単重表'!$F$2502,2,FALSE))</f>
        <v/>
      </c>
      <c r="K1180" s="232"/>
      <c r="L1180" s="101">
        <f t="shared" si="124"/>
        <v>1</v>
      </c>
      <c r="M1180" s="46"/>
      <c r="N1180" s="101">
        <f t="shared" si="125"/>
        <v>1</v>
      </c>
      <c r="O1180" s="49"/>
      <c r="P1180" s="47" t="str">
        <f>IF(H1180="","",VLOOKUP(H1180,単重表!$C$6:'単重表'!$F$2502,3,FALSE))</f>
        <v/>
      </c>
      <c r="Q1180" s="47"/>
      <c r="R1180" s="56" t="e">
        <f t="shared" si="126"/>
        <v>#VALUE!</v>
      </c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275"/>
      <c r="AF1180" s="275"/>
      <c r="AG1180" s="40"/>
      <c r="AH1180" s="40"/>
      <c r="AI1180" s="40"/>
      <c r="AJ1180" s="58" t="str">
        <f>IF(H1180="","",VLOOKUP(H1180,単重表!$C$6:'単重表'!$F$2502,4,FALSE))</f>
        <v/>
      </c>
      <c r="AK1180" s="141" t="e">
        <f t="shared" si="118"/>
        <v>#VALUE!</v>
      </c>
      <c r="AL1180" s="40">
        <v>2</v>
      </c>
      <c r="AM1180" s="190" t="e">
        <f t="shared" si="119"/>
        <v>#VALUE!</v>
      </c>
      <c r="AO1180" s="191">
        <f t="shared" si="120"/>
        <v>0</v>
      </c>
      <c r="AP1180" s="182"/>
      <c r="AQ1180" s="183" t="str">
        <f t="shared" si="121"/>
        <v/>
      </c>
      <c r="AR1180" s="182"/>
      <c r="AS1180" s="184" t="str">
        <f t="shared" si="122"/>
        <v/>
      </c>
      <c r="AT1180" s="182"/>
      <c r="AU1180" s="276"/>
      <c r="AV1180" s="185"/>
      <c r="AW1180" s="185"/>
      <c r="AX1180" s="185"/>
      <c r="AY1180" s="185"/>
      <c r="AZ1180" s="185"/>
      <c r="BA1180" s="186"/>
      <c r="BB1180" s="80"/>
      <c r="BC1180" s="185"/>
      <c r="BD1180" s="185"/>
      <c r="BE1180" s="185"/>
      <c r="BF1180" s="185"/>
      <c r="BG1180" s="187"/>
      <c r="BH1180" s="278"/>
      <c r="BI1180" s="188"/>
      <c r="BJ1180" s="276"/>
      <c r="BL1180" s="40"/>
      <c r="BM1180" s="40"/>
      <c r="BN1180" s="40"/>
      <c r="BO1180" s="40"/>
      <c r="BP1180" s="40"/>
      <c r="BQ1180" s="40"/>
      <c r="BR1180" s="40"/>
      <c r="BS1180" s="40"/>
      <c r="BT1180" s="40"/>
      <c r="BU1180" s="40"/>
      <c r="BV1180" s="40"/>
      <c r="BW1180" s="40"/>
      <c r="BX1180" s="40"/>
      <c r="BY1180" s="40"/>
      <c r="BZ1180" s="40"/>
      <c r="CA1180" s="40"/>
      <c r="CB1180" s="40"/>
      <c r="CC1180" s="40"/>
      <c r="CD1180" s="40"/>
      <c r="CE1180" s="40"/>
      <c r="CF1180" s="40"/>
      <c r="CG1180" s="40"/>
      <c r="CH1180" s="40"/>
      <c r="CI1180" s="40"/>
      <c r="CJ1180" s="40"/>
      <c r="CK1180" s="40"/>
      <c r="CL1180" s="40"/>
      <c r="CM1180" s="40"/>
      <c r="CN1180" s="40"/>
      <c r="CO1180" s="40">
        <f t="shared" si="123"/>
        <v>0</v>
      </c>
    </row>
    <row r="1181" spans="1:93" ht="22.5" hidden="1" customHeight="1">
      <c r="A1181" s="277"/>
      <c r="B1181" s="275"/>
      <c r="C1181" s="75"/>
      <c r="D1181" s="78"/>
      <c r="E1181" s="75"/>
      <c r="F1181" s="80"/>
      <c r="G1181" s="78"/>
      <c r="H1181" s="70"/>
      <c r="I1181" s="81"/>
      <c r="J1181" s="71" t="str">
        <f>IF(H1181="","",VLOOKUP(H1181,単重表!$C$6:'単重表'!$F$2502,2,FALSE))</f>
        <v/>
      </c>
      <c r="K1181" s="232"/>
      <c r="L1181" s="101">
        <f t="shared" si="124"/>
        <v>1</v>
      </c>
      <c r="M1181" s="46"/>
      <c r="N1181" s="101">
        <f t="shared" si="125"/>
        <v>1</v>
      </c>
      <c r="O1181" s="49"/>
      <c r="P1181" s="47" t="str">
        <f>IF(H1181="","",VLOOKUP(H1181,単重表!$C$6:'単重表'!$F$2502,3,FALSE))</f>
        <v/>
      </c>
      <c r="Q1181" s="47"/>
      <c r="R1181" s="56" t="e">
        <f t="shared" si="126"/>
        <v>#VALUE!</v>
      </c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275"/>
      <c r="AF1181" s="275"/>
      <c r="AG1181" s="40"/>
      <c r="AH1181" s="40"/>
      <c r="AI1181" s="40"/>
      <c r="AJ1181" s="58" t="str">
        <f>IF(H1181="","",VLOOKUP(H1181,単重表!$C$6:'単重表'!$F$2502,4,FALSE))</f>
        <v/>
      </c>
      <c r="AK1181" s="141" t="e">
        <f t="shared" si="118"/>
        <v>#VALUE!</v>
      </c>
      <c r="AL1181" s="40">
        <v>2</v>
      </c>
      <c r="AM1181" s="190" t="e">
        <f t="shared" si="119"/>
        <v>#VALUE!</v>
      </c>
      <c r="AO1181" s="191">
        <f t="shared" si="120"/>
        <v>0</v>
      </c>
      <c r="AP1181" s="182"/>
      <c r="AQ1181" s="183" t="str">
        <f t="shared" si="121"/>
        <v/>
      </c>
      <c r="AR1181" s="182"/>
      <c r="AS1181" s="184" t="str">
        <f t="shared" si="122"/>
        <v/>
      </c>
      <c r="AT1181" s="182"/>
      <c r="AU1181" s="276"/>
      <c r="AV1181" s="185"/>
      <c r="AW1181" s="185"/>
      <c r="AX1181" s="185"/>
      <c r="AY1181" s="185"/>
      <c r="AZ1181" s="185"/>
      <c r="BA1181" s="186"/>
      <c r="BB1181" s="80"/>
      <c r="BC1181" s="185"/>
      <c r="BD1181" s="185"/>
      <c r="BE1181" s="185"/>
      <c r="BF1181" s="185"/>
      <c r="BG1181" s="187"/>
      <c r="BH1181" s="278"/>
      <c r="BI1181" s="188"/>
      <c r="BJ1181" s="276"/>
      <c r="BL1181" s="40"/>
      <c r="BM1181" s="40"/>
      <c r="BN1181" s="40"/>
      <c r="BO1181" s="40"/>
      <c r="BP1181" s="40"/>
      <c r="BQ1181" s="40"/>
      <c r="BR1181" s="40"/>
      <c r="BS1181" s="40"/>
      <c r="BT1181" s="40"/>
      <c r="BU1181" s="40"/>
      <c r="BV1181" s="40"/>
      <c r="BW1181" s="40"/>
      <c r="BX1181" s="40"/>
      <c r="BY1181" s="40"/>
      <c r="BZ1181" s="40"/>
      <c r="CA1181" s="40"/>
      <c r="CB1181" s="40"/>
      <c r="CC1181" s="40"/>
      <c r="CD1181" s="40"/>
      <c r="CE1181" s="40"/>
      <c r="CF1181" s="40"/>
      <c r="CG1181" s="40"/>
      <c r="CH1181" s="40"/>
      <c r="CI1181" s="40"/>
      <c r="CJ1181" s="40"/>
      <c r="CK1181" s="40"/>
      <c r="CL1181" s="40"/>
      <c r="CM1181" s="40"/>
      <c r="CN1181" s="40"/>
      <c r="CO1181" s="40">
        <f t="shared" si="123"/>
        <v>0</v>
      </c>
    </row>
    <row r="1182" spans="1:93" ht="22.5" hidden="1" customHeight="1">
      <c r="A1182" s="277"/>
      <c r="B1182" s="275"/>
      <c r="C1182" s="75"/>
      <c r="D1182" s="78"/>
      <c r="E1182" s="75"/>
      <c r="F1182" s="80"/>
      <c r="G1182" s="78"/>
      <c r="H1182" s="70"/>
      <c r="I1182" s="81"/>
      <c r="J1182" s="71" t="str">
        <f>IF(H1182="","",VLOOKUP(H1182,単重表!$C$6:'単重表'!$F$2502,2,FALSE))</f>
        <v/>
      </c>
      <c r="K1182" s="232"/>
      <c r="L1182" s="101">
        <f t="shared" si="124"/>
        <v>1</v>
      </c>
      <c r="M1182" s="46"/>
      <c r="N1182" s="101">
        <f t="shared" si="125"/>
        <v>1</v>
      </c>
      <c r="O1182" s="49"/>
      <c r="P1182" s="47" t="str">
        <f>IF(H1182="","",VLOOKUP(H1182,単重表!$C$6:'単重表'!$F$2502,3,FALSE))</f>
        <v/>
      </c>
      <c r="Q1182" s="47"/>
      <c r="R1182" s="56" t="e">
        <f t="shared" si="126"/>
        <v>#VALUE!</v>
      </c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275"/>
      <c r="AF1182" s="275"/>
      <c r="AG1182" s="40"/>
      <c r="AH1182" s="40"/>
      <c r="AI1182" s="40"/>
      <c r="AJ1182" s="58" t="str">
        <f>IF(H1182="","",VLOOKUP(H1182,単重表!$C$6:'単重表'!$F$2502,4,FALSE))</f>
        <v/>
      </c>
      <c r="AK1182" s="141" t="e">
        <f t="shared" si="118"/>
        <v>#VALUE!</v>
      </c>
      <c r="AL1182" s="40">
        <v>2</v>
      </c>
      <c r="AM1182" s="190" t="e">
        <f t="shared" si="119"/>
        <v>#VALUE!</v>
      </c>
      <c r="AO1182" s="191">
        <f t="shared" si="120"/>
        <v>0</v>
      </c>
      <c r="AP1182" s="182"/>
      <c r="AQ1182" s="183" t="str">
        <f t="shared" si="121"/>
        <v/>
      </c>
      <c r="AR1182" s="182"/>
      <c r="AS1182" s="184" t="str">
        <f t="shared" si="122"/>
        <v/>
      </c>
      <c r="AT1182" s="182"/>
      <c r="AU1182" s="276"/>
      <c r="AV1182" s="185"/>
      <c r="AW1182" s="185"/>
      <c r="AX1182" s="185"/>
      <c r="AY1182" s="185"/>
      <c r="AZ1182" s="185"/>
      <c r="BA1182" s="186"/>
      <c r="BB1182" s="80"/>
      <c r="BC1182" s="185"/>
      <c r="BD1182" s="185"/>
      <c r="BE1182" s="185"/>
      <c r="BF1182" s="185"/>
      <c r="BG1182" s="187"/>
      <c r="BH1182" s="278"/>
      <c r="BI1182" s="188"/>
      <c r="BJ1182" s="276"/>
      <c r="BL1182" s="40"/>
      <c r="BM1182" s="40"/>
      <c r="BN1182" s="40"/>
      <c r="BO1182" s="40"/>
      <c r="BP1182" s="40"/>
      <c r="BQ1182" s="40"/>
      <c r="BR1182" s="40"/>
      <c r="BS1182" s="40"/>
      <c r="BT1182" s="40"/>
      <c r="BU1182" s="40"/>
      <c r="BV1182" s="40"/>
      <c r="BW1182" s="40"/>
      <c r="BX1182" s="40"/>
      <c r="BY1182" s="40"/>
      <c r="BZ1182" s="40"/>
      <c r="CA1182" s="40"/>
      <c r="CB1182" s="40"/>
      <c r="CC1182" s="40"/>
      <c r="CD1182" s="40"/>
      <c r="CE1182" s="40"/>
      <c r="CF1182" s="40"/>
      <c r="CG1182" s="40"/>
      <c r="CH1182" s="40"/>
      <c r="CI1182" s="40"/>
      <c r="CJ1182" s="40"/>
      <c r="CK1182" s="40"/>
      <c r="CL1182" s="40"/>
      <c r="CM1182" s="40"/>
      <c r="CN1182" s="40"/>
      <c r="CO1182" s="40">
        <f t="shared" si="123"/>
        <v>0</v>
      </c>
    </row>
    <row r="1183" spans="1:93" ht="22.5" hidden="1" customHeight="1">
      <c r="A1183" s="277"/>
      <c r="B1183" s="275"/>
      <c r="C1183" s="75"/>
      <c r="D1183" s="78"/>
      <c r="E1183" s="75"/>
      <c r="F1183" s="80"/>
      <c r="G1183" s="78"/>
      <c r="H1183" s="70"/>
      <c r="I1183" s="81"/>
      <c r="J1183" s="71" t="str">
        <f>IF(H1183="","",VLOOKUP(H1183,単重表!$C$6:'単重表'!$F$2502,2,FALSE))</f>
        <v/>
      </c>
      <c r="K1183" s="232"/>
      <c r="L1183" s="101">
        <f t="shared" si="124"/>
        <v>1</v>
      </c>
      <c r="M1183" s="46"/>
      <c r="N1183" s="101">
        <f t="shared" si="125"/>
        <v>1</v>
      </c>
      <c r="O1183" s="49"/>
      <c r="P1183" s="47" t="str">
        <f>IF(H1183="","",VLOOKUP(H1183,単重表!$C$6:'単重表'!$F$2502,3,FALSE))</f>
        <v/>
      </c>
      <c r="Q1183" s="47"/>
      <c r="R1183" s="56" t="e">
        <f t="shared" si="126"/>
        <v>#VALUE!</v>
      </c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275"/>
      <c r="AF1183" s="275"/>
      <c r="AG1183" s="40"/>
      <c r="AH1183" s="40"/>
      <c r="AI1183" s="40"/>
      <c r="AJ1183" s="58" t="str">
        <f>IF(H1183="","",VLOOKUP(H1183,単重表!$C$6:'単重表'!$F$2502,4,FALSE))</f>
        <v/>
      </c>
      <c r="AK1183" s="141" t="e">
        <f t="shared" si="118"/>
        <v>#VALUE!</v>
      </c>
      <c r="AL1183" s="40">
        <v>2</v>
      </c>
      <c r="AM1183" s="190" t="e">
        <f t="shared" si="119"/>
        <v>#VALUE!</v>
      </c>
      <c r="AO1183" s="191">
        <f t="shared" si="120"/>
        <v>0</v>
      </c>
      <c r="AP1183" s="182"/>
      <c r="AQ1183" s="183" t="str">
        <f t="shared" si="121"/>
        <v/>
      </c>
      <c r="AR1183" s="182"/>
      <c r="AS1183" s="184" t="str">
        <f t="shared" si="122"/>
        <v/>
      </c>
      <c r="AT1183" s="182"/>
      <c r="AU1183" s="276"/>
      <c r="AV1183" s="185"/>
      <c r="AW1183" s="185"/>
      <c r="AX1183" s="185"/>
      <c r="AY1183" s="185"/>
      <c r="AZ1183" s="185"/>
      <c r="BA1183" s="186"/>
      <c r="BB1183" s="80"/>
      <c r="BC1183" s="185"/>
      <c r="BD1183" s="185"/>
      <c r="BE1183" s="185"/>
      <c r="BF1183" s="185"/>
      <c r="BG1183" s="187"/>
      <c r="BH1183" s="278"/>
      <c r="BI1183" s="188"/>
      <c r="BJ1183" s="276"/>
      <c r="BL1183" s="40"/>
      <c r="BM1183" s="40"/>
      <c r="BN1183" s="40"/>
      <c r="BO1183" s="40"/>
      <c r="BP1183" s="40"/>
      <c r="BQ1183" s="40"/>
      <c r="BR1183" s="40"/>
      <c r="BS1183" s="40"/>
      <c r="BT1183" s="40"/>
      <c r="BU1183" s="40"/>
      <c r="BV1183" s="40"/>
      <c r="BW1183" s="40"/>
      <c r="BX1183" s="40"/>
      <c r="BY1183" s="40"/>
      <c r="BZ1183" s="40"/>
      <c r="CA1183" s="40"/>
      <c r="CB1183" s="40"/>
      <c r="CC1183" s="40"/>
      <c r="CD1183" s="40"/>
      <c r="CE1183" s="40"/>
      <c r="CF1183" s="40"/>
      <c r="CG1183" s="40"/>
      <c r="CH1183" s="40"/>
      <c r="CI1183" s="40"/>
      <c r="CJ1183" s="40"/>
      <c r="CK1183" s="40"/>
      <c r="CL1183" s="40"/>
      <c r="CM1183" s="40"/>
      <c r="CN1183" s="40"/>
      <c r="CO1183" s="40">
        <f t="shared" si="123"/>
        <v>0</v>
      </c>
    </row>
    <row r="1184" spans="1:93" ht="22.5" hidden="1" customHeight="1">
      <c r="A1184" s="277"/>
      <c r="B1184" s="275"/>
      <c r="C1184" s="75"/>
      <c r="D1184" s="78"/>
      <c r="E1184" s="75"/>
      <c r="F1184" s="80"/>
      <c r="G1184" s="78"/>
      <c r="H1184" s="70"/>
      <c r="I1184" s="81"/>
      <c r="J1184" s="71" t="str">
        <f>IF(H1184="","",VLOOKUP(H1184,単重表!$C$6:'単重表'!$F$2502,2,FALSE))</f>
        <v/>
      </c>
      <c r="K1184" s="232"/>
      <c r="L1184" s="101">
        <f t="shared" si="124"/>
        <v>1</v>
      </c>
      <c r="M1184" s="46"/>
      <c r="N1184" s="101">
        <f t="shared" si="125"/>
        <v>1</v>
      </c>
      <c r="O1184" s="49"/>
      <c r="P1184" s="47" t="str">
        <f>IF(H1184="","",VLOOKUP(H1184,単重表!$C$6:'単重表'!$F$2502,3,FALSE))</f>
        <v/>
      </c>
      <c r="Q1184" s="47"/>
      <c r="R1184" s="56" t="e">
        <f t="shared" si="126"/>
        <v>#VALUE!</v>
      </c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275"/>
      <c r="AF1184" s="275"/>
      <c r="AG1184" s="40"/>
      <c r="AH1184" s="40"/>
      <c r="AI1184" s="40"/>
      <c r="AJ1184" s="58" t="str">
        <f>IF(H1184="","",VLOOKUP(H1184,単重表!$C$6:'単重表'!$F$2502,4,FALSE))</f>
        <v/>
      </c>
      <c r="AK1184" s="141" t="e">
        <f t="shared" si="118"/>
        <v>#VALUE!</v>
      </c>
      <c r="AL1184" s="40">
        <v>2</v>
      </c>
      <c r="AM1184" s="190" t="e">
        <f t="shared" si="119"/>
        <v>#VALUE!</v>
      </c>
      <c r="AO1184" s="191">
        <f t="shared" si="120"/>
        <v>0</v>
      </c>
      <c r="AP1184" s="182"/>
      <c r="AQ1184" s="183" t="str">
        <f t="shared" si="121"/>
        <v/>
      </c>
      <c r="AR1184" s="182"/>
      <c r="AS1184" s="184" t="str">
        <f t="shared" si="122"/>
        <v/>
      </c>
      <c r="AT1184" s="182"/>
      <c r="AU1184" s="276"/>
      <c r="AV1184" s="185"/>
      <c r="AW1184" s="185"/>
      <c r="AX1184" s="185"/>
      <c r="AY1184" s="185"/>
      <c r="AZ1184" s="185"/>
      <c r="BA1184" s="186"/>
      <c r="BB1184" s="80"/>
      <c r="BC1184" s="185"/>
      <c r="BD1184" s="185"/>
      <c r="BE1184" s="185"/>
      <c r="BF1184" s="185"/>
      <c r="BG1184" s="187"/>
      <c r="BH1184" s="278"/>
      <c r="BI1184" s="188"/>
      <c r="BJ1184" s="276"/>
      <c r="BL1184" s="40"/>
      <c r="BM1184" s="40"/>
      <c r="BN1184" s="40"/>
      <c r="BO1184" s="40"/>
      <c r="BP1184" s="40"/>
      <c r="BQ1184" s="40"/>
      <c r="BR1184" s="40"/>
      <c r="BS1184" s="40"/>
      <c r="BT1184" s="40"/>
      <c r="BU1184" s="40"/>
      <c r="BV1184" s="40"/>
      <c r="BW1184" s="40"/>
      <c r="BX1184" s="40"/>
      <c r="BY1184" s="40"/>
      <c r="BZ1184" s="40"/>
      <c r="CA1184" s="40"/>
      <c r="CB1184" s="40"/>
      <c r="CC1184" s="40"/>
      <c r="CD1184" s="40"/>
      <c r="CE1184" s="40"/>
      <c r="CF1184" s="40"/>
      <c r="CG1184" s="40"/>
      <c r="CH1184" s="40"/>
      <c r="CI1184" s="40"/>
      <c r="CJ1184" s="40"/>
      <c r="CK1184" s="40"/>
      <c r="CL1184" s="40"/>
      <c r="CM1184" s="40"/>
      <c r="CN1184" s="40"/>
      <c r="CO1184" s="40">
        <f t="shared" si="123"/>
        <v>0</v>
      </c>
    </row>
    <row r="1185" spans="1:93" ht="22.5" hidden="1" customHeight="1">
      <c r="A1185" s="277"/>
      <c r="B1185" s="275"/>
      <c r="C1185" s="75"/>
      <c r="D1185" s="78"/>
      <c r="E1185" s="75"/>
      <c r="F1185" s="80"/>
      <c r="G1185" s="78"/>
      <c r="H1185" s="70"/>
      <c r="I1185" s="81"/>
      <c r="J1185" s="71" t="str">
        <f>IF(H1185="","",VLOOKUP(H1185,単重表!$C$6:'単重表'!$F$2502,2,FALSE))</f>
        <v/>
      </c>
      <c r="K1185" s="232"/>
      <c r="L1185" s="101">
        <f t="shared" si="124"/>
        <v>1</v>
      </c>
      <c r="M1185" s="46"/>
      <c r="N1185" s="101">
        <f t="shared" si="125"/>
        <v>1</v>
      </c>
      <c r="O1185" s="49"/>
      <c r="P1185" s="47" t="str">
        <f>IF(H1185="","",VLOOKUP(H1185,単重表!$C$6:'単重表'!$F$2502,3,FALSE))</f>
        <v/>
      </c>
      <c r="Q1185" s="47"/>
      <c r="R1185" s="56" t="e">
        <f t="shared" si="126"/>
        <v>#VALUE!</v>
      </c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275"/>
      <c r="AF1185" s="275"/>
      <c r="AG1185" s="40"/>
      <c r="AH1185" s="40"/>
      <c r="AI1185" s="40"/>
      <c r="AJ1185" s="58" t="str">
        <f>IF(H1185="","",VLOOKUP(H1185,単重表!$C$6:'単重表'!$F$2502,4,FALSE))</f>
        <v/>
      </c>
      <c r="AK1185" s="141" t="e">
        <f t="shared" si="118"/>
        <v>#VALUE!</v>
      </c>
      <c r="AL1185" s="40">
        <v>2</v>
      </c>
      <c r="AM1185" s="190" t="e">
        <f t="shared" si="119"/>
        <v>#VALUE!</v>
      </c>
      <c r="AO1185" s="191">
        <f t="shared" si="120"/>
        <v>0</v>
      </c>
      <c r="AP1185" s="182"/>
      <c r="AQ1185" s="183" t="str">
        <f t="shared" si="121"/>
        <v/>
      </c>
      <c r="AR1185" s="182"/>
      <c r="AS1185" s="184" t="str">
        <f t="shared" si="122"/>
        <v/>
      </c>
      <c r="AT1185" s="182"/>
      <c r="AU1185" s="276"/>
      <c r="AV1185" s="185"/>
      <c r="AW1185" s="185"/>
      <c r="AX1185" s="185"/>
      <c r="AY1185" s="185"/>
      <c r="AZ1185" s="185"/>
      <c r="BA1185" s="186"/>
      <c r="BB1185" s="80"/>
      <c r="BC1185" s="185"/>
      <c r="BD1185" s="185"/>
      <c r="BE1185" s="185"/>
      <c r="BF1185" s="185"/>
      <c r="BG1185" s="187"/>
      <c r="BH1185" s="278"/>
      <c r="BI1185" s="188"/>
      <c r="BJ1185" s="276"/>
      <c r="BL1185" s="40"/>
      <c r="BM1185" s="40"/>
      <c r="BN1185" s="40"/>
      <c r="BO1185" s="40"/>
      <c r="BP1185" s="40"/>
      <c r="BQ1185" s="40"/>
      <c r="BR1185" s="40"/>
      <c r="BS1185" s="40"/>
      <c r="BT1185" s="40"/>
      <c r="BU1185" s="40"/>
      <c r="BV1185" s="40"/>
      <c r="BW1185" s="40"/>
      <c r="BX1185" s="40"/>
      <c r="BY1185" s="40"/>
      <c r="BZ1185" s="40"/>
      <c r="CA1185" s="40"/>
      <c r="CB1185" s="40"/>
      <c r="CC1185" s="40"/>
      <c r="CD1185" s="40"/>
      <c r="CE1185" s="40"/>
      <c r="CF1185" s="40"/>
      <c r="CG1185" s="40"/>
      <c r="CH1185" s="40"/>
      <c r="CI1185" s="40"/>
      <c r="CJ1185" s="40"/>
      <c r="CK1185" s="40"/>
      <c r="CL1185" s="40"/>
      <c r="CM1185" s="40"/>
      <c r="CN1185" s="40"/>
      <c r="CO1185" s="40">
        <f t="shared" si="123"/>
        <v>0</v>
      </c>
    </row>
    <row r="1186" spans="1:93" ht="22.5" hidden="1" customHeight="1">
      <c r="A1186" s="277"/>
      <c r="B1186" s="275"/>
      <c r="C1186" s="75"/>
      <c r="D1186" s="78"/>
      <c r="E1186" s="75"/>
      <c r="F1186" s="80"/>
      <c r="G1186" s="78"/>
      <c r="H1186" s="70"/>
      <c r="I1186" s="81"/>
      <c r="J1186" s="71" t="str">
        <f>IF(H1186="","",VLOOKUP(H1186,単重表!$C$6:'単重表'!$F$2502,2,FALSE))</f>
        <v/>
      </c>
      <c r="K1186" s="232"/>
      <c r="L1186" s="101">
        <f t="shared" si="124"/>
        <v>1</v>
      </c>
      <c r="M1186" s="46"/>
      <c r="N1186" s="101">
        <f t="shared" si="125"/>
        <v>1</v>
      </c>
      <c r="O1186" s="49"/>
      <c r="P1186" s="47" t="str">
        <f>IF(H1186="","",VLOOKUP(H1186,単重表!$C$6:'単重表'!$F$2502,3,FALSE))</f>
        <v/>
      </c>
      <c r="Q1186" s="47"/>
      <c r="R1186" s="56" t="e">
        <f t="shared" si="126"/>
        <v>#VALUE!</v>
      </c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275"/>
      <c r="AF1186" s="275"/>
      <c r="AG1186" s="40"/>
      <c r="AH1186" s="40"/>
      <c r="AI1186" s="40"/>
      <c r="AJ1186" s="58" t="str">
        <f>IF(H1186="","",VLOOKUP(H1186,単重表!$C$6:'単重表'!$F$2502,4,FALSE))</f>
        <v/>
      </c>
      <c r="AK1186" s="141" t="e">
        <f t="shared" si="118"/>
        <v>#VALUE!</v>
      </c>
      <c r="AL1186" s="40">
        <v>2</v>
      </c>
      <c r="AM1186" s="190" t="e">
        <f t="shared" si="119"/>
        <v>#VALUE!</v>
      </c>
      <c r="AO1186" s="191">
        <f t="shared" si="120"/>
        <v>0</v>
      </c>
      <c r="AP1186" s="182"/>
      <c r="AQ1186" s="183" t="str">
        <f t="shared" si="121"/>
        <v/>
      </c>
      <c r="AR1186" s="182"/>
      <c r="AS1186" s="184" t="str">
        <f t="shared" si="122"/>
        <v/>
      </c>
      <c r="AT1186" s="182"/>
      <c r="AU1186" s="276"/>
      <c r="AV1186" s="185"/>
      <c r="AW1186" s="185"/>
      <c r="AX1186" s="185"/>
      <c r="AY1186" s="185"/>
      <c r="AZ1186" s="185"/>
      <c r="BA1186" s="186"/>
      <c r="BB1186" s="80"/>
      <c r="BC1186" s="185"/>
      <c r="BD1186" s="185"/>
      <c r="BE1186" s="185"/>
      <c r="BF1186" s="185"/>
      <c r="BG1186" s="187"/>
      <c r="BH1186" s="278"/>
      <c r="BI1186" s="188"/>
      <c r="BJ1186" s="276"/>
      <c r="BL1186" s="40"/>
      <c r="BM1186" s="40"/>
      <c r="BN1186" s="40"/>
      <c r="BO1186" s="40"/>
      <c r="BP1186" s="40"/>
      <c r="BQ1186" s="40"/>
      <c r="BR1186" s="40"/>
      <c r="BS1186" s="40"/>
      <c r="BT1186" s="40"/>
      <c r="BU1186" s="40"/>
      <c r="BV1186" s="40"/>
      <c r="BW1186" s="40"/>
      <c r="BX1186" s="40"/>
      <c r="BY1186" s="40"/>
      <c r="BZ1186" s="40"/>
      <c r="CA1186" s="40"/>
      <c r="CB1186" s="40"/>
      <c r="CC1186" s="40"/>
      <c r="CD1186" s="40"/>
      <c r="CE1186" s="40"/>
      <c r="CF1186" s="40"/>
      <c r="CG1186" s="40"/>
      <c r="CH1186" s="40"/>
      <c r="CI1186" s="40"/>
      <c r="CJ1186" s="40"/>
      <c r="CK1186" s="40"/>
      <c r="CL1186" s="40"/>
      <c r="CM1186" s="40"/>
      <c r="CN1186" s="40"/>
      <c r="CO1186" s="40">
        <f t="shared" si="123"/>
        <v>0</v>
      </c>
    </row>
    <row r="1187" spans="1:93" ht="22.5" hidden="1" customHeight="1">
      <c r="A1187" s="277"/>
      <c r="B1187" s="275"/>
      <c r="C1187" s="75"/>
      <c r="D1187" s="78"/>
      <c r="E1187" s="75"/>
      <c r="F1187" s="80"/>
      <c r="G1187" s="78"/>
      <c r="H1187" s="70"/>
      <c r="I1187" s="81"/>
      <c r="J1187" s="71" t="str">
        <f>IF(H1187="","",VLOOKUP(H1187,単重表!$C$6:'単重表'!$F$2502,2,FALSE))</f>
        <v/>
      </c>
      <c r="K1187" s="232"/>
      <c r="L1187" s="101">
        <f t="shared" si="124"/>
        <v>1</v>
      </c>
      <c r="M1187" s="46"/>
      <c r="N1187" s="101">
        <f t="shared" si="125"/>
        <v>1</v>
      </c>
      <c r="O1187" s="49"/>
      <c r="P1187" s="47" t="str">
        <f>IF(H1187="","",VLOOKUP(H1187,単重表!$C$6:'単重表'!$F$2502,3,FALSE))</f>
        <v/>
      </c>
      <c r="Q1187" s="47"/>
      <c r="R1187" s="56" t="e">
        <f t="shared" si="126"/>
        <v>#VALUE!</v>
      </c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275"/>
      <c r="AF1187" s="275"/>
      <c r="AG1187" s="40"/>
      <c r="AH1187" s="40"/>
      <c r="AI1187" s="40"/>
      <c r="AJ1187" s="58" t="str">
        <f>IF(H1187="","",VLOOKUP(H1187,単重表!$C$6:'単重表'!$F$2502,4,FALSE))</f>
        <v/>
      </c>
      <c r="AK1187" s="141" t="e">
        <f t="shared" si="118"/>
        <v>#VALUE!</v>
      </c>
      <c r="AL1187" s="40">
        <v>2</v>
      </c>
      <c r="AM1187" s="190" t="e">
        <f t="shared" si="119"/>
        <v>#VALUE!</v>
      </c>
      <c r="AO1187" s="191">
        <f t="shared" si="120"/>
        <v>0</v>
      </c>
      <c r="AP1187" s="182"/>
      <c r="AQ1187" s="183" t="str">
        <f t="shared" si="121"/>
        <v/>
      </c>
      <c r="AR1187" s="182"/>
      <c r="AS1187" s="184" t="str">
        <f t="shared" si="122"/>
        <v/>
      </c>
      <c r="AT1187" s="182"/>
      <c r="AU1187" s="276"/>
      <c r="AV1187" s="185"/>
      <c r="AW1187" s="185"/>
      <c r="AX1187" s="185"/>
      <c r="AY1187" s="185"/>
      <c r="AZ1187" s="185"/>
      <c r="BA1187" s="186"/>
      <c r="BB1187" s="80"/>
      <c r="BC1187" s="185"/>
      <c r="BD1187" s="185"/>
      <c r="BE1187" s="185"/>
      <c r="BF1187" s="185"/>
      <c r="BG1187" s="187"/>
      <c r="BH1187" s="278"/>
      <c r="BI1187" s="188"/>
      <c r="BJ1187" s="276"/>
      <c r="BL1187" s="40"/>
      <c r="BM1187" s="40"/>
      <c r="BN1187" s="40"/>
      <c r="BO1187" s="40"/>
      <c r="BP1187" s="40"/>
      <c r="BQ1187" s="40"/>
      <c r="BR1187" s="40"/>
      <c r="BS1187" s="40"/>
      <c r="BT1187" s="40"/>
      <c r="BU1187" s="40"/>
      <c r="BV1187" s="40"/>
      <c r="BW1187" s="40"/>
      <c r="BX1187" s="40"/>
      <c r="BY1187" s="40"/>
      <c r="BZ1187" s="40"/>
      <c r="CA1187" s="40"/>
      <c r="CB1187" s="40"/>
      <c r="CC1187" s="40"/>
      <c r="CD1187" s="40"/>
      <c r="CE1187" s="40"/>
      <c r="CF1187" s="40"/>
      <c r="CG1187" s="40"/>
      <c r="CH1187" s="40"/>
      <c r="CI1187" s="40"/>
      <c r="CJ1187" s="40"/>
      <c r="CK1187" s="40"/>
      <c r="CL1187" s="40"/>
      <c r="CM1187" s="40"/>
      <c r="CN1187" s="40"/>
      <c r="CO1187" s="40">
        <f t="shared" si="123"/>
        <v>0</v>
      </c>
    </row>
    <row r="1188" spans="1:93" ht="22.5" hidden="1" customHeight="1">
      <c r="A1188" s="277"/>
      <c r="B1188" s="275"/>
      <c r="C1188" s="75"/>
      <c r="D1188" s="78"/>
      <c r="E1188" s="75"/>
      <c r="F1188" s="80"/>
      <c r="G1188" s="78"/>
      <c r="H1188" s="70"/>
      <c r="I1188" s="81"/>
      <c r="J1188" s="71" t="str">
        <f>IF(H1188="","",VLOOKUP(H1188,単重表!$C$6:'単重表'!$F$2502,2,FALSE))</f>
        <v/>
      </c>
      <c r="K1188" s="232"/>
      <c r="L1188" s="101">
        <f t="shared" si="124"/>
        <v>1</v>
      </c>
      <c r="M1188" s="46"/>
      <c r="N1188" s="101">
        <f t="shared" si="125"/>
        <v>1</v>
      </c>
      <c r="O1188" s="49"/>
      <c r="P1188" s="47" t="str">
        <f>IF(H1188="","",VLOOKUP(H1188,単重表!$C$6:'単重表'!$F$2502,3,FALSE))</f>
        <v/>
      </c>
      <c r="Q1188" s="47"/>
      <c r="R1188" s="56" t="e">
        <f t="shared" si="126"/>
        <v>#VALUE!</v>
      </c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275"/>
      <c r="AF1188" s="275"/>
      <c r="AG1188" s="40"/>
      <c r="AH1188" s="40"/>
      <c r="AI1188" s="40"/>
      <c r="AJ1188" s="58" t="str">
        <f>IF(H1188="","",VLOOKUP(H1188,単重表!$C$6:'単重表'!$F$2502,4,FALSE))</f>
        <v/>
      </c>
      <c r="AK1188" s="141" t="e">
        <f t="shared" si="118"/>
        <v>#VALUE!</v>
      </c>
      <c r="AL1188" s="40">
        <v>2</v>
      </c>
      <c r="AM1188" s="190" t="e">
        <f t="shared" si="119"/>
        <v>#VALUE!</v>
      </c>
      <c r="AO1188" s="191">
        <f t="shared" si="120"/>
        <v>0</v>
      </c>
      <c r="AP1188" s="182"/>
      <c r="AQ1188" s="183" t="str">
        <f t="shared" si="121"/>
        <v/>
      </c>
      <c r="AR1188" s="182"/>
      <c r="AS1188" s="184" t="str">
        <f t="shared" si="122"/>
        <v/>
      </c>
      <c r="AT1188" s="182"/>
      <c r="AU1188" s="276"/>
      <c r="AV1188" s="185"/>
      <c r="AW1188" s="185"/>
      <c r="AX1188" s="185"/>
      <c r="AY1188" s="185"/>
      <c r="AZ1188" s="185"/>
      <c r="BA1188" s="186"/>
      <c r="BB1188" s="80"/>
      <c r="BC1188" s="185"/>
      <c r="BD1188" s="185"/>
      <c r="BE1188" s="185"/>
      <c r="BF1188" s="185"/>
      <c r="BG1188" s="187"/>
      <c r="BH1188" s="278"/>
      <c r="BI1188" s="188"/>
      <c r="BJ1188" s="276"/>
      <c r="BL1188" s="40"/>
      <c r="BM1188" s="40"/>
      <c r="BN1188" s="40"/>
      <c r="BO1188" s="40"/>
      <c r="BP1188" s="40"/>
      <c r="BQ1188" s="40"/>
      <c r="BR1188" s="40"/>
      <c r="BS1188" s="40"/>
      <c r="BT1188" s="40"/>
      <c r="BU1188" s="40"/>
      <c r="BV1188" s="40"/>
      <c r="BW1188" s="40"/>
      <c r="BX1188" s="40"/>
      <c r="BY1188" s="40"/>
      <c r="BZ1188" s="40"/>
      <c r="CA1188" s="40"/>
      <c r="CB1188" s="40"/>
      <c r="CC1188" s="40"/>
      <c r="CD1188" s="40"/>
      <c r="CE1188" s="40"/>
      <c r="CF1188" s="40"/>
      <c r="CG1188" s="40"/>
      <c r="CH1188" s="40"/>
      <c r="CI1188" s="40"/>
      <c r="CJ1188" s="40"/>
      <c r="CK1188" s="40"/>
      <c r="CL1188" s="40"/>
      <c r="CM1188" s="40"/>
      <c r="CN1188" s="40"/>
      <c r="CO1188" s="40">
        <f t="shared" si="123"/>
        <v>0</v>
      </c>
    </row>
    <row r="1189" spans="1:93" ht="22.5" hidden="1" customHeight="1">
      <c r="A1189" s="277"/>
      <c r="B1189" s="275"/>
      <c r="C1189" s="75"/>
      <c r="D1189" s="78"/>
      <c r="E1189" s="75"/>
      <c r="F1189" s="80"/>
      <c r="G1189" s="78"/>
      <c r="H1189" s="70"/>
      <c r="I1189" s="81"/>
      <c r="J1189" s="71" t="str">
        <f>IF(H1189="","",VLOOKUP(H1189,単重表!$C$6:'単重表'!$F$2502,2,FALSE))</f>
        <v/>
      </c>
      <c r="K1189" s="232"/>
      <c r="L1189" s="101">
        <f t="shared" si="124"/>
        <v>1</v>
      </c>
      <c r="M1189" s="46"/>
      <c r="N1189" s="101">
        <f t="shared" si="125"/>
        <v>1</v>
      </c>
      <c r="O1189" s="49"/>
      <c r="P1189" s="47" t="str">
        <f>IF(H1189="","",VLOOKUP(H1189,単重表!$C$6:'単重表'!$F$2502,3,FALSE))</f>
        <v/>
      </c>
      <c r="Q1189" s="47"/>
      <c r="R1189" s="56" t="e">
        <f t="shared" si="126"/>
        <v>#VALUE!</v>
      </c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275"/>
      <c r="AF1189" s="275"/>
      <c r="AG1189" s="40"/>
      <c r="AH1189" s="40"/>
      <c r="AI1189" s="40"/>
      <c r="AJ1189" s="58" t="str">
        <f>IF(H1189="","",VLOOKUP(H1189,単重表!$C$6:'単重表'!$F$2502,4,FALSE))</f>
        <v/>
      </c>
      <c r="AK1189" s="141" t="e">
        <f t="shared" si="118"/>
        <v>#VALUE!</v>
      </c>
      <c r="AL1189" s="40">
        <v>2</v>
      </c>
      <c r="AM1189" s="190" t="e">
        <f t="shared" si="119"/>
        <v>#VALUE!</v>
      </c>
      <c r="AO1189" s="191">
        <f t="shared" si="120"/>
        <v>0</v>
      </c>
      <c r="AP1189" s="182"/>
      <c r="AQ1189" s="183" t="str">
        <f t="shared" si="121"/>
        <v/>
      </c>
      <c r="AR1189" s="182"/>
      <c r="AS1189" s="184" t="str">
        <f t="shared" si="122"/>
        <v/>
      </c>
      <c r="AT1189" s="182"/>
      <c r="AU1189" s="276"/>
      <c r="AV1189" s="185"/>
      <c r="AW1189" s="185"/>
      <c r="AX1189" s="185"/>
      <c r="AY1189" s="185"/>
      <c r="AZ1189" s="185"/>
      <c r="BA1189" s="186"/>
      <c r="BB1189" s="80"/>
      <c r="BC1189" s="185"/>
      <c r="BD1189" s="185"/>
      <c r="BE1189" s="185"/>
      <c r="BF1189" s="185"/>
      <c r="BG1189" s="187"/>
      <c r="BH1189" s="278"/>
      <c r="BI1189" s="188"/>
      <c r="BJ1189" s="276"/>
      <c r="BL1189" s="40"/>
      <c r="BM1189" s="40"/>
      <c r="BN1189" s="40"/>
      <c r="BO1189" s="40"/>
      <c r="BP1189" s="40"/>
      <c r="BQ1189" s="40"/>
      <c r="BR1189" s="40"/>
      <c r="BS1189" s="40"/>
      <c r="BT1189" s="40"/>
      <c r="BU1189" s="40"/>
      <c r="BV1189" s="40"/>
      <c r="BW1189" s="40"/>
      <c r="BX1189" s="40"/>
      <c r="BY1189" s="40"/>
      <c r="BZ1189" s="40"/>
      <c r="CA1189" s="40"/>
      <c r="CB1189" s="40"/>
      <c r="CC1189" s="40"/>
      <c r="CD1189" s="40"/>
      <c r="CE1189" s="40"/>
      <c r="CF1189" s="40"/>
      <c r="CG1189" s="40"/>
      <c r="CH1189" s="40"/>
      <c r="CI1189" s="40"/>
      <c r="CJ1189" s="40"/>
      <c r="CK1189" s="40"/>
      <c r="CL1189" s="40"/>
      <c r="CM1189" s="40"/>
      <c r="CN1189" s="40"/>
      <c r="CO1189" s="40">
        <f t="shared" si="123"/>
        <v>0</v>
      </c>
    </row>
    <row r="1190" spans="1:93" ht="22.5" hidden="1" customHeight="1">
      <c r="A1190" s="277"/>
      <c r="B1190" s="275"/>
      <c r="C1190" s="75"/>
      <c r="D1190" s="78"/>
      <c r="E1190" s="75"/>
      <c r="F1190" s="80"/>
      <c r="G1190" s="78"/>
      <c r="H1190" s="70"/>
      <c r="I1190" s="81"/>
      <c r="J1190" s="71" t="str">
        <f>IF(H1190="","",VLOOKUP(H1190,単重表!$C$6:'単重表'!$F$2502,2,FALSE))</f>
        <v/>
      </c>
      <c r="K1190" s="232"/>
      <c r="L1190" s="101">
        <f t="shared" si="124"/>
        <v>1</v>
      </c>
      <c r="M1190" s="46"/>
      <c r="N1190" s="101">
        <f t="shared" si="125"/>
        <v>1</v>
      </c>
      <c r="O1190" s="49"/>
      <c r="P1190" s="47" t="str">
        <f>IF(H1190="","",VLOOKUP(H1190,単重表!$C$6:'単重表'!$F$2502,3,FALSE))</f>
        <v/>
      </c>
      <c r="Q1190" s="47"/>
      <c r="R1190" s="56" t="e">
        <f t="shared" si="126"/>
        <v>#VALUE!</v>
      </c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275"/>
      <c r="AF1190" s="275"/>
      <c r="AG1190" s="40"/>
      <c r="AH1190" s="40"/>
      <c r="AI1190" s="40"/>
      <c r="AJ1190" s="58" t="str">
        <f>IF(H1190="","",VLOOKUP(H1190,単重表!$C$6:'単重表'!$F$2502,4,FALSE))</f>
        <v/>
      </c>
      <c r="AK1190" s="141" t="e">
        <f t="shared" si="118"/>
        <v>#VALUE!</v>
      </c>
      <c r="AL1190" s="40">
        <v>2</v>
      </c>
      <c r="AM1190" s="190" t="e">
        <f t="shared" si="119"/>
        <v>#VALUE!</v>
      </c>
      <c r="AO1190" s="191">
        <f t="shared" si="120"/>
        <v>0</v>
      </c>
      <c r="AP1190" s="182"/>
      <c r="AQ1190" s="183" t="str">
        <f t="shared" si="121"/>
        <v/>
      </c>
      <c r="AR1190" s="182"/>
      <c r="AS1190" s="184" t="str">
        <f t="shared" si="122"/>
        <v/>
      </c>
      <c r="AT1190" s="182"/>
      <c r="AU1190" s="276"/>
      <c r="AV1190" s="185"/>
      <c r="AW1190" s="185"/>
      <c r="AX1190" s="185"/>
      <c r="AY1190" s="185"/>
      <c r="AZ1190" s="185"/>
      <c r="BA1190" s="186"/>
      <c r="BB1190" s="80"/>
      <c r="BC1190" s="185"/>
      <c r="BD1190" s="185"/>
      <c r="BE1190" s="185"/>
      <c r="BF1190" s="185"/>
      <c r="BG1190" s="187"/>
      <c r="BH1190" s="278"/>
      <c r="BI1190" s="188"/>
      <c r="BJ1190" s="276"/>
      <c r="BL1190" s="40"/>
      <c r="BM1190" s="40"/>
      <c r="BN1190" s="40"/>
      <c r="BO1190" s="40"/>
      <c r="BP1190" s="40"/>
      <c r="BQ1190" s="40"/>
      <c r="BR1190" s="40"/>
      <c r="BS1190" s="40"/>
      <c r="BT1190" s="40"/>
      <c r="BU1190" s="40"/>
      <c r="BV1190" s="40"/>
      <c r="BW1190" s="40"/>
      <c r="BX1190" s="40"/>
      <c r="BY1190" s="40"/>
      <c r="BZ1190" s="40"/>
      <c r="CA1190" s="40"/>
      <c r="CB1190" s="40"/>
      <c r="CC1190" s="40"/>
      <c r="CD1190" s="40"/>
      <c r="CE1190" s="40"/>
      <c r="CF1190" s="40"/>
      <c r="CG1190" s="40"/>
      <c r="CH1190" s="40"/>
      <c r="CI1190" s="40"/>
      <c r="CJ1190" s="40"/>
      <c r="CK1190" s="40"/>
      <c r="CL1190" s="40"/>
      <c r="CM1190" s="40"/>
      <c r="CN1190" s="40"/>
      <c r="CO1190" s="40">
        <f t="shared" si="123"/>
        <v>0</v>
      </c>
    </row>
    <row r="1191" spans="1:93" ht="22.5" hidden="1" customHeight="1">
      <c r="A1191" s="277"/>
      <c r="B1191" s="275"/>
      <c r="C1191" s="75"/>
      <c r="D1191" s="78"/>
      <c r="E1191" s="75"/>
      <c r="F1191" s="80"/>
      <c r="G1191" s="78"/>
      <c r="H1191" s="70"/>
      <c r="I1191" s="81"/>
      <c r="J1191" s="71" t="str">
        <f>IF(H1191="","",VLOOKUP(H1191,単重表!$C$6:'単重表'!$F$2502,2,FALSE))</f>
        <v/>
      </c>
      <c r="K1191" s="232"/>
      <c r="L1191" s="101">
        <f t="shared" si="124"/>
        <v>1</v>
      </c>
      <c r="M1191" s="46"/>
      <c r="N1191" s="101">
        <f t="shared" si="125"/>
        <v>1</v>
      </c>
      <c r="O1191" s="49"/>
      <c r="P1191" s="47" t="str">
        <f>IF(H1191="","",VLOOKUP(H1191,単重表!$C$6:'単重表'!$F$2502,3,FALSE))</f>
        <v/>
      </c>
      <c r="Q1191" s="47"/>
      <c r="R1191" s="56" t="e">
        <f t="shared" si="126"/>
        <v>#VALUE!</v>
      </c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275"/>
      <c r="AF1191" s="275"/>
      <c r="AG1191" s="40"/>
      <c r="AH1191" s="40"/>
      <c r="AI1191" s="40"/>
      <c r="AJ1191" s="58" t="str">
        <f>IF(H1191="","",VLOOKUP(H1191,単重表!$C$6:'単重表'!$F$2502,4,FALSE))</f>
        <v/>
      </c>
      <c r="AK1191" s="141" t="e">
        <f t="shared" si="118"/>
        <v>#VALUE!</v>
      </c>
      <c r="AL1191" s="40">
        <v>2</v>
      </c>
      <c r="AM1191" s="190" t="e">
        <f t="shared" si="119"/>
        <v>#VALUE!</v>
      </c>
      <c r="AO1191" s="191">
        <f t="shared" si="120"/>
        <v>0</v>
      </c>
      <c r="AP1191" s="182"/>
      <c r="AQ1191" s="183" t="str">
        <f t="shared" si="121"/>
        <v/>
      </c>
      <c r="AR1191" s="182"/>
      <c r="AS1191" s="184" t="str">
        <f t="shared" si="122"/>
        <v/>
      </c>
      <c r="AT1191" s="182"/>
      <c r="AU1191" s="276"/>
      <c r="AV1191" s="185"/>
      <c r="AW1191" s="185"/>
      <c r="AX1191" s="185"/>
      <c r="AY1191" s="185"/>
      <c r="AZ1191" s="185"/>
      <c r="BA1191" s="186"/>
      <c r="BB1191" s="80"/>
      <c r="BC1191" s="185"/>
      <c r="BD1191" s="185"/>
      <c r="BE1191" s="185"/>
      <c r="BF1191" s="185"/>
      <c r="BG1191" s="187"/>
      <c r="BH1191" s="278"/>
      <c r="BI1191" s="188"/>
      <c r="BJ1191" s="276"/>
      <c r="BL1191" s="40"/>
      <c r="BM1191" s="40"/>
      <c r="BN1191" s="40"/>
      <c r="BO1191" s="40"/>
      <c r="BP1191" s="40"/>
      <c r="BQ1191" s="40"/>
      <c r="BR1191" s="40"/>
      <c r="BS1191" s="40"/>
      <c r="BT1191" s="40"/>
      <c r="BU1191" s="40"/>
      <c r="BV1191" s="40"/>
      <c r="BW1191" s="40"/>
      <c r="BX1191" s="40"/>
      <c r="BY1191" s="40"/>
      <c r="BZ1191" s="40"/>
      <c r="CA1191" s="40"/>
      <c r="CB1191" s="40"/>
      <c r="CC1191" s="40"/>
      <c r="CD1191" s="40"/>
      <c r="CE1191" s="40"/>
      <c r="CF1191" s="40"/>
      <c r="CG1191" s="40"/>
      <c r="CH1191" s="40"/>
      <c r="CI1191" s="40"/>
      <c r="CJ1191" s="40"/>
      <c r="CK1191" s="40"/>
      <c r="CL1191" s="40"/>
      <c r="CM1191" s="40"/>
      <c r="CN1191" s="40"/>
      <c r="CO1191" s="40">
        <f t="shared" si="123"/>
        <v>0</v>
      </c>
    </row>
    <row r="1192" spans="1:93" ht="22.5" hidden="1" customHeight="1">
      <c r="A1192" s="277"/>
      <c r="B1192" s="275"/>
      <c r="C1192" s="75"/>
      <c r="D1192" s="78"/>
      <c r="E1192" s="75"/>
      <c r="F1192" s="80"/>
      <c r="G1192" s="78"/>
      <c r="H1192" s="70"/>
      <c r="I1192" s="81"/>
      <c r="J1192" s="71" t="str">
        <f>IF(H1192="","",VLOOKUP(H1192,単重表!$C$6:'単重表'!$F$2502,2,FALSE))</f>
        <v/>
      </c>
      <c r="K1192" s="232"/>
      <c r="L1192" s="101">
        <f t="shared" si="124"/>
        <v>1</v>
      </c>
      <c r="M1192" s="46"/>
      <c r="N1192" s="101">
        <f t="shared" si="125"/>
        <v>1</v>
      </c>
      <c r="O1192" s="49"/>
      <c r="P1192" s="47" t="str">
        <f>IF(H1192="","",VLOOKUP(H1192,単重表!$C$6:'単重表'!$F$2502,3,FALSE))</f>
        <v/>
      </c>
      <c r="Q1192" s="47"/>
      <c r="R1192" s="56" t="e">
        <f t="shared" si="126"/>
        <v>#VALUE!</v>
      </c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275"/>
      <c r="AF1192" s="275"/>
      <c r="AG1192" s="40"/>
      <c r="AH1192" s="40"/>
      <c r="AI1192" s="40"/>
      <c r="AJ1192" s="58" t="str">
        <f>IF(H1192="","",VLOOKUP(H1192,単重表!$C$6:'単重表'!$F$2502,4,FALSE))</f>
        <v/>
      </c>
      <c r="AK1192" s="141" t="e">
        <f t="shared" si="118"/>
        <v>#VALUE!</v>
      </c>
      <c r="AL1192" s="40">
        <v>2</v>
      </c>
      <c r="AM1192" s="190" t="e">
        <f t="shared" si="119"/>
        <v>#VALUE!</v>
      </c>
      <c r="AO1192" s="191">
        <f t="shared" si="120"/>
        <v>0</v>
      </c>
      <c r="AP1192" s="182"/>
      <c r="AQ1192" s="183" t="str">
        <f t="shared" si="121"/>
        <v/>
      </c>
      <c r="AR1192" s="182"/>
      <c r="AS1192" s="184" t="str">
        <f t="shared" si="122"/>
        <v/>
      </c>
      <c r="AT1192" s="182"/>
      <c r="AU1192" s="276"/>
      <c r="AV1192" s="185"/>
      <c r="AW1192" s="185"/>
      <c r="AX1192" s="185"/>
      <c r="AY1192" s="185"/>
      <c r="AZ1192" s="185"/>
      <c r="BA1192" s="186"/>
      <c r="BB1192" s="80"/>
      <c r="BC1192" s="185"/>
      <c r="BD1192" s="185"/>
      <c r="BE1192" s="185"/>
      <c r="BF1192" s="185"/>
      <c r="BG1192" s="187"/>
      <c r="BH1192" s="278"/>
      <c r="BI1192" s="188"/>
      <c r="BJ1192" s="276"/>
      <c r="BL1192" s="40"/>
      <c r="BM1192" s="40"/>
      <c r="BN1192" s="40"/>
      <c r="BO1192" s="40"/>
      <c r="BP1192" s="40"/>
      <c r="BQ1192" s="40"/>
      <c r="BR1192" s="40"/>
      <c r="BS1192" s="40"/>
      <c r="BT1192" s="40"/>
      <c r="BU1192" s="40"/>
      <c r="BV1192" s="40"/>
      <c r="BW1192" s="40"/>
      <c r="BX1192" s="40"/>
      <c r="BY1192" s="40"/>
      <c r="BZ1192" s="40"/>
      <c r="CA1192" s="40"/>
      <c r="CB1192" s="40"/>
      <c r="CC1192" s="40"/>
      <c r="CD1192" s="40"/>
      <c r="CE1192" s="40"/>
      <c r="CF1192" s="40"/>
      <c r="CG1192" s="40"/>
      <c r="CH1192" s="40"/>
      <c r="CI1192" s="40"/>
      <c r="CJ1192" s="40"/>
      <c r="CK1192" s="40"/>
      <c r="CL1192" s="40"/>
      <c r="CM1192" s="40"/>
      <c r="CN1192" s="40"/>
      <c r="CO1192" s="40">
        <f t="shared" si="123"/>
        <v>0</v>
      </c>
    </row>
    <row r="1193" spans="1:93" ht="22.5" hidden="1" customHeight="1">
      <c r="A1193" s="277"/>
      <c r="B1193" s="275"/>
      <c r="C1193" s="75"/>
      <c r="D1193" s="78"/>
      <c r="E1193" s="75"/>
      <c r="F1193" s="80"/>
      <c r="G1193" s="78"/>
      <c r="H1193" s="70"/>
      <c r="I1193" s="81"/>
      <c r="J1193" s="71" t="str">
        <f>IF(H1193="","",VLOOKUP(H1193,単重表!$C$6:'単重表'!$F$2502,2,FALSE))</f>
        <v/>
      </c>
      <c r="K1193" s="232"/>
      <c r="L1193" s="101">
        <f t="shared" si="124"/>
        <v>1</v>
      </c>
      <c r="M1193" s="46"/>
      <c r="N1193" s="101">
        <f t="shared" si="125"/>
        <v>1</v>
      </c>
      <c r="O1193" s="49"/>
      <c r="P1193" s="47" t="str">
        <f>IF(H1193="","",VLOOKUP(H1193,単重表!$C$6:'単重表'!$F$2502,3,FALSE))</f>
        <v/>
      </c>
      <c r="Q1193" s="47"/>
      <c r="R1193" s="56" t="e">
        <f t="shared" si="126"/>
        <v>#VALUE!</v>
      </c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275"/>
      <c r="AF1193" s="275"/>
      <c r="AG1193" s="40"/>
      <c r="AH1193" s="40"/>
      <c r="AI1193" s="40"/>
      <c r="AJ1193" s="58" t="str">
        <f>IF(H1193="","",VLOOKUP(H1193,単重表!$C$6:'単重表'!$F$2502,4,FALSE))</f>
        <v/>
      </c>
      <c r="AK1193" s="141" t="e">
        <f t="shared" si="118"/>
        <v>#VALUE!</v>
      </c>
      <c r="AL1193" s="40">
        <v>2</v>
      </c>
      <c r="AM1193" s="190" t="e">
        <f t="shared" si="119"/>
        <v>#VALUE!</v>
      </c>
      <c r="AO1193" s="191">
        <f t="shared" si="120"/>
        <v>0</v>
      </c>
      <c r="AP1193" s="182"/>
      <c r="AQ1193" s="183" t="str">
        <f t="shared" si="121"/>
        <v/>
      </c>
      <c r="AR1193" s="182"/>
      <c r="AS1193" s="184" t="str">
        <f t="shared" si="122"/>
        <v/>
      </c>
      <c r="AT1193" s="182"/>
      <c r="AU1193" s="276"/>
      <c r="AV1193" s="185"/>
      <c r="AW1193" s="185"/>
      <c r="AX1193" s="185"/>
      <c r="AY1193" s="185"/>
      <c r="AZ1193" s="185"/>
      <c r="BA1193" s="186"/>
      <c r="BB1193" s="80"/>
      <c r="BC1193" s="185"/>
      <c r="BD1193" s="185"/>
      <c r="BE1193" s="185"/>
      <c r="BF1193" s="185"/>
      <c r="BG1193" s="187"/>
      <c r="BH1193" s="278"/>
      <c r="BI1193" s="188"/>
      <c r="BJ1193" s="276"/>
      <c r="BL1193" s="40"/>
      <c r="BM1193" s="40"/>
      <c r="BN1193" s="40"/>
      <c r="BO1193" s="40"/>
      <c r="BP1193" s="40"/>
      <c r="BQ1193" s="40"/>
      <c r="BR1193" s="40"/>
      <c r="BS1193" s="40"/>
      <c r="BT1193" s="40"/>
      <c r="BU1193" s="40"/>
      <c r="BV1193" s="40"/>
      <c r="BW1193" s="40"/>
      <c r="BX1193" s="40"/>
      <c r="BY1193" s="40"/>
      <c r="BZ1193" s="40"/>
      <c r="CA1193" s="40"/>
      <c r="CB1193" s="40"/>
      <c r="CC1193" s="40"/>
      <c r="CD1193" s="40"/>
      <c r="CE1193" s="40"/>
      <c r="CF1193" s="40"/>
      <c r="CG1193" s="40"/>
      <c r="CH1193" s="40"/>
      <c r="CI1193" s="40"/>
      <c r="CJ1193" s="40"/>
      <c r="CK1193" s="40"/>
      <c r="CL1193" s="40"/>
      <c r="CM1193" s="40"/>
      <c r="CN1193" s="40"/>
      <c r="CO1193" s="40">
        <f t="shared" si="123"/>
        <v>0</v>
      </c>
    </row>
    <row r="1194" spans="1:93" ht="22.5" hidden="1" customHeight="1">
      <c r="A1194" s="277"/>
      <c r="B1194" s="275"/>
      <c r="C1194" s="75"/>
      <c r="D1194" s="78"/>
      <c r="E1194" s="75"/>
      <c r="F1194" s="80"/>
      <c r="G1194" s="78"/>
      <c r="H1194" s="70"/>
      <c r="I1194" s="81"/>
      <c r="J1194" s="71" t="str">
        <f>IF(H1194="","",VLOOKUP(H1194,単重表!$C$6:'単重表'!$F$2502,2,FALSE))</f>
        <v/>
      </c>
      <c r="K1194" s="232"/>
      <c r="L1194" s="101">
        <f t="shared" si="124"/>
        <v>1</v>
      </c>
      <c r="M1194" s="46"/>
      <c r="N1194" s="101">
        <f t="shared" si="125"/>
        <v>1</v>
      </c>
      <c r="O1194" s="49"/>
      <c r="P1194" s="47" t="str">
        <f>IF(H1194="","",VLOOKUP(H1194,単重表!$C$6:'単重表'!$F$2502,3,FALSE))</f>
        <v/>
      </c>
      <c r="Q1194" s="47"/>
      <c r="R1194" s="56" t="e">
        <f t="shared" si="126"/>
        <v>#VALUE!</v>
      </c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275"/>
      <c r="AF1194" s="275"/>
      <c r="AG1194" s="40"/>
      <c r="AH1194" s="40"/>
      <c r="AI1194" s="40"/>
      <c r="AJ1194" s="58" t="str">
        <f>IF(H1194="","",VLOOKUP(H1194,単重表!$C$6:'単重表'!$F$2502,4,FALSE))</f>
        <v/>
      </c>
      <c r="AK1194" s="141" t="e">
        <f t="shared" si="118"/>
        <v>#VALUE!</v>
      </c>
      <c r="AL1194" s="40">
        <v>2</v>
      </c>
      <c r="AM1194" s="190" t="e">
        <f t="shared" si="119"/>
        <v>#VALUE!</v>
      </c>
      <c r="AO1194" s="191">
        <f t="shared" si="120"/>
        <v>0</v>
      </c>
      <c r="AP1194" s="182"/>
      <c r="AQ1194" s="183" t="str">
        <f t="shared" si="121"/>
        <v/>
      </c>
      <c r="AR1194" s="182"/>
      <c r="AS1194" s="184" t="str">
        <f t="shared" si="122"/>
        <v/>
      </c>
      <c r="AT1194" s="182"/>
      <c r="AU1194" s="276"/>
      <c r="AV1194" s="185"/>
      <c r="AW1194" s="185"/>
      <c r="AX1194" s="185"/>
      <c r="AY1194" s="185"/>
      <c r="AZ1194" s="185"/>
      <c r="BA1194" s="186"/>
      <c r="BB1194" s="80"/>
      <c r="BC1194" s="185"/>
      <c r="BD1194" s="185"/>
      <c r="BE1194" s="185"/>
      <c r="BF1194" s="185"/>
      <c r="BG1194" s="187"/>
      <c r="BH1194" s="278"/>
      <c r="BI1194" s="188"/>
      <c r="BJ1194" s="276"/>
      <c r="BL1194" s="40"/>
      <c r="BM1194" s="40"/>
      <c r="BN1194" s="40"/>
      <c r="BO1194" s="40"/>
      <c r="BP1194" s="40"/>
      <c r="BQ1194" s="40"/>
      <c r="BR1194" s="40"/>
      <c r="BS1194" s="40"/>
      <c r="BT1194" s="40"/>
      <c r="BU1194" s="40"/>
      <c r="BV1194" s="40"/>
      <c r="BW1194" s="40"/>
      <c r="BX1194" s="40"/>
      <c r="BY1194" s="40"/>
      <c r="BZ1194" s="40"/>
      <c r="CA1194" s="40"/>
      <c r="CB1194" s="40"/>
      <c r="CC1194" s="40"/>
      <c r="CD1194" s="40"/>
      <c r="CE1194" s="40"/>
      <c r="CF1194" s="40"/>
      <c r="CG1194" s="40"/>
      <c r="CH1194" s="40"/>
      <c r="CI1194" s="40"/>
      <c r="CJ1194" s="40"/>
      <c r="CK1194" s="40"/>
      <c r="CL1194" s="40"/>
      <c r="CM1194" s="40"/>
      <c r="CN1194" s="40"/>
      <c r="CO1194" s="40">
        <f t="shared" si="123"/>
        <v>0</v>
      </c>
    </row>
    <row r="1195" spans="1:93" ht="22.5" hidden="1" customHeight="1">
      <c r="A1195" s="277"/>
      <c r="B1195" s="275"/>
      <c r="C1195" s="75"/>
      <c r="D1195" s="78"/>
      <c r="E1195" s="75"/>
      <c r="F1195" s="80"/>
      <c r="G1195" s="78"/>
      <c r="H1195" s="70"/>
      <c r="I1195" s="81"/>
      <c r="J1195" s="71" t="str">
        <f>IF(H1195="","",VLOOKUP(H1195,単重表!$C$6:'単重表'!$F$2502,2,FALSE))</f>
        <v/>
      </c>
      <c r="K1195" s="232"/>
      <c r="L1195" s="101">
        <f t="shared" si="124"/>
        <v>1</v>
      </c>
      <c r="M1195" s="46"/>
      <c r="N1195" s="101">
        <f t="shared" si="125"/>
        <v>1</v>
      </c>
      <c r="O1195" s="49"/>
      <c r="P1195" s="47" t="str">
        <f>IF(H1195="","",VLOOKUP(H1195,単重表!$C$6:'単重表'!$F$2502,3,FALSE))</f>
        <v/>
      </c>
      <c r="Q1195" s="47"/>
      <c r="R1195" s="56" t="e">
        <f t="shared" si="126"/>
        <v>#VALUE!</v>
      </c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275"/>
      <c r="AF1195" s="275"/>
      <c r="AG1195" s="40"/>
      <c r="AH1195" s="40"/>
      <c r="AI1195" s="40"/>
      <c r="AJ1195" s="58" t="str">
        <f>IF(H1195="","",VLOOKUP(H1195,単重表!$C$6:'単重表'!$F$2502,4,FALSE))</f>
        <v/>
      </c>
      <c r="AK1195" s="141" t="e">
        <f t="shared" si="118"/>
        <v>#VALUE!</v>
      </c>
      <c r="AL1195" s="40">
        <v>2</v>
      </c>
      <c r="AM1195" s="190" t="e">
        <f t="shared" si="119"/>
        <v>#VALUE!</v>
      </c>
      <c r="AO1195" s="191">
        <f t="shared" si="120"/>
        <v>0</v>
      </c>
      <c r="AP1195" s="182"/>
      <c r="AQ1195" s="183" t="str">
        <f t="shared" si="121"/>
        <v/>
      </c>
      <c r="AR1195" s="182"/>
      <c r="AS1195" s="184" t="str">
        <f t="shared" si="122"/>
        <v/>
      </c>
      <c r="AT1195" s="182"/>
      <c r="AU1195" s="276"/>
      <c r="AV1195" s="185"/>
      <c r="AW1195" s="185"/>
      <c r="AX1195" s="185"/>
      <c r="AY1195" s="185"/>
      <c r="AZ1195" s="185"/>
      <c r="BA1195" s="186"/>
      <c r="BB1195" s="80"/>
      <c r="BC1195" s="185"/>
      <c r="BD1195" s="185"/>
      <c r="BE1195" s="185"/>
      <c r="BF1195" s="185"/>
      <c r="BG1195" s="187"/>
      <c r="BH1195" s="278"/>
      <c r="BI1195" s="188"/>
      <c r="BJ1195" s="276"/>
      <c r="BL1195" s="40"/>
      <c r="BM1195" s="40"/>
      <c r="BN1195" s="40"/>
      <c r="BO1195" s="40"/>
      <c r="BP1195" s="40"/>
      <c r="BQ1195" s="40"/>
      <c r="BR1195" s="40"/>
      <c r="BS1195" s="40"/>
      <c r="BT1195" s="40"/>
      <c r="BU1195" s="40"/>
      <c r="BV1195" s="40"/>
      <c r="BW1195" s="40"/>
      <c r="BX1195" s="40"/>
      <c r="BY1195" s="40"/>
      <c r="BZ1195" s="40"/>
      <c r="CA1195" s="40"/>
      <c r="CB1195" s="40"/>
      <c r="CC1195" s="40"/>
      <c r="CD1195" s="40"/>
      <c r="CE1195" s="40"/>
      <c r="CF1195" s="40"/>
      <c r="CG1195" s="40"/>
      <c r="CH1195" s="40"/>
      <c r="CI1195" s="40"/>
      <c r="CJ1195" s="40"/>
      <c r="CK1195" s="40"/>
      <c r="CL1195" s="40"/>
      <c r="CM1195" s="40"/>
      <c r="CN1195" s="40"/>
      <c r="CO1195" s="40">
        <f t="shared" si="123"/>
        <v>0</v>
      </c>
    </row>
    <row r="1196" spans="1:93" ht="22.5" hidden="1" customHeight="1">
      <c r="A1196" s="277"/>
      <c r="B1196" s="275"/>
      <c r="C1196" s="75"/>
      <c r="D1196" s="78"/>
      <c r="E1196" s="75"/>
      <c r="F1196" s="80"/>
      <c r="G1196" s="78"/>
      <c r="H1196" s="70"/>
      <c r="I1196" s="81"/>
      <c r="J1196" s="71" t="str">
        <f>IF(H1196="","",VLOOKUP(H1196,単重表!$C$6:'単重表'!$F$2502,2,FALSE))</f>
        <v/>
      </c>
      <c r="K1196" s="232"/>
      <c r="L1196" s="101">
        <f t="shared" si="124"/>
        <v>1</v>
      </c>
      <c r="M1196" s="46"/>
      <c r="N1196" s="101">
        <f t="shared" si="125"/>
        <v>1</v>
      </c>
      <c r="O1196" s="49"/>
      <c r="P1196" s="47" t="str">
        <f>IF(H1196="","",VLOOKUP(H1196,単重表!$C$6:'単重表'!$F$2502,3,FALSE))</f>
        <v/>
      </c>
      <c r="Q1196" s="47"/>
      <c r="R1196" s="56" t="e">
        <f t="shared" si="126"/>
        <v>#VALUE!</v>
      </c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275"/>
      <c r="AF1196" s="275"/>
      <c r="AG1196" s="40"/>
      <c r="AH1196" s="40"/>
      <c r="AI1196" s="40"/>
      <c r="AJ1196" s="58" t="str">
        <f>IF(H1196="","",VLOOKUP(H1196,単重表!$C$6:'単重表'!$F$2502,4,FALSE))</f>
        <v/>
      </c>
      <c r="AK1196" s="141" t="e">
        <f t="shared" si="118"/>
        <v>#VALUE!</v>
      </c>
      <c r="AL1196" s="40">
        <v>2</v>
      </c>
      <c r="AM1196" s="190" t="e">
        <f t="shared" si="119"/>
        <v>#VALUE!</v>
      </c>
      <c r="AO1196" s="191">
        <f t="shared" si="120"/>
        <v>0</v>
      </c>
      <c r="AP1196" s="182"/>
      <c r="AQ1196" s="183" t="str">
        <f t="shared" si="121"/>
        <v/>
      </c>
      <c r="AR1196" s="182"/>
      <c r="AS1196" s="184" t="str">
        <f t="shared" si="122"/>
        <v/>
      </c>
      <c r="AT1196" s="182"/>
      <c r="AU1196" s="276"/>
      <c r="AV1196" s="185"/>
      <c r="AW1196" s="185"/>
      <c r="AX1196" s="185"/>
      <c r="AY1196" s="185"/>
      <c r="AZ1196" s="185"/>
      <c r="BA1196" s="186"/>
      <c r="BB1196" s="80"/>
      <c r="BC1196" s="185"/>
      <c r="BD1196" s="185"/>
      <c r="BE1196" s="185"/>
      <c r="BF1196" s="185"/>
      <c r="BG1196" s="187"/>
      <c r="BH1196" s="278"/>
      <c r="BI1196" s="188"/>
      <c r="BJ1196" s="276"/>
      <c r="BL1196" s="40"/>
      <c r="BM1196" s="40"/>
      <c r="BN1196" s="40"/>
      <c r="BO1196" s="40"/>
      <c r="BP1196" s="40"/>
      <c r="BQ1196" s="40"/>
      <c r="BR1196" s="40"/>
      <c r="BS1196" s="40"/>
      <c r="BT1196" s="40"/>
      <c r="BU1196" s="40"/>
      <c r="BV1196" s="40"/>
      <c r="BW1196" s="40"/>
      <c r="BX1196" s="40"/>
      <c r="BY1196" s="40"/>
      <c r="BZ1196" s="40"/>
      <c r="CA1196" s="40"/>
      <c r="CB1196" s="40"/>
      <c r="CC1196" s="40"/>
      <c r="CD1196" s="40"/>
      <c r="CE1196" s="40"/>
      <c r="CF1196" s="40"/>
      <c r="CG1196" s="40"/>
      <c r="CH1196" s="40"/>
      <c r="CI1196" s="40"/>
      <c r="CJ1196" s="40"/>
      <c r="CK1196" s="40"/>
      <c r="CL1196" s="40"/>
      <c r="CM1196" s="40"/>
      <c r="CN1196" s="40"/>
      <c r="CO1196" s="40">
        <f t="shared" si="123"/>
        <v>0</v>
      </c>
    </row>
    <row r="1197" spans="1:93" ht="22.5" hidden="1" customHeight="1">
      <c r="A1197" s="277"/>
      <c r="B1197" s="275"/>
      <c r="C1197" s="75"/>
      <c r="D1197" s="78"/>
      <c r="E1197" s="75"/>
      <c r="F1197" s="80"/>
      <c r="G1197" s="78"/>
      <c r="H1197" s="70"/>
      <c r="I1197" s="81"/>
      <c r="J1197" s="71" t="str">
        <f>IF(H1197="","",VLOOKUP(H1197,単重表!$C$6:'単重表'!$F$2502,2,FALSE))</f>
        <v/>
      </c>
      <c r="K1197" s="232"/>
      <c r="L1197" s="101">
        <f t="shared" si="124"/>
        <v>1</v>
      </c>
      <c r="M1197" s="46"/>
      <c r="N1197" s="101">
        <f t="shared" si="125"/>
        <v>1</v>
      </c>
      <c r="O1197" s="49"/>
      <c r="P1197" s="47" t="str">
        <f>IF(H1197="","",VLOOKUP(H1197,単重表!$C$6:'単重表'!$F$2502,3,FALSE))</f>
        <v/>
      </c>
      <c r="Q1197" s="47"/>
      <c r="R1197" s="56" t="e">
        <f t="shared" si="126"/>
        <v>#VALUE!</v>
      </c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275"/>
      <c r="AF1197" s="275"/>
      <c r="AG1197" s="40"/>
      <c r="AH1197" s="40"/>
      <c r="AI1197" s="40"/>
      <c r="AJ1197" s="58" t="str">
        <f>IF(H1197="","",VLOOKUP(H1197,単重表!$C$6:'単重表'!$F$2502,4,FALSE))</f>
        <v/>
      </c>
      <c r="AK1197" s="141" t="e">
        <f t="shared" si="118"/>
        <v>#VALUE!</v>
      </c>
      <c r="AL1197" s="40">
        <v>2</v>
      </c>
      <c r="AM1197" s="190" t="e">
        <f t="shared" si="119"/>
        <v>#VALUE!</v>
      </c>
      <c r="AO1197" s="191">
        <f t="shared" si="120"/>
        <v>0</v>
      </c>
      <c r="AP1197" s="182"/>
      <c r="AQ1197" s="183" t="str">
        <f t="shared" si="121"/>
        <v/>
      </c>
      <c r="AR1197" s="182"/>
      <c r="AS1197" s="184" t="str">
        <f t="shared" si="122"/>
        <v/>
      </c>
      <c r="AT1197" s="182"/>
      <c r="AU1197" s="276"/>
      <c r="AV1197" s="185"/>
      <c r="AW1197" s="185"/>
      <c r="AX1197" s="185"/>
      <c r="AY1197" s="185"/>
      <c r="AZ1197" s="185"/>
      <c r="BA1197" s="186"/>
      <c r="BB1197" s="80"/>
      <c r="BC1197" s="185"/>
      <c r="BD1197" s="185"/>
      <c r="BE1197" s="185"/>
      <c r="BF1197" s="185"/>
      <c r="BG1197" s="187"/>
      <c r="BH1197" s="278"/>
      <c r="BI1197" s="188"/>
      <c r="BJ1197" s="276"/>
      <c r="BL1197" s="40"/>
      <c r="BM1197" s="40"/>
      <c r="BN1197" s="40"/>
      <c r="BO1197" s="40"/>
      <c r="BP1197" s="40"/>
      <c r="BQ1197" s="40"/>
      <c r="BR1197" s="40"/>
      <c r="BS1197" s="40"/>
      <c r="BT1197" s="40"/>
      <c r="BU1197" s="40"/>
      <c r="BV1197" s="40"/>
      <c r="BW1197" s="40"/>
      <c r="BX1197" s="40"/>
      <c r="BY1197" s="40"/>
      <c r="BZ1197" s="40"/>
      <c r="CA1197" s="40"/>
      <c r="CB1197" s="40"/>
      <c r="CC1197" s="40"/>
      <c r="CD1197" s="40"/>
      <c r="CE1197" s="40"/>
      <c r="CF1197" s="40"/>
      <c r="CG1197" s="40"/>
      <c r="CH1197" s="40"/>
      <c r="CI1197" s="40"/>
      <c r="CJ1197" s="40"/>
      <c r="CK1197" s="40"/>
      <c r="CL1197" s="40"/>
      <c r="CM1197" s="40"/>
      <c r="CN1197" s="40"/>
      <c r="CO1197" s="40">
        <f t="shared" si="123"/>
        <v>0</v>
      </c>
    </row>
    <row r="1198" spans="1:93" ht="22.5" hidden="1" customHeight="1">
      <c r="A1198" s="277"/>
      <c r="B1198" s="275"/>
      <c r="C1198" s="75"/>
      <c r="D1198" s="78"/>
      <c r="E1198" s="75"/>
      <c r="F1198" s="80"/>
      <c r="G1198" s="78"/>
      <c r="H1198" s="70"/>
      <c r="I1198" s="81"/>
      <c r="J1198" s="71" t="str">
        <f>IF(H1198="","",VLOOKUP(H1198,単重表!$C$6:'単重表'!$F$2502,2,FALSE))</f>
        <v/>
      </c>
      <c r="K1198" s="232"/>
      <c r="L1198" s="101">
        <f t="shared" si="124"/>
        <v>1</v>
      </c>
      <c r="M1198" s="46"/>
      <c r="N1198" s="101">
        <f t="shared" si="125"/>
        <v>1</v>
      </c>
      <c r="O1198" s="49"/>
      <c r="P1198" s="47" t="str">
        <f>IF(H1198="","",VLOOKUP(H1198,単重表!$C$6:'単重表'!$F$2502,3,FALSE))</f>
        <v/>
      </c>
      <c r="Q1198" s="47"/>
      <c r="R1198" s="56" t="e">
        <f t="shared" si="126"/>
        <v>#VALUE!</v>
      </c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275"/>
      <c r="AF1198" s="275"/>
      <c r="AG1198" s="40"/>
      <c r="AH1198" s="40"/>
      <c r="AI1198" s="40"/>
      <c r="AJ1198" s="58" t="str">
        <f>IF(H1198="","",VLOOKUP(H1198,単重表!$C$6:'単重表'!$F$2502,4,FALSE))</f>
        <v/>
      </c>
      <c r="AK1198" s="141" t="e">
        <f t="shared" si="118"/>
        <v>#VALUE!</v>
      </c>
      <c r="AL1198" s="40">
        <v>2</v>
      </c>
      <c r="AM1198" s="190" t="e">
        <f t="shared" si="119"/>
        <v>#VALUE!</v>
      </c>
      <c r="AO1198" s="191">
        <f t="shared" si="120"/>
        <v>0</v>
      </c>
      <c r="AP1198" s="182"/>
      <c r="AQ1198" s="183" t="str">
        <f t="shared" si="121"/>
        <v/>
      </c>
      <c r="AR1198" s="182"/>
      <c r="AS1198" s="184" t="str">
        <f t="shared" si="122"/>
        <v/>
      </c>
      <c r="AT1198" s="182"/>
      <c r="AU1198" s="276"/>
      <c r="AV1198" s="185"/>
      <c r="AW1198" s="185"/>
      <c r="AX1198" s="185"/>
      <c r="AY1198" s="185"/>
      <c r="AZ1198" s="185"/>
      <c r="BA1198" s="186"/>
      <c r="BB1198" s="80"/>
      <c r="BC1198" s="185"/>
      <c r="BD1198" s="185"/>
      <c r="BE1198" s="185"/>
      <c r="BF1198" s="185"/>
      <c r="BG1198" s="187"/>
      <c r="BH1198" s="278"/>
      <c r="BI1198" s="188"/>
      <c r="BJ1198" s="276"/>
      <c r="BL1198" s="40"/>
      <c r="BM1198" s="40"/>
      <c r="BN1198" s="40"/>
      <c r="BO1198" s="40"/>
      <c r="BP1198" s="40"/>
      <c r="BQ1198" s="40"/>
      <c r="BR1198" s="40"/>
      <c r="BS1198" s="40"/>
      <c r="BT1198" s="40"/>
      <c r="BU1198" s="40"/>
      <c r="BV1198" s="40"/>
      <c r="BW1198" s="40"/>
      <c r="BX1198" s="40"/>
      <c r="BY1198" s="40"/>
      <c r="BZ1198" s="40"/>
      <c r="CA1198" s="40"/>
      <c r="CB1198" s="40"/>
      <c r="CC1198" s="40"/>
      <c r="CD1198" s="40"/>
      <c r="CE1198" s="40"/>
      <c r="CF1198" s="40"/>
      <c r="CG1198" s="40"/>
      <c r="CH1198" s="40"/>
      <c r="CI1198" s="40"/>
      <c r="CJ1198" s="40"/>
      <c r="CK1198" s="40"/>
      <c r="CL1198" s="40"/>
      <c r="CM1198" s="40"/>
      <c r="CN1198" s="40"/>
      <c r="CO1198" s="40">
        <f t="shared" si="123"/>
        <v>0</v>
      </c>
    </row>
    <row r="1199" spans="1:93" ht="22.5" hidden="1" customHeight="1">
      <c r="A1199" s="277"/>
      <c r="B1199" s="275"/>
      <c r="C1199" s="75"/>
      <c r="D1199" s="78"/>
      <c r="E1199" s="75"/>
      <c r="F1199" s="80"/>
      <c r="G1199" s="78"/>
      <c r="H1199" s="70"/>
      <c r="I1199" s="81"/>
      <c r="J1199" s="71" t="str">
        <f>IF(H1199="","",VLOOKUP(H1199,単重表!$C$6:'単重表'!$F$2502,2,FALSE))</f>
        <v/>
      </c>
      <c r="K1199" s="232"/>
      <c r="L1199" s="101">
        <f t="shared" si="124"/>
        <v>1</v>
      </c>
      <c r="M1199" s="46"/>
      <c r="N1199" s="101">
        <f t="shared" si="125"/>
        <v>1</v>
      </c>
      <c r="O1199" s="49"/>
      <c r="P1199" s="47" t="str">
        <f>IF(H1199="","",VLOOKUP(H1199,単重表!$C$6:'単重表'!$F$2502,3,FALSE))</f>
        <v/>
      </c>
      <c r="Q1199" s="47"/>
      <c r="R1199" s="56" t="e">
        <f t="shared" si="126"/>
        <v>#VALUE!</v>
      </c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275"/>
      <c r="AF1199" s="275"/>
      <c r="AG1199" s="40"/>
      <c r="AH1199" s="40"/>
      <c r="AI1199" s="40"/>
      <c r="AJ1199" s="58" t="str">
        <f>IF(H1199="","",VLOOKUP(H1199,単重表!$C$6:'単重表'!$F$2502,4,FALSE))</f>
        <v/>
      </c>
      <c r="AK1199" s="141" t="e">
        <f t="shared" si="118"/>
        <v>#VALUE!</v>
      </c>
      <c r="AL1199" s="40">
        <v>2</v>
      </c>
      <c r="AM1199" s="190" t="e">
        <f t="shared" si="119"/>
        <v>#VALUE!</v>
      </c>
      <c r="AO1199" s="191">
        <f t="shared" si="120"/>
        <v>0</v>
      </c>
      <c r="AP1199" s="182"/>
      <c r="AQ1199" s="183" t="str">
        <f t="shared" si="121"/>
        <v/>
      </c>
      <c r="AR1199" s="182"/>
      <c r="AS1199" s="184" t="str">
        <f t="shared" si="122"/>
        <v/>
      </c>
      <c r="AT1199" s="182"/>
      <c r="AU1199" s="276"/>
      <c r="AV1199" s="185"/>
      <c r="AW1199" s="185"/>
      <c r="AX1199" s="185"/>
      <c r="AY1199" s="185"/>
      <c r="AZ1199" s="185"/>
      <c r="BA1199" s="186"/>
      <c r="BB1199" s="80"/>
      <c r="BC1199" s="185"/>
      <c r="BD1199" s="185"/>
      <c r="BE1199" s="185"/>
      <c r="BF1199" s="185"/>
      <c r="BG1199" s="187"/>
      <c r="BH1199" s="278"/>
      <c r="BI1199" s="188"/>
      <c r="BJ1199" s="276"/>
      <c r="BL1199" s="40"/>
      <c r="BM1199" s="40"/>
      <c r="BN1199" s="40"/>
      <c r="BO1199" s="40"/>
      <c r="BP1199" s="40"/>
      <c r="BQ1199" s="40"/>
      <c r="BR1199" s="40"/>
      <c r="BS1199" s="40"/>
      <c r="BT1199" s="40"/>
      <c r="BU1199" s="40"/>
      <c r="BV1199" s="40"/>
      <c r="BW1199" s="40"/>
      <c r="BX1199" s="40"/>
      <c r="BY1199" s="40"/>
      <c r="BZ1199" s="40"/>
      <c r="CA1199" s="40"/>
      <c r="CB1199" s="40"/>
      <c r="CC1199" s="40"/>
      <c r="CD1199" s="40"/>
      <c r="CE1199" s="40"/>
      <c r="CF1199" s="40"/>
      <c r="CG1199" s="40"/>
      <c r="CH1199" s="40"/>
      <c r="CI1199" s="40"/>
      <c r="CJ1199" s="40"/>
      <c r="CK1199" s="40"/>
      <c r="CL1199" s="40"/>
      <c r="CM1199" s="40"/>
      <c r="CN1199" s="40"/>
      <c r="CO1199" s="40">
        <f t="shared" si="123"/>
        <v>0</v>
      </c>
    </row>
    <row r="1200" spans="1:93" ht="22.5" hidden="1" customHeight="1">
      <c r="A1200" s="277"/>
      <c r="B1200" s="275"/>
      <c r="C1200" s="75"/>
      <c r="D1200" s="78"/>
      <c r="E1200" s="75"/>
      <c r="F1200" s="80"/>
      <c r="G1200" s="78"/>
      <c r="H1200" s="70"/>
      <c r="I1200" s="81"/>
      <c r="J1200" s="71" t="str">
        <f>IF(H1200="","",VLOOKUP(H1200,単重表!$C$6:'単重表'!$F$2502,2,FALSE))</f>
        <v/>
      </c>
      <c r="K1200" s="232"/>
      <c r="L1200" s="101">
        <f t="shared" si="124"/>
        <v>1</v>
      </c>
      <c r="M1200" s="46"/>
      <c r="N1200" s="101">
        <f t="shared" si="125"/>
        <v>1</v>
      </c>
      <c r="O1200" s="49"/>
      <c r="P1200" s="47" t="str">
        <f>IF(H1200="","",VLOOKUP(H1200,単重表!$C$6:'単重表'!$F$2502,3,FALSE))</f>
        <v/>
      </c>
      <c r="Q1200" s="47"/>
      <c r="R1200" s="56" t="e">
        <f t="shared" si="126"/>
        <v>#VALUE!</v>
      </c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275"/>
      <c r="AF1200" s="275"/>
      <c r="AG1200" s="40"/>
      <c r="AH1200" s="40"/>
      <c r="AI1200" s="40"/>
      <c r="AJ1200" s="58" t="str">
        <f>IF(H1200="","",VLOOKUP(H1200,単重表!$C$6:'単重表'!$F$2502,4,FALSE))</f>
        <v/>
      </c>
      <c r="AK1200" s="141" t="e">
        <f t="shared" si="118"/>
        <v>#VALUE!</v>
      </c>
      <c r="AL1200" s="40">
        <v>2</v>
      </c>
      <c r="AM1200" s="190" t="e">
        <f t="shared" si="119"/>
        <v>#VALUE!</v>
      </c>
      <c r="AO1200" s="191">
        <f t="shared" si="120"/>
        <v>0</v>
      </c>
      <c r="AP1200" s="182"/>
      <c r="AQ1200" s="183" t="str">
        <f t="shared" si="121"/>
        <v/>
      </c>
      <c r="AR1200" s="182"/>
      <c r="AS1200" s="184" t="str">
        <f t="shared" si="122"/>
        <v/>
      </c>
      <c r="AT1200" s="182"/>
      <c r="AU1200" s="276"/>
      <c r="AV1200" s="185"/>
      <c r="AW1200" s="185"/>
      <c r="AX1200" s="185"/>
      <c r="AY1200" s="185"/>
      <c r="AZ1200" s="185"/>
      <c r="BA1200" s="186"/>
      <c r="BB1200" s="80"/>
      <c r="BC1200" s="185"/>
      <c r="BD1200" s="185"/>
      <c r="BE1200" s="185"/>
      <c r="BF1200" s="185"/>
      <c r="BG1200" s="187"/>
      <c r="BH1200" s="278"/>
      <c r="BI1200" s="188"/>
      <c r="BJ1200" s="276"/>
      <c r="BL1200" s="40"/>
      <c r="BM1200" s="40"/>
      <c r="BN1200" s="40"/>
      <c r="BO1200" s="40"/>
      <c r="BP1200" s="40"/>
      <c r="BQ1200" s="40"/>
      <c r="BR1200" s="40"/>
      <c r="BS1200" s="40"/>
      <c r="BT1200" s="40"/>
      <c r="BU1200" s="40"/>
      <c r="BV1200" s="40"/>
      <c r="BW1200" s="40"/>
      <c r="BX1200" s="40"/>
      <c r="BY1200" s="40"/>
      <c r="BZ1200" s="40"/>
      <c r="CA1200" s="40"/>
      <c r="CB1200" s="40"/>
      <c r="CC1200" s="40"/>
      <c r="CD1200" s="40"/>
      <c r="CE1200" s="40"/>
      <c r="CF1200" s="40"/>
      <c r="CG1200" s="40"/>
      <c r="CH1200" s="40"/>
      <c r="CI1200" s="40"/>
      <c r="CJ1200" s="40"/>
      <c r="CK1200" s="40"/>
      <c r="CL1200" s="40"/>
      <c r="CM1200" s="40"/>
      <c r="CN1200" s="40"/>
      <c r="CO1200" s="40">
        <f t="shared" si="123"/>
        <v>0</v>
      </c>
    </row>
    <row r="1201" spans="1:93" ht="22.5" hidden="1" customHeight="1">
      <c r="A1201" s="277"/>
      <c r="B1201" s="275"/>
      <c r="C1201" s="75"/>
      <c r="D1201" s="78"/>
      <c r="E1201" s="75"/>
      <c r="F1201" s="80"/>
      <c r="G1201" s="78"/>
      <c r="H1201" s="70"/>
      <c r="I1201" s="81"/>
      <c r="J1201" s="71" t="str">
        <f>IF(H1201="","",VLOOKUP(H1201,単重表!$C$6:'単重表'!$F$2502,2,FALSE))</f>
        <v/>
      </c>
      <c r="K1201" s="232"/>
      <c r="L1201" s="101">
        <f t="shared" si="124"/>
        <v>1</v>
      </c>
      <c r="M1201" s="46"/>
      <c r="N1201" s="101">
        <f t="shared" si="125"/>
        <v>1</v>
      </c>
      <c r="O1201" s="49"/>
      <c r="P1201" s="47" t="str">
        <f>IF(H1201="","",VLOOKUP(H1201,単重表!$C$6:'単重表'!$F$2502,3,FALSE))</f>
        <v/>
      </c>
      <c r="Q1201" s="47"/>
      <c r="R1201" s="56" t="e">
        <f t="shared" si="126"/>
        <v>#VALUE!</v>
      </c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275"/>
      <c r="AF1201" s="275"/>
      <c r="AG1201" s="40"/>
      <c r="AH1201" s="40"/>
      <c r="AI1201" s="40"/>
      <c r="AJ1201" s="58" t="str">
        <f>IF(H1201="","",VLOOKUP(H1201,単重表!$C$6:'単重表'!$F$2502,4,FALSE))</f>
        <v/>
      </c>
      <c r="AK1201" s="141" t="e">
        <f t="shared" si="118"/>
        <v>#VALUE!</v>
      </c>
      <c r="AL1201" s="40">
        <v>2</v>
      </c>
      <c r="AM1201" s="190" t="e">
        <f t="shared" si="119"/>
        <v>#VALUE!</v>
      </c>
      <c r="AO1201" s="191">
        <f t="shared" si="120"/>
        <v>0</v>
      </c>
      <c r="AP1201" s="182"/>
      <c r="AQ1201" s="183" t="str">
        <f t="shared" si="121"/>
        <v/>
      </c>
      <c r="AR1201" s="182"/>
      <c r="AS1201" s="184" t="str">
        <f t="shared" si="122"/>
        <v/>
      </c>
      <c r="AT1201" s="182"/>
      <c r="AU1201" s="276"/>
      <c r="AV1201" s="185"/>
      <c r="AW1201" s="185"/>
      <c r="AX1201" s="185"/>
      <c r="AY1201" s="185"/>
      <c r="AZ1201" s="185"/>
      <c r="BA1201" s="186"/>
      <c r="BB1201" s="80"/>
      <c r="BC1201" s="185"/>
      <c r="BD1201" s="185"/>
      <c r="BE1201" s="185"/>
      <c r="BF1201" s="185"/>
      <c r="BG1201" s="187"/>
      <c r="BH1201" s="278"/>
      <c r="BI1201" s="188"/>
      <c r="BJ1201" s="276"/>
      <c r="BL1201" s="40"/>
      <c r="BM1201" s="40"/>
      <c r="BN1201" s="40"/>
      <c r="BO1201" s="40"/>
      <c r="BP1201" s="40"/>
      <c r="BQ1201" s="40"/>
      <c r="BR1201" s="40"/>
      <c r="BS1201" s="40"/>
      <c r="BT1201" s="40"/>
      <c r="BU1201" s="40"/>
      <c r="BV1201" s="40"/>
      <c r="BW1201" s="40"/>
      <c r="BX1201" s="40"/>
      <c r="BY1201" s="40"/>
      <c r="BZ1201" s="40"/>
      <c r="CA1201" s="40"/>
      <c r="CB1201" s="40"/>
      <c r="CC1201" s="40"/>
      <c r="CD1201" s="40"/>
      <c r="CE1201" s="40"/>
      <c r="CF1201" s="40"/>
      <c r="CG1201" s="40"/>
      <c r="CH1201" s="40"/>
      <c r="CI1201" s="40"/>
      <c r="CJ1201" s="40"/>
      <c r="CK1201" s="40"/>
      <c r="CL1201" s="40"/>
      <c r="CM1201" s="40"/>
      <c r="CN1201" s="40"/>
      <c r="CO1201" s="40">
        <f t="shared" si="123"/>
        <v>0</v>
      </c>
    </row>
    <row r="1202" spans="1:93" ht="22.5" hidden="1" customHeight="1">
      <c r="A1202" s="277"/>
      <c r="B1202" s="275"/>
      <c r="C1202" s="75"/>
      <c r="D1202" s="78"/>
      <c r="E1202" s="75"/>
      <c r="F1202" s="80"/>
      <c r="G1202" s="78"/>
      <c r="H1202" s="70"/>
      <c r="I1202" s="81"/>
      <c r="J1202" s="71" t="str">
        <f>IF(H1202="","",VLOOKUP(H1202,単重表!$C$6:'単重表'!$F$2502,2,FALSE))</f>
        <v/>
      </c>
      <c r="K1202" s="232"/>
      <c r="L1202" s="101">
        <f t="shared" ref="L1202:L1265" si="127">IF(K1202="",1,K1202/1000)</f>
        <v>1</v>
      </c>
      <c r="M1202" s="46"/>
      <c r="N1202" s="101">
        <f t="shared" ref="N1202:N1265" si="128">IF(M1202="",1,M1202/1000)</f>
        <v>1</v>
      </c>
      <c r="O1202" s="49"/>
      <c r="P1202" s="47" t="str">
        <f>IF(H1202="","",VLOOKUP(H1202,単重表!$C$6:'単重表'!$F$2502,3,FALSE))</f>
        <v/>
      </c>
      <c r="Q1202" s="47"/>
      <c r="R1202" s="56" t="e">
        <f t="shared" si="126"/>
        <v>#VALUE!</v>
      </c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275"/>
      <c r="AF1202" s="275"/>
      <c r="AG1202" s="40"/>
      <c r="AH1202" s="40"/>
      <c r="AI1202" s="40"/>
      <c r="AJ1202" s="58" t="str">
        <f>IF(H1202="","",VLOOKUP(H1202,単重表!$C$6:'単重表'!$F$2502,4,FALSE))</f>
        <v/>
      </c>
      <c r="AK1202" s="141" t="e">
        <f t="shared" si="118"/>
        <v>#VALUE!</v>
      </c>
      <c r="AL1202" s="40">
        <v>2</v>
      </c>
      <c r="AM1202" s="190" t="e">
        <f t="shared" si="119"/>
        <v>#VALUE!</v>
      </c>
      <c r="AO1202" s="191">
        <f t="shared" si="120"/>
        <v>0</v>
      </c>
      <c r="AP1202" s="182"/>
      <c r="AQ1202" s="183" t="str">
        <f t="shared" si="121"/>
        <v/>
      </c>
      <c r="AR1202" s="182"/>
      <c r="AS1202" s="184" t="str">
        <f t="shared" si="122"/>
        <v/>
      </c>
      <c r="AT1202" s="182"/>
      <c r="AU1202" s="276"/>
      <c r="AV1202" s="185"/>
      <c r="AW1202" s="185"/>
      <c r="AX1202" s="185"/>
      <c r="AY1202" s="185"/>
      <c r="AZ1202" s="185"/>
      <c r="BA1202" s="186"/>
      <c r="BB1202" s="80"/>
      <c r="BC1202" s="185"/>
      <c r="BD1202" s="185"/>
      <c r="BE1202" s="185"/>
      <c r="BF1202" s="185"/>
      <c r="BG1202" s="187"/>
      <c r="BH1202" s="278"/>
      <c r="BI1202" s="188"/>
      <c r="BJ1202" s="276"/>
      <c r="BL1202" s="40"/>
      <c r="BM1202" s="40"/>
      <c r="BN1202" s="40"/>
      <c r="BO1202" s="40"/>
      <c r="BP1202" s="40"/>
      <c r="BQ1202" s="40"/>
      <c r="BR1202" s="40"/>
      <c r="BS1202" s="40"/>
      <c r="BT1202" s="40"/>
      <c r="BU1202" s="40"/>
      <c r="BV1202" s="40"/>
      <c r="BW1202" s="40"/>
      <c r="BX1202" s="40"/>
      <c r="BY1202" s="40"/>
      <c r="BZ1202" s="40"/>
      <c r="CA1202" s="40"/>
      <c r="CB1202" s="40"/>
      <c r="CC1202" s="40"/>
      <c r="CD1202" s="40"/>
      <c r="CE1202" s="40"/>
      <c r="CF1202" s="40"/>
      <c r="CG1202" s="40"/>
      <c r="CH1202" s="40"/>
      <c r="CI1202" s="40"/>
      <c r="CJ1202" s="40"/>
      <c r="CK1202" s="40"/>
      <c r="CL1202" s="40"/>
      <c r="CM1202" s="40"/>
      <c r="CN1202" s="40"/>
      <c r="CO1202" s="40">
        <f t="shared" si="123"/>
        <v>0</v>
      </c>
    </row>
    <row r="1203" spans="1:93" ht="22.5" hidden="1" customHeight="1">
      <c r="A1203" s="277"/>
      <c r="B1203" s="275"/>
      <c r="C1203" s="75"/>
      <c r="D1203" s="78"/>
      <c r="E1203" s="75"/>
      <c r="F1203" s="80"/>
      <c r="G1203" s="78"/>
      <c r="H1203" s="70"/>
      <c r="I1203" s="81"/>
      <c r="J1203" s="71" t="str">
        <f>IF(H1203="","",VLOOKUP(H1203,単重表!$C$6:'単重表'!$F$2502,2,FALSE))</f>
        <v/>
      </c>
      <c r="K1203" s="232"/>
      <c r="L1203" s="101">
        <f t="shared" si="127"/>
        <v>1</v>
      </c>
      <c r="M1203" s="46"/>
      <c r="N1203" s="101">
        <f t="shared" si="128"/>
        <v>1</v>
      </c>
      <c r="O1203" s="49"/>
      <c r="P1203" s="47" t="str">
        <f>IF(H1203="","",VLOOKUP(H1203,単重表!$C$6:'単重表'!$F$2502,3,FALSE))</f>
        <v/>
      </c>
      <c r="Q1203" s="47"/>
      <c r="R1203" s="56" t="e">
        <f t="shared" si="126"/>
        <v>#VALUE!</v>
      </c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275"/>
      <c r="AF1203" s="275"/>
      <c r="AG1203" s="40"/>
      <c r="AH1203" s="40"/>
      <c r="AI1203" s="40"/>
      <c r="AJ1203" s="58" t="str">
        <f>IF(H1203="","",VLOOKUP(H1203,単重表!$C$6:'単重表'!$F$2502,4,FALSE))</f>
        <v/>
      </c>
      <c r="AK1203" s="141" t="e">
        <f t="shared" si="118"/>
        <v>#VALUE!</v>
      </c>
      <c r="AL1203" s="40">
        <v>2</v>
      </c>
      <c r="AM1203" s="190" t="e">
        <f t="shared" si="119"/>
        <v>#VALUE!</v>
      </c>
      <c r="AO1203" s="191">
        <f t="shared" si="120"/>
        <v>0</v>
      </c>
      <c r="AP1203" s="182"/>
      <c r="AQ1203" s="183" t="str">
        <f t="shared" si="121"/>
        <v/>
      </c>
      <c r="AR1203" s="182"/>
      <c r="AS1203" s="184" t="str">
        <f t="shared" si="122"/>
        <v/>
      </c>
      <c r="AT1203" s="182"/>
      <c r="AU1203" s="276"/>
      <c r="AV1203" s="185"/>
      <c r="AW1203" s="185"/>
      <c r="AX1203" s="185"/>
      <c r="AY1203" s="185"/>
      <c r="AZ1203" s="185"/>
      <c r="BA1203" s="186"/>
      <c r="BB1203" s="80"/>
      <c r="BC1203" s="185"/>
      <c r="BD1203" s="185"/>
      <c r="BE1203" s="185"/>
      <c r="BF1203" s="185"/>
      <c r="BG1203" s="187"/>
      <c r="BH1203" s="278"/>
      <c r="BI1203" s="188"/>
      <c r="BJ1203" s="276"/>
      <c r="BL1203" s="40"/>
      <c r="BM1203" s="40"/>
      <c r="BN1203" s="40"/>
      <c r="BO1203" s="40"/>
      <c r="BP1203" s="40"/>
      <c r="BQ1203" s="40"/>
      <c r="BR1203" s="40"/>
      <c r="BS1203" s="40"/>
      <c r="BT1203" s="40"/>
      <c r="BU1203" s="40"/>
      <c r="BV1203" s="40"/>
      <c r="BW1203" s="40"/>
      <c r="BX1203" s="40"/>
      <c r="BY1203" s="40"/>
      <c r="BZ1203" s="40"/>
      <c r="CA1203" s="40"/>
      <c r="CB1203" s="40"/>
      <c r="CC1203" s="40"/>
      <c r="CD1203" s="40"/>
      <c r="CE1203" s="40"/>
      <c r="CF1203" s="40"/>
      <c r="CG1203" s="40"/>
      <c r="CH1203" s="40"/>
      <c r="CI1203" s="40"/>
      <c r="CJ1203" s="40"/>
      <c r="CK1203" s="40"/>
      <c r="CL1203" s="40"/>
      <c r="CM1203" s="40"/>
      <c r="CN1203" s="40"/>
      <c r="CO1203" s="40">
        <f t="shared" si="123"/>
        <v>0</v>
      </c>
    </row>
    <row r="1204" spans="1:93" ht="22.5" hidden="1" customHeight="1">
      <c r="A1204" s="277"/>
      <c r="B1204" s="275"/>
      <c r="C1204" s="75"/>
      <c r="D1204" s="78"/>
      <c r="E1204" s="75"/>
      <c r="F1204" s="80"/>
      <c r="G1204" s="78"/>
      <c r="H1204" s="70"/>
      <c r="I1204" s="81"/>
      <c r="J1204" s="71" t="str">
        <f>IF(H1204="","",VLOOKUP(H1204,単重表!$C$6:'単重表'!$F$2502,2,FALSE))</f>
        <v/>
      </c>
      <c r="K1204" s="232"/>
      <c r="L1204" s="101">
        <f t="shared" si="127"/>
        <v>1</v>
      </c>
      <c r="M1204" s="46"/>
      <c r="N1204" s="101">
        <f t="shared" si="128"/>
        <v>1</v>
      </c>
      <c r="O1204" s="49"/>
      <c r="P1204" s="47" t="str">
        <f>IF(H1204="","",VLOOKUP(H1204,単重表!$C$6:'単重表'!$F$2502,3,FALSE))</f>
        <v/>
      </c>
      <c r="Q1204" s="47"/>
      <c r="R1204" s="56" t="e">
        <f t="shared" si="126"/>
        <v>#VALUE!</v>
      </c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275"/>
      <c r="AF1204" s="275"/>
      <c r="AG1204" s="40"/>
      <c r="AH1204" s="40"/>
      <c r="AI1204" s="40"/>
      <c r="AJ1204" s="58" t="str">
        <f>IF(H1204="","",VLOOKUP(H1204,単重表!$C$6:'単重表'!$F$2502,4,FALSE))</f>
        <v/>
      </c>
      <c r="AK1204" s="141" t="e">
        <f t="shared" si="118"/>
        <v>#VALUE!</v>
      </c>
      <c r="AL1204" s="40">
        <v>2</v>
      </c>
      <c r="AM1204" s="190" t="e">
        <f t="shared" si="119"/>
        <v>#VALUE!</v>
      </c>
      <c r="AO1204" s="191">
        <f t="shared" si="120"/>
        <v>0</v>
      </c>
      <c r="AP1204" s="182"/>
      <c r="AQ1204" s="183" t="str">
        <f t="shared" si="121"/>
        <v/>
      </c>
      <c r="AR1204" s="182"/>
      <c r="AS1204" s="184" t="str">
        <f t="shared" si="122"/>
        <v/>
      </c>
      <c r="AT1204" s="182"/>
      <c r="AU1204" s="276"/>
      <c r="AV1204" s="185"/>
      <c r="AW1204" s="185"/>
      <c r="AX1204" s="185"/>
      <c r="AY1204" s="185"/>
      <c r="AZ1204" s="185"/>
      <c r="BA1204" s="186"/>
      <c r="BB1204" s="80"/>
      <c r="BC1204" s="185"/>
      <c r="BD1204" s="185"/>
      <c r="BE1204" s="185"/>
      <c r="BF1204" s="185"/>
      <c r="BG1204" s="187"/>
      <c r="BH1204" s="278"/>
      <c r="BI1204" s="188"/>
      <c r="BJ1204" s="276"/>
      <c r="BL1204" s="40"/>
      <c r="BM1204" s="40"/>
      <c r="BN1204" s="40"/>
      <c r="BO1204" s="40"/>
      <c r="BP1204" s="40"/>
      <c r="BQ1204" s="40"/>
      <c r="BR1204" s="40"/>
      <c r="BS1204" s="40"/>
      <c r="BT1204" s="40"/>
      <c r="BU1204" s="40"/>
      <c r="BV1204" s="40"/>
      <c r="BW1204" s="40"/>
      <c r="BX1204" s="40"/>
      <c r="BY1204" s="40"/>
      <c r="BZ1204" s="40"/>
      <c r="CA1204" s="40"/>
      <c r="CB1204" s="40"/>
      <c r="CC1204" s="40"/>
      <c r="CD1204" s="40"/>
      <c r="CE1204" s="40"/>
      <c r="CF1204" s="40"/>
      <c r="CG1204" s="40"/>
      <c r="CH1204" s="40"/>
      <c r="CI1204" s="40"/>
      <c r="CJ1204" s="40"/>
      <c r="CK1204" s="40"/>
      <c r="CL1204" s="40"/>
      <c r="CM1204" s="40"/>
      <c r="CN1204" s="40"/>
      <c r="CO1204" s="40">
        <f t="shared" si="123"/>
        <v>0</v>
      </c>
    </row>
    <row r="1205" spans="1:93" ht="22.5" hidden="1" customHeight="1">
      <c r="A1205" s="277"/>
      <c r="B1205" s="275"/>
      <c r="C1205" s="75"/>
      <c r="D1205" s="78"/>
      <c r="E1205" s="75"/>
      <c r="F1205" s="80"/>
      <c r="G1205" s="78"/>
      <c r="H1205" s="70"/>
      <c r="I1205" s="81"/>
      <c r="J1205" s="71" t="str">
        <f>IF(H1205="","",VLOOKUP(H1205,単重表!$C$6:'単重表'!$F$2502,2,FALSE))</f>
        <v/>
      </c>
      <c r="K1205" s="232"/>
      <c r="L1205" s="101">
        <f t="shared" si="127"/>
        <v>1</v>
      </c>
      <c r="M1205" s="46"/>
      <c r="N1205" s="101">
        <f t="shared" si="128"/>
        <v>1</v>
      </c>
      <c r="O1205" s="49"/>
      <c r="P1205" s="47" t="str">
        <f>IF(H1205="","",VLOOKUP(H1205,単重表!$C$6:'単重表'!$F$2502,3,FALSE))</f>
        <v/>
      </c>
      <c r="Q1205" s="47"/>
      <c r="R1205" s="56" t="e">
        <f t="shared" si="126"/>
        <v>#VALUE!</v>
      </c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275"/>
      <c r="AF1205" s="275"/>
      <c r="AG1205" s="40"/>
      <c r="AH1205" s="40"/>
      <c r="AI1205" s="40"/>
      <c r="AJ1205" s="58" t="str">
        <f>IF(H1205="","",VLOOKUP(H1205,単重表!$C$6:'単重表'!$F$2502,4,FALSE))</f>
        <v/>
      </c>
      <c r="AK1205" s="141" t="e">
        <f t="shared" si="118"/>
        <v>#VALUE!</v>
      </c>
      <c r="AL1205" s="40">
        <v>2</v>
      </c>
      <c r="AM1205" s="190" t="e">
        <f t="shared" si="119"/>
        <v>#VALUE!</v>
      </c>
      <c r="AO1205" s="191">
        <f t="shared" si="120"/>
        <v>0</v>
      </c>
      <c r="AP1205" s="182"/>
      <c r="AQ1205" s="183" t="str">
        <f t="shared" si="121"/>
        <v/>
      </c>
      <c r="AR1205" s="182"/>
      <c r="AS1205" s="184" t="str">
        <f t="shared" si="122"/>
        <v/>
      </c>
      <c r="AT1205" s="182"/>
      <c r="AU1205" s="276"/>
      <c r="AV1205" s="185"/>
      <c r="AW1205" s="185"/>
      <c r="AX1205" s="185"/>
      <c r="AY1205" s="185"/>
      <c r="AZ1205" s="185"/>
      <c r="BA1205" s="186"/>
      <c r="BB1205" s="80"/>
      <c r="BC1205" s="185"/>
      <c r="BD1205" s="185"/>
      <c r="BE1205" s="185"/>
      <c r="BF1205" s="185"/>
      <c r="BG1205" s="187"/>
      <c r="BH1205" s="278"/>
      <c r="BI1205" s="188"/>
      <c r="BJ1205" s="276"/>
      <c r="BL1205" s="40"/>
      <c r="BM1205" s="40"/>
      <c r="BN1205" s="40"/>
      <c r="BO1205" s="40"/>
      <c r="BP1205" s="40"/>
      <c r="BQ1205" s="40"/>
      <c r="BR1205" s="40"/>
      <c r="BS1205" s="40"/>
      <c r="BT1205" s="40"/>
      <c r="BU1205" s="40"/>
      <c r="BV1205" s="40"/>
      <c r="BW1205" s="40"/>
      <c r="BX1205" s="40"/>
      <c r="BY1205" s="40"/>
      <c r="BZ1205" s="40"/>
      <c r="CA1205" s="40"/>
      <c r="CB1205" s="40"/>
      <c r="CC1205" s="40"/>
      <c r="CD1205" s="40"/>
      <c r="CE1205" s="40"/>
      <c r="CF1205" s="40"/>
      <c r="CG1205" s="40"/>
      <c r="CH1205" s="40"/>
      <c r="CI1205" s="40"/>
      <c r="CJ1205" s="40"/>
      <c r="CK1205" s="40"/>
      <c r="CL1205" s="40"/>
      <c r="CM1205" s="40"/>
      <c r="CN1205" s="40"/>
      <c r="CO1205" s="40">
        <f t="shared" si="123"/>
        <v>0</v>
      </c>
    </row>
    <row r="1206" spans="1:93" ht="22.5" hidden="1" customHeight="1">
      <c r="A1206" s="277"/>
      <c r="B1206" s="275"/>
      <c r="C1206" s="75"/>
      <c r="D1206" s="78"/>
      <c r="E1206" s="75"/>
      <c r="F1206" s="80"/>
      <c r="G1206" s="78"/>
      <c r="H1206" s="70"/>
      <c r="I1206" s="81"/>
      <c r="J1206" s="71" t="str">
        <f>IF(H1206="","",VLOOKUP(H1206,単重表!$C$6:'単重表'!$F$2502,2,FALSE))</f>
        <v/>
      </c>
      <c r="K1206" s="232"/>
      <c r="L1206" s="101">
        <f t="shared" si="127"/>
        <v>1</v>
      </c>
      <c r="M1206" s="46"/>
      <c r="N1206" s="101">
        <f t="shared" si="128"/>
        <v>1</v>
      </c>
      <c r="O1206" s="49"/>
      <c r="P1206" s="47" t="str">
        <f>IF(H1206="","",VLOOKUP(H1206,単重表!$C$6:'単重表'!$F$2502,3,FALSE))</f>
        <v/>
      </c>
      <c r="Q1206" s="47"/>
      <c r="R1206" s="56" t="e">
        <f t="shared" si="126"/>
        <v>#VALUE!</v>
      </c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275"/>
      <c r="AF1206" s="275"/>
      <c r="AG1206" s="40"/>
      <c r="AH1206" s="40"/>
      <c r="AI1206" s="40"/>
      <c r="AJ1206" s="58" t="str">
        <f>IF(H1206="","",VLOOKUP(H1206,単重表!$C$6:'単重表'!$F$2502,4,FALSE))</f>
        <v/>
      </c>
      <c r="AK1206" s="141" t="e">
        <f t="shared" si="118"/>
        <v>#VALUE!</v>
      </c>
      <c r="AL1206" s="40">
        <v>2</v>
      </c>
      <c r="AM1206" s="190" t="e">
        <f t="shared" si="119"/>
        <v>#VALUE!</v>
      </c>
      <c r="AO1206" s="191">
        <f t="shared" si="120"/>
        <v>0</v>
      </c>
      <c r="AP1206" s="182"/>
      <c r="AQ1206" s="183" t="str">
        <f t="shared" si="121"/>
        <v/>
      </c>
      <c r="AR1206" s="182"/>
      <c r="AS1206" s="184" t="str">
        <f t="shared" si="122"/>
        <v/>
      </c>
      <c r="AT1206" s="182"/>
      <c r="AU1206" s="276"/>
      <c r="AV1206" s="185"/>
      <c r="AW1206" s="185"/>
      <c r="AX1206" s="185"/>
      <c r="AY1206" s="185"/>
      <c r="AZ1206" s="185"/>
      <c r="BA1206" s="186"/>
      <c r="BB1206" s="80"/>
      <c r="BC1206" s="185"/>
      <c r="BD1206" s="185"/>
      <c r="BE1206" s="185"/>
      <c r="BF1206" s="185"/>
      <c r="BG1206" s="187"/>
      <c r="BH1206" s="278"/>
      <c r="BI1206" s="188"/>
      <c r="BJ1206" s="276"/>
      <c r="BL1206" s="40"/>
      <c r="BM1206" s="40"/>
      <c r="BN1206" s="40"/>
      <c r="BO1206" s="40"/>
      <c r="BP1206" s="40"/>
      <c r="BQ1206" s="40"/>
      <c r="BR1206" s="40"/>
      <c r="BS1206" s="40"/>
      <c r="BT1206" s="40"/>
      <c r="BU1206" s="40"/>
      <c r="BV1206" s="40"/>
      <c r="BW1206" s="40"/>
      <c r="BX1206" s="40"/>
      <c r="BY1206" s="40"/>
      <c r="BZ1206" s="40"/>
      <c r="CA1206" s="40"/>
      <c r="CB1206" s="40"/>
      <c r="CC1206" s="40"/>
      <c r="CD1206" s="40"/>
      <c r="CE1206" s="40"/>
      <c r="CF1206" s="40"/>
      <c r="CG1206" s="40"/>
      <c r="CH1206" s="40"/>
      <c r="CI1206" s="40"/>
      <c r="CJ1206" s="40"/>
      <c r="CK1206" s="40"/>
      <c r="CL1206" s="40"/>
      <c r="CM1206" s="40"/>
      <c r="CN1206" s="40"/>
      <c r="CO1206" s="40">
        <f t="shared" si="123"/>
        <v>0</v>
      </c>
    </row>
    <row r="1207" spans="1:93" ht="22.5" hidden="1" customHeight="1">
      <c r="A1207" s="277"/>
      <c r="B1207" s="275"/>
      <c r="C1207" s="75"/>
      <c r="D1207" s="78"/>
      <c r="E1207" s="75"/>
      <c r="F1207" s="80"/>
      <c r="G1207" s="78"/>
      <c r="H1207" s="70"/>
      <c r="I1207" s="81"/>
      <c r="J1207" s="71" t="str">
        <f>IF(H1207="","",VLOOKUP(H1207,単重表!$C$6:'単重表'!$F$2502,2,FALSE))</f>
        <v/>
      </c>
      <c r="K1207" s="232"/>
      <c r="L1207" s="101">
        <f t="shared" si="127"/>
        <v>1</v>
      </c>
      <c r="M1207" s="46"/>
      <c r="N1207" s="101">
        <f t="shared" si="128"/>
        <v>1</v>
      </c>
      <c r="O1207" s="49"/>
      <c r="P1207" s="47" t="str">
        <f>IF(H1207="","",VLOOKUP(H1207,単重表!$C$6:'単重表'!$F$2502,3,FALSE))</f>
        <v/>
      </c>
      <c r="Q1207" s="47"/>
      <c r="R1207" s="56" t="e">
        <f t="shared" si="126"/>
        <v>#VALUE!</v>
      </c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275"/>
      <c r="AF1207" s="275"/>
      <c r="AG1207" s="40"/>
      <c r="AH1207" s="40"/>
      <c r="AI1207" s="40"/>
      <c r="AJ1207" s="58" t="str">
        <f>IF(H1207="","",VLOOKUP(H1207,単重表!$C$6:'単重表'!$F$2502,4,FALSE))</f>
        <v/>
      </c>
      <c r="AK1207" s="141" t="e">
        <f t="shared" si="118"/>
        <v>#VALUE!</v>
      </c>
      <c r="AL1207" s="40">
        <v>2</v>
      </c>
      <c r="AM1207" s="190" t="e">
        <f t="shared" si="119"/>
        <v>#VALUE!</v>
      </c>
      <c r="AO1207" s="191">
        <f t="shared" si="120"/>
        <v>0</v>
      </c>
      <c r="AP1207" s="182"/>
      <c r="AQ1207" s="183" t="str">
        <f t="shared" si="121"/>
        <v/>
      </c>
      <c r="AR1207" s="182"/>
      <c r="AS1207" s="184" t="str">
        <f t="shared" si="122"/>
        <v/>
      </c>
      <c r="AT1207" s="182"/>
      <c r="AU1207" s="276"/>
      <c r="AV1207" s="185"/>
      <c r="AW1207" s="185"/>
      <c r="AX1207" s="185"/>
      <c r="AY1207" s="185"/>
      <c r="AZ1207" s="185"/>
      <c r="BA1207" s="186"/>
      <c r="BB1207" s="80"/>
      <c r="BC1207" s="185"/>
      <c r="BD1207" s="185"/>
      <c r="BE1207" s="185"/>
      <c r="BF1207" s="185"/>
      <c r="BG1207" s="187"/>
      <c r="BH1207" s="278"/>
      <c r="BI1207" s="188"/>
      <c r="BJ1207" s="276"/>
      <c r="BL1207" s="40"/>
      <c r="BM1207" s="40"/>
      <c r="BN1207" s="40"/>
      <c r="BO1207" s="40"/>
      <c r="BP1207" s="40"/>
      <c r="BQ1207" s="40"/>
      <c r="BR1207" s="40"/>
      <c r="BS1207" s="40"/>
      <c r="BT1207" s="40"/>
      <c r="BU1207" s="40"/>
      <c r="BV1207" s="40"/>
      <c r="BW1207" s="40"/>
      <c r="BX1207" s="40"/>
      <c r="BY1207" s="40"/>
      <c r="BZ1207" s="40"/>
      <c r="CA1207" s="40"/>
      <c r="CB1207" s="40"/>
      <c r="CC1207" s="40"/>
      <c r="CD1207" s="40"/>
      <c r="CE1207" s="40"/>
      <c r="CF1207" s="40"/>
      <c r="CG1207" s="40"/>
      <c r="CH1207" s="40"/>
      <c r="CI1207" s="40"/>
      <c r="CJ1207" s="40"/>
      <c r="CK1207" s="40"/>
      <c r="CL1207" s="40"/>
      <c r="CM1207" s="40"/>
      <c r="CN1207" s="40"/>
      <c r="CO1207" s="40">
        <f t="shared" si="123"/>
        <v>0</v>
      </c>
    </row>
    <row r="1208" spans="1:93" ht="22.5" hidden="1" customHeight="1">
      <c r="A1208" s="277"/>
      <c r="B1208" s="275"/>
      <c r="C1208" s="75"/>
      <c r="D1208" s="78"/>
      <c r="E1208" s="75"/>
      <c r="F1208" s="80"/>
      <c r="G1208" s="78"/>
      <c r="H1208" s="70"/>
      <c r="I1208" s="81"/>
      <c r="J1208" s="71" t="str">
        <f>IF(H1208="","",VLOOKUP(H1208,単重表!$C$6:'単重表'!$F$2502,2,FALSE))</f>
        <v/>
      </c>
      <c r="K1208" s="232"/>
      <c r="L1208" s="101">
        <f t="shared" si="127"/>
        <v>1</v>
      </c>
      <c r="M1208" s="46"/>
      <c r="N1208" s="101">
        <f t="shared" si="128"/>
        <v>1</v>
      </c>
      <c r="O1208" s="49"/>
      <c r="P1208" s="47" t="str">
        <f>IF(H1208="","",VLOOKUP(H1208,単重表!$C$6:'単重表'!$F$2502,3,FALSE))</f>
        <v/>
      </c>
      <c r="Q1208" s="47"/>
      <c r="R1208" s="56" t="e">
        <f t="shared" si="126"/>
        <v>#VALUE!</v>
      </c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275"/>
      <c r="AF1208" s="275"/>
      <c r="AG1208" s="40"/>
      <c r="AH1208" s="40"/>
      <c r="AI1208" s="40"/>
      <c r="AJ1208" s="58" t="str">
        <f>IF(H1208="","",VLOOKUP(H1208,単重表!$C$6:'単重表'!$F$2502,4,FALSE))</f>
        <v/>
      </c>
      <c r="AK1208" s="141" t="e">
        <f t="shared" si="118"/>
        <v>#VALUE!</v>
      </c>
      <c r="AL1208" s="40">
        <v>2</v>
      </c>
      <c r="AM1208" s="190" t="e">
        <f t="shared" si="119"/>
        <v>#VALUE!</v>
      </c>
      <c r="AO1208" s="191">
        <f t="shared" si="120"/>
        <v>0</v>
      </c>
      <c r="AP1208" s="182"/>
      <c r="AQ1208" s="183" t="str">
        <f t="shared" si="121"/>
        <v/>
      </c>
      <c r="AR1208" s="182"/>
      <c r="AS1208" s="184" t="str">
        <f t="shared" si="122"/>
        <v/>
      </c>
      <c r="AT1208" s="182"/>
      <c r="AU1208" s="276"/>
      <c r="AV1208" s="185"/>
      <c r="AW1208" s="185"/>
      <c r="AX1208" s="185"/>
      <c r="AY1208" s="185"/>
      <c r="AZ1208" s="185"/>
      <c r="BA1208" s="186"/>
      <c r="BB1208" s="80"/>
      <c r="BC1208" s="185"/>
      <c r="BD1208" s="185"/>
      <c r="BE1208" s="185"/>
      <c r="BF1208" s="185"/>
      <c r="BG1208" s="187"/>
      <c r="BH1208" s="278"/>
      <c r="BI1208" s="188"/>
      <c r="BJ1208" s="276"/>
      <c r="BL1208" s="40"/>
      <c r="BM1208" s="40"/>
      <c r="BN1208" s="40"/>
      <c r="BO1208" s="40"/>
      <c r="BP1208" s="40"/>
      <c r="BQ1208" s="40"/>
      <c r="BR1208" s="40"/>
      <c r="BS1208" s="40"/>
      <c r="BT1208" s="40"/>
      <c r="BU1208" s="40"/>
      <c r="BV1208" s="40"/>
      <c r="BW1208" s="40"/>
      <c r="BX1208" s="40"/>
      <c r="BY1208" s="40"/>
      <c r="BZ1208" s="40"/>
      <c r="CA1208" s="40"/>
      <c r="CB1208" s="40"/>
      <c r="CC1208" s="40"/>
      <c r="CD1208" s="40"/>
      <c r="CE1208" s="40"/>
      <c r="CF1208" s="40"/>
      <c r="CG1208" s="40"/>
      <c r="CH1208" s="40"/>
      <c r="CI1208" s="40"/>
      <c r="CJ1208" s="40"/>
      <c r="CK1208" s="40"/>
      <c r="CL1208" s="40"/>
      <c r="CM1208" s="40"/>
      <c r="CN1208" s="40"/>
      <c r="CO1208" s="40">
        <f t="shared" si="123"/>
        <v>0</v>
      </c>
    </row>
    <row r="1209" spans="1:93" ht="22.5" hidden="1" customHeight="1">
      <c r="A1209" s="277"/>
      <c r="B1209" s="275"/>
      <c r="C1209" s="75"/>
      <c r="D1209" s="78"/>
      <c r="E1209" s="75"/>
      <c r="F1209" s="80"/>
      <c r="G1209" s="78"/>
      <c r="H1209" s="70"/>
      <c r="I1209" s="81"/>
      <c r="J1209" s="71" t="str">
        <f>IF(H1209="","",VLOOKUP(H1209,単重表!$C$6:'単重表'!$F$2502,2,FALSE))</f>
        <v/>
      </c>
      <c r="K1209" s="232"/>
      <c r="L1209" s="101">
        <f t="shared" si="127"/>
        <v>1</v>
      </c>
      <c r="M1209" s="46"/>
      <c r="N1209" s="101">
        <f t="shared" si="128"/>
        <v>1</v>
      </c>
      <c r="O1209" s="49"/>
      <c r="P1209" s="47" t="str">
        <f>IF(H1209="","",VLOOKUP(H1209,単重表!$C$6:'単重表'!$F$2502,3,FALSE))</f>
        <v/>
      </c>
      <c r="Q1209" s="47"/>
      <c r="R1209" s="56" t="e">
        <f t="shared" si="126"/>
        <v>#VALUE!</v>
      </c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275"/>
      <c r="AF1209" s="275"/>
      <c r="AG1209" s="40"/>
      <c r="AH1209" s="40"/>
      <c r="AI1209" s="40"/>
      <c r="AJ1209" s="58" t="str">
        <f>IF(H1209="","",VLOOKUP(H1209,単重表!$C$6:'単重表'!$F$2502,4,FALSE))</f>
        <v/>
      </c>
      <c r="AK1209" s="141" t="e">
        <f t="shared" si="118"/>
        <v>#VALUE!</v>
      </c>
      <c r="AL1209" s="40">
        <v>2</v>
      </c>
      <c r="AM1209" s="190" t="e">
        <f t="shared" si="119"/>
        <v>#VALUE!</v>
      </c>
      <c r="AO1209" s="191">
        <f t="shared" si="120"/>
        <v>0</v>
      </c>
      <c r="AP1209" s="182"/>
      <c r="AQ1209" s="183" t="str">
        <f t="shared" si="121"/>
        <v/>
      </c>
      <c r="AR1209" s="182"/>
      <c r="AS1209" s="184" t="str">
        <f t="shared" si="122"/>
        <v/>
      </c>
      <c r="AT1209" s="182"/>
      <c r="AU1209" s="276"/>
      <c r="AV1209" s="185"/>
      <c r="AW1209" s="185"/>
      <c r="AX1209" s="185"/>
      <c r="AY1209" s="185"/>
      <c r="AZ1209" s="185"/>
      <c r="BA1209" s="186"/>
      <c r="BB1209" s="80"/>
      <c r="BC1209" s="185"/>
      <c r="BD1209" s="185"/>
      <c r="BE1209" s="185"/>
      <c r="BF1209" s="185"/>
      <c r="BG1209" s="187"/>
      <c r="BH1209" s="278"/>
      <c r="BI1209" s="188"/>
      <c r="BJ1209" s="276"/>
      <c r="BL1209" s="40"/>
      <c r="BM1209" s="40"/>
      <c r="BN1209" s="40"/>
      <c r="BO1209" s="40"/>
      <c r="BP1209" s="40"/>
      <c r="BQ1209" s="40"/>
      <c r="BR1209" s="40"/>
      <c r="BS1209" s="40"/>
      <c r="BT1209" s="40"/>
      <c r="BU1209" s="40"/>
      <c r="BV1209" s="40"/>
      <c r="BW1209" s="40"/>
      <c r="BX1209" s="40"/>
      <c r="BY1209" s="40"/>
      <c r="BZ1209" s="40"/>
      <c r="CA1209" s="40"/>
      <c r="CB1209" s="40"/>
      <c r="CC1209" s="40"/>
      <c r="CD1209" s="40"/>
      <c r="CE1209" s="40"/>
      <c r="CF1209" s="40"/>
      <c r="CG1209" s="40"/>
      <c r="CH1209" s="40"/>
      <c r="CI1209" s="40"/>
      <c r="CJ1209" s="40"/>
      <c r="CK1209" s="40"/>
      <c r="CL1209" s="40"/>
      <c r="CM1209" s="40"/>
      <c r="CN1209" s="40"/>
      <c r="CO1209" s="40">
        <f t="shared" si="123"/>
        <v>0</v>
      </c>
    </row>
    <row r="1210" spans="1:93" ht="22.5" hidden="1" customHeight="1">
      <c r="A1210" s="277"/>
      <c r="B1210" s="275"/>
      <c r="C1210" s="75"/>
      <c r="D1210" s="78"/>
      <c r="E1210" s="75"/>
      <c r="F1210" s="80"/>
      <c r="G1210" s="78"/>
      <c r="H1210" s="70"/>
      <c r="I1210" s="81"/>
      <c r="J1210" s="71" t="str">
        <f>IF(H1210="","",VLOOKUP(H1210,単重表!$C$6:'単重表'!$F$2502,2,FALSE))</f>
        <v/>
      </c>
      <c r="K1210" s="232"/>
      <c r="L1210" s="101">
        <f t="shared" si="127"/>
        <v>1</v>
      </c>
      <c r="M1210" s="46"/>
      <c r="N1210" s="101">
        <f t="shared" si="128"/>
        <v>1</v>
      </c>
      <c r="O1210" s="49"/>
      <c r="P1210" s="47" t="str">
        <f>IF(H1210="","",VLOOKUP(H1210,単重表!$C$6:'単重表'!$F$2502,3,FALSE))</f>
        <v/>
      </c>
      <c r="Q1210" s="47"/>
      <c r="R1210" s="56" t="e">
        <f t="shared" ref="R1210:R1273" si="129">P1210*O1210*N1210*L1210+Q1210</f>
        <v>#VALUE!</v>
      </c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275"/>
      <c r="AF1210" s="275"/>
      <c r="AG1210" s="40"/>
      <c r="AH1210" s="40"/>
      <c r="AI1210" s="40"/>
      <c r="AJ1210" s="58" t="str">
        <f>IF(H1210="","",VLOOKUP(H1210,単重表!$C$6:'単重表'!$F$2502,4,FALSE))</f>
        <v/>
      </c>
      <c r="AK1210" s="141" t="e">
        <f t="shared" si="118"/>
        <v>#VALUE!</v>
      </c>
      <c r="AL1210" s="40">
        <v>2</v>
      </c>
      <c r="AM1210" s="190" t="e">
        <f t="shared" si="119"/>
        <v>#VALUE!</v>
      </c>
      <c r="AO1210" s="191">
        <f t="shared" si="120"/>
        <v>0</v>
      </c>
      <c r="AP1210" s="182"/>
      <c r="AQ1210" s="183" t="str">
        <f t="shared" si="121"/>
        <v/>
      </c>
      <c r="AR1210" s="182"/>
      <c r="AS1210" s="184" t="str">
        <f t="shared" si="122"/>
        <v/>
      </c>
      <c r="AT1210" s="182"/>
      <c r="AU1210" s="276"/>
      <c r="AV1210" s="185"/>
      <c r="AW1210" s="185"/>
      <c r="AX1210" s="185"/>
      <c r="AY1210" s="185"/>
      <c r="AZ1210" s="185"/>
      <c r="BA1210" s="186"/>
      <c r="BB1210" s="80"/>
      <c r="BC1210" s="185"/>
      <c r="BD1210" s="185"/>
      <c r="BE1210" s="185"/>
      <c r="BF1210" s="185"/>
      <c r="BG1210" s="187"/>
      <c r="BH1210" s="278"/>
      <c r="BI1210" s="188"/>
      <c r="BJ1210" s="276"/>
      <c r="BL1210" s="40"/>
      <c r="BM1210" s="40"/>
      <c r="BN1210" s="40"/>
      <c r="BO1210" s="40"/>
      <c r="BP1210" s="40"/>
      <c r="BQ1210" s="40"/>
      <c r="BR1210" s="40"/>
      <c r="BS1210" s="40"/>
      <c r="BT1210" s="40"/>
      <c r="BU1210" s="40"/>
      <c r="BV1210" s="40"/>
      <c r="BW1210" s="40"/>
      <c r="BX1210" s="40"/>
      <c r="BY1210" s="40"/>
      <c r="BZ1210" s="40"/>
      <c r="CA1210" s="40"/>
      <c r="CB1210" s="40"/>
      <c r="CC1210" s="40"/>
      <c r="CD1210" s="40"/>
      <c r="CE1210" s="40"/>
      <c r="CF1210" s="40"/>
      <c r="CG1210" s="40"/>
      <c r="CH1210" s="40"/>
      <c r="CI1210" s="40"/>
      <c r="CJ1210" s="40"/>
      <c r="CK1210" s="40"/>
      <c r="CL1210" s="40"/>
      <c r="CM1210" s="40"/>
      <c r="CN1210" s="40"/>
      <c r="CO1210" s="40">
        <f t="shared" si="123"/>
        <v>0</v>
      </c>
    </row>
    <row r="1211" spans="1:93" ht="22.5" hidden="1" customHeight="1">
      <c r="A1211" s="277"/>
      <c r="B1211" s="275"/>
      <c r="C1211" s="75"/>
      <c r="D1211" s="78"/>
      <c r="E1211" s="75"/>
      <c r="F1211" s="80"/>
      <c r="G1211" s="78"/>
      <c r="H1211" s="70"/>
      <c r="I1211" s="81"/>
      <c r="J1211" s="71" t="str">
        <f>IF(H1211="","",VLOOKUP(H1211,単重表!$C$6:'単重表'!$F$2502,2,FALSE))</f>
        <v/>
      </c>
      <c r="K1211" s="232"/>
      <c r="L1211" s="101">
        <f t="shared" si="127"/>
        <v>1</v>
      </c>
      <c r="M1211" s="46"/>
      <c r="N1211" s="101">
        <f t="shared" si="128"/>
        <v>1</v>
      </c>
      <c r="O1211" s="49"/>
      <c r="P1211" s="47" t="str">
        <f>IF(H1211="","",VLOOKUP(H1211,単重表!$C$6:'単重表'!$F$2502,3,FALSE))</f>
        <v/>
      </c>
      <c r="Q1211" s="47"/>
      <c r="R1211" s="56" t="e">
        <f t="shared" si="129"/>
        <v>#VALUE!</v>
      </c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275"/>
      <c r="AF1211" s="275"/>
      <c r="AG1211" s="40"/>
      <c r="AH1211" s="40"/>
      <c r="AI1211" s="40"/>
      <c r="AJ1211" s="58" t="str">
        <f>IF(H1211="","",VLOOKUP(H1211,単重表!$C$6:'単重表'!$F$2502,4,FALSE))</f>
        <v/>
      </c>
      <c r="AK1211" s="141" t="e">
        <f t="shared" si="118"/>
        <v>#VALUE!</v>
      </c>
      <c r="AL1211" s="40">
        <v>2</v>
      </c>
      <c r="AM1211" s="190" t="e">
        <f t="shared" si="119"/>
        <v>#VALUE!</v>
      </c>
      <c r="AO1211" s="191">
        <f t="shared" si="120"/>
        <v>0</v>
      </c>
      <c r="AP1211" s="182"/>
      <c r="AQ1211" s="183" t="str">
        <f t="shared" si="121"/>
        <v/>
      </c>
      <c r="AR1211" s="182"/>
      <c r="AS1211" s="184" t="str">
        <f t="shared" si="122"/>
        <v/>
      </c>
      <c r="AT1211" s="182"/>
      <c r="AU1211" s="276"/>
      <c r="AV1211" s="185"/>
      <c r="AW1211" s="185"/>
      <c r="AX1211" s="185"/>
      <c r="AY1211" s="185"/>
      <c r="AZ1211" s="185"/>
      <c r="BA1211" s="186"/>
      <c r="BB1211" s="80"/>
      <c r="BC1211" s="185"/>
      <c r="BD1211" s="185"/>
      <c r="BE1211" s="185"/>
      <c r="BF1211" s="185"/>
      <c r="BG1211" s="187"/>
      <c r="BH1211" s="278"/>
      <c r="BI1211" s="188"/>
      <c r="BJ1211" s="276"/>
      <c r="BL1211" s="40"/>
      <c r="BM1211" s="40"/>
      <c r="BN1211" s="40"/>
      <c r="BO1211" s="40"/>
      <c r="BP1211" s="40"/>
      <c r="BQ1211" s="40"/>
      <c r="BR1211" s="40"/>
      <c r="BS1211" s="40"/>
      <c r="BT1211" s="40"/>
      <c r="BU1211" s="40"/>
      <c r="BV1211" s="40"/>
      <c r="BW1211" s="40"/>
      <c r="BX1211" s="40"/>
      <c r="BY1211" s="40"/>
      <c r="BZ1211" s="40"/>
      <c r="CA1211" s="40"/>
      <c r="CB1211" s="40"/>
      <c r="CC1211" s="40"/>
      <c r="CD1211" s="40"/>
      <c r="CE1211" s="40"/>
      <c r="CF1211" s="40"/>
      <c r="CG1211" s="40"/>
      <c r="CH1211" s="40"/>
      <c r="CI1211" s="40"/>
      <c r="CJ1211" s="40"/>
      <c r="CK1211" s="40"/>
      <c r="CL1211" s="40"/>
      <c r="CM1211" s="40"/>
      <c r="CN1211" s="40"/>
      <c r="CO1211" s="40">
        <f t="shared" si="123"/>
        <v>0</v>
      </c>
    </row>
    <row r="1212" spans="1:93" ht="22.5" hidden="1" customHeight="1">
      <c r="A1212" s="277"/>
      <c r="B1212" s="275"/>
      <c r="C1212" s="75"/>
      <c r="D1212" s="78"/>
      <c r="E1212" s="75"/>
      <c r="F1212" s="80"/>
      <c r="G1212" s="78"/>
      <c r="H1212" s="70"/>
      <c r="I1212" s="81"/>
      <c r="J1212" s="71" t="str">
        <f>IF(H1212="","",VLOOKUP(H1212,単重表!$C$6:'単重表'!$F$2502,2,FALSE))</f>
        <v/>
      </c>
      <c r="K1212" s="232"/>
      <c r="L1212" s="101">
        <f t="shared" si="127"/>
        <v>1</v>
      </c>
      <c r="M1212" s="46"/>
      <c r="N1212" s="101">
        <f t="shared" si="128"/>
        <v>1</v>
      </c>
      <c r="O1212" s="49"/>
      <c r="P1212" s="47" t="str">
        <f>IF(H1212="","",VLOOKUP(H1212,単重表!$C$6:'単重表'!$F$2502,3,FALSE))</f>
        <v/>
      </c>
      <c r="Q1212" s="47"/>
      <c r="R1212" s="56" t="e">
        <f t="shared" si="129"/>
        <v>#VALUE!</v>
      </c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275"/>
      <c r="AF1212" s="275"/>
      <c r="AG1212" s="40"/>
      <c r="AH1212" s="40"/>
      <c r="AI1212" s="40"/>
      <c r="AJ1212" s="58" t="str">
        <f>IF(H1212="","",VLOOKUP(H1212,単重表!$C$6:'単重表'!$F$2502,4,FALSE))</f>
        <v/>
      </c>
      <c r="AK1212" s="141" t="e">
        <f t="shared" si="118"/>
        <v>#VALUE!</v>
      </c>
      <c r="AL1212" s="40">
        <v>2</v>
      </c>
      <c r="AM1212" s="190" t="e">
        <f t="shared" si="119"/>
        <v>#VALUE!</v>
      </c>
      <c r="AO1212" s="191">
        <f t="shared" si="120"/>
        <v>0</v>
      </c>
      <c r="AP1212" s="182"/>
      <c r="AQ1212" s="183" t="str">
        <f t="shared" si="121"/>
        <v/>
      </c>
      <c r="AR1212" s="182"/>
      <c r="AS1212" s="184" t="str">
        <f t="shared" si="122"/>
        <v/>
      </c>
      <c r="AT1212" s="182"/>
      <c r="AU1212" s="276"/>
      <c r="AV1212" s="185"/>
      <c r="AW1212" s="185"/>
      <c r="AX1212" s="185"/>
      <c r="AY1212" s="185"/>
      <c r="AZ1212" s="185"/>
      <c r="BA1212" s="186"/>
      <c r="BB1212" s="80"/>
      <c r="BC1212" s="185"/>
      <c r="BD1212" s="185"/>
      <c r="BE1212" s="185"/>
      <c r="BF1212" s="185"/>
      <c r="BG1212" s="187"/>
      <c r="BH1212" s="278"/>
      <c r="BI1212" s="188"/>
      <c r="BJ1212" s="276"/>
      <c r="BL1212" s="40"/>
      <c r="BM1212" s="40"/>
      <c r="BN1212" s="40"/>
      <c r="BO1212" s="40"/>
      <c r="BP1212" s="40"/>
      <c r="BQ1212" s="40"/>
      <c r="BR1212" s="40"/>
      <c r="BS1212" s="40"/>
      <c r="BT1212" s="40"/>
      <c r="BU1212" s="40"/>
      <c r="BV1212" s="40"/>
      <c r="BW1212" s="40"/>
      <c r="BX1212" s="40"/>
      <c r="BY1212" s="40"/>
      <c r="BZ1212" s="40"/>
      <c r="CA1212" s="40"/>
      <c r="CB1212" s="40"/>
      <c r="CC1212" s="40"/>
      <c r="CD1212" s="40"/>
      <c r="CE1212" s="40"/>
      <c r="CF1212" s="40"/>
      <c r="CG1212" s="40"/>
      <c r="CH1212" s="40"/>
      <c r="CI1212" s="40"/>
      <c r="CJ1212" s="40"/>
      <c r="CK1212" s="40"/>
      <c r="CL1212" s="40"/>
      <c r="CM1212" s="40"/>
      <c r="CN1212" s="40"/>
      <c r="CO1212" s="40">
        <f t="shared" si="123"/>
        <v>0</v>
      </c>
    </row>
    <row r="1213" spans="1:93" ht="22.5" hidden="1" customHeight="1">
      <c r="A1213" s="277"/>
      <c r="B1213" s="275"/>
      <c r="C1213" s="75"/>
      <c r="D1213" s="78"/>
      <c r="E1213" s="75"/>
      <c r="F1213" s="80"/>
      <c r="G1213" s="78"/>
      <c r="H1213" s="70"/>
      <c r="I1213" s="81"/>
      <c r="J1213" s="71" t="str">
        <f>IF(H1213="","",VLOOKUP(H1213,単重表!$C$6:'単重表'!$F$2502,2,FALSE))</f>
        <v/>
      </c>
      <c r="K1213" s="232"/>
      <c r="L1213" s="101">
        <f t="shared" si="127"/>
        <v>1</v>
      </c>
      <c r="M1213" s="46"/>
      <c r="N1213" s="101">
        <f t="shared" si="128"/>
        <v>1</v>
      </c>
      <c r="O1213" s="49"/>
      <c r="P1213" s="47" t="str">
        <f>IF(H1213="","",VLOOKUP(H1213,単重表!$C$6:'単重表'!$F$2502,3,FALSE))</f>
        <v/>
      </c>
      <c r="Q1213" s="47"/>
      <c r="R1213" s="56" t="e">
        <f t="shared" si="129"/>
        <v>#VALUE!</v>
      </c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275"/>
      <c r="AF1213" s="275"/>
      <c r="AG1213" s="40"/>
      <c r="AH1213" s="40"/>
      <c r="AI1213" s="40"/>
      <c r="AJ1213" s="58" t="str">
        <f>IF(H1213="","",VLOOKUP(H1213,単重表!$C$6:'単重表'!$F$2502,4,FALSE))</f>
        <v/>
      </c>
      <c r="AK1213" s="141" t="e">
        <f t="shared" si="118"/>
        <v>#VALUE!</v>
      </c>
      <c r="AL1213" s="40">
        <v>2</v>
      </c>
      <c r="AM1213" s="190" t="e">
        <f t="shared" si="119"/>
        <v>#VALUE!</v>
      </c>
      <c r="AO1213" s="191">
        <f t="shared" si="120"/>
        <v>0</v>
      </c>
      <c r="AP1213" s="182"/>
      <c r="AQ1213" s="183" t="str">
        <f t="shared" si="121"/>
        <v/>
      </c>
      <c r="AR1213" s="182"/>
      <c r="AS1213" s="184" t="str">
        <f t="shared" si="122"/>
        <v/>
      </c>
      <c r="AT1213" s="182"/>
      <c r="AU1213" s="276"/>
      <c r="AV1213" s="185"/>
      <c r="AW1213" s="185"/>
      <c r="AX1213" s="185"/>
      <c r="AY1213" s="185"/>
      <c r="AZ1213" s="185"/>
      <c r="BA1213" s="186"/>
      <c r="BB1213" s="80"/>
      <c r="BC1213" s="185"/>
      <c r="BD1213" s="185"/>
      <c r="BE1213" s="185"/>
      <c r="BF1213" s="185"/>
      <c r="BG1213" s="187"/>
      <c r="BH1213" s="278"/>
      <c r="BI1213" s="188"/>
      <c r="BJ1213" s="276"/>
      <c r="BL1213" s="40"/>
      <c r="BM1213" s="40"/>
      <c r="BN1213" s="40"/>
      <c r="BO1213" s="40"/>
      <c r="BP1213" s="40"/>
      <c r="BQ1213" s="40"/>
      <c r="BR1213" s="40"/>
      <c r="BS1213" s="40"/>
      <c r="BT1213" s="40"/>
      <c r="BU1213" s="40"/>
      <c r="BV1213" s="40"/>
      <c r="BW1213" s="40"/>
      <c r="BX1213" s="40"/>
      <c r="BY1213" s="40"/>
      <c r="BZ1213" s="40"/>
      <c r="CA1213" s="40"/>
      <c r="CB1213" s="40"/>
      <c r="CC1213" s="40"/>
      <c r="CD1213" s="40"/>
      <c r="CE1213" s="40"/>
      <c r="CF1213" s="40"/>
      <c r="CG1213" s="40"/>
      <c r="CH1213" s="40"/>
      <c r="CI1213" s="40"/>
      <c r="CJ1213" s="40"/>
      <c r="CK1213" s="40"/>
      <c r="CL1213" s="40"/>
      <c r="CM1213" s="40"/>
      <c r="CN1213" s="40"/>
      <c r="CO1213" s="40">
        <f t="shared" si="123"/>
        <v>0</v>
      </c>
    </row>
    <row r="1214" spans="1:93" ht="22.5" hidden="1" customHeight="1">
      <c r="A1214" s="277"/>
      <c r="B1214" s="275"/>
      <c r="C1214" s="75"/>
      <c r="D1214" s="78"/>
      <c r="E1214" s="75"/>
      <c r="F1214" s="80"/>
      <c r="G1214" s="78"/>
      <c r="H1214" s="70"/>
      <c r="I1214" s="81"/>
      <c r="J1214" s="71" t="str">
        <f>IF(H1214="","",VLOOKUP(H1214,単重表!$C$6:'単重表'!$F$2502,2,FALSE))</f>
        <v/>
      </c>
      <c r="K1214" s="232"/>
      <c r="L1214" s="101">
        <f t="shared" si="127"/>
        <v>1</v>
      </c>
      <c r="M1214" s="46"/>
      <c r="N1214" s="101">
        <f t="shared" si="128"/>
        <v>1</v>
      </c>
      <c r="O1214" s="49"/>
      <c r="P1214" s="47" t="str">
        <f>IF(H1214="","",VLOOKUP(H1214,単重表!$C$6:'単重表'!$F$2502,3,FALSE))</f>
        <v/>
      </c>
      <c r="Q1214" s="47"/>
      <c r="R1214" s="56" t="e">
        <f t="shared" si="129"/>
        <v>#VALUE!</v>
      </c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275"/>
      <c r="AF1214" s="275"/>
      <c r="AG1214" s="40"/>
      <c r="AH1214" s="40"/>
      <c r="AI1214" s="40"/>
      <c r="AJ1214" s="58" t="str">
        <f>IF(H1214="","",VLOOKUP(H1214,単重表!$C$6:'単重表'!$F$2502,4,FALSE))</f>
        <v/>
      </c>
      <c r="AK1214" s="141" t="e">
        <f t="shared" si="118"/>
        <v>#VALUE!</v>
      </c>
      <c r="AL1214" s="40">
        <v>2</v>
      </c>
      <c r="AM1214" s="190" t="e">
        <f t="shared" si="119"/>
        <v>#VALUE!</v>
      </c>
      <c r="AO1214" s="191">
        <f t="shared" si="120"/>
        <v>0</v>
      </c>
      <c r="AP1214" s="182"/>
      <c r="AQ1214" s="183" t="str">
        <f t="shared" si="121"/>
        <v/>
      </c>
      <c r="AR1214" s="182"/>
      <c r="AS1214" s="184" t="str">
        <f t="shared" si="122"/>
        <v/>
      </c>
      <c r="AT1214" s="182"/>
      <c r="AU1214" s="276"/>
      <c r="AV1214" s="185"/>
      <c r="AW1214" s="185"/>
      <c r="AX1214" s="185"/>
      <c r="AY1214" s="185"/>
      <c r="AZ1214" s="185"/>
      <c r="BA1214" s="186"/>
      <c r="BB1214" s="80"/>
      <c r="BC1214" s="185"/>
      <c r="BD1214" s="185"/>
      <c r="BE1214" s="185"/>
      <c r="BF1214" s="185"/>
      <c r="BG1214" s="187"/>
      <c r="BH1214" s="278"/>
      <c r="BI1214" s="188"/>
      <c r="BJ1214" s="276"/>
      <c r="BL1214" s="40"/>
      <c r="BM1214" s="40"/>
      <c r="BN1214" s="40"/>
      <c r="BO1214" s="40"/>
      <c r="BP1214" s="40"/>
      <c r="BQ1214" s="40"/>
      <c r="BR1214" s="40"/>
      <c r="BS1214" s="40"/>
      <c r="BT1214" s="40"/>
      <c r="BU1214" s="40"/>
      <c r="BV1214" s="40"/>
      <c r="BW1214" s="40"/>
      <c r="BX1214" s="40"/>
      <c r="BY1214" s="40"/>
      <c r="BZ1214" s="40"/>
      <c r="CA1214" s="40"/>
      <c r="CB1214" s="40"/>
      <c r="CC1214" s="40"/>
      <c r="CD1214" s="40"/>
      <c r="CE1214" s="40"/>
      <c r="CF1214" s="40"/>
      <c r="CG1214" s="40"/>
      <c r="CH1214" s="40"/>
      <c r="CI1214" s="40"/>
      <c r="CJ1214" s="40"/>
      <c r="CK1214" s="40"/>
      <c r="CL1214" s="40"/>
      <c r="CM1214" s="40"/>
      <c r="CN1214" s="40"/>
      <c r="CO1214" s="40">
        <f t="shared" si="123"/>
        <v>0</v>
      </c>
    </row>
    <row r="1215" spans="1:93" ht="22.5" hidden="1" customHeight="1">
      <c r="A1215" s="277"/>
      <c r="B1215" s="275"/>
      <c r="C1215" s="75"/>
      <c r="D1215" s="78"/>
      <c r="E1215" s="75"/>
      <c r="F1215" s="80"/>
      <c r="G1215" s="78"/>
      <c r="H1215" s="70"/>
      <c r="I1215" s="81"/>
      <c r="J1215" s="71" t="str">
        <f>IF(H1215="","",VLOOKUP(H1215,単重表!$C$6:'単重表'!$F$2502,2,FALSE))</f>
        <v/>
      </c>
      <c r="K1215" s="232"/>
      <c r="L1215" s="101">
        <f t="shared" si="127"/>
        <v>1</v>
      </c>
      <c r="M1215" s="46"/>
      <c r="N1215" s="101">
        <f t="shared" si="128"/>
        <v>1</v>
      </c>
      <c r="O1215" s="49"/>
      <c r="P1215" s="47" t="str">
        <f>IF(H1215="","",VLOOKUP(H1215,単重表!$C$6:'単重表'!$F$2502,3,FALSE))</f>
        <v/>
      </c>
      <c r="Q1215" s="47"/>
      <c r="R1215" s="56" t="e">
        <f t="shared" si="129"/>
        <v>#VALUE!</v>
      </c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275"/>
      <c r="AF1215" s="275"/>
      <c r="AG1215" s="40"/>
      <c r="AH1215" s="40"/>
      <c r="AI1215" s="40"/>
      <c r="AJ1215" s="58" t="str">
        <f>IF(H1215="","",VLOOKUP(H1215,単重表!$C$6:'単重表'!$F$2502,4,FALSE))</f>
        <v/>
      </c>
      <c r="AK1215" s="141" t="e">
        <f t="shared" si="118"/>
        <v>#VALUE!</v>
      </c>
      <c r="AL1215" s="40">
        <v>2</v>
      </c>
      <c r="AM1215" s="190" t="e">
        <f t="shared" si="119"/>
        <v>#VALUE!</v>
      </c>
      <c r="AO1215" s="191">
        <f t="shared" si="120"/>
        <v>0</v>
      </c>
      <c r="AP1215" s="182"/>
      <c r="AQ1215" s="183" t="str">
        <f t="shared" si="121"/>
        <v/>
      </c>
      <c r="AR1215" s="182"/>
      <c r="AS1215" s="184" t="str">
        <f t="shared" si="122"/>
        <v/>
      </c>
      <c r="AT1215" s="182"/>
      <c r="AU1215" s="276"/>
      <c r="AV1215" s="185"/>
      <c r="AW1215" s="185"/>
      <c r="AX1215" s="185"/>
      <c r="AY1215" s="185"/>
      <c r="AZ1215" s="185"/>
      <c r="BA1215" s="186"/>
      <c r="BB1215" s="80"/>
      <c r="BC1215" s="185"/>
      <c r="BD1215" s="185"/>
      <c r="BE1215" s="185"/>
      <c r="BF1215" s="185"/>
      <c r="BG1215" s="187"/>
      <c r="BH1215" s="278"/>
      <c r="BI1215" s="188"/>
      <c r="BJ1215" s="276"/>
      <c r="BL1215" s="40"/>
      <c r="BM1215" s="40"/>
      <c r="BN1215" s="40"/>
      <c r="BO1215" s="40"/>
      <c r="BP1215" s="40"/>
      <c r="BQ1215" s="40"/>
      <c r="BR1215" s="40"/>
      <c r="BS1215" s="40"/>
      <c r="BT1215" s="40"/>
      <c r="BU1215" s="40"/>
      <c r="BV1215" s="40"/>
      <c r="BW1215" s="40"/>
      <c r="BX1215" s="40"/>
      <c r="BY1215" s="40"/>
      <c r="BZ1215" s="40"/>
      <c r="CA1215" s="40"/>
      <c r="CB1215" s="40"/>
      <c r="CC1215" s="40"/>
      <c r="CD1215" s="40"/>
      <c r="CE1215" s="40"/>
      <c r="CF1215" s="40"/>
      <c r="CG1215" s="40"/>
      <c r="CH1215" s="40"/>
      <c r="CI1215" s="40"/>
      <c r="CJ1215" s="40"/>
      <c r="CK1215" s="40"/>
      <c r="CL1215" s="40"/>
      <c r="CM1215" s="40"/>
      <c r="CN1215" s="40"/>
      <c r="CO1215" s="40">
        <f t="shared" si="123"/>
        <v>0</v>
      </c>
    </row>
    <row r="1216" spans="1:93" ht="22.5" hidden="1" customHeight="1">
      <c r="A1216" s="277"/>
      <c r="B1216" s="275"/>
      <c r="C1216" s="75"/>
      <c r="D1216" s="78"/>
      <c r="E1216" s="75"/>
      <c r="F1216" s="80"/>
      <c r="G1216" s="78"/>
      <c r="H1216" s="70"/>
      <c r="I1216" s="81"/>
      <c r="J1216" s="71" t="str">
        <f>IF(H1216="","",VLOOKUP(H1216,単重表!$C$6:'単重表'!$F$2502,2,FALSE))</f>
        <v/>
      </c>
      <c r="K1216" s="232"/>
      <c r="L1216" s="101">
        <f t="shared" si="127"/>
        <v>1</v>
      </c>
      <c r="M1216" s="46"/>
      <c r="N1216" s="101">
        <f t="shared" si="128"/>
        <v>1</v>
      </c>
      <c r="O1216" s="49"/>
      <c r="P1216" s="47" t="str">
        <f>IF(H1216="","",VLOOKUP(H1216,単重表!$C$6:'単重表'!$F$2502,3,FALSE))</f>
        <v/>
      </c>
      <c r="Q1216" s="47"/>
      <c r="R1216" s="56" t="e">
        <f t="shared" si="129"/>
        <v>#VALUE!</v>
      </c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275"/>
      <c r="AF1216" s="275"/>
      <c r="AG1216" s="40"/>
      <c r="AH1216" s="40"/>
      <c r="AI1216" s="40"/>
      <c r="AJ1216" s="58" t="str">
        <f>IF(H1216="","",VLOOKUP(H1216,単重表!$C$6:'単重表'!$F$2502,4,FALSE))</f>
        <v/>
      </c>
      <c r="AK1216" s="141" t="e">
        <f t="shared" si="118"/>
        <v>#VALUE!</v>
      </c>
      <c r="AL1216" s="40">
        <v>2</v>
      </c>
      <c r="AM1216" s="190" t="e">
        <f t="shared" si="119"/>
        <v>#VALUE!</v>
      </c>
      <c r="AO1216" s="191">
        <f t="shared" si="120"/>
        <v>0</v>
      </c>
      <c r="AP1216" s="182"/>
      <c r="AQ1216" s="183" t="str">
        <f t="shared" si="121"/>
        <v/>
      </c>
      <c r="AR1216" s="182"/>
      <c r="AS1216" s="184" t="str">
        <f t="shared" si="122"/>
        <v/>
      </c>
      <c r="AT1216" s="182"/>
      <c r="AU1216" s="276"/>
      <c r="AV1216" s="185"/>
      <c r="AW1216" s="185"/>
      <c r="AX1216" s="185"/>
      <c r="AY1216" s="185"/>
      <c r="AZ1216" s="185"/>
      <c r="BA1216" s="186"/>
      <c r="BB1216" s="80"/>
      <c r="BC1216" s="185"/>
      <c r="BD1216" s="185"/>
      <c r="BE1216" s="185"/>
      <c r="BF1216" s="185"/>
      <c r="BG1216" s="187"/>
      <c r="BH1216" s="278"/>
      <c r="BI1216" s="188"/>
      <c r="BJ1216" s="276"/>
      <c r="BL1216" s="40"/>
      <c r="BM1216" s="40"/>
      <c r="BN1216" s="40"/>
      <c r="BO1216" s="40"/>
      <c r="BP1216" s="40"/>
      <c r="BQ1216" s="40"/>
      <c r="BR1216" s="40"/>
      <c r="BS1216" s="40"/>
      <c r="BT1216" s="40"/>
      <c r="BU1216" s="40"/>
      <c r="BV1216" s="40"/>
      <c r="BW1216" s="40"/>
      <c r="BX1216" s="40"/>
      <c r="BY1216" s="40"/>
      <c r="BZ1216" s="40"/>
      <c r="CA1216" s="40"/>
      <c r="CB1216" s="40"/>
      <c r="CC1216" s="40"/>
      <c r="CD1216" s="40"/>
      <c r="CE1216" s="40"/>
      <c r="CF1216" s="40"/>
      <c r="CG1216" s="40"/>
      <c r="CH1216" s="40"/>
      <c r="CI1216" s="40"/>
      <c r="CJ1216" s="40"/>
      <c r="CK1216" s="40"/>
      <c r="CL1216" s="40"/>
      <c r="CM1216" s="40"/>
      <c r="CN1216" s="40"/>
      <c r="CO1216" s="40">
        <f t="shared" si="123"/>
        <v>0</v>
      </c>
    </row>
    <row r="1217" spans="1:93" ht="22.5" hidden="1" customHeight="1">
      <c r="A1217" s="277"/>
      <c r="B1217" s="275"/>
      <c r="C1217" s="75"/>
      <c r="D1217" s="78"/>
      <c r="E1217" s="75"/>
      <c r="F1217" s="80"/>
      <c r="G1217" s="78"/>
      <c r="H1217" s="70"/>
      <c r="I1217" s="81"/>
      <c r="J1217" s="71" t="str">
        <f>IF(H1217="","",VLOOKUP(H1217,単重表!$C$6:'単重表'!$F$2502,2,FALSE))</f>
        <v/>
      </c>
      <c r="K1217" s="232"/>
      <c r="L1217" s="101">
        <f t="shared" si="127"/>
        <v>1</v>
      </c>
      <c r="M1217" s="46"/>
      <c r="N1217" s="101">
        <f t="shared" si="128"/>
        <v>1</v>
      </c>
      <c r="O1217" s="49"/>
      <c r="P1217" s="47" t="str">
        <f>IF(H1217="","",VLOOKUP(H1217,単重表!$C$6:'単重表'!$F$2502,3,FALSE))</f>
        <v/>
      </c>
      <c r="Q1217" s="47"/>
      <c r="R1217" s="56" t="e">
        <f t="shared" si="129"/>
        <v>#VALUE!</v>
      </c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275"/>
      <c r="AF1217" s="275"/>
      <c r="AG1217" s="40"/>
      <c r="AH1217" s="40"/>
      <c r="AI1217" s="40"/>
      <c r="AJ1217" s="58" t="str">
        <f>IF(H1217="","",VLOOKUP(H1217,単重表!$C$6:'単重表'!$F$2502,4,FALSE))</f>
        <v/>
      </c>
      <c r="AK1217" s="141" t="e">
        <f t="shared" si="118"/>
        <v>#VALUE!</v>
      </c>
      <c r="AL1217" s="40">
        <v>2</v>
      </c>
      <c r="AM1217" s="190" t="e">
        <f t="shared" si="119"/>
        <v>#VALUE!</v>
      </c>
      <c r="AO1217" s="191">
        <f t="shared" si="120"/>
        <v>0</v>
      </c>
      <c r="AP1217" s="182"/>
      <c r="AQ1217" s="183" t="str">
        <f t="shared" si="121"/>
        <v/>
      </c>
      <c r="AR1217" s="182"/>
      <c r="AS1217" s="184" t="str">
        <f t="shared" si="122"/>
        <v/>
      </c>
      <c r="AT1217" s="182"/>
      <c r="AU1217" s="276"/>
      <c r="AV1217" s="185"/>
      <c r="AW1217" s="185"/>
      <c r="AX1217" s="185"/>
      <c r="AY1217" s="185"/>
      <c r="AZ1217" s="185"/>
      <c r="BA1217" s="186"/>
      <c r="BB1217" s="80"/>
      <c r="BC1217" s="185"/>
      <c r="BD1217" s="185"/>
      <c r="BE1217" s="185"/>
      <c r="BF1217" s="185"/>
      <c r="BG1217" s="187"/>
      <c r="BH1217" s="278"/>
      <c r="BI1217" s="188"/>
      <c r="BJ1217" s="276"/>
      <c r="BL1217" s="40"/>
      <c r="BM1217" s="40"/>
      <c r="BN1217" s="40"/>
      <c r="BO1217" s="40"/>
      <c r="BP1217" s="40"/>
      <c r="BQ1217" s="40"/>
      <c r="BR1217" s="40"/>
      <c r="BS1217" s="40"/>
      <c r="BT1217" s="40"/>
      <c r="BU1217" s="40"/>
      <c r="BV1217" s="40"/>
      <c r="BW1217" s="40"/>
      <c r="BX1217" s="40"/>
      <c r="BY1217" s="40"/>
      <c r="BZ1217" s="40"/>
      <c r="CA1217" s="40"/>
      <c r="CB1217" s="40"/>
      <c r="CC1217" s="40"/>
      <c r="CD1217" s="40"/>
      <c r="CE1217" s="40"/>
      <c r="CF1217" s="40"/>
      <c r="CG1217" s="40"/>
      <c r="CH1217" s="40"/>
      <c r="CI1217" s="40"/>
      <c r="CJ1217" s="40"/>
      <c r="CK1217" s="40"/>
      <c r="CL1217" s="40"/>
      <c r="CM1217" s="40"/>
      <c r="CN1217" s="40"/>
      <c r="CO1217" s="40">
        <f t="shared" si="123"/>
        <v>0</v>
      </c>
    </row>
    <row r="1218" spans="1:93" ht="22.5" hidden="1" customHeight="1">
      <c r="A1218" s="277"/>
      <c r="B1218" s="275"/>
      <c r="C1218" s="75"/>
      <c r="D1218" s="78"/>
      <c r="E1218" s="75"/>
      <c r="F1218" s="80"/>
      <c r="G1218" s="78"/>
      <c r="H1218" s="70"/>
      <c r="I1218" s="81"/>
      <c r="J1218" s="71" t="str">
        <f>IF(H1218="","",VLOOKUP(H1218,単重表!$C$6:'単重表'!$F$2502,2,FALSE))</f>
        <v/>
      </c>
      <c r="K1218" s="232"/>
      <c r="L1218" s="101">
        <f t="shared" si="127"/>
        <v>1</v>
      </c>
      <c r="M1218" s="46"/>
      <c r="N1218" s="101">
        <f t="shared" si="128"/>
        <v>1</v>
      </c>
      <c r="O1218" s="49"/>
      <c r="P1218" s="47" t="str">
        <f>IF(H1218="","",VLOOKUP(H1218,単重表!$C$6:'単重表'!$F$2502,3,FALSE))</f>
        <v/>
      </c>
      <c r="Q1218" s="47"/>
      <c r="R1218" s="56" t="e">
        <f t="shared" si="129"/>
        <v>#VALUE!</v>
      </c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275"/>
      <c r="AF1218" s="275"/>
      <c r="AG1218" s="40"/>
      <c r="AH1218" s="40"/>
      <c r="AI1218" s="40"/>
      <c r="AJ1218" s="58" t="str">
        <f>IF(H1218="","",VLOOKUP(H1218,単重表!$C$6:'単重表'!$F$2502,4,FALSE))</f>
        <v/>
      </c>
      <c r="AK1218" s="141" t="e">
        <f t="shared" si="118"/>
        <v>#VALUE!</v>
      </c>
      <c r="AL1218" s="40">
        <v>2</v>
      </c>
      <c r="AM1218" s="190" t="e">
        <f t="shared" si="119"/>
        <v>#VALUE!</v>
      </c>
      <c r="AO1218" s="191">
        <f t="shared" si="120"/>
        <v>0</v>
      </c>
      <c r="AP1218" s="182"/>
      <c r="AQ1218" s="183" t="str">
        <f t="shared" si="121"/>
        <v/>
      </c>
      <c r="AR1218" s="182"/>
      <c r="AS1218" s="184" t="str">
        <f t="shared" si="122"/>
        <v/>
      </c>
      <c r="AT1218" s="182"/>
      <c r="AU1218" s="276"/>
      <c r="AV1218" s="185"/>
      <c r="AW1218" s="185"/>
      <c r="AX1218" s="185"/>
      <c r="AY1218" s="185"/>
      <c r="AZ1218" s="185"/>
      <c r="BA1218" s="186"/>
      <c r="BB1218" s="80"/>
      <c r="BC1218" s="185"/>
      <c r="BD1218" s="185"/>
      <c r="BE1218" s="185"/>
      <c r="BF1218" s="185"/>
      <c r="BG1218" s="187"/>
      <c r="BH1218" s="278"/>
      <c r="BI1218" s="188"/>
      <c r="BJ1218" s="276"/>
      <c r="BL1218" s="40"/>
      <c r="BM1218" s="40"/>
      <c r="BN1218" s="40"/>
      <c r="BO1218" s="40"/>
      <c r="BP1218" s="40"/>
      <c r="BQ1218" s="40"/>
      <c r="BR1218" s="40"/>
      <c r="BS1218" s="40"/>
      <c r="BT1218" s="40"/>
      <c r="BU1218" s="40"/>
      <c r="BV1218" s="40"/>
      <c r="BW1218" s="40"/>
      <c r="BX1218" s="40"/>
      <c r="BY1218" s="40"/>
      <c r="BZ1218" s="40"/>
      <c r="CA1218" s="40"/>
      <c r="CB1218" s="40"/>
      <c r="CC1218" s="40"/>
      <c r="CD1218" s="40"/>
      <c r="CE1218" s="40"/>
      <c r="CF1218" s="40"/>
      <c r="CG1218" s="40"/>
      <c r="CH1218" s="40"/>
      <c r="CI1218" s="40"/>
      <c r="CJ1218" s="40"/>
      <c r="CK1218" s="40"/>
      <c r="CL1218" s="40"/>
      <c r="CM1218" s="40"/>
      <c r="CN1218" s="40"/>
      <c r="CO1218" s="40">
        <f t="shared" si="123"/>
        <v>0</v>
      </c>
    </row>
    <row r="1219" spans="1:93" ht="22.5" hidden="1" customHeight="1">
      <c r="A1219" s="277"/>
      <c r="B1219" s="275"/>
      <c r="C1219" s="75"/>
      <c r="D1219" s="78"/>
      <c r="E1219" s="75"/>
      <c r="F1219" s="80"/>
      <c r="G1219" s="78"/>
      <c r="H1219" s="70"/>
      <c r="I1219" s="81"/>
      <c r="J1219" s="71" t="str">
        <f>IF(H1219="","",VLOOKUP(H1219,単重表!$C$6:'単重表'!$F$2502,2,FALSE))</f>
        <v/>
      </c>
      <c r="K1219" s="232"/>
      <c r="L1219" s="101">
        <f t="shared" si="127"/>
        <v>1</v>
      </c>
      <c r="M1219" s="46"/>
      <c r="N1219" s="101">
        <f t="shared" si="128"/>
        <v>1</v>
      </c>
      <c r="O1219" s="49"/>
      <c r="P1219" s="47" t="str">
        <f>IF(H1219="","",VLOOKUP(H1219,単重表!$C$6:'単重表'!$F$2502,3,FALSE))</f>
        <v/>
      </c>
      <c r="Q1219" s="47"/>
      <c r="R1219" s="56" t="e">
        <f t="shared" si="129"/>
        <v>#VALUE!</v>
      </c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275"/>
      <c r="AF1219" s="275"/>
      <c r="AG1219" s="40"/>
      <c r="AH1219" s="40"/>
      <c r="AI1219" s="40"/>
      <c r="AJ1219" s="58" t="str">
        <f>IF(H1219="","",VLOOKUP(H1219,単重表!$C$6:'単重表'!$F$2502,4,FALSE))</f>
        <v/>
      </c>
      <c r="AK1219" s="141" t="e">
        <f t="shared" si="118"/>
        <v>#VALUE!</v>
      </c>
      <c r="AL1219" s="40">
        <v>2</v>
      </c>
      <c r="AM1219" s="190" t="e">
        <f t="shared" si="119"/>
        <v>#VALUE!</v>
      </c>
      <c r="AO1219" s="191">
        <f t="shared" si="120"/>
        <v>0</v>
      </c>
      <c r="AP1219" s="182"/>
      <c r="AQ1219" s="183" t="str">
        <f t="shared" si="121"/>
        <v/>
      </c>
      <c r="AR1219" s="182"/>
      <c r="AS1219" s="184" t="str">
        <f t="shared" si="122"/>
        <v/>
      </c>
      <c r="AT1219" s="182"/>
      <c r="AU1219" s="276"/>
      <c r="AV1219" s="185"/>
      <c r="AW1219" s="185"/>
      <c r="AX1219" s="185"/>
      <c r="AY1219" s="185"/>
      <c r="AZ1219" s="185"/>
      <c r="BA1219" s="186"/>
      <c r="BB1219" s="80"/>
      <c r="BC1219" s="185"/>
      <c r="BD1219" s="185"/>
      <c r="BE1219" s="185"/>
      <c r="BF1219" s="185"/>
      <c r="BG1219" s="187"/>
      <c r="BH1219" s="278"/>
      <c r="BI1219" s="188"/>
      <c r="BJ1219" s="276"/>
      <c r="BL1219" s="40"/>
      <c r="BM1219" s="40"/>
      <c r="BN1219" s="40"/>
      <c r="BO1219" s="40"/>
      <c r="BP1219" s="40"/>
      <c r="BQ1219" s="40"/>
      <c r="BR1219" s="40"/>
      <c r="BS1219" s="40"/>
      <c r="BT1219" s="40"/>
      <c r="BU1219" s="40"/>
      <c r="BV1219" s="40"/>
      <c r="BW1219" s="40"/>
      <c r="BX1219" s="40"/>
      <c r="BY1219" s="40"/>
      <c r="BZ1219" s="40"/>
      <c r="CA1219" s="40"/>
      <c r="CB1219" s="40"/>
      <c r="CC1219" s="40"/>
      <c r="CD1219" s="40"/>
      <c r="CE1219" s="40"/>
      <c r="CF1219" s="40"/>
      <c r="CG1219" s="40"/>
      <c r="CH1219" s="40"/>
      <c r="CI1219" s="40"/>
      <c r="CJ1219" s="40"/>
      <c r="CK1219" s="40"/>
      <c r="CL1219" s="40"/>
      <c r="CM1219" s="40"/>
      <c r="CN1219" s="40"/>
      <c r="CO1219" s="40">
        <f t="shared" si="123"/>
        <v>0</v>
      </c>
    </row>
    <row r="1220" spans="1:93" ht="22.5" hidden="1" customHeight="1">
      <c r="A1220" s="277"/>
      <c r="B1220" s="275"/>
      <c r="C1220" s="75"/>
      <c r="D1220" s="78"/>
      <c r="E1220" s="75"/>
      <c r="F1220" s="80"/>
      <c r="G1220" s="78"/>
      <c r="H1220" s="70"/>
      <c r="I1220" s="81"/>
      <c r="J1220" s="71" t="str">
        <f>IF(H1220="","",VLOOKUP(H1220,単重表!$C$6:'単重表'!$F$2502,2,FALSE))</f>
        <v/>
      </c>
      <c r="K1220" s="232"/>
      <c r="L1220" s="101">
        <f t="shared" si="127"/>
        <v>1</v>
      </c>
      <c r="M1220" s="46"/>
      <c r="N1220" s="101">
        <f t="shared" si="128"/>
        <v>1</v>
      </c>
      <c r="O1220" s="49"/>
      <c r="P1220" s="47" t="str">
        <f>IF(H1220="","",VLOOKUP(H1220,単重表!$C$6:'単重表'!$F$2502,3,FALSE))</f>
        <v/>
      </c>
      <c r="Q1220" s="47"/>
      <c r="R1220" s="56" t="e">
        <f t="shared" si="129"/>
        <v>#VALUE!</v>
      </c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275"/>
      <c r="AF1220" s="275"/>
      <c r="AG1220" s="40"/>
      <c r="AH1220" s="40"/>
      <c r="AI1220" s="40"/>
      <c r="AJ1220" s="58" t="str">
        <f>IF(H1220="","",VLOOKUP(H1220,単重表!$C$6:'単重表'!$F$2502,4,FALSE))</f>
        <v/>
      </c>
      <c r="AK1220" s="141" t="e">
        <f t="shared" si="118"/>
        <v>#VALUE!</v>
      </c>
      <c r="AL1220" s="40">
        <v>2</v>
      </c>
      <c r="AM1220" s="190" t="e">
        <f t="shared" si="119"/>
        <v>#VALUE!</v>
      </c>
      <c r="AO1220" s="191">
        <f t="shared" si="120"/>
        <v>0</v>
      </c>
      <c r="AP1220" s="182"/>
      <c r="AQ1220" s="183" t="str">
        <f t="shared" si="121"/>
        <v/>
      </c>
      <c r="AR1220" s="182"/>
      <c r="AS1220" s="184" t="str">
        <f t="shared" si="122"/>
        <v/>
      </c>
      <c r="AT1220" s="182"/>
      <c r="AU1220" s="276"/>
      <c r="AV1220" s="185"/>
      <c r="AW1220" s="185"/>
      <c r="AX1220" s="185"/>
      <c r="AY1220" s="185"/>
      <c r="AZ1220" s="185"/>
      <c r="BA1220" s="186"/>
      <c r="BB1220" s="80"/>
      <c r="BC1220" s="185"/>
      <c r="BD1220" s="185"/>
      <c r="BE1220" s="185"/>
      <c r="BF1220" s="185"/>
      <c r="BG1220" s="187"/>
      <c r="BH1220" s="278"/>
      <c r="BI1220" s="188"/>
      <c r="BJ1220" s="276"/>
      <c r="BL1220" s="40"/>
      <c r="BM1220" s="40"/>
      <c r="BN1220" s="40"/>
      <c r="BO1220" s="40"/>
      <c r="BP1220" s="40"/>
      <c r="BQ1220" s="40"/>
      <c r="BR1220" s="40"/>
      <c r="BS1220" s="40"/>
      <c r="BT1220" s="40"/>
      <c r="BU1220" s="40"/>
      <c r="BV1220" s="40"/>
      <c r="BW1220" s="40"/>
      <c r="BX1220" s="40"/>
      <c r="BY1220" s="40"/>
      <c r="BZ1220" s="40"/>
      <c r="CA1220" s="40"/>
      <c r="CB1220" s="40"/>
      <c r="CC1220" s="40"/>
      <c r="CD1220" s="40"/>
      <c r="CE1220" s="40"/>
      <c r="CF1220" s="40"/>
      <c r="CG1220" s="40"/>
      <c r="CH1220" s="40"/>
      <c r="CI1220" s="40"/>
      <c r="CJ1220" s="40"/>
      <c r="CK1220" s="40"/>
      <c r="CL1220" s="40"/>
      <c r="CM1220" s="40"/>
      <c r="CN1220" s="40"/>
      <c r="CO1220" s="40">
        <f t="shared" si="123"/>
        <v>0</v>
      </c>
    </row>
    <row r="1221" spans="1:93" ht="22.5" hidden="1" customHeight="1">
      <c r="A1221" s="277"/>
      <c r="B1221" s="275"/>
      <c r="C1221" s="75"/>
      <c r="D1221" s="78"/>
      <c r="E1221" s="75"/>
      <c r="F1221" s="80"/>
      <c r="G1221" s="78"/>
      <c r="H1221" s="70"/>
      <c r="I1221" s="81"/>
      <c r="J1221" s="71" t="str">
        <f>IF(H1221="","",VLOOKUP(H1221,単重表!$C$6:'単重表'!$F$2502,2,FALSE))</f>
        <v/>
      </c>
      <c r="K1221" s="232"/>
      <c r="L1221" s="101">
        <f t="shared" si="127"/>
        <v>1</v>
      </c>
      <c r="M1221" s="46"/>
      <c r="N1221" s="101">
        <f t="shared" si="128"/>
        <v>1</v>
      </c>
      <c r="O1221" s="49"/>
      <c r="P1221" s="47" t="str">
        <f>IF(H1221="","",VLOOKUP(H1221,単重表!$C$6:'単重表'!$F$2502,3,FALSE))</f>
        <v/>
      </c>
      <c r="Q1221" s="47"/>
      <c r="R1221" s="56" t="e">
        <f t="shared" si="129"/>
        <v>#VALUE!</v>
      </c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275"/>
      <c r="AF1221" s="275"/>
      <c r="AG1221" s="40"/>
      <c r="AH1221" s="40"/>
      <c r="AI1221" s="40"/>
      <c r="AJ1221" s="58" t="str">
        <f>IF(H1221="","",VLOOKUP(H1221,単重表!$C$6:'単重表'!$F$2502,4,FALSE))</f>
        <v/>
      </c>
      <c r="AK1221" s="141" t="e">
        <f t="shared" si="118"/>
        <v>#VALUE!</v>
      </c>
      <c r="AL1221" s="40">
        <v>2</v>
      </c>
      <c r="AM1221" s="190" t="e">
        <f t="shared" si="119"/>
        <v>#VALUE!</v>
      </c>
      <c r="AO1221" s="191">
        <f t="shared" si="120"/>
        <v>0</v>
      </c>
      <c r="AP1221" s="182"/>
      <c r="AQ1221" s="183" t="str">
        <f t="shared" si="121"/>
        <v/>
      </c>
      <c r="AR1221" s="182"/>
      <c r="AS1221" s="184" t="str">
        <f t="shared" si="122"/>
        <v/>
      </c>
      <c r="AT1221" s="182"/>
      <c r="AU1221" s="276"/>
      <c r="AV1221" s="185"/>
      <c r="AW1221" s="185"/>
      <c r="AX1221" s="185"/>
      <c r="AY1221" s="185"/>
      <c r="AZ1221" s="185"/>
      <c r="BA1221" s="186"/>
      <c r="BB1221" s="80"/>
      <c r="BC1221" s="185"/>
      <c r="BD1221" s="185"/>
      <c r="BE1221" s="185"/>
      <c r="BF1221" s="185"/>
      <c r="BG1221" s="187"/>
      <c r="BH1221" s="278"/>
      <c r="BI1221" s="188"/>
      <c r="BJ1221" s="276"/>
      <c r="BL1221" s="40"/>
      <c r="BM1221" s="40"/>
      <c r="BN1221" s="40"/>
      <c r="BO1221" s="40"/>
      <c r="BP1221" s="40"/>
      <c r="BQ1221" s="40"/>
      <c r="BR1221" s="40"/>
      <c r="BS1221" s="40"/>
      <c r="BT1221" s="40"/>
      <c r="BU1221" s="40"/>
      <c r="BV1221" s="40"/>
      <c r="BW1221" s="40"/>
      <c r="BX1221" s="40"/>
      <c r="BY1221" s="40"/>
      <c r="BZ1221" s="40"/>
      <c r="CA1221" s="40"/>
      <c r="CB1221" s="40"/>
      <c r="CC1221" s="40"/>
      <c r="CD1221" s="40"/>
      <c r="CE1221" s="40"/>
      <c r="CF1221" s="40"/>
      <c r="CG1221" s="40"/>
      <c r="CH1221" s="40"/>
      <c r="CI1221" s="40"/>
      <c r="CJ1221" s="40"/>
      <c r="CK1221" s="40"/>
      <c r="CL1221" s="40"/>
      <c r="CM1221" s="40"/>
      <c r="CN1221" s="40"/>
      <c r="CO1221" s="40">
        <f t="shared" si="123"/>
        <v>0</v>
      </c>
    </row>
    <row r="1222" spans="1:93" ht="22.5" hidden="1" customHeight="1">
      <c r="A1222" s="277"/>
      <c r="B1222" s="275"/>
      <c r="C1222" s="75"/>
      <c r="D1222" s="78"/>
      <c r="E1222" s="75"/>
      <c r="F1222" s="80"/>
      <c r="G1222" s="78"/>
      <c r="H1222" s="70"/>
      <c r="I1222" s="81"/>
      <c r="J1222" s="71" t="str">
        <f>IF(H1222="","",VLOOKUP(H1222,単重表!$C$6:'単重表'!$F$2502,2,FALSE))</f>
        <v/>
      </c>
      <c r="K1222" s="232"/>
      <c r="L1222" s="101">
        <f t="shared" si="127"/>
        <v>1</v>
      </c>
      <c r="M1222" s="46"/>
      <c r="N1222" s="101">
        <f t="shared" si="128"/>
        <v>1</v>
      </c>
      <c r="O1222" s="49"/>
      <c r="P1222" s="47" t="str">
        <f>IF(H1222="","",VLOOKUP(H1222,単重表!$C$6:'単重表'!$F$2502,3,FALSE))</f>
        <v/>
      </c>
      <c r="Q1222" s="47"/>
      <c r="R1222" s="56" t="e">
        <f t="shared" si="129"/>
        <v>#VALUE!</v>
      </c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275"/>
      <c r="AF1222" s="275"/>
      <c r="AG1222" s="40"/>
      <c r="AH1222" s="40"/>
      <c r="AI1222" s="40"/>
      <c r="AJ1222" s="58" t="str">
        <f>IF(H1222="","",VLOOKUP(H1222,単重表!$C$6:'単重表'!$F$2502,4,FALSE))</f>
        <v/>
      </c>
      <c r="AK1222" s="141" t="e">
        <f t="shared" si="118"/>
        <v>#VALUE!</v>
      </c>
      <c r="AL1222" s="40">
        <v>2</v>
      </c>
      <c r="AM1222" s="190" t="e">
        <f t="shared" si="119"/>
        <v>#VALUE!</v>
      </c>
      <c r="AO1222" s="191">
        <f t="shared" si="120"/>
        <v>0</v>
      </c>
      <c r="AP1222" s="182"/>
      <c r="AQ1222" s="183" t="str">
        <f t="shared" si="121"/>
        <v/>
      </c>
      <c r="AR1222" s="182"/>
      <c r="AS1222" s="184" t="str">
        <f t="shared" si="122"/>
        <v/>
      </c>
      <c r="AT1222" s="182"/>
      <c r="AU1222" s="276"/>
      <c r="AV1222" s="185"/>
      <c r="AW1222" s="185"/>
      <c r="AX1222" s="185"/>
      <c r="AY1222" s="185"/>
      <c r="AZ1222" s="185"/>
      <c r="BA1222" s="186"/>
      <c r="BB1222" s="80"/>
      <c r="BC1222" s="185"/>
      <c r="BD1222" s="185"/>
      <c r="BE1222" s="185"/>
      <c r="BF1222" s="185"/>
      <c r="BG1222" s="187"/>
      <c r="BH1222" s="278"/>
      <c r="BI1222" s="188"/>
      <c r="BJ1222" s="276"/>
      <c r="BL1222" s="40"/>
      <c r="BM1222" s="40"/>
      <c r="BN1222" s="40"/>
      <c r="BO1222" s="40"/>
      <c r="BP1222" s="40"/>
      <c r="BQ1222" s="40"/>
      <c r="BR1222" s="40"/>
      <c r="BS1222" s="40"/>
      <c r="BT1222" s="40"/>
      <c r="BU1222" s="40"/>
      <c r="BV1222" s="40"/>
      <c r="BW1222" s="40"/>
      <c r="BX1222" s="40"/>
      <c r="BY1222" s="40"/>
      <c r="BZ1222" s="40"/>
      <c r="CA1222" s="40"/>
      <c r="CB1222" s="40"/>
      <c r="CC1222" s="40"/>
      <c r="CD1222" s="40"/>
      <c r="CE1222" s="40"/>
      <c r="CF1222" s="40"/>
      <c r="CG1222" s="40"/>
      <c r="CH1222" s="40"/>
      <c r="CI1222" s="40"/>
      <c r="CJ1222" s="40"/>
      <c r="CK1222" s="40"/>
      <c r="CL1222" s="40"/>
      <c r="CM1222" s="40"/>
      <c r="CN1222" s="40"/>
      <c r="CO1222" s="40">
        <f t="shared" si="123"/>
        <v>0</v>
      </c>
    </row>
    <row r="1223" spans="1:93" ht="22.5" hidden="1" customHeight="1">
      <c r="A1223" s="277"/>
      <c r="B1223" s="275"/>
      <c r="C1223" s="75"/>
      <c r="D1223" s="78"/>
      <c r="E1223" s="75"/>
      <c r="F1223" s="80"/>
      <c r="G1223" s="78"/>
      <c r="H1223" s="70"/>
      <c r="I1223" s="81"/>
      <c r="J1223" s="71" t="str">
        <f>IF(H1223="","",VLOOKUP(H1223,単重表!$C$6:'単重表'!$F$2502,2,FALSE))</f>
        <v/>
      </c>
      <c r="K1223" s="232"/>
      <c r="L1223" s="101">
        <f t="shared" si="127"/>
        <v>1</v>
      </c>
      <c r="M1223" s="46"/>
      <c r="N1223" s="101">
        <f t="shared" si="128"/>
        <v>1</v>
      </c>
      <c r="O1223" s="49"/>
      <c r="P1223" s="47" t="str">
        <f>IF(H1223="","",VLOOKUP(H1223,単重表!$C$6:'単重表'!$F$2502,3,FALSE))</f>
        <v/>
      </c>
      <c r="Q1223" s="47"/>
      <c r="R1223" s="56" t="e">
        <f t="shared" si="129"/>
        <v>#VALUE!</v>
      </c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275"/>
      <c r="AF1223" s="275"/>
      <c r="AG1223" s="40"/>
      <c r="AH1223" s="40"/>
      <c r="AI1223" s="40"/>
      <c r="AJ1223" s="58" t="str">
        <f>IF(H1223="","",VLOOKUP(H1223,単重表!$C$6:'単重表'!$F$2502,4,FALSE))</f>
        <v/>
      </c>
      <c r="AK1223" s="141" t="e">
        <f t="shared" si="118"/>
        <v>#VALUE!</v>
      </c>
      <c r="AL1223" s="40">
        <v>2</v>
      </c>
      <c r="AM1223" s="190" t="e">
        <f t="shared" si="119"/>
        <v>#VALUE!</v>
      </c>
      <c r="AO1223" s="191">
        <f t="shared" si="120"/>
        <v>0</v>
      </c>
      <c r="AP1223" s="182"/>
      <c r="AQ1223" s="183" t="str">
        <f t="shared" si="121"/>
        <v/>
      </c>
      <c r="AR1223" s="182"/>
      <c r="AS1223" s="184" t="str">
        <f t="shared" si="122"/>
        <v/>
      </c>
      <c r="AT1223" s="182"/>
      <c r="AU1223" s="276"/>
      <c r="AV1223" s="185"/>
      <c r="AW1223" s="185"/>
      <c r="AX1223" s="185"/>
      <c r="AY1223" s="185"/>
      <c r="AZ1223" s="185"/>
      <c r="BA1223" s="186"/>
      <c r="BB1223" s="80"/>
      <c r="BC1223" s="185"/>
      <c r="BD1223" s="185"/>
      <c r="BE1223" s="185"/>
      <c r="BF1223" s="185"/>
      <c r="BG1223" s="187"/>
      <c r="BH1223" s="278"/>
      <c r="BI1223" s="188"/>
      <c r="BJ1223" s="276"/>
      <c r="BL1223" s="40"/>
      <c r="BM1223" s="40"/>
      <c r="BN1223" s="40"/>
      <c r="BO1223" s="40"/>
      <c r="BP1223" s="40"/>
      <c r="BQ1223" s="40"/>
      <c r="BR1223" s="40"/>
      <c r="BS1223" s="40"/>
      <c r="BT1223" s="40"/>
      <c r="BU1223" s="40"/>
      <c r="BV1223" s="40"/>
      <c r="BW1223" s="40"/>
      <c r="BX1223" s="40"/>
      <c r="BY1223" s="40"/>
      <c r="BZ1223" s="40"/>
      <c r="CA1223" s="40"/>
      <c r="CB1223" s="40"/>
      <c r="CC1223" s="40"/>
      <c r="CD1223" s="40"/>
      <c r="CE1223" s="40"/>
      <c r="CF1223" s="40"/>
      <c r="CG1223" s="40"/>
      <c r="CH1223" s="40"/>
      <c r="CI1223" s="40"/>
      <c r="CJ1223" s="40"/>
      <c r="CK1223" s="40"/>
      <c r="CL1223" s="40"/>
      <c r="CM1223" s="40"/>
      <c r="CN1223" s="40"/>
      <c r="CO1223" s="40">
        <f t="shared" si="123"/>
        <v>0</v>
      </c>
    </row>
    <row r="1224" spans="1:93" ht="22.5" hidden="1" customHeight="1">
      <c r="A1224" s="277"/>
      <c r="B1224" s="275"/>
      <c r="C1224" s="75"/>
      <c r="D1224" s="78"/>
      <c r="E1224" s="75"/>
      <c r="F1224" s="80"/>
      <c r="G1224" s="78"/>
      <c r="H1224" s="70"/>
      <c r="I1224" s="81"/>
      <c r="J1224" s="71" t="str">
        <f>IF(H1224="","",VLOOKUP(H1224,単重表!$C$6:'単重表'!$F$2502,2,FALSE))</f>
        <v/>
      </c>
      <c r="K1224" s="232"/>
      <c r="L1224" s="101">
        <f t="shared" si="127"/>
        <v>1</v>
      </c>
      <c r="M1224" s="46"/>
      <c r="N1224" s="101">
        <f t="shared" si="128"/>
        <v>1</v>
      </c>
      <c r="O1224" s="49"/>
      <c r="P1224" s="47" t="str">
        <f>IF(H1224="","",VLOOKUP(H1224,単重表!$C$6:'単重表'!$F$2502,3,FALSE))</f>
        <v/>
      </c>
      <c r="Q1224" s="47"/>
      <c r="R1224" s="56" t="e">
        <f t="shared" si="129"/>
        <v>#VALUE!</v>
      </c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275"/>
      <c r="AF1224" s="275"/>
      <c r="AG1224" s="40"/>
      <c r="AH1224" s="40"/>
      <c r="AI1224" s="40"/>
      <c r="AJ1224" s="58" t="str">
        <f>IF(H1224="","",VLOOKUP(H1224,単重表!$C$6:'単重表'!$F$2502,4,FALSE))</f>
        <v/>
      </c>
      <c r="AK1224" s="141" t="e">
        <f t="shared" si="118"/>
        <v>#VALUE!</v>
      </c>
      <c r="AL1224" s="40">
        <v>2</v>
      </c>
      <c r="AM1224" s="190" t="e">
        <f t="shared" si="119"/>
        <v>#VALUE!</v>
      </c>
      <c r="AO1224" s="191">
        <f t="shared" si="120"/>
        <v>0</v>
      </c>
      <c r="AP1224" s="182"/>
      <c r="AQ1224" s="183" t="str">
        <f t="shared" si="121"/>
        <v/>
      </c>
      <c r="AR1224" s="182"/>
      <c r="AS1224" s="184" t="str">
        <f t="shared" si="122"/>
        <v/>
      </c>
      <c r="AT1224" s="182"/>
      <c r="AU1224" s="276"/>
      <c r="AV1224" s="185"/>
      <c r="AW1224" s="185"/>
      <c r="AX1224" s="185"/>
      <c r="AY1224" s="185"/>
      <c r="AZ1224" s="185"/>
      <c r="BA1224" s="186"/>
      <c r="BB1224" s="80"/>
      <c r="BC1224" s="185"/>
      <c r="BD1224" s="185"/>
      <c r="BE1224" s="185"/>
      <c r="BF1224" s="185"/>
      <c r="BG1224" s="187"/>
      <c r="BH1224" s="278"/>
      <c r="BI1224" s="188"/>
      <c r="BJ1224" s="276"/>
      <c r="BL1224" s="40"/>
      <c r="BM1224" s="40"/>
      <c r="BN1224" s="40"/>
      <c r="BO1224" s="40"/>
      <c r="BP1224" s="40"/>
      <c r="BQ1224" s="40"/>
      <c r="BR1224" s="40"/>
      <c r="BS1224" s="40"/>
      <c r="BT1224" s="40"/>
      <c r="BU1224" s="40"/>
      <c r="BV1224" s="40"/>
      <c r="BW1224" s="40"/>
      <c r="BX1224" s="40"/>
      <c r="BY1224" s="40"/>
      <c r="BZ1224" s="40"/>
      <c r="CA1224" s="40"/>
      <c r="CB1224" s="40"/>
      <c r="CC1224" s="40"/>
      <c r="CD1224" s="40"/>
      <c r="CE1224" s="40"/>
      <c r="CF1224" s="40"/>
      <c r="CG1224" s="40"/>
      <c r="CH1224" s="40"/>
      <c r="CI1224" s="40"/>
      <c r="CJ1224" s="40"/>
      <c r="CK1224" s="40"/>
      <c r="CL1224" s="40"/>
      <c r="CM1224" s="40"/>
      <c r="CN1224" s="40"/>
      <c r="CO1224" s="40">
        <f t="shared" si="123"/>
        <v>0</v>
      </c>
    </row>
    <row r="1225" spans="1:93" ht="22.5" hidden="1" customHeight="1">
      <c r="A1225" s="277"/>
      <c r="B1225" s="275"/>
      <c r="C1225" s="75"/>
      <c r="D1225" s="78"/>
      <c r="E1225" s="75"/>
      <c r="F1225" s="80"/>
      <c r="G1225" s="78"/>
      <c r="H1225" s="70"/>
      <c r="I1225" s="81"/>
      <c r="J1225" s="71" t="str">
        <f>IF(H1225="","",VLOOKUP(H1225,単重表!$C$6:'単重表'!$F$2502,2,FALSE))</f>
        <v/>
      </c>
      <c r="K1225" s="232"/>
      <c r="L1225" s="101">
        <f t="shared" si="127"/>
        <v>1</v>
      </c>
      <c r="M1225" s="46"/>
      <c r="N1225" s="101">
        <f t="shared" si="128"/>
        <v>1</v>
      </c>
      <c r="O1225" s="49"/>
      <c r="P1225" s="47" t="str">
        <f>IF(H1225="","",VLOOKUP(H1225,単重表!$C$6:'単重表'!$F$2502,3,FALSE))</f>
        <v/>
      </c>
      <c r="Q1225" s="47"/>
      <c r="R1225" s="56" t="e">
        <f t="shared" si="129"/>
        <v>#VALUE!</v>
      </c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275"/>
      <c r="AF1225" s="275"/>
      <c r="AG1225" s="40"/>
      <c r="AH1225" s="40"/>
      <c r="AI1225" s="40"/>
      <c r="AJ1225" s="58" t="str">
        <f>IF(H1225="","",VLOOKUP(H1225,単重表!$C$6:'単重表'!$F$2502,4,FALSE))</f>
        <v/>
      </c>
      <c r="AK1225" s="141" t="e">
        <f t="shared" si="118"/>
        <v>#VALUE!</v>
      </c>
      <c r="AL1225" s="40">
        <v>2</v>
      </c>
      <c r="AM1225" s="190" t="e">
        <f t="shared" si="119"/>
        <v>#VALUE!</v>
      </c>
      <c r="AO1225" s="191">
        <f t="shared" si="120"/>
        <v>0</v>
      </c>
      <c r="AP1225" s="182"/>
      <c r="AQ1225" s="183" t="str">
        <f t="shared" si="121"/>
        <v/>
      </c>
      <c r="AR1225" s="182"/>
      <c r="AS1225" s="184" t="str">
        <f t="shared" si="122"/>
        <v/>
      </c>
      <c r="AT1225" s="182"/>
      <c r="AU1225" s="276"/>
      <c r="AV1225" s="185"/>
      <c r="AW1225" s="185"/>
      <c r="AX1225" s="185"/>
      <c r="AY1225" s="185"/>
      <c r="AZ1225" s="185"/>
      <c r="BA1225" s="186"/>
      <c r="BB1225" s="80"/>
      <c r="BC1225" s="185"/>
      <c r="BD1225" s="185"/>
      <c r="BE1225" s="185"/>
      <c r="BF1225" s="185"/>
      <c r="BG1225" s="187"/>
      <c r="BH1225" s="278"/>
      <c r="BI1225" s="188"/>
      <c r="BJ1225" s="276"/>
      <c r="BL1225" s="40"/>
      <c r="BM1225" s="40"/>
      <c r="BN1225" s="40"/>
      <c r="BO1225" s="40"/>
      <c r="BP1225" s="40"/>
      <c r="BQ1225" s="40"/>
      <c r="BR1225" s="40"/>
      <c r="BS1225" s="40"/>
      <c r="BT1225" s="40"/>
      <c r="BU1225" s="40"/>
      <c r="BV1225" s="40"/>
      <c r="BW1225" s="40"/>
      <c r="BX1225" s="40"/>
      <c r="BY1225" s="40"/>
      <c r="BZ1225" s="40"/>
      <c r="CA1225" s="40"/>
      <c r="CB1225" s="40"/>
      <c r="CC1225" s="40"/>
      <c r="CD1225" s="40"/>
      <c r="CE1225" s="40"/>
      <c r="CF1225" s="40"/>
      <c r="CG1225" s="40"/>
      <c r="CH1225" s="40"/>
      <c r="CI1225" s="40"/>
      <c r="CJ1225" s="40"/>
      <c r="CK1225" s="40"/>
      <c r="CL1225" s="40"/>
      <c r="CM1225" s="40"/>
      <c r="CN1225" s="40"/>
      <c r="CO1225" s="40">
        <f t="shared" si="123"/>
        <v>0</v>
      </c>
    </row>
    <row r="1226" spans="1:93" ht="22.5" hidden="1" customHeight="1">
      <c r="A1226" s="277"/>
      <c r="B1226" s="275"/>
      <c r="C1226" s="75"/>
      <c r="D1226" s="78"/>
      <c r="E1226" s="75"/>
      <c r="F1226" s="80"/>
      <c r="G1226" s="78"/>
      <c r="H1226" s="70"/>
      <c r="I1226" s="81"/>
      <c r="J1226" s="71" t="str">
        <f>IF(H1226="","",VLOOKUP(H1226,単重表!$C$6:'単重表'!$F$2502,2,FALSE))</f>
        <v/>
      </c>
      <c r="K1226" s="232"/>
      <c r="L1226" s="101">
        <f t="shared" si="127"/>
        <v>1</v>
      </c>
      <c r="M1226" s="46"/>
      <c r="N1226" s="101">
        <f t="shared" si="128"/>
        <v>1</v>
      </c>
      <c r="O1226" s="49"/>
      <c r="P1226" s="47" t="str">
        <f>IF(H1226="","",VLOOKUP(H1226,単重表!$C$6:'単重表'!$F$2502,3,FALSE))</f>
        <v/>
      </c>
      <c r="Q1226" s="47"/>
      <c r="R1226" s="56" t="e">
        <f t="shared" si="129"/>
        <v>#VALUE!</v>
      </c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275"/>
      <c r="AF1226" s="275"/>
      <c r="AG1226" s="40"/>
      <c r="AH1226" s="40"/>
      <c r="AI1226" s="40"/>
      <c r="AJ1226" s="58" t="str">
        <f>IF(H1226="","",VLOOKUP(H1226,単重表!$C$6:'単重表'!$F$2502,4,FALSE))</f>
        <v/>
      </c>
      <c r="AK1226" s="141" t="e">
        <f t="shared" si="118"/>
        <v>#VALUE!</v>
      </c>
      <c r="AL1226" s="40">
        <v>2</v>
      </c>
      <c r="AM1226" s="190" t="e">
        <f t="shared" si="119"/>
        <v>#VALUE!</v>
      </c>
      <c r="AO1226" s="191">
        <f t="shared" si="120"/>
        <v>0</v>
      </c>
      <c r="AP1226" s="182"/>
      <c r="AQ1226" s="183" t="str">
        <f t="shared" si="121"/>
        <v/>
      </c>
      <c r="AR1226" s="182"/>
      <c r="AS1226" s="184" t="str">
        <f t="shared" si="122"/>
        <v/>
      </c>
      <c r="AT1226" s="182"/>
      <c r="AU1226" s="276"/>
      <c r="AV1226" s="185"/>
      <c r="AW1226" s="185"/>
      <c r="AX1226" s="185"/>
      <c r="AY1226" s="185"/>
      <c r="AZ1226" s="185"/>
      <c r="BA1226" s="186"/>
      <c r="BB1226" s="80"/>
      <c r="BC1226" s="185"/>
      <c r="BD1226" s="185"/>
      <c r="BE1226" s="185"/>
      <c r="BF1226" s="185"/>
      <c r="BG1226" s="187"/>
      <c r="BH1226" s="278"/>
      <c r="BI1226" s="188"/>
      <c r="BJ1226" s="276"/>
      <c r="BL1226" s="40"/>
      <c r="BM1226" s="40"/>
      <c r="BN1226" s="40"/>
      <c r="BO1226" s="40"/>
      <c r="BP1226" s="40"/>
      <c r="BQ1226" s="40"/>
      <c r="BR1226" s="40"/>
      <c r="BS1226" s="40"/>
      <c r="BT1226" s="40"/>
      <c r="BU1226" s="40"/>
      <c r="BV1226" s="40"/>
      <c r="BW1226" s="40"/>
      <c r="BX1226" s="40"/>
      <c r="BY1226" s="40"/>
      <c r="BZ1226" s="40"/>
      <c r="CA1226" s="40"/>
      <c r="CB1226" s="40"/>
      <c r="CC1226" s="40"/>
      <c r="CD1226" s="40"/>
      <c r="CE1226" s="40"/>
      <c r="CF1226" s="40"/>
      <c r="CG1226" s="40"/>
      <c r="CH1226" s="40"/>
      <c r="CI1226" s="40"/>
      <c r="CJ1226" s="40"/>
      <c r="CK1226" s="40"/>
      <c r="CL1226" s="40"/>
      <c r="CM1226" s="40"/>
      <c r="CN1226" s="40"/>
      <c r="CO1226" s="40">
        <f t="shared" si="123"/>
        <v>0</v>
      </c>
    </row>
    <row r="1227" spans="1:93" ht="22.5" hidden="1" customHeight="1">
      <c r="A1227" s="277"/>
      <c r="B1227" s="275"/>
      <c r="C1227" s="75"/>
      <c r="D1227" s="78"/>
      <c r="E1227" s="75"/>
      <c r="F1227" s="80"/>
      <c r="G1227" s="78"/>
      <c r="H1227" s="70"/>
      <c r="I1227" s="81"/>
      <c r="J1227" s="71" t="str">
        <f>IF(H1227="","",VLOOKUP(H1227,単重表!$C$6:'単重表'!$F$2502,2,FALSE))</f>
        <v/>
      </c>
      <c r="K1227" s="232"/>
      <c r="L1227" s="101">
        <f t="shared" si="127"/>
        <v>1</v>
      </c>
      <c r="M1227" s="46"/>
      <c r="N1227" s="101">
        <f t="shared" si="128"/>
        <v>1</v>
      </c>
      <c r="O1227" s="49"/>
      <c r="P1227" s="47" t="str">
        <f>IF(H1227="","",VLOOKUP(H1227,単重表!$C$6:'単重表'!$F$2502,3,FALSE))</f>
        <v/>
      </c>
      <c r="Q1227" s="47"/>
      <c r="R1227" s="56" t="e">
        <f t="shared" si="129"/>
        <v>#VALUE!</v>
      </c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275"/>
      <c r="AF1227" s="275"/>
      <c r="AG1227" s="40"/>
      <c r="AH1227" s="40"/>
      <c r="AI1227" s="40"/>
      <c r="AJ1227" s="58" t="str">
        <f>IF(H1227="","",VLOOKUP(H1227,単重表!$C$6:'単重表'!$F$2502,4,FALSE))</f>
        <v/>
      </c>
      <c r="AK1227" s="141" t="e">
        <f t="shared" si="118"/>
        <v>#VALUE!</v>
      </c>
      <c r="AL1227" s="40">
        <v>2</v>
      </c>
      <c r="AM1227" s="190" t="e">
        <f t="shared" si="119"/>
        <v>#VALUE!</v>
      </c>
      <c r="AO1227" s="191">
        <f t="shared" si="120"/>
        <v>0</v>
      </c>
      <c r="AP1227" s="182"/>
      <c r="AQ1227" s="183" t="str">
        <f t="shared" si="121"/>
        <v/>
      </c>
      <c r="AR1227" s="182"/>
      <c r="AS1227" s="184" t="str">
        <f t="shared" si="122"/>
        <v/>
      </c>
      <c r="AT1227" s="182"/>
      <c r="AU1227" s="276"/>
      <c r="AV1227" s="185"/>
      <c r="AW1227" s="185"/>
      <c r="AX1227" s="185"/>
      <c r="AY1227" s="185"/>
      <c r="AZ1227" s="185"/>
      <c r="BA1227" s="186"/>
      <c r="BB1227" s="80"/>
      <c r="BC1227" s="185"/>
      <c r="BD1227" s="185"/>
      <c r="BE1227" s="185"/>
      <c r="BF1227" s="185"/>
      <c r="BG1227" s="187"/>
      <c r="BH1227" s="278"/>
      <c r="BI1227" s="188"/>
      <c r="BJ1227" s="276"/>
      <c r="BL1227" s="40"/>
      <c r="BM1227" s="40"/>
      <c r="BN1227" s="40"/>
      <c r="BO1227" s="40"/>
      <c r="BP1227" s="40"/>
      <c r="BQ1227" s="40"/>
      <c r="BR1227" s="40"/>
      <c r="BS1227" s="40"/>
      <c r="BT1227" s="40"/>
      <c r="BU1227" s="40"/>
      <c r="BV1227" s="40"/>
      <c r="BW1227" s="40"/>
      <c r="BX1227" s="40"/>
      <c r="BY1227" s="40"/>
      <c r="BZ1227" s="40"/>
      <c r="CA1227" s="40"/>
      <c r="CB1227" s="40"/>
      <c r="CC1227" s="40"/>
      <c r="CD1227" s="40"/>
      <c r="CE1227" s="40"/>
      <c r="CF1227" s="40"/>
      <c r="CG1227" s="40"/>
      <c r="CH1227" s="40"/>
      <c r="CI1227" s="40"/>
      <c r="CJ1227" s="40"/>
      <c r="CK1227" s="40"/>
      <c r="CL1227" s="40"/>
      <c r="CM1227" s="40"/>
      <c r="CN1227" s="40"/>
      <c r="CO1227" s="40">
        <f t="shared" si="123"/>
        <v>0</v>
      </c>
    </row>
    <row r="1228" spans="1:93" ht="22.5" hidden="1" customHeight="1">
      <c r="A1228" s="277"/>
      <c r="B1228" s="275"/>
      <c r="C1228" s="75"/>
      <c r="D1228" s="78"/>
      <c r="E1228" s="75"/>
      <c r="F1228" s="80"/>
      <c r="G1228" s="78"/>
      <c r="H1228" s="70"/>
      <c r="I1228" s="81"/>
      <c r="J1228" s="71" t="str">
        <f>IF(H1228="","",VLOOKUP(H1228,単重表!$C$6:'単重表'!$F$2502,2,FALSE))</f>
        <v/>
      </c>
      <c r="K1228" s="232"/>
      <c r="L1228" s="101">
        <f t="shared" si="127"/>
        <v>1</v>
      </c>
      <c r="M1228" s="46"/>
      <c r="N1228" s="101">
        <f t="shared" si="128"/>
        <v>1</v>
      </c>
      <c r="O1228" s="49"/>
      <c r="P1228" s="47" t="str">
        <f>IF(H1228="","",VLOOKUP(H1228,単重表!$C$6:'単重表'!$F$2502,3,FALSE))</f>
        <v/>
      </c>
      <c r="Q1228" s="47"/>
      <c r="R1228" s="56" t="e">
        <f t="shared" si="129"/>
        <v>#VALUE!</v>
      </c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275"/>
      <c r="AF1228" s="275"/>
      <c r="AG1228" s="40"/>
      <c r="AH1228" s="40"/>
      <c r="AI1228" s="40"/>
      <c r="AJ1228" s="58" t="str">
        <f>IF(H1228="","",VLOOKUP(H1228,単重表!$C$6:'単重表'!$F$2502,4,FALSE))</f>
        <v/>
      </c>
      <c r="AK1228" s="141" t="e">
        <f t="shared" si="118"/>
        <v>#VALUE!</v>
      </c>
      <c r="AL1228" s="40">
        <v>2</v>
      </c>
      <c r="AM1228" s="190" t="e">
        <f t="shared" si="119"/>
        <v>#VALUE!</v>
      </c>
      <c r="AO1228" s="191">
        <f t="shared" si="120"/>
        <v>0</v>
      </c>
      <c r="AP1228" s="182"/>
      <c r="AQ1228" s="183" t="str">
        <f t="shared" si="121"/>
        <v/>
      </c>
      <c r="AR1228" s="182"/>
      <c r="AS1228" s="184" t="str">
        <f t="shared" si="122"/>
        <v/>
      </c>
      <c r="AT1228" s="182"/>
      <c r="AU1228" s="276"/>
      <c r="AV1228" s="185"/>
      <c r="AW1228" s="185"/>
      <c r="AX1228" s="185"/>
      <c r="AY1228" s="185"/>
      <c r="AZ1228" s="185"/>
      <c r="BA1228" s="186"/>
      <c r="BB1228" s="80"/>
      <c r="BC1228" s="185"/>
      <c r="BD1228" s="185"/>
      <c r="BE1228" s="185"/>
      <c r="BF1228" s="185"/>
      <c r="BG1228" s="187"/>
      <c r="BH1228" s="278"/>
      <c r="BI1228" s="188"/>
      <c r="BJ1228" s="276"/>
      <c r="BL1228" s="40"/>
      <c r="BM1228" s="40"/>
      <c r="BN1228" s="40"/>
      <c r="BO1228" s="40"/>
      <c r="BP1228" s="40"/>
      <c r="BQ1228" s="40"/>
      <c r="BR1228" s="40"/>
      <c r="BS1228" s="40"/>
      <c r="BT1228" s="40"/>
      <c r="BU1228" s="40"/>
      <c r="BV1228" s="40"/>
      <c r="BW1228" s="40"/>
      <c r="BX1228" s="40"/>
      <c r="BY1228" s="40"/>
      <c r="BZ1228" s="40"/>
      <c r="CA1228" s="40"/>
      <c r="CB1228" s="40"/>
      <c r="CC1228" s="40"/>
      <c r="CD1228" s="40"/>
      <c r="CE1228" s="40"/>
      <c r="CF1228" s="40"/>
      <c r="CG1228" s="40"/>
      <c r="CH1228" s="40"/>
      <c r="CI1228" s="40"/>
      <c r="CJ1228" s="40"/>
      <c r="CK1228" s="40"/>
      <c r="CL1228" s="40"/>
      <c r="CM1228" s="40"/>
      <c r="CN1228" s="40"/>
      <c r="CO1228" s="40">
        <f t="shared" si="123"/>
        <v>0</v>
      </c>
    </row>
    <row r="1229" spans="1:93" ht="22.5" hidden="1" customHeight="1">
      <c r="A1229" s="277"/>
      <c r="B1229" s="275"/>
      <c r="C1229" s="75"/>
      <c r="D1229" s="78"/>
      <c r="E1229" s="75"/>
      <c r="F1229" s="80"/>
      <c r="G1229" s="78"/>
      <c r="H1229" s="70"/>
      <c r="I1229" s="81"/>
      <c r="J1229" s="71" t="str">
        <f>IF(H1229="","",VLOOKUP(H1229,単重表!$C$6:'単重表'!$F$2502,2,FALSE))</f>
        <v/>
      </c>
      <c r="K1229" s="232"/>
      <c r="L1229" s="101">
        <f t="shared" si="127"/>
        <v>1</v>
      </c>
      <c r="M1229" s="46"/>
      <c r="N1229" s="101">
        <f t="shared" si="128"/>
        <v>1</v>
      </c>
      <c r="O1229" s="49"/>
      <c r="P1229" s="47" t="str">
        <f>IF(H1229="","",VLOOKUP(H1229,単重表!$C$6:'単重表'!$F$2502,3,FALSE))</f>
        <v/>
      </c>
      <c r="Q1229" s="47"/>
      <c r="R1229" s="56" t="e">
        <f t="shared" si="129"/>
        <v>#VALUE!</v>
      </c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275"/>
      <c r="AF1229" s="275"/>
      <c r="AG1229" s="40"/>
      <c r="AH1229" s="40"/>
      <c r="AI1229" s="40"/>
      <c r="AJ1229" s="58" t="str">
        <f>IF(H1229="","",VLOOKUP(H1229,単重表!$C$6:'単重表'!$F$2502,4,FALSE))</f>
        <v/>
      </c>
      <c r="AK1229" s="141" t="e">
        <f t="shared" si="118"/>
        <v>#VALUE!</v>
      </c>
      <c r="AL1229" s="40">
        <v>2</v>
      </c>
      <c r="AM1229" s="190" t="e">
        <f t="shared" si="119"/>
        <v>#VALUE!</v>
      </c>
      <c r="AO1229" s="191">
        <f t="shared" si="120"/>
        <v>0</v>
      </c>
      <c r="AP1229" s="182"/>
      <c r="AQ1229" s="183" t="str">
        <f t="shared" si="121"/>
        <v/>
      </c>
      <c r="AR1229" s="182"/>
      <c r="AS1229" s="184" t="str">
        <f t="shared" si="122"/>
        <v/>
      </c>
      <c r="AT1229" s="182"/>
      <c r="AU1229" s="276"/>
      <c r="AV1229" s="185"/>
      <c r="AW1229" s="185"/>
      <c r="AX1229" s="185"/>
      <c r="AY1229" s="185"/>
      <c r="AZ1229" s="185"/>
      <c r="BA1229" s="186"/>
      <c r="BB1229" s="80"/>
      <c r="BC1229" s="185"/>
      <c r="BD1229" s="185"/>
      <c r="BE1229" s="185"/>
      <c r="BF1229" s="185"/>
      <c r="BG1229" s="187"/>
      <c r="BH1229" s="278"/>
      <c r="BI1229" s="188"/>
      <c r="BJ1229" s="276"/>
      <c r="BL1229" s="40"/>
      <c r="BM1229" s="40"/>
      <c r="BN1229" s="40"/>
      <c r="BO1229" s="40"/>
      <c r="BP1229" s="40"/>
      <c r="BQ1229" s="40"/>
      <c r="BR1229" s="40"/>
      <c r="BS1229" s="40"/>
      <c r="BT1229" s="40"/>
      <c r="BU1229" s="40"/>
      <c r="BV1229" s="40"/>
      <c r="BW1229" s="40"/>
      <c r="BX1229" s="40"/>
      <c r="BY1229" s="40"/>
      <c r="BZ1229" s="40"/>
      <c r="CA1229" s="40"/>
      <c r="CB1229" s="40"/>
      <c r="CC1229" s="40"/>
      <c r="CD1229" s="40"/>
      <c r="CE1229" s="40"/>
      <c r="CF1229" s="40"/>
      <c r="CG1229" s="40"/>
      <c r="CH1229" s="40"/>
      <c r="CI1229" s="40"/>
      <c r="CJ1229" s="40"/>
      <c r="CK1229" s="40"/>
      <c r="CL1229" s="40"/>
      <c r="CM1229" s="40"/>
      <c r="CN1229" s="40"/>
      <c r="CO1229" s="40">
        <f t="shared" si="123"/>
        <v>0</v>
      </c>
    </row>
    <row r="1230" spans="1:93" ht="22.5" hidden="1" customHeight="1">
      <c r="A1230" s="277"/>
      <c r="B1230" s="275"/>
      <c r="C1230" s="75"/>
      <c r="D1230" s="78"/>
      <c r="E1230" s="75"/>
      <c r="F1230" s="80"/>
      <c r="G1230" s="78"/>
      <c r="H1230" s="70"/>
      <c r="I1230" s="81"/>
      <c r="J1230" s="71" t="str">
        <f>IF(H1230="","",VLOOKUP(H1230,単重表!$C$6:'単重表'!$F$2502,2,FALSE))</f>
        <v/>
      </c>
      <c r="K1230" s="232"/>
      <c r="L1230" s="101">
        <f t="shared" si="127"/>
        <v>1</v>
      </c>
      <c r="M1230" s="46"/>
      <c r="N1230" s="101">
        <f t="shared" si="128"/>
        <v>1</v>
      </c>
      <c r="O1230" s="49"/>
      <c r="P1230" s="47" t="str">
        <f>IF(H1230="","",VLOOKUP(H1230,単重表!$C$6:'単重表'!$F$2502,3,FALSE))</f>
        <v/>
      </c>
      <c r="Q1230" s="47"/>
      <c r="R1230" s="56" t="e">
        <f t="shared" si="129"/>
        <v>#VALUE!</v>
      </c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275"/>
      <c r="AF1230" s="275"/>
      <c r="AG1230" s="40"/>
      <c r="AH1230" s="40"/>
      <c r="AI1230" s="40"/>
      <c r="AJ1230" s="58" t="str">
        <f>IF(H1230="","",VLOOKUP(H1230,単重表!$C$6:'単重表'!$F$2502,4,FALSE))</f>
        <v/>
      </c>
      <c r="AK1230" s="141" t="e">
        <f t="shared" si="118"/>
        <v>#VALUE!</v>
      </c>
      <c r="AL1230" s="40">
        <v>2</v>
      </c>
      <c r="AM1230" s="190" t="e">
        <f t="shared" si="119"/>
        <v>#VALUE!</v>
      </c>
      <c r="AO1230" s="191">
        <f t="shared" si="120"/>
        <v>0</v>
      </c>
      <c r="AP1230" s="182"/>
      <c r="AQ1230" s="183" t="str">
        <f t="shared" si="121"/>
        <v/>
      </c>
      <c r="AR1230" s="182"/>
      <c r="AS1230" s="184" t="str">
        <f t="shared" si="122"/>
        <v/>
      </c>
      <c r="AT1230" s="182"/>
      <c r="AU1230" s="276"/>
      <c r="AV1230" s="185"/>
      <c r="AW1230" s="185"/>
      <c r="AX1230" s="185"/>
      <c r="AY1230" s="185"/>
      <c r="AZ1230" s="185"/>
      <c r="BA1230" s="186"/>
      <c r="BB1230" s="80"/>
      <c r="BC1230" s="185"/>
      <c r="BD1230" s="185"/>
      <c r="BE1230" s="185"/>
      <c r="BF1230" s="185"/>
      <c r="BG1230" s="187"/>
      <c r="BH1230" s="278"/>
      <c r="BI1230" s="188"/>
      <c r="BJ1230" s="276"/>
      <c r="BL1230" s="40"/>
      <c r="BM1230" s="40"/>
      <c r="BN1230" s="40"/>
      <c r="BO1230" s="40"/>
      <c r="BP1230" s="40"/>
      <c r="BQ1230" s="40"/>
      <c r="BR1230" s="40"/>
      <c r="BS1230" s="40"/>
      <c r="BT1230" s="40"/>
      <c r="BU1230" s="40"/>
      <c r="BV1230" s="40"/>
      <c r="BW1230" s="40"/>
      <c r="BX1230" s="40"/>
      <c r="BY1230" s="40"/>
      <c r="BZ1230" s="40"/>
      <c r="CA1230" s="40"/>
      <c r="CB1230" s="40"/>
      <c r="CC1230" s="40"/>
      <c r="CD1230" s="40"/>
      <c r="CE1230" s="40"/>
      <c r="CF1230" s="40"/>
      <c r="CG1230" s="40"/>
      <c r="CH1230" s="40"/>
      <c r="CI1230" s="40"/>
      <c r="CJ1230" s="40"/>
      <c r="CK1230" s="40"/>
      <c r="CL1230" s="40"/>
      <c r="CM1230" s="40"/>
      <c r="CN1230" s="40"/>
      <c r="CO1230" s="40">
        <f t="shared" si="123"/>
        <v>0</v>
      </c>
    </row>
    <row r="1231" spans="1:93" ht="22.5" hidden="1" customHeight="1">
      <c r="A1231" s="277"/>
      <c r="B1231" s="275"/>
      <c r="C1231" s="75"/>
      <c r="D1231" s="78"/>
      <c r="E1231" s="75"/>
      <c r="F1231" s="80"/>
      <c r="G1231" s="78"/>
      <c r="H1231" s="70"/>
      <c r="I1231" s="81"/>
      <c r="J1231" s="71" t="str">
        <f>IF(H1231="","",VLOOKUP(H1231,単重表!$C$6:'単重表'!$F$2502,2,FALSE))</f>
        <v/>
      </c>
      <c r="K1231" s="232"/>
      <c r="L1231" s="101">
        <f t="shared" si="127"/>
        <v>1</v>
      </c>
      <c r="M1231" s="46"/>
      <c r="N1231" s="101">
        <f t="shared" si="128"/>
        <v>1</v>
      </c>
      <c r="O1231" s="49"/>
      <c r="P1231" s="47" t="str">
        <f>IF(H1231="","",VLOOKUP(H1231,単重表!$C$6:'単重表'!$F$2502,3,FALSE))</f>
        <v/>
      </c>
      <c r="Q1231" s="47"/>
      <c r="R1231" s="56" t="e">
        <f t="shared" si="129"/>
        <v>#VALUE!</v>
      </c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275"/>
      <c r="AF1231" s="275"/>
      <c r="AG1231" s="40"/>
      <c r="AH1231" s="40"/>
      <c r="AI1231" s="40"/>
      <c r="AJ1231" s="58" t="str">
        <f>IF(H1231="","",VLOOKUP(H1231,単重表!$C$6:'単重表'!$F$2502,4,FALSE))</f>
        <v/>
      </c>
      <c r="AK1231" s="141" t="e">
        <f t="shared" si="118"/>
        <v>#VALUE!</v>
      </c>
      <c r="AL1231" s="40">
        <v>2</v>
      </c>
      <c r="AM1231" s="190" t="e">
        <f t="shared" si="119"/>
        <v>#VALUE!</v>
      </c>
      <c r="AO1231" s="191">
        <f t="shared" si="120"/>
        <v>0</v>
      </c>
      <c r="AP1231" s="182"/>
      <c r="AQ1231" s="183" t="str">
        <f t="shared" si="121"/>
        <v/>
      </c>
      <c r="AR1231" s="182"/>
      <c r="AS1231" s="184" t="str">
        <f t="shared" si="122"/>
        <v/>
      </c>
      <c r="AT1231" s="182"/>
      <c r="AU1231" s="276"/>
      <c r="AV1231" s="185"/>
      <c r="AW1231" s="185"/>
      <c r="AX1231" s="185"/>
      <c r="AY1231" s="185"/>
      <c r="AZ1231" s="185"/>
      <c r="BA1231" s="186"/>
      <c r="BB1231" s="80"/>
      <c r="BC1231" s="185"/>
      <c r="BD1231" s="185"/>
      <c r="BE1231" s="185"/>
      <c r="BF1231" s="185"/>
      <c r="BG1231" s="187"/>
      <c r="BH1231" s="278"/>
      <c r="BI1231" s="188"/>
      <c r="BJ1231" s="276"/>
      <c r="BL1231" s="40"/>
      <c r="BM1231" s="40"/>
      <c r="BN1231" s="40"/>
      <c r="BO1231" s="40"/>
      <c r="BP1231" s="40"/>
      <c r="BQ1231" s="40"/>
      <c r="BR1231" s="40"/>
      <c r="BS1231" s="40"/>
      <c r="BT1231" s="40"/>
      <c r="BU1231" s="40"/>
      <c r="BV1231" s="40"/>
      <c r="BW1231" s="40"/>
      <c r="BX1231" s="40"/>
      <c r="BY1231" s="40"/>
      <c r="BZ1231" s="40"/>
      <c r="CA1231" s="40"/>
      <c r="CB1231" s="40"/>
      <c r="CC1231" s="40"/>
      <c r="CD1231" s="40"/>
      <c r="CE1231" s="40"/>
      <c r="CF1231" s="40"/>
      <c r="CG1231" s="40"/>
      <c r="CH1231" s="40"/>
      <c r="CI1231" s="40"/>
      <c r="CJ1231" s="40"/>
      <c r="CK1231" s="40"/>
      <c r="CL1231" s="40"/>
      <c r="CM1231" s="40"/>
      <c r="CN1231" s="40"/>
      <c r="CO1231" s="40">
        <f t="shared" si="123"/>
        <v>0</v>
      </c>
    </row>
    <row r="1232" spans="1:93" ht="22.5" hidden="1" customHeight="1">
      <c r="A1232" s="277"/>
      <c r="B1232" s="275"/>
      <c r="C1232" s="75"/>
      <c r="D1232" s="78"/>
      <c r="E1232" s="75"/>
      <c r="F1232" s="80"/>
      <c r="G1232" s="78"/>
      <c r="H1232" s="70"/>
      <c r="I1232" s="81"/>
      <c r="J1232" s="71" t="str">
        <f>IF(H1232="","",VLOOKUP(H1232,単重表!$C$6:'単重表'!$F$2502,2,FALSE))</f>
        <v/>
      </c>
      <c r="K1232" s="232"/>
      <c r="L1232" s="101">
        <f t="shared" si="127"/>
        <v>1</v>
      </c>
      <c r="M1232" s="46"/>
      <c r="N1232" s="101">
        <f t="shared" si="128"/>
        <v>1</v>
      </c>
      <c r="O1232" s="49"/>
      <c r="P1232" s="47" t="str">
        <f>IF(H1232="","",VLOOKUP(H1232,単重表!$C$6:'単重表'!$F$2502,3,FALSE))</f>
        <v/>
      </c>
      <c r="Q1232" s="47"/>
      <c r="R1232" s="56" t="e">
        <f t="shared" si="129"/>
        <v>#VALUE!</v>
      </c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275"/>
      <c r="AF1232" s="275"/>
      <c r="AG1232" s="40"/>
      <c r="AH1232" s="40"/>
      <c r="AI1232" s="40"/>
      <c r="AJ1232" s="58" t="str">
        <f>IF(H1232="","",VLOOKUP(H1232,単重表!$C$6:'単重表'!$F$2502,4,FALSE))</f>
        <v/>
      </c>
      <c r="AK1232" s="141" t="e">
        <f t="shared" si="118"/>
        <v>#VALUE!</v>
      </c>
      <c r="AL1232" s="40">
        <v>2</v>
      </c>
      <c r="AM1232" s="190" t="e">
        <f t="shared" si="119"/>
        <v>#VALUE!</v>
      </c>
      <c r="AO1232" s="191">
        <f t="shared" si="120"/>
        <v>0</v>
      </c>
      <c r="AP1232" s="182"/>
      <c r="AQ1232" s="183" t="str">
        <f t="shared" si="121"/>
        <v/>
      </c>
      <c r="AR1232" s="182"/>
      <c r="AS1232" s="184" t="str">
        <f t="shared" si="122"/>
        <v/>
      </c>
      <c r="AT1232" s="182"/>
      <c r="AU1232" s="276"/>
      <c r="AV1232" s="185"/>
      <c r="AW1232" s="185"/>
      <c r="AX1232" s="185"/>
      <c r="AY1232" s="185"/>
      <c r="AZ1232" s="185"/>
      <c r="BA1232" s="186"/>
      <c r="BB1232" s="80"/>
      <c r="BC1232" s="185"/>
      <c r="BD1232" s="185"/>
      <c r="BE1232" s="185"/>
      <c r="BF1232" s="185"/>
      <c r="BG1232" s="187"/>
      <c r="BH1232" s="278"/>
      <c r="BI1232" s="188"/>
      <c r="BJ1232" s="276"/>
      <c r="BL1232" s="40"/>
      <c r="BM1232" s="40"/>
      <c r="BN1232" s="40"/>
      <c r="BO1232" s="40"/>
      <c r="BP1232" s="40"/>
      <c r="BQ1232" s="40"/>
      <c r="BR1232" s="40"/>
      <c r="BS1232" s="40"/>
      <c r="BT1232" s="40"/>
      <c r="BU1232" s="40"/>
      <c r="BV1232" s="40"/>
      <c r="BW1232" s="40"/>
      <c r="BX1232" s="40"/>
      <c r="BY1232" s="40"/>
      <c r="BZ1232" s="40"/>
      <c r="CA1232" s="40"/>
      <c r="CB1232" s="40"/>
      <c r="CC1232" s="40"/>
      <c r="CD1232" s="40"/>
      <c r="CE1232" s="40"/>
      <c r="CF1232" s="40"/>
      <c r="CG1232" s="40"/>
      <c r="CH1232" s="40"/>
      <c r="CI1232" s="40"/>
      <c r="CJ1232" s="40"/>
      <c r="CK1232" s="40"/>
      <c r="CL1232" s="40"/>
      <c r="CM1232" s="40"/>
      <c r="CN1232" s="40"/>
      <c r="CO1232" s="40">
        <f t="shared" si="123"/>
        <v>0</v>
      </c>
    </row>
    <row r="1233" spans="1:93" ht="22.5" hidden="1" customHeight="1">
      <c r="A1233" s="277"/>
      <c r="B1233" s="275"/>
      <c r="C1233" s="75"/>
      <c r="D1233" s="78"/>
      <c r="E1233" s="75"/>
      <c r="F1233" s="80"/>
      <c r="G1233" s="78"/>
      <c r="H1233" s="70"/>
      <c r="I1233" s="81"/>
      <c r="J1233" s="71" t="str">
        <f>IF(H1233="","",VLOOKUP(H1233,単重表!$C$6:'単重表'!$F$2502,2,FALSE))</f>
        <v/>
      </c>
      <c r="K1233" s="232"/>
      <c r="L1233" s="101">
        <f t="shared" si="127"/>
        <v>1</v>
      </c>
      <c r="M1233" s="46"/>
      <c r="N1233" s="101">
        <f t="shared" si="128"/>
        <v>1</v>
      </c>
      <c r="O1233" s="49"/>
      <c r="P1233" s="47" t="str">
        <f>IF(H1233="","",VLOOKUP(H1233,単重表!$C$6:'単重表'!$F$2502,3,FALSE))</f>
        <v/>
      </c>
      <c r="Q1233" s="47"/>
      <c r="R1233" s="56" t="e">
        <f t="shared" si="129"/>
        <v>#VALUE!</v>
      </c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275"/>
      <c r="AF1233" s="275"/>
      <c r="AG1233" s="40"/>
      <c r="AH1233" s="40"/>
      <c r="AI1233" s="40"/>
      <c r="AJ1233" s="58" t="str">
        <f>IF(H1233="","",VLOOKUP(H1233,単重表!$C$6:'単重表'!$F$2502,4,FALSE))</f>
        <v/>
      </c>
      <c r="AK1233" s="141" t="e">
        <f t="shared" si="118"/>
        <v>#VALUE!</v>
      </c>
      <c r="AL1233" s="40">
        <v>2</v>
      </c>
      <c r="AM1233" s="190" t="e">
        <f t="shared" si="119"/>
        <v>#VALUE!</v>
      </c>
      <c r="AO1233" s="191">
        <f t="shared" si="120"/>
        <v>0</v>
      </c>
      <c r="AP1233" s="182"/>
      <c r="AQ1233" s="183" t="str">
        <f t="shared" si="121"/>
        <v/>
      </c>
      <c r="AR1233" s="182"/>
      <c r="AS1233" s="184" t="str">
        <f t="shared" si="122"/>
        <v/>
      </c>
      <c r="AT1233" s="182"/>
      <c r="AU1233" s="276"/>
      <c r="AV1233" s="185"/>
      <c r="AW1233" s="185"/>
      <c r="AX1233" s="185"/>
      <c r="AY1233" s="185"/>
      <c r="AZ1233" s="185"/>
      <c r="BA1233" s="186"/>
      <c r="BB1233" s="80"/>
      <c r="BC1233" s="185"/>
      <c r="BD1233" s="185"/>
      <c r="BE1233" s="185"/>
      <c r="BF1233" s="185"/>
      <c r="BG1233" s="187"/>
      <c r="BH1233" s="278"/>
      <c r="BI1233" s="188"/>
      <c r="BJ1233" s="276"/>
      <c r="BL1233" s="40"/>
      <c r="BM1233" s="40"/>
      <c r="BN1233" s="40"/>
      <c r="BO1233" s="40"/>
      <c r="BP1233" s="40"/>
      <c r="BQ1233" s="40"/>
      <c r="BR1233" s="40"/>
      <c r="BS1233" s="40"/>
      <c r="BT1233" s="40"/>
      <c r="BU1233" s="40"/>
      <c r="BV1233" s="40"/>
      <c r="BW1233" s="40"/>
      <c r="BX1233" s="40"/>
      <c r="BY1233" s="40"/>
      <c r="BZ1233" s="40"/>
      <c r="CA1233" s="40"/>
      <c r="CB1233" s="40"/>
      <c r="CC1233" s="40"/>
      <c r="CD1233" s="40"/>
      <c r="CE1233" s="40"/>
      <c r="CF1233" s="40"/>
      <c r="CG1233" s="40"/>
      <c r="CH1233" s="40"/>
      <c r="CI1233" s="40"/>
      <c r="CJ1233" s="40"/>
      <c r="CK1233" s="40"/>
      <c r="CL1233" s="40"/>
      <c r="CM1233" s="40"/>
      <c r="CN1233" s="40"/>
      <c r="CO1233" s="40">
        <f t="shared" si="123"/>
        <v>0</v>
      </c>
    </row>
    <row r="1234" spans="1:93" ht="22.5" hidden="1" customHeight="1">
      <c r="A1234" s="277"/>
      <c r="B1234" s="275"/>
      <c r="C1234" s="75"/>
      <c r="D1234" s="78"/>
      <c r="E1234" s="75"/>
      <c r="F1234" s="80"/>
      <c r="G1234" s="78"/>
      <c r="H1234" s="70"/>
      <c r="I1234" s="81"/>
      <c r="J1234" s="71" t="str">
        <f>IF(H1234="","",VLOOKUP(H1234,単重表!$C$6:'単重表'!$F$2502,2,FALSE))</f>
        <v/>
      </c>
      <c r="K1234" s="232"/>
      <c r="L1234" s="101">
        <f t="shared" si="127"/>
        <v>1</v>
      </c>
      <c r="M1234" s="46"/>
      <c r="N1234" s="101">
        <f t="shared" si="128"/>
        <v>1</v>
      </c>
      <c r="O1234" s="49"/>
      <c r="P1234" s="47" t="str">
        <f>IF(H1234="","",VLOOKUP(H1234,単重表!$C$6:'単重表'!$F$2502,3,FALSE))</f>
        <v/>
      </c>
      <c r="Q1234" s="47"/>
      <c r="R1234" s="56" t="e">
        <f t="shared" si="129"/>
        <v>#VALUE!</v>
      </c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275"/>
      <c r="AF1234" s="275"/>
      <c r="AG1234" s="40"/>
      <c r="AH1234" s="40"/>
      <c r="AI1234" s="40"/>
      <c r="AJ1234" s="58" t="str">
        <f>IF(H1234="","",VLOOKUP(H1234,単重表!$C$6:'単重表'!$F$2502,4,FALSE))</f>
        <v/>
      </c>
      <c r="AK1234" s="141" t="e">
        <f t="shared" si="118"/>
        <v>#VALUE!</v>
      </c>
      <c r="AL1234" s="40">
        <v>2</v>
      </c>
      <c r="AM1234" s="190" t="e">
        <f t="shared" si="119"/>
        <v>#VALUE!</v>
      </c>
      <c r="AO1234" s="191">
        <f t="shared" si="120"/>
        <v>0</v>
      </c>
      <c r="AP1234" s="182"/>
      <c r="AQ1234" s="183" t="str">
        <f t="shared" si="121"/>
        <v/>
      </c>
      <c r="AR1234" s="182"/>
      <c r="AS1234" s="184" t="str">
        <f t="shared" si="122"/>
        <v/>
      </c>
      <c r="AT1234" s="182"/>
      <c r="AU1234" s="276"/>
      <c r="AV1234" s="185"/>
      <c r="AW1234" s="185"/>
      <c r="AX1234" s="185"/>
      <c r="AY1234" s="185"/>
      <c r="AZ1234" s="185"/>
      <c r="BA1234" s="186"/>
      <c r="BB1234" s="80"/>
      <c r="BC1234" s="185"/>
      <c r="BD1234" s="185"/>
      <c r="BE1234" s="185"/>
      <c r="BF1234" s="185"/>
      <c r="BG1234" s="187"/>
      <c r="BH1234" s="278"/>
      <c r="BI1234" s="188"/>
      <c r="BJ1234" s="276"/>
      <c r="BL1234" s="40"/>
      <c r="BM1234" s="40"/>
      <c r="BN1234" s="40"/>
      <c r="BO1234" s="40"/>
      <c r="BP1234" s="40"/>
      <c r="BQ1234" s="40"/>
      <c r="BR1234" s="40"/>
      <c r="BS1234" s="40"/>
      <c r="BT1234" s="40"/>
      <c r="BU1234" s="40"/>
      <c r="BV1234" s="40"/>
      <c r="BW1234" s="40"/>
      <c r="BX1234" s="40"/>
      <c r="BY1234" s="40"/>
      <c r="BZ1234" s="40"/>
      <c r="CA1234" s="40"/>
      <c r="CB1234" s="40"/>
      <c r="CC1234" s="40"/>
      <c r="CD1234" s="40"/>
      <c r="CE1234" s="40"/>
      <c r="CF1234" s="40"/>
      <c r="CG1234" s="40"/>
      <c r="CH1234" s="40"/>
      <c r="CI1234" s="40"/>
      <c r="CJ1234" s="40"/>
      <c r="CK1234" s="40"/>
      <c r="CL1234" s="40"/>
      <c r="CM1234" s="40"/>
      <c r="CN1234" s="40"/>
      <c r="CO1234" s="40">
        <f t="shared" si="123"/>
        <v>0</v>
      </c>
    </row>
    <row r="1235" spans="1:93" ht="22.5" hidden="1" customHeight="1">
      <c r="A1235" s="277"/>
      <c r="B1235" s="275"/>
      <c r="C1235" s="75"/>
      <c r="D1235" s="78"/>
      <c r="E1235" s="75"/>
      <c r="F1235" s="80"/>
      <c r="G1235" s="78"/>
      <c r="H1235" s="70"/>
      <c r="I1235" s="81"/>
      <c r="J1235" s="71" t="str">
        <f>IF(H1235="","",VLOOKUP(H1235,単重表!$C$6:'単重表'!$F$2502,2,FALSE))</f>
        <v/>
      </c>
      <c r="K1235" s="232"/>
      <c r="L1235" s="101">
        <f t="shared" si="127"/>
        <v>1</v>
      </c>
      <c r="M1235" s="46"/>
      <c r="N1235" s="101">
        <f t="shared" si="128"/>
        <v>1</v>
      </c>
      <c r="O1235" s="49"/>
      <c r="P1235" s="47" t="str">
        <f>IF(H1235="","",VLOOKUP(H1235,単重表!$C$6:'単重表'!$F$2502,3,FALSE))</f>
        <v/>
      </c>
      <c r="Q1235" s="47"/>
      <c r="R1235" s="56" t="e">
        <f t="shared" si="129"/>
        <v>#VALUE!</v>
      </c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275"/>
      <c r="AF1235" s="275"/>
      <c r="AG1235" s="40"/>
      <c r="AH1235" s="40"/>
      <c r="AI1235" s="40"/>
      <c r="AJ1235" s="58" t="str">
        <f>IF(H1235="","",VLOOKUP(H1235,単重表!$C$6:'単重表'!$F$2502,4,FALSE))</f>
        <v/>
      </c>
      <c r="AK1235" s="141" t="e">
        <f t="shared" si="118"/>
        <v>#VALUE!</v>
      </c>
      <c r="AL1235" s="40">
        <v>2</v>
      </c>
      <c r="AM1235" s="190" t="e">
        <f t="shared" si="119"/>
        <v>#VALUE!</v>
      </c>
      <c r="AO1235" s="191">
        <f t="shared" si="120"/>
        <v>0</v>
      </c>
      <c r="AP1235" s="182"/>
      <c r="AQ1235" s="183" t="str">
        <f t="shared" si="121"/>
        <v/>
      </c>
      <c r="AR1235" s="182"/>
      <c r="AS1235" s="184" t="str">
        <f t="shared" si="122"/>
        <v/>
      </c>
      <c r="AT1235" s="182"/>
      <c r="AU1235" s="276"/>
      <c r="AV1235" s="185"/>
      <c r="AW1235" s="185"/>
      <c r="AX1235" s="185"/>
      <c r="AY1235" s="185"/>
      <c r="AZ1235" s="185"/>
      <c r="BA1235" s="186"/>
      <c r="BB1235" s="80"/>
      <c r="BC1235" s="185"/>
      <c r="BD1235" s="185"/>
      <c r="BE1235" s="185"/>
      <c r="BF1235" s="185"/>
      <c r="BG1235" s="187"/>
      <c r="BH1235" s="278"/>
      <c r="BI1235" s="188"/>
      <c r="BJ1235" s="276"/>
      <c r="BL1235" s="40"/>
      <c r="BM1235" s="40"/>
      <c r="BN1235" s="40"/>
      <c r="BO1235" s="40"/>
      <c r="BP1235" s="40"/>
      <c r="BQ1235" s="40"/>
      <c r="BR1235" s="40"/>
      <c r="BS1235" s="40"/>
      <c r="BT1235" s="40"/>
      <c r="BU1235" s="40"/>
      <c r="BV1235" s="40"/>
      <c r="BW1235" s="40"/>
      <c r="BX1235" s="40"/>
      <c r="BY1235" s="40"/>
      <c r="BZ1235" s="40"/>
      <c r="CA1235" s="40"/>
      <c r="CB1235" s="40"/>
      <c r="CC1235" s="40"/>
      <c r="CD1235" s="40"/>
      <c r="CE1235" s="40"/>
      <c r="CF1235" s="40"/>
      <c r="CG1235" s="40"/>
      <c r="CH1235" s="40"/>
      <c r="CI1235" s="40"/>
      <c r="CJ1235" s="40"/>
      <c r="CK1235" s="40"/>
      <c r="CL1235" s="40"/>
      <c r="CM1235" s="40"/>
      <c r="CN1235" s="40"/>
      <c r="CO1235" s="40">
        <f t="shared" si="123"/>
        <v>0</v>
      </c>
    </row>
    <row r="1236" spans="1:93" ht="22.5" hidden="1" customHeight="1">
      <c r="A1236" s="277"/>
      <c r="B1236" s="275"/>
      <c r="C1236" s="75"/>
      <c r="D1236" s="78"/>
      <c r="E1236" s="75"/>
      <c r="F1236" s="80"/>
      <c r="G1236" s="78"/>
      <c r="H1236" s="70"/>
      <c r="I1236" s="81"/>
      <c r="J1236" s="71" t="str">
        <f>IF(H1236="","",VLOOKUP(H1236,単重表!$C$6:'単重表'!$F$2502,2,FALSE))</f>
        <v/>
      </c>
      <c r="K1236" s="232"/>
      <c r="L1236" s="101">
        <f t="shared" si="127"/>
        <v>1</v>
      </c>
      <c r="M1236" s="46"/>
      <c r="N1236" s="101">
        <f t="shared" si="128"/>
        <v>1</v>
      </c>
      <c r="O1236" s="49"/>
      <c r="P1236" s="47" t="str">
        <f>IF(H1236="","",VLOOKUP(H1236,単重表!$C$6:'単重表'!$F$2502,3,FALSE))</f>
        <v/>
      </c>
      <c r="Q1236" s="47"/>
      <c r="R1236" s="56" t="e">
        <f t="shared" si="129"/>
        <v>#VALUE!</v>
      </c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275"/>
      <c r="AF1236" s="275"/>
      <c r="AG1236" s="40"/>
      <c r="AH1236" s="40"/>
      <c r="AI1236" s="40"/>
      <c r="AJ1236" s="58" t="str">
        <f>IF(H1236="","",VLOOKUP(H1236,単重表!$C$6:'単重表'!$F$2502,4,FALSE))</f>
        <v/>
      </c>
      <c r="AK1236" s="141" t="e">
        <f t="shared" si="118"/>
        <v>#VALUE!</v>
      </c>
      <c r="AL1236" s="40">
        <v>2</v>
      </c>
      <c r="AM1236" s="190" t="e">
        <f t="shared" si="119"/>
        <v>#VALUE!</v>
      </c>
      <c r="AO1236" s="191">
        <f t="shared" si="120"/>
        <v>0</v>
      </c>
      <c r="AP1236" s="182"/>
      <c r="AQ1236" s="183" t="str">
        <f t="shared" si="121"/>
        <v/>
      </c>
      <c r="AR1236" s="182"/>
      <c r="AS1236" s="184" t="str">
        <f t="shared" si="122"/>
        <v/>
      </c>
      <c r="AT1236" s="182"/>
      <c r="AU1236" s="276"/>
      <c r="AV1236" s="185"/>
      <c r="AW1236" s="185"/>
      <c r="AX1236" s="185"/>
      <c r="AY1236" s="185"/>
      <c r="AZ1236" s="185"/>
      <c r="BA1236" s="186"/>
      <c r="BB1236" s="80"/>
      <c r="BC1236" s="185"/>
      <c r="BD1236" s="185"/>
      <c r="BE1236" s="185"/>
      <c r="BF1236" s="185"/>
      <c r="BG1236" s="187"/>
      <c r="BH1236" s="278"/>
      <c r="BI1236" s="188"/>
      <c r="BJ1236" s="276"/>
      <c r="BL1236" s="40"/>
      <c r="BM1236" s="40"/>
      <c r="BN1236" s="40"/>
      <c r="BO1236" s="40"/>
      <c r="BP1236" s="40"/>
      <c r="BQ1236" s="40"/>
      <c r="BR1236" s="40"/>
      <c r="BS1236" s="40"/>
      <c r="BT1236" s="40"/>
      <c r="BU1236" s="40"/>
      <c r="BV1236" s="40"/>
      <c r="BW1236" s="40"/>
      <c r="BX1236" s="40"/>
      <c r="BY1236" s="40"/>
      <c r="BZ1236" s="40"/>
      <c r="CA1236" s="40"/>
      <c r="CB1236" s="40"/>
      <c r="CC1236" s="40"/>
      <c r="CD1236" s="40"/>
      <c r="CE1236" s="40"/>
      <c r="CF1236" s="40"/>
      <c r="CG1236" s="40"/>
      <c r="CH1236" s="40"/>
      <c r="CI1236" s="40"/>
      <c r="CJ1236" s="40"/>
      <c r="CK1236" s="40"/>
      <c r="CL1236" s="40"/>
      <c r="CM1236" s="40"/>
      <c r="CN1236" s="40"/>
      <c r="CO1236" s="40">
        <f t="shared" si="123"/>
        <v>0</v>
      </c>
    </row>
    <row r="1237" spans="1:93" ht="22.5" hidden="1" customHeight="1">
      <c r="A1237" s="277"/>
      <c r="B1237" s="275"/>
      <c r="C1237" s="75"/>
      <c r="D1237" s="78"/>
      <c r="E1237" s="75"/>
      <c r="F1237" s="80"/>
      <c r="G1237" s="78"/>
      <c r="H1237" s="70"/>
      <c r="I1237" s="81"/>
      <c r="J1237" s="71" t="str">
        <f>IF(H1237="","",VLOOKUP(H1237,単重表!$C$6:'単重表'!$F$2502,2,FALSE))</f>
        <v/>
      </c>
      <c r="K1237" s="232"/>
      <c r="L1237" s="101">
        <f t="shared" si="127"/>
        <v>1</v>
      </c>
      <c r="M1237" s="46"/>
      <c r="N1237" s="101">
        <f t="shared" si="128"/>
        <v>1</v>
      </c>
      <c r="O1237" s="49"/>
      <c r="P1237" s="47" t="str">
        <f>IF(H1237="","",VLOOKUP(H1237,単重表!$C$6:'単重表'!$F$2502,3,FALSE))</f>
        <v/>
      </c>
      <c r="Q1237" s="47"/>
      <c r="R1237" s="56" t="e">
        <f t="shared" si="129"/>
        <v>#VALUE!</v>
      </c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275"/>
      <c r="AF1237" s="275"/>
      <c r="AG1237" s="40"/>
      <c r="AH1237" s="40"/>
      <c r="AI1237" s="40"/>
      <c r="AJ1237" s="58" t="str">
        <f>IF(H1237="","",VLOOKUP(H1237,単重表!$C$6:'単重表'!$F$2502,4,FALSE))</f>
        <v/>
      </c>
      <c r="AK1237" s="141" t="e">
        <f t="shared" si="118"/>
        <v>#VALUE!</v>
      </c>
      <c r="AL1237" s="40">
        <v>2</v>
      </c>
      <c r="AM1237" s="190" t="e">
        <f t="shared" si="119"/>
        <v>#VALUE!</v>
      </c>
      <c r="AO1237" s="191">
        <f t="shared" si="120"/>
        <v>0</v>
      </c>
      <c r="AP1237" s="182"/>
      <c r="AQ1237" s="183" t="str">
        <f t="shared" si="121"/>
        <v/>
      </c>
      <c r="AR1237" s="182"/>
      <c r="AS1237" s="184" t="str">
        <f t="shared" si="122"/>
        <v/>
      </c>
      <c r="AT1237" s="182"/>
      <c r="AU1237" s="276"/>
      <c r="AV1237" s="185"/>
      <c r="AW1237" s="185"/>
      <c r="AX1237" s="185"/>
      <c r="AY1237" s="185"/>
      <c r="AZ1237" s="185"/>
      <c r="BA1237" s="186"/>
      <c r="BB1237" s="80"/>
      <c r="BC1237" s="185"/>
      <c r="BD1237" s="185"/>
      <c r="BE1237" s="185"/>
      <c r="BF1237" s="185"/>
      <c r="BG1237" s="187"/>
      <c r="BH1237" s="278"/>
      <c r="BI1237" s="188"/>
      <c r="BJ1237" s="276"/>
      <c r="BL1237" s="40"/>
      <c r="BM1237" s="40"/>
      <c r="BN1237" s="40"/>
      <c r="BO1237" s="40"/>
      <c r="BP1237" s="40"/>
      <c r="BQ1237" s="40"/>
      <c r="BR1237" s="40"/>
      <c r="BS1237" s="40"/>
      <c r="BT1237" s="40"/>
      <c r="BU1237" s="40"/>
      <c r="BV1237" s="40"/>
      <c r="BW1237" s="40"/>
      <c r="BX1237" s="40"/>
      <c r="BY1237" s="40"/>
      <c r="BZ1237" s="40"/>
      <c r="CA1237" s="40"/>
      <c r="CB1237" s="40"/>
      <c r="CC1237" s="40"/>
      <c r="CD1237" s="40"/>
      <c r="CE1237" s="40"/>
      <c r="CF1237" s="40"/>
      <c r="CG1237" s="40"/>
      <c r="CH1237" s="40"/>
      <c r="CI1237" s="40"/>
      <c r="CJ1237" s="40"/>
      <c r="CK1237" s="40"/>
      <c r="CL1237" s="40"/>
      <c r="CM1237" s="40"/>
      <c r="CN1237" s="40"/>
      <c r="CO1237" s="40">
        <f t="shared" si="123"/>
        <v>0</v>
      </c>
    </row>
    <row r="1238" spans="1:93" ht="22.5" hidden="1" customHeight="1">
      <c r="A1238" s="277"/>
      <c r="B1238" s="275"/>
      <c r="C1238" s="75"/>
      <c r="D1238" s="78"/>
      <c r="E1238" s="75"/>
      <c r="F1238" s="80"/>
      <c r="G1238" s="78"/>
      <c r="H1238" s="70"/>
      <c r="I1238" s="81"/>
      <c r="J1238" s="71" t="str">
        <f>IF(H1238="","",VLOOKUP(H1238,単重表!$C$6:'単重表'!$F$2502,2,FALSE))</f>
        <v/>
      </c>
      <c r="K1238" s="232"/>
      <c r="L1238" s="101">
        <f t="shared" si="127"/>
        <v>1</v>
      </c>
      <c r="M1238" s="46"/>
      <c r="N1238" s="101">
        <f t="shared" si="128"/>
        <v>1</v>
      </c>
      <c r="O1238" s="49"/>
      <c r="P1238" s="47" t="str">
        <f>IF(H1238="","",VLOOKUP(H1238,単重表!$C$6:'単重表'!$F$2502,3,FALSE))</f>
        <v/>
      </c>
      <c r="Q1238" s="47"/>
      <c r="R1238" s="56" t="e">
        <f t="shared" si="129"/>
        <v>#VALUE!</v>
      </c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275"/>
      <c r="AF1238" s="275"/>
      <c r="AG1238" s="40"/>
      <c r="AH1238" s="40"/>
      <c r="AI1238" s="40"/>
      <c r="AJ1238" s="58" t="str">
        <f>IF(H1238="","",VLOOKUP(H1238,単重表!$C$6:'単重表'!$F$2502,4,FALSE))</f>
        <v/>
      </c>
      <c r="AK1238" s="141" t="e">
        <f t="shared" si="118"/>
        <v>#VALUE!</v>
      </c>
      <c r="AL1238" s="40">
        <v>2</v>
      </c>
      <c r="AM1238" s="190" t="e">
        <f t="shared" si="119"/>
        <v>#VALUE!</v>
      </c>
      <c r="AO1238" s="191">
        <f t="shared" si="120"/>
        <v>0</v>
      </c>
      <c r="AP1238" s="182"/>
      <c r="AQ1238" s="183" t="str">
        <f t="shared" si="121"/>
        <v/>
      </c>
      <c r="AR1238" s="182"/>
      <c r="AS1238" s="184" t="str">
        <f t="shared" si="122"/>
        <v/>
      </c>
      <c r="AT1238" s="182"/>
      <c r="AU1238" s="276"/>
      <c r="AV1238" s="185"/>
      <c r="AW1238" s="185"/>
      <c r="AX1238" s="185"/>
      <c r="AY1238" s="185"/>
      <c r="AZ1238" s="185"/>
      <c r="BA1238" s="186"/>
      <c r="BB1238" s="80"/>
      <c r="BC1238" s="185"/>
      <c r="BD1238" s="185"/>
      <c r="BE1238" s="185"/>
      <c r="BF1238" s="185"/>
      <c r="BG1238" s="187"/>
      <c r="BH1238" s="278"/>
      <c r="BI1238" s="188"/>
      <c r="BJ1238" s="276"/>
      <c r="BL1238" s="40"/>
      <c r="BM1238" s="40"/>
      <c r="BN1238" s="40"/>
      <c r="BO1238" s="40"/>
      <c r="BP1238" s="40"/>
      <c r="BQ1238" s="40"/>
      <c r="BR1238" s="40"/>
      <c r="BS1238" s="40"/>
      <c r="BT1238" s="40"/>
      <c r="BU1238" s="40"/>
      <c r="BV1238" s="40"/>
      <c r="BW1238" s="40"/>
      <c r="BX1238" s="40"/>
      <c r="BY1238" s="40"/>
      <c r="BZ1238" s="40"/>
      <c r="CA1238" s="40"/>
      <c r="CB1238" s="40"/>
      <c r="CC1238" s="40"/>
      <c r="CD1238" s="40"/>
      <c r="CE1238" s="40"/>
      <c r="CF1238" s="40"/>
      <c r="CG1238" s="40"/>
      <c r="CH1238" s="40"/>
      <c r="CI1238" s="40"/>
      <c r="CJ1238" s="40"/>
      <c r="CK1238" s="40"/>
      <c r="CL1238" s="40"/>
      <c r="CM1238" s="40"/>
      <c r="CN1238" s="40"/>
      <c r="CO1238" s="40">
        <f t="shared" si="123"/>
        <v>0</v>
      </c>
    </row>
    <row r="1239" spans="1:93" ht="22.5" hidden="1" customHeight="1">
      <c r="A1239" s="277"/>
      <c r="B1239" s="275"/>
      <c r="C1239" s="75"/>
      <c r="D1239" s="78"/>
      <c r="E1239" s="75"/>
      <c r="F1239" s="80"/>
      <c r="G1239" s="78"/>
      <c r="H1239" s="70"/>
      <c r="I1239" s="81"/>
      <c r="J1239" s="71" t="str">
        <f>IF(H1239="","",VLOOKUP(H1239,単重表!$C$6:'単重表'!$F$2502,2,FALSE))</f>
        <v/>
      </c>
      <c r="K1239" s="232"/>
      <c r="L1239" s="101">
        <f t="shared" si="127"/>
        <v>1</v>
      </c>
      <c r="M1239" s="46"/>
      <c r="N1239" s="101">
        <f t="shared" si="128"/>
        <v>1</v>
      </c>
      <c r="O1239" s="49"/>
      <c r="P1239" s="47" t="str">
        <f>IF(H1239="","",VLOOKUP(H1239,単重表!$C$6:'単重表'!$F$2502,3,FALSE))</f>
        <v/>
      </c>
      <c r="Q1239" s="47"/>
      <c r="R1239" s="56" t="e">
        <f t="shared" si="129"/>
        <v>#VALUE!</v>
      </c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275"/>
      <c r="AF1239" s="275"/>
      <c r="AG1239" s="40"/>
      <c r="AH1239" s="40"/>
      <c r="AI1239" s="40"/>
      <c r="AJ1239" s="58" t="str">
        <f>IF(H1239="","",VLOOKUP(H1239,単重表!$C$6:'単重表'!$F$2502,4,FALSE))</f>
        <v/>
      </c>
      <c r="AK1239" s="141" t="e">
        <f t="shared" si="118"/>
        <v>#VALUE!</v>
      </c>
      <c r="AL1239" s="40">
        <v>2</v>
      </c>
      <c r="AM1239" s="190" t="e">
        <f t="shared" si="119"/>
        <v>#VALUE!</v>
      </c>
      <c r="AO1239" s="191">
        <f t="shared" si="120"/>
        <v>0</v>
      </c>
      <c r="AP1239" s="182"/>
      <c r="AQ1239" s="183" t="str">
        <f t="shared" si="121"/>
        <v/>
      </c>
      <c r="AR1239" s="182"/>
      <c r="AS1239" s="184" t="str">
        <f t="shared" si="122"/>
        <v/>
      </c>
      <c r="AT1239" s="182"/>
      <c r="AU1239" s="276"/>
      <c r="AV1239" s="185"/>
      <c r="AW1239" s="185"/>
      <c r="AX1239" s="185"/>
      <c r="AY1239" s="185"/>
      <c r="AZ1239" s="185"/>
      <c r="BA1239" s="186"/>
      <c r="BB1239" s="80"/>
      <c r="BC1239" s="185"/>
      <c r="BD1239" s="185"/>
      <c r="BE1239" s="185"/>
      <c r="BF1239" s="185"/>
      <c r="BG1239" s="187"/>
      <c r="BH1239" s="278"/>
      <c r="BI1239" s="188"/>
      <c r="BJ1239" s="276"/>
      <c r="BL1239" s="40"/>
      <c r="BM1239" s="40"/>
      <c r="BN1239" s="40"/>
      <c r="BO1239" s="40"/>
      <c r="BP1239" s="40"/>
      <c r="BQ1239" s="40"/>
      <c r="BR1239" s="40"/>
      <c r="BS1239" s="40"/>
      <c r="BT1239" s="40"/>
      <c r="BU1239" s="40"/>
      <c r="BV1239" s="40"/>
      <c r="BW1239" s="40"/>
      <c r="BX1239" s="40"/>
      <c r="BY1239" s="40"/>
      <c r="BZ1239" s="40"/>
      <c r="CA1239" s="40"/>
      <c r="CB1239" s="40"/>
      <c r="CC1239" s="40"/>
      <c r="CD1239" s="40"/>
      <c r="CE1239" s="40"/>
      <c r="CF1239" s="40"/>
      <c r="CG1239" s="40"/>
      <c r="CH1239" s="40"/>
      <c r="CI1239" s="40"/>
      <c r="CJ1239" s="40"/>
      <c r="CK1239" s="40"/>
      <c r="CL1239" s="40"/>
      <c r="CM1239" s="40"/>
      <c r="CN1239" s="40"/>
      <c r="CO1239" s="40">
        <f t="shared" si="123"/>
        <v>0</v>
      </c>
    </row>
    <row r="1240" spans="1:93" ht="22.5" hidden="1" customHeight="1">
      <c r="A1240" s="277"/>
      <c r="B1240" s="275"/>
      <c r="C1240" s="75"/>
      <c r="D1240" s="78"/>
      <c r="E1240" s="75"/>
      <c r="F1240" s="80"/>
      <c r="G1240" s="78"/>
      <c r="H1240" s="70"/>
      <c r="I1240" s="81"/>
      <c r="J1240" s="71" t="str">
        <f>IF(H1240="","",VLOOKUP(H1240,単重表!$C$6:'単重表'!$F$2502,2,FALSE))</f>
        <v/>
      </c>
      <c r="K1240" s="232"/>
      <c r="L1240" s="101">
        <f t="shared" si="127"/>
        <v>1</v>
      </c>
      <c r="M1240" s="46"/>
      <c r="N1240" s="101">
        <f t="shared" si="128"/>
        <v>1</v>
      </c>
      <c r="O1240" s="49"/>
      <c r="P1240" s="47" t="str">
        <f>IF(H1240="","",VLOOKUP(H1240,単重表!$C$6:'単重表'!$F$2502,3,FALSE))</f>
        <v/>
      </c>
      <c r="Q1240" s="47"/>
      <c r="R1240" s="56" t="e">
        <f t="shared" si="129"/>
        <v>#VALUE!</v>
      </c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275"/>
      <c r="AF1240" s="275"/>
      <c r="AG1240" s="40"/>
      <c r="AH1240" s="40"/>
      <c r="AI1240" s="40"/>
      <c r="AJ1240" s="58" t="str">
        <f>IF(H1240="","",VLOOKUP(H1240,単重表!$C$6:'単重表'!$F$2502,4,FALSE))</f>
        <v/>
      </c>
      <c r="AK1240" s="141" t="e">
        <f t="shared" si="118"/>
        <v>#VALUE!</v>
      </c>
      <c r="AL1240" s="40">
        <v>2</v>
      </c>
      <c r="AM1240" s="190" t="e">
        <f t="shared" si="119"/>
        <v>#VALUE!</v>
      </c>
      <c r="AO1240" s="191">
        <f t="shared" si="120"/>
        <v>0</v>
      </c>
      <c r="AP1240" s="182"/>
      <c r="AQ1240" s="183" t="str">
        <f t="shared" si="121"/>
        <v/>
      </c>
      <c r="AR1240" s="182"/>
      <c r="AS1240" s="184" t="str">
        <f t="shared" si="122"/>
        <v/>
      </c>
      <c r="AT1240" s="182"/>
      <c r="AU1240" s="276"/>
      <c r="AV1240" s="185"/>
      <c r="AW1240" s="185"/>
      <c r="AX1240" s="185"/>
      <c r="AY1240" s="185"/>
      <c r="AZ1240" s="185"/>
      <c r="BA1240" s="186"/>
      <c r="BB1240" s="80"/>
      <c r="BC1240" s="185"/>
      <c r="BD1240" s="185"/>
      <c r="BE1240" s="185"/>
      <c r="BF1240" s="185"/>
      <c r="BG1240" s="187"/>
      <c r="BH1240" s="278"/>
      <c r="BI1240" s="188"/>
      <c r="BJ1240" s="276"/>
      <c r="BL1240" s="40"/>
      <c r="BM1240" s="40"/>
      <c r="BN1240" s="40"/>
      <c r="BO1240" s="40"/>
      <c r="BP1240" s="40"/>
      <c r="BQ1240" s="40"/>
      <c r="BR1240" s="40"/>
      <c r="BS1240" s="40"/>
      <c r="BT1240" s="40"/>
      <c r="BU1240" s="40"/>
      <c r="BV1240" s="40"/>
      <c r="BW1240" s="40"/>
      <c r="BX1240" s="40"/>
      <c r="BY1240" s="40"/>
      <c r="BZ1240" s="40"/>
      <c r="CA1240" s="40"/>
      <c r="CB1240" s="40"/>
      <c r="CC1240" s="40"/>
      <c r="CD1240" s="40"/>
      <c r="CE1240" s="40"/>
      <c r="CF1240" s="40"/>
      <c r="CG1240" s="40"/>
      <c r="CH1240" s="40"/>
      <c r="CI1240" s="40"/>
      <c r="CJ1240" s="40"/>
      <c r="CK1240" s="40"/>
      <c r="CL1240" s="40"/>
      <c r="CM1240" s="40"/>
      <c r="CN1240" s="40"/>
      <c r="CO1240" s="40">
        <f t="shared" si="123"/>
        <v>0</v>
      </c>
    </row>
    <row r="1241" spans="1:93" ht="22.5" hidden="1" customHeight="1">
      <c r="A1241" s="277"/>
      <c r="B1241" s="275"/>
      <c r="C1241" s="75"/>
      <c r="D1241" s="78"/>
      <c r="E1241" s="75"/>
      <c r="F1241" s="80"/>
      <c r="G1241" s="78"/>
      <c r="H1241" s="70"/>
      <c r="I1241" s="81"/>
      <c r="J1241" s="71" t="str">
        <f>IF(H1241="","",VLOOKUP(H1241,単重表!$C$6:'単重表'!$F$2502,2,FALSE))</f>
        <v/>
      </c>
      <c r="K1241" s="232"/>
      <c r="L1241" s="101">
        <f t="shared" si="127"/>
        <v>1</v>
      </c>
      <c r="M1241" s="46"/>
      <c r="N1241" s="101">
        <f t="shared" si="128"/>
        <v>1</v>
      </c>
      <c r="O1241" s="49"/>
      <c r="P1241" s="47" t="str">
        <f>IF(H1241="","",VLOOKUP(H1241,単重表!$C$6:'単重表'!$F$2502,3,FALSE))</f>
        <v/>
      </c>
      <c r="Q1241" s="47"/>
      <c r="R1241" s="56" t="e">
        <f t="shared" si="129"/>
        <v>#VALUE!</v>
      </c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275"/>
      <c r="AF1241" s="275"/>
      <c r="AG1241" s="40"/>
      <c r="AH1241" s="40"/>
      <c r="AI1241" s="40"/>
      <c r="AJ1241" s="58" t="str">
        <f>IF(H1241="","",VLOOKUP(H1241,単重表!$C$6:'単重表'!$F$2502,4,FALSE))</f>
        <v/>
      </c>
      <c r="AK1241" s="141" t="e">
        <f t="shared" si="118"/>
        <v>#VALUE!</v>
      </c>
      <c r="AL1241" s="40">
        <v>2</v>
      </c>
      <c r="AM1241" s="190" t="e">
        <f t="shared" si="119"/>
        <v>#VALUE!</v>
      </c>
      <c r="AO1241" s="191">
        <f t="shared" si="120"/>
        <v>0</v>
      </c>
      <c r="AP1241" s="182"/>
      <c r="AQ1241" s="183" t="str">
        <f t="shared" si="121"/>
        <v/>
      </c>
      <c r="AR1241" s="182"/>
      <c r="AS1241" s="184" t="str">
        <f t="shared" si="122"/>
        <v/>
      </c>
      <c r="AT1241" s="182"/>
      <c r="AU1241" s="276"/>
      <c r="AV1241" s="185"/>
      <c r="AW1241" s="185"/>
      <c r="AX1241" s="185"/>
      <c r="AY1241" s="185"/>
      <c r="AZ1241" s="185"/>
      <c r="BA1241" s="186"/>
      <c r="BB1241" s="80"/>
      <c r="BC1241" s="185"/>
      <c r="BD1241" s="185"/>
      <c r="BE1241" s="185"/>
      <c r="BF1241" s="185"/>
      <c r="BG1241" s="187"/>
      <c r="BH1241" s="278"/>
      <c r="BI1241" s="188"/>
      <c r="BJ1241" s="276"/>
      <c r="BL1241" s="40"/>
      <c r="BM1241" s="40"/>
      <c r="BN1241" s="40"/>
      <c r="BO1241" s="40"/>
      <c r="BP1241" s="40"/>
      <c r="BQ1241" s="40"/>
      <c r="BR1241" s="40"/>
      <c r="BS1241" s="40"/>
      <c r="BT1241" s="40"/>
      <c r="BU1241" s="40"/>
      <c r="BV1241" s="40"/>
      <c r="BW1241" s="40"/>
      <c r="BX1241" s="40"/>
      <c r="BY1241" s="40"/>
      <c r="BZ1241" s="40"/>
      <c r="CA1241" s="40"/>
      <c r="CB1241" s="40"/>
      <c r="CC1241" s="40"/>
      <c r="CD1241" s="40"/>
      <c r="CE1241" s="40"/>
      <c r="CF1241" s="40"/>
      <c r="CG1241" s="40"/>
      <c r="CH1241" s="40"/>
      <c r="CI1241" s="40"/>
      <c r="CJ1241" s="40"/>
      <c r="CK1241" s="40"/>
      <c r="CL1241" s="40"/>
      <c r="CM1241" s="40"/>
      <c r="CN1241" s="40"/>
      <c r="CO1241" s="40">
        <f t="shared" si="123"/>
        <v>0</v>
      </c>
    </row>
    <row r="1242" spans="1:93" ht="22.5" hidden="1" customHeight="1">
      <c r="A1242" s="277"/>
      <c r="B1242" s="275"/>
      <c r="C1242" s="75"/>
      <c r="D1242" s="78"/>
      <c r="E1242" s="75"/>
      <c r="F1242" s="80"/>
      <c r="G1242" s="78"/>
      <c r="H1242" s="70"/>
      <c r="I1242" s="81"/>
      <c r="J1242" s="71" t="str">
        <f>IF(H1242="","",VLOOKUP(H1242,単重表!$C$6:'単重表'!$F$2502,2,FALSE))</f>
        <v/>
      </c>
      <c r="K1242" s="232"/>
      <c r="L1242" s="101">
        <f t="shared" si="127"/>
        <v>1</v>
      </c>
      <c r="M1242" s="46"/>
      <c r="N1242" s="101">
        <f t="shared" si="128"/>
        <v>1</v>
      </c>
      <c r="O1242" s="49"/>
      <c r="P1242" s="47" t="str">
        <f>IF(H1242="","",VLOOKUP(H1242,単重表!$C$6:'単重表'!$F$2502,3,FALSE))</f>
        <v/>
      </c>
      <c r="Q1242" s="47"/>
      <c r="R1242" s="56" t="e">
        <f t="shared" si="129"/>
        <v>#VALUE!</v>
      </c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275"/>
      <c r="AF1242" s="275"/>
      <c r="AG1242" s="40"/>
      <c r="AH1242" s="40"/>
      <c r="AI1242" s="40"/>
      <c r="AJ1242" s="58" t="str">
        <f>IF(H1242="","",VLOOKUP(H1242,単重表!$C$6:'単重表'!$F$2502,4,FALSE))</f>
        <v/>
      </c>
      <c r="AK1242" s="141" t="e">
        <f t="shared" si="118"/>
        <v>#VALUE!</v>
      </c>
      <c r="AL1242" s="40">
        <v>2</v>
      </c>
      <c r="AM1242" s="190" t="e">
        <f t="shared" si="119"/>
        <v>#VALUE!</v>
      </c>
      <c r="AO1242" s="191">
        <f t="shared" si="120"/>
        <v>0</v>
      </c>
      <c r="AP1242" s="182"/>
      <c r="AQ1242" s="183" t="str">
        <f t="shared" si="121"/>
        <v/>
      </c>
      <c r="AR1242" s="182"/>
      <c r="AS1242" s="184" t="str">
        <f t="shared" si="122"/>
        <v/>
      </c>
      <c r="AT1242" s="182"/>
      <c r="AU1242" s="276"/>
      <c r="AV1242" s="185"/>
      <c r="AW1242" s="185"/>
      <c r="AX1242" s="185"/>
      <c r="AY1242" s="185"/>
      <c r="AZ1242" s="185"/>
      <c r="BA1242" s="186"/>
      <c r="BB1242" s="80"/>
      <c r="BC1242" s="185"/>
      <c r="BD1242" s="185"/>
      <c r="BE1242" s="185"/>
      <c r="BF1242" s="185"/>
      <c r="BG1242" s="187"/>
      <c r="BH1242" s="278"/>
      <c r="BI1242" s="188"/>
      <c r="BJ1242" s="276"/>
      <c r="BL1242" s="40"/>
      <c r="BM1242" s="40"/>
      <c r="BN1242" s="40"/>
      <c r="BO1242" s="40"/>
      <c r="BP1242" s="40"/>
      <c r="BQ1242" s="40"/>
      <c r="BR1242" s="40"/>
      <c r="BS1242" s="40"/>
      <c r="BT1242" s="40"/>
      <c r="BU1242" s="40"/>
      <c r="BV1242" s="40"/>
      <c r="BW1242" s="40"/>
      <c r="BX1242" s="40"/>
      <c r="BY1242" s="40"/>
      <c r="BZ1242" s="40"/>
      <c r="CA1242" s="40"/>
      <c r="CB1242" s="40"/>
      <c r="CC1242" s="40"/>
      <c r="CD1242" s="40"/>
      <c r="CE1242" s="40"/>
      <c r="CF1242" s="40"/>
      <c r="CG1242" s="40"/>
      <c r="CH1242" s="40"/>
      <c r="CI1242" s="40"/>
      <c r="CJ1242" s="40"/>
      <c r="CK1242" s="40"/>
      <c r="CL1242" s="40"/>
      <c r="CM1242" s="40"/>
      <c r="CN1242" s="40"/>
      <c r="CO1242" s="40">
        <f t="shared" si="123"/>
        <v>0</v>
      </c>
    </row>
    <row r="1243" spans="1:93" ht="22.5" hidden="1" customHeight="1">
      <c r="A1243" s="277"/>
      <c r="B1243" s="275"/>
      <c r="C1243" s="75"/>
      <c r="D1243" s="78"/>
      <c r="E1243" s="75"/>
      <c r="F1243" s="80"/>
      <c r="G1243" s="78"/>
      <c r="H1243" s="70"/>
      <c r="I1243" s="81"/>
      <c r="J1243" s="71" t="str">
        <f>IF(H1243="","",VLOOKUP(H1243,単重表!$C$6:'単重表'!$F$2502,2,FALSE))</f>
        <v/>
      </c>
      <c r="K1243" s="232"/>
      <c r="L1243" s="101">
        <f t="shared" si="127"/>
        <v>1</v>
      </c>
      <c r="M1243" s="46"/>
      <c r="N1243" s="101">
        <f t="shared" si="128"/>
        <v>1</v>
      </c>
      <c r="O1243" s="49"/>
      <c r="P1243" s="47" t="str">
        <f>IF(H1243="","",VLOOKUP(H1243,単重表!$C$6:'単重表'!$F$2502,3,FALSE))</f>
        <v/>
      </c>
      <c r="Q1243" s="47"/>
      <c r="R1243" s="56" t="e">
        <f t="shared" si="129"/>
        <v>#VALUE!</v>
      </c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275"/>
      <c r="AF1243" s="275"/>
      <c r="AG1243" s="40"/>
      <c r="AH1243" s="40"/>
      <c r="AI1243" s="40"/>
      <c r="AJ1243" s="58" t="str">
        <f>IF(H1243="","",VLOOKUP(H1243,単重表!$C$6:'単重表'!$F$2502,4,FALSE))</f>
        <v/>
      </c>
      <c r="AK1243" s="141" t="e">
        <f t="shared" si="118"/>
        <v>#VALUE!</v>
      </c>
      <c r="AL1243" s="40">
        <v>2</v>
      </c>
      <c r="AM1243" s="190" t="e">
        <f t="shared" si="119"/>
        <v>#VALUE!</v>
      </c>
      <c r="AO1243" s="191">
        <f t="shared" si="120"/>
        <v>0</v>
      </c>
      <c r="AP1243" s="182"/>
      <c r="AQ1243" s="183" t="str">
        <f t="shared" si="121"/>
        <v/>
      </c>
      <c r="AR1243" s="182"/>
      <c r="AS1243" s="184" t="str">
        <f t="shared" si="122"/>
        <v/>
      </c>
      <c r="AT1243" s="182"/>
      <c r="AU1243" s="276"/>
      <c r="AV1243" s="185"/>
      <c r="AW1243" s="185"/>
      <c r="AX1243" s="185"/>
      <c r="AY1243" s="185"/>
      <c r="AZ1243" s="185"/>
      <c r="BA1243" s="186"/>
      <c r="BB1243" s="80"/>
      <c r="BC1243" s="185"/>
      <c r="BD1243" s="185"/>
      <c r="BE1243" s="185"/>
      <c r="BF1243" s="185"/>
      <c r="BG1243" s="187"/>
      <c r="BH1243" s="278"/>
      <c r="BI1243" s="188"/>
      <c r="BJ1243" s="276"/>
      <c r="BL1243" s="40"/>
      <c r="BM1243" s="40"/>
      <c r="BN1243" s="40"/>
      <c r="BO1243" s="40"/>
      <c r="BP1243" s="40"/>
      <c r="BQ1243" s="40"/>
      <c r="BR1243" s="40"/>
      <c r="BS1243" s="40"/>
      <c r="BT1243" s="40"/>
      <c r="BU1243" s="40"/>
      <c r="BV1243" s="40"/>
      <c r="BW1243" s="40"/>
      <c r="BX1243" s="40"/>
      <c r="BY1243" s="40"/>
      <c r="BZ1243" s="40"/>
      <c r="CA1243" s="40"/>
      <c r="CB1243" s="40"/>
      <c r="CC1243" s="40"/>
      <c r="CD1243" s="40"/>
      <c r="CE1243" s="40"/>
      <c r="CF1243" s="40"/>
      <c r="CG1243" s="40"/>
      <c r="CH1243" s="40"/>
      <c r="CI1243" s="40"/>
      <c r="CJ1243" s="40"/>
      <c r="CK1243" s="40"/>
      <c r="CL1243" s="40"/>
      <c r="CM1243" s="40"/>
      <c r="CN1243" s="40"/>
      <c r="CO1243" s="40">
        <f t="shared" si="123"/>
        <v>0</v>
      </c>
    </row>
    <row r="1244" spans="1:93" ht="22.5" hidden="1" customHeight="1">
      <c r="A1244" s="277"/>
      <c r="B1244" s="275"/>
      <c r="C1244" s="75"/>
      <c r="D1244" s="78"/>
      <c r="E1244" s="75"/>
      <c r="F1244" s="80"/>
      <c r="G1244" s="78"/>
      <c r="H1244" s="70"/>
      <c r="I1244" s="81"/>
      <c r="J1244" s="71" t="str">
        <f>IF(H1244="","",VLOOKUP(H1244,単重表!$C$6:'単重表'!$F$2502,2,FALSE))</f>
        <v/>
      </c>
      <c r="K1244" s="232"/>
      <c r="L1244" s="101">
        <f t="shared" si="127"/>
        <v>1</v>
      </c>
      <c r="M1244" s="46"/>
      <c r="N1244" s="101">
        <f t="shared" si="128"/>
        <v>1</v>
      </c>
      <c r="O1244" s="49"/>
      <c r="P1244" s="47" t="str">
        <f>IF(H1244="","",VLOOKUP(H1244,単重表!$C$6:'単重表'!$F$2502,3,FALSE))</f>
        <v/>
      </c>
      <c r="Q1244" s="47"/>
      <c r="R1244" s="56" t="e">
        <f t="shared" si="129"/>
        <v>#VALUE!</v>
      </c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275"/>
      <c r="AF1244" s="275"/>
      <c r="AG1244" s="40"/>
      <c r="AH1244" s="40"/>
      <c r="AI1244" s="40"/>
      <c r="AJ1244" s="58" t="str">
        <f>IF(H1244="","",VLOOKUP(H1244,単重表!$C$6:'単重表'!$F$2502,4,FALSE))</f>
        <v/>
      </c>
      <c r="AK1244" s="141" t="e">
        <f t="shared" si="118"/>
        <v>#VALUE!</v>
      </c>
      <c r="AL1244" s="40">
        <v>2</v>
      </c>
      <c r="AM1244" s="190" t="e">
        <f t="shared" si="119"/>
        <v>#VALUE!</v>
      </c>
      <c r="AO1244" s="191">
        <f t="shared" si="120"/>
        <v>0</v>
      </c>
      <c r="AP1244" s="182"/>
      <c r="AQ1244" s="183" t="str">
        <f t="shared" si="121"/>
        <v/>
      </c>
      <c r="AR1244" s="182"/>
      <c r="AS1244" s="184" t="str">
        <f t="shared" si="122"/>
        <v/>
      </c>
      <c r="AT1244" s="182"/>
      <c r="AU1244" s="276"/>
      <c r="AV1244" s="185"/>
      <c r="AW1244" s="185"/>
      <c r="AX1244" s="185"/>
      <c r="AY1244" s="185"/>
      <c r="AZ1244" s="185"/>
      <c r="BA1244" s="186"/>
      <c r="BB1244" s="80"/>
      <c r="BC1244" s="185"/>
      <c r="BD1244" s="185"/>
      <c r="BE1244" s="185"/>
      <c r="BF1244" s="185"/>
      <c r="BG1244" s="187"/>
      <c r="BH1244" s="278"/>
      <c r="BI1244" s="188"/>
      <c r="BJ1244" s="276"/>
      <c r="BL1244" s="40"/>
      <c r="BM1244" s="40"/>
      <c r="BN1244" s="40"/>
      <c r="BO1244" s="40"/>
      <c r="BP1244" s="40"/>
      <c r="BQ1244" s="40"/>
      <c r="BR1244" s="40"/>
      <c r="BS1244" s="40"/>
      <c r="BT1244" s="40"/>
      <c r="BU1244" s="40"/>
      <c r="BV1244" s="40"/>
      <c r="BW1244" s="40"/>
      <c r="BX1244" s="40"/>
      <c r="BY1244" s="40"/>
      <c r="BZ1244" s="40"/>
      <c r="CA1244" s="40"/>
      <c r="CB1244" s="40"/>
      <c r="CC1244" s="40"/>
      <c r="CD1244" s="40"/>
      <c r="CE1244" s="40"/>
      <c r="CF1244" s="40"/>
      <c r="CG1244" s="40"/>
      <c r="CH1244" s="40"/>
      <c r="CI1244" s="40"/>
      <c r="CJ1244" s="40"/>
      <c r="CK1244" s="40"/>
      <c r="CL1244" s="40"/>
      <c r="CM1244" s="40"/>
      <c r="CN1244" s="40"/>
      <c r="CO1244" s="40">
        <f t="shared" si="123"/>
        <v>0</v>
      </c>
    </row>
    <row r="1245" spans="1:93" ht="22.5" hidden="1" customHeight="1">
      <c r="A1245" s="277"/>
      <c r="B1245" s="275"/>
      <c r="C1245" s="75"/>
      <c r="D1245" s="78"/>
      <c r="E1245" s="75"/>
      <c r="F1245" s="80"/>
      <c r="G1245" s="78"/>
      <c r="H1245" s="70"/>
      <c r="I1245" s="81"/>
      <c r="J1245" s="71" t="str">
        <f>IF(H1245="","",VLOOKUP(H1245,単重表!$C$6:'単重表'!$F$2502,2,FALSE))</f>
        <v/>
      </c>
      <c r="K1245" s="232"/>
      <c r="L1245" s="101">
        <f t="shared" si="127"/>
        <v>1</v>
      </c>
      <c r="M1245" s="46"/>
      <c r="N1245" s="101">
        <f t="shared" si="128"/>
        <v>1</v>
      </c>
      <c r="O1245" s="49"/>
      <c r="P1245" s="47" t="str">
        <f>IF(H1245="","",VLOOKUP(H1245,単重表!$C$6:'単重表'!$F$2502,3,FALSE))</f>
        <v/>
      </c>
      <c r="Q1245" s="47"/>
      <c r="R1245" s="56" t="e">
        <f t="shared" si="129"/>
        <v>#VALUE!</v>
      </c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275"/>
      <c r="AF1245" s="275"/>
      <c r="AG1245" s="40"/>
      <c r="AH1245" s="40"/>
      <c r="AI1245" s="40"/>
      <c r="AJ1245" s="58" t="str">
        <f>IF(H1245="","",VLOOKUP(H1245,単重表!$C$6:'単重表'!$F$2502,4,FALSE))</f>
        <v/>
      </c>
      <c r="AK1245" s="141" t="e">
        <f t="shared" si="118"/>
        <v>#VALUE!</v>
      </c>
      <c r="AL1245" s="40">
        <v>2</v>
      </c>
      <c r="AM1245" s="190" t="e">
        <f t="shared" si="119"/>
        <v>#VALUE!</v>
      </c>
      <c r="AO1245" s="191">
        <f t="shared" si="120"/>
        <v>0</v>
      </c>
      <c r="AP1245" s="182"/>
      <c r="AQ1245" s="183" t="str">
        <f t="shared" si="121"/>
        <v/>
      </c>
      <c r="AR1245" s="182"/>
      <c r="AS1245" s="184" t="str">
        <f t="shared" si="122"/>
        <v/>
      </c>
      <c r="AT1245" s="182"/>
      <c r="AU1245" s="276"/>
      <c r="AV1245" s="185"/>
      <c r="AW1245" s="185"/>
      <c r="AX1245" s="185"/>
      <c r="AY1245" s="185"/>
      <c r="AZ1245" s="185"/>
      <c r="BA1245" s="186"/>
      <c r="BB1245" s="80"/>
      <c r="BC1245" s="185"/>
      <c r="BD1245" s="185"/>
      <c r="BE1245" s="185"/>
      <c r="BF1245" s="185"/>
      <c r="BG1245" s="187"/>
      <c r="BH1245" s="278"/>
      <c r="BI1245" s="188"/>
      <c r="BJ1245" s="276"/>
      <c r="BL1245" s="40"/>
      <c r="BM1245" s="40"/>
      <c r="BN1245" s="40"/>
      <c r="BO1245" s="40"/>
      <c r="BP1245" s="40"/>
      <c r="BQ1245" s="40"/>
      <c r="BR1245" s="40"/>
      <c r="BS1245" s="40"/>
      <c r="BT1245" s="40"/>
      <c r="BU1245" s="40"/>
      <c r="BV1245" s="40"/>
      <c r="BW1245" s="40"/>
      <c r="BX1245" s="40"/>
      <c r="BY1245" s="40"/>
      <c r="BZ1245" s="40"/>
      <c r="CA1245" s="40"/>
      <c r="CB1245" s="40"/>
      <c r="CC1245" s="40"/>
      <c r="CD1245" s="40"/>
      <c r="CE1245" s="40"/>
      <c r="CF1245" s="40"/>
      <c r="CG1245" s="40"/>
      <c r="CH1245" s="40"/>
      <c r="CI1245" s="40"/>
      <c r="CJ1245" s="40"/>
      <c r="CK1245" s="40"/>
      <c r="CL1245" s="40"/>
      <c r="CM1245" s="40"/>
      <c r="CN1245" s="40"/>
      <c r="CO1245" s="40">
        <f t="shared" si="123"/>
        <v>0</v>
      </c>
    </row>
    <row r="1246" spans="1:93" ht="22.5" hidden="1" customHeight="1">
      <c r="A1246" s="277"/>
      <c r="B1246" s="275"/>
      <c r="C1246" s="75"/>
      <c r="D1246" s="78"/>
      <c r="E1246" s="75"/>
      <c r="F1246" s="80"/>
      <c r="G1246" s="78"/>
      <c r="H1246" s="70"/>
      <c r="I1246" s="81"/>
      <c r="J1246" s="71" t="str">
        <f>IF(H1246="","",VLOOKUP(H1246,単重表!$C$6:'単重表'!$F$2502,2,FALSE))</f>
        <v/>
      </c>
      <c r="K1246" s="232"/>
      <c r="L1246" s="101">
        <f t="shared" si="127"/>
        <v>1</v>
      </c>
      <c r="M1246" s="46"/>
      <c r="N1246" s="101">
        <f t="shared" si="128"/>
        <v>1</v>
      </c>
      <c r="O1246" s="49"/>
      <c r="P1246" s="47" t="str">
        <f>IF(H1246="","",VLOOKUP(H1246,単重表!$C$6:'単重表'!$F$2502,3,FALSE))</f>
        <v/>
      </c>
      <c r="Q1246" s="47"/>
      <c r="R1246" s="56" t="e">
        <f t="shared" si="129"/>
        <v>#VALUE!</v>
      </c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275"/>
      <c r="AF1246" s="275"/>
      <c r="AG1246" s="40"/>
      <c r="AH1246" s="40"/>
      <c r="AI1246" s="40"/>
      <c r="AJ1246" s="58" t="str">
        <f>IF(H1246="","",VLOOKUP(H1246,単重表!$C$6:'単重表'!$F$2502,4,FALSE))</f>
        <v/>
      </c>
      <c r="AK1246" s="141" t="e">
        <f t="shared" si="118"/>
        <v>#VALUE!</v>
      </c>
      <c r="AL1246" s="40">
        <v>2</v>
      </c>
      <c r="AM1246" s="190" t="e">
        <f t="shared" si="119"/>
        <v>#VALUE!</v>
      </c>
      <c r="AO1246" s="191">
        <f t="shared" si="120"/>
        <v>0</v>
      </c>
      <c r="AP1246" s="182"/>
      <c r="AQ1246" s="183" t="str">
        <f t="shared" si="121"/>
        <v/>
      </c>
      <c r="AR1246" s="182"/>
      <c r="AS1246" s="184" t="str">
        <f t="shared" si="122"/>
        <v/>
      </c>
      <c r="AT1246" s="182"/>
      <c r="AU1246" s="276"/>
      <c r="AV1246" s="185"/>
      <c r="AW1246" s="185"/>
      <c r="AX1246" s="185"/>
      <c r="AY1246" s="185"/>
      <c r="AZ1246" s="185"/>
      <c r="BA1246" s="186"/>
      <c r="BB1246" s="80"/>
      <c r="BC1246" s="185"/>
      <c r="BD1246" s="185"/>
      <c r="BE1246" s="185"/>
      <c r="BF1246" s="185"/>
      <c r="BG1246" s="187"/>
      <c r="BH1246" s="278"/>
      <c r="BI1246" s="188"/>
      <c r="BJ1246" s="276"/>
      <c r="BL1246" s="40"/>
      <c r="BM1246" s="40"/>
      <c r="BN1246" s="40"/>
      <c r="BO1246" s="40"/>
      <c r="BP1246" s="40"/>
      <c r="BQ1246" s="40"/>
      <c r="BR1246" s="40"/>
      <c r="BS1246" s="40"/>
      <c r="BT1246" s="40"/>
      <c r="BU1246" s="40"/>
      <c r="BV1246" s="40"/>
      <c r="BW1246" s="40"/>
      <c r="BX1246" s="40"/>
      <c r="BY1246" s="40"/>
      <c r="BZ1246" s="40"/>
      <c r="CA1246" s="40"/>
      <c r="CB1246" s="40"/>
      <c r="CC1246" s="40"/>
      <c r="CD1246" s="40"/>
      <c r="CE1246" s="40"/>
      <c r="CF1246" s="40"/>
      <c r="CG1246" s="40"/>
      <c r="CH1246" s="40"/>
      <c r="CI1246" s="40"/>
      <c r="CJ1246" s="40"/>
      <c r="CK1246" s="40"/>
      <c r="CL1246" s="40"/>
      <c r="CM1246" s="40"/>
      <c r="CN1246" s="40"/>
      <c r="CO1246" s="40">
        <f t="shared" si="123"/>
        <v>0</v>
      </c>
    </row>
    <row r="1247" spans="1:93" ht="22.5" hidden="1" customHeight="1">
      <c r="A1247" s="277"/>
      <c r="B1247" s="275"/>
      <c r="C1247" s="75"/>
      <c r="D1247" s="78"/>
      <c r="E1247" s="75"/>
      <c r="F1247" s="80"/>
      <c r="G1247" s="78"/>
      <c r="H1247" s="70"/>
      <c r="I1247" s="81"/>
      <c r="J1247" s="71" t="str">
        <f>IF(H1247="","",VLOOKUP(H1247,単重表!$C$6:'単重表'!$F$2502,2,FALSE))</f>
        <v/>
      </c>
      <c r="K1247" s="232"/>
      <c r="L1247" s="101">
        <f t="shared" si="127"/>
        <v>1</v>
      </c>
      <c r="M1247" s="46"/>
      <c r="N1247" s="101">
        <f t="shared" si="128"/>
        <v>1</v>
      </c>
      <c r="O1247" s="49"/>
      <c r="P1247" s="47" t="str">
        <f>IF(H1247="","",VLOOKUP(H1247,単重表!$C$6:'単重表'!$F$2502,3,FALSE))</f>
        <v/>
      </c>
      <c r="Q1247" s="47"/>
      <c r="R1247" s="56" t="e">
        <f t="shared" si="129"/>
        <v>#VALUE!</v>
      </c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275"/>
      <c r="AF1247" s="275"/>
      <c r="AG1247" s="40"/>
      <c r="AH1247" s="40"/>
      <c r="AI1247" s="40"/>
      <c r="AJ1247" s="58" t="str">
        <f>IF(H1247="","",VLOOKUP(H1247,単重表!$C$6:'単重表'!$F$2502,4,FALSE))</f>
        <v/>
      </c>
      <c r="AK1247" s="141" t="e">
        <f t="shared" si="118"/>
        <v>#VALUE!</v>
      </c>
      <c r="AL1247" s="40">
        <v>2</v>
      </c>
      <c r="AM1247" s="190" t="e">
        <f t="shared" si="119"/>
        <v>#VALUE!</v>
      </c>
      <c r="AO1247" s="191">
        <f t="shared" si="120"/>
        <v>0</v>
      </c>
      <c r="AP1247" s="182"/>
      <c r="AQ1247" s="183" t="str">
        <f t="shared" si="121"/>
        <v/>
      </c>
      <c r="AR1247" s="182"/>
      <c r="AS1247" s="184" t="str">
        <f t="shared" si="122"/>
        <v/>
      </c>
      <c r="AT1247" s="182"/>
      <c r="AU1247" s="276"/>
      <c r="AV1247" s="185"/>
      <c r="AW1247" s="185"/>
      <c r="AX1247" s="185"/>
      <c r="AY1247" s="185"/>
      <c r="AZ1247" s="185"/>
      <c r="BA1247" s="186"/>
      <c r="BB1247" s="80"/>
      <c r="BC1247" s="185"/>
      <c r="BD1247" s="185"/>
      <c r="BE1247" s="185"/>
      <c r="BF1247" s="185"/>
      <c r="BG1247" s="187"/>
      <c r="BH1247" s="278"/>
      <c r="BI1247" s="188"/>
      <c r="BJ1247" s="276"/>
      <c r="BL1247" s="40"/>
      <c r="BM1247" s="40"/>
      <c r="BN1247" s="40"/>
      <c r="BO1247" s="40"/>
      <c r="BP1247" s="40"/>
      <c r="BQ1247" s="40"/>
      <c r="BR1247" s="40"/>
      <c r="BS1247" s="40"/>
      <c r="BT1247" s="40"/>
      <c r="BU1247" s="40"/>
      <c r="BV1247" s="40"/>
      <c r="BW1247" s="40"/>
      <c r="BX1247" s="40"/>
      <c r="BY1247" s="40"/>
      <c r="BZ1247" s="40"/>
      <c r="CA1247" s="40"/>
      <c r="CB1247" s="40"/>
      <c r="CC1247" s="40"/>
      <c r="CD1247" s="40"/>
      <c r="CE1247" s="40"/>
      <c r="CF1247" s="40"/>
      <c r="CG1247" s="40"/>
      <c r="CH1247" s="40"/>
      <c r="CI1247" s="40"/>
      <c r="CJ1247" s="40"/>
      <c r="CK1247" s="40"/>
      <c r="CL1247" s="40"/>
      <c r="CM1247" s="40"/>
      <c r="CN1247" s="40"/>
      <c r="CO1247" s="40">
        <f t="shared" si="123"/>
        <v>0</v>
      </c>
    </row>
    <row r="1248" spans="1:93" ht="22.5" hidden="1" customHeight="1">
      <c r="A1248" s="277"/>
      <c r="B1248" s="275"/>
      <c r="C1248" s="75"/>
      <c r="D1248" s="78"/>
      <c r="E1248" s="75"/>
      <c r="F1248" s="80"/>
      <c r="G1248" s="78"/>
      <c r="H1248" s="70"/>
      <c r="I1248" s="81"/>
      <c r="J1248" s="71" t="str">
        <f>IF(H1248="","",VLOOKUP(H1248,単重表!$C$6:'単重表'!$F$2502,2,FALSE))</f>
        <v/>
      </c>
      <c r="K1248" s="232"/>
      <c r="L1248" s="101">
        <f t="shared" si="127"/>
        <v>1</v>
      </c>
      <c r="M1248" s="46"/>
      <c r="N1248" s="101">
        <f t="shared" si="128"/>
        <v>1</v>
      </c>
      <c r="O1248" s="49"/>
      <c r="P1248" s="47" t="str">
        <f>IF(H1248="","",VLOOKUP(H1248,単重表!$C$6:'単重表'!$F$2502,3,FALSE))</f>
        <v/>
      </c>
      <c r="Q1248" s="47"/>
      <c r="R1248" s="56" t="e">
        <f t="shared" si="129"/>
        <v>#VALUE!</v>
      </c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275"/>
      <c r="AF1248" s="275"/>
      <c r="AG1248" s="40"/>
      <c r="AH1248" s="40"/>
      <c r="AI1248" s="40"/>
      <c r="AJ1248" s="58" t="str">
        <f>IF(H1248="","",VLOOKUP(H1248,単重表!$C$6:'単重表'!$F$2502,4,FALSE))</f>
        <v/>
      </c>
      <c r="AK1248" s="141" t="e">
        <f t="shared" si="118"/>
        <v>#VALUE!</v>
      </c>
      <c r="AL1248" s="40">
        <v>2</v>
      </c>
      <c r="AM1248" s="190" t="e">
        <f t="shared" si="119"/>
        <v>#VALUE!</v>
      </c>
      <c r="AO1248" s="191">
        <f t="shared" si="120"/>
        <v>0</v>
      </c>
      <c r="AP1248" s="182"/>
      <c r="AQ1248" s="183" t="str">
        <f t="shared" si="121"/>
        <v/>
      </c>
      <c r="AR1248" s="182"/>
      <c r="AS1248" s="184" t="str">
        <f t="shared" si="122"/>
        <v/>
      </c>
      <c r="AT1248" s="182"/>
      <c r="AU1248" s="276"/>
      <c r="AV1248" s="185"/>
      <c r="AW1248" s="185"/>
      <c r="AX1248" s="185"/>
      <c r="AY1248" s="185"/>
      <c r="AZ1248" s="185"/>
      <c r="BA1248" s="186"/>
      <c r="BB1248" s="80"/>
      <c r="BC1248" s="185"/>
      <c r="BD1248" s="185"/>
      <c r="BE1248" s="185"/>
      <c r="BF1248" s="185"/>
      <c r="BG1248" s="187"/>
      <c r="BH1248" s="278"/>
      <c r="BI1248" s="188"/>
      <c r="BJ1248" s="276"/>
      <c r="BL1248" s="40"/>
      <c r="BM1248" s="40"/>
      <c r="BN1248" s="40"/>
      <c r="BO1248" s="40"/>
      <c r="BP1248" s="40"/>
      <c r="BQ1248" s="40"/>
      <c r="BR1248" s="40"/>
      <c r="BS1248" s="40"/>
      <c r="BT1248" s="40"/>
      <c r="BU1248" s="40"/>
      <c r="BV1248" s="40"/>
      <c r="BW1248" s="40"/>
      <c r="BX1248" s="40"/>
      <c r="BY1248" s="40"/>
      <c r="BZ1248" s="40"/>
      <c r="CA1248" s="40"/>
      <c r="CB1248" s="40"/>
      <c r="CC1248" s="40"/>
      <c r="CD1248" s="40"/>
      <c r="CE1248" s="40"/>
      <c r="CF1248" s="40"/>
      <c r="CG1248" s="40"/>
      <c r="CH1248" s="40"/>
      <c r="CI1248" s="40"/>
      <c r="CJ1248" s="40"/>
      <c r="CK1248" s="40"/>
      <c r="CL1248" s="40"/>
      <c r="CM1248" s="40"/>
      <c r="CN1248" s="40"/>
      <c r="CO1248" s="40">
        <f t="shared" si="123"/>
        <v>0</v>
      </c>
    </row>
    <row r="1249" spans="1:93" ht="22.5" hidden="1" customHeight="1">
      <c r="A1249" s="277"/>
      <c r="B1249" s="275"/>
      <c r="C1249" s="75"/>
      <c r="D1249" s="78"/>
      <c r="E1249" s="75"/>
      <c r="F1249" s="80"/>
      <c r="G1249" s="78"/>
      <c r="H1249" s="70"/>
      <c r="I1249" s="81"/>
      <c r="J1249" s="71" t="str">
        <f>IF(H1249="","",VLOOKUP(H1249,単重表!$C$6:'単重表'!$F$2502,2,FALSE))</f>
        <v/>
      </c>
      <c r="K1249" s="232"/>
      <c r="L1249" s="101">
        <f t="shared" si="127"/>
        <v>1</v>
      </c>
      <c r="M1249" s="46"/>
      <c r="N1249" s="101">
        <f t="shared" si="128"/>
        <v>1</v>
      </c>
      <c r="O1249" s="49"/>
      <c r="P1249" s="47" t="str">
        <f>IF(H1249="","",VLOOKUP(H1249,単重表!$C$6:'単重表'!$F$2502,3,FALSE))</f>
        <v/>
      </c>
      <c r="Q1249" s="47"/>
      <c r="R1249" s="56" t="e">
        <f t="shared" si="129"/>
        <v>#VALUE!</v>
      </c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275"/>
      <c r="AF1249" s="275"/>
      <c r="AG1249" s="40"/>
      <c r="AH1249" s="40"/>
      <c r="AI1249" s="40"/>
      <c r="AJ1249" s="58" t="str">
        <f>IF(H1249="","",VLOOKUP(H1249,単重表!$C$6:'単重表'!$F$2502,4,FALSE))</f>
        <v/>
      </c>
      <c r="AK1249" s="141" t="e">
        <f t="shared" si="118"/>
        <v>#VALUE!</v>
      </c>
      <c r="AL1249" s="40">
        <v>2</v>
      </c>
      <c r="AM1249" s="190" t="e">
        <f t="shared" si="119"/>
        <v>#VALUE!</v>
      </c>
      <c r="AO1249" s="191">
        <f t="shared" si="120"/>
        <v>0</v>
      </c>
      <c r="AP1249" s="182"/>
      <c r="AQ1249" s="183" t="str">
        <f t="shared" si="121"/>
        <v/>
      </c>
      <c r="AR1249" s="182"/>
      <c r="AS1249" s="184" t="str">
        <f t="shared" si="122"/>
        <v/>
      </c>
      <c r="AT1249" s="182"/>
      <c r="AU1249" s="276"/>
      <c r="AV1249" s="185"/>
      <c r="AW1249" s="185"/>
      <c r="AX1249" s="185"/>
      <c r="AY1249" s="185"/>
      <c r="AZ1249" s="185"/>
      <c r="BA1249" s="186"/>
      <c r="BB1249" s="80"/>
      <c r="BC1249" s="185"/>
      <c r="BD1249" s="185"/>
      <c r="BE1249" s="185"/>
      <c r="BF1249" s="185"/>
      <c r="BG1249" s="187"/>
      <c r="BH1249" s="278"/>
      <c r="BI1249" s="188"/>
      <c r="BJ1249" s="276"/>
      <c r="BL1249" s="40"/>
      <c r="BM1249" s="40"/>
      <c r="BN1249" s="40"/>
      <c r="BO1249" s="40"/>
      <c r="BP1249" s="40"/>
      <c r="BQ1249" s="40"/>
      <c r="BR1249" s="40"/>
      <c r="BS1249" s="40"/>
      <c r="BT1249" s="40"/>
      <c r="BU1249" s="40"/>
      <c r="BV1249" s="40"/>
      <c r="BW1249" s="40"/>
      <c r="BX1249" s="40"/>
      <c r="BY1249" s="40"/>
      <c r="BZ1249" s="40"/>
      <c r="CA1249" s="40"/>
      <c r="CB1249" s="40"/>
      <c r="CC1249" s="40"/>
      <c r="CD1249" s="40"/>
      <c r="CE1249" s="40"/>
      <c r="CF1249" s="40"/>
      <c r="CG1249" s="40"/>
      <c r="CH1249" s="40"/>
      <c r="CI1249" s="40"/>
      <c r="CJ1249" s="40"/>
      <c r="CK1249" s="40"/>
      <c r="CL1249" s="40"/>
      <c r="CM1249" s="40"/>
      <c r="CN1249" s="40"/>
      <c r="CO1249" s="40">
        <f t="shared" si="123"/>
        <v>0</v>
      </c>
    </row>
    <row r="1250" spans="1:93" ht="22.5" hidden="1" customHeight="1">
      <c r="A1250" s="277"/>
      <c r="B1250" s="275"/>
      <c r="C1250" s="75"/>
      <c r="D1250" s="78"/>
      <c r="E1250" s="75"/>
      <c r="F1250" s="80"/>
      <c r="G1250" s="78"/>
      <c r="H1250" s="70"/>
      <c r="I1250" s="81"/>
      <c r="J1250" s="71" t="str">
        <f>IF(H1250="","",VLOOKUP(H1250,単重表!$C$6:'単重表'!$F$2502,2,FALSE))</f>
        <v/>
      </c>
      <c r="K1250" s="232"/>
      <c r="L1250" s="101">
        <f t="shared" si="127"/>
        <v>1</v>
      </c>
      <c r="M1250" s="46"/>
      <c r="N1250" s="101">
        <f t="shared" si="128"/>
        <v>1</v>
      </c>
      <c r="O1250" s="49"/>
      <c r="P1250" s="47" t="str">
        <f>IF(H1250="","",VLOOKUP(H1250,単重表!$C$6:'単重表'!$F$2502,3,FALSE))</f>
        <v/>
      </c>
      <c r="Q1250" s="47"/>
      <c r="R1250" s="56" t="e">
        <f t="shared" si="129"/>
        <v>#VALUE!</v>
      </c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275"/>
      <c r="AF1250" s="275"/>
      <c r="AG1250" s="40"/>
      <c r="AH1250" s="40"/>
      <c r="AI1250" s="40"/>
      <c r="AJ1250" s="58" t="str">
        <f>IF(H1250="","",VLOOKUP(H1250,単重表!$C$6:'単重表'!$F$2502,4,FALSE))</f>
        <v/>
      </c>
      <c r="AK1250" s="141" t="e">
        <f t="shared" si="118"/>
        <v>#VALUE!</v>
      </c>
      <c r="AL1250" s="40">
        <v>2</v>
      </c>
      <c r="AM1250" s="190" t="e">
        <f t="shared" si="119"/>
        <v>#VALUE!</v>
      </c>
      <c r="AO1250" s="191">
        <f t="shared" si="120"/>
        <v>0</v>
      </c>
      <c r="AP1250" s="182"/>
      <c r="AQ1250" s="183" t="str">
        <f t="shared" si="121"/>
        <v/>
      </c>
      <c r="AR1250" s="182"/>
      <c r="AS1250" s="184" t="str">
        <f t="shared" si="122"/>
        <v/>
      </c>
      <c r="AT1250" s="182"/>
      <c r="AU1250" s="276"/>
      <c r="AV1250" s="185"/>
      <c r="AW1250" s="185"/>
      <c r="AX1250" s="185"/>
      <c r="AY1250" s="185"/>
      <c r="AZ1250" s="185"/>
      <c r="BA1250" s="186"/>
      <c r="BB1250" s="80"/>
      <c r="BC1250" s="185"/>
      <c r="BD1250" s="185"/>
      <c r="BE1250" s="185"/>
      <c r="BF1250" s="185"/>
      <c r="BG1250" s="187"/>
      <c r="BH1250" s="278"/>
      <c r="BI1250" s="188"/>
      <c r="BJ1250" s="276"/>
      <c r="BL1250" s="40"/>
      <c r="BM1250" s="40"/>
      <c r="BN1250" s="40"/>
      <c r="BO1250" s="40"/>
      <c r="BP1250" s="40"/>
      <c r="BQ1250" s="40"/>
      <c r="BR1250" s="40"/>
      <c r="BS1250" s="40"/>
      <c r="BT1250" s="40"/>
      <c r="BU1250" s="40"/>
      <c r="BV1250" s="40"/>
      <c r="BW1250" s="40"/>
      <c r="BX1250" s="40"/>
      <c r="BY1250" s="40"/>
      <c r="BZ1250" s="40"/>
      <c r="CA1250" s="40"/>
      <c r="CB1250" s="40"/>
      <c r="CC1250" s="40"/>
      <c r="CD1250" s="40"/>
      <c r="CE1250" s="40"/>
      <c r="CF1250" s="40"/>
      <c r="CG1250" s="40"/>
      <c r="CH1250" s="40"/>
      <c r="CI1250" s="40"/>
      <c r="CJ1250" s="40"/>
      <c r="CK1250" s="40"/>
      <c r="CL1250" s="40"/>
      <c r="CM1250" s="40"/>
      <c r="CN1250" s="40"/>
      <c r="CO1250" s="40">
        <f t="shared" si="123"/>
        <v>0</v>
      </c>
    </row>
    <row r="1251" spans="1:93" ht="22.5" hidden="1" customHeight="1">
      <c r="A1251" s="277"/>
      <c r="B1251" s="275"/>
      <c r="C1251" s="75"/>
      <c r="D1251" s="78"/>
      <c r="E1251" s="75"/>
      <c r="F1251" s="80"/>
      <c r="G1251" s="78"/>
      <c r="H1251" s="70"/>
      <c r="I1251" s="81"/>
      <c r="J1251" s="71" t="str">
        <f>IF(H1251="","",VLOOKUP(H1251,単重表!$C$6:'単重表'!$F$2502,2,FALSE))</f>
        <v/>
      </c>
      <c r="K1251" s="232"/>
      <c r="L1251" s="101">
        <f t="shared" si="127"/>
        <v>1</v>
      </c>
      <c r="M1251" s="46"/>
      <c r="N1251" s="101">
        <f t="shared" si="128"/>
        <v>1</v>
      </c>
      <c r="O1251" s="49"/>
      <c r="P1251" s="47" t="str">
        <f>IF(H1251="","",VLOOKUP(H1251,単重表!$C$6:'単重表'!$F$2502,3,FALSE))</f>
        <v/>
      </c>
      <c r="Q1251" s="47"/>
      <c r="R1251" s="56" t="e">
        <f t="shared" si="129"/>
        <v>#VALUE!</v>
      </c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275"/>
      <c r="AF1251" s="275"/>
      <c r="AG1251" s="40"/>
      <c r="AH1251" s="40"/>
      <c r="AI1251" s="40"/>
      <c r="AJ1251" s="58" t="str">
        <f>IF(H1251="","",VLOOKUP(H1251,単重表!$C$6:'単重表'!$F$2502,4,FALSE))</f>
        <v/>
      </c>
      <c r="AK1251" s="141" t="e">
        <f t="shared" si="118"/>
        <v>#VALUE!</v>
      </c>
      <c r="AL1251" s="40">
        <v>2</v>
      </c>
      <c r="AM1251" s="190" t="e">
        <f t="shared" si="119"/>
        <v>#VALUE!</v>
      </c>
      <c r="AO1251" s="191">
        <f t="shared" si="120"/>
        <v>0</v>
      </c>
      <c r="AP1251" s="182"/>
      <c r="AQ1251" s="183" t="str">
        <f t="shared" si="121"/>
        <v/>
      </c>
      <c r="AR1251" s="182"/>
      <c r="AS1251" s="184" t="str">
        <f t="shared" si="122"/>
        <v/>
      </c>
      <c r="AT1251" s="182"/>
      <c r="AU1251" s="276"/>
      <c r="AV1251" s="185"/>
      <c r="AW1251" s="185"/>
      <c r="AX1251" s="185"/>
      <c r="AY1251" s="185"/>
      <c r="AZ1251" s="185"/>
      <c r="BA1251" s="186"/>
      <c r="BB1251" s="80"/>
      <c r="BC1251" s="185"/>
      <c r="BD1251" s="185"/>
      <c r="BE1251" s="185"/>
      <c r="BF1251" s="185"/>
      <c r="BG1251" s="187"/>
      <c r="BH1251" s="278"/>
      <c r="BI1251" s="188"/>
      <c r="BJ1251" s="276"/>
      <c r="BL1251" s="40"/>
      <c r="BM1251" s="40"/>
      <c r="BN1251" s="40"/>
      <c r="BO1251" s="40"/>
      <c r="BP1251" s="40"/>
      <c r="BQ1251" s="40"/>
      <c r="BR1251" s="40"/>
      <c r="BS1251" s="40"/>
      <c r="BT1251" s="40"/>
      <c r="BU1251" s="40"/>
      <c r="BV1251" s="40"/>
      <c r="BW1251" s="40"/>
      <c r="BX1251" s="40"/>
      <c r="BY1251" s="40"/>
      <c r="BZ1251" s="40"/>
      <c r="CA1251" s="40"/>
      <c r="CB1251" s="40"/>
      <c r="CC1251" s="40"/>
      <c r="CD1251" s="40"/>
      <c r="CE1251" s="40"/>
      <c r="CF1251" s="40"/>
      <c r="CG1251" s="40"/>
      <c r="CH1251" s="40"/>
      <c r="CI1251" s="40"/>
      <c r="CJ1251" s="40"/>
      <c r="CK1251" s="40"/>
      <c r="CL1251" s="40"/>
      <c r="CM1251" s="40"/>
      <c r="CN1251" s="40"/>
      <c r="CO1251" s="40">
        <f t="shared" si="123"/>
        <v>0</v>
      </c>
    </row>
    <row r="1252" spans="1:93" ht="22.5" hidden="1" customHeight="1">
      <c r="A1252" s="277"/>
      <c r="B1252" s="275"/>
      <c r="C1252" s="75"/>
      <c r="D1252" s="78"/>
      <c r="E1252" s="75"/>
      <c r="F1252" s="80"/>
      <c r="G1252" s="78"/>
      <c r="H1252" s="70"/>
      <c r="I1252" s="81"/>
      <c r="J1252" s="71" t="str">
        <f>IF(H1252="","",VLOOKUP(H1252,単重表!$C$6:'単重表'!$F$2502,2,FALSE))</f>
        <v/>
      </c>
      <c r="K1252" s="232"/>
      <c r="L1252" s="101">
        <f t="shared" si="127"/>
        <v>1</v>
      </c>
      <c r="M1252" s="46"/>
      <c r="N1252" s="101">
        <f t="shared" si="128"/>
        <v>1</v>
      </c>
      <c r="O1252" s="49"/>
      <c r="P1252" s="47" t="str">
        <f>IF(H1252="","",VLOOKUP(H1252,単重表!$C$6:'単重表'!$F$2502,3,FALSE))</f>
        <v/>
      </c>
      <c r="Q1252" s="47"/>
      <c r="R1252" s="56" t="e">
        <f t="shared" si="129"/>
        <v>#VALUE!</v>
      </c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275"/>
      <c r="AF1252" s="275"/>
      <c r="AG1252" s="40"/>
      <c r="AH1252" s="40"/>
      <c r="AI1252" s="40"/>
      <c r="AJ1252" s="58" t="str">
        <f>IF(H1252="","",VLOOKUP(H1252,単重表!$C$6:'単重表'!$F$2502,4,FALSE))</f>
        <v/>
      </c>
      <c r="AK1252" s="141" t="e">
        <f t="shared" si="118"/>
        <v>#VALUE!</v>
      </c>
      <c r="AL1252" s="40">
        <v>2</v>
      </c>
      <c r="AM1252" s="190" t="e">
        <f t="shared" si="119"/>
        <v>#VALUE!</v>
      </c>
      <c r="AO1252" s="191">
        <f t="shared" si="120"/>
        <v>0</v>
      </c>
      <c r="AP1252" s="182"/>
      <c r="AQ1252" s="183" t="str">
        <f t="shared" si="121"/>
        <v/>
      </c>
      <c r="AR1252" s="182"/>
      <c r="AS1252" s="184" t="str">
        <f t="shared" si="122"/>
        <v/>
      </c>
      <c r="AT1252" s="182"/>
      <c r="AU1252" s="276"/>
      <c r="AV1252" s="185"/>
      <c r="AW1252" s="185"/>
      <c r="AX1252" s="185"/>
      <c r="AY1252" s="185"/>
      <c r="AZ1252" s="185"/>
      <c r="BA1252" s="186"/>
      <c r="BB1252" s="80"/>
      <c r="BC1252" s="185"/>
      <c r="BD1252" s="185"/>
      <c r="BE1252" s="185"/>
      <c r="BF1252" s="185"/>
      <c r="BG1252" s="187"/>
      <c r="BH1252" s="278"/>
      <c r="BI1252" s="188"/>
      <c r="BJ1252" s="276"/>
      <c r="BL1252" s="40"/>
      <c r="BM1252" s="40"/>
      <c r="BN1252" s="40"/>
      <c r="BO1252" s="40"/>
      <c r="BP1252" s="40"/>
      <c r="BQ1252" s="40"/>
      <c r="BR1252" s="40"/>
      <c r="BS1252" s="40"/>
      <c r="BT1252" s="40"/>
      <c r="BU1252" s="40"/>
      <c r="BV1252" s="40"/>
      <c r="BW1252" s="40"/>
      <c r="BX1252" s="40"/>
      <c r="BY1252" s="40"/>
      <c r="BZ1252" s="40"/>
      <c r="CA1252" s="40"/>
      <c r="CB1252" s="40"/>
      <c r="CC1252" s="40"/>
      <c r="CD1252" s="40"/>
      <c r="CE1252" s="40"/>
      <c r="CF1252" s="40"/>
      <c r="CG1252" s="40"/>
      <c r="CH1252" s="40"/>
      <c r="CI1252" s="40"/>
      <c r="CJ1252" s="40"/>
      <c r="CK1252" s="40"/>
      <c r="CL1252" s="40"/>
      <c r="CM1252" s="40"/>
      <c r="CN1252" s="40"/>
      <c r="CO1252" s="40">
        <f t="shared" si="123"/>
        <v>0</v>
      </c>
    </row>
    <row r="1253" spans="1:93" ht="22.5" hidden="1" customHeight="1">
      <c r="A1253" s="277"/>
      <c r="B1253" s="275"/>
      <c r="C1253" s="75"/>
      <c r="D1253" s="78"/>
      <c r="E1253" s="75"/>
      <c r="F1253" s="80"/>
      <c r="G1253" s="78"/>
      <c r="H1253" s="70"/>
      <c r="I1253" s="81"/>
      <c r="J1253" s="71" t="str">
        <f>IF(H1253="","",VLOOKUP(H1253,単重表!$C$6:'単重表'!$F$2502,2,FALSE))</f>
        <v/>
      </c>
      <c r="K1253" s="232"/>
      <c r="L1253" s="101">
        <f t="shared" si="127"/>
        <v>1</v>
      </c>
      <c r="M1253" s="46"/>
      <c r="N1253" s="101">
        <f t="shared" si="128"/>
        <v>1</v>
      </c>
      <c r="O1253" s="49"/>
      <c r="P1253" s="47" t="str">
        <f>IF(H1253="","",VLOOKUP(H1253,単重表!$C$6:'単重表'!$F$2502,3,FALSE))</f>
        <v/>
      </c>
      <c r="Q1253" s="47"/>
      <c r="R1253" s="56" t="e">
        <f t="shared" si="129"/>
        <v>#VALUE!</v>
      </c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275"/>
      <c r="AF1253" s="275"/>
      <c r="AG1253" s="40"/>
      <c r="AH1253" s="40"/>
      <c r="AI1253" s="40"/>
      <c r="AJ1253" s="58" t="str">
        <f>IF(H1253="","",VLOOKUP(H1253,単重表!$C$6:'単重表'!$F$2502,4,FALSE))</f>
        <v/>
      </c>
      <c r="AK1253" s="141" t="e">
        <f t="shared" si="118"/>
        <v>#VALUE!</v>
      </c>
      <c r="AL1253" s="40">
        <v>2</v>
      </c>
      <c r="AM1253" s="190" t="e">
        <f t="shared" si="119"/>
        <v>#VALUE!</v>
      </c>
      <c r="AO1253" s="191">
        <f t="shared" si="120"/>
        <v>0</v>
      </c>
      <c r="AP1253" s="182"/>
      <c r="AQ1253" s="183" t="str">
        <f t="shared" si="121"/>
        <v/>
      </c>
      <c r="AR1253" s="182"/>
      <c r="AS1253" s="184" t="str">
        <f t="shared" si="122"/>
        <v/>
      </c>
      <c r="AT1253" s="182"/>
      <c r="AU1253" s="276"/>
      <c r="AV1253" s="185"/>
      <c r="AW1253" s="185"/>
      <c r="AX1253" s="185"/>
      <c r="AY1253" s="185"/>
      <c r="AZ1253" s="185"/>
      <c r="BA1253" s="186"/>
      <c r="BB1253" s="80"/>
      <c r="BC1253" s="185"/>
      <c r="BD1253" s="185"/>
      <c r="BE1253" s="185"/>
      <c r="BF1253" s="185"/>
      <c r="BG1253" s="187"/>
      <c r="BH1253" s="278"/>
      <c r="BI1253" s="188"/>
      <c r="BJ1253" s="276"/>
      <c r="BL1253" s="40"/>
      <c r="BM1253" s="40"/>
      <c r="BN1253" s="40"/>
      <c r="BO1253" s="40"/>
      <c r="BP1253" s="40"/>
      <c r="BQ1253" s="40"/>
      <c r="BR1253" s="40"/>
      <c r="BS1253" s="40"/>
      <c r="BT1253" s="40"/>
      <c r="BU1253" s="40"/>
      <c r="BV1253" s="40"/>
      <c r="BW1253" s="40"/>
      <c r="BX1253" s="40"/>
      <c r="BY1253" s="40"/>
      <c r="BZ1253" s="40"/>
      <c r="CA1253" s="40"/>
      <c r="CB1253" s="40"/>
      <c r="CC1253" s="40"/>
      <c r="CD1253" s="40"/>
      <c r="CE1253" s="40"/>
      <c r="CF1253" s="40"/>
      <c r="CG1253" s="40"/>
      <c r="CH1253" s="40"/>
      <c r="CI1253" s="40"/>
      <c r="CJ1253" s="40"/>
      <c r="CK1253" s="40"/>
      <c r="CL1253" s="40"/>
      <c r="CM1253" s="40"/>
      <c r="CN1253" s="40"/>
      <c r="CO1253" s="40">
        <f t="shared" si="123"/>
        <v>0</v>
      </c>
    </row>
    <row r="1254" spans="1:93" ht="22.5" hidden="1" customHeight="1">
      <c r="A1254" s="277"/>
      <c r="B1254" s="275"/>
      <c r="C1254" s="75"/>
      <c r="D1254" s="78"/>
      <c r="E1254" s="75"/>
      <c r="F1254" s="80"/>
      <c r="G1254" s="78"/>
      <c r="H1254" s="70"/>
      <c r="I1254" s="81"/>
      <c r="J1254" s="71" t="str">
        <f>IF(H1254="","",VLOOKUP(H1254,単重表!$C$6:'単重表'!$F$2502,2,FALSE))</f>
        <v/>
      </c>
      <c r="K1254" s="232"/>
      <c r="L1254" s="101">
        <f t="shared" si="127"/>
        <v>1</v>
      </c>
      <c r="M1254" s="46"/>
      <c r="N1254" s="101">
        <f t="shared" si="128"/>
        <v>1</v>
      </c>
      <c r="O1254" s="49"/>
      <c r="P1254" s="47" t="str">
        <f>IF(H1254="","",VLOOKUP(H1254,単重表!$C$6:'単重表'!$F$2502,3,FALSE))</f>
        <v/>
      </c>
      <c r="Q1254" s="47"/>
      <c r="R1254" s="56" t="e">
        <f t="shared" si="129"/>
        <v>#VALUE!</v>
      </c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275"/>
      <c r="AF1254" s="275"/>
      <c r="AG1254" s="40"/>
      <c r="AH1254" s="40"/>
      <c r="AI1254" s="40"/>
      <c r="AJ1254" s="58" t="str">
        <f>IF(H1254="","",VLOOKUP(H1254,単重表!$C$6:'単重表'!$F$2502,4,FALSE))</f>
        <v/>
      </c>
      <c r="AK1254" s="141" t="e">
        <f t="shared" si="118"/>
        <v>#VALUE!</v>
      </c>
      <c r="AL1254" s="40">
        <v>2</v>
      </c>
      <c r="AM1254" s="190" t="e">
        <f t="shared" si="119"/>
        <v>#VALUE!</v>
      </c>
      <c r="AO1254" s="191">
        <f t="shared" si="120"/>
        <v>0</v>
      </c>
      <c r="AP1254" s="182"/>
      <c r="AQ1254" s="183" t="str">
        <f t="shared" si="121"/>
        <v/>
      </c>
      <c r="AR1254" s="182"/>
      <c r="AS1254" s="184" t="str">
        <f t="shared" si="122"/>
        <v/>
      </c>
      <c r="AT1254" s="182"/>
      <c r="AU1254" s="276"/>
      <c r="AV1254" s="185"/>
      <c r="AW1254" s="185"/>
      <c r="AX1254" s="185"/>
      <c r="AY1254" s="185"/>
      <c r="AZ1254" s="185"/>
      <c r="BA1254" s="186"/>
      <c r="BB1254" s="80"/>
      <c r="BC1254" s="185"/>
      <c r="BD1254" s="185"/>
      <c r="BE1254" s="185"/>
      <c r="BF1254" s="185"/>
      <c r="BG1254" s="187"/>
      <c r="BH1254" s="278"/>
      <c r="BI1254" s="188"/>
      <c r="BJ1254" s="276"/>
      <c r="BL1254" s="40"/>
      <c r="BM1254" s="40"/>
      <c r="BN1254" s="40"/>
      <c r="BO1254" s="40"/>
      <c r="BP1254" s="40"/>
      <c r="BQ1254" s="40"/>
      <c r="BR1254" s="40"/>
      <c r="BS1254" s="40"/>
      <c r="BT1254" s="40"/>
      <c r="BU1254" s="40"/>
      <c r="BV1254" s="40"/>
      <c r="BW1254" s="40"/>
      <c r="BX1254" s="40"/>
      <c r="BY1254" s="40"/>
      <c r="BZ1254" s="40"/>
      <c r="CA1254" s="40"/>
      <c r="CB1254" s="40"/>
      <c r="CC1254" s="40"/>
      <c r="CD1254" s="40"/>
      <c r="CE1254" s="40"/>
      <c r="CF1254" s="40"/>
      <c r="CG1254" s="40"/>
      <c r="CH1254" s="40"/>
      <c r="CI1254" s="40"/>
      <c r="CJ1254" s="40"/>
      <c r="CK1254" s="40"/>
      <c r="CL1254" s="40"/>
      <c r="CM1254" s="40"/>
      <c r="CN1254" s="40"/>
      <c r="CO1254" s="40">
        <f t="shared" si="123"/>
        <v>0</v>
      </c>
    </row>
    <row r="1255" spans="1:93" ht="22.5" hidden="1" customHeight="1">
      <c r="A1255" s="277"/>
      <c r="B1255" s="275"/>
      <c r="C1255" s="75"/>
      <c r="D1255" s="78"/>
      <c r="E1255" s="75"/>
      <c r="F1255" s="80"/>
      <c r="G1255" s="78"/>
      <c r="H1255" s="70"/>
      <c r="I1255" s="81"/>
      <c r="J1255" s="71" t="str">
        <f>IF(H1255="","",VLOOKUP(H1255,単重表!$C$6:'単重表'!$F$2502,2,FALSE))</f>
        <v/>
      </c>
      <c r="K1255" s="232"/>
      <c r="L1255" s="101">
        <f t="shared" si="127"/>
        <v>1</v>
      </c>
      <c r="M1255" s="46"/>
      <c r="N1255" s="101">
        <f t="shared" si="128"/>
        <v>1</v>
      </c>
      <c r="O1255" s="49"/>
      <c r="P1255" s="47" t="str">
        <f>IF(H1255="","",VLOOKUP(H1255,単重表!$C$6:'単重表'!$F$2502,3,FALSE))</f>
        <v/>
      </c>
      <c r="Q1255" s="47"/>
      <c r="R1255" s="56" t="e">
        <f t="shared" si="129"/>
        <v>#VALUE!</v>
      </c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275"/>
      <c r="AF1255" s="275"/>
      <c r="AG1255" s="40"/>
      <c r="AH1255" s="40"/>
      <c r="AI1255" s="40"/>
      <c r="AJ1255" s="58" t="str">
        <f>IF(H1255="","",VLOOKUP(H1255,単重表!$C$6:'単重表'!$F$2502,4,FALSE))</f>
        <v/>
      </c>
      <c r="AK1255" s="141" t="e">
        <f t="shared" si="118"/>
        <v>#VALUE!</v>
      </c>
      <c r="AL1255" s="40">
        <v>2</v>
      </c>
      <c r="AM1255" s="190" t="e">
        <f t="shared" si="119"/>
        <v>#VALUE!</v>
      </c>
      <c r="AO1255" s="191">
        <f t="shared" si="120"/>
        <v>0</v>
      </c>
      <c r="AP1255" s="182"/>
      <c r="AQ1255" s="183" t="str">
        <f t="shared" si="121"/>
        <v/>
      </c>
      <c r="AR1255" s="182"/>
      <c r="AS1255" s="184" t="str">
        <f t="shared" si="122"/>
        <v/>
      </c>
      <c r="AT1255" s="182"/>
      <c r="AU1255" s="276"/>
      <c r="AV1255" s="185"/>
      <c r="AW1255" s="185"/>
      <c r="AX1255" s="185"/>
      <c r="AY1255" s="185"/>
      <c r="AZ1255" s="185"/>
      <c r="BA1255" s="186"/>
      <c r="BB1255" s="80"/>
      <c r="BC1255" s="185"/>
      <c r="BD1255" s="185"/>
      <c r="BE1255" s="185"/>
      <c r="BF1255" s="185"/>
      <c r="BG1255" s="187"/>
      <c r="BH1255" s="278"/>
      <c r="BI1255" s="188"/>
      <c r="BJ1255" s="276"/>
      <c r="BL1255" s="40"/>
      <c r="BM1255" s="40"/>
      <c r="BN1255" s="40"/>
      <c r="BO1255" s="40"/>
      <c r="BP1255" s="40"/>
      <c r="BQ1255" s="40"/>
      <c r="BR1255" s="40"/>
      <c r="BS1255" s="40"/>
      <c r="BT1255" s="40"/>
      <c r="BU1255" s="40"/>
      <c r="BV1255" s="40"/>
      <c r="BW1255" s="40"/>
      <c r="BX1255" s="40"/>
      <c r="BY1255" s="40"/>
      <c r="BZ1255" s="40"/>
      <c r="CA1255" s="40"/>
      <c r="CB1255" s="40"/>
      <c r="CC1255" s="40"/>
      <c r="CD1255" s="40"/>
      <c r="CE1255" s="40"/>
      <c r="CF1255" s="40"/>
      <c r="CG1255" s="40"/>
      <c r="CH1255" s="40"/>
      <c r="CI1255" s="40"/>
      <c r="CJ1255" s="40"/>
      <c r="CK1255" s="40"/>
      <c r="CL1255" s="40"/>
      <c r="CM1255" s="40"/>
      <c r="CN1255" s="40"/>
      <c r="CO1255" s="40">
        <f t="shared" si="123"/>
        <v>0</v>
      </c>
    </row>
    <row r="1256" spans="1:93" ht="22.5" hidden="1" customHeight="1">
      <c r="A1256" s="277"/>
      <c r="B1256" s="275"/>
      <c r="C1256" s="75"/>
      <c r="D1256" s="78"/>
      <c r="E1256" s="75"/>
      <c r="F1256" s="80"/>
      <c r="G1256" s="78"/>
      <c r="H1256" s="70"/>
      <c r="I1256" s="81"/>
      <c r="J1256" s="71" t="str">
        <f>IF(H1256="","",VLOOKUP(H1256,単重表!$C$6:'単重表'!$F$2502,2,FALSE))</f>
        <v/>
      </c>
      <c r="K1256" s="232"/>
      <c r="L1256" s="101">
        <f t="shared" si="127"/>
        <v>1</v>
      </c>
      <c r="M1256" s="46"/>
      <c r="N1256" s="101">
        <f t="shared" si="128"/>
        <v>1</v>
      </c>
      <c r="O1256" s="49"/>
      <c r="P1256" s="47" t="str">
        <f>IF(H1256="","",VLOOKUP(H1256,単重表!$C$6:'単重表'!$F$2502,3,FALSE))</f>
        <v/>
      </c>
      <c r="Q1256" s="47"/>
      <c r="R1256" s="56" t="e">
        <f t="shared" si="129"/>
        <v>#VALUE!</v>
      </c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275"/>
      <c r="AF1256" s="275"/>
      <c r="AG1256" s="40"/>
      <c r="AH1256" s="40"/>
      <c r="AI1256" s="40"/>
      <c r="AJ1256" s="58" t="str">
        <f>IF(H1256="","",VLOOKUP(H1256,単重表!$C$6:'単重表'!$F$2502,4,FALSE))</f>
        <v/>
      </c>
      <c r="AK1256" s="141" t="e">
        <f t="shared" si="118"/>
        <v>#VALUE!</v>
      </c>
      <c r="AL1256" s="40">
        <v>2</v>
      </c>
      <c r="AM1256" s="190" t="e">
        <f t="shared" si="119"/>
        <v>#VALUE!</v>
      </c>
      <c r="AO1256" s="191">
        <f t="shared" si="120"/>
        <v>0</v>
      </c>
      <c r="AP1256" s="182"/>
      <c r="AQ1256" s="183" t="str">
        <f t="shared" si="121"/>
        <v/>
      </c>
      <c r="AR1256" s="182"/>
      <c r="AS1256" s="184" t="str">
        <f t="shared" si="122"/>
        <v/>
      </c>
      <c r="AT1256" s="182"/>
      <c r="AU1256" s="276"/>
      <c r="AV1256" s="185"/>
      <c r="AW1256" s="185"/>
      <c r="AX1256" s="185"/>
      <c r="AY1256" s="185"/>
      <c r="AZ1256" s="185"/>
      <c r="BA1256" s="186"/>
      <c r="BB1256" s="80"/>
      <c r="BC1256" s="185"/>
      <c r="BD1256" s="185"/>
      <c r="BE1256" s="185"/>
      <c r="BF1256" s="185"/>
      <c r="BG1256" s="187"/>
      <c r="BH1256" s="278"/>
      <c r="BI1256" s="188"/>
      <c r="BJ1256" s="276"/>
      <c r="BL1256" s="40"/>
      <c r="BM1256" s="40"/>
      <c r="BN1256" s="40"/>
      <c r="BO1256" s="40"/>
      <c r="BP1256" s="40"/>
      <c r="BQ1256" s="40"/>
      <c r="BR1256" s="40"/>
      <c r="BS1256" s="40"/>
      <c r="BT1256" s="40"/>
      <c r="BU1256" s="40"/>
      <c r="BV1256" s="40"/>
      <c r="BW1256" s="40"/>
      <c r="BX1256" s="40"/>
      <c r="BY1256" s="40"/>
      <c r="BZ1256" s="40"/>
      <c r="CA1256" s="40"/>
      <c r="CB1256" s="40"/>
      <c r="CC1256" s="40"/>
      <c r="CD1256" s="40"/>
      <c r="CE1256" s="40"/>
      <c r="CF1256" s="40"/>
      <c r="CG1256" s="40"/>
      <c r="CH1256" s="40"/>
      <c r="CI1256" s="40"/>
      <c r="CJ1256" s="40"/>
      <c r="CK1256" s="40"/>
      <c r="CL1256" s="40"/>
      <c r="CM1256" s="40"/>
      <c r="CN1256" s="40"/>
      <c r="CO1256" s="40">
        <f t="shared" si="123"/>
        <v>0</v>
      </c>
    </row>
    <row r="1257" spans="1:93" ht="22.5" hidden="1" customHeight="1">
      <c r="A1257" s="277"/>
      <c r="B1257" s="275"/>
      <c r="C1257" s="75"/>
      <c r="D1257" s="78"/>
      <c r="E1257" s="75"/>
      <c r="F1257" s="80"/>
      <c r="G1257" s="78"/>
      <c r="H1257" s="70"/>
      <c r="I1257" s="81"/>
      <c r="J1257" s="71" t="str">
        <f>IF(H1257="","",VLOOKUP(H1257,単重表!$C$6:'単重表'!$F$2502,2,FALSE))</f>
        <v/>
      </c>
      <c r="K1257" s="232"/>
      <c r="L1257" s="101">
        <f t="shared" si="127"/>
        <v>1</v>
      </c>
      <c r="M1257" s="46"/>
      <c r="N1257" s="101">
        <f t="shared" si="128"/>
        <v>1</v>
      </c>
      <c r="O1257" s="49"/>
      <c r="P1257" s="47" t="str">
        <f>IF(H1257="","",VLOOKUP(H1257,単重表!$C$6:'単重表'!$F$2502,3,FALSE))</f>
        <v/>
      </c>
      <c r="Q1257" s="47"/>
      <c r="R1257" s="56" t="e">
        <f t="shared" si="129"/>
        <v>#VALUE!</v>
      </c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275"/>
      <c r="AF1257" s="275"/>
      <c r="AG1257" s="40"/>
      <c r="AH1257" s="40"/>
      <c r="AI1257" s="40"/>
      <c r="AJ1257" s="58" t="str">
        <f>IF(H1257="","",VLOOKUP(H1257,単重表!$C$6:'単重表'!$F$2502,4,FALSE))</f>
        <v/>
      </c>
      <c r="AK1257" s="141" t="e">
        <f t="shared" si="118"/>
        <v>#VALUE!</v>
      </c>
      <c r="AL1257" s="40">
        <v>2</v>
      </c>
      <c r="AM1257" s="190" t="e">
        <f t="shared" si="119"/>
        <v>#VALUE!</v>
      </c>
      <c r="AO1257" s="191">
        <f t="shared" si="120"/>
        <v>0</v>
      </c>
      <c r="AP1257" s="182"/>
      <c r="AQ1257" s="183" t="str">
        <f t="shared" si="121"/>
        <v/>
      </c>
      <c r="AR1257" s="182"/>
      <c r="AS1257" s="184" t="str">
        <f t="shared" si="122"/>
        <v/>
      </c>
      <c r="AT1257" s="182"/>
      <c r="AU1257" s="276"/>
      <c r="AV1257" s="185"/>
      <c r="AW1257" s="185"/>
      <c r="AX1257" s="185"/>
      <c r="AY1257" s="185"/>
      <c r="AZ1257" s="185"/>
      <c r="BA1257" s="186"/>
      <c r="BB1257" s="80"/>
      <c r="BC1257" s="185"/>
      <c r="BD1257" s="185"/>
      <c r="BE1257" s="185"/>
      <c r="BF1257" s="185"/>
      <c r="BG1257" s="187"/>
      <c r="BH1257" s="278"/>
      <c r="BI1257" s="188"/>
      <c r="BJ1257" s="276"/>
      <c r="BL1257" s="40"/>
      <c r="BM1257" s="40"/>
      <c r="BN1257" s="40"/>
      <c r="BO1257" s="40"/>
      <c r="BP1257" s="40"/>
      <c r="BQ1257" s="40"/>
      <c r="BR1257" s="40"/>
      <c r="BS1257" s="40"/>
      <c r="BT1257" s="40"/>
      <c r="BU1257" s="40"/>
      <c r="BV1257" s="40"/>
      <c r="BW1257" s="40"/>
      <c r="BX1257" s="40"/>
      <c r="BY1257" s="40"/>
      <c r="BZ1257" s="40"/>
      <c r="CA1257" s="40"/>
      <c r="CB1257" s="40"/>
      <c r="CC1257" s="40"/>
      <c r="CD1257" s="40"/>
      <c r="CE1257" s="40"/>
      <c r="CF1257" s="40"/>
      <c r="CG1257" s="40"/>
      <c r="CH1257" s="40"/>
      <c r="CI1257" s="40"/>
      <c r="CJ1257" s="40"/>
      <c r="CK1257" s="40"/>
      <c r="CL1257" s="40"/>
      <c r="CM1257" s="40"/>
      <c r="CN1257" s="40"/>
      <c r="CO1257" s="40">
        <f t="shared" si="123"/>
        <v>0</v>
      </c>
    </row>
    <row r="1258" spans="1:93" ht="22.5" hidden="1" customHeight="1">
      <c r="A1258" s="277"/>
      <c r="B1258" s="275"/>
      <c r="C1258" s="75"/>
      <c r="D1258" s="78"/>
      <c r="E1258" s="75"/>
      <c r="F1258" s="80"/>
      <c r="G1258" s="78"/>
      <c r="H1258" s="70"/>
      <c r="I1258" s="81"/>
      <c r="J1258" s="71" t="str">
        <f>IF(H1258="","",VLOOKUP(H1258,単重表!$C$6:'単重表'!$F$2502,2,FALSE))</f>
        <v/>
      </c>
      <c r="K1258" s="232"/>
      <c r="L1258" s="101">
        <f t="shared" si="127"/>
        <v>1</v>
      </c>
      <c r="M1258" s="46"/>
      <c r="N1258" s="101">
        <f t="shared" si="128"/>
        <v>1</v>
      </c>
      <c r="O1258" s="49"/>
      <c r="P1258" s="47" t="str">
        <f>IF(H1258="","",VLOOKUP(H1258,単重表!$C$6:'単重表'!$F$2502,3,FALSE))</f>
        <v/>
      </c>
      <c r="Q1258" s="47"/>
      <c r="R1258" s="56" t="e">
        <f t="shared" si="129"/>
        <v>#VALUE!</v>
      </c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275"/>
      <c r="AF1258" s="275"/>
      <c r="AG1258" s="40"/>
      <c r="AH1258" s="40"/>
      <c r="AI1258" s="40"/>
      <c r="AJ1258" s="58" t="str">
        <f>IF(H1258="","",VLOOKUP(H1258,単重表!$C$6:'単重表'!$F$2502,4,FALSE))</f>
        <v/>
      </c>
      <c r="AK1258" s="141" t="e">
        <f t="shared" si="118"/>
        <v>#VALUE!</v>
      </c>
      <c r="AL1258" s="40">
        <v>2</v>
      </c>
      <c r="AM1258" s="190" t="e">
        <f t="shared" si="119"/>
        <v>#VALUE!</v>
      </c>
      <c r="AO1258" s="191">
        <f t="shared" si="120"/>
        <v>0</v>
      </c>
      <c r="AP1258" s="182"/>
      <c r="AQ1258" s="183" t="str">
        <f t="shared" si="121"/>
        <v/>
      </c>
      <c r="AR1258" s="182"/>
      <c r="AS1258" s="184" t="str">
        <f t="shared" si="122"/>
        <v/>
      </c>
      <c r="AT1258" s="182"/>
      <c r="AU1258" s="276"/>
      <c r="AV1258" s="185"/>
      <c r="AW1258" s="185"/>
      <c r="AX1258" s="185"/>
      <c r="AY1258" s="185"/>
      <c r="AZ1258" s="185"/>
      <c r="BA1258" s="186"/>
      <c r="BB1258" s="80"/>
      <c r="BC1258" s="185"/>
      <c r="BD1258" s="185"/>
      <c r="BE1258" s="185"/>
      <c r="BF1258" s="185"/>
      <c r="BG1258" s="187"/>
      <c r="BH1258" s="278"/>
      <c r="BI1258" s="188"/>
      <c r="BJ1258" s="276"/>
      <c r="BL1258" s="40"/>
      <c r="BM1258" s="40"/>
      <c r="BN1258" s="40"/>
      <c r="BO1258" s="40"/>
      <c r="BP1258" s="40"/>
      <c r="BQ1258" s="40"/>
      <c r="BR1258" s="40"/>
      <c r="BS1258" s="40"/>
      <c r="BT1258" s="40"/>
      <c r="BU1258" s="40"/>
      <c r="BV1258" s="40"/>
      <c r="BW1258" s="40"/>
      <c r="BX1258" s="40"/>
      <c r="BY1258" s="40"/>
      <c r="BZ1258" s="40"/>
      <c r="CA1258" s="40"/>
      <c r="CB1258" s="40"/>
      <c r="CC1258" s="40"/>
      <c r="CD1258" s="40"/>
      <c r="CE1258" s="40"/>
      <c r="CF1258" s="40"/>
      <c r="CG1258" s="40"/>
      <c r="CH1258" s="40"/>
      <c r="CI1258" s="40"/>
      <c r="CJ1258" s="40"/>
      <c r="CK1258" s="40"/>
      <c r="CL1258" s="40"/>
      <c r="CM1258" s="40"/>
      <c r="CN1258" s="40"/>
      <c r="CO1258" s="40">
        <f t="shared" si="123"/>
        <v>0</v>
      </c>
    </row>
    <row r="1259" spans="1:93" ht="22.5" hidden="1" customHeight="1">
      <c r="A1259" s="277"/>
      <c r="B1259" s="275"/>
      <c r="C1259" s="75"/>
      <c r="D1259" s="78"/>
      <c r="E1259" s="75"/>
      <c r="F1259" s="80"/>
      <c r="G1259" s="78"/>
      <c r="H1259" s="70"/>
      <c r="I1259" s="81"/>
      <c r="J1259" s="71" t="str">
        <f>IF(H1259="","",VLOOKUP(H1259,単重表!$C$6:'単重表'!$F$2502,2,FALSE))</f>
        <v/>
      </c>
      <c r="K1259" s="232"/>
      <c r="L1259" s="101">
        <f t="shared" si="127"/>
        <v>1</v>
      </c>
      <c r="M1259" s="46"/>
      <c r="N1259" s="101">
        <f t="shared" si="128"/>
        <v>1</v>
      </c>
      <c r="O1259" s="49"/>
      <c r="P1259" s="47" t="str">
        <f>IF(H1259="","",VLOOKUP(H1259,単重表!$C$6:'単重表'!$F$2502,3,FALSE))</f>
        <v/>
      </c>
      <c r="Q1259" s="47"/>
      <c r="R1259" s="56" t="e">
        <f t="shared" si="129"/>
        <v>#VALUE!</v>
      </c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275"/>
      <c r="AF1259" s="275"/>
      <c r="AG1259" s="40"/>
      <c r="AH1259" s="40"/>
      <c r="AI1259" s="40"/>
      <c r="AJ1259" s="58" t="str">
        <f>IF(H1259="","",VLOOKUP(H1259,単重表!$C$6:'単重表'!$F$2502,4,FALSE))</f>
        <v/>
      </c>
      <c r="AK1259" s="141" t="e">
        <f t="shared" si="118"/>
        <v>#VALUE!</v>
      </c>
      <c r="AL1259" s="40">
        <v>2</v>
      </c>
      <c r="AM1259" s="190" t="e">
        <f t="shared" si="119"/>
        <v>#VALUE!</v>
      </c>
      <c r="AO1259" s="191">
        <f t="shared" si="120"/>
        <v>0</v>
      </c>
      <c r="AP1259" s="182"/>
      <c r="AQ1259" s="183" t="str">
        <f t="shared" si="121"/>
        <v/>
      </c>
      <c r="AR1259" s="182"/>
      <c r="AS1259" s="184" t="str">
        <f t="shared" si="122"/>
        <v/>
      </c>
      <c r="AT1259" s="182"/>
      <c r="AU1259" s="276"/>
      <c r="AV1259" s="185"/>
      <c r="AW1259" s="185"/>
      <c r="AX1259" s="185"/>
      <c r="AY1259" s="185"/>
      <c r="AZ1259" s="185"/>
      <c r="BA1259" s="186"/>
      <c r="BB1259" s="80"/>
      <c r="BC1259" s="185"/>
      <c r="BD1259" s="185"/>
      <c r="BE1259" s="185"/>
      <c r="BF1259" s="185"/>
      <c r="BG1259" s="187"/>
      <c r="BH1259" s="278"/>
      <c r="BI1259" s="188"/>
      <c r="BJ1259" s="276"/>
      <c r="BL1259" s="40"/>
      <c r="BM1259" s="40"/>
      <c r="BN1259" s="40"/>
      <c r="BO1259" s="40"/>
      <c r="BP1259" s="40"/>
      <c r="BQ1259" s="40"/>
      <c r="BR1259" s="40"/>
      <c r="BS1259" s="40"/>
      <c r="BT1259" s="40"/>
      <c r="BU1259" s="40"/>
      <c r="BV1259" s="40"/>
      <c r="BW1259" s="40"/>
      <c r="BX1259" s="40"/>
      <c r="BY1259" s="40"/>
      <c r="BZ1259" s="40"/>
      <c r="CA1259" s="40"/>
      <c r="CB1259" s="40"/>
      <c r="CC1259" s="40"/>
      <c r="CD1259" s="40"/>
      <c r="CE1259" s="40"/>
      <c r="CF1259" s="40"/>
      <c r="CG1259" s="40"/>
      <c r="CH1259" s="40"/>
      <c r="CI1259" s="40"/>
      <c r="CJ1259" s="40"/>
      <c r="CK1259" s="40"/>
      <c r="CL1259" s="40"/>
      <c r="CM1259" s="40"/>
      <c r="CN1259" s="40"/>
      <c r="CO1259" s="40">
        <f t="shared" si="123"/>
        <v>0</v>
      </c>
    </row>
    <row r="1260" spans="1:93" ht="22.5" hidden="1" customHeight="1">
      <c r="A1260" s="277"/>
      <c r="B1260" s="275"/>
      <c r="C1260" s="75"/>
      <c r="D1260" s="78"/>
      <c r="E1260" s="75"/>
      <c r="F1260" s="80"/>
      <c r="G1260" s="78"/>
      <c r="H1260" s="70"/>
      <c r="I1260" s="81"/>
      <c r="J1260" s="71" t="str">
        <f>IF(H1260="","",VLOOKUP(H1260,単重表!$C$6:'単重表'!$F$2502,2,FALSE))</f>
        <v/>
      </c>
      <c r="K1260" s="232"/>
      <c r="L1260" s="101">
        <f t="shared" si="127"/>
        <v>1</v>
      </c>
      <c r="M1260" s="46"/>
      <c r="N1260" s="101">
        <f t="shared" si="128"/>
        <v>1</v>
      </c>
      <c r="O1260" s="49"/>
      <c r="P1260" s="47" t="str">
        <f>IF(H1260="","",VLOOKUP(H1260,単重表!$C$6:'単重表'!$F$2502,3,FALSE))</f>
        <v/>
      </c>
      <c r="Q1260" s="47"/>
      <c r="R1260" s="56" t="e">
        <f t="shared" si="129"/>
        <v>#VALUE!</v>
      </c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275"/>
      <c r="AF1260" s="275"/>
      <c r="AG1260" s="40"/>
      <c r="AH1260" s="40"/>
      <c r="AI1260" s="40"/>
      <c r="AJ1260" s="58" t="str">
        <f>IF(H1260="","",VLOOKUP(H1260,単重表!$C$6:'単重表'!$F$2502,4,FALSE))</f>
        <v/>
      </c>
      <c r="AK1260" s="141" t="e">
        <f t="shared" si="118"/>
        <v>#VALUE!</v>
      </c>
      <c r="AL1260" s="40">
        <v>2</v>
      </c>
      <c r="AM1260" s="190" t="e">
        <f t="shared" si="119"/>
        <v>#VALUE!</v>
      </c>
      <c r="AO1260" s="191">
        <f t="shared" si="120"/>
        <v>0</v>
      </c>
      <c r="AP1260" s="182"/>
      <c r="AQ1260" s="183" t="str">
        <f t="shared" si="121"/>
        <v/>
      </c>
      <c r="AR1260" s="182"/>
      <c r="AS1260" s="184" t="str">
        <f t="shared" si="122"/>
        <v/>
      </c>
      <c r="AT1260" s="182"/>
      <c r="AU1260" s="276"/>
      <c r="AV1260" s="185"/>
      <c r="AW1260" s="185"/>
      <c r="AX1260" s="185"/>
      <c r="AY1260" s="185"/>
      <c r="AZ1260" s="185"/>
      <c r="BA1260" s="186"/>
      <c r="BB1260" s="80"/>
      <c r="BC1260" s="185"/>
      <c r="BD1260" s="185"/>
      <c r="BE1260" s="185"/>
      <c r="BF1260" s="185"/>
      <c r="BG1260" s="187"/>
      <c r="BH1260" s="278"/>
      <c r="BI1260" s="188"/>
      <c r="BJ1260" s="276"/>
      <c r="BL1260" s="40"/>
      <c r="BM1260" s="40"/>
      <c r="BN1260" s="40"/>
      <c r="BO1260" s="40"/>
      <c r="BP1260" s="40"/>
      <c r="BQ1260" s="40"/>
      <c r="BR1260" s="40"/>
      <c r="BS1260" s="40"/>
      <c r="BT1260" s="40"/>
      <c r="BU1260" s="40"/>
      <c r="BV1260" s="40"/>
      <c r="BW1260" s="40"/>
      <c r="BX1260" s="40"/>
      <c r="BY1260" s="40"/>
      <c r="BZ1260" s="40"/>
      <c r="CA1260" s="40"/>
      <c r="CB1260" s="40"/>
      <c r="CC1260" s="40"/>
      <c r="CD1260" s="40"/>
      <c r="CE1260" s="40"/>
      <c r="CF1260" s="40"/>
      <c r="CG1260" s="40"/>
      <c r="CH1260" s="40"/>
      <c r="CI1260" s="40"/>
      <c r="CJ1260" s="40"/>
      <c r="CK1260" s="40"/>
      <c r="CL1260" s="40"/>
      <c r="CM1260" s="40"/>
      <c r="CN1260" s="40"/>
      <c r="CO1260" s="40">
        <f t="shared" si="123"/>
        <v>0</v>
      </c>
    </row>
    <row r="1261" spans="1:93" ht="22.5" hidden="1" customHeight="1">
      <c r="A1261" s="277"/>
      <c r="B1261" s="275"/>
      <c r="C1261" s="75"/>
      <c r="D1261" s="78"/>
      <c r="E1261" s="75"/>
      <c r="F1261" s="80"/>
      <c r="G1261" s="78"/>
      <c r="H1261" s="70"/>
      <c r="I1261" s="81"/>
      <c r="J1261" s="71" t="str">
        <f>IF(H1261="","",VLOOKUP(H1261,単重表!$C$6:'単重表'!$F$2502,2,FALSE))</f>
        <v/>
      </c>
      <c r="K1261" s="232"/>
      <c r="L1261" s="101">
        <f t="shared" si="127"/>
        <v>1</v>
      </c>
      <c r="M1261" s="46"/>
      <c r="N1261" s="101">
        <f t="shared" si="128"/>
        <v>1</v>
      </c>
      <c r="O1261" s="49"/>
      <c r="P1261" s="47" t="str">
        <f>IF(H1261="","",VLOOKUP(H1261,単重表!$C$6:'単重表'!$F$2502,3,FALSE))</f>
        <v/>
      </c>
      <c r="Q1261" s="47"/>
      <c r="R1261" s="56" t="e">
        <f t="shared" si="129"/>
        <v>#VALUE!</v>
      </c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275"/>
      <c r="AF1261" s="275"/>
      <c r="AG1261" s="40"/>
      <c r="AH1261" s="40"/>
      <c r="AI1261" s="40"/>
      <c r="AJ1261" s="58" t="str">
        <f>IF(H1261="","",VLOOKUP(H1261,単重表!$C$6:'単重表'!$F$2502,4,FALSE))</f>
        <v/>
      </c>
      <c r="AK1261" s="141" t="e">
        <f t="shared" si="118"/>
        <v>#VALUE!</v>
      </c>
      <c r="AL1261" s="40">
        <v>2</v>
      </c>
      <c r="AM1261" s="190" t="e">
        <f t="shared" si="119"/>
        <v>#VALUE!</v>
      </c>
      <c r="AO1261" s="191">
        <f t="shared" si="120"/>
        <v>0</v>
      </c>
      <c r="AP1261" s="182"/>
      <c r="AQ1261" s="183" t="str">
        <f t="shared" si="121"/>
        <v/>
      </c>
      <c r="AR1261" s="182"/>
      <c r="AS1261" s="184" t="str">
        <f t="shared" si="122"/>
        <v/>
      </c>
      <c r="AT1261" s="182"/>
      <c r="AU1261" s="276"/>
      <c r="AV1261" s="185"/>
      <c r="AW1261" s="185"/>
      <c r="AX1261" s="185"/>
      <c r="AY1261" s="185"/>
      <c r="AZ1261" s="185"/>
      <c r="BA1261" s="186"/>
      <c r="BB1261" s="80"/>
      <c r="BC1261" s="185"/>
      <c r="BD1261" s="185"/>
      <c r="BE1261" s="185"/>
      <c r="BF1261" s="185"/>
      <c r="BG1261" s="187"/>
      <c r="BH1261" s="278"/>
      <c r="BI1261" s="188"/>
      <c r="BJ1261" s="276"/>
      <c r="BL1261" s="40"/>
      <c r="BM1261" s="40"/>
      <c r="BN1261" s="40"/>
      <c r="BO1261" s="40"/>
      <c r="BP1261" s="40"/>
      <c r="BQ1261" s="40"/>
      <c r="BR1261" s="40"/>
      <c r="BS1261" s="40"/>
      <c r="BT1261" s="40"/>
      <c r="BU1261" s="40"/>
      <c r="BV1261" s="40"/>
      <c r="BW1261" s="40"/>
      <c r="BX1261" s="40"/>
      <c r="BY1261" s="40"/>
      <c r="BZ1261" s="40"/>
      <c r="CA1261" s="40"/>
      <c r="CB1261" s="40"/>
      <c r="CC1261" s="40"/>
      <c r="CD1261" s="40"/>
      <c r="CE1261" s="40"/>
      <c r="CF1261" s="40"/>
      <c r="CG1261" s="40"/>
      <c r="CH1261" s="40"/>
      <c r="CI1261" s="40"/>
      <c r="CJ1261" s="40"/>
      <c r="CK1261" s="40"/>
      <c r="CL1261" s="40"/>
      <c r="CM1261" s="40"/>
      <c r="CN1261" s="40"/>
      <c r="CO1261" s="40">
        <f t="shared" si="123"/>
        <v>0</v>
      </c>
    </row>
    <row r="1262" spans="1:93" ht="22.5" hidden="1" customHeight="1">
      <c r="A1262" s="277"/>
      <c r="B1262" s="275"/>
      <c r="C1262" s="75"/>
      <c r="D1262" s="78"/>
      <c r="E1262" s="75"/>
      <c r="F1262" s="80"/>
      <c r="G1262" s="78"/>
      <c r="H1262" s="70"/>
      <c r="I1262" s="81"/>
      <c r="J1262" s="71" t="str">
        <f>IF(H1262="","",VLOOKUP(H1262,単重表!$C$6:'単重表'!$F$2502,2,FALSE))</f>
        <v/>
      </c>
      <c r="K1262" s="232"/>
      <c r="L1262" s="101">
        <f t="shared" si="127"/>
        <v>1</v>
      </c>
      <c r="M1262" s="46"/>
      <c r="N1262" s="101">
        <f t="shared" si="128"/>
        <v>1</v>
      </c>
      <c r="O1262" s="49"/>
      <c r="P1262" s="47" t="str">
        <f>IF(H1262="","",VLOOKUP(H1262,単重表!$C$6:'単重表'!$F$2502,3,FALSE))</f>
        <v/>
      </c>
      <c r="Q1262" s="47"/>
      <c r="R1262" s="56" t="e">
        <f t="shared" si="129"/>
        <v>#VALUE!</v>
      </c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275"/>
      <c r="AF1262" s="275"/>
      <c r="AG1262" s="40"/>
      <c r="AH1262" s="40"/>
      <c r="AI1262" s="40"/>
      <c r="AJ1262" s="58" t="str">
        <f>IF(H1262="","",VLOOKUP(H1262,単重表!$C$6:'単重表'!$F$2502,4,FALSE))</f>
        <v/>
      </c>
      <c r="AK1262" s="141" t="e">
        <f t="shared" si="118"/>
        <v>#VALUE!</v>
      </c>
      <c r="AL1262" s="40">
        <v>2</v>
      </c>
      <c r="AM1262" s="190" t="e">
        <f t="shared" si="119"/>
        <v>#VALUE!</v>
      </c>
      <c r="AO1262" s="191">
        <f t="shared" si="120"/>
        <v>0</v>
      </c>
      <c r="AP1262" s="182"/>
      <c r="AQ1262" s="183" t="str">
        <f t="shared" si="121"/>
        <v/>
      </c>
      <c r="AR1262" s="182"/>
      <c r="AS1262" s="184" t="str">
        <f t="shared" si="122"/>
        <v/>
      </c>
      <c r="AT1262" s="182"/>
      <c r="AU1262" s="276"/>
      <c r="AV1262" s="185"/>
      <c r="AW1262" s="185"/>
      <c r="AX1262" s="185"/>
      <c r="AY1262" s="185"/>
      <c r="AZ1262" s="185"/>
      <c r="BA1262" s="186"/>
      <c r="BB1262" s="80"/>
      <c r="BC1262" s="185"/>
      <c r="BD1262" s="185"/>
      <c r="BE1262" s="185"/>
      <c r="BF1262" s="185"/>
      <c r="BG1262" s="187"/>
      <c r="BH1262" s="278"/>
      <c r="BI1262" s="188"/>
      <c r="BJ1262" s="276"/>
      <c r="BL1262" s="40"/>
      <c r="BM1262" s="40"/>
      <c r="BN1262" s="40"/>
      <c r="BO1262" s="40"/>
      <c r="BP1262" s="40"/>
      <c r="BQ1262" s="40"/>
      <c r="BR1262" s="40"/>
      <c r="BS1262" s="40"/>
      <c r="BT1262" s="40"/>
      <c r="BU1262" s="40"/>
      <c r="BV1262" s="40"/>
      <c r="BW1262" s="40"/>
      <c r="BX1262" s="40"/>
      <c r="BY1262" s="40"/>
      <c r="BZ1262" s="40"/>
      <c r="CA1262" s="40"/>
      <c r="CB1262" s="40"/>
      <c r="CC1262" s="40"/>
      <c r="CD1262" s="40"/>
      <c r="CE1262" s="40"/>
      <c r="CF1262" s="40"/>
      <c r="CG1262" s="40"/>
      <c r="CH1262" s="40"/>
      <c r="CI1262" s="40"/>
      <c r="CJ1262" s="40"/>
      <c r="CK1262" s="40"/>
      <c r="CL1262" s="40"/>
      <c r="CM1262" s="40"/>
      <c r="CN1262" s="40"/>
      <c r="CO1262" s="40">
        <f t="shared" si="123"/>
        <v>0</v>
      </c>
    </row>
    <row r="1263" spans="1:93" ht="22.5" hidden="1" customHeight="1">
      <c r="A1263" s="277"/>
      <c r="B1263" s="275"/>
      <c r="C1263" s="75"/>
      <c r="D1263" s="78"/>
      <c r="E1263" s="75"/>
      <c r="F1263" s="80"/>
      <c r="G1263" s="78"/>
      <c r="H1263" s="70"/>
      <c r="I1263" s="81"/>
      <c r="J1263" s="71" t="str">
        <f>IF(H1263="","",VLOOKUP(H1263,単重表!$C$6:'単重表'!$F$2502,2,FALSE))</f>
        <v/>
      </c>
      <c r="K1263" s="232"/>
      <c r="L1263" s="101">
        <f t="shared" si="127"/>
        <v>1</v>
      </c>
      <c r="M1263" s="46"/>
      <c r="N1263" s="101">
        <f t="shared" si="128"/>
        <v>1</v>
      </c>
      <c r="O1263" s="49"/>
      <c r="P1263" s="47" t="str">
        <f>IF(H1263="","",VLOOKUP(H1263,単重表!$C$6:'単重表'!$F$2502,3,FALSE))</f>
        <v/>
      </c>
      <c r="Q1263" s="47"/>
      <c r="R1263" s="56" t="e">
        <f t="shared" si="129"/>
        <v>#VALUE!</v>
      </c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275"/>
      <c r="AF1263" s="275"/>
      <c r="AG1263" s="40"/>
      <c r="AH1263" s="40"/>
      <c r="AI1263" s="40"/>
      <c r="AJ1263" s="58" t="str">
        <f>IF(H1263="","",VLOOKUP(H1263,単重表!$C$6:'単重表'!$F$2502,4,FALSE))</f>
        <v/>
      </c>
      <c r="AK1263" s="141" t="e">
        <f t="shared" si="118"/>
        <v>#VALUE!</v>
      </c>
      <c r="AL1263" s="40">
        <v>2</v>
      </c>
      <c r="AM1263" s="190" t="e">
        <f t="shared" si="119"/>
        <v>#VALUE!</v>
      </c>
      <c r="AO1263" s="191">
        <f t="shared" si="120"/>
        <v>0</v>
      </c>
      <c r="AP1263" s="182"/>
      <c r="AQ1263" s="183" t="str">
        <f t="shared" si="121"/>
        <v/>
      </c>
      <c r="AR1263" s="182"/>
      <c r="AS1263" s="184" t="str">
        <f t="shared" si="122"/>
        <v/>
      </c>
      <c r="AT1263" s="182"/>
      <c r="AU1263" s="276"/>
      <c r="AV1263" s="185"/>
      <c r="AW1263" s="185"/>
      <c r="AX1263" s="185"/>
      <c r="AY1263" s="185"/>
      <c r="AZ1263" s="185"/>
      <c r="BA1263" s="186"/>
      <c r="BB1263" s="80"/>
      <c r="BC1263" s="185"/>
      <c r="BD1263" s="185"/>
      <c r="BE1263" s="185"/>
      <c r="BF1263" s="185"/>
      <c r="BG1263" s="187"/>
      <c r="BH1263" s="278"/>
      <c r="BI1263" s="188"/>
      <c r="BJ1263" s="276"/>
      <c r="BL1263" s="40"/>
      <c r="BM1263" s="40"/>
      <c r="BN1263" s="40"/>
      <c r="BO1263" s="40"/>
      <c r="BP1263" s="40"/>
      <c r="BQ1263" s="40"/>
      <c r="BR1263" s="40"/>
      <c r="BS1263" s="40"/>
      <c r="BT1263" s="40"/>
      <c r="BU1263" s="40"/>
      <c r="BV1263" s="40"/>
      <c r="BW1263" s="40"/>
      <c r="BX1263" s="40"/>
      <c r="BY1263" s="40"/>
      <c r="BZ1263" s="40"/>
      <c r="CA1263" s="40"/>
      <c r="CB1263" s="40"/>
      <c r="CC1263" s="40"/>
      <c r="CD1263" s="40"/>
      <c r="CE1263" s="40"/>
      <c r="CF1263" s="40"/>
      <c r="CG1263" s="40"/>
      <c r="CH1263" s="40"/>
      <c r="CI1263" s="40"/>
      <c r="CJ1263" s="40"/>
      <c r="CK1263" s="40"/>
      <c r="CL1263" s="40"/>
      <c r="CM1263" s="40"/>
      <c r="CN1263" s="40"/>
      <c r="CO1263" s="40">
        <f t="shared" si="123"/>
        <v>0</v>
      </c>
    </row>
    <row r="1264" spans="1:93" ht="22.5" hidden="1" customHeight="1">
      <c r="A1264" s="277"/>
      <c r="B1264" s="275"/>
      <c r="C1264" s="75"/>
      <c r="D1264" s="78"/>
      <c r="E1264" s="75"/>
      <c r="F1264" s="80"/>
      <c r="G1264" s="78"/>
      <c r="H1264" s="70"/>
      <c r="I1264" s="81"/>
      <c r="J1264" s="71" t="str">
        <f>IF(H1264="","",VLOOKUP(H1264,単重表!$C$6:'単重表'!$F$2502,2,FALSE))</f>
        <v/>
      </c>
      <c r="K1264" s="232"/>
      <c r="L1264" s="101">
        <f t="shared" si="127"/>
        <v>1</v>
      </c>
      <c r="M1264" s="46"/>
      <c r="N1264" s="101">
        <f t="shared" si="128"/>
        <v>1</v>
      </c>
      <c r="O1264" s="49"/>
      <c r="P1264" s="47" t="str">
        <f>IF(H1264="","",VLOOKUP(H1264,単重表!$C$6:'単重表'!$F$2502,3,FALSE))</f>
        <v/>
      </c>
      <c r="Q1264" s="47"/>
      <c r="R1264" s="56" t="e">
        <f t="shared" si="129"/>
        <v>#VALUE!</v>
      </c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275"/>
      <c r="AF1264" s="275"/>
      <c r="AG1264" s="40"/>
      <c r="AH1264" s="40"/>
      <c r="AI1264" s="40"/>
      <c r="AJ1264" s="58" t="str">
        <f>IF(H1264="","",VLOOKUP(H1264,単重表!$C$6:'単重表'!$F$2502,4,FALSE))</f>
        <v/>
      </c>
      <c r="AK1264" s="141" t="e">
        <f t="shared" si="118"/>
        <v>#VALUE!</v>
      </c>
      <c r="AL1264" s="40">
        <v>2</v>
      </c>
      <c r="AM1264" s="190" t="e">
        <f t="shared" si="119"/>
        <v>#VALUE!</v>
      </c>
      <c r="AO1264" s="191">
        <f t="shared" si="120"/>
        <v>0</v>
      </c>
      <c r="AP1264" s="182"/>
      <c r="AQ1264" s="183" t="str">
        <f t="shared" si="121"/>
        <v/>
      </c>
      <c r="AR1264" s="182"/>
      <c r="AS1264" s="184" t="str">
        <f t="shared" si="122"/>
        <v/>
      </c>
      <c r="AT1264" s="182"/>
      <c r="AU1264" s="276"/>
      <c r="AV1264" s="185"/>
      <c r="AW1264" s="185"/>
      <c r="AX1264" s="185"/>
      <c r="AY1264" s="185"/>
      <c r="AZ1264" s="185"/>
      <c r="BA1264" s="186"/>
      <c r="BB1264" s="80"/>
      <c r="BC1264" s="185"/>
      <c r="BD1264" s="185"/>
      <c r="BE1264" s="185"/>
      <c r="BF1264" s="185"/>
      <c r="BG1264" s="187"/>
      <c r="BH1264" s="278"/>
      <c r="BI1264" s="188"/>
      <c r="BJ1264" s="276"/>
      <c r="BL1264" s="40"/>
      <c r="BM1264" s="40"/>
      <c r="BN1264" s="40"/>
      <c r="BO1264" s="40"/>
      <c r="BP1264" s="40"/>
      <c r="BQ1264" s="40"/>
      <c r="BR1264" s="40"/>
      <c r="BS1264" s="40"/>
      <c r="BT1264" s="40"/>
      <c r="BU1264" s="40"/>
      <c r="BV1264" s="40"/>
      <c r="BW1264" s="40"/>
      <c r="BX1264" s="40"/>
      <c r="BY1264" s="40"/>
      <c r="BZ1264" s="40"/>
      <c r="CA1264" s="40"/>
      <c r="CB1264" s="40"/>
      <c r="CC1264" s="40"/>
      <c r="CD1264" s="40"/>
      <c r="CE1264" s="40"/>
      <c r="CF1264" s="40"/>
      <c r="CG1264" s="40"/>
      <c r="CH1264" s="40"/>
      <c r="CI1264" s="40"/>
      <c r="CJ1264" s="40"/>
      <c r="CK1264" s="40"/>
      <c r="CL1264" s="40"/>
      <c r="CM1264" s="40"/>
      <c r="CN1264" s="40"/>
      <c r="CO1264" s="40">
        <f t="shared" si="123"/>
        <v>0</v>
      </c>
    </row>
    <row r="1265" spans="1:93" ht="22.5" hidden="1" customHeight="1">
      <c r="A1265" s="277"/>
      <c r="B1265" s="275"/>
      <c r="C1265" s="75"/>
      <c r="D1265" s="78"/>
      <c r="E1265" s="75"/>
      <c r="F1265" s="80"/>
      <c r="G1265" s="78"/>
      <c r="H1265" s="70"/>
      <c r="I1265" s="81"/>
      <c r="J1265" s="71" t="str">
        <f>IF(H1265="","",VLOOKUP(H1265,単重表!$C$6:'単重表'!$F$2502,2,FALSE))</f>
        <v/>
      </c>
      <c r="K1265" s="232"/>
      <c r="L1265" s="101">
        <f t="shared" si="127"/>
        <v>1</v>
      </c>
      <c r="M1265" s="46"/>
      <c r="N1265" s="101">
        <f t="shared" si="128"/>
        <v>1</v>
      </c>
      <c r="O1265" s="49"/>
      <c r="P1265" s="47" t="str">
        <f>IF(H1265="","",VLOOKUP(H1265,単重表!$C$6:'単重表'!$F$2502,3,FALSE))</f>
        <v/>
      </c>
      <c r="Q1265" s="47"/>
      <c r="R1265" s="56" t="e">
        <f t="shared" si="129"/>
        <v>#VALUE!</v>
      </c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275"/>
      <c r="AF1265" s="275"/>
      <c r="AG1265" s="40"/>
      <c r="AH1265" s="40"/>
      <c r="AI1265" s="40"/>
      <c r="AJ1265" s="58" t="str">
        <f>IF(H1265="","",VLOOKUP(H1265,単重表!$C$6:'単重表'!$F$2502,4,FALSE))</f>
        <v/>
      </c>
      <c r="AK1265" s="141" t="e">
        <f t="shared" si="118"/>
        <v>#VALUE!</v>
      </c>
      <c r="AL1265" s="40">
        <v>2</v>
      </c>
      <c r="AM1265" s="190" t="e">
        <f t="shared" si="119"/>
        <v>#VALUE!</v>
      </c>
      <c r="AO1265" s="191">
        <f t="shared" si="120"/>
        <v>0</v>
      </c>
      <c r="AP1265" s="182"/>
      <c r="AQ1265" s="183" t="str">
        <f t="shared" si="121"/>
        <v/>
      </c>
      <c r="AR1265" s="182"/>
      <c r="AS1265" s="184" t="str">
        <f t="shared" si="122"/>
        <v/>
      </c>
      <c r="AT1265" s="182"/>
      <c r="AU1265" s="276"/>
      <c r="AV1265" s="185"/>
      <c r="AW1265" s="185"/>
      <c r="AX1265" s="185"/>
      <c r="AY1265" s="185"/>
      <c r="AZ1265" s="185"/>
      <c r="BA1265" s="186"/>
      <c r="BB1265" s="80"/>
      <c r="BC1265" s="185"/>
      <c r="BD1265" s="185"/>
      <c r="BE1265" s="185"/>
      <c r="BF1265" s="185"/>
      <c r="BG1265" s="187"/>
      <c r="BH1265" s="278"/>
      <c r="BI1265" s="188"/>
      <c r="BJ1265" s="276"/>
      <c r="BL1265" s="40"/>
      <c r="BM1265" s="40"/>
      <c r="BN1265" s="40"/>
      <c r="BO1265" s="40"/>
      <c r="BP1265" s="40"/>
      <c r="BQ1265" s="40"/>
      <c r="BR1265" s="40"/>
      <c r="BS1265" s="40"/>
      <c r="BT1265" s="40"/>
      <c r="BU1265" s="40"/>
      <c r="BV1265" s="40"/>
      <c r="BW1265" s="40"/>
      <c r="BX1265" s="40"/>
      <c r="BY1265" s="40"/>
      <c r="BZ1265" s="40"/>
      <c r="CA1265" s="40"/>
      <c r="CB1265" s="40"/>
      <c r="CC1265" s="40"/>
      <c r="CD1265" s="40"/>
      <c r="CE1265" s="40"/>
      <c r="CF1265" s="40"/>
      <c r="CG1265" s="40"/>
      <c r="CH1265" s="40"/>
      <c r="CI1265" s="40"/>
      <c r="CJ1265" s="40"/>
      <c r="CK1265" s="40"/>
      <c r="CL1265" s="40"/>
      <c r="CM1265" s="40"/>
      <c r="CN1265" s="40"/>
      <c r="CO1265" s="40">
        <f t="shared" si="123"/>
        <v>0</v>
      </c>
    </row>
    <row r="1266" spans="1:93" ht="22.5" hidden="1" customHeight="1">
      <c r="A1266" s="277"/>
      <c r="B1266" s="275"/>
      <c r="C1266" s="75"/>
      <c r="D1266" s="78"/>
      <c r="E1266" s="75"/>
      <c r="F1266" s="80"/>
      <c r="G1266" s="78"/>
      <c r="H1266" s="70"/>
      <c r="I1266" s="81"/>
      <c r="J1266" s="71" t="str">
        <f>IF(H1266="","",VLOOKUP(H1266,単重表!$C$6:'単重表'!$F$2502,2,FALSE))</f>
        <v/>
      </c>
      <c r="K1266" s="232"/>
      <c r="L1266" s="101">
        <f t="shared" ref="L1266:L1329" si="130">IF(K1266="",1,K1266/1000)</f>
        <v>1</v>
      </c>
      <c r="M1266" s="46"/>
      <c r="N1266" s="101">
        <f t="shared" ref="N1266:N1329" si="131">IF(M1266="",1,M1266/1000)</f>
        <v>1</v>
      </c>
      <c r="O1266" s="49"/>
      <c r="P1266" s="47" t="str">
        <f>IF(H1266="","",VLOOKUP(H1266,単重表!$C$6:'単重表'!$F$2502,3,FALSE))</f>
        <v/>
      </c>
      <c r="Q1266" s="47"/>
      <c r="R1266" s="56" t="e">
        <f t="shared" si="129"/>
        <v>#VALUE!</v>
      </c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275"/>
      <c r="AF1266" s="275"/>
      <c r="AG1266" s="40"/>
      <c r="AH1266" s="40"/>
      <c r="AI1266" s="40"/>
      <c r="AJ1266" s="58" t="str">
        <f>IF(H1266="","",VLOOKUP(H1266,単重表!$C$6:'単重表'!$F$2502,4,FALSE))</f>
        <v/>
      </c>
      <c r="AK1266" s="141" t="e">
        <f t="shared" si="118"/>
        <v>#VALUE!</v>
      </c>
      <c r="AL1266" s="40">
        <v>2</v>
      </c>
      <c r="AM1266" s="190" t="e">
        <f t="shared" si="119"/>
        <v>#VALUE!</v>
      </c>
      <c r="AO1266" s="191">
        <f t="shared" si="120"/>
        <v>0</v>
      </c>
      <c r="AP1266" s="182"/>
      <c r="AQ1266" s="183" t="str">
        <f t="shared" si="121"/>
        <v/>
      </c>
      <c r="AR1266" s="182"/>
      <c r="AS1266" s="184" t="str">
        <f t="shared" si="122"/>
        <v/>
      </c>
      <c r="AT1266" s="182"/>
      <c r="AU1266" s="276"/>
      <c r="AV1266" s="185"/>
      <c r="AW1266" s="185"/>
      <c r="AX1266" s="185"/>
      <c r="AY1266" s="185"/>
      <c r="AZ1266" s="185"/>
      <c r="BA1266" s="186"/>
      <c r="BB1266" s="80"/>
      <c r="BC1266" s="185"/>
      <c r="BD1266" s="185"/>
      <c r="BE1266" s="185"/>
      <c r="BF1266" s="185"/>
      <c r="BG1266" s="187"/>
      <c r="BH1266" s="278"/>
      <c r="BI1266" s="188"/>
      <c r="BJ1266" s="276"/>
      <c r="BL1266" s="40"/>
      <c r="BM1266" s="40"/>
      <c r="BN1266" s="40"/>
      <c r="BO1266" s="40"/>
      <c r="BP1266" s="40"/>
      <c r="BQ1266" s="40"/>
      <c r="BR1266" s="40"/>
      <c r="BS1266" s="40"/>
      <c r="BT1266" s="40"/>
      <c r="BU1266" s="40"/>
      <c r="BV1266" s="40"/>
      <c r="BW1266" s="40"/>
      <c r="BX1266" s="40"/>
      <c r="BY1266" s="40"/>
      <c r="BZ1266" s="40"/>
      <c r="CA1266" s="40"/>
      <c r="CB1266" s="40"/>
      <c r="CC1266" s="40"/>
      <c r="CD1266" s="40"/>
      <c r="CE1266" s="40"/>
      <c r="CF1266" s="40"/>
      <c r="CG1266" s="40"/>
      <c r="CH1266" s="40"/>
      <c r="CI1266" s="40"/>
      <c r="CJ1266" s="40"/>
      <c r="CK1266" s="40"/>
      <c r="CL1266" s="40"/>
      <c r="CM1266" s="40"/>
      <c r="CN1266" s="40"/>
      <c r="CO1266" s="40">
        <f t="shared" si="123"/>
        <v>0</v>
      </c>
    </row>
    <row r="1267" spans="1:93" ht="22.5" hidden="1" customHeight="1">
      <c r="A1267" s="277"/>
      <c r="B1267" s="275"/>
      <c r="C1267" s="75"/>
      <c r="D1267" s="78"/>
      <c r="E1267" s="75"/>
      <c r="F1267" s="80"/>
      <c r="G1267" s="78"/>
      <c r="H1267" s="70"/>
      <c r="I1267" s="81"/>
      <c r="J1267" s="71" t="str">
        <f>IF(H1267="","",VLOOKUP(H1267,単重表!$C$6:'単重表'!$F$2502,2,FALSE))</f>
        <v/>
      </c>
      <c r="K1267" s="232"/>
      <c r="L1267" s="101">
        <f t="shared" si="130"/>
        <v>1</v>
      </c>
      <c r="M1267" s="46"/>
      <c r="N1267" s="101">
        <f t="shared" si="131"/>
        <v>1</v>
      </c>
      <c r="O1267" s="49"/>
      <c r="P1267" s="47" t="str">
        <f>IF(H1267="","",VLOOKUP(H1267,単重表!$C$6:'単重表'!$F$2502,3,FALSE))</f>
        <v/>
      </c>
      <c r="Q1267" s="47"/>
      <c r="R1267" s="56" t="e">
        <f t="shared" si="129"/>
        <v>#VALUE!</v>
      </c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275"/>
      <c r="AF1267" s="275"/>
      <c r="AG1267" s="40"/>
      <c r="AH1267" s="40"/>
      <c r="AI1267" s="40"/>
      <c r="AJ1267" s="58" t="str">
        <f>IF(H1267="","",VLOOKUP(H1267,単重表!$C$6:'単重表'!$F$2502,4,FALSE))</f>
        <v/>
      </c>
      <c r="AK1267" s="141" t="e">
        <f t="shared" si="118"/>
        <v>#VALUE!</v>
      </c>
      <c r="AL1267" s="40">
        <v>2</v>
      </c>
      <c r="AM1267" s="190" t="e">
        <f t="shared" si="119"/>
        <v>#VALUE!</v>
      </c>
      <c r="AO1267" s="191">
        <f t="shared" si="120"/>
        <v>0</v>
      </c>
      <c r="AP1267" s="182"/>
      <c r="AQ1267" s="183" t="str">
        <f t="shared" si="121"/>
        <v/>
      </c>
      <c r="AR1267" s="182"/>
      <c r="AS1267" s="184" t="str">
        <f t="shared" si="122"/>
        <v/>
      </c>
      <c r="AT1267" s="182"/>
      <c r="AU1267" s="276"/>
      <c r="AV1267" s="185"/>
      <c r="AW1267" s="185"/>
      <c r="AX1267" s="185"/>
      <c r="AY1267" s="185"/>
      <c r="AZ1267" s="185"/>
      <c r="BA1267" s="186"/>
      <c r="BB1267" s="80"/>
      <c r="BC1267" s="185"/>
      <c r="BD1267" s="185"/>
      <c r="BE1267" s="185"/>
      <c r="BF1267" s="185"/>
      <c r="BG1267" s="187"/>
      <c r="BH1267" s="278"/>
      <c r="BI1267" s="188"/>
      <c r="BJ1267" s="276"/>
      <c r="BL1267" s="40"/>
      <c r="BM1267" s="40"/>
      <c r="BN1267" s="40"/>
      <c r="BO1267" s="40"/>
      <c r="BP1267" s="40"/>
      <c r="BQ1267" s="40"/>
      <c r="BR1267" s="40"/>
      <c r="BS1267" s="40"/>
      <c r="BT1267" s="40"/>
      <c r="BU1267" s="40"/>
      <c r="BV1267" s="40"/>
      <c r="BW1267" s="40"/>
      <c r="BX1267" s="40"/>
      <c r="BY1267" s="40"/>
      <c r="BZ1267" s="40"/>
      <c r="CA1267" s="40"/>
      <c r="CB1267" s="40"/>
      <c r="CC1267" s="40"/>
      <c r="CD1267" s="40"/>
      <c r="CE1267" s="40"/>
      <c r="CF1267" s="40"/>
      <c r="CG1267" s="40"/>
      <c r="CH1267" s="40"/>
      <c r="CI1267" s="40"/>
      <c r="CJ1267" s="40"/>
      <c r="CK1267" s="40"/>
      <c r="CL1267" s="40"/>
      <c r="CM1267" s="40"/>
      <c r="CN1267" s="40"/>
      <c r="CO1267" s="40">
        <f t="shared" si="123"/>
        <v>0</v>
      </c>
    </row>
    <row r="1268" spans="1:93" ht="22.5" hidden="1" customHeight="1">
      <c r="A1268" s="277"/>
      <c r="B1268" s="275"/>
      <c r="C1268" s="75"/>
      <c r="D1268" s="78"/>
      <c r="E1268" s="75"/>
      <c r="F1268" s="80"/>
      <c r="G1268" s="78"/>
      <c r="H1268" s="70"/>
      <c r="I1268" s="81"/>
      <c r="J1268" s="71" t="str">
        <f>IF(H1268="","",VLOOKUP(H1268,単重表!$C$6:'単重表'!$F$2502,2,FALSE))</f>
        <v/>
      </c>
      <c r="K1268" s="232"/>
      <c r="L1268" s="101">
        <f t="shared" si="130"/>
        <v>1</v>
      </c>
      <c r="M1268" s="46"/>
      <c r="N1268" s="101">
        <f t="shared" si="131"/>
        <v>1</v>
      </c>
      <c r="O1268" s="49"/>
      <c r="P1268" s="47" t="str">
        <f>IF(H1268="","",VLOOKUP(H1268,単重表!$C$6:'単重表'!$F$2502,3,FALSE))</f>
        <v/>
      </c>
      <c r="Q1268" s="47"/>
      <c r="R1268" s="56" t="e">
        <f t="shared" si="129"/>
        <v>#VALUE!</v>
      </c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275"/>
      <c r="AF1268" s="275"/>
      <c r="AG1268" s="40"/>
      <c r="AH1268" s="40"/>
      <c r="AI1268" s="40"/>
      <c r="AJ1268" s="58" t="str">
        <f>IF(H1268="","",VLOOKUP(H1268,単重表!$C$6:'単重表'!$F$2502,4,FALSE))</f>
        <v/>
      </c>
      <c r="AK1268" s="141" t="e">
        <f t="shared" ref="AK1268:AK1443" si="132">AJ1268*O1268*L1268</f>
        <v>#VALUE!</v>
      </c>
      <c r="AL1268" s="40">
        <v>2</v>
      </c>
      <c r="AM1268" s="190" t="e">
        <f t="shared" ref="AM1268:AM1443" si="133">AK1268*AL1268</f>
        <v>#VALUE!</v>
      </c>
      <c r="AO1268" s="191">
        <f t="shared" ref="AO1268:AO1443" si="134">K1268</f>
        <v>0</v>
      </c>
      <c r="AP1268" s="182"/>
      <c r="AQ1268" s="183" t="str">
        <f t="shared" ref="AQ1268:AQ1443" si="135">MID(J1268,2,3)</f>
        <v/>
      </c>
      <c r="AR1268" s="182"/>
      <c r="AS1268" s="184" t="str">
        <f t="shared" ref="AS1268:AS1443" si="136">MID(J1268,2,3)</f>
        <v/>
      </c>
      <c r="AT1268" s="182"/>
      <c r="AU1268" s="276"/>
      <c r="AV1268" s="185"/>
      <c r="AW1268" s="185"/>
      <c r="AX1268" s="185"/>
      <c r="AY1268" s="185"/>
      <c r="AZ1268" s="185"/>
      <c r="BA1268" s="186"/>
      <c r="BB1268" s="80"/>
      <c r="BC1268" s="185"/>
      <c r="BD1268" s="185"/>
      <c r="BE1268" s="185"/>
      <c r="BF1268" s="185"/>
      <c r="BG1268" s="187"/>
      <c r="BH1268" s="278"/>
      <c r="BI1268" s="188"/>
      <c r="BJ1268" s="276"/>
      <c r="BL1268" s="40"/>
      <c r="BM1268" s="40"/>
      <c r="BN1268" s="40"/>
      <c r="BO1268" s="40"/>
      <c r="BP1268" s="40"/>
      <c r="BQ1268" s="40"/>
      <c r="BR1268" s="40"/>
      <c r="BS1268" s="40"/>
      <c r="BT1268" s="40"/>
      <c r="BU1268" s="40"/>
      <c r="BV1268" s="40"/>
      <c r="BW1268" s="40"/>
      <c r="BX1268" s="40"/>
      <c r="BY1268" s="40"/>
      <c r="BZ1268" s="40"/>
      <c r="CA1268" s="40"/>
      <c r="CB1268" s="40"/>
      <c r="CC1268" s="40"/>
      <c r="CD1268" s="40"/>
      <c r="CE1268" s="40"/>
      <c r="CF1268" s="40"/>
      <c r="CG1268" s="40"/>
      <c r="CH1268" s="40"/>
      <c r="CI1268" s="40"/>
      <c r="CJ1268" s="40"/>
      <c r="CK1268" s="40"/>
      <c r="CL1268" s="40"/>
      <c r="CM1268" s="40"/>
      <c r="CN1268" s="40"/>
      <c r="CO1268" s="40">
        <f t="shared" ref="CO1268:CO1443" si="137">BL1268*$BL$4+BO1268*$BO$4+BM1268*$BM$4+BN1268*$BN$4+BP1268*$BP$4+BQ1268*$BQ$4+BR1268*$BR$4+BS1268*$BS$4+BT1268*$BT$4+BU1268*$BU$4+BV1268*$BV$4+BW1268*$BW$4+BX1268*$BX$4+BY1268*$BY$4+BZ1268*$BZ$4+CA1268*$CA$4+CB1268*$CB$4+CC1268*$CC$4+CD1268*$CD$4+CE1268*$CE$4+CF1268*$CF$4+CG1268*$CG$4+CH1268*$CH$4+CI1268*$CI$4+CJ1268*$CJ$4+CK1268*$CK$4+CL1268*$CL$4+CM1268*$CM$4+CN1268*$CN$4</f>
        <v>0</v>
      </c>
    </row>
    <row r="1269" spans="1:93" ht="22.5" hidden="1" customHeight="1">
      <c r="A1269" s="277"/>
      <c r="B1269" s="275"/>
      <c r="C1269" s="75"/>
      <c r="D1269" s="78"/>
      <c r="E1269" s="75"/>
      <c r="F1269" s="80"/>
      <c r="G1269" s="78"/>
      <c r="H1269" s="70"/>
      <c r="I1269" s="81"/>
      <c r="J1269" s="71" t="str">
        <f>IF(H1269="","",VLOOKUP(H1269,単重表!$C$6:'単重表'!$F$2502,2,FALSE))</f>
        <v/>
      </c>
      <c r="K1269" s="232"/>
      <c r="L1269" s="101">
        <f t="shared" si="130"/>
        <v>1</v>
      </c>
      <c r="M1269" s="46"/>
      <c r="N1269" s="101">
        <f t="shared" si="131"/>
        <v>1</v>
      </c>
      <c r="O1269" s="49"/>
      <c r="P1269" s="47" t="str">
        <f>IF(H1269="","",VLOOKUP(H1269,単重表!$C$6:'単重表'!$F$2502,3,FALSE))</f>
        <v/>
      </c>
      <c r="Q1269" s="47"/>
      <c r="R1269" s="56" t="e">
        <f t="shared" si="129"/>
        <v>#VALUE!</v>
      </c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275"/>
      <c r="AF1269" s="275"/>
      <c r="AG1269" s="40"/>
      <c r="AH1269" s="40"/>
      <c r="AI1269" s="40"/>
      <c r="AJ1269" s="58" t="str">
        <f>IF(H1269="","",VLOOKUP(H1269,単重表!$C$6:'単重表'!$F$2502,4,FALSE))</f>
        <v/>
      </c>
      <c r="AK1269" s="141" t="e">
        <f t="shared" si="132"/>
        <v>#VALUE!</v>
      </c>
      <c r="AL1269" s="40">
        <v>2</v>
      </c>
      <c r="AM1269" s="190" t="e">
        <f t="shared" si="133"/>
        <v>#VALUE!</v>
      </c>
      <c r="AO1269" s="191">
        <f t="shared" si="134"/>
        <v>0</v>
      </c>
      <c r="AP1269" s="182"/>
      <c r="AQ1269" s="183" t="str">
        <f t="shared" si="135"/>
        <v/>
      </c>
      <c r="AR1269" s="182"/>
      <c r="AS1269" s="184" t="str">
        <f t="shared" si="136"/>
        <v/>
      </c>
      <c r="AT1269" s="182"/>
      <c r="AU1269" s="276"/>
      <c r="AV1269" s="185"/>
      <c r="AW1269" s="185"/>
      <c r="AX1269" s="185"/>
      <c r="AY1269" s="185"/>
      <c r="AZ1269" s="185"/>
      <c r="BA1269" s="186"/>
      <c r="BB1269" s="80"/>
      <c r="BC1269" s="185"/>
      <c r="BD1269" s="185"/>
      <c r="BE1269" s="185"/>
      <c r="BF1269" s="185"/>
      <c r="BG1269" s="187"/>
      <c r="BH1269" s="278"/>
      <c r="BI1269" s="188"/>
      <c r="BJ1269" s="276"/>
      <c r="BL1269" s="40"/>
      <c r="BM1269" s="40"/>
      <c r="BN1269" s="40"/>
      <c r="BO1269" s="40"/>
      <c r="BP1269" s="40"/>
      <c r="BQ1269" s="40"/>
      <c r="BR1269" s="40"/>
      <c r="BS1269" s="40"/>
      <c r="BT1269" s="40"/>
      <c r="BU1269" s="40"/>
      <c r="BV1269" s="40"/>
      <c r="BW1269" s="40"/>
      <c r="BX1269" s="40"/>
      <c r="BY1269" s="40"/>
      <c r="BZ1269" s="40"/>
      <c r="CA1269" s="40"/>
      <c r="CB1269" s="40"/>
      <c r="CC1269" s="40"/>
      <c r="CD1269" s="40"/>
      <c r="CE1269" s="40"/>
      <c r="CF1269" s="40"/>
      <c r="CG1269" s="40"/>
      <c r="CH1269" s="40"/>
      <c r="CI1269" s="40"/>
      <c r="CJ1269" s="40"/>
      <c r="CK1269" s="40"/>
      <c r="CL1269" s="40"/>
      <c r="CM1269" s="40"/>
      <c r="CN1269" s="40"/>
      <c r="CO1269" s="40">
        <f t="shared" si="137"/>
        <v>0</v>
      </c>
    </row>
    <row r="1270" spans="1:93" ht="22.5" hidden="1" customHeight="1">
      <c r="A1270" s="277"/>
      <c r="B1270" s="275"/>
      <c r="C1270" s="75"/>
      <c r="D1270" s="78"/>
      <c r="E1270" s="75"/>
      <c r="F1270" s="80"/>
      <c r="G1270" s="78"/>
      <c r="H1270" s="70"/>
      <c r="I1270" s="81"/>
      <c r="J1270" s="71" t="str">
        <f>IF(H1270="","",VLOOKUP(H1270,単重表!$C$6:'単重表'!$F$2502,2,FALSE))</f>
        <v/>
      </c>
      <c r="K1270" s="232"/>
      <c r="L1270" s="101">
        <f t="shared" si="130"/>
        <v>1</v>
      </c>
      <c r="M1270" s="46"/>
      <c r="N1270" s="101">
        <f t="shared" si="131"/>
        <v>1</v>
      </c>
      <c r="O1270" s="49"/>
      <c r="P1270" s="47" t="str">
        <f>IF(H1270="","",VLOOKUP(H1270,単重表!$C$6:'単重表'!$F$2502,3,FALSE))</f>
        <v/>
      </c>
      <c r="Q1270" s="47"/>
      <c r="R1270" s="56" t="e">
        <f t="shared" si="129"/>
        <v>#VALUE!</v>
      </c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275"/>
      <c r="AF1270" s="275"/>
      <c r="AG1270" s="40"/>
      <c r="AH1270" s="40"/>
      <c r="AI1270" s="40"/>
      <c r="AJ1270" s="58" t="str">
        <f>IF(H1270="","",VLOOKUP(H1270,単重表!$C$6:'単重表'!$F$2502,4,FALSE))</f>
        <v/>
      </c>
      <c r="AK1270" s="141" t="e">
        <f t="shared" si="132"/>
        <v>#VALUE!</v>
      </c>
      <c r="AL1270" s="40">
        <v>2</v>
      </c>
      <c r="AM1270" s="190" t="e">
        <f t="shared" si="133"/>
        <v>#VALUE!</v>
      </c>
      <c r="AO1270" s="191">
        <f t="shared" si="134"/>
        <v>0</v>
      </c>
      <c r="AP1270" s="182"/>
      <c r="AQ1270" s="183" t="str">
        <f t="shared" si="135"/>
        <v/>
      </c>
      <c r="AR1270" s="182"/>
      <c r="AS1270" s="184" t="str">
        <f t="shared" si="136"/>
        <v/>
      </c>
      <c r="AT1270" s="182"/>
      <c r="AU1270" s="276"/>
      <c r="AV1270" s="185"/>
      <c r="AW1270" s="185"/>
      <c r="AX1270" s="185"/>
      <c r="AY1270" s="185"/>
      <c r="AZ1270" s="185"/>
      <c r="BA1270" s="186"/>
      <c r="BB1270" s="80"/>
      <c r="BC1270" s="185"/>
      <c r="BD1270" s="185"/>
      <c r="BE1270" s="185"/>
      <c r="BF1270" s="185"/>
      <c r="BG1270" s="187"/>
      <c r="BH1270" s="278"/>
      <c r="BI1270" s="188"/>
      <c r="BJ1270" s="276"/>
      <c r="BL1270" s="40"/>
      <c r="BM1270" s="40"/>
      <c r="BN1270" s="40"/>
      <c r="BO1270" s="40"/>
      <c r="BP1270" s="40"/>
      <c r="BQ1270" s="40"/>
      <c r="BR1270" s="40"/>
      <c r="BS1270" s="40"/>
      <c r="BT1270" s="40"/>
      <c r="BU1270" s="40"/>
      <c r="BV1270" s="40"/>
      <c r="BW1270" s="40"/>
      <c r="BX1270" s="40"/>
      <c r="BY1270" s="40"/>
      <c r="BZ1270" s="40"/>
      <c r="CA1270" s="40"/>
      <c r="CB1270" s="40"/>
      <c r="CC1270" s="40"/>
      <c r="CD1270" s="40"/>
      <c r="CE1270" s="40"/>
      <c r="CF1270" s="40"/>
      <c r="CG1270" s="40"/>
      <c r="CH1270" s="40"/>
      <c r="CI1270" s="40"/>
      <c r="CJ1270" s="40"/>
      <c r="CK1270" s="40"/>
      <c r="CL1270" s="40"/>
      <c r="CM1270" s="40"/>
      <c r="CN1270" s="40"/>
      <c r="CO1270" s="40">
        <f t="shared" si="137"/>
        <v>0</v>
      </c>
    </row>
    <row r="1271" spans="1:93" ht="22.5" hidden="1" customHeight="1">
      <c r="A1271" s="277"/>
      <c r="B1271" s="275"/>
      <c r="C1271" s="75"/>
      <c r="D1271" s="78"/>
      <c r="E1271" s="75"/>
      <c r="F1271" s="80"/>
      <c r="G1271" s="78"/>
      <c r="H1271" s="70"/>
      <c r="I1271" s="81"/>
      <c r="J1271" s="71" t="str">
        <f>IF(H1271="","",VLOOKUP(H1271,単重表!$C$6:'単重表'!$F$2502,2,FALSE))</f>
        <v/>
      </c>
      <c r="K1271" s="232"/>
      <c r="L1271" s="101">
        <f t="shared" si="130"/>
        <v>1</v>
      </c>
      <c r="M1271" s="46"/>
      <c r="N1271" s="101">
        <f t="shared" si="131"/>
        <v>1</v>
      </c>
      <c r="O1271" s="49"/>
      <c r="P1271" s="47" t="str">
        <f>IF(H1271="","",VLOOKUP(H1271,単重表!$C$6:'単重表'!$F$2502,3,FALSE))</f>
        <v/>
      </c>
      <c r="Q1271" s="47"/>
      <c r="R1271" s="56" t="e">
        <f t="shared" si="129"/>
        <v>#VALUE!</v>
      </c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275"/>
      <c r="AF1271" s="275"/>
      <c r="AG1271" s="40"/>
      <c r="AH1271" s="40"/>
      <c r="AI1271" s="40"/>
      <c r="AJ1271" s="58" t="str">
        <f>IF(H1271="","",VLOOKUP(H1271,単重表!$C$6:'単重表'!$F$2502,4,FALSE))</f>
        <v/>
      </c>
      <c r="AK1271" s="141" t="e">
        <f t="shared" si="132"/>
        <v>#VALUE!</v>
      </c>
      <c r="AL1271" s="40">
        <v>2</v>
      </c>
      <c r="AM1271" s="190" t="e">
        <f t="shared" si="133"/>
        <v>#VALUE!</v>
      </c>
      <c r="AO1271" s="191">
        <f t="shared" si="134"/>
        <v>0</v>
      </c>
      <c r="AP1271" s="182"/>
      <c r="AQ1271" s="183" t="str">
        <f t="shared" si="135"/>
        <v/>
      </c>
      <c r="AR1271" s="182"/>
      <c r="AS1271" s="184" t="str">
        <f t="shared" si="136"/>
        <v/>
      </c>
      <c r="AT1271" s="182"/>
      <c r="AU1271" s="276"/>
      <c r="AV1271" s="185"/>
      <c r="AW1271" s="185"/>
      <c r="AX1271" s="185"/>
      <c r="AY1271" s="185"/>
      <c r="AZ1271" s="185"/>
      <c r="BA1271" s="186"/>
      <c r="BB1271" s="80"/>
      <c r="BC1271" s="185"/>
      <c r="BD1271" s="185"/>
      <c r="BE1271" s="185"/>
      <c r="BF1271" s="185"/>
      <c r="BG1271" s="187"/>
      <c r="BH1271" s="278"/>
      <c r="BI1271" s="188"/>
      <c r="BJ1271" s="276"/>
      <c r="BL1271" s="40"/>
      <c r="BM1271" s="40"/>
      <c r="BN1271" s="40"/>
      <c r="BO1271" s="40"/>
      <c r="BP1271" s="40"/>
      <c r="BQ1271" s="40"/>
      <c r="BR1271" s="40"/>
      <c r="BS1271" s="40"/>
      <c r="BT1271" s="40"/>
      <c r="BU1271" s="40"/>
      <c r="BV1271" s="40"/>
      <c r="BW1271" s="40"/>
      <c r="BX1271" s="40"/>
      <c r="BY1271" s="40"/>
      <c r="BZ1271" s="40"/>
      <c r="CA1271" s="40"/>
      <c r="CB1271" s="40"/>
      <c r="CC1271" s="40"/>
      <c r="CD1271" s="40"/>
      <c r="CE1271" s="40"/>
      <c r="CF1271" s="40"/>
      <c r="CG1271" s="40"/>
      <c r="CH1271" s="40"/>
      <c r="CI1271" s="40"/>
      <c r="CJ1271" s="40"/>
      <c r="CK1271" s="40"/>
      <c r="CL1271" s="40"/>
      <c r="CM1271" s="40"/>
      <c r="CN1271" s="40"/>
      <c r="CO1271" s="40">
        <f t="shared" si="137"/>
        <v>0</v>
      </c>
    </row>
    <row r="1272" spans="1:93" ht="22.5" hidden="1" customHeight="1">
      <c r="A1272" s="277"/>
      <c r="B1272" s="275"/>
      <c r="C1272" s="75"/>
      <c r="D1272" s="78"/>
      <c r="E1272" s="75"/>
      <c r="F1272" s="80"/>
      <c r="G1272" s="78"/>
      <c r="H1272" s="70"/>
      <c r="I1272" s="81"/>
      <c r="J1272" s="71" t="str">
        <f>IF(H1272="","",VLOOKUP(H1272,単重表!$C$6:'単重表'!$F$2502,2,FALSE))</f>
        <v/>
      </c>
      <c r="K1272" s="232"/>
      <c r="L1272" s="101">
        <f t="shared" si="130"/>
        <v>1</v>
      </c>
      <c r="M1272" s="46"/>
      <c r="N1272" s="101">
        <f t="shared" si="131"/>
        <v>1</v>
      </c>
      <c r="O1272" s="49"/>
      <c r="P1272" s="47" t="str">
        <f>IF(H1272="","",VLOOKUP(H1272,単重表!$C$6:'単重表'!$F$2502,3,FALSE))</f>
        <v/>
      </c>
      <c r="Q1272" s="47"/>
      <c r="R1272" s="56" t="e">
        <f t="shared" si="129"/>
        <v>#VALUE!</v>
      </c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275"/>
      <c r="AF1272" s="275"/>
      <c r="AG1272" s="40"/>
      <c r="AH1272" s="40"/>
      <c r="AI1272" s="40"/>
      <c r="AJ1272" s="58" t="str">
        <f>IF(H1272="","",VLOOKUP(H1272,単重表!$C$6:'単重表'!$F$2502,4,FALSE))</f>
        <v/>
      </c>
      <c r="AK1272" s="141" t="e">
        <f t="shared" si="132"/>
        <v>#VALUE!</v>
      </c>
      <c r="AL1272" s="40">
        <v>2</v>
      </c>
      <c r="AM1272" s="190" t="e">
        <f t="shared" si="133"/>
        <v>#VALUE!</v>
      </c>
      <c r="AO1272" s="191">
        <f t="shared" si="134"/>
        <v>0</v>
      </c>
      <c r="AP1272" s="182"/>
      <c r="AQ1272" s="183" t="str">
        <f t="shared" si="135"/>
        <v/>
      </c>
      <c r="AR1272" s="182"/>
      <c r="AS1272" s="184" t="str">
        <f t="shared" si="136"/>
        <v/>
      </c>
      <c r="AT1272" s="182"/>
      <c r="AU1272" s="276"/>
      <c r="AV1272" s="185"/>
      <c r="AW1272" s="185"/>
      <c r="AX1272" s="185"/>
      <c r="AY1272" s="185"/>
      <c r="AZ1272" s="185"/>
      <c r="BA1272" s="186"/>
      <c r="BB1272" s="80"/>
      <c r="BC1272" s="185"/>
      <c r="BD1272" s="185"/>
      <c r="BE1272" s="185"/>
      <c r="BF1272" s="185"/>
      <c r="BG1272" s="187"/>
      <c r="BH1272" s="278"/>
      <c r="BI1272" s="188"/>
      <c r="BJ1272" s="276"/>
      <c r="BL1272" s="40"/>
      <c r="BM1272" s="40"/>
      <c r="BN1272" s="40"/>
      <c r="BO1272" s="40"/>
      <c r="BP1272" s="40"/>
      <c r="BQ1272" s="40"/>
      <c r="BR1272" s="40"/>
      <c r="BS1272" s="40"/>
      <c r="BT1272" s="40"/>
      <c r="BU1272" s="40"/>
      <c r="BV1272" s="40"/>
      <c r="BW1272" s="40"/>
      <c r="BX1272" s="40"/>
      <c r="BY1272" s="40"/>
      <c r="BZ1272" s="40"/>
      <c r="CA1272" s="40"/>
      <c r="CB1272" s="40"/>
      <c r="CC1272" s="40"/>
      <c r="CD1272" s="40"/>
      <c r="CE1272" s="40"/>
      <c r="CF1272" s="40"/>
      <c r="CG1272" s="40"/>
      <c r="CH1272" s="40"/>
      <c r="CI1272" s="40"/>
      <c r="CJ1272" s="40"/>
      <c r="CK1272" s="40"/>
      <c r="CL1272" s="40"/>
      <c r="CM1272" s="40"/>
      <c r="CN1272" s="40"/>
      <c r="CO1272" s="40">
        <f t="shared" si="137"/>
        <v>0</v>
      </c>
    </row>
    <row r="1273" spans="1:93" ht="22.5" hidden="1" customHeight="1">
      <c r="A1273" s="277"/>
      <c r="B1273" s="275"/>
      <c r="C1273" s="75"/>
      <c r="D1273" s="78"/>
      <c r="E1273" s="75"/>
      <c r="F1273" s="80"/>
      <c r="G1273" s="78"/>
      <c r="H1273" s="70"/>
      <c r="I1273" s="81"/>
      <c r="J1273" s="71" t="str">
        <f>IF(H1273="","",VLOOKUP(H1273,単重表!$C$6:'単重表'!$F$2502,2,FALSE))</f>
        <v/>
      </c>
      <c r="K1273" s="232"/>
      <c r="L1273" s="101">
        <f t="shared" si="130"/>
        <v>1</v>
      </c>
      <c r="M1273" s="46"/>
      <c r="N1273" s="101">
        <f t="shared" si="131"/>
        <v>1</v>
      </c>
      <c r="O1273" s="49"/>
      <c r="P1273" s="47" t="str">
        <f>IF(H1273="","",VLOOKUP(H1273,単重表!$C$6:'単重表'!$F$2502,3,FALSE))</f>
        <v/>
      </c>
      <c r="Q1273" s="47"/>
      <c r="R1273" s="56" t="e">
        <f t="shared" si="129"/>
        <v>#VALUE!</v>
      </c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275"/>
      <c r="AF1273" s="275"/>
      <c r="AG1273" s="40"/>
      <c r="AH1273" s="40"/>
      <c r="AI1273" s="40"/>
      <c r="AJ1273" s="58" t="str">
        <f>IF(H1273="","",VLOOKUP(H1273,単重表!$C$6:'単重表'!$F$2502,4,FALSE))</f>
        <v/>
      </c>
      <c r="AK1273" s="141" t="e">
        <f t="shared" si="132"/>
        <v>#VALUE!</v>
      </c>
      <c r="AL1273" s="40">
        <v>2</v>
      </c>
      <c r="AM1273" s="190" t="e">
        <f t="shared" si="133"/>
        <v>#VALUE!</v>
      </c>
      <c r="AO1273" s="191">
        <f t="shared" si="134"/>
        <v>0</v>
      </c>
      <c r="AP1273" s="182"/>
      <c r="AQ1273" s="183" t="str">
        <f t="shared" si="135"/>
        <v/>
      </c>
      <c r="AR1273" s="182"/>
      <c r="AS1273" s="184" t="str">
        <f t="shared" si="136"/>
        <v/>
      </c>
      <c r="AT1273" s="182"/>
      <c r="AU1273" s="276"/>
      <c r="AV1273" s="185"/>
      <c r="AW1273" s="185"/>
      <c r="AX1273" s="185"/>
      <c r="AY1273" s="185"/>
      <c r="AZ1273" s="185"/>
      <c r="BA1273" s="186"/>
      <c r="BB1273" s="80"/>
      <c r="BC1273" s="185"/>
      <c r="BD1273" s="185"/>
      <c r="BE1273" s="185"/>
      <c r="BF1273" s="185"/>
      <c r="BG1273" s="187"/>
      <c r="BH1273" s="278"/>
      <c r="BI1273" s="188"/>
      <c r="BJ1273" s="276"/>
      <c r="BL1273" s="40"/>
      <c r="BM1273" s="40"/>
      <c r="BN1273" s="40"/>
      <c r="BO1273" s="40"/>
      <c r="BP1273" s="40"/>
      <c r="BQ1273" s="40"/>
      <c r="BR1273" s="40"/>
      <c r="BS1273" s="40"/>
      <c r="BT1273" s="40"/>
      <c r="BU1273" s="40"/>
      <c r="BV1273" s="40"/>
      <c r="BW1273" s="40"/>
      <c r="BX1273" s="40"/>
      <c r="BY1273" s="40"/>
      <c r="BZ1273" s="40"/>
      <c r="CA1273" s="40"/>
      <c r="CB1273" s="40"/>
      <c r="CC1273" s="40"/>
      <c r="CD1273" s="40"/>
      <c r="CE1273" s="40"/>
      <c r="CF1273" s="40"/>
      <c r="CG1273" s="40"/>
      <c r="CH1273" s="40"/>
      <c r="CI1273" s="40"/>
      <c r="CJ1273" s="40"/>
      <c r="CK1273" s="40"/>
      <c r="CL1273" s="40"/>
      <c r="CM1273" s="40"/>
      <c r="CN1273" s="40"/>
      <c r="CO1273" s="40">
        <f t="shared" si="137"/>
        <v>0</v>
      </c>
    </row>
    <row r="1274" spans="1:93" ht="22.5" hidden="1" customHeight="1">
      <c r="A1274" s="277"/>
      <c r="B1274" s="275"/>
      <c r="C1274" s="75"/>
      <c r="D1274" s="78"/>
      <c r="E1274" s="75"/>
      <c r="F1274" s="80"/>
      <c r="G1274" s="78"/>
      <c r="H1274" s="70"/>
      <c r="I1274" s="81"/>
      <c r="J1274" s="71" t="str">
        <f>IF(H1274="","",VLOOKUP(H1274,単重表!$C$6:'単重表'!$F$2502,2,FALSE))</f>
        <v/>
      </c>
      <c r="K1274" s="232"/>
      <c r="L1274" s="101">
        <f t="shared" si="130"/>
        <v>1</v>
      </c>
      <c r="M1274" s="46"/>
      <c r="N1274" s="101">
        <f t="shared" si="131"/>
        <v>1</v>
      </c>
      <c r="O1274" s="49"/>
      <c r="P1274" s="47" t="str">
        <f>IF(H1274="","",VLOOKUP(H1274,単重表!$C$6:'単重表'!$F$2502,3,FALSE))</f>
        <v/>
      </c>
      <c r="Q1274" s="47"/>
      <c r="R1274" s="56" t="e">
        <f t="shared" ref="R1274:R1337" si="138">P1274*O1274*N1274*L1274+Q1274</f>
        <v>#VALUE!</v>
      </c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275"/>
      <c r="AF1274" s="275"/>
      <c r="AG1274" s="40"/>
      <c r="AH1274" s="40"/>
      <c r="AI1274" s="40"/>
      <c r="AJ1274" s="58" t="str">
        <f>IF(H1274="","",VLOOKUP(H1274,単重表!$C$6:'単重表'!$F$2502,4,FALSE))</f>
        <v/>
      </c>
      <c r="AK1274" s="141" t="e">
        <f t="shared" si="132"/>
        <v>#VALUE!</v>
      </c>
      <c r="AL1274" s="40">
        <v>2</v>
      </c>
      <c r="AM1274" s="190" t="e">
        <f t="shared" si="133"/>
        <v>#VALUE!</v>
      </c>
      <c r="AO1274" s="191">
        <f t="shared" si="134"/>
        <v>0</v>
      </c>
      <c r="AP1274" s="182"/>
      <c r="AQ1274" s="183" t="str">
        <f t="shared" si="135"/>
        <v/>
      </c>
      <c r="AR1274" s="182"/>
      <c r="AS1274" s="184" t="str">
        <f t="shared" si="136"/>
        <v/>
      </c>
      <c r="AT1274" s="182"/>
      <c r="AU1274" s="276"/>
      <c r="AV1274" s="185"/>
      <c r="AW1274" s="185"/>
      <c r="AX1274" s="185"/>
      <c r="AY1274" s="185"/>
      <c r="AZ1274" s="185"/>
      <c r="BA1274" s="186"/>
      <c r="BB1274" s="80"/>
      <c r="BC1274" s="185"/>
      <c r="BD1274" s="185"/>
      <c r="BE1274" s="185"/>
      <c r="BF1274" s="185"/>
      <c r="BG1274" s="187"/>
      <c r="BH1274" s="278"/>
      <c r="BI1274" s="188"/>
      <c r="BJ1274" s="276"/>
      <c r="BL1274" s="40"/>
      <c r="BM1274" s="40"/>
      <c r="BN1274" s="40"/>
      <c r="BO1274" s="40"/>
      <c r="BP1274" s="40"/>
      <c r="BQ1274" s="40"/>
      <c r="BR1274" s="40"/>
      <c r="BS1274" s="40"/>
      <c r="BT1274" s="40"/>
      <c r="BU1274" s="40"/>
      <c r="BV1274" s="40"/>
      <c r="BW1274" s="40"/>
      <c r="BX1274" s="40"/>
      <c r="BY1274" s="40"/>
      <c r="BZ1274" s="40"/>
      <c r="CA1274" s="40"/>
      <c r="CB1274" s="40"/>
      <c r="CC1274" s="40"/>
      <c r="CD1274" s="40"/>
      <c r="CE1274" s="40"/>
      <c r="CF1274" s="40"/>
      <c r="CG1274" s="40"/>
      <c r="CH1274" s="40"/>
      <c r="CI1274" s="40"/>
      <c r="CJ1274" s="40"/>
      <c r="CK1274" s="40"/>
      <c r="CL1274" s="40"/>
      <c r="CM1274" s="40"/>
      <c r="CN1274" s="40"/>
      <c r="CO1274" s="40">
        <f t="shared" si="137"/>
        <v>0</v>
      </c>
    </row>
    <row r="1275" spans="1:93" ht="22.5" hidden="1" customHeight="1">
      <c r="A1275" s="277"/>
      <c r="B1275" s="275"/>
      <c r="C1275" s="75"/>
      <c r="D1275" s="78"/>
      <c r="E1275" s="75"/>
      <c r="F1275" s="80"/>
      <c r="G1275" s="78"/>
      <c r="H1275" s="70"/>
      <c r="I1275" s="81"/>
      <c r="J1275" s="71" t="str">
        <f>IF(H1275="","",VLOOKUP(H1275,単重表!$C$6:'単重表'!$F$2502,2,FALSE))</f>
        <v/>
      </c>
      <c r="K1275" s="232"/>
      <c r="L1275" s="101">
        <f t="shared" si="130"/>
        <v>1</v>
      </c>
      <c r="M1275" s="46"/>
      <c r="N1275" s="101">
        <f t="shared" si="131"/>
        <v>1</v>
      </c>
      <c r="O1275" s="49"/>
      <c r="P1275" s="47" t="str">
        <f>IF(H1275="","",VLOOKUP(H1275,単重表!$C$6:'単重表'!$F$2502,3,FALSE))</f>
        <v/>
      </c>
      <c r="Q1275" s="47"/>
      <c r="R1275" s="56" t="e">
        <f t="shared" si="138"/>
        <v>#VALUE!</v>
      </c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275"/>
      <c r="AF1275" s="275"/>
      <c r="AG1275" s="40"/>
      <c r="AH1275" s="40"/>
      <c r="AI1275" s="40"/>
      <c r="AJ1275" s="58" t="str">
        <f>IF(H1275="","",VLOOKUP(H1275,単重表!$C$6:'単重表'!$F$2502,4,FALSE))</f>
        <v/>
      </c>
      <c r="AK1275" s="141" t="e">
        <f t="shared" si="132"/>
        <v>#VALUE!</v>
      </c>
      <c r="AL1275" s="40">
        <v>2</v>
      </c>
      <c r="AM1275" s="190" t="e">
        <f t="shared" si="133"/>
        <v>#VALUE!</v>
      </c>
      <c r="AO1275" s="191">
        <f t="shared" si="134"/>
        <v>0</v>
      </c>
      <c r="AP1275" s="182"/>
      <c r="AQ1275" s="183" t="str">
        <f t="shared" si="135"/>
        <v/>
      </c>
      <c r="AR1275" s="182"/>
      <c r="AS1275" s="184" t="str">
        <f t="shared" si="136"/>
        <v/>
      </c>
      <c r="AT1275" s="182"/>
      <c r="AU1275" s="276"/>
      <c r="AV1275" s="185"/>
      <c r="AW1275" s="185"/>
      <c r="AX1275" s="185"/>
      <c r="AY1275" s="185"/>
      <c r="AZ1275" s="185"/>
      <c r="BA1275" s="186"/>
      <c r="BB1275" s="80"/>
      <c r="BC1275" s="185"/>
      <c r="BD1275" s="185"/>
      <c r="BE1275" s="185"/>
      <c r="BF1275" s="185"/>
      <c r="BG1275" s="187"/>
      <c r="BH1275" s="278"/>
      <c r="BI1275" s="188"/>
      <c r="BJ1275" s="276"/>
      <c r="BL1275" s="40"/>
      <c r="BM1275" s="40"/>
      <c r="BN1275" s="40"/>
      <c r="BO1275" s="40"/>
      <c r="BP1275" s="40"/>
      <c r="BQ1275" s="40"/>
      <c r="BR1275" s="40"/>
      <c r="BS1275" s="40"/>
      <c r="BT1275" s="40"/>
      <c r="BU1275" s="40"/>
      <c r="BV1275" s="40"/>
      <c r="BW1275" s="40"/>
      <c r="BX1275" s="40"/>
      <c r="BY1275" s="40"/>
      <c r="BZ1275" s="40"/>
      <c r="CA1275" s="40"/>
      <c r="CB1275" s="40"/>
      <c r="CC1275" s="40"/>
      <c r="CD1275" s="40"/>
      <c r="CE1275" s="40"/>
      <c r="CF1275" s="40"/>
      <c r="CG1275" s="40"/>
      <c r="CH1275" s="40"/>
      <c r="CI1275" s="40"/>
      <c r="CJ1275" s="40"/>
      <c r="CK1275" s="40"/>
      <c r="CL1275" s="40"/>
      <c r="CM1275" s="40"/>
      <c r="CN1275" s="40"/>
      <c r="CO1275" s="40">
        <f t="shared" si="137"/>
        <v>0</v>
      </c>
    </row>
    <row r="1276" spans="1:93" ht="22.5" hidden="1" customHeight="1">
      <c r="A1276" s="277"/>
      <c r="B1276" s="275"/>
      <c r="C1276" s="75"/>
      <c r="D1276" s="78"/>
      <c r="E1276" s="75"/>
      <c r="F1276" s="80"/>
      <c r="G1276" s="78"/>
      <c r="H1276" s="70"/>
      <c r="I1276" s="81"/>
      <c r="J1276" s="71" t="str">
        <f>IF(H1276="","",VLOOKUP(H1276,単重表!$C$6:'単重表'!$F$2502,2,FALSE))</f>
        <v/>
      </c>
      <c r="K1276" s="232"/>
      <c r="L1276" s="101">
        <f t="shared" si="130"/>
        <v>1</v>
      </c>
      <c r="M1276" s="46"/>
      <c r="N1276" s="101">
        <f t="shared" si="131"/>
        <v>1</v>
      </c>
      <c r="O1276" s="49"/>
      <c r="P1276" s="47" t="str">
        <f>IF(H1276="","",VLOOKUP(H1276,単重表!$C$6:'単重表'!$F$2502,3,FALSE))</f>
        <v/>
      </c>
      <c r="Q1276" s="47"/>
      <c r="R1276" s="56" t="e">
        <f t="shared" si="138"/>
        <v>#VALUE!</v>
      </c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275"/>
      <c r="AF1276" s="275"/>
      <c r="AG1276" s="40"/>
      <c r="AH1276" s="40"/>
      <c r="AI1276" s="40"/>
      <c r="AJ1276" s="58" t="str">
        <f>IF(H1276="","",VLOOKUP(H1276,単重表!$C$6:'単重表'!$F$2502,4,FALSE))</f>
        <v/>
      </c>
      <c r="AK1276" s="141" t="e">
        <f t="shared" si="132"/>
        <v>#VALUE!</v>
      </c>
      <c r="AL1276" s="40">
        <v>2</v>
      </c>
      <c r="AM1276" s="190" t="e">
        <f t="shared" si="133"/>
        <v>#VALUE!</v>
      </c>
      <c r="AO1276" s="191">
        <f t="shared" si="134"/>
        <v>0</v>
      </c>
      <c r="AP1276" s="182"/>
      <c r="AQ1276" s="183" t="str">
        <f t="shared" si="135"/>
        <v/>
      </c>
      <c r="AR1276" s="182"/>
      <c r="AS1276" s="184" t="str">
        <f t="shared" si="136"/>
        <v/>
      </c>
      <c r="AT1276" s="182"/>
      <c r="AU1276" s="276"/>
      <c r="AV1276" s="185"/>
      <c r="AW1276" s="185"/>
      <c r="AX1276" s="185"/>
      <c r="AY1276" s="185"/>
      <c r="AZ1276" s="185"/>
      <c r="BA1276" s="186"/>
      <c r="BB1276" s="80"/>
      <c r="BC1276" s="185"/>
      <c r="BD1276" s="185"/>
      <c r="BE1276" s="185"/>
      <c r="BF1276" s="185"/>
      <c r="BG1276" s="187"/>
      <c r="BH1276" s="278"/>
      <c r="BI1276" s="188"/>
      <c r="BJ1276" s="276"/>
      <c r="BL1276" s="40"/>
      <c r="BM1276" s="40"/>
      <c r="BN1276" s="40"/>
      <c r="BO1276" s="40"/>
      <c r="BP1276" s="40"/>
      <c r="BQ1276" s="40"/>
      <c r="BR1276" s="40"/>
      <c r="BS1276" s="40"/>
      <c r="BT1276" s="40"/>
      <c r="BU1276" s="40"/>
      <c r="BV1276" s="40"/>
      <c r="BW1276" s="40"/>
      <c r="BX1276" s="40"/>
      <c r="BY1276" s="40"/>
      <c r="BZ1276" s="40"/>
      <c r="CA1276" s="40"/>
      <c r="CB1276" s="40"/>
      <c r="CC1276" s="40"/>
      <c r="CD1276" s="40"/>
      <c r="CE1276" s="40"/>
      <c r="CF1276" s="40"/>
      <c r="CG1276" s="40"/>
      <c r="CH1276" s="40"/>
      <c r="CI1276" s="40"/>
      <c r="CJ1276" s="40"/>
      <c r="CK1276" s="40"/>
      <c r="CL1276" s="40"/>
      <c r="CM1276" s="40"/>
      <c r="CN1276" s="40"/>
      <c r="CO1276" s="40">
        <f t="shared" si="137"/>
        <v>0</v>
      </c>
    </row>
    <row r="1277" spans="1:93" ht="22.5" hidden="1" customHeight="1">
      <c r="A1277" s="277"/>
      <c r="B1277" s="275"/>
      <c r="C1277" s="75"/>
      <c r="D1277" s="78"/>
      <c r="E1277" s="75"/>
      <c r="F1277" s="80"/>
      <c r="G1277" s="78"/>
      <c r="H1277" s="70"/>
      <c r="I1277" s="81"/>
      <c r="J1277" s="71" t="str">
        <f>IF(H1277="","",VLOOKUP(H1277,単重表!$C$6:'単重表'!$F$2502,2,FALSE))</f>
        <v/>
      </c>
      <c r="K1277" s="232"/>
      <c r="L1277" s="101">
        <f t="shared" si="130"/>
        <v>1</v>
      </c>
      <c r="M1277" s="46"/>
      <c r="N1277" s="101">
        <f t="shared" si="131"/>
        <v>1</v>
      </c>
      <c r="O1277" s="49"/>
      <c r="P1277" s="47" t="str">
        <f>IF(H1277="","",VLOOKUP(H1277,単重表!$C$6:'単重表'!$F$2502,3,FALSE))</f>
        <v/>
      </c>
      <c r="Q1277" s="47"/>
      <c r="R1277" s="56" t="e">
        <f t="shared" si="138"/>
        <v>#VALUE!</v>
      </c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275"/>
      <c r="AF1277" s="275"/>
      <c r="AG1277" s="40"/>
      <c r="AH1277" s="40"/>
      <c r="AI1277" s="40"/>
      <c r="AJ1277" s="58" t="str">
        <f>IF(H1277="","",VLOOKUP(H1277,単重表!$C$6:'単重表'!$F$2502,4,FALSE))</f>
        <v/>
      </c>
      <c r="AK1277" s="141" t="e">
        <f t="shared" si="132"/>
        <v>#VALUE!</v>
      </c>
      <c r="AL1277" s="40">
        <v>2</v>
      </c>
      <c r="AM1277" s="190" t="e">
        <f t="shared" si="133"/>
        <v>#VALUE!</v>
      </c>
      <c r="AO1277" s="191">
        <f t="shared" si="134"/>
        <v>0</v>
      </c>
      <c r="AP1277" s="182"/>
      <c r="AQ1277" s="183" t="str">
        <f t="shared" si="135"/>
        <v/>
      </c>
      <c r="AR1277" s="182"/>
      <c r="AS1277" s="184" t="str">
        <f t="shared" si="136"/>
        <v/>
      </c>
      <c r="AT1277" s="182"/>
      <c r="AU1277" s="276"/>
      <c r="AV1277" s="185"/>
      <c r="AW1277" s="185"/>
      <c r="AX1277" s="185"/>
      <c r="AY1277" s="185"/>
      <c r="AZ1277" s="185"/>
      <c r="BA1277" s="186"/>
      <c r="BB1277" s="80"/>
      <c r="BC1277" s="185"/>
      <c r="BD1277" s="185"/>
      <c r="BE1277" s="185"/>
      <c r="BF1277" s="185"/>
      <c r="BG1277" s="187"/>
      <c r="BH1277" s="278"/>
      <c r="BI1277" s="188"/>
      <c r="BJ1277" s="276"/>
      <c r="BL1277" s="40"/>
      <c r="BM1277" s="40"/>
      <c r="BN1277" s="40"/>
      <c r="BO1277" s="40"/>
      <c r="BP1277" s="40"/>
      <c r="BQ1277" s="40"/>
      <c r="BR1277" s="40"/>
      <c r="BS1277" s="40"/>
      <c r="BT1277" s="40"/>
      <c r="BU1277" s="40"/>
      <c r="BV1277" s="40"/>
      <c r="BW1277" s="40"/>
      <c r="BX1277" s="40"/>
      <c r="BY1277" s="40"/>
      <c r="BZ1277" s="40"/>
      <c r="CA1277" s="40"/>
      <c r="CB1277" s="40"/>
      <c r="CC1277" s="40"/>
      <c r="CD1277" s="40"/>
      <c r="CE1277" s="40"/>
      <c r="CF1277" s="40"/>
      <c r="CG1277" s="40"/>
      <c r="CH1277" s="40"/>
      <c r="CI1277" s="40"/>
      <c r="CJ1277" s="40"/>
      <c r="CK1277" s="40"/>
      <c r="CL1277" s="40"/>
      <c r="CM1277" s="40"/>
      <c r="CN1277" s="40"/>
      <c r="CO1277" s="40">
        <f t="shared" si="137"/>
        <v>0</v>
      </c>
    </row>
    <row r="1278" spans="1:93" ht="22.5" hidden="1" customHeight="1">
      <c r="A1278" s="277"/>
      <c r="B1278" s="275"/>
      <c r="C1278" s="75"/>
      <c r="D1278" s="78"/>
      <c r="E1278" s="75"/>
      <c r="F1278" s="80"/>
      <c r="G1278" s="78"/>
      <c r="H1278" s="70"/>
      <c r="I1278" s="81"/>
      <c r="J1278" s="71" t="str">
        <f>IF(H1278="","",VLOOKUP(H1278,単重表!$C$6:'単重表'!$F$2502,2,FALSE))</f>
        <v/>
      </c>
      <c r="K1278" s="232"/>
      <c r="L1278" s="101">
        <f t="shared" si="130"/>
        <v>1</v>
      </c>
      <c r="M1278" s="46"/>
      <c r="N1278" s="101">
        <f t="shared" si="131"/>
        <v>1</v>
      </c>
      <c r="O1278" s="49"/>
      <c r="P1278" s="47" t="str">
        <f>IF(H1278="","",VLOOKUP(H1278,単重表!$C$6:'単重表'!$F$2502,3,FALSE))</f>
        <v/>
      </c>
      <c r="Q1278" s="47"/>
      <c r="R1278" s="56" t="e">
        <f t="shared" si="138"/>
        <v>#VALUE!</v>
      </c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275"/>
      <c r="AF1278" s="275"/>
      <c r="AG1278" s="40"/>
      <c r="AH1278" s="40"/>
      <c r="AI1278" s="40"/>
      <c r="AJ1278" s="58" t="str">
        <f>IF(H1278="","",VLOOKUP(H1278,単重表!$C$6:'単重表'!$F$2502,4,FALSE))</f>
        <v/>
      </c>
      <c r="AK1278" s="141" t="e">
        <f t="shared" si="132"/>
        <v>#VALUE!</v>
      </c>
      <c r="AL1278" s="40">
        <v>2</v>
      </c>
      <c r="AM1278" s="190" t="e">
        <f t="shared" si="133"/>
        <v>#VALUE!</v>
      </c>
      <c r="AO1278" s="191">
        <f t="shared" si="134"/>
        <v>0</v>
      </c>
      <c r="AP1278" s="182"/>
      <c r="AQ1278" s="183" t="str">
        <f t="shared" si="135"/>
        <v/>
      </c>
      <c r="AR1278" s="182"/>
      <c r="AS1278" s="184" t="str">
        <f t="shared" si="136"/>
        <v/>
      </c>
      <c r="AT1278" s="182"/>
      <c r="AU1278" s="276"/>
      <c r="AV1278" s="185"/>
      <c r="AW1278" s="185"/>
      <c r="AX1278" s="185"/>
      <c r="AY1278" s="185"/>
      <c r="AZ1278" s="185"/>
      <c r="BA1278" s="186"/>
      <c r="BB1278" s="80"/>
      <c r="BC1278" s="185"/>
      <c r="BD1278" s="185"/>
      <c r="BE1278" s="185"/>
      <c r="BF1278" s="185"/>
      <c r="BG1278" s="187"/>
      <c r="BH1278" s="278"/>
      <c r="BI1278" s="188"/>
      <c r="BJ1278" s="276"/>
      <c r="BL1278" s="40"/>
      <c r="BM1278" s="40"/>
      <c r="BN1278" s="40"/>
      <c r="BO1278" s="40"/>
      <c r="BP1278" s="40"/>
      <c r="BQ1278" s="40"/>
      <c r="BR1278" s="40"/>
      <c r="BS1278" s="40"/>
      <c r="BT1278" s="40"/>
      <c r="BU1278" s="40"/>
      <c r="BV1278" s="40"/>
      <c r="BW1278" s="40"/>
      <c r="BX1278" s="40"/>
      <c r="BY1278" s="40"/>
      <c r="BZ1278" s="40"/>
      <c r="CA1278" s="40"/>
      <c r="CB1278" s="40"/>
      <c r="CC1278" s="40"/>
      <c r="CD1278" s="40"/>
      <c r="CE1278" s="40"/>
      <c r="CF1278" s="40"/>
      <c r="CG1278" s="40"/>
      <c r="CH1278" s="40"/>
      <c r="CI1278" s="40"/>
      <c r="CJ1278" s="40"/>
      <c r="CK1278" s="40"/>
      <c r="CL1278" s="40"/>
      <c r="CM1278" s="40"/>
      <c r="CN1278" s="40"/>
      <c r="CO1278" s="40">
        <f t="shared" si="137"/>
        <v>0</v>
      </c>
    </row>
    <row r="1279" spans="1:93" ht="22.5" hidden="1" customHeight="1">
      <c r="A1279" s="277"/>
      <c r="B1279" s="275"/>
      <c r="C1279" s="75"/>
      <c r="D1279" s="78"/>
      <c r="E1279" s="75"/>
      <c r="F1279" s="80"/>
      <c r="G1279" s="78"/>
      <c r="H1279" s="70"/>
      <c r="I1279" s="81"/>
      <c r="J1279" s="71" t="str">
        <f>IF(H1279="","",VLOOKUP(H1279,単重表!$C$6:'単重表'!$F$2502,2,FALSE))</f>
        <v/>
      </c>
      <c r="K1279" s="232"/>
      <c r="L1279" s="101">
        <f t="shared" si="130"/>
        <v>1</v>
      </c>
      <c r="M1279" s="46"/>
      <c r="N1279" s="101">
        <f t="shared" si="131"/>
        <v>1</v>
      </c>
      <c r="O1279" s="49"/>
      <c r="P1279" s="47" t="str">
        <f>IF(H1279="","",VLOOKUP(H1279,単重表!$C$6:'単重表'!$F$2502,3,FALSE))</f>
        <v/>
      </c>
      <c r="Q1279" s="47"/>
      <c r="R1279" s="56" t="e">
        <f t="shared" si="138"/>
        <v>#VALUE!</v>
      </c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275"/>
      <c r="AF1279" s="275"/>
      <c r="AG1279" s="40"/>
      <c r="AH1279" s="40"/>
      <c r="AI1279" s="40"/>
      <c r="AJ1279" s="58" t="str">
        <f>IF(H1279="","",VLOOKUP(H1279,単重表!$C$6:'単重表'!$F$2502,4,FALSE))</f>
        <v/>
      </c>
      <c r="AK1279" s="141" t="e">
        <f t="shared" si="132"/>
        <v>#VALUE!</v>
      </c>
      <c r="AL1279" s="40">
        <v>2</v>
      </c>
      <c r="AM1279" s="190" t="e">
        <f t="shared" si="133"/>
        <v>#VALUE!</v>
      </c>
      <c r="AO1279" s="191">
        <f t="shared" si="134"/>
        <v>0</v>
      </c>
      <c r="AP1279" s="182"/>
      <c r="AQ1279" s="183" t="str">
        <f t="shared" si="135"/>
        <v/>
      </c>
      <c r="AR1279" s="182"/>
      <c r="AS1279" s="184" t="str">
        <f t="shared" si="136"/>
        <v/>
      </c>
      <c r="AT1279" s="182"/>
      <c r="AU1279" s="276"/>
      <c r="AV1279" s="185"/>
      <c r="AW1279" s="185"/>
      <c r="AX1279" s="185"/>
      <c r="AY1279" s="185"/>
      <c r="AZ1279" s="185"/>
      <c r="BA1279" s="186"/>
      <c r="BB1279" s="80"/>
      <c r="BC1279" s="185"/>
      <c r="BD1279" s="185"/>
      <c r="BE1279" s="185"/>
      <c r="BF1279" s="185"/>
      <c r="BG1279" s="187"/>
      <c r="BH1279" s="278"/>
      <c r="BI1279" s="188"/>
      <c r="BJ1279" s="276"/>
      <c r="BL1279" s="40"/>
      <c r="BM1279" s="40"/>
      <c r="BN1279" s="40"/>
      <c r="BO1279" s="40"/>
      <c r="BP1279" s="40"/>
      <c r="BQ1279" s="40"/>
      <c r="BR1279" s="40"/>
      <c r="BS1279" s="40"/>
      <c r="BT1279" s="40"/>
      <c r="BU1279" s="40"/>
      <c r="BV1279" s="40"/>
      <c r="BW1279" s="40"/>
      <c r="BX1279" s="40"/>
      <c r="BY1279" s="40"/>
      <c r="BZ1279" s="40"/>
      <c r="CA1279" s="40"/>
      <c r="CB1279" s="40"/>
      <c r="CC1279" s="40"/>
      <c r="CD1279" s="40"/>
      <c r="CE1279" s="40"/>
      <c r="CF1279" s="40"/>
      <c r="CG1279" s="40"/>
      <c r="CH1279" s="40"/>
      <c r="CI1279" s="40"/>
      <c r="CJ1279" s="40"/>
      <c r="CK1279" s="40"/>
      <c r="CL1279" s="40"/>
      <c r="CM1279" s="40"/>
      <c r="CN1279" s="40"/>
      <c r="CO1279" s="40">
        <f t="shared" si="137"/>
        <v>0</v>
      </c>
    </row>
    <row r="1280" spans="1:93" ht="22.5" hidden="1" customHeight="1">
      <c r="A1280" s="277"/>
      <c r="B1280" s="275"/>
      <c r="C1280" s="75"/>
      <c r="D1280" s="78"/>
      <c r="E1280" s="75"/>
      <c r="F1280" s="80"/>
      <c r="G1280" s="78"/>
      <c r="H1280" s="70"/>
      <c r="I1280" s="81"/>
      <c r="J1280" s="71" t="str">
        <f>IF(H1280="","",VLOOKUP(H1280,単重表!$C$6:'単重表'!$F$2502,2,FALSE))</f>
        <v/>
      </c>
      <c r="K1280" s="232"/>
      <c r="L1280" s="101">
        <f t="shared" si="130"/>
        <v>1</v>
      </c>
      <c r="M1280" s="46"/>
      <c r="N1280" s="101">
        <f t="shared" si="131"/>
        <v>1</v>
      </c>
      <c r="O1280" s="49"/>
      <c r="P1280" s="47" t="str">
        <f>IF(H1280="","",VLOOKUP(H1280,単重表!$C$6:'単重表'!$F$2502,3,FALSE))</f>
        <v/>
      </c>
      <c r="Q1280" s="47"/>
      <c r="R1280" s="56" t="e">
        <f t="shared" si="138"/>
        <v>#VALUE!</v>
      </c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275"/>
      <c r="AF1280" s="275"/>
      <c r="AG1280" s="40"/>
      <c r="AH1280" s="40"/>
      <c r="AI1280" s="40"/>
      <c r="AJ1280" s="58" t="str">
        <f>IF(H1280="","",VLOOKUP(H1280,単重表!$C$6:'単重表'!$F$2502,4,FALSE))</f>
        <v/>
      </c>
      <c r="AK1280" s="141" t="e">
        <f t="shared" si="132"/>
        <v>#VALUE!</v>
      </c>
      <c r="AL1280" s="40">
        <v>2</v>
      </c>
      <c r="AM1280" s="190" t="e">
        <f t="shared" si="133"/>
        <v>#VALUE!</v>
      </c>
      <c r="AO1280" s="191">
        <f t="shared" si="134"/>
        <v>0</v>
      </c>
      <c r="AP1280" s="182"/>
      <c r="AQ1280" s="183" t="str">
        <f t="shared" si="135"/>
        <v/>
      </c>
      <c r="AR1280" s="182"/>
      <c r="AS1280" s="184" t="str">
        <f t="shared" si="136"/>
        <v/>
      </c>
      <c r="AT1280" s="182"/>
      <c r="AU1280" s="276"/>
      <c r="AV1280" s="185"/>
      <c r="AW1280" s="185"/>
      <c r="AX1280" s="185"/>
      <c r="AY1280" s="185"/>
      <c r="AZ1280" s="185"/>
      <c r="BA1280" s="186"/>
      <c r="BB1280" s="80"/>
      <c r="BC1280" s="185"/>
      <c r="BD1280" s="185"/>
      <c r="BE1280" s="185"/>
      <c r="BF1280" s="185"/>
      <c r="BG1280" s="187"/>
      <c r="BH1280" s="278"/>
      <c r="BI1280" s="188"/>
      <c r="BJ1280" s="276"/>
      <c r="BL1280" s="40"/>
      <c r="BM1280" s="40"/>
      <c r="BN1280" s="40"/>
      <c r="BO1280" s="40"/>
      <c r="BP1280" s="40"/>
      <c r="BQ1280" s="40"/>
      <c r="BR1280" s="40"/>
      <c r="BS1280" s="40"/>
      <c r="BT1280" s="40"/>
      <c r="BU1280" s="40"/>
      <c r="BV1280" s="40"/>
      <c r="BW1280" s="40"/>
      <c r="BX1280" s="40"/>
      <c r="BY1280" s="40"/>
      <c r="BZ1280" s="40"/>
      <c r="CA1280" s="40"/>
      <c r="CB1280" s="40"/>
      <c r="CC1280" s="40"/>
      <c r="CD1280" s="40"/>
      <c r="CE1280" s="40"/>
      <c r="CF1280" s="40"/>
      <c r="CG1280" s="40"/>
      <c r="CH1280" s="40"/>
      <c r="CI1280" s="40"/>
      <c r="CJ1280" s="40"/>
      <c r="CK1280" s="40"/>
      <c r="CL1280" s="40"/>
      <c r="CM1280" s="40"/>
      <c r="CN1280" s="40"/>
      <c r="CO1280" s="40">
        <f t="shared" si="137"/>
        <v>0</v>
      </c>
    </row>
    <row r="1281" spans="1:93" ht="22.5" hidden="1" customHeight="1">
      <c r="A1281" s="277"/>
      <c r="B1281" s="275"/>
      <c r="C1281" s="75"/>
      <c r="D1281" s="78"/>
      <c r="E1281" s="75"/>
      <c r="F1281" s="80"/>
      <c r="G1281" s="78"/>
      <c r="H1281" s="70"/>
      <c r="I1281" s="81"/>
      <c r="J1281" s="71" t="str">
        <f>IF(H1281="","",VLOOKUP(H1281,単重表!$C$6:'単重表'!$F$2502,2,FALSE))</f>
        <v/>
      </c>
      <c r="K1281" s="232"/>
      <c r="L1281" s="101">
        <f t="shared" si="130"/>
        <v>1</v>
      </c>
      <c r="M1281" s="46"/>
      <c r="N1281" s="101">
        <f t="shared" si="131"/>
        <v>1</v>
      </c>
      <c r="O1281" s="49"/>
      <c r="P1281" s="47" t="str">
        <f>IF(H1281="","",VLOOKUP(H1281,単重表!$C$6:'単重表'!$F$2502,3,FALSE))</f>
        <v/>
      </c>
      <c r="Q1281" s="47"/>
      <c r="R1281" s="56" t="e">
        <f t="shared" si="138"/>
        <v>#VALUE!</v>
      </c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275"/>
      <c r="AF1281" s="275"/>
      <c r="AG1281" s="40"/>
      <c r="AH1281" s="40"/>
      <c r="AI1281" s="40"/>
      <c r="AJ1281" s="58" t="str">
        <f>IF(H1281="","",VLOOKUP(H1281,単重表!$C$6:'単重表'!$F$2502,4,FALSE))</f>
        <v/>
      </c>
      <c r="AK1281" s="141" t="e">
        <f t="shared" si="132"/>
        <v>#VALUE!</v>
      </c>
      <c r="AL1281" s="40">
        <v>2</v>
      </c>
      <c r="AM1281" s="190" t="e">
        <f t="shared" si="133"/>
        <v>#VALUE!</v>
      </c>
      <c r="AO1281" s="191">
        <f t="shared" si="134"/>
        <v>0</v>
      </c>
      <c r="AP1281" s="182"/>
      <c r="AQ1281" s="183" t="str">
        <f t="shared" si="135"/>
        <v/>
      </c>
      <c r="AR1281" s="182"/>
      <c r="AS1281" s="184" t="str">
        <f t="shared" si="136"/>
        <v/>
      </c>
      <c r="AT1281" s="182"/>
      <c r="AU1281" s="276"/>
      <c r="AV1281" s="185"/>
      <c r="AW1281" s="185"/>
      <c r="AX1281" s="185"/>
      <c r="AY1281" s="185"/>
      <c r="AZ1281" s="185"/>
      <c r="BA1281" s="186"/>
      <c r="BB1281" s="80"/>
      <c r="BC1281" s="185"/>
      <c r="BD1281" s="185"/>
      <c r="BE1281" s="185"/>
      <c r="BF1281" s="185"/>
      <c r="BG1281" s="187"/>
      <c r="BH1281" s="278"/>
      <c r="BI1281" s="188"/>
      <c r="BJ1281" s="276"/>
      <c r="BL1281" s="40"/>
      <c r="BM1281" s="40"/>
      <c r="BN1281" s="40"/>
      <c r="BO1281" s="40"/>
      <c r="BP1281" s="40"/>
      <c r="BQ1281" s="40"/>
      <c r="BR1281" s="40"/>
      <c r="BS1281" s="40"/>
      <c r="BT1281" s="40"/>
      <c r="BU1281" s="40"/>
      <c r="BV1281" s="40"/>
      <c r="BW1281" s="40"/>
      <c r="BX1281" s="40"/>
      <c r="BY1281" s="40"/>
      <c r="BZ1281" s="40"/>
      <c r="CA1281" s="40"/>
      <c r="CB1281" s="40"/>
      <c r="CC1281" s="40"/>
      <c r="CD1281" s="40"/>
      <c r="CE1281" s="40"/>
      <c r="CF1281" s="40"/>
      <c r="CG1281" s="40"/>
      <c r="CH1281" s="40"/>
      <c r="CI1281" s="40"/>
      <c r="CJ1281" s="40"/>
      <c r="CK1281" s="40"/>
      <c r="CL1281" s="40"/>
      <c r="CM1281" s="40"/>
      <c r="CN1281" s="40"/>
      <c r="CO1281" s="40">
        <f t="shared" si="137"/>
        <v>0</v>
      </c>
    </row>
    <row r="1282" spans="1:93" ht="22.5" hidden="1" customHeight="1">
      <c r="A1282" s="277"/>
      <c r="B1282" s="275"/>
      <c r="C1282" s="75"/>
      <c r="D1282" s="78"/>
      <c r="E1282" s="75"/>
      <c r="F1282" s="80"/>
      <c r="G1282" s="78"/>
      <c r="H1282" s="70"/>
      <c r="I1282" s="81"/>
      <c r="J1282" s="71" t="str">
        <f>IF(H1282="","",VLOOKUP(H1282,単重表!$C$6:'単重表'!$F$2502,2,FALSE))</f>
        <v/>
      </c>
      <c r="K1282" s="232"/>
      <c r="L1282" s="101">
        <f t="shared" si="130"/>
        <v>1</v>
      </c>
      <c r="M1282" s="46"/>
      <c r="N1282" s="101">
        <f t="shared" si="131"/>
        <v>1</v>
      </c>
      <c r="O1282" s="49"/>
      <c r="P1282" s="47" t="str">
        <f>IF(H1282="","",VLOOKUP(H1282,単重表!$C$6:'単重表'!$F$2502,3,FALSE))</f>
        <v/>
      </c>
      <c r="Q1282" s="47"/>
      <c r="R1282" s="56" t="e">
        <f t="shared" si="138"/>
        <v>#VALUE!</v>
      </c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275"/>
      <c r="AF1282" s="275"/>
      <c r="AG1282" s="40"/>
      <c r="AH1282" s="40"/>
      <c r="AI1282" s="40"/>
      <c r="AJ1282" s="58" t="str">
        <f>IF(H1282="","",VLOOKUP(H1282,単重表!$C$6:'単重表'!$F$2502,4,FALSE))</f>
        <v/>
      </c>
      <c r="AK1282" s="141" t="e">
        <f t="shared" si="132"/>
        <v>#VALUE!</v>
      </c>
      <c r="AL1282" s="40">
        <v>2</v>
      </c>
      <c r="AM1282" s="190" t="e">
        <f t="shared" si="133"/>
        <v>#VALUE!</v>
      </c>
      <c r="AO1282" s="191">
        <f t="shared" si="134"/>
        <v>0</v>
      </c>
      <c r="AP1282" s="182"/>
      <c r="AQ1282" s="183" t="str">
        <f t="shared" si="135"/>
        <v/>
      </c>
      <c r="AR1282" s="182"/>
      <c r="AS1282" s="184" t="str">
        <f t="shared" si="136"/>
        <v/>
      </c>
      <c r="AT1282" s="182"/>
      <c r="AU1282" s="276"/>
      <c r="AV1282" s="185"/>
      <c r="AW1282" s="185"/>
      <c r="AX1282" s="185"/>
      <c r="AY1282" s="185"/>
      <c r="AZ1282" s="185"/>
      <c r="BA1282" s="186"/>
      <c r="BB1282" s="80"/>
      <c r="BC1282" s="185"/>
      <c r="BD1282" s="185"/>
      <c r="BE1282" s="185"/>
      <c r="BF1282" s="185"/>
      <c r="BG1282" s="187"/>
      <c r="BH1282" s="278"/>
      <c r="BI1282" s="188"/>
      <c r="BJ1282" s="276"/>
      <c r="BL1282" s="40"/>
      <c r="BM1282" s="40"/>
      <c r="BN1282" s="40"/>
      <c r="BO1282" s="40"/>
      <c r="BP1282" s="40"/>
      <c r="BQ1282" s="40"/>
      <c r="BR1282" s="40"/>
      <c r="BS1282" s="40"/>
      <c r="BT1282" s="40"/>
      <c r="BU1282" s="40"/>
      <c r="BV1282" s="40"/>
      <c r="BW1282" s="40"/>
      <c r="BX1282" s="40"/>
      <c r="BY1282" s="40"/>
      <c r="BZ1282" s="40"/>
      <c r="CA1282" s="40"/>
      <c r="CB1282" s="40"/>
      <c r="CC1282" s="40"/>
      <c r="CD1282" s="40"/>
      <c r="CE1282" s="40"/>
      <c r="CF1282" s="40"/>
      <c r="CG1282" s="40"/>
      <c r="CH1282" s="40"/>
      <c r="CI1282" s="40"/>
      <c r="CJ1282" s="40"/>
      <c r="CK1282" s="40"/>
      <c r="CL1282" s="40"/>
      <c r="CM1282" s="40"/>
      <c r="CN1282" s="40"/>
      <c r="CO1282" s="40">
        <f t="shared" si="137"/>
        <v>0</v>
      </c>
    </row>
    <row r="1283" spans="1:93" ht="22.5" hidden="1" customHeight="1">
      <c r="A1283" s="277"/>
      <c r="B1283" s="275"/>
      <c r="C1283" s="75"/>
      <c r="D1283" s="78"/>
      <c r="E1283" s="75"/>
      <c r="F1283" s="80"/>
      <c r="G1283" s="78"/>
      <c r="H1283" s="70"/>
      <c r="I1283" s="81"/>
      <c r="J1283" s="71" t="str">
        <f>IF(H1283="","",VLOOKUP(H1283,単重表!$C$6:'単重表'!$F$2502,2,FALSE))</f>
        <v/>
      </c>
      <c r="K1283" s="232"/>
      <c r="L1283" s="101">
        <f t="shared" si="130"/>
        <v>1</v>
      </c>
      <c r="M1283" s="46"/>
      <c r="N1283" s="101">
        <f t="shared" si="131"/>
        <v>1</v>
      </c>
      <c r="O1283" s="49"/>
      <c r="P1283" s="47" t="str">
        <f>IF(H1283="","",VLOOKUP(H1283,単重表!$C$6:'単重表'!$F$2502,3,FALSE))</f>
        <v/>
      </c>
      <c r="Q1283" s="47"/>
      <c r="R1283" s="56" t="e">
        <f t="shared" si="138"/>
        <v>#VALUE!</v>
      </c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275"/>
      <c r="AF1283" s="275"/>
      <c r="AG1283" s="40"/>
      <c r="AH1283" s="40"/>
      <c r="AI1283" s="40"/>
      <c r="AJ1283" s="58" t="str">
        <f>IF(H1283="","",VLOOKUP(H1283,単重表!$C$6:'単重表'!$F$2502,4,FALSE))</f>
        <v/>
      </c>
      <c r="AK1283" s="141" t="e">
        <f t="shared" si="132"/>
        <v>#VALUE!</v>
      </c>
      <c r="AL1283" s="40">
        <v>2</v>
      </c>
      <c r="AM1283" s="190" t="e">
        <f t="shared" si="133"/>
        <v>#VALUE!</v>
      </c>
      <c r="AO1283" s="191">
        <f t="shared" si="134"/>
        <v>0</v>
      </c>
      <c r="AP1283" s="182"/>
      <c r="AQ1283" s="183" t="str">
        <f t="shared" si="135"/>
        <v/>
      </c>
      <c r="AR1283" s="182"/>
      <c r="AS1283" s="184" t="str">
        <f t="shared" si="136"/>
        <v/>
      </c>
      <c r="AT1283" s="182"/>
      <c r="AU1283" s="276"/>
      <c r="AV1283" s="185"/>
      <c r="AW1283" s="185"/>
      <c r="AX1283" s="185"/>
      <c r="AY1283" s="185"/>
      <c r="AZ1283" s="185"/>
      <c r="BA1283" s="186"/>
      <c r="BB1283" s="80"/>
      <c r="BC1283" s="185"/>
      <c r="BD1283" s="185"/>
      <c r="BE1283" s="185"/>
      <c r="BF1283" s="185"/>
      <c r="BG1283" s="187"/>
      <c r="BH1283" s="278"/>
      <c r="BI1283" s="188"/>
      <c r="BJ1283" s="276"/>
      <c r="BL1283" s="40"/>
      <c r="BM1283" s="40"/>
      <c r="BN1283" s="40"/>
      <c r="BO1283" s="40"/>
      <c r="BP1283" s="40"/>
      <c r="BQ1283" s="40"/>
      <c r="BR1283" s="40"/>
      <c r="BS1283" s="40"/>
      <c r="BT1283" s="40"/>
      <c r="BU1283" s="40"/>
      <c r="BV1283" s="40"/>
      <c r="BW1283" s="40"/>
      <c r="BX1283" s="40"/>
      <c r="BY1283" s="40"/>
      <c r="BZ1283" s="40"/>
      <c r="CA1283" s="40"/>
      <c r="CB1283" s="40"/>
      <c r="CC1283" s="40"/>
      <c r="CD1283" s="40"/>
      <c r="CE1283" s="40"/>
      <c r="CF1283" s="40"/>
      <c r="CG1283" s="40"/>
      <c r="CH1283" s="40"/>
      <c r="CI1283" s="40"/>
      <c r="CJ1283" s="40"/>
      <c r="CK1283" s="40"/>
      <c r="CL1283" s="40"/>
      <c r="CM1283" s="40"/>
      <c r="CN1283" s="40"/>
      <c r="CO1283" s="40">
        <f t="shared" si="137"/>
        <v>0</v>
      </c>
    </row>
    <row r="1284" spans="1:93" ht="22.5" hidden="1" customHeight="1">
      <c r="A1284" s="277"/>
      <c r="B1284" s="275"/>
      <c r="C1284" s="75"/>
      <c r="D1284" s="78"/>
      <c r="E1284" s="75"/>
      <c r="F1284" s="80"/>
      <c r="G1284" s="78"/>
      <c r="H1284" s="70"/>
      <c r="I1284" s="81"/>
      <c r="J1284" s="71" t="str">
        <f>IF(H1284="","",VLOOKUP(H1284,単重表!$C$6:'単重表'!$F$2502,2,FALSE))</f>
        <v/>
      </c>
      <c r="K1284" s="232"/>
      <c r="L1284" s="101">
        <f t="shared" si="130"/>
        <v>1</v>
      </c>
      <c r="M1284" s="46"/>
      <c r="N1284" s="101">
        <f t="shared" si="131"/>
        <v>1</v>
      </c>
      <c r="O1284" s="49"/>
      <c r="P1284" s="47" t="str">
        <f>IF(H1284="","",VLOOKUP(H1284,単重表!$C$6:'単重表'!$F$2502,3,FALSE))</f>
        <v/>
      </c>
      <c r="Q1284" s="47"/>
      <c r="R1284" s="56" t="e">
        <f t="shared" si="138"/>
        <v>#VALUE!</v>
      </c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275"/>
      <c r="AF1284" s="275"/>
      <c r="AG1284" s="40"/>
      <c r="AH1284" s="40"/>
      <c r="AI1284" s="40"/>
      <c r="AJ1284" s="58" t="str">
        <f>IF(H1284="","",VLOOKUP(H1284,単重表!$C$6:'単重表'!$F$2502,4,FALSE))</f>
        <v/>
      </c>
      <c r="AK1284" s="141" t="e">
        <f t="shared" si="132"/>
        <v>#VALUE!</v>
      </c>
      <c r="AL1284" s="40">
        <v>2</v>
      </c>
      <c r="AM1284" s="190" t="e">
        <f t="shared" si="133"/>
        <v>#VALUE!</v>
      </c>
      <c r="AO1284" s="191">
        <f t="shared" si="134"/>
        <v>0</v>
      </c>
      <c r="AP1284" s="182"/>
      <c r="AQ1284" s="183" t="str">
        <f t="shared" si="135"/>
        <v/>
      </c>
      <c r="AR1284" s="182"/>
      <c r="AS1284" s="184" t="str">
        <f t="shared" si="136"/>
        <v/>
      </c>
      <c r="AT1284" s="182"/>
      <c r="AU1284" s="276"/>
      <c r="AV1284" s="185"/>
      <c r="AW1284" s="185"/>
      <c r="AX1284" s="185"/>
      <c r="AY1284" s="185"/>
      <c r="AZ1284" s="185"/>
      <c r="BA1284" s="186"/>
      <c r="BB1284" s="80"/>
      <c r="BC1284" s="185"/>
      <c r="BD1284" s="185"/>
      <c r="BE1284" s="185"/>
      <c r="BF1284" s="185"/>
      <c r="BG1284" s="187"/>
      <c r="BH1284" s="278"/>
      <c r="BI1284" s="188"/>
      <c r="BJ1284" s="276"/>
      <c r="BL1284" s="40"/>
      <c r="BM1284" s="40"/>
      <c r="BN1284" s="40"/>
      <c r="BO1284" s="40"/>
      <c r="BP1284" s="40"/>
      <c r="BQ1284" s="40"/>
      <c r="BR1284" s="40"/>
      <c r="BS1284" s="40"/>
      <c r="BT1284" s="40"/>
      <c r="BU1284" s="40"/>
      <c r="BV1284" s="40"/>
      <c r="BW1284" s="40"/>
      <c r="BX1284" s="40"/>
      <c r="BY1284" s="40"/>
      <c r="BZ1284" s="40"/>
      <c r="CA1284" s="40"/>
      <c r="CB1284" s="40"/>
      <c r="CC1284" s="40"/>
      <c r="CD1284" s="40"/>
      <c r="CE1284" s="40"/>
      <c r="CF1284" s="40"/>
      <c r="CG1284" s="40"/>
      <c r="CH1284" s="40"/>
      <c r="CI1284" s="40"/>
      <c r="CJ1284" s="40"/>
      <c r="CK1284" s="40"/>
      <c r="CL1284" s="40"/>
      <c r="CM1284" s="40"/>
      <c r="CN1284" s="40"/>
      <c r="CO1284" s="40">
        <f t="shared" si="137"/>
        <v>0</v>
      </c>
    </row>
    <row r="1285" spans="1:93" ht="22.5" hidden="1" customHeight="1">
      <c r="A1285" s="277"/>
      <c r="B1285" s="275"/>
      <c r="C1285" s="75"/>
      <c r="D1285" s="78"/>
      <c r="E1285" s="75"/>
      <c r="F1285" s="80"/>
      <c r="G1285" s="78"/>
      <c r="H1285" s="70"/>
      <c r="I1285" s="81"/>
      <c r="J1285" s="71" t="str">
        <f>IF(H1285="","",VLOOKUP(H1285,単重表!$C$6:'単重表'!$F$2502,2,FALSE))</f>
        <v/>
      </c>
      <c r="K1285" s="232"/>
      <c r="L1285" s="101">
        <f t="shared" si="130"/>
        <v>1</v>
      </c>
      <c r="M1285" s="46"/>
      <c r="N1285" s="101">
        <f t="shared" si="131"/>
        <v>1</v>
      </c>
      <c r="O1285" s="49"/>
      <c r="P1285" s="47" t="str">
        <f>IF(H1285="","",VLOOKUP(H1285,単重表!$C$6:'単重表'!$F$2502,3,FALSE))</f>
        <v/>
      </c>
      <c r="Q1285" s="47"/>
      <c r="R1285" s="56" t="e">
        <f t="shared" si="138"/>
        <v>#VALUE!</v>
      </c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275"/>
      <c r="AF1285" s="275"/>
      <c r="AG1285" s="40"/>
      <c r="AH1285" s="40"/>
      <c r="AI1285" s="40"/>
      <c r="AJ1285" s="58" t="str">
        <f>IF(H1285="","",VLOOKUP(H1285,単重表!$C$6:'単重表'!$F$2502,4,FALSE))</f>
        <v/>
      </c>
      <c r="AK1285" s="141" t="e">
        <f t="shared" si="132"/>
        <v>#VALUE!</v>
      </c>
      <c r="AL1285" s="40">
        <v>2</v>
      </c>
      <c r="AM1285" s="190" t="e">
        <f t="shared" si="133"/>
        <v>#VALUE!</v>
      </c>
      <c r="AO1285" s="191">
        <f t="shared" si="134"/>
        <v>0</v>
      </c>
      <c r="AP1285" s="182"/>
      <c r="AQ1285" s="183" t="str">
        <f t="shared" si="135"/>
        <v/>
      </c>
      <c r="AR1285" s="182"/>
      <c r="AS1285" s="184" t="str">
        <f t="shared" si="136"/>
        <v/>
      </c>
      <c r="AT1285" s="182"/>
      <c r="AU1285" s="276"/>
      <c r="AV1285" s="185"/>
      <c r="AW1285" s="185"/>
      <c r="AX1285" s="185"/>
      <c r="AY1285" s="185"/>
      <c r="AZ1285" s="185"/>
      <c r="BA1285" s="186"/>
      <c r="BB1285" s="80"/>
      <c r="BC1285" s="185"/>
      <c r="BD1285" s="185"/>
      <c r="BE1285" s="185"/>
      <c r="BF1285" s="185"/>
      <c r="BG1285" s="187"/>
      <c r="BH1285" s="278"/>
      <c r="BI1285" s="188"/>
      <c r="BJ1285" s="276"/>
      <c r="BL1285" s="40"/>
      <c r="BM1285" s="40"/>
      <c r="BN1285" s="40"/>
      <c r="BO1285" s="40"/>
      <c r="BP1285" s="40"/>
      <c r="BQ1285" s="40"/>
      <c r="BR1285" s="40"/>
      <c r="BS1285" s="40"/>
      <c r="BT1285" s="40"/>
      <c r="BU1285" s="40"/>
      <c r="BV1285" s="40"/>
      <c r="BW1285" s="40"/>
      <c r="BX1285" s="40"/>
      <c r="BY1285" s="40"/>
      <c r="BZ1285" s="40"/>
      <c r="CA1285" s="40"/>
      <c r="CB1285" s="40"/>
      <c r="CC1285" s="40"/>
      <c r="CD1285" s="40"/>
      <c r="CE1285" s="40"/>
      <c r="CF1285" s="40"/>
      <c r="CG1285" s="40"/>
      <c r="CH1285" s="40"/>
      <c r="CI1285" s="40"/>
      <c r="CJ1285" s="40"/>
      <c r="CK1285" s="40"/>
      <c r="CL1285" s="40"/>
      <c r="CM1285" s="40"/>
      <c r="CN1285" s="40"/>
      <c r="CO1285" s="40">
        <f t="shared" si="137"/>
        <v>0</v>
      </c>
    </row>
    <row r="1286" spans="1:93" ht="22.5" hidden="1" customHeight="1">
      <c r="A1286" s="277"/>
      <c r="B1286" s="275"/>
      <c r="C1286" s="75"/>
      <c r="D1286" s="78"/>
      <c r="E1286" s="75"/>
      <c r="F1286" s="80"/>
      <c r="G1286" s="78"/>
      <c r="H1286" s="70"/>
      <c r="I1286" s="81"/>
      <c r="J1286" s="71" t="str">
        <f>IF(H1286="","",VLOOKUP(H1286,単重表!$C$6:'単重表'!$F$2502,2,FALSE))</f>
        <v/>
      </c>
      <c r="K1286" s="232"/>
      <c r="L1286" s="101">
        <f t="shared" si="130"/>
        <v>1</v>
      </c>
      <c r="M1286" s="46"/>
      <c r="N1286" s="101">
        <f t="shared" si="131"/>
        <v>1</v>
      </c>
      <c r="O1286" s="49"/>
      <c r="P1286" s="47" t="str">
        <f>IF(H1286="","",VLOOKUP(H1286,単重表!$C$6:'単重表'!$F$2502,3,FALSE))</f>
        <v/>
      </c>
      <c r="Q1286" s="47"/>
      <c r="R1286" s="56" t="e">
        <f t="shared" si="138"/>
        <v>#VALUE!</v>
      </c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275"/>
      <c r="AF1286" s="275"/>
      <c r="AG1286" s="40"/>
      <c r="AH1286" s="40"/>
      <c r="AI1286" s="40"/>
      <c r="AJ1286" s="58" t="str">
        <f>IF(H1286="","",VLOOKUP(H1286,単重表!$C$6:'単重表'!$F$2502,4,FALSE))</f>
        <v/>
      </c>
      <c r="AK1286" s="141" t="e">
        <f t="shared" si="132"/>
        <v>#VALUE!</v>
      </c>
      <c r="AL1286" s="40">
        <v>2</v>
      </c>
      <c r="AM1286" s="190" t="e">
        <f t="shared" si="133"/>
        <v>#VALUE!</v>
      </c>
      <c r="AO1286" s="191">
        <f t="shared" si="134"/>
        <v>0</v>
      </c>
      <c r="AP1286" s="182"/>
      <c r="AQ1286" s="183" t="str">
        <f t="shared" si="135"/>
        <v/>
      </c>
      <c r="AR1286" s="182"/>
      <c r="AS1286" s="184" t="str">
        <f t="shared" si="136"/>
        <v/>
      </c>
      <c r="AT1286" s="182"/>
      <c r="AU1286" s="276"/>
      <c r="AV1286" s="185"/>
      <c r="AW1286" s="185"/>
      <c r="AX1286" s="185"/>
      <c r="AY1286" s="185"/>
      <c r="AZ1286" s="185"/>
      <c r="BA1286" s="186"/>
      <c r="BB1286" s="80"/>
      <c r="BC1286" s="185"/>
      <c r="BD1286" s="185"/>
      <c r="BE1286" s="185"/>
      <c r="BF1286" s="185"/>
      <c r="BG1286" s="187"/>
      <c r="BH1286" s="278"/>
      <c r="BI1286" s="188"/>
      <c r="BJ1286" s="276"/>
      <c r="BL1286" s="40"/>
      <c r="BM1286" s="40"/>
      <c r="BN1286" s="40"/>
      <c r="BO1286" s="40"/>
      <c r="BP1286" s="40"/>
      <c r="BQ1286" s="40"/>
      <c r="BR1286" s="40"/>
      <c r="BS1286" s="40"/>
      <c r="BT1286" s="40"/>
      <c r="BU1286" s="40"/>
      <c r="BV1286" s="40"/>
      <c r="BW1286" s="40"/>
      <c r="BX1286" s="40"/>
      <c r="BY1286" s="40"/>
      <c r="BZ1286" s="40"/>
      <c r="CA1286" s="40"/>
      <c r="CB1286" s="40"/>
      <c r="CC1286" s="40"/>
      <c r="CD1286" s="40"/>
      <c r="CE1286" s="40"/>
      <c r="CF1286" s="40"/>
      <c r="CG1286" s="40"/>
      <c r="CH1286" s="40"/>
      <c r="CI1286" s="40"/>
      <c r="CJ1286" s="40"/>
      <c r="CK1286" s="40"/>
      <c r="CL1286" s="40"/>
      <c r="CM1286" s="40"/>
      <c r="CN1286" s="40"/>
      <c r="CO1286" s="40">
        <f t="shared" si="137"/>
        <v>0</v>
      </c>
    </row>
    <row r="1287" spans="1:93" ht="22.5" hidden="1" customHeight="1">
      <c r="A1287" s="277"/>
      <c r="B1287" s="275"/>
      <c r="C1287" s="75"/>
      <c r="D1287" s="78"/>
      <c r="E1287" s="75"/>
      <c r="F1287" s="80"/>
      <c r="G1287" s="78"/>
      <c r="H1287" s="70"/>
      <c r="I1287" s="81"/>
      <c r="J1287" s="71" t="str">
        <f>IF(H1287="","",VLOOKUP(H1287,単重表!$C$6:'単重表'!$F$2502,2,FALSE))</f>
        <v/>
      </c>
      <c r="K1287" s="232"/>
      <c r="L1287" s="101">
        <f t="shared" si="130"/>
        <v>1</v>
      </c>
      <c r="M1287" s="46"/>
      <c r="N1287" s="101">
        <f t="shared" si="131"/>
        <v>1</v>
      </c>
      <c r="O1287" s="49"/>
      <c r="P1287" s="47" t="str">
        <f>IF(H1287="","",VLOOKUP(H1287,単重表!$C$6:'単重表'!$F$2502,3,FALSE))</f>
        <v/>
      </c>
      <c r="Q1287" s="47"/>
      <c r="R1287" s="56" t="e">
        <f t="shared" si="138"/>
        <v>#VALUE!</v>
      </c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275"/>
      <c r="AF1287" s="275"/>
      <c r="AG1287" s="40"/>
      <c r="AH1287" s="40"/>
      <c r="AI1287" s="40"/>
      <c r="AJ1287" s="58" t="str">
        <f>IF(H1287="","",VLOOKUP(H1287,単重表!$C$6:'単重表'!$F$2502,4,FALSE))</f>
        <v/>
      </c>
      <c r="AK1287" s="141" t="e">
        <f t="shared" si="132"/>
        <v>#VALUE!</v>
      </c>
      <c r="AL1287" s="40">
        <v>2</v>
      </c>
      <c r="AM1287" s="190" t="e">
        <f t="shared" si="133"/>
        <v>#VALUE!</v>
      </c>
      <c r="AO1287" s="191">
        <f t="shared" si="134"/>
        <v>0</v>
      </c>
      <c r="AP1287" s="182"/>
      <c r="AQ1287" s="183" t="str">
        <f t="shared" si="135"/>
        <v/>
      </c>
      <c r="AR1287" s="182"/>
      <c r="AS1287" s="184" t="str">
        <f t="shared" si="136"/>
        <v/>
      </c>
      <c r="AT1287" s="182"/>
      <c r="AU1287" s="276"/>
      <c r="AV1287" s="185"/>
      <c r="AW1287" s="185"/>
      <c r="AX1287" s="185"/>
      <c r="AY1287" s="185"/>
      <c r="AZ1287" s="185"/>
      <c r="BA1287" s="186"/>
      <c r="BB1287" s="80"/>
      <c r="BC1287" s="185"/>
      <c r="BD1287" s="185"/>
      <c r="BE1287" s="185"/>
      <c r="BF1287" s="185"/>
      <c r="BG1287" s="187"/>
      <c r="BH1287" s="278"/>
      <c r="BI1287" s="188"/>
      <c r="BJ1287" s="276"/>
      <c r="BL1287" s="40"/>
      <c r="BM1287" s="40"/>
      <c r="BN1287" s="40"/>
      <c r="BO1287" s="40"/>
      <c r="BP1287" s="40"/>
      <c r="BQ1287" s="40"/>
      <c r="BR1287" s="40"/>
      <c r="BS1287" s="40"/>
      <c r="BT1287" s="40"/>
      <c r="BU1287" s="40"/>
      <c r="BV1287" s="40"/>
      <c r="BW1287" s="40"/>
      <c r="BX1287" s="40"/>
      <c r="BY1287" s="40"/>
      <c r="BZ1287" s="40"/>
      <c r="CA1287" s="40"/>
      <c r="CB1287" s="40"/>
      <c r="CC1287" s="40"/>
      <c r="CD1287" s="40"/>
      <c r="CE1287" s="40"/>
      <c r="CF1287" s="40"/>
      <c r="CG1287" s="40"/>
      <c r="CH1287" s="40"/>
      <c r="CI1287" s="40"/>
      <c r="CJ1287" s="40"/>
      <c r="CK1287" s="40"/>
      <c r="CL1287" s="40"/>
      <c r="CM1287" s="40"/>
      <c r="CN1287" s="40"/>
      <c r="CO1287" s="40">
        <f t="shared" si="137"/>
        <v>0</v>
      </c>
    </row>
    <row r="1288" spans="1:93" ht="22.5" hidden="1" customHeight="1">
      <c r="A1288" s="277"/>
      <c r="B1288" s="275"/>
      <c r="C1288" s="75"/>
      <c r="D1288" s="78"/>
      <c r="E1288" s="75"/>
      <c r="F1288" s="80"/>
      <c r="G1288" s="78"/>
      <c r="H1288" s="70"/>
      <c r="I1288" s="81"/>
      <c r="J1288" s="71" t="str">
        <f>IF(H1288="","",VLOOKUP(H1288,単重表!$C$6:'単重表'!$F$2502,2,FALSE))</f>
        <v/>
      </c>
      <c r="K1288" s="232"/>
      <c r="L1288" s="101">
        <f t="shared" si="130"/>
        <v>1</v>
      </c>
      <c r="M1288" s="46"/>
      <c r="N1288" s="101">
        <f t="shared" si="131"/>
        <v>1</v>
      </c>
      <c r="O1288" s="49"/>
      <c r="P1288" s="47" t="str">
        <f>IF(H1288="","",VLOOKUP(H1288,単重表!$C$6:'単重表'!$F$2502,3,FALSE))</f>
        <v/>
      </c>
      <c r="Q1288" s="47"/>
      <c r="R1288" s="56" t="e">
        <f t="shared" si="138"/>
        <v>#VALUE!</v>
      </c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275"/>
      <c r="AF1288" s="275"/>
      <c r="AG1288" s="40"/>
      <c r="AH1288" s="40"/>
      <c r="AI1288" s="40"/>
      <c r="AJ1288" s="58" t="str">
        <f>IF(H1288="","",VLOOKUP(H1288,単重表!$C$6:'単重表'!$F$2502,4,FALSE))</f>
        <v/>
      </c>
      <c r="AK1288" s="141" t="e">
        <f t="shared" si="132"/>
        <v>#VALUE!</v>
      </c>
      <c r="AL1288" s="40">
        <v>2</v>
      </c>
      <c r="AM1288" s="190" t="e">
        <f t="shared" si="133"/>
        <v>#VALUE!</v>
      </c>
      <c r="AO1288" s="191">
        <f t="shared" si="134"/>
        <v>0</v>
      </c>
      <c r="AP1288" s="182"/>
      <c r="AQ1288" s="183" t="str">
        <f t="shared" si="135"/>
        <v/>
      </c>
      <c r="AR1288" s="182"/>
      <c r="AS1288" s="184" t="str">
        <f t="shared" si="136"/>
        <v/>
      </c>
      <c r="AT1288" s="182"/>
      <c r="AU1288" s="276"/>
      <c r="AV1288" s="185"/>
      <c r="AW1288" s="185"/>
      <c r="AX1288" s="185"/>
      <c r="AY1288" s="185"/>
      <c r="AZ1288" s="185"/>
      <c r="BA1288" s="186"/>
      <c r="BB1288" s="80"/>
      <c r="BC1288" s="185"/>
      <c r="BD1288" s="185"/>
      <c r="BE1288" s="185"/>
      <c r="BF1288" s="185"/>
      <c r="BG1288" s="187"/>
      <c r="BH1288" s="278"/>
      <c r="BI1288" s="188"/>
      <c r="BJ1288" s="276"/>
      <c r="BL1288" s="40"/>
      <c r="BM1288" s="40"/>
      <c r="BN1288" s="40"/>
      <c r="BO1288" s="40"/>
      <c r="BP1288" s="40"/>
      <c r="BQ1288" s="40"/>
      <c r="BR1288" s="40"/>
      <c r="BS1288" s="40"/>
      <c r="BT1288" s="40"/>
      <c r="BU1288" s="40"/>
      <c r="BV1288" s="40"/>
      <c r="BW1288" s="40"/>
      <c r="BX1288" s="40"/>
      <c r="BY1288" s="40"/>
      <c r="BZ1288" s="40"/>
      <c r="CA1288" s="40"/>
      <c r="CB1288" s="40"/>
      <c r="CC1288" s="40"/>
      <c r="CD1288" s="40"/>
      <c r="CE1288" s="40"/>
      <c r="CF1288" s="40"/>
      <c r="CG1288" s="40"/>
      <c r="CH1288" s="40"/>
      <c r="CI1288" s="40"/>
      <c r="CJ1288" s="40"/>
      <c r="CK1288" s="40"/>
      <c r="CL1288" s="40"/>
      <c r="CM1288" s="40"/>
      <c r="CN1288" s="40"/>
      <c r="CO1288" s="40">
        <f t="shared" si="137"/>
        <v>0</v>
      </c>
    </row>
    <row r="1289" spans="1:93" ht="22.5" hidden="1" customHeight="1">
      <c r="A1289" s="277"/>
      <c r="B1289" s="275"/>
      <c r="C1289" s="75"/>
      <c r="D1289" s="78"/>
      <c r="E1289" s="75"/>
      <c r="F1289" s="80"/>
      <c r="G1289" s="78"/>
      <c r="H1289" s="70"/>
      <c r="I1289" s="81"/>
      <c r="J1289" s="71" t="str">
        <f>IF(H1289="","",VLOOKUP(H1289,単重表!$C$6:'単重表'!$F$2502,2,FALSE))</f>
        <v/>
      </c>
      <c r="K1289" s="232"/>
      <c r="L1289" s="101">
        <f t="shared" si="130"/>
        <v>1</v>
      </c>
      <c r="M1289" s="46"/>
      <c r="N1289" s="101">
        <f t="shared" si="131"/>
        <v>1</v>
      </c>
      <c r="O1289" s="49"/>
      <c r="P1289" s="47" t="str">
        <f>IF(H1289="","",VLOOKUP(H1289,単重表!$C$6:'単重表'!$F$2502,3,FALSE))</f>
        <v/>
      </c>
      <c r="Q1289" s="47"/>
      <c r="R1289" s="56" t="e">
        <f t="shared" si="138"/>
        <v>#VALUE!</v>
      </c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275"/>
      <c r="AF1289" s="275"/>
      <c r="AG1289" s="40"/>
      <c r="AH1289" s="40"/>
      <c r="AI1289" s="40"/>
      <c r="AJ1289" s="58" t="str">
        <f>IF(H1289="","",VLOOKUP(H1289,単重表!$C$6:'単重表'!$F$2502,4,FALSE))</f>
        <v/>
      </c>
      <c r="AK1289" s="141" t="e">
        <f t="shared" si="132"/>
        <v>#VALUE!</v>
      </c>
      <c r="AL1289" s="40">
        <v>2</v>
      </c>
      <c r="AM1289" s="190" t="e">
        <f t="shared" si="133"/>
        <v>#VALUE!</v>
      </c>
      <c r="AO1289" s="191">
        <f t="shared" si="134"/>
        <v>0</v>
      </c>
      <c r="AP1289" s="182"/>
      <c r="AQ1289" s="183" t="str">
        <f t="shared" si="135"/>
        <v/>
      </c>
      <c r="AR1289" s="182"/>
      <c r="AS1289" s="184" t="str">
        <f t="shared" si="136"/>
        <v/>
      </c>
      <c r="AT1289" s="182"/>
      <c r="AU1289" s="276"/>
      <c r="AV1289" s="185"/>
      <c r="AW1289" s="185"/>
      <c r="AX1289" s="185"/>
      <c r="AY1289" s="185"/>
      <c r="AZ1289" s="185"/>
      <c r="BA1289" s="186"/>
      <c r="BB1289" s="80"/>
      <c r="BC1289" s="185"/>
      <c r="BD1289" s="185"/>
      <c r="BE1289" s="185"/>
      <c r="BF1289" s="185"/>
      <c r="BG1289" s="187"/>
      <c r="BH1289" s="278"/>
      <c r="BI1289" s="188"/>
      <c r="BJ1289" s="276"/>
      <c r="BL1289" s="40"/>
      <c r="BM1289" s="40"/>
      <c r="BN1289" s="40"/>
      <c r="BO1289" s="40"/>
      <c r="BP1289" s="40"/>
      <c r="BQ1289" s="40"/>
      <c r="BR1289" s="40"/>
      <c r="BS1289" s="40"/>
      <c r="BT1289" s="40"/>
      <c r="BU1289" s="40"/>
      <c r="BV1289" s="40"/>
      <c r="BW1289" s="40"/>
      <c r="BX1289" s="40"/>
      <c r="BY1289" s="40"/>
      <c r="BZ1289" s="40"/>
      <c r="CA1289" s="40"/>
      <c r="CB1289" s="40"/>
      <c r="CC1289" s="40"/>
      <c r="CD1289" s="40"/>
      <c r="CE1289" s="40"/>
      <c r="CF1289" s="40"/>
      <c r="CG1289" s="40"/>
      <c r="CH1289" s="40"/>
      <c r="CI1289" s="40"/>
      <c r="CJ1289" s="40"/>
      <c r="CK1289" s="40"/>
      <c r="CL1289" s="40"/>
      <c r="CM1289" s="40"/>
      <c r="CN1289" s="40"/>
      <c r="CO1289" s="40">
        <f t="shared" si="137"/>
        <v>0</v>
      </c>
    </row>
    <row r="1290" spans="1:93" ht="22.5" hidden="1" customHeight="1">
      <c r="A1290" s="277"/>
      <c r="B1290" s="275"/>
      <c r="C1290" s="75"/>
      <c r="D1290" s="78"/>
      <c r="E1290" s="75"/>
      <c r="F1290" s="80"/>
      <c r="G1290" s="78"/>
      <c r="H1290" s="70"/>
      <c r="I1290" s="81"/>
      <c r="J1290" s="71" t="str">
        <f>IF(H1290="","",VLOOKUP(H1290,単重表!$C$6:'単重表'!$F$2502,2,FALSE))</f>
        <v/>
      </c>
      <c r="K1290" s="232"/>
      <c r="L1290" s="101">
        <f t="shared" si="130"/>
        <v>1</v>
      </c>
      <c r="M1290" s="46"/>
      <c r="N1290" s="101">
        <f t="shared" si="131"/>
        <v>1</v>
      </c>
      <c r="O1290" s="49"/>
      <c r="P1290" s="47" t="str">
        <f>IF(H1290="","",VLOOKUP(H1290,単重表!$C$6:'単重表'!$F$2502,3,FALSE))</f>
        <v/>
      </c>
      <c r="Q1290" s="47"/>
      <c r="R1290" s="56" t="e">
        <f t="shared" si="138"/>
        <v>#VALUE!</v>
      </c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275"/>
      <c r="AF1290" s="275"/>
      <c r="AG1290" s="40"/>
      <c r="AH1290" s="40"/>
      <c r="AI1290" s="40"/>
      <c r="AJ1290" s="58" t="str">
        <f>IF(H1290="","",VLOOKUP(H1290,単重表!$C$6:'単重表'!$F$2502,4,FALSE))</f>
        <v/>
      </c>
      <c r="AK1290" s="141" t="e">
        <f t="shared" si="132"/>
        <v>#VALUE!</v>
      </c>
      <c r="AL1290" s="40">
        <v>2</v>
      </c>
      <c r="AM1290" s="190" t="e">
        <f t="shared" si="133"/>
        <v>#VALUE!</v>
      </c>
      <c r="AO1290" s="191">
        <f t="shared" si="134"/>
        <v>0</v>
      </c>
      <c r="AP1290" s="182"/>
      <c r="AQ1290" s="183" t="str">
        <f t="shared" si="135"/>
        <v/>
      </c>
      <c r="AR1290" s="182"/>
      <c r="AS1290" s="184" t="str">
        <f t="shared" si="136"/>
        <v/>
      </c>
      <c r="AT1290" s="182"/>
      <c r="AU1290" s="276"/>
      <c r="AV1290" s="185"/>
      <c r="AW1290" s="185"/>
      <c r="AX1290" s="185"/>
      <c r="AY1290" s="185"/>
      <c r="AZ1290" s="185"/>
      <c r="BA1290" s="186"/>
      <c r="BB1290" s="80"/>
      <c r="BC1290" s="185"/>
      <c r="BD1290" s="185"/>
      <c r="BE1290" s="185"/>
      <c r="BF1290" s="185"/>
      <c r="BG1290" s="187"/>
      <c r="BH1290" s="278"/>
      <c r="BI1290" s="188"/>
      <c r="BJ1290" s="276"/>
      <c r="BL1290" s="40"/>
      <c r="BM1290" s="40"/>
      <c r="BN1290" s="40"/>
      <c r="BO1290" s="40"/>
      <c r="BP1290" s="40"/>
      <c r="BQ1290" s="40"/>
      <c r="BR1290" s="40"/>
      <c r="BS1290" s="40"/>
      <c r="BT1290" s="40"/>
      <c r="BU1290" s="40"/>
      <c r="BV1290" s="40"/>
      <c r="BW1290" s="40"/>
      <c r="BX1290" s="40"/>
      <c r="BY1290" s="40"/>
      <c r="BZ1290" s="40"/>
      <c r="CA1290" s="40"/>
      <c r="CB1290" s="40"/>
      <c r="CC1290" s="40"/>
      <c r="CD1290" s="40"/>
      <c r="CE1290" s="40"/>
      <c r="CF1290" s="40"/>
      <c r="CG1290" s="40"/>
      <c r="CH1290" s="40"/>
      <c r="CI1290" s="40"/>
      <c r="CJ1290" s="40"/>
      <c r="CK1290" s="40"/>
      <c r="CL1290" s="40"/>
      <c r="CM1290" s="40"/>
      <c r="CN1290" s="40"/>
      <c r="CO1290" s="40">
        <f t="shared" si="137"/>
        <v>0</v>
      </c>
    </row>
    <row r="1291" spans="1:93" ht="22.5" hidden="1" customHeight="1">
      <c r="A1291" s="277"/>
      <c r="B1291" s="275"/>
      <c r="C1291" s="75"/>
      <c r="D1291" s="78"/>
      <c r="E1291" s="75"/>
      <c r="F1291" s="80"/>
      <c r="G1291" s="78"/>
      <c r="H1291" s="70"/>
      <c r="I1291" s="81"/>
      <c r="J1291" s="71" t="str">
        <f>IF(H1291="","",VLOOKUP(H1291,単重表!$C$6:'単重表'!$F$2502,2,FALSE))</f>
        <v/>
      </c>
      <c r="K1291" s="232"/>
      <c r="L1291" s="101">
        <f t="shared" si="130"/>
        <v>1</v>
      </c>
      <c r="M1291" s="46"/>
      <c r="N1291" s="101">
        <f t="shared" si="131"/>
        <v>1</v>
      </c>
      <c r="O1291" s="49"/>
      <c r="P1291" s="47" t="str">
        <f>IF(H1291="","",VLOOKUP(H1291,単重表!$C$6:'単重表'!$F$2502,3,FALSE))</f>
        <v/>
      </c>
      <c r="Q1291" s="47"/>
      <c r="R1291" s="56" t="e">
        <f t="shared" si="138"/>
        <v>#VALUE!</v>
      </c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275"/>
      <c r="AF1291" s="275"/>
      <c r="AG1291" s="40"/>
      <c r="AH1291" s="40"/>
      <c r="AI1291" s="40"/>
      <c r="AJ1291" s="58" t="str">
        <f>IF(H1291="","",VLOOKUP(H1291,単重表!$C$6:'単重表'!$F$2502,4,FALSE))</f>
        <v/>
      </c>
      <c r="AK1291" s="141" t="e">
        <f t="shared" si="132"/>
        <v>#VALUE!</v>
      </c>
      <c r="AL1291" s="40">
        <v>2</v>
      </c>
      <c r="AM1291" s="190" t="e">
        <f t="shared" si="133"/>
        <v>#VALUE!</v>
      </c>
      <c r="AO1291" s="191">
        <f t="shared" si="134"/>
        <v>0</v>
      </c>
      <c r="AP1291" s="182"/>
      <c r="AQ1291" s="183" t="str">
        <f t="shared" si="135"/>
        <v/>
      </c>
      <c r="AR1291" s="182"/>
      <c r="AS1291" s="184" t="str">
        <f t="shared" si="136"/>
        <v/>
      </c>
      <c r="AT1291" s="182"/>
      <c r="AU1291" s="276"/>
      <c r="AV1291" s="185"/>
      <c r="AW1291" s="185"/>
      <c r="AX1291" s="185"/>
      <c r="AY1291" s="185"/>
      <c r="AZ1291" s="185"/>
      <c r="BA1291" s="186"/>
      <c r="BB1291" s="80"/>
      <c r="BC1291" s="185"/>
      <c r="BD1291" s="185"/>
      <c r="BE1291" s="185"/>
      <c r="BF1291" s="185"/>
      <c r="BG1291" s="187"/>
      <c r="BH1291" s="278"/>
      <c r="BI1291" s="188"/>
      <c r="BJ1291" s="276"/>
      <c r="BL1291" s="40"/>
      <c r="BM1291" s="40"/>
      <c r="BN1291" s="40"/>
      <c r="BO1291" s="40"/>
      <c r="BP1291" s="40"/>
      <c r="BQ1291" s="40"/>
      <c r="BR1291" s="40"/>
      <c r="BS1291" s="40"/>
      <c r="BT1291" s="40"/>
      <c r="BU1291" s="40"/>
      <c r="BV1291" s="40"/>
      <c r="BW1291" s="40"/>
      <c r="BX1291" s="40"/>
      <c r="BY1291" s="40"/>
      <c r="BZ1291" s="40"/>
      <c r="CA1291" s="40"/>
      <c r="CB1291" s="40"/>
      <c r="CC1291" s="40"/>
      <c r="CD1291" s="40"/>
      <c r="CE1291" s="40"/>
      <c r="CF1291" s="40"/>
      <c r="CG1291" s="40"/>
      <c r="CH1291" s="40"/>
      <c r="CI1291" s="40"/>
      <c r="CJ1291" s="40"/>
      <c r="CK1291" s="40"/>
      <c r="CL1291" s="40"/>
      <c r="CM1291" s="40"/>
      <c r="CN1291" s="40"/>
      <c r="CO1291" s="40">
        <f t="shared" si="137"/>
        <v>0</v>
      </c>
    </row>
    <row r="1292" spans="1:93" ht="22.5" hidden="1" customHeight="1">
      <c r="A1292" s="277"/>
      <c r="B1292" s="275"/>
      <c r="C1292" s="75"/>
      <c r="D1292" s="78"/>
      <c r="E1292" s="75"/>
      <c r="F1292" s="80"/>
      <c r="G1292" s="78"/>
      <c r="H1292" s="70"/>
      <c r="I1292" s="81"/>
      <c r="J1292" s="71" t="str">
        <f>IF(H1292="","",VLOOKUP(H1292,単重表!$C$6:'単重表'!$F$2502,2,FALSE))</f>
        <v/>
      </c>
      <c r="K1292" s="232"/>
      <c r="L1292" s="101">
        <f t="shared" si="130"/>
        <v>1</v>
      </c>
      <c r="M1292" s="46"/>
      <c r="N1292" s="101">
        <f t="shared" si="131"/>
        <v>1</v>
      </c>
      <c r="O1292" s="49"/>
      <c r="P1292" s="47" t="str">
        <f>IF(H1292="","",VLOOKUP(H1292,単重表!$C$6:'単重表'!$F$2502,3,FALSE))</f>
        <v/>
      </c>
      <c r="Q1292" s="47"/>
      <c r="R1292" s="56" t="e">
        <f t="shared" si="138"/>
        <v>#VALUE!</v>
      </c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275"/>
      <c r="AF1292" s="275"/>
      <c r="AG1292" s="40"/>
      <c r="AH1292" s="40"/>
      <c r="AI1292" s="40"/>
      <c r="AJ1292" s="58" t="str">
        <f>IF(H1292="","",VLOOKUP(H1292,単重表!$C$6:'単重表'!$F$2502,4,FALSE))</f>
        <v/>
      </c>
      <c r="AK1292" s="141" t="e">
        <f t="shared" si="132"/>
        <v>#VALUE!</v>
      </c>
      <c r="AL1292" s="40">
        <v>2</v>
      </c>
      <c r="AM1292" s="190" t="e">
        <f t="shared" si="133"/>
        <v>#VALUE!</v>
      </c>
      <c r="AO1292" s="191">
        <f t="shared" si="134"/>
        <v>0</v>
      </c>
      <c r="AP1292" s="182"/>
      <c r="AQ1292" s="183" t="str">
        <f t="shared" si="135"/>
        <v/>
      </c>
      <c r="AR1292" s="182"/>
      <c r="AS1292" s="184" t="str">
        <f t="shared" si="136"/>
        <v/>
      </c>
      <c r="AT1292" s="182"/>
      <c r="AU1292" s="276"/>
      <c r="AV1292" s="185"/>
      <c r="AW1292" s="185"/>
      <c r="AX1292" s="185"/>
      <c r="AY1292" s="185"/>
      <c r="AZ1292" s="185"/>
      <c r="BA1292" s="186"/>
      <c r="BB1292" s="80"/>
      <c r="BC1292" s="185"/>
      <c r="BD1292" s="185"/>
      <c r="BE1292" s="185"/>
      <c r="BF1292" s="185"/>
      <c r="BG1292" s="187"/>
      <c r="BH1292" s="278"/>
      <c r="BI1292" s="188"/>
      <c r="BJ1292" s="276"/>
      <c r="BL1292" s="40"/>
      <c r="BM1292" s="40"/>
      <c r="BN1292" s="40"/>
      <c r="BO1292" s="40"/>
      <c r="BP1292" s="40"/>
      <c r="BQ1292" s="40"/>
      <c r="BR1292" s="40"/>
      <c r="BS1292" s="40"/>
      <c r="BT1292" s="40"/>
      <c r="BU1292" s="40"/>
      <c r="BV1292" s="40"/>
      <c r="BW1292" s="40"/>
      <c r="BX1292" s="40"/>
      <c r="BY1292" s="40"/>
      <c r="BZ1292" s="40"/>
      <c r="CA1292" s="40"/>
      <c r="CB1292" s="40"/>
      <c r="CC1292" s="40"/>
      <c r="CD1292" s="40"/>
      <c r="CE1292" s="40"/>
      <c r="CF1292" s="40"/>
      <c r="CG1292" s="40"/>
      <c r="CH1292" s="40"/>
      <c r="CI1292" s="40"/>
      <c r="CJ1292" s="40"/>
      <c r="CK1292" s="40"/>
      <c r="CL1292" s="40"/>
      <c r="CM1292" s="40"/>
      <c r="CN1292" s="40"/>
      <c r="CO1292" s="40">
        <f t="shared" si="137"/>
        <v>0</v>
      </c>
    </row>
    <row r="1293" spans="1:93" ht="22.5" hidden="1" customHeight="1">
      <c r="A1293" s="277"/>
      <c r="B1293" s="275"/>
      <c r="C1293" s="75"/>
      <c r="D1293" s="78"/>
      <c r="E1293" s="75"/>
      <c r="F1293" s="80"/>
      <c r="G1293" s="78"/>
      <c r="H1293" s="70"/>
      <c r="I1293" s="81"/>
      <c r="J1293" s="71" t="str">
        <f>IF(H1293="","",VLOOKUP(H1293,単重表!$C$6:'単重表'!$F$2502,2,FALSE))</f>
        <v/>
      </c>
      <c r="K1293" s="232"/>
      <c r="L1293" s="101">
        <f t="shared" si="130"/>
        <v>1</v>
      </c>
      <c r="M1293" s="46"/>
      <c r="N1293" s="101">
        <f t="shared" si="131"/>
        <v>1</v>
      </c>
      <c r="O1293" s="49"/>
      <c r="P1293" s="47" t="str">
        <f>IF(H1293="","",VLOOKUP(H1293,単重表!$C$6:'単重表'!$F$2502,3,FALSE))</f>
        <v/>
      </c>
      <c r="Q1293" s="47"/>
      <c r="R1293" s="56" t="e">
        <f t="shared" si="138"/>
        <v>#VALUE!</v>
      </c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275"/>
      <c r="AF1293" s="275"/>
      <c r="AG1293" s="40"/>
      <c r="AH1293" s="40"/>
      <c r="AI1293" s="40"/>
      <c r="AJ1293" s="58" t="str">
        <f>IF(H1293="","",VLOOKUP(H1293,単重表!$C$6:'単重表'!$F$2502,4,FALSE))</f>
        <v/>
      </c>
      <c r="AK1293" s="141" t="e">
        <f t="shared" si="132"/>
        <v>#VALUE!</v>
      </c>
      <c r="AL1293" s="40">
        <v>2</v>
      </c>
      <c r="AM1293" s="190" t="e">
        <f t="shared" si="133"/>
        <v>#VALUE!</v>
      </c>
      <c r="AO1293" s="191">
        <f t="shared" si="134"/>
        <v>0</v>
      </c>
      <c r="AP1293" s="182"/>
      <c r="AQ1293" s="183" t="str">
        <f t="shared" si="135"/>
        <v/>
      </c>
      <c r="AR1293" s="182"/>
      <c r="AS1293" s="184" t="str">
        <f t="shared" si="136"/>
        <v/>
      </c>
      <c r="AT1293" s="182"/>
      <c r="AU1293" s="276"/>
      <c r="AV1293" s="185"/>
      <c r="AW1293" s="185"/>
      <c r="AX1293" s="185"/>
      <c r="AY1293" s="185"/>
      <c r="AZ1293" s="185"/>
      <c r="BA1293" s="186"/>
      <c r="BB1293" s="80"/>
      <c r="BC1293" s="185"/>
      <c r="BD1293" s="185"/>
      <c r="BE1293" s="185"/>
      <c r="BF1293" s="185"/>
      <c r="BG1293" s="187"/>
      <c r="BH1293" s="278"/>
      <c r="BI1293" s="188"/>
      <c r="BJ1293" s="276"/>
      <c r="BL1293" s="40"/>
      <c r="BM1293" s="40"/>
      <c r="BN1293" s="40"/>
      <c r="BO1293" s="40"/>
      <c r="BP1293" s="40"/>
      <c r="BQ1293" s="40"/>
      <c r="BR1293" s="40"/>
      <c r="BS1293" s="40"/>
      <c r="BT1293" s="40"/>
      <c r="BU1293" s="40"/>
      <c r="BV1293" s="40"/>
      <c r="BW1293" s="40"/>
      <c r="BX1293" s="40"/>
      <c r="BY1293" s="40"/>
      <c r="BZ1293" s="40"/>
      <c r="CA1293" s="40"/>
      <c r="CB1293" s="40"/>
      <c r="CC1293" s="40"/>
      <c r="CD1293" s="40"/>
      <c r="CE1293" s="40"/>
      <c r="CF1293" s="40"/>
      <c r="CG1293" s="40"/>
      <c r="CH1293" s="40"/>
      <c r="CI1293" s="40"/>
      <c r="CJ1293" s="40"/>
      <c r="CK1293" s="40"/>
      <c r="CL1293" s="40"/>
      <c r="CM1293" s="40"/>
      <c r="CN1293" s="40"/>
      <c r="CO1293" s="40">
        <f t="shared" si="137"/>
        <v>0</v>
      </c>
    </row>
    <row r="1294" spans="1:93" ht="22.5" hidden="1" customHeight="1">
      <c r="A1294" s="277"/>
      <c r="B1294" s="275"/>
      <c r="C1294" s="75"/>
      <c r="D1294" s="78"/>
      <c r="E1294" s="75"/>
      <c r="F1294" s="80"/>
      <c r="G1294" s="78"/>
      <c r="H1294" s="70"/>
      <c r="I1294" s="81"/>
      <c r="J1294" s="71" t="str">
        <f>IF(H1294="","",VLOOKUP(H1294,単重表!$C$6:'単重表'!$F$2502,2,FALSE))</f>
        <v/>
      </c>
      <c r="K1294" s="232"/>
      <c r="L1294" s="101">
        <f t="shared" si="130"/>
        <v>1</v>
      </c>
      <c r="M1294" s="46"/>
      <c r="N1294" s="101">
        <f t="shared" si="131"/>
        <v>1</v>
      </c>
      <c r="O1294" s="49"/>
      <c r="P1294" s="47" t="str">
        <f>IF(H1294="","",VLOOKUP(H1294,単重表!$C$6:'単重表'!$F$2502,3,FALSE))</f>
        <v/>
      </c>
      <c r="Q1294" s="47"/>
      <c r="R1294" s="56" t="e">
        <f t="shared" si="138"/>
        <v>#VALUE!</v>
      </c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275"/>
      <c r="AF1294" s="275"/>
      <c r="AG1294" s="40"/>
      <c r="AH1294" s="40"/>
      <c r="AI1294" s="40"/>
      <c r="AJ1294" s="58" t="str">
        <f>IF(H1294="","",VLOOKUP(H1294,単重表!$C$6:'単重表'!$F$2502,4,FALSE))</f>
        <v/>
      </c>
      <c r="AK1294" s="141" t="e">
        <f t="shared" si="132"/>
        <v>#VALUE!</v>
      </c>
      <c r="AL1294" s="40">
        <v>2</v>
      </c>
      <c r="AM1294" s="190" t="e">
        <f t="shared" si="133"/>
        <v>#VALUE!</v>
      </c>
      <c r="AO1294" s="191">
        <f t="shared" si="134"/>
        <v>0</v>
      </c>
      <c r="AP1294" s="182"/>
      <c r="AQ1294" s="183" t="str">
        <f t="shared" si="135"/>
        <v/>
      </c>
      <c r="AR1294" s="182"/>
      <c r="AS1294" s="184" t="str">
        <f t="shared" si="136"/>
        <v/>
      </c>
      <c r="AT1294" s="182"/>
      <c r="AU1294" s="276"/>
      <c r="AV1294" s="185"/>
      <c r="AW1294" s="185"/>
      <c r="AX1294" s="185"/>
      <c r="AY1294" s="185"/>
      <c r="AZ1294" s="185"/>
      <c r="BA1294" s="186"/>
      <c r="BB1294" s="80"/>
      <c r="BC1294" s="185"/>
      <c r="BD1294" s="185"/>
      <c r="BE1294" s="185"/>
      <c r="BF1294" s="185"/>
      <c r="BG1294" s="187"/>
      <c r="BH1294" s="278"/>
      <c r="BI1294" s="188"/>
      <c r="BJ1294" s="276"/>
      <c r="BL1294" s="40"/>
      <c r="BM1294" s="40"/>
      <c r="BN1294" s="40"/>
      <c r="BO1294" s="40"/>
      <c r="BP1294" s="40"/>
      <c r="BQ1294" s="40"/>
      <c r="BR1294" s="40"/>
      <c r="BS1294" s="40"/>
      <c r="BT1294" s="40"/>
      <c r="BU1294" s="40"/>
      <c r="BV1294" s="40"/>
      <c r="BW1294" s="40"/>
      <c r="BX1294" s="40"/>
      <c r="BY1294" s="40"/>
      <c r="BZ1294" s="40"/>
      <c r="CA1294" s="40"/>
      <c r="CB1294" s="40"/>
      <c r="CC1294" s="40"/>
      <c r="CD1294" s="40"/>
      <c r="CE1294" s="40"/>
      <c r="CF1294" s="40"/>
      <c r="CG1294" s="40"/>
      <c r="CH1294" s="40"/>
      <c r="CI1294" s="40"/>
      <c r="CJ1294" s="40"/>
      <c r="CK1294" s="40"/>
      <c r="CL1294" s="40"/>
      <c r="CM1294" s="40"/>
      <c r="CN1294" s="40"/>
      <c r="CO1294" s="40">
        <f t="shared" si="137"/>
        <v>0</v>
      </c>
    </row>
    <row r="1295" spans="1:93" ht="22.5" hidden="1" customHeight="1">
      <c r="A1295" s="277"/>
      <c r="B1295" s="275"/>
      <c r="C1295" s="75"/>
      <c r="D1295" s="78"/>
      <c r="E1295" s="75"/>
      <c r="F1295" s="80"/>
      <c r="G1295" s="78"/>
      <c r="H1295" s="70"/>
      <c r="I1295" s="81"/>
      <c r="J1295" s="71" t="str">
        <f>IF(H1295="","",VLOOKUP(H1295,単重表!$C$6:'単重表'!$F$2502,2,FALSE))</f>
        <v/>
      </c>
      <c r="K1295" s="232"/>
      <c r="L1295" s="101">
        <f t="shared" si="130"/>
        <v>1</v>
      </c>
      <c r="M1295" s="46"/>
      <c r="N1295" s="101">
        <f t="shared" si="131"/>
        <v>1</v>
      </c>
      <c r="O1295" s="49"/>
      <c r="P1295" s="47" t="str">
        <f>IF(H1295="","",VLOOKUP(H1295,単重表!$C$6:'単重表'!$F$2502,3,FALSE))</f>
        <v/>
      </c>
      <c r="Q1295" s="47"/>
      <c r="R1295" s="56" t="e">
        <f t="shared" si="138"/>
        <v>#VALUE!</v>
      </c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275"/>
      <c r="AF1295" s="275"/>
      <c r="AG1295" s="40"/>
      <c r="AH1295" s="40"/>
      <c r="AI1295" s="40"/>
      <c r="AJ1295" s="58" t="str">
        <f>IF(H1295="","",VLOOKUP(H1295,単重表!$C$6:'単重表'!$F$2502,4,FALSE))</f>
        <v/>
      </c>
      <c r="AK1295" s="141" t="e">
        <f t="shared" si="132"/>
        <v>#VALUE!</v>
      </c>
      <c r="AL1295" s="40">
        <v>2</v>
      </c>
      <c r="AM1295" s="190" t="e">
        <f t="shared" si="133"/>
        <v>#VALUE!</v>
      </c>
      <c r="AO1295" s="191">
        <f t="shared" si="134"/>
        <v>0</v>
      </c>
      <c r="AP1295" s="182"/>
      <c r="AQ1295" s="183" t="str">
        <f t="shared" si="135"/>
        <v/>
      </c>
      <c r="AR1295" s="182"/>
      <c r="AS1295" s="184" t="str">
        <f t="shared" si="136"/>
        <v/>
      </c>
      <c r="AT1295" s="182"/>
      <c r="AU1295" s="276"/>
      <c r="AV1295" s="185"/>
      <c r="AW1295" s="185"/>
      <c r="AX1295" s="185"/>
      <c r="AY1295" s="185"/>
      <c r="AZ1295" s="185"/>
      <c r="BA1295" s="186"/>
      <c r="BB1295" s="80"/>
      <c r="BC1295" s="185"/>
      <c r="BD1295" s="185"/>
      <c r="BE1295" s="185"/>
      <c r="BF1295" s="185"/>
      <c r="BG1295" s="187"/>
      <c r="BH1295" s="278"/>
      <c r="BI1295" s="188"/>
      <c r="BJ1295" s="276"/>
      <c r="BL1295" s="40"/>
      <c r="BM1295" s="40"/>
      <c r="BN1295" s="40"/>
      <c r="BO1295" s="40"/>
      <c r="BP1295" s="40"/>
      <c r="BQ1295" s="40"/>
      <c r="BR1295" s="40"/>
      <c r="BS1295" s="40"/>
      <c r="BT1295" s="40"/>
      <c r="BU1295" s="40"/>
      <c r="BV1295" s="40"/>
      <c r="BW1295" s="40"/>
      <c r="BX1295" s="40"/>
      <c r="BY1295" s="40"/>
      <c r="BZ1295" s="40"/>
      <c r="CA1295" s="40"/>
      <c r="CB1295" s="40"/>
      <c r="CC1295" s="40"/>
      <c r="CD1295" s="40"/>
      <c r="CE1295" s="40"/>
      <c r="CF1295" s="40"/>
      <c r="CG1295" s="40"/>
      <c r="CH1295" s="40"/>
      <c r="CI1295" s="40"/>
      <c r="CJ1295" s="40"/>
      <c r="CK1295" s="40"/>
      <c r="CL1295" s="40"/>
      <c r="CM1295" s="40"/>
      <c r="CN1295" s="40"/>
      <c r="CO1295" s="40">
        <f t="shared" si="137"/>
        <v>0</v>
      </c>
    </row>
    <row r="1296" spans="1:93" ht="22.5" hidden="1" customHeight="1">
      <c r="A1296" s="277"/>
      <c r="B1296" s="275"/>
      <c r="C1296" s="75"/>
      <c r="D1296" s="78"/>
      <c r="E1296" s="75"/>
      <c r="F1296" s="80"/>
      <c r="G1296" s="78"/>
      <c r="H1296" s="70"/>
      <c r="I1296" s="81"/>
      <c r="J1296" s="71" t="str">
        <f>IF(H1296="","",VLOOKUP(H1296,単重表!$C$6:'単重表'!$F$2502,2,FALSE))</f>
        <v/>
      </c>
      <c r="K1296" s="232"/>
      <c r="L1296" s="101">
        <f t="shared" si="130"/>
        <v>1</v>
      </c>
      <c r="M1296" s="46"/>
      <c r="N1296" s="101">
        <f t="shared" si="131"/>
        <v>1</v>
      </c>
      <c r="O1296" s="49"/>
      <c r="P1296" s="47" t="str">
        <f>IF(H1296="","",VLOOKUP(H1296,単重表!$C$6:'単重表'!$F$2502,3,FALSE))</f>
        <v/>
      </c>
      <c r="Q1296" s="47"/>
      <c r="R1296" s="56" t="e">
        <f t="shared" si="138"/>
        <v>#VALUE!</v>
      </c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275"/>
      <c r="AF1296" s="275"/>
      <c r="AG1296" s="40"/>
      <c r="AH1296" s="40"/>
      <c r="AI1296" s="40"/>
      <c r="AJ1296" s="58" t="str">
        <f>IF(H1296="","",VLOOKUP(H1296,単重表!$C$6:'単重表'!$F$2502,4,FALSE))</f>
        <v/>
      </c>
      <c r="AK1296" s="141" t="e">
        <f t="shared" si="132"/>
        <v>#VALUE!</v>
      </c>
      <c r="AL1296" s="40">
        <v>2</v>
      </c>
      <c r="AM1296" s="190" t="e">
        <f t="shared" si="133"/>
        <v>#VALUE!</v>
      </c>
      <c r="AO1296" s="191">
        <f t="shared" si="134"/>
        <v>0</v>
      </c>
      <c r="AP1296" s="182"/>
      <c r="AQ1296" s="183" t="str">
        <f t="shared" si="135"/>
        <v/>
      </c>
      <c r="AR1296" s="182"/>
      <c r="AS1296" s="184" t="str">
        <f t="shared" si="136"/>
        <v/>
      </c>
      <c r="AT1296" s="182"/>
      <c r="AU1296" s="276"/>
      <c r="AV1296" s="185"/>
      <c r="AW1296" s="185"/>
      <c r="AX1296" s="185"/>
      <c r="AY1296" s="185"/>
      <c r="AZ1296" s="185"/>
      <c r="BA1296" s="186"/>
      <c r="BB1296" s="80"/>
      <c r="BC1296" s="185"/>
      <c r="BD1296" s="185"/>
      <c r="BE1296" s="185"/>
      <c r="BF1296" s="185"/>
      <c r="BG1296" s="187"/>
      <c r="BH1296" s="278"/>
      <c r="BI1296" s="188"/>
      <c r="BJ1296" s="276"/>
      <c r="BL1296" s="40"/>
      <c r="BM1296" s="40"/>
      <c r="BN1296" s="40"/>
      <c r="BO1296" s="40"/>
      <c r="BP1296" s="40"/>
      <c r="BQ1296" s="40"/>
      <c r="BR1296" s="40"/>
      <c r="BS1296" s="40"/>
      <c r="BT1296" s="40"/>
      <c r="BU1296" s="40"/>
      <c r="BV1296" s="40"/>
      <c r="BW1296" s="40"/>
      <c r="BX1296" s="40"/>
      <c r="BY1296" s="40"/>
      <c r="BZ1296" s="40"/>
      <c r="CA1296" s="40"/>
      <c r="CB1296" s="40"/>
      <c r="CC1296" s="40"/>
      <c r="CD1296" s="40"/>
      <c r="CE1296" s="40"/>
      <c r="CF1296" s="40"/>
      <c r="CG1296" s="40"/>
      <c r="CH1296" s="40"/>
      <c r="CI1296" s="40"/>
      <c r="CJ1296" s="40"/>
      <c r="CK1296" s="40"/>
      <c r="CL1296" s="40"/>
      <c r="CM1296" s="40"/>
      <c r="CN1296" s="40"/>
      <c r="CO1296" s="40">
        <f t="shared" si="137"/>
        <v>0</v>
      </c>
    </row>
    <row r="1297" spans="1:93" ht="22.5" hidden="1" customHeight="1">
      <c r="A1297" s="277"/>
      <c r="B1297" s="275"/>
      <c r="C1297" s="75"/>
      <c r="D1297" s="78"/>
      <c r="E1297" s="75"/>
      <c r="F1297" s="80"/>
      <c r="G1297" s="78"/>
      <c r="H1297" s="70"/>
      <c r="I1297" s="81"/>
      <c r="J1297" s="71" t="str">
        <f>IF(H1297="","",VLOOKUP(H1297,単重表!$C$6:'単重表'!$F$2502,2,FALSE))</f>
        <v/>
      </c>
      <c r="K1297" s="232"/>
      <c r="L1297" s="101">
        <f t="shared" si="130"/>
        <v>1</v>
      </c>
      <c r="M1297" s="46"/>
      <c r="N1297" s="101">
        <f t="shared" si="131"/>
        <v>1</v>
      </c>
      <c r="O1297" s="49"/>
      <c r="P1297" s="47" t="str">
        <f>IF(H1297="","",VLOOKUP(H1297,単重表!$C$6:'単重表'!$F$2502,3,FALSE))</f>
        <v/>
      </c>
      <c r="Q1297" s="47"/>
      <c r="R1297" s="56" t="e">
        <f t="shared" si="138"/>
        <v>#VALUE!</v>
      </c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275"/>
      <c r="AF1297" s="275"/>
      <c r="AG1297" s="40"/>
      <c r="AH1297" s="40"/>
      <c r="AI1297" s="40"/>
      <c r="AJ1297" s="58" t="str">
        <f>IF(H1297="","",VLOOKUP(H1297,単重表!$C$6:'単重表'!$F$2502,4,FALSE))</f>
        <v/>
      </c>
      <c r="AK1297" s="141" t="e">
        <f t="shared" si="132"/>
        <v>#VALUE!</v>
      </c>
      <c r="AL1297" s="40">
        <v>2</v>
      </c>
      <c r="AM1297" s="190" t="e">
        <f t="shared" si="133"/>
        <v>#VALUE!</v>
      </c>
      <c r="AO1297" s="191">
        <f t="shared" si="134"/>
        <v>0</v>
      </c>
      <c r="AP1297" s="182"/>
      <c r="AQ1297" s="183" t="str">
        <f t="shared" si="135"/>
        <v/>
      </c>
      <c r="AR1297" s="182"/>
      <c r="AS1297" s="184" t="str">
        <f t="shared" si="136"/>
        <v/>
      </c>
      <c r="AT1297" s="182"/>
      <c r="AU1297" s="276"/>
      <c r="AV1297" s="185"/>
      <c r="AW1297" s="185"/>
      <c r="AX1297" s="185"/>
      <c r="AY1297" s="185"/>
      <c r="AZ1297" s="185"/>
      <c r="BA1297" s="186"/>
      <c r="BB1297" s="80"/>
      <c r="BC1297" s="185"/>
      <c r="BD1297" s="185"/>
      <c r="BE1297" s="185"/>
      <c r="BF1297" s="185"/>
      <c r="BG1297" s="187"/>
      <c r="BH1297" s="278"/>
      <c r="BI1297" s="188"/>
      <c r="BJ1297" s="276"/>
      <c r="BL1297" s="40"/>
      <c r="BM1297" s="40"/>
      <c r="BN1297" s="40"/>
      <c r="BO1297" s="40"/>
      <c r="BP1297" s="40"/>
      <c r="BQ1297" s="40"/>
      <c r="BR1297" s="40"/>
      <c r="BS1297" s="40"/>
      <c r="BT1297" s="40"/>
      <c r="BU1297" s="40"/>
      <c r="BV1297" s="40"/>
      <c r="BW1297" s="40"/>
      <c r="BX1297" s="40"/>
      <c r="BY1297" s="40"/>
      <c r="BZ1297" s="40"/>
      <c r="CA1297" s="40"/>
      <c r="CB1297" s="40"/>
      <c r="CC1297" s="40"/>
      <c r="CD1297" s="40"/>
      <c r="CE1297" s="40"/>
      <c r="CF1297" s="40"/>
      <c r="CG1297" s="40"/>
      <c r="CH1297" s="40"/>
      <c r="CI1297" s="40"/>
      <c r="CJ1297" s="40"/>
      <c r="CK1297" s="40"/>
      <c r="CL1297" s="40"/>
      <c r="CM1297" s="40"/>
      <c r="CN1297" s="40"/>
      <c r="CO1297" s="40">
        <f t="shared" si="137"/>
        <v>0</v>
      </c>
    </row>
    <row r="1298" spans="1:93" ht="22.5" hidden="1" customHeight="1">
      <c r="A1298" s="277"/>
      <c r="B1298" s="275"/>
      <c r="C1298" s="75"/>
      <c r="D1298" s="78"/>
      <c r="E1298" s="75"/>
      <c r="F1298" s="80"/>
      <c r="G1298" s="78"/>
      <c r="H1298" s="70"/>
      <c r="I1298" s="81"/>
      <c r="J1298" s="71" t="str">
        <f>IF(H1298="","",VLOOKUP(H1298,単重表!$C$6:'単重表'!$F$2502,2,FALSE))</f>
        <v/>
      </c>
      <c r="K1298" s="232"/>
      <c r="L1298" s="101">
        <f t="shared" si="130"/>
        <v>1</v>
      </c>
      <c r="M1298" s="46"/>
      <c r="N1298" s="101">
        <f t="shared" si="131"/>
        <v>1</v>
      </c>
      <c r="O1298" s="49"/>
      <c r="P1298" s="47" t="str">
        <f>IF(H1298="","",VLOOKUP(H1298,単重表!$C$6:'単重表'!$F$2502,3,FALSE))</f>
        <v/>
      </c>
      <c r="Q1298" s="47"/>
      <c r="R1298" s="56" t="e">
        <f t="shared" si="138"/>
        <v>#VALUE!</v>
      </c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275"/>
      <c r="AF1298" s="275"/>
      <c r="AG1298" s="40"/>
      <c r="AH1298" s="40"/>
      <c r="AI1298" s="40"/>
      <c r="AJ1298" s="58" t="str">
        <f>IF(H1298="","",VLOOKUP(H1298,単重表!$C$6:'単重表'!$F$2502,4,FALSE))</f>
        <v/>
      </c>
      <c r="AK1298" s="141" t="e">
        <f t="shared" si="132"/>
        <v>#VALUE!</v>
      </c>
      <c r="AL1298" s="40">
        <v>2</v>
      </c>
      <c r="AM1298" s="190" t="e">
        <f t="shared" si="133"/>
        <v>#VALUE!</v>
      </c>
      <c r="AO1298" s="191">
        <f t="shared" si="134"/>
        <v>0</v>
      </c>
      <c r="AP1298" s="182"/>
      <c r="AQ1298" s="183" t="str">
        <f t="shared" si="135"/>
        <v/>
      </c>
      <c r="AR1298" s="182"/>
      <c r="AS1298" s="184" t="str">
        <f t="shared" si="136"/>
        <v/>
      </c>
      <c r="AT1298" s="182"/>
      <c r="AU1298" s="276"/>
      <c r="AV1298" s="185"/>
      <c r="AW1298" s="185"/>
      <c r="AX1298" s="185"/>
      <c r="AY1298" s="185"/>
      <c r="AZ1298" s="185"/>
      <c r="BA1298" s="186"/>
      <c r="BB1298" s="80"/>
      <c r="BC1298" s="185"/>
      <c r="BD1298" s="185"/>
      <c r="BE1298" s="185"/>
      <c r="BF1298" s="185"/>
      <c r="BG1298" s="187"/>
      <c r="BH1298" s="278"/>
      <c r="BI1298" s="188"/>
      <c r="BJ1298" s="276"/>
      <c r="BL1298" s="40"/>
      <c r="BM1298" s="40"/>
      <c r="BN1298" s="40"/>
      <c r="BO1298" s="40"/>
      <c r="BP1298" s="40"/>
      <c r="BQ1298" s="40"/>
      <c r="BR1298" s="40"/>
      <c r="BS1298" s="40"/>
      <c r="BT1298" s="40"/>
      <c r="BU1298" s="40"/>
      <c r="BV1298" s="40"/>
      <c r="BW1298" s="40"/>
      <c r="BX1298" s="40"/>
      <c r="BY1298" s="40"/>
      <c r="BZ1298" s="40"/>
      <c r="CA1298" s="40"/>
      <c r="CB1298" s="40"/>
      <c r="CC1298" s="40"/>
      <c r="CD1298" s="40"/>
      <c r="CE1298" s="40"/>
      <c r="CF1298" s="40"/>
      <c r="CG1298" s="40"/>
      <c r="CH1298" s="40"/>
      <c r="CI1298" s="40"/>
      <c r="CJ1298" s="40"/>
      <c r="CK1298" s="40"/>
      <c r="CL1298" s="40"/>
      <c r="CM1298" s="40"/>
      <c r="CN1298" s="40"/>
      <c r="CO1298" s="40">
        <f t="shared" si="137"/>
        <v>0</v>
      </c>
    </row>
    <row r="1299" spans="1:93" ht="22.5" hidden="1" customHeight="1">
      <c r="A1299" s="277"/>
      <c r="B1299" s="275"/>
      <c r="C1299" s="75"/>
      <c r="D1299" s="78"/>
      <c r="E1299" s="75"/>
      <c r="F1299" s="80"/>
      <c r="G1299" s="78"/>
      <c r="H1299" s="70"/>
      <c r="I1299" s="81"/>
      <c r="J1299" s="71" t="str">
        <f>IF(H1299="","",VLOOKUP(H1299,単重表!$C$6:'単重表'!$F$2502,2,FALSE))</f>
        <v/>
      </c>
      <c r="K1299" s="232"/>
      <c r="L1299" s="101">
        <f t="shared" si="130"/>
        <v>1</v>
      </c>
      <c r="M1299" s="46"/>
      <c r="N1299" s="101">
        <f t="shared" si="131"/>
        <v>1</v>
      </c>
      <c r="O1299" s="49"/>
      <c r="P1299" s="47" t="str">
        <f>IF(H1299="","",VLOOKUP(H1299,単重表!$C$6:'単重表'!$F$2502,3,FALSE))</f>
        <v/>
      </c>
      <c r="Q1299" s="47"/>
      <c r="R1299" s="56" t="e">
        <f t="shared" si="138"/>
        <v>#VALUE!</v>
      </c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275"/>
      <c r="AF1299" s="275"/>
      <c r="AG1299" s="40"/>
      <c r="AH1299" s="40"/>
      <c r="AI1299" s="40"/>
      <c r="AJ1299" s="58" t="str">
        <f>IF(H1299="","",VLOOKUP(H1299,単重表!$C$6:'単重表'!$F$2502,4,FALSE))</f>
        <v/>
      </c>
      <c r="AK1299" s="141" t="e">
        <f t="shared" si="132"/>
        <v>#VALUE!</v>
      </c>
      <c r="AL1299" s="40">
        <v>2</v>
      </c>
      <c r="AM1299" s="190" t="e">
        <f t="shared" si="133"/>
        <v>#VALUE!</v>
      </c>
      <c r="AO1299" s="191">
        <f t="shared" si="134"/>
        <v>0</v>
      </c>
      <c r="AP1299" s="182"/>
      <c r="AQ1299" s="183" t="str">
        <f t="shared" si="135"/>
        <v/>
      </c>
      <c r="AR1299" s="182"/>
      <c r="AS1299" s="184" t="str">
        <f t="shared" si="136"/>
        <v/>
      </c>
      <c r="AT1299" s="182"/>
      <c r="AU1299" s="276"/>
      <c r="AV1299" s="185"/>
      <c r="AW1299" s="185"/>
      <c r="AX1299" s="185"/>
      <c r="AY1299" s="185"/>
      <c r="AZ1299" s="185"/>
      <c r="BA1299" s="186"/>
      <c r="BB1299" s="80"/>
      <c r="BC1299" s="185"/>
      <c r="BD1299" s="185"/>
      <c r="BE1299" s="185"/>
      <c r="BF1299" s="185"/>
      <c r="BG1299" s="187"/>
      <c r="BH1299" s="278"/>
      <c r="BI1299" s="188"/>
      <c r="BJ1299" s="276"/>
      <c r="BL1299" s="40"/>
      <c r="BM1299" s="40"/>
      <c r="BN1299" s="40"/>
      <c r="BO1299" s="40"/>
      <c r="BP1299" s="40"/>
      <c r="BQ1299" s="40"/>
      <c r="BR1299" s="40"/>
      <c r="BS1299" s="40"/>
      <c r="BT1299" s="40"/>
      <c r="BU1299" s="40"/>
      <c r="BV1299" s="40"/>
      <c r="BW1299" s="40"/>
      <c r="BX1299" s="40"/>
      <c r="BY1299" s="40"/>
      <c r="BZ1299" s="40"/>
      <c r="CA1299" s="40"/>
      <c r="CB1299" s="40"/>
      <c r="CC1299" s="40"/>
      <c r="CD1299" s="40"/>
      <c r="CE1299" s="40"/>
      <c r="CF1299" s="40"/>
      <c r="CG1299" s="40"/>
      <c r="CH1299" s="40"/>
      <c r="CI1299" s="40"/>
      <c r="CJ1299" s="40"/>
      <c r="CK1299" s="40"/>
      <c r="CL1299" s="40"/>
      <c r="CM1299" s="40"/>
      <c r="CN1299" s="40"/>
      <c r="CO1299" s="40">
        <f t="shared" si="137"/>
        <v>0</v>
      </c>
    </row>
    <row r="1300" spans="1:93" ht="22.5" hidden="1" customHeight="1">
      <c r="A1300" s="277"/>
      <c r="B1300" s="275"/>
      <c r="C1300" s="75"/>
      <c r="D1300" s="78"/>
      <c r="E1300" s="75"/>
      <c r="F1300" s="80"/>
      <c r="G1300" s="78"/>
      <c r="H1300" s="70"/>
      <c r="I1300" s="81"/>
      <c r="J1300" s="71" t="str">
        <f>IF(H1300="","",VLOOKUP(H1300,単重表!$C$6:'単重表'!$F$2502,2,FALSE))</f>
        <v/>
      </c>
      <c r="K1300" s="232"/>
      <c r="L1300" s="101">
        <f t="shared" si="130"/>
        <v>1</v>
      </c>
      <c r="M1300" s="46"/>
      <c r="N1300" s="101">
        <f t="shared" si="131"/>
        <v>1</v>
      </c>
      <c r="O1300" s="49"/>
      <c r="P1300" s="47" t="str">
        <f>IF(H1300="","",VLOOKUP(H1300,単重表!$C$6:'単重表'!$F$2502,3,FALSE))</f>
        <v/>
      </c>
      <c r="Q1300" s="47"/>
      <c r="R1300" s="56" t="e">
        <f t="shared" si="138"/>
        <v>#VALUE!</v>
      </c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275"/>
      <c r="AF1300" s="275"/>
      <c r="AG1300" s="40"/>
      <c r="AH1300" s="40"/>
      <c r="AI1300" s="40"/>
      <c r="AJ1300" s="58" t="str">
        <f>IF(H1300="","",VLOOKUP(H1300,単重表!$C$6:'単重表'!$F$2502,4,FALSE))</f>
        <v/>
      </c>
      <c r="AK1300" s="141" t="e">
        <f t="shared" si="132"/>
        <v>#VALUE!</v>
      </c>
      <c r="AL1300" s="40">
        <v>2</v>
      </c>
      <c r="AM1300" s="190" t="e">
        <f t="shared" si="133"/>
        <v>#VALUE!</v>
      </c>
      <c r="AO1300" s="191">
        <f t="shared" si="134"/>
        <v>0</v>
      </c>
      <c r="AP1300" s="182"/>
      <c r="AQ1300" s="183" t="str">
        <f t="shared" si="135"/>
        <v/>
      </c>
      <c r="AR1300" s="182"/>
      <c r="AS1300" s="184" t="str">
        <f t="shared" si="136"/>
        <v/>
      </c>
      <c r="AT1300" s="182"/>
      <c r="AU1300" s="276"/>
      <c r="AV1300" s="185"/>
      <c r="AW1300" s="185"/>
      <c r="AX1300" s="185"/>
      <c r="AY1300" s="185"/>
      <c r="AZ1300" s="185"/>
      <c r="BA1300" s="186"/>
      <c r="BB1300" s="80"/>
      <c r="BC1300" s="185"/>
      <c r="BD1300" s="185"/>
      <c r="BE1300" s="185"/>
      <c r="BF1300" s="185"/>
      <c r="BG1300" s="187"/>
      <c r="BH1300" s="278"/>
      <c r="BI1300" s="188"/>
      <c r="BJ1300" s="276"/>
      <c r="BL1300" s="40"/>
      <c r="BM1300" s="40"/>
      <c r="BN1300" s="40"/>
      <c r="BO1300" s="40"/>
      <c r="BP1300" s="40"/>
      <c r="BQ1300" s="40"/>
      <c r="BR1300" s="40"/>
      <c r="BS1300" s="40"/>
      <c r="BT1300" s="40"/>
      <c r="BU1300" s="40"/>
      <c r="BV1300" s="40"/>
      <c r="BW1300" s="40"/>
      <c r="BX1300" s="40"/>
      <c r="BY1300" s="40"/>
      <c r="BZ1300" s="40"/>
      <c r="CA1300" s="40"/>
      <c r="CB1300" s="40"/>
      <c r="CC1300" s="40"/>
      <c r="CD1300" s="40"/>
      <c r="CE1300" s="40"/>
      <c r="CF1300" s="40"/>
      <c r="CG1300" s="40"/>
      <c r="CH1300" s="40"/>
      <c r="CI1300" s="40"/>
      <c r="CJ1300" s="40"/>
      <c r="CK1300" s="40"/>
      <c r="CL1300" s="40"/>
      <c r="CM1300" s="40"/>
      <c r="CN1300" s="40"/>
      <c r="CO1300" s="40">
        <f t="shared" si="137"/>
        <v>0</v>
      </c>
    </row>
    <row r="1301" spans="1:93" ht="22.5" hidden="1" customHeight="1">
      <c r="A1301" s="277"/>
      <c r="B1301" s="275"/>
      <c r="C1301" s="75"/>
      <c r="D1301" s="78"/>
      <c r="E1301" s="75"/>
      <c r="F1301" s="80"/>
      <c r="G1301" s="78"/>
      <c r="H1301" s="70"/>
      <c r="I1301" s="81"/>
      <c r="J1301" s="71" t="str">
        <f>IF(H1301="","",VLOOKUP(H1301,単重表!$C$6:'単重表'!$F$2502,2,FALSE))</f>
        <v/>
      </c>
      <c r="K1301" s="232"/>
      <c r="L1301" s="101">
        <f t="shared" si="130"/>
        <v>1</v>
      </c>
      <c r="M1301" s="46"/>
      <c r="N1301" s="101">
        <f t="shared" si="131"/>
        <v>1</v>
      </c>
      <c r="O1301" s="49"/>
      <c r="P1301" s="47" t="str">
        <f>IF(H1301="","",VLOOKUP(H1301,単重表!$C$6:'単重表'!$F$2502,3,FALSE))</f>
        <v/>
      </c>
      <c r="Q1301" s="47"/>
      <c r="R1301" s="56" t="e">
        <f t="shared" si="138"/>
        <v>#VALUE!</v>
      </c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275"/>
      <c r="AF1301" s="275"/>
      <c r="AG1301" s="40"/>
      <c r="AH1301" s="40"/>
      <c r="AI1301" s="40"/>
      <c r="AJ1301" s="58" t="str">
        <f>IF(H1301="","",VLOOKUP(H1301,単重表!$C$6:'単重表'!$F$2502,4,FALSE))</f>
        <v/>
      </c>
      <c r="AK1301" s="141" t="e">
        <f t="shared" si="132"/>
        <v>#VALUE!</v>
      </c>
      <c r="AL1301" s="40">
        <v>2</v>
      </c>
      <c r="AM1301" s="190" t="e">
        <f t="shared" si="133"/>
        <v>#VALUE!</v>
      </c>
      <c r="AO1301" s="191">
        <f t="shared" si="134"/>
        <v>0</v>
      </c>
      <c r="AP1301" s="182"/>
      <c r="AQ1301" s="183" t="str">
        <f t="shared" si="135"/>
        <v/>
      </c>
      <c r="AR1301" s="182"/>
      <c r="AS1301" s="184" t="str">
        <f t="shared" si="136"/>
        <v/>
      </c>
      <c r="AT1301" s="182"/>
      <c r="AU1301" s="276"/>
      <c r="AV1301" s="185"/>
      <c r="AW1301" s="185"/>
      <c r="AX1301" s="185"/>
      <c r="AY1301" s="185"/>
      <c r="AZ1301" s="185"/>
      <c r="BA1301" s="186"/>
      <c r="BB1301" s="80"/>
      <c r="BC1301" s="185"/>
      <c r="BD1301" s="185"/>
      <c r="BE1301" s="185"/>
      <c r="BF1301" s="185"/>
      <c r="BG1301" s="187"/>
      <c r="BH1301" s="278"/>
      <c r="BI1301" s="188"/>
      <c r="BJ1301" s="276"/>
      <c r="BL1301" s="40"/>
      <c r="BM1301" s="40"/>
      <c r="BN1301" s="40"/>
      <c r="BO1301" s="40"/>
      <c r="BP1301" s="40"/>
      <c r="BQ1301" s="40"/>
      <c r="BR1301" s="40"/>
      <c r="BS1301" s="40"/>
      <c r="BT1301" s="40"/>
      <c r="BU1301" s="40"/>
      <c r="BV1301" s="40"/>
      <c r="BW1301" s="40"/>
      <c r="BX1301" s="40"/>
      <c r="BY1301" s="40"/>
      <c r="BZ1301" s="40"/>
      <c r="CA1301" s="40"/>
      <c r="CB1301" s="40"/>
      <c r="CC1301" s="40"/>
      <c r="CD1301" s="40"/>
      <c r="CE1301" s="40"/>
      <c r="CF1301" s="40"/>
      <c r="CG1301" s="40"/>
      <c r="CH1301" s="40"/>
      <c r="CI1301" s="40"/>
      <c r="CJ1301" s="40"/>
      <c r="CK1301" s="40"/>
      <c r="CL1301" s="40"/>
      <c r="CM1301" s="40"/>
      <c r="CN1301" s="40"/>
      <c r="CO1301" s="40">
        <f t="shared" si="137"/>
        <v>0</v>
      </c>
    </row>
    <row r="1302" spans="1:93" ht="22.5" hidden="1" customHeight="1">
      <c r="A1302" s="277"/>
      <c r="B1302" s="275"/>
      <c r="C1302" s="75"/>
      <c r="D1302" s="78"/>
      <c r="E1302" s="75"/>
      <c r="F1302" s="80"/>
      <c r="G1302" s="78"/>
      <c r="H1302" s="70"/>
      <c r="I1302" s="81"/>
      <c r="J1302" s="71" t="str">
        <f>IF(H1302="","",VLOOKUP(H1302,単重表!$C$6:'単重表'!$F$2502,2,FALSE))</f>
        <v/>
      </c>
      <c r="K1302" s="232"/>
      <c r="L1302" s="101">
        <f t="shared" si="130"/>
        <v>1</v>
      </c>
      <c r="M1302" s="46"/>
      <c r="N1302" s="101">
        <f t="shared" si="131"/>
        <v>1</v>
      </c>
      <c r="O1302" s="49"/>
      <c r="P1302" s="47" t="str">
        <f>IF(H1302="","",VLOOKUP(H1302,単重表!$C$6:'単重表'!$F$2502,3,FALSE))</f>
        <v/>
      </c>
      <c r="Q1302" s="47"/>
      <c r="R1302" s="56" t="e">
        <f t="shared" si="138"/>
        <v>#VALUE!</v>
      </c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275"/>
      <c r="AF1302" s="275"/>
      <c r="AG1302" s="40"/>
      <c r="AH1302" s="40"/>
      <c r="AI1302" s="40"/>
      <c r="AJ1302" s="58" t="str">
        <f>IF(H1302="","",VLOOKUP(H1302,単重表!$C$6:'単重表'!$F$2502,4,FALSE))</f>
        <v/>
      </c>
      <c r="AK1302" s="141" t="e">
        <f t="shared" si="132"/>
        <v>#VALUE!</v>
      </c>
      <c r="AL1302" s="40">
        <v>2</v>
      </c>
      <c r="AM1302" s="190" t="e">
        <f t="shared" si="133"/>
        <v>#VALUE!</v>
      </c>
      <c r="AO1302" s="191">
        <f t="shared" si="134"/>
        <v>0</v>
      </c>
      <c r="AP1302" s="182"/>
      <c r="AQ1302" s="183" t="str">
        <f t="shared" si="135"/>
        <v/>
      </c>
      <c r="AR1302" s="182"/>
      <c r="AS1302" s="184" t="str">
        <f t="shared" si="136"/>
        <v/>
      </c>
      <c r="AT1302" s="182"/>
      <c r="AU1302" s="276"/>
      <c r="AV1302" s="185"/>
      <c r="AW1302" s="185"/>
      <c r="AX1302" s="185"/>
      <c r="AY1302" s="185"/>
      <c r="AZ1302" s="185"/>
      <c r="BA1302" s="186"/>
      <c r="BB1302" s="80"/>
      <c r="BC1302" s="185"/>
      <c r="BD1302" s="185"/>
      <c r="BE1302" s="185"/>
      <c r="BF1302" s="185"/>
      <c r="BG1302" s="187"/>
      <c r="BH1302" s="278"/>
      <c r="BI1302" s="188"/>
      <c r="BJ1302" s="276"/>
      <c r="BL1302" s="40"/>
      <c r="BM1302" s="40"/>
      <c r="BN1302" s="40"/>
      <c r="BO1302" s="40"/>
      <c r="BP1302" s="40"/>
      <c r="BQ1302" s="40"/>
      <c r="BR1302" s="40"/>
      <c r="BS1302" s="40"/>
      <c r="BT1302" s="40"/>
      <c r="BU1302" s="40"/>
      <c r="BV1302" s="40"/>
      <c r="BW1302" s="40"/>
      <c r="BX1302" s="40"/>
      <c r="BY1302" s="40"/>
      <c r="BZ1302" s="40"/>
      <c r="CA1302" s="40"/>
      <c r="CB1302" s="40"/>
      <c r="CC1302" s="40"/>
      <c r="CD1302" s="40"/>
      <c r="CE1302" s="40"/>
      <c r="CF1302" s="40"/>
      <c r="CG1302" s="40"/>
      <c r="CH1302" s="40"/>
      <c r="CI1302" s="40"/>
      <c r="CJ1302" s="40"/>
      <c r="CK1302" s="40"/>
      <c r="CL1302" s="40"/>
      <c r="CM1302" s="40"/>
      <c r="CN1302" s="40"/>
      <c r="CO1302" s="40">
        <f t="shared" si="137"/>
        <v>0</v>
      </c>
    </row>
    <row r="1303" spans="1:93" ht="22.5" hidden="1" customHeight="1">
      <c r="A1303" s="277"/>
      <c r="B1303" s="275"/>
      <c r="C1303" s="75"/>
      <c r="D1303" s="78"/>
      <c r="E1303" s="75"/>
      <c r="F1303" s="80"/>
      <c r="G1303" s="78"/>
      <c r="H1303" s="70"/>
      <c r="I1303" s="81"/>
      <c r="J1303" s="71" t="str">
        <f>IF(H1303="","",VLOOKUP(H1303,単重表!$C$6:'単重表'!$F$2502,2,FALSE))</f>
        <v/>
      </c>
      <c r="K1303" s="232"/>
      <c r="L1303" s="101">
        <f t="shared" si="130"/>
        <v>1</v>
      </c>
      <c r="M1303" s="46"/>
      <c r="N1303" s="101">
        <f t="shared" si="131"/>
        <v>1</v>
      </c>
      <c r="O1303" s="49"/>
      <c r="P1303" s="47" t="str">
        <f>IF(H1303="","",VLOOKUP(H1303,単重表!$C$6:'単重表'!$F$2502,3,FALSE))</f>
        <v/>
      </c>
      <c r="Q1303" s="47"/>
      <c r="R1303" s="56" t="e">
        <f t="shared" si="138"/>
        <v>#VALUE!</v>
      </c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275"/>
      <c r="AF1303" s="275"/>
      <c r="AG1303" s="40"/>
      <c r="AH1303" s="40"/>
      <c r="AI1303" s="40"/>
      <c r="AJ1303" s="58" t="str">
        <f>IF(H1303="","",VLOOKUP(H1303,単重表!$C$6:'単重表'!$F$2502,4,FALSE))</f>
        <v/>
      </c>
      <c r="AK1303" s="141" t="e">
        <f t="shared" si="132"/>
        <v>#VALUE!</v>
      </c>
      <c r="AL1303" s="40">
        <v>2</v>
      </c>
      <c r="AM1303" s="190" t="e">
        <f t="shared" si="133"/>
        <v>#VALUE!</v>
      </c>
      <c r="AO1303" s="191">
        <f t="shared" si="134"/>
        <v>0</v>
      </c>
      <c r="AP1303" s="182"/>
      <c r="AQ1303" s="183" t="str">
        <f t="shared" si="135"/>
        <v/>
      </c>
      <c r="AR1303" s="182"/>
      <c r="AS1303" s="184" t="str">
        <f t="shared" si="136"/>
        <v/>
      </c>
      <c r="AT1303" s="182"/>
      <c r="AU1303" s="276"/>
      <c r="AV1303" s="185"/>
      <c r="AW1303" s="185"/>
      <c r="AX1303" s="185"/>
      <c r="AY1303" s="185"/>
      <c r="AZ1303" s="185"/>
      <c r="BA1303" s="186"/>
      <c r="BB1303" s="80"/>
      <c r="BC1303" s="185"/>
      <c r="BD1303" s="185"/>
      <c r="BE1303" s="185"/>
      <c r="BF1303" s="185"/>
      <c r="BG1303" s="187"/>
      <c r="BH1303" s="278"/>
      <c r="BI1303" s="188"/>
      <c r="BJ1303" s="276"/>
      <c r="BL1303" s="40"/>
      <c r="BM1303" s="40"/>
      <c r="BN1303" s="40"/>
      <c r="BO1303" s="40"/>
      <c r="BP1303" s="40"/>
      <c r="BQ1303" s="40"/>
      <c r="BR1303" s="40"/>
      <c r="BS1303" s="40"/>
      <c r="BT1303" s="40"/>
      <c r="BU1303" s="40"/>
      <c r="BV1303" s="40"/>
      <c r="BW1303" s="40"/>
      <c r="BX1303" s="40"/>
      <c r="BY1303" s="40"/>
      <c r="BZ1303" s="40"/>
      <c r="CA1303" s="40"/>
      <c r="CB1303" s="40"/>
      <c r="CC1303" s="40"/>
      <c r="CD1303" s="40"/>
      <c r="CE1303" s="40"/>
      <c r="CF1303" s="40"/>
      <c r="CG1303" s="40"/>
      <c r="CH1303" s="40"/>
      <c r="CI1303" s="40"/>
      <c r="CJ1303" s="40"/>
      <c r="CK1303" s="40"/>
      <c r="CL1303" s="40"/>
      <c r="CM1303" s="40"/>
      <c r="CN1303" s="40"/>
      <c r="CO1303" s="40">
        <f t="shared" si="137"/>
        <v>0</v>
      </c>
    </row>
    <row r="1304" spans="1:93" ht="22.5" hidden="1" customHeight="1">
      <c r="A1304" s="277"/>
      <c r="B1304" s="275"/>
      <c r="C1304" s="75"/>
      <c r="D1304" s="78"/>
      <c r="E1304" s="75"/>
      <c r="F1304" s="80"/>
      <c r="G1304" s="78"/>
      <c r="H1304" s="70"/>
      <c r="I1304" s="81"/>
      <c r="J1304" s="71" t="str">
        <f>IF(H1304="","",VLOOKUP(H1304,単重表!$C$6:'単重表'!$F$2502,2,FALSE))</f>
        <v/>
      </c>
      <c r="K1304" s="232"/>
      <c r="L1304" s="101">
        <f t="shared" si="130"/>
        <v>1</v>
      </c>
      <c r="M1304" s="46"/>
      <c r="N1304" s="101">
        <f t="shared" si="131"/>
        <v>1</v>
      </c>
      <c r="O1304" s="49"/>
      <c r="P1304" s="47" t="str">
        <f>IF(H1304="","",VLOOKUP(H1304,単重表!$C$6:'単重表'!$F$2502,3,FALSE))</f>
        <v/>
      </c>
      <c r="Q1304" s="47"/>
      <c r="R1304" s="56" t="e">
        <f t="shared" si="138"/>
        <v>#VALUE!</v>
      </c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275"/>
      <c r="AF1304" s="275"/>
      <c r="AG1304" s="40"/>
      <c r="AH1304" s="40"/>
      <c r="AI1304" s="40"/>
      <c r="AJ1304" s="58" t="str">
        <f>IF(H1304="","",VLOOKUP(H1304,単重表!$C$6:'単重表'!$F$2502,4,FALSE))</f>
        <v/>
      </c>
      <c r="AK1304" s="141" t="e">
        <f t="shared" si="132"/>
        <v>#VALUE!</v>
      </c>
      <c r="AL1304" s="40">
        <v>2</v>
      </c>
      <c r="AM1304" s="190" t="e">
        <f t="shared" si="133"/>
        <v>#VALUE!</v>
      </c>
      <c r="AO1304" s="191">
        <f t="shared" si="134"/>
        <v>0</v>
      </c>
      <c r="AP1304" s="182"/>
      <c r="AQ1304" s="183" t="str">
        <f t="shared" si="135"/>
        <v/>
      </c>
      <c r="AR1304" s="182"/>
      <c r="AS1304" s="184" t="str">
        <f t="shared" si="136"/>
        <v/>
      </c>
      <c r="AT1304" s="182"/>
      <c r="AU1304" s="276"/>
      <c r="AV1304" s="185"/>
      <c r="AW1304" s="185"/>
      <c r="AX1304" s="185"/>
      <c r="AY1304" s="185"/>
      <c r="AZ1304" s="185"/>
      <c r="BA1304" s="186"/>
      <c r="BB1304" s="80"/>
      <c r="BC1304" s="185"/>
      <c r="BD1304" s="185"/>
      <c r="BE1304" s="185"/>
      <c r="BF1304" s="185"/>
      <c r="BG1304" s="187"/>
      <c r="BH1304" s="278"/>
      <c r="BI1304" s="188"/>
      <c r="BJ1304" s="276"/>
      <c r="BL1304" s="40"/>
      <c r="BM1304" s="40"/>
      <c r="BN1304" s="40"/>
      <c r="BO1304" s="40"/>
      <c r="BP1304" s="40"/>
      <c r="BQ1304" s="40"/>
      <c r="BR1304" s="40"/>
      <c r="BS1304" s="40"/>
      <c r="BT1304" s="40"/>
      <c r="BU1304" s="40"/>
      <c r="BV1304" s="40"/>
      <c r="BW1304" s="40"/>
      <c r="BX1304" s="40"/>
      <c r="BY1304" s="40"/>
      <c r="BZ1304" s="40"/>
      <c r="CA1304" s="40"/>
      <c r="CB1304" s="40"/>
      <c r="CC1304" s="40"/>
      <c r="CD1304" s="40"/>
      <c r="CE1304" s="40"/>
      <c r="CF1304" s="40"/>
      <c r="CG1304" s="40"/>
      <c r="CH1304" s="40"/>
      <c r="CI1304" s="40"/>
      <c r="CJ1304" s="40"/>
      <c r="CK1304" s="40"/>
      <c r="CL1304" s="40"/>
      <c r="CM1304" s="40"/>
      <c r="CN1304" s="40"/>
      <c r="CO1304" s="40">
        <f t="shared" si="137"/>
        <v>0</v>
      </c>
    </row>
    <row r="1305" spans="1:93" ht="22.5" hidden="1" customHeight="1">
      <c r="A1305" s="277"/>
      <c r="B1305" s="275"/>
      <c r="C1305" s="75"/>
      <c r="D1305" s="78"/>
      <c r="E1305" s="75"/>
      <c r="F1305" s="80"/>
      <c r="G1305" s="78"/>
      <c r="H1305" s="70"/>
      <c r="I1305" s="81"/>
      <c r="J1305" s="71" t="str">
        <f>IF(H1305="","",VLOOKUP(H1305,単重表!$C$6:'単重表'!$F$2502,2,FALSE))</f>
        <v/>
      </c>
      <c r="K1305" s="232"/>
      <c r="L1305" s="101">
        <f t="shared" si="130"/>
        <v>1</v>
      </c>
      <c r="M1305" s="46"/>
      <c r="N1305" s="101">
        <f t="shared" si="131"/>
        <v>1</v>
      </c>
      <c r="O1305" s="49"/>
      <c r="P1305" s="47" t="str">
        <f>IF(H1305="","",VLOOKUP(H1305,単重表!$C$6:'単重表'!$F$2502,3,FALSE))</f>
        <v/>
      </c>
      <c r="Q1305" s="47"/>
      <c r="R1305" s="56" t="e">
        <f t="shared" si="138"/>
        <v>#VALUE!</v>
      </c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275"/>
      <c r="AF1305" s="275"/>
      <c r="AG1305" s="40"/>
      <c r="AH1305" s="40"/>
      <c r="AI1305" s="40"/>
      <c r="AJ1305" s="58" t="str">
        <f>IF(H1305="","",VLOOKUP(H1305,単重表!$C$6:'単重表'!$F$2502,4,FALSE))</f>
        <v/>
      </c>
      <c r="AK1305" s="141" t="e">
        <f t="shared" si="132"/>
        <v>#VALUE!</v>
      </c>
      <c r="AL1305" s="40">
        <v>2</v>
      </c>
      <c r="AM1305" s="190" t="e">
        <f t="shared" si="133"/>
        <v>#VALUE!</v>
      </c>
      <c r="AO1305" s="191">
        <f t="shared" si="134"/>
        <v>0</v>
      </c>
      <c r="AP1305" s="182"/>
      <c r="AQ1305" s="183" t="str">
        <f t="shared" si="135"/>
        <v/>
      </c>
      <c r="AR1305" s="182"/>
      <c r="AS1305" s="184" t="str">
        <f t="shared" si="136"/>
        <v/>
      </c>
      <c r="AT1305" s="182"/>
      <c r="AU1305" s="276"/>
      <c r="AV1305" s="185"/>
      <c r="AW1305" s="185"/>
      <c r="AX1305" s="185"/>
      <c r="AY1305" s="185"/>
      <c r="AZ1305" s="185"/>
      <c r="BA1305" s="186"/>
      <c r="BB1305" s="80"/>
      <c r="BC1305" s="185"/>
      <c r="BD1305" s="185"/>
      <c r="BE1305" s="185"/>
      <c r="BF1305" s="185"/>
      <c r="BG1305" s="187"/>
      <c r="BH1305" s="278"/>
      <c r="BI1305" s="188"/>
      <c r="BJ1305" s="276"/>
      <c r="BL1305" s="40"/>
      <c r="BM1305" s="40"/>
      <c r="BN1305" s="40"/>
      <c r="BO1305" s="40"/>
      <c r="BP1305" s="40"/>
      <c r="BQ1305" s="40"/>
      <c r="BR1305" s="40"/>
      <c r="BS1305" s="40"/>
      <c r="BT1305" s="40"/>
      <c r="BU1305" s="40"/>
      <c r="BV1305" s="40"/>
      <c r="BW1305" s="40"/>
      <c r="BX1305" s="40"/>
      <c r="BY1305" s="40"/>
      <c r="BZ1305" s="40"/>
      <c r="CA1305" s="40"/>
      <c r="CB1305" s="40"/>
      <c r="CC1305" s="40"/>
      <c r="CD1305" s="40"/>
      <c r="CE1305" s="40"/>
      <c r="CF1305" s="40"/>
      <c r="CG1305" s="40"/>
      <c r="CH1305" s="40"/>
      <c r="CI1305" s="40"/>
      <c r="CJ1305" s="40"/>
      <c r="CK1305" s="40"/>
      <c r="CL1305" s="40"/>
      <c r="CM1305" s="40"/>
      <c r="CN1305" s="40"/>
      <c r="CO1305" s="40">
        <f t="shared" si="137"/>
        <v>0</v>
      </c>
    </row>
    <row r="1306" spans="1:93" ht="22.5" hidden="1" customHeight="1">
      <c r="A1306" s="277"/>
      <c r="B1306" s="275"/>
      <c r="C1306" s="75"/>
      <c r="D1306" s="78"/>
      <c r="E1306" s="75"/>
      <c r="F1306" s="80"/>
      <c r="G1306" s="78"/>
      <c r="H1306" s="70"/>
      <c r="I1306" s="81"/>
      <c r="J1306" s="71" t="str">
        <f>IF(H1306="","",VLOOKUP(H1306,単重表!$C$6:'単重表'!$F$2502,2,FALSE))</f>
        <v/>
      </c>
      <c r="K1306" s="232"/>
      <c r="L1306" s="101">
        <f t="shared" si="130"/>
        <v>1</v>
      </c>
      <c r="M1306" s="46"/>
      <c r="N1306" s="101">
        <f t="shared" si="131"/>
        <v>1</v>
      </c>
      <c r="O1306" s="49"/>
      <c r="P1306" s="47" t="str">
        <f>IF(H1306="","",VLOOKUP(H1306,単重表!$C$6:'単重表'!$F$2502,3,FALSE))</f>
        <v/>
      </c>
      <c r="Q1306" s="47"/>
      <c r="R1306" s="56" t="e">
        <f t="shared" si="138"/>
        <v>#VALUE!</v>
      </c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275"/>
      <c r="AF1306" s="275"/>
      <c r="AG1306" s="40"/>
      <c r="AH1306" s="40"/>
      <c r="AI1306" s="40"/>
      <c r="AJ1306" s="58" t="str">
        <f>IF(H1306="","",VLOOKUP(H1306,単重表!$C$6:'単重表'!$F$2502,4,FALSE))</f>
        <v/>
      </c>
      <c r="AK1306" s="141" t="e">
        <f t="shared" si="132"/>
        <v>#VALUE!</v>
      </c>
      <c r="AL1306" s="40">
        <v>2</v>
      </c>
      <c r="AM1306" s="190" t="e">
        <f t="shared" si="133"/>
        <v>#VALUE!</v>
      </c>
      <c r="AO1306" s="191">
        <f t="shared" si="134"/>
        <v>0</v>
      </c>
      <c r="AP1306" s="182"/>
      <c r="AQ1306" s="183" t="str">
        <f t="shared" si="135"/>
        <v/>
      </c>
      <c r="AR1306" s="182"/>
      <c r="AS1306" s="184" t="str">
        <f t="shared" si="136"/>
        <v/>
      </c>
      <c r="AT1306" s="182"/>
      <c r="AU1306" s="276"/>
      <c r="AV1306" s="185"/>
      <c r="AW1306" s="185"/>
      <c r="AX1306" s="185"/>
      <c r="AY1306" s="185"/>
      <c r="AZ1306" s="185"/>
      <c r="BA1306" s="186"/>
      <c r="BB1306" s="80"/>
      <c r="BC1306" s="185"/>
      <c r="BD1306" s="185"/>
      <c r="BE1306" s="185"/>
      <c r="BF1306" s="185"/>
      <c r="BG1306" s="187"/>
      <c r="BH1306" s="278"/>
      <c r="BI1306" s="188"/>
      <c r="BJ1306" s="276"/>
      <c r="BL1306" s="40"/>
      <c r="BM1306" s="40"/>
      <c r="BN1306" s="40"/>
      <c r="BO1306" s="40"/>
      <c r="BP1306" s="40"/>
      <c r="BQ1306" s="40"/>
      <c r="BR1306" s="40"/>
      <c r="BS1306" s="40"/>
      <c r="BT1306" s="40"/>
      <c r="BU1306" s="40"/>
      <c r="BV1306" s="40"/>
      <c r="BW1306" s="40"/>
      <c r="BX1306" s="40"/>
      <c r="BY1306" s="40"/>
      <c r="BZ1306" s="40"/>
      <c r="CA1306" s="40"/>
      <c r="CB1306" s="40"/>
      <c r="CC1306" s="40"/>
      <c r="CD1306" s="40"/>
      <c r="CE1306" s="40"/>
      <c r="CF1306" s="40"/>
      <c r="CG1306" s="40"/>
      <c r="CH1306" s="40"/>
      <c r="CI1306" s="40"/>
      <c r="CJ1306" s="40"/>
      <c r="CK1306" s="40"/>
      <c r="CL1306" s="40"/>
      <c r="CM1306" s="40"/>
      <c r="CN1306" s="40"/>
      <c r="CO1306" s="40">
        <f t="shared" si="137"/>
        <v>0</v>
      </c>
    </row>
    <row r="1307" spans="1:93" ht="22.5" hidden="1" customHeight="1">
      <c r="A1307" s="277"/>
      <c r="B1307" s="275"/>
      <c r="C1307" s="75"/>
      <c r="D1307" s="78"/>
      <c r="E1307" s="75"/>
      <c r="F1307" s="80"/>
      <c r="G1307" s="78"/>
      <c r="H1307" s="70"/>
      <c r="I1307" s="81"/>
      <c r="J1307" s="71" t="str">
        <f>IF(H1307="","",VLOOKUP(H1307,単重表!$C$6:'単重表'!$F$2502,2,FALSE))</f>
        <v/>
      </c>
      <c r="K1307" s="232"/>
      <c r="L1307" s="101">
        <f t="shared" si="130"/>
        <v>1</v>
      </c>
      <c r="M1307" s="46"/>
      <c r="N1307" s="101">
        <f t="shared" si="131"/>
        <v>1</v>
      </c>
      <c r="O1307" s="49"/>
      <c r="P1307" s="47" t="str">
        <f>IF(H1307="","",VLOOKUP(H1307,単重表!$C$6:'単重表'!$F$2502,3,FALSE))</f>
        <v/>
      </c>
      <c r="Q1307" s="47"/>
      <c r="R1307" s="56" t="e">
        <f t="shared" si="138"/>
        <v>#VALUE!</v>
      </c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275"/>
      <c r="AF1307" s="275"/>
      <c r="AG1307" s="40"/>
      <c r="AH1307" s="40"/>
      <c r="AI1307" s="40"/>
      <c r="AJ1307" s="58" t="str">
        <f>IF(H1307="","",VLOOKUP(H1307,単重表!$C$6:'単重表'!$F$2502,4,FALSE))</f>
        <v/>
      </c>
      <c r="AK1307" s="141" t="e">
        <f t="shared" si="132"/>
        <v>#VALUE!</v>
      </c>
      <c r="AL1307" s="40">
        <v>2</v>
      </c>
      <c r="AM1307" s="190" t="e">
        <f t="shared" si="133"/>
        <v>#VALUE!</v>
      </c>
      <c r="AO1307" s="191">
        <f t="shared" si="134"/>
        <v>0</v>
      </c>
      <c r="AP1307" s="182"/>
      <c r="AQ1307" s="183" t="str">
        <f t="shared" si="135"/>
        <v/>
      </c>
      <c r="AR1307" s="182"/>
      <c r="AS1307" s="184" t="str">
        <f t="shared" si="136"/>
        <v/>
      </c>
      <c r="AT1307" s="182"/>
      <c r="AU1307" s="276"/>
      <c r="AV1307" s="185"/>
      <c r="AW1307" s="185"/>
      <c r="AX1307" s="185"/>
      <c r="AY1307" s="185"/>
      <c r="AZ1307" s="185"/>
      <c r="BA1307" s="186"/>
      <c r="BB1307" s="80"/>
      <c r="BC1307" s="185"/>
      <c r="BD1307" s="185"/>
      <c r="BE1307" s="185"/>
      <c r="BF1307" s="185"/>
      <c r="BG1307" s="187"/>
      <c r="BH1307" s="278"/>
      <c r="BI1307" s="188"/>
      <c r="BJ1307" s="276"/>
      <c r="BL1307" s="40"/>
      <c r="BM1307" s="40"/>
      <c r="BN1307" s="40"/>
      <c r="BO1307" s="40"/>
      <c r="BP1307" s="40"/>
      <c r="BQ1307" s="40"/>
      <c r="BR1307" s="40"/>
      <c r="BS1307" s="40"/>
      <c r="BT1307" s="40"/>
      <c r="BU1307" s="40"/>
      <c r="BV1307" s="40"/>
      <c r="BW1307" s="40"/>
      <c r="BX1307" s="40"/>
      <c r="BY1307" s="40"/>
      <c r="BZ1307" s="40"/>
      <c r="CA1307" s="40"/>
      <c r="CB1307" s="40"/>
      <c r="CC1307" s="40"/>
      <c r="CD1307" s="40"/>
      <c r="CE1307" s="40"/>
      <c r="CF1307" s="40"/>
      <c r="CG1307" s="40"/>
      <c r="CH1307" s="40"/>
      <c r="CI1307" s="40"/>
      <c r="CJ1307" s="40"/>
      <c r="CK1307" s="40"/>
      <c r="CL1307" s="40"/>
      <c r="CM1307" s="40"/>
      <c r="CN1307" s="40"/>
      <c r="CO1307" s="40">
        <f t="shared" si="137"/>
        <v>0</v>
      </c>
    </row>
    <row r="1308" spans="1:93" ht="22.5" hidden="1" customHeight="1">
      <c r="A1308" s="277"/>
      <c r="B1308" s="275"/>
      <c r="C1308" s="75"/>
      <c r="D1308" s="78"/>
      <c r="E1308" s="75"/>
      <c r="F1308" s="80"/>
      <c r="G1308" s="78"/>
      <c r="H1308" s="70"/>
      <c r="I1308" s="81"/>
      <c r="J1308" s="71" t="str">
        <f>IF(H1308="","",VLOOKUP(H1308,単重表!$C$6:'単重表'!$F$2502,2,FALSE))</f>
        <v/>
      </c>
      <c r="K1308" s="232"/>
      <c r="L1308" s="101">
        <f t="shared" si="130"/>
        <v>1</v>
      </c>
      <c r="M1308" s="46"/>
      <c r="N1308" s="101">
        <f t="shared" si="131"/>
        <v>1</v>
      </c>
      <c r="O1308" s="49"/>
      <c r="P1308" s="47" t="str">
        <f>IF(H1308="","",VLOOKUP(H1308,単重表!$C$6:'単重表'!$F$2502,3,FALSE))</f>
        <v/>
      </c>
      <c r="Q1308" s="47"/>
      <c r="R1308" s="56" t="e">
        <f t="shared" si="138"/>
        <v>#VALUE!</v>
      </c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275"/>
      <c r="AF1308" s="275"/>
      <c r="AG1308" s="40"/>
      <c r="AH1308" s="40"/>
      <c r="AI1308" s="40"/>
      <c r="AJ1308" s="58" t="str">
        <f>IF(H1308="","",VLOOKUP(H1308,単重表!$C$6:'単重表'!$F$2502,4,FALSE))</f>
        <v/>
      </c>
      <c r="AK1308" s="141" t="e">
        <f t="shared" si="132"/>
        <v>#VALUE!</v>
      </c>
      <c r="AL1308" s="40">
        <v>2</v>
      </c>
      <c r="AM1308" s="190" t="e">
        <f t="shared" si="133"/>
        <v>#VALUE!</v>
      </c>
      <c r="AO1308" s="191">
        <f t="shared" si="134"/>
        <v>0</v>
      </c>
      <c r="AP1308" s="182"/>
      <c r="AQ1308" s="183" t="str">
        <f t="shared" si="135"/>
        <v/>
      </c>
      <c r="AR1308" s="182"/>
      <c r="AS1308" s="184" t="str">
        <f t="shared" si="136"/>
        <v/>
      </c>
      <c r="AT1308" s="182"/>
      <c r="AU1308" s="276"/>
      <c r="AV1308" s="185"/>
      <c r="AW1308" s="185"/>
      <c r="AX1308" s="185"/>
      <c r="AY1308" s="185"/>
      <c r="AZ1308" s="185"/>
      <c r="BA1308" s="186"/>
      <c r="BB1308" s="80"/>
      <c r="BC1308" s="185"/>
      <c r="BD1308" s="185"/>
      <c r="BE1308" s="185"/>
      <c r="BF1308" s="185"/>
      <c r="BG1308" s="187"/>
      <c r="BH1308" s="278"/>
      <c r="BI1308" s="188"/>
      <c r="BJ1308" s="276"/>
      <c r="BL1308" s="40"/>
      <c r="BM1308" s="40"/>
      <c r="BN1308" s="40"/>
      <c r="BO1308" s="40"/>
      <c r="BP1308" s="40"/>
      <c r="BQ1308" s="40"/>
      <c r="BR1308" s="40"/>
      <c r="BS1308" s="40"/>
      <c r="BT1308" s="40"/>
      <c r="BU1308" s="40"/>
      <c r="BV1308" s="40"/>
      <c r="BW1308" s="40"/>
      <c r="BX1308" s="40"/>
      <c r="BY1308" s="40"/>
      <c r="BZ1308" s="40"/>
      <c r="CA1308" s="40"/>
      <c r="CB1308" s="40"/>
      <c r="CC1308" s="40"/>
      <c r="CD1308" s="40"/>
      <c r="CE1308" s="40"/>
      <c r="CF1308" s="40"/>
      <c r="CG1308" s="40"/>
      <c r="CH1308" s="40"/>
      <c r="CI1308" s="40"/>
      <c r="CJ1308" s="40"/>
      <c r="CK1308" s="40"/>
      <c r="CL1308" s="40"/>
      <c r="CM1308" s="40"/>
      <c r="CN1308" s="40"/>
      <c r="CO1308" s="40">
        <f t="shared" si="137"/>
        <v>0</v>
      </c>
    </row>
    <row r="1309" spans="1:93" ht="22.5" hidden="1" customHeight="1">
      <c r="A1309" s="277"/>
      <c r="B1309" s="275"/>
      <c r="C1309" s="75"/>
      <c r="D1309" s="78"/>
      <c r="E1309" s="75"/>
      <c r="F1309" s="80"/>
      <c r="G1309" s="78"/>
      <c r="H1309" s="70"/>
      <c r="I1309" s="81"/>
      <c r="J1309" s="71" t="str">
        <f>IF(H1309="","",VLOOKUP(H1309,単重表!$C$6:'単重表'!$F$2502,2,FALSE))</f>
        <v/>
      </c>
      <c r="K1309" s="232"/>
      <c r="L1309" s="101">
        <f t="shared" si="130"/>
        <v>1</v>
      </c>
      <c r="M1309" s="46"/>
      <c r="N1309" s="101">
        <f t="shared" si="131"/>
        <v>1</v>
      </c>
      <c r="O1309" s="49"/>
      <c r="P1309" s="47" t="str">
        <f>IF(H1309="","",VLOOKUP(H1309,単重表!$C$6:'単重表'!$F$2502,3,FALSE))</f>
        <v/>
      </c>
      <c r="Q1309" s="47"/>
      <c r="R1309" s="56" t="e">
        <f t="shared" si="138"/>
        <v>#VALUE!</v>
      </c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275"/>
      <c r="AF1309" s="275"/>
      <c r="AG1309" s="40"/>
      <c r="AH1309" s="40"/>
      <c r="AI1309" s="40"/>
      <c r="AJ1309" s="58" t="str">
        <f>IF(H1309="","",VLOOKUP(H1309,単重表!$C$6:'単重表'!$F$2502,4,FALSE))</f>
        <v/>
      </c>
      <c r="AK1309" s="141" t="e">
        <f t="shared" si="132"/>
        <v>#VALUE!</v>
      </c>
      <c r="AL1309" s="40">
        <v>2</v>
      </c>
      <c r="AM1309" s="190" t="e">
        <f t="shared" si="133"/>
        <v>#VALUE!</v>
      </c>
      <c r="AO1309" s="191">
        <f t="shared" si="134"/>
        <v>0</v>
      </c>
      <c r="AP1309" s="182"/>
      <c r="AQ1309" s="183" t="str">
        <f t="shared" si="135"/>
        <v/>
      </c>
      <c r="AR1309" s="182"/>
      <c r="AS1309" s="184" t="str">
        <f t="shared" si="136"/>
        <v/>
      </c>
      <c r="AT1309" s="182"/>
      <c r="AU1309" s="276"/>
      <c r="AV1309" s="185"/>
      <c r="AW1309" s="185"/>
      <c r="AX1309" s="185"/>
      <c r="AY1309" s="185"/>
      <c r="AZ1309" s="185"/>
      <c r="BA1309" s="186"/>
      <c r="BB1309" s="80"/>
      <c r="BC1309" s="185"/>
      <c r="BD1309" s="185"/>
      <c r="BE1309" s="185"/>
      <c r="BF1309" s="185"/>
      <c r="BG1309" s="187"/>
      <c r="BH1309" s="278"/>
      <c r="BI1309" s="188"/>
      <c r="BJ1309" s="276"/>
      <c r="BL1309" s="40"/>
      <c r="BM1309" s="40"/>
      <c r="BN1309" s="40"/>
      <c r="BO1309" s="40"/>
      <c r="BP1309" s="40"/>
      <c r="BQ1309" s="40"/>
      <c r="BR1309" s="40"/>
      <c r="BS1309" s="40"/>
      <c r="BT1309" s="40"/>
      <c r="BU1309" s="40"/>
      <c r="BV1309" s="40"/>
      <c r="BW1309" s="40"/>
      <c r="BX1309" s="40"/>
      <c r="BY1309" s="40"/>
      <c r="BZ1309" s="40"/>
      <c r="CA1309" s="40"/>
      <c r="CB1309" s="40"/>
      <c r="CC1309" s="40"/>
      <c r="CD1309" s="40"/>
      <c r="CE1309" s="40"/>
      <c r="CF1309" s="40"/>
      <c r="CG1309" s="40"/>
      <c r="CH1309" s="40"/>
      <c r="CI1309" s="40"/>
      <c r="CJ1309" s="40"/>
      <c r="CK1309" s="40"/>
      <c r="CL1309" s="40"/>
      <c r="CM1309" s="40"/>
      <c r="CN1309" s="40"/>
      <c r="CO1309" s="40">
        <f t="shared" si="137"/>
        <v>0</v>
      </c>
    </row>
    <row r="1310" spans="1:93" ht="22.5" hidden="1" customHeight="1">
      <c r="A1310" s="277"/>
      <c r="B1310" s="275"/>
      <c r="C1310" s="75"/>
      <c r="D1310" s="78"/>
      <c r="E1310" s="75"/>
      <c r="F1310" s="80"/>
      <c r="G1310" s="78"/>
      <c r="H1310" s="70"/>
      <c r="I1310" s="81"/>
      <c r="J1310" s="71" t="str">
        <f>IF(H1310="","",VLOOKUP(H1310,単重表!$C$6:'単重表'!$F$2502,2,FALSE))</f>
        <v/>
      </c>
      <c r="K1310" s="232"/>
      <c r="L1310" s="101">
        <f t="shared" si="130"/>
        <v>1</v>
      </c>
      <c r="M1310" s="46"/>
      <c r="N1310" s="101">
        <f t="shared" si="131"/>
        <v>1</v>
      </c>
      <c r="O1310" s="49"/>
      <c r="P1310" s="47" t="str">
        <f>IF(H1310="","",VLOOKUP(H1310,単重表!$C$6:'単重表'!$F$2502,3,FALSE))</f>
        <v/>
      </c>
      <c r="Q1310" s="47"/>
      <c r="R1310" s="56" t="e">
        <f t="shared" si="138"/>
        <v>#VALUE!</v>
      </c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275"/>
      <c r="AF1310" s="275"/>
      <c r="AG1310" s="40"/>
      <c r="AH1310" s="40"/>
      <c r="AI1310" s="40"/>
      <c r="AJ1310" s="58" t="str">
        <f>IF(H1310="","",VLOOKUP(H1310,単重表!$C$6:'単重表'!$F$2502,4,FALSE))</f>
        <v/>
      </c>
      <c r="AK1310" s="141" t="e">
        <f t="shared" si="132"/>
        <v>#VALUE!</v>
      </c>
      <c r="AL1310" s="40">
        <v>2</v>
      </c>
      <c r="AM1310" s="190" t="e">
        <f t="shared" si="133"/>
        <v>#VALUE!</v>
      </c>
      <c r="AO1310" s="191">
        <f t="shared" si="134"/>
        <v>0</v>
      </c>
      <c r="AP1310" s="182"/>
      <c r="AQ1310" s="183" t="str">
        <f t="shared" si="135"/>
        <v/>
      </c>
      <c r="AR1310" s="182"/>
      <c r="AS1310" s="184" t="str">
        <f t="shared" si="136"/>
        <v/>
      </c>
      <c r="AT1310" s="182"/>
      <c r="AU1310" s="276"/>
      <c r="AV1310" s="185"/>
      <c r="AW1310" s="185"/>
      <c r="AX1310" s="185"/>
      <c r="AY1310" s="185"/>
      <c r="AZ1310" s="185"/>
      <c r="BA1310" s="186"/>
      <c r="BB1310" s="80"/>
      <c r="BC1310" s="185"/>
      <c r="BD1310" s="185"/>
      <c r="BE1310" s="185"/>
      <c r="BF1310" s="185"/>
      <c r="BG1310" s="187"/>
      <c r="BH1310" s="278"/>
      <c r="BI1310" s="188"/>
      <c r="BJ1310" s="276"/>
      <c r="BL1310" s="40"/>
      <c r="BM1310" s="40"/>
      <c r="BN1310" s="40"/>
      <c r="BO1310" s="40"/>
      <c r="BP1310" s="40"/>
      <c r="BQ1310" s="40"/>
      <c r="BR1310" s="40"/>
      <c r="BS1310" s="40"/>
      <c r="BT1310" s="40"/>
      <c r="BU1310" s="40"/>
      <c r="BV1310" s="40"/>
      <c r="BW1310" s="40"/>
      <c r="BX1310" s="40"/>
      <c r="BY1310" s="40"/>
      <c r="BZ1310" s="40"/>
      <c r="CA1310" s="40"/>
      <c r="CB1310" s="40"/>
      <c r="CC1310" s="40"/>
      <c r="CD1310" s="40"/>
      <c r="CE1310" s="40"/>
      <c r="CF1310" s="40"/>
      <c r="CG1310" s="40"/>
      <c r="CH1310" s="40"/>
      <c r="CI1310" s="40"/>
      <c r="CJ1310" s="40"/>
      <c r="CK1310" s="40"/>
      <c r="CL1310" s="40"/>
      <c r="CM1310" s="40"/>
      <c r="CN1310" s="40"/>
      <c r="CO1310" s="40">
        <f t="shared" si="137"/>
        <v>0</v>
      </c>
    </row>
    <row r="1311" spans="1:93" ht="22.5" hidden="1" customHeight="1">
      <c r="A1311" s="277"/>
      <c r="B1311" s="275"/>
      <c r="C1311" s="75"/>
      <c r="D1311" s="78"/>
      <c r="E1311" s="75"/>
      <c r="F1311" s="80"/>
      <c r="G1311" s="78"/>
      <c r="H1311" s="70"/>
      <c r="I1311" s="81"/>
      <c r="J1311" s="71" t="str">
        <f>IF(H1311="","",VLOOKUP(H1311,単重表!$C$6:'単重表'!$F$2502,2,FALSE))</f>
        <v/>
      </c>
      <c r="K1311" s="232"/>
      <c r="L1311" s="101">
        <f t="shared" si="130"/>
        <v>1</v>
      </c>
      <c r="M1311" s="46"/>
      <c r="N1311" s="101">
        <f t="shared" si="131"/>
        <v>1</v>
      </c>
      <c r="O1311" s="49"/>
      <c r="P1311" s="47" t="str">
        <f>IF(H1311="","",VLOOKUP(H1311,単重表!$C$6:'単重表'!$F$2502,3,FALSE))</f>
        <v/>
      </c>
      <c r="Q1311" s="47"/>
      <c r="R1311" s="56" t="e">
        <f t="shared" si="138"/>
        <v>#VALUE!</v>
      </c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275"/>
      <c r="AF1311" s="275"/>
      <c r="AG1311" s="40"/>
      <c r="AH1311" s="40"/>
      <c r="AI1311" s="40"/>
      <c r="AJ1311" s="58" t="str">
        <f>IF(H1311="","",VLOOKUP(H1311,単重表!$C$6:'単重表'!$F$2502,4,FALSE))</f>
        <v/>
      </c>
      <c r="AK1311" s="141" t="e">
        <f t="shared" si="132"/>
        <v>#VALUE!</v>
      </c>
      <c r="AL1311" s="40">
        <v>2</v>
      </c>
      <c r="AM1311" s="190" t="e">
        <f t="shared" si="133"/>
        <v>#VALUE!</v>
      </c>
      <c r="AO1311" s="191">
        <f t="shared" si="134"/>
        <v>0</v>
      </c>
      <c r="AP1311" s="182"/>
      <c r="AQ1311" s="183" t="str">
        <f t="shared" si="135"/>
        <v/>
      </c>
      <c r="AR1311" s="182"/>
      <c r="AS1311" s="184" t="str">
        <f t="shared" si="136"/>
        <v/>
      </c>
      <c r="AT1311" s="182"/>
      <c r="AU1311" s="276"/>
      <c r="AV1311" s="185"/>
      <c r="AW1311" s="185"/>
      <c r="AX1311" s="185"/>
      <c r="AY1311" s="185"/>
      <c r="AZ1311" s="185"/>
      <c r="BA1311" s="186"/>
      <c r="BB1311" s="80"/>
      <c r="BC1311" s="185"/>
      <c r="BD1311" s="185"/>
      <c r="BE1311" s="185"/>
      <c r="BF1311" s="185"/>
      <c r="BG1311" s="187"/>
      <c r="BH1311" s="278"/>
      <c r="BI1311" s="188"/>
      <c r="BJ1311" s="276"/>
      <c r="BL1311" s="40"/>
      <c r="BM1311" s="40"/>
      <c r="BN1311" s="40"/>
      <c r="BO1311" s="40"/>
      <c r="BP1311" s="40"/>
      <c r="BQ1311" s="40"/>
      <c r="BR1311" s="40"/>
      <c r="BS1311" s="40"/>
      <c r="BT1311" s="40"/>
      <c r="BU1311" s="40"/>
      <c r="BV1311" s="40"/>
      <c r="BW1311" s="40"/>
      <c r="BX1311" s="40"/>
      <c r="BY1311" s="40"/>
      <c r="BZ1311" s="40"/>
      <c r="CA1311" s="40"/>
      <c r="CB1311" s="40"/>
      <c r="CC1311" s="40"/>
      <c r="CD1311" s="40"/>
      <c r="CE1311" s="40"/>
      <c r="CF1311" s="40"/>
      <c r="CG1311" s="40"/>
      <c r="CH1311" s="40"/>
      <c r="CI1311" s="40"/>
      <c r="CJ1311" s="40"/>
      <c r="CK1311" s="40"/>
      <c r="CL1311" s="40"/>
      <c r="CM1311" s="40"/>
      <c r="CN1311" s="40"/>
      <c r="CO1311" s="40">
        <f t="shared" si="137"/>
        <v>0</v>
      </c>
    </row>
    <row r="1312" spans="1:93" ht="22.5" hidden="1" customHeight="1">
      <c r="A1312" s="277"/>
      <c r="B1312" s="275"/>
      <c r="C1312" s="75"/>
      <c r="D1312" s="78"/>
      <c r="E1312" s="75"/>
      <c r="F1312" s="80"/>
      <c r="G1312" s="78"/>
      <c r="H1312" s="70"/>
      <c r="I1312" s="81"/>
      <c r="J1312" s="71" t="str">
        <f>IF(H1312="","",VLOOKUP(H1312,単重表!$C$6:'単重表'!$F$2502,2,FALSE))</f>
        <v/>
      </c>
      <c r="K1312" s="232"/>
      <c r="L1312" s="101">
        <f t="shared" si="130"/>
        <v>1</v>
      </c>
      <c r="M1312" s="46"/>
      <c r="N1312" s="101">
        <f t="shared" si="131"/>
        <v>1</v>
      </c>
      <c r="O1312" s="49"/>
      <c r="P1312" s="47" t="str">
        <f>IF(H1312="","",VLOOKUP(H1312,単重表!$C$6:'単重表'!$F$2502,3,FALSE))</f>
        <v/>
      </c>
      <c r="Q1312" s="47"/>
      <c r="R1312" s="56" t="e">
        <f t="shared" si="138"/>
        <v>#VALUE!</v>
      </c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275"/>
      <c r="AF1312" s="275"/>
      <c r="AG1312" s="40"/>
      <c r="AH1312" s="40"/>
      <c r="AI1312" s="40"/>
      <c r="AJ1312" s="58" t="str">
        <f>IF(H1312="","",VLOOKUP(H1312,単重表!$C$6:'単重表'!$F$2502,4,FALSE))</f>
        <v/>
      </c>
      <c r="AK1312" s="141" t="e">
        <f t="shared" si="132"/>
        <v>#VALUE!</v>
      </c>
      <c r="AL1312" s="40">
        <v>2</v>
      </c>
      <c r="AM1312" s="190" t="e">
        <f t="shared" si="133"/>
        <v>#VALUE!</v>
      </c>
      <c r="AO1312" s="191">
        <f t="shared" si="134"/>
        <v>0</v>
      </c>
      <c r="AP1312" s="182"/>
      <c r="AQ1312" s="183" t="str">
        <f t="shared" si="135"/>
        <v/>
      </c>
      <c r="AR1312" s="182"/>
      <c r="AS1312" s="184" t="str">
        <f t="shared" si="136"/>
        <v/>
      </c>
      <c r="AT1312" s="182"/>
      <c r="AU1312" s="276"/>
      <c r="AV1312" s="185"/>
      <c r="AW1312" s="185"/>
      <c r="AX1312" s="185"/>
      <c r="AY1312" s="185"/>
      <c r="AZ1312" s="185"/>
      <c r="BA1312" s="186"/>
      <c r="BB1312" s="80"/>
      <c r="BC1312" s="185"/>
      <c r="BD1312" s="185"/>
      <c r="BE1312" s="185"/>
      <c r="BF1312" s="185"/>
      <c r="BG1312" s="187"/>
      <c r="BH1312" s="278"/>
      <c r="BI1312" s="188"/>
      <c r="BJ1312" s="276"/>
      <c r="BL1312" s="40"/>
      <c r="BM1312" s="40"/>
      <c r="BN1312" s="40"/>
      <c r="BO1312" s="40"/>
      <c r="BP1312" s="40"/>
      <c r="BQ1312" s="40"/>
      <c r="BR1312" s="40"/>
      <c r="BS1312" s="40"/>
      <c r="BT1312" s="40"/>
      <c r="BU1312" s="40"/>
      <c r="BV1312" s="40"/>
      <c r="BW1312" s="40"/>
      <c r="BX1312" s="40"/>
      <c r="BY1312" s="40"/>
      <c r="BZ1312" s="40"/>
      <c r="CA1312" s="40"/>
      <c r="CB1312" s="40"/>
      <c r="CC1312" s="40"/>
      <c r="CD1312" s="40"/>
      <c r="CE1312" s="40"/>
      <c r="CF1312" s="40"/>
      <c r="CG1312" s="40"/>
      <c r="CH1312" s="40"/>
      <c r="CI1312" s="40"/>
      <c r="CJ1312" s="40"/>
      <c r="CK1312" s="40"/>
      <c r="CL1312" s="40"/>
      <c r="CM1312" s="40"/>
      <c r="CN1312" s="40"/>
      <c r="CO1312" s="40">
        <f t="shared" si="137"/>
        <v>0</v>
      </c>
    </row>
    <row r="1313" spans="1:93" ht="22.5" hidden="1" customHeight="1">
      <c r="A1313" s="277"/>
      <c r="B1313" s="275"/>
      <c r="C1313" s="75"/>
      <c r="D1313" s="78"/>
      <c r="E1313" s="75"/>
      <c r="F1313" s="80"/>
      <c r="G1313" s="78"/>
      <c r="H1313" s="70"/>
      <c r="I1313" s="81"/>
      <c r="J1313" s="71" t="str">
        <f>IF(H1313="","",VLOOKUP(H1313,単重表!$C$6:'単重表'!$F$2502,2,FALSE))</f>
        <v/>
      </c>
      <c r="K1313" s="232"/>
      <c r="L1313" s="101">
        <f t="shared" si="130"/>
        <v>1</v>
      </c>
      <c r="M1313" s="46"/>
      <c r="N1313" s="101">
        <f t="shared" si="131"/>
        <v>1</v>
      </c>
      <c r="O1313" s="49"/>
      <c r="P1313" s="47" t="str">
        <f>IF(H1313="","",VLOOKUP(H1313,単重表!$C$6:'単重表'!$F$2502,3,FALSE))</f>
        <v/>
      </c>
      <c r="Q1313" s="47"/>
      <c r="R1313" s="56" t="e">
        <f t="shared" si="138"/>
        <v>#VALUE!</v>
      </c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275"/>
      <c r="AF1313" s="275"/>
      <c r="AG1313" s="40"/>
      <c r="AH1313" s="40"/>
      <c r="AI1313" s="40"/>
      <c r="AJ1313" s="58" t="str">
        <f>IF(H1313="","",VLOOKUP(H1313,単重表!$C$6:'単重表'!$F$2502,4,FALSE))</f>
        <v/>
      </c>
      <c r="AK1313" s="141" t="e">
        <f t="shared" si="132"/>
        <v>#VALUE!</v>
      </c>
      <c r="AL1313" s="40">
        <v>2</v>
      </c>
      <c r="AM1313" s="190" t="e">
        <f t="shared" si="133"/>
        <v>#VALUE!</v>
      </c>
      <c r="AO1313" s="191">
        <f t="shared" si="134"/>
        <v>0</v>
      </c>
      <c r="AP1313" s="182"/>
      <c r="AQ1313" s="183" t="str">
        <f t="shared" si="135"/>
        <v/>
      </c>
      <c r="AR1313" s="182"/>
      <c r="AS1313" s="184" t="str">
        <f t="shared" si="136"/>
        <v/>
      </c>
      <c r="AT1313" s="182"/>
      <c r="AU1313" s="276"/>
      <c r="AV1313" s="185"/>
      <c r="AW1313" s="185"/>
      <c r="AX1313" s="185"/>
      <c r="AY1313" s="185"/>
      <c r="AZ1313" s="185"/>
      <c r="BA1313" s="186"/>
      <c r="BB1313" s="80"/>
      <c r="BC1313" s="185"/>
      <c r="BD1313" s="185"/>
      <c r="BE1313" s="185"/>
      <c r="BF1313" s="185"/>
      <c r="BG1313" s="187"/>
      <c r="BH1313" s="278"/>
      <c r="BI1313" s="188"/>
      <c r="BJ1313" s="276"/>
      <c r="BL1313" s="40"/>
      <c r="BM1313" s="40"/>
      <c r="BN1313" s="40"/>
      <c r="BO1313" s="40"/>
      <c r="BP1313" s="40"/>
      <c r="BQ1313" s="40"/>
      <c r="BR1313" s="40"/>
      <c r="BS1313" s="40"/>
      <c r="BT1313" s="40"/>
      <c r="BU1313" s="40"/>
      <c r="BV1313" s="40"/>
      <c r="BW1313" s="40"/>
      <c r="BX1313" s="40"/>
      <c r="BY1313" s="40"/>
      <c r="BZ1313" s="40"/>
      <c r="CA1313" s="40"/>
      <c r="CB1313" s="40"/>
      <c r="CC1313" s="40"/>
      <c r="CD1313" s="40"/>
      <c r="CE1313" s="40"/>
      <c r="CF1313" s="40"/>
      <c r="CG1313" s="40"/>
      <c r="CH1313" s="40"/>
      <c r="CI1313" s="40"/>
      <c r="CJ1313" s="40"/>
      <c r="CK1313" s="40"/>
      <c r="CL1313" s="40"/>
      <c r="CM1313" s="40"/>
      <c r="CN1313" s="40"/>
      <c r="CO1313" s="40">
        <f t="shared" si="137"/>
        <v>0</v>
      </c>
    </row>
    <row r="1314" spans="1:93" ht="22.5" hidden="1" customHeight="1">
      <c r="A1314" s="277"/>
      <c r="B1314" s="275"/>
      <c r="C1314" s="75"/>
      <c r="D1314" s="78"/>
      <c r="E1314" s="75"/>
      <c r="F1314" s="80"/>
      <c r="G1314" s="78"/>
      <c r="H1314" s="70"/>
      <c r="I1314" s="81"/>
      <c r="J1314" s="71" t="str">
        <f>IF(H1314="","",VLOOKUP(H1314,単重表!$C$6:'単重表'!$F$2502,2,FALSE))</f>
        <v/>
      </c>
      <c r="K1314" s="232"/>
      <c r="L1314" s="101">
        <f t="shared" si="130"/>
        <v>1</v>
      </c>
      <c r="M1314" s="46"/>
      <c r="N1314" s="101">
        <f t="shared" si="131"/>
        <v>1</v>
      </c>
      <c r="O1314" s="49"/>
      <c r="P1314" s="47" t="str">
        <f>IF(H1314="","",VLOOKUP(H1314,単重表!$C$6:'単重表'!$F$2502,3,FALSE))</f>
        <v/>
      </c>
      <c r="Q1314" s="47"/>
      <c r="R1314" s="56" t="e">
        <f t="shared" si="138"/>
        <v>#VALUE!</v>
      </c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275"/>
      <c r="AF1314" s="275"/>
      <c r="AG1314" s="40"/>
      <c r="AH1314" s="40"/>
      <c r="AI1314" s="40"/>
      <c r="AJ1314" s="58" t="str">
        <f>IF(H1314="","",VLOOKUP(H1314,単重表!$C$6:'単重表'!$F$2502,4,FALSE))</f>
        <v/>
      </c>
      <c r="AK1314" s="141" t="e">
        <f t="shared" si="132"/>
        <v>#VALUE!</v>
      </c>
      <c r="AL1314" s="40">
        <v>2</v>
      </c>
      <c r="AM1314" s="190" t="e">
        <f t="shared" si="133"/>
        <v>#VALUE!</v>
      </c>
      <c r="AO1314" s="191">
        <f t="shared" si="134"/>
        <v>0</v>
      </c>
      <c r="AP1314" s="182"/>
      <c r="AQ1314" s="183" t="str">
        <f t="shared" si="135"/>
        <v/>
      </c>
      <c r="AR1314" s="182"/>
      <c r="AS1314" s="184" t="str">
        <f t="shared" si="136"/>
        <v/>
      </c>
      <c r="AT1314" s="182"/>
      <c r="AU1314" s="276"/>
      <c r="AV1314" s="185"/>
      <c r="AW1314" s="185"/>
      <c r="AX1314" s="185"/>
      <c r="AY1314" s="185"/>
      <c r="AZ1314" s="185"/>
      <c r="BA1314" s="186"/>
      <c r="BB1314" s="80"/>
      <c r="BC1314" s="185"/>
      <c r="BD1314" s="185"/>
      <c r="BE1314" s="185"/>
      <c r="BF1314" s="185"/>
      <c r="BG1314" s="187"/>
      <c r="BH1314" s="278"/>
      <c r="BI1314" s="188"/>
      <c r="BJ1314" s="276"/>
      <c r="BL1314" s="40"/>
      <c r="BM1314" s="40"/>
      <c r="BN1314" s="40"/>
      <c r="BO1314" s="40"/>
      <c r="BP1314" s="40"/>
      <c r="BQ1314" s="40"/>
      <c r="BR1314" s="40"/>
      <c r="BS1314" s="40"/>
      <c r="BT1314" s="40"/>
      <c r="BU1314" s="40"/>
      <c r="BV1314" s="40"/>
      <c r="BW1314" s="40"/>
      <c r="BX1314" s="40"/>
      <c r="BY1314" s="40"/>
      <c r="BZ1314" s="40"/>
      <c r="CA1314" s="40"/>
      <c r="CB1314" s="40"/>
      <c r="CC1314" s="40"/>
      <c r="CD1314" s="40"/>
      <c r="CE1314" s="40"/>
      <c r="CF1314" s="40"/>
      <c r="CG1314" s="40"/>
      <c r="CH1314" s="40"/>
      <c r="CI1314" s="40"/>
      <c r="CJ1314" s="40"/>
      <c r="CK1314" s="40"/>
      <c r="CL1314" s="40"/>
      <c r="CM1314" s="40"/>
      <c r="CN1314" s="40"/>
      <c r="CO1314" s="40">
        <f t="shared" si="137"/>
        <v>0</v>
      </c>
    </row>
    <row r="1315" spans="1:93" ht="22.5" hidden="1" customHeight="1">
      <c r="A1315" s="277"/>
      <c r="B1315" s="275"/>
      <c r="C1315" s="75"/>
      <c r="D1315" s="78"/>
      <c r="E1315" s="75"/>
      <c r="F1315" s="80"/>
      <c r="G1315" s="78"/>
      <c r="H1315" s="70"/>
      <c r="I1315" s="81"/>
      <c r="J1315" s="71" t="str">
        <f>IF(H1315="","",VLOOKUP(H1315,単重表!$C$6:'単重表'!$F$2502,2,FALSE))</f>
        <v/>
      </c>
      <c r="K1315" s="232"/>
      <c r="L1315" s="101">
        <f t="shared" si="130"/>
        <v>1</v>
      </c>
      <c r="M1315" s="46"/>
      <c r="N1315" s="101">
        <f t="shared" si="131"/>
        <v>1</v>
      </c>
      <c r="O1315" s="49"/>
      <c r="P1315" s="47" t="str">
        <f>IF(H1315="","",VLOOKUP(H1315,単重表!$C$6:'単重表'!$F$2502,3,FALSE))</f>
        <v/>
      </c>
      <c r="Q1315" s="47"/>
      <c r="R1315" s="56" t="e">
        <f t="shared" si="138"/>
        <v>#VALUE!</v>
      </c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275"/>
      <c r="AF1315" s="275"/>
      <c r="AG1315" s="40"/>
      <c r="AH1315" s="40"/>
      <c r="AI1315" s="40"/>
      <c r="AJ1315" s="58" t="str">
        <f>IF(H1315="","",VLOOKUP(H1315,単重表!$C$6:'単重表'!$F$2502,4,FALSE))</f>
        <v/>
      </c>
      <c r="AK1315" s="141" t="e">
        <f t="shared" si="132"/>
        <v>#VALUE!</v>
      </c>
      <c r="AL1315" s="40">
        <v>2</v>
      </c>
      <c r="AM1315" s="190" t="e">
        <f t="shared" si="133"/>
        <v>#VALUE!</v>
      </c>
      <c r="AO1315" s="191">
        <f t="shared" si="134"/>
        <v>0</v>
      </c>
      <c r="AP1315" s="182"/>
      <c r="AQ1315" s="183" t="str">
        <f t="shared" si="135"/>
        <v/>
      </c>
      <c r="AR1315" s="182"/>
      <c r="AS1315" s="184" t="str">
        <f t="shared" si="136"/>
        <v/>
      </c>
      <c r="AT1315" s="182"/>
      <c r="AU1315" s="276"/>
      <c r="AV1315" s="185"/>
      <c r="AW1315" s="185"/>
      <c r="AX1315" s="185"/>
      <c r="AY1315" s="185"/>
      <c r="AZ1315" s="185"/>
      <c r="BA1315" s="186"/>
      <c r="BB1315" s="80"/>
      <c r="BC1315" s="185"/>
      <c r="BD1315" s="185"/>
      <c r="BE1315" s="185"/>
      <c r="BF1315" s="185"/>
      <c r="BG1315" s="187"/>
      <c r="BH1315" s="278"/>
      <c r="BI1315" s="188"/>
      <c r="BJ1315" s="276"/>
      <c r="BL1315" s="40"/>
      <c r="BM1315" s="40"/>
      <c r="BN1315" s="40"/>
      <c r="BO1315" s="40"/>
      <c r="BP1315" s="40"/>
      <c r="BQ1315" s="40"/>
      <c r="BR1315" s="40"/>
      <c r="BS1315" s="40"/>
      <c r="BT1315" s="40"/>
      <c r="BU1315" s="40"/>
      <c r="BV1315" s="40"/>
      <c r="BW1315" s="40"/>
      <c r="BX1315" s="40"/>
      <c r="BY1315" s="40"/>
      <c r="BZ1315" s="40"/>
      <c r="CA1315" s="40"/>
      <c r="CB1315" s="40"/>
      <c r="CC1315" s="40"/>
      <c r="CD1315" s="40"/>
      <c r="CE1315" s="40"/>
      <c r="CF1315" s="40"/>
      <c r="CG1315" s="40"/>
      <c r="CH1315" s="40"/>
      <c r="CI1315" s="40"/>
      <c r="CJ1315" s="40"/>
      <c r="CK1315" s="40"/>
      <c r="CL1315" s="40"/>
      <c r="CM1315" s="40"/>
      <c r="CN1315" s="40"/>
      <c r="CO1315" s="40">
        <f t="shared" si="137"/>
        <v>0</v>
      </c>
    </row>
    <row r="1316" spans="1:93" ht="22.5" hidden="1" customHeight="1">
      <c r="A1316" s="277"/>
      <c r="B1316" s="275"/>
      <c r="C1316" s="75"/>
      <c r="D1316" s="78"/>
      <c r="E1316" s="75"/>
      <c r="F1316" s="80"/>
      <c r="G1316" s="78"/>
      <c r="H1316" s="70"/>
      <c r="I1316" s="81"/>
      <c r="J1316" s="71" t="str">
        <f>IF(H1316="","",VLOOKUP(H1316,単重表!$C$6:'単重表'!$F$2502,2,FALSE))</f>
        <v/>
      </c>
      <c r="K1316" s="232"/>
      <c r="L1316" s="101">
        <f t="shared" si="130"/>
        <v>1</v>
      </c>
      <c r="M1316" s="46"/>
      <c r="N1316" s="101">
        <f t="shared" si="131"/>
        <v>1</v>
      </c>
      <c r="O1316" s="49"/>
      <c r="P1316" s="47" t="str">
        <f>IF(H1316="","",VLOOKUP(H1316,単重表!$C$6:'単重表'!$F$2502,3,FALSE))</f>
        <v/>
      </c>
      <c r="Q1316" s="47"/>
      <c r="R1316" s="56" t="e">
        <f t="shared" si="138"/>
        <v>#VALUE!</v>
      </c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275"/>
      <c r="AF1316" s="275"/>
      <c r="AG1316" s="40"/>
      <c r="AH1316" s="40"/>
      <c r="AI1316" s="40"/>
      <c r="AJ1316" s="58" t="str">
        <f>IF(H1316="","",VLOOKUP(H1316,単重表!$C$6:'単重表'!$F$2502,4,FALSE))</f>
        <v/>
      </c>
      <c r="AK1316" s="141" t="e">
        <f t="shared" si="132"/>
        <v>#VALUE!</v>
      </c>
      <c r="AL1316" s="40">
        <v>2</v>
      </c>
      <c r="AM1316" s="190" t="e">
        <f t="shared" si="133"/>
        <v>#VALUE!</v>
      </c>
      <c r="AO1316" s="191">
        <f t="shared" si="134"/>
        <v>0</v>
      </c>
      <c r="AP1316" s="182"/>
      <c r="AQ1316" s="183" t="str">
        <f t="shared" si="135"/>
        <v/>
      </c>
      <c r="AR1316" s="182"/>
      <c r="AS1316" s="184" t="str">
        <f t="shared" si="136"/>
        <v/>
      </c>
      <c r="AT1316" s="182"/>
      <c r="AU1316" s="276"/>
      <c r="AV1316" s="185"/>
      <c r="AW1316" s="185"/>
      <c r="AX1316" s="185"/>
      <c r="AY1316" s="185"/>
      <c r="AZ1316" s="185"/>
      <c r="BA1316" s="186"/>
      <c r="BB1316" s="80"/>
      <c r="BC1316" s="185"/>
      <c r="BD1316" s="185"/>
      <c r="BE1316" s="185"/>
      <c r="BF1316" s="185"/>
      <c r="BG1316" s="187"/>
      <c r="BH1316" s="278"/>
      <c r="BI1316" s="188"/>
      <c r="BJ1316" s="276"/>
      <c r="BL1316" s="40"/>
      <c r="BM1316" s="40"/>
      <c r="BN1316" s="40"/>
      <c r="BO1316" s="40"/>
      <c r="BP1316" s="40"/>
      <c r="BQ1316" s="40"/>
      <c r="BR1316" s="40"/>
      <c r="BS1316" s="40"/>
      <c r="BT1316" s="40"/>
      <c r="BU1316" s="40"/>
      <c r="BV1316" s="40"/>
      <c r="BW1316" s="40"/>
      <c r="BX1316" s="40"/>
      <c r="BY1316" s="40"/>
      <c r="BZ1316" s="40"/>
      <c r="CA1316" s="40"/>
      <c r="CB1316" s="40"/>
      <c r="CC1316" s="40"/>
      <c r="CD1316" s="40"/>
      <c r="CE1316" s="40"/>
      <c r="CF1316" s="40"/>
      <c r="CG1316" s="40"/>
      <c r="CH1316" s="40"/>
      <c r="CI1316" s="40"/>
      <c r="CJ1316" s="40"/>
      <c r="CK1316" s="40"/>
      <c r="CL1316" s="40"/>
      <c r="CM1316" s="40"/>
      <c r="CN1316" s="40"/>
      <c r="CO1316" s="40">
        <f t="shared" si="137"/>
        <v>0</v>
      </c>
    </row>
    <row r="1317" spans="1:93" ht="22.5" hidden="1" customHeight="1">
      <c r="A1317" s="277"/>
      <c r="B1317" s="275"/>
      <c r="C1317" s="75"/>
      <c r="D1317" s="78"/>
      <c r="E1317" s="75"/>
      <c r="F1317" s="80"/>
      <c r="G1317" s="78"/>
      <c r="H1317" s="70"/>
      <c r="I1317" s="81"/>
      <c r="J1317" s="71" t="str">
        <f>IF(H1317="","",VLOOKUP(H1317,単重表!$C$6:'単重表'!$F$2502,2,FALSE))</f>
        <v/>
      </c>
      <c r="K1317" s="232"/>
      <c r="L1317" s="101">
        <f t="shared" si="130"/>
        <v>1</v>
      </c>
      <c r="M1317" s="46"/>
      <c r="N1317" s="101">
        <f t="shared" si="131"/>
        <v>1</v>
      </c>
      <c r="O1317" s="49"/>
      <c r="P1317" s="47" t="str">
        <f>IF(H1317="","",VLOOKUP(H1317,単重表!$C$6:'単重表'!$F$2502,3,FALSE))</f>
        <v/>
      </c>
      <c r="Q1317" s="47"/>
      <c r="R1317" s="56" t="e">
        <f t="shared" si="138"/>
        <v>#VALUE!</v>
      </c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275"/>
      <c r="AF1317" s="275"/>
      <c r="AG1317" s="40"/>
      <c r="AH1317" s="40"/>
      <c r="AI1317" s="40"/>
      <c r="AJ1317" s="58" t="str">
        <f>IF(H1317="","",VLOOKUP(H1317,単重表!$C$6:'単重表'!$F$2502,4,FALSE))</f>
        <v/>
      </c>
      <c r="AK1317" s="141" t="e">
        <f t="shared" si="132"/>
        <v>#VALUE!</v>
      </c>
      <c r="AL1317" s="40">
        <v>2</v>
      </c>
      <c r="AM1317" s="190" t="e">
        <f t="shared" si="133"/>
        <v>#VALUE!</v>
      </c>
      <c r="AO1317" s="191">
        <f t="shared" si="134"/>
        <v>0</v>
      </c>
      <c r="AP1317" s="182"/>
      <c r="AQ1317" s="183" t="str">
        <f t="shared" si="135"/>
        <v/>
      </c>
      <c r="AR1317" s="182"/>
      <c r="AS1317" s="184" t="str">
        <f t="shared" si="136"/>
        <v/>
      </c>
      <c r="AT1317" s="182"/>
      <c r="AU1317" s="276"/>
      <c r="AV1317" s="185"/>
      <c r="AW1317" s="185"/>
      <c r="AX1317" s="185"/>
      <c r="AY1317" s="185"/>
      <c r="AZ1317" s="185"/>
      <c r="BA1317" s="186"/>
      <c r="BB1317" s="80"/>
      <c r="BC1317" s="185"/>
      <c r="BD1317" s="185"/>
      <c r="BE1317" s="185"/>
      <c r="BF1317" s="185"/>
      <c r="BG1317" s="187"/>
      <c r="BH1317" s="278"/>
      <c r="BI1317" s="188"/>
      <c r="BJ1317" s="276"/>
      <c r="BL1317" s="40"/>
      <c r="BM1317" s="40"/>
      <c r="BN1317" s="40"/>
      <c r="BO1317" s="40"/>
      <c r="BP1317" s="40"/>
      <c r="BQ1317" s="40"/>
      <c r="BR1317" s="40"/>
      <c r="BS1317" s="40"/>
      <c r="BT1317" s="40"/>
      <c r="BU1317" s="40"/>
      <c r="BV1317" s="40"/>
      <c r="BW1317" s="40"/>
      <c r="BX1317" s="40"/>
      <c r="BY1317" s="40"/>
      <c r="BZ1317" s="40"/>
      <c r="CA1317" s="40"/>
      <c r="CB1317" s="40"/>
      <c r="CC1317" s="40"/>
      <c r="CD1317" s="40"/>
      <c r="CE1317" s="40"/>
      <c r="CF1317" s="40"/>
      <c r="CG1317" s="40"/>
      <c r="CH1317" s="40"/>
      <c r="CI1317" s="40"/>
      <c r="CJ1317" s="40"/>
      <c r="CK1317" s="40"/>
      <c r="CL1317" s="40"/>
      <c r="CM1317" s="40"/>
      <c r="CN1317" s="40"/>
      <c r="CO1317" s="40">
        <f t="shared" si="137"/>
        <v>0</v>
      </c>
    </row>
    <row r="1318" spans="1:93" ht="22.5" hidden="1" customHeight="1">
      <c r="A1318" s="277"/>
      <c r="B1318" s="275"/>
      <c r="C1318" s="75"/>
      <c r="D1318" s="78"/>
      <c r="E1318" s="75"/>
      <c r="F1318" s="80"/>
      <c r="G1318" s="78"/>
      <c r="H1318" s="70"/>
      <c r="I1318" s="81"/>
      <c r="J1318" s="71" t="str">
        <f>IF(H1318="","",VLOOKUP(H1318,単重表!$C$6:'単重表'!$F$2502,2,FALSE))</f>
        <v/>
      </c>
      <c r="K1318" s="232"/>
      <c r="L1318" s="101">
        <f t="shared" si="130"/>
        <v>1</v>
      </c>
      <c r="M1318" s="46"/>
      <c r="N1318" s="101">
        <f t="shared" si="131"/>
        <v>1</v>
      </c>
      <c r="O1318" s="49"/>
      <c r="P1318" s="47" t="str">
        <f>IF(H1318="","",VLOOKUP(H1318,単重表!$C$6:'単重表'!$F$2502,3,FALSE))</f>
        <v/>
      </c>
      <c r="Q1318" s="47"/>
      <c r="R1318" s="56" t="e">
        <f t="shared" si="138"/>
        <v>#VALUE!</v>
      </c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275"/>
      <c r="AF1318" s="275"/>
      <c r="AG1318" s="40"/>
      <c r="AH1318" s="40"/>
      <c r="AI1318" s="40"/>
      <c r="AJ1318" s="58" t="str">
        <f>IF(H1318="","",VLOOKUP(H1318,単重表!$C$6:'単重表'!$F$2502,4,FALSE))</f>
        <v/>
      </c>
      <c r="AK1318" s="141" t="e">
        <f t="shared" si="132"/>
        <v>#VALUE!</v>
      </c>
      <c r="AL1318" s="40">
        <v>2</v>
      </c>
      <c r="AM1318" s="190" t="e">
        <f t="shared" si="133"/>
        <v>#VALUE!</v>
      </c>
      <c r="AO1318" s="191">
        <f t="shared" si="134"/>
        <v>0</v>
      </c>
      <c r="AP1318" s="182"/>
      <c r="AQ1318" s="183" t="str">
        <f t="shared" si="135"/>
        <v/>
      </c>
      <c r="AR1318" s="182"/>
      <c r="AS1318" s="184" t="str">
        <f t="shared" si="136"/>
        <v/>
      </c>
      <c r="AT1318" s="182"/>
      <c r="AU1318" s="276"/>
      <c r="AV1318" s="185"/>
      <c r="AW1318" s="185"/>
      <c r="AX1318" s="185"/>
      <c r="AY1318" s="185"/>
      <c r="AZ1318" s="185"/>
      <c r="BA1318" s="186"/>
      <c r="BB1318" s="80"/>
      <c r="BC1318" s="185"/>
      <c r="BD1318" s="185"/>
      <c r="BE1318" s="185"/>
      <c r="BF1318" s="185"/>
      <c r="BG1318" s="187"/>
      <c r="BH1318" s="278"/>
      <c r="BI1318" s="188"/>
      <c r="BJ1318" s="276"/>
      <c r="BL1318" s="40"/>
      <c r="BM1318" s="40"/>
      <c r="BN1318" s="40"/>
      <c r="BO1318" s="40"/>
      <c r="BP1318" s="40"/>
      <c r="BQ1318" s="40"/>
      <c r="BR1318" s="40"/>
      <c r="BS1318" s="40"/>
      <c r="BT1318" s="40"/>
      <c r="BU1318" s="40"/>
      <c r="BV1318" s="40"/>
      <c r="BW1318" s="40"/>
      <c r="BX1318" s="40"/>
      <c r="BY1318" s="40"/>
      <c r="BZ1318" s="40"/>
      <c r="CA1318" s="40"/>
      <c r="CB1318" s="40"/>
      <c r="CC1318" s="40"/>
      <c r="CD1318" s="40"/>
      <c r="CE1318" s="40"/>
      <c r="CF1318" s="40"/>
      <c r="CG1318" s="40"/>
      <c r="CH1318" s="40"/>
      <c r="CI1318" s="40"/>
      <c r="CJ1318" s="40"/>
      <c r="CK1318" s="40"/>
      <c r="CL1318" s="40"/>
      <c r="CM1318" s="40"/>
      <c r="CN1318" s="40"/>
      <c r="CO1318" s="40">
        <f t="shared" si="137"/>
        <v>0</v>
      </c>
    </row>
    <row r="1319" spans="1:93" ht="22.5" hidden="1" customHeight="1">
      <c r="A1319" s="277"/>
      <c r="B1319" s="275"/>
      <c r="C1319" s="75"/>
      <c r="D1319" s="78"/>
      <c r="E1319" s="75"/>
      <c r="F1319" s="80"/>
      <c r="G1319" s="78"/>
      <c r="H1319" s="70"/>
      <c r="I1319" s="81"/>
      <c r="J1319" s="71" t="str">
        <f>IF(H1319="","",VLOOKUP(H1319,単重表!$C$6:'単重表'!$F$2502,2,FALSE))</f>
        <v/>
      </c>
      <c r="K1319" s="232"/>
      <c r="L1319" s="101">
        <f t="shared" si="130"/>
        <v>1</v>
      </c>
      <c r="M1319" s="46"/>
      <c r="N1319" s="101">
        <f t="shared" si="131"/>
        <v>1</v>
      </c>
      <c r="O1319" s="49"/>
      <c r="P1319" s="47" t="str">
        <f>IF(H1319="","",VLOOKUP(H1319,単重表!$C$6:'単重表'!$F$2502,3,FALSE))</f>
        <v/>
      </c>
      <c r="Q1319" s="47"/>
      <c r="R1319" s="56" t="e">
        <f t="shared" si="138"/>
        <v>#VALUE!</v>
      </c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275"/>
      <c r="AF1319" s="275"/>
      <c r="AG1319" s="40"/>
      <c r="AH1319" s="40"/>
      <c r="AI1319" s="40"/>
      <c r="AJ1319" s="58" t="str">
        <f>IF(H1319="","",VLOOKUP(H1319,単重表!$C$6:'単重表'!$F$2502,4,FALSE))</f>
        <v/>
      </c>
      <c r="AK1319" s="141" t="e">
        <f t="shared" si="132"/>
        <v>#VALUE!</v>
      </c>
      <c r="AL1319" s="40">
        <v>2</v>
      </c>
      <c r="AM1319" s="190" t="e">
        <f t="shared" si="133"/>
        <v>#VALUE!</v>
      </c>
      <c r="AO1319" s="191">
        <f t="shared" si="134"/>
        <v>0</v>
      </c>
      <c r="AP1319" s="182"/>
      <c r="AQ1319" s="183" t="str">
        <f t="shared" si="135"/>
        <v/>
      </c>
      <c r="AR1319" s="182"/>
      <c r="AS1319" s="184" t="str">
        <f t="shared" si="136"/>
        <v/>
      </c>
      <c r="AT1319" s="182"/>
      <c r="AU1319" s="276"/>
      <c r="AV1319" s="185"/>
      <c r="AW1319" s="185"/>
      <c r="AX1319" s="185"/>
      <c r="AY1319" s="185"/>
      <c r="AZ1319" s="185"/>
      <c r="BA1319" s="186"/>
      <c r="BB1319" s="80"/>
      <c r="BC1319" s="185"/>
      <c r="BD1319" s="185"/>
      <c r="BE1319" s="185"/>
      <c r="BF1319" s="185"/>
      <c r="BG1319" s="187"/>
      <c r="BH1319" s="278"/>
      <c r="BI1319" s="188"/>
      <c r="BJ1319" s="276"/>
      <c r="BL1319" s="40"/>
      <c r="BM1319" s="40"/>
      <c r="BN1319" s="40"/>
      <c r="BO1319" s="40"/>
      <c r="BP1319" s="40"/>
      <c r="BQ1319" s="40"/>
      <c r="BR1319" s="40"/>
      <c r="BS1319" s="40"/>
      <c r="BT1319" s="40"/>
      <c r="BU1319" s="40"/>
      <c r="BV1319" s="40"/>
      <c r="BW1319" s="40"/>
      <c r="BX1319" s="40"/>
      <c r="BY1319" s="40"/>
      <c r="BZ1319" s="40"/>
      <c r="CA1319" s="40"/>
      <c r="CB1319" s="40"/>
      <c r="CC1319" s="40"/>
      <c r="CD1319" s="40"/>
      <c r="CE1319" s="40"/>
      <c r="CF1319" s="40"/>
      <c r="CG1319" s="40"/>
      <c r="CH1319" s="40"/>
      <c r="CI1319" s="40"/>
      <c r="CJ1319" s="40"/>
      <c r="CK1319" s="40"/>
      <c r="CL1319" s="40"/>
      <c r="CM1319" s="40"/>
      <c r="CN1319" s="40"/>
      <c r="CO1319" s="40">
        <f t="shared" si="137"/>
        <v>0</v>
      </c>
    </row>
    <row r="1320" spans="1:93" ht="22.5" hidden="1" customHeight="1">
      <c r="A1320" s="277"/>
      <c r="B1320" s="275"/>
      <c r="C1320" s="75"/>
      <c r="D1320" s="78"/>
      <c r="E1320" s="75"/>
      <c r="F1320" s="80"/>
      <c r="G1320" s="78"/>
      <c r="H1320" s="70"/>
      <c r="I1320" s="81"/>
      <c r="J1320" s="71" t="str">
        <f>IF(H1320="","",VLOOKUP(H1320,単重表!$C$6:'単重表'!$F$2502,2,FALSE))</f>
        <v/>
      </c>
      <c r="K1320" s="232"/>
      <c r="L1320" s="101">
        <f t="shared" si="130"/>
        <v>1</v>
      </c>
      <c r="M1320" s="46"/>
      <c r="N1320" s="101">
        <f t="shared" si="131"/>
        <v>1</v>
      </c>
      <c r="O1320" s="49"/>
      <c r="P1320" s="47" t="str">
        <f>IF(H1320="","",VLOOKUP(H1320,単重表!$C$6:'単重表'!$F$2502,3,FALSE))</f>
        <v/>
      </c>
      <c r="Q1320" s="47"/>
      <c r="R1320" s="56" t="e">
        <f t="shared" si="138"/>
        <v>#VALUE!</v>
      </c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275"/>
      <c r="AF1320" s="275"/>
      <c r="AG1320" s="40"/>
      <c r="AH1320" s="40"/>
      <c r="AI1320" s="40"/>
      <c r="AJ1320" s="58" t="str">
        <f>IF(H1320="","",VLOOKUP(H1320,単重表!$C$6:'単重表'!$F$2502,4,FALSE))</f>
        <v/>
      </c>
      <c r="AK1320" s="141" t="e">
        <f t="shared" si="132"/>
        <v>#VALUE!</v>
      </c>
      <c r="AL1320" s="40">
        <v>2</v>
      </c>
      <c r="AM1320" s="190" t="e">
        <f t="shared" si="133"/>
        <v>#VALUE!</v>
      </c>
      <c r="AO1320" s="191">
        <f t="shared" si="134"/>
        <v>0</v>
      </c>
      <c r="AP1320" s="182"/>
      <c r="AQ1320" s="183" t="str">
        <f t="shared" si="135"/>
        <v/>
      </c>
      <c r="AR1320" s="182"/>
      <c r="AS1320" s="184" t="str">
        <f t="shared" si="136"/>
        <v/>
      </c>
      <c r="AT1320" s="182"/>
      <c r="AU1320" s="276"/>
      <c r="AV1320" s="185"/>
      <c r="AW1320" s="185"/>
      <c r="AX1320" s="185"/>
      <c r="AY1320" s="185"/>
      <c r="AZ1320" s="185"/>
      <c r="BA1320" s="186"/>
      <c r="BB1320" s="80"/>
      <c r="BC1320" s="185"/>
      <c r="BD1320" s="185"/>
      <c r="BE1320" s="185"/>
      <c r="BF1320" s="185"/>
      <c r="BG1320" s="187"/>
      <c r="BH1320" s="278"/>
      <c r="BI1320" s="188"/>
      <c r="BJ1320" s="276"/>
      <c r="BL1320" s="40"/>
      <c r="BM1320" s="40"/>
      <c r="BN1320" s="40"/>
      <c r="BO1320" s="40"/>
      <c r="BP1320" s="40"/>
      <c r="BQ1320" s="40"/>
      <c r="BR1320" s="40"/>
      <c r="BS1320" s="40"/>
      <c r="BT1320" s="40"/>
      <c r="BU1320" s="40"/>
      <c r="BV1320" s="40"/>
      <c r="BW1320" s="40"/>
      <c r="BX1320" s="40"/>
      <c r="BY1320" s="40"/>
      <c r="BZ1320" s="40"/>
      <c r="CA1320" s="40"/>
      <c r="CB1320" s="40"/>
      <c r="CC1320" s="40"/>
      <c r="CD1320" s="40"/>
      <c r="CE1320" s="40"/>
      <c r="CF1320" s="40"/>
      <c r="CG1320" s="40"/>
      <c r="CH1320" s="40"/>
      <c r="CI1320" s="40"/>
      <c r="CJ1320" s="40"/>
      <c r="CK1320" s="40"/>
      <c r="CL1320" s="40"/>
      <c r="CM1320" s="40"/>
      <c r="CN1320" s="40"/>
      <c r="CO1320" s="40">
        <f t="shared" si="137"/>
        <v>0</v>
      </c>
    </row>
    <row r="1321" spans="1:93" ht="22.5" hidden="1" customHeight="1">
      <c r="A1321" s="277"/>
      <c r="B1321" s="275"/>
      <c r="C1321" s="75"/>
      <c r="D1321" s="78"/>
      <c r="E1321" s="75"/>
      <c r="F1321" s="80"/>
      <c r="G1321" s="78"/>
      <c r="H1321" s="70"/>
      <c r="I1321" s="81"/>
      <c r="J1321" s="71" t="str">
        <f>IF(H1321="","",VLOOKUP(H1321,単重表!$C$6:'単重表'!$F$2502,2,FALSE))</f>
        <v/>
      </c>
      <c r="K1321" s="232"/>
      <c r="L1321" s="101">
        <f t="shared" si="130"/>
        <v>1</v>
      </c>
      <c r="M1321" s="46"/>
      <c r="N1321" s="101">
        <f t="shared" si="131"/>
        <v>1</v>
      </c>
      <c r="O1321" s="49"/>
      <c r="P1321" s="47" t="str">
        <f>IF(H1321="","",VLOOKUP(H1321,単重表!$C$6:'単重表'!$F$2502,3,FALSE))</f>
        <v/>
      </c>
      <c r="Q1321" s="47"/>
      <c r="R1321" s="56" t="e">
        <f t="shared" si="138"/>
        <v>#VALUE!</v>
      </c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275"/>
      <c r="AF1321" s="275"/>
      <c r="AG1321" s="40"/>
      <c r="AH1321" s="40"/>
      <c r="AI1321" s="40"/>
      <c r="AJ1321" s="58" t="str">
        <f>IF(H1321="","",VLOOKUP(H1321,単重表!$C$6:'単重表'!$F$2502,4,FALSE))</f>
        <v/>
      </c>
      <c r="AK1321" s="141" t="e">
        <f t="shared" si="132"/>
        <v>#VALUE!</v>
      </c>
      <c r="AL1321" s="40">
        <v>2</v>
      </c>
      <c r="AM1321" s="190" t="e">
        <f t="shared" si="133"/>
        <v>#VALUE!</v>
      </c>
      <c r="AO1321" s="191">
        <f t="shared" si="134"/>
        <v>0</v>
      </c>
      <c r="AP1321" s="182"/>
      <c r="AQ1321" s="183" t="str">
        <f t="shared" si="135"/>
        <v/>
      </c>
      <c r="AR1321" s="182"/>
      <c r="AS1321" s="184" t="str">
        <f t="shared" si="136"/>
        <v/>
      </c>
      <c r="AT1321" s="182"/>
      <c r="AU1321" s="276"/>
      <c r="AV1321" s="185"/>
      <c r="AW1321" s="185"/>
      <c r="AX1321" s="185"/>
      <c r="AY1321" s="185"/>
      <c r="AZ1321" s="185"/>
      <c r="BA1321" s="186"/>
      <c r="BB1321" s="80"/>
      <c r="BC1321" s="185"/>
      <c r="BD1321" s="185"/>
      <c r="BE1321" s="185"/>
      <c r="BF1321" s="185"/>
      <c r="BG1321" s="187"/>
      <c r="BH1321" s="278"/>
      <c r="BI1321" s="188"/>
      <c r="BJ1321" s="276"/>
      <c r="BL1321" s="40"/>
      <c r="BM1321" s="40"/>
      <c r="BN1321" s="40"/>
      <c r="BO1321" s="40"/>
      <c r="BP1321" s="40"/>
      <c r="BQ1321" s="40"/>
      <c r="BR1321" s="40"/>
      <c r="BS1321" s="40"/>
      <c r="BT1321" s="40"/>
      <c r="BU1321" s="40"/>
      <c r="BV1321" s="40"/>
      <c r="BW1321" s="40"/>
      <c r="BX1321" s="40"/>
      <c r="BY1321" s="40"/>
      <c r="BZ1321" s="40"/>
      <c r="CA1321" s="40"/>
      <c r="CB1321" s="40"/>
      <c r="CC1321" s="40"/>
      <c r="CD1321" s="40"/>
      <c r="CE1321" s="40"/>
      <c r="CF1321" s="40"/>
      <c r="CG1321" s="40"/>
      <c r="CH1321" s="40"/>
      <c r="CI1321" s="40"/>
      <c r="CJ1321" s="40"/>
      <c r="CK1321" s="40"/>
      <c r="CL1321" s="40"/>
      <c r="CM1321" s="40"/>
      <c r="CN1321" s="40"/>
      <c r="CO1321" s="40">
        <f t="shared" si="137"/>
        <v>0</v>
      </c>
    </row>
    <row r="1322" spans="1:93" ht="22.5" hidden="1" customHeight="1">
      <c r="A1322" s="277"/>
      <c r="B1322" s="275"/>
      <c r="C1322" s="75"/>
      <c r="D1322" s="78"/>
      <c r="E1322" s="75"/>
      <c r="F1322" s="80"/>
      <c r="G1322" s="78"/>
      <c r="H1322" s="70"/>
      <c r="I1322" s="81"/>
      <c r="J1322" s="71" t="str">
        <f>IF(H1322="","",VLOOKUP(H1322,単重表!$C$6:'単重表'!$F$2502,2,FALSE))</f>
        <v/>
      </c>
      <c r="K1322" s="232"/>
      <c r="L1322" s="101">
        <f t="shared" si="130"/>
        <v>1</v>
      </c>
      <c r="M1322" s="46"/>
      <c r="N1322" s="101">
        <f t="shared" si="131"/>
        <v>1</v>
      </c>
      <c r="O1322" s="49"/>
      <c r="P1322" s="47" t="str">
        <f>IF(H1322="","",VLOOKUP(H1322,単重表!$C$6:'単重表'!$F$2502,3,FALSE))</f>
        <v/>
      </c>
      <c r="Q1322" s="47"/>
      <c r="R1322" s="56" t="e">
        <f t="shared" si="138"/>
        <v>#VALUE!</v>
      </c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275"/>
      <c r="AF1322" s="275"/>
      <c r="AG1322" s="40"/>
      <c r="AH1322" s="40"/>
      <c r="AI1322" s="40"/>
      <c r="AJ1322" s="58" t="str">
        <f>IF(H1322="","",VLOOKUP(H1322,単重表!$C$6:'単重表'!$F$2502,4,FALSE))</f>
        <v/>
      </c>
      <c r="AK1322" s="141" t="e">
        <f t="shared" si="132"/>
        <v>#VALUE!</v>
      </c>
      <c r="AL1322" s="40">
        <v>2</v>
      </c>
      <c r="AM1322" s="190" t="e">
        <f t="shared" si="133"/>
        <v>#VALUE!</v>
      </c>
      <c r="AO1322" s="191">
        <f t="shared" si="134"/>
        <v>0</v>
      </c>
      <c r="AP1322" s="182"/>
      <c r="AQ1322" s="183" t="str">
        <f t="shared" si="135"/>
        <v/>
      </c>
      <c r="AR1322" s="182"/>
      <c r="AS1322" s="184" t="str">
        <f t="shared" si="136"/>
        <v/>
      </c>
      <c r="AT1322" s="182"/>
      <c r="AU1322" s="276"/>
      <c r="AV1322" s="185"/>
      <c r="AW1322" s="185"/>
      <c r="AX1322" s="185"/>
      <c r="AY1322" s="185"/>
      <c r="AZ1322" s="185"/>
      <c r="BA1322" s="186"/>
      <c r="BB1322" s="80"/>
      <c r="BC1322" s="185"/>
      <c r="BD1322" s="185"/>
      <c r="BE1322" s="185"/>
      <c r="BF1322" s="185"/>
      <c r="BG1322" s="187"/>
      <c r="BH1322" s="278"/>
      <c r="BI1322" s="188"/>
      <c r="BJ1322" s="276"/>
      <c r="BL1322" s="40"/>
      <c r="BM1322" s="40"/>
      <c r="BN1322" s="40"/>
      <c r="BO1322" s="40"/>
      <c r="BP1322" s="40"/>
      <c r="BQ1322" s="40"/>
      <c r="BR1322" s="40"/>
      <c r="BS1322" s="40"/>
      <c r="BT1322" s="40"/>
      <c r="BU1322" s="40"/>
      <c r="BV1322" s="40"/>
      <c r="BW1322" s="40"/>
      <c r="BX1322" s="40"/>
      <c r="BY1322" s="40"/>
      <c r="BZ1322" s="40"/>
      <c r="CA1322" s="40"/>
      <c r="CB1322" s="40"/>
      <c r="CC1322" s="40"/>
      <c r="CD1322" s="40"/>
      <c r="CE1322" s="40"/>
      <c r="CF1322" s="40"/>
      <c r="CG1322" s="40"/>
      <c r="CH1322" s="40"/>
      <c r="CI1322" s="40"/>
      <c r="CJ1322" s="40"/>
      <c r="CK1322" s="40"/>
      <c r="CL1322" s="40"/>
      <c r="CM1322" s="40"/>
      <c r="CN1322" s="40"/>
      <c r="CO1322" s="40">
        <f t="shared" si="137"/>
        <v>0</v>
      </c>
    </row>
    <row r="1323" spans="1:93" ht="22.5" hidden="1" customHeight="1">
      <c r="A1323" s="277"/>
      <c r="B1323" s="275"/>
      <c r="C1323" s="75"/>
      <c r="D1323" s="78"/>
      <c r="E1323" s="75"/>
      <c r="F1323" s="80"/>
      <c r="G1323" s="78"/>
      <c r="H1323" s="70"/>
      <c r="I1323" s="81"/>
      <c r="J1323" s="71" t="str">
        <f>IF(H1323="","",VLOOKUP(H1323,単重表!$C$6:'単重表'!$F$2502,2,FALSE))</f>
        <v/>
      </c>
      <c r="K1323" s="232"/>
      <c r="L1323" s="101">
        <f t="shared" si="130"/>
        <v>1</v>
      </c>
      <c r="M1323" s="46"/>
      <c r="N1323" s="101">
        <f t="shared" si="131"/>
        <v>1</v>
      </c>
      <c r="O1323" s="49"/>
      <c r="P1323" s="47" t="str">
        <f>IF(H1323="","",VLOOKUP(H1323,単重表!$C$6:'単重表'!$F$2502,3,FALSE))</f>
        <v/>
      </c>
      <c r="Q1323" s="47"/>
      <c r="R1323" s="56" t="e">
        <f t="shared" si="138"/>
        <v>#VALUE!</v>
      </c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275"/>
      <c r="AF1323" s="275"/>
      <c r="AG1323" s="40"/>
      <c r="AH1323" s="40"/>
      <c r="AI1323" s="40"/>
      <c r="AJ1323" s="58" t="str">
        <f>IF(H1323="","",VLOOKUP(H1323,単重表!$C$6:'単重表'!$F$2502,4,FALSE))</f>
        <v/>
      </c>
      <c r="AK1323" s="141" t="e">
        <f t="shared" si="132"/>
        <v>#VALUE!</v>
      </c>
      <c r="AL1323" s="40">
        <v>2</v>
      </c>
      <c r="AM1323" s="190" t="e">
        <f t="shared" si="133"/>
        <v>#VALUE!</v>
      </c>
      <c r="AO1323" s="191">
        <f t="shared" si="134"/>
        <v>0</v>
      </c>
      <c r="AP1323" s="182"/>
      <c r="AQ1323" s="183" t="str">
        <f t="shared" si="135"/>
        <v/>
      </c>
      <c r="AR1323" s="182"/>
      <c r="AS1323" s="184" t="str">
        <f t="shared" si="136"/>
        <v/>
      </c>
      <c r="AT1323" s="182"/>
      <c r="AU1323" s="276"/>
      <c r="AV1323" s="185"/>
      <c r="AW1323" s="185"/>
      <c r="AX1323" s="185"/>
      <c r="AY1323" s="185"/>
      <c r="AZ1323" s="185"/>
      <c r="BA1323" s="186"/>
      <c r="BB1323" s="80"/>
      <c r="BC1323" s="185"/>
      <c r="BD1323" s="185"/>
      <c r="BE1323" s="185"/>
      <c r="BF1323" s="185"/>
      <c r="BG1323" s="187"/>
      <c r="BH1323" s="278"/>
      <c r="BI1323" s="188"/>
      <c r="BJ1323" s="276"/>
      <c r="BL1323" s="40"/>
      <c r="BM1323" s="40"/>
      <c r="BN1323" s="40"/>
      <c r="BO1323" s="40"/>
      <c r="BP1323" s="40"/>
      <c r="BQ1323" s="40"/>
      <c r="BR1323" s="40"/>
      <c r="BS1323" s="40"/>
      <c r="BT1323" s="40"/>
      <c r="BU1323" s="40"/>
      <c r="BV1323" s="40"/>
      <c r="BW1323" s="40"/>
      <c r="BX1323" s="40"/>
      <c r="BY1323" s="40"/>
      <c r="BZ1323" s="40"/>
      <c r="CA1323" s="40"/>
      <c r="CB1323" s="40"/>
      <c r="CC1323" s="40"/>
      <c r="CD1323" s="40"/>
      <c r="CE1323" s="40"/>
      <c r="CF1323" s="40"/>
      <c r="CG1323" s="40"/>
      <c r="CH1323" s="40"/>
      <c r="CI1323" s="40"/>
      <c r="CJ1323" s="40"/>
      <c r="CK1323" s="40"/>
      <c r="CL1323" s="40"/>
      <c r="CM1323" s="40"/>
      <c r="CN1323" s="40"/>
      <c r="CO1323" s="40">
        <f t="shared" si="137"/>
        <v>0</v>
      </c>
    </row>
    <row r="1324" spans="1:93" ht="22.5" hidden="1" customHeight="1">
      <c r="A1324" s="277"/>
      <c r="B1324" s="275"/>
      <c r="C1324" s="75"/>
      <c r="D1324" s="78"/>
      <c r="E1324" s="75"/>
      <c r="F1324" s="80"/>
      <c r="G1324" s="78"/>
      <c r="H1324" s="70"/>
      <c r="I1324" s="81"/>
      <c r="J1324" s="71" t="str">
        <f>IF(H1324="","",VLOOKUP(H1324,単重表!$C$6:'単重表'!$F$2502,2,FALSE))</f>
        <v/>
      </c>
      <c r="K1324" s="232"/>
      <c r="L1324" s="101">
        <f t="shared" si="130"/>
        <v>1</v>
      </c>
      <c r="M1324" s="46"/>
      <c r="N1324" s="101">
        <f t="shared" si="131"/>
        <v>1</v>
      </c>
      <c r="O1324" s="49"/>
      <c r="P1324" s="47" t="str">
        <f>IF(H1324="","",VLOOKUP(H1324,単重表!$C$6:'単重表'!$F$2502,3,FALSE))</f>
        <v/>
      </c>
      <c r="Q1324" s="47"/>
      <c r="R1324" s="56" t="e">
        <f t="shared" si="138"/>
        <v>#VALUE!</v>
      </c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275"/>
      <c r="AF1324" s="275"/>
      <c r="AG1324" s="40"/>
      <c r="AH1324" s="40"/>
      <c r="AI1324" s="40"/>
      <c r="AJ1324" s="58" t="str">
        <f>IF(H1324="","",VLOOKUP(H1324,単重表!$C$6:'単重表'!$F$2502,4,FALSE))</f>
        <v/>
      </c>
      <c r="AK1324" s="141" t="e">
        <f t="shared" si="132"/>
        <v>#VALUE!</v>
      </c>
      <c r="AL1324" s="40">
        <v>2</v>
      </c>
      <c r="AM1324" s="190" t="e">
        <f t="shared" si="133"/>
        <v>#VALUE!</v>
      </c>
      <c r="AO1324" s="191">
        <f t="shared" si="134"/>
        <v>0</v>
      </c>
      <c r="AP1324" s="182"/>
      <c r="AQ1324" s="183" t="str">
        <f t="shared" si="135"/>
        <v/>
      </c>
      <c r="AR1324" s="182"/>
      <c r="AS1324" s="184" t="str">
        <f t="shared" si="136"/>
        <v/>
      </c>
      <c r="AT1324" s="182"/>
      <c r="AU1324" s="276"/>
      <c r="AV1324" s="185"/>
      <c r="AW1324" s="185"/>
      <c r="AX1324" s="185"/>
      <c r="AY1324" s="185"/>
      <c r="AZ1324" s="185"/>
      <c r="BA1324" s="186"/>
      <c r="BB1324" s="80"/>
      <c r="BC1324" s="185"/>
      <c r="BD1324" s="185"/>
      <c r="BE1324" s="185"/>
      <c r="BF1324" s="185"/>
      <c r="BG1324" s="187"/>
      <c r="BH1324" s="278"/>
      <c r="BI1324" s="188"/>
      <c r="BJ1324" s="276"/>
      <c r="BL1324" s="40"/>
      <c r="BM1324" s="40"/>
      <c r="BN1324" s="40"/>
      <c r="BO1324" s="40"/>
      <c r="BP1324" s="40"/>
      <c r="BQ1324" s="40"/>
      <c r="BR1324" s="40"/>
      <c r="BS1324" s="40"/>
      <c r="BT1324" s="40"/>
      <c r="BU1324" s="40"/>
      <c r="BV1324" s="40"/>
      <c r="BW1324" s="40"/>
      <c r="BX1324" s="40"/>
      <c r="BY1324" s="40"/>
      <c r="BZ1324" s="40"/>
      <c r="CA1324" s="40"/>
      <c r="CB1324" s="40"/>
      <c r="CC1324" s="40"/>
      <c r="CD1324" s="40"/>
      <c r="CE1324" s="40"/>
      <c r="CF1324" s="40"/>
      <c r="CG1324" s="40"/>
      <c r="CH1324" s="40"/>
      <c r="CI1324" s="40"/>
      <c r="CJ1324" s="40"/>
      <c r="CK1324" s="40"/>
      <c r="CL1324" s="40"/>
      <c r="CM1324" s="40"/>
      <c r="CN1324" s="40"/>
      <c r="CO1324" s="40">
        <f t="shared" si="137"/>
        <v>0</v>
      </c>
    </row>
    <row r="1325" spans="1:93" ht="22.5" hidden="1" customHeight="1">
      <c r="A1325" s="277"/>
      <c r="B1325" s="275"/>
      <c r="C1325" s="75"/>
      <c r="D1325" s="78"/>
      <c r="E1325" s="75"/>
      <c r="F1325" s="80"/>
      <c r="G1325" s="78"/>
      <c r="H1325" s="70"/>
      <c r="I1325" s="81"/>
      <c r="J1325" s="71" t="str">
        <f>IF(H1325="","",VLOOKUP(H1325,単重表!$C$6:'単重表'!$F$2502,2,FALSE))</f>
        <v/>
      </c>
      <c r="K1325" s="232"/>
      <c r="L1325" s="101">
        <f t="shared" si="130"/>
        <v>1</v>
      </c>
      <c r="M1325" s="46"/>
      <c r="N1325" s="101">
        <f t="shared" si="131"/>
        <v>1</v>
      </c>
      <c r="O1325" s="49"/>
      <c r="P1325" s="47" t="str">
        <f>IF(H1325="","",VLOOKUP(H1325,単重表!$C$6:'単重表'!$F$2502,3,FALSE))</f>
        <v/>
      </c>
      <c r="Q1325" s="47"/>
      <c r="R1325" s="56" t="e">
        <f t="shared" si="138"/>
        <v>#VALUE!</v>
      </c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275"/>
      <c r="AF1325" s="275"/>
      <c r="AG1325" s="40"/>
      <c r="AH1325" s="40"/>
      <c r="AI1325" s="40"/>
      <c r="AJ1325" s="58" t="str">
        <f>IF(H1325="","",VLOOKUP(H1325,単重表!$C$6:'単重表'!$F$2502,4,FALSE))</f>
        <v/>
      </c>
      <c r="AK1325" s="141" t="e">
        <f t="shared" si="132"/>
        <v>#VALUE!</v>
      </c>
      <c r="AL1325" s="40">
        <v>2</v>
      </c>
      <c r="AM1325" s="190" t="e">
        <f t="shared" si="133"/>
        <v>#VALUE!</v>
      </c>
      <c r="AO1325" s="191">
        <f t="shared" si="134"/>
        <v>0</v>
      </c>
      <c r="AP1325" s="182"/>
      <c r="AQ1325" s="183" t="str">
        <f t="shared" si="135"/>
        <v/>
      </c>
      <c r="AR1325" s="182"/>
      <c r="AS1325" s="184" t="str">
        <f t="shared" si="136"/>
        <v/>
      </c>
      <c r="AT1325" s="182"/>
      <c r="AU1325" s="276"/>
      <c r="AV1325" s="185"/>
      <c r="AW1325" s="185"/>
      <c r="AX1325" s="185"/>
      <c r="AY1325" s="185"/>
      <c r="AZ1325" s="185"/>
      <c r="BA1325" s="186"/>
      <c r="BB1325" s="80"/>
      <c r="BC1325" s="185"/>
      <c r="BD1325" s="185"/>
      <c r="BE1325" s="185"/>
      <c r="BF1325" s="185"/>
      <c r="BG1325" s="187"/>
      <c r="BH1325" s="278"/>
      <c r="BI1325" s="188"/>
      <c r="BJ1325" s="276"/>
      <c r="BL1325" s="40"/>
      <c r="BM1325" s="40"/>
      <c r="BN1325" s="40"/>
      <c r="BO1325" s="40"/>
      <c r="BP1325" s="40"/>
      <c r="BQ1325" s="40"/>
      <c r="BR1325" s="40"/>
      <c r="BS1325" s="40"/>
      <c r="BT1325" s="40"/>
      <c r="BU1325" s="40"/>
      <c r="BV1325" s="40"/>
      <c r="BW1325" s="40"/>
      <c r="BX1325" s="40"/>
      <c r="BY1325" s="40"/>
      <c r="BZ1325" s="40"/>
      <c r="CA1325" s="40"/>
      <c r="CB1325" s="40"/>
      <c r="CC1325" s="40"/>
      <c r="CD1325" s="40"/>
      <c r="CE1325" s="40"/>
      <c r="CF1325" s="40"/>
      <c r="CG1325" s="40"/>
      <c r="CH1325" s="40"/>
      <c r="CI1325" s="40"/>
      <c r="CJ1325" s="40"/>
      <c r="CK1325" s="40"/>
      <c r="CL1325" s="40"/>
      <c r="CM1325" s="40"/>
      <c r="CN1325" s="40"/>
      <c r="CO1325" s="40">
        <f t="shared" si="137"/>
        <v>0</v>
      </c>
    </row>
    <row r="1326" spans="1:93" ht="22.5" hidden="1" customHeight="1">
      <c r="A1326" s="277"/>
      <c r="B1326" s="275"/>
      <c r="C1326" s="75"/>
      <c r="D1326" s="78"/>
      <c r="E1326" s="75"/>
      <c r="F1326" s="80"/>
      <c r="G1326" s="78"/>
      <c r="H1326" s="70"/>
      <c r="I1326" s="81"/>
      <c r="J1326" s="71" t="str">
        <f>IF(H1326="","",VLOOKUP(H1326,単重表!$C$6:'単重表'!$F$2502,2,FALSE))</f>
        <v/>
      </c>
      <c r="K1326" s="232"/>
      <c r="L1326" s="101">
        <f t="shared" si="130"/>
        <v>1</v>
      </c>
      <c r="M1326" s="46"/>
      <c r="N1326" s="101">
        <f t="shared" si="131"/>
        <v>1</v>
      </c>
      <c r="O1326" s="49"/>
      <c r="P1326" s="47" t="str">
        <f>IF(H1326="","",VLOOKUP(H1326,単重表!$C$6:'単重表'!$F$2502,3,FALSE))</f>
        <v/>
      </c>
      <c r="Q1326" s="47"/>
      <c r="R1326" s="56" t="e">
        <f t="shared" si="138"/>
        <v>#VALUE!</v>
      </c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275"/>
      <c r="AF1326" s="275"/>
      <c r="AG1326" s="40"/>
      <c r="AH1326" s="40"/>
      <c r="AI1326" s="40"/>
      <c r="AJ1326" s="58" t="str">
        <f>IF(H1326="","",VLOOKUP(H1326,単重表!$C$6:'単重表'!$F$2502,4,FALSE))</f>
        <v/>
      </c>
      <c r="AK1326" s="141" t="e">
        <f t="shared" si="132"/>
        <v>#VALUE!</v>
      </c>
      <c r="AL1326" s="40">
        <v>2</v>
      </c>
      <c r="AM1326" s="190" t="e">
        <f t="shared" si="133"/>
        <v>#VALUE!</v>
      </c>
      <c r="AO1326" s="191">
        <f t="shared" si="134"/>
        <v>0</v>
      </c>
      <c r="AP1326" s="182"/>
      <c r="AQ1326" s="183" t="str">
        <f t="shared" si="135"/>
        <v/>
      </c>
      <c r="AR1326" s="182"/>
      <c r="AS1326" s="184" t="str">
        <f t="shared" si="136"/>
        <v/>
      </c>
      <c r="AT1326" s="182"/>
      <c r="AU1326" s="276"/>
      <c r="AV1326" s="185"/>
      <c r="AW1326" s="185"/>
      <c r="AX1326" s="185"/>
      <c r="AY1326" s="185"/>
      <c r="AZ1326" s="185"/>
      <c r="BA1326" s="186"/>
      <c r="BB1326" s="80"/>
      <c r="BC1326" s="185"/>
      <c r="BD1326" s="185"/>
      <c r="BE1326" s="185"/>
      <c r="BF1326" s="185"/>
      <c r="BG1326" s="187"/>
      <c r="BH1326" s="278"/>
      <c r="BI1326" s="188"/>
      <c r="BJ1326" s="276"/>
      <c r="BL1326" s="40"/>
      <c r="BM1326" s="40"/>
      <c r="BN1326" s="40"/>
      <c r="BO1326" s="40"/>
      <c r="BP1326" s="40"/>
      <c r="BQ1326" s="40"/>
      <c r="BR1326" s="40"/>
      <c r="BS1326" s="40"/>
      <c r="BT1326" s="40"/>
      <c r="BU1326" s="40"/>
      <c r="BV1326" s="40"/>
      <c r="BW1326" s="40"/>
      <c r="BX1326" s="40"/>
      <c r="BY1326" s="40"/>
      <c r="BZ1326" s="40"/>
      <c r="CA1326" s="40"/>
      <c r="CB1326" s="40"/>
      <c r="CC1326" s="40"/>
      <c r="CD1326" s="40"/>
      <c r="CE1326" s="40"/>
      <c r="CF1326" s="40"/>
      <c r="CG1326" s="40"/>
      <c r="CH1326" s="40"/>
      <c r="CI1326" s="40"/>
      <c r="CJ1326" s="40"/>
      <c r="CK1326" s="40"/>
      <c r="CL1326" s="40"/>
      <c r="CM1326" s="40"/>
      <c r="CN1326" s="40"/>
      <c r="CO1326" s="40">
        <f t="shared" si="137"/>
        <v>0</v>
      </c>
    </row>
    <row r="1327" spans="1:93" ht="22.5" hidden="1" customHeight="1">
      <c r="A1327" s="277"/>
      <c r="B1327" s="275"/>
      <c r="C1327" s="75"/>
      <c r="D1327" s="78"/>
      <c r="E1327" s="75"/>
      <c r="F1327" s="80"/>
      <c r="G1327" s="78"/>
      <c r="H1327" s="70"/>
      <c r="I1327" s="81"/>
      <c r="J1327" s="71" t="str">
        <f>IF(H1327="","",VLOOKUP(H1327,単重表!$C$6:'単重表'!$F$2502,2,FALSE))</f>
        <v/>
      </c>
      <c r="K1327" s="232"/>
      <c r="L1327" s="101">
        <f t="shared" si="130"/>
        <v>1</v>
      </c>
      <c r="M1327" s="46"/>
      <c r="N1327" s="101">
        <f t="shared" si="131"/>
        <v>1</v>
      </c>
      <c r="O1327" s="49"/>
      <c r="P1327" s="47" t="str">
        <f>IF(H1327="","",VLOOKUP(H1327,単重表!$C$6:'単重表'!$F$2502,3,FALSE))</f>
        <v/>
      </c>
      <c r="Q1327" s="47"/>
      <c r="R1327" s="56" t="e">
        <f t="shared" si="138"/>
        <v>#VALUE!</v>
      </c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275"/>
      <c r="AF1327" s="275"/>
      <c r="AG1327" s="40"/>
      <c r="AH1327" s="40"/>
      <c r="AI1327" s="40"/>
      <c r="AJ1327" s="58" t="str">
        <f>IF(H1327="","",VLOOKUP(H1327,単重表!$C$6:'単重表'!$F$2502,4,FALSE))</f>
        <v/>
      </c>
      <c r="AK1327" s="141" t="e">
        <f t="shared" si="132"/>
        <v>#VALUE!</v>
      </c>
      <c r="AL1327" s="40">
        <v>2</v>
      </c>
      <c r="AM1327" s="190" t="e">
        <f t="shared" si="133"/>
        <v>#VALUE!</v>
      </c>
      <c r="AO1327" s="191">
        <f t="shared" si="134"/>
        <v>0</v>
      </c>
      <c r="AP1327" s="182"/>
      <c r="AQ1327" s="183" t="str">
        <f t="shared" si="135"/>
        <v/>
      </c>
      <c r="AR1327" s="182"/>
      <c r="AS1327" s="184" t="str">
        <f t="shared" si="136"/>
        <v/>
      </c>
      <c r="AT1327" s="182"/>
      <c r="AU1327" s="276"/>
      <c r="AV1327" s="185"/>
      <c r="AW1327" s="185"/>
      <c r="AX1327" s="185"/>
      <c r="AY1327" s="185"/>
      <c r="AZ1327" s="185"/>
      <c r="BA1327" s="186"/>
      <c r="BB1327" s="80"/>
      <c r="BC1327" s="185"/>
      <c r="BD1327" s="185"/>
      <c r="BE1327" s="185"/>
      <c r="BF1327" s="185"/>
      <c r="BG1327" s="187"/>
      <c r="BH1327" s="278"/>
      <c r="BI1327" s="188"/>
      <c r="BJ1327" s="276"/>
      <c r="BL1327" s="40"/>
      <c r="BM1327" s="40"/>
      <c r="BN1327" s="40"/>
      <c r="BO1327" s="40"/>
      <c r="BP1327" s="40"/>
      <c r="BQ1327" s="40"/>
      <c r="BR1327" s="40"/>
      <c r="BS1327" s="40"/>
      <c r="BT1327" s="40"/>
      <c r="BU1327" s="40"/>
      <c r="BV1327" s="40"/>
      <c r="BW1327" s="40"/>
      <c r="BX1327" s="40"/>
      <c r="BY1327" s="40"/>
      <c r="BZ1327" s="40"/>
      <c r="CA1327" s="40"/>
      <c r="CB1327" s="40"/>
      <c r="CC1327" s="40"/>
      <c r="CD1327" s="40"/>
      <c r="CE1327" s="40"/>
      <c r="CF1327" s="40"/>
      <c r="CG1327" s="40"/>
      <c r="CH1327" s="40"/>
      <c r="CI1327" s="40"/>
      <c r="CJ1327" s="40"/>
      <c r="CK1327" s="40"/>
      <c r="CL1327" s="40"/>
      <c r="CM1327" s="40"/>
      <c r="CN1327" s="40"/>
      <c r="CO1327" s="40">
        <f t="shared" si="137"/>
        <v>0</v>
      </c>
    </row>
    <row r="1328" spans="1:93" ht="22.5" hidden="1" customHeight="1">
      <c r="A1328" s="277"/>
      <c r="B1328" s="275"/>
      <c r="C1328" s="75"/>
      <c r="D1328" s="78"/>
      <c r="E1328" s="75"/>
      <c r="F1328" s="80"/>
      <c r="G1328" s="78"/>
      <c r="H1328" s="70"/>
      <c r="I1328" s="81"/>
      <c r="J1328" s="71" t="str">
        <f>IF(H1328="","",VLOOKUP(H1328,単重表!$C$6:'単重表'!$F$2502,2,FALSE))</f>
        <v/>
      </c>
      <c r="K1328" s="232"/>
      <c r="L1328" s="101">
        <f t="shared" si="130"/>
        <v>1</v>
      </c>
      <c r="M1328" s="46"/>
      <c r="N1328" s="101">
        <f t="shared" si="131"/>
        <v>1</v>
      </c>
      <c r="O1328" s="49"/>
      <c r="P1328" s="47" t="str">
        <f>IF(H1328="","",VLOOKUP(H1328,単重表!$C$6:'単重表'!$F$2502,3,FALSE))</f>
        <v/>
      </c>
      <c r="Q1328" s="47"/>
      <c r="R1328" s="56" t="e">
        <f t="shared" si="138"/>
        <v>#VALUE!</v>
      </c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275"/>
      <c r="AF1328" s="275"/>
      <c r="AG1328" s="40"/>
      <c r="AH1328" s="40"/>
      <c r="AI1328" s="40"/>
      <c r="AJ1328" s="58" t="str">
        <f>IF(H1328="","",VLOOKUP(H1328,単重表!$C$6:'単重表'!$F$2502,4,FALSE))</f>
        <v/>
      </c>
      <c r="AK1328" s="141" t="e">
        <f t="shared" si="132"/>
        <v>#VALUE!</v>
      </c>
      <c r="AL1328" s="40">
        <v>2</v>
      </c>
      <c r="AM1328" s="190" t="e">
        <f t="shared" si="133"/>
        <v>#VALUE!</v>
      </c>
      <c r="AO1328" s="191">
        <f t="shared" si="134"/>
        <v>0</v>
      </c>
      <c r="AP1328" s="182"/>
      <c r="AQ1328" s="183" t="str">
        <f t="shared" si="135"/>
        <v/>
      </c>
      <c r="AR1328" s="182"/>
      <c r="AS1328" s="184" t="str">
        <f t="shared" si="136"/>
        <v/>
      </c>
      <c r="AT1328" s="182"/>
      <c r="AU1328" s="276"/>
      <c r="AV1328" s="185"/>
      <c r="AW1328" s="185"/>
      <c r="AX1328" s="185"/>
      <c r="AY1328" s="185"/>
      <c r="AZ1328" s="185"/>
      <c r="BA1328" s="186"/>
      <c r="BB1328" s="80"/>
      <c r="BC1328" s="185"/>
      <c r="BD1328" s="185"/>
      <c r="BE1328" s="185"/>
      <c r="BF1328" s="185"/>
      <c r="BG1328" s="187"/>
      <c r="BH1328" s="278"/>
      <c r="BI1328" s="188"/>
      <c r="BJ1328" s="276"/>
      <c r="BL1328" s="40"/>
      <c r="BM1328" s="40"/>
      <c r="BN1328" s="40"/>
      <c r="BO1328" s="40"/>
      <c r="BP1328" s="40"/>
      <c r="BQ1328" s="40"/>
      <c r="BR1328" s="40"/>
      <c r="BS1328" s="40"/>
      <c r="BT1328" s="40"/>
      <c r="BU1328" s="40"/>
      <c r="BV1328" s="40"/>
      <c r="BW1328" s="40"/>
      <c r="BX1328" s="40"/>
      <c r="BY1328" s="40"/>
      <c r="BZ1328" s="40"/>
      <c r="CA1328" s="40"/>
      <c r="CB1328" s="40"/>
      <c r="CC1328" s="40"/>
      <c r="CD1328" s="40"/>
      <c r="CE1328" s="40"/>
      <c r="CF1328" s="40"/>
      <c r="CG1328" s="40"/>
      <c r="CH1328" s="40"/>
      <c r="CI1328" s="40"/>
      <c r="CJ1328" s="40"/>
      <c r="CK1328" s="40"/>
      <c r="CL1328" s="40"/>
      <c r="CM1328" s="40"/>
      <c r="CN1328" s="40"/>
      <c r="CO1328" s="40">
        <f t="shared" si="137"/>
        <v>0</v>
      </c>
    </row>
    <row r="1329" spans="1:93" ht="22.5" hidden="1" customHeight="1">
      <c r="A1329" s="277"/>
      <c r="B1329" s="275"/>
      <c r="C1329" s="75"/>
      <c r="D1329" s="78"/>
      <c r="E1329" s="75"/>
      <c r="F1329" s="80"/>
      <c r="G1329" s="78"/>
      <c r="H1329" s="70"/>
      <c r="I1329" s="81"/>
      <c r="J1329" s="71" t="str">
        <f>IF(H1329="","",VLOOKUP(H1329,単重表!$C$6:'単重表'!$F$2502,2,FALSE))</f>
        <v/>
      </c>
      <c r="K1329" s="232"/>
      <c r="L1329" s="101">
        <f t="shared" si="130"/>
        <v>1</v>
      </c>
      <c r="M1329" s="46"/>
      <c r="N1329" s="101">
        <f t="shared" si="131"/>
        <v>1</v>
      </c>
      <c r="O1329" s="49"/>
      <c r="P1329" s="47" t="str">
        <f>IF(H1329="","",VLOOKUP(H1329,単重表!$C$6:'単重表'!$F$2502,3,FALSE))</f>
        <v/>
      </c>
      <c r="Q1329" s="47"/>
      <c r="R1329" s="56" t="e">
        <f t="shared" si="138"/>
        <v>#VALUE!</v>
      </c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275"/>
      <c r="AF1329" s="275"/>
      <c r="AG1329" s="40"/>
      <c r="AH1329" s="40"/>
      <c r="AI1329" s="40"/>
      <c r="AJ1329" s="58" t="str">
        <f>IF(H1329="","",VLOOKUP(H1329,単重表!$C$6:'単重表'!$F$2502,4,FALSE))</f>
        <v/>
      </c>
      <c r="AK1329" s="141" t="e">
        <f t="shared" si="132"/>
        <v>#VALUE!</v>
      </c>
      <c r="AL1329" s="40">
        <v>2</v>
      </c>
      <c r="AM1329" s="190" t="e">
        <f t="shared" si="133"/>
        <v>#VALUE!</v>
      </c>
      <c r="AO1329" s="191">
        <f t="shared" si="134"/>
        <v>0</v>
      </c>
      <c r="AP1329" s="182"/>
      <c r="AQ1329" s="183" t="str">
        <f t="shared" si="135"/>
        <v/>
      </c>
      <c r="AR1329" s="182"/>
      <c r="AS1329" s="184" t="str">
        <f t="shared" si="136"/>
        <v/>
      </c>
      <c r="AT1329" s="182"/>
      <c r="AU1329" s="276"/>
      <c r="AV1329" s="185"/>
      <c r="AW1329" s="185"/>
      <c r="AX1329" s="185"/>
      <c r="AY1329" s="185"/>
      <c r="AZ1329" s="185"/>
      <c r="BA1329" s="186"/>
      <c r="BB1329" s="80"/>
      <c r="BC1329" s="185"/>
      <c r="BD1329" s="185"/>
      <c r="BE1329" s="185"/>
      <c r="BF1329" s="185"/>
      <c r="BG1329" s="187"/>
      <c r="BH1329" s="278"/>
      <c r="BI1329" s="188"/>
      <c r="BJ1329" s="276"/>
      <c r="BL1329" s="40"/>
      <c r="BM1329" s="40"/>
      <c r="BN1329" s="40"/>
      <c r="BO1329" s="40"/>
      <c r="BP1329" s="40"/>
      <c r="BQ1329" s="40"/>
      <c r="BR1329" s="40"/>
      <c r="BS1329" s="40"/>
      <c r="BT1329" s="40"/>
      <c r="BU1329" s="40"/>
      <c r="BV1329" s="40"/>
      <c r="BW1329" s="40"/>
      <c r="BX1329" s="40"/>
      <c r="BY1329" s="40"/>
      <c r="BZ1329" s="40"/>
      <c r="CA1329" s="40"/>
      <c r="CB1329" s="40"/>
      <c r="CC1329" s="40"/>
      <c r="CD1329" s="40"/>
      <c r="CE1329" s="40"/>
      <c r="CF1329" s="40"/>
      <c r="CG1329" s="40"/>
      <c r="CH1329" s="40"/>
      <c r="CI1329" s="40"/>
      <c r="CJ1329" s="40"/>
      <c r="CK1329" s="40"/>
      <c r="CL1329" s="40"/>
      <c r="CM1329" s="40"/>
      <c r="CN1329" s="40"/>
      <c r="CO1329" s="40">
        <f t="shared" si="137"/>
        <v>0</v>
      </c>
    </row>
    <row r="1330" spans="1:93" ht="22.5" hidden="1" customHeight="1">
      <c r="A1330" s="277"/>
      <c r="B1330" s="275"/>
      <c r="C1330" s="75"/>
      <c r="D1330" s="78"/>
      <c r="E1330" s="75"/>
      <c r="F1330" s="80"/>
      <c r="G1330" s="78"/>
      <c r="H1330" s="70"/>
      <c r="I1330" s="81"/>
      <c r="J1330" s="71" t="str">
        <f>IF(H1330="","",VLOOKUP(H1330,単重表!$C$6:'単重表'!$F$2502,2,FALSE))</f>
        <v/>
      </c>
      <c r="K1330" s="232"/>
      <c r="L1330" s="101">
        <f t="shared" ref="L1330:L1393" si="139">IF(K1330="",1,K1330/1000)</f>
        <v>1</v>
      </c>
      <c r="M1330" s="46"/>
      <c r="N1330" s="101">
        <f t="shared" ref="N1330:N1393" si="140">IF(M1330="",1,M1330/1000)</f>
        <v>1</v>
      </c>
      <c r="O1330" s="49"/>
      <c r="P1330" s="47" t="str">
        <f>IF(H1330="","",VLOOKUP(H1330,単重表!$C$6:'単重表'!$F$2502,3,FALSE))</f>
        <v/>
      </c>
      <c r="Q1330" s="47"/>
      <c r="R1330" s="56" t="e">
        <f t="shared" si="138"/>
        <v>#VALUE!</v>
      </c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275"/>
      <c r="AF1330" s="275"/>
      <c r="AG1330" s="40"/>
      <c r="AH1330" s="40"/>
      <c r="AI1330" s="40"/>
      <c r="AJ1330" s="58" t="str">
        <f>IF(H1330="","",VLOOKUP(H1330,単重表!$C$6:'単重表'!$F$2502,4,FALSE))</f>
        <v/>
      </c>
      <c r="AK1330" s="141" t="e">
        <f t="shared" si="132"/>
        <v>#VALUE!</v>
      </c>
      <c r="AL1330" s="40">
        <v>2</v>
      </c>
      <c r="AM1330" s="190" t="e">
        <f t="shared" si="133"/>
        <v>#VALUE!</v>
      </c>
      <c r="AO1330" s="191">
        <f t="shared" si="134"/>
        <v>0</v>
      </c>
      <c r="AP1330" s="182"/>
      <c r="AQ1330" s="183" t="str">
        <f t="shared" si="135"/>
        <v/>
      </c>
      <c r="AR1330" s="182"/>
      <c r="AS1330" s="184" t="str">
        <f t="shared" si="136"/>
        <v/>
      </c>
      <c r="AT1330" s="182"/>
      <c r="AU1330" s="276"/>
      <c r="AV1330" s="185"/>
      <c r="AW1330" s="185"/>
      <c r="AX1330" s="185"/>
      <c r="AY1330" s="185"/>
      <c r="AZ1330" s="185"/>
      <c r="BA1330" s="186"/>
      <c r="BB1330" s="80"/>
      <c r="BC1330" s="185"/>
      <c r="BD1330" s="185"/>
      <c r="BE1330" s="185"/>
      <c r="BF1330" s="185"/>
      <c r="BG1330" s="187"/>
      <c r="BH1330" s="278"/>
      <c r="BI1330" s="188"/>
      <c r="BJ1330" s="276"/>
      <c r="BL1330" s="40"/>
      <c r="BM1330" s="40"/>
      <c r="BN1330" s="40"/>
      <c r="BO1330" s="40"/>
      <c r="BP1330" s="40"/>
      <c r="BQ1330" s="40"/>
      <c r="BR1330" s="40"/>
      <c r="BS1330" s="40"/>
      <c r="BT1330" s="40"/>
      <c r="BU1330" s="40"/>
      <c r="BV1330" s="40"/>
      <c r="BW1330" s="40"/>
      <c r="BX1330" s="40"/>
      <c r="BY1330" s="40"/>
      <c r="BZ1330" s="40"/>
      <c r="CA1330" s="40"/>
      <c r="CB1330" s="40"/>
      <c r="CC1330" s="40"/>
      <c r="CD1330" s="40"/>
      <c r="CE1330" s="40"/>
      <c r="CF1330" s="40"/>
      <c r="CG1330" s="40"/>
      <c r="CH1330" s="40"/>
      <c r="CI1330" s="40"/>
      <c r="CJ1330" s="40"/>
      <c r="CK1330" s="40"/>
      <c r="CL1330" s="40"/>
      <c r="CM1330" s="40"/>
      <c r="CN1330" s="40"/>
      <c r="CO1330" s="40">
        <f t="shared" si="137"/>
        <v>0</v>
      </c>
    </row>
    <row r="1331" spans="1:93" ht="22.5" hidden="1" customHeight="1">
      <c r="A1331" s="277"/>
      <c r="B1331" s="275"/>
      <c r="C1331" s="75"/>
      <c r="D1331" s="78"/>
      <c r="E1331" s="75"/>
      <c r="F1331" s="80"/>
      <c r="G1331" s="78"/>
      <c r="H1331" s="70"/>
      <c r="I1331" s="81"/>
      <c r="J1331" s="71" t="str">
        <f>IF(H1331="","",VLOOKUP(H1331,単重表!$C$6:'単重表'!$F$2502,2,FALSE))</f>
        <v/>
      </c>
      <c r="K1331" s="232"/>
      <c r="L1331" s="101">
        <f t="shared" si="139"/>
        <v>1</v>
      </c>
      <c r="M1331" s="46"/>
      <c r="N1331" s="101">
        <f t="shared" si="140"/>
        <v>1</v>
      </c>
      <c r="O1331" s="49"/>
      <c r="P1331" s="47" t="str">
        <f>IF(H1331="","",VLOOKUP(H1331,単重表!$C$6:'単重表'!$F$2502,3,FALSE))</f>
        <v/>
      </c>
      <c r="Q1331" s="47"/>
      <c r="R1331" s="56" t="e">
        <f t="shared" si="138"/>
        <v>#VALUE!</v>
      </c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275"/>
      <c r="AF1331" s="275"/>
      <c r="AG1331" s="40"/>
      <c r="AH1331" s="40"/>
      <c r="AI1331" s="40"/>
      <c r="AJ1331" s="58" t="str">
        <f>IF(H1331="","",VLOOKUP(H1331,単重表!$C$6:'単重表'!$F$2502,4,FALSE))</f>
        <v/>
      </c>
      <c r="AK1331" s="141" t="e">
        <f t="shared" si="132"/>
        <v>#VALUE!</v>
      </c>
      <c r="AL1331" s="40">
        <v>2</v>
      </c>
      <c r="AM1331" s="190" t="e">
        <f t="shared" si="133"/>
        <v>#VALUE!</v>
      </c>
      <c r="AO1331" s="191">
        <f t="shared" si="134"/>
        <v>0</v>
      </c>
      <c r="AP1331" s="182"/>
      <c r="AQ1331" s="183" t="str">
        <f t="shared" si="135"/>
        <v/>
      </c>
      <c r="AR1331" s="182"/>
      <c r="AS1331" s="184" t="str">
        <f t="shared" si="136"/>
        <v/>
      </c>
      <c r="AT1331" s="182"/>
      <c r="AU1331" s="276"/>
      <c r="AV1331" s="185"/>
      <c r="AW1331" s="185"/>
      <c r="AX1331" s="185"/>
      <c r="AY1331" s="185"/>
      <c r="AZ1331" s="185"/>
      <c r="BA1331" s="186"/>
      <c r="BB1331" s="80"/>
      <c r="BC1331" s="185"/>
      <c r="BD1331" s="185"/>
      <c r="BE1331" s="185"/>
      <c r="BF1331" s="185"/>
      <c r="BG1331" s="187"/>
      <c r="BH1331" s="278"/>
      <c r="BI1331" s="188"/>
      <c r="BJ1331" s="276"/>
      <c r="BL1331" s="40"/>
      <c r="BM1331" s="40"/>
      <c r="BN1331" s="40"/>
      <c r="BO1331" s="40"/>
      <c r="BP1331" s="40"/>
      <c r="BQ1331" s="40"/>
      <c r="BR1331" s="40"/>
      <c r="BS1331" s="40"/>
      <c r="BT1331" s="40"/>
      <c r="BU1331" s="40"/>
      <c r="BV1331" s="40"/>
      <c r="BW1331" s="40"/>
      <c r="BX1331" s="40"/>
      <c r="BY1331" s="40"/>
      <c r="BZ1331" s="40"/>
      <c r="CA1331" s="40"/>
      <c r="CB1331" s="40"/>
      <c r="CC1331" s="40"/>
      <c r="CD1331" s="40"/>
      <c r="CE1331" s="40"/>
      <c r="CF1331" s="40"/>
      <c r="CG1331" s="40"/>
      <c r="CH1331" s="40"/>
      <c r="CI1331" s="40"/>
      <c r="CJ1331" s="40"/>
      <c r="CK1331" s="40"/>
      <c r="CL1331" s="40"/>
      <c r="CM1331" s="40"/>
      <c r="CN1331" s="40"/>
      <c r="CO1331" s="40">
        <f t="shared" si="137"/>
        <v>0</v>
      </c>
    </row>
    <row r="1332" spans="1:93" ht="22.5" hidden="1" customHeight="1">
      <c r="A1332" s="277"/>
      <c r="B1332" s="275"/>
      <c r="C1332" s="75"/>
      <c r="D1332" s="78"/>
      <c r="E1332" s="75"/>
      <c r="F1332" s="80"/>
      <c r="G1332" s="78"/>
      <c r="H1332" s="70"/>
      <c r="I1332" s="81"/>
      <c r="J1332" s="71" t="str">
        <f>IF(H1332="","",VLOOKUP(H1332,単重表!$C$6:'単重表'!$F$2502,2,FALSE))</f>
        <v/>
      </c>
      <c r="K1332" s="232"/>
      <c r="L1332" s="101">
        <f t="shared" si="139"/>
        <v>1</v>
      </c>
      <c r="M1332" s="46"/>
      <c r="N1332" s="101">
        <f t="shared" si="140"/>
        <v>1</v>
      </c>
      <c r="O1332" s="49"/>
      <c r="P1332" s="47" t="str">
        <f>IF(H1332="","",VLOOKUP(H1332,単重表!$C$6:'単重表'!$F$2502,3,FALSE))</f>
        <v/>
      </c>
      <c r="Q1332" s="47"/>
      <c r="R1332" s="56" t="e">
        <f t="shared" si="138"/>
        <v>#VALUE!</v>
      </c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275"/>
      <c r="AF1332" s="275"/>
      <c r="AG1332" s="40"/>
      <c r="AH1332" s="40"/>
      <c r="AI1332" s="40"/>
      <c r="AJ1332" s="58" t="str">
        <f>IF(H1332="","",VLOOKUP(H1332,単重表!$C$6:'単重表'!$F$2502,4,FALSE))</f>
        <v/>
      </c>
      <c r="AK1332" s="141" t="e">
        <f t="shared" si="132"/>
        <v>#VALUE!</v>
      </c>
      <c r="AL1332" s="40">
        <v>2</v>
      </c>
      <c r="AM1332" s="190" t="e">
        <f t="shared" si="133"/>
        <v>#VALUE!</v>
      </c>
      <c r="AO1332" s="191">
        <f t="shared" si="134"/>
        <v>0</v>
      </c>
      <c r="AP1332" s="182"/>
      <c r="AQ1332" s="183" t="str">
        <f t="shared" si="135"/>
        <v/>
      </c>
      <c r="AR1332" s="182"/>
      <c r="AS1332" s="184" t="str">
        <f t="shared" si="136"/>
        <v/>
      </c>
      <c r="AT1332" s="182"/>
      <c r="AU1332" s="276"/>
      <c r="AV1332" s="185"/>
      <c r="AW1332" s="185"/>
      <c r="AX1332" s="185"/>
      <c r="AY1332" s="185"/>
      <c r="AZ1332" s="185"/>
      <c r="BA1332" s="186"/>
      <c r="BB1332" s="80"/>
      <c r="BC1332" s="185"/>
      <c r="BD1332" s="185"/>
      <c r="BE1332" s="185"/>
      <c r="BF1332" s="185"/>
      <c r="BG1332" s="187"/>
      <c r="BH1332" s="278"/>
      <c r="BI1332" s="188"/>
      <c r="BJ1332" s="276"/>
      <c r="BL1332" s="40"/>
      <c r="BM1332" s="40"/>
      <c r="BN1332" s="40"/>
      <c r="BO1332" s="40"/>
      <c r="BP1332" s="40"/>
      <c r="BQ1332" s="40"/>
      <c r="BR1332" s="40"/>
      <c r="BS1332" s="40"/>
      <c r="BT1332" s="40"/>
      <c r="BU1332" s="40"/>
      <c r="BV1332" s="40"/>
      <c r="BW1332" s="40"/>
      <c r="BX1332" s="40"/>
      <c r="BY1332" s="40"/>
      <c r="BZ1332" s="40"/>
      <c r="CA1332" s="40"/>
      <c r="CB1332" s="40"/>
      <c r="CC1332" s="40"/>
      <c r="CD1332" s="40"/>
      <c r="CE1332" s="40"/>
      <c r="CF1332" s="40"/>
      <c r="CG1332" s="40"/>
      <c r="CH1332" s="40"/>
      <c r="CI1332" s="40"/>
      <c r="CJ1332" s="40"/>
      <c r="CK1332" s="40"/>
      <c r="CL1332" s="40"/>
      <c r="CM1332" s="40"/>
      <c r="CN1332" s="40"/>
      <c r="CO1332" s="40">
        <f t="shared" si="137"/>
        <v>0</v>
      </c>
    </row>
    <row r="1333" spans="1:93" ht="22.5" hidden="1" customHeight="1">
      <c r="A1333" s="277"/>
      <c r="B1333" s="275"/>
      <c r="C1333" s="75"/>
      <c r="D1333" s="78"/>
      <c r="E1333" s="75"/>
      <c r="F1333" s="80"/>
      <c r="G1333" s="78"/>
      <c r="H1333" s="70"/>
      <c r="I1333" s="81"/>
      <c r="J1333" s="71" t="str">
        <f>IF(H1333="","",VLOOKUP(H1333,単重表!$C$6:'単重表'!$F$2502,2,FALSE))</f>
        <v/>
      </c>
      <c r="K1333" s="232"/>
      <c r="L1333" s="101">
        <f t="shared" si="139"/>
        <v>1</v>
      </c>
      <c r="M1333" s="46"/>
      <c r="N1333" s="101">
        <f t="shared" si="140"/>
        <v>1</v>
      </c>
      <c r="O1333" s="49"/>
      <c r="P1333" s="47" t="str">
        <f>IF(H1333="","",VLOOKUP(H1333,単重表!$C$6:'単重表'!$F$2502,3,FALSE))</f>
        <v/>
      </c>
      <c r="Q1333" s="47"/>
      <c r="R1333" s="56" t="e">
        <f t="shared" si="138"/>
        <v>#VALUE!</v>
      </c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275"/>
      <c r="AF1333" s="275"/>
      <c r="AG1333" s="40"/>
      <c r="AH1333" s="40"/>
      <c r="AI1333" s="40"/>
      <c r="AJ1333" s="58" t="str">
        <f>IF(H1333="","",VLOOKUP(H1333,単重表!$C$6:'単重表'!$F$2502,4,FALSE))</f>
        <v/>
      </c>
      <c r="AK1333" s="141" t="e">
        <f t="shared" si="132"/>
        <v>#VALUE!</v>
      </c>
      <c r="AL1333" s="40">
        <v>2</v>
      </c>
      <c r="AM1333" s="190" t="e">
        <f t="shared" si="133"/>
        <v>#VALUE!</v>
      </c>
      <c r="AO1333" s="191">
        <f t="shared" si="134"/>
        <v>0</v>
      </c>
      <c r="AP1333" s="182"/>
      <c r="AQ1333" s="183" t="str">
        <f t="shared" si="135"/>
        <v/>
      </c>
      <c r="AR1333" s="182"/>
      <c r="AS1333" s="184" t="str">
        <f t="shared" si="136"/>
        <v/>
      </c>
      <c r="AT1333" s="182"/>
      <c r="AU1333" s="276"/>
      <c r="AV1333" s="185"/>
      <c r="AW1333" s="185"/>
      <c r="AX1333" s="185"/>
      <c r="AY1333" s="185"/>
      <c r="AZ1333" s="185"/>
      <c r="BA1333" s="186"/>
      <c r="BB1333" s="80"/>
      <c r="BC1333" s="185"/>
      <c r="BD1333" s="185"/>
      <c r="BE1333" s="185"/>
      <c r="BF1333" s="185"/>
      <c r="BG1333" s="187"/>
      <c r="BH1333" s="278"/>
      <c r="BI1333" s="188"/>
      <c r="BJ1333" s="276"/>
      <c r="BL1333" s="40"/>
      <c r="BM1333" s="40"/>
      <c r="BN1333" s="40"/>
      <c r="BO1333" s="40"/>
      <c r="BP1333" s="40"/>
      <c r="BQ1333" s="40"/>
      <c r="BR1333" s="40"/>
      <c r="BS1333" s="40"/>
      <c r="BT1333" s="40"/>
      <c r="BU1333" s="40"/>
      <c r="BV1333" s="40"/>
      <c r="BW1333" s="40"/>
      <c r="BX1333" s="40"/>
      <c r="BY1333" s="40"/>
      <c r="BZ1333" s="40"/>
      <c r="CA1333" s="40"/>
      <c r="CB1333" s="40"/>
      <c r="CC1333" s="40"/>
      <c r="CD1333" s="40"/>
      <c r="CE1333" s="40"/>
      <c r="CF1333" s="40"/>
      <c r="CG1333" s="40"/>
      <c r="CH1333" s="40"/>
      <c r="CI1333" s="40"/>
      <c r="CJ1333" s="40"/>
      <c r="CK1333" s="40"/>
      <c r="CL1333" s="40"/>
      <c r="CM1333" s="40"/>
      <c r="CN1333" s="40"/>
      <c r="CO1333" s="40">
        <f t="shared" si="137"/>
        <v>0</v>
      </c>
    </row>
    <row r="1334" spans="1:93" ht="22.5" hidden="1" customHeight="1">
      <c r="A1334" s="277"/>
      <c r="B1334" s="275"/>
      <c r="C1334" s="75"/>
      <c r="D1334" s="78"/>
      <c r="E1334" s="75"/>
      <c r="F1334" s="80"/>
      <c r="G1334" s="78"/>
      <c r="H1334" s="70"/>
      <c r="I1334" s="81"/>
      <c r="J1334" s="71" t="str">
        <f>IF(H1334="","",VLOOKUP(H1334,単重表!$C$6:'単重表'!$F$2502,2,FALSE))</f>
        <v/>
      </c>
      <c r="K1334" s="232"/>
      <c r="L1334" s="101">
        <f t="shared" si="139"/>
        <v>1</v>
      </c>
      <c r="M1334" s="46"/>
      <c r="N1334" s="101">
        <f t="shared" si="140"/>
        <v>1</v>
      </c>
      <c r="O1334" s="49"/>
      <c r="P1334" s="47" t="str">
        <f>IF(H1334="","",VLOOKUP(H1334,単重表!$C$6:'単重表'!$F$2502,3,FALSE))</f>
        <v/>
      </c>
      <c r="Q1334" s="47"/>
      <c r="R1334" s="56" t="e">
        <f t="shared" si="138"/>
        <v>#VALUE!</v>
      </c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275"/>
      <c r="AF1334" s="275"/>
      <c r="AG1334" s="40"/>
      <c r="AH1334" s="40"/>
      <c r="AI1334" s="40"/>
      <c r="AJ1334" s="58" t="str">
        <f>IF(H1334="","",VLOOKUP(H1334,単重表!$C$6:'単重表'!$F$2502,4,FALSE))</f>
        <v/>
      </c>
      <c r="AK1334" s="141" t="e">
        <f t="shared" si="132"/>
        <v>#VALUE!</v>
      </c>
      <c r="AL1334" s="40">
        <v>2</v>
      </c>
      <c r="AM1334" s="190" t="e">
        <f t="shared" si="133"/>
        <v>#VALUE!</v>
      </c>
      <c r="AO1334" s="191">
        <f t="shared" si="134"/>
        <v>0</v>
      </c>
      <c r="AP1334" s="182"/>
      <c r="AQ1334" s="183" t="str">
        <f t="shared" si="135"/>
        <v/>
      </c>
      <c r="AR1334" s="182"/>
      <c r="AS1334" s="184" t="str">
        <f t="shared" si="136"/>
        <v/>
      </c>
      <c r="AT1334" s="182"/>
      <c r="AU1334" s="276"/>
      <c r="AV1334" s="185"/>
      <c r="AW1334" s="185"/>
      <c r="AX1334" s="185"/>
      <c r="AY1334" s="185"/>
      <c r="AZ1334" s="185"/>
      <c r="BA1334" s="186"/>
      <c r="BB1334" s="80"/>
      <c r="BC1334" s="185"/>
      <c r="BD1334" s="185"/>
      <c r="BE1334" s="185"/>
      <c r="BF1334" s="185"/>
      <c r="BG1334" s="187"/>
      <c r="BH1334" s="278"/>
      <c r="BI1334" s="188"/>
      <c r="BJ1334" s="276"/>
      <c r="BL1334" s="40"/>
      <c r="BM1334" s="40"/>
      <c r="BN1334" s="40"/>
      <c r="BO1334" s="40"/>
      <c r="BP1334" s="40"/>
      <c r="BQ1334" s="40"/>
      <c r="BR1334" s="40"/>
      <c r="BS1334" s="40"/>
      <c r="BT1334" s="40"/>
      <c r="BU1334" s="40"/>
      <c r="BV1334" s="40"/>
      <c r="BW1334" s="40"/>
      <c r="BX1334" s="40"/>
      <c r="BY1334" s="40"/>
      <c r="BZ1334" s="40"/>
      <c r="CA1334" s="40"/>
      <c r="CB1334" s="40"/>
      <c r="CC1334" s="40"/>
      <c r="CD1334" s="40"/>
      <c r="CE1334" s="40"/>
      <c r="CF1334" s="40"/>
      <c r="CG1334" s="40"/>
      <c r="CH1334" s="40"/>
      <c r="CI1334" s="40"/>
      <c r="CJ1334" s="40"/>
      <c r="CK1334" s="40"/>
      <c r="CL1334" s="40"/>
      <c r="CM1334" s="40"/>
      <c r="CN1334" s="40"/>
      <c r="CO1334" s="40">
        <f t="shared" si="137"/>
        <v>0</v>
      </c>
    </row>
    <row r="1335" spans="1:93" ht="22.5" hidden="1" customHeight="1">
      <c r="A1335" s="277"/>
      <c r="B1335" s="275"/>
      <c r="C1335" s="75"/>
      <c r="D1335" s="78"/>
      <c r="E1335" s="75"/>
      <c r="F1335" s="80"/>
      <c r="G1335" s="78"/>
      <c r="H1335" s="70"/>
      <c r="I1335" s="81"/>
      <c r="J1335" s="71" t="str">
        <f>IF(H1335="","",VLOOKUP(H1335,単重表!$C$6:'単重表'!$F$2502,2,FALSE))</f>
        <v/>
      </c>
      <c r="K1335" s="232"/>
      <c r="L1335" s="101">
        <f t="shared" si="139"/>
        <v>1</v>
      </c>
      <c r="M1335" s="46"/>
      <c r="N1335" s="101">
        <f t="shared" si="140"/>
        <v>1</v>
      </c>
      <c r="O1335" s="49"/>
      <c r="P1335" s="47" t="str">
        <f>IF(H1335="","",VLOOKUP(H1335,単重表!$C$6:'単重表'!$F$2502,3,FALSE))</f>
        <v/>
      </c>
      <c r="Q1335" s="47"/>
      <c r="R1335" s="56" t="e">
        <f t="shared" si="138"/>
        <v>#VALUE!</v>
      </c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275"/>
      <c r="AF1335" s="275"/>
      <c r="AG1335" s="40"/>
      <c r="AH1335" s="40"/>
      <c r="AI1335" s="40"/>
      <c r="AJ1335" s="58" t="str">
        <f>IF(H1335="","",VLOOKUP(H1335,単重表!$C$6:'単重表'!$F$2502,4,FALSE))</f>
        <v/>
      </c>
      <c r="AK1335" s="141" t="e">
        <f t="shared" si="132"/>
        <v>#VALUE!</v>
      </c>
      <c r="AL1335" s="40">
        <v>2</v>
      </c>
      <c r="AM1335" s="190" t="e">
        <f t="shared" si="133"/>
        <v>#VALUE!</v>
      </c>
      <c r="AO1335" s="191">
        <f t="shared" si="134"/>
        <v>0</v>
      </c>
      <c r="AP1335" s="182"/>
      <c r="AQ1335" s="183" t="str">
        <f t="shared" si="135"/>
        <v/>
      </c>
      <c r="AR1335" s="182"/>
      <c r="AS1335" s="184" t="str">
        <f t="shared" si="136"/>
        <v/>
      </c>
      <c r="AT1335" s="182"/>
      <c r="AU1335" s="276"/>
      <c r="AV1335" s="185"/>
      <c r="AW1335" s="185"/>
      <c r="AX1335" s="185"/>
      <c r="AY1335" s="185"/>
      <c r="AZ1335" s="185"/>
      <c r="BA1335" s="186"/>
      <c r="BB1335" s="80"/>
      <c r="BC1335" s="185"/>
      <c r="BD1335" s="185"/>
      <c r="BE1335" s="185"/>
      <c r="BF1335" s="185"/>
      <c r="BG1335" s="187"/>
      <c r="BH1335" s="278"/>
      <c r="BI1335" s="188"/>
      <c r="BJ1335" s="276"/>
      <c r="BL1335" s="40"/>
      <c r="BM1335" s="40"/>
      <c r="BN1335" s="40"/>
      <c r="BO1335" s="40"/>
      <c r="BP1335" s="40"/>
      <c r="BQ1335" s="40"/>
      <c r="BR1335" s="40"/>
      <c r="BS1335" s="40"/>
      <c r="BT1335" s="40"/>
      <c r="BU1335" s="40"/>
      <c r="BV1335" s="40"/>
      <c r="BW1335" s="40"/>
      <c r="BX1335" s="40"/>
      <c r="BY1335" s="40"/>
      <c r="BZ1335" s="40"/>
      <c r="CA1335" s="40"/>
      <c r="CB1335" s="40"/>
      <c r="CC1335" s="40"/>
      <c r="CD1335" s="40"/>
      <c r="CE1335" s="40"/>
      <c r="CF1335" s="40"/>
      <c r="CG1335" s="40"/>
      <c r="CH1335" s="40"/>
      <c r="CI1335" s="40"/>
      <c r="CJ1335" s="40"/>
      <c r="CK1335" s="40"/>
      <c r="CL1335" s="40"/>
      <c r="CM1335" s="40"/>
      <c r="CN1335" s="40"/>
      <c r="CO1335" s="40">
        <f t="shared" si="137"/>
        <v>0</v>
      </c>
    </row>
    <row r="1336" spans="1:93" ht="22.5" hidden="1" customHeight="1">
      <c r="A1336" s="277"/>
      <c r="B1336" s="275"/>
      <c r="C1336" s="75"/>
      <c r="D1336" s="78"/>
      <c r="E1336" s="75"/>
      <c r="F1336" s="80"/>
      <c r="G1336" s="78"/>
      <c r="H1336" s="70"/>
      <c r="I1336" s="81"/>
      <c r="J1336" s="71" t="str">
        <f>IF(H1336="","",VLOOKUP(H1336,単重表!$C$6:'単重表'!$F$2502,2,FALSE))</f>
        <v/>
      </c>
      <c r="K1336" s="232"/>
      <c r="L1336" s="101">
        <f t="shared" si="139"/>
        <v>1</v>
      </c>
      <c r="M1336" s="46"/>
      <c r="N1336" s="101">
        <f t="shared" si="140"/>
        <v>1</v>
      </c>
      <c r="O1336" s="49"/>
      <c r="P1336" s="47" t="str">
        <f>IF(H1336="","",VLOOKUP(H1336,単重表!$C$6:'単重表'!$F$2502,3,FALSE))</f>
        <v/>
      </c>
      <c r="Q1336" s="47"/>
      <c r="R1336" s="56" t="e">
        <f t="shared" si="138"/>
        <v>#VALUE!</v>
      </c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275"/>
      <c r="AF1336" s="275"/>
      <c r="AG1336" s="40"/>
      <c r="AH1336" s="40"/>
      <c r="AI1336" s="40"/>
      <c r="AJ1336" s="58" t="str">
        <f>IF(H1336="","",VLOOKUP(H1336,単重表!$C$6:'単重表'!$F$2502,4,FALSE))</f>
        <v/>
      </c>
      <c r="AK1336" s="141" t="e">
        <f t="shared" si="132"/>
        <v>#VALUE!</v>
      </c>
      <c r="AL1336" s="40">
        <v>2</v>
      </c>
      <c r="AM1336" s="190" t="e">
        <f t="shared" si="133"/>
        <v>#VALUE!</v>
      </c>
      <c r="AO1336" s="191">
        <f t="shared" si="134"/>
        <v>0</v>
      </c>
      <c r="AP1336" s="182"/>
      <c r="AQ1336" s="183" t="str">
        <f t="shared" si="135"/>
        <v/>
      </c>
      <c r="AR1336" s="182"/>
      <c r="AS1336" s="184" t="str">
        <f t="shared" si="136"/>
        <v/>
      </c>
      <c r="AT1336" s="182"/>
      <c r="AU1336" s="276"/>
      <c r="AV1336" s="185"/>
      <c r="AW1336" s="185"/>
      <c r="AX1336" s="185"/>
      <c r="AY1336" s="185"/>
      <c r="AZ1336" s="185"/>
      <c r="BA1336" s="186"/>
      <c r="BB1336" s="80"/>
      <c r="BC1336" s="185"/>
      <c r="BD1336" s="185"/>
      <c r="BE1336" s="185"/>
      <c r="BF1336" s="185"/>
      <c r="BG1336" s="187"/>
      <c r="BH1336" s="278"/>
      <c r="BI1336" s="188"/>
      <c r="BJ1336" s="276"/>
      <c r="BL1336" s="40"/>
      <c r="BM1336" s="40"/>
      <c r="BN1336" s="40"/>
      <c r="BO1336" s="40"/>
      <c r="BP1336" s="40"/>
      <c r="BQ1336" s="40"/>
      <c r="BR1336" s="40"/>
      <c r="BS1336" s="40"/>
      <c r="BT1336" s="40"/>
      <c r="BU1336" s="40"/>
      <c r="BV1336" s="40"/>
      <c r="BW1336" s="40"/>
      <c r="BX1336" s="40"/>
      <c r="BY1336" s="40"/>
      <c r="BZ1336" s="40"/>
      <c r="CA1336" s="40"/>
      <c r="CB1336" s="40"/>
      <c r="CC1336" s="40"/>
      <c r="CD1336" s="40"/>
      <c r="CE1336" s="40"/>
      <c r="CF1336" s="40"/>
      <c r="CG1336" s="40"/>
      <c r="CH1336" s="40"/>
      <c r="CI1336" s="40"/>
      <c r="CJ1336" s="40"/>
      <c r="CK1336" s="40"/>
      <c r="CL1336" s="40"/>
      <c r="CM1336" s="40"/>
      <c r="CN1336" s="40"/>
      <c r="CO1336" s="40">
        <f t="shared" si="137"/>
        <v>0</v>
      </c>
    </row>
    <row r="1337" spans="1:93" ht="22.5" hidden="1" customHeight="1">
      <c r="A1337" s="277"/>
      <c r="B1337" s="275"/>
      <c r="C1337" s="75"/>
      <c r="D1337" s="78"/>
      <c r="E1337" s="75"/>
      <c r="F1337" s="80"/>
      <c r="G1337" s="78"/>
      <c r="H1337" s="70"/>
      <c r="I1337" s="81"/>
      <c r="J1337" s="71" t="str">
        <f>IF(H1337="","",VLOOKUP(H1337,単重表!$C$6:'単重表'!$F$2502,2,FALSE))</f>
        <v/>
      </c>
      <c r="K1337" s="232"/>
      <c r="L1337" s="101">
        <f t="shared" si="139"/>
        <v>1</v>
      </c>
      <c r="M1337" s="46"/>
      <c r="N1337" s="101">
        <f t="shared" si="140"/>
        <v>1</v>
      </c>
      <c r="O1337" s="49"/>
      <c r="P1337" s="47" t="str">
        <f>IF(H1337="","",VLOOKUP(H1337,単重表!$C$6:'単重表'!$F$2502,3,FALSE))</f>
        <v/>
      </c>
      <c r="Q1337" s="47"/>
      <c r="R1337" s="56" t="e">
        <f t="shared" si="138"/>
        <v>#VALUE!</v>
      </c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275"/>
      <c r="AF1337" s="275"/>
      <c r="AG1337" s="40"/>
      <c r="AH1337" s="40"/>
      <c r="AI1337" s="40"/>
      <c r="AJ1337" s="58" t="str">
        <f>IF(H1337="","",VLOOKUP(H1337,単重表!$C$6:'単重表'!$F$2502,4,FALSE))</f>
        <v/>
      </c>
      <c r="AK1337" s="141" t="e">
        <f t="shared" si="132"/>
        <v>#VALUE!</v>
      </c>
      <c r="AL1337" s="40">
        <v>2</v>
      </c>
      <c r="AM1337" s="190" t="e">
        <f t="shared" si="133"/>
        <v>#VALUE!</v>
      </c>
      <c r="AO1337" s="191">
        <f t="shared" si="134"/>
        <v>0</v>
      </c>
      <c r="AP1337" s="182"/>
      <c r="AQ1337" s="183" t="str">
        <f t="shared" si="135"/>
        <v/>
      </c>
      <c r="AR1337" s="182"/>
      <c r="AS1337" s="184" t="str">
        <f t="shared" si="136"/>
        <v/>
      </c>
      <c r="AT1337" s="182"/>
      <c r="AU1337" s="276"/>
      <c r="AV1337" s="185"/>
      <c r="AW1337" s="185"/>
      <c r="AX1337" s="185"/>
      <c r="AY1337" s="185"/>
      <c r="AZ1337" s="185"/>
      <c r="BA1337" s="186"/>
      <c r="BB1337" s="80"/>
      <c r="BC1337" s="185"/>
      <c r="BD1337" s="185"/>
      <c r="BE1337" s="185"/>
      <c r="BF1337" s="185"/>
      <c r="BG1337" s="187"/>
      <c r="BH1337" s="278"/>
      <c r="BI1337" s="188"/>
      <c r="BJ1337" s="276"/>
      <c r="BL1337" s="40"/>
      <c r="BM1337" s="40"/>
      <c r="BN1337" s="40"/>
      <c r="BO1337" s="40"/>
      <c r="BP1337" s="40"/>
      <c r="BQ1337" s="40"/>
      <c r="BR1337" s="40"/>
      <c r="BS1337" s="40"/>
      <c r="BT1337" s="40"/>
      <c r="BU1337" s="40"/>
      <c r="BV1337" s="40"/>
      <c r="BW1337" s="40"/>
      <c r="BX1337" s="40"/>
      <c r="BY1337" s="40"/>
      <c r="BZ1337" s="40"/>
      <c r="CA1337" s="40"/>
      <c r="CB1337" s="40"/>
      <c r="CC1337" s="40"/>
      <c r="CD1337" s="40"/>
      <c r="CE1337" s="40"/>
      <c r="CF1337" s="40"/>
      <c r="CG1337" s="40"/>
      <c r="CH1337" s="40"/>
      <c r="CI1337" s="40"/>
      <c r="CJ1337" s="40"/>
      <c r="CK1337" s="40"/>
      <c r="CL1337" s="40"/>
      <c r="CM1337" s="40"/>
      <c r="CN1337" s="40"/>
      <c r="CO1337" s="40">
        <f t="shared" si="137"/>
        <v>0</v>
      </c>
    </row>
    <row r="1338" spans="1:93" ht="22.5" hidden="1" customHeight="1">
      <c r="A1338" s="277"/>
      <c r="B1338" s="275"/>
      <c r="C1338" s="75"/>
      <c r="D1338" s="78"/>
      <c r="E1338" s="75"/>
      <c r="F1338" s="80"/>
      <c r="G1338" s="78"/>
      <c r="H1338" s="70"/>
      <c r="I1338" s="81"/>
      <c r="J1338" s="71" t="str">
        <f>IF(H1338="","",VLOOKUP(H1338,単重表!$C$6:'単重表'!$F$2502,2,FALSE))</f>
        <v/>
      </c>
      <c r="K1338" s="232"/>
      <c r="L1338" s="101">
        <f t="shared" si="139"/>
        <v>1</v>
      </c>
      <c r="M1338" s="46"/>
      <c r="N1338" s="101">
        <f t="shared" si="140"/>
        <v>1</v>
      </c>
      <c r="O1338" s="49"/>
      <c r="P1338" s="47" t="str">
        <f>IF(H1338="","",VLOOKUP(H1338,単重表!$C$6:'単重表'!$F$2502,3,FALSE))</f>
        <v/>
      </c>
      <c r="Q1338" s="47"/>
      <c r="R1338" s="56" t="e">
        <f t="shared" ref="R1338:R1401" si="141">P1338*O1338*N1338*L1338+Q1338</f>
        <v>#VALUE!</v>
      </c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275"/>
      <c r="AF1338" s="275"/>
      <c r="AG1338" s="40"/>
      <c r="AH1338" s="40"/>
      <c r="AI1338" s="40"/>
      <c r="AJ1338" s="58" t="str">
        <f>IF(H1338="","",VLOOKUP(H1338,単重表!$C$6:'単重表'!$F$2502,4,FALSE))</f>
        <v/>
      </c>
      <c r="AK1338" s="141" t="e">
        <f t="shared" si="132"/>
        <v>#VALUE!</v>
      </c>
      <c r="AL1338" s="40">
        <v>2</v>
      </c>
      <c r="AM1338" s="190" t="e">
        <f t="shared" si="133"/>
        <v>#VALUE!</v>
      </c>
      <c r="AO1338" s="191">
        <f t="shared" si="134"/>
        <v>0</v>
      </c>
      <c r="AP1338" s="182"/>
      <c r="AQ1338" s="183" t="str">
        <f t="shared" si="135"/>
        <v/>
      </c>
      <c r="AR1338" s="182"/>
      <c r="AS1338" s="184" t="str">
        <f t="shared" si="136"/>
        <v/>
      </c>
      <c r="AT1338" s="182"/>
      <c r="AU1338" s="276"/>
      <c r="AV1338" s="185"/>
      <c r="AW1338" s="185"/>
      <c r="AX1338" s="185"/>
      <c r="AY1338" s="185"/>
      <c r="AZ1338" s="185"/>
      <c r="BA1338" s="186"/>
      <c r="BB1338" s="80"/>
      <c r="BC1338" s="185"/>
      <c r="BD1338" s="185"/>
      <c r="BE1338" s="185"/>
      <c r="BF1338" s="185"/>
      <c r="BG1338" s="187"/>
      <c r="BH1338" s="278"/>
      <c r="BI1338" s="188"/>
      <c r="BJ1338" s="276"/>
      <c r="BL1338" s="40"/>
      <c r="BM1338" s="40"/>
      <c r="BN1338" s="40"/>
      <c r="BO1338" s="40"/>
      <c r="BP1338" s="40"/>
      <c r="BQ1338" s="40"/>
      <c r="BR1338" s="40"/>
      <c r="BS1338" s="40"/>
      <c r="BT1338" s="40"/>
      <c r="BU1338" s="40"/>
      <c r="BV1338" s="40"/>
      <c r="BW1338" s="40"/>
      <c r="BX1338" s="40"/>
      <c r="BY1338" s="40"/>
      <c r="BZ1338" s="40"/>
      <c r="CA1338" s="40"/>
      <c r="CB1338" s="40"/>
      <c r="CC1338" s="40"/>
      <c r="CD1338" s="40"/>
      <c r="CE1338" s="40"/>
      <c r="CF1338" s="40"/>
      <c r="CG1338" s="40"/>
      <c r="CH1338" s="40"/>
      <c r="CI1338" s="40"/>
      <c r="CJ1338" s="40"/>
      <c r="CK1338" s="40"/>
      <c r="CL1338" s="40"/>
      <c r="CM1338" s="40"/>
      <c r="CN1338" s="40"/>
      <c r="CO1338" s="40">
        <f t="shared" si="137"/>
        <v>0</v>
      </c>
    </row>
    <row r="1339" spans="1:93" ht="22.5" hidden="1" customHeight="1">
      <c r="A1339" s="277"/>
      <c r="B1339" s="275"/>
      <c r="C1339" s="75"/>
      <c r="D1339" s="78"/>
      <c r="E1339" s="75"/>
      <c r="F1339" s="80"/>
      <c r="G1339" s="78"/>
      <c r="H1339" s="70"/>
      <c r="I1339" s="81"/>
      <c r="J1339" s="71" t="str">
        <f>IF(H1339="","",VLOOKUP(H1339,単重表!$C$6:'単重表'!$F$2502,2,FALSE))</f>
        <v/>
      </c>
      <c r="K1339" s="232"/>
      <c r="L1339" s="101">
        <f t="shared" si="139"/>
        <v>1</v>
      </c>
      <c r="M1339" s="46"/>
      <c r="N1339" s="101">
        <f t="shared" si="140"/>
        <v>1</v>
      </c>
      <c r="O1339" s="49"/>
      <c r="P1339" s="47" t="str">
        <f>IF(H1339="","",VLOOKUP(H1339,単重表!$C$6:'単重表'!$F$2502,3,FALSE))</f>
        <v/>
      </c>
      <c r="Q1339" s="47"/>
      <c r="R1339" s="56" t="e">
        <f t="shared" si="141"/>
        <v>#VALUE!</v>
      </c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275"/>
      <c r="AF1339" s="275"/>
      <c r="AG1339" s="40"/>
      <c r="AH1339" s="40"/>
      <c r="AI1339" s="40"/>
      <c r="AJ1339" s="58" t="str">
        <f>IF(H1339="","",VLOOKUP(H1339,単重表!$C$6:'単重表'!$F$2502,4,FALSE))</f>
        <v/>
      </c>
      <c r="AK1339" s="141" t="e">
        <f t="shared" si="132"/>
        <v>#VALUE!</v>
      </c>
      <c r="AL1339" s="40">
        <v>2</v>
      </c>
      <c r="AM1339" s="190" t="e">
        <f t="shared" si="133"/>
        <v>#VALUE!</v>
      </c>
      <c r="AO1339" s="191">
        <f t="shared" si="134"/>
        <v>0</v>
      </c>
      <c r="AP1339" s="182"/>
      <c r="AQ1339" s="183" t="str">
        <f t="shared" si="135"/>
        <v/>
      </c>
      <c r="AR1339" s="182"/>
      <c r="AS1339" s="184" t="str">
        <f t="shared" si="136"/>
        <v/>
      </c>
      <c r="AT1339" s="182"/>
      <c r="AU1339" s="276"/>
      <c r="AV1339" s="185"/>
      <c r="AW1339" s="185"/>
      <c r="AX1339" s="185"/>
      <c r="AY1339" s="185"/>
      <c r="AZ1339" s="185"/>
      <c r="BA1339" s="186"/>
      <c r="BB1339" s="80"/>
      <c r="BC1339" s="185"/>
      <c r="BD1339" s="185"/>
      <c r="BE1339" s="185"/>
      <c r="BF1339" s="185"/>
      <c r="BG1339" s="187"/>
      <c r="BH1339" s="278"/>
      <c r="BI1339" s="188"/>
      <c r="BJ1339" s="276"/>
      <c r="BL1339" s="40"/>
      <c r="BM1339" s="40"/>
      <c r="BN1339" s="40"/>
      <c r="BO1339" s="40"/>
      <c r="BP1339" s="40"/>
      <c r="BQ1339" s="40"/>
      <c r="BR1339" s="40"/>
      <c r="BS1339" s="40"/>
      <c r="BT1339" s="40"/>
      <c r="BU1339" s="40"/>
      <c r="BV1339" s="40"/>
      <c r="BW1339" s="40"/>
      <c r="BX1339" s="40"/>
      <c r="BY1339" s="40"/>
      <c r="BZ1339" s="40"/>
      <c r="CA1339" s="40"/>
      <c r="CB1339" s="40"/>
      <c r="CC1339" s="40"/>
      <c r="CD1339" s="40"/>
      <c r="CE1339" s="40"/>
      <c r="CF1339" s="40"/>
      <c r="CG1339" s="40"/>
      <c r="CH1339" s="40"/>
      <c r="CI1339" s="40"/>
      <c r="CJ1339" s="40"/>
      <c r="CK1339" s="40"/>
      <c r="CL1339" s="40"/>
      <c r="CM1339" s="40"/>
      <c r="CN1339" s="40"/>
      <c r="CO1339" s="40">
        <f t="shared" si="137"/>
        <v>0</v>
      </c>
    </row>
    <row r="1340" spans="1:93" ht="22.5" hidden="1" customHeight="1">
      <c r="A1340" s="277"/>
      <c r="B1340" s="275"/>
      <c r="C1340" s="75"/>
      <c r="D1340" s="78"/>
      <c r="E1340" s="75"/>
      <c r="F1340" s="80"/>
      <c r="G1340" s="78"/>
      <c r="H1340" s="70"/>
      <c r="I1340" s="81"/>
      <c r="J1340" s="71" t="str">
        <f>IF(H1340="","",VLOOKUP(H1340,単重表!$C$6:'単重表'!$F$2502,2,FALSE))</f>
        <v/>
      </c>
      <c r="K1340" s="232"/>
      <c r="L1340" s="101">
        <f t="shared" si="139"/>
        <v>1</v>
      </c>
      <c r="M1340" s="46"/>
      <c r="N1340" s="101">
        <f t="shared" si="140"/>
        <v>1</v>
      </c>
      <c r="O1340" s="49"/>
      <c r="P1340" s="47" t="str">
        <f>IF(H1340="","",VLOOKUP(H1340,単重表!$C$6:'単重表'!$F$2502,3,FALSE))</f>
        <v/>
      </c>
      <c r="Q1340" s="47"/>
      <c r="R1340" s="56" t="e">
        <f t="shared" si="141"/>
        <v>#VALUE!</v>
      </c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275"/>
      <c r="AF1340" s="275"/>
      <c r="AG1340" s="40"/>
      <c r="AH1340" s="40"/>
      <c r="AI1340" s="40"/>
      <c r="AJ1340" s="58" t="str">
        <f>IF(H1340="","",VLOOKUP(H1340,単重表!$C$6:'単重表'!$F$2502,4,FALSE))</f>
        <v/>
      </c>
      <c r="AK1340" s="141" t="e">
        <f t="shared" si="132"/>
        <v>#VALUE!</v>
      </c>
      <c r="AL1340" s="40">
        <v>2</v>
      </c>
      <c r="AM1340" s="190" t="e">
        <f t="shared" si="133"/>
        <v>#VALUE!</v>
      </c>
      <c r="AO1340" s="191">
        <f t="shared" si="134"/>
        <v>0</v>
      </c>
      <c r="AP1340" s="182"/>
      <c r="AQ1340" s="183" t="str">
        <f t="shared" si="135"/>
        <v/>
      </c>
      <c r="AR1340" s="182"/>
      <c r="AS1340" s="184" t="str">
        <f t="shared" si="136"/>
        <v/>
      </c>
      <c r="AT1340" s="182"/>
      <c r="AU1340" s="276"/>
      <c r="AV1340" s="185"/>
      <c r="AW1340" s="185"/>
      <c r="AX1340" s="185"/>
      <c r="AY1340" s="185"/>
      <c r="AZ1340" s="185"/>
      <c r="BA1340" s="186"/>
      <c r="BB1340" s="80"/>
      <c r="BC1340" s="185"/>
      <c r="BD1340" s="185"/>
      <c r="BE1340" s="185"/>
      <c r="BF1340" s="185"/>
      <c r="BG1340" s="187"/>
      <c r="BH1340" s="278"/>
      <c r="BI1340" s="188"/>
      <c r="BJ1340" s="276"/>
      <c r="BL1340" s="40"/>
      <c r="BM1340" s="40"/>
      <c r="BN1340" s="40"/>
      <c r="BO1340" s="40"/>
      <c r="BP1340" s="40"/>
      <c r="BQ1340" s="40"/>
      <c r="BR1340" s="40"/>
      <c r="BS1340" s="40"/>
      <c r="BT1340" s="40"/>
      <c r="BU1340" s="40"/>
      <c r="BV1340" s="40"/>
      <c r="BW1340" s="40"/>
      <c r="BX1340" s="40"/>
      <c r="BY1340" s="40"/>
      <c r="BZ1340" s="40"/>
      <c r="CA1340" s="40"/>
      <c r="CB1340" s="40"/>
      <c r="CC1340" s="40"/>
      <c r="CD1340" s="40"/>
      <c r="CE1340" s="40"/>
      <c r="CF1340" s="40"/>
      <c r="CG1340" s="40"/>
      <c r="CH1340" s="40"/>
      <c r="CI1340" s="40"/>
      <c r="CJ1340" s="40"/>
      <c r="CK1340" s="40"/>
      <c r="CL1340" s="40"/>
      <c r="CM1340" s="40"/>
      <c r="CN1340" s="40"/>
      <c r="CO1340" s="40">
        <f t="shared" si="137"/>
        <v>0</v>
      </c>
    </row>
    <row r="1341" spans="1:93" ht="22.5" hidden="1" customHeight="1">
      <c r="A1341" s="277"/>
      <c r="B1341" s="275"/>
      <c r="C1341" s="75"/>
      <c r="D1341" s="78"/>
      <c r="E1341" s="75"/>
      <c r="F1341" s="80"/>
      <c r="G1341" s="78"/>
      <c r="H1341" s="70"/>
      <c r="I1341" s="81"/>
      <c r="J1341" s="71" t="str">
        <f>IF(H1341="","",VLOOKUP(H1341,単重表!$C$6:'単重表'!$F$2502,2,FALSE))</f>
        <v/>
      </c>
      <c r="K1341" s="232"/>
      <c r="L1341" s="101">
        <f t="shared" si="139"/>
        <v>1</v>
      </c>
      <c r="M1341" s="46"/>
      <c r="N1341" s="101">
        <f t="shared" si="140"/>
        <v>1</v>
      </c>
      <c r="O1341" s="49"/>
      <c r="P1341" s="47" t="str">
        <f>IF(H1341="","",VLOOKUP(H1341,単重表!$C$6:'単重表'!$F$2502,3,FALSE))</f>
        <v/>
      </c>
      <c r="Q1341" s="47"/>
      <c r="R1341" s="56" t="e">
        <f t="shared" si="141"/>
        <v>#VALUE!</v>
      </c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275"/>
      <c r="AF1341" s="275"/>
      <c r="AG1341" s="40"/>
      <c r="AH1341" s="40"/>
      <c r="AI1341" s="40"/>
      <c r="AJ1341" s="58" t="str">
        <f>IF(H1341="","",VLOOKUP(H1341,単重表!$C$6:'単重表'!$F$2502,4,FALSE))</f>
        <v/>
      </c>
      <c r="AK1341" s="141" t="e">
        <f t="shared" si="132"/>
        <v>#VALUE!</v>
      </c>
      <c r="AL1341" s="40">
        <v>2</v>
      </c>
      <c r="AM1341" s="190" t="e">
        <f t="shared" si="133"/>
        <v>#VALUE!</v>
      </c>
      <c r="AO1341" s="191">
        <f t="shared" si="134"/>
        <v>0</v>
      </c>
      <c r="AP1341" s="182"/>
      <c r="AQ1341" s="183" t="str">
        <f t="shared" si="135"/>
        <v/>
      </c>
      <c r="AR1341" s="182"/>
      <c r="AS1341" s="184" t="str">
        <f t="shared" si="136"/>
        <v/>
      </c>
      <c r="AT1341" s="182"/>
      <c r="AU1341" s="276"/>
      <c r="AV1341" s="185"/>
      <c r="AW1341" s="185"/>
      <c r="AX1341" s="185"/>
      <c r="AY1341" s="185"/>
      <c r="AZ1341" s="185"/>
      <c r="BA1341" s="186"/>
      <c r="BB1341" s="80"/>
      <c r="BC1341" s="185"/>
      <c r="BD1341" s="185"/>
      <c r="BE1341" s="185"/>
      <c r="BF1341" s="185"/>
      <c r="BG1341" s="187"/>
      <c r="BH1341" s="278"/>
      <c r="BI1341" s="188"/>
      <c r="BJ1341" s="276"/>
      <c r="BL1341" s="40"/>
      <c r="BM1341" s="40"/>
      <c r="BN1341" s="40"/>
      <c r="BO1341" s="40"/>
      <c r="BP1341" s="40"/>
      <c r="BQ1341" s="40"/>
      <c r="BR1341" s="40"/>
      <c r="BS1341" s="40"/>
      <c r="BT1341" s="40"/>
      <c r="BU1341" s="40"/>
      <c r="BV1341" s="40"/>
      <c r="BW1341" s="40"/>
      <c r="BX1341" s="40"/>
      <c r="BY1341" s="40"/>
      <c r="BZ1341" s="40"/>
      <c r="CA1341" s="40"/>
      <c r="CB1341" s="40"/>
      <c r="CC1341" s="40"/>
      <c r="CD1341" s="40"/>
      <c r="CE1341" s="40"/>
      <c r="CF1341" s="40"/>
      <c r="CG1341" s="40"/>
      <c r="CH1341" s="40"/>
      <c r="CI1341" s="40"/>
      <c r="CJ1341" s="40"/>
      <c r="CK1341" s="40"/>
      <c r="CL1341" s="40"/>
      <c r="CM1341" s="40"/>
      <c r="CN1341" s="40"/>
      <c r="CO1341" s="40">
        <f t="shared" si="137"/>
        <v>0</v>
      </c>
    </row>
    <row r="1342" spans="1:93" ht="22.5" hidden="1" customHeight="1">
      <c r="A1342" s="277"/>
      <c r="B1342" s="275"/>
      <c r="C1342" s="75"/>
      <c r="D1342" s="78"/>
      <c r="E1342" s="75"/>
      <c r="F1342" s="80"/>
      <c r="G1342" s="78"/>
      <c r="H1342" s="70"/>
      <c r="I1342" s="81"/>
      <c r="J1342" s="71" t="str">
        <f>IF(H1342="","",VLOOKUP(H1342,単重表!$C$6:'単重表'!$F$2502,2,FALSE))</f>
        <v/>
      </c>
      <c r="K1342" s="232"/>
      <c r="L1342" s="101">
        <f t="shared" si="139"/>
        <v>1</v>
      </c>
      <c r="M1342" s="46"/>
      <c r="N1342" s="101">
        <f t="shared" si="140"/>
        <v>1</v>
      </c>
      <c r="O1342" s="49"/>
      <c r="P1342" s="47" t="str">
        <f>IF(H1342="","",VLOOKUP(H1342,単重表!$C$6:'単重表'!$F$2502,3,FALSE))</f>
        <v/>
      </c>
      <c r="Q1342" s="47"/>
      <c r="R1342" s="56" t="e">
        <f t="shared" si="141"/>
        <v>#VALUE!</v>
      </c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275"/>
      <c r="AF1342" s="275"/>
      <c r="AG1342" s="40"/>
      <c r="AH1342" s="40"/>
      <c r="AI1342" s="40"/>
      <c r="AJ1342" s="58" t="str">
        <f>IF(H1342="","",VLOOKUP(H1342,単重表!$C$6:'単重表'!$F$2502,4,FALSE))</f>
        <v/>
      </c>
      <c r="AK1342" s="141" t="e">
        <f t="shared" si="132"/>
        <v>#VALUE!</v>
      </c>
      <c r="AL1342" s="40">
        <v>2</v>
      </c>
      <c r="AM1342" s="190" t="e">
        <f t="shared" si="133"/>
        <v>#VALUE!</v>
      </c>
      <c r="AO1342" s="191">
        <f t="shared" si="134"/>
        <v>0</v>
      </c>
      <c r="AP1342" s="182"/>
      <c r="AQ1342" s="183" t="str">
        <f t="shared" si="135"/>
        <v/>
      </c>
      <c r="AR1342" s="182"/>
      <c r="AS1342" s="184" t="str">
        <f t="shared" si="136"/>
        <v/>
      </c>
      <c r="AT1342" s="182"/>
      <c r="AU1342" s="276"/>
      <c r="AV1342" s="185"/>
      <c r="AW1342" s="185"/>
      <c r="AX1342" s="185"/>
      <c r="AY1342" s="185"/>
      <c r="AZ1342" s="185"/>
      <c r="BA1342" s="186"/>
      <c r="BB1342" s="80"/>
      <c r="BC1342" s="185"/>
      <c r="BD1342" s="185"/>
      <c r="BE1342" s="185"/>
      <c r="BF1342" s="185"/>
      <c r="BG1342" s="187"/>
      <c r="BH1342" s="278"/>
      <c r="BI1342" s="188"/>
      <c r="BJ1342" s="276"/>
      <c r="BL1342" s="40"/>
      <c r="BM1342" s="40"/>
      <c r="BN1342" s="40"/>
      <c r="BO1342" s="40"/>
      <c r="BP1342" s="40"/>
      <c r="BQ1342" s="40"/>
      <c r="BR1342" s="40"/>
      <c r="BS1342" s="40"/>
      <c r="BT1342" s="40"/>
      <c r="BU1342" s="40"/>
      <c r="BV1342" s="40"/>
      <c r="BW1342" s="40"/>
      <c r="BX1342" s="40"/>
      <c r="BY1342" s="40"/>
      <c r="BZ1342" s="40"/>
      <c r="CA1342" s="40"/>
      <c r="CB1342" s="40"/>
      <c r="CC1342" s="40"/>
      <c r="CD1342" s="40"/>
      <c r="CE1342" s="40"/>
      <c r="CF1342" s="40"/>
      <c r="CG1342" s="40"/>
      <c r="CH1342" s="40"/>
      <c r="CI1342" s="40"/>
      <c r="CJ1342" s="40"/>
      <c r="CK1342" s="40"/>
      <c r="CL1342" s="40"/>
      <c r="CM1342" s="40"/>
      <c r="CN1342" s="40"/>
      <c r="CO1342" s="40">
        <f t="shared" si="137"/>
        <v>0</v>
      </c>
    </row>
    <row r="1343" spans="1:93" ht="22.5" hidden="1" customHeight="1">
      <c r="A1343" s="277"/>
      <c r="B1343" s="275"/>
      <c r="C1343" s="75"/>
      <c r="D1343" s="78"/>
      <c r="E1343" s="75"/>
      <c r="F1343" s="80"/>
      <c r="G1343" s="78"/>
      <c r="H1343" s="70"/>
      <c r="I1343" s="81"/>
      <c r="J1343" s="71" t="str">
        <f>IF(H1343="","",VLOOKUP(H1343,単重表!$C$6:'単重表'!$F$2502,2,FALSE))</f>
        <v/>
      </c>
      <c r="K1343" s="232"/>
      <c r="L1343" s="101">
        <f t="shared" si="139"/>
        <v>1</v>
      </c>
      <c r="M1343" s="46"/>
      <c r="N1343" s="101">
        <f t="shared" si="140"/>
        <v>1</v>
      </c>
      <c r="O1343" s="49"/>
      <c r="P1343" s="47" t="str">
        <f>IF(H1343="","",VLOOKUP(H1343,単重表!$C$6:'単重表'!$F$2502,3,FALSE))</f>
        <v/>
      </c>
      <c r="Q1343" s="47"/>
      <c r="R1343" s="56" t="e">
        <f t="shared" si="141"/>
        <v>#VALUE!</v>
      </c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275"/>
      <c r="AF1343" s="275"/>
      <c r="AG1343" s="40"/>
      <c r="AH1343" s="40"/>
      <c r="AI1343" s="40"/>
      <c r="AJ1343" s="58" t="str">
        <f>IF(H1343="","",VLOOKUP(H1343,単重表!$C$6:'単重表'!$F$2502,4,FALSE))</f>
        <v/>
      </c>
      <c r="AK1343" s="141" t="e">
        <f t="shared" si="132"/>
        <v>#VALUE!</v>
      </c>
      <c r="AL1343" s="40">
        <v>2</v>
      </c>
      <c r="AM1343" s="190" t="e">
        <f t="shared" si="133"/>
        <v>#VALUE!</v>
      </c>
      <c r="AO1343" s="191">
        <f t="shared" si="134"/>
        <v>0</v>
      </c>
      <c r="AP1343" s="182"/>
      <c r="AQ1343" s="183" t="str">
        <f t="shared" si="135"/>
        <v/>
      </c>
      <c r="AR1343" s="182"/>
      <c r="AS1343" s="184" t="str">
        <f t="shared" si="136"/>
        <v/>
      </c>
      <c r="AT1343" s="182"/>
      <c r="AU1343" s="276"/>
      <c r="AV1343" s="185"/>
      <c r="AW1343" s="185"/>
      <c r="AX1343" s="185"/>
      <c r="AY1343" s="185"/>
      <c r="AZ1343" s="185"/>
      <c r="BA1343" s="186"/>
      <c r="BB1343" s="80"/>
      <c r="BC1343" s="185"/>
      <c r="BD1343" s="185"/>
      <c r="BE1343" s="185"/>
      <c r="BF1343" s="185"/>
      <c r="BG1343" s="187"/>
      <c r="BH1343" s="278"/>
      <c r="BI1343" s="188"/>
      <c r="BJ1343" s="276"/>
      <c r="BL1343" s="40"/>
      <c r="BM1343" s="40"/>
      <c r="BN1343" s="40"/>
      <c r="BO1343" s="40"/>
      <c r="BP1343" s="40"/>
      <c r="BQ1343" s="40"/>
      <c r="BR1343" s="40"/>
      <c r="BS1343" s="40"/>
      <c r="BT1343" s="40"/>
      <c r="BU1343" s="40"/>
      <c r="BV1343" s="40"/>
      <c r="BW1343" s="40"/>
      <c r="BX1343" s="40"/>
      <c r="BY1343" s="40"/>
      <c r="BZ1343" s="40"/>
      <c r="CA1343" s="40"/>
      <c r="CB1343" s="40"/>
      <c r="CC1343" s="40"/>
      <c r="CD1343" s="40"/>
      <c r="CE1343" s="40"/>
      <c r="CF1343" s="40"/>
      <c r="CG1343" s="40"/>
      <c r="CH1343" s="40"/>
      <c r="CI1343" s="40"/>
      <c r="CJ1343" s="40"/>
      <c r="CK1343" s="40"/>
      <c r="CL1343" s="40"/>
      <c r="CM1343" s="40"/>
      <c r="CN1343" s="40"/>
      <c r="CO1343" s="40">
        <f t="shared" si="137"/>
        <v>0</v>
      </c>
    </row>
    <row r="1344" spans="1:93" ht="22.5" hidden="1" customHeight="1">
      <c r="A1344" s="277"/>
      <c r="B1344" s="275"/>
      <c r="C1344" s="75"/>
      <c r="D1344" s="78"/>
      <c r="E1344" s="75"/>
      <c r="F1344" s="80"/>
      <c r="G1344" s="78"/>
      <c r="H1344" s="70"/>
      <c r="I1344" s="81"/>
      <c r="J1344" s="71" t="str">
        <f>IF(H1344="","",VLOOKUP(H1344,単重表!$C$6:'単重表'!$F$2502,2,FALSE))</f>
        <v/>
      </c>
      <c r="K1344" s="232"/>
      <c r="L1344" s="101">
        <f t="shared" si="139"/>
        <v>1</v>
      </c>
      <c r="M1344" s="46"/>
      <c r="N1344" s="101">
        <f t="shared" si="140"/>
        <v>1</v>
      </c>
      <c r="O1344" s="49"/>
      <c r="P1344" s="47" t="str">
        <f>IF(H1344="","",VLOOKUP(H1344,単重表!$C$6:'単重表'!$F$2502,3,FALSE))</f>
        <v/>
      </c>
      <c r="Q1344" s="47"/>
      <c r="R1344" s="56" t="e">
        <f t="shared" si="141"/>
        <v>#VALUE!</v>
      </c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275"/>
      <c r="AF1344" s="275"/>
      <c r="AG1344" s="40"/>
      <c r="AH1344" s="40"/>
      <c r="AI1344" s="40"/>
      <c r="AJ1344" s="58" t="str">
        <f>IF(H1344="","",VLOOKUP(H1344,単重表!$C$6:'単重表'!$F$2502,4,FALSE))</f>
        <v/>
      </c>
      <c r="AK1344" s="141" t="e">
        <f t="shared" si="132"/>
        <v>#VALUE!</v>
      </c>
      <c r="AL1344" s="40">
        <v>2</v>
      </c>
      <c r="AM1344" s="190" t="e">
        <f t="shared" si="133"/>
        <v>#VALUE!</v>
      </c>
      <c r="AO1344" s="191">
        <f t="shared" si="134"/>
        <v>0</v>
      </c>
      <c r="AP1344" s="182"/>
      <c r="AQ1344" s="183" t="str">
        <f t="shared" si="135"/>
        <v/>
      </c>
      <c r="AR1344" s="182"/>
      <c r="AS1344" s="184" t="str">
        <f t="shared" si="136"/>
        <v/>
      </c>
      <c r="AT1344" s="182"/>
      <c r="AU1344" s="276"/>
      <c r="AV1344" s="185"/>
      <c r="AW1344" s="185"/>
      <c r="AX1344" s="185"/>
      <c r="AY1344" s="185"/>
      <c r="AZ1344" s="185"/>
      <c r="BA1344" s="186"/>
      <c r="BB1344" s="80"/>
      <c r="BC1344" s="185"/>
      <c r="BD1344" s="185"/>
      <c r="BE1344" s="185"/>
      <c r="BF1344" s="185"/>
      <c r="BG1344" s="187"/>
      <c r="BH1344" s="278"/>
      <c r="BI1344" s="188"/>
      <c r="BJ1344" s="276"/>
      <c r="BL1344" s="40"/>
      <c r="BM1344" s="40"/>
      <c r="BN1344" s="40"/>
      <c r="BO1344" s="40"/>
      <c r="BP1344" s="40"/>
      <c r="BQ1344" s="40"/>
      <c r="BR1344" s="40"/>
      <c r="BS1344" s="40"/>
      <c r="BT1344" s="40"/>
      <c r="BU1344" s="40"/>
      <c r="BV1344" s="40"/>
      <c r="BW1344" s="40"/>
      <c r="BX1344" s="40"/>
      <c r="BY1344" s="40"/>
      <c r="BZ1344" s="40"/>
      <c r="CA1344" s="40"/>
      <c r="CB1344" s="40"/>
      <c r="CC1344" s="40"/>
      <c r="CD1344" s="40"/>
      <c r="CE1344" s="40"/>
      <c r="CF1344" s="40"/>
      <c r="CG1344" s="40"/>
      <c r="CH1344" s="40"/>
      <c r="CI1344" s="40"/>
      <c r="CJ1344" s="40"/>
      <c r="CK1344" s="40"/>
      <c r="CL1344" s="40"/>
      <c r="CM1344" s="40"/>
      <c r="CN1344" s="40"/>
      <c r="CO1344" s="40">
        <f t="shared" si="137"/>
        <v>0</v>
      </c>
    </row>
    <row r="1345" spans="1:93" ht="22.5" hidden="1" customHeight="1">
      <c r="A1345" s="277"/>
      <c r="B1345" s="275"/>
      <c r="C1345" s="75"/>
      <c r="D1345" s="78"/>
      <c r="E1345" s="75"/>
      <c r="F1345" s="80"/>
      <c r="G1345" s="78"/>
      <c r="H1345" s="70"/>
      <c r="I1345" s="81"/>
      <c r="J1345" s="71" t="str">
        <f>IF(H1345="","",VLOOKUP(H1345,単重表!$C$6:'単重表'!$F$2502,2,FALSE))</f>
        <v/>
      </c>
      <c r="K1345" s="232"/>
      <c r="L1345" s="101">
        <f t="shared" si="139"/>
        <v>1</v>
      </c>
      <c r="M1345" s="46"/>
      <c r="N1345" s="101">
        <f t="shared" si="140"/>
        <v>1</v>
      </c>
      <c r="O1345" s="49"/>
      <c r="P1345" s="47" t="str">
        <f>IF(H1345="","",VLOOKUP(H1345,単重表!$C$6:'単重表'!$F$2502,3,FALSE))</f>
        <v/>
      </c>
      <c r="Q1345" s="47"/>
      <c r="R1345" s="56" t="e">
        <f t="shared" si="141"/>
        <v>#VALUE!</v>
      </c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275"/>
      <c r="AF1345" s="275"/>
      <c r="AG1345" s="40"/>
      <c r="AH1345" s="40"/>
      <c r="AI1345" s="40"/>
      <c r="AJ1345" s="58" t="str">
        <f>IF(H1345="","",VLOOKUP(H1345,単重表!$C$6:'単重表'!$F$2502,4,FALSE))</f>
        <v/>
      </c>
      <c r="AK1345" s="141" t="e">
        <f t="shared" si="132"/>
        <v>#VALUE!</v>
      </c>
      <c r="AL1345" s="40">
        <v>2</v>
      </c>
      <c r="AM1345" s="190" t="e">
        <f t="shared" si="133"/>
        <v>#VALUE!</v>
      </c>
      <c r="AO1345" s="191">
        <f t="shared" si="134"/>
        <v>0</v>
      </c>
      <c r="AP1345" s="182"/>
      <c r="AQ1345" s="183" t="str">
        <f t="shared" si="135"/>
        <v/>
      </c>
      <c r="AR1345" s="182"/>
      <c r="AS1345" s="184" t="str">
        <f t="shared" si="136"/>
        <v/>
      </c>
      <c r="AT1345" s="182"/>
      <c r="AU1345" s="276"/>
      <c r="AV1345" s="185"/>
      <c r="AW1345" s="185"/>
      <c r="AX1345" s="185"/>
      <c r="AY1345" s="185"/>
      <c r="AZ1345" s="185"/>
      <c r="BA1345" s="186"/>
      <c r="BB1345" s="80"/>
      <c r="BC1345" s="185"/>
      <c r="BD1345" s="185"/>
      <c r="BE1345" s="185"/>
      <c r="BF1345" s="185"/>
      <c r="BG1345" s="187"/>
      <c r="BH1345" s="278"/>
      <c r="BI1345" s="188"/>
      <c r="BJ1345" s="276"/>
      <c r="BL1345" s="40"/>
      <c r="BM1345" s="40"/>
      <c r="BN1345" s="40"/>
      <c r="BO1345" s="40"/>
      <c r="BP1345" s="40"/>
      <c r="BQ1345" s="40"/>
      <c r="BR1345" s="40"/>
      <c r="BS1345" s="40"/>
      <c r="BT1345" s="40"/>
      <c r="BU1345" s="40"/>
      <c r="BV1345" s="40"/>
      <c r="BW1345" s="40"/>
      <c r="BX1345" s="40"/>
      <c r="BY1345" s="40"/>
      <c r="BZ1345" s="40"/>
      <c r="CA1345" s="40"/>
      <c r="CB1345" s="40"/>
      <c r="CC1345" s="40"/>
      <c r="CD1345" s="40"/>
      <c r="CE1345" s="40"/>
      <c r="CF1345" s="40"/>
      <c r="CG1345" s="40"/>
      <c r="CH1345" s="40"/>
      <c r="CI1345" s="40"/>
      <c r="CJ1345" s="40"/>
      <c r="CK1345" s="40"/>
      <c r="CL1345" s="40"/>
      <c r="CM1345" s="40"/>
      <c r="CN1345" s="40"/>
      <c r="CO1345" s="40">
        <f t="shared" si="137"/>
        <v>0</v>
      </c>
    </row>
    <row r="1346" spans="1:93" ht="22.5" hidden="1" customHeight="1">
      <c r="A1346" s="277"/>
      <c r="B1346" s="275"/>
      <c r="C1346" s="75"/>
      <c r="D1346" s="78"/>
      <c r="E1346" s="75"/>
      <c r="F1346" s="80"/>
      <c r="G1346" s="78"/>
      <c r="H1346" s="70"/>
      <c r="I1346" s="81"/>
      <c r="J1346" s="71" t="str">
        <f>IF(H1346="","",VLOOKUP(H1346,単重表!$C$6:'単重表'!$F$2502,2,FALSE))</f>
        <v/>
      </c>
      <c r="K1346" s="232"/>
      <c r="L1346" s="101">
        <f t="shared" si="139"/>
        <v>1</v>
      </c>
      <c r="M1346" s="46"/>
      <c r="N1346" s="101">
        <f t="shared" si="140"/>
        <v>1</v>
      </c>
      <c r="O1346" s="49"/>
      <c r="P1346" s="47" t="str">
        <f>IF(H1346="","",VLOOKUP(H1346,単重表!$C$6:'単重表'!$F$2502,3,FALSE))</f>
        <v/>
      </c>
      <c r="Q1346" s="47"/>
      <c r="R1346" s="56" t="e">
        <f t="shared" si="141"/>
        <v>#VALUE!</v>
      </c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275"/>
      <c r="AF1346" s="275"/>
      <c r="AG1346" s="40"/>
      <c r="AH1346" s="40"/>
      <c r="AI1346" s="40"/>
      <c r="AJ1346" s="58" t="str">
        <f>IF(H1346="","",VLOOKUP(H1346,単重表!$C$6:'単重表'!$F$2502,4,FALSE))</f>
        <v/>
      </c>
      <c r="AK1346" s="141" t="e">
        <f t="shared" si="132"/>
        <v>#VALUE!</v>
      </c>
      <c r="AL1346" s="40">
        <v>2</v>
      </c>
      <c r="AM1346" s="190" t="e">
        <f t="shared" si="133"/>
        <v>#VALUE!</v>
      </c>
      <c r="AO1346" s="191">
        <f t="shared" si="134"/>
        <v>0</v>
      </c>
      <c r="AP1346" s="182"/>
      <c r="AQ1346" s="183" t="str">
        <f t="shared" si="135"/>
        <v/>
      </c>
      <c r="AR1346" s="182"/>
      <c r="AS1346" s="184" t="str">
        <f t="shared" si="136"/>
        <v/>
      </c>
      <c r="AT1346" s="182"/>
      <c r="AU1346" s="276"/>
      <c r="AV1346" s="185"/>
      <c r="AW1346" s="185"/>
      <c r="AX1346" s="185"/>
      <c r="AY1346" s="185"/>
      <c r="AZ1346" s="185"/>
      <c r="BA1346" s="186"/>
      <c r="BB1346" s="80"/>
      <c r="BC1346" s="185"/>
      <c r="BD1346" s="185"/>
      <c r="BE1346" s="185"/>
      <c r="BF1346" s="185"/>
      <c r="BG1346" s="187"/>
      <c r="BH1346" s="278"/>
      <c r="BI1346" s="188"/>
      <c r="BJ1346" s="276"/>
      <c r="BL1346" s="40"/>
      <c r="BM1346" s="40"/>
      <c r="BN1346" s="40"/>
      <c r="BO1346" s="40"/>
      <c r="BP1346" s="40"/>
      <c r="BQ1346" s="40"/>
      <c r="BR1346" s="40"/>
      <c r="BS1346" s="40"/>
      <c r="BT1346" s="40"/>
      <c r="BU1346" s="40"/>
      <c r="BV1346" s="40"/>
      <c r="BW1346" s="40"/>
      <c r="BX1346" s="40"/>
      <c r="BY1346" s="40"/>
      <c r="BZ1346" s="40"/>
      <c r="CA1346" s="40"/>
      <c r="CB1346" s="40"/>
      <c r="CC1346" s="40"/>
      <c r="CD1346" s="40"/>
      <c r="CE1346" s="40"/>
      <c r="CF1346" s="40"/>
      <c r="CG1346" s="40"/>
      <c r="CH1346" s="40"/>
      <c r="CI1346" s="40"/>
      <c r="CJ1346" s="40"/>
      <c r="CK1346" s="40"/>
      <c r="CL1346" s="40"/>
      <c r="CM1346" s="40"/>
      <c r="CN1346" s="40"/>
      <c r="CO1346" s="40">
        <f t="shared" si="137"/>
        <v>0</v>
      </c>
    </row>
    <row r="1347" spans="1:93" ht="22.5" hidden="1" customHeight="1">
      <c r="A1347" s="277"/>
      <c r="B1347" s="275"/>
      <c r="C1347" s="75"/>
      <c r="D1347" s="78"/>
      <c r="E1347" s="75"/>
      <c r="F1347" s="80"/>
      <c r="G1347" s="78"/>
      <c r="H1347" s="70"/>
      <c r="I1347" s="81"/>
      <c r="J1347" s="71" t="str">
        <f>IF(H1347="","",VLOOKUP(H1347,単重表!$C$6:'単重表'!$F$2502,2,FALSE))</f>
        <v/>
      </c>
      <c r="K1347" s="232"/>
      <c r="L1347" s="101">
        <f t="shared" si="139"/>
        <v>1</v>
      </c>
      <c r="M1347" s="46"/>
      <c r="N1347" s="101">
        <f t="shared" si="140"/>
        <v>1</v>
      </c>
      <c r="O1347" s="49"/>
      <c r="P1347" s="47" t="str">
        <f>IF(H1347="","",VLOOKUP(H1347,単重表!$C$6:'単重表'!$F$2502,3,FALSE))</f>
        <v/>
      </c>
      <c r="Q1347" s="47"/>
      <c r="R1347" s="56" t="e">
        <f t="shared" si="141"/>
        <v>#VALUE!</v>
      </c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275"/>
      <c r="AF1347" s="275"/>
      <c r="AG1347" s="40"/>
      <c r="AH1347" s="40"/>
      <c r="AI1347" s="40"/>
      <c r="AJ1347" s="58" t="str">
        <f>IF(H1347="","",VLOOKUP(H1347,単重表!$C$6:'単重表'!$F$2502,4,FALSE))</f>
        <v/>
      </c>
      <c r="AK1347" s="141" t="e">
        <f t="shared" si="132"/>
        <v>#VALUE!</v>
      </c>
      <c r="AL1347" s="40">
        <v>2</v>
      </c>
      <c r="AM1347" s="190" t="e">
        <f t="shared" si="133"/>
        <v>#VALUE!</v>
      </c>
      <c r="AO1347" s="191">
        <f t="shared" si="134"/>
        <v>0</v>
      </c>
      <c r="AP1347" s="182"/>
      <c r="AQ1347" s="183" t="str">
        <f t="shared" si="135"/>
        <v/>
      </c>
      <c r="AR1347" s="182"/>
      <c r="AS1347" s="184" t="str">
        <f t="shared" si="136"/>
        <v/>
      </c>
      <c r="AT1347" s="182"/>
      <c r="AU1347" s="276"/>
      <c r="AV1347" s="185"/>
      <c r="AW1347" s="185"/>
      <c r="AX1347" s="185"/>
      <c r="AY1347" s="185"/>
      <c r="AZ1347" s="185"/>
      <c r="BA1347" s="186"/>
      <c r="BB1347" s="80"/>
      <c r="BC1347" s="185"/>
      <c r="BD1347" s="185"/>
      <c r="BE1347" s="185"/>
      <c r="BF1347" s="185"/>
      <c r="BG1347" s="187"/>
      <c r="BH1347" s="278"/>
      <c r="BI1347" s="188"/>
      <c r="BJ1347" s="276"/>
      <c r="BL1347" s="40"/>
      <c r="BM1347" s="40"/>
      <c r="BN1347" s="40"/>
      <c r="BO1347" s="40"/>
      <c r="BP1347" s="40"/>
      <c r="BQ1347" s="40"/>
      <c r="BR1347" s="40"/>
      <c r="BS1347" s="40"/>
      <c r="BT1347" s="40"/>
      <c r="BU1347" s="40"/>
      <c r="BV1347" s="40"/>
      <c r="BW1347" s="40"/>
      <c r="BX1347" s="40"/>
      <c r="BY1347" s="40"/>
      <c r="BZ1347" s="40"/>
      <c r="CA1347" s="40"/>
      <c r="CB1347" s="40"/>
      <c r="CC1347" s="40"/>
      <c r="CD1347" s="40"/>
      <c r="CE1347" s="40"/>
      <c r="CF1347" s="40"/>
      <c r="CG1347" s="40"/>
      <c r="CH1347" s="40"/>
      <c r="CI1347" s="40"/>
      <c r="CJ1347" s="40"/>
      <c r="CK1347" s="40"/>
      <c r="CL1347" s="40"/>
      <c r="CM1347" s="40"/>
      <c r="CN1347" s="40"/>
      <c r="CO1347" s="40">
        <f t="shared" si="137"/>
        <v>0</v>
      </c>
    </row>
    <row r="1348" spans="1:93" ht="22.5" hidden="1" customHeight="1">
      <c r="A1348" s="277"/>
      <c r="B1348" s="275"/>
      <c r="C1348" s="75"/>
      <c r="D1348" s="78"/>
      <c r="E1348" s="75"/>
      <c r="F1348" s="80"/>
      <c r="G1348" s="78"/>
      <c r="H1348" s="70"/>
      <c r="I1348" s="81"/>
      <c r="J1348" s="71" t="str">
        <f>IF(H1348="","",VLOOKUP(H1348,単重表!$C$6:'単重表'!$F$2502,2,FALSE))</f>
        <v/>
      </c>
      <c r="K1348" s="232"/>
      <c r="L1348" s="101">
        <f t="shared" si="139"/>
        <v>1</v>
      </c>
      <c r="M1348" s="46"/>
      <c r="N1348" s="101">
        <f t="shared" si="140"/>
        <v>1</v>
      </c>
      <c r="O1348" s="49"/>
      <c r="P1348" s="47" t="str">
        <f>IF(H1348="","",VLOOKUP(H1348,単重表!$C$6:'単重表'!$F$2502,3,FALSE))</f>
        <v/>
      </c>
      <c r="Q1348" s="47"/>
      <c r="R1348" s="56" t="e">
        <f t="shared" si="141"/>
        <v>#VALUE!</v>
      </c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275"/>
      <c r="AF1348" s="275"/>
      <c r="AG1348" s="40"/>
      <c r="AH1348" s="40"/>
      <c r="AI1348" s="40"/>
      <c r="AJ1348" s="58" t="str">
        <f>IF(H1348="","",VLOOKUP(H1348,単重表!$C$6:'単重表'!$F$2502,4,FALSE))</f>
        <v/>
      </c>
      <c r="AK1348" s="141" t="e">
        <f t="shared" si="132"/>
        <v>#VALUE!</v>
      </c>
      <c r="AL1348" s="40">
        <v>2</v>
      </c>
      <c r="AM1348" s="190" t="e">
        <f t="shared" si="133"/>
        <v>#VALUE!</v>
      </c>
      <c r="AO1348" s="191">
        <f t="shared" si="134"/>
        <v>0</v>
      </c>
      <c r="AP1348" s="182"/>
      <c r="AQ1348" s="183" t="str">
        <f t="shared" si="135"/>
        <v/>
      </c>
      <c r="AR1348" s="182"/>
      <c r="AS1348" s="184" t="str">
        <f t="shared" si="136"/>
        <v/>
      </c>
      <c r="AT1348" s="182"/>
      <c r="AU1348" s="276"/>
      <c r="AV1348" s="185"/>
      <c r="AW1348" s="185"/>
      <c r="AX1348" s="185"/>
      <c r="AY1348" s="185"/>
      <c r="AZ1348" s="185"/>
      <c r="BA1348" s="186"/>
      <c r="BB1348" s="80"/>
      <c r="BC1348" s="185"/>
      <c r="BD1348" s="185"/>
      <c r="BE1348" s="185"/>
      <c r="BF1348" s="185"/>
      <c r="BG1348" s="187"/>
      <c r="BH1348" s="278"/>
      <c r="BI1348" s="188"/>
      <c r="BJ1348" s="276"/>
      <c r="BL1348" s="40"/>
      <c r="BM1348" s="40"/>
      <c r="BN1348" s="40"/>
      <c r="BO1348" s="40"/>
      <c r="BP1348" s="40"/>
      <c r="BQ1348" s="40"/>
      <c r="BR1348" s="40"/>
      <c r="BS1348" s="40"/>
      <c r="BT1348" s="40"/>
      <c r="BU1348" s="40"/>
      <c r="BV1348" s="40"/>
      <c r="BW1348" s="40"/>
      <c r="BX1348" s="40"/>
      <c r="BY1348" s="40"/>
      <c r="BZ1348" s="40"/>
      <c r="CA1348" s="40"/>
      <c r="CB1348" s="40"/>
      <c r="CC1348" s="40"/>
      <c r="CD1348" s="40"/>
      <c r="CE1348" s="40"/>
      <c r="CF1348" s="40"/>
      <c r="CG1348" s="40"/>
      <c r="CH1348" s="40"/>
      <c r="CI1348" s="40"/>
      <c r="CJ1348" s="40"/>
      <c r="CK1348" s="40"/>
      <c r="CL1348" s="40"/>
      <c r="CM1348" s="40"/>
      <c r="CN1348" s="40"/>
      <c r="CO1348" s="40">
        <f t="shared" si="137"/>
        <v>0</v>
      </c>
    </row>
    <row r="1349" spans="1:93" ht="22.5" hidden="1" customHeight="1">
      <c r="A1349" s="277"/>
      <c r="B1349" s="275"/>
      <c r="C1349" s="75"/>
      <c r="D1349" s="78"/>
      <c r="E1349" s="75"/>
      <c r="F1349" s="80"/>
      <c r="G1349" s="78"/>
      <c r="H1349" s="70"/>
      <c r="I1349" s="81"/>
      <c r="J1349" s="71" t="str">
        <f>IF(H1349="","",VLOOKUP(H1349,単重表!$C$6:'単重表'!$F$2502,2,FALSE))</f>
        <v/>
      </c>
      <c r="K1349" s="232"/>
      <c r="L1349" s="101">
        <f t="shared" si="139"/>
        <v>1</v>
      </c>
      <c r="M1349" s="46"/>
      <c r="N1349" s="101">
        <f t="shared" si="140"/>
        <v>1</v>
      </c>
      <c r="O1349" s="49"/>
      <c r="P1349" s="47" t="str">
        <f>IF(H1349="","",VLOOKUP(H1349,単重表!$C$6:'単重表'!$F$2502,3,FALSE))</f>
        <v/>
      </c>
      <c r="Q1349" s="47"/>
      <c r="R1349" s="56" t="e">
        <f t="shared" si="141"/>
        <v>#VALUE!</v>
      </c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275"/>
      <c r="AF1349" s="275"/>
      <c r="AG1349" s="40"/>
      <c r="AH1349" s="40"/>
      <c r="AI1349" s="40"/>
      <c r="AJ1349" s="58" t="str">
        <f>IF(H1349="","",VLOOKUP(H1349,単重表!$C$6:'単重表'!$F$2502,4,FALSE))</f>
        <v/>
      </c>
      <c r="AK1349" s="141" t="e">
        <f t="shared" si="132"/>
        <v>#VALUE!</v>
      </c>
      <c r="AL1349" s="40">
        <v>2</v>
      </c>
      <c r="AM1349" s="190" t="e">
        <f t="shared" si="133"/>
        <v>#VALUE!</v>
      </c>
      <c r="AO1349" s="191">
        <f t="shared" si="134"/>
        <v>0</v>
      </c>
      <c r="AP1349" s="182"/>
      <c r="AQ1349" s="183" t="str">
        <f t="shared" si="135"/>
        <v/>
      </c>
      <c r="AR1349" s="182"/>
      <c r="AS1349" s="184" t="str">
        <f t="shared" si="136"/>
        <v/>
      </c>
      <c r="AT1349" s="182"/>
      <c r="AU1349" s="276"/>
      <c r="AV1349" s="185"/>
      <c r="AW1349" s="185"/>
      <c r="AX1349" s="185"/>
      <c r="AY1349" s="185"/>
      <c r="AZ1349" s="185"/>
      <c r="BA1349" s="186"/>
      <c r="BB1349" s="80"/>
      <c r="BC1349" s="185"/>
      <c r="BD1349" s="185"/>
      <c r="BE1349" s="185"/>
      <c r="BF1349" s="185"/>
      <c r="BG1349" s="187"/>
      <c r="BH1349" s="278"/>
      <c r="BI1349" s="188"/>
      <c r="BJ1349" s="276"/>
      <c r="BL1349" s="40"/>
      <c r="BM1349" s="40"/>
      <c r="BN1349" s="40"/>
      <c r="BO1349" s="40"/>
      <c r="BP1349" s="40"/>
      <c r="BQ1349" s="40"/>
      <c r="BR1349" s="40"/>
      <c r="BS1349" s="40"/>
      <c r="BT1349" s="40"/>
      <c r="BU1349" s="40"/>
      <c r="BV1349" s="40"/>
      <c r="BW1349" s="40"/>
      <c r="BX1349" s="40"/>
      <c r="BY1349" s="40"/>
      <c r="BZ1349" s="40"/>
      <c r="CA1349" s="40"/>
      <c r="CB1349" s="40"/>
      <c r="CC1349" s="40"/>
      <c r="CD1349" s="40"/>
      <c r="CE1349" s="40"/>
      <c r="CF1349" s="40"/>
      <c r="CG1349" s="40"/>
      <c r="CH1349" s="40"/>
      <c r="CI1349" s="40"/>
      <c r="CJ1349" s="40"/>
      <c r="CK1349" s="40"/>
      <c r="CL1349" s="40"/>
      <c r="CM1349" s="40"/>
      <c r="CN1349" s="40"/>
      <c r="CO1349" s="40">
        <f t="shared" si="137"/>
        <v>0</v>
      </c>
    </row>
    <row r="1350" spans="1:93" ht="22.5" hidden="1" customHeight="1">
      <c r="A1350" s="277"/>
      <c r="B1350" s="275"/>
      <c r="C1350" s="75"/>
      <c r="D1350" s="78"/>
      <c r="E1350" s="75"/>
      <c r="F1350" s="80"/>
      <c r="G1350" s="78"/>
      <c r="H1350" s="70"/>
      <c r="I1350" s="81"/>
      <c r="J1350" s="71" t="str">
        <f>IF(H1350="","",VLOOKUP(H1350,単重表!$C$6:'単重表'!$F$2502,2,FALSE))</f>
        <v/>
      </c>
      <c r="K1350" s="232"/>
      <c r="L1350" s="101">
        <f t="shared" si="139"/>
        <v>1</v>
      </c>
      <c r="M1350" s="46"/>
      <c r="N1350" s="101">
        <f t="shared" si="140"/>
        <v>1</v>
      </c>
      <c r="O1350" s="49"/>
      <c r="P1350" s="47" t="str">
        <f>IF(H1350="","",VLOOKUP(H1350,単重表!$C$6:'単重表'!$F$2502,3,FALSE))</f>
        <v/>
      </c>
      <c r="Q1350" s="47"/>
      <c r="R1350" s="56" t="e">
        <f t="shared" si="141"/>
        <v>#VALUE!</v>
      </c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275"/>
      <c r="AF1350" s="275"/>
      <c r="AG1350" s="40"/>
      <c r="AH1350" s="40"/>
      <c r="AI1350" s="40"/>
      <c r="AJ1350" s="58" t="str">
        <f>IF(H1350="","",VLOOKUP(H1350,単重表!$C$6:'単重表'!$F$2502,4,FALSE))</f>
        <v/>
      </c>
      <c r="AK1350" s="141" t="e">
        <f t="shared" si="132"/>
        <v>#VALUE!</v>
      </c>
      <c r="AL1350" s="40">
        <v>2</v>
      </c>
      <c r="AM1350" s="190" t="e">
        <f t="shared" si="133"/>
        <v>#VALUE!</v>
      </c>
      <c r="AO1350" s="191">
        <f t="shared" si="134"/>
        <v>0</v>
      </c>
      <c r="AP1350" s="182"/>
      <c r="AQ1350" s="183" t="str">
        <f t="shared" si="135"/>
        <v/>
      </c>
      <c r="AR1350" s="182"/>
      <c r="AS1350" s="184" t="str">
        <f t="shared" si="136"/>
        <v/>
      </c>
      <c r="AT1350" s="182"/>
      <c r="AU1350" s="276"/>
      <c r="AV1350" s="185"/>
      <c r="AW1350" s="185"/>
      <c r="AX1350" s="185"/>
      <c r="AY1350" s="185"/>
      <c r="AZ1350" s="185"/>
      <c r="BA1350" s="186"/>
      <c r="BB1350" s="80"/>
      <c r="BC1350" s="185"/>
      <c r="BD1350" s="185"/>
      <c r="BE1350" s="185"/>
      <c r="BF1350" s="185"/>
      <c r="BG1350" s="187"/>
      <c r="BH1350" s="278"/>
      <c r="BI1350" s="188"/>
      <c r="BJ1350" s="276"/>
      <c r="BL1350" s="40"/>
      <c r="BM1350" s="40"/>
      <c r="BN1350" s="40"/>
      <c r="BO1350" s="40"/>
      <c r="BP1350" s="40"/>
      <c r="BQ1350" s="40"/>
      <c r="BR1350" s="40"/>
      <c r="BS1350" s="40"/>
      <c r="BT1350" s="40"/>
      <c r="BU1350" s="40"/>
      <c r="BV1350" s="40"/>
      <c r="BW1350" s="40"/>
      <c r="BX1350" s="40"/>
      <c r="BY1350" s="40"/>
      <c r="BZ1350" s="40"/>
      <c r="CA1350" s="40"/>
      <c r="CB1350" s="40"/>
      <c r="CC1350" s="40"/>
      <c r="CD1350" s="40"/>
      <c r="CE1350" s="40"/>
      <c r="CF1350" s="40"/>
      <c r="CG1350" s="40"/>
      <c r="CH1350" s="40"/>
      <c r="CI1350" s="40"/>
      <c r="CJ1350" s="40"/>
      <c r="CK1350" s="40"/>
      <c r="CL1350" s="40"/>
      <c r="CM1350" s="40"/>
      <c r="CN1350" s="40"/>
      <c r="CO1350" s="40">
        <f t="shared" si="137"/>
        <v>0</v>
      </c>
    </row>
    <row r="1351" spans="1:93" ht="22.5" hidden="1" customHeight="1">
      <c r="A1351" s="277"/>
      <c r="B1351" s="275"/>
      <c r="C1351" s="75"/>
      <c r="D1351" s="78"/>
      <c r="E1351" s="75"/>
      <c r="F1351" s="80"/>
      <c r="G1351" s="78"/>
      <c r="H1351" s="70"/>
      <c r="I1351" s="81"/>
      <c r="J1351" s="71" t="str">
        <f>IF(H1351="","",VLOOKUP(H1351,単重表!$C$6:'単重表'!$F$2502,2,FALSE))</f>
        <v/>
      </c>
      <c r="K1351" s="232"/>
      <c r="L1351" s="101">
        <f t="shared" si="139"/>
        <v>1</v>
      </c>
      <c r="M1351" s="46"/>
      <c r="N1351" s="101">
        <f t="shared" si="140"/>
        <v>1</v>
      </c>
      <c r="O1351" s="49"/>
      <c r="P1351" s="47" t="str">
        <f>IF(H1351="","",VLOOKUP(H1351,単重表!$C$6:'単重表'!$F$2502,3,FALSE))</f>
        <v/>
      </c>
      <c r="Q1351" s="47"/>
      <c r="R1351" s="56" t="e">
        <f t="shared" si="141"/>
        <v>#VALUE!</v>
      </c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275"/>
      <c r="AF1351" s="275"/>
      <c r="AG1351" s="40"/>
      <c r="AH1351" s="40"/>
      <c r="AI1351" s="40"/>
      <c r="AJ1351" s="58" t="str">
        <f>IF(H1351="","",VLOOKUP(H1351,単重表!$C$6:'単重表'!$F$2502,4,FALSE))</f>
        <v/>
      </c>
      <c r="AK1351" s="141" t="e">
        <f t="shared" si="132"/>
        <v>#VALUE!</v>
      </c>
      <c r="AL1351" s="40">
        <v>2</v>
      </c>
      <c r="AM1351" s="190" t="e">
        <f t="shared" si="133"/>
        <v>#VALUE!</v>
      </c>
      <c r="AO1351" s="191">
        <f t="shared" si="134"/>
        <v>0</v>
      </c>
      <c r="AP1351" s="182"/>
      <c r="AQ1351" s="183" t="str">
        <f t="shared" si="135"/>
        <v/>
      </c>
      <c r="AR1351" s="182"/>
      <c r="AS1351" s="184" t="str">
        <f t="shared" si="136"/>
        <v/>
      </c>
      <c r="AT1351" s="182"/>
      <c r="AU1351" s="276"/>
      <c r="AV1351" s="185"/>
      <c r="AW1351" s="185"/>
      <c r="AX1351" s="185"/>
      <c r="AY1351" s="185"/>
      <c r="AZ1351" s="185"/>
      <c r="BA1351" s="186"/>
      <c r="BB1351" s="80"/>
      <c r="BC1351" s="185"/>
      <c r="BD1351" s="185"/>
      <c r="BE1351" s="185"/>
      <c r="BF1351" s="185"/>
      <c r="BG1351" s="187"/>
      <c r="BH1351" s="278"/>
      <c r="BI1351" s="188"/>
      <c r="BJ1351" s="276"/>
      <c r="BL1351" s="40"/>
      <c r="BM1351" s="40"/>
      <c r="BN1351" s="40"/>
      <c r="BO1351" s="40"/>
      <c r="BP1351" s="40"/>
      <c r="BQ1351" s="40"/>
      <c r="BR1351" s="40"/>
      <c r="BS1351" s="40"/>
      <c r="BT1351" s="40"/>
      <c r="BU1351" s="40"/>
      <c r="BV1351" s="40"/>
      <c r="BW1351" s="40"/>
      <c r="BX1351" s="40"/>
      <c r="BY1351" s="40"/>
      <c r="BZ1351" s="40"/>
      <c r="CA1351" s="40"/>
      <c r="CB1351" s="40"/>
      <c r="CC1351" s="40"/>
      <c r="CD1351" s="40"/>
      <c r="CE1351" s="40"/>
      <c r="CF1351" s="40"/>
      <c r="CG1351" s="40"/>
      <c r="CH1351" s="40"/>
      <c r="CI1351" s="40"/>
      <c r="CJ1351" s="40"/>
      <c r="CK1351" s="40"/>
      <c r="CL1351" s="40"/>
      <c r="CM1351" s="40"/>
      <c r="CN1351" s="40"/>
      <c r="CO1351" s="40">
        <f t="shared" si="137"/>
        <v>0</v>
      </c>
    </row>
    <row r="1352" spans="1:93" ht="22.5" hidden="1" customHeight="1">
      <c r="A1352" s="277"/>
      <c r="B1352" s="275"/>
      <c r="C1352" s="75"/>
      <c r="D1352" s="78"/>
      <c r="E1352" s="75"/>
      <c r="F1352" s="80"/>
      <c r="G1352" s="78"/>
      <c r="H1352" s="70"/>
      <c r="I1352" s="81"/>
      <c r="J1352" s="71" t="str">
        <f>IF(H1352="","",VLOOKUP(H1352,単重表!$C$6:'単重表'!$F$2502,2,FALSE))</f>
        <v/>
      </c>
      <c r="K1352" s="232"/>
      <c r="L1352" s="101">
        <f t="shared" si="139"/>
        <v>1</v>
      </c>
      <c r="M1352" s="46"/>
      <c r="N1352" s="101">
        <f t="shared" si="140"/>
        <v>1</v>
      </c>
      <c r="O1352" s="49"/>
      <c r="P1352" s="47" t="str">
        <f>IF(H1352="","",VLOOKUP(H1352,単重表!$C$6:'単重表'!$F$2502,3,FALSE))</f>
        <v/>
      </c>
      <c r="Q1352" s="47"/>
      <c r="R1352" s="56" t="e">
        <f t="shared" si="141"/>
        <v>#VALUE!</v>
      </c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275"/>
      <c r="AF1352" s="275"/>
      <c r="AG1352" s="40"/>
      <c r="AH1352" s="40"/>
      <c r="AI1352" s="40"/>
      <c r="AJ1352" s="58" t="str">
        <f>IF(H1352="","",VLOOKUP(H1352,単重表!$C$6:'単重表'!$F$2502,4,FALSE))</f>
        <v/>
      </c>
      <c r="AK1352" s="141" t="e">
        <f t="shared" si="132"/>
        <v>#VALUE!</v>
      </c>
      <c r="AL1352" s="40">
        <v>2</v>
      </c>
      <c r="AM1352" s="190" t="e">
        <f t="shared" si="133"/>
        <v>#VALUE!</v>
      </c>
      <c r="AO1352" s="191">
        <f t="shared" si="134"/>
        <v>0</v>
      </c>
      <c r="AP1352" s="182"/>
      <c r="AQ1352" s="183" t="str">
        <f t="shared" si="135"/>
        <v/>
      </c>
      <c r="AR1352" s="182"/>
      <c r="AS1352" s="184" t="str">
        <f t="shared" si="136"/>
        <v/>
      </c>
      <c r="AT1352" s="182"/>
      <c r="AU1352" s="276"/>
      <c r="AV1352" s="185"/>
      <c r="AW1352" s="185"/>
      <c r="AX1352" s="185"/>
      <c r="AY1352" s="185"/>
      <c r="AZ1352" s="185"/>
      <c r="BA1352" s="186"/>
      <c r="BB1352" s="80"/>
      <c r="BC1352" s="185"/>
      <c r="BD1352" s="185"/>
      <c r="BE1352" s="185"/>
      <c r="BF1352" s="185"/>
      <c r="BG1352" s="187"/>
      <c r="BH1352" s="278"/>
      <c r="BI1352" s="188"/>
      <c r="BJ1352" s="276"/>
      <c r="BL1352" s="40"/>
      <c r="BM1352" s="40"/>
      <c r="BN1352" s="40"/>
      <c r="BO1352" s="40"/>
      <c r="BP1352" s="40"/>
      <c r="BQ1352" s="40"/>
      <c r="BR1352" s="40"/>
      <c r="BS1352" s="40"/>
      <c r="BT1352" s="40"/>
      <c r="BU1352" s="40"/>
      <c r="BV1352" s="40"/>
      <c r="BW1352" s="40"/>
      <c r="BX1352" s="40"/>
      <c r="BY1352" s="40"/>
      <c r="BZ1352" s="40"/>
      <c r="CA1352" s="40"/>
      <c r="CB1352" s="40"/>
      <c r="CC1352" s="40"/>
      <c r="CD1352" s="40"/>
      <c r="CE1352" s="40"/>
      <c r="CF1352" s="40"/>
      <c r="CG1352" s="40"/>
      <c r="CH1352" s="40"/>
      <c r="CI1352" s="40"/>
      <c r="CJ1352" s="40"/>
      <c r="CK1352" s="40"/>
      <c r="CL1352" s="40"/>
      <c r="CM1352" s="40"/>
      <c r="CN1352" s="40"/>
      <c r="CO1352" s="40">
        <f t="shared" si="137"/>
        <v>0</v>
      </c>
    </row>
    <row r="1353" spans="1:93" ht="22.5" hidden="1" customHeight="1">
      <c r="A1353" s="277"/>
      <c r="B1353" s="275"/>
      <c r="C1353" s="75"/>
      <c r="D1353" s="78"/>
      <c r="E1353" s="75"/>
      <c r="F1353" s="80"/>
      <c r="G1353" s="78"/>
      <c r="H1353" s="70"/>
      <c r="I1353" s="81"/>
      <c r="J1353" s="71" t="str">
        <f>IF(H1353="","",VLOOKUP(H1353,単重表!$C$6:'単重表'!$F$2502,2,FALSE))</f>
        <v/>
      </c>
      <c r="K1353" s="232"/>
      <c r="L1353" s="101">
        <f t="shared" si="139"/>
        <v>1</v>
      </c>
      <c r="M1353" s="46"/>
      <c r="N1353" s="101">
        <f t="shared" si="140"/>
        <v>1</v>
      </c>
      <c r="O1353" s="49"/>
      <c r="P1353" s="47" t="str">
        <f>IF(H1353="","",VLOOKUP(H1353,単重表!$C$6:'単重表'!$F$2502,3,FALSE))</f>
        <v/>
      </c>
      <c r="Q1353" s="47"/>
      <c r="R1353" s="56" t="e">
        <f t="shared" si="141"/>
        <v>#VALUE!</v>
      </c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275"/>
      <c r="AF1353" s="275"/>
      <c r="AG1353" s="40"/>
      <c r="AH1353" s="40"/>
      <c r="AI1353" s="40"/>
      <c r="AJ1353" s="58" t="str">
        <f>IF(H1353="","",VLOOKUP(H1353,単重表!$C$6:'単重表'!$F$2502,4,FALSE))</f>
        <v/>
      </c>
      <c r="AK1353" s="141" t="e">
        <f t="shared" si="132"/>
        <v>#VALUE!</v>
      </c>
      <c r="AL1353" s="40">
        <v>2</v>
      </c>
      <c r="AM1353" s="190" t="e">
        <f t="shared" si="133"/>
        <v>#VALUE!</v>
      </c>
      <c r="AO1353" s="191">
        <f t="shared" si="134"/>
        <v>0</v>
      </c>
      <c r="AP1353" s="182"/>
      <c r="AQ1353" s="183" t="str">
        <f t="shared" si="135"/>
        <v/>
      </c>
      <c r="AR1353" s="182"/>
      <c r="AS1353" s="184" t="str">
        <f t="shared" si="136"/>
        <v/>
      </c>
      <c r="AT1353" s="182"/>
      <c r="AU1353" s="276"/>
      <c r="AV1353" s="185"/>
      <c r="AW1353" s="185"/>
      <c r="AX1353" s="185"/>
      <c r="AY1353" s="185"/>
      <c r="AZ1353" s="185"/>
      <c r="BA1353" s="186"/>
      <c r="BB1353" s="80"/>
      <c r="BC1353" s="185"/>
      <c r="BD1353" s="185"/>
      <c r="BE1353" s="185"/>
      <c r="BF1353" s="185"/>
      <c r="BG1353" s="187"/>
      <c r="BH1353" s="278"/>
      <c r="BI1353" s="188"/>
      <c r="BJ1353" s="276"/>
      <c r="BL1353" s="40"/>
      <c r="BM1353" s="40"/>
      <c r="BN1353" s="40"/>
      <c r="BO1353" s="40"/>
      <c r="BP1353" s="40"/>
      <c r="BQ1353" s="40"/>
      <c r="BR1353" s="40"/>
      <c r="BS1353" s="40"/>
      <c r="BT1353" s="40"/>
      <c r="BU1353" s="40"/>
      <c r="BV1353" s="40"/>
      <c r="BW1353" s="40"/>
      <c r="BX1353" s="40"/>
      <c r="BY1353" s="40"/>
      <c r="BZ1353" s="40"/>
      <c r="CA1353" s="40"/>
      <c r="CB1353" s="40"/>
      <c r="CC1353" s="40"/>
      <c r="CD1353" s="40"/>
      <c r="CE1353" s="40"/>
      <c r="CF1353" s="40"/>
      <c r="CG1353" s="40"/>
      <c r="CH1353" s="40"/>
      <c r="CI1353" s="40"/>
      <c r="CJ1353" s="40"/>
      <c r="CK1353" s="40"/>
      <c r="CL1353" s="40"/>
      <c r="CM1353" s="40"/>
      <c r="CN1353" s="40"/>
      <c r="CO1353" s="40">
        <f t="shared" si="137"/>
        <v>0</v>
      </c>
    </row>
    <row r="1354" spans="1:93" ht="22.5" hidden="1" customHeight="1">
      <c r="A1354" s="277"/>
      <c r="B1354" s="275"/>
      <c r="C1354" s="75"/>
      <c r="D1354" s="78"/>
      <c r="E1354" s="75"/>
      <c r="F1354" s="80"/>
      <c r="G1354" s="78"/>
      <c r="H1354" s="70"/>
      <c r="I1354" s="81"/>
      <c r="J1354" s="71" t="str">
        <f>IF(H1354="","",VLOOKUP(H1354,単重表!$C$6:'単重表'!$F$2502,2,FALSE))</f>
        <v/>
      </c>
      <c r="K1354" s="232"/>
      <c r="L1354" s="101">
        <f t="shared" si="139"/>
        <v>1</v>
      </c>
      <c r="M1354" s="46"/>
      <c r="N1354" s="101">
        <f t="shared" si="140"/>
        <v>1</v>
      </c>
      <c r="O1354" s="49"/>
      <c r="P1354" s="47" t="str">
        <f>IF(H1354="","",VLOOKUP(H1354,単重表!$C$6:'単重表'!$F$2502,3,FALSE))</f>
        <v/>
      </c>
      <c r="Q1354" s="47"/>
      <c r="R1354" s="56" t="e">
        <f t="shared" si="141"/>
        <v>#VALUE!</v>
      </c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275"/>
      <c r="AF1354" s="275"/>
      <c r="AG1354" s="40"/>
      <c r="AH1354" s="40"/>
      <c r="AI1354" s="40"/>
      <c r="AJ1354" s="58" t="str">
        <f>IF(H1354="","",VLOOKUP(H1354,単重表!$C$6:'単重表'!$F$2502,4,FALSE))</f>
        <v/>
      </c>
      <c r="AK1354" s="141" t="e">
        <f t="shared" si="132"/>
        <v>#VALUE!</v>
      </c>
      <c r="AL1354" s="40">
        <v>2</v>
      </c>
      <c r="AM1354" s="190" t="e">
        <f t="shared" si="133"/>
        <v>#VALUE!</v>
      </c>
      <c r="AO1354" s="191">
        <f t="shared" si="134"/>
        <v>0</v>
      </c>
      <c r="AP1354" s="182"/>
      <c r="AQ1354" s="183" t="str">
        <f t="shared" si="135"/>
        <v/>
      </c>
      <c r="AR1354" s="182"/>
      <c r="AS1354" s="184" t="str">
        <f t="shared" si="136"/>
        <v/>
      </c>
      <c r="AT1354" s="182"/>
      <c r="AU1354" s="276"/>
      <c r="AV1354" s="185"/>
      <c r="AW1354" s="185"/>
      <c r="AX1354" s="185"/>
      <c r="AY1354" s="185"/>
      <c r="AZ1354" s="185"/>
      <c r="BA1354" s="186"/>
      <c r="BB1354" s="80"/>
      <c r="BC1354" s="185"/>
      <c r="BD1354" s="185"/>
      <c r="BE1354" s="185"/>
      <c r="BF1354" s="185"/>
      <c r="BG1354" s="187"/>
      <c r="BH1354" s="278"/>
      <c r="BI1354" s="188"/>
      <c r="BJ1354" s="276"/>
      <c r="BL1354" s="40"/>
      <c r="BM1354" s="40"/>
      <c r="BN1354" s="40"/>
      <c r="BO1354" s="40"/>
      <c r="BP1354" s="40"/>
      <c r="BQ1354" s="40"/>
      <c r="BR1354" s="40"/>
      <c r="BS1354" s="40"/>
      <c r="BT1354" s="40"/>
      <c r="BU1354" s="40"/>
      <c r="BV1354" s="40"/>
      <c r="BW1354" s="40"/>
      <c r="BX1354" s="40"/>
      <c r="BY1354" s="40"/>
      <c r="BZ1354" s="40"/>
      <c r="CA1354" s="40"/>
      <c r="CB1354" s="40"/>
      <c r="CC1354" s="40"/>
      <c r="CD1354" s="40"/>
      <c r="CE1354" s="40"/>
      <c r="CF1354" s="40"/>
      <c r="CG1354" s="40"/>
      <c r="CH1354" s="40"/>
      <c r="CI1354" s="40"/>
      <c r="CJ1354" s="40"/>
      <c r="CK1354" s="40"/>
      <c r="CL1354" s="40"/>
      <c r="CM1354" s="40"/>
      <c r="CN1354" s="40"/>
      <c r="CO1354" s="40">
        <f t="shared" si="137"/>
        <v>0</v>
      </c>
    </row>
    <row r="1355" spans="1:93" ht="22.5" hidden="1" customHeight="1">
      <c r="A1355" s="277"/>
      <c r="B1355" s="275"/>
      <c r="C1355" s="75"/>
      <c r="D1355" s="78"/>
      <c r="E1355" s="75"/>
      <c r="F1355" s="80"/>
      <c r="G1355" s="78"/>
      <c r="H1355" s="70"/>
      <c r="I1355" s="81"/>
      <c r="J1355" s="71" t="str">
        <f>IF(H1355="","",VLOOKUP(H1355,単重表!$C$6:'単重表'!$F$2502,2,FALSE))</f>
        <v/>
      </c>
      <c r="K1355" s="232"/>
      <c r="L1355" s="101">
        <f t="shared" si="139"/>
        <v>1</v>
      </c>
      <c r="M1355" s="46"/>
      <c r="N1355" s="101">
        <f t="shared" si="140"/>
        <v>1</v>
      </c>
      <c r="O1355" s="49"/>
      <c r="P1355" s="47" t="str">
        <f>IF(H1355="","",VLOOKUP(H1355,単重表!$C$6:'単重表'!$F$2502,3,FALSE))</f>
        <v/>
      </c>
      <c r="Q1355" s="47"/>
      <c r="R1355" s="56" t="e">
        <f t="shared" si="141"/>
        <v>#VALUE!</v>
      </c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275"/>
      <c r="AF1355" s="275"/>
      <c r="AG1355" s="40"/>
      <c r="AH1355" s="40"/>
      <c r="AI1355" s="40"/>
      <c r="AJ1355" s="58" t="str">
        <f>IF(H1355="","",VLOOKUP(H1355,単重表!$C$6:'単重表'!$F$2502,4,FALSE))</f>
        <v/>
      </c>
      <c r="AK1355" s="141" t="e">
        <f t="shared" si="132"/>
        <v>#VALUE!</v>
      </c>
      <c r="AL1355" s="40">
        <v>2</v>
      </c>
      <c r="AM1355" s="190" t="e">
        <f t="shared" si="133"/>
        <v>#VALUE!</v>
      </c>
      <c r="AO1355" s="191">
        <f t="shared" si="134"/>
        <v>0</v>
      </c>
      <c r="AP1355" s="182"/>
      <c r="AQ1355" s="183" t="str">
        <f t="shared" si="135"/>
        <v/>
      </c>
      <c r="AR1355" s="182"/>
      <c r="AS1355" s="184" t="str">
        <f t="shared" si="136"/>
        <v/>
      </c>
      <c r="AT1355" s="182"/>
      <c r="AU1355" s="276"/>
      <c r="AV1355" s="185"/>
      <c r="AW1355" s="185"/>
      <c r="AX1355" s="185"/>
      <c r="AY1355" s="185"/>
      <c r="AZ1355" s="185"/>
      <c r="BA1355" s="186"/>
      <c r="BB1355" s="80"/>
      <c r="BC1355" s="185"/>
      <c r="BD1355" s="185"/>
      <c r="BE1355" s="185"/>
      <c r="BF1355" s="185"/>
      <c r="BG1355" s="187"/>
      <c r="BH1355" s="278"/>
      <c r="BI1355" s="188"/>
      <c r="BJ1355" s="276"/>
      <c r="BL1355" s="40"/>
      <c r="BM1355" s="40"/>
      <c r="BN1355" s="40"/>
      <c r="BO1355" s="40"/>
      <c r="BP1355" s="40"/>
      <c r="BQ1355" s="40"/>
      <c r="BR1355" s="40"/>
      <c r="BS1355" s="40"/>
      <c r="BT1355" s="40"/>
      <c r="BU1355" s="40"/>
      <c r="BV1355" s="40"/>
      <c r="BW1355" s="40"/>
      <c r="BX1355" s="40"/>
      <c r="BY1355" s="40"/>
      <c r="BZ1355" s="40"/>
      <c r="CA1355" s="40"/>
      <c r="CB1355" s="40"/>
      <c r="CC1355" s="40"/>
      <c r="CD1355" s="40"/>
      <c r="CE1355" s="40"/>
      <c r="CF1355" s="40"/>
      <c r="CG1355" s="40"/>
      <c r="CH1355" s="40"/>
      <c r="CI1355" s="40"/>
      <c r="CJ1355" s="40"/>
      <c r="CK1355" s="40"/>
      <c r="CL1355" s="40"/>
      <c r="CM1355" s="40"/>
      <c r="CN1355" s="40"/>
      <c r="CO1355" s="40">
        <f t="shared" si="137"/>
        <v>0</v>
      </c>
    </row>
    <row r="1356" spans="1:93" ht="22.5" hidden="1" customHeight="1">
      <c r="A1356" s="277"/>
      <c r="B1356" s="275"/>
      <c r="C1356" s="75"/>
      <c r="D1356" s="78"/>
      <c r="E1356" s="75"/>
      <c r="F1356" s="80"/>
      <c r="G1356" s="78"/>
      <c r="H1356" s="70"/>
      <c r="I1356" s="81"/>
      <c r="J1356" s="71" t="str">
        <f>IF(H1356="","",VLOOKUP(H1356,単重表!$C$6:'単重表'!$F$2502,2,FALSE))</f>
        <v/>
      </c>
      <c r="K1356" s="232"/>
      <c r="L1356" s="101">
        <f t="shared" si="139"/>
        <v>1</v>
      </c>
      <c r="M1356" s="46"/>
      <c r="N1356" s="101">
        <f t="shared" si="140"/>
        <v>1</v>
      </c>
      <c r="O1356" s="49"/>
      <c r="P1356" s="47" t="str">
        <f>IF(H1356="","",VLOOKUP(H1356,単重表!$C$6:'単重表'!$F$2502,3,FALSE))</f>
        <v/>
      </c>
      <c r="Q1356" s="47"/>
      <c r="R1356" s="56" t="e">
        <f t="shared" si="141"/>
        <v>#VALUE!</v>
      </c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275"/>
      <c r="AF1356" s="275"/>
      <c r="AG1356" s="40"/>
      <c r="AH1356" s="40"/>
      <c r="AI1356" s="40"/>
      <c r="AJ1356" s="58" t="str">
        <f>IF(H1356="","",VLOOKUP(H1356,単重表!$C$6:'単重表'!$F$2502,4,FALSE))</f>
        <v/>
      </c>
      <c r="AK1356" s="141" t="e">
        <f t="shared" si="132"/>
        <v>#VALUE!</v>
      </c>
      <c r="AL1356" s="40">
        <v>2</v>
      </c>
      <c r="AM1356" s="190" t="e">
        <f t="shared" si="133"/>
        <v>#VALUE!</v>
      </c>
      <c r="AO1356" s="191">
        <f t="shared" si="134"/>
        <v>0</v>
      </c>
      <c r="AP1356" s="182"/>
      <c r="AQ1356" s="183" t="str">
        <f t="shared" si="135"/>
        <v/>
      </c>
      <c r="AR1356" s="182"/>
      <c r="AS1356" s="184" t="str">
        <f t="shared" si="136"/>
        <v/>
      </c>
      <c r="AT1356" s="182"/>
      <c r="AU1356" s="276"/>
      <c r="AV1356" s="185"/>
      <c r="AW1356" s="185"/>
      <c r="AX1356" s="185"/>
      <c r="AY1356" s="185"/>
      <c r="AZ1356" s="185"/>
      <c r="BA1356" s="186"/>
      <c r="BB1356" s="80"/>
      <c r="BC1356" s="185"/>
      <c r="BD1356" s="185"/>
      <c r="BE1356" s="185"/>
      <c r="BF1356" s="185"/>
      <c r="BG1356" s="187"/>
      <c r="BH1356" s="278"/>
      <c r="BI1356" s="188"/>
      <c r="BJ1356" s="276"/>
      <c r="BL1356" s="40"/>
      <c r="BM1356" s="40"/>
      <c r="BN1356" s="40"/>
      <c r="BO1356" s="40"/>
      <c r="BP1356" s="40"/>
      <c r="BQ1356" s="40"/>
      <c r="BR1356" s="40"/>
      <c r="BS1356" s="40"/>
      <c r="BT1356" s="40"/>
      <c r="BU1356" s="40"/>
      <c r="BV1356" s="40"/>
      <c r="BW1356" s="40"/>
      <c r="BX1356" s="40"/>
      <c r="BY1356" s="40"/>
      <c r="BZ1356" s="40"/>
      <c r="CA1356" s="40"/>
      <c r="CB1356" s="40"/>
      <c r="CC1356" s="40"/>
      <c r="CD1356" s="40"/>
      <c r="CE1356" s="40"/>
      <c r="CF1356" s="40"/>
      <c r="CG1356" s="40"/>
      <c r="CH1356" s="40"/>
      <c r="CI1356" s="40"/>
      <c r="CJ1356" s="40"/>
      <c r="CK1356" s="40"/>
      <c r="CL1356" s="40"/>
      <c r="CM1356" s="40"/>
      <c r="CN1356" s="40"/>
      <c r="CO1356" s="40">
        <f t="shared" si="137"/>
        <v>0</v>
      </c>
    </row>
    <row r="1357" spans="1:93" ht="22.5" hidden="1" customHeight="1">
      <c r="A1357" s="277"/>
      <c r="B1357" s="275"/>
      <c r="C1357" s="75"/>
      <c r="D1357" s="78"/>
      <c r="E1357" s="75"/>
      <c r="F1357" s="80"/>
      <c r="G1357" s="78"/>
      <c r="H1357" s="70"/>
      <c r="I1357" s="81"/>
      <c r="J1357" s="71" t="str">
        <f>IF(H1357="","",VLOOKUP(H1357,単重表!$C$6:'単重表'!$F$2502,2,FALSE))</f>
        <v/>
      </c>
      <c r="K1357" s="232"/>
      <c r="L1357" s="101">
        <f t="shared" si="139"/>
        <v>1</v>
      </c>
      <c r="M1357" s="46"/>
      <c r="N1357" s="101">
        <f t="shared" si="140"/>
        <v>1</v>
      </c>
      <c r="O1357" s="49"/>
      <c r="P1357" s="47" t="str">
        <f>IF(H1357="","",VLOOKUP(H1357,単重表!$C$6:'単重表'!$F$2502,3,FALSE))</f>
        <v/>
      </c>
      <c r="Q1357" s="47"/>
      <c r="R1357" s="56" t="e">
        <f t="shared" si="141"/>
        <v>#VALUE!</v>
      </c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275"/>
      <c r="AF1357" s="275"/>
      <c r="AG1357" s="40"/>
      <c r="AH1357" s="40"/>
      <c r="AI1357" s="40"/>
      <c r="AJ1357" s="58" t="str">
        <f>IF(H1357="","",VLOOKUP(H1357,単重表!$C$6:'単重表'!$F$2502,4,FALSE))</f>
        <v/>
      </c>
      <c r="AK1357" s="141" t="e">
        <f t="shared" si="132"/>
        <v>#VALUE!</v>
      </c>
      <c r="AL1357" s="40">
        <v>2</v>
      </c>
      <c r="AM1357" s="190" t="e">
        <f t="shared" si="133"/>
        <v>#VALUE!</v>
      </c>
      <c r="AO1357" s="191">
        <f t="shared" si="134"/>
        <v>0</v>
      </c>
      <c r="AP1357" s="182"/>
      <c r="AQ1357" s="183" t="str">
        <f t="shared" si="135"/>
        <v/>
      </c>
      <c r="AR1357" s="182"/>
      <c r="AS1357" s="184" t="str">
        <f t="shared" si="136"/>
        <v/>
      </c>
      <c r="AT1357" s="182"/>
      <c r="AU1357" s="276"/>
      <c r="AV1357" s="185"/>
      <c r="AW1357" s="185"/>
      <c r="AX1357" s="185"/>
      <c r="AY1357" s="185"/>
      <c r="AZ1357" s="185"/>
      <c r="BA1357" s="186"/>
      <c r="BB1357" s="80"/>
      <c r="BC1357" s="185"/>
      <c r="BD1357" s="185"/>
      <c r="BE1357" s="185"/>
      <c r="BF1357" s="185"/>
      <c r="BG1357" s="187"/>
      <c r="BH1357" s="278"/>
      <c r="BI1357" s="188"/>
      <c r="BJ1357" s="276"/>
      <c r="BL1357" s="40"/>
      <c r="BM1357" s="40"/>
      <c r="BN1357" s="40"/>
      <c r="BO1357" s="40"/>
      <c r="BP1357" s="40"/>
      <c r="BQ1357" s="40"/>
      <c r="BR1357" s="40"/>
      <c r="BS1357" s="40"/>
      <c r="BT1357" s="40"/>
      <c r="BU1357" s="40"/>
      <c r="BV1357" s="40"/>
      <c r="BW1357" s="40"/>
      <c r="BX1357" s="40"/>
      <c r="BY1357" s="40"/>
      <c r="BZ1357" s="40"/>
      <c r="CA1357" s="40"/>
      <c r="CB1357" s="40"/>
      <c r="CC1357" s="40"/>
      <c r="CD1357" s="40"/>
      <c r="CE1357" s="40"/>
      <c r="CF1357" s="40"/>
      <c r="CG1357" s="40"/>
      <c r="CH1357" s="40"/>
      <c r="CI1357" s="40"/>
      <c r="CJ1357" s="40"/>
      <c r="CK1357" s="40"/>
      <c r="CL1357" s="40"/>
      <c r="CM1357" s="40"/>
      <c r="CN1357" s="40"/>
      <c r="CO1357" s="40">
        <f t="shared" si="137"/>
        <v>0</v>
      </c>
    </row>
    <row r="1358" spans="1:93" ht="22.5" hidden="1" customHeight="1">
      <c r="A1358" s="277"/>
      <c r="B1358" s="275"/>
      <c r="C1358" s="75"/>
      <c r="D1358" s="78"/>
      <c r="E1358" s="75"/>
      <c r="F1358" s="80"/>
      <c r="G1358" s="78"/>
      <c r="H1358" s="70"/>
      <c r="I1358" s="81"/>
      <c r="J1358" s="71" t="str">
        <f>IF(H1358="","",VLOOKUP(H1358,単重表!$C$6:'単重表'!$F$2502,2,FALSE))</f>
        <v/>
      </c>
      <c r="K1358" s="232"/>
      <c r="L1358" s="101">
        <f t="shared" si="139"/>
        <v>1</v>
      </c>
      <c r="M1358" s="46"/>
      <c r="N1358" s="101">
        <f t="shared" si="140"/>
        <v>1</v>
      </c>
      <c r="O1358" s="49"/>
      <c r="P1358" s="47" t="str">
        <f>IF(H1358="","",VLOOKUP(H1358,単重表!$C$6:'単重表'!$F$2502,3,FALSE))</f>
        <v/>
      </c>
      <c r="Q1358" s="47"/>
      <c r="R1358" s="56" t="e">
        <f t="shared" si="141"/>
        <v>#VALUE!</v>
      </c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275"/>
      <c r="AF1358" s="275"/>
      <c r="AG1358" s="40"/>
      <c r="AH1358" s="40"/>
      <c r="AI1358" s="40"/>
      <c r="AJ1358" s="58" t="str">
        <f>IF(H1358="","",VLOOKUP(H1358,単重表!$C$6:'単重表'!$F$2502,4,FALSE))</f>
        <v/>
      </c>
      <c r="AK1358" s="141" t="e">
        <f t="shared" si="132"/>
        <v>#VALUE!</v>
      </c>
      <c r="AL1358" s="40">
        <v>2</v>
      </c>
      <c r="AM1358" s="190" t="e">
        <f t="shared" si="133"/>
        <v>#VALUE!</v>
      </c>
      <c r="AO1358" s="191">
        <f t="shared" si="134"/>
        <v>0</v>
      </c>
      <c r="AP1358" s="182"/>
      <c r="AQ1358" s="183" t="str">
        <f t="shared" si="135"/>
        <v/>
      </c>
      <c r="AR1358" s="182"/>
      <c r="AS1358" s="184" t="str">
        <f t="shared" si="136"/>
        <v/>
      </c>
      <c r="AT1358" s="182"/>
      <c r="AU1358" s="276"/>
      <c r="AV1358" s="185"/>
      <c r="AW1358" s="185"/>
      <c r="AX1358" s="185"/>
      <c r="AY1358" s="185"/>
      <c r="AZ1358" s="185"/>
      <c r="BA1358" s="186"/>
      <c r="BB1358" s="80"/>
      <c r="BC1358" s="185"/>
      <c r="BD1358" s="185"/>
      <c r="BE1358" s="185"/>
      <c r="BF1358" s="185"/>
      <c r="BG1358" s="187"/>
      <c r="BH1358" s="278"/>
      <c r="BI1358" s="188"/>
      <c r="BJ1358" s="276"/>
      <c r="BL1358" s="40"/>
      <c r="BM1358" s="40"/>
      <c r="BN1358" s="40"/>
      <c r="BO1358" s="40"/>
      <c r="BP1358" s="40"/>
      <c r="BQ1358" s="40"/>
      <c r="BR1358" s="40"/>
      <c r="BS1358" s="40"/>
      <c r="BT1358" s="40"/>
      <c r="BU1358" s="40"/>
      <c r="BV1358" s="40"/>
      <c r="BW1358" s="40"/>
      <c r="BX1358" s="40"/>
      <c r="BY1358" s="40"/>
      <c r="BZ1358" s="40"/>
      <c r="CA1358" s="40"/>
      <c r="CB1358" s="40"/>
      <c r="CC1358" s="40"/>
      <c r="CD1358" s="40"/>
      <c r="CE1358" s="40"/>
      <c r="CF1358" s="40"/>
      <c r="CG1358" s="40"/>
      <c r="CH1358" s="40"/>
      <c r="CI1358" s="40"/>
      <c r="CJ1358" s="40"/>
      <c r="CK1358" s="40"/>
      <c r="CL1358" s="40"/>
      <c r="CM1358" s="40"/>
      <c r="CN1358" s="40"/>
      <c r="CO1358" s="40">
        <f t="shared" si="137"/>
        <v>0</v>
      </c>
    </row>
    <row r="1359" spans="1:93" ht="22.5" hidden="1" customHeight="1">
      <c r="A1359" s="277"/>
      <c r="B1359" s="275"/>
      <c r="C1359" s="75"/>
      <c r="D1359" s="78"/>
      <c r="E1359" s="75"/>
      <c r="F1359" s="80"/>
      <c r="G1359" s="78"/>
      <c r="H1359" s="70"/>
      <c r="I1359" s="81"/>
      <c r="J1359" s="71" t="str">
        <f>IF(H1359="","",VLOOKUP(H1359,単重表!$C$6:'単重表'!$F$2502,2,FALSE))</f>
        <v/>
      </c>
      <c r="K1359" s="232"/>
      <c r="L1359" s="101">
        <f t="shared" si="139"/>
        <v>1</v>
      </c>
      <c r="M1359" s="46"/>
      <c r="N1359" s="101">
        <f t="shared" si="140"/>
        <v>1</v>
      </c>
      <c r="O1359" s="49"/>
      <c r="P1359" s="47" t="str">
        <f>IF(H1359="","",VLOOKUP(H1359,単重表!$C$6:'単重表'!$F$2502,3,FALSE))</f>
        <v/>
      </c>
      <c r="Q1359" s="47"/>
      <c r="R1359" s="56" t="e">
        <f t="shared" si="141"/>
        <v>#VALUE!</v>
      </c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275"/>
      <c r="AF1359" s="275"/>
      <c r="AG1359" s="40"/>
      <c r="AH1359" s="40"/>
      <c r="AI1359" s="40"/>
      <c r="AJ1359" s="58" t="str">
        <f>IF(H1359="","",VLOOKUP(H1359,単重表!$C$6:'単重表'!$F$2502,4,FALSE))</f>
        <v/>
      </c>
      <c r="AK1359" s="141" t="e">
        <f t="shared" si="132"/>
        <v>#VALUE!</v>
      </c>
      <c r="AL1359" s="40">
        <v>2</v>
      </c>
      <c r="AM1359" s="190" t="e">
        <f t="shared" si="133"/>
        <v>#VALUE!</v>
      </c>
      <c r="AO1359" s="191">
        <f t="shared" si="134"/>
        <v>0</v>
      </c>
      <c r="AP1359" s="182"/>
      <c r="AQ1359" s="183" t="str">
        <f t="shared" si="135"/>
        <v/>
      </c>
      <c r="AR1359" s="182"/>
      <c r="AS1359" s="184" t="str">
        <f t="shared" si="136"/>
        <v/>
      </c>
      <c r="AT1359" s="182"/>
      <c r="AU1359" s="276"/>
      <c r="AV1359" s="185"/>
      <c r="AW1359" s="185"/>
      <c r="AX1359" s="185"/>
      <c r="AY1359" s="185"/>
      <c r="AZ1359" s="185"/>
      <c r="BA1359" s="186"/>
      <c r="BB1359" s="80"/>
      <c r="BC1359" s="185"/>
      <c r="BD1359" s="185"/>
      <c r="BE1359" s="185"/>
      <c r="BF1359" s="185"/>
      <c r="BG1359" s="187"/>
      <c r="BH1359" s="278"/>
      <c r="BI1359" s="188"/>
      <c r="BJ1359" s="276"/>
      <c r="BL1359" s="40"/>
      <c r="BM1359" s="40"/>
      <c r="BN1359" s="40"/>
      <c r="BO1359" s="40"/>
      <c r="BP1359" s="40"/>
      <c r="BQ1359" s="40"/>
      <c r="BR1359" s="40"/>
      <c r="BS1359" s="40"/>
      <c r="BT1359" s="40"/>
      <c r="BU1359" s="40"/>
      <c r="BV1359" s="40"/>
      <c r="BW1359" s="40"/>
      <c r="BX1359" s="40"/>
      <c r="BY1359" s="40"/>
      <c r="BZ1359" s="40"/>
      <c r="CA1359" s="40"/>
      <c r="CB1359" s="40"/>
      <c r="CC1359" s="40"/>
      <c r="CD1359" s="40"/>
      <c r="CE1359" s="40"/>
      <c r="CF1359" s="40"/>
      <c r="CG1359" s="40"/>
      <c r="CH1359" s="40"/>
      <c r="CI1359" s="40"/>
      <c r="CJ1359" s="40"/>
      <c r="CK1359" s="40"/>
      <c r="CL1359" s="40"/>
      <c r="CM1359" s="40"/>
      <c r="CN1359" s="40"/>
      <c r="CO1359" s="40">
        <f t="shared" si="137"/>
        <v>0</v>
      </c>
    </row>
    <row r="1360" spans="1:93" ht="22.5" hidden="1" customHeight="1">
      <c r="A1360" s="277"/>
      <c r="B1360" s="275"/>
      <c r="C1360" s="75"/>
      <c r="D1360" s="78"/>
      <c r="E1360" s="75"/>
      <c r="F1360" s="80"/>
      <c r="G1360" s="78"/>
      <c r="H1360" s="70"/>
      <c r="I1360" s="81"/>
      <c r="J1360" s="71" t="str">
        <f>IF(H1360="","",VLOOKUP(H1360,単重表!$C$6:'単重表'!$F$2502,2,FALSE))</f>
        <v/>
      </c>
      <c r="K1360" s="232"/>
      <c r="L1360" s="101">
        <f t="shared" si="139"/>
        <v>1</v>
      </c>
      <c r="M1360" s="46"/>
      <c r="N1360" s="101">
        <f t="shared" si="140"/>
        <v>1</v>
      </c>
      <c r="O1360" s="49"/>
      <c r="P1360" s="47" t="str">
        <f>IF(H1360="","",VLOOKUP(H1360,単重表!$C$6:'単重表'!$F$2502,3,FALSE))</f>
        <v/>
      </c>
      <c r="Q1360" s="47"/>
      <c r="R1360" s="56" t="e">
        <f t="shared" si="141"/>
        <v>#VALUE!</v>
      </c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275"/>
      <c r="AF1360" s="275"/>
      <c r="AG1360" s="40"/>
      <c r="AH1360" s="40"/>
      <c r="AI1360" s="40"/>
      <c r="AJ1360" s="58" t="str">
        <f>IF(H1360="","",VLOOKUP(H1360,単重表!$C$6:'単重表'!$F$2502,4,FALSE))</f>
        <v/>
      </c>
      <c r="AK1360" s="141" t="e">
        <f t="shared" si="132"/>
        <v>#VALUE!</v>
      </c>
      <c r="AL1360" s="40">
        <v>2</v>
      </c>
      <c r="AM1360" s="190" t="e">
        <f t="shared" si="133"/>
        <v>#VALUE!</v>
      </c>
      <c r="AO1360" s="191">
        <f t="shared" si="134"/>
        <v>0</v>
      </c>
      <c r="AP1360" s="182"/>
      <c r="AQ1360" s="183" t="str">
        <f t="shared" si="135"/>
        <v/>
      </c>
      <c r="AR1360" s="182"/>
      <c r="AS1360" s="184" t="str">
        <f t="shared" si="136"/>
        <v/>
      </c>
      <c r="AT1360" s="182"/>
      <c r="AU1360" s="276"/>
      <c r="AV1360" s="185"/>
      <c r="AW1360" s="185"/>
      <c r="AX1360" s="185"/>
      <c r="AY1360" s="185"/>
      <c r="AZ1360" s="185"/>
      <c r="BA1360" s="186"/>
      <c r="BB1360" s="80"/>
      <c r="BC1360" s="185"/>
      <c r="BD1360" s="185"/>
      <c r="BE1360" s="185"/>
      <c r="BF1360" s="185"/>
      <c r="BG1360" s="187"/>
      <c r="BH1360" s="278"/>
      <c r="BI1360" s="188"/>
      <c r="BJ1360" s="276"/>
      <c r="BL1360" s="40"/>
      <c r="BM1360" s="40"/>
      <c r="BN1360" s="40"/>
      <c r="BO1360" s="40"/>
      <c r="BP1360" s="40"/>
      <c r="BQ1360" s="40"/>
      <c r="BR1360" s="40"/>
      <c r="BS1360" s="40"/>
      <c r="BT1360" s="40"/>
      <c r="BU1360" s="40"/>
      <c r="BV1360" s="40"/>
      <c r="BW1360" s="40"/>
      <c r="BX1360" s="40"/>
      <c r="BY1360" s="40"/>
      <c r="BZ1360" s="40"/>
      <c r="CA1360" s="40"/>
      <c r="CB1360" s="40"/>
      <c r="CC1360" s="40"/>
      <c r="CD1360" s="40"/>
      <c r="CE1360" s="40"/>
      <c r="CF1360" s="40"/>
      <c r="CG1360" s="40"/>
      <c r="CH1360" s="40"/>
      <c r="CI1360" s="40"/>
      <c r="CJ1360" s="40"/>
      <c r="CK1360" s="40"/>
      <c r="CL1360" s="40"/>
      <c r="CM1360" s="40"/>
      <c r="CN1360" s="40"/>
      <c r="CO1360" s="40">
        <f t="shared" si="137"/>
        <v>0</v>
      </c>
    </row>
    <row r="1361" spans="1:93" ht="22.5" hidden="1" customHeight="1">
      <c r="A1361" s="277"/>
      <c r="B1361" s="275"/>
      <c r="C1361" s="75"/>
      <c r="D1361" s="78"/>
      <c r="E1361" s="75"/>
      <c r="F1361" s="80"/>
      <c r="G1361" s="78"/>
      <c r="H1361" s="70"/>
      <c r="I1361" s="81"/>
      <c r="J1361" s="71" t="str">
        <f>IF(H1361="","",VLOOKUP(H1361,単重表!$C$6:'単重表'!$F$2502,2,FALSE))</f>
        <v/>
      </c>
      <c r="K1361" s="232"/>
      <c r="L1361" s="101">
        <f t="shared" si="139"/>
        <v>1</v>
      </c>
      <c r="M1361" s="46"/>
      <c r="N1361" s="101">
        <f t="shared" si="140"/>
        <v>1</v>
      </c>
      <c r="O1361" s="49"/>
      <c r="P1361" s="47" t="str">
        <f>IF(H1361="","",VLOOKUP(H1361,単重表!$C$6:'単重表'!$F$2502,3,FALSE))</f>
        <v/>
      </c>
      <c r="Q1361" s="47"/>
      <c r="R1361" s="56" t="e">
        <f t="shared" si="141"/>
        <v>#VALUE!</v>
      </c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275"/>
      <c r="AF1361" s="275"/>
      <c r="AG1361" s="40"/>
      <c r="AH1361" s="40"/>
      <c r="AI1361" s="40"/>
      <c r="AJ1361" s="58" t="str">
        <f>IF(H1361="","",VLOOKUP(H1361,単重表!$C$6:'単重表'!$F$2502,4,FALSE))</f>
        <v/>
      </c>
      <c r="AK1361" s="141" t="e">
        <f t="shared" si="132"/>
        <v>#VALUE!</v>
      </c>
      <c r="AL1361" s="40">
        <v>2</v>
      </c>
      <c r="AM1361" s="190" t="e">
        <f t="shared" si="133"/>
        <v>#VALUE!</v>
      </c>
      <c r="AO1361" s="191">
        <f t="shared" si="134"/>
        <v>0</v>
      </c>
      <c r="AP1361" s="182"/>
      <c r="AQ1361" s="183" t="str">
        <f t="shared" si="135"/>
        <v/>
      </c>
      <c r="AR1361" s="182"/>
      <c r="AS1361" s="184" t="str">
        <f t="shared" si="136"/>
        <v/>
      </c>
      <c r="AT1361" s="182"/>
      <c r="AU1361" s="276"/>
      <c r="AV1361" s="185"/>
      <c r="AW1361" s="185"/>
      <c r="AX1361" s="185"/>
      <c r="AY1361" s="185"/>
      <c r="AZ1361" s="185"/>
      <c r="BA1361" s="186"/>
      <c r="BB1361" s="80"/>
      <c r="BC1361" s="185"/>
      <c r="BD1361" s="185"/>
      <c r="BE1361" s="185"/>
      <c r="BF1361" s="185"/>
      <c r="BG1361" s="187"/>
      <c r="BH1361" s="278"/>
      <c r="BI1361" s="188"/>
      <c r="BJ1361" s="276"/>
      <c r="BL1361" s="40"/>
      <c r="BM1361" s="40"/>
      <c r="BN1361" s="40"/>
      <c r="BO1361" s="40"/>
      <c r="BP1361" s="40"/>
      <c r="BQ1361" s="40"/>
      <c r="BR1361" s="40"/>
      <c r="BS1361" s="40"/>
      <c r="BT1361" s="40"/>
      <c r="BU1361" s="40"/>
      <c r="BV1361" s="40"/>
      <c r="BW1361" s="40"/>
      <c r="BX1361" s="40"/>
      <c r="BY1361" s="40"/>
      <c r="BZ1361" s="40"/>
      <c r="CA1361" s="40"/>
      <c r="CB1361" s="40"/>
      <c r="CC1361" s="40"/>
      <c r="CD1361" s="40"/>
      <c r="CE1361" s="40"/>
      <c r="CF1361" s="40"/>
      <c r="CG1361" s="40"/>
      <c r="CH1361" s="40"/>
      <c r="CI1361" s="40"/>
      <c r="CJ1361" s="40"/>
      <c r="CK1361" s="40"/>
      <c r="CL1361" s="40"/>
      <c r="CM1361" s="40"/>
      <c r="CN1361" s="40"/>
      <c r="CO1361" s="40">
        <f t="shared" si="137"/>
        <v>0</v>
      </c>
    </row>
    <row r="1362" spans="1:93" ht="22.5" hidden="1" customHeight="1">
      <c r="A1362" s="277"/>
      <c r="B1362" s="275"/>
      <c r="C1362" s="75"/>
      <c r="D1362" s="78"/>
      <c r="E1362" s="75"/>
      <c r="F1362" s="80"/>
      <c r="G1362" s="78"/>
      <c r="H1362" s="70"/>
      <c r="I1362" s="81"/>
      <c r="J1362" s="71" t="str">
        <f>IF(H1362="","",VLOOKUP(H1362,単重表!$C$6:'単重表'!$F$2502,2,FALSE))</f>
        <v/>
      </c>
      <c r="K1362" s="232"/>
      <c r="L1362" s="101">
        <f t="shared" si="139"/>
        <v>1</v>
      </c>
      <c r="M1362" s="46"/>
      <c r="N1362" s="101">
        <f t="shared" si="140"/>
        <v>1</v>
      </c>
      <c r="O1362" s="49"/>
      <c r="P1362" s="47" t="str">
        <f>IF(H1362="","",VLOOKUP(H1362,単重表!$C$6:'単重表'!$F$2502,3,FALSE))</f>
        <v/>
      </c>
      <c r="Q1362" s="47"/>
      <c r="R1362" s="56" t="e">
        <f t="shared" si="141"/>
        <v>#VALUE!</v>
      </c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275"/>
      <c r="AF1362" s="275"/>
      <c r="AG1362" s="40"/>
      <c r="AH1362" s="40"/>
      <c r="AI1362" s="40"/>
      <c r="AJ1362" s="58" t="str">
        <f>IF(H1362="","",VLOOKUP(H1362,単重表!$C$6:'単重表'!$F$2502,4,FALSE))</f>
        <v/>
      </c>
      <c r="AK1362" s="141" t="e">
        <f t="shared" si="132"/>
        <v>#VALUE!</v>
      </c>
      <c r="AL1362" s="40">
        <v>2</v>
      </c>
      <c r="AM1362" s="190" t="e">
        <f t="shared" si="133"/>
        <v>#VALUE!</v>
      </c>
      <c r="AO1362" s="191">
        <f t="shared" si="134"/>
        <v>0</v>
      </c>
      <c r="AP1362" s="182"/>
      <c r="AQ1362" s="183" t="str">
        <f t="shared" si="135"/>
        <v/>
      </c>
      <c r="AR1362" s="182"/>
      <c r="AS1362" s="184" t="str">
        <f t="shared" si="136"/>
        <v/>
      </c>
      <c r="AT1362" s="182"/>
      <c r="AU1362" s="276"/>
      <c r="AV1362" s="185"/>
      <c r="AW1362" s="185"/>
      <c r="AX1362" s="185"/>
      <c r="AY1362" s="185"/>
      <c r="AZ1362" s="185"/>
      <c r="BA1362" s="186"/>
      <c r="BB1362" s="80"/>
      <c r="BC1362" s="185"/>
      <c r="BD1362" s="185"/>
      <c r="BE1362" s="185"/>
      <c r="BF1362" s="185"/>
      <c r="BG1362" s="187"/>
      <c r="BH1362" s="278"/>
      <c r="BI1362" s="188"/>
      <c r="BJ1362" s="276"/>
      <c r="BL1362" s="40"/>
      <c r="BM1362" s="40"/>
      <c r="BN1362" s="40"/>
      <c r="BO1362" s="40"/>
      <c r="BP1362" s="40"/>
      <c r="BQ1362" s="40"/>
      <c r="BR1362" s="40"/>
      <c r="BS1362" s="40"/>
      <c r="BT1362" s="40"/>
      <c r="BU1362" s="40"/>
      <c r="BV1362" s="40"/>
      <c r="BW1362" s="40"/>
      <c r="BX1362" s="40"/>
      <c r="BY1362" s="40"/>
      <c r="BZ1362" s="40"/>
      <c r="CA1362" s="40"/>
      <c r="CB1362" s="40"/>
      <c r="CC1362" s="40"/>
      <c r="CD1362" s="40"/>
      <c r="CE1362" s="40"/>
      <c r="CF1362" s="40"/>
      <c r="CG1362" s="40"/>
      <c r="CH1362" s="40"/>
      <c r="CI1362" s="40"/>
      <c r="CJ1362" s="40"/>
      <c r="CK1362" s="40"/>
      <c r="CL1362" s="40"/>
      <c r="CM1362" s="40"/>
      <c r="CN1362" s="40"/>
      <c r="CO1362" s="40">
        <f t="shared" si="137"/>
        <v>0</v>
      </c>
    </row>
    <row r="1363" spans="1:93" ht="22.5" hidden="1" customHeight="1">
      <c r="A1363" s="277"/>
      <c r="B1363" s="275"/>
      <c r="C1363" s="75"/>
      <c r="D1363" s="78"/>
      <c r="E1363" s="75"/>
      <c r="F1363" s="80"/>
      <c r="G1363" s="78"/>
      <c r="H1363" s="70"/>
      <c r="I1363" s="81"/>
      <c r="J1363" s="71" t="str">
        <f>IF(H1363="","",VLOOKUP(H1363,単重表!$C$6:'単重表'!$F$2502,2,FALSE))</f>
        <v/>
      </c>
      <c r="K1363" s="232"/>
      <c r="L1363" s="101">
        <f t="shared" si="139"/>
        <v>1</v>
      </c>
      <c r="M1363" s="46"/>
      <c r="N1363" s="101">
        <f t="shared" si="140"/>
        <v>1</v>
      </c>
      <c r="O1363" s="49"/>
      <c r="P1363" s="47" t="str">
        <f>IF(H1363="","",VLOOKUP(H1363,単重表!$C$6:'単重表'!$F$2502,3,FALSE))</f>
        <v/>
      </c>
      <c r="Q1363" s="47"/>
      <c r="R1363" s="56" t="e">
        <f t="shared" si="141"/>
        <v>#VALUE!</v>
      </c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275"/>
      <c r="AF1363" s="275"/>
      <c r="AG1363" s="40"/>
      <c r="AH1363" s="40"/>
      <c r="AI1363" s="40"/>
      <c r="AJ1363" s="58" t="str">
        <f>IF(H1363="","",VLOOKUP(H1363,単重表!$C$6:'単重表'!$F$2502,4,FALSE))</f>
        <v/>
      </c>
      <c r="AK1363" s="141" t="e">
        <f t="shared" si="132"/>
        <v>#VALUE!</v>
      </c>
      <c r="AL1363" s="40">
        <v>2</v>
      </c>
      <c r="AM1363" s="190" t="e">
        <f t="shared" si="133"/>
        <v>#VALUE!</v>
      </c>
      <c r="AO1363" s="191">
        <f t="shared" si="134"/>
        <v>0</v>
      </c>
      <c r="AP1363" s="182"/>
      <c r="AQ1363" s="183" t="str">
        <f t="shared" si="135"/>
        <v/>
      </c>
      <c r="AR1363" s="182"/>
      <c r="AS1363" s="184" t="str">
        <f t="shared" si="136"/>
        <v/>
      </c>
      <c r="AT1363" s="182"/>
      <c r="AU1363" s="276"/>
      <c r="AV1363" s="185"/>
      <c r="AW1363" s="185"/>
      <c r="AX1363" s="185"/>
      <c r="AY1363" s="185"/>
      <c r="AZ1363" s="185"/>
      <c r="BA1363" s="186"/>
      <c r="BB1363" s="80"/>
      <c r="BC1363" s="185"/>
      <c r="BD1363" s="185"/>
      <c r="BE1363" s="185"/>
      <c r="BF1363" s="185"/>
      <c r="BG1363" s="187"/>
      <c r="BH1363" s="278"/>
      <c r="BI1363" s="188"/>
      <c r="BJ1363" s="276"/>
      <c r="BL1363" s="40"/>
      <c r="BM1363" s="40"/>
      <c r="BN1363" s="40"/>
      <c r="BO1363" s="40"/>
      <c r="BP1363" s="40"/>
      <c r="BQ1363" s="40"/>
      <c r="BR1363" s="40"/>
      <c r="BS1363" s="40"/>
      <c r="BT1363" s="40"/>
      <c r="BU1363" s="40"/>
      <c r="BV1363" s="40"/>
      <c r="BW1363" s="40"/>
      <c r="BX1363" s="40"/>
      <c r="BY1363" s="40"/>
      <c r="BZ1363" s="40"/>
      <c r="CA1363" s="40"/>
      <c r="CB1363" s="40"/>
      <c r="CC1363" s="40"/>
      <c r="CD1363" s="40"/>
      <c r="CE1363" s="40"/>
      <c r="CF1363" s="40"/>
      <c r="CG1363" s="40"/>
      <c r="CH1363" s="40"/>
      <c r="CI1363" s="40"/>
      <c r="CJ1363" s="40"/>
      <c r="CK1363" s="40"/>
      <c r="CL1363" s="40"/>
      <c r="CM1363" s="40"/>
      <c r="CN1363" s="40"/>
      <c r="CO1363" s="40">
        <f t="shared" si="137"/>
        <v>0</v>
      </c>
    </row>
    <row r="1364" spans="1:93" ht="22.5" hidden="1" customHeight="1">
      <c r="A1364" s="277"/>
      <c r="B1364" s="275"/>
      <c r="C1364" s="75"/>
      <c r="D1364" s="78"/>
      <c r="E1364" s="75"/>
      <c r="F1364" s="80"/>
      <c r="G1364" s="78"/>
      <c r="H1364" s="70"/>
      <c r="I1364" s="81"/>
      <c r="J1364" s="71" t="str">
        <f>IF(H1364="","",VLOOKUP(H1364,単重表!$C$6:'単重表'!$F$2502,2,FALSE))</f>
        <v/>
      </c>
      <c r="K1364" s="232"/>
      <c r="L1364" s="101">
        <f t="shared" si="139"/>
        <v>1</v>
      </c>
      <c r="M1364" s="46"/>
      <c r="N1364" s="101">
        <f t="shared" si="140"/>
        <v>1</v>
      </c>
      <c r="O1364" s="49"/>
      <c r="P1364" s="47" t="str">
        <f>IF(H1364="","",VLOOKUP(H1364,単重表!$C$6:'単重表'!$F$2502,3,FALSE))</f>
        <v/>
      </c>
      <c r="Q1364" s="47"/>
      <c r="R1364" s="56" t="e">
        <f t="shared" si="141"/>
        <v>#VALUE!</v>
      </c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275"/>
      <c r="AF1364" s="275"/>
      <c r="AG1364" s="40"/>
      <c r="AH1364" s="40"/>
      <c r="AI1364" s="40"/>
      <c r="AJ1364" s="58" t="str">
        <f>IF(H1364="","",VLOOKUP(H1364,単重表!$C$6:'単重表'!$F$2502,4,FALSE))</f>
        <v/>
      </c>
      <c r="AK1364" s="141" t="e">
        <f t="shared" si="132"/>
        <v>#VALUE!</v>
      </c>
      <c r="AL1364" s="40">
        <v>2</v>
      </c>
      <c r="AM1364" s="190" t="e">
        <f t="shared" si="133"/>
        <v>#VALUE!</v>
      </c>
      <c r="AO1364" s="191">
        <f t="shared" si="134"/>
        <v>0</v>
      </c>
      <c r="AP1364" s="182"/>
      <c r="AQ1364" s="183" t="str">
        <f t="shared" si="135"/>
        <v/>
      </c>
      <c r="AR1364" s="182"/>
      <c r="AS1364" s="184" t="str">
        <f t="shared" si="136"/>
        <v/>
      </c>
      <c r="AT1364" s="182"/>
      <c r="AU1364" s="276"/>
      <c r="AV1364" s="185"/>
      <c r="AW1364" s="185"/>
      <c r="AX1364" s="185"/>
      <c r="AY1364" s="185"/>
      <c r="AZ1364" s="185"/>
      <c r="BA1364" s="186"/>
      <c r="BB1364" s="80"/>
      <c r="BC1364" s="185"/>
      <c r="BD1364" s="185"/>
      <c r="BE1364" s="185"/>
      <c r="BF1364" s="185"/>
      <c r="BG1364" s="187"/>
      <c r="BH1364" s="278"/>
      <c r="BI1364" s="188"/>
      <c r="BJ1364" s="276"/>
      <c r="BL1364" s="40"/>
      <c r="BM1364" s="40"/>
      <c r="BN1364" s="40"/>
      <c r="BO1364" s="40"/>
      <c r="BP1364" s="40"/>
      <c r="BQ1364" s="40"/>
      <c r="BR1364" s="40"/>
      <c r="BS1364" s="40"/>
      <c r="BT1364" s="40"/>
      <c r="BU1364" s="40"/>
      <c r="BV1364" s="40"/>
      <c r="BW1364" s="40"/>
      <c r="BX1364" s="40"/>
      <c r="BY1364" s="40"/>
      <c r="BZ1364" s="40"/>
      <c r="CA1364" s="40"/>
      <c r="CB1364" s="40"/>
      <c r="CC1364" s="40"/>
      <c r="CD1364" s="40"/>
      <c r="CE1364" s="40"/>
      <c r="CF1364" s="40"/>
      <c r="CG1364" s="40"/>
      <c r="CH1364" s="40"/>
      <c r="CI1364" s="40"/>
      <c r="CJ1364" s="40"/>
      <c r="CK1364" s="40"/>
      <c r="CL1364" s="40"/>
      <c r="CM1364" s="40"/>
      <c r="CN1364" s="40"/>
      <c r="CO1364" s="40">
        <f t="shared" si="137"/>
        <v>0</v>
      </c>
    </row>
    <row r="1365" spans="1:93" ht="22.5" hidden="1" customHeight="1">
      <c r="A1365" s="277"/>
      <c r="B1365" s="275"/>
      <c r="C1365" s="75"/>
      <c r="D1365" s="78"/>
      <c r="E1365" s="75"/>
      <c r="F1365" s="80"/>
      <c r="G1365" s="78"/>
      <c r="H1365" s="70"/>
      <c r="I1365" s="81"/>
      <c r="J1365" s="71" t="str">
        <f>IF(H1365="","",VLOOKUP(H1365,単重表!$C$6:'単重表'!$F$2502,2,FALSE))</f>
        <v/>
      </c>
      <c r="K1365" s="232"/>
      <c r="L1365" s="101">
        <f t="shared" si="139"/>
        <v>1</v>
      </c>
      <c r="M1365" s="46"/>
      <c r="N1365" s="101">
        <f t="shared" si="140"/>
        <v>1</v>
      </c>
      <c r="O1365" s="49"/>
      <c r="P1365" s="47" t="str">
        <f>IF(H1365="","",VLOOKUP(H1365,単重表!$C$6:'単重表'!$F$2502,3,FALSE))</f>
        <v/>
      </c>
      <c r="Q1365" s="47"/>
      <c r="R1365" s="56" t="e">
        <f t="shared" si="141"/>
        <v>#VALUE!</v>
      </c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275"/>
      <c r="AF1365" s="275"/>
      <c r="AG1365" s="40"/>
      <c r="AH1365" s="40"/>
      <c r="AI1365" s="40"/>
      <c r="AJ1365" s="58" t="str">
        <f>IF(H1365="","",VLOOKUP(H1365,単重表!$C$6:'単重表'!$F$2502,4,FALSE))</f>
        <v/>
      </c>
      <c r="AK1365" s="141" t="e">
        <f t="shared" si="132"/>
        <v>#VALUE!</v>
      </c>
      <c r="AL1365" s="40">
        <v>2</v>
      </c>
      <c r="AM1365" s="190" t="e">
        <f t="shared" si="133"/>
        <v>#VALUE!</v>
      </c>
      <c r="AO1365" s="191">
        <f t="shared" si="134"/>
        <v>0</v>
      </c>
      <c r="AP1365" s="182"/>
      <c r="AQ1365" s="183" t="str">
        <f t="shared" si="135"/>
        <v/>
      </c>
      <c r="AR1365" s="182"/>
      <c r="AS1365" s="184" t="str">
        <f t="shared" si="136"/>
        <v/>
      </c>
      <c r="AT1365" s="182"/>
      <c r="AU1365" s="276"/>
      <c r="AV1365" s="185"/>
      <c r="AW1365" s="185"/>
      <c r="AX1365" s="185"/>
      <c r="AY1365" s="185"/>
      <c r="AZ1365" s="185"/>
      <c r="BA1365" s="186"/>
      <c r="BB1365" s="80"/>
      <c r="BC1365" s="185"/>
      <c r="BD1365" s="185"/>
      <c r="BE1365" s="185"/>
      <c r="BF1365" s="185"/>
      <c r="BG1365" s="187"/>
      <c r="BH1365" s="278"/>
      <c r="BI1365" s="188"/>
      <c r="BJ1365" s="276"/>
      <c r="BL1365" s="40"/>
      <c r="BM1365" s="40"/>
      <c r="BN1365" s="40"/>
      <c r="BO1365" s="40"/>
      <c r="BP1365" s="40"/>
      <c r="BQ1365" s="40"/>
      <c r="BR1365" s="40"/>
      <c r="BS1365" s="40"/>
      <c r="BT1365" s="40"/>
      <c r="BU1365" s="40"/>
      <c r="BV1365" s="40"/>
      <c r="BW1365" s="40"/>
      <c r="BX1365" s="40"/>
      <c r="BY1365" s="40"/>
      <c r="BZ1365" s="40"/>
      <c r="CA1365" s="40"/>
      <c r="CB1365" s="40"/>
      <c r="CC1365" s="40"/>
      <c r="CD1365" s="40"/>
      <c r="CE1365" s="40"/>
      <c r="CF1365" s="40"/>
      <c r="CG1365" s="40"/>
      <c r="CH1365" s="40"/>
      <c r="CI1365" s="40"/>
      <c r="CJ1365" s="40"/>
      <c r="CK1365" s="40"/>
      <c r="CL1365" s="40"/>
      <c r="CM1365" s="40"/>
      <c r="CN1365" s="40"/>
      <c r="CO1365" s="40">
        <f t="shared" si="137"/>
        <v>0</v>
      </c>
    </row>
    <row r="1366" spans="1:93" ht="22.5" hidden="1" customHeight="1">
      <c r="A1366" s="277"/>
      <c r="B1366" s="275"/>
      <c r="C1366" s="75"/>
      <c r="D1366" s="78"/>
      <c r="E1366" s="75"/>
      <c r="F1366" s="80"/>
      <c r="G1366" s="78"/>
      <c r="H1366" s="70"/>
      <c r="I1366" s="81"/>
      <c r="J1366" s="71" t="str">
        <f>IF(H1366="","",VLOOKUP(H1366,単重表!$C$6:'単重表'!$F$2502,2,FALSE))</f>
        <v/>
      </c>
      <c r="K1366" s="232"/>
      <c r="L1366" s="101">
        <f t="shared" si="139"/>
        <v>1</v>
      </c>
      <c r="M1366" s="46"/>
      <c r="N1366" s="101">
        <f t="shared" si="140"/>
        <v>1</v>
      </c>
      <c r="O1366" s="49"/>
      <c r="P1366" s="47" t="str">
        <f>IF(H1366="","",VLOOKUP(H1366,単重表!$C$6:'単重表'!$F$2502,3,FALSE))</f>
        <v/>
      </c>
      <c r="Q1366" s="47"/>
      <c r="R1366" s="56" t="e">
        <f t="shared" si="141"/>
        <v>#VALUE!</v>
      </c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275"/>
      <c r="AF1366" s="275"/>
      <c r="AG1366" s="40"/>
      <c r="AH1366" s="40"/>
      <c r="AI1366" s="40"/>
      <c r="AJ1366" s="58" t="str">
        <f>IF(H1366="","",VLOOKUP(H1366,単重表!$C$6:'単重表'!$F$2502,4,FALSE))</f>
        <v/>
      </c>
      <c r="AK1366" s="141" t="e">
        <f t="shared" si="132"/>
        <v>#VALUE!</v>
      </c>
      <c r="AL1366" s="40">
        <v>2</v>
      </c>
      <c r="AM1366" s="190" t="e">
        <f t="shared" si="133"/>
        <v>#VALUE!</v>
      </c>
      <c r="AO1366" s="191">
        <f t="shared" si="134"/>
        <v>0</v>
      </c>
      <c r="AP1366" s="182"/>
      <c r="AQ1366" s="183" t="str">
        <f t="shared" si="135"/>
        <v/>
      </c>
      <c r="AR1366" s="182"/>
      <c r="AS1366" s="184" t="str">
        <f t="shared" si="136"/>
        <v/>
      </c>
      <c r="AT1366" s="182"/>
      <c r="AU1366" s="276"/>
      <c r="AV1366" s="185"/>
      <c r="AW1366" s="185"/>
      <c r="AX1366" s="185"/>
      <c r="AY1366" s="185"/>
      <c r="AZ1366" s="185"/>
      <c r="BA1366" s="186"/>
      <c r="BB1366" s="80"/>
      <c r="BC1366" s="185"/>
      <c r="BD1366" s="185"/>
      <c r="BE1366" s="185"/>
      <c r="BF1366" s="185"/>
      <c r="BG1366" s="187"/>
      <c r="BH1366" s="278"/>
      <c r="BI1366" s="188"/>
      <c r="BJ1366" s="276"/>
      <c r="BL1366" s="40"/>
      <c r="BM1366" s="40"/>
      <c r="BN1366" s="40"/>
      <c r="BO1366" s="40"/>
      <c r="BP1366" s="40"/>
      <c r="BQ1366" s="40"/>
      <c r="BR1366" s="40"/>
      <c r="BS1366" s="40"/>
      <c r="BT1366" s="40"/>
      <c r="BU1366" s="40"/>
      <c r="BV1366" s="40"/>
      <c r="BW1366" s="40"/>
      <c r="BX1366" s="40"/>
      <c r="BY1366" s="40"/>
      <c r="BZ1366" s="40"/>
      <c r="CA1366" s="40"/>
      <c r="CB1366" s="40"/>
      <c r="CC1366" s="40"/>
      <c r="CD1366" s="40"/>
      <c r="CE1366" s="40"/>
      <c r="CF1366" s="40"/>
      <c r="CG1366" s="40"/>
      <c r="CH1366" s="40"/>
      <c r="CI1366" s="40"/>
      <c r="CJ1366" s="40"/>
      <c r="CK1366" s="40"/>
      <c r="CL1366" s="40"/>
      <c r="CM1366" s="40"/>
      <c r="CN1366" s="40"/>
      <c r="CO1366" s="40">
        <f t="shared" si="137"/>
        <v>0</v>
      </c>
    </row>
    <row r="1367" spans="1:93" ht="22.5" hidden="1" customHeight="1">
      <c r="A1367" s="277"/>
      <c r="B1367" s="275"/>
      <c r="C1367" s="75"/>
      <c r="D1367" s="78"/>
      <c r="E1367" s="75"/>
      <c r="F1367" s="80"/>
      <c r="G1367" s="78"/>
      <c r="H1367" s="70"/>
      <c r="I1367" s="81"/>
      <c r="J1367" s="71" t="str">
        <f>IF(H1367="","",VLOOKUP(H1367,単重表!$C$6:'単重表'!$F$2502,2,FALSE))</f>
        <v/>
      </c>
      <c r="K1367" s="232"/>
      <c r="L1367" s="101">
        <f t="shared" si="139"/>
        <v>1</v>
      </c>
      <c r="M1367" s="46"/>
      <c r="N1367" s="101">
        <f t="shared" si="140"/>
        <v>1</v>
      </c>
      <c r="O1367" s="49"/>
      <c r="P1367" s="47" t="str">
        <f>IF(H1367="","",VLOOKUP(H1367,単重表!$C$6:'単重表'!$F$2502,3,FALSE))</f>
        <v/>
      </c>
      <c r="Q1367" s="47"/>
      <c r="R1367" s="56" t="e">
        <f t="shared" si="141"/>
        <v>#VALUE!</v>
      </c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275"/>
      <c r="AF1367" s="275"/>
      <c r="AG1367" s="40"/>
      <c r="AH1367" s="40"/>
      <c r="AI1367" s="40"/>
      <c r="AJ1367" s="58" t="str">
        <f>IF(H1367="","",VLOOKUP(H1367,単重表!$C$6:'単重表'!$F$2502,4,FALSE))</f>
        <v/>
      </c>
      <c r="AK1367" s="141" t="e">
        <f t="shared" si="132"/>
        <v>#VALUE!</v>
      </c>
      <c r="AL1367" s="40">
        <v>2</v>
      </c>
      <c r="AM1367" s="190" t="e">
        <f t="shared" si="133"/>
        <v>#VALUE!</v>
      </c>
      <c r="AO1367" s="191">
        <f t="shared" si="134"/>
        <v>0</v>
      </c>
      <c r="AP1367" s="182"/>
      <c r="AQ1367" s="183" t="str">
        <f t="shared" si="135"/>
        <v/>
      </c>
      <c r="AR1367" s="182"/>
      <c r="AS1367" s="184" t="str">
        <f t="shared" si="136"/>
        <v/>
      </c>
      <c r="AT1367" s="182"/>
      <c r="AU1367" s="276"/>
      <c r="AV1367" s="185"/>
      <c r="AW1367" s="185"/>
      <c r="AX1367" s="185"/>
      <c r="AY1367" s="185"/>
      <c r="AZ1367" s="185"/>
      <c r="BA1367" s="186"/>
      <c r="BB1367" s="80"/>
      <c r="BC1367" s="185"/>
      <c r="BD1367" s="185"/>
      <c r="BE1367" s="185"/>
      <c r="BF1367" s="185"/>
      <c r="BG1367" s="187"/>
      <c r="BH1367" s="278"/>
      <c r="BI1367" s="188"/>
      <c r="BJ1367" s="276"/>
      <c r="BL1367" s="40"/>
      <c r="BM1367" s="40"/>
      <c r="BN1367" s="40"/>
      <c r="BO1367" s="40"/>
      <c r="BP1367" s="40"/>
      <c r="BQ1367" s="40"/>
      <c r="BR1367" s="40"/>
      <c r="BS1367" s="40"/>
      <c r="BT1367" s="40"/>
      <c r="BU1367" s="40"/>
      <c r="BV1367" s="40"/>
      <c r="BW1367" s="40"/>
      <c r="BX1367" s="40"/>
      <c r="BY1367" s="40"/>
      <c r="BZ1367" s="40"/>
      <c r="CA1367" s="40"/>
      <c r="CB1367" s="40"/>
      <c r="CC1367" s="40"/>
      <c r="CD1367" s="40"/>
      <c r="CE1367" s="40"/>
      <c r="CF1367" s="40"/>
      <c r="CG1367" s="40"/>
      <c r="CH1367" s="40"/>
      <c r="CI1367" s="40"/>
      <c r="CJ1367" s="40"/>
      <c r="CK1367" s="40"/>
      <c r="CL1367" s="40"/>
      <c r="CM1367" s="40"/>
      <c r="CN1367" s="40"/>
      <c r="CO1367" s="40">
        <f t="shared" si="137"/>
        <v>0</v>
      </c>
    </row>
    <row r="1368" spans="1:93" ht="22.5" hidden="1" customHeight="1">
      <c r="A1368" s="277"/>
      <c r="B1368" s="275"/>
      <c r="C1368" s="75"/>
      <c r="D1368" s="78"/>
      <c r="E1368" s="75"/>
      <c r="F1368" s="80"/>
      <c r="G1368" s="78"/>
      <c r="H1368" s="70"/>
      <c r="I1368" s="81"/>
      <c r="J1368" s="71" t="str">
        <f>IF(H1368="","",VLOOKUP(H1368,単重表!$C$6:'単重表'!$F$2502,2,FALSE))</f>
        <v/>
      </c>
      <c r="K1368" s="232"/>
      <c r="L1368" s="101">
        <f t="shared" si="139"/>
        <v>1</v>
      </c>
      <c r="M1368" s="46"/>
      <c r="N1368" s="101">
        <f t="shared" si="140"/>
        <v>1</v>
      </c>
      <c r="O1368" s="49"/>
      <c r="P1368" s="47" t="str">
        <f>IF(H1368="","",VLOOKUP(H1368,単重表!$C$6:'単重表'!$F$2502,3,FALSE))</f>
        <v/>
      </c>
      <c r="Q1368" s="47"/>
      <c r="R1368" s="56" t="e">
        <f t="shared" si="141"/>
        <v>#VALUE!</v>
      </c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275"/>
      <c r="AF1368" s="275"/>
      <c r="AG1368" s="40"/>
      <c r="AH1368" s="40"/>
      <c r="AI1368" s="40"/>
      <c r="AJ1368" s="58" t="str">
        <f>IF(H1368="","",VLOOKUP(H1368,単重表!$C$6:'単重表'!$F$2502,4,FALSE))</f>
        <v/>
      </c>
      <c r="AK1368" s="141" t="e">
        <f t="shared" si="132"/>
        <v>#VALUE!</v>
      </c>
      <c r="AL1368" s="40">
        <v>2</v>
      </c>
      <c r="AM1368" s="190" t="e">
        <f t="shared" si="133"/>
        <v>#VALUE!</v>
      </c>
      <c r="AO1368" s="191">
        <f t="shared" si="134"/>
        <v>0</v>
      </c>
      <c r="AP1368" s="182"/>
      <c r="AQ1368" s="183" t="str">
        <f t="shared" si="135"/>
        <v/>
      </c>
      <c r="AR1368" s="182"/>
      <c r="AS1368" s="184" t="str">
        <f t="shared" si="136"/>
        <v/>
      </c>
      <c r="AT1368" s="182"/>
      <c r="AU1368" s="276"/>
      <c r="AV1368" s="185"/>
      <c r="AW1368" s="185"/>
      <c r="AX1368" s="185"/>
      <c r="AY1368" s="185"/>
      <c r="AZ1368" s="185"/>
      <c r="BA1368" s="186"/>
      <c r="BB1368" s="80"/>
      <c r="BC1368" s="185"/>
      <c r="BD1368" s="185"/>
      <c r="BE1368" s="185"/>
      <c r="BF1368" s="185"/>
      <c r="BG1368" s="187"/>
      <c r="BH1368" s="278"/>
      <c r="BI1368" s="188"/>
      <c r="BJ1368" s="276"/>
      <c r="BL1368" s="40"/>
      <c r="BM1368" s="40"/>
      <c r="BN1368" s="40"/>
      <c r="BO1368" s="40"/>
      <c r="BP1368" s="40"/>
      <c r="BQ1368" s="40"/>
      <c r="BR1368" s="40"/>
      <c r="BS1368" s="40"/>
      <c r="BT1368" s="40"/>
      <c r="BU1368" s="40"/>
      <c r="BV1368" s="40"/>
      <c r="BW1368" s="40"/>
      <c r="BX1368" s="40"/>
      <c r="BY1368" s="40"/>
      <c r="BZ1368" s="40"/>
      <c r="CA1368" s="40"/>
      <c r="CB1368" s="40"/>
      <c r="CC1368" s="40"/>
      <c r="CD1368" s="40"/>
      <c r="CE1368" s="40"/>
      <c r="CF1368" s="40"/>
      <c r="CG1368" s="40"/>
      <c r="CH1368" s="40"/>
      <c r="CI1368" s="40"/>
      <c r="CJ1368" s="40"/>
      <c r="CK1368" s="40"/>
      <c r="CL1368" s="40"/>
      <c r="CM1368" s="40"/>
      <c r="CN1368" s="40"/>
      <c r="CO1368" s="40">
        <f t="shared" si="137"/>
        <v>0</v>
      </c>
    </row>
    <row r="1369" spans="1:93" ht="22.5" hidden="1" customHeight="1">
      <c r="A1369" s="277"/>
      <c r="B1369" s="275"/>
      <c r="C1369" s="75"/>
      <c r="D1369" s="78"/>
      <c r="E1369" s="75"/>
      <c r="F1369" s="80"/>
      <c r="G1369" s="78"/>
      <c r="H1369" s="70"/>
      <c r="I1369" s="81"/>
      <c r="J1369" s="71" t="str">
        <f>IF(H1369="","",VLOOKUP(H1369,単重表!$C$6:'単重表'!$F$2502,2,FALSE))</f>
        <v/>
      </c>
      <c r="K1369" s="232"/>
      <c r="L1369" s="101">
        <f t="shared" si="139"/>
        <v>1</v>
      </c>
      <c r="M1369" s="46"/>
      <c r="N1369" s="101">
        <f t="shared" si="140"/>
        <v>1</v>
      </c>
      <c r="O1369" s="49"/>
      <c r="P1369" s="47" t="str">
        <f>IF(H1369="","",VLOOKUP(H1369,単重表!$C$6:'単重表'!$F$2502,3,FALSE))</f>
        <v/>
      </c>
      <c r="Q1369" s="47"/>
      <c r="R1369" s="56" t="e">
        <f t="shared" si="141"/>
        <v>#VALUE!</v>
      </c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275"/>
      <c r="AF1369" s="275"/>
      <c r="AG1369" s="40"/>
      <c r="AH1369" s="40"/>
      <c r="AI1369" s="40"/>
      <c r="AJ1369" s="58" t="str">
        <f>IF(H1369="","",VLOOKUP(H1369,単重表!$C$6:'単重表'!$F$2502,4,FALSE))</f>
        <v/>
      </c>
      <c r="AK1369" s="141" t="e">
        <f t="shared" si="132"/>
        <v>#VALUE!</v>
      </c>
      <c r="AL1369" s="40">
        <v>2</v>
      </c>
      <c r="AM1369" s="190" t="e">
        <f t="shared" si="133"/>
        <v>#VALUE!</v>
      </c>
      <c r="AO1369" s="191">
        <f t="shared" si="134"/>
        <v>0</v>
      </c>
      <c r="AP1369" s="182"/>
      <c r="AQ1369" s="183" t="str">
        <f t="shared" si="135"/>
        <v/>
      </c>
      <c r="AR1369" s="182"/>
      <c r="AS1369" s="184" t="str">
        <f t="shared" si="136"/>
        <v/>
      </c>
      <c r="AT1369" s="182"/>
      <c r="AU1369" s="276"/>
      <c r="AV1369" s="185"/>
      <c r="AW1369" s="185"/>
      <c r="AX1369" s="185"/>
      <c r="AY1369" s="185"/>
      <c r="AZ1369" s="185"/>
      <c r="BA1369" s="186"/>
      <c r="BB1369" s="80"/>
      <c r="BC1369" s="185"/>
      <c r="BD1369" s="185"/>
      <c r="BE1369" s="185"/>
      <c r="BF1369" s="185"/>
      <c r="BG1369" s="187"/>
      <c r="BH1369" s="278"/>
      <c r="BI1369" s="188"/>
      <c r="BJ1369" s="276"/>
      <c r="BL1369" s="40"/>
      <c r="BM1369" s="40"/>
      <c r="BN1369" s="40"/>
      <c r="BO1369" s="40"/>
      <c r="BP1369" s="40"/>
      <c r="BQ1369" s="40"/>
      <c r="BR1369" s="40"/>
      <c r="BS1369" s="40"/>
      <c r="BT1369" s="40"/>
      <c r="BU1369" s="40"/>
      <c r="BV1369" s="40"/>
      <c r="BW1369" s="40"/>
      <c r="BX1369" s="40"/>
      <c r="BY1369" s="40"/>
      <c r="BZ1369" s="40"/>
      <c r="CA1369" s="40"/>
      <c r="CB1369" s="40"/>
      <c r="CC1369" s="40"/>
      <c r="CD1369" s="40"/>
      <c r="CE1369" s="40"/>
      <c r="CF1369" s="40"/>
      <c r="CG1369" s="40"/>
      <c r="CH1369" s="40"/>
      <c r="CI1369" s="40"/>
      <c r="CJ1369" s="40"/>
      <c r="CK1369" s="40"/>
      <c r="CL1369" s="40"/>
      <c r="CM1369" s="40"/>
      <c r="CN1369" s="40"/>
      <c r="CO1369" s="40">
        <f t="shared" si="137"/>
        <v>0</v>
      </c>
    </row>
    <row r="1370" spans="1:93" ht="22.5" hidden="1" customHeight="1">
      <c r="A1370" s="277"/>
      <c r="B1370" s="275"/>
      <c r="C1370" s="75"/>
      <c r="D1370" s="78"/>
      <c r="E1370" s="75"/>
      <c r="F1370" s="80"/>
      <c r="G1370" s="78"/>
      <c r="H1370" s="70"/>
      <c r="I1370" s="81"/>
      <c r="J1370" s="71" t="str">
        <f>IF(H1370="","",VLOOKUP(H1370,単重表!$C$6:'単重表'!$F$2502,2,FALSE))</f>
        <v/>
      </c>
      <c r="K1370" s="232"/>
      <c r="L1370" s="101">
        <f t="shared" si="139"/>
        <v>1</v>
      </c>
      <c r="M1370" s="46"/>
      <c r="N1370" s="101">
        <f t="shared" si="140"/>
        <v>1</v>
      </c>
      <c r="O1370" s="49"/>
      <c r="P1370" s="47" t="str">
        <f>IF(H1370="","",VLOOKUP(H1370,単重表!$C$6:'単重表'!$F$2502,3,FALSE))</f>
        <v/>
      </c>
      <c r="Q1370" s="47"/>
      <c r="R1370" s="56" t="e">
        <f t="shared" si="141"/>
        <v>#VALUE!</v>
      </c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275"/>
      <c r="AF1370" s="275"/>
      <c r="AG1370" s="40"/>
      <c r="AH1370" s="40"/>
      <c r="AI1370" s="40"/>
      <c r="AJ1370" s="58" t="str">
        <f>IF(H1370="","",VLOOKUP(H1370,単重表!$C$6:'単重表'!$F$2502,4,FALSE))</f>
        <v/>
      </c>
      <c r="AK1370" s="141" t="e">
        <f t="shared" si="132"/>
        <v>#VALUE!</v>
      </c>
      <c r="AL1370" s="40">
        <v>2</v>
      </c>
      <c r="AM1370" s="190" t="e">
        <f t="shared" si="133"/>
        <v>#VALUE!</v>
      </c>
      <c r="AO1370" s="191">
        <f t="shared" si="134"/>
        <v>0</v>
      </c>
      <c r="AP1370" s="182"/>
      <c r="AQ1370" s="183" t="str">
        <f t="shared" si="135"/>
        <v/>
      </c>
      <c r="AR1370" s="182"/>
      <c r="AS1370" s="184" t="str">
        <f t="shared" si="136"/>
        <v/>
      </c>
      <c r="AT1370" s="182"/>
      <c r="AU1370" s="276"/>
      <c r="AV1370" s="185"/>
      <c r="AW1370" s="185"/>
      <c r="AX1370" s="185"/>
      <c r="AY1370" s="185"/>
      <c r="AZ1370" s="185"/>
      <c r="BA1370" s="186"/>
      <c r="BB1370" s="80"/>
      <c r="BC1370" s="185"/>
      <c r="BD1370" s="185"/>
      <c r="BE1370" s="185"/>
      <c r="BF1370" s="185"/>
      <c r="BG1370" s="187"/>
      <c r="BH1370" s="278"/>
      <c r="BI1370" s="188"/>
      <c r="BJ1370" s="276"/>
      <c r="BL1370" s="40"/>
      <c r="BM1370" s="40"/>
      <c r="BN1370" s="40"/>
      <c r="BO1370" s="40"/>
      <c r="BP1370" s="40"/>
      <c r="BQ1370" s="40"/>
      <c r="BR1370" s="40"/>
      <c r="BS1370" s="40"/>
      <c r="BT1370" s="40"/>
      <c r="BU1370" s="40"/>
      <c r="BV1370" s="40"/>
      <c r="BW1370" s="40"/>
      <c r="BX1370" s="40"/>
      <c r="BY1370" s="40"/>
      <c r="BZ1370" s="40"/>
      <c r="CA1370" s="40"/>
      <c r="CB1370" s="40"/>
      <c r="CC1370" s="40"/>
      <c r="CD1370" s="40"/>
      <c r="CE1370" s="40"/>
      <c r="CF1370" s="40"/>
      <c r="CG1370" s="40"/>
      <c r="CH1370" s="40"/>
      <c r="CI1370" s="40"/>
      <c r="CJ1370" s="40"/>
      <c r="CK1370" s="40"/>
      <c r="CL1370" s="40"/>
      <c r="CM1370" s="40"/>
      <c r="CN1370" s="40"/>
      <c r="CO1370" s="40">
        <f t="shared" si="137"/>
        <v>0</v>
      </c>
    </row>
    <row r="1371" spans="1:93" ht="22.5" hidden="1" customHeight="1">
      <c r="A1371" s="277"/>
      <c r="B1371" s="275"/>
      <c r="C1371" s="75"/>
      <c r="D1371" s="78"/>
      <c r="E1371" s="75"/>
      <c r="F1371" s="80"/>
      <c r="G1371" s="78"/>
      <c r="H1371" s="70"/>
      <c r="I1371" s="81"/>
      <c r="J1371" s="71" t="str">
        <f>IF(H1371="","",VLOOKUP(H1371,単重表!$C$6:'単重表'!$F$2502,2,FALSE))</f>
        <v/>
      </c>
      <c r="K1371" s="232"/>
      <c r="L1371" s="101">
        <f t="shared" si="139"/>
        <v>1</v>
      </c>
      <c r="M1371" s="46"/>
      <c r="N1371" s="101">
        <f t="shared" si="140"/>
        <v>1</v>
      </c>
      <c r="O1371" s="49"/>
      <c r="P1371" s="47" t="str">
        <f>IF(H1371="","",VLOOKUP(H1371,単重表!$C$6:'単重表'!$F$2502,3,FALSE))</f>
        <v/>
      </c>
      <c r="Q1371" s="47"/>
      <c r="R1371" s="56" t="e">
        <f t="shared" si="141"/>
        <v>#VALUE!</v>
      </c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275"/>
      <c r="AF1371" s="275"/>
      <c r="AG1371" s="40"/>
      <c r="AH1371" s="40"/>
      <c r="AI1371" s="40"/>
      <c r="AJ1371" s="58" t="str">
        <f>IF(H1371="","",VLOOKUP(H1371,単重表!$C$6:'単重表'!$F$2502,4,FALSE))</f>
        <v/>
      </c>
      <c r="AK1371" s="141" t="e">
        <f t="shared" si="132"/>
        <v>#VALUE!</v>
      </c>
      <c r="AL1371" s="40">
        <v>2</v>
      </c>
      <c r="AM1371" s="190" t="e">
        <f t="shared" si="133"/>
        <v>#VALUE!</v>
      </c>
      <c r="AO1371" s="191">
        <f t="shared" si="134"/>
        <v>0</v>
      </c>
      <c r="AP1371" s="182"/>
      <c r="AQ1371" s="183" t="str">
        <f t="shared" si="135"/>
        <v/>
      </c>
      <c r="AR1371" s="182"/>
      <c r="AS1371" s="184" t="str">
        <f t="shared" si="136"/>
        <v/>
      </c>
      <c r="AT1371" s="182"/>
      <c r="AU1371" s="276"/>
      <c r="AV1371" s="185"/>
      <c r="AW1371" s="185"/>
      <c r="AX1371" s="185"/>
      <c r="AY1371" s="185"/>
      <c r="AZ1371" s="185"/>
      <c r="BA1371" s="186"/>
      <c r="BB1371" s="80"/>
      <c r="BC1371" s="185"/>
      <c r="BD1371" s="185"/>
      <c r="BE1371" s="185"/>
      <c r="BF1371" s="185"/>
      <c r="BG1371" s="187"/>
      <c r="BH1371" s="278"/>
      <c r="BI1371" s="188"/>
      <c r="BJ1371" s="276"/>
      <c r="BL1371" s="40"/>
      <c r="BM1371" s="40"/>
      <c r="BN1371" s="40"/>
      <c r="BO1371" s="40"/>
      <c r="BP1371" s="40"/>
      <c r="BQ1371" s="40"/>
      <c r="BR1371" s="40"/>
      <c r="BS1371" s="40"/>
      <c r="BT1371" s="40"/>
      <c r="BU1371" s="40"/>
      <c r="BV1371" s="40"/>
      <c r="BW1371" s="40"/>
      <c r="BX1371" s="40"/>
      <c r="BY1371" s="40"/>
      <c r="BZ1371" s="40"/>
      <c r="CA1371" s="40"/>
      <c r="CB1371" s="40"/>
      <c r="CC1371" s="40"/>
      <c r="CD1371" s="40"/>
      <c r="CE1371" s="40"/>
      <c r="CF1371" s="40"/>
      <c r="CG1371" s="40"/>
      <c r="CH1371" s="40"/>
      <c r="CI1371" s="40"/>
      <c r="CJ1371" s="40"/>
      <c r="CK1371" s="40"/>
      <c r="CL1371" s="40"/>
      <c r="CM1371" s="40"/>
      <c r="CN1371" s="40"/>
      <c r="CO1371" s="40">
        <f t="shared" si="137"/>
        <v>0</v>
      </c>
    </row>
    <row r="1372" spans="1:93" ht="22.5" hidden="1" customHeight="1">
      <c r="A1372" s="277"/>
      <c r="B1372" s="275"/>
      <c r="C1372" s="75"/>
      <c r="D1372" s="78"/>
      <c r="E1372" s="75"/>
      <c r="F1372" s="80"/>
      <c r="G1372" s="78"/>
      <c r="H1372" s="70"/>
      <c r="I1372" s="81"/>
      <c r="J1372" s="71" t="str">
        <f>IF(H1372="","",VLOOKUP(H1372,単重表!$C$6:'単重表'!$F$2502,2,FALSE))</f>
        <v/>
      </c>
      <c r="K1372" s="232"/>
      <c r="L1372" s="101">
        <f t="shared" si="139"/>
        <v>1</v>
      </c>
      <c r="M1372" s="46"/>
      <c r="N1372" s="101">
        <f t="shared" si="140"/>
        <v>1</v>
      </c>
      <c r="O1372" s="49"/>
      <c r="P1372" s="47" t="str">
        <f>IF(H1372="","",VLOOKUP(H1372,単重表!$C$6:'単重表'!$F$2502,3,FALSE))</f>
        <v/>
      </c>
      <c r="Q1372" s="47"/>
      <c r="R1372" s="56" t="e">
        <f t="shared" si="141"/>
        <v>#VALUE!</v>
      </c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275"/>
      <c r="AF1372" s="275"/>
      <c r="AG1372" s="40"/>
      <c r="AH1372" s="40"/>
      <c r="AI1372" s="40"/>
      <c r="AJ1372" s="58" t="str">
        <f>IF(H1372="","",VLOOKUP(H1372,単重表!$C$6:'単重表'!$F$2502,4,FALSE))</f>
        <v/>
      </c>
      <c r="AK1372" s="141" t="e">
        <f t="shared" si="132"/>
        <v>#VALUE!</v>
      </c>
      <c r="AL1372" s="40">
        <v>2</v>
      </c>
      <c r="AM1372" s="190" t="e">
        <f t="shared" si="133"/>
        <v>#VALUE!</v>
      </c>
      <c r="AO1372" s="191">
        <f t="shared" si="134"/>
        <v>0</v>
      </c>
      <c r="AP1372" s="182"/>
      <c r="AQ1372" s="183" t="str">
        <f t="shared" si="135"/>
        <v/>
      </c>
      <c r="AR1372" s="182"/>
      <c r="AS1372" s="184" t="str">
        <f t="shared" si="136"/>
        <v/>
      </c>
      <c r="AT1372" s="182"/>
      <c r="AU1372" s="276"/>
      <c r="AV1372" s="185"/>
      <c r="AW1372" s="185"/>
      <c r="AX1372" s="185"/>
      <c r="AY1372" s="185"/>
      <c r="AZ1372" s="185"/>
      <c r="BA1372" s="186"/>
      <c r="BB1372" s="80"/>
      <c r="BC1372" s="185"/>
      <c r="BD1372" s="185"/>
      <c r="BE1372" s="185"/>
      <c r="BF1372" s="185"/>
      <c r="BG1372" s="187"/>
      <c r="BH1372" s="278"/>
      <c r="BI1372" s="188"/>
      <c r="BJ1372" s="276"/>
      <c r="BL1372" s="40"/>
      <c r="BM1372" s="40"/>
      <c r="BN1372" s="40"/>
      <c r="BO1372" s="40"/>
      <c r="BP1372" s="40"/>
      <c r="BQ1372" s="40"/>
      <c r="BR1372" s="40"/>
      <c r="BS1372" s="40"/>
      <c r="BT1372" s="40"/>
      <c r="BU1372" s="40"/>
      <c r="BV1372" s="40"/>
      <c r="BW1372" s="40"/>
      <c r="BX1372" s="40"/>
      <c r="BY1372" s="40"/>
      <c r="BZ1372" s="40"/>
      <c r="CA1372" s="40"/>
      <c r="CB1372" s="40"/>
      <c r="CC1372" s="40"/>
      <c r="CD1372" s="40"/>
      <c r="CE1372" s="40"/>
      <c r="CF1372" s="40"/>
      <c r="CG1372" s="40"/>
      <c r="CH1372" s="40"/>
      <c r="CI1372" s="40"/>
      <c r="CJ1372" s="40"/>
      <c r="CK1372" s="40"/>
      <c r="CL1372" s="40"/>
      <c r="CM1372" s="40"/>
      <c r="CN1372" s="40"/>
      <c r="CO1372" s="40">
        <f t="shared" si="137"/>
        <v>0</v>
      </c>
    </row>
    <row r="1373" spans="1:93" ht="22.5" hidden="1" customHeight="1">
      <c r="A1373" s="277"/>
      <c r="B1373" s="275"/>
      <c r="C1373" s="75"/>
      <c r="D1373" s="78"/>
      <c r="E1373" s="75"/>
      <c r="F1373" s="80"/>
      <c r="G1373" s="78"/>
      <c r="H1373" s="70"/>
      <c r="I1373" s="81"/>
      <c r="J1373" s="71" t="str">
        <f>IF(H1373="","",VLOOKUP(H1373,単重表!$C$6:'単重表'!$F$2502,2,FALSE))</f>
        <v/>
      </c>
      <c r="K1373" s="232"/>
      <c r="L1373" s="101">
        <f t="shared" si="139"/>
        <v>1</v>
      </c>
      <c r="M1373" s="46"/>
      <c r="N1373" s="101">
        <f t="shared" si="140"/>
        <v>1</v>
      </c>
      <c r="O1373" s="49"/>
      <c r="P1373" s="47" t="str">
        <f>IF(H1373="","",VLOOKUP(H1373,単重表!$C$6:'単重表'!$F$2502,3,FALSE))</f>
        <v/>
      </c>
      <c r="Q1373" s="47"/>
      <c r="R1373" s="56" t="e">
        <f t="shared" si="141"/>
        <v>#VALUE!</v>
      </c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275"/>
      <c r="AF1373" s="275"/>
      <c r="AG1373" s="40"/>
      <c r="AH1373" s="40"/>
      <c r="AI1373" s="40"/>
      <c r="AJ1373" s="58" t="str">
        <f>IF(H1373="","",VLOOKUP(H1373,単重表!$C$6:'単重表'!$F$2502,4,FALSE))</f>
        <v/>
      </c>
      <c r="AK1373" s="141" t="e">
        <f t="shared" si="132"/>
        <v>#VALUE!</v>
      </c>
      <c r="AL1373" s="40">
        <v>2</v>
      </c>
      <c r="AM1373" s="190" t="e">
        <f t="shared" si="133"/>
        <v>#VALUE!</v>
      </c>
      <c r="AO1373" s="191">
        <f t="shared" si="134"/>
        <v>0</v>
      </c>
      <c r="AP1373" s="182"/>
      <c r="AQ1373" s="183" t="str">
        <f t="shared" si="135"/>
        <v/>
      </c>
      <c r="AR1373" s="182"/>
      <c r="AS1373" s="184" t="str">
        <f t="shared" si="136"/>
        <v/>
      </c>
      <c r="AT1373" s="182"/>
      <c r="AU1373" s="276"/>
      <c r="AV1373" s="185"/>
      <c r="AW1373" s="185"/>
      <c r="AX1373" s="185"/>
      <c r="AY1373" s="185"/>
      <c r="AZ1373" s="185"/>
      <c r="BA1373" s="186"/>
      <c r="BB1373" s="80"/>
      <c r="BC1373" s="185"/>
      <c r="BD1373" s="185"/>
      <c r="BE1373" s="185"/>
      <c r="BF1373" s="185"/>
      <c r="BG1373" s="187"/>
      <c r="BH1373" s="278"/>
      <c r="BI1373" s="188"/>
      <c r="BJ1373" s="276"/>
      <c r="BL1373" s="40"/>
      <c r="BM1373" s="40"/>
      <c r="BN1373" s="40"/>
      <c r="BO1373" s="40"/>
      <c r="BP1373" s="40"/>
      <c r="BQ1373" s="40"/>
      <c r="BR1373" s="40"/>
      <c r="BS1373" s="40"/>
      <c r="BT1373" s="40"/>
      <c r="BU1373" s="40"/>
      <c r="BV1373" s="40"/>
      <c r="BW1373" s="40"/>
      <c r="BX1373" s="40"/>
      <c r="BY1373" s="40"/>
      <c r="BZ1373" s="40"/>
      <c r="CA1373" s="40"/>
      <c r="CB1373" s="40"/>
      <c r="CC1373" s="40"/>
      <c r="CD1373" s="40"/>
      <c r="CE1373" s="40"/>
      <c r="CF1373" s="40"/>
      <c r="CG1373" s="40"/>
      <c r="CH1373" s="40"/>
      <c r="CI1373" s="40"/>
      <c r="CJ1373" s="40"/>
      <c r="CK1373" s="40"/>
      <c r="CL1373" s="40"/>
      <c r="CM1373" s="40"/>
      <c r="CN1373" s="40"/>
      <c r="CO1373" s="40">
        <f t="shared" si="137"/>
        <v>0</v>
      </c>
    </row>
    <row r="1374" spans="1:93" ht="22.5" hidden="1" customHeight="1">
      <c r="A1374" s="277"/>
      <c r="B1374" s="275"/>
      <c r="C1374" s="75"/>
      <c r="D1374" s="78"/>
      <c r="E1374" s="75"/>
      <c r="F1374" s="80"/>
      <c r="G1374" s="78"/>
      <c r="H1374" s="70"/>
      <c r="I1374" s="81"/>
      <c r="J1374" s="71" t="str">
        <f>IF(H1374="","",VLOOKUP(H1374,単重表!$C$6:'単重表'!$F$2502,2,FALSE))</f>
        <v/>
      </c>
      <c r="K1374" s="232"/>
      <c r="L1374" s="101">
        <f t="shared" si="139"/>
        <v>1</v>
      </c>
      <c r="M1374" s="46"/>
      <c r="N1374" s="101">
        <f t="shared" si="140"/>
        <v>1</v>
      </c>
      <c r="O1374" s="49"/>
      <c r="P1374" s="47" t="str">
        <f>IF(H1374="","",VLOOKUP(H1374,単重表!$C$6:'単重表'!$F$2502,3,FALSE))</f>
        <v/>
      </c>
      <c r="Q1374" s="47"/>
      <c r="R1374" s="56" t="e">
        <f t="shared" si="141"/>
        <v>#VALUE!</v>
      </c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275"/>
      <c r="AF1374" s="275"/>
      <c r="AG1374" s="40"/>
      <c r="AH1374" s="40"/>
      <c r="AI1374" s="40"/>
      <c r="AJ1374" s="58" t="str">
        <f>IF(H1374="","",VLOOKUP(H1374,単重表!$C$6:'単重表'!$F$2502,4,FALSE))</f>
        <v/>
      </c>
      <c r="AK1374" s="141" t="e">
        <f t="shared" si="132"/>
        <v>#VALUE!</v>
      </c>
      <c r="AL1374" s="40">
        <v>2</v>
      </c>
      <c r="AM1374" s="190" t="e">
        <f t="shared" si="133"/>
        <v>#VALUE!</v>
      </c>
      <c r="AO1374" s="191">
        <f t="shared" si="134"/>
        <v>0</v>
      </c>
      <c r="AP1374" s="182"/>
      <c r="AQ1374" s="183" t="str">
        <f t="shared" si="135"/>
        <v/>
      </c>
      <c r="AR1374" s="182"/>
      <c r="AS1374" s="184" t="str">
        <f t="shared" si="136"/>
        <v/>
      </c>
      <c r="AT1374" s="182"/>
      <c r="AU1374" s="276"/>
      <c r="AV1374" s="185"/>
      <c r="AW1374" s="185"/>
      <c r="AX1374" s="185"/>
      <c r="AY1374" s="185"/>
      <c r="AZ1374" s="185"/>
      <c r="BA1374" s="186"/>
      <c r="BB1374" s="80"/>
      <c r="BC1374" s="185"/>
      <c r="BD1374" s="185"/>
      <c r="BE1374" s="185"/>
      <c r="BF1374" s="185"/>
      <c r="BG1374" s="187"/>
      <c r="BH1374" s="278"/>
      <c r="BI1374" s="188"/>
      <c r="BJ1374" s="276"/>
      <c r="BL1374" s="40"/>
      <c r="BM1374" s="40"/>
      <c r="BN1374" s="40"/>
      <c r="BO1374" s="40"/>
      <c r="BP1374" s="40"/>
      <c r="BQ1374" s="40"/>
      <c r="BR1374" s="40"/>
      <c r="BS1374" s="40"/>
      <c r="BT1374" s="40"/>
      <c r="BU1374" s="40"/>
      <c r="BV1374" s="40"/>
      <c r="BW1374" s="40"/>
      <c r="BX1374" s="40"/>
      <c r="BY1374" s="40"/>
      <c r="BZ1374" s="40"/>
      <c r="CA1374" s="40"/>
      <c r="CB1374" s="40"/>
      <c r="CC1374" s="40"/>
      <c r="CD1374" s="40"/>
      <c r="CE1374" s="40"/>
      <c r="CF1374" s="40"/>
      <c r="CG1374" s="40"/>
      <c r="CH1374" s="40"/>
      <c r="CI1374" s="40"/>
      <c r="CJ1374" s="40"/>
      <c r="CK1374" s="40"/>
      <c r="CL1374" s="40"/>
      <c r="CM1374" s="40"/>
      <c r="CN1374" s="40"/>
      <c r="CO1374" s="40">
        <f t="shared" si="137"/>
        <v>0</v>
      </c>
    </row>
    <row r="1375" spans="1:93" ht="22.5" hidden="1" customHeight="1">
      <c r="A1375" s="277"/>
      <c r="B1375" s="275"/>
      <c r="C1375" s="75"/>
      <c r="D1375" s="78"/>
      <c r="E1375" s="75"/>
      <c r="F1375" s="80"/>
      <c r="G1375" s="78"/>
      <c r="H1375" s="70"/>
      <c r="I1375" s="81"/>
      <c r="J1375" s="71" t="str">
        <f>IF(H1375="","",VLOOKUP(H1375,単重表!$C$6:'単重表'!$F$2502,2,FALSE))</f>
        <v/>
      </c>
      <c r="K1375" s="232"/>
      <c r="L1375" s="101">
        <f t="shared" si="139"/>
        <v>1</v>
      </c>
      <c r="M1375" s="46"/>
      <c r="N1375" s="101">
        <f t="shared" si="140"/>
        <v>1</v>
      </c>
      <c r="O1375" s="49"/>
      <c r="P1375" s="47" t="str">
        <f>IF(H1375="","",VLOOKUP(H1375,単重表!$C$6:'単重表'!$F$2502,3,FALSE))</f>
        <v/>
      </c>
      <c r="Q1375" s="47"/>
      <c r="R1375" s="56" t="e">
        <f t="shared" si="141"/>
        <v>#VALUE!</v>
      </c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275"/>
      <c r="AF1375" s="275"/>
      <c r="AG1375" s="40"/>
      <c r="AH1375" s="40"/>
      <c r="AI1375" s="40"/>
      <c r="AJ1375" s="58" t="str">
        <f>IF(H1375="","",VLOOKUP(H1375,単重表!$C$6:'単重表'!$F$2502,4,FALSE))</f>
        <v/>
      </c>
      <c r="AK1375" s="141" t="e">
        <f t="shared" si="132"/>
        <v>#VALUE!</v>
      </c>
      <c r="AL1375" s="40">
        <v>2</v>
      </c>
      <c r="AM1375" s="190" t="e">
        <f t="shared" si="133"/>
        <v>#VALUE!</v>
      </c>
      <c r="AO1375" s="191">
        <f t="shared" si="134"/>
        <v>0</v>
      </c>
      <c r="AP1375" s="182"/>
      <c r="AQ1375" s="183" t="str">
        <f t="shared" si="135"/>
        <v/>
      </c>
      <c r="AR1375" s="182"/>
      <c r="AS1375" s="184" t="str">
        <f t="shared" si="136"/>
        <v/>
      </c>
      <c r="AT1375" s="182"/>
      <c r="AU1375" s="276"/>
      <c r="AV1375" s="185"/>
      <c r="AW1375" s="185"/>
      <c r="AX1375" s="185"/>
      <c r="AY1375" s="185"/>
      <c r="AZ1375" s="185"/>
      <c r="BA1375" s="186"/>
      <c r="BB1375" s="80"/>
      <c r="BC1375" s="185"/>
      <c r="BD1375" s="185"/>
      <c r="BE1375" s="185"/>
      <c r="BF1375" s="185"/>
      <c r="BG1375" s="187"/>
      <c r="BH1375" s="278"/>
      <c r="BI1375" s="188"/>
      <c r="BJ1375" s="276"/>
      <c r="BL1375" s="40"/>
      <c r="BM1375" s="40"/>
      <c r="BN1375" s="40"/>
      <c r="BO1375" s="40"/>
      <c r="BP1375" s="40"/>
      <c r="BQ1375" s="40"/>
      <c r="BR1375" s="40"/>
      <c r="BS1375" s="40"/>
      <c r="BT1375" s="40"/>
      <c r="BU1375" s="40"/>
      <c r="BV1375" s="40"/>
      <c r="BW1375" s="40"/>
      <c r="BX1375" s="40"/>
      <c r="BY1375" s="40"/>
      <c r="BZ1375" s="40"/>
      <c r="CA1375" s="40"/>
      <c r="CB1375" s="40"/>
      <c r="CC1375" s="40"/>
      <c r="CD1375" s="40"/>
      <c r="CE1375" s="40"/>
      <c r="CF1375" s="40"/>
      <c r="CG1375" s="40"/>
      <c r="CH1375" s="40"/>
      <c r="CI1375" s="40"/>
      <c r="CJ1375" s="40"/>
      <c r="CK1375" s="40"/>
      <c r="CL1375" s="40"/>
      <c r="CM1375" s="40"/>
      <c r="CN1375" s="40"/>
      <c r="CO1375" s="40">
        <f t="shared" si="137"/>
        <v>0</v>
      </c>
    </row>
    <row r="1376" spans="1:93" ht="22.5" hidden="1" customHeight="1">
      <c r="A1376" s="277"/>
      <c r="B1376" s="275"/>
      <c r="C1376" s="75"/>
      <c r="D1376" s="78"/>
      <c r="E1376" s="75"/>
      <c r="F1376" s="80"/>
      <c r="G1376" s="78"/>
      <c r="H1376" s="70"/>
      <c r="I1376" s="81"/>
      <c r="J1376" s="71" t="str">
        <f>IF(H1376="","",VLOOKUP(H1376,単重表!$C$6:'単重表'!$F$2502,2,FALSE))</f>
        <v/>
      </c>
      <c r="K1376" s="232"/>
      <c r="L1376" s="101">
        <f t="shared" si="139"/>
        <v>1</v>
      </c>
      <c r="M1376" s="46"/>
      <c r="N1376" s="101">
        <f t="shared" si="140"/>
        <v>1</v>
      </c>
      <c r="O1376" s="49"/>
      <c r="P1376" s="47" t="str">
        <f>IF(H1376="","",VLOOKUP(H1376,単重表!$C$6:'単重表'!$F$2502,3,FALSE))</f>
        <v/>
      </c>
      <c r="Q1376" s="47"/>
      <c r="R1376" s="56" t="e">
        <f t="shared" si="141"/>
        <v>#VALUE!</v>
      </c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275"/>
      <c r="AF1376" s="275"/>
      <c r="AG1376" s="40"/>
      <c r="AH1376" s="40"/>
      <c r="AI1376" s="40"/>
      <c r="AJ1376" s="58" t="str">
        <f>IF(H1376="","",VLOOKUP(H1376,単重表!$C$6:'単重表'!$F$2502,4,FALSE))</f>
        <v/>
      </c>
      <c r="AK1376" s="141" t="e">
        <f t="shared" si="132"/>
        <v>#VALUE!</v>
      </c>
      <c r="AL1376" s="40">
        <v>2</v>
      </c>
      <c r="AM1376" s="190" t="e">
        <f t="shared" si="133"/>
        <v>#VALUE!</v>
      </c>
      <c r="AO1376" s="191">
        <f t="shared" si="134"/>
        <v>0</v>
      </c>
      <c r="AP1376" s="182"/>
      <c r="AQ1376" s="183" t="str">
        <f t="shared" si="135"/>
        <v/>
      </c>
      <c r="AR1376" s="182"/>
      <c r="AS1376" s="184" t="str">
        <f t="shared" si="136"/>
        <v/>
      </c>
      <c r="AT1376" s="182"/>
      <c r="AU1376" s="276"/>
      <c r="AV1376" s="185"/>
      <c r="AW1376" s="185"/>
      <c r="AX1376" s="185"/>
      <c r="AY1376" s="185"/>
      <c r="AZ1376" s="185"/>
      <c r="BA1376" s="186"/>
      <c r="BB1376" s="80"/>
      <c r="BC1376" s="185"/>
      <c r="BD1376" s="185"/>
      <c r="BE1376" s="185"/>
      <c r="BF1376" s="185"/>
      <c r="BG1376" s="187"/>
      <c r="BH1376" s="278"/>
      <c r="BI1376" s="188"/>
      <c r="BJ1376" s="276"/>
      <c r="BL1376" s="40"/>
      <c r="BM1376" s="40"/>
      <c r="BN1376" s="40"/>
      <c r="BO1376" s="40"/>
      <c r="BP1376" s="40"/>
      <c r="BQ1376" s="40"/>
      <c r="BR1376" s="40"/>
      <c r="BS1376" s="40"/>
      <c r="BT1376" s="40"/>
      <c r="BU1376" s="40"/>
      <c r="BV1376" s="40"/>
      <c r="BW1376" s="40"/>
      <c r="BX1376" s="40"/>
      <c r="BY1376" s="40"/>
      <c r="BZ1376" s="40"/>
      <c r="CA1376" s="40"/>
      <c r="CB1376" s="40"/>
      <c r="CC1376" s="40"/>
      <c r="CD1376" s="40"/>
      <c r="CE1376" s="40"/>
      <c r="CF1376" s="40"/>
      <c r="CG1376" s="40"/>
      <c r="CH1376" s="40"/>
      <c r="CI1376" s="40"/>
      <c r="CJ1376" s="40"/>
      <c r="CK1376" s="40"/>
      <c r="CL1376" s="40"/>
      <c r="CM1376" s="40"/>
      <c r="CN1376" s="40"/>
      <c r="CO1376" s="40">
        <f t="shared" si="137"/>
        <v>0</v>
      </c>
    </row>
    <row r="1377" spans="1:93" ht="22.5" hidden="1" customHeight="1">
      <c r="A1377" s="277"/>
      <c r="B1377" s="275"/>
      <c r="C1377" s="75"/>
      <c r="D1377" s="78"/>
      <c r="E1377" s="75"/>
      <c r="F1377" s="80"/>
      <c r="G1377" s="78"/>
      <c r="H1377" s="70"/>
      <c r="I1377" s="81"/>
      <c r="J1377" s="71" t="str">
        <f>IF(H1377="","",VLOOKUP(H1377,単重表!$C$6:'単重表'!$F$2502,2,FALSE))</f>
        <v/>
      </c>
      <c r="K1377" s="232"/>
      <c r="L1377" s="101">
        <f t="shared" si="139"/>
        <v>1</v>
      </c>
      <c r="M1377" s="46"/>
      <c r="N1377" s="101">
        <f t="shared" si="140"/>
        <v>1</v>
      </c>
      <c r="O1377" s="49"/>
      <c r="P1377" s="47" t="str">
        <f>IF(H1377="","",VLOOKUP(H1377,単重表!$C$6:'単重表'!$F$2502,3,FALSE))</f>
        <v/>
      </c>
      <c r="Q1377" s="47"/>
      <c r="R1377" s="56" t="e">
        <f t="shared" si="141"/>
        <v>#VALUE!</v>
      </c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275"/>
      <c r="AF1377" s="275"/>
      <c r="AG1377" s="40"/>
      <c r="AH1377" s="40"/>
      <c r="AI1377" s="40"/>
      <c r="AJ1377" s="58" t="str">
        <f>IF(H1377="","",VLOOKUP(H1377,単重表!$C$6:'単重表'!$F$2502,4,FALSE))</f>
        <v/>
      </c>
      <c r="AK1377" s="141" t="e">
        <f t="shared" si="132"/>
        <v>#VALUE!</v>
      </c>
      <c r="AL1377" s="40">
        <v>2</v>
      </c>
      <c r="AM1377" s="190" t="e">
        <f t="shared" si="133"/>
        <v>#VALUE!</v>
      </c>
      <c r="AO1377" s="191">
        <f t="shared" si="134"/>
        <v>0</v>
      </c>
      <c r="AP1377" s="182"/>
      <c r="AQ1377" s="183" t="str">
        <f t="shared" si="135"/>
        <v/>
      </c>
      <c r="AR1377" s="182"/>
      <c r="AS1377" s="184" t="str">
        <f t="shared" si="136"/>
        <v/>
      </c>
      <c r="AT1377" s="182"/>
      <c r="AU1377" s="276"/>
      <c r="AV1377" s="185"/>
      <c r="AW1377" s="185"/>
      <c r="AX1377" s="185"/>
      <c r="AY1377" s="185"/>
      <c r="AZ1377" s="185"/>
      <c r="BA1377" s="186"/>
      <c r="BB1377" s="80"/>
      <c r="BC1377" s="185"/>
      <c r="BD1377" s="185"/>
      <c r="BE1377" s="185"/>
      <c r="BF1377" s="185"/>
      <c r="BG1377" s="187"/>
      <c r="BH1377" s="278"/>
      <c r="BI1377" s="188"/>
      <c r="BJ1377" s="276"/>
      <c r="BL1377" s="40"/>
      <c r="BM1377" s="40"/>
      <c r="BN1377" s="40"/>
      <c r="BO1377" s="40"/>
      <c r="BP1377" s="40"/>
      <c r="BQ1377" s="40"/>
      <c r="BR1377" s="40"/>
      <c r="BS1377" s="40"/>
      <c r="BT1377" s="40"/>
      <c r="BU1377" s="40"/>
      <c r="BV1377" s="40"/>
      <c r="BW1377" s="40"/>
      <c r="BX1377" s="40"/>
      <c r="BY1377" s="40"/>
      <c r="BZ1377" s="40"/>
      <c r="CA1377" s="40"/>
      <c r="CB1377" s="40"/>
      <c r="CC1377" s="40"/>
      <c r="CD1377" s="40"/>
      <c r="CE1377" s="40"/>
      <c r="CF1377" s="40"/>
      <c r="CG1377" s="40"/>
      <c r="CH1377" s="40"/>
      <c r="CI1377" s="40"/>
      <c r="CJ1377" s="40"/>
      <c r="CK1377" s="40"/>
      <c r="CL1377" s="40"/>
      <c r="CM1377" s="40"/>
      <c r="CN1377" s="40"/>
      <c r="CO1377" s="40">
        <f t="shared" si="137"/>
        <v>0</v>
      </c>
    </row>
    <row r="1378" spans="1:93" ht="22.5" hidden="1" customHeight="1">
      <c r="A1378" s="277"/>
      <c r="B1378" s="275"/>
      <c r="C1378" s="75"/>
      <c r="D1378" s="78"/>
      <c r="E1378" s="75"/>
      <c r="F1378" s="80"/>
      <c r="G1378" s="78"/>
      <c r="H1378" s="70"/>
      <c r="I1378" s="81"/>
      <c r="J1378" s="71" t="str">
        <f>IF(H1378="","",VLOOKUP(H1378,単重表!$C$6:'単重表'!$F$2502,2,FALSE))</f>
        <v/>
      </c>
      <c r="K1378" s="232"/>
      <c r="L1378" s="101">
        <f t="shared" si="139"/>
        <v>1</v>
      </c>
      <c r="M1378" s="46"/>
      <c r="N1378" s="101">
        <f t="shared" si="140"/>
        <v>1</v>
      </c>
      <c r="O1378" s="49"/>
      <c r="P1378" s="47" t="str">
        <f>IF(H1378="","",VLOOKUP(H1378,単重表!$C$6:'単重表'!$F$2502,3,FALSE))</f>
        <v/>
      </c>
      <c r="Q1378" s="47"/>
      <c r="R1378" s="56" t="e">
        <f t="shared" si="141"/>
        <v>#VALUE!</v>
      </c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275"/>
      <c r="AF1378" s="275"/>
      <c r="AG1378" s="40"/>
      <c r="AH1378" s="40"/>
      <c r="AI1378" s="40"/>
      <c r="AJ1378" s="58" t="str">
        <f>IF(H1378="","",VLOOKUP(H1378,単重表!$C$6:'単重表'!$F$2502,4,FALSE))</f>
        <v/>
      </c>
      <c r="AK1378" s="141" t="e">
        <f t="shared" si="132"/>
        <v>#VALUE!</v>
      </c>
      <c r="AL1378" s="40">
        <v>2</v>
      </c>
      <c r="AM1378" s="190" t="e">
        <f t="shared" si="133"/>
        <v>#VALUE!</v>
      </c>
      <c r="AO1378" s="191">
        <f t="shared" si="134"/>
        <v>0</v>
      </c>
      <c r="AP1378" s="182"/>
      <c r="AQ1378" s="183" t="str">
        <f t="shared" si="135"/>
        <v/>
      </c>
      <c r="AR1378" s="182"/>
      <c r="AS1378" s="184" t="str">
        <f t="shared" si="136"/>
        <v/>
      </c>
      <c r="AT1378" s="182"/>
      <c r="AU1378" s="276"/>
      <c r="AV1378" s="185"/>
      <c r="AW1378" s="185"/>
      <c r="AX1378" s="185"/>
      <c r="AY1378" s="185"/>
      <c r="AZ1378" s="185"/>
      <c r="BA1378" s="186"/>
      <c r="BB1378" s="80"/>
      <c r="BC1378" s="185"/>
      <c r="BD1378" s="185"/>
      <c r="BE1378" s="185"/>
      <c r="BF1378" s="185"/>
      <c r="BG1378" s="187"/>
      <c r="BH1378" s="278"/>
      <c r="BI1378" s="188"/>
      <c r="BJ1378" s="276"/>
      <c r="BL1378" s="40"/>
      <c r="BM1378" s="40"/>
      <c r="BN1378" s="40"/>
      <c r="BO1378" s="40"/>
      <c r="BP1378" s="40"/>
      <c r="BQ1378" s="40"/>
      <c r="BR1378" s="40"/>
      <c r="BS1378" s="40"/>
      <c r="BT1378" s="40"/>
      <c r="BU1378" s="40"/>
      <c r="BV1378" s="40"/>
      <c r="BW1378" s="40"/>
      <c r="BX1378" s="40"/>
      <c r="BY1378" s="40"/>
      <c r="BZ1378" s="40"/>
      <c r="CA1378" s="40"/>
      <c r="CB1378" s="40"/>
      <c r="CC1378" s="40"/>
      <c r="CD1378" s="40"/>
      <c r="CE1378" s="40"/>
      <c r="CF1378" s="40"/>
      <c r="CG1378" s="40"/>
      <c r="CH1378" s="40"/>
      <c r="CI1378" s="40"/>
      <c r="CJ1378" s="40"/>
      <c r="CK1378" s="40"/>
      <c r="CL1378" s="40"/>
      <c r="CM1378" s="40"/>
      <c r="CN1378" s="40"/>
      <c r="CO1378" s="40">
        <f t="shared" si="137"/>
        <v>0</v>
      </c>
    </row>
    <row r="1379" spans="1:93" ht="22.5" hidden="1" customHeight="1">
      <c r="A1379" s="277"/>
      <c r="B1379" s="275"/>
      <c r="C1379" s="75"/>
      <c r="D1379" s="78"/>
      <c r="E1379" s="75"/>
      <c r="F1379" s="80"/>
      <c r="G1379" s="78"/>
      <c r="H1379" s="70"/>
      <c r="I1379" s="81"/>
      <c r="J1379" s="71" t="str">
        <f>IF(H1379="","",VLOOKUP(H1379,単重表!$C$6:'単重表'!$F$2502,2,FALSE))</f>
        <v/>
      </c>
      <c r="K1379" s="232"/>
      <c r="L1379" s="101">
        <f t="shared" si="139"/>
        <v>1</v>
      </c>
      <c r="M1379" s="46"/>
      <c r="N1379" s="101">
        <f t="shared" si="140"/>
        <v>1</v>
      </c>
      <c r="O1379" s="49"/>
      <c r="P1379" s="47" t="str">
        <f>IF(H1379="","",VLOOKUP(H1379,単重表!$C$6:'単重表'!$F$2502,3,FALSE))</f>
        <v/>
      </c>
      <c r="Q1379" s="47"/>
      <c r="R1379" s="56" t="e">
        <f t="shared" si="141"/>
        <v>#VALUE!</v>
      </c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275"/>
      <c r="AF1379" s="275"/>
      <c r="AG1379" s="40"/>
      <c r="AH1379" s="40"/>
      <c r="AI1379" s="40"/>
      <c r="AJ1379" s="58" t="str">
        <f>IF(H1379="","",VLOOKUP(H1379,単重表!$C$6:'単重表'!$F$2502,4,FALSE))</f>
        <v/>
      </c>
      <c r="AK1379" s="141" t="e">
        <f t="shared" si="132"/>
        <v>#VALUE!</v>
      </c>
      <c r="AL1379" s="40">
        <v>2</v>
      </c>
      <c r="AM1379" s="190" t="e">
        <f t="shared" si="133"/>
        <v>#VALUE!</v>
      </c>
      <c r="AO1379" s="191">
        <f t="shared" si="134"/>
        <v>0</v>
      </c>
      <c r="AP1379" s="182"/>
      <c r="AQ1379" s="183" t="str">
        <f t="shared" si="135"/>
        <v/>
      </c>
      <c r="AR1379" s="182"/>
      <c r="AS1379" s="184" t="str">
        <f t="shared" si="136"/>
        <v/>
      </c>
      <c r="AT1379" s="182"/>
      <c r="AU1379" s="276"/>
      <c r="AV1379" s="185"/>
      <c r="AW1379" s="185"/>
      <c r="AX1379" s="185"/>
      <c r="AY1379" s="185"/>
      <c r="AZ1379" s="185"/>
      <c r="BA1379" s="186"/>
      <c r="BB1379" s="80"/>
      <c r="BC1379" s="185"/>
      <c r="BD1379" s="185"/>
      <c r="BE1379" s="185"/>
      <c r="BF1379" s="185"/>
      <c r="BG1379" s="187"/>
      <c r="BH1379" s="278"/>
      <c r="BI1379" s="188"/>
      <c r="BJ1379" s="276"/>
      <c r="BL1379" s="40"/>
      <c r="BM1379" s="40"/>
      <c r="BN1379" s="40"/>
      <c r="BO1379" s="40"/>
      <c r="BP1379" s="40"/>
      <c r="BQ1379" s="40"/>
      <c r="BR1379" s="40"/>
      <c r="BS1379" s="40"/>
      <c r="BT1379" s="40"/>
      <c r="BU1379" s="40"/>
      <c r="BV1379" s="40"/>
      <c r="BW1379" s="40"/>
      <c r="BX1379" s="40"/>
      <c r="BY1379" s="40"/>
      <c r="BZ1379" s="40"/>
      <c r="CA1379" s="40"/>
      <c r="CB1379" s="40"/>
      <c r="CC1379" s="40"/>
      <c r="CD1379" s="40"/>
      <c r="CE1379" s="40"/>
      <c r="CF1379" s="40"/>
      <c r="CG1379" s="40"/>
      <c r="CH1379" s="40"/>
      <c r="CI1379" s="40"/>
      <c r="CJ1379" s="40"/>
      <c r="CK1379" s="40"/>
      <c r="CL1379" s="40"/>
      <c r="CM1379" s="40"/>
      <c r="CN1379" s="40"/>
      <c r="CO1379" s="40">
        <f t="shared" si="137"/>
        <v>0</v>
      </c>
    </row>
    <row r="1380" spans="1:93" ht="22.5" hidden="1" customHeight="1">
      <c r="A1380" s="277"/>
      <c r="B1380" s="275"/>
      <c r="C1380" s="75"/>
      <c r="D1380" s="78"/>
      <c r="E1380" s="75"/>
      <c r="F1380" s="80"/>
      <c r="G1380" s="78"/>
      <c r="H1380" s="70"/>
      <c r="I1380" s="81"/>
      <c r="J1380" s="71" t="str">
        <f>IF(H1380="","",VLOOKUP(H1380,単重表!$C$6:'単重表'!$F$2502,2,FALSE))</f>
        <v/>
      </c>
      <c r="K1380" s="232"/>
      <c r="L1380" s="101">
        <f t="shared" si="139"/>
        <v>1</v>
      </c>
      <c r="M1380" s="46"/>
      <c r="N1380" s="101">
        <f t="shared" si="140"/>
        <v>1</v>
      </c>
      <c r="O1380" s="49"/>
      <c r="P1380" s="47" t="str">
        <f>IF(H1380="","",VLOOKUP(H1380,単重表!$C$6:'単重表'!$F$2502,3,FALSE))</f>
        <v/>
      </c>
      <c r="Q1380" s="47"/>
      <c r="R1380" s="56" t="e">
        <f t="shared" si="141"/>
        <v>#VALUE!</v>
      </c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275"/>
      <c r="AF1380" s="275"/>
      <c r="AG1380" s="40"/>
      <c r="AH1380" s="40"/>
      <c r="AI1380" s="40"/>
      <c r="AJ1380" s="58" t="str">
        <f>IF(H1380="","",VLOOKUP(H1380,単重表!$C$6:'単重表'!$F$2502,4,FALSE))</f>
        <v/>
      </c>
      <c r="AK1380" s="141" t="e">
        <f t="shared" si="132"/>
        <v>#VALUE!</v>
      </c>
      <c r="AL1380" s="40">
        <v>2</v>
      </c>
      <c r="AM1380" s="190" t="e">
        <f t="shared" si="133"/>
        <v>#VALUE!</v>
      </c>
      <c r="AO1380" s="191">
        <f t="shared" si="134"/>
        <v>0</v>
      </c>
      <c r="AP1380" s="182"/>
      <c r="AQ1380" s="183" t="str">
        <f t="shared" si="135"/>
        <v/>
      </c>
      <c r="AR1380" s="182"/>
      <c r="AS1380" s="184" t="str">
        <f t="shared" si="136"/>
        <v/>
      </c>
      <c r="AT1380" s="182"/>
      <c r="AU1380" s="276"/>
      <c r="AV1380" s="185"/>
      <c r="AW1380" s="185"/>
      <c r="AX1380" s="185"/>
      <c r="AY1380" s="185"/>
      <c r="AZ1380" s="185"/>
      <c r="BA1380" s="186"/>
      <c r="BB1380" s="80"/>
      <c r="BC1380" s="185"/>
      <c r="BD1380" s="185"/>
      <c r="BE1380" s="185"/>
      <c r="BF1380" s="185"/>
      <c r="BG1380" s="187"/>
      <c r="BH1380" s="278"/>
      <c r="BI1380" s="188"/>
      <c r="BJ1380" s="276"/>
      <c r="BL1380" s="40"/>
      <c r="BM1380" s="40"/>
      <c r="BN1380" s="40"/>
      <c r="BO1380" s="40"/>
      <c r="BP1380" s="40"/>
      <c r="BQ1380" s="40"/>
      <c r="BR1380" s="40"/>
      <c r="BS1380" s="40"/>
      <c r="BT1380" s="40"/>
      <c r="BU1380" s="40"/>
      <c r="BV1380" s="40"/>
      <c r="BW1380" s="40"/>
      <c r="BX1380" s="40"/>
      <c r="BY1380" s="40"/>
      <c r="BZ1380" s="40"/>
      <c r="CA1380" s="40"/>
      <c r="CB1380" s="40"/>
      <c r="CC1380" s="40"/>
      <c r="CD1380" s="40"/>
      <c r="CE1380" s="40"/>
      <c r="CF1380" s="40"/>
      <c r="CG1380" s="40"/>
      <c r="CH1380" s="40"/>
      <c r="CI1380" s="40"/>
      <c r="CJ1380" s="40"/>
      <c r="CK1380" s="40"/>
      <c r="CL1380" s="40"/>
      <c r="CM1380" s="40"/>
      <c r="CN1380" s="40"/>
      <c r="CO1380" s="40">
        <f t="shared" si="137"/>
        <v>0</v>
      </c>
    </row>
    <row r="1381" spans="1:93" ht="22.5" hidden="1" customHeight="1">
      <c r="A1381" s="277"/>
      <c r="B1381" s="275"/>
      <c r="C1381" s="75"/>
      <c r="D1381" s="78"/>
      <c r="E1381" s="75"/>
      <c r="F1381" s="80"/>
      <c r="G1381" s="78"/>
      <c r="H1381" s="70"/>
      <c r="I1381" s="81"/>
      <c r="J1381" s="71" t="str">
        <f>IF(H1381="","",VLOOKUP(H1381,単重表!$C$6:'単重表'!$F$2502,2,FALSE))</f>
        <v/>
      </c>
      <c r="K1381" s="232"/>
      <c r="L1381" s="101">
        <f t="shared" si="139"/>
        <v>1</v>
      </c>
      <c r="M1381" s="46"/>
      <c r="N1381" s="101">
        <f t="shared" si="140"/>
        <v>1</v>
      </c>
      <c r="O1381" s="49"/>
      <c r="P1381" s="47" t="str">
        <f>IF(H1381="","",VLOOKUP(H1381,単重表!$C$6:'単重表'!$F$2502,3,FALSE))</f>
        <v/>
      </c>
      <c r="Q1381" s="47"/>
      <c r="R1381" s="56" t="e">
        <f t="shared" si="141"/>
        <v>#VALUE!</v>
      </c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275"/>
      <c r="AF1381" s="275"/>
      <c r="AG1381" s="40"/>
      <c r="AH1381" s="40"/>
      <c r="AI1381" s="40"/>
      <c r="AJ1381" s="58" t="str">
        <f>IF(H1381="","",VLOOKUP(H1381,単重表!$C$6:'単重表'!$F$2502,4,FALSE))</f>
        <v/>
      </c>
      <c r="AK1381" s="141" t="e">
        <f t="shared" si="132"/>
        <v>#VALUE!</v>
      </c>
      <c r="AL1381" s="40">
        <v>2</v>
      </c>
      <c r="AM1381" s="190" t="e">
        <f t="shared" si="133"/>
        <v>#VALUE!</v>
      </c>
      <c r="AO1381" s="191">
        <f t="shared" si="134"/>
        <v>0</v>
      </c>
      <c r="AP1381" s="182"/>
      <c r="AQ1381" s="183" t="str">
        <f t="shared" si="135"/>
        <v/>
      </c>
      <c r="AR1381" s="182"/>
      <c r="AS1381" s="184" t="str">
        <f t="shared" si="136"/>
        <v/>
      </c>
      <c r="AT1381" s="182"/>
      <c r="AU1381" s="276"/>
      <c r="AV1381" s="185"/>
      <c r="AW1381" s="185"/>
      <c r="AX1381" s="185"/>
      <c r="AY1381" s="185"/>
      <c r="AZ1381" s="185"/>
      <c r="BA1381" s="186"/>
      <c r="BB1381" s="80"/>
      <c r="BC1381" s="185"/>
      <c r="BD1381" s="185"/>
      <c r="BE1381" s="185"/>
      <c r="BF1381" s="185"/>
      <c r="BG1381" s="187"/>
      <c r="BH1381" s="278"/>
      <c r="BI1381" s="188"/>
      <c r="BJ1381" s="276"/>
      <c r="BL1381" s="40"/>
      <c r="BM1381" s="40"/>
      <c r="BN1381" s="40"/>
      <c r="BO1381" s="40"/>
      <c r="BP1381" s="40"/>
      <c r="BQ1381" s="40"/>
      <c r="BR1381" s="40"/>
      <c r="BS1381" s="40"/>
      <c r="BT1381" s="40"/>
      <c r="BU1381" s="40"/>
      <c r="BV1381" s="40"/>
      <c r="BW1381" s="40"/>
      <c r="BX1381" s="40"/>
      <c r="BY1381" s="40"/>
      <c r="BZ1381" s="40"/>
      <c r="CA1381" s="40"/>
      <c r="CB1381" s="40"/>
      <c r="CC1381" s="40"/>
      <c r="CD1381" s="40"/>
      <c r="CE1381" s="40"/>
      <c r="CF1381" s="40"/>
      <c r="CG1381" s="40"/>
      <c r="CH1381" s="40"/>
      <c r="CI1381" s="40"/>
      <c r="CJ1381" s="40"/>
      <c r="CK1381" s="40"/>
      <c r="CL1381" s="40"/>
      <c r="CM1381" s="40"/>
      <c r="CN1381" s="40"/>
      <c r="CO1381" s="40">
        <f t="shared" si="137"/>
        <v>0</v>
      </c>
    </row>
    <row r="1382" spans="1:93" ht="22.5" hidden="1" customHeight="1">
      <c r="A1382" s="277"/>
      <c r="B1382" s="275"/>
      <c r="C1382" s="75"/>
      <c r="D1382" s="78"/>
      <c r="E1382" s="75"/>
      <c r="F1382" s="80"/>
      <c r="G1382" s="78"/>
      <c r="H1382" s="70"/>
      <c r="I1382" s="81"/>
      <c r="J1382" s="71" t="str">
        <f>IF(H1382="","",VLOOKUP(H1382,単重表!$C$6:'単重表'!$F$2502,2,FALSE))</f>
        <v/>
      </c>
      <c r="K1382" s="232"/>
      <c r="L1382" s="101">
        <f t="shared" si="139"/>
        <v>1</v>
      </c>
      <c r="M1382" s="46"/>
      <c r="N1382" s="101">
        <f t="shared" si="140"/>
        <v>1</v>
      </c>
      <c r="O1382" s="49"/>
      <c r="P1382" s="47" t="str">
        <f>IF(H1382="","",VLOOKUP(H1382,単重表!$C$6:'単重表'!$F$2502,3,FALSE))</f>
        <v/>
      </c>
      <c r="Q1382" s="47"/>
      <c r="R1382" s="56" t="e">
        <f t="shared" si="141"/>
        <v>#VALUE!</v>
      </c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275"/>
      <c r="AF1382" s="275"/>
      <c r="AG1382" s="40"/>
      <c r="AH1382" s="40"/>
      <c r="AI1382" s="40"/>
      <c r="AJ1382" s="58" t="str">
        <f>IF(H1382="","",VLOOKUP(H1382,単重表!$C$6:'単重表'!$F$2502,4,FALSE))</f>
        <v/>
      </c>
      <c r="AK1382" s="141" t="e">
        <f t="shared" si="132"/>
        <v>#VALUE!</v>
      </c>
      <c r="AL1382" s="40">
        <v>2</v>
      </c>
      <c r="AM1382" s="190" t="e">
        <f t="shared" si="133"/>
        <v>#VALUE!</v>
      </c>
      <c r="AO1382" s="191">
        <f t="shared" si="134"/>
        <v>0</v>
      </c>
      <c r="AP1382" s="182"/>
      <c r="AQ1382" s="183" t="str">
        <f t="shared" si="135"/>
        <v/>
      </c>
      <c r="AR1382" s="182"/>
      <c r="AS1382" s="184" t="str">
        <f t="shared" si="136"/>
        <v/>
      </c>
      <c r="AT1382" s="182"/>
      <c r="AU1382" s="276"/>
      <c r="AV1382" s="185"/>
      <c r="AW1382" s="185"/>
      <c r="AX1382" s="185"/>
      <c r="AY1382" s="185"/>
      <c r="AZ1382" s="185"/>
      <c r="BA1382" s="186"/>
      <c r="BB1382" s="80"/>
      <c r="BC1382" s="185"/>
      <c r="BD1382" s="185"/>
      <c r="BE1382" s="185"/>
      <c r="BF1382" s="185"/>
      <c r="BG1382" s="187"/>
      <c r="BH1382" s="278"/>
      <c r="BI1382" s="188"/>
      <c r="BJ1382" s="276"/>
      <c r="BL1382" s="40"/>
      <c r="BM1382" s="40"/>
      <c r="BN1382" s="40"/>
      <c r="BO1382" s="40"/>
      <c r="BP1382" s="40"/>
      <c r="BQ1382" s="40"/>
      <c r="BR1382" s="40"/>
      <c r="BS1382" s="40"/>
      <c r="BT1382" s="40"/>
      <c r="BU1382" s="40"/>
      <c r="BV1382" s="40"/>
      <c r="BW1382" s="40"/>
      <c r="BX1382" s="40"/>
      <c r="BY1382" s="40"/>
      <c r="BZ1382" s="40"/>
      <c r="CA1382" s="40"/>
      <c r="CB1382" s="40"/>
      <c r="CC1382" s="40"/>
      <c r="CD1382" s="40"/>
      <c r="CE1382" s="40"/>
      <c r="CF1382" s="40"/>
      <c r="CG1382" s="40"/>
      <c r="CH1382" s="40"/>
      <c r="CI1382" s="40"/>
      <c r="CJ1382" s="40"/>
      <c r="CK1382" s="40"/>
      <c r="CL1382" s="40"/>
      <c r="CM1382" s="40"/>
      <c r="CN1382" s="40"/>
      <c r="CO1382" s="40">
        <f t="shared" si="137"/>
        <v>0</v>
      </c>
    </row>
    <row r="1383" spans="1:93" ht="22.5" hidden="1" customHeight="1">
      <c r="A1383" s="277"/>
      <c r="B1383" s="275"/>
      <c r="C1383" s="75"/>
      <c r="D1383" s="78"/>
      <c r="E1383" s="75"/>
      <c r="F1383" s="80"/>
      <c r="G1383" s="78"/>
      <c r="H1383" s="70"/>
      <c r="I1383" s="81"/>
      <c r="J1383" s="71" t="str">
        <f>IF(H1383="","",VLOOKUP(H1383,単重表!$C$6:'単重表'!$F$2502,2,FALSE))</f>
        <v/>
      </c>
      <c r="K1383" s="232"/>
      <c r="L1383" s="101">
        <f t="shared" si="139"/>
        <v>1</v>
      </c>
      <c r="M1383" s="46"/>
      <c r="N1383" s="101">
        <f t="shared" si="140"/>
        <v>1</v>
      </c>
      <c r="O1383" s="49"/>
      <c r="P1383" s="47" t="str">
        <f>IF(H1383="","",VLOOKUP(H1383,単重表!$C$6:'単重表'!$F$2502,3,FALSE))</f>
        <v/>
      </c>
      <c r="Q1383" s="47"/>
      <c r="R1383" s="56" t="e">
        <f t="shared" si="141"/>
        <v>#VALUE!</v>
      </c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275"/>
      <c r="AF1383" s="275"/>
      <c r="AG1383" s="40"/>
      <c r="AH1383" s="40"/>
      <c r="AI1383" s="40"/>
      <c r="AJ1383" s="58" t="str">
        <f>IF(H1383="","",VLOOKUP(H1383,単重表!$C$6:'単重表'!$F$2502,4,FALSE))</f>
        <v/>
      </c>
      <c r="AK1383" s="141" t="e">
        <f t="shared" si="132"/>
        <v>#VALUE!</v>
      </c>
      <c r="AL1383" s="40">
        <v>2</v>
      </c>
      <c r="AM1383" s="190" t="e">
        <f t="shared" si="133"/>
        <v>#VALUE!</v>
      </c>
      <c r="AO1383" s="191">
        <f t="shared" si="134"/>
        <v>0</v>
      </c>
      <c r="AP1383" s="182"/>
      <c r="AQ1383" s="183" t="str">
        <f t="shared" si="135"/>
        <v/>
      </c>
      <c r="AR1383" s="182"/>
      <c r="AS1383" s="184" t="str">
        <f t="shared" si="136"/>
        <v/>
      </c>
      <c r="AT1383" s="182"/>
      <c r="AU1383" s="276"/>
      <c r="AV1383" s="185"/>
      <c r="AW1383" s="185"/>
      <c r="AX1383" s="185"/>
      <c r="AY1383" s="185"/>
      <c r="AZ1383" s="185"/>
      <c r="BA1383" s="186"/>
      <c r="BB1383" s="80"/>
      <c r="BC1383" s="185"/>
      <c r="BD1383" s="185"/>
      <c r="BE1383" s="185"/>
      <c r="BF1383" s="185"/>
      <c r="BG1383" s="187"/>
      <c r="BH1383" s="278"/>
      <c r="BI1383" s="188"/>
      <c r="BJ1383" s="276"/>
      <c r="BL1383" s="40"/>
      <c r="BM1383" s="40"/>
      <c r="BN1383" s="40"/>
      <c r="BO1383" s="40"/>
      <c r="BP1383" s="40"/>
      <c r="BQ1383" s="40"/>
      <c r="BR1383" s="40"/>
      <c r="BS1383" s="40"/>
      <c r="BT1383" s="40"/>
      <c r="BU1383" s="40"/>
      <c r="BV1383" s="40"/>
      <c r="BW1383" s="40"/>
      <c r="BX1383" s="40"/>
      <c r="BY1383" s="40"/>
      <c r="BZ1383" s="40"/>
      <c r="CA1383" s="40"/>
      <c r="CB1383" s="40"/>
      <c r="CC1383" s="40"/>
      <c r="CD1383" s="40"/>
      <c r="CE1383" s="40"/>
      <c r="CF1383" s="40"/>
      <c r="CG1383" s="40"/>
      <c r="CH1383" s="40"/>
      <c r="CI1383" s="40"/>
      <c r="CJ1383" s="40"/>
      <c r="CK1383" s="40"/>
      <c r="CL1383" s="40"/>
      <c r="CM1383" s="40"/>
      <c r="CN1383" s="40"/>
      <c r="CO1383" s="40">
        <f t="shared" si="137"/>
        <v>0</v>
      </c>
    </row>
    <row r="1384" spans="1:93" ht="22.5" hidden="1" customHeight="1">
      <c r="A1384" s="277"/>
      <c r="B1384" s="275"/>
      <c r="C1384" s="75"/>
      <c r="D1384" s="78"/>
      <c r="E1384" s="75"/>
      <c r="F1384" s="80"/>
      <c r="G1384" s="78"/>
      <c r="H1384" s="70"/>
      <c r="I1384" s="81"/>
      <c r="J1384" s="71" t="str">
        <f>IF(H1384="","",VLOOKUP(H1384,単重表!$C$6:'単重表'!$F$2502,2,FALSE))</f>
        <v/>
      </c>
      <c r="K1384" s="232"/>
      <c r="L1384" s="101">
        <f t="shared" si="139"/>
        <v>1</v>
      </c>
      <c r="M1384" s="46"/>
      <c r="N1384" s="101">
        <f t="shared" si="140"/>
        <v>1</v>
      </c>
      <c r="O1384" s="49"/>
      <c r="P1384" s="47" t="str">
        <f>IF(H1384="","",VLOOKUP(H1384,単重表!$C$6:'単重表'!$F$2502,3,FALSE))</f>
        <v/>
      </c>
      <c r="Q1384" s="47"/>
      <c r="R1384" s="56" t="e">
        <f t="shared" si="141"/>
        <v>#VALUE!</v>
      </c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275"/>
      <c r="AF1384" s="275"/>
      <c r="AG1384" s="40"/>
      <c r="AH1384" s="40"/>
      <c r="AI1384" s="40"/>
      <c r="AJ1384" s="58" t="str">
        <f>IF(H1384="","",VLOOKUP(H1384,単重表!$C$6:'単重表'!$F$2502,4,FALSE))</f>
        <v/>
      </c>
      <c r="AK1384" s="141" t="e">
        <f t="shared" si="132"/>
        <v>#VALUE!</v>
      </c>
      <c r="AL1384" s="40">
        <v>2</v>
      </c>
      <c r="AM1384" s="190" t="e">
        <f t="shared" si="133"/>
        <v>#VALUE!</v>
      </c>
      <c r="AO1384" s="191">
        <f t="shared" si="134"/>
        <v>0</v>
      </c>
      <c r="AP1384" s="182"/>
      <c r="AQ1384" s="183" t="str">
        <f t="shared" si="135"/>
        <v/>
      </c>
      <c r="AR1384" s="182"/>
      <c r="AS1384" s="184" t="str">
        <f t="shared" si="136"/>
        <v/>
      </c>
      <c r="AT1384" s="182"/>
      <c r="AU1384" s="276"/>
      <c r="AV1384" s="185"/>
      <c r="AW1384" s="185"/>
      <c r="AX1384" s="185"/>
      <c r="AY1384" s="185"/>
      <c r="AZ1384" s="185"/>
      <c r="BA1384" s="186"/>
      <c r="BB1384" s="80"/>
      <c r="BC1384" s="185"/>
      <c r="BD1384" s="185"/>
      <c r="BE1384" s="185"/>
      <c r="BF1384" s="185"/>
      <c r="BG1384" s="187"/>
      <c r="BH1384" s="278"/>
      <c r="BI1384" s="188"/>
      <c r="BJ1384" s="276"/>
      <c r="BL1384" s="40"/>
      <c r="BM1384" s="40"/>
      <c r="BN1384" s="40"/>
      <c r="BO1384" s="40"/>
      <c r="BP1384" s="40"/>
      <c r="BQ1384" s="40"/>
      <c r="BR1384" s="40"/>
      <c r="BS1384" s="40"/>
      <c r="BT1384" s="40"/>
      <c r="BU1384" s="40"/>
      <c r="BV1384" s="40"/>
      <c r="BW1384" s="40"/>
      <c r="BX1384" s="40"/>
      <c r="BY1384" s="40"/>
      <c r="BZ1384" s="40"/>
      <c r="CA1384" s="40"/>
      <c r="CB1384" s="40"/>
      <c r="CC1384" s="40"/>
      <c r="CD1384" s="40"/>
      <c r="CE1384" s="40"/>
      <c r="CF1384" s="40"/>
      <c r="CG1384" s="40"/>
      <c r="CH1384" s="40"/>
      <c r="CI1384" s="40"/>
      <c r="CJ1384" s="40"/>
      <c r="CK1384" s="40"/>
      <c r="CL1384" s="40"/>
      <c r="CM1384" s="40"/>
      <c r="CN1384" s="40"/>
      <c r="CO1384" s="40">
        <f t="shared" si="137"/>
        <v>0</v>
      </c>
    </row>
    <row r="1385" spans="1:93" ht="22.5" hidden="1" customHeight="1">
      <c r="A1385" s="277"/>
      <c r="B1385" s="275"/>
      <c r="C1385" s="75"/>
      <c r="D1385" s="78"/>
      <c r="E1385" s="75"/>
      <c r="F1385" s="80"/>
      <c r="G1385" s="78"/>
      <c r="H1385" s="70"/>
      <c r="I1385" s="81"/>
      <c r="J1385" s="71" t="str">
        <f>IF(H1385="","",VLOOKUP(H1385,単重表!$C$6:'単重表'!$F$2502,2,FALSE))</f>
        <v/>
      </c>
      <c r="K1385" s="232"/>
      <c r="L1385" s="101">
        <f t="shared" si="139"/>
        <v>1</v>
      </c>
      <c r="M1385" s="46"/>
      <c r="N1385" s="101">
        <f t="shared" si="140"/>
        <v>1</v>
      </c>
      <c r="O1385" s="49"/>
      <c r="P1385" s="47" t="str">
        <f>IF(H1385="","",VLOOKUP(H1385,単重表!$C$6:'単重表'!$F$2502,3,FALSE))</f>
        <v/>
      </c>
      <c r="Q1385" s="47"/>
      <c r="R1385" s="56" t="e">
        <f t="shared" si="141"/>
        <v>#VALUE!</v>
      </c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275"/>
      <c r="AF1385" s="275"/>
      <c r="AG1385" s="40"/>
      <c r="AH1385" s="40"/>
      <c r="AI1385" s="40"/>
      <c r="AJ1385" s="58" t="str">
        <f>IF(H1385="","",VLOOKUP(H1385,単重表!$C$6:'単重表'!$F$2502,4,FALSE))</f>
        <v/>
      </c>
      <c r="AK1385" s="141" t="e">
        <f t="shared" si="132"/>
        <v>#VALUE!</v>
      </c>
      <c r="AL1385" s="40">
        <v>2</v>
      </c>
      <c r="AM1385" s="190" t="e">
        <f t="shared" si="133"/>
        <v>#VALUE!</v>
      </c>
      <c r="AO1385" s="191">
        <f t="shared" si="134"/>
        <v>0</v>
      </c>
      <c r="AP1385" s="182"/>
      <c r="AQ1385" s="183" t="str">
        <f t="shared" si="135"/>
        <v/>
      </c>
      <c r="AR1385" s="182"/>
      <c r="AS1385" s="184" t="str">
        <f t="shared" si="136"/>
        <v/>
      </c>
      <c r="AT1385" s="182"/>
      <c r="AU1385" s="276"/>
      <c r="AV1385" s="185"/>
      <c r="AW1385" s="185"/>
      <c r="AX1385" s="185"/>
      <c r="AY1385" s="185"/>
      <c r="AZ1385" s="185"/>
      <c r="BA1385" s="186"/>
      <c r="BB1385" s="80"/>
      <c r="BC1385" s="185"/>
      <c r="BD1385" s="185"/>
      <c r="BE1385" s="185"/>
      <c r="BF1385" s="185"/>
      <c r="BG1385" s="187"/>
      <c r="BH1385" s="278"/>
      <c r="BI1385" s="188"/>
      <c r="BJ1385" s="276"/>
      <c r="BL1385" s="40"/>
      <c r="BM1385" s="40"/>
      <c r="BN1385" s="40"/>
      <c r="BO1385" s="40"/>
      <c r="BP1385" s="40"/>
      <c r="BQ1385" s="40"/>
      <c r="BR1385" s="40"/>
      <c r="BS1385" s="40"/>
      <c r="BT1385" s="40"/>
      <c r="BU1385" s="40"/>
      <c r="BV1385" s="40"/>
      <c r="BW1385" s="40"/>
      <c r="BX1385" s="40"/>
      <c r="BY1385" s="40"/>
      <c r="BZ1385" s="40"/>
      <c r="CA1385" s="40"/>
      <c r="CB1385" s="40"/>
      <c r="CC1385" s="40"/>
      <c r="CD1385" s="40"/>
      <c r="CE1385" s="40"/>
      <c r="CF1385" s="40"/>
      <c r="CG1385" s="40"/>
      <c r="CH1385" s="40"/>
      <c r="CI1385" s="40"/>
      <c r="CJ1385" s="40"/>
      <c r="CK1385" s="40"/>
      <c r="CL1385" s="40"/>
      <c r="CM1385" s="40"/>
      <c r="CN1385" s="40"/>
      <c r="CO1385" s="40">
        <f t="shared" si="137"/>
        <v>0</v>
      </c>
    </row>
    <row r="1386" spans="1:93" ht="22.5" hidden="1" customHeight="1">
      <c r="A1386" s="277"/>
      <c r="B1386" s="275"/>
      <c r="C1386" s="75"/>
      <c r="D1386" s="78"/>
      <c r="E1386" s="75"/>
      <c r="F1386" s="80"/>
      <c r="G1386" s="78"/>
      <c r="H1386" s="70"/>
      <c r="I1386" s="81"/>
      <c r="J1386" s="71" t="str">
        <f>IF(H1386="","",VLOOKUP(H1386,単重表!$C$6:'単重表'!$F$2502,2,FALSE))</f>
        <v/>
      </c>
      <c r="K1386" s="232"/>
      <c r="L1386" s="101">
        <f t="shared" si="139"/>
        <v>1</v>
      </c>
      <c r="M1386" s="46"/>
      <c r="N1386" s="101">
        <f t="shared" si="140"/>
        <v>1</v>
      </c>
      <c r="O1386" s="49"/>
      <c r="P1386" s="47" t="str">
        <f>IF(H1386="","",VLOOKUP(H1386,単重表!$C$6:'単重表'!$F$2502,3,FALSE))</f>
        <v/>
      </c>
      <c r="Q1386" s="47"/>
      <c r="R1386" s="56" t="e">
        <f t="shared" si="141"/>
        <v>#VALUE!</v>
      </c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275"/>
      <c r="AF1386" s="275"/>
      <c r="AG1386" s="40"/>
      <c r="AH1386" s="40"/>
      <c r="AI1386" s="40"/>
      <c r="AJ1386" s="58" t="str">
        <f>IF(H1386="","",VLOOKUP(H1386,単重表!$C$6:'単重表'!$F$2502,4,FALSE))</f>
        <v/>
      </c>
      <c r="AK1386" s="141" t="e">
        <f t="shared" si="132"/>
        <v>#VALUE!</v>
      </c>
      <c r="AL1386" s="40">
        <v>2</v>
      </c>
      <c r="AM1386" s="190" t="e">
        <f t="shared" si="133"/>
        <v>#VALUE!</v>
      </c>
      <c r="AO1386" s="191">
        <f t="shared" si="134"/>
        <v>0</v>
      </c>
      <c r="AP1386" s="182"/>
      <c r="AQ1386" s="183" t="str">
        <f t="shared" si="135"/>
        <v/>
      </c>
      <c r="AR1386" s="182"/>
      <c r="AS1386" s="184" t="str">
        <f t="shared" si="136"/>
        <v/>
      </c>
      <c r="AT1386" s="182"/>
      <c r="AU1386" s="276"/>
      <c r="AV1386" s="185"/>
      <c r="AW1386" s="185"/>
      <c r="AX1386" s="185"/>
      <c r="AY1386" s="185"/>
      <c r="AZ1386" s="185"/>
      <c r="BA1386" s="186"/>
      <c r="BB1386" s="80"/>
      <c r="BC1386" s="185"/>
      <c r="BD1386" s="185"/>
      <c r="BE1386" s="185"/>
      <c r="BF1386" s="185"/>
      <c r="BG1386" s="187"/>
      <c r="BH1386" s="278"/>
      <c r="BI1386" s="188"/>
      <c r="BJ1386" s="276"/>
      <c r="BL1386" s="40"/>
      <c r="BM1386" s="40"/>
      <c r="BN1386" s="40"/>
      <c r="BO1386" s="40"/>
      <c r="BP1386" s="40"/>
      <c r="BQ1386" s="40"/>
      <c r="BR1386" s="40"/>
      <c r="BS1386" s="40"/>
      <c r="BT1386" s="40"/>
      <c r="BU1386" s="40"/>
      <c r="BV1386" s="40"/>
      <c r="BW1386" s="40"/>
      <c r="BX1386" s="40"/>
      <c r="BY1386" s="40"/>
      <c r="BZ1386" s="40"/>
      <c r="CA1386" s="40"/>
      <c r="CB1386" s="40"/>
      <c r="CC1386" s="40"/>
      <c r="CD1386" s="40"/>
      <c r="CE1386" s="40"/>
      <c r="CF1386" s="40"/>
      <c r="CG1386" s="40"/>
      <c r="CH1386" s="40"/>
      <c r="CI1386" s="40"/>
      <c r="CJ1386" s="40"/>
      <c r="CK1386" s="40"/>
      <c r="CL1386" s="40"/>
      <c r="CM1386" s="40"/>
      <c r="CN1386" s="40"/>
      <c r="CO1386" s="40">
        <f t="shared" si="137"/>
        <v>0</v>
      </c>
    </row>
    <row r="1387" spans="1:93" ht="22.5" hidden="1" customHeight="1">
      <c r="A1387" s="277"/>
      <c r="B1387" s="275"/>
      <c r="C1387" s="75"/>
      <c r="D1387" s="78"/>
      <c r="E1387" s="75"/>
      <c r="F1387" s="80"/>
      <c r="G1387" s="78"/>
      <c r="H1387" s="70"/>
      <c r="I1387" s="81"/>
      <c r="J1387" s="71" t="str">
        <f>IF(H1387="","",VLOOKUP(H1387,単重表!$C$6:'単重表'!$F$2502,2,FALSE))</f>
        <v/>
      </c>
      <c r="K1387" s="232"/>
      <c r="L1387" s="101">
        <f t="shared" si="139"/>
        <v>1</v>
      </c>
      <c r="M1387" s="46"/>
      <c r="N1387" s="101">
        <f t="shared" si="140"/>
        <v>1</v>
      </c>
      <c r="O1387" s="49"/>
      <c r="P1387" s="47" t="str">
        <f>IF(H1387="","",VLOOKUP(H1387,単重表!$C$6:'単重表'!$F$2502,3,FALSE))</f>
        <v/>
      </c>
      <c r="Q1387" s="47"/>
      <c r="R1387" s="56" t="e">
        <f t="shared" si="141"/>
        <v>#VALUE!</v>
      </c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275"/>
      <c r="AF1387" s="275"/>
      <c r="AG1387" s="40"/>
      <c r="AH1387" s="40"/>
      <c r="AI1387" s="40"/>
      <c r="AJ1387" s="58" t="str">
        <f>IF(H1387="","",VLOOKUP(H1387,単重表!$C$6:'単重表'!$F$2502,4,FALSE))</f>
        <v/>
      </c>
      <c r="AK1387" s="141" t="e">
        <f t="shared" si="132"/>
        <v>#VALUE!</v>
      </c>
      <c r="AL1387" s="40">
        <v>2</v>
      </c>
      <c r="AM1387" s="190" t="e">
        <f t="shared" si="133"/>
        <v>#VALUE!</v>
      </c>
      <c r="AO1387" s="191">
        <f t="shared" si="134"/>
        <v>0</v>
      </c>
      <c r="AP1387" s="182"/>
      <c r="AQ1387" s="183" t="str">
        <f t="shared" si="135"/>
        <v/>
      </c>
      <c r="AR1387" s="182"/>
      <c r="AS1387" s="184" t="str">
        <f t="shared" si="136"/>
        <v/>
      </c>
      <c r="AT1387" s="182"/>
      <c r="AU1387" s="276"/>
      <c r="AV1387" s="185"/>
      <c r="AW1387" s="185"/>
      <c r="AX1387" s="185"/>
      <c r="AY1387" s="185"/>
      <c r="AZ1387" s="185"/>
      <c r="BA1387" s="186"/>
      <c r="BB1387" s="80"/>
      <c r="BC1387" s="185"/>
      <c r="BD1387" s="185"/>
      <c r="BE1387" s="185"/>
      <c r="BF1387" s="185"/>
      <c r="BG1387" s="187"/>
      <c r="BH1387" s="278"/>
      <c r="BI1387" s="188"/>
      <c r="BJ1387" s="276"/>
      <c r="BL1387" s="40"/>
      <c r="BM1387" s="40"/>
      <c r="BN1387" s="40"/>
      <c r="BO1387" s="40"/>
      <c r="BP1387" s="40"/>
      <c r="BQ1387" s="40"/>
      <c r="BR1387" s="40"/>
      <c r="BS1387" s="40"/>
      <c r="BT1387" s="40"/>
      <c r="BU1387" s="40"/>
      <c r="BV1387" s="40"/>
      <c r="BW1387" s="40"/>
      <c r="BX1387" s="40"/>
      <c r="BY1387" s="40"/>
      <c r="BZ1387" s="40"/>
      <c r="CA1387" s="40"/>
      <c r="CB1387" s="40"/>
      <c r="CC1387" s="40"/>
      <c r="CD1387" s="40"/>
      <c r="CE1387" s="40"/>
      <c r="CF1387" s="40"/>
      <c r="CG1387" s="40"/>
      <c r="CH1387" s="40"/>
      <c r="CI1387" s="40"/>
      <c r="CJ1387" s="40"/>
      <c r="CK1387" s="40"/>
      <c r="CL1387" s="40"/>
      <c r="CM1387" s="40"/>
      <c r="CN1387" s="40"/>
      <c r="CO1387" s="40">
        <f t="shared" si="137"/>
        <v>0</v>
      </c>
    </row>
    <row r="1388" spans="1:93" ht="22.5" hidden="1" customHeight="1">
      <c r="A1388" s="277"/>
      <c r="B1388" s="275"/>
      <c r="C1388" s="75"/>
      <c r="D1388" s="78"/>
      <c r="E1388" s="75"/>
      <c r="F1388" s="80"/>
      <c r="G1388" s="78"/>
      <c r="H1388" s="70"/>
      <c r="I1388" s="81"/>
      <c r="J1388" s="71" t="str">
        <f>IF(H1388="","",VLOOKUP(H1388,単重表!$C$6:'単重表'!$F$2502,2,FALSE))</f>
        <v/>
      </c>
      <c r="K1388" s="232"/>
      <c r="L1388" s="101">
        <f t="shared" si="139"/>
        <v>1</v>
      </c>
      <c r="M1388" s="46"/>
      <c r="N1388" s="101">
        <f t="shared" si="140"/>
        <v>1</v>
      </c>
      <c r="O1388" s="49"/>
      <c r="P1388" s="47" t="str">
        <f>IF(H1388="","",VLOOKUP(H1388,単重表!$C$6:'単重表'!$F$2502,3,FALSE))</f>
        <v/>
      </c>
      <c r="Q1388" s="47"/>
      <c r="R1388" s="56" t="e">
        <f t="shared" si="141"/>
        <v>#VALUE!</v>
      </c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275"/>
      <c r="AF1388" s="275"/>
      <c r="AG1388" s="40"/>
      <c r="AH1388" s="40"/>
      <c r="AI1388" s="40"/>
      <c r="AJ1388" s="58" t="str">
        <f>IF(H1388="","",VLOOKUP(H1388,単重表!$C$6:'単重表'!$F$2502,4,FALSE))</f>
        <v/>
      </c>
      <c r="AK1388" s="141" t="e">
        <f t="shared" si="132"/>
        <v>#VALUE!</v>
      </c>
      <c r="AL1388" s="40">
        <v>2</v>
      </c>
      <c r="AM1388" s="190" t="e">
        <f t="shared" si="133"/>
        <v>#VALUE!</v>
      </c>
      <c r="AO1388" s="191">
        <f t="shared" si="134"/>
        <v>0</v>
      </c>
      <c r="AP1388" s="182"/>
      <c r="AQ1388" s="183" t="str">
        <f t="shared" si="135"/>
        <v/>
      </c>
      <c r="AR1388" s="182"/>
      <c r="AS1388" s="184" t="str">
        <f t="shared" si="136"/>
        <v/>
      </c>
      <c r="AT1388" s="182"/>
      <c r="AU1388" s="276"/>
      <c r="AV1388" s="185"/>
      <c r="AW1388" s="185"/>
      <c r="AX1388" s="185"/>
      <c r="AY1388" s="185"/>
      <c r="AZ1388" s="185"/>
      <c r="BA1388" s="186"/>
      <c r="BB1388" s="80"/>
      <c r="BC1388" s="185"/>
      <c r="BD1388" s="185"/>
      <c r="BE1388" s="185"/>
      <c r="BF1388" s="185"/>
      <c r="BG1388" s="187"/>
      <c r="BH1388" s="278"/>
      <c r="BI1388" s="188"/>
      <c r="BJ1388" s="276"/>
      <c r="BL1388" s="40"/>
      <c r="BM1388" s="40"/>
      <c r="BN1388" s="40"/>
      <c r="BO1388" s="40"/>
      <c r="BP1388" s="40"/>
      <c r="BQ1388" s="40"/>
      <c r="BR1388" s="40"/>
      <c r="BS1388" s="40"/>
      <c r="BT1388" s="40"/>
      <c r="BU1388" s="40"/>
      <c r="BV1388" s="40"/>
      <c r="BW1388" s="40"/>
      <c r="BX1388" s="40"/>
      <c r="BY1388" s="40"/>
      <c r="BZ1388" s="40"/>
      <c r="CA1388" s="40"/>
      <c r="CB1388" s="40"/>
      <c r="CC1388" s="40"/>
      <c r="CD1388" s="40"/>
      <c r="CE1388" s="40"/>
      <c r="CF1388" s="40"/>
      <c r="CG1388" s="40"/>
      <c r="CH1388" s="40"/>
      <c r="CI1388" s="40"/>
      <c r="CJ1388" s="40"/>
      <c r="CK1388" s="40"/>
      <c r="CL1388" s="40"/>
      <c r="CM1388" s="40"/>
      <c r="CN1388" s="40"/>
      <c r="CO1388" s="40">
        <f t="shared" si="137"/>
        <v>0</v>
      </c>
    </row>
    <row r="1389" spans="1:93" ht="22.5" hidden="1" customHeight="1">
      <c r="A1389" s="277"/>
      <c r="B1389" s="275"/>
      <c r="C1389" s="75"/>
      <c r="D1389" s="78"/>
      <c r="E1389" s="75"/>
      <c r="F1389" s="80"/>
      <c r="G1389" s="78"/>
      <c r="H1389" s="70"/>
      <c r="I1389" s="81"/>
      <c r="J1389" s="71" t="str">
        <f>IF(H1389="","",VLOOKUP(H1389,単重表!$C$6:'単重表'!$F$2502,2,FALSE))</f>
        <v/>
      </c>
      <c r="K1389" s="232"/>
      <c r="L1389" s="101">
        <f t="shared" si="139"/>
        <v>1</v>
      </c>
      <c r="M1389" s="46"/>
      <c r="N1389" s="101">
        <f t="shared" si="140"/>
        <v>1</v>
      </c>
      <c r="O1389" s="49"/>
      <c r="P1389" s="47" t="str">
        <f>IF(H1389="","",VLOOKUP(H1389,単重表!$C$6:'単重表'!$F$2502,3,FALSE))</f>
        <v/>
      </c>
      <c r="Q1389" s="47"/>
      <c r="R1389" s="56" t="e">
        <f t="shared" si="141"/>
        <v>#VALUE!</v>
      </c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275"/>
      <c r="AF1389" s="275"/>
      <c r="AG1389" s="40"/>
      <c r="AH1389" s="40"/>
      <c r="AI1389" s="40"/>
      <c r="AJ1389" s="58" t="str">
        <f>IF(H1389="","",VLOOKUP(H1389,単重表!$C$6:'単重表'!$F$2502,4,FALSE))</f>
        <v/>
      </c>
      <c r="AK1389" s="141" t="e">
        <f t="shared" si="132"/>
        <v>#VALUE!</v>
      </c>
      <c r="AL1389" s="40">
        <v>2</v>
      </c>
      <c r="AM1389" s="190" t="e">
        <f t="shared" si="133"/>
        <v>#VALUE!</v>
      </c>
      <c r="AO1389" s="191">
        <f t="shared" si="134"/>
        <v>0</v>
      </c>
      <c r="AP1389" s="182"/>
      <c r="AQ1389" s="183" t="str">
        <f t="shared" si="135"/>
        <v/>
      </c>
      <c r="AR1389" s="182"/>
      <c r="AS1389" s="184" t="str">
        <f t="shared" si="136"/>
        <v/>
      </c>
      <c r="AT1389" s="182"/>
      <c r="AU1389" s="276"/>
      <c r="AV1389" s="185"/>
      <c r="AW1389" s="185"/>
      <c r="AX1389" s="185"/>
      <c r="AY1389" s="185"/>
      <c r="AZ1389" s="185"/>
      <c r="BA1389" s="186"/>
      <c r="BB1389" s="80"/>
      <c r="BC1389" s="185"/>
      <c r="BD1389" s="185"/>
      <c r="BE1389" s="185"/>
      <c r="BF1389" s="185"/>
      <c r="BG1389" s="187"/>
      <c r="BH1389" s="278"/>
      <c r="BI1389" s="188"/>
      <c r="BJ1389" s="276"/>
      <c r="BL1389" s="40"/>
      <c r="BM1389" s="40"/>
      <c r="BN1389" s="40"/>
      <c r="BO1389" s="40"/>
      <c r="BP1389" s="40"/>
      <c r="BQ1389" s="40"/>
      <c r="BR1389" s="40"/>
      <c r="BS1389" s="40"/>
      <c r="BT1389" s="40"/>
      <c r="BU1389" s="40"/>
      <c r="BV1389" s="40"/>
      <c r="BW1389" s="40"/>
      <c r="BX1389" s="40"/>
      <c r="BY1389" s="40"/>
      <c r="BZ1389" s="40"/>
      <c r="CA1389" s="40"/>
      <c r="CB1389" s="40"/>
      <c r="CC1389" s="40"/>
      <c r="CD1389" s="40"/>
      <c r="CE1389" s="40"/>
      <c r="CF1389" s="40"/>
      <c r="CG1389" s="40"/>
      <c r="CH1389" s="40"/>
      <c r="CI1389" s="40"/>
      <c r="CJ1389" s="40"/>
      <c r="CK1389" s="40"/>
      <c r="CL1389" s="40"/>
      <c r="CM1389" s="40"/>
      <c r="CN1389" s="40"/>
      <c r="CO1389" s="40">
        <f t="shared" si="137"/>
        <v>0</v>
      </c>
    </row>
    <row r="1390" spans="1:93" ht="22.5" hidden="1" customHeight="1">
      <c r="A1390" s="277"/>
      <c r="B1390" s="275"/>
      <c r="C1390" s="75"/>
      <c r="D1390" s="78"/>
      <c r="E1390" s="75"/>
      <c r="F1390" s="80"/>
      <c r="G1390" s="78"/>
      <c r="H1390" s="70"/>
      <c r="I1390" s="81"/>
      <c r="J1390" s="71" t="str">
        <f>IF(H1390="","",VLOOKUP(H1390,単重表!$C$6:'単重表'!$F$2502,2,FALSE))</f>
        <v/>
      </c>
      <c r="K1390" s="232"/>
      <c r="L1390" s="101">
        <f t="shared" si="139"/>
        <v>1</v>
      </c>
      <c r="M1390" s="46"/>
      <c r="N1390" s="101">
        <f t="shared" si="140"/>
        <v>1</v>
      </c>
      <c r="O1390" s="49"/>
      <c r="P1390" s="47" t="str">
        <f>IF(H1390="","",VLOOKUP(H1390,単重表!$C$6:'単重表'!$F$2502,3,FALSE))</f>
        <v/>
      </c>
      <c r="Q1390" s="47"/>
      <c r="R1390" s="56" t="e">
        <f t="shared" si="141"/>
        <v>#VALUE!</v>
      </c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275"/>
      <c r="AF1390" s="275"/>
      <c r="AG1390" s="40"/>
      <c r="AH1390" s="40"/>
      <c r="AI1390" s="40"/>
      <c r="AJ1390" s="58" t="str">
        <f>IF(H1390="","",VLOOKUP(H1390,単重表!$C$6:'単重表'!$F$2502,4,FALSE))</f>
        <v/>
      </c>
      <c r="AK1390" s="141" t="e">
        <f t="shared" si="132"/>
        <v>#VALUE!</v>
      </c>
      <c r="AL1390" s="40">
        <v>2</v>
      </c>
      <c r="AM1390" s="190" t="e">
        <f t="shared" si="133"/>
        <v>#VALUE!</v>
      </c>
      <c r="AO1390" s="191">
        <f t="shared" si="134"/>
        <v>0</v>
      </c>
      <c r="AP1390" s="182"/>
      <c r="AQ1390" s="183" t="str">
        <f t="shared" si="135"/>
        <v/>
      </c>
      <c r="AR1390" s="182"/>
      <c r="AS1390" s="184" t="str">
        <f t="shared" si="136"/>
        <v/>
      </c>
      <c r="AT1390" s="182"/>
      <c r="AU1390" s="276"/>
      <c r="AV1390" s="185"/>
      <c r="AW1390" s="185"/>
      <c r="AX1390" s="185"/>
      <c r="AY1390" s="185"/>
      <c r="AZ1390" s="185"/>
      <c r="BA1390" s="186"/>
      <c r="BB1390" s="80"/>
      <c r="BC1390" s="185"/>
      <c r="BD1390" s="185"/>
      <c r="BE1390" s="185"/>
      <c r="BF1390" s="185"/>
      <c r="BG1390" s="187"/>
      <c r="BH1390" s="278"/>
      <c r="BI1390" s="188"/>
      <c r="BJ1390" s="276"/>
      <c r="BL1390" s="40"/>
      <c r="BM1390" s="40"/>
      <c r="BN1390" s="40"/>
      <c r="BO1390" s="40"/>
      <c r="BP1390" s="40"/>
      <c r="BQ1390" s="40"/>
      <c r="BR1390" s="40"/>
      <c r="BS1390" s="40"/>
      <c r="BT1390" s="40"/>
      <c r="BU1390" s="40"/>
      <c r="BV1390" s="40"/>
      <c r="BW1390" s="40"/>
      <c r="BX1390" s="40"/>
      <c r="BY1390" s="40"/>
      <c r="BZ1390" s="40"/>
      <c r="CA1390" s="40"/>
      <c r="CB1390" s="40"/>
      <c r="CC1390" s="40"/>
      <c r="CD1390" s="40"/>
      <c r="CE1390" s="40"/>
      <c r="CF1390" s="40"/>
      <c r="CG1390" s="40"/>
      <c r="CH1390" s="40"/>
      <c r="CI1390" s="40"/>
      <c r="CJ1390" s="40"/>
      <c r="CK1390" s="40"/>
      <c r="CL1390" s="40"/>
      <c r="CM1390" s="40"/>
      <c r="CN1390" s="40"/>
      <c r="CO1390" s="40">
        <f t="shared" si="137"/>
        <v>0</v>
      </c>
    </row>
    <row r="1391" spans="1:93" ht="22.5" hidden="1" customHeight="1">
      <c r="A1391" s="277"/>
      <c r="B1391" s="275"/>
      <c r="C1391" s="75"/>
      <c r="D1391" s="78"/>
      <c r="E1391" s="75"/>
      <c r="F1391" s="80"/>
      <c r="G1391" s="78"/>
      <c r="H1391" s="70"/>
      <c r="I1391" s="81"/>
      <c r="J1391" s="71" t="str">
        <f>IF(H1391="","",VLOOKUP(H1391,単重表!$C$6:'単重表'!$F$2502,2,FALSE))</f>
        <v/>
      </c>
      <c r="K1391" s="232"/>
      <c r="L1391" s="101">
        <f t="shared" si="139"/>
        <v>1</v>
      </c>
      <c r="M1391" s="46"/>
      <c r="N1391" s="101">
        <f t="shared" si="140"/>
        <v>1</v>
      </c>
      <c r="O1391" s="49"/>
      <c r="P1391" s="47" t="str">
        <f>IF(H1391="","",VLOOKUP(H1391,単重表!$C$6:'単重表'!$F$2502,3,FALSE))</f>
        <v/>
      </c>
      <c r="Q1391" s="47"/>
      <c r="R1391" s="56" t="e">
        <f t="shared" si="141"/>
        <v>#VALUE!</v>
      </c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275"/>
      <c r="AF1391" s="275"/>
      <c r="AG1391" s="40"/>
      <c r="AH1391" s="40"/>
      <c r="AI1391" s="40"/>
      <c r="AJ1391" s="58" t="str">
        <f>IF(H1391="","",VLOOKUP(H1391,単重表!$C$6:'単重表'!$F$2502,4,FALSE))</f>
        <v/>
      </c>
      <c r="AK1391" s="141" t="e">
        <f t="shared" si="132"/>
        <v>#VALUE!</v>
      </c>
      <c r="AL1391" s="40">
        <v>2</v>
      </c>
      <c r="AM1391" s="190" t="e">
        <f t="shared" si="133"/>
        <v>#VALUE!</v>
      </c>
      <c r="AO1391" s="191">
        <f t="shared" si="134"/>
        <v>0</v>
      </c>
      <c r="AP1391" s="182"/>
      <c r="AQ1391" s="183" t="str">
        <f t="shared" si="135"/>
        <v/>
      </c>
      <c r="AR1391" s="182"/>
      <c r="AS1391" s="184" t="str">
        <f t="shared" si="136"/>
        <v/>
      </c>
      <c r="AT1391" s="182"/>
      <c r="AU1391" s="276"/>
      <c r="AV1391" s="185"/>
      <c r="AW1391" s="185"/>
      <c r="AX1391" s="185"/>
      <c r="AY1391" s="185"/>
      <c r="AZ1391" s="185"/>
      <c r="BA1391" s="186"/>
      <c r="BB1391" s="80"/>
      <c r="BC1391" s="185"/>
      <c r="BD1391" s="185"/>
      <c r="BE1391" s="185"/>
      <c r="BF1391" s="185"/>
      <c r="BG1391" s="187"/>
      <c r="BH1391" s="278"/>
      <c r="BI1391" s="188"/>
      <c r="BJ1391" s="276"/>
      <c r="BL1391" s="40"/>
      <c r="BM1391" s="40"/>
      <c r="BN1391" s="40"/>
      <c r="BO1391" s="40"/>
      <c r="BP1391" s="40"/>
      <c r="BQ1391" s="40"/>
      <c r="BR1391" s="40"/>
      <c r="BS1391" s="40"/>
      <c r="BT1391" s="40"/>
      <c r="BU1391" s="40"/>
      <c r="BV1391" s="40"/>
      <c r="BW1391" s="40"/>
      <c r="BX1391" s="40"/>
      <c r="BY1391" s="40"/>
      <c r="BZ1391" s="40"/>
      <c r="CA1391" s="40"/>
      <c r="CB1391" s="40"/>
      <c r="CC1391" s="40"/>
      <c r="CD1391" s="40"/>
      <c r="CE1391" s="40"/>
      <c r="CF1391" s="40"/>
      <c r="CG1391" s="40"/>
      <c r="CH1391" s="40"/>
      <c r="CI1391" s="40"/>
      <c r="CJ1391" s="40"/>
      <c r="CK1391" s="40"/>
      <c r="CL1391" s="40"/>
      <c r="CM1391" s="40"/>
      <c r="CN1391" s="40"/>
      <c r="CO1391" s="40">
        <f t="shared" si="137"/>
        <v>0</v>
      </c>
    </row>
    <row r="1392" spans="1:93" ht="22.5" hidden="1" customHeight="1">
      <c r="A1392" s="277"/>
      <c r="B1392" s="275"/>
      <c r="C1392" s="75"/>
      <c r="D1392" s="78"/>
      <c r="E1392" s="75"/>
      <c r="F1392" s="80"/>
      <c r="G1392" s="78"/>
      <c r="H1392" s="70"/>
      <c r="I1392" s="81"/>
      <c r="J1392" s="71" t="str">
        <f>IF(H1392="","",VLOOKUP(H1392,単重表!$C$6:'単重表'!$F$2502,2,FALSE))</f>
        <v/>
      </c>
      <c r="K1392" s="232"/>
      <c r="L1392" s="101">
        <f t="shared" si="139"/>
        <v>1</v>
      </c>
      <c r="M1392" s="46"/>
      <c r="N1392" s="101">
        <f t="shared" si="140"/>
        <v>1</v>
      </c>
      <c r="O1392" s="49"/>
      <c r="P1392" s="47" t="str">
        <f>IF(H1392="","",VLOOKUP(H1392,単重表!$C$6:'単重表'!$F$2502,3,FALSE))</f>
        <v/>
      </c>
      <c r="Q1392" s="47"/>
      <c r="R1392" s="56" t="e">
        <f t="shared" si="141"/>
        <v>#VALUE!</v>
      </c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275"/>
      <c r="AF1392" s="275"/>
      <c r="AG1392" s="40"/>
      <c r="AH1392" s="40"/>
      <c r="AI1392" s="40"/>
      <c r="AJ1392" s="58" t="str">
        <f>IF(H1392="","",VLOOKUP(H1392,単重表!$C$6:'単重表'!$F$2502,4,FALSE))</f>
        <v/>
      </c>
      <c r="AK1392" s="141" t="e">
        <f t="shared" si="132"/>
        <v>#VALUE!</v>
      </c>
      <c r="AL1392" s="40">
        <v>2</v>
      </c>
      <c r="AM1392" s="190" t="e">
        <f t="shared" si="133"/>
        <v>#VALUE!</v>
      </c>
      <c r="AO1392" s="191">
        <f t="shared" si="134"/>
        <v>0</v>
      </c>
      <c r="AP1392" s="182"/>
      <c r="AQ1392" s="183" t="str">
        <f t="shared" si="135"/>
        <v/>
      </c>
      <c r="AR1392" s="182"/>
      <c r="AS1392" s="184" t="str">
        <f t="shared" si="136"/>
        <v/>
      </c>
      <c r="AT1392" s="182"/>
      <c r="AU1392" s="276"/>
      <c r="AV1392" s="185"/>
      <c r="AW1392" s="185"/>
      <c r="AX1392" s="185"/>
      <c r="AY1392" s="185"/>
      <c r="AZ1392" s="185"/>
      <c r="BA1392" s="186"/>
      <c r="BB1392" s="80"/>
      <c r="BC1392" s="185"/>
      <c r="BD1392" s="185"/>
      <c r="BE1392" s="185"/>
      <c r="BF1392" s="185"/>
      <c r="BG1392" s="187"/>
      <c r="BH1392" s="278"/>
      <c r="BI1392" s="188"/>
      <c r="BJ1392" s="276"/>
      <c r="BL1392" s="40"/>
      <c r="BM1392" s="40"/>
      <c r="BN1392" s="40"/>
      <c r="BO1392" s="40"/>
      <c r="BP1392" s="40"/>
      <c r="BQ1392" s="40"/>
      <c r="BR1392" s="40"/>
      <c r="BS1392" s="40"/>
      <c r="BT1392" s="40"/>
      <c r="BU1392" s="40"/>
      <c r="BV1392" s="40"/>
      <c r="BW1392" s="40"/>
      <c r="BX1392" s="40"/>
      <c r="BY1392" s="40"/>
      <c r="BZ1392" s="40"/>
      <c r="CA1392" s="40"/>
      <c r="CB1392" s="40"/>
      <c r="CC1392" s="40"/>
      <c r="CD1392" s="40"/>
      <c r="CE1392" s="40"/>
      <c r="CF1392" s="40"/>
      <c r="CG1392" s="40"/>
      <c r="CH1392" s="40"/>
      <c r="CI1392" s="40"/>
      <c r="CJ1392" s="40"/>
      <c r="CK1392" s="40"/>
      <c r="CL1392" s="40"/>
      <c r="CM1392" s="40"/>
      <c r="CN1392" s="40"/>
      <c r="CO1392" s="40">
        <f t="shared" si="137"/>
        <v>0</v>
      </c>
    </row>
    <row r="1393" spans="1:93" ht="22.5" hidden="1" customHeight="1">
      <c r="A1393" s="277"/>
      <c r="B1393" s="275"/>
      <c r="C1393" s="75"/>
      <c r="D1393" s="78"/>
      <c r="E1393" s="75"/>
      <c r="F1393" s="80"/>
      <c r="G1393" s="78"/>
      <c r="H1393" s="70"/>
      <c r="I1393" s="81"/>
      <c r="J1393" s="71" t="str">
        <f>IF(H1393="","",VLOOKUP(H1393,単重表!$C$6:'単重表'!$F$2502,2,FALSE))</f>
        <v/>
      </c>
      <c r="K1393" s="232"/>
      <c r="L1393" s="101">
        <f t="shared" si="139"/>
        <v>1</v>
      </c>
      <c r="M1393" s="46"/>
      <c r="N1393" s="101">
        <f t="shared" si="140"/>
        <v>1</v>
      </c>
      <c r="O1393" s="49"/>
      <c r="P1393" s="47" t="str">
        <f>IF(H1393="","",VLOOKUP(H1393,単重表!$C$6:'単重表'!$F$2502,3,FALSE))</f>
        <v/>
      </c>
      <c r="Q1393" s="47"/>
      <c r="R1393" s="56" t="e">
        <f t="shared" si="141"/>
        <v>#VALUE!</v>
      </c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275"/>
      <c r="AF1393" s="275"/>
      <c r="AG1393" s="40"/>
      <c r="AH1393" s="40"/>
      <c r="AI1393" s="40"/>
      <c r="AJ1393" s="58" t="str">
        <f>IF(H1393="","",VLOOKUP(H1393,単重表!$C$6:'単重表'!$F$2502,4,FALSE))</f>
        <v/>
      </c>
      <c r="AK1393" s="141" t="e">
        <f t="shared" si="132"/>
        <v>#VALUE!</v>
      </c>
      <c r="AL1393" s="40">
        <v>2</v>
      </c>
      <c r="AM1393" s="190" t="e">
        <f t="shared" si="133"/>
        <v>#VALUE!</v>
      </c>
      <c r="AO1393" s="191">
        <f t="shared" si="134"/>
        <v>0</v>
      </c>
      <c r="AP1393" s="182"/>
      <c r="AQ1393" s="183" t="str">
        <f t="shared" si="135"/>
        <v/>
      </c>
      <c r="AR1393" s="182"/>
      <c r="AS1393" s="184" t="str">
        <f t="shared" si="136"/>
        <v/>
      </c>
      <c r="AT1393" s="182"/>
      <c r="AU1393" s="276"/>
      <c r="AV1393" s="185"/>
      <c r="AW1393" s="185"/>
      <c r="AX1393" s="185"/>
      <c r="AY1393" s="185"/>
      <c r="AZ1393" s="185"/>
      <c r="BA1393" s="186"/>
      <c r="BB1393" s="80"/>
      <c r="BC1393" s="185"/>
      <c r="BD1393" s="185"/>
      <c r="BE1393" s="185"/>
      <c r="BF1393" s="185"/>
      <c r="BG1393" s="187"/>
      <c r="BH1393" s="278"/>
      <c r="BI1393" s="188"/>
      <c r="BJ1393" s="276"/>
      <c r="BL1393" s="40"/>
      <c r="BM1393" s="40"/>
      <c r="BN1393" s="40"/>
      <c r="BO1393" s="40"/>
      <c r="BP1393" s="40"/>
      <c r="BQ1393" s="40"/>
      <c r="BR1393" s="40"/>
      <c r="BS1393" s="40"/>
      <c r="BT1393" s="40"/>
      <c r="BU1393" s="40"/>
      <c r="BV1393" s="40"/>
      <c r="BW1393" s="40"/>
      <c r="BX1393" s="40"/>
      <c r="BY1393" s="40"/>
      <c r="BZ1393" s="40"/>
      <c r="CA1393" s="40"/>
      <c r="CB1393" s="40"/>
      <c r="CC1393" s="40"/>
      <c r="CD1393" s="40"/>
      <c r="CE1393" s="40"/>
      <c r="CF1393" s="40"/>
      <c r="CG1393" s="40"/>
      <c r="CH1393" s="40"/>
      <c r="CI1393" s="40"/>
      <c r="CJ1393" s="40"/>
      <c r="CK1393" s="40"/>
      <c r="CL1393" s="40"/>
      <c r="CM1393" s="40"/>
      <c r="CN1393" s="40"/>
      <c r="CO1393" s="40">
        <f t="shared" si="137"/>
        <v>0</v>
      </c>
    </row>
    <row r="1394" spans="1:93" ht="22.5" hidden="1" customHeight="1">
      <c r="A1394" s="277"/>
      <c r="B1394" s="275"/>
      <c r="C1394" s="75"/>
      <c r="D1394" s="78"/>
      <c r="E1394" s="75"/>
      <c r="F1394" s="80"/>
      <c r="G1394" s="78"/>
      <c r="H1394" s="70"/>
      <c r="I1394" s="81"/>
      <c r="J1394" s="71" t="str">
        <f>IF(H1394="","",VLOOKUP(H1394,単重表!$C$6:'単重表'!$F$2502,2,FALSE))</f>
        <v/>
      </c>
      <c r="K1394" s="232"/>
      <c r="L1394" s="101">
        <f t="shared" ref="L1394:L1457" si="142">IF(K1394="",1,K1394/1000)</f>
        <v>1</v>
      </c>
      <c r="M1394" s="46"/>
      <c r="N1394" s="101">
        <f t="shared" ref="N1394:N1457" si="143">IF(M1394="",1,M1394/1000)</f>
        <v>1</v>
      </c>
      <c r="O1394" s="49"/>
      <c r="P1394" s="47" t="str">
        <f>IF(H1394="","",VLOOKUP(H1394,単重表!$C$6:'単重表'!$F$2502,3,FALSE))</f>
        <v/>
      </c>
      <c r="Q1394" s="47"/>
      <c r="R1394" s="56" t="e">
        <f t="shared" si="141"/>
        <v>#VALUE!</v>
      </c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275"/>
      <c r="AF1394" s="275"/>
      <c r="AG1394" s="40"/>
      <c r="AH1394" s="40"/>
      <c r="AI1394" s="40"/>
      <c r="AJ1394" s="58" t="str">
        <f>IF(H1394="","",VLOOKUP(H1394,単重表!$C$6:'単重表'!$F$2502,4,FALSE))</f>
        <v/>
      </c>
      <c r="AK1394" s="141" t="e">
        <f t="shared" si="132"/>
        <v>#VALUE!</v>
      </c>
      <c r="AL1394" s="40">
        <v>2</v>
      </c>
      <c r="AM1394" s="190" t="e">
        <f t="shared" si="133"/>
        <v>#VALUE!</v>
      </c>
      <c r="AO1394" s="191">
        <f t="shared" si="134"/>
        <v>0</v>
      </c>
      <c r="AP1394" s="182"/>
      <c r="AQ1394" s="183" t="str">
        <f t="shared" si="135"/>
        <v/>
      </c>
      <c r="AR1394" s="182"/>
      <c r="AS1394" s="184" t="str">
        <f t="shared" si="136"/>
        <v/>
      </c>
      <c r="AT1394" s="182"/>
      <c r="AU1394" s="276"/>
      <c r="AV1394" s="185"/>
      <c r="AW1394" s="185"/>
      <c r="AX1394" s="185"/>
      <c r="AY1394" s="185"/>
      <c r="AZ1394" s="185"/>
      <c r="BA1394" s="186"/>
      <c r="BB1394" s="80"/>
      <c r="BC1394" s="185"/>
      <c r="BD1394" s="185"/>
      <c r="BE1394" s="185"/>
      <c r="BF1394" s="185"/>
      <c r="BG1394" s="187"/>
      <c r="BH1394" s="278"/>
      <c r="BI1394" s="188"/>
      <c r="BJ1394" s="276"/>
      <c r="BL1394" s="40"/>
      <c r="BM1394" s="40"/>
      <c r="BN1394" s="40"/>
      <c r="BO1394" s="40"/>
      <c r="BP1394" s="40"/>
      <c r="BQ1394" s="40"/>
      <c r="BR1394" s="40"/>
      <c r="BS1394" s="40"/>
      <c r="BT1394" s="40"/>
      <c r="BU1394" s="40"/>
      <c r="BV1394" s="40"/>
      <c r="BW1394" s="40"/>
      <c r="BX1394" s="40"/>
      <c r="BY1394" s="40"/>
      <c r="BZ1394" s="40"/>
      <c r="CA1394" s="40"/>
      <c r="CB1394" s="40"/>
      <c r="CC1394" s="40"/>
      <c r="CD1394" s="40"/>
      <c r="CE1394" s="40"/>
      <c r="CF1394" s="40"/>
      <c r="CG1394" s="40"/>
      <c r="CH1394" s="40"/>
      <c r="CI1394" s="40"/>
      <c r="CJ1394" s="40"/>
      <c r="CK1394" s="40"/>
      <c r="CL1394" s="40"/>
      <c r="CM1394" s="40"/>
      <c r="CN1394" s="40"/>
      <c r="CO1394" s="40">
        <f t="shared" si="137"/>
        <v>0</v>
      </c>
    </row>
    <row r="1395" spans="1:93" ht="22.5" hidden="1" customHeight="1">
      <c r="A1395" s="277"/>
      <c r="B1395" s="275"/>
      <c r="C1395" s="75"/>
      <c r="D1395" s="78"/>
      <c r="E1395" s="75"/>
      <c r="F1395" s="80"/>
      <c r="G1395" s="78"/>
      <c r="H1395" s="70"/>
      <c r="I1395" s="81"/>
      <c r="J1395" s="71" t="str">
        <f>IF(H1395="","",VLOOKUP(H1395,単重表!$C$6:'単重表'!$F$2502,2,FALSE))</f>
        <v/>
      </c>
      <c r="K1395" s="232"/>
      <c r="L1395" s="101">
        <f t="shared" si="142"/>
        <v>1</v>
      </c>
      <c r="M1395" s="46"/>
      <c r="N1395" s="101">
        <f t="shared" si="143"/>
        <v>1</v>
      </c>
      <c r="O1395" s="49"/>
      <c r="P1395" s="47" t="str">
        <f>IF(H1395="","",VLOOKUP(H1395,単重表!$C$6:'単重表'!$F$2502,3,FALSE))</f>
        <v/>
      </c>
      <c r="Q1395" s="47"/>
      <c r="R1395" s="56" t="e">
        <f t="shared" si="141"/>
        <v>#VALUE!</v>
      </c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275"/>
      <c r="AF1395" s="275"/>
      <c r="AG1395" s="40"/>
      <c r="AH1395" s="40"/>
      <c r="AI1395" s="40"/>
      <c r="AJ1395" s="58" t="str">
        <f>IF(H1395="","",VLOOKUP(H1395,単重表!$C$6:'単重表'!$F$2502,4,FALSE))</f>
        <v/>
      </c>
      <c r="AK1395" s="141" t="e">
        <f t="shared" si="132"/>
        <v>#VALUE!</v>
      </c>
      <c r="AL1395" s="40">
        <v>2</v>
      </c>
      <c r="AM1395" s="190" t="e">
        <f t="shared" si="133"/>
        <v>#VALUE!</v>
      </c>
      <c r="AO1395" s="191">
        <f t="shared" si="134"/>
        <v>0</v>
      </c>
      <c r="AP1395" s="182"/>
      <c r="AQ1395" s="183" t="str">
        <f t="shared" si="135"/>
        <v/>
      </c>
      <c r="AR1395" s="182"/>
      <c r="AS1395" s="184" t="str">
        <f t="shared" si="136"/>
        <v/>
      </c>
      <c r="AT1395" s="182"/>
      <c r="AU1395" s="276"/>
      <c r="AV1395" s="185"/>
      <c r="AW1395" s="185"/>
      <c r="AX1395" s="185"/>
      <c r="AY1395" s="185"/>
      <c r="AZ1395" s="185"/>
      <c r="BA1395" s="186"/>
      <c r="BB1395" s="80"/>
      <c r="BC1395" s="185"/>
      <c r="BD1395" s="185"/>
      <c r="BE1395" s="185"/>
      <c r="BF1395" s="185"/>
      <c r="BG1395" s="187"/>
      <c r="BH1395" s="278"/>
      <c r="BI1395" s="188"/>
      <c r="BJ1395" s="276"/>
      <c r="BL1395" s="40"/>
      <c r="BM1395" s="40"/>
      <c r="BN1395" s="40"/>
      <c r="BO1395" s="40"/>
      <c r="BP1395" s="40"/>
      <c r="BQ1395" s="40"/>
      <c r="BR1395" s="40"/>
      <c r="BS1395" s="40"/>
      <c r="BT1395" s="40"/>
      <c r="BU1395" s="40"/>
      <c r="BV1395" s="40"/>
      <c r="BW1395" s="40"/>
      <c r="BX1395" s="40"/>
      <c r="BY1395" s="40"/>
      <c r="BZ1395" s="40"/>
      <c r="CA1395" s="40"/>
      <c r="CB1395" s="40"/>
      <c r="CC1395" s="40"/>
      <c r="CD1395" s="40"/>
      <c r="CE1395" s="40"/>
      <c r="CF1395" s="40"/>
      <c r="CG1395" s="40"/>
      <c r="CH1395" s="40"/>
      <c r="CI1395" s="40"/>
      <c r="CJ1395" s="40"/>
      <c r="CK1395" s="40"/>
      <c r="CL1395" s="40"/>
      <c r="CM1395" s="40"/>
      <c r="CN1395" s="40"/>
      <c r="CO1395" s="40">
        <f t="shared" si="137"/>
        <v>0</v>
      </c>
    </row>
    <row r="1396" spans="1:93" ht="22.5" hidden="1" customHeight="1">
      <c r="A1396" s="277"/>
      <c r="B1396" s="275"/>
      <c r="C1396" s="75"/>
      <c r="D1396" s="78"/>
      <c r="E1396" s="75"/>
      <c r="F1396" s="80"/>
      <c r="G1396" s="78"/>
      <c r="H1396" s="70"/>
      <c r="I1396" s="81"/>
      <c r="J1396" s="71" t="str">
        <f>IF(H1396="","",VLOOKUP(H1396,単重表!$C$6:'単重表'!$F$2502,2,FALSE))</f>
        <v/>
      </c>
      <c r="K1396" s="232"/>
      <c r="L1396" s="101">
        <f t="shared" si="142"/>
        <v>1</v>
      </c>
      <c r="M1396" s="46"/>
      <c r="N1396" s="101">
        <f t="shared" si="143"/>
        <v>1</v>
      </c>
      <c r="O1396" s="49"/>
      <c r="P1396" s="47" t="str">
        <f>IF(H1396="","",VLOOKUP(H1396,単重表!$C$6:'単重表'!$F$2502,3,FALSE))</f>
        <v/>
      </c>
      <c r="Q1396" s="47"/>
      <c r="R1396" s="56" t="e">
        <f t="shared" si="141"/>
        <v>#VALUE!</v>
      </c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275"/>
      <c r="AF1396" s="275"/>
      <c r="AG1396" s="40"/>
      <c r="AH1396" s="40"/>
      <c r="AI1396" s="40"/>
      <c r="AJ1396" s="58" t="str">
        <f>IF(H1396="","",VLOOKUP(H1396,単重表!$C$6:'単重表'!$F$2502,4,FALSE))</f>
        <v/>
      </c>
      <c r="AK1396" s="141" t="e">
        <f t="shared" si="132"/>
        <v>#VALUE!</v>
      </c>
      <c r="AL1396" s="40">
        <v>2</v>
      </c>
      <c r="AM1396" s="190" t="e">
        <f t="shared" si="133"/>
        <v>#VALUE!</v>
      </c>
      <c r="AO1396" s="191">
        <f t="shared" si="134"/>
        <v>0</v>
      </c>
      <c r="AP1396" s="182"/>
      <c r="AQ1396" s="183" t="str">
        <f t="shared" si="135"/>
        <v/>
      </c>
      <c r="AR1396" s="182"/>
      <c r="AS1396" s="184" t="str">
        <f t="shared" si="136"/>
        <v/>
      </c>
      <c r="AT1396" s="182"/>
      <c r="AU1396" s="276"/>
      <c r="AV1396" s="185"/>
      <c r="AW1396" s="185"/>
      <c r="AX1396" s="185"/>
      <c r="AY1396" s="185"/>
      <c r="AZ1396" s="185"/>
      <c r="BA1396" s="186"/>
      <c r="BB1396" s="80"/>
      <c r="BC1396" s="185"/>
      <c r="BD1396" s="185"/>
      <c r="BE1396" s="185"/>
      <c r="BF1396" s="185"/>
      <c r="BG1396" s="187"/>
      <c r="BH1396" s="278"/>
      <c r="BI1396" s="188"/>
      <c r="BJ1396" s="276"/>
      <c r="BL1396" s="40"/>
      <c r="BM1396" s="40"/>
      <c r="BN1396" s="40"/>
      <c r="BO1396" s="40"/>
      <c r="BP1396" s="40"/>
      <c r="BQ1396" s="40"/>
      <c r="BR1396" s="40"/>
      <c r="BS1396" s="40"/>
      <c r="BT1396" s="40"/>
      <c r="BU1396" s="40"/>
      <c r="BV1396" s="40"/>
      <c r="BW1396" s="40"/>
      <c r="BX1396" s="40"/>
      <c r="BY1396" s="40"/>
      <c r="BZ1396" s="40"/>
      <c r="CA1396" s="40"/>
      <c r="CB1396" s="40"/>
      <c r="CC1396" s="40"/>
      <c r="CD1396" s="40"/>
      <c r="CE1396" s="40"/>
      <c r="CF1396" s="40"/>
      <c r="CG1396" s="40"/>
      <c r="CH1396" s="40"/>
      <c r="CI1396" s="40"/>
      <c r="CJ1396" s="40"/>
      <c r="CK1396" s="40"/>
      <c r="CL1396" s="40"/>
      <c r="CM1396" s="40"/>
      <c r="CN1396" s="40"/>
      <c r="CO1396" s="40">
        <f t="shared" si="137"/>
        <v>0</v>
      </c>
    </row>
    <row r="1397" spans="1:93" ht="22.5" hidden="1" customHeight="1">
      <c r="A1397" s="277"/>
      <c r="B1397" s="275"/>
      <c r="C1397" s="75"/>
      <c r="D1397" s="78"/>
      <c r="E1397" s="75"/>
      <c r="F1397" s="80"/>
      <c r="G1397" s="78"/>
      <c r="H1397" s="70"/>
      <c r="I1397" s="81"/>
      <c r="J1397" s="71" t="str">
        <f>IF(H1397="","",VLOOKUP(H1397,単重表!$C$6:'単重表'!$F$2502,2,FALSE))</f>
        <v/>
      </c>
      <c r="K1397" s="232"/>
      <c r="L1397" s="101">
        <f t="shared" si="142"/>
        <v>1</v>
      </c>
      <c r="M1397" s="46"/>
      <c r="N1397" s="101">
        <f t="shared" si="143"/>
        <v>1</v>
      </c>
      <c r="O1397" s="49"/>
      <c r="P1397" s="47" t="str">
        <f>IF(H1397="","",VLOOKUP(H1397,単重表!$C$6:'単重表'!$F$2502,3,FALSE))</f>
        <v/>
      </c>
      <c r="Q1397" s="47"/>
      <c r="R1397" s="56" t="e">
        <f t="shared" si="141"/>
        <v>#VALUE!</v>
      </c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275"/>
      <c r="AF1397" s="275"/>
      <c r="AG1397" s="40"/>
      <c r="AH1397" s="40"/>
      <c r="AI1397" s="40"/>
      <c r="AJ1397" s="58" t="str">
        <f>IF(H1397="","",VLOOKUP(H1397,単重表!$C$6:'単重表'!$F$2502,4,FALSE))</f>
        <v/>
      </c>
      <c r="AK1397" s="141" t="e">
        <f t="shared" si="132"/>
        <v>#VALUE!</v>
      </c>
      <c r="AL1397" s="40">
        <v>2</v>
      </c>
      <c r="AM1397" s="190" t="e">
        <f t="shared" si="133"/>
        <v>#VALUE!</v>
      </c>
      <c r="AO1397" s="191">
        <f t="shared" si="134"/>
        <v>0</v>
      </c>
      <c r="AP1397" s="182"/>
      <c r="AQ1397" s="183" t="str">
        <f t="shared" si="135"/>
        <v/>
      </c>
      <c r="AR1397" s="182"/>
      <c r="AS1397" s="184" t="str">
        <f t="shared" si="136"/>
        <v/>
      </c>
      <c r="AT1397" s="182"/>
      <c r="AU1397" s="276"/>
      <c r="AV1397" s="185"/>
      <c r="AW1397" s="185"/>
      <c r="AX1397" s="185"/>
      <c r="AY1397" s="185"/>
      <c r="AZ1397" s="185"/>
      <c r="BA1397" s="186"/>
      <c r="BB1397" s="80"/>
      <c r="BC1397" s="185"/>
      <c r="BD1397" s="185"/>
      <c r="BE1397" s="185"/>
      <c r="BF1397" s="185"/>
      <c r="BG1397" s="187"/>
      <c r="BH1397" s="278"/>
      <c r="BI1397" s="188"/>
      <c r="BJ1397" s="276"/>
      <c r="BL1397" s="40"/>
      <c r="BM1397" s="40"/>
      <c r="BN1397" s="40"/>
      <c r="BO1397" s="40"/>
      <c r="BP1397" s="40"/>
      <c r="BQ1397" s="40"/>
      <c r="BR1397" s="40"/>
      <c r="BS1397" s="40"/>
      <c r="BT1397" s="40"/>
      <c r="BU1397" s="40"/>
      <c r="BV1397" s="40"/>
      <c r="BW1397" s="40"/>
      <c r="BX1397" s="40"/>
      <c r="BY1397" s="40"/>
      <c r="BZ1397" s="40"/>
      <c r="CA1397" s="40"/>
      <c r="CB1397" s="40"/>
      <c r="CC1397" s="40"/>
      <c r="CD1397" s="40"/>
      <c r="CE1397" s="40"/>
      <c r="CF1397" s="40"/>
      <c r="CG1397" s="40"/>
      <c r="CH1397" s="40"/>
      <c r="CI1397" s="40"/>
      <c r="CJ1397" s="40"/>
      <c r="CK1397" s="40"/>
      <c r="CL1397" s="40"/>
      <c r="CM1397" s="40"/>
      <c r="CN1397" s="40"/>
      <c r="CO1397" s="40">
        <f t="shared" si="137"/>
        <v>0</v>
      </c>
    </row>
    <row r="1398" spans="1:93" ht="22.5" hidden="1" customHeight="1">
      <c r="A1398" s="277"/>
      <c r="B1398" s="275"/>
      <c r="C1398" s="75"/>
      <c r="D1398" s="78"/>
      <c r="E1398" s="75"/>
      <c r="F1398" s="80"/>
      <c r="G1398" s="78"/>
      <c r="H1398" s="70"/>
      <c r="I1398" s="81"/>
      <c r="J1398" s="71" t="str">
        <f>IF(H1398="","",VLOOKUP(H1398,単重表!$C$6:'単重表'!$F$2502,2,FALSE))</f>
        <v/>
      </c>
      <c r="K1398" s="232"/>
      <c r="L1398" s="101">
        <f t="shared" si="142"/>
        <v>1</v>
      </c>
      <c r="M1398" s="46"/>
      <c r="N1398" s="101">
        <f t="shared" si="143"/>
        <v>1</v>
      </c>
      <c r="O1398" s="49"/>
      <c r="P1398" s="47" t="str">
        <f>IF(H1398="","",VLOOKUP(H1398,単重表!$C$6:'単重表'!$F$2502,3,FALSE))</f>
        <v/>
      </c>
      <c r="Q1398" s="47"/>
      <c r="R1398" s="56" t="e">
        <f t="shared" si="141"/>
        <v>#VALUE!</v>
      </c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275"/>
      <c r="AF1398" s="275"/>
      <c r="AG1398" s="40"/>
      <c r="AH1398" s="40"/>
      <c r="AI1398" s="40"/>
      <c r="AJ1398" s="58" t="str">
        <f>IF(H1398="","",VLOOKUP(H1398,単重表!$C$6:'単重表'!$F$2502,4,FALSE))</f>
        <v/>
      </c>
      <c r="AK1398" s="141" t="e">
        <f t="shared" si="132"/>
        <v>#VALUE!</v>
      </c>
      <c r="AL1398" s="40">
        <v>2</v>
      </c>
      <c r="AM1398" s="190" t="e">
        <f t="shared" si="133"/>
        <v>#VALUE!</v>
      </c>
      <c r="AO1398" s="191">
        <f t="shared" si="134"/>
        <v>0</v>
      </c>
      <c r="AP1398" s="182"/>
      <c r="AQ1398" s="183" t="str">
        <f t="shared" si="135"/>
        <v/>
      </c>
      <c r="AR1398" s="182"/>
      <c r="AS1398" s="184" t="str">
        <f t="shared" si="136"/>
        <v/>
      </c>
      <c r="AT1398" s="182"/>
      <c r="AU1398" s="276"/>
      <c r="AV1398" s="185"/>
      <c r="AW1398" s="185"/>
      <c r="AX1398" s="185"/>
      <c r="AY1398" s="185"/>
      <c r="AZ1398" s="185"/>
      <c r="BA1398" s="186"/>
      <c r="BB1398" s="80"/>
      <c r="BC1398" s="185"/>
      <c r="BD1398" s="185"/>
      <c r="BE1398" s="185"/>
      <c r="BF1398" s="185"/>
      <c r="BG1398" s="187"/>
      <c r="BH1398" s="278"/>
      <c r="BI1398" s="188"/>
      <c r="BJ1398" s="276"/>
      <c r="BL1398" s="40"/>
      <c r="BM1398" s="40"/>
      <c r="BN1398" s="40"/>
      <c r="BO1398" s="40"/>
      <c r="BP1398" s="40"/>
      <c r="BQ1398" s="40"/>
      <c r="BR1398" s="40"/>
      <c r="BS1398" s="40"/>
      <c r="BT1398" s="40"/>
      <c r="BU1398" s="40"/>
      <c r="BV1398" s="40"/>
      <c r="BW1398" s="40"/>
      <c r="BX1398" s="40"/>
      <c r="BY1398" s="40"/>
      <c r="BZ1398" s="40"/>
      <c r="CA1398" s="40"/>
      <c r="CB1398" s="40"/>
      <c r="CC1398" s="40"/>
      <c r="CD1398" s="40"/>
      <c r="CE1398" s="40"/>
      <c r="CF1398" s="40"/>
      <c r="CG1398" s="40"/>
      <c r="CH1398" s="40"/>
      <c r="CI1398" s="40"/>
      <c r="CJ1398" s="40"/>
      <c r="CK1398" s="40"/>
      <c r="CL1398" s="40"/>
      <c r="CM1398" s="40"/>
      <c r="CN1398" s="40"/>
      <c r="CO1398" s="40">
        <f t="shared" si="137"/>
        <v>0</v>
      </c>
    </row>
    <row r="1399" spans="1:93" ht="22.5" hidden="1" customHeight="1">
      <c r="A1399" s="277"/>
      <c r="B1399" s="275"/>
      <c r="C1399" s="75"/>
      <c r="D1399" s="78"/>
      <c r="E1399" s="75"/>
      <c r="F1399" s="80"/>
      <c r="G1399" s="78"/>
      <c r="H1399" s="70"/>
      <c r="I1399" s="81"/>
      <c r="J1399" s="71" t="str">
        <f>IF(H1399="","",VLOOKUP(H1399,単重表!$C$6:'単重表'!$F$2502,2,FALSE))</f>
        <v/>
      </c>
      <c r="K1399" s="232"/>
      <c r="L1399" s="101">
        <f t="shared" si="142"/>
        <v>1</v>
      </c>
      <c r="M1399" s="46"/>
      <c r="N1399" s="101">
        <f t="shared" si="143"/>
        <v>1</v>
      </c>
      <c r="O1399" s="49"/>
      <c r="P1399" s="47" t="str">
        <f>IF(H1399="","",VLOOKUP(H1399,単重表!$C$6:'単重表'!$F$2502,3,FALSE))</f>
        <v/>
      </c>
      <c r="Q1399" s="47"/>
      <c r="R1399" s="56" t="e">
        <f t="shared" si="141"/>
        <v>#VALUE!</v>
      </c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275"/>
      <c r="AF1399" s="275"/>
      <c r="AG1399" s="40"/>
      <c r="AH1399" s="40"/>
      <c r="AI1399" s="40"/>
      <c r="AJ1399" s="58" t="str">
        <f>IF(H1399="","",VLOOKUP(H1399,単重表!$C$6:'単重表'!$F$2502,4,FALSE))</f>
        <v/>
      </c>
      <c r="AK1399" s="141" t="e">
        <f t="shared" si="132"/>
        <v>#VALUE!</v>
      </c>
      <c r="AL1399" s="40">
        <v>2</v>
      </c>
      <c r="AM1399" s="190" t="e">
        <f t="shared" si="133"/>
        <v>#VALUE!</v>
      </c>
      <c r="AO1399" s="191">
        <f t="shared" si="134"/>
        <v>0</v>
      </c>
      <c r="AP1399" s="182"/>
      <c r="AQ1399" s="183" t="str">
        <f t="shared" si="135"/>
        <v/>
      </c>
      <c r="AR1399" s="182"/>
      <c r="AS1399" s="184" t="str">
        <f t="shared" si="136"/>
        <v/>
      </c>
      <c r="AT1399" s="182"/>
      <c r="AU1399" s="276"/>
      <c r="AV1399" s="185"/>
      <c r="AW1399" s="185"/>
      <c r="AX1399" s="185"/>
      <c r="AY1399" s="185"/>
      <c r="AZ1399" s="185"/>
      <c r="BA1399" s="186"/>
      <c r="BB1399" s="80"/>
      <c r="BC1399" s="185"/>
      <c r="BD1399" s="185"/>
      <c r="BE1399" s="185"/>
      <c r="BF1399" s="185"/>
      <c r="BG1399" s="187"/>
      <c r="BH1399" s="278"/>
      <c r="BI1399" s="188"/>
      <c r="BJ1399" s="276"/>
      <c r="BL1399" s="40"/>
      <c r="BM1399" s="40"/>
      <c r="BN1399" s="40"/>
      <c r="BO1399" s="40"/>
      <c r="BP1399" s="40"/>
      <c r="BQ1399" s="40"/>
      <c r="BR1399" s="40"/>
      <c r="BS1399" s="40"/>
      <c r="BT1399" s="40"/>
      <c r="BU1399" s="40"/>
      <c r="BV1399" s="40"/>
      <c r="BW1399" s="40"/>
      <c r="BX1399" s="40"/>
      <c r="BY1399" s="40"/>
      <c r="BZ1399" s="40"/>
      <c r="CA1399" s="40"/>
      <c r="CB1399" s="40"/>
      <c r="CC1399" s="40"/>
      <c r="CD1399" s="40"/>
      <c r="CE1399" s="40"/>
      <c r="CF1399" s="40"/>
      <c r="CG1399" s="40"/>
      <c r="CH1399" s="40"/>
      <c r="CI1399" s="40"/>
      <c r="CJ1399" s="40"/>
      <c r="CK1399" s="40"/>
      <c r="CL1399" s="40"/>
      <c r="CM1399" s="40"/>
      <c r="CN1399" s="40"/>
      <c r="CO1399" s="40">
        <f t="shared" si="137"/>
        <v>0</v>
      </c>
    </row>
    <row r="1400" spans="1:93" ht="22.5" hidden="1" customHeight="1">
      <c r="A1400" s="277"/>
      <c r="B1400" s="275"/>
      <c r="C1400" s="75"/>
      <c r="D1400" s="78"/>
      <c r="E1400" s="75"/>
      <c r="F1400" s="80"/>
      <c r="G1400" s="78"/>
      <c r="H1400" s="70"/>
      <c r="I1400" s="81"/>
      <c r="J1400" s="71" t="str">
        <f>IF(H1400="","",VLOOKUP(H1400,単重表!$C$6:'単重表'!$F$2502,2,FALSE))</f>
        <v/>
      </c>
      <c r="K1400" s="232"/>
      <c r="L1400" s="101">
        <f t="shared" si="142"/>
        <v>1</v>
      </c>
      <c r="M1400" s="46"/>
      <c r="N1400" s="101">
        <f t="shared" si="143"/>
        <v>1</v>
      </c>
      <c r="O1400" s="49"/>
      <c r="P1400" s="47" t="str">
        <f>IF(H1400="","",VLOOKUP(H1400,単重表!$C$6:'単重表'!$F$2502,3,FALSE))</f>
        <v/>
      </c>
      <c r="Q1400" s="47"/>
      <c r="R1400" s="56" t="e">
        <f t="shared" si="141"/>
        <v>#VALUE!</v>
      </c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275"/>
      <c r="AF1400" s="275"/>
      <c r="AG1400" s="40"/>
      <c r="AH1400" s="40"/>
      <c r="AI1400" s="40"/>
      <c r="AJ1400" s="58" t="str">
        <f>IF(H1400="","",VLOOKUP(H1400,単重表!$C$6:'単重表'!$F$2502,4,FALSE))</f>
        <v/>
      </c>
      <c r="AK1400" s="141" t="e">
        <f t="shared" si="132"/>
        <v>#VALUE!</v>
      </c>
      <c r="AL1400" s="40">
        <v>2</v>
      </c>
      <c r="AM1400" s="190" t="e">
        <f t="shared" si="133"/>
        <v>#VALUE!</v>
      </c>
      <c r="AO1400" s="191">
        <f t="shared" si="134"/>
        <v>0</v>
      </c>
      <c r="AP1400" s="182"/>
      <c r="AQ1400" s="183" t="str">
        <f t="shared" si="135"/>
        <v/>
      </c>
      <c r="AR1400" s="182"/>
      <c r="AS1400" s="184" t="str">
        <f t="shared" si="136"/>
        <v/>
      </c>
      <c r="AT1400" s="182"/>
      <c r="AU1400" s="276"/>
      <c r="AV1400" s="185"/>
      <c r="AW1400" s="185"/>
      <c r="AX1400" s="185"/>
      <c r="AY1400" s="185"/>
      <c r="AZ1400" s="185"/>
      <c r="BA1400" s="186"/>
      <c r="BB1400" s="80"/>
      <c r="BC1400" s="185"/>
      <c r="BD1400" s="185"/>
      <c r="BE1400" s="185"/>
      <c r="BF1400" s="185"/>
      <c r="BG1400" s="187"/>
      <c r="BH1400" s="278"/>
      <c r="BI1400" s="188"/>
      <c r="BJ1400" s="276"/>
      <c r="BL1400" s="40"/>
      <c r="BM1400" s="40"/>
      <c r="BN1400" s="40"/>
      <c r="BO1400" s="40"/>
      <c r="BP1400" s="40"/>
      <c r="BQ1400" s="40"/>
      <c r="BR1400" s="40"/>
      <c r="BS1400" s="40"/>
      <c r="BT1400" s="40"/>
      <c r="BU1400" s="40"/>
      <c r="BV1400" s="40"/>
      <c r="BW1400" s="40"/>
      <c r="BX1400" s="40"/>
      <c r="BY1400" s="40"/>
      <c r="BZ1400" s="40"/>
      <c r="CA1400" s="40"/>
      <c r="CB1400" s="40"/>
      <c r="CC1400" s="40"/>
      <c r="CD1400" s="40"/>
      <c r="CE1400" s="40"/>
      <c r="CF1400" s="40"/>
      <c r="CG1400" s="40"/>
      <c r="CH1400" s="40"/>
      <c r="CI1400" s="40"/>
      <c r="CJ1400" s="40"/>
      <c r="CK1400" s="40"/>
      <c r="CL1400" s="40"/>
      <c r="CM1400" s="40"/>
      <c r="CN1400" s="40"/>
      <c r="CO1400" s="40">
        <f t="shared" si="137"/>
        <v>0</v>
      </c>
    </row>
    <row r="1401" spans="1:93" ht="22.5" hidden="1" customHeight="1">
      <c r="A1401" s="277"/>
      <c r="B1401" s="275"/>
      <c r="C1401" s="75"/>
      <c r="D1401" s="78"/>
      <c r="E1401" s="75"/>
      <c r="F1401" s="80"/>
      <c r="G1401" s="78"/>
      <c r="H1401" s="70"/>
      <c r="I1401" s="81"/>
      <c r="J1401" s="71" t="str">
        <f>IF(H1401="","",VLOOKUP(H1401,単重表!$C$6:'単重表'!$F$2502,2,FALSE))</f>
        <v/>
      </c>
      <c r="K1401" s="232"/>
      <c r="L1401" s="101">
        <f t="shared" si="142"/>
        <v>1</v>
      </c>
      <c r="M1401" s="46"/>
      <c r="N1401" s="101">
        <f t="shared" si="143"/>
        <v>1</v>
      </c>
      <c r="O1401" s="49"/>
      <c r="P1401" s="47" t="str">
        <f>IF(H1401="","",VLOOKUP(H1401,単重表!$C$6:'単重表'!$F$2502,3,FALSE))</f>
        <v/>
      </c>
      <c r="Q1401" s="47"/>
      <c r="R1401" s="56" t="e">
        <f t="shared" si="141"/>
        <v>#VALUE!</v>
      </c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275"/>
      <c r="AF1401" s="275"/>
      <c r="AG1401" s="40"/>
      <c r="AH1401" s="40"/>
      <c r="AI1401" s="40"/>
      <c r="AJ1401" s="58" t="str">
        <f>IF(H1401="","",VLOOKUP(H1401,単重表!$C$6:'単重表'!$F$2502,4,FALSE))</f>
        <v/>
      </c>
      <c r="AK1401" s="141" t="e">
        <f t="shared" si="132"/>
        <v>#VALUE!</v>
      </c>
      <c r="AL1401" s="40">
        <v>2</v>
      </c>
      <c r="AM1401" s="190" t="e">
        <f t="shared" si="133"/>
        <v>#VALUE!</v>
      </c>
      <c r="AO1401" s="191">
        <f t="shared" si="134"/>
        <v>0</v>
      </c>
      <c r="AP1401" s="182"/>
      <c r="AQ1401" s="183" t="str">
        <f t="shared" si="135"/>
        <v/>
      </c>
      <c r="AR1401" s="182"/>
      <c r="AS1401" s="184" t="str">
        <f t="shared" si="136"/>
        <v/>
      </c>
      <c r="AT1401" s="182"/>
      <c r="AU1401" s="276"/>
      <c r="AV1401" s="185"/>
      <c r="AW1401" s="185"/>
      <c r="AX1401" s="185"/>
      <c r="AY1401" s="185"/>
      <c r="AZ1401" s="185"/>
      <c r="BA1401" s="186"/>
      <c r="BB1401" s="80"/>
      <c r="BC1401" s="185"/>
      <c r="BD1401" s="185"/>
      <c r="BE1401" s="185"/>
      <c r="BF1401" s="185"/>
      <c r="BG1401" s="187"/>
      <c r="BH1401" s="278"/>
      <c r="BI1401" s="188"/>
      <c r="BJ1401" s="276"/>
      <c r="BL1401" s="40"/>
      <c r="BM1401" s="40"/>
      <c r="BN1401" s="40"/>
      <c r="BO1401" s="40"/>
      <c r="BP1401" s="40"/>
      <c r="BQ1401" s="40"/>
      <c r="BR1401" s="40"/>
      <c r="BS1401" s="40"/>
      <c r="BT1401" s="40"/>
      <c r="BU1401" s="40"/>
      <c r="BV1401" s="40"/>
      <c r="BW1401" s="40"/>
      <c r="BX1401" s="40"/>
      <c r="BY1401" s="40"/>
      <c r="BZ1401" s="40"/>
      <c r="CA1401" s="40"/>
      <c r="CB1401" s="40"/>
      <c r="CC1401" s="40"/>
      <c r="CD1401" s="40"/>
      <c r="CE1401" s="40"/>
      <c r="CF1401" s="40"/>
      <c r="CG1401" s="40"/>
      <c r="CH1401" s="40"/>
      <c r="CI1401" s="40"/>
      <c r="CJ1401" s="40"/>
      <c r="CK1401" s="40"/>
      <c r="CL1401" s="40"/>
      <c r="CM1401" s="40"/>
      <c r="CN1401" s="40"/>
      <c r="CO1401" s="40">
        <f t="shared" si="137"/>
        <v>0</v>
      </c>
    </row>
    <row r="1402" spans="1:93" ht="22.5" hidden="1" customHeight="1">
      <c r="A1402" s="277"/>
      <c r="B1402" s="275"/>
      <c r="C1402" s="75"/>
      <c r="D1402" s="78"/>
      <c r="E1402" s="75"/>
      <c r="F1402" s="80"/>
      <c r="G1402" s="78"/>
      <c r="H1402" s="70"/>
      <c r="I1402" s="81"/>
      <c r="J1402" s="71" t="str">
        <f>IF(H1402="","",VLOOKUP(H1402,単重表!$C$6:'単重表'!$F$2502,2,FALSE))</f>
        <v/>
      </c>
      <c r="K1402" s="232"/>
      <c r="L1402" s="101">
        <f t="shared" si="142"/>
        <v>1</v>
      </c>
      <c r="M1402" s="46"/>
      <c r="N1402" s="101">
        <f t="shared" si="143"/>
        <v>1</v>
      </c>
      <c r="O1402" s="49"/>
      <c r="P1402" s="47" t="str">
        <f>IF(H1402="","",VLOOKUP(H1402,単重表!$C$6:'単重表'!$F$2502,3,FALSE))</f>
        <v/>
      </c>
      <c r="Q1402" s="47"/>
      <c r="R1402" s="56" t="e">
        <f t="shared" ref="R1402:R1465" si="144">P1402*O1402*N1402*L1402+Q1402</f>
        <v>#VALUE!</v>
      </c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275"/>
      <c r="AF1402" s="275"/>
      <c r="AG1402" s="40"/>
      <c r="AH1402" s="40"/>
      <c r="AI1402" s="40"/>
      <c r="AJ1402" s="58" t="str">
        <f>IF(H1402="","",VLOOKUP(H1402,単重表!$C$6:'単重表'!$F$2502,4,FALSE))</f>
        <v/>
      </c>
      <c r="AK1402" s="141" t="e">
        <f t="shared" si="132"/>
        <v>#VALUE!</v>
      </c>
      <c r="AL1402" s="40">
        <v>2</v>
      </c>
      <c r="AM1402" s="190" t="e">
        <f t="shared" si="133"/>
        <v>#VALUE!</v>
      </c>
      <c r="AO1402" s="191">
        <f t="shared" si="134"/>
        <v>0</v>
      </c>
      <c r="AP1402" s="182"/>
      <c r="AQ1402" s="183" t="str">
        <f t="shared" si="135"/>
        <v/>
      </c>
      <c r="AR1402" s="182"/>
      <c r="AS1402" s="184" t="str">
        <f t="shared" si="136"/>
        <v/>
      </c>
      <c r="AT1402" s="182"/>
      <c r="AU1402" s="276"/>
      <c r="AV1402" s="185"/>
      <c r="AW1402" s="185"/>
      <c r="AX1402" s="185"/>
      <c r="AY1402" s="185"/>
      <c r="AZ1402" s="185"/>
      <c r="BA1402" s="186"/>
      <c r="BB1402" s="80"/>
      <c r="BC1402" s="185"/>
      <c r="BD1402" s="185"/>
      <c r="BE1402" s="185"/>
      <c r="BF1402" s="185"/>
      <c r="BG1402" s="187"/>
      <c r="BH1402" s="278"/>
      <c r="BI1402" s="188"/>
      <c r="BJ1402" s="276"/>
      <c r="BL1402" s="40"/>
      <c r="BM1402" s="40"/>
      <c r="BN1402" s="40"/>
      <c r="BO1402" s="40"/>
      <c r="BP1402" s="40"/>
      <c r="BQ1402" s="40"/>
      <c r="BR1402" s="40"/>
      <c r="BS1402" s="40"/>
      <c r="BT1402" s="40"/>
      <c r="BU1402" s="40"/>
      <c r="BV1402" s="40"/>
      <c r="BW1402" s="40"/>
      <c r="BX1402" s="40"/>
      <c r="BY1402" s="40"/>
      <c r="BZ1402" s="40"/>
      <c r="CA1402" s="40"/>
      <c r="CB1402" s="40"/>
      <c r="CC1402" s="40"/>
      <c r="CD1402" s="40"/>
      <c r="CE1402" s="40"/>
      <c r="CF1402" s="40"/>
      <c r="CG1402" s="40"/>
      <c r="CH1402" s="40"/>
      <c r="CI1402" s="40"/>
      <c r="CJ1402" s="40"/>
      <c r="CK1402" s="40"/>
      <c r="CL1402" s="40"/>
      <c r="CM1402" s="40"/>
      <c r="CN1402" s="40"/>
      <c r="CO1402" s="40">
        <f t="shared" si="137"/>
        <v>0</v>
      </c>
    </row>
    <row r="1403" spans="1:93" ht="22.5" hidden="1" customHeight="1">
      <c r="A1403" s="277"/>
      <c r="B1403" s="275"/>
      <c r="C1403" s="75"/>
      <c r="D1403" s="78"/>
      <c r="E1403" s="75"/>
      <c r="F1403" s="80"/>
      <c r="G1403" s="78"/>
      <c r="H1403" s="70"/>
      <c r="I1403" s="81"/>
      <c r="J1403" s="71" t="str">
        <f>IF(H1403="","",VLOOKUP(H1403,単重表!$C$6:'単重表'!$F$2502,2,FALSE))</f>
        <v/>
      </c>
      <c r="K1403" s="232"/>
      <c r="L1403" s="101">
        <f t="shared" si="142"/>
        <v>1</v>
      </c>
      <c r="M1403" s="46"/>
      <c r="N1403" s="101">
        <f t="shared" si="143"/>
        <v>1</v>
      </c>
      <c r="O1403" s="49"/>
      <c r="P1403" s="47" t="str">
        <f>IF(H1403="","",VLOOKUP(H1403,単重表!$C$6:'単重表'!$F$2502,3,FALSE))</f>
        <v/>
      </c>
      <c r="Q1403" s="47"/>
      <c r="R1403" s="56" t="e">
        <f t="shared" si="144"/>
        <v>#VALUE!</v>
      </c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275"/>
      <c r="AF1403" s="275"/>
      <c r="AG1403" s="40"/>
      <c r="AH1403" s="40"/>
      <c r="AI1403" s="40"/>
      <c r="AJ1403" s="58" t="str">
        <f>IF(H1403="","",VLOOKUP(H1403,単重表!$C$6:'単重表'!$F$2502,4,FALSE))</f>
        <v/>
      </c>
      <c r="AK1403" s="141" t="e">
        <f t="shared" si="132"/>
        <v>#VALUE!</v>
      </c>
      <c r="AL1403" s="40">
        <v>2</v>
      </c>
      <c r="AM1403" s="190" t="e">
        <f t="shared" si="133"/>
        <v>#VALUE!</v>
      </c>
      <c r="AO1403" s="191">
        <f t="shared" si="134"/>
        <v>0</v>
      </c>
      <c r="AP1403" s="182"/>
      <c r="AQ1403" s="183" t="str">
        <f t="shared" si="135"/>
        <v/>
      </c>
      <c r="AR1403" s="182"/>
      <c r="AS1403" s="184" t="str">
        <f t="shared" si="136"/>
        <v/>
      </c>
      <c r="AT1403" s="182"/>
      <c r="AU1403" s="276"/>
      <c r="AV1403" s="185"/>
      <c r="AW1403" s="185"/>
      <c r="AX1403" s="185"/>
      <c r="AY1403" s="185"/>
      <c r="AZ1403" s="185"/>
      <c r="BA1403" s="186"/>
      <c r="BB1403" s="80"/>
      <c r="BC1403" s="185"/>
      <c r="BD1403" s="185"/>
      <c r="BE1403" s="185"/>
      <c r="BF1403" s="185"/>
      <c r="BG1403" s="187"/>
      <c r="BH1403" s="278"/>
      <c r="BI1403" s="188"/>
      <c r="BJ1403" s="276"/>
      <c r="BL1403" s="40"/>
      <c r="BM1403" s="40"/>
      <c r="BN1403" s="40"/>
      <c r="BO1403" s="40"/>
      <c r="BP1403" s="40"/>
      <c r="BQ1403" s="40"/>
      <c r="BR1403" s="40"/>
      <c r="BS1403" s="40"/>
      <c r="BT1403" s="40"/>
      <c r="BU1403" s="40"/>
      <c r="BV1403" s="40"/>
      <c r="BW1403" s="40"/>
      <c r="BX1403" s="40"/>
      <c r="BY1403" s="40"/>
      <c r="BZ1403" s="40"/>
      <c r="CA1403" s="40"/>
      <c r="CB1403" s="40"/>
      <c r="CC1403" s="40"/>
      <c r="CD1403" s="40"/>
      <c r="CE1403" s="40"/>
      <c r="CF1403" s="40"/>
      <c r="CG1403" s="40"/>
      <c r="CH1403" s="40"/>
      <c r="CI1403" s="40"/>
      <c r="CJ1403" s="40"/>
      <c r="CK1403" s="40"/>
      <c r="CL1403" s="40"/>
      <c r="CM1403" s="40"/>
      <c r="CN1403" s="40"/>
      <c r="CO1403" s="40">
        <f t="shared" si="137"/>
        <v>0</v>
      </c>
    </row>
    <row r="1404" spans="1:93" ht="22.5" hidden="1" customHeight="1">
      <c r="A1404" s="277"/>
      <c r="B1404" s="275"/>
      <c r="C1404" s="75"/>
      <c r="D1404" s="78"/>
      <c r="E1404" s="75"/>
      <c r="F1404" s="80"/>
      <c r="G1404" s="78"/>
      <c r="H1404" s="70"/>
      <c r="I1404" s="81"/>
      <c r="J1404" s="71" t="str">
        <f>IF(H1404="","",VLOOKUP(H1404,単重表!$C$6:'単重表'!$F$2502,2,FALSE))</f>
        <v/>
      </c>
      <c r="K1404" s="232"/>
      <c r="L1404" s="101">
        <f t="shared" si="142"/>
        <v>1</v>
      </c>
      <c r="M1404" s="46"/>
      <c r="N1404" s="101">
        <f t="shared" si="143"/>
        <v>1</v>
      </c>
      <c r="O1404" s="49"/>
      <c r="P1404" s="47" t="str">
        <f>IF(H1404="","",VLOOKUP(H1404,単重表!$C$6:'単重表'!$F$2502,3,FALSE))</f>
        <v/>
      </c>
      <c r="Q1404" s="47"/>
      <c r="R1404" s="56" t="e">
        <f t="shared" si="144"/>
        <v>#VALUE!</v>
      </c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275"/>
      <c r="AF1404" s="275"/>
      <c r="AG1404" s="40"/>
      <c r="AH1404" s="40"/>
      <c r="AI1404" s="40"/>
      <c r="AJ1404" s="58" t="str">
        <f>IF(H1404="","",VLOOKUP(H1404,単重表!$C$6:'単重表'!$F$2502,4,FALSE))</f>
        <v/>
      </c>
      <c r="AK1404" s="141" t="e">
        <f t="shared" si="132"/>
        <v>#VALUE!</v>
      </c>
      <c r="AL1404" s="40">
        <v>2</v>
      </c>
      <c r="AM1404" s="190" t="e">
        <f t="shared" si="133"/>
        <v>#VALUE!</v>
      </c>
      <c r="AO1404" s="191">
        <f t="shared" si="134"/>
        <v>0</v>
      </c>
      <c r="AP1404" s="182"/>
      <c r="AQ1404" s="183" t="str">
        <f t="shared" si="135"/>
        <v/>
      </c>
      <c r="AR1404" s="182"/>
      <c r="AS1404" s="184" t="str">
        <f t="shared" si="136"/>
        <v/>
      </c>
      <c r="AT1404" s="182"/>
      <c r="AU1404" s="276"/>
      <c r="AV1404" s="185"/>
      <c r="AW1404" s="185"/>
      <c r="AX1404" s="185"/>
      <c r="AY1404" s="185"/>
      <c r="AZ1404" s="185"/>
      <c r="BA1404" s="186"/>
      <c r="BB1404" s="80"/>
      <c r="BC1404" s="185"/>
      <c r="BD1404" s="185"/>
      <c r="BE1404" s="185"/>
      <c r="BF1404" s="185"/>
      <c r="BG1404" s="187"/>
      <c r="BH1404" s="278"/>
      <c r="BI1404" s="188"/>
      <c r="BJ1404" s="276"/>
      <c r="BL1404" s="40"/>
      <c r="BM1404" s="40"/>
      <c r="BN1404" s="40"/>
      <c r="BO1404" s="40"/>
      <c r="BP1404" s="40"/>
      <c r="BQ1404" s="40"/>
      <c r="BR1404" s="40"/>
      <c r="BS1404" s="40"/>
      <c r="BT1404" s="40"/>
      <c r="BU1404" s="40"/>
      <c r="BV1404" s="40"/>
      <c r="BW1404" s="40"/>
      <c r="BX1404" s="40"/>
      <c r="BY1404" s="40"/>
      <c r="BZ1404" s="40"/>
      <c r="CA1404" s="40"/>
      <c r="CB1404" s="40"/>
      <c r="CC1404" s="40"/>
      <c r="CD1404" s="40"/>
      <c r="CE1404" s="40"/>
      <c r="CF1404" s="40"/>
      <c r="CG1404" s="40"/>
      <c r="CH1404" s="40"/>
      <c r="CI1404" s="40"/>
      <c r="CJ1404" s="40"/>
      <c r="CK1404" s="40"/>
      <c r="CL1404" s="40"/>
      <c r="CM1404" s="40"/>
      <c r="CN1404" s="40"/>
      <c r="CO1404" s="40">
        <f t="shared" si="137"/>
        <v>0</v>
      </c>
    </row>
    <row r="1405" spans="1:93" ht="22.5" hidden="1" customHeight="1">
      <c r="A1405" s="277"/>
      <c r="B1405" s="275"/>
      <c r="C1405" s="75"/>
      <c r="D1405" s="78"/>
      <c r="E1405" s="75"/>
      <c r="F1405" s="80"/>
      <c r="G1405" s="78"/>
      <c r="H1405" s="70"/>
      <c r="I1405" s="81"/>
      <c r="J1405" s="71" t="str">
        <f>IF(H1405="","",VLOOKUP(H1405,単重表!$C$6:'単重表'!$F$2502,2,FALSE))</f>
        <v/>
      </c>
      <c r="K1405" s="232"/>
      <c r="L1405" s="101">
        <f t="shared" si="142"/>
        <v>1</v>
      </c>
      <c r="M1405" s="46"/>
      <c r="N1405" s="101">
        <f t="shared" si="143"/>
        <v>1</v>
      </c>
      <c r="O1405" s="49"/>
      <c r="P1405" s="47" t="str">
        <f>IF(H1405="","",VLOOKUP(H1405,単重表!$C$6:'単重表'!$F$2502,3,FALSE))</f>
        <v/>
      </c>
      <c r="Q1405" s="47"/>
      <c r="R1405" s="56" t="e">
        <f t="shared" si="144"/>
        <v>#VALUE!</v>
      </c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275"/>
      <c r="AF1405" s="275"/>
      <c r="AG1405" s="40"/>
      <c r="AH1405" s="40"/>
      <c r="AI1405" s="40"/>
      <c r="AJ1405" s="58" t="str">
        <f>IF(H1405="","",VLOOKUP(H1405,単重表!$C$6:'単重表'!$F$2502,4,FALSE))</f>
        <v/>
      </c>
      <c r="AK1405" s="141" t="e">
        <f t="shared" si="132"/>
        <v>#VALUE!</v>
      </c>
      <c r="AL1405" s="40">
        <v>2</v>
      </c>
      <c r="AM1405" s="190" t="e">
        <f t="shared" si="133"/>
        <v>#VALUE!</v>
      </c>
      <c r="AO1405" s="191">
        <f t="shared" si="134"/>
        <v>0</v>
      </c>
      <c r="AP1405" s="182"/>
      <c r="AQ1405" s="183" t="str">
        <f t="shared" si="135"/>
        <v/>
      </c>
      <c r="AR1405" s="182"/>
      <c r="AS1405" s="184" t="str">
        <f t="shared" si="136"/>
        <v/>
      </c>
      <c r="AT1405" s="182"/>
      <c r="AU1405" s="276"/>
      <c r="AV1405" s="185"/>
      <c r="AW1405" s="185"/>
      <c r="AX1405" s="185"/>
      <c r="AY1405" s="185"/>
      <c r="AZ1405" s="185"/>
      <c r="BA1405" s="186"/>
      <c r="BB1405" s="80"/>
      <c r="BC1405" s="185"/>
      <c r="BD1405" s="185"/>
      <c r="BE1405" s="185"/>
      <c r="BF1405" s="185"/>
      <c r="BG1405" s="187"/>
      <c r="BH1405" s="278"/>
      <c r="BI1405" s="188"/>
      <c r="BJ1405" s="276"/>
      <c r="BL1405" s="40"/>
      <c r="BM1405" s="40"/>
      <c r="BN1405" s="40"/>
      <c r="BO1405" s="40"/>
      <c r="BP1405" s="40"/>
      <c r="BQ1405" s="40"/>
      <c r="BR1405" s="40"/>
      <c r="BS1405" s="40"/>
      <c r="BT1405" s="40"/>
      <c r="BU1405" s="40"/>
      <c r="BV1405" s="40"/>
      <c r="BW1405" s="40"/>
      <c r="BX1405" s="40"/>
      <c r="BY1405" s="40"/>
      <c r="BZ1405" s="40"/>
      <c r="CA1405" s="40"/>
      <c r="CB1405" s="40"/>
      <c r="CC1405" s="40"/>
      <c r="CD1405" s="40"/>
      <c r="CE1405" s="40"/>
      <c r="CF1405" s="40"/>
      <c r="CG1405" s="40"/>
      <c r="CH1405" s="40"/>
      <c r="CI1405" s="40"/>
      <c r="CJ1405" s="40"/>
      <c r="CK1405" s="40"/>
      <c r="CL1405" s="40"/>
      <c r="CM1405" s="40"/>
      <c r="CN1405" s="40"/>
      <c r="CO1405" s="40">
        <f t="shared" si="137"/>
        <v>0</v>
      </c>
    </row>
    <row r="1406" spans="1:93" ht="22.5" hidden="1" customHeight="1">
      <c r="A1406" s="277"/>
      <c r="B1406" s="275"/>
      <c r="C1406" s="75"/>
      <c r="D1406" s="78"/>
      <c r="E1406" s="75"/>
      <c r="F1406" s="80"/>
      <c r="G1406" s="78"/>
      <c r="H1406" s="70"/>
      <c r="I1406" s="81"/>
      <c r="J1406" s="71" t="str">
        <f>IF(H1406="","",VLOOKUP(H1406,単重表!$C$6:'単重表'!$F$2502,2,FALSE))</f>
        <v/>
      </c>
      <c r="K1406" s="232"/>
      <c r="L1406" s="101">
        <f t="shared" si="142"/>
        <v>1</v>
      </c>
      <c r="M1406" s="46"/>
      <c r="N1406" s="101">
        <f t="shared" si="143"/>
        <v>1</v>
      </c>
      <c r="O1406" s="49"/>
      <c r="P1406" s="47" t="str">
        <f>IF(H1406="","",VLOOKUP(H1406,単重表!$C$6:'単重表'!$F$2502,3,FALSE))</f>
        <v/>
      </c>
      <c r="Q1406" s="47"/>
      <c r="R1406" s="56" t="e">
        <f t="shared" si="144"/>
        <v>#VALUE!</v>
      </c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275"/>
      <c r="AF1406" s="275"/>
      <c r="AG1406" s="40"/>
      <c r="AH1406" s="40"/>
      <c r="AI1406" s="40"/>
      <c r="AJ1406" s="58" t="str">
        <f>IF(H1406="","",VLOOKUP(H1406,単重表!$C$6:'単重表'!$F$2502,4,FALSE))</f>
        <v/>
      </c>
      <c r="AK1406" s="141" t="e">
        <f t="shared" si="132"/>
        <v>#VALUE!</v>
      </c>
      <c r="AL1406" s="40">
        <v>2</v>
      </c>
      <c r="AM1406" s="190" t="e">
        <f t="shared" si="133"/>
        <v>#VALUE!</v>
      </c>
      <c r="AO1406" s="191">
        <f t="shared" si="134"/>
        <v>0</v>
      </c>
      <c r="AP1406" s="182"/>
      <c r="AQ1406" s="183" t="str">
        <f t="shared" si="135"/>
        <v/>
      </c>
      <c r="AR1406" s="182"/>
      <c r="AS1406" s="184" t="str">
        <f t="shared" si="136"/>
        <v/>
      </c>
      <c r="AT1406" s="182"/>
      <c r="AU1406" s="276"/>
      <c r="AV1406" s="185"/>
      <c r="AW1406" s="185"/>
      <c r="AX1406" s="185"/>
      <c r="AY1406" s="185"/>
      <c r="AZ1406" s="185"/>
      <c r="BA1406" s="186"/>
      <c r="BB1406" s="80"/>
      <c r="BC1406" s="185"/>
      <c r="BD1406" s="185"/>
      <c r="BE1406" s="185"/>
      <c r="BF1406" s="185"/>
      <c r="BG1406" s="187"/>
      <c r="BH1406" s="278"/>
      <c r="BI1406" s="188"/>
      <c r="BJ1406" s="276"/>
      <c r="BL1406" s="40"/>
      <c r="BM1406" s="40"/>
      <c r="BN1406" s="40"/>
      <c r="BO1406" s="40"/>
      <c r="BP1406" s="40"/>
      <c r="BQ1406" s="40"/>
      <c r="BR1406" s="40"/>
      <c r="BS1406" s="40"/>
      <c r="BT1406" s="40"/>
      <c r="BU1406" s="40"/>
      <c r="BV1406" s="40"/>
      <c r="BW1406" s="40"/>
      <c r="BX1406" s="40"/>
      <c r="BY1406" s="40"/>
      <c r="BZ1406" s="40"/>
      <c r="CA1406" s="40"/>
      <c r="CB1406" s="40"/>
      <c r="CC1406" s="40"/>
      <c r="CD1406" s="40"/>
      <c r="CE1406" s="40"/>
      <c r="CF1406" s="40"/>
      <c r="CG1406" s="40"/>
      <c r="CH1406" s="40"/>
      <c r="CI1406" s="40"/>
      <c r="CJ1406" s="40"/>
      <c r="CK1406" s="40"/>
      <c r="CL1406" s="40"/>
      <c r="CM1406" s="40"/>
      <c r="CN1406" s="40"/>
      <c r="CO1406" s="40">
        <f t="shared" si="137"/>
        <v>0</v>
      </c>
    </row>
    <row r="1407" spans="1:93" ht="22.5" hidden="1" customHeight="1">
      <c r="A1407" s="277"/>
      <c r="B1407" s="275"/>
      <c r="C1407" s="75"/>
      <c r="D1407" s="78"/>
      <c r="E1407" s="75"/>
      <c r="F1407" s="80"/>
      <c r="G1407" s="78"/>
      <c r="H1407" s="70"/>
      <c r="I1407" s="81"/>
      <c r="J1407" s="71" t="str">
        <f>IF(H1407="","",VLOOKUP(H1407,単重表!$C$6:'単重表'!$F$2502,2,FALSE))</f>
        <v/>
      </c>
      <c r="K1407" s="232"/>
      <c r="L1407" s="101">
        <f t="shared" si="142"/>
        <v>1</v>
      </c>
      <c r="M1407" s="46"/>
      <c r="N1407" s="101">
        <f t="shared" si="143"/>
        <v>1</v>
      </c>
      <c r="O1407" s="49"/>
      <c r="P1407" s="47" t="str">
        <f>IF(H1407="","",VLOOKUP(H1407,単重表!$C$6:'単重表'!$F$2502,3,FALSE))</f>
        <v/>
      </c>
      <c r="Q1407" s="47"/>
      <c r="R1407" s="56" t="e">
        <f t="shared" si="144"/>
        <v>#VALUE!</v>
      </c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275"/>
      <c r="AF1407" s="275"/>
      <c r="AG1407" s="40"/>
      <c r="AH1407" s="40"/>
      <c r="AI1407" s="40"/>
      <c r="AJ1407" s="58" t="str">
        <f>IF(H1407="","",VLOOKUP(H1407,単重表!$C$6:'単重表'!$F$2502,4,FALSE))</f>
        <v/>
      </c>
      <c r="AK1407" s="141" t="e">
        <f t="shared" si="132"/>
        <v>#VALUE!</v>
      </c>
      <c r="AL1407" s="40">
        <v>2</v>
      </c>
      <c r="AM1407" s="190" t="e">
        <f t="shared" si="133"/>
        <v>#VALUE!</v>
      </c>
      <c r="AO1407" s="191">
        <f t="shared" si="134"/>
        <v>0</v>
      </c>
      <c r="AP1407" s="182"/>
      <c r="AQ1407" s="183" t="str">
        <f t="shared" si="135"/>
        <v/>
      </c>
      <c r="AR1407" s="182"/>
      <c r="AS1407" s="184" t="str">
        <f t="shared" si="136"/>
        <v/>
      </c>
      <c r="AT1407" s="182"/>
      <c r="AU1407" s="276"/>
      <c r="AV1407" s="185"/>
      <c r="AW1407" s="185"/>
      <c r="AX1407" s="185"/>
      <c r="AY1407" s="185"/>
      <c r="AZ1407" s="185"/>
      <c r="BA1407" s="186"/>
      <c r="BB1407" s="80"/>
      <c r="BC1407" s="185"/>
      <c r="BD1407" s="185"/>
      <c r="BE1407" s="185"/>
      <c r="BF1407" s="185"/>
      <c r="BG1407" s="187"/>
      <c r="BH1407" s="278"/>
      <c r="BI1407" s="188"/>
      <c r="BJ1407" s="276"/>
      <c r="BL1407" s="40"/>
      <c r="BM1407" s="40"/>
      <c r="BN1407" s="40"/>
      <c r="BO1407" s="40"/>
      <c r="BP1407" s="40"/>
      <c r="BQ1407" s="40"/>
      <c r="BR1407" s="40"/>
      <c r="BS1407" s="40"/>
      <c r="BT1407" s="40"/>
      <c r="BU1407" s="40"/>
      <c r="BV1407" s="40"/>
      <c r="BW1407" s="40"/>
      <c r="BX1407" s="40"/>
      <c r="BY1407" s="40"/>
      <c r="BZ1407" s="40"/>
      <c r="CA1407" s="40"/>
      <c r="CB1407" s="40"/>
      <c r="CC1407" s="40"/>
      <c r="CD1407" s="40"/>
      <c r="CE1407" s="40"/>
      <c r="CF1407" s="40"/>
      <c r="CG1407" s="40"/>
      <c r="CH1407" s="40"/>
      <c r="CI1407" s="40"/>
      <c r="CJ1407" s="40"/>
      <c r="CK1407" s="40"/>
      <c r="CL1407" s="40"/>
      <c r="CM1407" s="40"/>
      <c r="CN1407" s="40"/>
      <c r="CO1407" s="40">
        <f t="shared" si="137"/>
        <v>0</v>
      </c>
    </row>
    <row r="1408" spans="1:93" ht="22.5" hidden="1" customHeight="1">
      <c r="A1408" s="277"/>
      <c r="B1408" s="275"/>
      <c r="C1408" s="75"/>
      <c r="D1408" s="78"/>
      <c r="E1408" s="75"/>
      <c r="F1408" s="80"/>
      <c r="G1408" s="78"/>
      <c r="H1408" s="70"/>
      <c r="I1408" s="81"/>
      <c r="J1408" s="71" t="str">
        <f>IF(H1408="","",VLOOKUP(H1408,単重表!$C$6:'単重表'!$F$2502,2,FALSE))</f>
        <v/>
      </c>
      <c r="K1408" s="232"/>
      <c r="L1408" s="101">
        <f t="shared" si="142"/>
        <v>1</v>
      </c>
      <c r="M1408" s="46"/>
      <c r="N1408" s="101">
        <f t="shared" si="143"/>
        <v>1</v>
      </c>
      <c r="O1408" s="49"/>
      <c r="P1408" s="47" t="str">
        <f>IF(H1408="","",VLOOKUP(H1408,単重表!$C$6:'単重表'!$F$2502,3,FALSE))</f>
        <v/>
      </c>
      <c r="Q1408" s="47"/>
      <c r="R1408" s="56" t="e">
        <f t="shared" si="144"/>
        <v>#VALUE!</v>
      </c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275"/>
      <c r="AF1408" s="275"/>
      <c r="AG1408" s="40"/>
      <c r="AH1408" s="40"/>
      <c r="AI1408" s="40"/>
      <c r="AJ1408" s="58" t="str">
        <f>IF(H1408="","",VLOOKUP(H1408,単重表!$C$6:'単重表'!$F$2502,4,FALSE))</f>
        <v/>
      </c>
      <c r="AK1408" s="141" t="e">
        <f t="shared" si="132"/>
        <v>#VALUE!</v>
      </c>
      <c r="AL1408" s="40">
        <v>2</v>
      </c>
      <c r="AM1408" s="190" t="e">
        <f t="shared" si="133"/>
        <v>#VALUE!</v>
      </c>
      <c r="AO1408" s="191">
        <f t="shared" si="134"/>
        <v>0</v>
      </c>
      <c r="AP1408" s="182"/>
      <c r="AQ1408" s="183" t="str">
        <f t="shared" si="135"/>
        <v/>
      </c>
      <c r="AR1408" s="182"/>
      <c r="AS1408" s="184" t="str">
        <f t="shared" si="136"/>
        <v/>
      </c>
      <c r="AT1408" s="182"/>
      <c r="AU1408" s="276"/>
      <c r="AV1408" s="185"/>
      <c r="AW1408" s="185"/>
      <c r="AX1408" s="185"/>
      <c r="AY1408" s="185"/>
      <c r="AZ1408" s="185"/>
      <c r="BA1408" s="186"/>
      <c r="BB1408" s="80"/>
      <c r="BC1408" s="185"/>
      <c r="BD1408" s="185"/>
      <c r="BE1408" s="185"/>
      <c r="BF1408" s="185"/>
      <c r="BG1408" s="187"/>
      <c r="BH1408" s="278"/>
      <c r="BI1408" s="188"/>
      <c r="BJ1408" s="276"/>
      <c r="BL1408" s="40"/>
      <c r="BM1408" s="40"/>
      <c r="BN1408" s="40"/>
      <c r="BO1408" s="40"/>
      <c r="BP1408" s="40"/>
      <c r="BQ1408" s="40"/>
      <c r="BR1408" s="40"/>
      <c r="BS1408" s="40"/>
      <c r="BT1408" s="40"/>
      <c r="BU1408" s="40"/>
      <c r="BV1408" s="40"/>
      <c r="BW1408" s="40"/>
      <c r="BX1408" s="40"/>
      <c r="BY1408" s="40"/>
      <c r="BZ1408" s="40"/>
      <c r="CA1408" s="40"/>
      <c r="CB1408" s="40"/>
      <c r="CC1408" s="40"/>
      <c r="CD1408" s="40"/>
      <c r="CE1408" s="40"/>
      <c r="CF1408" s="40"/>
      <c r="CG1408" s="40"/>
      <c r="CH1408" s="40"/>
      <c r="CI1408" s="40"/>
      <c r="CJ1408" s="40"/>
      <c r="CK1408" s="40"/>
      <c r="CL1408" s="40"/>
      <c r="CM1408" s="40"/>
      <c r="CN1408" s="40"/>
      <c r="CO1408" s="40">
        <f t="shared" si="137"/>
        <v>0</v>
      </c>
    </row>
    <row r="1409" spans="1:93" ht="22.5" hidden="1" customHeight="1">
      <c r="A1409" s="277"/>
      <c r="B1409" s="275"/>
      <c r="C1409" s="75"/>
      <c r="D1409" s="78"/>
      <c r="E1409" s="75"/>
      <c r="F1409" s="80"/>
      <c r="G1409" s="78"/>
      <c r="H1409" s="70"/>
      <c r="I1409" s="81"/>
      <c r="J1409" s="71" t="str">
        <f>IF(H1409="","",VLOOKUP(H1409,単重表!$C$6:'単重表'!$F$2502,2,FALSE))</f>
        <v/>
      </c>
      <c r="K1409" s="232"/>
      <c r="L1409" s="101">
        <f t="shared" si="142"/>
        <v>1</v>
      </c>
      <c r="M1409" s="46"/>
      <c r="N1409" s="101">
        <f t="shared" si="143"/>
        <v>1</v>
      </c>
      <c r="O1409" s="49"/>
      <c r="P1409" s="47" t="str">
        <f>IF(H1409="","",VLOOKUP(H1409,単重表!$C$6:'単重表'!$F$2502,3,FALSE))</f>
        <v/>
      </c>
      <c r="Q1409" s="47"/>
      <c r="R1409" s="56" t="e">
        <f t="shared" si="144"/>
        <v>#VALUE!</v>
      </c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275"/>
      <c r="AF1409" s="275"/>
      <c r="AG1409" s="40"/>
      <c r="AH1409" s="40"/>
      <c r="AI1409" s="40"/>
      <c r="AJ1409" s="58" t="str">
        <f>IF(H1409="","",VLOOKUP(H1409,単重表!$C$6:'単重表'!$F$2502,4,FALSE))</f>
        <v/>
      </c>
      <c r="AK1409" s="141" t="e">
        <f t="shared" si="132"/>
        <v>#VALUE!</v>
      </c>
      <c r="AL1409" s="40">
        <v>2</v>
      </c>
      <c r="AM1409" s="190" t="e">
        <f t="shared" si="133"/>
        <v>#VALUE!</v>
      </c>
      <c r="AO1409" s="191">
        <f t="shared" si="134"/>
        <v>0</v>
      </c>
      <c r="AP1409" s="182"/>
      <c r="AQ1409" s="183" t="str">
        <f t="shared" si="135"/>
        <v/>
      </c>
      <c r="AR1409" s="182"/>
      <c r="AS1409" s="184" t="str">
        <f t="shared" si="136"/>
        <v/>
      </c>
      <c r="AT1409" s="182"/>
      <c r="AU1409" s="276"/>
      <c r="AV1409" s="185"/>
      <c r="AW1409" s="185"/>
      <c r="AX1409" s="185"/>
      <c r="AY1409" s="185"/>
      <c r="AZ1409" s="185"/>
      <c r="BA1409" s="186"/>
      <c r="BB1409" s="80"/>
      <c r="BC1409" s="185"/>
      <c r="BD1409" s="185"/>
      <c r="BE1409" s="185"/>
      <c r="BF1409" s="185"/>
      <c r="BG1409" s="187"/>
      <c r="BH1409" s="278"/>
      <c r="BI1409" s="188"/>
      <c r="BJ1409" s="276"/>
      <c r="BL1409" s="40"/>
      <c r="BM1409" s="40"/>
      <c r="BN1409" s="40"/>
      <c r="BO1409" s="40"/>
      <c r="BP1409" s="40"/>
      <c r="BQ1409" s="40"/>
      <c r="BR1409" s="40"/>
      <c r="BS1409" s="40"/>
      <c r="BT1409" s="40"/>
      <c r="BU1409" s="40"/>
      <c r="BV1409" s="40"/>
      <c r="BW1409" s="40"/>
      <c r="BX1409" s="40"/>
      <c r="BY1409" s="40"/>
      <c r="BZ1409" s="40"/>
      <c r="CA1409" s="40"/>
      <c r="CB1409" s="40"/>
      <c r="CC1409" s="40"/>
      <c r="CD1409" s="40"/>
      <c r="CE1409" s="40"/>
      <c r="CF1409" s="40"/>
      <c r="CG1409" s="40"/>
      <c r="CH1409" s="40"/>
      <c r="CI1409" s="40"/>
      <c r="CJ1409" s="40"/>
      <c r="CK1409" s="40"/>
      <c r="CL1409" s="40"/>
      <c r="CM1409" s="40"/>
      <c r="CN1409" s="40"/>
      <c r="CO1409" s="40">
        <f t="shared" si="137"/>
        <v>0</v>
      </c>
    </row>
    <row r="1410" spans="1:93" ht="22.5" hidden="1" customHeight="1">
      <c r="A1410" s="277"/>
      <c r="B1410" s="275"/>
      <c r="C1410" s="75"/>
      <c r="D1410" s="78"/>
      <c r="E1410" s="75"/>
      <c r="F1410" s="80"/>
      <c r="G1410" s="78"/>
      <c r="H1410" s="70"/>
      <c r="I1410" s="81"/>
      <c r="J1410" s="71" t="str">
        <f>IF(H1410="","",VLOOKUP(H1410,単重表!$C$6:'単重表'!$F$2502,2,FALSE))</f>
        <v/>
      </c>
      <c r="K1410" s="232"/>
      <c r="L1410" s="101">
        <f t="shared" si="142"/>
        <v>1</v>
      </c>
      <c r="M1410" s="46"/>
      <c r="N1410" s="101">
        <f t="shared" si="143"/>
        <v>1</v>
      </c>
      <c r="O1410" s="49"/>
      <c r="P1410" s="47" t="str">
        <f>IF(H1410="","",VLOOKUP(H1410,単重表!$C$6:'単重表'!$F$2502,3,FALSE))</f>
        <v/>
      </c>
      <c r="Q1410" s="47"/>
      <c r="R1410" s="56" t="e">
        <f t="shared" si="144"/>
        <v>#VALUE!</v>
      </c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275"/>
      <c r="AF1410" s="275"/>
      <c r="AG1410" s="40"/>
      <c r="AH1410" s="40"/>
      <c r="AI1410" s="40"/>
      <c r="AJ1410" s="58" t="str">
        <f>IF(H1410="","",VLOOKUP(H1410,単重表!$C$6:'単重表'!$F$2502,4,FALSE))</f>
        <v/>
      </c>
      <c r="AK1410" s="141" t="e">
        <f t="shared" si="132"/>
        <v>#VALUE!</v>
      </c>
      <c r="AL1410" s="40">
        <v>2</v>
      </c>
      <c r="AM1410" s="190" t="e">
        <f t="shared" si="133"/>
        <v>#VALUE!</v>
      </c>
      <c r="AO1410" s="191">
        <f t="shared" si="134"/>
        <v>0</v>
      </c>
      <c r="AP1410" s="182"/>
      <c r="AQ1410" s="183" t="str">
        <f t="shared" si="135"/>
        <v/>
      </c>
      <c r="AR1410" s="182"/>
      <c r="AS1410" s="184" t="str">
        <f t="shared" si="136"/>
        <v/>
      </c>
      <c r="AT1410" s="182"/>
      <c r="AU1410" s="276"/>
      <c r="AV1410" s="185"/>
      <c r="AW1410" s="185"/>
      <c r="AX1410" s="185"/>
      <c r="AY1410" s="185"/>
      <c r="AZ1410" s="185"/>
      <c r="BA1410" s="186"/>
      <c r="BB1410" s="80"/>
      <c r="BC1410" s="185"/>
      <c r="BD1410" s="185"/>
      <c r="BE1410" s="185"/>
      <c r="BF1410" s="185"/>
      <c r="BG1410" s="187"/>
      <c r="BH1410" s="278"/>
      <c r="BI1410" s="188"/>
      <c r="BJ1410" s="276"/>
      <c r="BL1410" s="40"/>
      <c r="BM1410" s="40"/>
      <c r="BN1410" s="40"/>
      <c r="BO1410" s="40"/>
      <c r="BP1410" s="40"/>
      <c r="BQ1410" s="40"/>
      <c r="BR1410" s="40"/>
      <c r="BS1410" s="40"/>
      <c r="BT1410" s="40"/>
      <c r="BU1410" s="40"/>
      <c r="BV1410" s="40"/>
      <c r="BW1410" s="40"/>
      <c r="BX1410" s="40"/>
      <c r="BY1410" s="40"/>
      <c r="BZ1410" s="40"/>
      <c r="CA1410" s="40"/>
      <c r="CB1410" s="40"/>
      <c r="CC1410" s="40"/>
      <c r="CD1410" s="40"/>
      <c r="CE1410" s="40"/>
      <c r="CF1410" s="40"/>
      <c r="CG1410" s="40"/>
      <c r="CH1410" s="40"/>
      <c r="CI1410" s="40"/>
      <c r="CJ1410" s="40"/>
      <c r="CK1410" s="40"/>
      <c r="CL1410" s="40"/>
      <c r="CM1410" s="40"/>
      <c r="CN1410" s="40"/>
      <c r="CO1410" s="40">
        <f t="shared" si="137"/>
        <v>0</v>
      </c>
    </row>
    <row r="1411" spans="1:93" ht="22.5" hidden="1" customHeight="1">
      <c r="A1411" s="277"/>
      <c r="B1411" s="275"/>
      <c r="C1411" s="75"/>
      <c r="D1411" s="78"/>
      <c r="E1411" s="75"/>
      <c r="F1411" s="80"/>
      <c r="G1411" s="78"/>
      <c r="H1411" s="70"/>
      <c r="I1411" s="81"/>
      <c r="J1411" s="71" t="str">
        <f>IF(H1411="","",VLOOKUP(H1411,単重表!$C$6:'単重表'!$F$2502,2,FALSE))</f>
        <v/>
      </c>
      <c r="K1411" s="232"/>
      <c r="L1411" s="101">
        <f t="shared" si="142"/>
        <v>1</v>
      </c>
      <c r="M1411" s="46"/>
      <c r="N1411" s="101">
        <f t="shared" si="143"/>
        <v>1</v>
      </c>
      <c r="O1411" s="49"/>
      <c r="P1411" s="47" t="str">
        <f>IF(H1411="","",VLOOKUP(H1411,単重表!$C$6:'単重表'!$F$2502,3,FALSE))</f>
        <v/>
      </c>
      <c r="Q1411" s="47"/>
      <c r="R1411" s="56" t="e">
        <f t="shared" si="144"/>
        <v>#VALUE!</v>
      </c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275"/>
      <c r="AF1411" s="275"/>
      <c r="AG1411" s="40"/>
      <c r="AH1411" s="40"/>
      <c r="AI1411" s="40"/>
      <c r="AJ1411" s="58" t="str">
        <f>IF(H1411="","",VLOOKUP(H1411,単重表!$C$6:'単重表'!$F$2502,4,FALSE))</f>
        <v/>
      </c>
      <c r="AK1411" s="141" t="e">
        <f t="shared" si="132"/>
        <v>#VALUE!</v>
      </c>
      <c r="AL1411" s="40">
        <v>2</v>
      </c>
      <c r="AM1411" s="190" t="e">
        <f t="shared" si="133"/>
        <v>#VALUE!</v>
      </c>
      <c r="AO1411" s="191">
        <f t="shared" si="134"/>
        <v>0</v>
      </c>
      <c r="AP1411" s="182"/>
      <c r="AQ1411" s="183" t="str">
        <f t="shared" si="135"/>
        <v/>
      </c>
      <c r="AR1411" s="182"/>
      <c r="AS1411" s="184" t="str">
        <f t="shared" si="136"/>
        <v/>
      </c>
      <c r="AT1411" s="182"/>
      <c r="AU1411" s="276"/>
      <c r="AV1411" s="185"/>
      <c r="AW1411" s="185"/>
      <c r="AX1411" s="185"/>
      <c r="AY1411" s="185"/>
      <c r="AZ1411" s="185"/>
      <c r="BA1411" s="186"/>
      <c r="BB1411" s="80"/>
      <c r="BC1411" s="185"/>
      <c r="BD1411" s="185"/>
      <c r="BE1411" s="185"/>
      <c r="BF1411" s="185"/>
      <c r="BG1411" s="187"/>
      <c r="BH1411" s="278"/>
      <c r="BI1411" s="188"/>
      <c r="BJ1411" s="276"/>
      <c r="BL1411" s="40"/>
      <c r="BM1411" s="40"/>
      <c r="BN1411" s="40"/>
      <c r="BO1411" s="40"/>
      <c r="BP1411" s="40"/>
      <c r="BQ1411" s="40"/>
      <c r="BR1411" s="40"/>
      <c r="BS1411" s="40"/>
      <c r="BT1411" s="40"/>
      <c r="BU1411" s="40"/>
      <c r="BV1411" s="40"/>
      <c r="BW1411" s="40"/>
      <c r="BX1411" s="40"/>
      <c r="BY1411" s="40"/>
      <c r="BZ1411" s="40"/>
      <c r="CA1411" s="40"/>
      <c r="CB1411" s="40"/>
      <c r="CC1411" s="40"/>
      <c r="CD1411" s="40"/>
      <c r="CE1411" s="40"/>
      <c r="CF1411" s="40"/>
      <c r="CG1411" s="40"/>
      <c r="CH1411" s="40"/>
      <c r="CI1411" s="40"/>
      <c r="CJ1411" s="40"/>
      <c r="CK1411" s="40"/>
      <c r="CL1411" s="40"/>
      <c r="CM1411" s="40"/>
      <c r="CN1411" s="40"/>
      <c r="CO1411" s="40">
        <f t="shared" si="137"/>
        <v>0</v>
      </c>
    </row>
    <row r="1412" spans="1:93" ht="22.5" hidden="1" customHeight="1">
      <c r="A1412" s="277"/>
      <c r="B1412" s="275"/>
      <c r="C1412" s="75"/>
      <c r="D1412" s="78"/>
      <c r="E1412" s="75"/>
      <c r="F1412" s="80"/>
      <c r="G1412" s="78"/>
      <c r="H1412" s="70"/>
      <c r="I1412" s="81"/>
      <c r="J1412" s="71" t="str">
        <f>IF(H1412="","",VLOOKUP(H1412,単重表!$C$6:'単重表'!$F$2502,2,FALSE))</f>
        <v/>
      </c>
      <c r="K1412" s="232"/>
      <c r="L1412" s="101">
        <f t="shared" si="142"/>
        <v>1</v>
      </c>
      <c r="M1412" s="46"/>
      <c r="N1412" s="101">
        <f t="shared" si="143"/>
        <v>1</v>
      </c>
      <c r="O1412" s="49"/>
      <c r="P1412" s="47" t="str">
        <f>IF(H1412="","",VLOOKUP(H1412,単重表!$C$6:'単重表'!$F$2502,3,FALSE))</f>
        <v/>
      </c>
      <c r="Q1412" s="47"/>
      <c r="R1412" s="56" t="e">
        <f t="shared" si="144"/>
        <v>#VALUE!</v>
      </c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275"/>
      <c r="AF1412" s="275"/>
      <c r="AG1412" s="40"/>
      <c r="AH1412" s="40"/>
      <c r="AI1412" s="40"/>
      <c r="AJ1412" s="58" t="str">
        <f>IF(H1412="","",VLOOKUP(H1412,単重表!$C$6:'単重表'!$F$2502,4,FALSE))</f>
        <v/>
      </c>
      <c r="AK1412" s="141" t="e">
        <f t="shared" si="132"/>
        <v>#VALUE!</v>
      </c>
      <c r="AL1412" s="40">
        <v>2</v>
      </c>
      <c r="AM1412" s="190" t="e">
        <f t="shared" si="133"/>
        <v>#VALUE!</v>
      </c>
      <c r="AO1412" s="191">
        <f t="shared" si="134"/>
        <v>0</v>
      </c>
      <c r="AP1412" s="182"/>
      <c r="AQ1412" s="183" t="str">
        <f t="shared" si="135"/>
        <v/>
      </c>
      <c r="AR1412" s="182"/>
      <c r="AS1412" s="184" t="str">
        <f t="shared" si="136"/>
        <v/>
      </c>
      <c r="AT1412" s="182"/>
      <c r="AU1412" s="276"/>
      <c r="AV1412" s="185"/>
      <c r="AW1412" s="185"/>
      <c r="AX1412" s="185"/>
      <c r="AY1412" s="185"/>
      <c r="AZ1412" s="185"/>
      <c r="BA1412" s="186"/>
      <c r="BB1412" s="80"/>
      <c r="BC1412" s="185"/>
      <c r="BD1412" s="185"/>
      <c r="BE1412" s="185"/>
      <c r="BF1412" s="185"/>
      <c r="BG1412" s="187"/>
      <c r="BH1412" s="278"/>
      <c r="BI1412" s="188"/>
      <c r="BJ1412" s="276"/>
      <c r="BL1412" s="40"/>
      <c r="BM1412" s="40"/>
      <c r="BN1412" s="40"/>
      <c r="BO1412" s="40"/>
      <c r="BP1412" s="40"/>
      <c r="BQ1412" s="40"/>
      <c r="BR1412" s="40"/>
      <c r="BS1412" s="40"/>
      <c r="BT1412" s="40"/>
      <c r="BU1412" s="40"/>
      <c r="BV1412" s="40"/>
      <c r="BW1412" s="40"/>
      <c r="BX1412" s="40"/>
      <c r="BY1412" s="40"/>
      <c r="BZ1412" s="40"/>
      <c r="CA1412" s="40"/>
      <c r="CB1412" s="40"/>
      <c r="CC1412" s="40"/>
      <c r="CD1412" s="40"/>
      <c r="CE1412" s="40"/>
      <c r="CF1412" s="40"/>
      <c r="CG1412" s="40"/>
      <c r="CH1412" s="40"/>
      <c r="CI1412" s="40"/>
      <c r="CJ1412" s="40"/>
      <c r="CK1412" s="40"/>
      <c r="CL1412" s="40"/>
      <c r="CM1412" s="40"/>
      <c r="CN1412" s="40"/>
      <c r="CO1412" s="40">
        <f t="shared" si="137"/>
        <v>0</v>
      </c>
    </row>
    <row r="1413" spans="1:93" ht="22.5" hidden="1" customHeight="1">
      <c r="A1413" s="277"/>
      <c r="B1413" s="275"/>
      <c r="C1413" s="75"/>
      <c r="D1413" s="78"/>
      <c r="E1413" s="75"/>
      <c r="F1413" s="80"/>
      <c r="G1413" s="78"/>
      <c r="H1413" s="70"/>
      <c r="I1413" s="81"/>
      <c r="J1413" s="71" t="str">
        <f>IF(H1413="","",VLOOKUP(H1413,単重表!$C$6:'単重表'!$F$2502,2,FALSE))</f>
        <v/>
      </c>
      <c r="K1413" s="232"/>
      <c r="L1413" s="101">
        <f t="shared" si="142"/>
        <v>1</v>
      </c>
      <c r="M1413" s="46"/>
      <c r="N1413" s="101">
        <f t="shared" si="143"/>
        <v>1</v>
      </c>
      <c r="O1413" s="49"/>
      <c r="P1413" s="47" t="str">
        <f>IF(H1413="","",VLOOKUP(H1413,単重表!$C$6:'単重表'!$F$2502,3,FALSE))</f>
        <v/>
      </c>
      <c r="Q1413" s="47"/>
      <c r="R1413" s="56" t="e">
        <f t="shared" si="144"/>
        <v>#VALUE!</v>
      </c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275"/>
      <c r="AF1413" s="275"/>
      <c r="AG1413" s="40"/>
      <c r="AH1413" s="40"/>
      <c r="AI1413" s="40"/>
      <c r="AJ1413" s="58" t="str">
        <f>IF(H1413="","",VLOOKUP(H1413,単重表!$C$6:'単重表'!$F$2502,4,FALSE))</f>
        <v/>
      </c>
      <c r="AK1413" s="141" t="e">
        <f t="shared" si="132"/>
        <v>#VALUE!</v>
      </c>
      <c r="AL1413" s="40">
        <v>2</v>
      </c>
      <c r="AM1413" s="190" t="e">
        <f t="shared" si="133"/>
        <v>#VALUE!</v>
      </c>
      <c r="AO1413" s="191">
        <f t="shared" si="134"/>
        <v>0</v>
      </c>
      <c r="AP1413" s="182"/>
      <c r="AQ1413" s="183" t="str">
        <f t="shared" si="135"/>
        <v/>
      </c>
      <c r="AR1413" s="182"/>
      <c r="AS1413" s="184" t="str">
        <f t="shared" si="136"/>
        <v/>
      </c>
      <c r="AT1413" s="182"/>
      <c r="AU1413" s="276"/>
      <c r="AV1413" s="185"/>
      <c r="AW1413" s="185"/>
      <c r="AX1413" s="185"/>
      <c r="AY1413" s="185"/>
      <c r="AZ1413" s="185"/>
      <c r="BA1413" s="186"/>
      <c r="BB1413" s="80"/>
      <c r="BC1413" s="185"/>
      <c r="BD1413" s="185"/>
      <c r="BE1413" s="185"/>
      <c r="BF1413" s="185"/>
      <c r="BG1413" s="187"/>
      <c r="BH1413" s="278"/>
      <c r="BI1413" s="188"/>
      <c r="BJ1413" s="276"/>
      <c r="BL1413" s="40"/>
      <c r="BM1413" s="40"/>
      <c r="BN1413" s="40"/>
      <c r="BO1413" s="40"/>
      <c r="BP1413" s="40"/>
      <c r="BQ1413" s="40"/>
      <c r="BR1413" s="40"/>
      <c r="BS1413" s="40"/>
      <c r="BT1413" s="40"/>
      <c r="BU1413" s="40"/>
      <c r="BV1413" s="40"/>
      <c r="BW1413" s="40"/>
      <c r="BX1413" s="40"/>
      <c r="BY1413" s="40"/>
      <c r="BZ1413" s="40"/>
      <c r="CA1413" s="40"/>
      <c r="CB1413" s="40"/>
      <c r="CC1413" s="40"/>
      <c r="CD1413" s="40"/>
      <c r="CE1413" s="40"/>
      <c r="CF1413" s="40"/>
      <c r="CG1413" s="40"/>
      <c r="CH1413" s="40"/>
      <c r="CI1413" s="40"/>
      <c r="CJ1413" s="40"/>
      <c r="CK1413" s="40"/>
      <c r="CL1413" s="40"/>
      <c r="CM1413" s="40"/>
      <c r="CN1413" s="40"/>
      <c r="CO1413" s="40">
        <f t="shared" si="137"/>
        <v>0</v>
      </c>
    </row>
    <row r="1414" spans="1:93" ht="22.5" hidden="1" customHeight="1">
      <c r="A1414" s="277"/>
      <c r="B1414" s="275"/>
      <c r="C1414" s="75"/>
      <c r="D1414" s="78"/>
      <c r="E1414" s="75"/>
      <c r="F1414" s="80"/>
      <c r="G1414" s="78"/>
      <c r="H1414" s="70"/>
      <c r="I1414" s="81"/>
      <c r="J1414" s="71" t="str">
        <f>IF(H1414="","",VLOOKUP(H1414,単重表!$C$6:'単重表'!$F$2502,2,FALSE))</f>
        <v/>
      </c>
      <c r="K1414" s="232"/>
      <c r="L1414" s="101">
        <f t="shared" si="142"/>
        <v>1</v>
      </c>
      <c r="M1414" s="46"/>
      <c r="N1414" s="101">
        <f t="shared" si="143"/>
        <v>1</v>
      </c>
      <c r="O1414" s="49"/>
      <c r="P1414" s="47" t="str">
        <f>IF(H1414="","",VLOOKUP(H1414,単重表!$C$6:'単重表'!$F$2502,3,FALSE))</f>
        <v/>
      </c>
      <c r="Q1414" s="47"/>
      <c r="R1414" s="56" t="e">
        <f t="shared" si="144"/>
        <v>#VALUE!</v>
      </c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275"/>
      <c r="AF1414" s="275"/>
      <c r="AG1414" s="40"/>
      <c r="AH1414" s="40"/>
      <c r="AI1414" s="40"/>
      <c r="AJ1414" s="58" t="str">
        <f>IF(H1414="","",VLOOKUP(H1414,単重表!$C$6:'単重表'!$F$2502,4,FALSE))</f>
        <v/>
      </c>
      <c r="AK1414" s="141" t="e">
        <f t="shared" si="132"/>
        <v>#VALUE!</v>
      </c>
      <c r="AL1414" s="40">
        <v>2</v>
      </c>
      <c r="AM1414" s="190" t="e">
        <f t="shared" si="133"/>
        <v>#VALUE!</v>
      </c>
      <c r="AO1414" s="191">
        <f t="shared" si="134"/>
        <v>0</v>
      </c>
      <c r="AP1414" s="182"/>
      <c r="AQ1414" s="183" t="str">
        <f t="shared" si="135"/>
        <v/>
      </c>
      <c r="AR1414" s="182"/>
      <c r="AS1414" s="184" t="str">
        <f t="shared" si="136"/>
        <v/>
      </c>
      <c r="AT1414" s="182"/>
      <c r="AU1414" s="276"/>
      <c r="AV1414" s="185"/>
      <c r="AW1414" s="185"/>
      <c r="AX1414" s="185"/>
      <c r="AY1414" s="185"/>
      <c r="AZ1414" s="185"/>
      <c r="BA1414" s="186"/>
      <c r="BB1414" s="80"/>
      <c r="BC1414" s="185"/>
      <c r="BD1414" s="185"/>
      <c r="BE1414" s="185"/>
      <c r="BF1414" s="185"/>
      <c r="BG1414" s="187"/>
      <c r="BH1414" s="278"/>
      <c r="BI1414" s="188"/>
      <c r="BJ1414" s="276"/>
      <c r="BL1414" s="40"/>
      <c r="BM1414" s="40"/>
      <c r="BN1414" s="40"/>
      <c r="BO1414" s="40"/>
      <c r="BP1414" s="40"/>
      <c r="BQ1414" s="40"/>
      <c r="BR1414" s="40"/>
      <c r="BS1414" s="40"/>
      <c r="BT1414" s="40"/>
      <c r="BU1414" s="40"/>
      <c r="BV1414" s="40"/>
      <c r="BW1414" s="40"/>
      <c r="BX1414" s="40"/>
      <c r="BY1414" s="40"/>
      <c r="BZ1414" s="40"/>
      <c r="CA1414" s="40"/>
      <c r="CB1414" s="40"/>
      <c r="CC1414" s="40"/>
      <c r="CD1414" s="40"/>
      <c r="CE1414" s="40"/>
      <c r="CF1414" s="40"/>
      <c r="CG1414" s="40"/>
      <c r="CH1414" s="40"/>
      <c r="CI1414" s="40"/>
      <c r="CJ1414" s="40"/>
      <c r="CK1414" s="40"/>
      <c r="CL1414" s="40"/>
      <c r="CM1414" s="40"/>
      <c r="CN1414" s="40"/>
      <c r="CO1414" s="40">
        <f t="shared" si="137"/>
        <v>0</v>
      </c>
    </row>
    <row r="1415" spans="1:93" ht="22.5" hidden="1" customHeight="1">
      <c r="A1415" s="277"/>
      <c r="B1415" s="275"/>
      <c r="C1415" s="75"/>
      <c r="D1415" s="78"/>
      <c r="E1415" s="75"/>
      <c r="F1415" s="80"/>
      <c r="G1415" s="78"/>
      <c r="H1415" s="70"/>
      <c r="I1415" s="81"/>
      <c r="J1415" s="71" t="str">
        <f>IF(H1415="","",VLOOKUP(H1415,単重表!$C$6:'単重表'!$F$2502,2,FALSE))</f>
        <v/>
      </c>
      <c r="K1415" s="232"/>
      <c r="L1415" s="101">
        <f t="shared" si="142"/>
        <v>1</v>
      </c>
      <c r="M1415" s="46"/>
      <c r="N1415" s="101">
        <f t="shared" si="143"/>
        <v>1</v>
      </c>
      <c r="O1415" s="49"/>
      <c r="P1415" s="47" t="str">
        <f>IF(H1415="","",VLOOKUP(H1415,単重表!$C$6:'単重表'!$F$2502,3,FALSE))</f>
        <v/>
      </c>
      <c r="Q1415" s="47"/>
      <c r="R1415" s="56" t="e">
        <f t="shared" si="144"/>
        <v>#VALUE!</v>
      </c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275"/>
      <c r="AF1415" s="275"/>
      <c r="AG1415" s="40"/>
      <c r="AH1415" s="40"/>
      <c r="AI1415" s="40"/>
      <c r="AJ1415" s="58" t="str">
        <f>IF(H1415="","",VLOOKUP(H1415,単重表!$C$6:'単重表'!$F$2502,4,FALSE))</f>
        <v/>
      </c>
      <c r="AK1415" s="141" t="e">
        <f t="shared" si="132"/>
        <v>#VALUE!</v>
      </c>
      <c r="AL1415" s="40">
        <v>2</v>
      </c>
      <c r="AM1415" s="190" t="e">
        <f t="shared" si="133"/>
        <v>#VALUE!</v>
      </c>
      <c r="AO1415" s="191">
        <f t="shared" si="134"/>
        <v>0</v>
      </c>
      <c r="AP1415" s="182"/>
      <c r="AQ1415" s="183" t="str">
        <f t="shared" si="135"/>
        <v/>
      </c>
      <c r="AR1415" s="182"/>
      <c r="AS1415" s="184" t="str">
        <f t="shared" si="136"/>
        <v/>
      </c>
      <c r="AT1415" s="182"/>
      <c r="AU1415" s="276"/>
      <c r="AV1415" s="185"/>
      <c r="AW1415" s="185"/>
      <c r="AX1415" s="185"/>
      <c r="AY1415" s="185"/>
      <c r="AZ1415" s="185"/>
      <c r="BA1415" s="186"/>
      <c r="BB1415" s="80"/>
      <c r="BC1415" s="185"/>
      <c r="BD1415" s="185"/>
      <c r="BE1415" s="185"/>
      <c r="BF1415" s="185"/>
      <c r="BG1415" s="187"/>
      <c r="BH1415" s="278"/>
      <c r="BI1415" s="188"/>
      <c r="BJ1415" s="276"/>
      <c r="BL1415" s="40"/>
      <c r="BM1415" s="40"/>
      <c r="BN1415" s="40"/>
      <c r="BO1415" s="40"/>
      <c r="BP1415" s="40"/>
      <c r="BQ1415" s="40"/>
      <c r="BR1415" s="40"/>
      <c r="BS1415" s="40"/>
      <c r="BT1415" s="40"/>
      <c r="BU1415" s="40"/>
      <c r="BV1415" s="40"/>
      <c r="BW1415" s="40"/>
      <c r="BX1415" s="40"/>
      <c r="BY1415" s="40"/>
      <c r="BZ1415" s="40"/>
      <c r="CA1415" s="40"/>
      <c r="CB1415" s="40"/>
      <c r="CC1415" s="40"/>
      <c r="CD1415" s="40"/>
      <c r="CE1415" s="40"/>
      <c r="CF1415" s="40"/>
      <c r="CG1415" s="40"/>
      <c r="CH1415" s="40"/>
      <c r="CI1415" s="40"/>
      <c r="CJ1415" s="40"/>
      <c r="CK1415" s="40"/>
      <c r="CL1415" s="40"/>
      <c r="CM1415" s="40"/>
      <c r="CN1415" s="40"/>
      <c r="CO1415" s="40">
        <f t="shared" si="137"/>
        <v>0</v>
      </c>
    </row>
    <row r="1416" spans="1:93" ht="22.5" hidden="1" customHeight="1">
      <c r="A1416" s="277"/>
      <c r="B1416" s="275"/>
      <c r="C1416" s="75"/>
      <c r="D1416" s="78"/>
      <c r="E1416" s="75"/>
      <c r="F1416" s="80"/>
      <c r="G1416" s="78"/>
      <c r="H1416" s="70"/>
      <c r="I1416" s="81"/>
      <c r="J1416" s="71" t="str">
        <f>IF(H1416="","",VLOOKUP(H1416,単重表!$C$6:'単重表'!$F$2502,2,FALSE))</f>
        <v/>
      </c>
      <c r="K1416" s="232"/>
      <c r="L1416" s="101">
        <f t="shared" si="142"/>
        <v>1</v>
      </c>
      <c r="M1416" s="46"/>
      <c r="N1416" s="101">
        <f t="shared" si="143"/>
        <v>1</v>
      </c>
      <c r="O1416" s="49"/>
      <c r="P1416" s="47" t="str">
        <f>IF(H1416="","",VLOOKUP(H1416,単重表!$C$6:'単重表'!$F$2502,3,FALSE))</f>
        <v/>
      </c>
      <c r="Q1416" s="47"/>
      <c r="R1416" s="56" t="e">
        <f t="shared" si="144"/>
        <v>#VALUE!</v>
      </c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275"/>
      <c r="AF1416" s="275"/>
      <c r="AG1416" s="40"/>
      <c r="AH1416" s="40"/>
      <c r="AI1416" s="40"/>
      <c r="AJ1416" s="58" t="str">
        <f>IF(H1416="","",VLOOKUP(H1416,単重表!$C$6:'単重表'!$F$2502,4,FALSE))</f>
        <v/>
      </c>
      <c r="AK1416" s="141" t="e">
        <f t="shared" si="132"/>
        <v>#VALUE!</v>
      </c>
      <c r="AL1416" s="40">
        <v>2</v>
      </c>
      <c r="AM1416" s="190" t="e">
        <f t="shared" si="133"/>
        <v>#VALUE!</v>
      </c>
      <c r="AO1416" s="191">
        <f t="shared" si="134"/>
        <v>0</v>
      </c>
      <c r="AP1416" s="182"/>
      <c r="AQ1416" s="183" t="str">
        <f t="shared" si="135"/>
        <v/>
      </c>
      <c r="AR1416" s="182"/>
      <c r="AS1416" s="184" t="str">
        <f t="shared" si="136"/>
        <v/>
      </c>
      <c r="AT1416" s="182"/>
      <c r="AU1416" s="276"/>
      <c r="AV1416" s="185"/>
      <c r="AW1416" s="185"/>
      <c r="AX1416" s="185"/>
      <c r="AY1416" s="185"/>
      <c r="AZ1416" s="185"/>
      <c r="BA1416" s="186"/>
      <c r="BB1416" s="80"/>
      <c r="BC1416" s="185"/>
      <c r="BD1416" s="185"/>
      <c r="BE1416" s="185"/>
      <c r="BF1416" s="185"/>
      <c r="BG1416" s="187"/>
      <c r="BH1416" s="278"/>
      <c r="BI1416" s="188"/>
      <c r="BJ1416" s="276"/>
      <c r="BL1416" s="40"/>
      <c r="BM1416" s="40"/>
      <c r="BN1416" s="40"/>
      <c r="BO1416" s="40"/>
      <c r="BP1416" s="40"/>
      <c r="BQ1416" s="40"/>
      <c r="BR1416" s="40"/>
      <c r="BS1416" s="40"/>
      <c r="BT1416" s="40"/>
      <c r="BU1416" s="40"/>
      <c r="BV1416" s="40"/>
      <c r="BW1416" s="40"/>
      <c r="BX1416" s="40"/>
      <c r="BY1416" s="40"/>
      <c r="BZ1416" s="40"/>
      <c r="CA1416" s="40"/>
      <c r="CB1416" s="40"/>
      <c r="CC1416" s="40"/>
      <c r="CD1416" s="40"/>
      <c r="CE1416" s="40"/>
      <c r="CF1416" s="40"/>
      <c r="CG1416" s="40"/>
      <c r="CH1416" s="40"/>
      <c r="CI1416" s="40"/>
      <c r="CJ1416" s="40"/>
      <c r="CK1416" s="40"/>
      <c r="CL1416" s="40"/>
      <c r="CM1416" s="40"/>
      <c r="CN1416" s="40"/>
      <c r="CO1416" s="40">
        <f t="shared" si="137"/>
        <v>0</v>
      </c>
    </row>
    <row r="1417" spans="1:93" ht="22.5" hidden="1" customHeight="1">
      <c r="A1417" s="277"/>
      <c r="B1417" s="275"/>
      <c r="C1417" s="75"/>
      <c r="D1417" s="78"/>
      <c r="E1417" s="75"/>
      <c r="F1417" s="80"/>
      <c r="G1417" s="78"/>
      <c r="H1417" s="70"/>
      <c r="I1417" s="81"/>
      <c r="J1417" s="71" t="str">
        <f>IF(H1417="","",VLOOKUP(H1417,単重表!$C$6:'単重表'!$F$2502,2,FALSE))</f>
        <v/>
      </c>
      <c r="K1417" s="232"/>
      <c r="L1417" s="101">
        <f t="shared" si="142"/>
        <v>1</v>
      </c>
      <c r="M1417" s="46"/>
      <c r="N1417" s="101">
        <f t="shared" si="143"/>
        <v>1</v>
      </c>
      <c r="O1417" s="49"/>
      <c r="P1417" s="47" t="str">
        <f>IF(H1417="","",VLOOKUP(H1417,単重表!$C$6:'単重表'!$F$2502,3,FALSE))</f>
        <v/>
      </c>
      <c r="Q1417" s="47"/>
      <c r="R1417" s="56" t="e">
        <f t="shared" si="144"/>
        <v>#VALUE!</v>
      </c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275"/>
      <c r="AF1417" s="275"/>
      <c r="AG1417" s="40"/>
      <c r="AH1417" s="40"/>
      <c r="AI1417" s="40"/>
      <c r="AJ1417" s="58" t="str">
        <f>IF(H1417="","",VLOOKUP(H1417,単重表!$C$6:'単重表'!$F$2502,4,FALSE))</f>
        <v/>
      </c>
      <c r="AK1417" s="141" t="e">
        <f t="shared" si="132"/>
        <v>#VALUE!</v>
      </c>
      <c r="AL1417" s="40">
        <v>2</v>
      </c>
      <c r="AM1417" s="190" t="e">
        <f t="shared" si="133"/>
        <v>#VALUE!</v>
      </c>
      <c r="AO1417" s="191">
        <f t="shared" si="134"/>
        <v>0</v>
      </c>
      <c r="AP1417" s="182"/>
      <c r="AQ1417" s="183" t="str">
        <f t="shared" si="135"/>
        <v/>
      </c>
      <c r="AR1417" s="182"/>
      <c r="AS1417" s="184" t="str">
        <f t="shared" si="136"/>
        <v/>
      </c>
      <c r="AT1417" s="182"/>
      <c r="AU1417" s="276"/>
      <c r="AV1417" s="185"/>
      <c r="AW1417" s="185"/>
      <c r="AX1417" s="185"/>
      <c r="AY1417" s="185"/>
      <c r="AZ1417" s="185"/>
      <c r="BA1417" s="186"/>
      <c r="BB1417" s="80"/>
      <c r="BC1417" s="185"/>
      <c r="BD1417" s="185"/>
      <c r="BE1417" s="185"/>
      <c r="BF1417" s="185"/>
      <c r="BG1417" s="187"/>
      <c r="BH1417" s="278"/>
      <c r="BI1417" s="188"/>
      <c r="BJ1417" s="276"/>
      <c r="BL1417" s="40"/>
      <c r="BM1417" s="40"/>
      <c r="BN1417" s="40"/>
      <c r="BO1417" s="40"/>
      <c r="BP1417" s="40"/>
      <c r="BQ1417" s="40"/>
      <c r="BR1417" s="40"/>
      <c r="BS1417" s="40"/>
      <c r="BT1417" s="40"/>
      <c r="BU1417" s="40"/>
      <c r="BV1417" s="40"/>
      <c r="BW1417" s="40"/>
      <c r="BX1417" s="40"/>
      <c r="BY1417" s="40"/>
      <c r="BZ1417" s="40"/>
      <c r="CA1417" s="40"/>
      <c r="CB1417" s="40"/>
      <c r="CC1417" s="40"/>
      <c r="CD1417" s="40"/>
      <c r="CE1417" s="40"/>
      <c r="CF1417" s="40"/>
      <c r="CG1417" s="40"/>
      <c r="CH1417" s="40"/>
      <c r="CI1417" s="40"/>
      <c r="CJ1417" s="40"/>
      <c r="CK1417" s="40"/>
      <c r="CL1417" s="40"/>
      <c r="CM1417" s="40"/>
      <c r="CN1417" s="40"/>
      <c r="CO1417" s="40">
        <f t="shared" si="137"/>
        <v>0</v>
      </c>
    </row>
    <row r="1418" spans="1:93" ht="22.5" hidden="1" customHeight="1">
      <c r="A1418" s="277"/>
      <c r="B1418" s="275"/>
      <c r="C1418" s="75"/>
      <c r="D1418" s="78"/>
      <c r="E1418" s="75"/>
      <c r="F1418" s="80"/>
      <c r="G1418" s="78"/>
      <c r="H1418" s="70"/>
      <c r="I1418" s="81"/>
      <c r="J1418" s="71" t="str">
        <f>IF(H1418="","",VLOOKUP(H1418,単重表!$C$6:'単重表'!$F$2502,2,FALSE))</f>
        <v/>
      </c>
      <c r="K1418" s="232"/>
      <c r="L1418" s="101">
        <f t="shared" si="142"/>
        <v>1</v>
      </c>
      <c r="M1418" s="46"/>
      <c r="N1418" s="101">
        <f t="shared" si="143"/>
        <v>1</v>
      </c>
      <c r="O1418" s="49"/>
      <c r="P1418" s="47" t="str">
        <f>IF(H1418="","",VLOOKUP(H1418,単重表!$C$6:'単重表'!$F$2502,3,FALSE))</f>
        <v/>
      </c>
      <c r="Q1418" s="47"/>
      <c r="R1418" s="56" t="e">
        <f t="shared" si="144"/>
        <v>#VALUE!</v>
      </c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275"/>
      <c r="AF1418" s="275"/>
      <c r="AG1418" s="40"/>
      <c r="AH1418" s="40"/>
      <c r="AI1418" s="40"/>
      <c r="AJ1418" s="58" t="str">
        <f>IF(H1418="","",VLOOKUP(H1418,単重表!$C$6:'単重表'!$F$2502,4,FALSE))</f>
        <v/>
      </c>
      <c r="AK1418" s="141" t="e">
        <f t="shared" si="132"/>
        <v>#VALUE!</v>
      </c>
      <c r="AL1418" s="40">
        <v>2</v>
      </c>
      <c r="AM1418" s="190" t="e">
        <f t="shared" si="133"/>
        <v>#VALUE!</v>
      </c>
      <c r="AO1418" s="191">
        <f t="shared" si="134"/>
        <v>0</v>
      </c>
      <c r="AP1418" s="182"/>
      <c r="AQ1418" s="183" t="str">
        <f t="shared" si="135"/>
        <v/>
      </c>
      <c r="AR1418" s="182"/>
      <c r="AS1418" s="184" t="str">
        <f t="shared" si="136"/>
        <v/>
      </c>
      <c r="AT1418" s="182"/>
      <c r="AU1418" s="276"/>
      <c r="AV1418" s="185"/>
      <c r="AW1418" s="185"/>
      <c r="AX1418" s="185"/>
      <c r="AY1418" s="185"/>
      <c r="AZ1418" s="185"/>
      <c r="BA1418" s="186"/>
      <c r="BB1418" s="80"/>
      <c r="BC1418" s="185"/>
      <c r="BD1418" s="185"/>
      <c r="BE1418" s="185"/>
      <c r="BF1418" s="185"/>
      <c r="BG1418" s="187"/>
      <c r="BH1418" s="278"/>
      <c r="BI1418" s="188"/>
      <c r="BJ1418" s="276"/>
      <c r="BL1418" s="40"/>
      <c r="BM1418" s="40"/>
      <c r="BN1418" s="40"/>
      <c r="BO1418" s="40"/>
      <c r="BP1418" s="40"/>
      <c r="BQ1418" s="40"/>
      <c r="BR1418" s="40"/>
      <c r="BS1418" s="40"/>
      <c r="BT1418" s="40"/>
      <c r="BU1418" s="40"/>
      <c r="BV1418" s="40"/>
      <c r="BW1418" s="40"/>
      <c r="BX1418" s="40"/>
      <c r="BY1418" s="40"/>
      <c r="BZ1418" s="40"/>
      <c r="CA1418" s="40"/>
      <c r="CB1418" s="40"/>
      <c r="CC1418" s="40"/>
      <c r="CD1418" s="40"/>
      <c r="CE1418" s="40"/>
      <c r="CF1418" s="40"/>
      <c r="CG1418" s="40"/>
      <c r="CH1418" s="40"/>
      <c r="CI1418" s="40"/>
      <c r="CJ1418" s="40"/>
      <c r="CK1418" s="40"/>
      <c r="CL1418" s="40"/>
      <c r="CM1418" s="40"/>
      <c r="CN1418" s="40"/>
      <c r="CO1418" s="40">
        <f t="shared" si="137"/>
        <v>0</v>
      </c>
    </row>
    <row r="1419" spans="1:93" ht="22.5" hidden="1" customHeight="1">
      <c r="A1419" s="277"/>
      <c r="B1419" s="275"/>
      <c r="C1419" s="75"/>
      <c r="D1419" s="78"/>
      <c r="E1419" s="75"/>
      <c r="F1419" s="80"/>
      <c r="G1419" s="78"/>
      <c r="H1419" s="70"/>
      <c r="I1419" s="81"/>
      <c r="J1419" s="71" t="str">
        <f>IF(H1419="","",VLOOKUP(H1419,単重表!$C$6:'単重表'!$F$2502,2,FALSE))</f>
        <v/>
      </c>
      <c r="K1419" s="232"/>
      <c r="L1419" s="101">
        <f t="shared" si="142"/>
        <v>1</v>
      </c>
      <c r="M1419" s="46"/>
      <c r="N1419" s="101">
        <f t="shared" si="143"/>
        <v>1</v>
      </c>
      <c r="O1419" s="49"/>
      <c r="P1419" s="47" t="str">
        <f>IF(H1419="","",VLOOKUP(H1419,単重表!$C$6:'単重表'!$F$2502,3,FALSE))</f>
        <v/>
      </c>
      <c r="Q1419" s="47"/>
      <c r="R1419" s="56" t="e">
        <f t="shared" si="144"/>
        <v>#VALUE!</v>
      </c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275"/>
      <c r="AF1419" s="275"/>
      <c r="AG1419" s="40"/>
      <c r="AH1419" s="40"/>
      <c r="AI1419" s="40"/>
      <c r="AJ1419" s="58" t="str">
        <f>IF(H1419="","",VLOOKUP(H1419,単重表!$C$6:'単重表'!$F$2502,4,FALSE))</f>
        <v/>
      </c>
      <c r="AK1419" s="141" t="e">
        <f t="shared" si="132"/>
        <v>#VALUE!</v>
      </c>
      <c r="AL1419" s="40">
        <v>2</v>
      </c>
      <c r="AM1419" s="190" t="e">
        <f t="shared" si="133"/>
        <v>#VALUE!</v>
      </c>
      <c r="AO1419" s="191">
        <f t="shared" si="134"/>
        <v>0</v>
      </c>
      <c r="AP1419" s="182"/>
      <c r="AQ1419" s="183" t="str">
        <f t="shared" si="135"/>
        <v/>
      </c>
      <c r="AR1419" s="182"/>
      <c r="AS1419" s="184" t="str">
        <f t="shared" si="136"/>
        <v/>
      </c>
      <c r="AT1419" s="182"/>
      <c r="AU1419" s="276"/>
      <c r="AV1419" s="185"/>
      <c r="AW1419" s="185"/>
      <c r="AX1419" s="185"/>
      <c r="AY1419" s="185"/>
      <c r="AZ1419" s="185"/>
      <c r="BA1419" s="186"/>
      <c r="BB1419" s="80"/>
      <c r="BC1419" s="185"/>
      <c r="BD1419" s="185"/>
      <c r="BE1419" s="185"/>
      <c r="BF1419" s="185"/>
      <c r="BG1419" s="187"/>
      <c r="BH1419" s="278"/>
      <c r="BI1419" s="188"/>
      <c r="BJ1419" s="276"/>
      <c r="BL1419" s="40"/>
      <c r="BM1419" s="40"/>
      <c r="BN1419" s="40"/>
      <c r="BO1419" s="40"/>
      <c r="BP1419" s="40"/>
      <c r="BQ1419" s="40"/>
      <c r="BR1419" s="40"/>
      <c r="BS1419" s="40"/>
      <c r="BT1419" s="40"/>
      <c r="BU1419" s="40"/>
      <c r="BV1419" s="40"/>
      <c r="BW1419" s="40"/>
      <c r="BX1419" s="40"/>
      <c r="BY1419" s="40"/>
      <c r="BZ1419" s="40"/>
      <c r="CA1419" s="40"/>
      <c r="CB1419" s="40"/>
      <c r="CC1419" s="40"/>
      <c r="CD1419" s="40"/>
      <c r="CE1419" s="40"/>
      <c r="CF1419" s="40"/>
      <c r="CG1419" s="40"/>
      <c r="CH1419" s="40"/>
      <c r="CI1419" s="40"/>
      <c r="CJ1419" s="40"/>
      <c r="CK1419" s="40"/>
      <c r="CL1419" s="40"/>
      <c r="CM1419" s="40"/>
      <c r="CN1419" s="40"/>
      <c r="CO1419" s="40">
        <f t="shared" si="137"/>
        <v>0</v>
      </c>
    </row>
    <row r="1420" spans="1:93" ht="22.5" hidden="1" customHeight="1">
      <c r="A1420" s="277"/>
      <c r="B1420" s="275"/>
      <c r="C1420" s="75"/>
      <c r="D1420" s="78"/>
      <c r="E1420" s="75"/>
      <c r="F1420" s="80"/>
      <c r="G1420" s="78"/>
      <c r="H1420" s="70"/>
      <c r="I1420" s="81"/>
      <c r="J1420" s="71" t="str">
        <f>IF(H1420="","",VLOOKUP(H1420,単重表!$C$6:'単重表'!$F$2502,2,FALSE))</f>
        <v/>
      </c>
      <c r="K1420" s="232"/>
      <c r="L1420" s="101">
        <f t="shared" si="142"/>
        <v>1</v>
      </c>
      <c r="M1420" s="46"/>
      <c r="N1420" s="101">
        <f t="shared" si="143"/>
        <v>1</v>
      </c>
      <c r="O1420" s="49"/>
      <c r="P1420" s="47" t="str">
        <f>IF(H1420="","",VLOOKUP(H1420,単重表!$C$6:'単重表'!$F$2502,3,FALSE))</f>
        <v/>
      </c>
      <c r="Q1420" s="47"/>
      <c r="R1420" s="56" t="e">
        <f t="shared" si="144"/>
        <v>#VALUE!</v>
      </c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275"/>
      <c r="AF1420" s="275"/>
      <c r="AG1420" s="40"/>
      <c r="AH1420" s="40"/>
      <c r="AI1420" s="40"/>
      <c r="AJ1420" s="58" t="str">
        <f>IF(H1420="","",VLOOKUP(H1420,単重表!$C$6:'単重表'!$F$2502,4,FALSE))</f>
        <v/>
      </c>
      <c r="AK1420" s="141" t="e">
        <f t="shared" si="132"/>
        <v>#VALUE!</v>
      </c>
      <c r="AL1420" s="40">
        <v>2</v>
      </c>
      <c r="AM1420" s="190" t="e">
        <f t="shared" si="133"/>
        <v>#VALUE!</v>
      </c>
      <c r="AO1420" s="191">
        <f t="shared" si="134"/>
        <v>0</v>
      </c>
      <c r="AP1420" s="182"/>
      <c r="AQ1420" s="183" t="str">
        <f t="shared" si="135"/>
        <v/>
      </c>
      <c r="AR1420" s="182"/>
      <c r="AS1420" s="184" t="str">
        <f t="shared" si="136"/>
        <v/>
      </c>
      <c r="AT1420" s="182"/>
      <c r="AU1420" s="276"/>
      <c r="AV1420" s="185"/>
      <c r="AW1420" s="185"/>
      <c r="AX1420" s="185"/>
      <c r="AY1420" s="185"/>
      <c r="AZ1420" s="185"/>
      <c r="BA1420" s="186"/>
      <c r="BB1420" s="80"/>
      <c r="BC1420" s="185"/>
      <c r="BD1420" s="185"/>
      <c r="BE1420" s="185"/>
      <c r="BF1420" s="185"/>
      <c r="BG1420" s="187"/>
      <c r="BH1420" s="278"/>
      <c r="BI1420" s="188"/>
      <c r="BJ1420" s="276"/>
      <c r="BL1420" s="40"/>
      <c r="BM1420" s="40"/>
      <c r="BN1420" s="40"/>
      <c r="BO1420" s="40"/>
      <c r="BP1420" s="40"/>
      <c r="BQ1420" s="40"/>
      <c r="BR1420" s="40"/>
      <c r="BS1420" s="40"/>
      <c r="BT1420" s="40"/>
      <c r="BU1420" s="40"/>
      <c r="BV1420" s="40"/>
      <c r="BW1420" s="40"/>
      <c r="BX1420" s="40"/>
      <c r="BY1420" s="40"/>
      <c r="BZ1420" s="40"/>
      <c r="CA1420" s="40"/>
      <c r="CB1420" s="40"/>
      <c r="CC1420" s="40"/>
      <c r="CD1420" s="40"/>
      <c r="CE1420" s="40"/>
      <c r="CF1420" s="40"/>
      <c r="CG1420" s="40"/>
      <c r="CH1420" s="40"/>
      <c r="CI1420" s="40"/>
      <c r="CJ1420" s="40"/>
      <c r="CK1420" s="40"/>
      <c r="CL1420" s="40"/>
      <c r="CM1420" s="40"/>
      <c r="CN1420" s="40"/>
      <c r="CO1420" s="40">
        <f t="shared" si="137"/>
        <v>0</v>
      </c>
    </row>
    <row r="1421" spans="1:93" ht="22.5" hidden="1" customHeight="1">
      <c r="A1421" s="277"/>
      <c r="B1421" s="275"/>
      <c r="C1421" s="75"/>
      <c r="D1421" s="78"/>
      <c r="E1421" s="75"/>
      <c r="F1421" s="80"/>
      <c r="G1421" s="78"/>
      <c r="H1421" s="70"/>
      <c r="I1421" s="81"/>
      <c r="J1421" s="71" t="str">
        <f>IF(H1421="","",VLOOKUP(H1421,単重表!$C$6:'単重表'!$F$2502,2,FALSE))</f>
        <v/>
      </c>
      <c r="K1421" s="232"/>
      <c r="L1421" s="101">
        <f t="shared" si="142"/>
        <v>1</v>
      </c>
      <c r="M1421" s="46"/>
      <c r="N1421" s="101">
        <f t="shared" si="143"/>
        <v>1</v>
      </c>
      <c r="O1421" s="49"/>
      <c r="P1421" s="47" t="str">
        <f>IF(H1421="","",VLOOKUP(H1421,単重表!$C$6:'単重表'!$F$2502,3,FALSE))</f>
        <v/>
      </c>
      <c r="Q1421" s="47"/>
      <c r="R1421" s="56" t="e">
        <f t="shared" si="144"/>
        <v>#VALUE!</v>
      </c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275"/>
      <c r="AF1421" s="275"/>
      <c r="AG1421" s="40"/>
      <c r="AH1421" s="40"/>
      <c r="AI1421" s="40"/>
      <c r="AJ1421" s="58" t="str">
        <f>IF(H1421="","",VLOOKUP(H1421,単重表!$C$6:'単重表'!$F$2502,4,FALSE))</f>
        <v/>
      </c>
      <c r="AK1421" s="141" t="e">
        <f t="shared" si="132"/>
        <v>#VALUE!</v>
      </c>
      <c r="AL1421" s="40">
        <v>2</v>
      </c>
      <c r="AM1421" s="190" t="e">
        <f t="shared" si="133"/>
        <v>#VALUE!</v>
      </c>
      <c r="AO1421" s="191">
        <f t="shared" si="134"/>
        <v>0</v>
      </c>
      <c r="AP1421" s="182"/>
      <c r="AQ1421" s="183" t="str">
        <f t="shared" si="135"/>
        <v/>
      </c>
      <c r="AR1421" s="182"/>
      <c r="AS1421" s="184" t="str">
        <f t="shared" si="136"/>
        <v/>
      </c>
      <c r="AT1421" s="182"/>
      <c r="AU1421" s="276"/>
      <c r="AV1421" s="185"/>
      <c r="AW1421" s="185"/>
      <c r="AX1421" s="185"/>
      <c r="AY1421" s="185"/>
      <c r="AZ1421" s="185"/>
      <c r="BA1421" s="186"/>
      <c r="BB1421" s="80"/>
      <c r="BC1421" s="185"/>
      <c r="BD1421" s="185"/>
      <c r="BE1421" s="185"/>
      <c r="BF1421" s="185"/>
      <c r="BG1421" s="187"/>
      <c r="BH1421" s="278"/>
      <c r="BI1421" s="188"/>
      <c r="BJ1421" s="276"/>
      <c r="BL1421" s="40"/>
      <c r="BM1421" s="40"/>
      <c r="BN1421" s="40"/>
      <c r="BO1421" s="40"/>
      <c r="BP1421" s="40"/>
      <c r="BQ1421" s="40"/>
      <c r="BR1421" s="40"/>
      <c r="BS1421" s="40"/>
      <c r="BT1421" s="40"/>
      <c r="BU1421" s="40"/>
      <c r="BV1421" s="40"/>
      <c r="BW1421" s="40"/>
      <c r="BX1421" s="40"/>
      <c r="BY1421" s="40"/>
      <c r="BZ1421" s="40"/>
      <c r="CA1421" s="40"/>
      <c r="CB1421" s="40"/>
      <c r="CC1421" s="40"/>
      <c r="CD1421" s="40"/>
      <c r="CE1421" s="40"/>
      <c r="CF1421" s="40"/>
      <c r="CG1421" s="40"/>
      <c r="CH1421" s="40"/>
      <c r="CI1421" s="40"/>
      <c r="CJ1421" s="40"/>
      <c r="CK1421" s="40"/>
      <c r="CL1421" s="40"/>
      <c r="CM1421" s="40"/>
      <c r="CN1421" s="40"/>
      <c r="CO1421" s="40">
        <f t="shared" si="137"/>
        <v>0</v>
      </c>
    </row>
    <row r="1422" spans="1:93" ht="22.5" hidden="1" customHeight="1">
      <c r="A1422" s="277"/>
      <c r="B1422" s="275"/>
      <c r="C1422" s="75"/>
      <c r="D1422" s="78"/>
      <c r="E1422" s="75"/>
      <c r="F1422" s="80"/>
      <c r="G1422" s="78"/>
      <c r="H1422" s="70"/>
      <c r="I1422" s="81"/>
      <c r="J1422" s="71" t="str">
        <f>IF(H1422="","",VLOOKUP(H1422,単重表!$C$6:'単重表'!$F$2502,2,FALSE))</f>
        <v/>
      </c>
      <c r="K1422" s="232"/>
      <c r="L1422" s="101">
        <f t="shared" si="142"/>
        <v>1</v>
      </c>
      <c r="M1422" s="46"/>
      <c r="N1422" s="101">
        <f t="shared" si="143"/>
        <v>1</v>
      </c>
      <c r="O1422" s="49"/>
      <c r="P1422" s="47" t="str">
        <f>IF(H1422="","",VLOOKUP(H1422,単重表!$C$6:'単重表'!$F$2502,3,FALSE))</f>
        <v/>
      </c>
      <c r="Q1422" s="47"/>
      <c r="R1422" s="56" t="e">
        <f t="shared" si="144"/>
        <v>#VALUE!</v>
      </c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275"/>
      <c r="AF1422" s="275"/>
      <c r="AG1422" s="40"/>
      <c r="AH1422" s="40"/>
      <c r="AI1422" s="40"/>
      <c r="AJ1422" s="58" t="str">
        <f>IF(H1422="","",VLOOKUP(H1422,単重表!$C$6:'単重表'!$F$2502,4,FALSE))</f>
        <v/>
      </c>
      <c r="AK1422" s="141" t="e">
        <f t="shared" si="132"/>
        <v>#VALUE!</v>
      </c>
      <c r="AL1422" s="40">
        <v>2</v>
      </c>
      <c r="AM1422" s="190" t="e">
        <f t="shared" si="133"/>
        <v>#VALUE!</v>
      </c>
      <c r="AO1422" s="191">
        <f t="shared" si="134"/>
        <v>0</v>
      </c>
      <c r="AP1422" s="182"/>
      <c r="AQ1422" s="183" t="str">
        <f t="shared" si="135"/>
        <v/>
      </c>
      <c r="AR1422" s="182"/>
      <c r="AS1422" s="184" t="str">
        <f t="shared" si="136"/>
        <v/>
      </c>
      <c r="AT1422" s="182"/>
      <c r="AU1422" s="276"/>
      <c r="AV1422" s="185"/>
      <c r="AW1422" s="185"/>
      <c r="AX1422" s="185"/>
      <c r="AY1422" s="185"/>
      <c r="AZ1422" s="185"/>
      <c r="BA1422" s="186"/>
      <c r="BB1422" s="80"/>
      <c r="BC1422" s="185"/>
      <c r="BD1422" s="185"/>
      <c r="BE1422" s="185"/>
      <c r="BF1422" s="185"/>
      <c r="BG1422" s="187"/>
      <c r="BH1422" s="278"/>
      <c r="BI1422" s="188"/>
      <c r="BJ1422" s="276"/>
      <c r="BL1422" s="40"/>
      <c r="BM1422" s="40"/>
      <c r="BN1422" s="40"/>
      <c r="BO1422" s="40"/>
      <c r="BP1422" s="40"/>
      <c r="BQ1422" s="40"/>
      <c r="BR1422" s="40"/>
      <c r="BS1422" s="40"/>
      <c r="BT1422" s="40"/>
      <c r="BU1422" s="40"/>
      <c r="BV1422" s="40"/>
      <c r="BW1422" s="40"/>
      <c r="BX1422" s="40"/>
      <c r="BY1422" s="40"/>
      <c r="BZ1422" s="40"/>
      <c r="CA1422" s="40"/>
      <c r="CB1422" s="40"/>
      <c r="CC1422" s="40"/>
      <c r="CD1422" s="40"/>
      <c r="CE1422" s="40"/>
      <c r="CF1422" s="40"/>
      <c r="CG1422" s="40"/>
      <c r="CH1422" s="40"/>
      <c r="CI1422" s="40"/>
      <c r="CJ1422" s="40"/>
      <c r="CK1422" s="40"/>
      <c r="CL1422" s="40"/>
      <c r="CM1422" s="40"/>
      <c r="CN1422" s="40"/>
      <c r="CO1422" s="40">
        <f t="shared" si="137"/>
        <v>0</v>
      </c>
    </row>
    <row r="1423" spans="1:93" ht="22.5" hidden="1" customHeight="1">
      <c r="A1423" s="277"/>
      <c r="B1423" s="275"/>
      <c r="C1423" s="75"/>
      <c r="D1423" s="78"/>
      <c r="E1423" s="75"/>
      <c r="F1423" s="80"/>
      <c r="G1423" s="78"/>
      <c r="H1423" s="70"/>
      <c r="I1423" s="81"/>
      <c r="J1423" s="71" t="str">
        <f>IF(H1423="","",VLOOKUP(H1423,単重表!$C$6:'単重表'!$F$2502,2,FALSE))</f>
        <v/>
      </c>
      <c r="K1423" s="232"/>
      <c r="L1423" s="101">
        <f t="shared" si="142"/>
        <v>1</v>
      </c>
      <c r="M1423" s="46"/>
      <c r="N1423" s="101">
        <f t="shared" si="143"/>
        <v>1</v>
      </c>
      <c r="O1423" s="49"/>
      <c r="P1423" s="47" t="str">
        <f>IF(H1423="","",VLOOKUP(H1423,単重表!$C$6:'単重表'!$F$2502,3,FALSE))</f>
        <v/>
      </c>
      <c r="Q1423" s="47"/>
      <c r="R1423" s="56" t="e">
        <f t="shared" si="144"/>
        <v>#VALUE!</v>
      </c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275"/>
      <c r="AF1423" s="275"/>
      <c r="AG1423" s="40"/>
      <c r="AH1423" s="40"/>
      <c r="AI1423" s="40"/>
      <c r="AJ1423" s="58" t="str">
        <f>IF(H1423="","",VLOOKUP(H1423,単重表!$C$6:'単重表'!$F$2502,4,FALSE))</f>
        <v/>
      </c>
      <c r="AK1423" s="141" t="e">
        <f t="shared" si="132"/>
        <v>#VALUE!</v>
      </c>
      <c r="AL1423" s="40">
        <v>2</v>
      </c>
      <c r="AM1423" s="190" t="e">
        <f t="shared" si="133"/>
        <v>#VALUE!</v>
      </c>
      <c r="AO1423" s="191">
        <f t="shared" si="134"/>
        <v>0</v>
      </c>
      <c r="AP1423" s="182"/>
      <c r="AQ1423" s="183" t="str">
        <f t="shared" si="135"/>
        <v/>
      </c>
      <c r="AR1423" s="182"/>
      <c r="AS1423" s="184" t="str">
        <f t="shared" si="136"/>
        <v/>
      </c>
      <c r="AT1423" s="182"/>
      <c r="AU1423" s="276"/>
      <c r="AV1423" s="185"/>
      <c r="AW1423" s="185"/>
      <c r="AX1423" s="185"/>
      <c r="AY1423" s="185"/>
      <c r="AZ1423" s="185"/>
      <c r="BA1423" s="186"/>
      <c r="BB1423" s="80"/>
      <c r="BC1423" s="185"/>
      <c r="BD1423" s="185"/>
      <c r="BE1423" s="185"/>
      <c r="BF1423" s="185"/>
      <c r="BG1423" s="187"/>
      <c r="BH1423" s="278"/>
      <c r="BI1423" s="188"/>
      <c r="BJ1423" s="276"/>
      <c r="BL1423" s="40"/>
      <c r="BM1423" s="40"/>
      <c r="BN1423" s="40"/>
      <c r="BO1423" s="40"/>
      <c r="BP1423" s="40"/>
      <c r="BQ1423" s="40"/>
      <c r="BR1423" s="40"/>
      <c r="BS1423" s="40"/>
      <c r="BT1423" s="40"/>
      <c r="BU1423" s="40"/>
      <c r="BV1423" s="40"/>
      <c r="BW1423" s="40"/>
      <c r="BX1423" s="40"/>
      <c r="BY1423" s="40"/>
      <c r="BZ1423" s="40"/>
      <c r="CA1423" s="40"/>
      <c r="CB1423" s="40"/>
      <c r="CC1423" s="40"/>
      <c r="CD1423" s="40"/>
      <c r="CE1423" s="40"/>
      <c r="CF1423" s="40"/>
      <c r="CG1423" s="40"/>
      <c r="CH1423" s="40"/>
      <c r="CI1423" s="40"/>
      <c r="CJ1423" s="40"/>
      <c r="CK1423" s="40"/>
      <c r="CL1423" s="40"/>
      <c r="CM1423" s="40"/>
      <c r="CN1423" s="40"/>
      <c r="CO1423" s="40">
        <f t="shared" si="137"/>
        <v>0</v>
      </c>
    </row>
    <row r="1424" spans="1:93" ht="22.5" hidden="1" customHeight="1">
      <c r="A1424" s="277"/>
      <c r="B1424" s="275"/>
      <c r="C1424" s="75"/>
      <c r="D1424" s="78"/>
      <c r="E1424" s="75"/>
      <c r="F1424" s="80"/>
      <c r="G1424" s="78"/>
      <c r="H1424" s="70"/>
      <c r="I1424" s="81"/>
      <c r="J1424" s="71" t="str">
        <f>IF(H1424="","",VLOOKUP(H1424,単重表!$C$6:'単重表'!$F$2502,2,FALSE))</f>
        <v/>
      </c>
      <c r="K1424" s="232"/>
      <c r="L1424" s="101">
        <f t="shared" si="142"/>
        <v>1</v>
      </c>
      <c r="M1424" s="46"/>
      <c r="N1424" s="101">
        <f t="shared" si="143"/>
        <v>1</v>
      </c>
      <c r="O1424" s="49"/>
      <c r="P1424" s="47" t="str">
        <f>IF(H1424="","",VLOOKUP(H1424,単重表!$C$6:'単重表'!$F$2502,3,FALSE))</f>
        <v/>
      </c>
      <c r="Q1424" s="47"/>
      <c r="R1424" s="56" t="e">
        <f t="shared" si="144"/>
        <v>#VALUE!</v>
      </c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275"/>
      <c r="AF1424" s="275"/>
      <c r="AG1424" s="40"/>
      <c r="AH1424" s="40"/>
      <c r="AI1424" s="40"/>
      <c r="AJ1424" s="58" t="str">
        <f>IF(H1424="","",VLOOKUP(H1424,単重表!$C$6:'単重表'!$F$2502,4,FALSE))</f>
        <v/>
      </c>
      <c r="AK1424" s="141" t="e">
        <f t="shared" si="132"/>
        <v>#VALUE!</v>
      </c>
      <c r="AL1424" s="40">
        <v>2</v>
      </c>
      <c r="AM1424" s="190" t="e">
        <f t="shared" si="133"/>
        <v>#VALUE!</v>
      </c>
      <c r="AO1424" s="191">
        <f t="shared" si="134"/>
        <v>0</v>
      </c>
      <c r="AP1424" s="182"/>
      <c r="AQ1424" s="183" t="str">
        <f t="shared" si="135"/>
        <v/>
      </c>
      <c r="AR1424" s="182"/>
      <c r="AS1424" s="184" t="str">
        <f t="shared" si="136"/>
        <v/>
      </c>
      <c r="AT1424" s="182"/>
      <c r="AU1424" s="276"/>
      <c r="AV1424" s="185"/>
      <c r="AW1424" s="185"/>
      <c r="AX1424" s="185"/>
      <c r="AY1424" s="185"/>
      <c r="AZ1424" s="185"/>
      <c r="BA1424" s="186"/>
      <c r="BB1424" s="80"/>
      <c r="BC1424" s="185"/>
      <c r="BD1424" s="185"/>
      <c r="BE1424" s="185"/>
      <c r="BF1424" s="185"/>
      <c r="BG1424" s="187"/>
      <c r="BH1424" s="278"/>
      <c r="BI1424" s="188"/>
      <c r="BJ1424" s="276"/>
      <c r="BL1424" s="40"/>
      <c r="BM1424" s="40"/>
      <c r="BN1424" s="40"/>
      <c r="BO1424" s="40"/>
      <c r="BP1424" s="40"/>
      <c r="BQ1424" s="40"/>
      <c r="BR1424" s="40"/>
      <c r="BS1424" s="40"/>
      <c r="BT1424" s="40"/>
      <c r="BU1424" s="40"/>
      <c r="BV1424" s="40"/>
      <c r="BW1424" s="40"/>
      <c r="BX1424" s="40"/>
      <c r="BY1424" s="40"/>
      <c r="BZ1424" s="40"/>
      <c r="CA1424" s="40"/>
      <c r="CB1424" s="40"/>
      <c r="CC1424" s="40"/>
      <c r="CD1424" s="40"/>
      <c r="CE1424" s="40"/>
      <c r="CF1424" s="40"/>
      <c r="CG1424" s="40"/>
      <c r="CH1424" s="40"/>
      <c r="CI1424" s="40"/>
      <c r="CJ1424" s="40"/>
      <c r="CK1424" s="40"/>
      <c r="CL1424" s="40"/>
      <c r="CM1424" s="40"/>
      <c r="CN1424" s="40"/>
      <c r="CO1424" s="40">
        <f t="shared" si="137"/>
        <v>0</v>
      </c>
    </row>
    <row r="1425" spans="1:93" ht="22.5" hidden="1" customHeight="1">
      <c r="A1425" s="277"/>
      <c r="B1425" s="275"/>
      <c r="C1425" s="75"/>
      <c r="D1425" s="78"/>
      <c r="E1425" s="75"/>
      <c r="F1425" s="80"/>
      <c r="G1425" s="78"/>
      <c r="H1425" s="70"/>
      <c r="I1425" s="81"/>
      <c r="J1425" s="71" t="str">
        <f>IF(H1425="","",VLOOKUP(H1425,単重表!$C$6:'単重表'!$F$2502,2,FALSE))</f>
        <v/>
      </c>
      <c r="K1425" s="232"/>
      <c r="L1425" s="101">
        <f t="shared" si="142"/>
        <v>1</v>
      </c>
      <c r="M1425" s="46"/>
      <c r="N1425" s="101">
        <f t="shared" si="143"/>
        <v>1</v>
      </c>
      <c r="O1425" s="49"/>
      <c r="P1425" s="47" t="str">
        <f>IF(H1425="","",VLOOKUP(H1425,単重表!$C$6:'単重表'!$F$2502,3,FALSE))</f>
        <v/>
      </c>
      <c r="Q1425" s="47"/>
      <c r="R1425" s="56" t="e">
        <f t="shared" si="144"/>
        <v>#VALUE!</v>
      </c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275"/>
      <c r="AF1425" s="275"/>
      <c r="AG1425" s="40"/>
      <c r="AH1425" s="40"/>
      <c r="AI1425" s="40"/>
      <c r="AJ1425" s="58" t="str">
        <f>IF(H1425="","",VLOOKUP(H1425,単重表!$C$6:'単重表'!$F$2502,4,FALSE))</f>
        <v/>
      </c>
      <c r="AK1425" s="141" t="e">
        <f t="shared" si="132"/>
        <v>#VALUE!</v>
      </c>
      <c r="AL1425" s="40">
        <v>2</v>
      </c>
      <c r="AM1425" s="190" t="e">
        <f t="shared" si="133"/>
        <v>#VALUE!</v>
      </c>
      <c r="AO1425" s="191">
        <f t="shared" si="134"/>
        <v>0</v>
      </c>
      <c r="AP1425" s="182"/>
      <c r="AQ1425" s="183" t="str">
        <f t="shared" si="135"/>
        <v/>
      </c>
      <c r="AR1425" s="182"/>
      <c r="AS1425" s="184" t="str">
        <f t="shared" si="136"/>
        <v/>
      </c>
      <c r="AT1425" s="182"/>
      <c r="AU1425" s="276"/>
      <c r="AV1425" s="185"/>
      <c r="AW1425" s="185"/>
      <c r="AX1425" s="185"/>
      <c r="AY1425" s="185"/>
      <c r="AZ1425" s="185"/>
      <c r="BA1425" s="186"/>
      <c r="BB1425" s="80"/>
      <c r="BC1425" s="185"/>
      <c r="BD1425" s="185"/>
      <c r="BE1425" s="185"/>
      <c r="BF1425" s="185"/>
      <c r="BG1425" s="187"/>
      <c r="BH1425" s="278"/>
      <c r="BI1425" s="188"/>
      <c r="BJ1425" s="276"/>
      <c r="BL1425" s="40"/>
      <c r="BM1425" s="40"/>
      <c r="BN1425" s="40"/>
      <c r="BO1425" s="40"/>
      <c r="BP1425" s="40"/>
      <c r="BQ1425" s="40"/>
      <c r="BR1425" s="40"/>
      <c r="BS1425" s="40"/>
      <c r="BT1425" s="40"/>
      <c r="BU1425" s="40"/>
      <c r="BV1425" s="40"/>
      <c r="BW1425" s="40"/>
      <c r="BX1425" s="40"/>
      <c r="BY1425" s="40"/>
      <c r="BZ1425" s="40"/>
      <c r="CA1425" s="40"/>
      <c r="CB1425" s="40"/>
      <c r="CC1425" s="40"/>
      <c r="CD1425" s="40"/>
      <c r="CE1425" s="40"/>
      <c r="CF1425" s="40"/>
      <c r="CG1425" s="40"/>
      <c r="CH1425" s="40"/>
      <c r="CI1425" s="40"/>
      <c r="CJ1425" s="40"/>
      <c r="CK1425" s="40"/>
      <c r="CL1425" s="40"/>
      <c r="CM1425" s="40"/>
      <c r="CN1425" s="40"/>
      <c r="CO1425" s="40">
        <f t="shared" si="137"/>
        <v>0</v>
      </c>
    </row>
    <row r="1426" spans="1:93" ht="22.5" hidden="1" customHeight="1">
      <c r="A1426" s="277"/>
      <c r="B1426" s="275"/>
      <c r="C1426" s="75"/>
      <c r="D1426" s="78"/>
      <c r="E1426" s="75"/>
      <c r="F1426" s="80"/>
      <c r="G1426" s="78"/>
      <c r="H1426" s="70"/>
      <c r="I1426" s="81"/>
      <c r="J1426" s="71" t="str">
        <f>IF(H1426="","",VLOOKUP(H1426,単重表!$C$6:'単重表'!$F$2502,2,FALSE))</f>
        <v/>
      </c>
      <c r="K1426" s="232"/>
      <c r="L1426" s="101">
        <f t="shared" si="142"/>
        <v>1</v>
      </c>
      <c r="M1426" s="46"/>
      <c r="N1426" s="101">
        <f t="shared" si="143"/>
        <v>1</v>
      </c>
      <c r="O1426" s="49"/>
      <c r="P1426" s="47" t="str">
        <f>IF(H1426="","",VLOOKUP(H1426,単重表!$C$6:'単重表'!$F$2502,3,FALSE))</f>
        <v/>
      </c>
      <c r="Q1426" s="47"/>
      <c r="R1426" s="56" t="e">
        <f t="shared" si="144"/>
        <v>#VALUE!</v>
      </c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275"/>
      <c r="AF1426" s="275"/>
      <c r="AG1426" s="40"/>
      <c r="AH1426" s="40"/>
      <c r="AI1426" s="40"/>
      <c r="AJ1426" s="58" t="str">
        <f>IF(H1426="","",VLOOKUP(H1426,単重表!$C$6:'単重表'!$F$2502,4,FALSE))</f>
        <v/>
      </c>
      <c r="AK1426" s="141" t="e">
        <f t="shared" si="132"/>
        <v>#VALUE!</v>
      </c>
      <c r="AL1426" s="40">
        <v>2</v>
      </c>
      <c r="AM1426" s="190" t="e">
        <f t="shared" si="133"/>
        <v>#VALUE!</v>
      </c>
      <c r="AO1426" s="191">
        <f t="shared" si="134"/>
        <v>0</v>
      </c>
      <c r="AP1426" s="182"/>
      <c r="AQ1426" s="183" t="str">
        <f t="shared" si="135"/>
        <v/>
      </c>
      <c r="AR1426" s="182"/>
      <c r="AS1426" s="184" t="str">
        <f t="shared" si="136"/>
        <v/>
      </c>
      <c r="AT1426" s="182"/>
      <c r="AU1426" s="276"/>
      <c r="AV1426" s="185"/>
      <c r="AW1426" s="185"/>
      <c r="AX1426" s="185"/>
      <c r="AY1426" s="185"/>
      <c r="AZ1426" s="185"/>
      <c r="BA1426" s="186"/>
      <c r="BB1426" s="80"/>
      <c r="BC1426" s="185"/>
      <c r="BD1426" s="185"/>
      <c r="BE1426" s="185"/>
      <c r="BF1426" s="185"/>
      <c r="BG1426" s="187"/>
      <c r="BH1426" s="278"/>
      <c r="BI1426" s="188"/>
      <c r="BJ1426" s="276"/>
      <c r="BL1426" s="40"/>
      <c r="BM1426" s="40"/>
      <c r="BN1426" s="40"/>
      <c r="BO1426" s="40"/>
      <c r="BP1426" s="40"/>
      <c r="BQ1426" s="40"/>
      <c r="BR1426" s="40"/>
      <c r="BS1426" s="40"/>
      <c r="BT1426" s="40"/>
      <c r="BU1426" s="40"/>
      <c r="BV1426" s="40"/>
      <c r="BW1426" s="40"/>
      <c r="BX1426" s="40"/>
      <c r="BY1426" s="40"/>
      <c r="BZ1426" s="40"/>
      <c r="CA1426" s="40"/>
      <c r="CB1426" s="40"/>
      <c r="CC1426" s="40"/>
      <c r="CD1426" s="40"/>
      <c r="CE1426" s="40"/>
      <c r="CF1426" s="40"/>
      <c r="CG1426" s="40"/>
      <c r="CH1426" s="40"/>
      <c r="CI1426" s="40"/>
      <c r="CJ1426" s="40"/>
      <c r="CK1426" s="40"/>
      <c r="CL1426" s="40"/>
      <c r="CM1426" s="40"/>
      <c r="CN1426" s="40"/>
      <c r="CO1426" s="40">
        <f t="shared" si="137"/>
        <v>0</v>
      </c>
    </row>
    <row r="1427" spans="1:93" ht="22.5" hidden="1" customHeight="1">
      <c r="A1427" s="277"/>
      <c r="B1427" s="275"/>
      <c r="C1427" s="75"/>
      <c r="D1427" s="78"/>
      <c r="E1427" s="75"/>
      <c r="F1427" s="80"/>
      <c r="G1427" s="78"/>
      <c r="H1427" s="70"/>
      <c r="I1427" s="81"/>
      <c r="J1427" s="71" t="str">
        <f>IF(H1427="","",VLOOKUP(H1427,単重表!$C$6:'単重表'!$F$2502,2,FALSE))</f>
        <v/>
      </c>
      <c r="K1427" s="232"/>
      <c r="L1427" s="101">
        <f t="shared" si="142"/>
        <v>1</v>
      </c>
      <c r="M1427" s="46"/>
      <c r="N1427" s="101">
        <f t="shared" si="143"/>
        <v>1</v>
      </c>
      <c r="O1427" s="49"/>
      <c r="P1427" s="47" t="str">
        <f>IF(H1427="","",VLOOKUP(H1427,単重表!$C$6:'単重表'!$F$2502,3,FALSE))</f>
        <v/>
      </c>
      <c r="Q1427" s="47"/>
      <c r="R1427" s="56" t="e">
        <f t="shared" si="144"/>
        <v>#VALUE!</v>
      </c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275"/>
      <c r="AF1427" s="275"/>
      <c r="AG1427" s="40"/>
      <c r="AH1427" s="40"/>
      <c r="AI1427" s="40"/>
      <c r="AJ1427" s="58" t="str">
        <f>IF(H1427="","",VLOOKUP(H1427,単重表!$C$6:'単重表'!$F$2502,4,FALSE))</f>
        <v/>
      </c>
      <c r="AK1427" s="141" t="e">
        <f t="shared" si="132"/>
        <v>#VALUE!</v>
      </c>
      <c r="AL1427" s="40">
        <v>2</v>
      </c>
      <c r="AM1427" s="190" t="e">
        <f t="shared" si="133"/>
        <v>#VALUE!</v>
      </c>
      <c r="AO1427" s="191">
        <f t="shared" si="134"/>
        <v>0</v>
      </c>
      <c r="AP1427" s="182"/>
      <c r="AQ1427" s="183" t="str">
        <f t="shared" si="135"/>
        <v/>
      </c>
      <c r="AR1427" s="182"/>
      <c r="AS1427" s="184" t="str">
        <f t="shared" si="136"/>
        <v/>
      </c>
      <c r="AT1427" s="182"/>
      <c r="AU1427" s="276"/>
      <c r="AV1427" s="185"/>
      <c r="AW1427" s="185"/>
      <c r="AX1427" s="185"/>
      <c r="AY1427" s="185"/>
      <c r="AZ1427" s="185"/>
      <c r="BA1427" s="186"/>
      <c r="BB1427" s="80"/>
      <c r="BC1427" s="185"/>
      <c r="BD1427" s="185"/>
      <c r="BE1427" s="185"/>
      <c r="BF1427" s="185"/>
      <c r="BG1427" s="187"/>
      <c r="BH1427" s="278"/>
      <c r="BI1427" s="188"/>
      <c r="BJ1427" s="276"/>
      <c r="BL1427" s="40"/>
      <c r="BM1427" s="40"/>
      <c r="BN1427" s="40"/>
      <c r="BO1427" s="40"/>
      <c r="BP1427" s="40"/>
      <c r="BQ1427" s="40"/>
      <c r="BR1427" s="40"/>
      <c r="BS1427" s="40"/>
      <c r="BT1427" s="40"/>
      <c r="BU1427" s="40"/>
      <c r="BV1427" s="40"/>
      <c r="BW1427" s="40"/>
      <c r="BX1427" s="40"/>
      <c r="BY1427" s="40"/>
      <c r="BZ1427" s="40"/>
      <c r="CA1427" s="40"/>
      <c r="CB1427" s="40"/>
      <c r="CC1427" s="40"/>
      <c r="CD1427" s="40"/>
      <c r="CE1427" s="40"/>
      <c r="CF1427" s="40"/>
      <c r="CG1427" s="40"/>
      <c r="CH1427" s="40"/>
      <c r="CI1427" s="40"/>
      <c r="CJ1427" s="40"/>
      <c r="CK1427" s="40"/>
      <c r="CL1427" s="40"/>
      <c r="CM1427" s="40"/>
      <c r="CN1427" s="40"/>
      <c r="CO1427" s="40">
        <f t="shared" si="137"/>
        <v>0</v>
      </c>
    </row>
    <row r="1428" spans="1:93" ht="22.5" hidden="1" customHeight="1">
      <c r="A1428" s="277"/>
      <c r="B1428" s="275"/>
      <c r="C1428" s="75"/>
      <c r="D1428" s="78"/>
      <c r="E1428" s="75"/>
      <c r="F1428" s="80"/>
      <c r="G1428" s="78"/>
      <c r="H1428" s="70"/>
      <c r="I1428" s="81"/>
      <c r="J1428" s="71" t="str">
        <f>IF(H1428="","",VLOOKUP(H1428,単重表!$C$6:'単重表'!$F$2502,2,FALSE))</f>
        <v/>
      </c>
      <c r="K1428" s="232"/>
      <c r="L1428" s="101">
        <f t="shared" si="142"/>
        <v>1</v>
      </c>
      <c r="M1428" s="46"/>
      <c r="N1428" s="101">
        <f t="shared" si="143"/>
        <v>1</v>
      </c>
      <c r="O1428" s="49"/>
      <c r="P1428" s="47" t="str">
        <f>IF(H1428="","",VLOOKUP(H1428,単重表!$C$6:'単重表'!$F$2502,3,FALSE))</f>
        <v/>
      </c>
      <c r="Q1428" s="47"/>
      <c r="R1428" s="56" t="e">
        <f t="shared" si="144"/>
        <v>#VALUE!</v>
      </c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275"/>
      <c r="AF1428" s="275"/>
      <c r="AG1428" s="40"/>
      <c r="AH1428" s="40"/>
      <c r="AI1428" s="40"/>
      <c r="AJ1428" s="58" t="str">
        <f>IF(H1428="","",VLOOKUP(H1428,単重表!$C$6:'単重表'!$F$2502,4,FALSE))</f>
        <v/>
      </c>
      <c r="AK1428" s="141" t="e">
        <f t="shared" si="132"/>
        <v>#VALUE!</v>
      </c>
      <c r="AL1428" s="40">
        <v>2</v>
      </c>
      <c r="AM1428" s="190" t="e">
        <f t="shared" si="133"/>
        <v>#VALUE!</v>
      </c>
      <c r="AO1428" s="191">
        <f t="shared" si="134"/>
        <v>0</v>
      </c>
      <c r="AP1428" s="182"/>
      <c r="AQ1428" s="183" t="str">
        <f t="shared" si="135"/>
        <v/>
      </c>
      <c r="AR1428" s="182"/>
      <c r="AS1428" s="184" t="str">
        <f t="shared" si="136"/>
        <v/>
      </c>
      <c r="AT1428" s="182"/>
      <c r="AU1428" s="276"/>
      <c r="AV1428" s="185"/>
      <c r="AW1428" s="185"/>
      <c r="AX1428" s="185"/>
      <c r="AY1428" s="185"/>
      <c r="AZ1428" s="185"/>
      <c r="BA1428" s="186"/>
      <c r="BB1428" s="80"/>
      <c r="BC1428" s="185"/>
      <c r="BD1428" s="185"/>
      <c r="BE1428" s="185"/>
      <c r="BF1428" s="185"/>
      <c r="BG1428" s="187"/>
      <c r="BH1428" s="278"/>
      <c r="BI1428" s="188"/>
      <c r="BJ1428" s="276"/>
      <c r="BL1428" s="40"/>
      <c r="BM1428" s="40"/>
      <c r="BN1428" s="40"/>
      <c r="BO1428" s="40"/>
      <c r="BP1428" s="40"/>
      <c r="BQ1428" s="40"/>
      <c r="BR1428" s="40"/>
      <c r="BS1428" s="40"/>
      <c r="BT1428" s="40"/>
      <c r="BU1428" s="40"/>
      <c r="BV1428" s="40"/>
      <c r="BW1428" s="40"/>
      <c r="BX1428" s="40"/>
      <c r="BY1428" s="40"/>
      <c r="BZ1428" s="40"/>
      <c r="CA1428" s="40"/>
      <c r="CB1428" s="40"/>
      <c r="CC1428" s="40"/>
      <c r="CD1428" s="40"/>
      <c r="CE1428" s="40"/>
      <c r="CF1428" s="40"/>
      <c r="CG1428" s="40"/>
      <c r="CH1428" s="40"/>
      <c r="CI1428" s="40"/>
      <c r="CJ1428" s="40"/>
      <c r="CK1428" s="40"/>
      <c r="CL1428" s="40"/>
      <c r="CM1428" s="40"/>
      <c r="CN1428" s="40"/>
      <c r="CO1428" s="40">
        <f t="shared" si="137"/>
        <v>0</v>
      </c>
    </row>
    <row r="1429" spans="1:93" ht="22.5" hidden="1" customHeight="1">
      <c r="A1429" s="277"/>
      <c r="B1429" s="275"/>
      <c r="C1429" s="75"/>
      <c r="D1429" s="78"/>
      <c r="E1429" s="75"/>
      <c r="F1429" s="80"/>
      <c r="G1429" s="78"/>
      <c r="H1429" s="70"/>
      <c r="I1429" s="81"/>
      <c r="J1429" s="71" t="str">
        <f>IF(H1429="","",VLOOKUP(H1429,単重表!$C$6:'単重表'!$F$2502,2,FALSE))</f>
        <v/>
      </c>
      <c r="K1429" s="232"/>
      <c r="L1429" s="101">
        <f t="shared" si="142"/>
        <v>1</v>
      </c>
      <c r="M1429" s="46"/>
      <c r="N1429" s="101">
        <f t="shared" si="143"/>
        <v>1</v>
      </c>
      <c r="O1429" s="49"/>
      <c r="P1429" s="47" t="str">
        <f>IF(H1429="","",VLOOKUP(H1429,単重表!$C$6:'単重表'!$F$2502,3,FALSE))</f>
        <v/>
      </c>
      <c r="Q1429" s="47"/>
      <c r="R1429" s="56" t="e">
        <f t="shared" si="144"/>
        <v>#VALUE!</v>
      </c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275"/>
      <c r="AF1429" s="275"/>
      <c r="AG1429" s="40"/>
      <c r="AH1429" s="40"/>
      <c r="AI1429" s="40"/>
      <c r="AJ1429" s="58" t="str">
        <f>IF(H1429="","",VLOOKUP(H1429,単重表!$C$6:'単重表'!$F$2502,4,FALSE))</f>
        <v/>
      </c>
      <c r="AK1429" s="141" t="e">
        <f t="shared" si="132"/>
        <v>#VALUE!</v>
      </c>
      <c r="AL1429" s="40">
        <v>2</v>
      </c>
      <c r="AM1429" s="190" t="e">
        <f t="shared" si="133"/>
        <v>#VALUE!</v>
      </c>
      <c r="AO1429" s="191">
        <f t="shared" si="134"/>
        <v>0</v>
      </c>
      <c r="AP1429" s="182"/>
      <c r="AQ1429" s="183" t="str">
        <f t="shared" si="135"/>
        <v/>
      </c>
      <c r="AR1429" s="182"/>
      <c r="AS1429" s="184" t="str">
        <f t="shared" si="136"/>
        <v/>
      </c>
      <c r="AT1429" s="182"/>
      <c r="AU1429" s="276"/>
      <c r="AV1429" s="185"/>
      <c r="AW1429" s="185"/>
      <c r="AX1429" s="185"/>
      <c r="AY1429" s="185"/>
      <c r="AZ1429" s="185"/>
      <c r="BA1429" s="186"/>
      <c r="BB1429" s="80"/>
      <c r="BC1429" s="185"/>
      <c r="BD1429" s="185"/>
      <c r="BE1429" s="185"/>
      <c r="BF1429" s="185"/>
      <c r="BG1429" s="187"/>
      <c r="BH1429" s="278"/>
      <c r="BI1429" s="188"/>
      <c r="BJ1429" s="276"/>
      <c r="BL1429" s="40"/>
      <c r="BM1429" s="40"/>
      <c r="BN1429" s="40"/>
      <c r="BO1429" s="40"/>
      <c r="BP1429" s="40"/>
      <c r="BQ1429" s="40"/>
      <c r="BR1429" s="40"/>
      <c r="BS1429" s="40"/>
      <c r="BT1429" s="40"/>
      <c r="BU1429" s="40"/>
      <c r="BV1429" s="40"/>
      <c r="BW1429" s="40"/>
      <c r="BX1429" s="40"/>
      <c r="BY1429" s="40"/>
      <c r="BZ1429" s="40"/>
      <c r="CA1429" s="40"/>
      <c r="CB1429" s="40"/>
      <c r="CC1429" s="40"/>
      <c r="CD1429" s="40"/>
      <c r="CE1429" s="40"/>
      <c r="CF1429" s="40"/>
      <c r="CG1429" s="40"/>
      <c r="CH1429" s="40"/>
      <c r="CI1429" s="40"/>
      <c r="CJ1429" s="40"/>
      <c r="CK1429" s="40"/>
      <c r="CL1429" s="40"/>
      <c r="CM1429" s="40"/>
      <c r="CN1429" s="40"/>
      <c r="CO1429" s="40">
        <f t="shared" si="137"/>
        <v>0</v>
      </c>
    </row>
    <row r="1430" spans="1:93" ht="22.5" hidden="1" customHeight="1">
      <c r="A1430" s="277"/>
      <c r="B1430" s="275"/>
      <c r="C1430" s="75"/>
      <c r="D1430" s="78"/>
      <c r="E1430" s="75"/>
      <c r="F1430" s="80"/>
      <c r="G1430" s="78"/>
      <c r="H1430" s="70"/>
      <c r="I1430" s="81"/>
      <c r="J1430" s="71" t="str">
        <f>IF(H1430="","",VLOOKUP(H1430,単重表!$C$6:'単重表'!$F$2502,2,FALSE))</f>
        <v/>
      </c>
      <c r="K1430" s="232"/>
      <c r="L1430" s="101">
        <f t="shared" si="142"/>
        <v>1</v>
      </c>
      <c r="M1430" s="46"/>
      <c r="N1430" s="101">
        <f t="shared" si="143"/>
        <v>1</v>
      </c>
      <c r="O1430" s="49"/>
      <c r="P1430" s="47" t="str">
        <f>IF(H1430="","",VLOOKUP(H1430,単重表!$C$6:'単重表'!$F$2502,3,FALSE))</f>
        <v/>
      </c>
      <c r="Q1430" s="47"/>
      <c r="R1430" s="56" t="e">
        <f t="shared" si="144"/>
        <v>#VALUE!</v>
      </c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275"/>
      <c r="AF1430" s="275"/>
      <c r="AG1430" s="40"/>
      <c r="AH1430" s="40"/>
      <c r="AI1430" s="40"/>
      <c r="AJ1430" s="58" t="str">
        <f>IF(H1430="","",VLOOKUP(H1430,単重表!$C$6:'単重表'!$F$2502,4,FALSE))</f>
        <v/>
      </c>
      <c r="AK1430" s="141" t="e">
        <f t="shared" si="132"/>
        <v>#VALUE!</v>
      </c>
      <c r="AL1430" s="40">
        <v>2</v>
      </c>
      <c r="AM1430" s="190" t="e">
        <f t="shared" si="133"/>
        <v>#VALUE!</v>
      </c>
      <c r="AO1430" s="191">
        <f t="shared" si="134"/>
        <v>0</v>
      </c>
      <c r="AP1430" s="182"/>
      <c r="AQ1430" s="183" t="str">
        <f t="shared" si="135"/>
        <v/>
      </c>
      <c r="AR1430" s="182"/>
      <c r="AS1430" s="184" t="str">
        <f t="shared" si="136"/>
        <v/>
      </c>
      <c r="AT1430" s="182"/>
      <c r="AU1430" s="276"/>
      <c r="AV1430" s="185"/>
      <c r="AW1430" s="185"/>
      <c r="AX1430" s="185"/>
      <c r="AY1430" s="185"/>
      <c r="AZ1430" s="185"/>
      <c r="BA1430" s="186"/>
      <c r="BB1430" s="80"/>
      <c r="BC1430" s="185"/>
      <c r="BD1430" s="185"/>
      <c r="BE1430" s="185"/>
      <c r="BF1430" s="185"/>
      <c r="BG1430" s="187"/>
      <c r="BH1430" s="278"/>
      <c r="BI1430" s="188"/>
      <c r="BJ1430" s="276"/>
      <c r="BL1430" s="40"/>
      <c r="BM1430" s="40"/>
      <c r="BN1430" s="40"/>
      <c r="BO1430" s="40"/>
      <c r="BP1430" s="40"/>
      <c r="BQ1430" s="40"/>
      <c r="BR1430" s="40"/>
      <c r="BS1430" s="40"/>
      <c r="BT1430" s="40"/>
      <c r="BU1430" s="40"/>
      <c r="BV1430" s="40"/>
      <c r="BW1430" s="40"/>
      <c r="BX1430" s="40"/>
      <c r="BY1430" s="40"/>
      <c r="BZ1430" s="40"/>
      <c r="CA1430" s="40"/>
      <c r="CB1430" s="40"/>
      <c r="CC1430" s="40"/>
      <c r="CD1430" s="40"/>
      <c r="CE1430" s="40"/>
      <c r="CF1430" s="40"/>
      <c r="CG1430" s="40"/>
      <c r="CH1430" s="40"/>
      <c r="CI1430" s="40"/>
      <c r="CJ1430" s="40"/>
      <c r="CK1430" s="40"/>
      <c r="CL1430" s="40"/>
      <c r="CM1430" s="40"/>
      <c r="CN1430" s="40"/>
      <c r="CO1430" s="40">
        <f t="shared" si="137"/>
        <v>0</v>
      </c>
    </row>
    <row r="1431" spans="1:93" ht="22.5" hidden="1" customHeight="1">
      <c r="A1431" s="277"/>
      <c r="B1431" s="275"/>
      <c r="C1431" s="75"/>
      <c r="D1431" s="78"/>
      <c r="E1431" s="75"/>
      <c r="F1431" s="80"/>
      <c r="G1431" s="78"/>
      <c r="H1431" s="70"/>
      <c r="I1431" s="81"/>
      <c r="J1431" s="71" t="str">
        <f>IF(H1431="","",VLOOKUP(H1431,単重表!$C$6:'単重表'!$F$2502,2,FALSE))</f>
        <v/>
      </c>
      <c r="K1431" s="232"/>
      <c r="L1431" s="101">
        <f t="shared" si="142"/>
        <v>1</v>
      </c>
      <c r="M1431" s="46"/>
      <c r="N1431" s="101">
        <f t="shared" si="143"/>
        <v>1</v>
      </c>
      <c r="O1431" s="49"/>
      <c r="P1431" s="47" t="str">
        <f>IF(H1431="","",VLOOKUP(H1431,単重表!$C$6:'単重表'!$F$2502,3,FALSE))</f>
        <v/>
      </c>
      <c r="Q1431" s="47"/>
      <c r="R1431" s="56" t="e">
        <f t="shared" si="144"/>
        <v>#VALUE!</v>
      </c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275"/>
      <c r="AF1431" s="275"/>
      <c r="AG1431" s="40"/>
      <c r="AH1431" s="40"/>
      <c r="AI1431" s="40"/>
      <c r="AJ1431" s="58" t="str">
        <f>IF(H1431="","",VLOOKUP(H1431,単重表!$C$6:'単重表'!$F$2502,4,FALSE))</f>
        <v/>
      </c>
      <c r="AK1431" s="141" t="e">
        <f t="shared" si="132"/>
        <v>#VALUE!</v>
      </c>
      <c r="AL1431" s="40">
        <v>2</v>
      </c>
      <c r="AM1431" s="190" t="e">
        <f t="shared" si="133"/>
        <v>#VALUE!</v>
      </c>
      <c r="AO1431" s="191">
        <f t="shared" si="134"/>
        <v>0</v>
      </c>
      <c r="AP1431" s="182"/>
      <c r="AQ1431" s="183" t="str">
        <f t="shared" si="135"/>
        <v/>
      </c>
      <c r="AR1431" s="182"/>
      <c r="AS1431" s="184" t="str">
        <f t="shared" si="136"/>
        <v/>
      </c>
      <c r="AT1431" s="182"/>
      <c r="AU1431" s="276"/>
      <c r="AV1431" s="185"/>
      <c r="AW1431" s="185"/>
      <c r="AX1431" s="185"/>
      <c r="AY1431" s="185"/>
      <c r="AZ1431" s="185"/>
      <c r="BA1431" s="186"/>
      <c r="BB1431" s="80"/>
      <c r="BC1431" s="185"/>
      <c r="BD1431" s="185"/>
      <c r="BE1431" s="185"/>
      <c r="BF1431" s="185"/>
      <c r="BG1431" s="187"/>
      <c r="BH1431" s="278"/>
      <c r="BI1431" s="188"/>
      <c r="BJ1431" s="276"/>
      <c r="BL1431" s="40"/>
      <c r="BM1431" s="40"/>
      <c r="BN1431" s="40"/>
      <c r="BO1431" s="40"/>
      <c r="BP1431" s="40"/>
      <c r="BQ1431" s="40"/>
      <c r="BR1431" s="40"/>
      <c r="BS1431" s="40"/>
      <c r="BT1431" s="40"/>
      <c r="BU1431" s="40"/>
      <c r="BV1431" s="40"/>
      <c r="BW1431" s="40"/>
      <c r="BX1431" s="40"/>
      <c r="BY1431" s="40"/>
      <c r="BZ1431" s="40"/>
      <c r="CA1431" s="40"/>
      <c r="CB1431" s="40"/>
      <c r="CC1431" s="40"/>
      <c r="CD1431" s="40"/>
      <c r="CE1431" s="40"/>
      <c r="CF1431" s="40"/>
      <c r="CG1431" s="40"/>
      <c r="CH1431" s="40"/>
      <c r="CI1431" s="40"/>
      <c r="CJ1431" s="40"/>
      <c r="CK1431" s="40"/>
      <c r="CL1431" s="40"/>
      <c r="CM1431" s="40"/>
      <c r="CN1431" s="40"/>
      <c r="CO1431" s="40">
        <f t="shared" si="137"/>
        <v>0</v>
      </c>
    </row>
    <row r="1432" spans="1:93" ht="22.5" hidden="1" customHeight="1">
      <c r="A1432" s="277"/>
      <c r="B1432" s="275"/>
      <c r="C1432" s="75"/>
      <c r="D1432" s="78"/>
      <c r="E1432" s="75"/>
      <c r="F1432" s="80"/>
      <c r="G1432" s="78"/>
      <c r="H1432" s="70"/>
      <c r="I1432" s="81"/>
      <c r="J1432" s="71" t="str">
        <f>IF(H1432="","",VLOOKUP(H1432,単重表!$C$6:'単重表'!$F$2502,2,FALSE))</f>
        <v/>
      </c>
      <c r="K1432" s="232"/>
      <c r="L1432" s="101">
        <f t="shared" si="142"/>
        <v>1</v>
      </c>
      <c r="M1432" s="46"/>
      <c r="N1432" s="101">
        <f t="shared" si="143"/>
        <v>1</v>
      </c>
      <c r="O1432" s="49"/>
      <c r="P1432" s="47" t="str">
        <f>IF(H1432="","",VLOOKUP(H1432,単重表!$C$6:'単重表'!$F$2502,3,FALSE))</f>
        <v/>
      </c>
      <c r="Q1432" s="47"/>
      <c r="R1432" s="56" t="e">
        <f t="shared" si="144"/>
        <v>#VALUE!</v>
      </c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275"/>
      <c r="AF1432" s="275"/>
      <c r="AG1432" s="40"/>
      <c r="AH1432" s="40"/>
      <c r="AI1432" s="40"/>
      <c r="AJ1432" s="58" t="str">
        <f>IF(H1432="","",VLOOKUP(H1432,単重表!$C$6:'単重表'!$F$2502,4,FALSE))</f>
        <v/>
      </c>
      <c r="AK1432" s="141" t="e">
        <f t="shared" si="132"/>
        <v>#VALUE!</v>
      </c>
      <c r="AL1432" s="40">
        <v>2</v>
      </c>
      <c r="AM1432" s="190" t="e">
        <f t="shared" si="133"/>
        <v>#VALUE!</v>
      </c>
      <c r="AO1432" s="191">
        <f t="shared" si="134"/>
        <v>0</v>
      </c>
      <c r="AP1432" s="182"/>
      <c r="AQ1432" s="183" t="str">
        <f t="shared" si="135"/>
        <v/>
      </c>
      <c r="AR1432" s="182"/>
      <c r="AS1432" s="184" t="str">
        <f t="shared" si="136"/>
        <v/>
      </c>
      <c r="AT1432" s="182"/>
      <c r="AU1432" s="276"/>
      <c r="AV1432" s="185"/>
      <c r="AW1432" s="185"/>
      <c r="AX1432" s="185"/>
      <c r="AY1432" s="185"/>
      <c r="AZ1432" s="185"/>
      <c r="BA1432" s="186"/>
      <c r="BB1432" s="80"/>
      <c r="BC1432" s="185"/>
      <c r="BD1432" s="185"/>
      <c r="BE1432" s="185"/>
      <c r="BF1432" s="185"/>
      <c r="BG1432" s="187"/>
      <c r="BH1432" s="278"/>
      <c r="BI1432" s="188"/>
      <c r="BJ1432" s="276"/>
      <c r="BL1432" s="40"/>
      <c r="BM1432" s="40"/>
      <c r="BN1432" s="40"/>
      <c r="BO1432" s="40"/>
      <c r="BP1432" s="40"/>
      <c r="BQ1432" s="40"/>
      <c r="BR1432" s="40"/>
      <c r="BS1432" s="40"/>
      <c r="BT1432" s="40"/>
      <c r="BU1432" s="40"/>
      <c r="BV1432" s="40"/>
      <c r="BW1432" s="40"/>
      <c r="BX1432" s="40"/>
      <c r="BY1432" s="40"/>
      <c r="BZ1432" s="40"/>
      <c r="CA1432" s="40"/>
      <c r="CB1432" s="40"/>
      <c r="CC1432" s="40"/>
      <c r="CD1432" s="40"/>
      <c r="CE1432" s="40"/>
      <c r="CF1432" s="40"/>
      <c r="CG1432" s="40"/>
      <c r="CH1432" s="40"/>
      <c r="CI1432" s="40"/>
      <c r="CJ1432" s="40"/>
      <c r="CK1432" s="40"/>
      <c r="CL1432" s="40"/>
      <c r="CM1432" s="40"/>
      <c r="CN1432" s="40"/>
      <c r="CO1432" s="40">
        <f t="shared" si="137"/>
        <v>0</v>
      </c>
    </row>
    <row r="1433" spans="1:93" ht="22.5" hidden="1" customHeight="1">
      <c r="A1433" s="277"/>
      <c r="B1433" s="275"/>
      <c r="C1433" s="75"/>
      <c r="D1433" s="78"/>
      <c r="E1433" s="75"/>
      <c r="F1433" s="80"/>
      <c r="G1433" s="78"/>
      <c r="H1433" s="70"/>
      <c r="I1433" s="81"/>
      <c r="J1433" s="71" t="str">
        <f>IF(H1433="","",VLOOKUP(H1433,単重表!$C$6:'単重表'!$F$2502,2,FALSE))</f>
        <v/>
      </c>
      <c r="K1433" s="232"/>
      <c r="L1433" s="101">
        <f t="shared" si="142"/>
        <v>1</v>
      </c>
      <c r="M1433" s="46"/>
      <c r="N1433" s="101">
        <f t="shared" si="143"/>
        <v>1</v>
      </c>
      <c r="O1433" s="49"/>
      <c r="P1433" s="47" t="str">
        <f>IF(H1433="","",VLOOKUP(H1433,単重表!$C$6:'単重表'!$F$2502,3,FALSE))</f>
        <v/>
      </c>
      <c r="Q1433" s="47"/>
      <c r="R1433" s="56" t="e">
        <f t="shared" si="144"/>
        <v>#VALUE!</v>
      </c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275"/>
      <c r="AF1433" s="275"/>
      <c r="AG1433" s="40"/>
      <c r="AH1433" s="40"/>
      <c r="AI1433" s="40"/>
      <c r="AJ1433" s="58" t="str">
        <f>IF(H1433="","",VLOOKUP(H1433,単重表!$C$6:'単重表'!$F$2502,4,FALSE))</f>
        <v/>
      </c>
      <c r="AK1433" s="141" t="e">
        <f t="shared" si="132"/>
        <v>#VALUE!</v>
      </c>
      <c r="AL1433" s="40">
        <v>2</v>
      </c>
      <c r="AM1433" s="190" t="e">
        <f t="shared" si="133"/>
        <v>#VALUE!</v>
      </c>
      <c r="AO1433" s="191">
        <f t="shared" si="134"/>
        <v>0</v>
      </c>
      <c r="AP1433" s="182"/>
      <c r="AQ1433" s="183" t="str">
        <f t="shared" si="135"/>
        <v/>
      </c>
      <c r="AR1433" s="182"/>
      <c r="AS1433" s="184" t="str">
        <f t="shared" si="136"/>
        <v/>
      </c>
      <c r="AT1433" s="182"/>
      <c r="AU1433" s="276"/>
      <c r="AV1433" s="185"/>
      <c r="AW1433" s="185"/>
      <c r="AX1433" s="185"/>
      <c r="AY1433" s="185"/>
      <c r="AZ1433" s="185"/>
      <c r="BA1433" s="186"/>
      <c r="BB1433" s="80"/>
      <c r="BC1433" s="185"/>
      <c r="BD1433" s="185"/>
      <c r="BE1433" s="185"/>
      <c r="BF1433" s="185"/>
      <c r="BG1433" s="187"/>
      <c r="BH1433" s="278"/>
      <c r="BI1433" s="188"/>
      <c r="BJ1433" s="276"/>
      <c r="BL1433" s="40"/>
      <c r="BM1433" s="40"/>
      <c r="BN1433" s="40"/>
      <c r="BO1433" s="40"/>
      <c r="BP1433" s="40"/>
      <c r="BQ1433" s="40"/>
      <c r="BR1433" s="40"/>
      <c r="BS1433" s="40"/>
      <c r="BT1433" s="40"/>
      <c r="BU1433" s="40"/>
      <c r="BV1433" s="40"/>
      <c r="BW1433" s="40"/>
      <c r="BX1433" s="40"/>
      <c r="BY1433" s="40"/>
      <c r="BZ1433" s="40"/>
      <c r="CA1433" s="40"/>
      <c r="CB1433" s="40"/>
      <c r="CC1433" s="40"/>
      <c r="CD1433" s="40"/>
      <c r="CE1433" s="40"/>
      <c r="CF1433" s="40"/>
      <c r="CG1433" s="40"/>
      <c r="CH1433" s="40"/>
      <c r="CI1433" s="40"/>
      <c r="CJ1433" s="40"/>
      <c r="CK1433" s="40"/>
      <c r="CL1433" s="40"/>
      <c r="CM1433" s="40"/>
      <c r="CN1433" s="40"/>
      <c r="CO1433" s="40">
        <f t="shared" si="137"/>
        <v>0</v>
      </c>
    </row>
    <row r="1434" spans="1:93" ht="22.5" hidden="1" customHeight="1">
      <c r="A1434" s="277"/>
      <c r="B1434" s="275"/>
      <c r="C1434" s="75"/>
      <c r="D1434" s="78"/>
      <c r="E1434" s="75"/>
      <c r="F1434" s="80"/>
      <c r="G1434" s="78"/>
      <c r="H1434" s="70"/>
      <c r="I1434" s="81"/>
      <c r="J1434" s="71" t="str">
        <f>IF(H1434="","",VLOOKUP(H1434,単重表!$C$6:'単重表'!$F$2502,2,FALSE))</f>
        <v/>
      </c>
      <c r="K1434" s="232"/>
      <c r="L1434" s="101">
        <f t="shared" si="142"/>
        <v>1</v>
      </c>
      <c r="M1434" s="46"/>
      <c r="N1434" s="101">
        <f t="shared" si="143"/>
        <v>1</v>
      </c>
      <c r="O1434" s="49"/>
      <c r="P1434" s="47" t="str">
        <f>IF(H1434="","",VLOOKUP(H1434,単重表!$C$6:'単重表'!$F$2502,3,FALSE))</f>
        <v/>
      </c>
      <c r="Q1434" s="47"/>
      <c r="R1434" s="56" t="e">
        <f t="shared" si="144"/>
        <v>#VALUE!</v>
      </c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275"/>
      <c r="AF1434" s="275"/>
      <c r="AG1434" s="40"/>
      <c r="AH1434" s="40"/>
      <c r="AI1434" s="40"/>
      <c r="AJ1434" s="58" t="str">
        <f>IF(H1434="","",VLOOKUP(H1434,単重表!$C$6:'単重表'!$F$2502,4,FALSE))</f>
        <v/>
      </c>
      <c r="AK1434" s="141" t="e">
        <f t="shared" si="132"/>
        <v>#VALUE!</v>
      </c>
      <c r="AL1434" s="40">
        <v>2</v>
      </c>
      <c r="AM1434" s="190" t="e">
        <f t="shared" si="133"/>
        <v>#VALUE!</v>
      </c>
      <c r="AO1434" s="191">
        <f t="shared" si="134"/>
        <v>0</v>
      </c>
      <c r="AP1434" s="182"/>
      <c r="AQ1434" s="183" t="str">
        <f t="shared" si="135"/>
        <v/>
      </c>
      <c r="AR1434" s="182"/>
      <c r="AS1434" s="184" t="str">
        <f t="shared" si="136"/>
        <v/>
      </c>
      <c r="AT1434" s="182"/>
      <c r="AU1434" s="276"/>
      <c r="AV1434" s="185"/>
      <c r="AW1434" s="185"/>
      <c r="AX1434" s="185"/>
      <c r="AY1434" s="185"/>
      <c r="AZ1434" s="185"/>
      <c r="BA1434" s="186"/>
      <c r="BB1434" s="80"/>
      <c r="BC1434" s="185"/>
      <c r="BD1434" s="185"/>
      <c r="BE1434" s="185"/>
      <c r="BF1434" s="185"/>
      <c r="BG1434" s="187"/>
      <c r="BH1434" s="278"/>
      <c r="BI1434" s="188"/>
      <c r="BJ1434" s="276"/>
      <c r="BL1434" s="40"/>
      <c r="BM1434" s="40"/>
      <c r="BN1434" s="40"/>
      <c r="BO1434" s="40"/>
      <c r="BP1434" s="40"/>
      <c r="BQ1434" s="40"/>
      <c r="BR1434" s="40"/>
      <c r="BS1434" s="40"/>
      <c r="BT1434" s="40"/>
      <c r="BU1434" s="40"/>
      <c r="BV1434" s="40"/>
      <c r="BW1434" s="40"/>
      <c r="BX1434" s="40"/>
      <c r="BY1434" s="40"/>
      <c r="BZ1434" s="40"/>
      <c r="CA1434" s="40"/>
      <c r="CB1434" s="40"/>
      <c r="CC1434" s="40"/>
      <c r="CD1434" s="40"/>
      <c r="CE1434" s="40"/>
      <c r="CF1434" s="40"/>
      <c r="CG1434" s="40"/>
      <c r="CH1434" s="40"/>
      <c r="CI1434" s="40"/>
      <c r="CJ1434" s="40"/>
      <c r="CK1434" s="40"/>
      <c r="CL1434" s="40"/>
      <c r="CM1434" s="40"/>
      <c r="CN1434" s="40"/>
      <c r="CO1434" s="40">
        <f t="shared" si="137"/>
        <v>0</v>
      </c>
    </row>
    <row r="1435" spans="1:93" ht="22.5" hidden="1" customHeight="1">
      <c r="A1435" s="277"/>
      <c r="B1435" s="275"/>
      <c r="C1435" s="75"/>
      <c r="D1435" s="78"/>
      <c r="E1435" s="75"/>
      <c r="F1435" s="80"/>
      <c r="G1435" s="78"/>
      <c r="H1435" s="70"/>
      <c r="I1435" s="81"/>
      <c r="J1435" s="71" t="str">
        <f>IF(H1435="","",VLOOKUP(H1435,単重表!$C$6:'単重表'!$F$2502,2,FALSE))</f>
        <v/>
      </c>
      <c r="K1435" s="232"/>
      <c r="L1435" s="101">
        <f t="shared" si="142"/>
        <v>1</v>
      </c>
      <c r="M1435" s="46"/>
      <c r="N1435" s="101">
        <f t="shared" si="143"/>
        <v>1</v>
      </c>
      <c r="O1435" s="49"/>
      <c r="P1435" s="47" t="str">
        <f>IF(H1435="","",VLOOKUP(H1435,単重表!$C$6:'単重表'!$F$2502,3,FALSE))</f>
        <v/>
      </c>
      <c r="Q1435" s="47"/>
      <c r="R1435" s="56" t="e">
        <f t="shared" si="144"/>
        <v>#VALUE!</v>
      </c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275"/>
      <c r="AF1435" s="275"/>
      <c r="AG1435" s="40"/>
      <c r="AH1435" s="40"/>
      <c r="AI1435" s="40"/>
      <c r="AJ1435" s="58" t="str">
        <f>IF(H1435="","",VLOOKUP(H1435,単重表!$C$6:'単重表'!$F$2502,4,FALSE))</f>
        <v/>
      </c>
      <c r="AK1435" s="141" t="e">
        <f t="shared" si="132"/>
        <v>#VALUE!</v>
      </c>
      <c r="AL1435" s="40">
        <v>2</v>
      </c>
      <c r="AM1435" s="190" t="e">
        <f t="shared" si="133"/>
        <v>#VALUE!</v>
      </c>
      <c r="AO1435" s="191">
        <f t="shared" si="134"/>
        <v>0</v>
      </c>
      <c r="AP1435" s="182"/>
      <c r="AQ1435" s="183" t="str">
        <f t="shared" si="135"/>
        <v/>
      </c>
      <c r="AR1435" s="182"/>
      <c r="AS1435" s="184" t="str">
        <f t="shared" si="136"/>
        <v/>
      </c>
      <c r="AT1435" s="182"/>
      <c r="AU1435" s="276"/>
      <c r="AV1435" s="185"/>
      <c r="AW1435" s="185"/>
      <c r="AX1435" s="185"/>
      <c r="AY1435" s="185"/>
      <c r="AZ1435" s="185"/>
      <c r="BA1435" s="186"/>
      <c r="BB1435" s="80"/>
      <c r="BC1435" s="185"/>
      <c r="BD1435" s="185"/>
      <c r="BE1435" s="185"/>
      <c r="BF1435" s="185"/>
      <c r="BG1435" s="187"/>
      <c r="BH1435" s="278"/>
      <c r="BI1435" s="188"/>
      <c r="BJ1435" s="276"/>
      <c r="BL1435" s="40"/>
      <c r="BM1435" s="40"/>
      <c r="BN1435" s="40"/>
      <c r="BO1435" s="40"/>
      <c r="BP1435" s="40"/>
      <c r="BQ1435" s="40"/>
      <c r="BR1435" s="40"/>
      <c r="BS1435" s="40"/>
      <c r="BT1435" s="40"/>
      <c r="BU1435" s="40"/>
      <c r="BV1435" s="40"/>
      <c r="BW1435" s="40"/>
      <c r="BX1435" s="40"/>
      <c r="BY1435" s="40"/>
      <c r="BZ1435" s="40"/>
      <c r="CA1435" s="40"/>
      <c r="CB1435" s="40"/>
      <c r="CC1435" s="40"/>
      <c r="CD1435" s="40"/>
      <c r="CE1435" s="40"/>
      <c r="CF1435" s="40"/>
      <c r="CG1435" s="40"/>
      <c r="CH1435" s="40"/>
      <c r="CI1435" s="40"/>
      <c r="CJ1435" s="40"/>
      <c r="CK1435" s="40"/>
      <c r="CL1435" s="40"/>
      <c r="CM1435" s="40"/>
      <c r="CN1435" s="40"/>
      <c r="CO1435" s="40">
        <f t="shared" si="137"/>
        <v>0</v>
      </c>
    </row>
    <row r="1436" spans="1:93" ht="22.5" hidden="1" customHeight="1">
      <c r="A1436" s="277"/>
      <c r="B1436" s="275"/>
      <c r="C1436" s="75"/>
      <c r="D1436" s="78"/>
      <c r="E1436" s="75"/>
      <c r="F1436" s="80"/>
      <c r="G1436" s="78"/>
      <c r="H1436" s="70"/>
      <c r="I1436" s="81"/>
      <c r="J1436" s="71" t="str">
        <f>IF(H1436="","",VLOOKUP(H1436,単重表!$C$6:'単重表'!$F$2502,2,FALSE))</f>
        <v/>
      </c>
      <c r="K1436" s="232"/>
      <c r="L1436" s="101">
        <f t="shared" si="142"/>
        <v>1</v>
      </c>
      <c r="M1436" s="46"/>
      <c r="N1436" s="101">
        <f t="shared" si="143"/>
        <v>1</v>
      </c>
      <c r="O1436" s="49"/>
      <c r="P1436" s="47" t="str">
        <f>IF(H1436="","",VLOOKUP(H1436,単重表!$C$6:'単重表'!$F$2502,3,FALSE))</f>
        <v/>
      </c>
      <c r="Q1436" s="47"/>
      <c r="R1436" s="56" t="e">
        <f t="shared" si="144"/>
        <v>#VALUE!</v>
      </c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275"/>
      <c r="AF1436" s="275"/>
      <c r="AG1436" s="40"/>
      <c r="AH1436" s="40"/>
      <c r="AI1436" s="40"/>
      <c r="AJ1436" s="58" t="str">
        <f>IF(H1436="","",VLOOKUP(H1436,単重表!$C$6:'単重表'!$F$2502,4,FALSE))</f>
        <v/>
      </c>
      <c r="AK1436" s="141" t="e">
        <f t="shared" si="132"/>
        <v>#VALUE!</v>
      </c>
      <c r="AL1436" s="40">
        <v>2</v>
      </c>
      <c r="AM1436" s="190" t="e">
        <f t="shared" si="133"/>
        <v>#VALUE!</v>
      </c>
      <c r="AO1436" s="191">
        <f t="shared" si="134"/>
        <v>0</v>
      </c>
      <c r="AP1436" s="182"/>
      <c r="AQ1436" s="183" t="str">
        <f t="shared" si="135"/>
        <v/>
      </c>
      <c r="AR1436" s="182"/>
      <c r="AS1436" s="184" t="str">
        <f t="shared" si="136"/>
        <v/>
      </c>
      <c r="AT1436" s="182"/>
      <c r="AU1436" s="276"/>
      <c r="AV1436" s="185"/>
      <c r="AW1436" s="185"/>
      <c r="AX1436" s="185"/>
      <c r="AY1436" s="185"/>
      <c r="AZ1436" s="185"/>
      <c r="BA1436" s="186"/>
      <c r="BB1436" s="80"/>
      <c r="BC1436" s="185"/>
      <c r="BD1436" s="185"/>
      <c r="BE1436" s="185"/>
      <c r="BF1436" s="185"/>
      <c r="BG1436" s="187"/>
      <c r="BH1436" s="278"/>
      <c r="BI1436" s="188"/>
      <c r="BJ1436" s="276"/>
      <c r="BL1436" s="40"/>
      <c r="BM1436" s="40"/>
      <c r="BN1436" s="40"/>
      <c r="BO1436" s="40"/>
      <c r="BP1436" s="40"/>
      <c r="BQ1436" s="40"/>
      <c r="BR1436" s="40"/>
      <c r="BS1436" s="40"/>
      <c r="BT1436" s="40"/>
      <c r="BU1436" s="40"/>
      <c r="BV1436" s="40"/>
      <c r="BW1436" s="40"/>
      <c r="BX1436" s="40"/>
      <c r="BY1436" s="40"/>
      <c r="BZ1436" s="40"/>
      <c r="CA1436" s="40"/>
      <c r="CB1436" s="40"/>
      <c r="CC1436" s="40"/>
      <c r="CD1436" s="40"/>
      <c r="CE1436" s="40"/>
      <c r="CF1436" s="40"/>
      <c r="CG1436" s="40"/>
      <c r="CH1436" s="40"/>
      <c r="CI1436" s="40"/>
      <c r="CJ1436" s="40"/>
      <c r="CK1436" s="40"/>
      <c r="CL1436" s="40"/>
      <c r="CM1436" s="40"/>
      <c r="CN1436" s="40"/>
      <c r="CO1436" s="40">
        <f t="shared" si="137"/>
        <v>0</v>
      </c>
    </row>
    <row r="1437" spans="1:93" ht="22.5" hidden="1" customHeight="1">
      <c r="A1437" s="277"/>
      <c r="B1437" s="275"/>
      <c r="C1437" s="75"/>
      <c r="D1437" s="78"/>
      <c r="E1437" s="75"/>
      <c r="F1437" s="80"/>
      <c r="G1437" s="78"/>
      <c r="H1437" s="70"/>
      <c r="I1437" s="81"/>
      <c r="J1437" s="71" t="str">
        <f>IF(H1437="","",VLOOKUP(H1437,単重表!$C$6:'単重表'!$F$2502,2,FALSE))</f>
        <v/>
      </c>
      <c r="K1437" s="232"/>
      <c r="L1437" s="101">
        <f t="shared" si="142"/>
        <v>1</v>
      </c>
      <c r="M1437" s="46"/>
      <c r="N1437" s="101">
        <f t="shared" si="143"/>
        <v>1</v>
      </c>
      <c r="O1437" s="49"/>
      <c r="P1437" s="47" t="str">
        <f>IF(H1437="","",VLOOKUP(H1437,単重表!$C$6:'単重表'!$F$2502,3,FALSE))</f>
        <v/>
      </c>
      <c r="Q1437" s="47"/>
      <c r="R1437" s="56" t="e">
        <f t="shared" si="144"/>
        <v>#VALUE!</v>
      </c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275"/>
      <c r="AF1437" s="275"/>
      <c r="AG1437" s="40"/>
      <c r="AH1437" s="40"/>
      <c r="AI1437" s="40"/>
      <c r="AJ1437" s="58" t="str">
        <f>IF(H1437="","",VLOOKUP(H1437,単重表!$C$6:'単重表'!$F$2502,4,FALSE))</f>
        <v/>
      </c>
      <c r="AK1437" s="141" t="e">
        <f t="shared" si="132"/>
        <v>#VALUE!</v>
      </c>
      <c r="AL1437" s="40">
        <v>2</v>
      </c>
      <c r="AM1437" s="190" t="e">
        <f t="shared" si="133"/>
        <v>#VALUE!</v>
      </c>
      <c r="AO1437" s="191">
        <f t="shared" si="134"/>
        <v>0</v>
      </c>
      <c r="AP1437" s="182"/>
      <c r="AQ1437" s="183" t="str">
        <f t="shared" si="135"/>
        <v/>
      </c>
      <c r="AR1437" s="182"/>
      <c r="AS1437" s="184" t="str">
        <f t="shared" si="136"/>
        <v/>
      </c>
      <c r="AT1437" s="182"/>
      <c r="AU1437" s="276"/>
      <c r="AV1437" s="185"/>
      <c r="AW1437" s="185"/>
      <c r="AX1437" s="185"/>
      <c r="AY1437" s="185"/>
      <c r="AZ1437" s="185"/>
      <c r="BA1437" s="186"/>
      <c r="BB1437" s="80"/>
      <c r="BC1437" s="185"/>
      <c r="BD1437" s="185"/>
      <c r="BE1437" s="185"/>
      <c r="BF1437" s="185"/>
      <c r="BG1437" s="187"/>
      <c r="BH1437" s="278"/>
      <c r="BI1437" s="188"/>
      <c r="BJ1437" s="276"/>
      <c r="BL1437" s="40"/>
      <c r="BM1437" s="40"/>
      <c r="BN1437" s="40"/>
      <c r="BO1437" s="40"/>
      <c r="BP1437" s="40"/>
      <c r="BQ1437" s="40"/>
      <c r="BR1437" s="40"/>
      <c r="BS1437" s="40"/>
      <c r="BT1437" s="40"/>
      <c r="BU1437" s="40"/>
      <c r="BV1437" s="40"/>
      <c r="BW1437" s="40"/>
      <c r="BX1437" s="40"/>
      <c r="BY1437" s="40"/>
      <c r="BZ1437" s="40"/>
      <c r="CA1437" s="40"/>
      <c r="CB1437" s="40"/>
      <c r="CC1437" s="40"/>
      <c r="CD1437" s="40"/>
      <c r="CE1437" s="40"/>
      <c r="CF1437" s="40"/>
      <c r="CG1437" s="40"/>
      <c r="CH1437" s="40"/>
      <c r="CI1437" s="40"/>
      <c r="CJ1437" s="40"/>
      <c r="CK1437" s="40"/>
      <c r="CL1437" s="40"/>
      <c r="CM1437" s="40"/>
      <c r="CN1437" s="40"/>
      <c r="CO1437" s="40">
        <f t="shared" si="137"/>
        <v>0</v>
      </c>
    </row>
    <row r="1438" spans="1:93" ht="22.5" hidden="1" customHeight="1">
      <c r="A1438" s="277"/>
      <c r="B1438" s="275"/>
      <c r="C1438" s="75"/>
      <c r="D1438" s="78"/>
      <c r="E1438" s="75"/>
      <c r="F1438" s="80"/>
      <c r="G1438" s="78"/>
      <c r="H1438" s="70"/>
      <c r="I1438" s="81"/>
      <c r="J1438" s="71" t="str">
        <f>IF(H1438="","",VLOOKUP(H1438,単重表!$C$6:'単重表'!$F$2502,2,FALSE))</f>
        <v/>
      </c>
      <c r="K1438" s="232"/>
      <c r="L1438" s="101">
        <f t="shared" si="142"/>
        <v>1</v>
      </c>
      <c r="M1438" s="46"/>
      <c r="N1438" s="101">
        <f t="shared" si="143"/>
        <v>1</v>
      </c>
      <c r="O1438" s="49"/>
      <c r="P1438" s="47" t="str">
        <f>IF(H1438="","",VLOOKUP(H1438,単重表!$C$6:'単重表'!$F$2502,3,FALSE))</f>
        <v/>
      </c>
      <c r="Q1438" s="47"/>
      <c r="R1438" s="56" t="e">
        <f t="shared" si="144"/>
        <v>#VALUE!</v>
      </c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275"/>
      <c r="AF1438" s="275"/>
      <c r="AG1438" s="40"/>
      <c r="AH1438" s="40"/>
      <c r="AI1438" s="40"/>
      <c r="AJ1438" s="58" t="str">
        <f>IF(H1438="","",VLOOKUP(H1438,単重表!$C$6:'単重表'!$F$2502,4,FALSE))</f>
        <v/>
      </c>
      <c r="AK1438" s="141" t="e">
        <f t="shared" si="132"/>
        <v>#VALUE!</v>
      </c>
      <c r="AL1438" s="40">
        <v>2</v>
      </c>
      <c r="AM1438" s="190" t="e">
        <f t="shared" si="133"/>
        <v>#VALUE!</v>
      </c>
      <c r="AO1438" s="191">
        <f t="shared" si="134"/>
        <v>0</v>
      </c>
      <c r="AP1438" s="182"/>
      <c r="AQ1438" s="183" t="str">
        <f t="shared" si="135"/>
        <v/>
      </c>
      <c r="AR1438" s="182"/>
      <c r="AS1438" s="184" t="str">
        <f t="shared" si="136"/>
        <v/>
      </c>
      <c r="AT1438" s="182"/>
      <c r="AU1438" s="276"/>
      <c r="AV1438" s="185"/>
      <c r="AW1438" s="185"/>
      <c r="AX1438" s="185"/>
      <c r="AY1438" s="185"/>
      <c r="AZ1438" s="185"/>
      <c r="BA1438" s="186"/>
      <c r="BB1438" s="80"/>
      <c r="BC1438" s="185"/>
      <c r="BD1438" s="185"/>
      <c r="BE1438" s="185"/>
      <c r="BF1438" s="185"/>
      <c r="BG1438" s="187"/>
      <c r="BH1438" s="278"/>
      <c r="BI1438" s="188"/>
      <c r="BJ1438" s="276"/>
      <c r="BL1438" s="40"/>
      <c r="BM1438" s="40"/>
      <c r="BN1438" s="40"/>
      <c r="BO1438" s="40"/>
      <c r="BP1438" s="40"/>
      <c r="BQ1438" s="40"/>
      <c r="BR1438" s="40"/>
      <c r="BS1438" s="40"/>
      <c r="BT1438" s="40"/>
      <c r="BU1438" s="40"/>
      <c r="BV1438" s="40"/>
      <c r="BW1438" s="40"/>
      <c r="BX1438" s="40"/>
      <c r="BY1438" s="40"/>
      <c r="BZ1438" s="40"/>
      <c r="CA1438" s="40"/>
      <c r="CB1438" s="40"/>
      <c r="CC1438" s="40"/>
      <c r="CD1438" s="40"/>
      <c r="CE1438" s="40"/>
      <c r="CF1438" s="40"/>
      <c r="CG1438" s="40"/>
      <c r="CH1438" s="40"/>
      <c r="CI1438" s="40"/>
      <c r="CJ1438" s="40"/>
      <c r="CK1438" s="40"/>
      <c r="CL1438" s="40"/>
      <c r="CM1438" s="40"/>
      <c r="CN1438" s="40"/>
      <c r="CO1438" s="40">
        <f t="shared" si="137"/>
        <v>0</v>
      </c>
    </row>
    <row r="1439" spans="1:93" ht="22.5" hidden="1" customHeight="1">
      <c r="A1439" s="277"/>
      <c r="B1439" s="275"/>
      <c r="C1439" s="75"/>
      <c r="D1439" s="78"/>
      <c r="E1439" s="75"/>
      <c r="F1439" s="80"/>
      <c r="G1439" s="78"/>
      <c r="H1439" s="70"/>
      <c r="I1439" s="81"/>
      <c r="J1439" s="71" t="str">
        <f>IF(H1439="","",VLOOKUP(H1439,単重表!$C$6:'単重表'!$F$2502,2,FALSE))</f>
        <v/>
      </c>
      <c r="K1439" s="232"/>
      <c r="L1439" s="101">
        <f t="shared" si="142"/>
        <v>1</v>
      </c>
      <c r="M1439" s="46"/>
      <c r="N1439" s="101">
        <f t="shared" si="143"/>
        <v>1</v>
      </c>
      <c r="O1439" s="49"/>
      <c r="P1439" s="47" t="str">
        <f>IF(H1439="","",VLOOKUP(H1439,単重表!$C$6:'単重表'!$F$2502,3,FALSE))</f>
        <v/>
      </c>
      <c r="Q1439" s="47"/>
      <c r="R1439" s="56" t="e">
        <f t="shared" si="144"/>
        <v>#VALUE!</v>
      </c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275"/>
      <c r="AF1439" s="275"/>
      <c r="AG1439" s="40"/>
      <c r="AH1439" s="40"/>
      <c r="AI1439" s="40"/>
      <c r="AJ1439" s="58" t="str">
        <f>IF(H1439="","",VLOOKUP(H1439,単重表!$C$6:'単重表'!$F$2502,4,FALSE))</f>
        <v/>
      </c>
      <c r="AK1439" s="141" t="e">
        <f t="shared" si="132"/>
        <v>#VALUE!</v>
      </c>
      <c r="AL1439" s="40">
        <v>2</v>
      </c>
      <c r="AM1439" s="190" t="e">
        <f t="shared" si="133"/>
        <v>#VALUE!</v>
      </c>
      <c r="AO1439" s="191">
        <f t="shared" si="134"/>
        <v>0</v>
      </c>
      <c r="AP1439" s="182"/>
      <c r="AQ1439" s="183" t="str">
        <f t="shared" si="135"/>
        <v/>
      </c>
      <c r="AR1439" s="182"/>
      <c r="AS1439" s="184" t="str">
        <f t="shared" si="136"/>
        <v/>
      </c>
      <c r="AT1439" s="182"/>
      <c r="AU1439" s="276"/>
      <c r="AV1439" s="185"/>
      <c r="AW1439" s="185"/>
      <c r="AX1439" s="185"/>
      <c r="AY1439" s="185"/>
      <c r="AZ1439" s="185"/>
      <c r="BA1439" s="186"/>
      <c r="BB1439" s="80"/>
      <c r="BC1439" s="185"/>
      <c r="BD1439" s="185"/>
      <c r="BE1439" s="185"/>
      <c r="BF1439" s="185"/>
      <c r="BG1439" s="187"/>
      <c r="BH1439" s="278"/>
      <c r="BI1439" s="188"/>
      <c r="BJ1439" s="276"/>
      <c r="BL1439" s="40"/>
      <c r="BM1439" s="40"/>
      <c r="BN1439" s="40"/>
      <c r="BO1439" s="40"/>
      <c r="BP1439" s="40"/>
      <c r="BQ1439" s="40"/>
      <c r="BR1439" s="40"/>
      <c r="BS1439" s="40"/>
      <c r="BT1439" s="40"/>
      <c r="BU1439" s="40"/>
      <c r="BV1439" s="40"/>
      <c r="BW1439" s="40"/>
      <c r="BX1439" s="40"/>
      <c r="BY1439" s="40"/>
      <c r="BZ1439" s="40"/>
      <c r="CA1439" s="40"/>
      <c r="CB1439" s="40"/>
      <c r="CC1439" s="40"/>
      <c r="CD1439" s="40"/>
      <c r="CE1439" s="40"/>
      <c r="CF1439" s="40"/>
      <c r="CG1439" s="40"/>
      <c r="CH1439" s="40"/>
      <c r="CI1439" s="40"/>
      <c r="CJ1439" s="40"/>
      <c r="CK1439" s="40"/>
      <c r="CL1439" s="40"/>
      <c r="CM1439" s="40"/>
      <c r="CN1439" s="40"/>
      <c r="CO1439" s="40">
        <f t="shared" si="137"/>
        <v>0</v>
      </c>
    </row>
    <row r="1440" spans="1:93" ht="22.5" hidden="1" customHeight="1">
      <c r="A1440" s="277"/>
      <c r="B1440" s="275"/>
      <c r="C1440" s="75"/>
      <c r="D1440" s="78"/>
      <c r="E1440" s="75"/>
      <c r="F1440" s="80"/>
      <c r="G1440" s="78"/>
      <c r="H1440" s="70"/>
      <c r="I1440" s="81"/>
      <c r="J1440" s="71" t="str">
        <f>IF(H1440="","",VLOOKUP(H1440,単重表!$C$6:'単重表'!$F$2502,2,FALSE))</f>
        <v/>
      </c>
      <c r="K1440" s="232"/>
      <c r="L1440" s="101">
        <f t="shared" si="142"/>
        <v>1</v>
      </c>
      <c r="M1440" s="46"/>
      <c r="N1440" s="101">
        <f t="shared" si="143"/>
        <v>1</v>
      </c>
      <c r="O1440" s="49"/>
      <c r="P1440" s="47" t="str">
        <f>IF(H1440="","",VLOOKUP(H1440,単重表!$C$6:'単重表'!$F$2502,3,FALSE))</f>
        <v/>
      </c>
      <c r="Q1440" s="47"/>
      <c r="R1440" s="56" t="e">
        <f t="shared" si="144"/>
        <v>#VALUE!</v>
      </c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275"/>
      <c r="AF1440" s="275"/>
      <c r="AG1440" s="40"/>
      <c r="AH1440" s="40"/>
      <c r="AI1440" s="40"/>
      <c r="AJ1440" s="58" t="str">
        <f>IF(H1440="","",VLOOKUP(H1440,単重表!$C$6:'単重表'!$F$2502,4,FALSE))</f>
        <v/>
      </c>
      <c r="AK1440" s="141" t="e">
        <f t="shared" si="132"/>
        <v>#VALUE!</v>
      </c>
      <c r="AL1440" s="40">
        <v>2</v>
      </c>
      <c r="AM1440" s="190" t="e">
        <f t="shared" si="133"/>
        <v>#VALUE!</v>
      </c>
      <c r="AO1440" s="191">
        <f t="shared" si="134"/>
        <v>0</v>
      </c>
      <c r="AP1440" s="182"/>
      <c r="AQ1440" s="183" t="str">
        <f t="shared" si="135"/>
        <v/>
      </c>
      <c r="AR1440" s="182"/>
      <c r="AS1440" s="184" t="str">
        <f t="shared" si="136"/>
        <v/>
      </c>
      <c r="AT1440" s="182"/>
      <c r="AU1440" s="276"/>
      <c r="AV1440" s="185"/>
      <c r="AW1440" s="185"/>
      <c r="AX1440" s="185"/>
      <c r="AY1440" s="185"/>
      <c r="AZ1440" s="185"/>
      <c r="BA1440" s="186"/>
      <c r="BB1440" s="80"/>
      <c r="BC1440" s="185"/>
      <c r="BD1440" s="185"/>
      <c r="BE1440" s="185"/>
      <c r="BF1440" s="185"/>
      <c r="BG1440" s="187"/>
      <c r="BH1440" s="278"/>
      <c r="BI1440" s="188"/>
      <c r="BJ1440" s="276"/>
      <c r="BL1440" s="40"/>
      <c r="BM1440" s="40"/>
      <c r="BN1440" s="40"/>
      <c r="BO1440" s="40"/>
      <c r="BP1440" s="40"/>
      <c r="BQ1440" s="40"/>
      <c r="BR1440" s="40"/>
      <c r="BS1440" s="40"/>
      <c r="BT1440" s="40"/>
      <c r="BU1440" s="40"/>
      <c r="BV1440" s="40"/>
      <c r="BW1440" s="40"/>
      <c r="BX1440" s="40"/>
      <c r="BY1440" s="40"/>
      <c r="BZ1440" s="40"/>
      <c r="CA1440" s="40"/>
      <c r="CB1440" s="40"/>
      <c r="CC1440" s="40"/>
      <c r="CD1440" s="40"/>
      <c r="CE1440" s="40"/>
      <c r="CF1440" s="40"/>
      <c r="CG1440" s="40"/>
      <c r="CH1440" s="40"/>
      <c r="CI1440" s="40"/>
      <c r="CJ1440" s="40"/>
      <c r="CK1440" s="40"/>
      <c r="CL1440" s="40"/>
      <c r="CM1440" s="40"/>
      <c r="CN1440" s="40"/>
      <c r="CO1440" s="40">
        <f t="shared" si="137"/>
        <v>0</v>
      </c>
    </row>
    <row r="1441" spans="1:93" ht="22.5" hidden="1" customHeight="1">
      <c r="A1441" s="277"/>
      <c r="B1441" s="275"/>
      <c r="C1441" s="75"/>
      <c r="D1441" s="78"/>
      <c r="E1441" s="75"/>
      <c r="F1441" s="80"/>
      <c r="G1441" s="78"/>
      <c r="H1441" s="70"/>
      <c r="I1441" s="81"/>
      <c r="J1441" s="71" t="str">
        <f>IF(H1441="","",VLOOKUP(H1441,単重表!$C$6:'単重表'!$F$2502,2,FALSE))</f>
        <v/>
      </c>
      <c r="K1441" s="232"/>
      <c r="L1441" s="101">
        <f t="shared" si="142"/>
        <v>1</v>
      </c>
      <c r="M1441" s="46"/>
      <c r="N1441" s="101">
        <f t="shared" si="143"/>
        <v>1</v>
      </c>
      <c r="O1441" s="49"/>
      <c r="P1441" s="47" t="str">
        <f>IF(H1441="","",VLOOKUP(H1441,単重表!$C$6:'単重表'!$F$2502,3,FALSE))</f>
        <v/>
      </c>
      <c r="Q1441" s="47"/>
      <c r="R1441" s="56" t="e">
        <f t="shared" si="144"/>
        <v>#VALUE!</v>
      </c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275"/>
      <c r="AF1441" s="275"/>
      <c r="AG1441" s="40"/>
      <c r="AH1441" s="40"/>
      <c r="AI1441" s="40"/>
      <c r="AJ1441" s="58" t="str">
        <f>IF(H1441="","",VLOOKUP(H1441,単重表!$C$6:'単重表'!$F$2502,4,FALSE))</f>
        <v/>
      </c>
      <c r="AK1441" s="141" t="e">
        <f t="shared" si="132"/>
        <v>#VALUE!</v>
      </c>
      <c r="AL1441" s="40">
        <v>2</v>
      </c>
      <c r="AM1441" s="190" t="e">
        <f t="shared" si="133"/>
        <v>#VALUE!</v>
      </c>
      <c r="AO1441" s="191">
        <f t="shared" si="134"/>
        <v>0</v>
      </c>
      <c r="AP1441" s="182"/>
      <c r="AQ1441" s="183" t="str">
        <f t="shared" si="135"/>
        <v/>
      </c>
      <c r="AR1441" s="182"/>
      <c r="AS1441" s="184" t="str">
        <f t="shared" si="136"/>
        <v/>
      </c>
      <c r="AT1441" s="182"/>
      <c r="AU1441" s="276"/>
      <c r="AV1441" s="185"/>
      <c r="AW1441" s="185"/>
      <c r="AX1441" s="185"/>
      <c r="AY1441" s="185"/>
      <c r="AZ1441" s="185"/>
      <c r="BA1441" s="186"/>
      <c r="BB1441" s="80"/>
      <c r="BC1441" s="185"/>
      <c r="BD1441" s="185"/>
      <c r="BE1441" s="185"/>
      <c r="BF1441" s="185"/>
      <c r="BG1441" s="187"/>
      <c r="BH1441" s="278"/>
      <c r="BI1441" s="188"/>
      <c r="BJ1441" s="276"/>
      <c r="BL1441" s="40"/>
      <c r="BM1441" s="40"/>
      <c r="BN1441" s="40"/>
      <c r="BO1441" s="40"/>
      <c r="BP1441" s="40"/>
      <c r="BQ1441" s="40"/>
      <c r="BR1441" s="40"/>
      <c r="BS1441" s="40"/>
      <c r="BT1441" s="40"/>
      <c r="BU1441" s="40"/>
      <c r="BV1441" s="40"/>
      <c r="BW1441" s="40"/>
      <c r="BX1441" s="40"/>
      <c r="BY1441" s="40"/>
      <c r="BZ1441" s="40"/>
      <c r="CA1441" s="40"/>
      <c r="CB1441" s="40"/>
      <c r="CC1441" s="40"/>
      <c r="CD1441" s="40"/>
      <c r="CE1441" s="40"/>
      <c r="CF1441" s="40"/>
      <c r="CG1441" s="40"/>
      <c r="CH1441" s="40"/>
      <c r="CI1441" s="40"/>
      <c r="CJ1441" s="40"/>
      <c r="CK1441" s="40"/>
      <c r="CL1441" s="40"/>
      <c r="CM1441" s="40"/>
      <c r="CN1441" s="40"/>
      <c r="CO1441" s="40">
        <f t="shared" si="137"/>
        <v>0</v>
      </c>
    </row>
    <row r="1442" spans="1:93" ht="22.5" hidden="1" customHeight="1">
      <c r="A1442" s="277"/>
      <c r="B1442" s="275"/>
      <c r="C1442" s="75"/>
      <c r="D1442" s="78"/>
      <c r="E1442" s="75"/>
      <c r="F1442" s="80"/>
      <c r="G1442" s="78"/>
      <c r="H1442" s="70"/>
      <c r="I1442" s="81"/>
      <c r="J1442" s="71" t="str">
        <f>IF(H1442="","",VLOOKUP(H1442,単重表!$C$6:'単重表'!$F$2502,2,FALSE))</f>
        <v/>
      </c>
      <c r="K1442" s="232"/>
      <c r="L1442" s="101">
        <f t="shared" si="142"/>
        <v>1</v>
      </c>
      <c r="M1442" s="46"/>
      <c r="N1442" s="101">
        <f t="shared" si="143"/>
        <v>1</v>
      </c>
      <c r="O1442" s="49"/>
      <c r="P1442" s="47" t="str">
        <f>IF(H1442="","",VLOOKUP(H1442,単重表!$C$6:'単重表'!$F$2502,3,FALSE))</f>
        <v/>
      </c>
      <c r="Q1442" s="47"/>
      <c r="R1442" s="56" t="e">
        <f t="shared" si="144"/>
        <v>#VALUE!</v>
      </c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275"/>
      <c r="AF1442" s="275"/>
      <c r="AG1442" s="40"/>
      <c r="AH1442" s="40"/>
      <c r="AI1442" s="40"/>
      <c r="AJ1442" s="58" t="str">
        <f>IF(H1442="","",VLOOKUP(H1442,単重表!$C$6:'単重表'!$F$2502,4,FALSE))</f>
        <v/>
      </c>
      <c r="AK1442" s="141" t="e">
        <f t="shared" si="132"/>
        <v>#VALUE!</v>
      </c>
      <c r="AL1442" s="40">
        <v>2</v>
      </c>
      <c r="AM1442" s="190" t="e">
        <f t="shared" si="133"/>
        <v>#VALUE!</v>
      </c>
      <c r="AO1442" s="191">
        <f t="shared" si="134"/>
        <v>0</v>
      </c>
      <c r="AP1442" s="182"/>
      <c r="AQ1442" s="183" t="str">
        <f t="shared" si="135"/>
        <v/>
      </c>
      <c r="AR1442" s="182"/>
      <c r="AS1442" s="184" t="str">
        <f t="shared" si="136"/>
        <v/>
      </c>
      <c r="AT1442" s="182"/>
      <c r="AU1442" s="276"/>
      <c r="AV1442" s="185"/>
      <c r="AW1442" s="185"/>
      <c r="AX1442" s="185"/>
      <c r="AY1442" s="185"/>
      <c r="AZ1442" s="185"/>
      <c r="BA1442" s="186"/>
      <c r="BB1442" s="80"/>
      <c r="BC1442" s="185"/>
      <c r="BD1442" s="185"/>
      <c r="BE1442" s="185"/>
      <c r="BF1442" s="185"/>
      <c r="BG1442" s="187"/>
      <c r="BH1442" s="278"/>
      <c r="BI1442" s="188"/>
      <c r="BJ1442" s="276"/>
      <c r="BL1442" s="40"/>
      <c r="BM1442" s="40"/>
      <c r="BN1442" s="40"/>
      <c r="BO1442" s="40"/>
      <c r="BP1442" s="40"/>
      <c r="BQ1442" s="40"/>
      <c r="BR1442" s="40"/>
      <c r="BS1442" s="40"/>
      <c r="BT1442" s="40"/>
      <c r="BU1442" s="40"/>
      <c r="BV1442" s="40"/>
      <c r="BW1442" s="40"/>
      <c r="BX1442" s="40"/>
      <c r="BY1442" s="40"/>
      <c r="BZ1442" s="40"/>
      <c r="CA1442" s="40"/>
      <c r="CB1442" s="40"/>
      <c r="CC1442" s="40"/>
      <c r="CD1442" s="40"/>
      <c r="CE1442" s="40"/>
      <c r="CF1442" s="40"/>
      <c r="CG1442" s="40"/>
      <c r="CH1442" s="40"/>
      <c r="CI1442" s="40"/>
      <c r="CJ1442" s="40"/>
      <c r="CK1442" s="40"/>
      <c r="CL1442" s="40"/>
      <c r="CM1442" s="40"/>
      <c r="CN1442" s="40"/>
      <c r="CO1442" s="40">
        <f t="shared" si="137"/>
        <v>0</v>
      </c>
    </row>
    <row r="1443" spans="1:93" ht="22.5" hidden="1" customHeight="1">
      <c r="A1443" s="277"/>
      <c r="B1443" s="275"/>
      <c r="C1443" s="75"/>
      <c r="D1443" s="78"/>
      <c r="E1443" s="75"/>
      <c r="F1443" s="80"/>
      <c r="G1443" s="78"/>
      <c r="H1443" s="70"/>
      <c r="I1443" s="81"/>
      <c r="J1443" s="71" t="str">
        <f>IF(H1443="","",VLOOKUP(H1443,単重表!$C$6:'単重表'!$F$2502,2,FALSE))</f>
        <v/>
      </c>
      <c r="K1443" s="232"/>
      <c r="L1443" s="101">
        <f t="shared" si="142"/>
        <v>1</v>
      </c>
      <c r="M1443" s="46"/>
      <c r="N1443" s="101">
        <f t="shared" si="143"/>
        <v>1</v>
      </c>
      <c r="O1443" s="49"/>
      <c r="P1443" s="47" t="str">
        <f>IF(H1443="","",VLOOKUP(H1443,単重表!$C$6:'単重表'!$F$2502,3,FALSE))</f>
        <v/>
      </c>
      <c r="Q1443" s="47"/>
      <c r="R1443" s="56" t="e">
        <f t="shared" si="144"/>
        <v>#VALUE!</v>
      </c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275"/>
      <c r="AF1443" s="275"/>
      <c r="AG1443" s="40"/>
      <c r="AH1443" s="40"/>
      <c r="AI1443" s="40"/>
      <c r="AJ1443" s="58" t="str">
        <f>IF(H1443="","",VLOOKUP(H1443,単重表!$C$6:'単重表'!$F$2502,4,FALSE))</f>
        <v/>
      </c>
      <c r="AK1443" s="141" t="e">
        <f t="shared" si="132"/>
        <v>#VALUE!</v>
      </c>
      <c r="AL1443" s="40">
        <v>2</v>
      </c>
      <c r="AM1443" s="190" t="e">
        <f t="shared" si="133"/>
        <v>#VALUE!</v>
      </c>
      <c r="AO1443" s="191">
        <f t="shared" si="134"/>
        <v>0</v>
      </c>
      <c r="AP1443" s="182"/>
      <c r="AQ1443" s="183" t="str">
        <f t="shared" si="135"/>
        <v/>
      </c>
      <c r="AR1443" s="182"/>
      <c r="AS1443" s="184" t="str">
        <f t="shared" si="136"/>
        <v/>
      </c>
      <c r="AT1443" s="182"/>
      <c r="AU1443" s="276"/>
      <c r="AV1443" s="185"/>
      <c r="AW1443" s="185"/>
      <c r="AX1443" s="185"/>
      <c r="AY1443" s="185"/>
      <c r="AZ1443" s="185"/>
      <c r="BA1443" s="186"/>
      <c r="BB1443" s="80"/>
      <c r="BC1443" s="185"/>
      <c r="BD1443" s="185"/>
      <c r="BE1443" s="185"/>
      <c r="BF1443" s="185"/>
      <c r="BG1443" s="187"/>
      <c r="BH1443" s="278"/>
      <c r="BI1443" s="188"/>
      <c r="BJ1443" s="276"/>
      <c r="BL1443" s="40"/>
      <c r="BM1443" s="40"/>
      <c r="BN1443" s="40"/>
      <c r="BO1443" s="40"/>
      <c r="BP1443" s="40"/>
      <c r="BQ1443" s="40"/>
      <c r="BR1443" s="40"/>
      <c r="BS1443" s="40"/>
      <c r="BT1443" s="40"/>
      <c r="BU1443" s="40"/>
      <c r="BV1443" s="40"/>
      <c r="BW1443" s="40"/>
      <c r="BX1443" s="40"/>
      <c r="BY1443" s="40"/>
      <c r="BZ1443" s="40"/>
      <c r="CA1443" s="40"/>
      <c r="CB1443" s="40"/>
      <c r="CC1443" s="40"/>
      <c r="CD1443" s="40"/>
      <c r="CE1443" s="40"/>
      <c r="CF1443" s="40"/>
      <c r="CG1443" s="40"/>
      <c r="CH1443" s="40"/>
      <c r="CI1443" s="40"/>
      <c r="CJ1443" s="40"/>
      <c r="CK1443" s="40"/>
      <c r="CL1443" s="40"/>
      <c r="CM1443" s="40"/>
      <c r="CN1443" s="40"/>
      <c r="CO1443" s="40">
        <f t="shared" si="137"/>
        <v>0</v>
      </c>
    </row>
    <row r="1444" spans="1:93" ht="22.5" hidden="1" customHeight="1">
      <c r="A1444" s="277"/>
      <c r="B1444" s="275"/>
      <c r="C1444" s="75"/>
      <c r="D1444" s="78"/>
      <c r="E1444" s="75"/>
      <c r="F1444" s="80"/>
      <c r="G1444" s="78"/>
      <c r="H1444" s="70"/>
      <c r="I1444" s="81"/>
      <c r="J1444" s="71" t="str">
        <f>IF(H1444="","",VLOOKUP(H1444,単重表!$C$6:'単重表'!$F$2502,2,FALSE))</f>
        <v/>
      </c>
      <c r="K1444" s="232"/>
      <c r="L1444" s="101">
        <f t="shared" si="142"/>
        <v>1</v>
      </c>
      <c r="M1444" s="46"/>
      <c r="N1444" s="101">
        <f t="shared" si="143"/>
        <v>1</v>
      </c>
      <c r="O1444" s="49"/>
      <c r="P1444" s="47" t="str">
        <f>IF(H1444="","",VLOOKUP(H1444,単重表!$C$6:'単重表'!$F$2502,3,FALSE))</f>
        <v/>
      </c>
      <c r="Q1444" s="47"/>
      <c r="R1444" s="56" t="e">
        <f t="shared" si="144"/>
        <v>#VALUE!</v>
      </c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275"/>
      <c r="AF1444" s="275"/>
      <c r="AG1444" s="40"/>
      <c r="AH1444" s="40"/>
      <c r="AI1444" s="40"/>
      <c r="AJ1444" s="58" t="str">
        <f>IF(H1444="","",VLOOKUP(H1444,単重表!$C$6:'単重表'!$F$2502,4,FALSE))</f>
        <v/>
      </c>
      <c r="AK1444" s="141" t="e">
        <f t="shared" ref="AK1444:AK1698" si="145">AJ1444*O1444*L1444</f>
        <v>#VALUE!</v>
      </c>
      <c r="AL1444" s="40">
        <v>2</v>
      </c>
      <c r="AM1444" s="190" t="e">
        <f t="shared" ref="AM1444:AM1698" si="146">AK1444*AL1444</f>
        <v>#VALUE!</v>
      </c>
      <c r="AO1444" s="191">
        <f t="shared" ref="AO1444:AO1698" si="147">K1444</f>
        <v>0</v>
      </c>
      <c r="AP1444" s="182"/>
      <c r="AQ1444" s="183" t="str">
        <f t="shared" ref="AQ1444:AQ1698" si="148">MID(J1444,2,3)</f>
        <v/>
      </c>
      <c r="AR1444" s="182"/>
      <c r="AS1444" s="184" t="str">
        <f t="shared" ref="AS1444:AS1698" si="149">MID(J1444,2,3)</f>
        <v/>
      </c>
      <c r="AT1444" s="182"/>
      <c r="AU1444" s="276"/>
      <c r="AV1444" s="185"/>
      <c r="AW1444" s="185"/>
      <c r="AX1444" s="185"/>
      <c r="AY1444" s="185"/>
      <c r="AZ1444" s="185"/>
      <c r="BA1444" s="186"/>
      <c r="BB1444" s="80"/>
      <c r="BC1444" s="185"/>
      <c r="BD1444" s="185"/>
      <c r="BE1444" s="185"/>
      <c r="BF1444" s="185"/>
      <c r="BG1444" s="187"/>
      <c r="BH1444" s="278"/>
      <c r="BI1444" s="188"/>
      <c r="BJ1444" s="276"/>
      <c r="BL1444" s="40"/>
      <c r="BM1444" s="40"/>
      <c r="BN1444" s="40"/>
      <c r="BO1444" s="40"/>
      <c r="BP1444" s="40"/>
      <c r="BQ1444" s="40"/>
      <c r="BR1444" s="40"/>
      <c r="BS1444" s="40"/>
      <c r="BT1444" s="40"/>
      <c r="BU1444" s="40"/>
      <c r="BV1444" s="40"/>
      <c r="BW1444" s="40"/>
      <c r="BX1444" s="40"/>
      <c r="BY1444" s="40"/>
      <c r="BZ1444" s="40"/>
      <c r="CA1444" s="40"/>
      <c r="CB1444" s="40"/>
      <c r="CC1444" s="40"/>
      <c r="CD1444" s="40"/>
      <c r="CE1444" s="40"/>
      <c r="CF1444" s="40"/>
      <c r="CG1444" s="40"/>
      <c r="CH1444" s="40"/>
      <c r="CI1444" s="40"/>
      <c r="CJ1444" s="40"/>
      <c r="CK1444" s="40"/>
      <c r="CL1444" s="40"/>
      <c r="CM1444" s="40"/>
      <c r="CN1444" s="40"/>
      <c r="CO1444" s="40">
        <f t="shared" ref="CO1444:CO1698" si="150">BL1444*$BL$4+BO1444*$BO$4+BM1444*$BM$4+BN1444*$BN$4+BP1444*$BP$4+BQ1444*$BQ$4+BR1444*$BR$4+BS1444*$BS$4+BT1444*$BT$4+BU1444*$BU$4+BV1444*$BV$4+BW1444*$BW$4+BX1444*$BX$4+BY1444*$BY$4+BZ1444*$BZ$4+CA1444*$CA$4+CB1444*$CB$4+CC1444*$CC$4+CD1444*$CD$4+CE1444*$CE$4+CF1444*$CF$4+CG1444*$CG$4+CH1444*$CH$4+CI1444*$CI$4+CJ1444*$CJ$4+CK1444*$CK$4+CL1444*$CL$4+CM1444*$CM$4+CN1444*$CN$4</f>
        <v>0</v>
      </c>
    </row>
    <row r="1445" spans="1:93" ht="22.5" hidden="1" customHeight="1">
      <c r="A1445" s="277"/>
      <c r="B1445" s="275"/>
      <c r="C1445" s="75"/>
      <c r="D1445" s="78"/>
      <c r="E1445" s="75"/>
      <c r="F1445" s="80"/>
      <c r="G1445" s="78"/>
      <c r="H1445" s="70"/>
      <c r="I1445" s="81"/>
      <c r="J1445" s="71" t="str">
        <f>IF(H1445="","",VLOOKUP(H1445,単重表!$C$6:'単重表'!$F$2502,2,FALSE))</f>
        <v/>
      </c>
      <c r="K1445" s="232"/>
      <c r="L1445" s="101">
        <f t="shared" si="142"/>
        <v>1</v>
      </c>
      <c r="M1445" s="46"/>
      <c r="N1445" s="101">
        <f t="shared" si="143"/>
        <v>1</v>
      </c>
      <c r="O1445" s="49"/>
      <c r="P1445" s="47" t="str">
        <f>IF(H1445="","",VLOOKUP(H1445,単重表!$C$6:'単重表'!$F$2502,3,FALSE))</f>
        <v/>
      </c>
      <c r="Q1445" s="47"/>
      <c r="R1445" s="56" t="e">
        <f t="shared" si="144"/>
        <v>#VALUE!</v>
      </c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275"/>
      <c r="AF1445" s="275"/>
      <c r="AG1445" s="40"/>
      <c r="AH1445" s="40"/>
      <c r="AI1445" s="40"/>
      <c r="AJ1445" s="58" t="str">
        <f>IF(H1445="","",VLOOKUP(H1445,単重表!$C$6:'単重表'!$F$2502,4,FALSE))</f>
        <v/>
      </c>
      <c r="AK1445" s="141" t="e">
        <f t="shared" si="145"/>
        <v>#VALUE!</v>
      </c>
      <c r="AL1445" s="40">
        <v>2</v>
      </c>
      <c r="AM1445" s="190" t="e">
        <f t="shared" si="146"/>
        <v>#VALUE!</v>
      </c>
      <c r="AO1445" s="191">
        <f t="shared" si="147"/>
        <v>0</v>
      </c>
      <c r="AP1445" s="182"/>
      <c r="AQ1445" s="183" t="str">
        <f t="shared" si="148"/>
        <v/>
      </c>
      <c r="AR1445" s="182"/>
      <c r="AS1445" s="184" t="str">
        <f t="shared" si="149"/>
        <v/>
      </c>
      <c r="AT1445" s="182"/>
      <c r="AU1445" s="276"/>
      <c r="AV1445" s="185"/>
      <c r="AW1445" s="185"/>
      <c r="AX1445" s="185"/>
      <c r="AY1445" s="185"/>
      <c r="AZ1445" s="185"/>
      <c r="BA1445" s="186"/>
      <c r="BB1445" s="80"/>
      <c r="BC1445" s="185"/>
      <c r="BD1445" s="185"/>
      <c r="BE1445" s="185"/>
      <c r="BF1445" s="185"/>
      <c r="BG1445" s="187"/>
      <c r="BH1445" s="278"/>
      <c r="BI1445" s="188"/>
      <c r="BJ1445" s="276"/>
      <c r="BL1445" s="40"/>
      <c r="BM1445" s="40"/>
      <c r="BN1445" s="40"/>
      <c r="BO1445" s="40"/>
      <c r="BP1445" s="40"/>
      <c r="BQ1445" s="40"/>
      <c r="BR1445" s="40"/>
      <c r="BS1445" s="40"/>
      <c r="BT1445" s="40"/>
      <c r="BU1445" s="40"/>
      <c r="BV1445" s="40"/>
      <c r="BW1445" s="40"/>
      <c r="BX1445" s="40"/>
      <c r="BY1445" s="40"/>
      <c r="BZ1445" s="40"/>
      <c r="CA1445" s="40"/>
      <c r="CB1445" s="40"/>
      <c r="CC1445" s="40"/>
      <c r="CD1445" s="40"/>
      <c r="CE1445" s="40"/>
      <c r="CF1445" s="40"/>
      <c r="CG1445" s="40"/>
      <c r="CH1445" s="40"/>
      <c r="CI1445" s="40"/>
      <c r="CJ1445" s="40"/>
      <c r="CK1445" s="40"/>
      <c r="CL1445" s="40"/>
      <c r="CM1445" s="40"/>
      <c r="CN1445" s="40"/>
      <c r="CO1445" s="40">
        <f t="shared" si="150"/>
        <v>0</v>
      </c>
    </row>
    <row r="1446" spans="1:93" ht="22.5" hidden="1" customHeight="1">
      <c r="A1446" s="277"/>
      <c r="B1446" s="275"/>
      <c r="C1446" s="75"/>
      <c r="D1446" s="78"/>
      <c r="E1446" s="75"/>
      <c r="F1446" s="80"/>
      <c r="G1446" s="78"/>
      <c r="H1446" s="70"/>
      <c r="I1446" s="81"/>
      <c r="J1446" s="71" t="str">
        <f>IF(H1446="","",VLOOKUP(H1446,単重表!$C$6:'単重表'!$F$2502,2,FALSE))</f>
        <v/>
      </c>
      <c r="K1446" s="232"/>
      <c r="L1446" s="101">
        <f t="shared" si="142"/>
        <v>1</v>
      </c>
      <c r="M1446" s="46"/>
      <c r="N1446" s="101">
        <f t="shared" si="143"/>
        <v>1</v>
      </c>
      <c r="O1446" s="49"/>
      <c r="P1446" s="47" t="str">
        <f>IF(H1446="","",VLOOKUP(H1446,単重表!$C$6:'単重表'!$F$2502,3,FALSE))</f>
        <v/>
      </c>
      <c r="Q1446" s="47"/>
      <c r="R1446" s="56" t="e">
        <f t="shared" si="144"/>
        <v>#VALUE!</v>
      </c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275"/>
      <c r="AF1446" s="275"/>
      <c r="AG1446" s="40"/>
      <c r="AH1446" s="40"/>
      <c r="AI1446" s="40"/>
      <c r="AJ1446" s="58" t="str">
        <f>IF(H1446="","",VLOOKUP(H1446,単重表!$C$6:'単重表'!$F$2502,4,FALSE))</f>
        <v/>
      </c>
      <c r="AK1446" s="141" t="e">
        <f t="shared" si="145"/>
        <v>#VALUE!</v>
      </c>
      <c r="AL1446" s="40">
        <v>2</v>
      </c>
      <c r="AM1446" s="190" t="e">
        <f t="shared" si="146"/>
        <v>#VALUE!</v>
      </c>
      <c r="AO1446" s="191">
        <f t="shared" si="147"/>
        <v>0</v>
      </c>
      <c r="AP1446" s="182"/>
      <c r="AQ1446" s="183" t="str">
        <f t="shared" si="148"/>
        <v/>
      </c>
      <c r="AR1446" s="182"/>
      <c r="AS1446" s="184" t="str">
        <f t="shared" si="149"/>
        <v/>
      </c>
      <c r="AT1446" s="182"/>
      <c r="AU1446" s="276"/>
      <c r="AV1446" s="185"/>
      <c r="AW1446" s="185"/>
      <c r="AX1446" s="185"/>
      <c r="AY1446" s="185"/>
      <c r="AZ1446" s="185"/>
      <c r="BA1446" s="186"/>
      <c r="BB1446" s="80"/>
      <c r="BC1446" s="185"/>
      <c r="BD1446" s="185"/>
      <c r="BE1446" s="185"/>
      <c r="BF1446" s="185"/>
      <c r="BG1446" s="187"/>
      <c r="BH1446" s="278"/>
      <c r="BI1446" s="188"/>
      <c r="BJ1446" s="276"/>
      <c r="BL1446" s="40"/>
      <c r="BM1446" s="40"/>
      <c r="BN1446" s="40"/>
      <c r="BO1446" s="40"/>
      <c r="BP1446" s="40"/>
      <c r="BQ1446" s="40"/>
      <c r="BR1446" s="40"/>
      <c r="BS1446" s="40"/>
      <c r="BT1446" s="40"/>
      <c r="BU1446" s="40"/>
      <c r="BV1446" s="40"/>
      <c r="BW1446" s="40"/>
      <c r="BX1446" s="40"/>
      <c r="BY1446" s="40"/>
      <c r="BZ1446" s="40"/>
      <c r="CA1446" s="40"/>
      <c r="CB1446" s="40"/>
      <c r="CC1446" s="40"/>
      <c r="CD1446" s="40"/>
      <c r="CE1446" s="40"/>
      <c r="CF1446" s="40"/>
      <c r="CG1446" s="40"/>
      <c r="CH1446" s="40"/>
      <c r="CI1446" s="40"/>
      <c r="CJ1446" s="40"/>
      <c r="CK1446" s="40"/>
      <c r="CL1446" s="40"/>
      <c r="CM1446" s="40"/>
      <c r="CN1446" s="40"/>
      <c r="CO1446" s="40">
        <f t="shared" si="150"/>
        <v>0</v>
      </c>
    </row>
    <row r="1447" spans="1:93" ht="22.5" hidden="1" customHeight="1">
      <c r="A1447" s="277"/>
      <c r="B1447" s="275"/>
      <c r="C1447" s="75"/>
      <c r="D1447" s="78"/>
      <c r="E1447" s="75"/>
      <c r="F1447" s="80"/>
      <c r="G1447" s="78"/>
      <c r="H1447" s="70"/>
      <c r="I1447" s="81"/>
      <c r="J1447" s="71" t="str">
        <f>IF(H1447="","",VLOOKUP(H1447,単重表!$C$6:'単重表'!$F$2502,2,FALSE))</f>
        <v/>
      </c>
      <c r="K1447" s="232"/>
      <c r="L1447" s="101">
        <f t="shared" si="142"/>
        <v>1</v>
      </c>
      <c r="M1447" s="46"/>
      <c r="N1447" s="101">
        <f t="shared" si="143"/>
        <v>1</v>
      </c>
      <c r="O1447" s="49"/>
      <c r="P1447" s="47" t="str">
        <f>IF(H1447="","",VLOOKUP(H1447,単重表!$C$6:'単重表'!$F$2502,3,FALSE))</f>
        <v/>
      </c>
      <c r="Q1447" s="47"/>
      <c r="R1447" s="56" t="e">
        <f t="shared" si="144"/>
        <v>#VALUE!</v>
      </c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275"/>
      <c r="AF1447" s="275"/>
      <c r="AG1447" s="40"/>
      <c r="AH1447" s="40"/>
      <c r="AI1447" s="40"/>
      <c r="AJ1447" s="58" t="str">
        <f>IF(H1447="","",VLOOKUP(H1447,単重表!$C$6:'単重表'!$F$2502,4,FALSE))</f>
        <v/>
      </c>
      <c r="AK1447" s="141" t="e">
        <f t="shared" si="145"/>
        <v>#VALUE!</v>
      </c>
      <c r="AL1447" s="40">
        <v>2</v>
      </c>
      <c r="AM1447" s="190" t="e">
        <f t="shared" si="146"/>
        <v>#VALUE!</v>
      </c>
      <c r="AO1447" s="191">
        <f t="shared" si="147"/>
        <v>0</v>
      </c>
      <c r="AP1447" s="182"/>
      <c r="AQ1447" s="183" t="str">
        <f t="shared" si="148"/>
        <v/>
      </c>
      <c r="AR1447" s="182"/>
      <c r="AS1447" s="184" t="str">
        <f t="shared" si="149"/>
        <v/>
      </c>
      <c r="AT1447" s="182"/>
      <c r="AU1447" s="276"/>
      <c r="AV1447" s="185"/>
      <c r="AW1447" s="185"/>
      <c r="AX1447" s="185"/>
      <c r="AY1447" s="185"/>
      <c r="AZ1447" s="185"/>
      <c r="BA1447" s="186"/>
      <c r="BB1447" s="80"/>
      <c r="BC1447" s="185"/>
      <c r="BD1447" s="185"/>
      <c r="BE1447" s="185"/>
      <c r="BF1447" s="185"/>
      <c r="BG1447" s="187"/>
      <c r="BH1447" s="278"/>
      <c r="BI1447" s="188"/>
      <c r="BJ1447" s="276"/>
      <c r="BL1447" s="40"/>
      <c r="BM1447" s="40"/>
      <c r="BN1447" s="40"/>
      <c r="BO1447" s="40"/>
      <c r="BP1447" s="40"/>
      <c r="BQ1447" s="40"/>
      <c r="BR1447" s="40"/>
      <c r="BS1447" s="40"/>
      <c r="BT1447" s="40"/>
      <c r="BU1447" s="40"/>
      <c r="BV1447" s="40"/>
      <c r="BW1447" s="40"/>
      <c r="BX1447" s="40"/>
      <c r="BY1447" s="40"/>
      <c r="BZ1447" s="40"/>
      <c r="CA1447" s="40"/>
      <c r="CB1447" s="40"/>
      <c r="CC1447" s="40"/>
      <c r="CD1447" s="40"/>
      <c r="CE1447" s="40"/>
      <c r="CF1447" s="40"/>
      <c r="CG1447" s="40"/>
      <c r="CH1447" s="40"/>
      <c r="CI1447" s="40"/>
      <c r="CJ1447" s="40"/>
      <c r="CK1447" s="40"/>
      <c r="CL1447" s="40"/>
      <c r="CM1447" s="40"/>
      <c r="CN1447" s="40"/>
      <c r="CO1447" s="40">
        <f t="shared" si="150"/>
        <v>0</v>
      </c>
    </row>
    <row r="1448" spans="1:93" ht="22.5" hidden="1" customHeight="1">
      <c r="A1448" s="277"/>
      <c r="B1448" s="275"/>
      <c r="C1448" s="75"/>
      <c r="D1448" s="78"/>
      <c r="E1448" s="75"/>
      <c r="F1448" s="80"/>
      <c r="G1448" s="78"/>
      <c r="H1448" s="70"/>
      <c r="I1448" s="81"/>
      <c r="J1448" s="71" t="str">
        <f>IF(H1448="","",VLOOKUP(H1448,単重表!$C$6:'単重表'!$F$2502,2,FALSE))</f>
        <v/>
      </c>
      <c r="K1448" s="232"/>
      <c r="L1448" s="101">
        <f t="shared" si="142"/>
        <v>1</v>
      </c>
      <c r="M1448" s="46"/>
      <c r="N1448" s="101">
        <f t="shared" si="143"/>
        <v>1</v>
      </c>
      <c r="O1448" s="49"/>
      <c r="P1448" s="47" t="str">
        <f>IF(H1448="","",VLOOKUP(H1448,単重表!$C$6:'単重表'!$F$2502,3,FALSE))</f>
        <v/>
      </c>
      <c r="Q1448" s="47"/>
      <c r="R1448" s="56" t="e">
        <f t="shared" si="144"/>
        <v>#VALUE!</v>
      </c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275"/>
      <c r="AF1448" s="275"/>
      <c r="AG1448" s="40"/>
      <c r="AH1448" s="40"/>
      <c r="AI1448" s="40"/>
      <c r="AJ1448" s="58" t="str">
        <f>IF(H1448="","",VLOOKUP(H1448,単重表!$C$6:'単重表'!$F$2502,4,FALSE))</f>
        <v/>
      </c>
      <c r="AK1448" s="141" t="e">
        <f t="shared" si="145"/>
        <v>#VALUE!</v>
      </c>
      <c r="AL1448" s="40">
        <v>2</v>
      </c>
      <c r="AM1448" s="190" t="e">
        <f t="shared" si="146"/>
        <v>#VALUE!</v>
      </c>
      <c r="AO1448" s="191">
        <f t="shared" si="147"/>
        <v>0</v>
      </c>
      <c r="AP1448" s="182"/>
      <c r="AQ1448" s="183" t="str">
        <f t="shared" si="148"/>
        <v/>
      </c>
      <c r="AR1448" s="182"/>
      <c r="AS1448" s="184" t="str">
        <f t="shared" si="149"/>
        <v/>
      </c>
      <c r="AT1448" s="182"/>
      <c r="AU1448" s="276"/>
      <c r="AV1448" s="185"/>
      <c r="AW1448" s="185"/>
      <c r="AX1448" s="185"/>
      <c r="AY1448" s="185"/>
      <c r="AZ1448" s="185"/>
      <c r="BA1448" s="186"/>
      <c r="BB1448" s="80"/>
      <c r="BC1448" s="185"/>
      <c r="BD1448" s="185"/>
      <c r="BE1448" s="185"/>
      <c r="BF1448" s="185"/>
      <c r="BG1448" s="187"/>
      <c r="BH1448" s="278"/>
      <c r="BI1448" s="188"/>
      <c r="BJ1448" s="276"/>
      <c r="BL1448" s="40"/>
      <c r="BM1448" s="40"/>
      <c r="BN1448" s="40"/>
      <c r="BO1448" s="40"/>
      <c r="BP1448" s="40"/>
      <c r="BQ1448" s="40"/>
      <c r="BR1448" s="40"/>
      <c r="BS1448" s="40"/>
      <c r="BT1448" s="40"/>
      <c r="BU1448" s="40"/>
      <c r="BV1448" s="40"/>
      <c r="BW1448" s="40"/>
      <c r="BX1448" s="40"/>
      <c r="BY1448" s="40"/>
      <c r="BZ1448" s="40"/>
      <c r="CA1448" s="40"/>
      <c r="CB1448" s="40"/>
      <c r="CC1448" s="40"/>
      <c r="CD1448" s="40"/>
      <c r="CE1448" s="40"/>
      <c r="CF1448" s="40"/>
      <c r="CG1448" s="40"/>
      <c r="CH1448" s="40"/>
      <c r="CI1448" s="40"/>
      <c r="CJ1448" s="40"/>
      <c r="CK1448" s="40"/>
      <c r="CL1448" s="40"/>
      <c r="CM1448" s="40"/>
      <c r="CN1448" s="40"/>
      <c r="CO1448" s="40">
        <f t="shared" si="150"/>
        <v>0</v>
      </c>
    </row>
    <row r="1449" spans="1:93" ht="22.5" hidden="1" customHeight="1">
      <c r="A1449" s="277"/>
      <c r="B1449" s="275"/>
      <c r="C1449" s="75"/>
      <c r="D1449" s="78"/>
      <c r="E1449" s="75"/>
      <c r="F1449" s="80"/>
      <c r="G1449" s="78"/>
      <c r="H1449" s="70"/>
      <c r="I1449" s="81"/>
      <c r="J1449" s="71" t="str">
        <f>IF(H1449="","",VLOOKUP(H1449,単重表!$C$6:'単重表'!$F$2502,2,FALSE))</f>
        <v/>
      </c>
      <c r="K1449" s="232"/>
      <c r="L1449" s="101">
        <f t="shared" si="142"/>
        <v>1</v>
      </c>
      <c r="M1449" s="46"/>
      <c r="N1449" s="101">
        <f t="shared" si="143"/>
        <v>1</v>
      </c>
      <c r="O1449" s="49"/>
      <c r="P1449" s="47" t="str">
        <f>IF(H1449="","",VLOOKUP(H1449,単重表!$C$6:'単重表'!$F$2502,3,FALSE))</f>
        <v/>
      </c>
      <c r="Q1449" s="47"/>
      <c r="R1449" s="56" t="e">
        <f t="shared" si="144"/>
        <v>#VALUE!</v>
      </c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275"/>
      <c r="AF1449" s="275"/>
      <c r="AG1449" s="40"/>
      <c r="AH1449" s="40"/>
      <c r="AI1449" s="40"/>
      <c r="AJ1449" s="58" t="str">
        <f>IF(H1449="","",VLOOKUP(H1449,単重表!$C$6:'単重表'!$F$2502,4,FALSE))</f>
        <v/>
      </c>
      <c r="AK1449" s="141" t="e">
        <f t="shared" si="145"/>
        <v>#VALUE!</v>
      </c>
      <c r="AL1449" s="40">
        <v>2</v>
      </c>
      <c r="AM1449" s="190" t="e">
        <f t="shared" si="146"/>
        <v>#VALUE!</v>
      </c>
      <c r="AO1449" s="191">
        <f t="shared" si="147"/>
        <v>0</v>
      </c>
      <c r="AP1449" s="182"/>
      <c r="AQ1449" s="183" t="str">
        <f t="shared" si="148"/>
        <v/>
      </c>
      <c r="AR1449" s="182"/>
      <c r="AS1449" s="184" t="str">
        <f t="shared" si="149"/>
        <v/>
      </c>
      <c r="AT1449" s="182"/>
      <c r="AU1449" s="276"/>
      <c r="AV1449" s="185"/>
      <c r="AW1449" s="185"/>
      <c r="AX1449" s="185"/>
      <c r="AY1449" s="185"/>
      <c r="AZ1449" s="185"/>
      <c r="BA1449" s="186"/>
      <c r="BB1449" s="80"/>
      <c r="BC1449" s="185"/>
      <c r="BD1449" s="185"/>
      <c r="BE1449" s="185"/>
      <c r="BF1449" s="185"/>
      <c r="BG1449" s="187"/>
      <c r="BH1449" s="278"/>
      <c r="BI1449" s="188"/>
      <c r="BJ1449" s="276"/>
      <c r="BL1449" s="40"/>
      <c r="BM1449" s="40"/>
      <c r="BN1449" s="40"/>
      <c r="BO1449" s="40"/>
      <c r="BP1449" s="40"/>
      <c r="BQ1449" s="40"/>
      <c r="BR1449" s="40"/>
      <c r="BS1449" s="40"/>
      <c r="BT1449" s="40"/>
      <c r="BU1449" s="40"/>
      <c r="BV1449" s="40"/>
      <c r="BW1449" s="40"/>
      <c r="BX1449" s="40"/>
      <c r="BY1449" s="40"/>
      <c r="BZ1449" s="40"/>
      <c r="CA1449" s="40"/>
      <c r="CB1449" s="40"/>
      <c r="CC1449" s="40"/>
      <c r="CD1449" s="40"/>
      <c r="CE1449" s="40"/>
      <c r="CF1449" s="40"/>
      <c r="CG1449" s="40"/>
      <c r="CH1449" s="40"/>
      <c r="CI1449" s="40"/>
      <c r="CJ1449" s="40"/>
      <c r="CK1449" s="40"/>
      <c r="CL1449" s="40"/>
      <c r="CM1449" s="40"/>
      <c r="CN1449" s="40"/>
      <c r="CO1449" s="40">
        <f t="shared" si="150"/>
        <v>0</v>
      </c>
    </row>
    <row r="1450" spans="1:93" ht="22.5" hidden="1" customHeight="1">
      <c r="A1450" s="277"/>
      <c r="B1450" s="275"/>
      <c r="C1450" s="75"/>
      <c r="D1450" s="78"/>
      <c r="E1450" s="75"/>
      <c r="F1450" s="80"/>
      <c r="G1450" s="78"/>
      <c r="H1450" s="70"/>
      <c r="I1450" s="81"/>
      <c r="J1450" s="71" t="str">
        <f>IF(H1450="","",VLOOKUP(H1450,単重表!$C$6:'単重表'!$F$2502,2,FALSE))</f>
        <v/>
      </c>
      <c r="K1450" s="232"/>
      <c r="L1450" s="101">
        <f t="shared" si="142"/>
        <v>1</v>
      </c>
      <c r="M1450" s="46"/>
      <c r="N1450" s="101">
        <f t="shared" si="143"/>
        <v>1</v>
      </c>
      <c r="O1450" s="49"/>
      <c r="P1450" s="47" t="str">
        <f>IF(H1450="","",VLOOKUP(H1450,単重表!$C$6:'単重表'!$F$2502,3,FALSE))</f>
        <v/>
      </c>
      <c r="Q1450" s="47"/>
      <c r="R1450" s="56" t="e">
        <f t="shared" si="144"/>
        <v>#VALUE!</v>
      </c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275"/>
      <c r="AF1450" s="275"/>
      <c r="AG1450" s="40"/>
      <c r="AH1450" s="40"/>
      <c r="AI1450" s="40"/>
      <c r="AJ1450" s="58" t="str">
        <f>IF(H1450="","",VLOOKUP(H1450,単重表!$C$6:'単重表'!$F$2502,4,FALSE))</f>
        <v/>
      </c>
      <c r="AK1450" s="141" t="e">
        <f t="shared" si="145"/>
        <v>#VALUE!</v>
      </c>
      <c r="AL1450" s="40">
        <v>2</v>
      </c>
      <c r="AM1450" s="190" t="e">
        <f t="shared" si="146"/>
        <v>#VALUE!</v>
      </c>
      <c r="AO1450" s="191">
        <f t="shared" si="147"/>
        <v>0</v>
      </c>
      <c r="AP1450" s="182"/>
      <c r="AQ1450" s="183" t="str">
        <f t="shared" si="148"/>
        <v/>
      </c>
      <c r="AR1450" s="182"/>
      <c r="AS1450" s="184" t="str">
        <f t="shared" si="149"/>
        <v/>
      </c>
      <c r="AT1450" s="182"/>
      <c r="AU1450" s="276"/>
      <c r="AV1450" s="185"/>
      <c r="AW1450" s="185"/>
      <c r="AX1450" s="185"/>
      <c r="AY1450" s="185"/>
      <c r="AZ1450" s="185"/>
      <c r="BA1450" s="186"/>
      <c r="BB1450" s="80"/>
      <c r="BC1450" s="185"/>
      <c r="BD1450" s="185"/>
      <c r="BE1450" s="185"/>
      <c r="BF1450" s="185"/>
      <c r="BG1450" s="187"/>
      <c r="BH1450" s="278"/>
      <c r="BI1450" s="188"/>
      <c r="BJ1450" s="276"/>
      <c r="BL1450" s="40"/>
      <c r="BM1450" s="40"/>
      <c r="BN1450" s="40"/>
      <c r="BO1450" s="40"/>
      <c r="BP1450" s="40"/>
      <c r="BQ1450" s="40"/>
      <c r="BR1450" s="40"/>
      <c r="BS1450" s="40"/>
      <c r="BT1450" s="40"/>
      <c r="BU1450" s="40"/>
      <c r="BV1450" s="40"/>
      <c r="BW1450" s="40"/>
      <c r="BX1450" s="40"/>
      <c r="BY1450" s="40"/>
      <c r="BZ1450" s="40"/>
      <c r="CA1450" s="40"/>
      <c r="CB1450" s="40"/>
      <c r="CC1450" s="40"/>
      <c r="CD1450" s="40"/>
      <c r="CE1450" s="40"/>
      <c r="CF1450" s="40"/>
      <c r="CG1450" s="40"/>
      <c r="CH1450" s="40"/>
      <c r="CI1450" s="40"/>
      <c r="CJ1450" s="40"/>
      <c r="CK1450" s="40"/>
      <c r="CL1450" s="40"/>
      <c r="CM1450" s="40"/>
      <c r="CN1450" s="40"/>
      <c r="CO1450" s="40">
        <f t="shared" si="150"/>
        <v>0</v>
      </c>
    </row>
    <row r="1451" spans="1:93" ht="22.5" hidden="1" customHeight="1">
      <c r="A1451" s="277"/>
      <c r="B1451" s="275"/>
      <c r="C1451" s="75"/>
      <c r="D1451" s="78"/>
      <c r="E1451" s="75"/>
      <c r="F1451" s="80"/>
      <c r="G1451" s="78"/>
      <c r="H1451" s="70"/>
      <c r="I1451" s="81"/>
      <c r="J1451" s="71" t="str">
        <f>IF(H1451="","",VLOOKUP(H1451,単重表!$C$6:'単重表'!$F$2502,2,FALSE))</f>
        <v/>
      </c>
      <c r="K1451" s="232"/>
      <c r="L1451" s="101">
        <f t="shared" si="142"/>
        <v>1</v>
      </c>
      <c r="M1451" s="46"/>
      <c r="N1451" s="101">
        <f t="shared" si="143"/>
        <v>1</v>
      </c>
      <c r="O1451" s="49"/>
      <c r="P1451" s="47" t="str">
        <f>IF(H1451="","",VLOOKUP(H1451,単重表!$C$6:'単重表'!$F$2502,3,FALSE))</f>
        <v/>
      </c>
      <c r="Q1451" s="47"/>
      <c r="R1451" s="56" t="e">
        <f t="shared" si="144"/>
        <v>#VALUE!</v>
      </c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275"/>
      <c r="AF1451" s="275"/>
      <c r="AG1451" s="40"/>
      <c r="AH1451" s="40"/>
      <c r="AI1451" s="40"/>
      <c r="AJ1451" s="58" t="str">
        <f>IF(H1451="","",VLOOKUP(H1451,単重表!$C$6:'単重表'!$F$2502,4,FALSE))</f>
        <v/>
      </c>
      <c r="AK1451" s="141" t="e">
        <f t="shared" si="145"/>
        <v>#VALUE!</v>
      </c>
      <c r="AL1451" s="40">
        <v>2</v>
      </c>
      <c r="AM1451" s="190" t="e">
        <f t="shared" si="146"/>
        <v>#VALUE!</v>
      </c>
      <c r="AO1451" s="191">
        <f t="shared" si="147"/>
        <v>0</v>
      </c>
      <c r="AP1451" s="182"/>
      <c r="AQ1451" s="183" t="str">
        <f t="shared" si="148"/>
        <v/>
      </c>
      <c r="AR1451" s="182"/>
      <c r="AS1451" s="184" t="str">
        <f t="shared" si="149"/>
        <v/>
      </c>
      <c r="AT1451" s="182"/>
      <c r="AU1451" s="276"/>
      <c r="AV1451" s="185"/>
      <c r="AW1451" s="185"/>
      <c r="AX1451" s="185"/>
      <c r="AY1451" s="185"/>
      <c r="AZ1451" s="185"/>
      <c r="BA1451" s="186"/>
      <c r="BB1451" s="80"/>
      <c r="BC1451" s="185"/>
      <c r="BD1451" s="185"/>
      <c r="BE1451" s="185"/>
      <c r="BF1451" s="185"/>
      <c r="BG1451" s="187"/>
      <c r="BH1451" s="278"/>
      <c r="BI1451" s="188"/>
      <c r="BJ1451" s="276"/>
      <c r="BL1451" s="40"/>
      <c r="BM1451" s="40"/>
      <c r="BN1451" s="40"/>
      <c r="BO1451" s="40"/>
      <c r="BP1451" s="40"/>
      <c r="BQ1451" s="40"/>
      <c r="BR1451" s="40"/>
      <c r="BS1451" s="40"/>
      <c r="BT1451" s="40"/>
      <c r="BU1451" s="40"/>
      <c r="BV1451" s="40"/>
      <c r="BW1451" s="40"/>
      <c r="BX1451" s="40"/>
      <c r="BY1451" s="40"/>
      <c r="BZ1451" s="40"/>
      <c r="CA1451" s="40"/>
      <c r="CB1451" s="40"/>
      <c r="CC1451" s="40"/>
      <c r="CD1451" s="40"/>
      <c r="CE1451" s="40"/>
      <c r="CF1451" s="40"/>
      <c r="CG1451" s="40"/>
      <c r="CH1451" s="40"/>
      <c r="CI1451" s="40"/>
      <c r="CJ1451" s="40"/>
      <c r="CK1451" s="40"/>
      <c r="CL1451" s="40"/>
      <c r="CM1451" s="40"/>
      <c r="CN1451" s="40"/>
      <c r="CO1451" s="40">
        <f t="shared" si="150"/>
        <v>0</v>
      </c>
    </row>
    <row r="1452" spans="1:93" ht="22.5" hidden="1" customHeight="1">
      <c r="A1452" s="277"/>
      <c r="B1452" s="275"/>
      <c r="C1452" s="75"/>
      <c r="D1452" s="78"/>
      <c r="E1452" s="75"/>
      <c r="F1452" s="80"/>
      <c r="G1452" s="78"/>
      <c r="H1452" s="70"/>
      <c r="I1452" s="81"/>
      <c r="J1452" s="71" t="str">
        <f>IF(H1452="","",VLOOKUP(H1452,単重表!$C$6:'単重表'!$F$2502,2,FALSE))</f>
        <v/>
      </c>
      <c r="K1452" s="232"/>
      <c r="L1452" s="101">
        <f t="shared" si="142"/>
        <v>1</v>
      </c>
      <c r="M1452" s="46"/>
      <c r="N1452" s="101">
        <f t="shared" si="143"/>
        <v>1</v>
      </c>
      <c r="O1452" s="49"/>
      <c r="P1452" s="47" t="str">
        <f>IF(H1452="","",VLOOKUP(H1452,単重表!$C$6:'単重表'!$F$2502,3,FALSE))</f>
        <v/>
      </c>
      <c r="Q1452" s="47"/>
      <c r="R1452" s="56" t="e">
        <f t="shared" si="144"/>
        <v>#VALUE!</v>
      </c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275"/>
      <c r="AF1452" s="275"/>
      <c r="AG1452" s="40"/>
      <c r="AH1452" s="40"/>
      <c r="AI1452" s="40"/>
      <c r="AJ1452" s="58" t="str">
        <f>IF(H1452="","",VLOOKUP(H1452,単重表!$C$6:'単重表'!$F$2502,4,FALSE))</f>
        <v/>
      </c>
      <c r="AK1452" s="141" t="e">
        <f t="shared" si="145"/>
        <v>#VALUE!</v>
      </c>
      <c r="AL1452" s="40">
        <v>2</v>
      </c>
      <c r="AM1452" s="190" t="e">
        <f t="shared" si="146"/>
        <v>#VALUE!</v>
      </c>
      <c r="AO1452" s="191">
        <f t="shared" si="147"/>
        <v>0</v>
      </c>
      <c r="AP1452" s="182"/>
      <c r="AQ1452" s="183" t="str">
        <f t="shared" si="148"/>
        <v/>
      </c>
      <c r="AR1452" s="182"/>
      <c r="AS1452" s="184" t="str">
        <f t="shared" si="149"/>
        <v/>
      </c>
      <c r="AT1452" s="182"/>
      <c r="AU1452" s="276"/>
      <c r="AV1452" s="185"/>
      <c r="AW1452" s="185"/>
      <c r="AX1452" s="185"/>
      <c r="AY1452" s="185"/>
      <c r="AZ1452" s="185"/>
      <c r="BA1452" s="186"/>
      <c r="BB1452" s="80"/>
      <c r="BC1452" s="185"/>
      <c r="BD1452" s="185"/>
      <c r="BE1452" s="185"/>
      <c r="BF1452" s="185"/>
      <c r="BG1452" s="187"/>
      <c r="BH1452" s="278"/>
      <c r="BI1452" s="188"/>
      <c r="BJ1452" s="276"/>
      <c r="BL1452" s="40"/>
      <c r="BM1452" s="40"/>
      <c r="BN1452" s="40"/>
      <c r="BO1452" s="40"/>
      <c r="BP1452" s="40"/>
      <c r="BQ1452" s="40"/>
      <c r="BR1452" s="40"/>
      <c r="BS1452" s="40"/>
      <c r="BT1452" s="40"/>
      <c r="BU1452" s="40"/>
      <c r="BV1452" s="40"/>
      <c r="BW1452" s="40"/>
      <c r="BX1452" s="40"/>
      <c r="BY1452" s="40"/>
      <c r="BZ1452" s="40"/>
      <c r="CA1452" s="40"/>
      <c r="CB1452" s="40"/>
      <c r="CC1452" s="40"/>
      <c r="CD1452" s="40"/>
      <c r="CE1452" s="40"/>
      <c r="CF1452" s="40"/>
      <c r="CG1452" s="40"/>
      <c r="CH1452" s="40"/>
      <c r="CI1452" s="40"/>
      <c r="CJ1452" s="40"/>
      <c r="CK1452" s="40"/>
      <c r="CL1452" s="40"/>
      <c r="CM1452" s="40"/>
      <c r="CN1452" s="40"/>
      <c r="CO1452" s="40">
        <f t="shared" si="150"/>
        <v>0</v>
      </c>
    </row>
    <row r="1453" spans="1:93" ht="22.5" hidden="1" customHeight="1">
      <c r="A1453" s="277"/>
      <c r="B1453" s="275"/>
      <c r="C1453" s="75"/>
      <c r="D1453" s="78"/>
      <c r="E1453" s="75"/>
      <c r="F1453" s="80"/>
      <c r="G1453" s="78"/>
      <c r="H1453" s="70"/>
      <c r="I1453" s="81"/>
      <c r="J1453" s="71" t="str">
        <f>IF(H1453="","",VLOOKUP(H1453,単重表!$C$6:'単重表'!$F$2502,2,FALSE))</f>
        <v/>
      </c>
      <c r="K1453" s="232"/>
      <c r="L1453" s="101">
        <f t="shared" si="142"/>
        <v>1</v>
      </c>
      <c r="M1453" s="46"/>
      <c r="N1453" s="101">
        <f t="shared" si="143"/>
        <v>1</v>
      </c>
      <c r="O1453" s="49"/>
      <c r="P1453" s="47" t="str">
        <f>IF(H1453="","",VLOOKUP(H1453,単重表!$C$6:'単重表'!$F$2502,3,FALSE))</f>
        <v/>
      </c>
      <c r="Q1453" s="47"/>
      <c r="R1453" s="56" t="e">
        <f t="shared" si="144"/>
        <v>#VALUE!</v>
      </c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275"/>
      <c r="AF1453" s="275"/>
      <c r="AG1453" s="40"/>
      <c r="AH1453" s="40"/>
      <c r="AI1453" s="40"/>
      <c r="AJ1453" s="58" t="str">
        <f>IF(H1453="","",VLOOKUP(H1453,単重表!$C$6:'単重表'!$F$2502,4,FALSE))</f>
        <v/>
      </c>
      <c r="AK1453" s="141" t="e">
        <f t="shared" si="145"/>
        <v>#VALUE!</v>
      </c>
      <c r="AL1453" s="40">
        <v>2</v>
      </c>
      <c r="AM1453" s="190" t="e">
        <f t="shared" si="146"/>
        <v>#VALUE!</v>
      </c>
      <c r="AO1453" s="191">
        <f t="shared" si="147"/>
        <v>0</v>
      </c>
      <c r="AP1453" s="182"/>
      <c r="AQ1453" s="183" t="str">
        <f t="shared" si="148"/>
        <v/>
      </c>
      <c r="AR1453" s="182"/>
      <c r="AS1453" s="184" t="str">
        <f t="shared" si="149"/>
        <v/>
      </c>
      <c r="AT1453" s="182"/>
      <c r="AU1453" s="276"/>
      <c r="AV1453" s="185"/>
      <c r="AW1453" s="185"/>
      <c r="AX1453" s="185"/>
      <c r="AY1453" s="185"/>
      <c r="AZ1453" s="185"/>
      <c r="BA1453" s="186"/>
      <c r="BB1453" s="80"/>
      <c r="BC1453" s="185"/>
      <c r="BD1453" s="185"/>
      <c r="BE1453" s="185"/>
      <c r="BF1453" s="185"/>
      <c r="BG1453" s="187"/>
      <c r="BH1453" s="278"/>
      <c r="BI1453" s="188"/>
      <c r="BJ1453" s="276"/>
      <c r="BL1453" s="40"/>
      <c r="BM1453" s="40"/>
      <c r="BN1453" s="40"/>
      <c r="BO1453" s="40"/>
      <c r="BP1453" s="40"/>
      <c r="BQ1453" s="40"/>
      <c r="BR1453" s="40"/>
      <c r="BS1453" s="40"/>
      <c r="BT1453" s="40"/>
      <c r="BU1453" s="40"/>
      <c r="BV1453" s="40"/>
      <c r="BW1453" s="40"/>
      <c r="BX1453" s="40"/>
      <c r="BY1453" s="40"/>
      <c r="BZ1453" s="40"/>
      <c r="CA1453" s="40"/>
      <c r="CB1453" s="40"/>
      <c r="CC1453" s="40"/>
      <c r="CD1453" s="40"/>
      <c r="CE1453" s="40"/>
      <c r="CF1453" s="40"/>
      <c r="CG1453" s="40"/>
      <c r="CH1453" s="40"/>
      <c r="CI1453" s="40"/>
      <c r="CJ1453" s="40"/>
      <c r="CK1453" s="40"/>
      <c r="CL1453" s="40"/>
      <c r="CM1453" s="40"/>
      <c r="CN1453" s="40"/>
      <c r="CO1453" s="40">
        <f t="shared" si="150"/>
        <v>0</v>
      </c>
    </row>
    <row r="1454" spans="1:93" ht="22.5" hidden="1" customHeight="1">
      <c r="A1454" s="277"/>
      <c r="B1454" s="275"/>
      <c r="C1454" s="75"/>
      <c r="D1454" s="78"/>
      <c r="E1454" s="75"/>
      <c r="F1454" s="80"/>
      <c r="G1454" s="78"/>
      <c r="H1454" s="70"/>
      <c r="I1454" s="81"/>
      <c r="J1454" s="71" t="str">
        <f>IF(H1454="","",VLOOKUP(H1454,単重表!$C$6:'単重表'!$F$2502,2,FALSE))</f>
        <v/>
      </c>
      <c r="K1454" s="232"/>
      <c r="L1454" s="101">
        <f t="shared" si="142"/>
        <v>1</v>
      </c>
      <c r="M1454" s="46"/>
      <c r="N1454" s="101">
        <f t="shared" si="143"/>
        <v>1</v>
      </c>
      <c r="O1454" s="49"/>
      <c r="P1454" s="47" t="str">
        <f>IF(H1454="","",VLOOKUP(H1454,単重表!$C$6:'単重表'!$F$2502,3,FALSE))</f>
        <v/>
      </c>
      <c r="Q1454" s="47"/>
      <c r="R1454" s="56" t="e">
        <f t="shared" si="144"/>
        <v>#VALUE!</v>
      </c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275"/>
      <c r="AF1454" s="275"/>
      <c r="AG1454" s="40"/>
      <c r="AH1454" s="40"/>
      <c r="AI1454" s="40"/>
      <c r="AJ1454" s="58" t="str">
        <f>IF(H1454="","",VLOOKUP(H1454,単重表!$C$6:'単重表'!$F$2502,4,FALSE))</f>
        <v/>
      </c>
      <c r="AK1454" s="141" t="e">
        <f t="shared" si="145"/>
        <v>#VALUE!</v>
      </c>
      <c r="AL1454" s="40">
        <v>2</v>
      </c>
      <c r="AM1454" s="190" t="e">
        <f t="shared" si="146"/>
        <v>#VALUE!</v>
      </c>
      <c r="AO1454" s="191">
        <f t="shared" si="147"/>
        <v>0</v>
      </c>
      <c r="AP1454" s="182"/>
      <c r="AQ1454" s="183" t="str">
        <f t="shared" si="148"/>
        <v/>
      </c>
      <c r="AR1454" s="182"/>
      <c r="AS1454" s="184" t="str">
        <f t="shared" si="149"/>
        <v/>
      </c>
      <c r="AT1454" s="182"/>
      <c r="AU1454" s="276"/>
      <c r="AV1454" s="185"/>
      <c r="AW1454" s="185"/>
      <c r="AX1454" s="185"/>
      <c r="AY1454" s="185"/>
      <c r="AZ1454" s="185"/>
      <c r="BA1454" s="186"/>
      <c r="BB1454" s="80"/>
      <c r="BC1454" s="185"/>
      <c r="BD1454" s="185"/>
      <c r="BE1454" s="185"/>
      <c r="BF1454" s="185"/>
      <c r="BG1454" s="187"/>
      <c r="BH1454" s="278"/>
      <c r="BI1454" s="188"/>
      <c r="BJ1454" s="276"/>
      <c r="BL1454" s="40"/>
      <c r="BM1454" s="40"/>
      <c r="BN1454" s="40"/>
      <c r="BO1454" s="40"/>
      <c r="BP1454" s="40"/>
      <c r="BQ1454" s="40"/>
      <c r="BR1454" s="40"/>
      <c r="BS1454" s="40"/>
      <c r="BT1454" s="40"/>
      <c r="BU1454" s="40"/>
      <c r="BV1454" s="40"/>
      <c r="BW1454" s="40"/>
      <c r="BX1454" s="40"/>
      <c r="BY1454" s="40"/>
      <c r="BZ1454" s="40"/>
      <c r="CA1454" s="40"/>
      <c r="CB1454" s="40"/>
      <c r="CC1454" s="40"/>
      <c r="CD1454" s="40"/>
      <c r="CE1454" s="40"/>
      <c r="CF1454" s="40"/>
      <c r="CG1454" s="40"/>
      <c r="CH1454" s="40"/>
      <c r="CI1454" s="40"/>
      <c r="CJ1454" s="40"/>
      <c r="CK1454" s="40"/>
      <c r="CL1454" s="40"/>
      <c r="CM1454" s="40"/>
      <c r="CN1454" s="40"/>
      <c r="CO1454" s="40">
        <f t="shared" si="150"/>
        <v>0</v>
      </c>
    </row>
    <row r="1455" spans="1:93" ht="22.5" hidden="1" customHeight="1">
      <c r="A1455" s="277"/>
      <c r="B1455" s="275"/>
      <c r="C1455" s="75"/>
      <c r="D1455" s="78"/>
      <c r="E1455" s="75"/>
      <c r="F1455" s="80"/>
      <c r="G1455" s="78"/>
      <c r="H1455" s="70"/>
      <c r="I1455" s="81"/>
      <c r="J1455" s="71" t="str">
        <f>IF(H1455="","",VLOOKUP(H1455,単重表!$C$6:'単重表'!$F$2502,2,FALSE))</f>
        <v/>
      </c>
      <c r="K1455" s="232"/>
      <c r="L1455" s="101">
        <f t="shared" si="142"/>
        <v>1</v>
      </c>
      <c r="M1455" s="46"/>
      <c r="N1455" s="101">
        <f t="shared" si="143"/>
        <v>1</v>
      </c>
      <c r="O1455" s="49"/>
      <c r="P1455" s="47" t="str">
        <f>IF(H1455="","",VLOOKUP(H1455,単重表!$C$6:'単重表'!$F$2502,3,FALSE))</f>
        <v/>
      </c>
      <c r="Q1455" s="47"/>
      <c r="R1455" s="56" t="e">
        <f t="shared" si="144"/>
        <v>#VALUE!</v>
      </c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275"/>
      <c r="AF1455" s="275"/>
      <c r="AG1455" s="40"/>
      <c r="AH1455" s="40"/>
      <c r="AI1455" s="40"/>
      <c r="AJ1455" s="58" t="str">
        <f>IF(H1455="","",VLOOKUP(H1455,単重表!$C$6:'単重表'!$F$2502,4,FALSE))</f>
        <v/>
      </c>
      <c r="AK1455" s="141" t="e">
        <f t="shared" si="145"/>
        <v>#VALUE!</v>
      </c>
      <c r="AL1455" s="40">
        <v>2</v>
      </c>
      <c r="AM1455" s="190" t="e">
        <f t="shared" si="146"/>
        <v>#VALUE!</v>
      </c>
      <c r="AO1455" s="191">
        <f t="shared" si="147"/>
        <v>0</v>
      </c>
      <c r="AP1455" s="182"/>
      <c r="AQ1455" s="183" t="str">
        <f t="shared" si="148"/>
        <v/>
      </c>
      <c r="AR1455" s="182"/>
      <c r="AS1455" s="184" t="str">
        <f t="shared" si="149"/>
        <v/>
      </c>
      <c r="AT1455" s="182"/>
      <c r="AU1455" s="276"/>
      <c r="AV1455" s="185"/>
      <c r="AW1455" s="185"/>
      <c r="AX1455" s="185"/>
      <c r="AY1455" s="185"/>
      <c r="AZ1455" s="185"/>
      <c r="BA1455" s="186"/>
      <c r="BB1455" s="80"/>
      <c r="BC1455" s="185"/>
      <c r="BD1455" s="185"/>
      <c r="BE1455" s="185"/>
      <c r="BF1455" s="185"/>
      <c r="BG1455" s="187"/>
      <c r="BH1455" s="278"/>
      <c r="BI1455" s="188"/>
      <c r="BJ1455" s="276"/>
      <c r="BL1455" s="40"/>
      <c r="BM1455" s="40"/>
      <c r="BN1455" s="40"/>
      <c r="BO1455" s="40"/>
      <c r="BP1455" s="40"/>
      <c r="BQ1455" s="40"/>
      <c r="BR1455" s="40"/>
      <c r="BS1455" s="40"/>
      <c r="BT1455" s="40"/>
      <c r="BU1455" s="40"/>
      <c r="BV1455" s="40"/>
      <c r="BW1455" s="40"/>
      <c r="BX1455" s="40"/>
      <c r="BY1455" s="40"/>
      <c r="BZ1455" s="40"/>
      <c r="CA1455" s="40"/>
      <c r="CB1455" s="40"/>
      <c r="CC1455" s="40"/>
      <c r="CD1455" s="40"/>
      <c r="CE1455" s="40"/>
      <c r="CF1455" s="40"/>
      <c r="CG1455" s="40"/>
      <c r="CH1455" s="40"/>
      <c r="CI1455" s="40"/>
      <c r="CJ1455" s="40"/>
      <c r="CK1455" s="40"/>
      <c r="CL1455" s="40"/>
      <c r="CM1455" s="40"/>
      <c r="CN1455" s="40"/>
      <c r="CO1455" s="40">
        <f t="shared" si="150"/>
        <v>0</v>
      </c>
    </row>
    <row r="1456" spans="1:93" ht="22.5" hidden="1" customHeight="1">
      <c r="A1456" s="277"/>
      <c r="B1456" s="275"/>
      <c r="C1456" s="75"/>
      <c r="D1456" s="78"/>
      <c r="E1456" s="75"/>
      <c r="F1456" s="80"/>
      <c r="G1456" s="78"/>
      <c r="H1456" s="70"/>
      <c r="I1456" s="81"/>
      <c r="J1456" s="71" t="str">
        <f>IF(H1456="","",VLOOKUP(H1456,単重表!$C$6:'単重表'!$F$2502,2,FALSE))</f>
        <v/>
      </c>
      <c r="K1456" s="232"/>
      <c r="L1456" s="101">
        <f t="shared" si="142"/>
        <v>1</v>
      </c>
      <c r="M1456" s="46"/>
      <c r="N1456" s="101">
        <f t="shared" si="143"/>
        <v>1</v>
      </c>
      <c r="O1456" s="49"/>
      <c r="P1456" s="47" t="str">
        <f>IF(H1456="","",VLOOKUP(H1456,単重表!$C$6:'単重表'!$F$2502,3,FALSE))</f>
        <v/>
      </c>
      <c r="Q1456" s="47"/>
      <c r="R1456" s="56" t="e">
        <f t="shared" si="144"/>
        <v>#VALUE!</v>
      </c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275"/>
      <c r="AF1456" s="275"/>
      <c r="AG1456" s="40"/>
      <c r="AH1456" s="40"/>
      <c r="AI1456" s="40"/>
      <c r="AJ1456" s="58" t="str">
        <f>IF(H1456="","",VLOOKUP(H1456,単重表!$C$6:'単重表'!$F$2502,4,FALSE))</f>
        <v/>
      </c>
      <c r="AK1456" s="141" t="e">
        <f t="shared" si="145"/>
        <v>#VALUE!</v>
      </c>
      <c r="AL1456" s="40">
        <v>2</v>
      </c>
      <c r="AM1456" s="190" t="e">
        <f t="shared" si="146"/>
        <v>#VALUE!</v>
      </c>
      <c r="AO1456" s="191">
        <f t="shared" si="147"/>
        <v>0</v>
      </c>
      <c r="AP1456" s="182"/>
      <c r="AQ1456" s="183" t="str">
        <f t="shared" si="148"/>
        <v/>
      </c>
      <c r="AR1456" s="182"/>
      <c r="AS1456" s="184" t="str">
        <f t="shared" si="149"/>
        <v/>
      </c>
      <c r="AT1456" s="182"/>
      <c r="AU1456" s="276"/>
      <c r="AV1456" s="185"/>
      <c r="AW1456" s="185"/>
      <c r="AX1456" s="185"/>
      <c r="AY1456" s="185"/>
      <c r="AZ1456" s="185"/>
      <c r="BA1456" s="186"/>
      <c r="BB1456" s="80"/>
      <c r="BC1456" s="185"/>
      <c r="BD1456" s="185"/>
      <c r="BE1456" s="185"/>
      <c r="BF1456" s="185"/>
      <c r="BG1456" s="187"/>
      <c r="BH1456" s="278"/>
      <c r="BI1456" s="188"/>
      <c r="BJ1456" s="276"/>
      <c r="BL1456" s="40"/>
      <c r="BM1456" s="40"/>
      <c r="BN1456" s="40"/>
      <c r="BO1456" s="40"/>
      <c r="BP1456" s="40"/>
      <c r="BQ1456" s="40"/>
      <c r="BR1456" s="40"/>
      <c r="BS1456" s="40"/>
      <c r="BT1456" s="40"/>
      <c r="BU1456" s="40"/>
      <c r="BV1456" s="40"/>
      <c r="BW1456" s="40"/>
      <c r="BX1456" s="40"/>
      <c r="BY1456" s="40"/>
      <c r="BZ1456" s="40"/>
      <c r="CA1456" s="40"/>
      <c r="CB1456" s="40"/>
      <c r="CC1456" s="40"/>
      <c r="CD1456" s="40"/>
      <c r="CE1456" s="40"/>
      <c r="CF1456" s="40"/>
      <c r="CG1456" s="40"/>
      <c r="CH1456" s="40"/>
      <c r="CI1456" s="40"/>
      <c r="CJ1456" s="40"/>
      <c r="CK1456" s="40"/>
      <c r="CL1456" s="40"/>
      <c r="CM1456" s="40"/>
      <c r="CN1456" s="40"/>
      <c r="CO1456" s="40">
        <f t="shared" si="150"/>
        <v>0</v>
      </c>
    </row>
    <row r="1457" spans="1:93" ht="22.5" hidden="1" customHeight="1">
      <c r="A1457" s="277"/>
      <c r="B1457" s="275"/>
      <c r="C1457" s="75"/>
      <c r="D1457" s="78"/>
      <c r="E1457" s="75"/>
      <c r="F1457" s="80"/>
      <c r="G1457" s="78"/>
      <c r="H1457" s="70"/>
      <c r="I1457" s="81"/>
      <c r="J1457" s="71" t="str">
        <f>IF(H1457="","",VLOOKUP(H1457,単重表!$C$6:'単重表'!$F$2502,2,FALSE))</f>
        <v/>
      </c>
      <c r="K1457" s="232"/>
      <c r="L1457" s="101">
        <f t="shared" si="142"/>
        <v>1</v>
      </c>
      <c r="M1457" s="46"/>
      <c r="N1457" s="101">
        <f t="shared" si="143"/>
        <v>1</v>
      </c>
      <c r="O1457" s="49"/>
      <c r="P1457" s="47" t="str">
        <f>IF(H1457="","",VLOOKUP(H1457,単重表!$C$6:'単重表'!$F$2502,3,FALSE))</f>
        <v/>
      </c>
      <c r="Q1457" s="47"/>
      <c r="R1457" s="56" t="e">
        <f t="shared" si="144"/>
        <v>#VALUE!</v>
      </c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275"/>
      <c r="AF1457" s="275"/>
      <c r="AG1457" s="40"/>
      <c r="AH1457" s="40"/>
      <c r="AI1457" s="40"/>
      <c r="AJ1457" s="58" t="str">
        <f>IF(H1457="","",VLOOKUP(H1457,単重表!$C$6:'単重表'!$F$2502,4,FALSE))</f>
        <v/>
      </c>
      <c r="AK1457" s="141" t="e">
        <f t="shared" si="145"/>
        <v>#VALUE!</v>
      </c>
      <c r="AL1457" s="40">
        <v>2</v>
      </c>
      <c r="AM1457" s="190" t="e">
        <f t="shared" si="146"/>
        <v>#VALUE!</v>
      </c>
      <c r="AO1457" s="191">
        <f t="shared" si="147"/>
        <v>0</v>
      </c>
      <c r="AP1457" s="182"/>
      <c r="AQ1457" s="183" t="str">
        <f t="shared" si="148"/>
        <v/>
      </c>
      <c r="AR1457" s="182"/>
      <c r="AS1457" s="184" t="str">
        <f t="shared" si="149"/>
        <v/>
      </c>
      <c r="AT1457" s="182"/>
      <c r="AU1457" s="276"/>
      <c r="AV1457" s="185"/>
      <c r="AW1457" s="185"/>
      <c r="AX1457" s="185"/>
      <c r="AY1457" s="185"/>
      <c r="AZ1457" s="185"/>
      <c r="BA1457" s="186"/>
      <c r="BB1457" s="80"/>
      <c r="BC1457" s="185"/>
      <c r="BD1457" s="185"/>
      <c r="BE1457" s="185"/>
      <c r="BF1457" s="185"/>
      <c r="BG1457" s="187"/>
      <c r="BH1457" s="278"/>
      <c r="BI1457" s="188"/>
      <c r="BJ1457" s="276"/>
      <c r="BL1457" s="40"/>
      <c r="BM1457" s="40"/>
      <c r="BN1457" s="40"/>
      <c r="BO1457" s="40"/>
      <c r="BP1457" s="40"/>
      <c r="BQ1457" s="40"/>
      <c r="BR1457" s="40"/>
      <c r="BS1457" s="40"/>
      <c r="BT1457" s="40"/>
      <c r="BU1457" s="40"/>
      <c r="BV1457" s="40"/>
      <c r="BW1457" s="40"/>
      <c r="BX1457" s="40"/>
      <c r="BY1457" s="40"/>
      <c r="BZ1457" s="40"/>
      <c r="CA1457" s="40"/>
      <c r="CB1457" s="40"/>
      <c r="CC1457" s="40"/>
      <c r="CD1457" s="40"/>
      <c r="CE1457" s="40"/>
      <c r="CF1457" s="40"/>
      <c r="CG1457" s="40"/>
      <c r="CH1457" s="40"/>
      <c r="CI1457" s="40"/>
      <c r="CJ1457" s="40"/>
      <c r="CK1457" s="40"/>
      <c r="CL1457" s="40"/>
      <c r="CM1457" s="40"/>
      <c r="CN1457" s="40"/>
      <c r="CO1457" s="40">
        <f t="shared" si="150"/>
        <v>0</v>
      </c>
    </row>
    <row r="1458" spans="1:93" ht="22.5" hidden="1" customHeight="1">
      <c r="A1458" s="277"/>
      <c r="B1458" s="275"/>
      <c r="C1458" s="75"/>
      <c r="D1458" s="78"/>
      <c r="E1458" s="75"/>
      <c r="F1458" s="80"/>
      <c r="G1458" s="78"/>
      <c r="H1458" s="70"/>
      <c r="I1458" s="81"/>
      <c r="J1458" s="71" t="str">
        <f>IF(H1458="","",VLOOKUP(H1458,単重表!$C$6:'単重表'!$F$2502,2,FALSE))</f>
        <v/>
      </c>
      <c r="K1458" s="232"/>
      <c r="L1458" s="101">
        <f t="shared" ref="L1458:L1521" si="151">IF(K1458="",1,K1458/1000)</f>
        <v>1</v>
      </c>
      <c r="M1458" s="46"/>
      <c r="N1458" s="101">
        <f t="shared" ref="N1458:N1521" si="152">IF(M1458="",1,M1458/1000)</f>
        <v>1</v>
      </c>
      <c r="O1458" s="49"/>
      <c r="P1458" s="47" t="str">
        <f>IF(H1458="","",VLOOKUP(H1458,単重表!$C$6:'単重表'!$F$2502,3,FALSE))</f>
        <v/>
      </c>
      <c r="Q1458" s="47"/>
      <c r="R1458" s="56" t="e">
        <f t="shared" si="144"/>
        <v>#VALUE!</v>
      </c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275"/>
      <c r="AF1458" s="275"/>
      <c r="AG1458" s="40"/>
      <c r="AH1458" s="40"/>
      <c r="AI1458" s="40"/>
      <c r="AJ1458" s="58" t="str">
        <f>IF(H1458="","",VLOOKUP(H1458,単重表!$C$6:'単重表'!$F$2502,4,FALSE))</f>
        <v/>
      </c>
      <c r="AK1458" s="141" t="e">
        <f t="shared" si="145"/>
        <v>#VALUE!</v>
      </c>
      <c r="AL1458" s="40">
        <v>2</v>
      </c>
      <c r="AM1458" s="190" t="e">
        <f t="shared" si="146"/>
        <v>#VALUE!</v>
      </c>
      <c r="AO1458" s="191">
        <f t="shared" si="147"/>
        <v>0</v>
      </c>
      <c r="AP1458" s="182"/>
      <c r="AQ1458" s="183" t="str">
        <f t="shared" si="148"/>
        <v/>
      </c>
      <c r="AR1458" s="182"/>
      <c r="AS1458" s="184" t="str">
        <f t="shared" si="149"/>
        <v/>
      </c>
      <c r="AT1458" s="182"/>
      <c r="AU1458" s="276"/>
      <c r="AV1458" s="185"/>
      <c r="AW1458" s="185"/>
      <c r="AX1458" s="185"/>
      <c r="AY1458" s="185"/>
      <c r="AZ1458" s="185"/>
      <c r="BA1458" s="186"/>
      <c r="BB1458" s="80"/>
      <c r="BC1458" s="185"/>
      <c r="BD1458" s="185"/>
      <c r="BE1458" s="185"/>
      <c r="BF1458" s="185"/>
      <c r="BG1458" s="187"/>
      <c r="BH1458" s="278"/>
      <c r="BI1458" s="188"/>
      <c r="BJ1458" s="276"/>
      <c r="BL1458" s="40"/>
      <c r="BM1458" s="40"/>
      <c r="BN1458" s="40"/>
      <c r="BO1458" s="40"/>
      <c r="BP1458" s="40"/>
      <c r="BQ1458" s="40"/>
      <c r="BR1458" s="40"/>
      <c r="BS1458" s="40"/>
      <c r="BT1458" s="40"/>
      <c r="BU1458" s="40"/>
      <c r="BV1458" s="40"/>
      <c r="BW1458" s="40"/>
      <c r="BX1458" s="40"/>
      <c r="BY1458" s="40"/>
      <c r="BZ1458" s="40"/>
      <c r="CA1458" s="40"/>
      <c r="CB1458" s="40"/>
      <c r="CC1458" s="40"/>
      <c r="CD1458" s="40"/>
      <c r="CE1458" s="40"/>
      <c r="CF1458" s="40"/>
      <c r="CG1458" s="40"/>
      <c r="CH1458" s="40"/>
      <c r="CI1458" s="40"/>
      <c r="CJ1458" s="40"/>
      <c r="CK1458" s="40"/>
      <c r="CL1458" s="40"/>
      <c r="CM1458" s="40"/>
      <c r="CN1458" s="40"/>
      <c r="CO1458" s="40">
        <f t="shared" si="150"/>
        <v>0</v>
      </c>
    </row>
    <row r="1459" spans="1:93" ht="22.5" hidden="1" customHeight="1">
      <c r="A1459" s="277"/>
      <c r="B1459" s="275"/>
      <c r="C1459" s="75"/>
      <c r="D1459" s="78"/>
      <c r="E1459" s="75"/>
      <c r="F1459" s="80"/>
      <c r="G1459" s="78"/>
      <c r="H1459" s="70"/>
      <c r="I1459" s="81"/>
      <c r="J1459" s="71" t="str">
        <f>IF(H1459="","",VLOOKUP(H1459,単重表!$C$6:'単重表'!$F$2502,2,FALSE))</f>
        <v/>
      </c>
      <c r="K1459" s="232"/>
      <c r="L1459" s="101">
        <f t="shared" si="151"/>
        <v>1</v>
      </c>
      <c r="M1459" s="46"/>
      <c r="N1459" s="101">
        <f t="shared" si="152"/>
        <v>1</v>
      </c>
      <c r="O1459" s="49"/>
      <c r="P1459" s="47" t="str">
        <f>IF(H1459="","",VLOOKUP(H1459,単重表!$C$6:'単重表'!$F$2502,3,FALSE))</f>
        <v/>
      </c>
      <c r="Q1459" s="47"/>
      <c r="R1459" s="56" t="e">
        <f t="shared" si="144"/>
        <v>#VALUE!</v>
      </c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275"/>
      <c r="AF1459" s="275"/>
      <c r="AG1459" s="40"/>
      <c r="AH1459" s="40"/>
      <c r="AI1459" s="40"/>
      <c r="AJ1459" s="58" t="str">
        <f>IF(H1459="","",VLOOKUP(H1459,単重表!$C$6:'単重表'!$F$2502,4,FALSE))</f>
        <v/>
      </c>
      <c r="AK1459" s="141" t="e">
        <f t="shared" si="145"/>
        <v>#VALUE!</v>
      </c>
      <c r="AL1459" s="40">
        <v>2</v>
      </c>
      <c r="AM1459" s="190" t="e">
        <f t="shared" si="146"/>
        <v>#VALUE!</v>
      </c>
      <c r="AO1459" s="191">
        <f t="shared" si="147"/>
        <v>0</v>
      </c>
      <c r="AP1459" s="182"/>
      <c r="AQ1459" s="183" t="str">
        <f t="shared" si="148"/>
        <v/>
      </c>
      <c r="AR1459" s="182"/>
      <c r="AS1459" s="184" t="str">
        <f t="shared" si="149"/>
        <v/>
      </c>
      <c r="AT1459" s="182"/>
      <c r="AU1459" s="276"/>
      <c r="AV1459" s="185"/>
      <c r="AW1459" s="185"/>
      <c r="AX1459" s="185"/>
      <c r="AY1459" s="185"/>
      <c r="AZ1459" s="185"/>
      <c r="BA1459" s="186"/>
      <c r="BB1459" s="80"/>
      <c r="BC1459" s="185"/>
      <c r="BD1459" s="185"/>
      <c r="BE1459" s="185"/>
      <c r="BF1459" s="185"/>
      <c r="BG1459" s="187"/>
      <c r="BH1459" s="278"/>
      <c r="BI1459" s="188"/>
      <c r="BJ1459" s="276"/>
      <c r="BL1459" s="40"/>
      <c r="BM1459" s="40"/>
      <c r="BN1459" s="40"/>
      <c r="BO1459" s="40"/>
      <c r="BP1459" s="40"/>
      <c r="BQ1459" s="40"/>
      <c r="BR1459" s="40"/>
      <c r="BS1459" s="40"/>
      <c r="BT1459" s="40"/>
      <c r="BU1459" s="40"/>
      <c r="BV1459" s="40"/>
      <c r="BW1459" s="40"/>
      <c r="BX1459" s="40"/>
      <c r="BY1459" s="40"/>
      <c r="BZ1459" s="40"/>
      <c r="CA1459" s="40"/>
      <c r="CB1459" s="40"/>
      <c r="CC1459" s="40"/>
      <c r="CD1459" s="40"/>
      <c r="CE1459" s="40"/>
      <c r="CF1459" s="40"/>
      <c r="CG1459" s="40"/>
      <c r="CH1459" s="40"/>
      <c r="CI1459" s="40"/>
      <c r="CJ1459" s="40"/>
      <c r="CK1459" s="40"/>
      <c r="CL1459" s="40"/>
      <c r="CM1459" s="40"/>
      <c r="CN1459" s="40"/>
      <c r="CO1459" s="40">
        <f t="shared" si="150"/>
        <v>0</v>
      </c>
    </row>
    <row r="1460" spans="1:93" ht="22.5" hidden="1" customHeight="1">
      <c r="A1460" s="277"/>
      <c r="B1460" s="275"/>
      <c r="C1460" s="75"/>
      <c r="D1460" s="78"/>
      <c r="E1460" s="75"/>
      <c r="F1460" s="80"/>
      <c r="G1460" s="78"/>
      <c r="H1460" s="70"/>
      <c r="I1460" s="81"/>
      <c r="J1460" s="71" t="str">
        <f>IF(H1460="","",VLOOKUP(H1460,単重表!$C$6:'単重表'!$F$2502,2,FALSE))</f>
        <v/>
      </c>
      <c r="K1460" s="232"/>
      <c r="L1460" s="101">
        <f t="shared" si="151"/>
        <v>1</v>
      </c>
      <c r="M1460" s="46"/>
      <c r="N1460" s="101">
        <f t="shared" si="152"/>
        <v>1</v>
      </c>
      <c r="O1460" s="49"/>
      <c r="P1460" s="47" t="str">
        <f>IF(H1460="","",VLOOKUP(H1460,単重表!$C$6:'単重表'!$F$2502,3,FALSE))</f>
        <v/>
      </c>
      <c r="Q1460" s="47"/>
      <c r="R1460" s="56" t="e">
        <f t="shared" si="144"/>
        <v>#VALUE!</v>
      </c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275"/>
      <c r="AF1460" s="275"/>
      <c r="AG1460" s="40"/>
      <c r="AH1460" s="40"/>
      <c r="AI1460" s="40"/>
      <c r="AJ1460" s="58" t="str">
        <f>IF(H1460="","",VLOOKUP(H1460,単重表!$C$6:'単重表'!$F$2502,4,FALSE))</f>
        <v/>
      </c>
      <c r="AK1460" s="141" t="e">
        <f t="shared" si="145"/>
        <v>#VALUE!</v>
      </c>
      <c r="AL1460" s="40">
        <v>2</v>
      </c>
      <c r="AM1460" s="190" t="e">
        <f t="shared" si="146"/>
        <v>#VALUE!</v>
      </c>
      <c r="AO1460" s="191">
        <f t="shared" si="147"/>
        <v>0</v>
      </c>
      <c r="AP1460" s="182"/>
      <c r="AQ1460" s="183" t="str">
        <f t="shared" si="148"/>
        <v/>
      </c>
      <c r="AR1460" s="182"/>
      <c r="AS1460" s="184" t="str">
        <f t="shared" si="149"/>
        <v/>
      </c>
      <c r="AT1460" s="182"/>
      <c r="AU1460" s="276"/>
      <c r="AV1460" s="185"/>
      <c r="AW1460" s="185"/>
      <c r="AX1460" s="185"/>
      <c r="AY1460" s="185"/>
      <c r="AZ1460" s="185"/>
      <c r="BA1460" s="186"/>
      <c r="BB1460" s="80"/>
      <c r="BC1460" s="185"/>
      <c r="BD1460" s="185"/>
      <c r="BE1460" s="185"/>
      <c r="BF1460" s="185"/>
      <c r="BG1460" s="187"/>
      <c r="BH1460" s="278"/>
      <c r="BI1460" s="188"/>
      <c r="BJ1460" s="276"/>
      <c r="BL1460" s="40"/>
      <c r="BM1460" s="40"/>
      <c r="BN1460" s="40"/>
      <c r="BO1460" s="40"/>
      <c r="BP1460" s="40"/>
      <c r="BQ1460" s="40"/>
      <c r="BR1460" s="40"/>
      <c r="BS1460" s="40"/>
      <c r="BT1460" s="40"/>
      <c r="BU1460" s="40"/>
      <c r="BV1460" s="40"/>
      <c r="BW1460" s="40"/>
      <c r="BX1460" s="40"/>
      <c r="BY1460" s="40"/>
      <c r="BZ1460" s="40"/>
      <c r="CA1460" s="40"/>
      <c r="CB1460" s="40"/>
      <c r="CC1460" s="40"/>
      <c r="CD1460" s="40"/>
      <c r="CE1460" s="40"/>
      <c r="CF1460" s="40"/>
      <c r="CG1460" s="40"/>
      <c r="CH1460" s="40"/>
      <c r="CI1460" s="40"/>
      <c r="CJ1460" s="40"/>
      <c r="CK1460" s="40"/>
      <c r="CL1460" s="40"/>
      <c r="CM1460" s="40"/>
      <c r="CN1460" s="40"/>
      <c r="CO1460" s="40">
        <f t="shared" si="150"/>
        <v>0</v>
      </c>
    </row>
    <row r="1461" spans="1:93" ht="22.5" hidden="1" customHeight="1">
      <c r="A1461" s="277"/>
      <c r="B1461" s="275"/>
      <c r="C1461" s="75"/>
      <c r="D1461" s="78"/>
      <c r="E1461" s="75"/>
      <c r="F1461" s="80"/>
      <c r="G1461" s="78"/>
      <c r="H1461" s="70"/>
      <c r="I1461" s="81"/>
      <c r="J1461" s="71" t="str">
        <f>IF(H1461="","",VLOOKUP(H1461,単重表!$C$6:'単重表'!$F$2502,2,FALSE))</f>
        <v/>
      </c>
      <c r="K1461" s="232"/>
      <c r="L1461" s="101">
        <f t="shared" si="151"/>
        <v>1</v>
      </c>
      <c r="M1461" s="46"/>
      <c r="N1461" s="101">
        <f t="shared" si="152"/>
        <v>1</v>
      </c>
      <c r="O1461" s="49"/>
      <c r="P1461" s="47" t="str">
        <f>IF(H1461="","",VLOOKUP(H1461,単重表!$C$6:'単重表'!$F$2502,3,FALSE))</f>
        <v/>
      </c>
      <c r="Q1461" s="47"/>
      <c r="R1461" s="56" t="e">
        <f t="shared" si="144"/>
        <v>#VALUE!</v>
      </c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275"/>
      <c r="AF1461" s="275"/>
      <c r="AG1461" s="40"/>
      <c r="AH1461" s="40"/>
      <c r="AI1461" s="40"/>
      <c r="AJ1461" s="58" t="str">
        <f>IF(H1461="","",VLOOKUP(H1461,単重表!$C$6:'単重表'!$F$2502,4,FALSE))</f>
        <v/>
      </c>
      <c r="AK1461" s="141" t="e">
        <f t="shared" si="145"/>
        <v>#VALUE!</v>
      </c>
      <c r="AL1461" s="40">
        <v>2</v>
      </c>
      <c r="AM1461" s="190" t="e">
        <f t="shared" si="146"/>
        <v>#VALUE!</v>
      </c>
      <c r="AO1461" s="191">
        <f t="shared" si="147"/>
        <v>0</v>
      </c>
      <c r="AP1461" s="182"/>
      <c r="AQ1461" s="183" t="str">
        <f t="shared" si="148"/>
        <v/>
      </c>
      <c r="AR1461" s="182"/>
      <c r="AS1461" s="184" t="str">
        <f t="shared" si="149"/>
        <v/>
      </c>
      <c r="AT1461" s="182"/>
      <c r="AU1461" s="276"/>
      <c r="AV1461" s="185"/>
      <c r="AW1461" s="185"/>
      <c r="AX1461" s="185"/>
      <c r="AY1461" s="185"/>
      <c r="AZ1461" s="185"/>
      <c r="BA1461" s="186"/>
      <c r="BB1461" s="80"/>
      <c r="BC1461" s="185"/>
      <c r="BD1461" s="185"/>
      <c r="BE1461" s="185"/>
      <c r="BF1461" s="185"/>
      <c r="BG1461" s="187"/>
      <c r="BH1461" s="278"/>
      <c r="BI1461" s="188"/>
      <c r="BJ1461" s="276"/>
      <c r="BL1461" s="40"/>
      <c r="BM1461" s="40"/>
      <c r="BN1461" s="40"/>
      <c r="BO1461" s="40"/>
      <c r="BP1461" s="40"/>
      <c r="BQ1461" s="40"/>
      <c r="BR1461" s="40"/>
      <c r="BS1461" s="40"/>
      <c r="BT1461" s="40"/>
      <c r="BU1461" s="40"/>
      <c r="BV1461" s="40"/>
      <c r="BW1461" s="40"/>
      <c r="BX1461" s="40"/>
      <c r="BY1461" s="40"/>
      <c r="BZ1461" s="40"/>
      <c r="CA1461" s="40"/>
      <c r="CB1461" s="40"/>
      <c r="CC1461" s="40"/>
      <c r="CD1461" s="40"/>
      <c r="CE1461" s="40"/>
      <c r="CF1461" s="40"/>
      <c r="CG1461" s="40"/>
      <c r="CH1461" s="40"/>
      <c r="CI1461" s="40"/>
      <c r="CJ1461" s="40"/>
      <c r="CK1461" s="40"/>
      <c r="CL1461" s="40"/>
      <c r="CM1461" s="40"/>
      <c r="CN1461" s="40"/>
      <c r="CO1461" s="40">
        <f t="shared" si="150"/>
        <v>0</v>
      </c>
    </row>
    <row r="1462" spans="1:93" ht="22.5" hidden="1" customHeight="1">
      <c r="A1462" s="277"/>
      <c r="B1462" s="275"/>
      <c r="C1462" s="75"/>
      <c r="D1462" s="78"/>
      <c r="E1462" s="75"/>
      <c r="F1462" s="80"/>
      <c r="G1462" s="78"/>
      <c r="H1462" s="70"/>
      <c r="I1462" s="81"/>
      <c r="J1462" s="71" t="str">
        <f>IF(H1462="","",VLOOKUP(H1462,単重表!$C$6:'単重表'!$F$2502,2,FALSE))</f>
        <v/>
      </c>
      <c r="K1462" s="232"/>
      <c r="L1462" s="101">
        <f t="shared" si="151"/>
        <v>1</v>
      </c>
      <c r="M1462" s="46"/>
      <c r="N1462" s="101">
        <f t="shared" si="152"/>
        <v>1</v>
      </c>
      <c r="O1462" s="49"/>
      <c r="P1462" s="47" t="str">
        <f>IF(H1462="","",VLOOKUP(H1462,単重表!$C$6:'単重表'!$F$2502,3,FALSE))</f>
        <v/>
      </c>
      <c r="Q1462" s="47"/>
      <c r="R1462" s="56" t="e">
        <f t="shared" si="144"/>
        <v>#VALUE!</v>
      </c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275"/>
      <c r="AF1462" s="275"/>
      <c r="AG1462" s="40"/>
      <c r="AH1462" s="40"/>
      <c r="AI1462" s="40"/>
      <c r="AJ1462" s="58" t="str">
        <f>IF(H1462="","",VLOOKUP(H1462,単重表!$C$6:'単重表'!$F$2502,4,FALSE))</f>
        <v/>
      </c>
      <c r="AK1462" s="141" t="e">
        <f t="shared" si="145"/>
        <v>#VALUE!</v>
      </c>
      <c r="AL1462" s="40">
        <v>2</v>
      </c>
      <c r="AM1462" s="190" t="e">
        <f t="shared" si="146"/>
        <v>#VALUE!</v>
      </c>
      <c r="AO1462" s="191">
        <f t="shared" si="147"/>
        <v>0</v>
      </c>
      <c r="AP1462" s="182"/>
      <c r="AQ1462" s="183" t="str">
        <f t="shared" si="148"/>
        <v/>
      </c>
      <c r="AR1462" s="182"/>
      <c r="AS1462" s="184" t="str">
        <f t="shared" si="149"/>
        <v/>
      </c>
      <c r="AT1462" s="182"/>
      <c r="AU1462" s="276"/>
      <c r="AV1462" s="185"/>
      <c r="AW1462" s="185"/>
      <c r="AX1462" s="185"/>
      <c r="AY1462" s="185"/>
      <c r="AZ1462" s="185"/>
      <c r="BA1462" s="186"/>
      <c r="BB1462" s="80"/>
      <c r="BC1462" s="185"/>
      <c r="BD1462" s="185"/>
      <c r="BE1462" s="185"/>
      <c r="BF1462" s="185"/>
      <c r="BG1462" s="187"/>
      <c r="BH1462" s="278"/>
      <c r="BI1462" s="188"/>
      <c r="BJ1462" s="276"/>
      <c r="BL1462" s="40"/>
      <c r="BM1462" s="40"/>
      <c r="BN1462" s="40"/>
      <c r="BO1462" s="40"/>
      <c r="BP1462" s="40"/>
      <c r="BQ1462" s="40"/>
      <c r="BR1462" s="40"/>
      <c r="BS1462" s="40"/>
      <c r="BT1462" s="40"/>
      <c r="BU1462" s="40"/>
      <c r="BV1462" s="40"/>
      <c r="BW1462" s="40"/>
      <c r="BX1462" s="40"/>
      <c r="BY1462" s="40"/>
      <c r="BZ1462" s="40"/>
      <c r="CA1462" s="40"/>
      <c r="CB1462" s="40"/>
      <c r="CC1462" s="40"/>
      <c r="CD1462" s="40"/>
      <c r="CE1462" s="40"/>
      <c r="CF1462" s="40"/>
      <c r="CG1462" s="40"/>
      <c r="CH1462" s="40"/>
      <c r="CI1462" s="40"/>
      <c r="CJ1462" s="40"/>
      <c r="CK1462" s="40"/>
      <c r="CL1462" s="40"/>
      <c r="CM1462" s="40"/>
      <c r="CN1462" s="40"/>
      <c r="CO1462" s="40">
        <f t="shared" si="150"/>
        <v>0</v>
      </c>
    </row>
    <row r="1463" spans="1:93" ht="22.5" hidden="1" customHeight="1">
      <c r="A1463" s="277"/>
      <c r="B1463" s="275"/>
      <c r="C1463" s="75"/>
      <c r="D1463" s="78"/>
      <c r="E1463" s="75"/>
      <c r="F1463" s="80"/>
      <c r="G1463" s="78"/>
      <c r="H1463" s="70"/>
      <c r="I1463" s="81"/>
      <c r="J1463" s="71" t="str">
        <f>IF(H1463="","",VLOOKUP(H1463,単重表!$C$6:'単重表'!$F$2502,2,FALSE))</f>
        <v/>
      </c>
      <c r="K1463" s="232"/>
      <c r="L1463" s="101">
        <f t="shared" si="151"/>
        <v>1</v>
      </c>
      <c r="M1463" s="46"/>
      <c r="N1463" s="101">
        <f t="shared" si="152"/>
        <v>1</v>
      </c>
      <c r="O1463" s="49"/>
      <c r="P1463" s="47" t="str">
        <f>IF(H1463="","",VLOOKUP(H1463,単重表!$C$6:'単重表'!$F$2502,3,FALSE))</f>
        <v/>
      </c>
      <c r="Q1463" s="47"/>
      <c r="R1463" s="56" t="e">
        <f t="shared" si="144"/>
        <v>#VALUE!</v>
      </c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275"/>
      <c r="AF1463" s="275"/>
      <c r="AG1463" s="40"/>
      <c r="AH1463" s="40"/>
      <c r="AI1463" s="40"/>
      <c r="AJ1463" s="58" t="str">
        <f>IF(H1463="","",VLOOKUP(H1463,単重表!$C$6:'単重表'!$F$2502,4,FALSE))</f>
        <v/>
      </c>
      <c r="AK1463" s="141" t="e">
        <f t="shared" si="145"/>
        <v>#VALUE!</v>
      </c>
      <c r="AL1463" s="40">
        <v>2</v>
      </c>
      <c r="AM1463" s="190" t="e">
        <f t="shared" si="146"/>
        <v>#VALUE!</v>
      </c>
      <c r="AO1463" s="191">
        <f t="shared" si="147"/>
        <v>0</v>
      </c>
      <c r="AP1463" s="182"/>
      <c r="AQ1463" s="183" t="str">
        <f t="shared" si="148"/>
        <v/>
      </c>
      <c r="AR1463" s="182"/>
      <c r="AS1463" s="184" t="str">
        <f t="shared" si="149"/>
        <v/>
      </c>
      <c r="AT1463" s="182"/>
      <c r="AU1463" s="276"/>
      <c r="AV1463" s="185"/>
      <c r="AW1463" s="185"/>
      <c r="AX1463" s="185"/>
      <c r="AY1463" s="185"/>
      <c r="AZ1463" s="185"/>
      <c r="BA1463" s="186"/>
      <c r="BB1463" s="80"/>
      <c r="BC1463" s="185"/>
      <c r="BD1463" s="185"/>
      <c r="BE1463" s="185"/>
      <c r="BF1463" s="185"/>
      <c r="BG1463" s="187"/>
      <c r="BH1463" s="278"/>
      <c r="BI1463" s="188"/>
      <c r="BJ1463" s="276"/>
      <c r="BL1463" s="40"/>
      <c r="BM1463" s="40"/>
      <c r="BN1463" s="40"/>
      <c r="BO1463" s="40"/>
      <c r="BP1463" s="40"/>
      <c r="BQ1463" s="40"/>
      <c r="BR1463" s="40"/>
      <c r="BS1463" s="40"/>
      <c r="BT1463" s="40"/>
      <c r="BU1463" s="40"/>
      <c r="BV1463" s="40"/>
      <c r="BW1463" s="40"/>
      <c r="BX1463" s="40"/>
      <c r="BY1463" s="40"/>
      <c r="BZ1463" s="40"/>
      <c r="CA1463" s="40"/>
      <c r="CB1463" s="40"/>
      <c r="CC1463" s="40"/>
      <c r="CD1463" s="40"/>
      <c r="CE1463" s="40"/>
      <c r="CF1463" s="40"/>
      <c r="CG1463" s="40"/>
      <c r="CH1463" s="40"/>
      <c r="CI1463" s="40"/>
      <c r="CJ1463" s="40"/>
      <c r="CK1463" s="40"/>
      <c r="CL1463" s="40"/>
      <c r="CM1463" s="40"/>
      <c r="CN1463" s="40"/>
      <c r="CO1463" s="40">
        <f t="shared" si="150"/>
        <v>0</v>
      </c>
    </row>
    <row r="1464" spans="1:93" ht="22.5" hidden="1" customHeight="1">
      <c r="A1464" s="277"/>
      <c r="B1464" s="275"/>
      <c r="C1464" s="75"/>
      <c r="D1464" s="78"/>
      <c r="E1464" s="75"/>
      <c r="F1464" s="80"/>
      <c r="G1464" s="78"/>
      <c r="H1464" s="70"/>
      <c r="I1464" s="81"/>
      <c r="J1464" s="71" t="str">
        <f>IF(H1464="","",VLOOKUP(H1464,単重表!$C$6:'単重表'!$F$2502,2,FALSE))</f>
        <v/>
      </c>
      <c r="K1464" s="232"/>
      <c r="L1464" s="101">
        <f t="shared" si="151"/>
        <v>1</v>
      </c>
      <c r="M1464" s="46"/>
      <c r="N1464" s="101">
        <f t="shared" si="152"/>
        <v>1</v>
      </c>
      <c r="O1464" s="49"/>
      <c r="P1464" s="47" t="str">
        <f>IF(H1464="","",VLOOKUP(H1464,単重表!$C$6:'単重表'!$F$2502,3,FALSE))</f>
        <v/>
      </c>
      <c r="Q1464" s="47"/>
      <c r="R1464" s="56" t="e">
        <f t="shared" si="144"/>
        <v>#VALUE!</v>
      </c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275"/>
      <c r="AF1464" s="275"/>
      <c r="AG1464" s="40"/>
      <c r="AH1464" s="40"/>
      <c r="AI1464" s="40"/>
      <c r="AJ1464" s="58" t="str">
        <f>IF(H1464="","",VLOOKUP(H1464,単重表!$C$6:'単重表'!$F$2502,4,FALSE))</f>
        <v/>
      </c>
      <c r="AK1464" s="141" t="e">
        <f t="shared" si="145"/>
        <v>#VALUE!</v>
      </c>
      <c r="AL1464" s="40">
        <v>2</v>
      </c>
      <c r="AM1464" s="190" t="e">
        <f t="shared" si="146"/>
        <v>#VALUE!</v>
      </c>
      <c r="AO1464" s="191">
        <f t="shared" si="147"/>
        <v>0</v>
      </c>
      <c r="AP1464" s="182"/>
      <c r="AQ1464" s="183" t="str">
        <f t="shared" si="148"/>
        <v/>
      </c>
      <c r="AR1464" s="182"/>
      <c r="AS1464" s="184" t="str">
        <f t="shared" si="149"/>
        <v/>
      </c>
      <c r="AT1464" s="182"/>
      <c r="AU1464" s="276"/>
      <c r="AV1464" s="185"/>
      <c r="AW1464" s="185"/>
      <c r="AX1464" s="185"/>
      <c r="AY1464" s="185"/>
      <c r="AZ1464" s="185"/>
      <c r="BA1464" s="186"/>
      <c r="BB1464" s="80"/>
      <c r="BC1464" s="185"/>
      <c r="BD1464" s="185"/>
      <c r="BE1464" s="185"/>
      <c r="BF1464" s="185"/>
      <c r="BG1464" s="187"/>
      <c r="BH1464" s="278"/>
      <c r="BI1464" s="188"/>
      <c r="BJ1464" s="276"/>
      <c r="BL1464" s="40"/>
      <c r="BM1464" s="40"/>
      <c r="BN1464" s="40"/>
      <c r="BO1464" s="40"/>
      <c r="BP1464" s="40"/>
      <c r="BQ1464" s="40"/>
      <c r="BR1464" s="40"/>
      <c r="BS1464" s="40"/>
      <c r="BT1464" s="40"/>
      <c r="BU1464" s="40"/>
      <c r="BV1464" s="40"/>
      <c r="BW1464" s="40"/>
      <c r="BX1464" s="40"/>
      <c r="BY1464" s="40"/>
      <c r="BZ1464" s="40"/>
      <c r="CA1464" s="40"/>
      <c r="CB1464" s="40"/>
      <c r="CC1464" s="40"/>
      <c r="CD1464" s="40"/>
      <c r="CE1464" s="40"/>
      <c r="CF1464" s="40"/>
      <c r="CG1464" s="40"/>
      <c r="CH1464" s="40"/>
      <c r="CI1464" s="40"/>
      <c r="CJ1464" s="40"/>
      <c r="CK1464" s="40"/>
      <c r="CL1464" s="40"/>
      <c r="CM1464" s="40"/>
      <c r="CN1464" s="40"/>
      <c r="CO1464" s="40">
        <f t="shared" si="150"/>
        <v>0</v>
      </c>
    </row>
    <row r="1465" spans="1:93" ht="22.5" hidden="1" customHeight="1">
      <c r="A1465" s="277"/>
      <c r="B1465" s="275"/>
      <c r="C1465" s="75"/>
      <c r="D1465" s="78"/>
      <c r="E1465" s="75"/>
      <c r="F1465" s="80"/>
      <c r="G1465" s="78"/>
      <c r="H1465" s="70"/>
      <c r="I1465" s="81"/>
      <c r="J1465" s="71" t="str">
        <f>IF(H1465="","",VLOOKUP(H1465,単重表!$C$6:'単重表'!$F$2502,2,FALSE))</f>
        <v/>
      </c>
      <c r="K1465" s="232"/>
      <c r="L1465" s="101">
        <f t="shared" si="151"/>
        <v>1</v>
      </c>
      <c r="M1465" s="46"/>
      <c r="N1465" s="101">
        <f t="shared" si="152"/>
        <v>1</v>
      </c>
      <c r="O1465" s="49"/>
      <c r="P1465" s="47" t="str">
        <f>IF(H1465="","",VLOOKUP(H1465,単重表!$C$6:'単重表'!$F$2502,3,FALSE))</f>
        <v/>
      </c>
      <c r="Q1465" s="47"/>
      <c r="R1465" s="56" t="e">
        <f t="shared" si="144"/>
        <v>#VALUE!</v>
      </c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275"/>
      <c r="AF1465" s="275"/>
      <c r="AG1465" s="40"/>
      <c r="AH1465" s="40"/>
      <c r="AI1465" s="40"/>
      <c r="AJ1465" s="58" t="str">
        <f>IF(H1465="","",VLOOKUP(H1465,単重表!$C$6:'単重表'!$F$2502,4,FALSE))</f>
        <v/>
      </c>
      <c r="AK1465" s="141" t="e">
        <f t="shared" si="145"/>
        <v>#VALUE!</v>
      </c>
      <c r="AL1465" s="40">
        <v>2</v>
      </c>
      <c r="AM1465" s="190" t="e">
        <f t="shared" si="146"/>
        <v>#VALUE!</v>
      </c>
      <c r="AO1465" s="191">
        <f t="shared" si="147"/>
        <v>0</v>
      </c>
      <c r="AP1465" s="182"/>
      <c r="AQ1465" s="183" t="str">
        <f t="shared" si="148"/>
        <v/>
      </c>
      <c r="AR1465" s="182"/>
      <c r="AS1465" s="184" t="str">
        <f t="shared" si="149"/>
        <v/>
      </c>
      <c r="AT1465" s="182"/>
      <c r="AU1465" s="276"/>
      <c r="AV1465" s="185"/>
      <c r="AW1465" s="185"/>
      <c r="AX1465" s="185"/>
      <c r="AY1465" s="185"/>
      <c r="AZ1465" s="185"/>
      <c r="BA1465" s="186"/>
      <c r="BB1465" s="80"/>
      <c r="BC1465" s="185"/>
      <c r="BD1465" s="185"/>
      <c r="BE1465" s="185"/>
      <c r="BF1465" s="185"/>
      <c r="BG1465" s="187"/>
      <c r="BH1465" s="278"/>
      <c r="BI1465" s="188"/>
      <c r="BJ1465" s="276"/>
      <c r="BL1465" s="40"/>
      <c r="BM1465" s="40"/>
      <c r="BN1465" s="40"/>
      <c r="BO1465" s="40"/>
      <c r="BP1465" s="40"/>
      <c r="BQ1465" s="40"/>
      <c r="BR1465" s="40"/>
      <c r="BS1465" s="40"/>
      <c r="BT1465" s="40"/>
      <c r="BU1465" s="40"/>
      <c r="BV1465" s="40"/>
      <c r="BW1465" s="40"/>
      <c r="BX1465" s="40"/>
      <c r="BY1465" s="40"/>
      <c r="BZ1465" s="40"/>
      <c r="CA1465" s="40"/>
      <c r="CB1465" s="40"/>
      <c r="CC1465" s="40"/>
      <c r="CD1465" s="40"/>
      <c r="CE1465" s="40"/>
      <c r="CF1465" s="40"/>
      <c r="CG1465" s="40"/>
      <c r="CH1465" s="40"/>
      <c r="CI1465" s="40"/>
      <c r="CJ1465" s="40"/>
      <c r="CK1465" s="40"/>
      <c r="CL1465" s="40"/>
      <c r="CM1465" s="40"/>
      <c r="CN1465" s="40"/>
      <c r="CO1465" s="40">
        <f t="shared" si="150"/>
        <v>0</v>
      </c>
    </row>
    <row r="1466" spans="1:93" ht="22.5" hidden="1" customHeight="1">
      <c r="A1466" s="277"/>
      <c r="B1466" s="275"/>
      <c r="C1466" s="75"/>
      <c r="D1466" s="78"/>
      <c r="E1466" s="75"/>
      <c r="F1466" s="80"/>
      <c r="G1466" s="78"/>
      <c r="H1466" s="70"/>
      <c r="I1466" s="81"/>
      <c r="J1466" s="71" t="str">
        <f>IF(H1466="","",VLOOKUP(H1466,単重表!$C$6:'単重表'!$F$2502,2,FALSE))</f>
        <v/>
      </c>
      <c r="K1466" s="232"/>
      <c r="L1466" s="101">
        <f t="shared" si="151"/>
        <v>1</v>
      </c>
      <c r="M1466" s="46"/>
      <c r="N1466" s="101">
        <f t="shared" si="152"/>
        <v>1</v>
      </c>
      <c r="O1466" s="49"/>
      <c r="P1466" s="47" t="str">
        <f>IF(H1466="","",VLOOKUP(H1466,単重表!$C$6:'単重表'!$F$2502,3,FALSE))</f>
        <v/>
      </c>
      <c r="Q1466" s="47"/>
      <c r="R1466" s="56" t="e">
        <f t="shared" ref="R1466:R1529" si="153">P1466*O1466*N1466*L1466+Q1466</f>
        <v>#VALUE!</v>
      </c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275"/>
      <c r="AF1466" s="275"/>
      <c r="AG1466" s="40"/>
      <c r="AH1466" s="40"/>
      <c r="AI1466" s="40"/>
      <c r="AJ1466" s="58" t="str">
        <f>IF(H1466="","",VLOOKUP(H1466,単重表!$C$6:'単重表'!$F$2502,4,FALSE))</f>
        <v/>
      </c>
      <c r="AK1466" s="141" t="e">
        <f t="shared" si="145"/>
        <v>#VALUE!</v>
      </c>
      <c r="AL1466" s="40">
        <v>2</v>
      </c>
      <c r="AM1466" s="190" t="e">
        <f t="shared" si="146"/>
        <v>#VALUE!</v>
      </c>
      <c r="AO1466" s="191">
        <f t="shared" si="147"/>
        <v>0</v>
      </c>
      <c r="AP1466" s="182"/>
      <c r="AQ1466" s="183" t="str">
        <f t="shared" si="148"/>
        <v/>
      </c>
      <c r="AR1466" s="182"/>
      <c r="AS1466" s="184" t="str">
        <f t="shared" si="149"/>
        <v/>
      </c>
      <c r="AT1466" s="182"/>
      <c r="AU1466" s="276"/>
      <c r="AV1466" s="185"/>
      <c r="AW1466" s="185"/>
      <c r="AX1466" s="185"/>
      <c r="AY1466" s="185"/>
      <c r="AZ1466" s="185"/>
      <c r="BA1466" s="186"/>
      <c r="BB1466" s="80"/>
      <c r="BC1466" s="185"/>
      <c r="BD1466" s="185"/>
      <c r="BE1466" s="185"/>
      <c r="BF1466" s="185"/>
      <c r="BG1466" s="187"/>
      <c r="BH1466" s="278"/>
      <c r="BI1466" s="188"/>
      <c r="BJ1466" s="276"/>
      <c r="BL1466" s="40"/>
      <c r="BM1466" s="40"/>
      <c r="BN1466" s="40"/>
      <c r="BO1466" s="40"/>
      <c r="BP1466" s="40"/>
      <c r="BQ1466" s="40"/>
      <c r="BR1466" s="40"/>
      <c r="BS1466" s="40"/>
      <c r="BT1466" s="40"/>
      <c r="BU1466" s="40"/>
      <c r="BV1466" s="40"/>
      <c r="BW1466" s="40"/>
      <c r="BX1466" s="40"/>
      <c r="BY1466" s="40"/>
      <c r="BZ1466" s="40"/>
      <c r="CA1466" s="40"/>
      <c r="CB1466" s="40"/>
      <c r="CC1466" s="40"/>
      <c r="CD1466" s="40"/>
      <c r="CE1466" s="40"/>
      <c r="CF1466" s="40"/>
      <c r="CG1466" s="40"/>
      <c r="CH1466" s="40"/>
      <c r="CI1466" s="40"/>
      <c r="CJ1466" s="40"/>
      <c r="CK1466" s="40"/>
      <c r="CL1466" s="40"/>
      <c r="CM1466" s="40"/>
      <c r="CN1466" s="40"/>
      <c r="CO1466" s="40">
        <f t="shared" si="150"/>
        <v>0</v>
      </c>
    </row>
    <row r="1467" spans="1:93" ht="22.5" hidden="1" customHeight="1">
      <c r="A1467" s="277"/>
      <c r="B1467" s="275"/>
      <c r="C1467" s="75"/>
      <c r="D1467" s="78"/>
      <c r="E1467" s="75"/>
      <c r="F1467" s="80"/>
      <c r="G1467" s="78"/>
      <c r="H1467" s="70"/>
      <c r="I1467" s="81"/>
      <c r="J1467" s="71" t="str">
        <f>IF(H1467="","",VLOOKUP(H1467,単重表!$C$6:'単重表'!$F$2502,2,FALSE))</f>
        <v/>
      </c>
      <c r="K1467" s="232"/>
      <c r="L1467" s="101">
        <f t="shared" si="151"/>
        <v>1</v>
      </c>
      <c r="M1467" s="46"/>
      <c r="N1467" s="101">
        <f t="shared" si="152"/>
        <v>1</v>
      </c>
      <c r="O1467" s="49"/>
      <c r="P1467" s="47" t="str">
        <f>IF(H1467="","",VLOOKUP(H1467,単重表!$C$6:'単重表'!$F$2502,3,FALSE))</f>
        <v/>
      </c>
      <c r="Q1467" s="47"/>
      <c r="R1467" s="56" t="e">
        <f t="shared" si="153"/>
        <v>#VALUE!</v>
      </c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275"/>
      <c r="AF1467" s="275"/>
      <c r="AG1467" s="40"/>
      <c r="AH1467" s="40"/>
      <c r="AI1467" s="40"/>
      <c r="AJ1467" s="58" t="str">
        <f>IF(H1467="","",VLOOKUP(H1467,単重表!$C$6:'単重表'!$F$2502,4,FALSE))</f>
        <v/>
      </c>
      <c r="AK1467" s="141" t="e">
        <f t="shared" si="145"/>
        <v>#VALUE!</v>
      </c>
      <c r="AL1467" s="40">
        <v>2</v>
      </c>
      <c r="AM1467" s="190" t="e">
        <f t="shared" si="146"/>
        <v>#VALUE!</v>
      </c>
      <c r="AO1467" s="191">
        <f t="shared" si="147"/>
        <v>0</v>
      </c>
      <c r="AP1467" s="182"/>
      <c r="AQ1467" s="183" t="str">
        <f t="shared" si="148"/>
        <v/>
      </c>
      <c r="AR1467" s="182"/>
      <c r="AS1467" s="184" t="str">
        <f t="shared" si="149"/>
        <v/>
      </c>
      <c r="AT1467" s="182"/>
      <c r="AU1467" s="276"/>
      <c r="AV1467" s="185"/>
      <c r="AW1467" s="185"/>
      <c r="AX1467" s="185"/>
      <c r="AY1467" s="185"/>
      <c r="AZ1467" s="185"/>
      <c r="BA1467" s="186"/>
      <c r="BB1467" s="80"/>
      <c r="BC1467" s="185"/>
      <c r="BD1467" s="185"/>
      <c r="BE1467" s="185"/>
      <c r="BF1467" s="185"/>
      <c r="BG1467" s="187"/>
      <c r="BH1467" s="278"/>
      <c r="BI1467" s="188"/>
      <c r="BJ1467" s="276"/>
      <c r="BL1467" s="40"/>
      <c r="BM1467" s="40"/>
      <c r="BN1467" s="40"/>
      <c r="BO1467" s="40"/>
      <c r="BP1467" s="40"/>
      <c r="BQ1467" s="40"/>
      <c r="BR1467" s="40"/>
      <c r="BS1467" s="40"/>
      <c r="BT1467" s="40"/>
      <c r="BU1467" s="40"/>
      <c r="BV1467" s="40"/>
      <c r="BW1467" s="40"/>
      <c r="BX1467" s="40"/>
      <c r="BY1467" s="40"/>
      <c r="BZ1467" s="40"/>
      <c r="CA1467" s="40"/>
      <c r="CB1467" s="40"/>
      <c r="CC1467" s="40"/>
      <c r="CD1467" s="40"/>
      <c r="CE1467" s="40"/>
      <c r="CF1467" s="40"/>
      <c r="CG1467" s="40"/>
      <c r="CH1467" s="40"/>
      <c r="CI1467" s="40"/>
      <c r="CJ1467" s="40"/>
      <c r="CK1467" s="40"/>
      <c r="CL1467" s="40"/>
      <c r="CM1467" s="40"/>
      <c r="CN1467" s="40"/>
      <c r="CO1467" s="40">
        <f t="shared" si="150"/>
        <v>0</v>
      </c>
    </row>
    <row r="1468" spans="1:93" ht="22.5" hidden="1" customHeight="1">
      <c r="A1468" s="277"/>
      <c r="B1468" s="275"/>
      <c r="C1468" s="75"/>
      <c r="D1468" s="78"/>
      <c r="E1468" s="75"/>
      <c r="F1468" s="80"/>
      <c r="G1468" s="78"/>
      <c r="H1468" s="70"/>
      <c r="I1468" s="81"/>
      <c r="J1468" s="71" t="str">
        <f>IF(H1468="","",VLOOKUP(H1468,単重表!$C$6:'単重表'!$F$2502,2,FALSE))</f>
        <v/>
      </c>
      <c r="K1468" s="232"/>
      <c r="L1468" s="101">
        <f t="shared" si="151"/>
        <v>1</v>
      </c>
      <c r="M1468" s="46"/>
      <c r="N1468" s="101">
        <f t="shared" si="152"/>
        <v>1</v>
      </c>
      <c r="O1468" s="49"/>
      <c r="P1468" s="47" t="str">
        <f>IF(H1468="","",VLOOKUP(H1468,単重表!$C$6:'単重表'!$F$2502,3,FALSE))</f>
        <v/>
      </c>
      <c r="Q1468" s="47"/>
      <c r="R1468" s="56" t="e">
        <f t="shared" si="153"/>
        <v>#VALUE!</v>
      </c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275"/>
      <c r="AF1468" s="275"/>
      <c r="AG1468" s="40"/>
      <c r="AH1468" s="40"/>
      <c r="AI1468" s="40"/>
      <c r="AJ1468" s="58" t="str">
        <f>IF(H1468="","",VLOOKUP(H1468,単重表!$C$6:'単重表'!$F$2502,4,FALSE))</f>
        <v/>
      </c>
      <c r="AK1468" s="141" t="e">
        <f t="shared" si="145"/>
        <v>#VALUE!</v>
      </c>
      <c r="AL1468" s="40">
        <v>2</v>
      </c>
      <c r="AM1468" s="190" t="e">
        <f t="shared" si="146"/>
        <v>#VALUE!</v>
      </c>
      <c r="AO1468" s="191">
        <f t="shared" si="147"/>
        <v>0</v>
      </c>
      <c r="AP1468" s="182"/>
      <c r="AQ1468" s="183" t="str">
        <f t="shared" si="148"/>
        <v/>
      </c>
      <c r="AR1468" s="182"/>
      <c r="AS1468" s="184" t="str">
        <f t="shared" si="149"/>
        <v/>
      </c>
      <c r="AT1468" s="182"/>
      <c r="AU1468" s="276"/>
      <c r="AV1468" s="185"/>
      <c r="AW1468" s="185"/>
      <c r="AX1468" s="185"/>
      <c r="AY1468" s="185"/>
      <c r="AZ1468" s="185"/>
      <c r="BA1468" s="186"/>
      <c r="BB1468" s="80"/>
      <c r="BC1468" s="185"/>
      <c r="BD1468" s="185"/>
      <c r="BE1468" s="185"/>
      <c r="BF1468" s="185"/>
      <c r="BG1468" s="187"/>
      <c r="BH1468" s="278"/>
      <c r="BI1468" s="188"/>
      <c r="BJ1468" s="276"/>
      <c r="BL1468" s="40"/>
      <c r="BM1468" s="40"/>
      <c r="BN1468" s="40"/>
      <c r="BO1468" s="40"/>
      <c r="BP1468" s="40"/>
      <c r="BQ1468" s="40"/>
      <c r="BR1468" s="40"/>
      <c r="BS1468" s="40"/>
      <c r="BT1468" s="40"/>
      <c r="BU1468" s="40"/>
      <c r="BV1468" s="40"/>
      <c r="BW1468" s="40"/>
      <c r="BX1468" s="40"/>
      <c r="BY1468" s="40"/>
      <c r="BZ1468" s="40"/>
      <c r="CA1468" s="40"/>
      <c r="CB1468" s="40"/>
      <c r="CC1468" s="40"/>
      <c r="CD1468" s="40"/>
      <c r="CE1468" s="40"/>
      <c r="CF1468" s="40"/>
      <c r="CG1468" s="40"/>
      <c r="CH1468" s="40"/>
      <c r="CI1468" s="40"/>
      <c r="CJ1468" s="40"/>
      <c r="CK1468" s="40"/>
      <c r="CL1468" s="40"/>
      <c r="CM1468" s="40"/>
      <c r="CN1468" s="40"/>
      <c r="CO1468" s="40">
        <f t="shared" si="150"/>
        <v>0</v>
      </c>
    </row>
    <row r="1469" spans="1:93" ht="22.5" hidden="1" customHeight="1">
      <c r="A1469" s="277"/>
      <c r="B1469" s="275"/>
      <c r="C1469" s="75"/>
      <c r="D1469" s="78"/>
      <c r="E1469" s="75"/>
      <c r="F1469" s="80"/>
      <c r="G1469" s="78"/>
      <c r="H1469" s="70"/>
      <c r="I1469" s="81"/>
      <c r="J1469" s="71" t="str">
        <f>IF(H1469="","",VLOOKUP(H1469,単重表!$C$6:'単重表'!$F$2502,2,FALSE))</f>
        <v/>
      </c>
      <c r="K1469" s="232"/>
      <c r="L1469" s="101">
        <f t="shared" si="151"/>
        <v>1</v>
      </c>
      <c r="M1469" s="46"/>
      <c r="N1469" s="101">
        <f t="shared" si="152"/>
        <v>1</v>
      </c>
      <c r="O1469" s="49"/>
      <c r="P1469" s="47" t="str">
        <f>IF(H1469="","",VLOOKUP(H1469,単重表!$C$6:'単重表'!$F$2502,3,FALSE))</f>
        <v/>
      </c>
      <c r="Q1469" s="47"/>
      <c r="R1469" s="56" t="e">
        <f t="shared" si="153"/>
        <v>#VALUE!</v>
      </c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275"/>
      <c r="AF1469" s="275"/>
      <c r="AG1469" s="40"/>
      <c r="AH1469" s="40"/>
      <c r="AI1469" s="40"/>
      <c r="AJ1469" s="58" t="str">
        <f>IF(H1469="","",VLOOKUP(H1469,単重表!$C$6:'単重表'!$F$2502,4,FALSE))</f>
        <v/>
      </c>
      <c r="AK1469" s="141" t="e">
        <f t="shared" si="145"/>
        <v>#VALUE!</v>
      </c>
      <c r="AL1469" s="40">
        <v>2</v>
      </c>
      <c r="AM1469" s="190" t="e">
        <f t="shared" si="146"/>
        <v>#VALUE!</v>
      </c>
      <c r="AO1469" s="191">
        <f t="shared" si="147"/>
        <v>0</v>
      </c>
      <c r="AP1469" s="182"/>
      <c r="AQ1469" s="183" t="str">
        <f t="shared" si="148"/>
        <v/>
      </c>
      <c r="AR1469" s="182"/>
      <c r="AS1469" s="184" t="str">
        <f t="shared" si="149"/>
        <v/>
      </c>
      <c r="AT1469" s="182"/>
      <c r="AU1469" s="276"/>
      <c r="AV1469" s="185"/>
      <c r="AW1469" s="185"/>
      <c r="AX1469" s="185"/>
      <c r="AY1469" s="185"/>
      <c r="AZ1469" s="185"/>
      <c r="BA1469" s="186"/>
      <c r="BB1469" s="80"/>
      <c r="BC1469" s="185"/>
      <c r="BD1469" s="185"/>
      <c r="BE1469" s="185"/>
      <c r="BF1469" s="185"/>
      <c r="BG1469" s="187"/>
      <c r="BH1469" s="278"/>
      <c r="BI1469" s="188"/>
      <c r="BJ1469" s="276"/>
      <c r="BL1469" s="40"/>
      <c r="BM1469" s="40"/>
      <c r="BN1469" s="40"/>
      <c r="BO1469" s="40"/>
      <c r="BP1469" s="40"/>
      <c r="BQ1469" s="40"/>
      <c r="BR1469" s="40"/>
      <c r="BS1469" s="40"/>
      <c r="BT1469" s="40"/>
      <c r="BU1469" s="40"/>
      <c r="BV1469" s="40"/>
      <c r="BW1469" s="40"/>
      <c r="BX1469" s="40"/>
      <c r="BY1469" s="40"/>
      <c r="BZ1469" s="40"/>
      <c r="CA1469" s="40"/>
      <c r="CB1469" s="40"/>
      <c r="CC1469" s="40"/>
      <c r="CD1469" s="40"/>
      <c r="CE1469" s="40"/>
      <c r="CF1469" s="40"/>
      <c r="CG1469" s="40"/>
      <c r="CH1469" s="40"/>
      <c r="CI1469" s="40"/>
      <c r="CJ1469" s="40"/>
      <c r="CK1469" s="40"/>
      <c r="CL1469" s="40"/>
      <c r="CM1469" s="40"/>
      <c r="CN1469" s="40"/>
      <c r="CO1469" s="40">
        <f t="shared" si="150"/>
        <v>0</v>
      </c>
    </row>
    <row r="1470" spans="1:93" ht="22.5" hidden="1" customHeight="1">
      <c r="A1470" s="277"/>
      <c r="B1470" s="275"/>
      <c r="C1470" s="75"/>
      <c r="D1470" s="78"/>
      <c r="E1470" s="75"/>
      <c r="F1470" s="80"/>
      <c r="G1470" s="78"/>
      <c r="H1470" s="70"/>
      <c r="I1470" s="81"/>
      <c r="J1470" s="71" t="str">
        <f>IF(H1470="","",VLOOKUP(H1470,単重表!$C$6:'単重表'!$F$2502,2,FALSE))</f>
        <v/>
      </c>
      <c r="K1470" s="232"/>
      <c r="L1470" s="101">
        <f t="shared" si="151"/>
        <v>1</v>
      </c>
      <c r="M1470" s="46"/>
      <c r="N1470" s="101">
        <f t="shared" si="152"/>
        <v>1</v>
      </c>
      <c r="O1470" s="49"/>
      <c r="P1470" s="47" t="str">
        <f>IF(H1470="","",VLOOKUP(H1470,単重表!$C$6:'単重表'!$F$2502,3,FALSE))</f>
        <v/>
      </c>
      <c r="Q1470" s="47"/>
      <c r="R1470" s="56" t="e">
        <f t="shared" si="153"/>
        <v>#VALUE!</v>
      </c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275"/>
      <c r="AF1470" s="275"/>
      <c r="AG1470" s="40"/>
      <c r="AH1470" s="40"/>
      <c r="AI1470" s="40"/>
      <c r="AJ1470" s="58" t="str">
        <f>IF(H1470="","",VLOOKUP(H1470,単重表!$C$6:'単重表'!$F$2502,4,FALSE))</f>
        <v/>
      </c>
      <c r="AK1470" s="141" t="e">
        <f t="shared" si="145"/>
        <v>#VALUE!</v>
      </c>
      <c r="AL1470" s="40">
        <v>2</v>
      </c>
      <c r="AM1470" s="190" t="e">
        <f t="shared" si="146"/>
        <v>#VALUE!</v>
      </c>
      <c r="AO1470" s="191">
        <f t="shared" si="147"/>
        <v>0</v>
      </c>
      <c r="AP1470" s="182"/>
      <c r="AQ1470" s="183" t="str">
        <f t="shared" si="148"/>
        <v/>
      </c>
      <c r="AR1470" s="182"/>
      <c r="AS1470" s="184" t="str">
        <f t="shared" si="149"/>
        <v/>
      </c>
      <c r="AT1470" s="182"/>
      <c r="AU1470" s="276"/>
      <c r="AV1470" s="185"/>
      <c r="AW1470" s="185"/>
      <c r="AX1470" s="185"/>
      <c r="AY1470" s="185"/>
      <c r="AZ1470" s="185"/>
      <c r="BA1470" s="186"/>
      <c r="BB1470" s="80"/>
      <c r="BC1470" s="185"/>
      <c r="BD1470" s="185"/>
      <c r="BE1470" s="185"/>
      <c r="BF1470" s="185"/>
      <c r="BG1470" s="187"/>
      <c r="BH1470" s="278"/>
      <c r="BI1470" s="188"/>
      <c r="BJ1470" s="276"/>
      <c r="BL1470" s="40"/>
      <c r="BM1470" s="40"/>
      <c r="BN1470" s="40"/>
      <c r="BO1470" s="40"/>
      <c r="BP1470" s="40"/>
      <c r="BQ1470" s="40"/>
      <c r="BR1470" s="40"/>
      <c r="BS1470" s="40"/>
      <c r="BT1470" s="40"/>
      <c r="BU1470" s="40"/>
      <c r="BV1470" s="40"/>
      <c r="BW1470" s="40"/>
      <c r="BX1470" s="40"/>
      <c r="BY1470" s="40"/>
      <c r="BZ1470" s="40"/>
      <c r="CA1470" s="40"/>
      <c r="CB1470" s="40"/>
      <c r="CC1470" s="40"/>
      <c r="CD1470" s="40"/>
      <c r="CE1470" s="40"/>
      <c r="CF1470" s="40"/>
      <c r="CG1470" s="40"/>
      <c r="CH1470" s="40"/>
      <c r="CI1470" s="40"/>
      <c r="CJ1470" s="40"/>
      <c r="CK1470" s="40"/>
      <c r="CL1470" s="40"/>
      <c r="CM1470" s="40"/>
      <c r="CN1470" s="40"/>
      <c r="CO1470" s="40">
        <f t="shared" si="150"/>
        <v>0</v>
      </c>
    </row>
    <row r="1471" spans="1:93" ht="22.5" hidden="1" customHeight="1">
      <c r="A1471" s="277"/>
      <c r="B1471" s="275"/>
      <c r="C1471" s="75"/>
      <c r="D1471" s="78"/>
      <c r="E1471" s="75"/>
      <c r="F1471" s="80"/>
      <c r="G1471" s="78"/>
      <c r="H1471" s="70"/>
      <c r="I1471" s="81"/>
      <c r="J1471" s="71" t="str">
        <f>IF(H1471="","",VLOOKUP(H1471,単重表!$C$6:'単重表'!$F$2502,2,FALSE))</f>
        <v/>
      </c>
      <c r="K1471" s="232"/>
      <c r="L1471" s="101">
        <f t="shared" si="151"/>
        <v>1</v>
      </c>
      <c r="M1471" s="46"/>
      <c r="N1471" s="101">
        <f t="shared" si="152"/>
        <v>1</v>
      </c>
      <c r="O1471" s="49"/>
      <c r="P1471" s="47" t="str">
        <f>IF(H1471="","",VLOOKUP(H1471,単重表!$C$6:'単重表'!$F$2502,3,FALSE))</f>
        <v/>
      </c>
      <c r="Q1471" s="47"/>
      <c r="R1471" s="56" t="e">
        <f t="shared" si="153"/>
        <v>#VALUE!</v>
      </c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275"/>
      <c r="AF1471" s="275"/>
      <c r="AG1471" s="40"/>
      <c r="AH1471" s="40"/>
      <c r="AI1471" s="40"/>
      <c r="AJ1471" s="58" t="str">
        <f>IF(H1471="","",VLOOKUP(H1471,単重表!$C$6:'単重表'!$F$2502,4,FALSE))</f>
        <v/>
      </c>
      <c r="AK1471" s="141" t="e">
        <f t="shared" si="145"/>
        <v>#VALUE!</v>
      </c>
      <c r="AL1471" s="40">
        <v>2</v>
      </c>
      <c r="AM1471" s="190" t="e">
        <f t="shared" si="146"/>
        <v>#VALUE!</v>
      </c>
      <c r="AO1471" s="191">
        <f t="shared" si="147"/>
        <v>0</v>
      </c>
      <c r="AP1471" s="182"/>
      <c r="AQ1471" s="183" t="str">
        <f t="shared" si="148"/>
        <v/>
      </c>
      <c r="AR1471" s="182"/>
      <c r="AS1471" s="184" t="str">
        <f t="shared" si="149"/>
        <v/>
      </c>
      <c r="AT1471" s="182"/>
      <c r="AU1471" s="276"/>
      <c r="AV1471" s="185"/>
      <c r="AW1471" s="185"/>
      <c r="AX1471" s="185"/>
      <c r="AY1471" s="185"/>
      <c r="AZ1471" s="185"/>
      <c r="BA1471" s="186"/>
      <c r="BB1471" s="80"/>
      <c r="BC1471" s="185"/>
      <c r="BD1471" s="185"/>
      <c r="BE1471" s="185"/>
      <c r="BF1471" s="185"/>
      <c r="BG1471" s="187"/>
      <c r="BH1471" s="278"/>
      <c r="BI1471" s="188"/>
      <c r="BJ1471" s="276"/>
      <c r="BL1471" s="40"/>
      <c r="BM1471" s="40"/>
      <c r="BN1471" s="40"/>
      <c r="BO1471" s="40"/>
      <c r="BP1471" s="40"/>
      <c r="BQ1471" s="40"/>
      <c r="BR1471" s="40"/>
      <c r="BS1471" s="40"/>
      <c r="BT1471" s="40"/>
      <c r="BU1471" s="40"/>
      <c r="BV1471" s="40"/>
      <c r="BW1471" s="40"/>
      <c r="BX1471" s="40"/>
      <c r="BY1471" s="40"/>
      <c r="BZ1471" s="40"/>
      <c r="CA1471" s="40"/>
      <c r="CB1471" s="40"/>
      <c r="CC1471" s="40"/>
      <c r="CD1471" s="40"/>
      <c r="CE1471" s="40"/>
      <c r="CF1471" s="40"/>
      <c r="CG1471" s="40"/>
      <c r="CH1471" s="40"/>
      <c r="CI1471" s="40"/>
      <c r="CJ1471" s="40"/>
      <c r="CK1471" s="40"/>
      <c r="CL1471" s="40"/>
      <c r="CM1471" s="40"/>
      <c r="CN1471" s="40"/>
      <c r="CO1471" s="40">
        <f t="shared" si="150"/>
        <v>0</v>
      </c>
    </row>
    <row r="1472" spans="1:93" ht="22.5" hidden="1" customHeight="1">
      <c r="A1472" s="277"/>
      <c r="B1472" s="275"/>
      <c r="C1472" s="75"/>
      <c r="D1472" s="78"/>
      <c r="E1472" s="75"/>
      <c r="F1472" s="80"/>
      <c r="G1472" s="78"/>
      <c r="H1472" s="70"/>
      <c r="I1472" s="81"/>
      <c r="J1472" s="71" t="str">
        <f>IF(H1472="","",VLOOKUP(H1472,単重表!$C$6:'単重表'!$F$2502,2,FALSE))</f>
        <v/>
      </c>
      <c r="K1472" s="232"/>
      <c r="L1472" s="101">
        <f t="shared" si="151"/>
        <v>1</v>
      </c>
      <c r="M1472" s="46"/>
      <c r="N1472" s="101">
        <f t="shared" si="152"/>
        <v>1</v>
      </c>
      <c r="O1472" s="49"/>
      <c r="P1472" s="47" t="str">
        <f>IF(H1472="","",VLOOKUP(H1472,単重表!$C$6:'単重表'!$F$2502,3,FALSE))</f>
        <v/>
      </c>
      <c r="Q1472" s="47"/>
      <c r="R1472" s="56" t="e">
        <f t="shared" si="153"/>
        <v>#VALUE!</v>
      </c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275"/>
      <c r="AF1472" s="275"/>
      <c r="AG1472" s="40"/>
      <c r="AH1472" s="40"/>
      <c r="AI1472" s="40"/>
      <c r="AJ1472" s="58" t="str">
        <f>IF(H1472="","",VLOOKUP(H1472,単重表!$C$6:'単重表'!$F$2502,4,FALSE))</f>
        <v/>
      </c>
      <c r="AK1472" s="141" t="e">
        <f t="shared" si="145"/>
        <v>#VALUE!</v>
      </c>
      <c r="AL1472" s="40">
        <v>2</v>
      </c>
      <c r="AM1472" s="190" t="e">
        <f t="shared" si="146"/>
        <v>#VALUE!</v>
      </c>
      <c r="AO1472" s="191">
        <f t="shared" si="147"/>
        <v>0</v>
      </c>
      <c r="AP1472" s="182"/>
      <c r="AQ1472" s="183" t="str">
        <f t="shared" si="148"/>
        <v/>
      </c>
      <c r="AR1472" s="182"/>
      <c r="AS1472" s="184" t="str">
        <f t="shared" si="149"/>
        <v/>
      </c>
      <c r="AT1472" s="182"/>
      <c r="AU1472" s="276"/>
      <c r="AV1472" s="185"/>
      <c r="AW1472" s="185"/>
      <c r="AX1472" s="185"/>
      <c r="AY1472" s="185"/>
      <c r="AZ1472" s="185"/>
      <c r="BA1472" s="186"/>
      <c r="BB1472" s="80"/>
      <c r="BC1472" s="185"/>
      <c r="BD1472" s="185"/>
      <c r="BE1472" s="185"/>
      <c r="BF1472" s="185"/>
      <c r="BG1472" s="187"/>
      <c r="BH1472" s="278"/>
      <c r="BI1472" s="188"/>
      <c r="BJ1472" s="276"/>
      <c r="BL1472" s="40"/>
      <c r="BM1472" s="40"/>
      <c r="BN1472" s="40"/>
      <c r="BO1472" s="40"/>
      <c r="BP1472" s="40"/>
      <c r="BQ1472" s="40"/>
      <c r="BR1472" s="40"/>
      <c r="BS1472" s="40"/>
      <c r="BT1472" s="40"/>
      <c r="BU1472" s="40"/>
      <c r="BV1472" s="40"/>
      <c r="BW1472" s="40"/>
      <c r="BX1472" s="40"/>
      <c r="BY1472" s="40"/>
      <c r="BZ1472" s="40"/>
      <c r="CA1472" s="40"/>
      <c r="CB1472" s="40"/>
      <c r="CC1472" s="40"/>
      <c r="CD1472" s="40"/>
      <c r="CE1472" s="40"/>
      <c r="CF1472" s="40"/>
      <c r="CG1472" s="40"/>
      <c r="CH1472" s="40"/>
      <c r="CI1472" s="40"/>
      <c r="CJ1472" s="40"/>
      <c r="CK1472" s="40"/>
      <c r="CL1472" s="40"/>
      <c r="CM1472" s="40"/>
      <c r="CN1472" s="40"/>
      <c r="CO1472" s="40">
        <f t="shared" si="150"/>
        <v>0</v>
      </c>
    </row>
    <row r="1473" spans="1:93" ht="22.5" hidden="1" customHeight="1">
      <c r="A1473" s="277"/>
      <c r="B1473" s="275"/>
      <c r="C1473" s="75"/>
      <c r="D1473" s="78"/>
      <c r="E1473" s="75"/>
      <c r="F1473" s="80"/>
      <c r="G1473" s="78"/>
      <c r="H1473" s="70"/>
      <c r="I1473" s="81"/>
      <c r="J1473" s="71" t="str">
        <f>IF(H1473="","",VLOOKUP(H1473,単重表!$C$6:'単重表'!$F$2502,2,FALSE))</f>
        <v/>
      </c>
      <c r="K1473" s="232"/>
      <c r="L1473" s="101">
        <f t="shared" si="151"/>
        <v>1</v>
      </c>
      <c r="M1473" s="46"/>
      <c r="N1473" s="101">
        <f t="shared" si="152"/>
        <v>1</v>
      </c>
      <c r="O1473" s="49"/>
      <c r="P1473" s="47" t="str">
        <f>IF(H1473="","",VLOOKUP(H1473,単重表!$C$6:'単重表'!$F$2502,3,FALSE))</f>
        <v/>
      </c>
      <c r="Q1473" s="47"/>
      <c r="R1473" s="56" t="e">
        <f t="shared" si="153"/>
        <v>#VALUE!</v>
      </c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275"/>
      <c r="AF1473" s="275"/>
      <c r="AG1473" s="40"/>
      <c r="AH1473" s="40"/>
      <c r="AI1473" s="40"/>
      <c r="AJ1473" s="58" t="str">
        <f>IF(H1473="","",VLOOKUP(H1473,単重表!$C$6:'単重表'!$F$2502,4,FALSE))</f>
        <v/>
      </c>
      <c r="AK1473" s="141" t="e">
        <f t="shared" si="145"/>
        <v>#VALUE!</v>
      </c>
      <c r="AL1473" s="40">
        <v>2</v>
      </c>
      <c r="AM1473" s="190" t="e">
        <f t="shared" si="146"/>
        <v>#VALUE!</v>
      </c>
      <c r="AO1473" s="191">
        <f t="shared" si="147"/>
        <v>0</v>
      </c>
      <c r="AP1473" s="182"/>
      <c r="AQ1473" s="183" t="str">
        <f t="shared" si="148"/>
        <v/>
      </c>
      <c r="AR1473" s="182"/>
      <c r="AS1473" s="184" t="str">
        <f t="shared" si="149"/>
        <v/>
      </c>
      <c r="AT1473" s="182"/>
      <c r="AU1473" s="276"/>
      <c r="AV1473" s="185"/>
      <c r="AW1473" s="185"/>
      <c r="AX1473" s="185"/>
      <c r="AY1473" s="185"/>
      <c r="AZ1473" s="185"/>
      <c r="BA1473" s="186"/>
      <c r="BB1473" s="80"/>
      <c r="BC1473" s="185"/>
      <c r="BD1473" s="185"/>
      <c r="BE1473" s="185"/>
      <c r="BF1473" s="185"/>
      <c r="BG1473" s="187"/>
      <c r="BH1473" s="278"/>
      <c r="BI1473" s="188"/>
      <c r="BJ1473" s="276"/>
      <c r="BL1473" s="40"/>
      <c r="BM1473" s="40"/>
      <c r="BN1473" s="40"/>
      <c r="BO1473" s="40"/>
      <c r="BP1473" s="40"/>
      <c r="BQ1473" s="40"/>
      <c r="BR1473" s="40"/>
      <c r="BS1473" s="40"/>
      <c r="BT1473" s="40"/>
      <c r="BU1473" s="40"/>
      <c r="BV1473" s="40"/>
      <c r="BW1473" s="40"/>
      <c r="BX1473" s="40"/>
      <c r="BY1473" s="40"/>
      <c r="BZ1473" s="40"/>
      <c r="CA1473" s="40"/>
      <c r="CB1473" s="40"/>
      <c r="CC1473" s="40"/>
      <c r="CD1473" s="40"/>
      <c r="CE1473" s="40"/>
      <c r="CF1473" s="40"/>
      <c r="CG1473" s="40"/>
      <c r="CH1473" s="40"/>
      <c r="CI1473" s="40"/>
      <c r="CJ1473" s="40"/>
      <c r="CK1473" s="40"/>
      <c r="CL1473" s="40"/>
      <c r="CM1473" s="40"/>
      <c r="CN1473" s="40"/>
      <c r="CO1473" s="40">
        <f t="shared" si="150"/>
        <v>0</v>
      </c>
    </row>
    <row r="1474" spans="1:93" ht="22.5" hidden="1" customHeight="1">
      <c r="A1474" s="277"/>
      <c r="B1474" s="275"/>
      <c r="C1474" s="75"/>
      <c r="D1474" s="78"/>
      <c r="E1474" s="75"/>
      <c r="F1474" s="80"/>
      <c r="G1474" s="78"/>
      <c r="H1474" s="70"/>
      <c r="I1474" s="81"/>
      <c r="J1474" s="71" t="str">
        <f>IF(H1474="","",VLOOKUP(H1474,単重表!$C$6:'単重表'!$F$2502,2,FALSE))</f>
        <v/>
      </c>
      <c r="K1474" s="232"/>
      <c r="L1474" s="101">
        <f t="shared" si="151"/>
        <v>1</v>
      </c>
      <c r="M1474" s="46"/>
      <c r="N1474" s="101">
        <f t="shared" si="152"/>
        <v>1</v>
      </c>
      <c r="O1474" s="49"/>
      <c r="P1474" s="47" t="str">
        <f>IF(H1474="","",VLOOKUP(H1474,単重表!$C$6:'単重表'!$F$2502,3,FALSE))</f>
        <v/>
      </c>
      <c r="Q1474" s="47"/>
      <c r="R1474" s="56" t="e">
        <f t="shared" si="153"/>
        <v>#VALUE!</v>
      </c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275"/>
      <c r="AF1474" s="275"/>
      <c r="AG1474" s="40"/>
      <c r="AH1474" s="40"/>
      <c r="AI1474" s="40"/>
      <c r="AJ1474" s="58" t="str">
        <f>IF(H1474="","",VLOOKUP(H1474,単重表!$C$6:'単重表'!$F$2502,4,FALSE))</f>
        <v/>
      </c>
      <c r="AK1474" s="141" t="e">
        <f t="shared" si="145"/>
        <v>#VALUE!</v>
      </c>
      <c r="AL1474" s="40">
        <v>2</v>
      </c>
      <c r="AM1474" s="190" t="e">
        <f t="shared" si="146"/>
        <v>#VALUE!</v>
      </c>
      <c r="AO1474" s="191">
        <f t="shared" si="147"/>
        <v>0</v>
      </c>
      <c r="AP1474" s="182"/>
      <c r="AQ1474" s="183" t="str">
        <f t="shared" si="148"/>
        <v/>
      </c>
      <c r="AR1474" s="182"/>
      <c r="AS1474" s="184" t="str">
        <f t="shared" si="149"/>
        <v/>
      </c>
      <c r="AT1474" s="182"/>
      <c r="AU1474" s="276"/>
      <c r="AV1474" s="185"/>
      <c r="AW1474" s="185"/>
      <c r="AX1474" s="185"/>
      <c r="AY1474" s="185"/>
      <c r="AZ1474" s="185"/>
      <c r="BA1474" s="186"/>
      <c r="BB1474" s="80"/>
      <c r="BC1474" s="185"/>
      <c r="BD1474" s="185"/>
      <c r="BE1474" s="185"/>
      <c r="BF1474" s="185"/>
      <c r="BG1474" s="187"/>
      <c r="BH1474" s="278"/>
      <c r="BI1474" s="188"/>
      <c r="BJ1474" s="276"/>
      <c r="BL1474" s="40"/>
      <c r="BM1474" s="40"/>
      <c r="BN1474" s="40"/>
      <c r="BO1474" s="40"/>
      <c r="BP1474" s="40"/>
      <c r="BQ1474" s="40"/>
      <c r="BR1474" s="40"/>
      <c r="BS1474" s="40"/>
      <c r="BT1474" s="40"/>
      <c r="BU1474" s="40"/>
      <c r="BV1474" s="40"/>
      <c r="BW1474" s="40"/>
      <c r="BX1474" s="40"/>
      <c r="BY1474" s="40"/>
      <c r="BZ1474" s="40"/>
      <c r="CA1474" s="40"/>
      <c r="CB1474" s="40"/>
      <c r="CC1474" s="40"/>
      <c r="CD1474" s="40"/>
      <c r="CE1474" s="40"/>
      <c r="CF1474" s="40"/>
      <c r="CG1474" s="40"/>
      <c r="CH1474" s="40"/>
      <c r="CI1474" s="40"/>
      <c r="CJ1474" s="40"/>
      <c r="CK1474" s="40"/>
      <c r="CL1474" s="40"/>
      <c r="CM1474" s="40"/>
      <c r="CN1474" s="40"/>
      <c r="CO1474" s="40">
        <f t="shared" si="150"/>
        <v>0</v>
      </c>
    </row>
    <row r="1475" spans="1:93" ht="22.5" hidden="1" customHeight="1">
      <c r="A1475" s="277"/>
      <c r="B1475" s="275"/>
      <c r="C1475" s="75"/>
      <c r="D1475" s="78"/>
      <c r="E1475" s="75"/>
      <c r="F1475" s="80"/>
      <c r="G1475" s="78"/>
      <c r="H1475" s="70"/>
      <c r="I1475" s="81"/>
      <c r="J1475" s="71" t="str">
        <f>IF(H1475="","",VLOOKUP(H1475,単重表!$C$6:'単重表'!$F$2502,2,FALSE))</f>
        <v/>
      </c>
      <c r="K1475" s="232"/>
      <c r="L1475" s="101">
        <f t="shared" si="151"/>
        <v>1</v>
      </c>
      <c r="M1475" s="46"/>
      <c r="N1475" s="101">
        <f t="shared" si="152"/>
        <v>1</v>
      </c>
      <c r="O1475" s="49"/>
      <c r="P1475" s="47" t="str">
        <f>IF(H1475="","",VLOOKUP(H1475,単重表!$C$6:'単重表'!$F$2502,3,FALSE))</f>
        <v/>
      </c>
      <c r="Q1475" s="47"/>
      <c r="R1475" s="56" t="e">
        <f t="shared" si="153"/>
        <v>#VALUE!</v>
      </c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275"/>
      <c r="AF1475" s="275"/>
      <c r="AG1475" s="40"/>
      <c r="AH1475" s="40"/>
      <c r="AI1475" s="40"/>
      <c r="AJ1475" s="58" t="str">
        <f>IF(H1475="","",VLOOKUP(H1475,単重表!$C$6:'単重表'!$F$2502,4,FALSE))</f>
        <v/>
      </c>
      <c r="AK1475" s="141" t="e">
        <f t="shared" si="145"/>
        <v>#VALUE!</v>
      </c>
      <c r="AL1475" s="40">
        <v>2</v>
      </c>
      <c r="AM1475" s="190" t="e">
        <f t="shared" si="146"/>
        <v>#VALUE!</v>
      </c>
      <c r="AO1475" s="191">
        <f t="shared" si="147"/>
        <v>0</v>
      </c>
      <c r="AP1475" s="182"/>
      <c r="AQ1475" s="183" t="str">
        <f t="shared" si="148"/>
        <v/>
      </c>
      <c r="AR1475" s="182"/>
      <c r="AS1475" s="184" t="str">
        <f t="shared" si="149"/>
        <v/>
      </c>
      <c r="AT1475" s="182"/>
      <c r="AU1475" s="276"/>
      <c r="AV1475" s="185"/>
      <c r="AW1475" s="185"/>
      <c r="AX1475" s="185"/>
      <c r="AY1475" s="185"/>
      <c r="AZ1475" s="185"/>
      <c r="BA1475" s="186"/>
      <c r="BB1475" s="80"/>
      <c r="BC1475" s="185"/>
      <c r="BD1475" s="185"/>
      <c r="BE1475" s="185"/>
      <c r="BF1475" s="185"/>
      <c r="BG1475" s="187"/>
      <c r="BH1475" s="278"/>
      <c r="BI1475" s="188"/>
      <c r="BJ1475" s="276"/>
      <c r="BL1475" s="40"/>
      <c r="BM1475" s="40"/>
      <c r="BN1475" s="40"/>
      <c r="BO1475" s="40"/>
      <c r="BP1475" s="40"/>
      <c r="BQ1475" s="40"/>
      <c r="BR1475" s="40"/>
      <c r="BS1475" s="40"/>
      <c r="BT1475" s="40"/>
      <c r="BU1475" s="40"/>
      <c r="BV1475" s="40"/>
      <c r="BW1475" s="40"/>
      <c r="BX1475" s="40"/>
      <c r="BY1475" s="40"/>
      <c r="BZ1475" s="40"/>
      <c r="CA1475" s="40"/>
      <c r="CB1475" s="40"/>
      <c r="CC1475" s="40"/>
      <c r="CD1475" s="40"/>
      <c r="CE1475" s="40"/>
      <c r="CF1475" s="40"/>
      <c r="CG1475" s="40"/>
      <c r="CH1475" s="40"/>
      <c r="CI1475" s="40"/>
      <c r="CJ1475" s="40"/>
      <c r="CK1475" s="40"/>
      <c r="CL1475" s="40"/>
      <c r="CM1475" s="40"/>
      <c r="CN1475" s="40"/>
      <c r="CO1475" s="40">
        <f t="shared" si="150"/>
        <v>0</v>
      </c>
    </row>
    <row r="1476" spans="1:93" ht="22.5" hidden="1" customHeight="1">
      <c r="A1476" s="277"/>
      <c r="B1476" s="275"/>
      <c r="C1476" s="75"/>
      <c r="D1476" s="78"/>
      <c r="E1476" s="75"/>
      <c r="F1476" s="80"/>
      <c r="G1476" s="78"/>
      <c r="H1476" s="70"/>
      <c r="I1476" s="81"/>
      <c r="J1476" s="71" t="str">
        <f>IF(H1476="","",VLOOKUP(H1476,単重表!$C$6:'単重表'!$F$2502,2,FALSE))</f>
        <v/>
      </c>
      <c r="K1476" s="232"/>
      <c r="L1476" s="101">
        <f t="shared" si="151"/>
        <v>1</v>
      </c>
      <c r="M1476" s="46"/>
      <c r="N1476" s="101">
        <f t="shared" si="152"/>
        <v>1</v>
      </c>
      <c r="O1476" s="49"/>
      <c r="P1476" s="47" t="str">
        <f>IF(H1476="","",VLOOKUP(H1476,単重表!$C$6:'単重表'!$F$2502,3,FALSE))</f>
        <v/>
      </c>
      <c r="Q1476" s="47"/>
      <c r="R1476" s="56" t="e">
        <f t="shared" si="153"/>
        <v>#VALUE!</v>
      </c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275"/>
      <c r="AF1476" s="275"/>
      <c r="AG1476" s="40"/>
      <c r="AH1476" s="40"/>
      <c r="AI1476" s="40"/>
      <c r="AJ1476" s="58" t="str">
        <f>IF(H1476="","",VLOOKUP(H1476,単重表!$C$6:'単重表'!$F$2502,4,FALSE))</f>
        <v/>
      </c>
      <c r="AK1476" s="141" t="e">
        <f t="shared" si="145"/>
        <v>#VALUE!</v>
      </c>
      <c r="AL1476" s="40">
        <v>2</v>
      </c>
      <c r="AM1476" s="190" t="e">
        <f t="shared" si="146"/>
        <v>#VALUE!</v>
      </c>
      <c r="AO1476" s="191">
        <f t="shared" si="147"/>
        <v>0</v>
      </c>
      <c r="AP1476" s="182"/>
      <c r="AQ1476" s="183" t="str">
        <f t="shared" si="148"/>
        <v/>
      </c>
      <c r="AR1476" s="182"/>
      <c r="AS1476" s="184" t="str">
        <f t="shared" si="149"/>
        <v/>
      </c>
      <c r="AT1476" s="182"/>
      <c r="AU1476" s="276"/>
      <c r="AV1476" s="185"/>
      <c r="AW1476" s="185"/>
      <c r="AX1476" s="185"/>
      <c r="AY1476" s="185"/>
      <c r="AZ1476" s="185"/>
      <c r="BA1476" s="186"/>
      <c r="BB1476" s="80"/>
      <c r="BC1476" s="185"/>
      <c r="BD1476" s="185"/>
      <c r="BE1476" s="185"/>
      <c r="BF1476" s="185"/>
      <c r="BG1476" s="187"/>
      <c r="BH1476" s="278"/>
      <c r="BI1476" s="188"/>
      <c r="BJ1476" s="276"/>
      <c r="BL1476" s="40"/>
      <c r="BM1476" s="40"/>
      <c r="BN1476" s="40"/>
      <c r="BO1476" s="40"/>
      <c r="BP1476" s="40"/>
      <c r="BQ1476" s="40"/>
      <c r="BR1476" s="40"/>
      <c r="BS1476" s="40"/>
      <c r="BT1476" s="40"/>
      <c r="BU1476" s="40"/>
      <c r="BV1476" s="40"/>
      <c r="BW1476" s="40"/>
      <c r="BX1476" s="40"/>
      <c r="BY1476" s="40"/>
      <c r="BZ1476" s="40"/>
      <c r="CA1476" s="40"/>
      <c r="CB1476" s="40"/>
      <c r="CC1476" s="40"/>
      <c r="CD1476" s="40"/>
      <c r="CE1476" s="40"/>
      <c r="CF1476" s="40"/>
      <c r="CG1476" s="40"/>
      <c r="CH1476" s="40"/>
      <c r="CI1476" s="40"/>
      <c r="CJ1476" s="40"/>
      <c r="CK1476" s="40"/>
      <c r="CL1476" s="40"/>
      <c r="CM1476" s="40"/>
      <c r="CN1476" s="40"/>
      <c r="CO1476" s="40">
        <f t="shared" si="150"/>
        <v>0</v>
      </c>
    </row>
    <row r="1477" spans="1:93" ht="22.5" hidden="1" customHeight="1">
      <c r="A1477" s="277"/>
      <c r="B1477" s="275"/>
      <c r="C1477" s="75"/>
      <c r="D1477" s="78"/>
      <c r="E1477" s="75"/>
      <c r="F1477" s="80"/>
      <c r="G1477" s="78"/>
      <c r="H1477" s="70"/>
      <c r="I1477" s="81"/>
      <c r="J1477" s="71" t="str">
        <f>IF(H1477="","",VLOOKUP(H1477,単重表!$C$6:'単重表'!$F$2502,2,FALSE))</f>
        <v/>
      </c>
      <c r="K1477" s="232"/>
      <c r="L1477" s="101">
        <f t="shared" si="151"/>
        <v>1</v>
      </c>
      <c r="M1477" s="46"/>
      <c r="N1477" s="101">
        <f t="shared" si="152"/>
        <v>1</v>
      </c>
      <c r="O1477" s="49"/>
      <c r="P1477" s="47" t="str">
        <f>IF(H1477="","",VLOOKUP(H1477,単重表!$C$6:'単重表'!$F$2502,3,FALSE))</f>
        <v/>
      </c>
      <c r="Q1477" s="47"/>
      <c r="R1477" s="56" t="e">
        <f t="shared" si="153"/>
        <v>#VALUE!</v>
      </c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275"/>
      <c r="AF1477" s="275"/>
      <c r="AG1477" s="40"/>
      <c r="AH1477" s="40"/>
      <c r="AI1477" s="40"/>
      <c r="AJ1477" s="58" t="str">
        <f>IF(H1477="","",VLOOKUP(H1477,単重表!$C$6:'単重表'!$F$2502,4,FALSE))</f>
        <v/>
      </c>
      <c r="AK1477" s="141" t="e">
        <f t="shared" si="145"/>
        <v>#VALUE!</v>
      </c>
      <c r="AL1477" s="40">
        <v>2</v>
      </c>
      <c r="AM1477" s="190" t="e">
        <f t="shared" si="146"/>
        <v>#VALUE!</v>
      </c>
      <c r="AO1477" s="191">
        <f t="shared" si="147"/>
        <v>0</v>
      </c>
      <c r="AP1477" s="182"/>
      <c r="AQ1477" s="183" t="str">
        <f t="shared" si="148"/>
        <v/>
      </c>
      <c r="AR1477" s="182"/>
      <c r="AS1477" s="184" t="str">
        <f t="shared" si="149"/>
        <v/>
      </c>
      <c r="AT1477" s="182"/>
      <c r="AU1477" s="276"/>
      <c r="AV1477" s="185"/>
      <c r="AW1477" s="185"/>
      <c r="AX1477" s="185"/>
      <c r="AY1477" s="185"/>
      <c r="AZ1477" s="185"/>
      <c r="BA1477" s="186"/>
      <c r="BB1477" s="80"/>
      <c r="BC1477" s="185"/>
      <c r="BD1477" s="185"/>
      <c r="BE1477" s="185"/>
      <c r="BF1477" s="185"/>
      <c r="BG1477" s="187"/>
      <c r="BH1477" s="278"/>
      <c r="BI1477" s="188"/>
      <c r="BJ1477" s="276"/>
      <c r="BL1477" s="40"/>
      <c r="BM1477" s="40"/>
      <c r="BN1477" s="40"/>
      <c r="BO1477" s="40"/>
      <c r="BP1477" s="40"/>
      <c r="BQ1477" s="40"/>
      <c r="BR1477" s="40"/>
      <c r="BS1477" s="40"/>
      <c r="BT1477" s="40"/>
      <c r="BU1477" s="40"/>
      <c r="BV1477" s="40"/>
      <c r="BW1477" s="40"/>
      <c r="BX1477" s="40"/>
      <c r="BY1477" s="40"/>
      <c r="BZ1477" s="40"/>
      <c r="CA1477" s="40"/>
      <c r="CB1477" s="40"/>
      <c r="CC1477" s="40"/>
      <c r="CD1477" s="40"/>
      <c r="CE1477" s="40"/>
      <c r="CF1477" s="40"/>
      <c r="CG1477" s="40"/>
      <c r="CH1477" s="40"/>
      <c r="CI1477" s="40"/>
      <c r="CJ1477" s="40"/>
      <c r="CK1477" s="40"/>
      <c r="CL1477" s="40"/>
      <c r="CM1477" s="40"/>
      <c r="CN1477" s="40"/>
      <c r="CO1477" s="40">
        <f t="shared" si="150"/>
        <v>0</v>
      </c>
    </row>
    <row r="1478" spans="1:93" ht="22.5" hidden="1" customHeight="1">
      <c r="A1478" s="277"/>
      <c r="B1478" s="275"/>
      <c r="C1478" s="75"/>
      <c r="D1478" s="78"/>
      <c r="E1478" s="75"/>
      <c r="F1478" s="80"/>
      <c r="G1478" s="78"/>
      <c r="H1478" s="70"/>
      <c r="I1478" s="81"/>
      <c r="J1478" s="71" t="str">
        <f>IF(H1478="","",VLOOKUP(H1478,単重表!$C$6:'単重表'!$F$2502,2,FALSE))</f>
        <v/>
      </c>
      <c r="K1478" s="232"/>
      <c r="L1478" s="101">
        <f t="shared" si="151"/>
        <v>1</v>
      </c>
      <c r="M1478" s="46"/>
      <c r="N1478" s="101">
        <f t="shared" si="152"/>
        <v>1</v>
      </c>
      <c r="O1478" s="49"/>
      <c r="P1478" s="47" t="str">
        <f>IF(H1478="","",VLOOKUP(H1478,単重表!$C$6:'単重表'!$F$2502,3,FALSE))</f>
        <v/>
      </c>
      <c r="Q1478" s="47"/>
      <c r="R1478" s="56" t="e">
        <f t="shared" si="153"/>
        <v>#VALUE!</v>
      </c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275"/>
      <c r="AF1478" s="275"/>
      <c r="AG1478" s="40"/>
      <c r="AH1478" s="40"/>
      <c r="AI1478" s="40"/>
      <c r="AJ1478" s="58" t="str">
        <f>IF(H1478="","",VLOOKUP(H1478,単重表!$C$6:'単重表'!$F$2502,4,FALSE))</f>
        <v/>
      </c>
      <c r="AK1478" s="141" t="e">
        <f t="shared" si="145"/>
        <v>#VALUE!</v>
      </c>
      <c r="AL1478" s="40">
        <v>2</v>
      </c>
      <c r="AM1478" s="190" t="e">
        <f t="shared" si="146"/>
        <v>#VALUE!</v>
      </c>
      <c r="AO1478" s="191">
        <f t="shared" si="147"/>
        <v>0</v>
      </c>
      <c r="AP1478" s="182"/>
      <c r="AQ1478" s="183" t="str">
        <f t="shared" si="148"/>
        <v/>
      </c>
      <c r="AR1478" s="182"/>
      <c r="AS1478" s="184" t="str">
        <f t="shared" si="149"/>
        <v/>
      </c>
      <c r="AT1478" s="182"/>
      <c r="AU1478" s="276"/>
      <c r="AV1478" s="185"/>
      <c r="AW1478" s="185"/>
      <c r="AX1478" s="185"/>
      <c r="AY1478" s="185"/>
      <c r="AZ1478" s="185"/>
      <c r="BA1478" s="186"/>
      <c r="BB1478" s="80"/>
      <c r="BC1478" s="185"/>
      <c r="BD1478" s="185"/>
      <c r="BE1478" s="185"/>
      <c r="BF1478" s="185"/>
      <c r="BG1478" s="187"/>
      <c r="BH1478" s="278"/>
      <c r="BI1478" s="188"/>
      <c r="BJ1478" s="276"/>
      <c r="BL1478" s="40"/>
      <c r="BM1478" s="40"/>
      <c r="BN1478" s="40"/>
      <c r="BO1478" s="40"/>
      <c r="BP1478" s="40"/>
      <c r="BQ1478" s="40"/>
      <c r="BR1478" s="40"/>
      <c r="BS1478" s="40"/>
      <c r="BT1478" s="40"/>
      <c r="BU1478" s="40"/>
      <c r="BV1478" s="40"/>
      <c r="BW1478" s="40"/>
      <c r="BX1478" s="40"/>
      <c r="BY1478" s="40"/>
      <c r="BZ1478" s="40"/>
      <c r="CA1478" s="40"/>
      <c r="CB1478" s="40"/>
      <c r="CC1478" s="40"/>
      <c r="CD1478" s="40"/>
      <c r="CE1478" s="40"/>
      <c r="CF1478" s="40"/>
      <c r="CG1478" s="40"/>
      <c r="CH1478" s="40"/>
      <c r="CI1478" s="40"/>
      <c r="CJ1478" s="40"/>
      <c r="CK1478" s="40"/>
      <c r="CL1478" s="40"/>
      <c r="CM1478" s="40"/>
      <c r="CN1478" s="40"/>
      <c r="CO1478" s="40">
        <f t="shared" si="150"/>
        <v>0</v>
      </c>
    </row>
    <row r="1479" spans="1:93" ht="22.5" hidden="1" customHeight="1">
      <c r="A1479" s="277"/>
      <c r="B1479" s="275"/>
      <c r="C1479" s="75"/>
      <c r="D1479" s="78"/>
      <c r="E1479" s="75"/>
      <c r="F1479" s="80"/>
      <c r="G1479" s="78"/>
      <c r="H1479" s="70"/>
      <c r="I1479" s="81"/>
      <c r="J1479" s="71" t="str">
        <f>IF(H1479="","",VLOOKUP(H1479,単重表!$C$6:'単重表'!$F$2502,2,FALSE))</f>
        <v/>
      </c>
      <c r="K1479" s="232"/>
      <c r="L1479" s="101">
        <f t="shared" si="151"/>
        <v>1</v>
      </c>
      <c r="M1479" s="46"/>
      <c r="N1479" s="101">
        <f t="shared" si="152"/>
        <v>1</v>
      </c>
      <c r="O1479" s="49"/>
      <c r="P1479" s="47" t="str">
        <f>IF(H1479="","",VLOOKUP(H1479,単重表!$C$6:'単重表'!$F$2502,3,FALSE))</f>
        <v/>
      </c>
      <c r="Q1479" s="47"/>
      <c r="R1479" s="56" t="e">
        <f t="shared" si="153"/>
        <v>#VALUE!</v>
      </c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275"/>
      <c r="AF1479" s="275"/>
      <c r="AG1479" s="40"/>
      <c r="AH1479" s="40"/>
      <c r="AI1479" s="40"/>
      <c r="AJ1479" s="58" t="str">
        <f>IF(H1479="","",VLOOKUP(H1479,単重表!$C$6:'単重表'!$F$2502,4,FALSE))</f>
        <v/>
      </c>
      <c r="AK1479" s="141" t="e">
        <f t="shared" si="145"/>
        <v>#VALUE!</v>
      </c>
      <c r="AL1479" s="40">
        <v>2</v>
      </c>
      <c r="AM1479" s="190" t="e">
        <f t="shared" si="146"/>
        <v>#VALUE!</v>
      </c>
      <c r="AO1479" s="191">
        <f t="shared" si="147"/>
        <v>0</v>
      </c>
      <c r="AP1479" s="182"/>
      <c r="AQ1479" s="183" t="str">
        <f t="shared" si="148"/>
        <v/>
      </c>
      <c r="AR1479" s="182"/>
      <c r="AS1479" s="184" t="str">
        <f t="shared" si="149"/>
        <v/>
      </c>
      <c r="AT1479" s="182"/>
      <c r="AU1479" s="276"/>
      <c r="AV1479" s="185"/>
      <c r="AW1479" s="185"/>
      <c r="AX1479" s="185"/>
      <c r="AY1479" s="185"/>
      <c r="AZ1479" s="185"/>
      <c r="BA1479" s="186"/>
      <c r="BB1479" s="80"/>
      <c r="BC1479" s="185"/>
      <c r="BD1479" s="185"/>
      <c r="BE1479" s="185"/>
      <c r="BF1479" s="185"/>
      <c r="BG1479" s="187"/>
      <c r="BH1479" s="278"/>
      <c r="BI1479" s="188"/>
      <c r="BJ1479" s="276"/>
      <c r="BL1479" s="40"/>
      <c r="BM1479" s="40"/>
      <c r="BN1479" s="40"/>
      <c r="BO1479" s="40"/>
      <c r="BP1479" s="40"/>
      <c r="BQ1479" s="40"/>
      <c r="BR1479" s="40"/>
      <c r="BS1479" s="40"/>
      <c r="BT1479" s="40"/>
      <c r="BU1479" s="40"/>
      <c r="BV1479" s="40"/>
      <c r="BW1479" s="40"/>
      <c r="BX1479" s="40"/>
      <c r="BY1479" s="40"/>
      <c r="BZ1479" s="40"/>
      <c r="CA1479" s="40"/>
      <c r="CB1479" s="40"/>
      <c r="CC1479" s="40"/>
      <c r="CD1479" s="40"/>
      <c r="CE1479" s="40"/>
      <c r="CF1479" s="40"/>
      <c r="CG1479" s="40"/>
      <c r="CH1479" s="40"/>
      <c r="CI1479" s="40"/>
      <c r="CJ1479" s="40"/>
      <c r="CK1479" s="40"/>
      <c r="CL1479" s="40"/>
      <c r="CM1479" s="40"/>
      <c r="CN1479" s="40"/>
      <c r="CO1479" s="40">
        <f t="shared" si="150"/>
        <v>0</v>
      </c>
    </row>
    <row r="1480" spans="1:93" ht="22.5" hidden="1" customHeight="1">
      <c r="A1480" s="277"/>
      <c r="B1480" s="275"/>
      <c r="C1480" s="75"/>
      <c r="D1480" s="78"/>
      <c r="E1480" s="75"/>
      <c r="F1480" s="80"/>
      <c r="G1480" s="78"/>
      <c r="H1480" s="70"/>
      <c r="I1480" s="81"/>
      <c r="J1480" s="71" t="str">
        <f>IF(H1480="","",VLOOKUP(H1480,単重表!$C$6:'単重表'!$F$2502,2,FALSE))</f>
        <v/>
      </c>
      <c r="K1480" s="232"/>
      <c r="L1480" s="101">
        <f t="shared" si="151"/>
        <v>1</v>
      </c>
      <c r="M1480" s="46"/>
      <c r="N1480" s="101">
        <f t="shared" si="152"/>
        <v>1</v>
      </c>
      <c r="O1480" s="49"/>
      <c r="P1480" s="47" t="str">
        <f>IF(H1480="","",VLOOKUP(H1480,単重表!$C$6:'単重表'!$F$2502,3,FALSE))</f>
        <v/>
      </c>
      <c r="Q1480" s="47"/>
      <c r="R1480" s="56" t="e">
        <f t="shared" si="153"/>
        <v>#VALUE!</v>
      </c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275"/>
      <c r="AF1480" s="275"/>
      <c r="AG1480" s="40"/>
      <c r="AH1480" s="40"/>
      <c r="AI1480" s="40"/>
      <c r="AJ1480" s="58" t="str">
        <f>IF(H1480="","",VLOOKUP(H1480,単重表!$C$6:'単重表'!$F$2502,4,FALSE))</f>
        <v/>
      </c>
      <c r="AK1480" s="141" t="e">
        <f t="shared" si="145"/>
        <v>#VALUE!</v>
      </c>
      <c r="AL1480" s="40">
        <v>2</v>
      </c>
      <c r="AM1480" s="190" t="e">
        <f t="shared" si="146"/>
        <v>#VALUE!</v>
      </c>
      <c r="AO1480" s="191">
        <f t="shared" si="147"/>
        <v>0</v>
      </c>
      <c r="AP1480" s="182"/>
      <c r="AQ1480" s="183" t="str">
        <f t="shared" si="148"/>
        <v/>
      </c>
      <c r="AR1480" s="182"/>
      <c r="AS1480" s="184" t="str">
        <f t="shared" si="149"/>
        <v/>
      </c>
      <c r="AT1480" s="182"/>
      <c r="AU1480" s="276"/>
      <c r="AV1480" s="185"/>
      <c r="AW1480" s="185"/>
      <c r="AX1480" s="185"/>
      <c r="AY1480" s="185"/>
      <c r="AZ1480" s="185"/>
      <c r="BA1480" s="186"/>
      <c r="BB1480" s="80"/>
      <c r="BC1480" s="185"/>
      <c r="BD1480" s="185"/>
      <c r="BE1480" s="185"/>
      <c r="BF1480" s="185"/>
      <c r="BG1480" s="187"/>
      <c r="BH1480" s="278"/>
      <c r="BI1480" s="188"/>
      <c r="BJ1480" s="276"/>
      <c r="BL1480" s="40"/>
      <c r="BM1480" s="40"/>
      <c r="BN1480" s="40"/>
      <c r="BO1480" s="40"/>
      <c r="BP1480" s="40"/>
      <c r="BQ1480" s="40"/>
      <c r="BR1480" s="40"/>
      <c r="BS1480" s="40"/>
      <c r="BT1480" s="40"/>
      <c r="BU1480" s="40"/>
      <c r="BV1480" s="40"/>
      <c r="BW1480" s="40"/>
      <c r="BX1480" s="40"/>
      <c r="BY1480" s="40"/>
      <c r="BZ1480" s="40"/>
      <c r="CA1480" s="40"/>
      <c r="CB1480" s="40"/>
      <c r="CC1480" s="40"/>
      <c r="CD1480" s="40"/>
      <c r="CE1480" s="40"/>
      <c r="CF1480" s="40"/>
      <c r="CG1480" s="40"/>
      <c r="CH1480" s="40"/>
      <c r="CI1480" s="40"/>
      <c r="CJ1480" s="40"/>
      <c r="CK1480" s="40"/>
      <c r="CL1480" s="40"/>
      <c r="CM1480" s="40"/>
      <c r="CN1480" s="40"/>
      <c r="CO1480" s="40">
        <f t="shared" si="150"/>
        <v>0</v>
      </c>
    </row>
    <row r="1481" spans="1:93" ht="22.5" hidden="1" customHeight="1">
      <c r="A1481" s="277"/>
      <c r="B1481" s="275"/>
      <c r="C1481" s="75"/>
      <c r="D1481" s="78"/>
      <c r="E1481" s="75"/>
      <c r="F1481" s="80"/>
      <c r="G1481" s="78"/>
      <c r="H1481" s="70"/>
      <c r="I1481" s="81"/>
      <c r="J1481" s="71" t="str">
        <f>IF(H1481="","",VLOOKUP(H1481,単重表!$C$6:'単重表'!$F$2502,2,FALSE))</f>
        <v/>
      </c>
      <c r="K1481" s="232"/>
      <c r="L1481" s="101">
        <f t="shared" si="151"/>
        <v>1</v>
      </c>
      <c r="M1481" s="46"/>
      <c r="N1481" s="101">
        <f t="shared" si="152"/>
        <v>1</v>
      </c>
      <c r="O1481" s="49"/>
      <c r="P1481" s="47" t="str">
        <f>IF(H1481="","",VLOOKUP(H1481,単重表!$C$6:'単重表'!$F$2502,3,FALSE))</f>
        <v/>
      </c>
      <c r="Q1481" s="47"/>
      <c r="R1481" s="56" t="e">
        <f t="shared" si="153"/>
        <v>#VALUE!</v>
      </c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275"/>
      <c r="AF1481" s="275"/>
      <c r="AG1481" s="40"/>
      <c r="AH1481" s="40"/>
      <c r="AI1481" s="40"/>
      <c r="AJ1481" s="58" t="str">
        <f>IF(H1481="","",VLOOKUP(H1481,単重表!$C$6:'単重表'!$F$2502,4,FALSE))</f>
        <v/>
      </c>
      <c r="AK1481" s="141" t="e">
        <f t="shared" si="145"/>
        <v>#VALUE!</v>
      </c>
      <c r="AL1481" s="40">
        <v>2</v>
      </c>
      <c r="AM1481" s="190" t="e">
        <f t="shared" si="146"/>
        <v>#VALUE!</v>
      </c>
      <c r="AO1481" s="191">
        <f t="shared" si="147"/>
        <v>0</v>
      </c>
      <c r="AP1481" s="182"/>
      <c r="AQ1481" s="183" t="str">
        <f t="shared" si="148"/>
        <v/>
      </c>
      <c r="AR1481" s="182"/>
      <c r="AS1481" s="184" t="str">
        <f t="shared" si="149"/>
        <v/>
      </c>
      <c r="AT1481" s="182"/>
      <c r="AU1481" s="276"/>
      <c r="AV1481" s="185"/>
      <c r="AW1481" s="185"/>
      <c r="AX1481" s="185"/>
      <c r="AY1481" s="185"/>
      <c r="AZ1481" s="185"/>
      <c r="BA1481" s="186"/>
      <c r="BB1481" s="80"/>
      <c r="BC1481" s="185"/>
      <c r="BD1481" s="185"/>
      <c r="BE1481" s="185"/>
      <c r="BF1481" s="185"/>
      <c r="BG1481" s="187"/>
      <c r="BH1481" s="278"/>
      <c r="BI1481" s="188"/>
      <c r="BJ1481" s="276"/>
      <c r="BL1481" s="40"/>
      <c r="BM1481" s="40"/>
      <c r="BN1481" s="40"/>
      <c r="BO1481" s="40"/>
      <c r="BP1481" s="40"/>
      <c r="BQ1481" s="40"/>
      <c r="BR1481" s="40"/>
      <c r="BS1481" s="40"/>
      <c r="BT1481" s="40"/>
      <c r="BU1481" s="40"/>
      <c r="BV1481" s="40"/>
      <c r="BW1481" s="40"/>
      <c r="BX1481" s="40"/>
      <c r="BY1481" s="40"/>
      <c r="BZ1481" s="40"/>
      <c r="CA1481" s="40"/>
      <c r="CB1481" s="40"/>
      <c r="CC1481" s="40"/>
      <c r="CD1481" s="40"/>
      <c r="CE1481" s="40"/>
      <c r="CF1481" s="40"/>
      <c r="CG1481" s="40"/>
      <c r="CH1481" s="40"/>
      <c r="CI1481" s="40"/>
      <c r="CJ1481" s="40"/>
      <c r="CK1481" s="40"/>
      <c r="CL1481" s="40"/>
      <c r="CM1481" s="40"/>
      <c r="CN1481" s="40"/>
      <c r="CO1481" s="40">
        <f t="shared" si="150"/>
        <v>0</v>
      </c>
    </row>
    <row r="1482" spans="1:93" ht="22.5" hidden="1" customHeight="1">
      <c r="A1482" s="277"/>
      <c r="B1482" s="275"/>
      <c r="C1482" s="75"/>
      <c r="D1482" s="78"/>
      <c r="E1482" s="75"/>
      <c r="F1482" s="80"/>
      <c r="G1482" s="78"/>
      <c r="H1482" s="70"/>
      <c r="I1482" s="81"/>
      <c r="J1482" s="71" t="str">
        <f>IF(H1482="","",VLOOKUP(H1482,単重表!$C$6:'単重表'!$F$2502,2,FALSE))</f>
        <v/>
      </c>
      <c r="K1482" s="232"/>
      <c r="L1482" s="101">
        <f t="shared" si="151"/>
        <v>1</v>
      </c>
      <c r="M1482" s="46"/>
      <c r="N1482" s="101">
        <f t="shared" si="152"/>
        <v>1</v>
      </c>
      <c r="O1482" s="49"/>
      <c r="P1482" s="47" t="str">
        <f>IF(H1482="","",VLOOKUP(H1482,単重表!$C$6:'単重表'!$F$2502,3,FALSE))</f>
        <v/>
      </c>
      <c r="Q1482" s="47"/>
      <c r="R1482" s="56" t="e">
        <f t="shared" si="153"/>
        <v>#VALUE!</v>
      </c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275"/>
      <c r="AF1482" s="275"/>
      <c r="AG1482" s="40"/>
      <c r="AH1482" s="40"/>
      <c r="AI1482" s="40"/>
      <c r="AJ1482" s="58" t="str">
        <f>IF(H1482="","",VLOOKUP(H1482,単重表!$C$6:'単重表'!$F$2502,4,FALSE))</f>
        <v/>
      </c>
      <c r="AK1482" s="141" t="e">
        <f t="shared" si="145"/>
        <v>#VALUE!</v>
      </c>
      <c r="AL1482" s="40">
        <v>2</v>
      </c>
      <c r="AM1482" s="190" t="e">
        <f t="shared" si="146"/>
        <v>#VALUE!</v>
      </c>
      <c r="AO1482" s="191">
        <f t="shared" si="147"/>
        <v>0</v>
      </c>
      <c r="AP1482" s="182"/>
      <c r="AQ1482" s="183" t="str">
        <f t="shared" si="148"/>
        <v/>
      </c>
      <c r="AR1482" s="182"/>
      <c r="AS1482" s="184" t="str">
        <f t="shared" si="149"/>
        <v/>
      </c>
      <c r="AT1482" s="182"/>
      <c r="AU1482" s="276"/>
      <c r="AV1482" s="185"/>
      <c r="AW1482" s="185"/>
      <c r="AX1482" s="185"/>
      <c r="AY1482" s="185"/>
      <c r="AZ1482" s="185"/>
      <c r="BA1482" s="186"/>
      <c r="BB1482" s="80"/>
      <c r="BC1482" s="185"/>
      <c r="BD1482" s="185"/>
      <c r="BE1482" s="185"/>
      <c r="BF1482" s="185"/>
      <c r="BG1482" s="187"/>
      <c r="BH1482" s="278"/>
      <c r="BI1482" s="188"/>
      <c r="BJ1482" s="276"/>
      <c r="BL1482" s="40"/>
      <c r="BM1482" s="40"/>
      <c r="BN1482" s="40"/>
      <c r="BO1482" s="40"/>
      <c r="BP1482" s="40"/>
      <c r="BQ1482" s="40"/>
      <c r="BR1482" s="40"/>
      <c r="BS1482" s="40"/>
      <c r="BT1482" s="40"/>
      <c r="BU1482" s="40"/>
      <c r="BV1482" s="40"/>
      <c r="BW1482" s="40"/>
      <c r="BX1482" s="40"/>
      <c r="BY1482" s="40"/>
      <c r="BZ1482" s="40"/>
      <c r="CA1482" s="40"/>
      <c r="CB1482" s="40"/>
      <c r="CC1482" s="40"/>
      <c r="CD1482" s="40"/>
      <c r="CE1482" s="40"/>
      <c r="CF1482" s="40"/>
      <c r="CG1482" s="40"/>
      <c r="CH1482" s="40"/>
      <c r="CI1482" s="40"/>
      <c r="CJ1482" s="40"/>
      <c r="CK1482" s="40"/>
      <c r="CL1482" s="40"/>
      <c r="CM1482" s="40"/>
      <c r="CN1482" s="40"/>
      <c r="CO1482" s="40">
        <f t="shared" si="150"/>
        <v>0</v>
      </c>
    </row>
    <row r="1483" spans="1:93" ht="22.5" hidden="1" customHeight="1">
      <c r="A1483" s="277"/>
      <c r="B1483" s="275"/>
      <c r="C1483" s="75"/>
      <c r="D1483" s="78"/>
      <c r="E1483" s="75"/>
      <c r="F1483" s="80"/>
      <c r="G1483" s="78"/>
      <c r="H1483" s="70"/>
      <c r="I1483" s="81"/>
      <c r="J1483" s="71" t="str">
        <f>IF(H1483="","",VLOOKUP(H1483,単重表!$C$6:'単重表'!$F$2502,2,FALSE))</f>
        <v/>
      </c>
      <c r="K1483" s="232"/>
      <c r="L1483" s="101">
        <f t="shared" si="151"/>
        <v>1</v>
      </c>
      <c r="M1483" s="46"/>
      <c r="N1483" s="101">
        <f t="shared" si="152"/>
        <v>1</v>
      </c>
      <c r="O1483" s="49"/>
      <c r="P1483" s="47" t="str">
        <f>IF(H1483="","",VLOOKUP(H1483,単重表!$C$6:'単重表'!$F$2502,3,FALSE))</f>
        <v/>
      </c>
      <c r="Q1483" s="47"/>
      <c r="R1483" s="56" t="e">
        <f t="shared" si="153"/>
        <v>#VALUE!</v>
      </c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275"/>
      <c r="AF1483" s="275"/>
      <c r="AG1483" s="40"/>
      <c r="AH1483" s="40"/>
      <c r="AI1483" s="40"/>
      <c r="AJ1483" s="58" t="str">
        <f>IF(H1483="","",VLOOKUP(H1483,単重表!$C$6:'単重表'!$F$2502,4,FALSE))</f>
        <v/>
      </c>
      <c r="AK1483" s="141" t="e">
        <f t="shared" si="145"/>
        <v>#VALUE!</v>
      </c>
      <c r="AL1483" s="40">
        <v>2</v>
      </c>
      <c r="AM1483" s="190" t="e">
        <f t="shared" si="146"/>
        <v>#VALUE!</v>
      </c>
      <c r="AO1483" s="191">
        <f t="shared" si="147"/>
        <v>0</v>
      </c>
      <c r="AP1483" s="182"/>
      <c r="AQ1483" s="183" t="str">
        <f t="shared" si="148"/>
        <v/>
      </c>
      <c r="AR1483" s="182"/>
      <c r="AS1483" s="184" t="str">
        <f t="shared" si="149"/>
        <v/>
      </c>
      <c r="AT1483" s="182"/>
      <c r="AU1483" s="276"/>
      <c r="AV1483" s="185"/>
      <c r="AW1483" s="185"/>
      <c r="AX1483" s="185"/>
      <c r="AY1483" s="185"/>
      <c r="AZ1483" s="185"/>
      <c r="BA1483" s="186"/>
      <c r="BB1483" s="80"/>
      <c r="BC1483" s="185"/>
      <c r="BD1483" s="185"/>
      <c r="BE1483" s="185"/>
      <c r="BF1483" s="185"/>
      <c r="BG1483" s="187"/>
      <c r="BH1483" s="278"/>
      <c r="BI1483" s="188"/>
      <c r="BJ1483" s="276"/>
      <c r="BL1483" s="40"/>
      <c r="BM1483" s="40"/>
      <c r="BN1483" s="40"/>
      <c r="BO1483" s="40"/>
      <c r="BP1483" s="40"/>
      <c r="BQ1483" s="40"/>
      <c r="BR1483" s="40"/>
      <c r="BS1483" s="40"/>
      <c r="BT1483" s="40"/>
      <c r="BU1483" s="40"/>
      <c r="BV1483" s="40"/>
      <c r="BW1483" s="40"/>
      <c r="BX1483" s="40"/>
      <c r="BY1483" s="40"/>
      <c r="BZ1483" s="40"/>
      <c r="CA1483" s="40"/>
      <c r="CB1483" s="40"/>
      <c r="CC1483" s="40"/>
      <c r="CD1483" s="40"/>
      <c r="CE1483" s="40"/>
      <c r="CF1483" s="40"/>
      <c r="CG1483" s="40"/>
      <c r="CH1483" s="40"/>
      <c r="CI1483" s="40"/>
      <c r="CJ1483" s="40"/>
      <c r="CK1483" s="40"/>
      <c r="CL1483" s="40"/>
      <c r="CM1483" s="40"/>
      <c r="CN1483" s="40"/>
      <c r="CO1483" s="40">
        <f t="shared" si="150"/>
        <v>0</v>
      </c>
    </row>
    <row r="1484" spans="1:93" ht="22.5" hidden="1" customHeight="1">
      <c r="A1484" s="277"/>
      <c r="B1484" s="275"/>
      <c r="C1484" s="75"/>
      <c r="D1484" s="78"/>
      <c r="E1484" s="75"/>
      <c r="F1484" s="80"/>
      <c r="G1484" s="78"/>
      <c r="H1484" s="70"/>
      <c r="I1484" s="81"/>
      <c r="J1484" s="71" t="str">
        <f>IF(H1484="","",VLOOKUP(H1484,単重表!$C$6:'単重表'!$F$2502,2,FALSE))</f>
        <v/>
      </c>
      <c r="K1484" s="232"/>
      <c r="L1484" s="101">
        <f t="shared" si="151"/>
        <v>1</v>
      </c>
      <c r="M1484" s="46"/>
      <c r="N1484" s="101">
        <f t="shared" si="152"/>
        <v>1</v>
      </c>
      <c r="O1484" s="49"/>
      <c r="P1484" s="47" t="str">
        <f>IF(H1484="","",VLOOKUP(H1484,単重表!$C$6:'単重表'!$F$2502,3,FALSE))</f>
        <v/>
      </c>
      <c r="Q1484" s="47"/>
      <c r="R1484" s="56" t="e">
        <f t="shared" si="153"/>
        <v>#VALUE!</v>
      </c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275"/>
      <c r="AF1484" s="275"/>
      <c r="AG1484" s="40"/>
      <c r="AH1484" s="40"/>
      <c r="AI1484" s="40"/>
      <c r="AJ1484" s="58" t="str">
        <f>IF(H1484="","",VLOOKUP(H1484,単重表!$C$6:'単重表'!$F$2502,4,FALSE))</f>
        <v/>
      </c>
      <c r="AK1484" s="141" t="e">
        <f t="shared" si="145"/>
        <v>#VALUE!</v>
      </c>
      <c r="AL1484" s="40">
        <v>2</v>
      </c>
      <c r="AM1484" s="190" t="e">
        <f t="shared" si="146"/>
        <v>#VALUE!</v>
      </c>
      <c r="AO1484" s="191">
        <f t="shared" si="147"/>
        <v>0</v>
      </c>
      <c r="AP1484" s="182"/>
      <c r="AQ1484" s="183" t="str">
        <f t="shared" si="148"/>
        <v/>
      </c>
      <c r="AR1484" s="182"/>
      <c r="AS1484" s="184" t="str">
        <f t="shared" si="149"/>
        <v/>
      </c>
      <c r="AT1484" s="182"/>
      <c r="AU1484" s="276"/>
      <c r="AV1484" s="185"/>
      <c r="AW1484" s="185"/>
      <c r="AX1484" s="185"/>
      <c r="AY1484" s="185"/>
      <c r="AZ1484" s="185"/>
      <c r="BA1484" s="186"/>
      <c r="BB1484" s="80"/>
      <c r="BC1484" s="185"/>
      <c r="BD1484" s="185"/>
      <c r="BE1484" s="185"/>
      <c r="BF1484" s="185"/>
      <c r="BG1484" s="187"/>
      <c r="BH1484" s="278"/>
      <c r="BI1484" s="188"/>
      <c r="BJ1484" s="276"/>
      <c r="BL1484" s="40"/>
      <c r="BM1484" s="40"/>
      <c r="BN1484" s="40"/>
      <c r="BO1484" s="40"/>
      <c r="BP1484" s="40"/>
      <c r="BQ1484" s="40"/>
      <c r="BR1484" s="40"/>
      <c r="BS1484" s="40"/>
      <c r="BT1484" s="40"/>
      <c r="BU1484" s="40"/>
      <c r="BV1484" s="40"/>
      <c r="BW1484" s="40"/>
      <c r="BX1484" s="40"/>
      <c r="BY1484" s="40"/>
      <c r="BZ1484" s="40"/>
      <c r="CA1484" s="40"/>
      <c r="CB1484" s="40"/>
      <c r="CC1484" s="40"/>
      <c r="CD1484" s="40"/>
      <c r="CE1484" s="40"/>
      <c r="CF1484" s="40"/>
      <c r="CG1484" s="40"/>
      <c r="CH1484" s="40"/>
      <c r="CI1484" s="40"/>
      <c r="CJ1484" s="40"/>
      <c r="CK1484" s="40"/>
      <c r="CL1484" s="40"/>
      <c r="CM1484" s="40"/>
      <c r="CN1484" s="40"/>
      <c r="CO1484" s="40">
        <f t="shared" si="150"/>
        <v>0</v>
      </c>
    </row>
    <row r="1485" spans="1:93" ht="22.5" hidden="1" customHeight="1">
      <c r="A1485" s="277"/>
      <c r="B1485" s="275"/>
      <c r="C1485" s="75"/>
      <c r="D1485" s="78"/>
      <c r="E1485" s="75"/>
      <c r="F1485" s="80"/>
      <c r="G1485" s="78"/>
      <c r="H1485" s="70"/>
      <c r="I1485" s="81"/>
      <c r="J1485" s="71" t="str">
        <f>IF(H1485="","",VLOOKUP(H1485,単重表!$C$6:'単重表'!$F$2502,2,FALSE))</f>
        <v/>
      </c>
      <c r="K1485" s="232"/>
      <c r="L1485" s="101">
        <f t="shared" si="151"/>
        <v>1</v>
      </c>
      <c r="M1485" s="46"/>
      <c r="N1485" s="101">
        <f t="shared" si="152"/>
        <v>1</v>
      </c>
      <c r="O1485" s="49"/>
      <c r="P1485" s="47" t="str">
        <f>IF(H1485="","",VLOOKUP(H1485,単重表!$C$6:'単重表'!$F$2502,3,FALSE))</f>
        <v/>
      </c>
      <c r="Q1485" s="47"/>
      <c r="R1485" s="56" t="e">
        <f t="shared" si="153"/>
        <v>#VALUE!</v>
      </c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275"/>
      <c r="AF1485" s="275"/>
      <c r="AG1485" s="40"/>
      <c r="AH1485" s="40"/>
      <c r="AI1485" s="40"/>
      <c r="AJ1485" s="58" t="str">
        <f>IF(H1485="","",VLOOKUP(H1485,単重表!$C$6:'単重表'!$F$2502,4,FALSE))</f>
        <v/>
      </c>
      <c r="AK1485" s="141" t="e">
        <f t="shared" si="145"/>
        <v>#VALUE!</v>
      </c>
      <c r="AL1485" s="40">
        <v>2</v>
      </c>
      <c r="AM1485" s="190" t="e">
        <f t="shared" si="146"/>
        <v>#VALUE!</v>
      </c>
      <c r="AO1485" s="191">
        <f t="shared" si="147"/>
        <v>0</v>
      </c>
      <c r="AP1485" s="182"/>
      <c r="AQ1485" s="183" t="str">
        <f t="shared" si="148"/>
        <v/>
      </c>
      <c r="AR1485" s="182"/>
      <c r="AS1485" s="184" t="str">
        <f t="shared" si="149"/>
        <v/>
      </c>
      <c r="AT1485" s="182"/>
      <c r="AU1485" s="276"/>
      <c r="AV1485" s="185"/>
      <c r="AW1485" s="185"/>
      <c r="AX1485" s="185"/>
      <c r="AY1485" s="185"/>
      <c r="AZ1485" s="185"/>
      <c r="BA1485" s="186"/>
      <c r="BB1485" s="80"/>
      <c r="BC1485" s="185"/>
      <c r="BD1485" s="185"/>
      <c r="BE1485" s="185"/>
      <c r="BF1485" s="185"/>
      <c r="BG1485" s="187"/>
      <c r="BH1485" s="278"/>
      <c r="BI1485" s="188"/>
      <c r="BJ1485" s="276"/>
      <c r="BL1485" s="40"/>
      <c r="BM1485" s="40"/>
      <c r="BN1485" s="40"/>
      <c r="BO1485" s="40"/>
      <c r="BP1485" s="40"/>
      <c r="BQ1485" s="40"/>
      <c r="BR1485" s="40"/>
      <c r="BS1485" s="40"/>
      <c r="BT1485" s="40"/>
      <c r="BU1485" s="40"/>
      <c r="BV1485" s="40"/>
      <c r="BW1485" s="40"/>
      <c r="BX1485" s="40"/>
      <c r="BY1485" s="40"/>
      <c r="BZ1485" s="40"/>
      <c r="CA1485" s="40"/>
      <c r="CB1485" s="40"/>
      <c r="CC1485" s="40"/>
      <c r="CD1485" s="40"/>
      <c r="CE1485" s="40"/>
      <c r="CF1485" s="40"/>
      <c r="CG1485" s="40"/>
      <c r="CH1485" s="40"/>
      <c r="CI1485" s="40"/>
      <c r="CJ1485" s="40"/>
      <c r="CK1485" s="40"/>
      <c r="CL1485" s="40"/>
      <c r="CM1485" s="40"/>
      <c r="CN1485" s="40"/>
      <c r="CO1485" s="40">
        <f t="shared" si="150"/>
        <v>0</v>
      </c>
    </row>
    <row r="1486" spans="1:93" ht="22.5" hidden="1" customHeight="1">
      <c r="A1486" s="277"/>
      <c r="B1486" s="275"/>
      <c r="C1486" s="75"/>
      <c r="D1486" s="78"/>
      <c r="E1486" s="75"/>
      <c r="F1486" s="80"/>
      <c r="G1486" s="78"/>
      <c r="H1486" s="70"/>
      <c r="I1486" s="81"/>
      <c r="J1486" s="71" t="str">
        <f>IF(H1486="","",VLOOKUP(H1486,単重表!$C$6:'単重表'!$F$2502,2,FALSE))</f>
        <v/>
      </c>
      <c r="K1486" s="232"/>
      <c r="L1486" s="101">
        <f t="shared" si="151"/>
        <v>1</v>
      </c>
      <c r="M1486" s="46"/>
      <c r="N1486" s="101">
        <f t="shared" si="152"/>
        <v>1</v>
      </c>
      <c r="O1486" s="49"/>
      <c r="P1486" s="47" t="str">
        <f>IF(H1486="","",VLOOKUP(H1486,単重表!$C$6:'単重表'!$F$2502,3,FALSE))</f>
        <v/>
      </c>
      <c r="Q1486" s="47"/>
      <c r="R1486" s="56" t="e">
        <f t="shared" si="153"/>
        <v>#VALUE!</v>
      </c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275"/>
      <c r="AF1486" s="275"/>
      <c r="AG1486" s="40"/>
      <c r="AH1486" s="40"/>
      <c r="AI1486" s="40"/>
      <c r="AJ1486" s="58" t="str">
        <f>IF(H1486="","",VLOOKUP(H1486,単重表!$C$6:'単重表'!$F$2502,4,FALSE))</f>
        <v/>
      </c>
      <c r="AK1486" s="141" t="e">
        <f t="shared" si="145"/>
        <v>#VALUE!</v>
      </c>
      <c r="AL1486" s="40">
        <v>2</v>
      </c>
      <c r="AM1486" s="190" t="e">
        <f t="shared" si="146"/>
        <v>#VALUE!</v>
      </c>
      <c r="AO1486" s="191">
        <f t="shared" si="147"/>
        <v>0</v>
      </c>
      <c r="AP1486" s="182"/>
      <c r="AQ1486" s="183" t="str">
        <f t="shared" si="148"/>
        <v/>
      </c>
      <c r="AR1486" s="182"/>
      <c r="AS1486" s="184" t="str">
        <f t="shared" si="149"/>
        <v/>
      </c>
      <c r="AT1486" s="182"/>
      <c r="AU1486" s="276"/>
      <c r="AV1486" s="185"/>
      <c r="AW1486" s="185"/>
      <c r="AX1486" s="185"/>
      <c r="AY1486" s="185"/>
      <c r="AZ1486" s="185"/>
      <c r="BA1486" s="186"/>
      <c r="BB1486" s="80"/>
      <c r="BC1486" s="185"/>
      <c r="BD1486" s="185"/>
      <c r="BE1486" s="185"/>
      <c r="BF1486" s="185"/>
      <c r="BG1486" s="187"/>
      <c r="BH1486" s="278"/>
      <c r="BI1486" s="188"/>
      <c r="BJ1486" s="276"/>
      <c r="BL1486" s="40"/>
      <c r="BM1486" s="40"/>
      <c r="BN1486" s="40"/>
      <c r="BO1486" s="40"/>
      <c r="BP1486" s="40"/>
      <c r="BQ1486" s="40"/>
      <c r="BR1486" s="40"/>
      <c r="BS1486" s="40"/>
      <c r="BT1486" s="40"/>
      <c r="BU1486" s="40"/>
      <c r="BV1486" s="40"/>
      <c r="BW1486" s="40"/>
      <c r="BX1486" s="40"/>
      <c r="BY1486" s="40"/>
      <c r="BZ1486" s="40"/>
      <c r="CA1486" s="40"/>
      <c r="CB1486" s="40"/>
      <c r="CC1486" s="40"/>
      <c r="CD1486" s="40"/>
      <c r="CE1486" s="40"/>
      <c r="CF1486" s="40"/>
      <c r="CG1486" s="40"/>
      <c r="CH1486" s="40"/>
      <c r="CI1486" s="40"/>
      <c r="CJ1486" s="40"/>
      <c r="CK1486" s="40"/>
      <c r="CL1486" s="40"/>
      <c r="CM1486" s="40"/>
      <c r="CN1486" s="40"/>
      <c r="CO1486" s="40">
        <f t="shared" si="150"/>
        <v>0</v>
      </c>
    </row>
    <row r="1487" spans="1:93" ht="22.5" hidden="1" customHeight="1">
      <c r="A1487" s="277"/>
      <c r="B1487" s="275"/>
      <c r="C1487" s="75"/>
      <c r="D1487" s="78"/>
      <c r="E1487" s="75"/>
      <c r="F1487" s="80"/>
      <c r="G1487" s="78"/>
      <c r="H1487" s="70"/>
      <c r="I1487" s="81"/>
      <c r="J1487" s="71" t="str">
        <f>IF(H1487="","",VLOOKUP(H1487,単重表!$C$6:'単重表'!$F$2502,2,FALSE))</f>
        <v/>
      </c>
      <c r="K1487" s="232"/>
      <c r="L1487" s="101">
        <f t="shared" si="151"/>
        <v>1</v>
      </c>
      <c r="M1487" s="46"/>
      <c r="N1487" s="101">
        <f t="shared" si="152"/>
        <v>1</v>
      </c>
      <c r="O1487" s="49"/>
      <c r="P1487" s="47" t="str">
        <f>IF(H1487="","",VLOOKUP(H1487,単重表!$C$6:'単重表'!$F$2502,3,FALSE))</f>
        <v/>
      </c>
      <c r="Q1487" s="47"/>
      <c r="R1487" s="56" t="e">
        <f t="shared" si="153"/>
        <v>#VALUE!</v>
      </c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275"/>
      <c r="AF1487" s="275"/>
      <c r="AG1487" s="40"/>
      <c r="AH1487" s="40"/>
      <c r="AI1487" s="40"/>
      <c r="AJ1487" s="58" t="str">
        <f>IF(H1487="","",VLOOKUP(H1487,単重表!$C$6:'単重表'!$F$2502,4,FALSE))</f>
        <v/>
      </c>
      <c r="AK1487" s="141" t="e">
        <f t="shared" si="145"/>
        <v>#VALUE!</v>
      </c>
      <c r="AL1487" s="40">
        <v>2</v>
      </c>
      <c r="AM1487" s="190" t="e">
        <f t="shared" si="146"/>
        <v>#VALUE!</v>
      </c>
      <c r="AO1487" s="191">
        <f t="shared" si="147"/>
        <v>0</v>
      </c>
      <c r="AP1487" s="182"/>
      <c r="AQ1487" s="183" t="str">
        <f t="shared" si="148"/>
        <v/>
      </c>
      <c r="AR1487" s="182"/>
      <c r="AS1487" s="184" t="str">
        <f t="shared" si="149"/>
        <v/>
      </c>
      <c r="AT1487" s="182"/>
      <c r="AU1487" s="276"/>
      <c r="AV1487" s="185"/>
      <c r="AW1487" s="185"/>
      <c r="AX1487" s="185"/>
      <c r="AY1487" s="185"/>
      <c r="AZ1487" s="185"/>
      <c r="BA1487" s="186"/>
      <c r="BB1487" s="80"/>
      <c r="BC1487" s="185"/>
      <c r="BD1487" s="185"/>
      <c r="BE1487" s="185"/>
      <c r="BF1487" s="185"/>
      <c r="BG1487" s="187"/>
      <c r="BH1487" s="278"/>
      <c r="BI1487" s="188"/>
      <c r="BJ1487" s="276"/>
      <c r="BL1487" s="40"/>
      <c r="BM1487" s="40"/>
      <c r="BN1487" s="40"/>
      <c r="BO1487" s="40"/>
      <c r="BP1487" s="40"/>
      <c r="BQ1487" s="40"/>
      <c r="BR1487" s="40"/>
      <c r="BS1487" s="40"/>
      <c r="BT1487" s="40"/>
      <c r="BU1487" s="40"/>
      <c r="BV1487" s="40"/>
      <c r="BW1487" s="40"/>
      <c r="BX1487" s="40"/>
      <c r="BY1487" s="40"/>
      <c r="BZ1487" s="40"/>
      <c r="CA1487" s="40"/>
      <c r="CB1487" s="40"/>
      <c r="CC1487" s="40"/>
      <c r="CD1487" s="40"/>
      <c r="CE1487" s="40"/>
      <c r="CF1487" s="40"/>
      <c r="CG1487" s="40"/>
      <c r="CH1487" s="40"/>
      <c r="CI1487" s="40"/>
      <c r="CJ1487" s="40"/>
      <c r="CK1487" s="40"/>
      <c r="CL1487" s="40"/>
      <c r="CM1487" s="40"/>
      <c r="CN1487" s="40"/>
      <c r="CO1487" s="40">
        <f t="shared" si="150"/>
        <v>0</v>
      </c>
    </row>
    <row r="1488" spans="1:93" ht="22.5" hidden="1" customHeight="1">
      <c r="A1488" s="277"/>
      <c r="B1488" s="275"/>
      <c r="C1488" s="75"/>
      <c r="D1488" s="78"/>
      <c r="E1488" s="75"/>
      <c r="F1488" s="80"/>
      <c r="G1488" s="78"/>
      <c r="H1488" s="70"/>
      <c r="I1488" s="81"/>
      <c r="J1488" s="71" t="str">
        <f>IF(H1488="","",VLOOKUP(H1488,単重表!$C$6:'単重表'!$F$2502,2,FALSE))</f>
        <v/>
      </c>
      <c r="K1488" s="232"/>
      <c r="L1488" s="101">
        <f t="shared" si="151"/>
        <v>1</v>
      </c>
      <c r="M1488" s="46"/>
      <c r="N1488" s="101">
        <f t="shared" si="152"/>
        <v>1</v>
      </c>
      <c r="O1488" s="49"/>
      <c r="P1488" s="47" t="str">
        <f>IF(H1488="","",VLOOKUP(H1488,単重表!$C$6:'単重表'!$F$2502,3,FALSE))</f>
        <v/>
      </c>
      <c r="Q1488" s="47"/>
      <c r="R1488" s="56" t="e">
        <f t="shared" si="153"/>
        <v>#VALUE!</v>
      </c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275"/>
      <c r="AF1488" s="275"/>
      <c r="AG1488" s="40"/>
      <c r="AH1488" s="40"/>
      <c r="AI1488" s="40"/>
      <c r="AJ1488" s="58" t="str">
        <f>IF(H1488="","",VLOOKUP(H1488,単重表!$C$6:'単重表'!$F$2502,4,FALSE))</f>
        <v/>
      </c>
      <c r="AK1488" s="141" t="e">
        <f t="shared" si="145"/>
        <v>#VALUE!</v>
      </c>
      <c r="AL1488" s="40">
        <v>2</v>
      </c>
      <c r="AM1488" s="190" t="e">
        <f t="shared" si="146"/>
        <v>#VALUE!</v>
      </c>
      <c r="AO1488" s="191">
        <f t="shared" si="147"/>
        <v>0</v>
      </c>
      <c r="AP1488" s="182"/>
      <c r="AQ1488" s="183" t="str">
        <f t="shared" si="148"/>
        <v/>
      </c>
      <c r="AR1488" s="182"/>
      <c r="AS1488" s="184" t="str">
        <f t="shared" si="149"/>
        <v/>
      </c>
      <c r="AT1488" s="182"/>
      <c r="AU1488" s="276"/>
      <c r="AV1488" s="185"/>
      <c r="AW1488" s="185"/>
      <c r="AX1488" s="185"/>
      <c r="AY1488" s="185"/>
      <c r="AZ1488" s="185"/>
      <c r="BA1488" s="186"/>
      <c r="BB1488" s="80"/>
      <c r="BC1488" s="185"/>
      <c r="BD1488" s="185"/>
      <c r="BE1488" s="185"/>
      <c r="BF1488" s="185"/>
      <c r="BG1488" s="187"/>
      <c r="BH1488" s="278"/>
      <c r="BI1488" s="188"/>
      <c r="BJ1488" s="276"/>
      <c r="BL1488" s="40"/>
      <c r="BM1488" s="40"/>
      <c r="BN1488" s="40"/>
      <c r="BO1488" s="40"/>
      <c r="BP1488" s="40"/>
      <c r="BQ1488" s="40"/>
      <c r="BR1488" s="40"/>
      <c r="BS1488" s="40"/>
      <c r="BT1488" s="40"/>
      <c r="BU1488" s="40"/>
      <c r="BV1488" s="40"/>
      <c r="BW1488" s="40"/>
      <c r="BX1488" s="40"/>
      <c r="BY1488" s="40"/>
      <c r="BZ1488" s="40"/>
      <c r="CA1488" s="40"/>
      <c r="CB1488" s="40"/>
      <c r="CC1488" s="40"/>
      <c r="CD1488" s="40"/>
      <c r="CE1488" s="40"/>
      <c r="CF1488" s="40"/>
      <c r="CG1488" s="40"/>
      <c r="CH1488" s="40"/>
      <c r="CI1488" s="40"/>
      <c r="CJ1488" s="40"/>
      <c r="CK1488" s="40"/>
      <c r="CL1488" s="40"/>
      <c r="CM1488" s="40"/>
      <c r="CN1488" s="40"/>
      <c r="CO1488" s="40">
        <f t="shared" si="150"/>
        <v>0</v>
      </c>
    </row>
    <row r="1489" spans="1:93" ht="22.5" hidden="1" customHeight="1">
      <c r="A1489" s="277"/>
      <c r="B1489" s="275"/>
      <c r="C1489" s="75"/>
      <c r="D1489" s="78"/>
      <c r="E1489" s="75"/>
      <c r="F1489" s="80"/>
      <c r="G1489" s="78"/>
      <c r="H1489" s="70"/>
      <c r="I1489" s="81"/>
      <c r="J1489" s="71" t="str">
        <f>IF(H1489="","",VLOOKUP(H1489,単重表!$C$6:'単重表'!$F$2502,2,FALSE))</f>
        <v/>
      </c>
      <c r="K1489" s="232"/>
      <c r="L1489" s="101">
        <f t="shared" si="151"/>
        <v>1</v>
      </c>
      <c r="M1489" s="46"/>
      <c r="N1489" s="101">
        <f t="shared" si="152"/>
        <v>1</v>
      </c>
      <c r="O1489" s="49"/>
      <c r="P1489" s="47" t="str">
        <f>IF(H1489="","",VLOOKUP(H1489,単重表!$C$6:'単重表'!$F$2502,3,FALSE))</f>
        <v/>
      </c>
      <c r="Q1489" s="47"/>
      <c r="R1489" s="56" t="e">
        <f t="shared" si="153"/>
        <v>#VALUE!</v>
      </c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275"/>
      <c r="AF1489" s="275"/>
      <c r="AG1489" s="40"/>
      <c r="AH1489" s="40"/>
      <c r="AI1489" s="40"/>
      <c r="AJ1489" s="58" t="str">
        <f>IF(H1489="","",VLOOKUP(H1489,単重表!$C$6:'単重表'!$F$2502,4,FALSE))</f>
        <v/>
      </c>
      <c r="AK1489" s="141" t="e">
        <f t="shared" si="145"/>
        <v>#VALUE!</v>
      </c>
      <c r="AL1489" s="40">
        <v>2</v>
      </c>
      <c r="AM1489" s="190" t="e">
        <f t="shared" si="146"/>
        <v>#VALUE!</v>
      </c>
      <c r="AO1489" s="191">
        <f t="shared" si="147"/>
        <v>0</v>
      </c>
      <c r="AP1489" s="182"/>
      <c r="AQ1489" s="183" t="str">
        <f t="shared" si="148"/>
        <v/>
      </c>
      <c r="AR1489" s="182"/>
      <c r="AS1489" s="184" t="str">
        <f t="shared" si="149"/>
        <v/>
      </c>
      <c r="AT1489" s="182"/>
      <c r="AU1489" s="276"/>
      <c r="AV1489" s="185"/>
      <c r="AW1489" s="185"/>
      <c r="AX1489" s="185"/>
      <c r="AY1489" s="185"/>
      <c r="AZ1489" s="185"/>
      <c r="BA1489" s="186"/>
      <c r="BB1489" s="80"/>
      <c r="BC1489" s="185"/>
      <c r="BD1489" s="185"/>
      <c r="BE1489" s="185"/>
      <c r="BF1489" s="185"/>
      <c r="BG1489" s="187"/>
      <c r="BH1489" s="278"/>
      <c r="BI1489" s="188"/>
      <c r="BJ1489" s="276"/>
      <c r="BL1489" s="40"/>
      <c r="BM1489" s="40"/>
      <c r="BN1489" s="40"/>
      <c r="BO1489" s="40"/>
      <c r="BP1489" s="40"/>
      <c r="BQ1489" s="40"/>
      <c r="BR1489" s="40"/>
      <c r="BS1489" s="40"/>
      <c r="BT1489" s="40"/>
      <c r="BU1489" s="40"/>
      <c r="BV1489" s="40"/>
      <c r="BW1489" s="40"/>
      <c r="BX1489" s="40"/>
      <c r="BY1489" s="40"/>
      <c r="BZ1489" s="40"/>
      <c r="CA1489" s="40"/>
      <c r="CB1489" s="40"/>
      <c r="CC1489" s="40"/>
      <c r="CD1489" s="40"/>
      <c r="CE1489" s="40"/>
      <c r="CF1489" s="40"/>
      <c r="CG1489" s="40"/>
      <c r="CH1489" s="40"/>
      <c r="CI1489" s="40"/>
      <c r="CJ1489" s="40"/>
      <c r="CK1489" s="40"/>
      <c r="CL1489" s="40"/>
      <c r="CM1489" s="40"/>
      <c r="CN1489" s="40"/>
      <c r="CO1489" s="40">
        <f t="shared" si="150"/>
        <v>0</v>
      </c>
    </row>
    <row r="1490" spans="1:93" ht="22.5" hidden="1" customHeight="1">
      <c r="A1490" s="277"/>
      <c r="B1490" s="275"/>
      <c r="C1490" s="75"/>
      <c r="D1490" s="78"/>
      <c r="E1490" s="75"/>
      <c r="F1490" s="80"/>
      <c r="G1490" s="78"/>
      <c r="H1490" s="70"/>
      <c r="I1490" s="81"/>
      <c r="J1490" s="71" t="str">
        <f>IF(H1490="","",VLOOKUP(H1490,単重表!$C$6:'単重表'!$F$2502,2,FALSE))</f>
        <v/>
      </c>
      <c r="K1490" s="232"/>
      <c r="L1490" s="101">
        <f t="shared" si="151"/>
        <v>1</v>
      </c>
      <c r="M1490" s="46"/>
      <c r="N1490" s="101">
        <f t="shared" si="152"/>
        <v>1</v>
      </c>
      <c r="O1490" s="49"/>
      <c r="P1490" s="47" t="str">
        <f>IF(H1490="","",VLOOKUP(H1490,単重表!$C$6:'単重表'!$F$2502,3,FALSE))</f>
        <v/>
      </c>
      <c r="Q1490" s="47"/>
      <c r="R1490" s="56" t="e">
        <f t="shared" si="153"/>
        <v>#VALUE!</v>
      </c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275"/>
      <c r="AF1490" s="275"/>
      <c r="AG1490" s="40"/>
      <c r="AH1490" s="40"/>
      <c r="AI1490" s="40"/>
      <c r="AJ1490" s="58" t="str">
        <f>IF(H1490="","",VLOOKUP(H1490,単重表!$C$6:'単重表'!$F$2502,4,FALSE))</f>
        <v/>
      </c>
      <c r="AK1490" s="141" t="e">
        <f t="shared" si="145"/>
        <v>#VALUE!</v>
      </c>
      <c r="AL1490" s="40">
        <v>2</v>
      </c>
      <c r="AM1490" s="190" t="e">
        <f t="shared" si="146"/>
        <v>#VALUE!</v>
      </c>
      <c r="AO1490" s="191">
        <f t="shared" si="147"/>
        <v>0</v>
      </c>
      <c r="AP1490" s="182"/>
      <c r="AQ1490" s="183" t="str">
        <f t="shared" si="148"/>
        <v/>
      </c>
      <c r="AR1490" s="182"/>
      <c r="AS1490" s="184" t="str">
        <f t="shared" si="149"/>
        <v/>
      </c>
      <c r="AT1490" s="182"/>
      <c r="AU1490" s="276"/>
      <c r="AV1490" s="185"/>
      <c r="AW1490" s="185"/>
      <c r="AX1490" s="185"/>
      <c r="AY1490" s="185"/>
      <c r="AZ1490" s="185"/>
      <c r="BA1490" s="186"/>
      <c r="BB1490" s="80"/>
      <c r="BC1490" s="185"/>
      <c r="BD1490" s="185"/>
      <c r="BE1490" s="185"/>
      <c r="BF1490" s="185"/>
      <c r="BG1490" s="187"/>
      <c r="BH1490" s="278"/>
      <c r="BI1490" s="188"/>
      <c r="BJ1490" s="276"/>
      <c r="BL1490" s="40"/>
      <c r="BM1490" s="40"/>
      <c r="BN1490" s="40"/>
      <c r="BO1490" s="40"/>
      <c r="BP1490" s="40"/>
      <c r="BQ1490" s="40"/>
      <c r="BR1490" s="40"/>
      <c r="BS1490" s="40"/>
      <c r="BT1490" s="40"/>
      <c r="BU1490" s="40"/>
      <c r="BV1490" s="40"/>
      <c r="BW1490" s="40"/>
      <c r="BX1490" s="40"/>
      <c r="BY1490" s="40"/>
      <c r="BZ1490" s="40"/>
      <c r="CA1490" s="40"/>
      <c r="CB1490" s="40"/>
      <c r="CC1490" s="40"/>
      <c r="CD1490" s="40"/>
      <c r="CE1490" s="40"/>
      <c r="CF1490" s="40"/>
      <c r="CG1490" s="40"/>
      <c r="CH1490" s="40"/>
      <c r="CI1490" s="40"/>
      <c r="CJ1490" s="40"/>
      <c r="CK1490" s="40"/>
      <c r="CL1490" s="40"/>
      <c r="CM1490" s="40"/>
      <c r="CN1490" s="40"/>
      <c r="CO1490" s="40">
        <f t="shared" si="150"/>
        <v>0</v>
      </c>
    </row>
    <row r="1491" spans="1:93" ht="22.5" hidden="1" customHeight="1">
      <c r="A1491" s="277"/>
      <c r="B1491" s="275"/>
      <c r="C1491" s="75"/>
      <c r="D1491" s="78"/>
      <c r="E1491" s="75"/>
      <c r="F1491" s="80"/>
      <c r="G1491" s="78"/>
      <c r="H1491" s="70"/>
      <c r="I1491" s="81"/>
      <c r="J1491" s="71" t="str">
        <f>IF(H1491="","",VLOOKUP(H1491,単重表!$C$6:'単重表'!$F$2502,2,FALSE))</f>
        <v/>
      </c>
      <c r="K1491" s="232"/>
      <c r="L1491" s="101">
        <f t="shared" si="151"/>
        <v>1</v>
      </c>
      <c r="M1491" s="46"/>
      <c r="N1491" s="101">
        <f t="shared" si="152"/>
        <v>1</v>
      </c>
      <c r="O1491" s="49"/>
      <c r="P1491" s="47" t="str">
        <f>IF(H1491="","",VLOOKUP(H1491,単重表!$C$6:'単重表'!$F$2502,3,FALSE))</f>
        <v/>
      </c>
      <c r="Q1491" s="47"/>
      <c r="R1491" s="56" t="e">
        <f t="shared" si="153"/>
        <v>#VALUE!</v>
      </c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275"/>
      <c r="AF1491" s="275"/>
      <c r="AG1491" s="40"/>
      <c r="AH1491" s="40"/>
      <c r="AI1491" s="40"/>
      <c r="AJ1491" s="58" t="str">
        <f>IF(H1491="","",VLOOKUP(H1491,単重表!$C$6:'単重表'!$F$2502,4,FALSE))</f>
        <v/>
      </c>
      <c r="AK1491" s="141" t="e">
        <f t="shared" si="145"/>
        <v>#VALUE!</v>
      </c>
      <c r="AL1491" s="40">
        <v>2</v>
      </c>
      <c r="AM1491" s="190" t="e">
        <f t="shared" si="146"/>
        <v>#VALUE!</v>
      </c>
      <c r="AO1491" s="191">
        <f t="shared" si="147"/>
        <v>0</v>
      </c>
      <c r="AP1491" s="182"/>
      <c r="AQ1491" s="183" t="str">
        <f t="shared" si="148"/>
        <v/>
      </c>
      <c r="AR1491" s="182"/>
      <c r="AS1491" s="184" t="str">
        <f t="shared" si="149"/>
        <v/>
      </c>
      <c r="AT1491" s="182"/>
      <c r="AU1491" s="276"/>
      <c r="AV1491" s="185"/>
      <c r="AW1491" s="185"/>
      <c r="AX1491" s="185"/>
      <c r="AY1491" s="185"/>
      <c r="AZ1491" s="185"/>
      <c r="BA1491" s="186"/>
      <c r="BB1491" s="80"/>
      <c r="BC1491" s="185"/>
      <c r="BD1491" s="185"/>
      <c r="BE1491" s="185"/>
      <c r="BF1491" s="185"/>
      <c r="BG1491" s="187"/>
      <c r="BH1491" s="278"/>
      <c r="BI1491" s="188"/>
      <c r="BJ1491" s="276"/>
      <c r="BL1491" s="40"/>
      <c r="BM1491" s="40"/>
      <c r="BN1491" s="40"/>
      <c r="BO1491" s="40"/>
      <c r="BP1491" s="40"/>
      <c r="BQ1491" s="40"/>
      <c r="BR1491" s="40"/>
      <c r="BS1491" s="40"/>
      <c r="BT1491" s="40"/>
      <c r="BU1491" s="40"/>
      <c r="BV1491" s="40"/>
      <c r="BW1491" s="40"/>
      <c r="BX1491" s="40"/>
      <c r="BY1491" s="40"/>
      <c r="BZ1491" s="40"/>
      <c r="CA1491" s="40"/>
      <c r="CB1491" s="40"/>
      <c r="CC1491" s="40"/>
      <c r="CD1491" s="40"/>
      <c r="CE1491" s="40"/>
      <c r="CF1491" s="40"/>
      <c r="CG1491" s="40"/>
      <c r="CH1491" s="40"/>
      <c r="CI1491" s="40"/>
      <c r="CJ1491" s="40"/>
      <c r="CK1491" s="40"/>
      <c r="CL1491" s="40"/>
      <c r="CM1491" s="40"/>
      <c r="CN1491" s="40"/>
      <c r="CO1491" s="40">
        <f t="shared" si="150"/>
        <v>0</v>
      </c>
    </row>
    <row r="1492" spans="1:93" ht="22.5" hidden="1" customHeight="1">
      <c r="A1492" s="277"/>
      <c r="B1492" s="275"/>
      <c r="C1492" s="75"/>
      <c r="D1492" s="78"/>
      <c r="E1492" s="75"/>
      <c r="F1492" s="80"/>
      <c r="G1492" s="78"/>
      <c r="H1492" s="70"/>
      <c r="I1492" s="81"/>
      <c r="J1492" s="71" t="str">
        <f>IF(H1492="","",VLOOKUP(H1492,単重表!$C$6:'単重表'!$F$2502,2,FALSE))</f>
        <v/>
      </c>
      <c r="K1492" s="232"/>
      <c r="L1492" s="101">
        <f t="shared" si="151"/>
        <v>1</v>
      </c>
      <c r="M1492" s="46"/>
      <c r="N1492" s="101">
        <f t="shared" si="152"/>
        <v>1</v>
      </c>
      <c r="O1492" s="49"/>
      <c r="P1492" s="47" t="str">
        <f>IF(H1492="","",VLOOKUP(H1492,単重表!$C$6:'単重表'!$F$2502,3,FALSE))</f>
        <v/>
      </c>
      <c r="Q1492" s="47"/>
      <c r="R1492" s="56" t="e">
        <f t="shared" si="153"/>
        <v>#VALUE!</v>
      </c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275"/>
      <c r="AF1492" s="275"/>
      <c r="AG1492" s="40"/>
      <c r="AH1492" s="40"/>
      <c r="AI1492" s="40"/>
      <c r="AJ1492" s="58" t="str">
        <f>IF(H1492="","",VLOOKUP(H1492,単重表!$C$6:'単重表'!$F$2502,4,FALSE))</f>
        <v/>
      </c>
      <c r="AK1492" s="141" t="e">
        <f t="shared" si="145"/>
        <v>#VALUE!</v>
      </c>
      <c r="AL1492" s="40">
        <v>2</v>
      </c>
      <c r="AM1492" s="190" t="e">
        <f t="shared" si="146"/>
        <v>#VALUE!</v>
      </c>
      <c r="AO1492" s="191">
        <f t="shared" si="147"/>
        <v>0</v>
      </c>
      <c r="AP1492" s="182"/>
      <c r="AQ1492" s="183" t="str">
        <f t="shared" si="148"/>
        <v/>
      </c>
      <c r="AR1492" s="182"/>
      <c r="AS1492" s="184" t="str">
        <f t="shared" si="149"/>
        <v/>
      </c>
      <c r="AT1492" s="182"/>
      <c r="AU1492" s="276"/>
      <c r="AV1492" s="185"/>
      <c r="AW1492" s="185"/>
      <c r="AX1492" s="185"/>
      <c r="AY1492" s="185"/>
      <c r="AZ1492" s="185"/>
      <c r="BA1492" s="186"/>
      <c r="BB1492" s="80"/>
      <c r="BC1492" s="185"/>
      <c r="BD1492" s="185"/>
      <c r="BE1492" s="185"/>
      <c r="BF1492" s="185"/>
      <c r="BG1492" s="187"/>
      <c r="BH1492" s="278"/>
      <c r="BI1492" s="188"/>
      <c r="BJ1492" s="276"/>
      <c r="BL1492" s="40"/>
      <c r="BM1492" s="40"/>
      <c r="BN1492" s="40"/>
      <c r="BO1492" s="40"/>
      <c r="BP1492" s="40"/>
      <c r="BQ1492" s="40"/>
      <c r="BR1492" s="40"/>
      <c r="BS1492" s="40"/>
      <c r="BT1492" s="40"/>
      <c r="BU1492" s="40"/>
      <c r="BV1492" s="40"/>
      <c r="BW1492" s="40"/>
      <c r="BX1492" s="40"/>
      <c r="BY1492" s="40"/>
      <c r="BZ1492" s="40"/>
      <c r="CA1492" s="40"/>
      <c r="CB1492" s="40"/>
      <c r="CC1492" s="40"/>
      <c r="CD1492" s="40"/>
      <c r="CE1492" s="40"/>
      <c r="CF1492" s="40"/>
      <c r="CG1492" s="40"/>
      <c r="CH1492" s="40"/>
      <c r="CI1492" s="40"/>
      <c r="CJ1492" s="40"/>
      <c r="CK1492" s="40"/>
      <c r="CL1492" s="40"/>
      <c r="CM1492" s="40"/>
      <c r="CN1492" s="40"/>
      <c r="CO1492" s="40">
        <f t="shared" si="150"/>
        <v>0</v>
      </c>
    </row>
    <row r="1493" spans="1:93" ht="22.5" hidden="1" customHeight="1">
      <c r="A1493" s="277"/>
      <c r="B1493" s="275"/>
      <c r="C1493" s="75"/>
      <c r="D1493" s="78"/>
      <c r="E1493" s="75"/>
      <c r="F1493" s="80"/>
      <c r="G1493" s="78"/>
      <c r="H1493" s="70"/>
      <c r="I1493" s="81"/>
      <c r="J1493" s="71" t="str">
        <f>IF(H1493="","",VLOOKUP(H1493,単重表!$C$6:'単重表'!$F$2502,2,FALSE))</f>
        <v/>
      </c>
      <c r="K1493" s="232"/>
      <c r="L1493" s="101">
        <f t="shared" si="151"/>
        <v>1</v>
      </c>
      <c r="M1493" s="46"/>
      <c r="N1493" s="101">
        <f t="shared" si="152"/>
        <v>1</v>
      </c>
      <c r="O1493" s="49"/>
      <c r="P1493" s="47" t="str">
        <f>IF(H1493="","",VLOOKUP(H1493,単重表!$C$6:'単重表'!$F$2502,3,FALSE))</f>
        <v/>
      </c>
      <c r="Q1493" s="47"/>
      <c r="R1493" s="56" t="e">
        <f t="shared" si="153"/>
        <v>#VALUE!</v>
      </c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275"/>
      <c r="AF1493" s="275"/>
      <c r="AG1493" s="40"/>
      <c r="AH1493" s="40"/>
      <c r="AI1493" s="40"/>
      <c r="AJ1493" s="58" t="str">
        <f>IF(H1493="","",VLOOKUP(H1493,単重表!$C$6:'単重表'!$F$2502,4,FALSE))</f>
        <v/>
      </c>
      <c r="AK1493" s="141" t="e">
        <f t="shared" si="145"/>
        <v>#VALUE!</v>
      </c>
      <c r="AL1493" s="40">
        <v>2</v>
      </c>
      <c r="AM1493" s="190" t="e">
        <f t="shared" si="146"/>
        <v>#VALUE!</v>
      </c>
      <c r="AO1493" s="191">
        <f t="shared" si="147"/>
        <v>0</v>
      </c>
      <c r="AP1493" s="182"/>
      <c r="AQ1493" s="183" t="str">
        <f t="shared" si="148"/>
        <v/>
      </c>
      <c r="AR1493" s="182"/>
      <c r="AS1493" s="184" t="str">
        <f t="shared" si="149"/>
        <v/>
      </c>
      <c r="AT1493" s="182"/>
      <c r="AU1493" s="276"/>
      <c r="AV1493" s="185"/>
      <c r="AW1493" s="185"/>
      <c r="AX1493" s="185"/>
      <c r="AY1493" s="185"/>
      <c r="AZ1493" s="185"/>
      <c r="BA1493" s="186"/>
      <c r="BB1493" s="80"/>
      <c r="BC1493" s="185"/>
      <c r="BD1493" s="185"/>
      <c r="BE1493" s="185"/>
      <c r="BF1493" s="185"/>
      <c r="BG1493" s="187"/>
      <c r="BH1493" s="278"/>
      <c r="BI1493" s="188"/>
      <c r="BJ1493" s="276"/>
      <c r="BL1493" s="40"/>
      <c r="BM1493" s="40"/>
      <c r="BN1493" s="40"/>
      <c r="BO1493" s="40"/>
      <c r="BP1493" s="40"/>
      <c r="BQ1493" s="40"/>
      <c r="BR1493" s="40"/>
      <c r="BS1493" s="40"/>
      <c r="BT1493" s="40"/>
      <c r="BU1493" s="40"/>
      <c r="BV1493" s="40"/>
      <c r="BW1493" s="40"/>
      <c r="BX1493" s="40"/>
      <c r="BY1493" s="40"/>
      <c r="BZ1493" s="40"/>
      <c r="CA1493" s="40"/>
      <c r="CB1493" s="40"/>
      <c r="CC1493" s="40"/>
      <c r="CD1493" s="40"/>
      <c r="CE1493" s="40"/>
      <c r="CF1493" s="40"/>
      <c r="CG1493" s="40"/>
      <c r="CH1493" s="40"/>
      <c r="CI1493" s="40"/>
      <c r="CJ1493" s="40"/>
      <c r="CK1493" s="40"/>
      <c r="CL1493" s="40"/>
      <c r="CM1493" s="40"/>
      <c r="CN1493" s="40"/>
      <c r="CO1493" s="40">
        <f t="shared" si="150"/>
        <v>0</v>
      </c>
    </row>
    <row r="1494" spans="1:93" ht="22.5" hidden="1" customHeight="1">
      <c r="A1494" s="277"/>
      <c r="B1494" s="275"/>
      <c r="C1494" s="75"/>
      <c r="D1494" s="78"/>
      <c r="E1494" s="75"/>
      <c r="F1494" s="80"/>
      <c r="G1494" s="78"/>
      <c r="H1494" s="70"/>
      <c r="I1494" s="81"/>
      <c r="J1494" s="71" t="str">
        <f>IF(H1494="","",VLOOKUP(H1494,単重表!$C$6:'単重表'!$F$2502,2,FALSE))</f>
        <v/>
      </c>
      <c r="K1494" s="232"/>
      <c r="L1494" s="101">
        <f t="shared" si="151"/>
        <v>1</v>
      </c>
      <c r="M1494" s="46"/>
      <c r="N1494" s="101">
        <f t="shared" si="152"/>
        <v>1</v>
      </c>
      <c r="O1494" s="49"/>
      <c r="P1494" s="47" t="str">
        <f>IF(H1494="","",VLOOKUP(H1494,単重表!$C$6:'単重表'!$F$2502,3,FALSE))</f>
        <v/>
      </c>
      <c r="Q1494" s="47"/>
      <c r="R1494" s="56" t="e">
        <f t="shared" si="153"/>
        <v>#VALUE!</v>
      </c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275"/>
      <c r="AF1494" s="275"/>
      <c r="AG1494" s="40"/>
      <c r="AH1494" s="40"/>
      <c r="AI1494" s="40"/>
      <c r="AJ1494" s="58" t="str">
        <f>IF(H1494="","",VLOOKUP(H1494,単重表!$C$6:'単重表'!$F$2502,4,FALSE))</f>
        <v/>
      </c>
      <c r="AK1494" s="141" t="e">
        <f t="shared" si="145"/>
        <v>#VALUE!</v>
      </c>
      <c r="AL1494" s="40">
        <v>2</v>
      </c>
      <c r="AM1494" s="190" t="e">
        <f t="shared" si="146"/>
        <v>#VALUE!</v>
      </c>
      <c r="AO1494" s="191">
        <f t="shared" si="147"/>
        <v>0</v>
      </c>
      <c r="AP1494" s="182"/>
      <c r="AQ1494" s="183" t="str">
        <f t="shared" si="148"/>
        <v/>
      </c>
      <c r="AR1494" s="182"/>
      <c r="AS1494" s="184" t="str">
        <f t="shared" si="149"/>
        <v/>
      </c>
      <c r="AT1494" s="182"/>
      <c r="AU1494" s="276"/>
      <c r="AV1494" s="185"/>
      <c r="AW1494" s="185"/>
      <c r="AX1494" s="185"/>
      <c r="AY1494" s="185"/>
      <c r="AZ1494" s="185"/>
      <c r="BA1494" s="186"/>
      <c r="BB1494" s="80"/>
      <c r="BC1494" s="185"/>
      <c r="BD1494" s="185"/>
      <c r="BE1494" s="185"/>
      <c r="BF1494" s="185"/>
      <c r="BG1494" s="187"/>
      <c r="BH1494" s="278"/>
      <c r="BI1494" s="188"/>
      <c r="BJ1494" s="276"/>
      <c r="BL1494" s="40"/>
      <c r="BM1494" s="40"/>
      <c r="BN1494" s="40"/>
      <c r="BO1494" s="40"/>
      <c r="BP1494" s="40"/>
      <c r="BQ1494" s="40"/>
      <c r="BR1494" s="40"/>
      <c r="BS1494" s="40"/>
      <c r="BT1494" s="40"/>
      <c r="BU1494" s="40"/>
      <c r="BV1494" s="40"/>
      <c r="BW1494" s="40"/>
      <c r="BX1494" s="40"/>
      <c r="BY1494" s="40"/>
      <c r="BZ1494" s="40"/>
      <c r="CA1494" s="40"/>
      <c r="CB1494" s="40"/>
      <c r="CC1494" s="40"/>
      <c r="CD1494" s="40"/>
      <c r="CE1494" s="40"/>
      <c r="CF1494" s="40"/>
      <c r="CG1494" s="40"/>
      <c r="CH1494" s="40"/>
      <c r="CI1494" s="40"/>
      <c r="CJ1494" s="40"/>
      <c r="CK1494" s="40"/>
      <c r="CL1494" s="40"/>
      <c r="CM1494" s="40"/>
      <c r="CN1494" s="40"/>
      <c r="CO1494" s="40">
        <f t="shared" si="150"/>
        <v>0</v>
      </c>
    </row>
    <row r="1495" spans="1:93" ht="22.5" hidden="1" customHeight="1">
      <c r="A1495" s="277"/>
      <c r="B1495" s="275"/>
      <c r="C1495" s="75"/>
      <c r="D1495" s="78"/>
      <c r="E1495" s="75"/>
      <c r="F1495" s="80"/>
      <c r="G1495" s="78"/>
      <c r="H1495" s="70"/>
      <c r="I1495" s="81"/>
      <c r="J1495" s="71" t="str">
        <f>IF(H1495="","",VLOOKUP(H1495,単重表!$C$6:'単重表'!$F$2502,2,FALSE))</f>
        <v/>
      </c>
      <c r="K1495" s="232"/>
      <c r="L1495" s="101">
        <f t="shared" si="151"/>
        <v>1</v>
      </c>
      <c r="M1495" s="46"/>
      <c r="N1495" s="101">
        <f t="shared" si="152"/>
        <v>1</v>
      </c>
      <c r="O1495" s="49"/>
      <c r="P1495" s="47" t="str">
        <f>IF(H1495="","",VLOOKUP(H1495,単重表!$C$6:'単重表'!$F$2502,3,FALSE))</f>
        <v/>
      </c>
      <c r="Q1495" s="47"/>
      <c r="R1495" s="56" t="e">
        <f t="shared" si="153"/>
        <v>#VALUE!</v>
      </c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275"/>
      <c r="AF1495" s="275"/>
      <c r="AG1495" s="40"/>
      <c r="AH1495" s="40"/>
      <c r="AI1495" s="40"/>
      <c r="AJ1495" s="58" t="str">
        <f>IF(H1495="","",VLOOKUP(H1495,単重表!$C$6:'単重表'!$F$2502,4,FALSE))</f>
        <v/>
      </c>
      <c r="AK1495" s="141" t="e">
        <f t="shared" si="145"/>
        <v>#VALUE!</v>
      </c>
      <c r="AL1495" s="40">
        <v>2</v>
      </c>
      <c r="AM1495" s="190" t="e">
        <f t="shared" si="146"/>
        <v>#VALUE!</v>
      </c>
      <c r="AO1495" s="191">
        <f t="shared" si="147"/>
        <v>0</v>
      </c>
      <c r="AP1495" s="182"/>
      <c r="AQ1495" s="183" t="str">
        <f t="shared" si="148"/>
        <v/>
      </c>
      <c r="AR1495" s="182"/>
      <c r="AS1495" s="184" t="str">
        <f t="shared" si="149"/>
        <v/>
      </c>
      <c r="AT1495" s="182"/>
      <c r="AU1495" s="276"/>
      <c r="AV1495" s="185"/>
      <c r="AW1495" s="185"/>
      <c r="AX1495" s="185"/>
      <c r="AY1495" s="185"/>
      <c r="AZ1495" s="185"/>
      <c r="BA1495" s="186"/>
      <c r="BB1495" s="80"/>
      <c r="BC1495" s="185"/>
      <c r="BD1495" s="185"/>
      <c r="BE1495" s="185"/>
      <c r="BF1495" s="185"/>
      <c r="BG1495" s="187"/>
      <c r="BH1495" s="278"/>
      <c r="BI1495" s="188"/>
      <c r="BJ1495" s="276"/>
      <c r="BL1495" s="40"/>
      <c r="BM1495" s="40"/>
      <c r="BN1495" s="40"/>
      <c r="BO1495" s="40"/>
      <c r="BP1495" s="40"/>
      <c r="BQ1495" s="40"/>
      <c r="BR1495" s="40"/>
      <c r="BS1495" s="40"/>
      <c r="BT1495" s="40"/>
      <c r="BU1495" s="40"/>
      <c r="BV1495" s="40"/>
      <c r="BW1495" s="40"/>
      <c r="BX1495" s="40"/>
      <c r="BY1495" s="40"/>
      <c r="BZ1495" s="40"/>
      <c r="CA1495" s="40"/>
      <c r="CB1495" s="40"/>
      <c r="CC1495" s="40"/>
      <c r="CD1495" s="40"/>
      <c r="CE1495" s="40"/>
      <c r="CF1495" s="40"/>
      <c r="CG1495" s="40"/>
      <c r="CH1495" s="40"/>
      <c r="CI1495" s="40"/>
      <c r="CJ1495" s="40"/>
      <c r="CK1495" s="40"/>
      <c r="CL1495" s="40"/>
      <c r="CM1495" s="40"/>
      <c r="CN1495" s="40"/>
      <c r="CO1495" s="40">
        <f t="shared" si="150"/>
        <v>0</v>
      </c>
    </row>
    <row r="1496" spans="1:93" ht="22.5" hidden="1" customHeight="1">
      <c r="A1496" s="277"/>
      <c r="B1496" s="275"/>
      <c r="C1496" s="75"/>
      <c r="D1496" s="78"/>
      <c r="E1496" s="75"/>
      <c r="F1496" s="80"/>
      <c r="G1496" s="78"/>
      <c r="H1496" s="70"/>
      <c r="I1496" s="81"/>
      <c r="J1496" s="71" t="str">
        <f>IF(H1496="","",VLOOKUP(H1496,単重表!$C$6:'単重表'!$F$2502,2,FALSE))</f>
        <v/>
      </c>
      <c r="K1496" s="232"/>
      <c r="L1496" s="101">
        <f t="shared" si="151"/>
        <v>1</v>
      </c>
      <c r="M1496" s="46"/>
      <c r="N1496" s="101">
        <f t="shared" si="152"/>
        <v>1</v>
      </c>
      <c r="O1496" s="49"/>
      <c r="P1496" s="47" t="str">
        <f>IF(H1496="","",VLOOKUP(H1496,単重表!$C$6:'単重表'!$F$2502,3,FALSE))</f>
        <v/>
      </c>
      <c r="Q1496" s="47"/>
      <c r="R1496" s="56" t="e">
        <f t="shared" si="153"/>
        <v>#VALUE!</v>
      </c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275"/>
      <c r="AF1496" s="275"/>
      <c r="AG1496" s="40"/>
      <c r="AH1496" s="40"/>
      <c r="AI1496" s="40"/>
      <c r="AJ1496" s="58" t="str">
        <f>IF(H1496="","",VLOOKUP(H1496,単重表!$C$6:'単重表'!$F$2502,4,FALSE))</f>
        <v/>
      </c>
      <c r="AK1496" s="141" t="e">
        <f t="shared" si="145"/>
        <v>#VALUE!</v>
      </c>
      <c r="AL1496" s="40">
        <v>2</v>
      </c>
      <c r="AM1496" s="190" t="e">
        <f t="shared" si="146"/>
        <v>#VALUE!</v>
      </c>
      <c r="AO1496" s="191">
        <f t="shared" si="147"/>
        <v>0</v>
      </c>
      <c r="AP1496" s="182"/>
      <c r="AQ1496" s="183" t="str">
        <f t="shared" si="148"/>
        <v/>
      </c>
      <c r="AR1496" s="182"/>
      <c r="AS1496" s="184" t="str">
        <f t="shared" si="149"/>
        <v/>
      </c>
      <c r="AT1496" s="182"/>
      <c r="AU1496" s="276"/>
      <c r="AV1496" s="185"/>
      <c r="AW1496" s="185"/>
      <c r="AX1496" s="185"/>
      <c r="AY1496" s="185"/>
      <c r="AZ1496" s="185"/>
      <c r="BA1496" s="186"/>
      <c r="BB1496" s="80"/>
      <c r="BC1496" s="185"/>
      <c r="BD1496" s="185"/>
      <c r="BE1496" s="185"/>
      <c r="BF1496" s="185"/>
      <c r="BG1496" s="187"/>
      <c r="BH1496" s="278"/>
      <c r="BI1496" s="188"/>
      <c r="BJ1496" s="276"/>
      <c r="BL1496" s="40"/>
      <c r="BM1496" s="40"/>
      <c r="BN1496" s="40"/>
      <c r="BO1496" s="40"/>
      <c r="BP1496" s="40"/>
      <c r="BQ1496" s="40"/>
      <c r="BR1496" s="40"/>
      <c r="BS1496" s="40"/>
      <c r="BT1496" s="40"/>
      <c r="BU1496" s="40"/>
      <c r="BV1496" s="40"/>
      <c r="BW1496" s="40"/>
      <c r="BX1496" s="40"/>
      <c r="BY1496" s="40"/>
      <c r="BZ1496" s="40"/>
      <c r="CA1496" s="40"/>
      <c r="CB1496" s="40"/>
      <c r="CC1496" s="40"/>
      <c r="CD1496" s="40"/>
      <c r="CE1496" s="40"/>
      <c r="CF1496" s="40"/>
      <c r="CG1496" s="40"/>
      <c r="CH1496" s="40"/>
      <c r="CI1496" s="40"/>
      <c r="CJ1496" s="40"/>
      <c r="CK1496" s="40"/>
      <c r="CL1496" s="40"/>
      <c r="CM1496" s="40"/>
      <c r="CN1496" s="40"/>
      <c r="CO1496" s="40">
        <f t="shared" si="150"/>
        <v>0</v>
      </c>
    </row>
    <row r="1497" spans="1:93" ht="22.5" hidden="1" customHeight="1">
      <c r="A1497" s="277"/>
      <c r="B1497" s="275"/>
      <c r="C1497" s="75"/>
      <c r="D1497" s="78"/>
      <c r="E1497" s="75"/>
      <c r="F1497" s="80"/>
      <c r="G1497" s="78"/>
      <c r="H1497" s="70"/>
      <c r="I1497" s="81"/>
      <c r="J1497" s="71" t="str">
        <f>IF(H1497="","",VLOOKUP(H1497,単重表!$C$6:'単重表'!$F$2502,2,FALSE))</f>
        <v/>
      </c>
      <c r="K1497" s="232"/>
      <c r="L1497" s="101">
        <f t="shared" si="151"/>
        <v>1</v>
      </c>
      <c r="M1497" s="46"/>
      <c r="N1497" s="101">
        <f t="shared" si="152"/>
        <v>1</v>
      </c>
      <c r="O1497" s="49"/>
      <c r="P1497" s="47" t="str">
        <f>IF(H1497="","",VLOOKUP(H1497,単重表!$C$6:'単重表'!$F$2502,3,FALSE))</f>
        <v/>
      </c>
      <c r="Q1497" s="47"/>
      <c r="R1497" s="56" t="e">
        <f t="shared" si="153"/>
        <v>#VALUE!</v>
      </c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275"/>
      <c r="AF1497" s="275"/>
      <c r="AG1497" s="40"/>
      <c r="AH1497" s="40"/>
      <c r="AI1497" s="40"/>
      <c r="AJ1497" s="58" t="str">
        <f>IF(H1497="","",VLOOKUP(H1497,単重表!$C$6:'単重表'!$F$2502,4,FALSE))</f>
        <v/>
      </c>
      <c r="AK1497" s="141" t="e">
        <f t="shared" si="145"/>
        <v>#VALUE!</v>
      </c>
      <c r="AL1497" s="40">
        <v>2</v>
      </c>
      <c r="AM1497" s="190" t="e">
        <f t="shared" si="146"/>
        <v>#VALUE!</v>
      </c>
      <c r="AO1497" s="191">
        <f t="shared" si="147"/>
        <v>0</v>
      </c>
      <c r="AP1497" s="182"/>
      <c r="AQ1497" s="183" t="str">
        <f t="shared" si="148"/>
        <v/>
      </c>
      <c r="AR1497" s="182"/>
      <c r="AS1497" s="184" t="str">
        <f t="shared" si="149"/>
        <v/>
      </c>
      <c r="AT1497" s="182"/>
      <c r="AU1497" s="276"/>
      <c r="AV1497" s="185"/>
      <c r="AW1497" s="185"/>
      <c r="AX1497" s="185"/>
      <c r="AY1497" s="185"/>
      <c r="AZ1497" s="185"/>
      <c r="BA1497" s="186"/>
      <c r="BB1497" s="80"/>
      <c r="BC1497" s="185"/>
      <c r="BD1497" s="185"/>
      <c r="BE1497" s="185"/>
      <c r="BF1497" s="185"/>
      <c r="BG1497" s="187"/>
      <c r="BH1497" s="278"/>
      <c r="BI1497" s="188"/>
      <c r="BJ1497" s="276"/>
      <c r="BL1497" s="40"/>
      <c r="BM1497" s="40"/>
      <c r="BN1497" s="40"/>
      <c r="BO1497" s="40"/>
      <c r="BP1497" s="40"/>
      <c r="BQ1497" s="40"/>
      <c r="BR1497" s="40"/>
      <c r="BS1497" s="40"/>
      <c r="BT1497" s="40"/>
      <c r="BU1497" s="40"/>
      <c r="BV1497" s="40"/>
      <c r="BW1497" s="40"/>
      <c r="BX1497" s="40"/>
      <c r="BY1497" s="40"/>
      <c r="BZ1497" s="40"/>
      <c r="CA1497" s="40"/>
      <c r="CB1497" s="40"/>
      <c r="CC1497" s="40"/>
      <c r="CD1497" s="40"/>
      <c r="CE1497" s="40"/>
      <c r="CF1497" s="40"/>
      <c r="CG1497" s="40"/>
      <c r="CH1497" s="40"/>
      <c r="CI1497" s="40"/>
      <c r="CJ1497" s="40"/>
      <c r="CK1497" s="40"/>
      <c r="CL1497" s="40"/>
      <c r="CM1497" s="40"/>
      <c r="CN1497" s="40"/>
      <c r="CO1497" s="40">
        <f t="shared" si="150"/>
        <v>0</v>
      </c>
    </row>
    <row r="1498" spans="1:93" ht="22.5" hidden="1" customHeight="1">
      <c r="A1498" s="277"/>
      <c r="B1498" s="275"/>
      <c r="C1498" s="75"/>
      <c r="D1498" s="78"/>
      <c r="E1498" s="75"/>
      <c r="F1498" s="80"/>
      <c r="G1498" s="78"/>
      <c r="H1498" s="70"/>
      <c r="I1498" s="81"/>
      <c r="J1498" s="71" t="str">
        <f>IF(H1498="","",VLOOKUP(H1498,単重表!$C$6:'単重表'!$F$2502,2,FALSE))</f>
        <v/>
      </c>
      <c r="K1498" s="232"/>
      <c r="L1498" s="101">
        <f t="shared" si="151"/>
        <v>1</v>
      </c>
      <c r="M1498" s="46"/>
      <c r="N1498" s="101">
        <f t="shared" si="152"/>
        <v>1</v>
      </c>
      <c r="O1498" s="49"/>
      <c r="P1498" s="47" t="str">
        <f>IF(H1498="","",VLOOKUP(H1498,単重表!$C$6:'単重表'!$F$2502,3,FALSE))</f>
        <v/>
      </c>
      <c r="Q1498" s="47"/>
      <c r="R1498" s="56" t="e">
        <f t="shared" si="153"/>
        <v>#VALUE!</v>
      </c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275"/>
      <c r="AF1498" s="275"/>
      <c r="AG1498" s="40"/>
      <c r="AH1498" s="40"/>
      <c r="AI1498" s="40"/>
      <c r="AJ1498" s="58" t="str">
        <f>IF(H1498="","",VLOOKUP(H1498,単重表!$C$6:'単重表'!$F$2502,4,FALSE))</f>
        <v/>
      </c>
      <c r="AK1498" s="141" t="e">
        <f t="shared" si="145"/>
        <v>#VALUE!</v>
      </c>
      <c r="AL1498" s="40">
        <v>2</v>
      </c>
      <c r="AM1498" s="190" t="e">
        <f t="shared" si="146"/>
        <v>#VALUE!</v>
      </c>
      <c r="AO1498" s="191">
        <f t="shared" si="147"/>
        <v>0</v>
      </c>
      <c r="AP1498" s="182"/>
      <c r="AQ1498" s="183" t="str">
        <f t="shared" si="148"/>
        <v/>
      </c>
      <c r="AR1498" s="182"/>
      <c r="AS1498" s="184" t="str">
        <f t="shared" si="149"/>
        <v/>
      </c>
      <c r="AT1498" s="182"/>
      <c r="AU1498" s="276"/>
      <c r="AV1498" s="185"/>
      <c r="AW1498" s="185"/>
      <c r="AX1498" s="185"/>
      <c r="AY1498" s="185"/>
      <c r="AZ1498" s="185"/>
      <c r="BA1498" s="186"/>
      <c r="BB1498" s="80"/>
      <c r="BC1498" s="185"/>
      <c r="BD1498" s="185"/>
      <c r="BE1498" s="185"/>
      <c r="BF1498" s="185"/>
      <c r="BG1498" s="187"/>
      <c r="BH1498" s="278"/>
      <c r="BI1498" s="188"/>
      <c r="BJ1498" s="276"/>
      <c r="BL1498" s="40"/>
      <c r="BM1498" s="40"/>
      <c r="BN1498" s="40"/>
      <c r="BO1498" s="40"/>
      <c r="BP1498" s="40"/>
      <c r="BQ1498" s="40"/>
      <c r="BR1498" s="40"/>
      <c r="BS1498" s="40"/>
      <c r="BT1498" s="40"/>
      <c r="BU1498" s="40"/>
      <c r="BV1498" s="40"/>
      <c r="BW1498" s="40"/>
      <c r="BX1498" s="40"/>
      <c r="BY1498" s="40"/>
      <c r="BZ1498" s="40"/>
      <c r="CA1498" s="40"/>
      <c r="CB1498" s="40"/>
      <c r="CC1498" s="40"/>
      <c r="CD1498" s="40"/>
      <c r="CE1498" s="40"/>
      <c r="CF1498" s="40"/>
      <c r="CG1498" s="40"/>
      <c r="CH1498" s="40"/>
      <c r="CI1498" s="40"/>
      <c r="CJ1498" s="40"/>
      <c r="CK1498" s="40"/>
      <c r="CL1498" s="40"/>
      <c r="CM1498" s="40"/>
      <c r="CN1498" s="40"/>
      <c r="CO1498" s="40">
        <f t="shared" si="150"/>
        <v>0</v>
      </c>
    </row>
    <row r="1499" spans="1:93" ht="22.5" hidden="1" customHeight="1">
      <c r="A1499" s="277"/>
      <c r="B1499" s="275"/>
      <c r="C1499" s="75"/>
      <c r="D1499" s="78"/>
      <c r="E1499" s="75"/>
      <c r="F1499" s="80"/>
      <c r="G1499" s="78"/>
      <c r="H1499" s="70"/>
      <c r="I1499" s="81"/>
      <c r="J1499" s="71" t="str">
        <f>IF(H1499="","",VLOOKUP(H1499,単重表!$C$6:'単重表'!$F$2502,2,FALSE))</f>
        <v/>
      </c>
      <c r="K1499" s="232"/>
      <c r="L1499" s="101">
        <f t="shared" si="151"/>
        <v>1</v>
      </c>
      <c r="M1499" s="46"/>
      <c r="N1499" s="101">
        <f t="shared" si="152"/>
        <v>1</v>
      </c>
      <c r="O1499" s="49"/>
      <c r="P1499" s="47" t="str">
        <f>IF(H1499="","",VLOOKUP(H1499,単重表!$C$6:'単重表'!$F$2502,3,FALSE))</f>
        <v/>
      </c>
      <c r="Q1499" s="47"/>
      <c r="R1499" s="56" t="e">
        <f t="shared" si="153"/>
        <v>#VALUE!</v>
      </c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275"/>
      <c r="AF1499" s="275"/>
      <c r="AG1499" s="40"/>
      <c r="AH1499" s="40"/>
      <c r="AI1499" s="40"/>
      <c r="AJ1499" s="58" t="str">
        <f>IF(H1499="","",VLOOKUP(H1499,単重表!$C$6:'単重表'!$F$2502,4,FALSE))</f>
        <v/>
      </c>
      <c r="AK1499" s="141" t="e">
        <f t="shared" si="145"/>
        <v>#VALUE!</v>
      </c>
      <c r="AL1499" s="40">
        <v>2</v>
      </c>
      <c r="AM1499" s="190" t="e">
        <f t="shared" si="146"/>
        <v>#VALUE!</v>
      </c>
      <c r="AO1499" s="191">
        <f t="shared" si="147"/>
        <v>0</v>
      </c>
      <c r="AP1499" s="182"/>
      <c r="AQ1499" s="183" t="str">
        <f t="shared" si="148"/>
        <v/>
      </c>
      <c r="AR1499" s="182"/>
      <c r="AS1499" s="184" t="str">
        <f t="shared" si="149"/>
        <v/>
      </c>
      <c r="AT1499" s="182"/>
      <c r="AU1499" s="276"/>
      <c r="AV1499" s="185"/>
      <c r="AW1499" s="185"/>
      <c r="AX1499" s="185"/>
      <c r="AY1499" s="185"/>
      <c r="AZ1499" s="185"/>
      <c r="BA1499" s="186"/>
      <c r="BB1499" s="80"/>
      <c r="BC1499" s="185"/>
      <c r="BD1499" s="185"/>
      <c r="BE1499" s="185"/>
      <c r="BF1499" s="185"/>
      <c r="BG1499" s="187"/>
      <c r="BH1499" s="278"/>
      <c r="BI1499" s="188"/>
      <c r="BJ1499" s="276"/>
      <c r="BL1499" s="40"/>
      <c r="BM1499" s="40"/>
      <c r="BN1499" s="40"/>
      <c r="BO1499" s="40"/>
      <c r="BP1499" s="40"/>
      <c r="BQ1499" s="40"/>
      <c r="BR1499" s="40"/>
      <c r="BS1499" s="40"/>
      <c r="BT1499" s="40"/>
      <c r="BU1499" s="40"/>
      <c r="BV1499" s="40"/>
      <c r="BW1499" s="40"/>
      <c r="BX1499" s="40"/>
      <c r="BY1499" s="40"/>
      <c r="BZ1499" s="40"/>
      <c r="CA1499" s="40"/>
      <c r="CB1499" s="40"/>
      <c r="CC1499" s="40"/>
      <c r="CD1499" s="40"/>
      <c r="CE1499" s="40"/>
      <c r="CF1499" s="40"/>
      <c r="CG1499" s="40"/>
      <c r="CH1499" s="40"/>
      <c r="CI1499" s="40"/>
      <c r="CJ1499" s="40"/>
      <c r="CK1499" s="40"/>
      <c r="CL1499" s="40"/>
      <c r="CM1499" s="40"/>
      <c r="CN1499" s="40"/>
      <c r="CO1499" s="40">
        <f t="shared" si="150"/>
        <v>0</v>
      </c>
    </row>
    <row r="1500" spans="1:93" ht="22.5" hidden="1" customHeight="1">
      <c r="A1500" s="277"/>
      <c r="B1500" s="275"/>
      <c r="C1500" s="75"/>
      <c r="D1500" s="78"/>
      <c r="E1500" s="75"/>
      <c r="F1500" s="80"/>
      <c r="G1500" s="78"/>
      <c r="H1500" s="70"/>
      <c r="I1500" s="81"/>
      <c r="J1500" s="71" t="str">
        <f>IF(H1500="","",VLOOKUP(H1500,単重表!$C$6:'単重表'!$F$2502,2,FALSE))</f>
        <v/>
      </c>
      <c r="K1500" s="232"/>
      <c r="L1500" s="101">
        <f t="shared" si="151"/>
        <v>1</v>
      </c>
      <c r="M1500" s="46"/>
      <c r="N1500" s="101">
        <f t="shared" si="152"/>
        <v>1</v>
      </c>
      <c r="O1500" s="49"/>
      <c r="P1500" s="47" t="str">
        <f>IF(H1500="","",VLOOKUP(H1500,単重表!$C$6:'単重表'!$F$2502,3,FALSE))</f>
        <v/>
      </c>
      <c r="Q1500" s="47"/>
      <c r="R1500" s="56" t="e">
        <f t="shared" si="153"/>
        <v>#VALUE!</v>
      </c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275"/>
      <c r="AF1500" s="275"/>
      <c r="AG1500" s="40"/>
      <c r="AH1500" s="40"/>
      <c r="AI1500" s="40"/>
      <c r="AJ1500" s="58" t="str">
        <f>IF(H1500="","",VLOOKUP(H1500,単重表!$C$6:'単重表'!$F$2502,4,FALSE))</f>
        <v/>
      </c>
      <c r="AK1500" s="141" t="e">
        <f t="shared" si="145"/>
        <v>#VALUE!</v>
      </c>
      <c r="AL1500" s="40">
        <v>2</v>
      </c>
      <c r="AM1500" s="190" t="e">
        <f t="shared" si="146"/>
        <v>#VALUE!</v>
      </c>
      <c r="AO1500" s="191">
        <f t="shared" si="147"/>
        <v>0</v>
      </c>
      <c r="AP1500" s="182"/>
      <c r="AQ1500" s="183" t="str">
        <f t="shared" si="148"/>
        <v/>
      </c>
      <c r="AR1500" s="182"/>
      <c r="AS1500" s="184" t="str">
        <f t="shared" si="149"/>
        <v/>
      </c>
      <c r="AT1500" s="182"/>
      <c r="AU1500" s="276"/>
      <c r="AV1500" s="185"/>
      <c r="AW1500" s="185"/>
      <c r="AX1500" s="185"/>
      <c r="AY1500" s="185"/>
      <c r="AZ1500" s="185"/>
      <c r="BA1500" s="186"/>
      <c r="BB1500" s="80"/>
      <c r="BC1500" s="185"/>
      <c r="BD1500" s="185"/>
      <c r="BE1500" s="185"/>
      <c r="BF1500" s="185"/>
      <c r="BG1500" s="187"/>
      <c r="BH1500" s="278"/>
      <c r="BI1500" s="188"/>
      <c r="BJ1500" s="276"/>
      <c r="BL1500" s="40"/>
      <c r="BM1500" s="40"/>
      <c r="BN1500" s="40"/>
      <c r="BO1500" s="40"/>
      <c r="BP1500" s="40"/>
      <c r="BQ1500" s="40"/>
      <c r="BR1500" s="40"/>
      <c r="BS1500" s="40"/>
      <c r="BT1500" s="40"/>
      <c r="BU1500" s="40"/>
      <c r="BV1500" s="40"/>
      <c r="BW1500" s="40"/>
      <c r="BX1500" s="40"/>
      <c r="BY1500" s="40"/>
      <c r="BZ1500" s="40"/>
      <c r="CA1500" s="40"/>
      <c r="CB1500" s="40"/>
      <c r="CC1500" s="40"/>
      <c r="CD1500" s="40"/>
      <c r="CE1500" s="40"/>
      <c r="CF1500" s="40"/>
      <c r="CG1500" s="40"/>
      <c r="CH1500" s="40"/>
      <c r="CI1500" s="40"/>
      <c r="CJ1500" s="40"/>
      <c r="CK1500" s="40"/>
      <c r="CL1500" s="40"/>
      <c r="CM1500" s="40"/>
      <c r="CN1500" s="40"/>
      <c r="CO1500" s="40">
        <f t="shared" si="150"/>
        <v>0</v>
      </c>
    </row>
    <row r="1501" spans="1:93" ht="22.5" hidden="1" customHeight="1">
      <c r="A1501" s="277"/>
      <c r="B1501" s="275"/>
      <c r="C1501" s="75"/>
      <c r="D1501" s="78"/>
      <c r="E1501" s="75"/>
      <c r="F1501" s="80"/>
      <c r="G1501" s="78"/>
      <c r="H1501" s="70"/>
      <c r="I1501" s="81"/>
      <c r="J1501" s="71" t="str">
        <f>IF(H1501="","",VLOOKUP(H1501,単重表!$C$6:'単重表'!$F$2502,2,FALSE))</f>
        <v/>
      </c>
      <c r="K1501" s="232"/>
      <c r="L1501" s="101">
        <f t="shared" si="151"/>
        <v>1</v>
      </c>
      <c r="M1501" s="46"/>
      <c r="N1501" s="101">
        <f t="shared" si="152"/>
        <v>1</v>
      </c>
      <c r="O1501" s="49"/>
      <c r="P1501" s="47" t="str">
        <f>IF(H1501="","",VLOOKUP(H1501,単重表!$C$6:'単重表'!$F$2502,3,FALSE))</f>
        <v/>
      </c>
      <c r="Q1501" s="47"/>
      <c r="R1501" s="56" t="e">
        <f t="shared" si="153"/>
        <v>#VALUE!</v>
      </c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275"/>
      <c r="AF1501" s="275"/>
      <c r="AG1501" s="40"/>
      <c r="AH1501" s="40"/>
      <c r="AI1501" s="40"/>
      <c r="AJ1501" s="58" t="str">
        <f>IF(H1501="","",VLOOKUP(H1501,単重表!$C$6:'単重表'!$F$2502,4,FALSE))</f>
        <v/>
      </c>
      <c r="AK1501" s="141" t="e">
        <f t="shared" si="145"/>
        <v>#VALUE!</v>
      </c>
      <c r="AL1501" s="40">
        <v>2</v>
      </c>
      <c r="AM1501" s="190" t="e">
        <f t="shared" si="146"/>
        <v>#VALUE!</v>
      </c>
      <c r="AO1501" s="191">
        <f t="shared" si="147"/>
        <v>0</v>
      </c>
      <c r="AP1501" s="182"/>
      <c r="AQ1501" s="183" t="str">
        <f t="shared" si="148"/>
        <v/>
      </c>
      <c r="AR1501" s="182"/>
      <c r="AS1501" s="184" t="str">
        <f t="shared" si="149"/>
        <v/>
      </c>
      <c r="AT1501" s="182"/>
      <c r="AU1501" s="276"/>
      <c r="AV1501" s="185"/>
      <c r="AW1501" s="185"/>
      <c r="AX1501" s="185"/>
      <c r="AY1501" s="185"/>
      <c r="AZ1501" s="185"/>
      <c r="BA1501" s="186"/>
      <c r="BB1501" s="80"/>
      <c r="BC1501" s="185"/>
      <c r="BD1501" s="185"/>
      <c r="BE1501" s="185"/>
      <c r="BF1501" s="185"/>
      <c r="BG1501" s="187"/>
      <c r="BH1501" s="278"/>
      <c r="BI1501" s="188"/>
      <c r="BJ1501" s="276"/>
      <c r="BL1501" s="40"/>
      <c r="BM1501" s="40"/>
      <c r="BN1501" s="40"/>
      <c r="BO1501" s="40"/>
      <c r="BP1501" s="40"/>
      <c r="BQ1501" s="40"/>
      <c r="BR1501" s="40"/>
      <c r="BS1501" s="40"/>
      <c r="BT1501" s="40"/>
      <c r="BU1501" s="40"/>
      <c r="BV1501" s="40"/>
      <c r="BW1501" s="40"/>
      <c r="BX1501" s="40"/>
      <c r="BY1501" s="40"/>
      <c r="BZ1501" s="40"/>
      <c r="CA1501" s="40"/>
      <c r="CB1501" s="40"/>
      <c r="CC1501" s="40"/>
      <c r="CD1501" s="40"/>
      <c r="CE1501" s="40"/>
      <c r="CF1501" s="40"/>
      <c r="CG1501" s="40"/>
      <c r="CH1501" s="40"/>
      <c r="CI1501" s="40"/>
      <c r="CJ1501" s="40"/>
      <c r="CK1501" s="40"/>
      <c r="CL1501" s="40"/>
      <c r="CM1501" s="40"/>
      <c r="CN1501" s="40"/>
      <c r="CO1501" s="40">
        <f t="shared" si="150"/>
        <v>0</v>
      </c>
    </row>
    <row r="1502" spans="1:93" ht="22.5" hidden="1" customHeight="1">
      <c r="A1502" s="277"/>
      <c r="B1502" s="275"/>
      <c r="C1502" s="75"/>
      <c r="D1502" s="78"/>
      <c r="E1502" s="75"/>
      <c r="F1502" s="80"/>
      <c r="G1502" s="78"/>
      <c r="H1502" s="70"/>
      <c r="I1502" s="81"/>
      <c r="J1502" s="71" t="str">
        <f>IF(H1502="","",VLOOKUP(H1502,単重表!$C$6:'単重表'!$F$2502,2,FALSE))</f>
        <v/>
      </c>
      <c r="K1502" s="232"/>
      <c r="L1502" s="101">
        <f t="shared" si="151"/>
        <v>1</v>
      </c>
      <c r="M1502" s="46"/>
      <c r="N1502" s="101">
        <f t="shared" si="152"/>
        <v>1</v>
      </c>
      <c r="O1502" s="49"/>
      <c r="P1502" s="47" t="str">
        <f>IF(H1502="","",VLOOKUP(H1502,単重表!$C$6:'単重表'!$F$2502,3,FALSE))</f>
        <v/>
      </c>
      <c r="Q1502" s="47"/>
      <c r="R1502" s="56" t="e">
        <f t="shared" si="153"/>
        <v>#VALUE!</v>
      </c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275"/>
      <c r="AF1502" s="275"/>
      <c r="AG1502" s="40"/>
      <c r="AH1502" s="40"/>
      <c r="AI1502" s="40"/>
      <c r="AJ1502" s="58" t="str">
        <f>IF(H1502="","",VLOOKUP(H1502,単重表!$C$6:'単重表'!$F$2502,4,FALSE))</f>
        <v/>
      </c>
      <c r="AK1502" s="141" t="e">
        <f t="shared" si="145"/>
        <v>#VALUE!</v>
      </c>
      <c r="AL1502" s="40">
        <v>2</v>
      </c>
      <c r="AM1502" s="190" t="e">
        <f t="shared" si="146"/>
        <v>#VALUE!</v>
      </c>
      <c r="AO1502" s="191">
        <f t="shared" si="147"/>
        <v>0</v>
      </c>
      <c r="AP1502" s="182"/>
      <c r="AQ1502" s="183" t="str">
        <f t="shared" si="148"/>
        <v/>
      </c>
      <c r="AR1502" s="182"/>
      <c r="AS1502" s="184" t="str">
        <f t="shared" si="149"/>
        <v/>
      </c>
      <c r="AT1502" s="182"/>
      <c r="AU1502" s="276"/>
      <c r="AV1502" s="185"/>
      <c r="AW1502" s="185"/>
      <c r="AX1502" s="185"/>
      <c r="AY1502" s="185"/>
      <c r="AZ1502" s="185"/>
      <c r="BA1502" s="186"/>
      <c r="BB1502" s="80"/>
      <c r="BC1502" s="185"/>
      <c r="BD1502" s="185"/>
      <c r="BE1502" s="185"/>
      <c r="BF1502" s="185"/>
      <c r="BG1502" s="187"/>
      <c r="BH1502" s="278"/>
      <c r="BI1502" s="188"/>
      <c r="BJ1502" s="276"/>
      <c r="BL1502" s="40"/>
      <c r="BM1502" s="40"/>
      <c r="BN1502" s="40"/>
      <c r="BO1502" s="40"/>
      <c r="BP1502" s="40"/>
      <c r="BQ1502" s="40"/>
      <c r="BR1502" s="40"/>
      <c r="BS1502" s="40"/>
      <c r="BT1502" s="40"/>
      <c r="BU1502" s="40"/>
      <c r="BV1502" s="40"/>
      <c r="BW1502" s="40"/>
      <c r="BX1502" s="40"/>
      <c r="BY1502" s="40"/>
      <c r="BZ1502" s="40"/>
      <c r="CA1502" s="40"/>
      <c r="CB1502" s="40"/>
      <c r="CC1502" s="40"/>
      <c r="CD1502" s="40"/>
      <c r="CE1502" s="40"/>
      <c r="CF1502" s="40"/>
      <c r="CG1502" s="40"/>
      <c r="CH1502" s="40"/>
      <c r="CI1502" s="40"/>
      <c r="CJ1502" s="40"/>
      <c r="CK1502" s="40"/>
      <c r="CL1502" s="40"/>
      <c r="CM1502" s="40"/>
      <c r="CN1502" s="40"/>
      <c r="CO1502" s="40">
        <f t="shared" si="150"/>
        <v>0</v>
      </c>
    </row>
    <row r="1503" spans="1:93" ht="22.5" hidden="1" customHeight="1">
      <c r="A1503" s="277"/>
      <c r="B1503" s="275"/>
      <c r="C1503" s="75"/>
      <c r="D1503" s="78"/>
      <c r="E1503" s="75"/>
      <c r="F1503" s="80"/>
      <c r="G1503" s="78"/>
      <c r="H1503" s="70"/>
      <c r="I1503" s="81"/>
      <c r="J1503" s="71" t="str">
        <f>IF(H1503="","",VLOOKUP(H1503,単重表!$C$6:'単重表'!$F$2502,2,FALSE))</f>
        <v/>
      </c>
      <c r="K1503" s="232"/>
      <c r="L1503" s="101">
        <f t="shared" si="151"/>
        <v>1</v>
      </c>
      <c r="M1503" s="46"/>
      <c r="N1503" s="101">
        <f t="shared" si="152"/>
        <v>1</v>
      </c>
      <c r="O1503" s="49"/>
      <c r="P1503" s="47" t="str">
        <f>IF(H1503="","",VLOOKUP(H1503,単重表!$C$6:'単重表'!$F$2502,3,FALSE))</f>
        <v/>
      </c>
      <c r="Q1503" s="47"/>
      <c r="R1503" s="56" t="e">
        <f t="shared" si="153"/>
        <v>#VALUE!</v>
      </c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275"/>
      <c r="AF1503" s="275"/>
      <c r="AG1503" s="40"/>
      <c r="AH1503" s="40"/>
      <c r="AI1503" s="40"/>
      <c r="AJ1503" s="58" t="str">
        <f>IF(H1503="","",VLOOKUP(H1503,単重表!$C$6:'単重表'!$F$2502,4,FALSE))</f>
        <v/>
      </c>
      <c r="AK1503" s="141" t="e">
        <f t="shared" si="145"/>
        <v>#VALUE!</v>
      </c>
      <c r="AL1503" s="40">
        <v>2</v>
      </c>
      <c r="AM1503" s="190" t="e">
        <f t="shared" si="146"/>
        <v>#VALUE!</v>
      </c>
      <c r="AO1503" s="191">
        <f t="shared" si="147"/>
        <v>0</v>
      </c>
      <c r="AP1503" s="182"/>
      <c r="AQ1503" s="183" t="str">
        <f t="shared" si="148"/>
        <v/>
      </c>
      <c r="AR1503" s="182"/>
      <c r="AS1503" s="184" t="str">
        <f t="shared" si="149"/>
        <v/>
      </c>
      <c r="AT1503" s="182"/>
      <c r="AU1503" s="276"/>
      <c r="AV1503" s="185"/>
      <c r="AW1503" s="185"/>
      <c r="AX1503" s="185"/>
      <c r="AY1503" s="185"/>
      <c r="AZ1503" s="185"/>
      <c r="BA1503" s="186"/>
      <c r="BB1503" s="80"/>
      <c r="BC1503" s="185"/>
      <c r="BD1503" s="185"/>
      <c r="BE1503" s="185"/>
      <c r="BF1503" s="185"/>
      <c r="BG1503" s="187"/>
      <c r="BH1503" s="278"/>
      <c r="BI1503" s="188"/>
      <c r="BJ1503" s="276"/>
      <c r="BL1503" s="40"/>
      <c r="BM1503" s="40"/>
      <c r="BN1503" s="40"/>
      <c r="BO1503" s="40"/>
      <c r="BP1503" s="40"/>
      <c r="BQ1503" s="40"/>
      <c r="BR1503" s="40"/>
      <c r="BS1503" s="40"/>
      <c r="BT1503" s="40"/>
      <c r="BU1503" s="40"/>
      <c r="BV1503" s="40"/>
      <c r="BW1503" s="40"/>
      <c r="BX1503" s="40"/>
      <c r="BY1503" s="40"/>
      <c r="BZ1503" s="40"/>
      <c r="CA1503" s="40"/>
      <c r="CB1503" s="40"/>
      <c r="CC1503" s="40"/>
      <c r="CD1503" s="40"/>
      <c r="CE1503" s="40"/>
      <c r="CF1503" s="40"/>
      <c r="CG1503" s="40"/>
      <c r="CH1503" s="40"/>
      <c r="CI1503" s="40"/>
      <c r="CJ1503" s="40"/>
      <c r="CK1503" s="40"/>
      <c r="CL1503" s="40"/>
      <c r="CM1503" s="40"/>
      <c r="CN1503" s="40"/>
      <c r="CO1503" s="40">
        <f t="shared" si="150"/>
        <v>0</v>
      </c>
    </row>
    <row r="1504" spans="1:93" ht="22.5" hidden="1" customHeight="1">
      <c r="A1504" s="277"/>
      <c r="B1504" s="275"/>
      <c r="C1504" s="75"/>
      <c r="D1504" s="78"/>
      <c r="E1504" s="75"/>
      <c r="F1504" s="80"/>
      <c r="G1504" s="78"/>
      <c r="H1504" s="70"/>
      <c r="I1504" s="81"/>
      <c r="J1504" s="71" t="str">
        <f>IF(H1504="","",VLOOKUP(H1504,単重表!$C$6:'単重表'!$F$2502,2,FALSE))</f>
        <v/>
      </c>
      <c r="K1504" s="232"/>
      <c r="L1504" s="101">
        <f t="shared" si="151"/>
        <v>1</v>
      </c>
      <c r="M1504" s="46"/>
      <c r="N1504" s="101">
        <f t="shared" si="152"/>
        <v>1</v>
      </c>
      <c r="O1504" s="49"/>
      <c r="P1504" s="47" t="str">
        <f>IF(H1504="","",VLOOKUP(H1504,単重表!$C$6:'単重表'!$F$2502,3,FALSE))</f>
        <v/>
      </c>
      <c r="Q1504" s="47"/>
      <c r="R1504" s="56" t="e">
        <f t="shared" si="153"/>
        <v>#VALUE!</v>
      </c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275"/>
      <c r="AF1504" s="275"/>
      <c r="AG1504" s="40"/>
      <c r="AH1504" s="40"/>
      <c r="AI1504" s="40"/>
      <c r="AJ1504" s="58" t="str">
        <f>IF(H1504="","",VLOOKUP(H1504,単重表!$C$6:'単重表'!$F$2502,4,FALSE))</f>
        <v/>
      </c>
      <c r="AK1504" s="141" t="e">
        <f t="shared" si="145"/>
        <v>#VALUE!</v>
      </c>
      <c r="AL1504" s="40">
        <v>2</v>
      </c>
      <c r="AM1504" s="190" t="e">
        <f t="shared" si="146"/>
        <v>#VALUE!</v>
      </c>
      <c r="AO1504" s="191">
        <f t="shared" si="147"/>
        <v>0</v>
      </c>
      <c r="AP1504" s="182"/>
      <c r="AQ1504" s="183" t="str">
        <f t="shared" si="148"/>
        <v/>
      </c>
      <c r="AR1504" s="182"/>
      <c r="AS1504" s="184" t="str">
        <f t="shared" si="149"/>
        <v/>
      </c>
      <c r="AT1504" s="182"/>
      <c r="AU1504" s="276"/>
      <c r="AV1504" s="185"/>
      <c r="AW1504" s="185"/>
      <c r="AX1504" s="185"/>
      <c r="AY1504" s="185"/>
      <c r="AZ1504" s="185"/>
      <c r="BA1504" s="186"/>
      <c r="BB1504" s="80"/>
      <c r="BC1504" s="185"/>
      <c r="BD1504" s="185"/>
      <c r="BE1504" s="185"/>
      <c r="BF1504" s="185"/>
      <c r="BG1504" s="187"/>
      <c r="BH1504" s="278"/>
      <c r="BI1504" s="188"/>
      <c r="BJ1504" s="276"/>
      <c r="BL1504" s="40"/>
      <c r="BM1504" s="40"/>
      <c r="BN1504" s="40"/>
      <c r="BO1504" s="40"/>
      <c r="BP1504" s="40"/>
      <c r="BQ1504" s="40"/>
      <c r="BR1504" s="40"/>
      <c r="BS1504" s="40"/>
      <c r="BT1504" s="40"/>
      <c r="BU1504" s="40"/>
      <c r="BV1504" s="40"/>
      <c r="BW1504" s="40"/>
      <c r="BX1504" s="40"/>
      <c r="BY1504" s="40"/>
      <c r="BZ1504" s="40"/>
      <c r="CA1504" s="40"/>
      <c r="CB1504" s="40"/>
      <c r="CC1504" s="40"/>
      <c r="CD1504" s="40"/>
      <c r="CE1504" s="40"/>
      <c r="CF1504" s="40"/>
      <c r="CG1504" s="40"/>
      <c r="CH1504" s="40"/>
      <c r="CI1504" s="40"/>
      <c r="CJ1504" s="40"/>
      <c r="CK1504" s="40"/>
      <c r="CL1504" s="40"/>
      <c r="CM1504" s="40"/>
      <c r="CN1504" s="40"/>
      <c r="CO1504" s="40">
        <f t="shared" si="150"/>
        <v>0</v>
      </c>
    </row>
    <row r="1505" spans="1:93" ht="22.5" hidden="1" customHeight="1">
      <c r="A1505" s="277"/>
      <c r="B1505" s="275"/>
      <c r="C1505" s="75"/>
      <c r="D1505" s="78"/>
      <c r="E1505" s="75"/>
      <c r="F1505" s="80"/>
      <c r="G1505" s="78"/>
      <c r="H1505" s="70"/>
      <c r="I1505" s="81"/>
      <c r="J1505" s="71" t="str">
        <f>IF(H1505="","",VLOOKUP(H1505,単重表!$C$6:'単重表'!$F$2502,2,FALSE))</f>
        <v/>
      </c>
      <c r="K1505" s="232"/>
      <c r="L1505" s="101">
        <f t="shared" si="151"/>
        <v>1</v>
      </c>
      <c r="M1505" s="46"/>
      <c r="N1505" s="101">
        <f t="shared" si="152"/>
        <v>1</v>
      </c>
      <c r="O1505" s="49"/>
      <c r="P1505" s="47" t="str">
        <f>IF(H1505="","",VLOOKUP(H1505,単重表!$C$6:'単重表'!$F$2502,3,FALSE))</f>
        <v/>
      </c>
      <c r="Q1505" s="47"/>
      <c r="R1505" s="56" t="e">
        <f t="shared" si="153"/>
        <v>#VALUE!</v>
      </c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275"/>
      <c r="AF1505" s="275"/>
      <c r="AG1505" s="40"/>
      <c r="AH1505" s="40"/>
      <c r="AI1505" s="40"/>
      <c r="AJ1505" s="58" t="str">
        <f>IF(H1505="","",VLOOKUP(H1505,単重表!$C$6:'単重表'!$F$2502,4,FALSE))</f>
        <v/>
      </c>
      <c r="AK1505" s="141" t="e">
        <f t="shared" si="145"/>
        <v>#VALUE!</v>
      </c>
      <c r="AL1505" s="40">
        <v>2</v>
      </c>
      <c r="AM1505" s="190" t="e">
        <f t="shared" si="146"/>
        <v>#VALUE!</v>
      </c>
      <c r="AO1505" s="191">
        <f t="shared" si="147"/>
        <v>0</v>
      </c>
      <c r="AP1505" s="182"/>
      <c r="AQ1505" s="183" t="str">
        <f t="shared" si="148"/>
        <v/>
      </c>
      <c r="AR1505" s="182"/>
      <c r="AS1505" s="184" t="str">
        <f t="shared" si="149"/>
        <v/>
      </c>
      <c r="AT1505" s="182"/>
      <c r="AU1505" s="276"/>
      <c r="AV1505" s="185"/>
      <c r="AW1505" s="185"/>
      <c r="AX1505" s="185"/>
      <c r="AY1505" s="185"/>
      <c r="AZ1505" s="185"/>
      <c r="BA1505" s="186"/>
      <c r="BB1505" s="80"/>
      <c r="BC1505" s="185"/>
      <c r="BD1505" s="185"/>
      <c r="BE1505" s="185"/>
      <c r="BF1505" s="185"/>
      <c r="BG1505" s="187"/>
      <c r="BH1505" s="278"/>
      <c r="BI1505" s="188"/>
      <c r="BJ1505" s="276"/>
      <c r="BL1505" s="40"/>
      <c r="BM1505" s="40"/>
      <c r="BN1505" s="40"/>
      <c r="BO1505" s="40"/>
      <c r="BP1505" s="40"/>
      <c r="BQ1505" s="40"/>
      <c r="BR1505" s="40"/>
      <c r="BS1505" s="40"/>
      <c r="BT1505" s="40"/>
      <c r="BU1505" s="40"/>
      <c r="BV1505" s="40"/>
      <c r="BW1505" s="40"/>
      <c r="BX1505" s="40"/>
      <c r="BY1505" s="40"/>
      <c r="BZ1505" s="40"/>
      <c r="CA1505" s="40"/>
      <c r="CB1505" s="40"/>
      <c r="CC1505" s="40"/>
      <c r="CD1505" s="40"/>
      <c r="CE1505" s="40"/>
      <c r="CF1505" s="40"/>
      <c r="CG1505" s="40"/>
      <c r="CH1505" s="40"/>
      <c r="CI1505" s="40"/>
      <c r="CJ1505" s="40"/>
      <c r="CK1505" s="40"/>
      <c r="CL1505" s="40"/>
      <c r="CM1505" s="40"/>
      <c r="CN1505" s="40"/>
      <c r="CO1505" s="40">
        <f t="shared" si="150"/>
        <v>0</v>
      </c>
    </row>
    <row r="1506" spans="1:93" ht="22.5" hidden="1" customHeight="1">
      <c r="A1506" s="277"/>
      <c r="B1506" s="275"/>
      <c r="C1506" s="75"/>
      <c r="D1506" s="78"/>
      <c r="E1506" s="75"/>
      <c r="F1506" s="80"/>
      <c r="G1506" s="78"/>
      <c r="H1506" s="70"/>
      <c r="I1506" s="81"/>
      <c r="J1506" s="71" t="str">
        <f>IF(H1506="","",VLOOKUP(H1506,単重表!$C$6:'単重表'!$F$2502,2,FALSE))</f>
        <v/>
      </c>
      <c r="K1506" s="232"/>
      <c r="L1506" s="101">
        <f t="shared" si="151"/>
        <v>1</v>
      </c>
      <c r="M1506" s="46"/>
      <c r="N1506" s="101">
        <f t="shared" si="152"/>
        <v>1</v>
      </c>
      <c r="O1506" s="49"/>
      <c r="P1506" s="47" t="str">
        <f>IF(H1506="","",VLOOKUP(H1506,単重表!$C$6:'単重表'!$F$2502,3,FALSE))</f>
        <v/>
      </c>
      <c r="Q1506" s="47"/>
      <c r="R1506" s="56" t="e">
        <f t="shared" si="153"/>
        <v>#VALUE!</v>
      </c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275"/>
      <c r="AF1506" s="275"/>
      <c r="AG1506" s="40"/>
      <c r="AH1506" s="40"/>
      <c r="AI1506" s="40"/>
      <c r="AJ1506" s="58" t="str">
        <f>IF(H1506="","",VLOOKUP(H1506,単重表!$C$6:'単重表'!$F$2502,4,FALSE))</f>
        <v/>
      </c>
      <c r="AK1506" s="141" t="e">
        <f t="shared" si="145"/>
        <v>#VALUE!</v>
      </c>
      <c r="AL1506" s="40">
        <v>2</v>
      </c>
      <c r="AM1506" s="190" t="e">
        <f t="shared" si="146"/>
        <v>#VALUE!</v>
      </c>
      <c r="AO1506" s="191">
        <f t="shared" si="147"/>
        <v>0</v>
      </c>
      <c r="AP1506" s="182"/>
      <c r="AQ1506" s="183" t="str">
        <f t="shared" si="148"/>
        <v/>
      </c>
      <c r="AR1506" s="182"/>
      <c r="AS1506" s="184" t="str">
        <f t="shared" si="149"/>
        <v/>
      </c>
      <c r="AT1506" s="182"/>
      <c r="AU1506" s="276"/>
      <c r="AV1506" s="185"/>
      <c r="AW1506" s="185"/>
      <c r="AX1506" s="185"/>
      <c r="AY1506" s="185"/>
      <c r="AZ1506" s="185"/>
      <c r="BA1506" s="186"/>
      <c r="BB1506" s="80"/>
      <c r="BC1506" s="185"/>
      <c r="BD1506" s="185"/>
      <c r="BE1506" s="185"/>
      <c r="BF1506" s="185"/>
      <c r="BG1506" s="187"/>
      <c r="BH1506" s="278"/>
      <c r="BI1506" s="188"/>
      <c r="BJ1506" s="276"/>
      <c r="BL1506" s="40"/>
      <c r="BM1506" s="40"/>
      <c r="BN1506" s="40"/>
      <c r="BO1506" s="40"/>
      <c r="BP1506" s="40"/>
      <c r="BQ1506" s="40"/>
      <c r="BR1506" s="40"/>
      <c r="BS1506" s="40"/>
      <c r="BT1506" s="40"/>
      <c r="BU1506" s="40"/>
      <c r="BV1506" s="40"/>
      <c r="BW1506" s="40"/>
      <c r="BX1506" s="40"/>
      <c r="BY1506" s="40"/>
      <c r="BZ1506" s="40"/>
      <c r="CA1506" s="40"/>
      <c r="CB1506" s="40"/>
      <c r="CC1506" s="40"/>
      <c r="CD1506" s="40"/>
      <c r="CE1506" s="40"/>
      <c r="CF1506" s="40"/>
      <c r="CG1506" s="40"/>
      <c r="CH1506" s="40"/>
      <c r="CI1506" s="40"/>
      <c r="CJ1506" s="40"/>
      <c r="CK1506" s="40"/>
      <c r="CL1506" s="40"/>
      <c r="CM1506" s="40"/>
      <c r="CN1506" s="40"/>
      <c r="CO1506" s="40">
        <f t="shared" si="150"/>
        <v>0</v>
      </c>
    </row>
    <row r="1507" spans="1:93" ht="22.5" hidden="1" customHeight="1">
      <c r="A1507" s="277"/>
      <c r="B1507" s="275"/>
      <c r="C1507" s="75"/>
      <c r="D1507" s="78"/>
      <c r="E1507" s="75"/>
      <c r="F1507" s="80"/>
      <c r="G1507" s="78"/>
      <c r="H1507" s="70"/>
      <c r="I1507" s="81"/>
      <c r="J1507" s="71" t="str">
        <f>IF(H1507="","",VLOOKUP(H1507,単重表!$C$6:'単重表'!$F$2502,2,FALSE))</f>
        <v/>
      </c>
      <c r="K1507" s="232"/>
      <c r="L1507" s="101">
        <f t="shared" si="151"/>
        <v>1</v>
      </c>
      <c r="M1507" s="46"/>
      <c r="N1507" s="101">
        <f t="shared" si="152"/>
        <v>1</v>
      </c>
      <c r="O1507" s="49"/>
      <c r="P1507" s="47" t="str">
        <f>IF(H1507="","",VLOOKUP(H1507,単重表!$C$6:'単重表'!$F$2502,3,FALSE))</f>
        <v/>
      </c>
      <c r="Q1507" s="47"/>
      <c r="R1507" s="56" t="e">
        <f t="shared" si="153"/>
        <v>#VALUE!</v>
      </c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275"/>
      <c r="AF1507" s="275"/>
      <c r="AG1507" s="40"/>
      <c r="AH1507" s="40"/>
      <c r="AI1507" s="40"/>
      <c r="AJ1507" s="58" t="str">
        <f>IF(H1507="","",VLOOKUP(H1507,単重表!$C$6:'単重表'!$F$2502,4,FALSE))</f>
        <v/>
      </c>
      <c r="AK1507" s="141" t="e">
        <f t="shared" si="145"/>
        <v>#VALUE!</v>
      </c>
      <c r="AL1507" s="40">
        <v>2</v>
      </c>
      <c r="AM1507" s="190" t="e">
        <f t="shared" si="146"/>
        <v>#VALUE!</v>
      </c>
      <c r="AO1507" s="191">
        <f t="shared" si="147"/>
        <v>0</v>
      </c>
      <c r="AP1507" s="182"/>
      <c r="AQ1507" s="183" t="str">
        <f t="shared" si="148"/>
        <v/>
      </c>
      <c r="AR1507" s="182"/>
      <c r="AS1507" s="184" t="str">
        <f t="shared" si="149"/>
        <v/>
      </c>
      <c r="AT1507" s="182"/>
      <c r="AU1507" s="276"/>
      <c r="AV1507" s="185"/>
      <c r="AW1507" s="185"/>
      <c r="AX1507" s="185"/>
      <c r="AY1507" s="185"/>
      <c r="AZ1507" s="185"/>
      <c r="BA1507" s="186"/>
      <c r="BB1507" s="80"/>
      <c r="BC1507" s="185"/>
      <c r="BD1507" s="185"/>
      <c r="BE1507" s="185"/>
      <c r="BF1507" s="185"/>
      <c r="BG1507" s="187"/>
      <c r="BH1507" s="278"/>
      <c r="BI1507" s="188"/>
      <c r="BJ1507" s="276"/>
      <c r="BL1507" s="40"/>
      <c r="BM1507" s="40"/>
      <c r="BN1507" s="40"/>
      <c r="BO1507" s="40"/>
      <c r="BP1507" s="40"/>
      <c r="BQ1507" s="40"/>
      <c r="BR1507" s="40"/>
      <c r="BS1507" s="40"/>
      <c r="BT1507" s="40"/>
      <c r="BU1507" s="40"/>
      <c r="BV1507" s="40"/>
      <c r="BW1507" s="40"/>
      <c r="BX1507" s="40"/>
      <c r="BY1507" s="40"/>
      <c r="BZ1507" s="40"/>
      <c r="CA1507" s="40"/>
      <c r="CB1507" s="40"/>
      <c r="CC1507" s="40"/>
      <c r="CD1507" s="40"/>
      <c r="CE1507" s="40"/>
      <c r="CF1507" s="40"/>
      <c r="CG1507" s="40"/>
      <c r="CH1507" s="40"/>
      <c r="CI1507" s="40"/>
      <c r="CJ1507" s="40"/>
      <c r="CK1507" s="40"/>
      <c r="CL1507" s="40"/>
      <c r="CM1507" s="40"/>
      <c r="CN1507" s="40"/>
      <c r="CO1507" s="40">
        <f t="shared" si="150"/>
        <v>0</v>
      </c>
    </row>
    <row r="1508" spans="1:93" ht="22.5" hidden="1" customHeight="1">
      <c r="A1508" s="277"/>
      <c r="B1508" s="275"/>
      <c r="C1508" s="75"/>
      <c r="D1508" s="78"/>
      <c r="E1508" s="75"/>
      <c r="F1508" s="80"/>
      <c r="G1508" s="78"/>
      <c r="H1508" s="70"/>
      <c r="I1508" s="81"/>
      <c r="J1508" s="71" t="str">
        <f>IF(H1508="","",VLOOKUP(H1508,単重表!$C$6:'単重表'!$F$2502,2,FALSE))</f>
        <v/>
      </c>
      <c r="K1508" s="232"/>
      <c r="L1508" s="101">
        <f t="shared" si="151"/>
        <v>1</v>
      </c>
      <c r="M1508" s="46"/>
      <c r="N1508" s="101">
        <f t="shared" si="152"/>
        <v>1</v>
      </c>
      <c r="O1508" s="49"/>
      <c r="P1508" s="47" t="str">
        <f>IF(H1508="","",VLOOKUP(H1508,単重表!$C$6:'単重表'!$F$2502,3,FALSE))</f>
        <v/>
      </c>
      <c r="Q1508" s="47"/>
      <c r="R1508" s="56" t="e">
        <f t="shared" si="153"/>
        <v>#VALUE!</v>
      </c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275"/>
      <c r="AF1508" s="275"/>
      <c r="AG1508" s="40"/>
      <c r="AH1508" s="40"/>
      <c r="AI1508" s="40"/>
      <c r="AJ1508" s="58" t="str">
        <f>IF(H1508="","",VLOOKUP(H1508,単重表!$C$6:'単重表'!$F$2502,4,FALSE))</f>
        <v/>
      </c>
      <c r="AK1508" s="141" t="e">
        <f t="shared" si="145"/>
        <v>#VALUE!</v>
      </c>
      <c r="AL1508" s="40">
        <v>2</v>
      </c>
      <c r="AM1508" s="190" t="e">
        <f t="shared" si="146"/>
        <v>#VALUE!</v>
      </c>
      <c r="AO1508" s="191">
        <f t="shared" si="147"/>
        <v>0</v>
      </c>
      <c r="AP1508" s="182"/>
      <c r="AQ1508" s="183" t="str">
        <f t="shared" si="148"/>
        <v/>
      </c>
      <c r="AR1508" s="182"/>
      <c r="AS1508" s="184" t="str">
        <f t="shared" si="149"/>
        <v/>
      </c>
      <c r="AT1508" s="182"/>
      <c r="AU1508" s="276"/>
      <c r="AV1508" s="185"/>
      <c r="AW1508" s="185"/>
      <c r="AX1508" s="185"/>
      <c r="AY1508" s="185"/>
      <c r="AZ1508" s="185"/>
      <c r="BA1508" s="186"/>
      <c r="BB1508" s="80"/>
      <c r="BC1508" s="185"/>
      <c r="BD1508" s="185"/>
      <c r="BE1508" s="185"/>
      <c r="BF1508" s="185"/>
      <c r="BG1508" s="187"/>
      <c r="BH1508" s="278"/>
      <c r="BI1508" s="188"/>
      <c r="BJ1508" s="276"/>
      <c r="BL1508" s="40"/>
      <c r="BM1508" s="40"/>
      <c r="BN1508" s="40"/>
      <c r="BO1508" s="40"/>
      <c r="BP1508" s="40"/>
      <c r="BQ1508" s="40"/>
      <c r="BR1508" s="40"/>
      <c r="BS1508" s="40"/>
      <c r="BT1508" s="40"/>
      <c r="BU1508" s="40"/>
      <c r="BV1508" s="40"/>
      <c r="BW1508" s="40"/>
      <c r="BX1508" s="40"/>
      <c r="BY1508" s="40"/>
      <c r="BZ1508" s="40"/>
      <c r="CA1508" s="40"/>
      <c r="CB1508" s="40"/>
      <c r="CC1508" s="40"/>
      <c r="CD1508" s="40"/>
      <c r="CE1508" s="40"/>
      <c r="CF1508" s="40"/>
      <c r="CG1508" s="40"/>
      <c r="CH1508" s="40"/>
      <c r="CI1508" s="40"/>
      <c r="CJ1508" s="40"/>
      <c r="CK1508" s="40"/>
      <c r="CL1508" s="40"/>
      <c r="CM1508" s="40"/>
      <c r="CN1508" s="40"/>
      <c r="CO1508" s="40">
        <f t="shared" si="150"/>
        <v>0</v>
      </c>
    </row>
    <row r="1509" spans="1:93" ht="22.5" hidden="1" customHeight="1">
      <c r="A1509" s="277"/>
      <c r="B1509" s="275"/>
      <c r="C1509" s="75"/>
      <c r="D1509" s="78"/>
      <c r="E1509" s="75"/>
      <c r="F1509" s="80"/>
      <c r="G1509" s="78"/>
      <c r="H1509" s="70"/>
      <c r="I1509" s="81"/>
      <c r="J1509" s="71" t="str">
        <f>IF(H1509="","",VLOOKUP(H1509,単重表!$C$6:'単重表'!$F$2502,2,FALSE))</f>
        <v/>
      </c>
      <c r="K1509" s="232"/>
      <c r="L1509" s="101">
        <f t="shared" si="151"/>
        <v>1</v>
      </c>
      <c r="M1509" s="46"/>
      <c r="N1509" s="101">
        <f t="shared" si="152"/>
        <v>1</v>
      </c>
      <c r="O1509" s="49"/>
      <c r="P1509" s="47" t="str">
        <f>IF(H1509="","",VLOOKUP(H1509,単重表!$C$6:'単重表'!$F$2502,3,FALSE))</f>
        <v/>
      </c>
      <c r="Q1509" s="47"/>
      <c r="R1509" s="56" t="e">
        <f t="shared" si="153"/>
        <v>#VALUE!</v>
      </c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275"/>
      <c r="AF1509" s="275"/>
      <c r="AG1509" s="40"/>
      <c r="AH1509" s="40"/>
      <c r="AI1509" s="40"/>
      <c r="AJ1509" s="58" t="str">
        <f>IF(H1509="","",VLOOKUP(H1509,単重表!$C$6:'単重表'!$F$2502,4,FALSE))</f>
        <v/>
      </c>
      <c r="AK1509" s="141" t="e">
        <f t="shared" si="145"/>
        <v>#VALUE!</v>
      </c>
      <c r="AL1509" s="40">
        <v>2</v>
      </c>
      <c r="AM1509" s="190" t="e">
        <f t="shared" si="146"/>
        <v>#VALUE!</v>
      </c>
      <c r="AO1509" s="191">
        <f t="shared" si="147"/>
        <v>0</v>
      </c>
      <c r="AP1509" s="182"/>
      <c r="AQ1509" s="183" t="str">
        <f t="shared" si="148"/>
        <v/>
      </c>
      <c r="AR1509" s="182"/>
      <c r="AS1509" s="184" t="str">
        <f t="shared" si="149"/>
        <v/>
      </c>
      <c r="AT1509" s="182"/>
      <c r="AU1509" s="276"/>
      <c r="AV1509" s="185"/>
      <c r="AW1509" s="185"/>
      <c r="AX1509" s="185"/>
      <c r="AY1509" s="185"/>
      <c r="AZ1509" s="185"/>
      <c r="BA1509" s="186"/>
      <c r="BB1509" s="80"/>
      <c r="BC1509" s="185"/>
      <c r="BD1509" s="185"/>
      <c r="BE1509" s="185"/>
      <c r="BF1509" s="185"/>
      <c r="BG1509" s="187"/>
      <c r="BH1509" s="278"/>
      <c r="BI1509" s="188"/>
      <c r="BJ1509" s="276"/>
      <c r="BL1509" s="40"/>
      <c r="BM1509" s="40"/>
      <c r="BN1509" s="40"/>
      <c r="BO1509" s="40"/>
      <c r="BP1509" s="40"/>
      <c r="BQ1509" s="40"/>
      <c r="BR1509" s="40"/>
      <c r="BS1509" s="40"/>
      <c r="BT1509" s="40"/>
      <c r="BU1509" s="40"/>
      <c r="BV1509" s="40"/>
      <c r="BW1509" s="40"/>
      <c r="BX1509" s="40"/>
      <c r="BY1509" s="40"/>
      <c r="BZ1509" s="40"/>
      <c r="CA1509" s="40"/>
      <c r="CB1509" s="40"/>
      <c r="CC1509" s="40"/>
      <c r="CD1509" s="40"/>
      <c r="CE1509" s="40"/>
      <c r="CF1509" s="40"/>
      <c r="CG1509" s="40"/>
      <c r="CH1509" s="40"/>
      <c r="CI1509" s="40"/>
      <c r="CJ1509" s="40"/>
      <c r="CK1509" s="40"/>
      <c r="CL1509" s="40"/>
      <c r="CM1509" s="40"/>
      <c r="CN1509" s="40"/>
      <c r="CO1509" s="40">
        <f t="shared" si="150"/>
        <v>0</v>
      </c>
    </row>
    <row r="1510" spans="1:93" ht="22.5" hidden="1" customHeight="1">
      <c r="A1510" s="277"/>
      <c r="B1510" s="275"/>
      <c r="C1510" s="75"/>
      <c r="D1510" s="78"/>
      <c r="E1510" s="75"/>
      <c r="F1510" s="80"/>
      <c r="G1510" s="78"/>
      <c r="H1510" s="70"/>
      <c r="I1510" s="81"/>
      <c r="J1510" s="71" t="str">
        <f>IF(H1510="","",VLOOKUP(H1510,単重表!$C$6:'単重表'!$F$2502,2,FALSE))</f>
        <v/>
      </c>
      <c r="K1510" s="232"/>
      <c r="L1510" s="101">
        <f t="shared" si="151"/>
        <v>1</v>
      </c>
      <c r="M1510" s="46"/>
      <c r="N1510" s="101">
        <f t="shared" si="152"/>
        <v>1</v>
      </c>
      <c r="O1510" s="49"/>
      <c r="P1510" s="47" t="str">
        <f>IF(H1510="","",VLOOKUP(H1510,単重表!$C$6:'単重表'!$F$2502,3,FALSE))</f>
        <v/>
      </c>
      <c r="Q1510" s="47"/>
      <c r="R1510" s="56" t="e">
        <f t="shared" si="153"/>
        <v>#VALUE!</v>
      </c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275"/>
      <c r="AF1510" s="275"/>
      <c r="AG1510" s="40"/>
      <c r="AH1510" s="40"/>
      <c r="AI1510" s="40"/>
      <c r="AJ1510" s="58" t="str">
        <f>IF(H1510="","",VLOOKUP(H1510,単重表!$C$6:'単重表'!$F$2502,4,FALSE))</f>
        <v/>
      </c>
      <c r="AK1510" s="141" t="e">
        <f t="shared" si="145"/>
        <v>#VALUE!</v>
      </c>
      <c r="AL1510" s="40">
        <v>2</v>
      </c>
      <c r="AM1510" s="190" t="e">
        <f t="shared" si="146"/>
        <v>#VALUE!</v>
      </c>
      <c r="AO1510" s="191">
        <f t="shared" si="147"/>
        <v>0</v>
      </c>
      <c r="AP1510" s="182"/>
      <c r="AQ1510" s="183" t="str">
        <f t="shared" si="148"/>
        <v/>
      </c>
      <c r="AR1510" s="182"/>
      <c r="AS1510" s="184" t="str">
        <f t="shared" si="149"/>
        <v/>
      </c>
      <c r="AT1510" s="182"/>
      <c r="AU1510" s="276"/>
      <c r="AV1510" s="185"/>
      <c r="AW1510" s="185"/>
      <c r="AX1510" s="185"/>
      <c r="AY1510" s="185"/>
      <c r="AZ1510" s="185"/>
      <c r="BA1510" s="186"/>
      <c r="BB1510" s="80"/>
      <c r="BC1510" s="185"/>
      <c r="BD1510" s="185"/>
      <c r="BE1510" s="185"/>
      <c r="BF1510" s="185"/>
      <c r="BG1510" s="187"/>
      <c r="BH1510" s="278"/>
      <c r="BI1510" s="188"/>
      <c r="BJ1510" s="276"/>
      <c r="BL1510" s="40"/>
      <c r="BM1510" s="40"/>
      <c r="BN1510" s="40"/>
      <c r="BO1510" s="40"/>
      <c r="BP1510" s="40"/>
      <c r="BQ1510" s="40"/>
      <c r="BR1510" s="40"/>
      <c r="BS1510" s="40"/>
      <c r="BT1510" s="40"/>
      <c r="BU1510" s="40"/>
      <c r="BV1510" s="40"/>
      <c r="BW1510" s="40"/>
      <c r="BX1510" s="40"/>
      <c r="BY1510" s="40"/>
      <c r="BZ1510" s="40"/>
      <c r="CA1510" s="40"/>
      <c r="CB1510" s="40"/>
      <c r="CC1510" s="40"/>
      <c r="CD1510" s="40"/>
      <c r="CE1510" s="40"/>
      <c r="CF1510" s="40"/>
      <c r="CG1510" s="40"/>
      <c r="CH1510" s="40"/>
      <c r="CI1510" s="40"/>
      <c r="CJ1510" s="40"/>
      <c r="CK1510" s="40"/>
      <c r="CL1510" s="40"/>
      <c r="CM1510" s="40"/>
      <c r="CN1510" s="40"/>
      <c r="CO1510" s="40">
        <f t="shared" si="150"/>
        <v>0</v>
      </c>
    </row>
    <row r="1511" spans="1:93" ht="22.5" hidden="1" customHeight="1">
      <c r="A1511" s="277"/>
      <c r="B1511" s="275"/>
      <c r="C1511" s="75"/>
      <c r="D1511" s="78"/>
      <c r="E1511" s="75"/>
      <c r="F1511" s="80"/>
      <c r="G1511" s="78"/>
      <c r="H1511" s="70"/>
      <c r="I1511" s="81"/>
      <c r="J1511" s="71" t="str">
        <f>IF(H1511="","",VLOOKUP(H1511,単重表!$C$6:'単重表'!$F$2502,2,FALSE))</f>
        <v/>
      </c>
      <c r="K1511" s="232"/>
      <c r="L1511" s="101">
        <f t="shared" si="151"/>
        <v>1</v>
      </c>
      <c r="M1511" s="46"/>
      <c r="N1511" s="101">
        <f t="shared" si="152"/>
        <v>1</v>
      </c>
      <c r="O1511" s="49"/>
      <c r="P1511" s="47" t="str">
        <f>IF(H1511="","",VLOOKUP(H1511,単重表!$C$6:'単重表'!$F$2502,3,FALSE))</f>
        <v/>
      </c>
      <c r="Q1511" s="47"/>
      <c r="R1511" s="56" t="e">
        <f t="shared" si="153"/>
        <v>#VALUE!</v>
      </c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275"/>
      <c r="AF1511" s="275"/>
      <c r="AG1511" s="40"/>
      <c r="AH1511" s="40"/>
      <c r="AI1511" s="40"/>
      <c r="AJ1511" s="58" t="str">
        <f>IF(H1511="","",VLOOKUP(H1511,単重表!$C$6:'単重表'!$F$2502,4,FALSE))</f>
        <v/>
      </c>
      <c r="AK1511" s="141" t="e">
        <f t="shared" si="145"/>
        <v>#VALUE!</v>
      </c>
      <c r="AL1511" s="40">
        <v>2</v>
      </c>
      <c r="AM1511" s="190" t="e">
        <f t="shared" si="146"/>
        <v>#VALUE!</v>
      </c>
      <c r="AO1511" s="191">
        <f t="shared" si="147"/>
        <v>0</v>
      </c>
      <c r="AP1511" s="182"/>
      <c r="AQ1511" s="183" t="str">
        <f t="shared" si="148"/>
        <v/>
      </c>
      <c r="AR1511" s="182"/>
      <c r="AS1511" s="184" t="str">
        <f t="shared" si="149"/>
        <v/>
      </c>
      <c r="AT1511" s="182"/>
      <c r="AU1511" s="276"/>
      <c r="AV1511" s="185"/>
      <c r="AW1511" s="185"/>
      <c r="AX1511" s="185"/>
      <c r="AY1511" s="185"/>
      <c r="AZ1511" s="185"/>
      <c r="BA1511" s="186"/>
      <c r="BB1511" s="80"/>
      <c r="BC1511" s="185"/>
      <c r="BD1511" s="185"/>
      <c r="BE1511" s="185"/>
      <c r="BF1511" s="185"/>
      <c r="BG1511" s="187"/>
      <c r="BH1511" s="278"/>
      <c r="BI1511" s="188"/>
      <c r="BJ1511" s="276"/>
      <c r="BL1511" s="40"/>
      <c r="BM1511" s="40"/>
      <c r="BN1511" s="40"/>
      <c r="BO1511" s="40"/>
      <c r="BP1511" s="40"/>
      <c r="BQ1511" s="40"/>
      <c r="BR1511" s="40"/>
      <c r="BS1511" s="40"/>
      <c r="BT1511" s="40"/>
      <c r="BU1511" s="40"/>
      <c r="BV1511" s="40"/>
      <c r="BW1511" s="40"/>
      <c r="BX1511" s="40"/>
      <c r="BY1511" s="40"/>
      <c r="BZ1511" s="40"/>
      <c r="CA1511" s="40"/>
      <c r="CB1511" s="40"/>
      <c r="CC1511" s="40"/>
      <c r="CD1511" s="40"/>
      <c r="CE1511" s="40"/>
      <c r="CF1511" s="40"/>
      <c r="CG1511" s="40"/>
      <c r="CH1511" s="40"/>
      <c r="CI1511" s="40"/>
      <c r="CJ1511" s="40"/>
      <c r="CK1511" s="40"/>
      <c r="CL1511" s="40"/>
      <c r="CM1511" s="40"/>
      <c r="CN1511" s="40"/>
      <c r="CO1511" s="40">
        <f t="shared" si="150"/>
        <v>0</v>
      </c>
    </row>
    <row r="1512" spans="1:93" ht="22.5" hidden="1" customHeight="1">
      <c r="A1512" s="277"/>
      <c r="B1512" s="275"/>
      <c r="C1512" s="75"/>
      <c r="D1512" s="78"/>
      <c r="E1512" s="75"/>
      <c r="F1512" s="80"/>
      <c r="G1512" s="78"/>
      <c r="H1512" s="70"/>
      <c r="I1512" s="81"/>
      <c r="J1512" s="71" t="str">
        <f>IF(H1512="","",VLOOKUP(H1512,単重表!$C$6:'単重表'!$F$2502,2,FALSE))</f>
        <v/>
      </c>
      <c r="K1512" s="232"/>
      <c r="L1512" s="101">
        <f t="shared" si="151"/>
        <v>1</v>
      </c>
      <c r="M1512" s="46"/>
      <c r="N1512" s="101">
        <f t="shared" si="152"/>
        <v>1</v>
      </c>
      <c r="O1512" s="49"/>
      <c r="P1512" s="47" t="str">
        <f>IF(H1512="","",VLOOKUP(H1512,単重表!$C$6:'単重表'!$F$2502,3,FALSE))</f>
        <v/>
      </c>
      <c r="Q1512" s="47"/>
      <c r="R1512" s="56" t="e">
        <f t="shared" si="153"/>
        <v>#VALUE!</v>
      </c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275"/>
      <c r="AF1512" s="275"/>
      <c r="AG1512" s="40"/>
      <c r="AH1512" s="40"/>
      <c r="AI1512" s="40"/>
      <c r="AJ1512" s="58" t="str">
        <f>IF(H1512="","",VLOOKUP(H1512,単重表!$C$6:'単重表'!$F$2502,4,FALSE))</f>
        <v/>
      </c>
      <c r="AK1512" s="141" t="e">
        <f t="shared" si="145"/>
        <v>#VALUE!</v>
      </c>
      <c r="AL1512" s="40">
        <v>2</v>
      </c>
      <c r="AM1512" s="190" t="e">
        <f t="shared" si="146"/>
        <v>#VALUE!</v>
      </c>
      <c r="AO1512" s="191">
        <f t="shared" si="147"/>
        <v>0</v>
      </c>
      <c r="AP1512" s="182"/>
      <c r="AQ1512" s="183" t="str">
        <f t="shared" si="148"/>
        <v/>
      </c>
      <c r="AR1512" s="182"/>
      <c r="AS1512" s="184" t="str">
        <f t="shared" si="149"/>
        <v/>
      </c>
      <c r="AT1512" s="182"/>
      <c r="AU1512" s="276"/>
      <c r="AV1512" s="185"/>
      <c r="AW1512" s="185"/>
      <c r="AX1512" s="185"/>
      <c r="AY1512" s="185"/>
      <c r="AZ1512" s="185"/>
      <c r="BA1512" s="186"/>
      <c r="BB1512" s="80"/>
      <c r="BC1512" s="185"/>
      <c r="BD1512" s="185"/>
      <c r="BE1512" s="185"/>
      <c r="BF1512" s="185"/>
      <c r="BG1512" s="187"/>
      <c r="BH1512" s="278"/>
      <c r="BI1512" s="188"/>
      <c r="BJ1512" s="276"/>
      <c r="BL1512" s="40"/>
      <c r="BM1512" s="40"/>
      <c r="BN1512" s="40"/>
      <c r="BO1512" s="40"/>
      <c r="BP1512" s="40"/>
      <c r="BQ1512" s="40"/>
      <c r="BR1512" s="40"/>
      <c r="BS1512" s="40"/>
      <c r="BT1512" s="40"/>
      <c r="BU1512" s="40"/>
      <c r="BV1512" s="40"/>
      <c r="BW1512" s="40"/>
      <c r="BX1512" s="40"/>
      <c r="BY1512" s="40"/>
      <c r="BZ1512" s="40"/>
      <c r="CA1512" s="40"/>
      <c r="CB1512" s="40"/>
      <c r="CC1512" s="40"/>
      <c r="CD1512" s="40"/>
      <c r="CE1512" s="40"/>
      <c r="CF1512" s="40"/>
      <c r="CG1512" s="40"/>
      <c r="CH1512" s="40"/>
      <c r="CI1512" s="40"/>
      <c r="CJ1512" s="40"/>
      <c r="CK1512" s="40"/>
      <c r="CL1512" s="40"/>
      <c r="CM1512" s="40"/>
      <c r="CN1512" s="40"/>
      <c r="CO1512" s="40">
        <f t="shared" si="150"/>
        <v>0</v>
      </c>
    </row>
    <row r="1513" spans="1:93" ht="22.5" hidden="1" customHeight="1">
      <c r="A1513" s="277"/>
      <c r="B1513" s="275"/>
      <c r="C1513" s="75"/>
      <c r="D1513" s="78"/>
      <c r="E1513" s="75"/>
      <c r="F1513" s="80"/>
      <c r="G1513" s="78"/>
      <c r="H1513" s="70"/>
      <c r="I1513" s="81"/>
      <c r="J1513" s="71" t="str">
        <f>IF(H1513="","",VLOOKUP(H1513,単重表!$C$6:'単重表'!$F$2502,2,FALSE))</f>
        <v/>
      </c>
      <c r="K1513" s="232"/>
      <c r="L1513" s="101">
        <f t="shared" si="151"/>
        <v>1</v>
      </c>
      <c r="M1513" s="46"/>
      <c r="N1513" s="101">
        <f t="shared" si="152"/>
        <v>1</v>
      </c>
      <c r="O1513" s="49"/>
      <c r="P1513" s="47" t="str">
        <f>IF(H1513="","",VLOOKUP(H1513,単重表!$C$6:'単重表'!$F$2502,3,FALSE))</f>
        <v/>
      </c>
      <c r="Q1513" s="47"/>
      <c r="R1513" s="56" t="e">
        <f t="shared" si="153"/>
        <v>#VALUE!</v>
      </c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275"/>
      <c r="AF1513" s="275"/>
      <c r="AG1513" s="40"/>
      <c r="AH1513" s="40"/>
      <c r="AI1513" s="40"/>
      <c r="AJ1513" s="58" t="str">
        <f>IF(H1513="","",VLOOKUP(H1513,単重表!$C$6:'単重表'!$F$2502,4,FALSE))</f>
        <v/>
      </c>
      <c r="AK1513" s="141" t="e">
        <f t="shared" si="145"/>
        <v>#VALUE!</v>
      </c>
      <c r="AL1513" s="40">
        <v>2</v>
      </c>
      <c r="AM1513" s="190" t="e">
        <f t="shared" si="146"/>
        <v>#VALUE!</v>
      </c>
      <c r="AO1513" s="191">
        <f t="shared" si="147"/>
        <v>0</v>
      </c>
      <c r="AP1513" s="182"/>
      <c r="AQ1513" s="183" t="str">
        <f t="shared" si="148"/>
        <v/>
      </c>
      <c r="AR1513" s="182"/>
      <c r="AS1513" s="184" t="str">
        <f t="shared" si="149"/>
        <v/>
      </c>
      <c r="AT1513" s="182"/>
      <c r="AU1513" s="276"/>
      <c r="AV1513" s="185"/>
      <c r="AW1513" s="185"/>
      <c r="AX1513" s="185"/>
      <c r="AY1513" s="185"/>
      <c r="AZ1513" s="185"/>
      <c r="BA1513" s="186"/>
      <c r="BB1513" s="80"/>
      <c r="BC1513" s="185"/>
      <c r="BD1513" s="185"/>
      <c r="BE1513" s="185"/>
      <c r="BF1513" s="185"/>
      <c r="BG1513" s="187"/>
      <c r="BH1513" s="278"/>
      <c r="BI1513" s="188"/>
      <c r="BJ1513" s="276"/>
      <c r="BL1513" s="40"/>
      <c r="BM1513" s="40"/>
      <c r="BN1513" s="40"/>
      <c r="BO1513" s="40"/>
      <c r="BP1513" s="40"/>
      <c r="BQ1513" s="40"/>
      <c r="BR1513" s="40"/>
      <c r="BS1513" s="40"/>
      <c r="BT1513" s="40"/>
      <c r="BU1513" s="40"/>
      <c r="BV1513" s="40"/>
      <c r="BW1513" s="40"/>
      <c r="BX1513" s="40"/>
      <c r="BY1513" s="40"/>
      <c r="BZ1513" s="40"/>
      <c r="CA1513" s="40"/>
      <c r="CB1513" s="40"/>
      <c r="CC1513" s="40"/>
      <c r="CD1513" s="40"/>
      <c r="CE1513" s="40"/>
      <c r="CF1513" s="40"/>
      <c r="CG1513" s="40"/>
      <c r="CH1513" s="40"/>
      <c r="CI1513" s="40"/>
      <c r="CJ1513" s="40"/>
      <c r="CK1513" s="40"/>
      <c r="CL1513" s="40"/>
      <c r="CM1513" s="40"/>
      <c r="CN1513" s="40"/>
      <c r="CO1513" s="40">
        <f t="shared" si="150"/>
        <v>0</v>
      </c>
    </row>
    <row r="1514" spans="1:93" ht="22.5" hidden="1" customHeight="1">
      <c r="A1514" s="277"/>
      <c r="B1514" s="275"/>
      <c r="C1514" s="75"/>
      <c r="D1514" s="78"/>
      <c r="E1514" s="75"/>
      <c r="F1514" s="80"/>
      <c r="G1514" s="78"/>
      <c r="H1514" s="70"/>
      <c r="I1514" s="81"/>
      <c r="J1514" s="71" t="str">
        <f>IF(H1514="","",VLOOKUP(H1514,単重表!$C$6:'単重表'!$F$2502,2,FALSE))</f>
        <v/>
      </c>
      <c r="K1514" s="232"/>
      <c r="L1514" s="101">
        <f t="shared" si="151"/>
        <v>1</v>
      </c>
      <c r="M1514" s="46"/>
      <c r="N1514" s="101">
        <f t="shared" si="152"/>
        <v>1</v>
      </c>
      <c r="O1514" s="49"/>
      <c r="P1514" s="47" t="str">
        <f>IF(H1514="","",VLOOKUP(H1514,単重表!$C$6:'単重表'!$F$2502,3,FALSE))</f>
        <v/>
      </c>
      <c r="Q1514" s="47"/>
      <c r="R1514" s="56" t="e">
        <f t="shared" si="153"/>
        <v>#VALUE!</v>
      </c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275"/>
      <c r="AF1514" s="275"/>
      <c r="AG1514" s="40"/>
      <c r="AH1514" s="40"/>
      <c r="AI1514" s="40"/>
      <c r="AJ1514" s="58" t="str">
        <f>IF(H1514="","",VLOOKUP(H1514,単重表!$C$6:'単重表'!$F$2502,4,FALSE))</f>
        <v/>
      </c>
      <c r="AK1514" s="141" t="e">
        <f t="shared" si="145"/>
        <v>#VALUE!</v>
      </c>
      <c r="AL1514" s="40">
        <v>2</v>
      </c>
      <c r="AM1514" s="190" t="e">
        <f t="shared" si="146"/>
        <v>#VALUE!</v>
      </c>
      <c r="AO1514" s="191">
        <f t="shared" si="147"/>
        <v>0</v>
      </c>
      <c r="AP1514" s="182"/>
      <c r="AQ1514" s="183" t="str">
        <f t="shared" si="148"/>
        <v/>
      </c>
      <c r="AR1514" s="182"/>
      <c r="AS1514" s="184" t="str">
        <f t="shared" si="149"/>
        <v/>
      </c>
      <c r="AT1514" s="182"/>
      <c r="AU1514" s="276"/>
      <c r="AV1514" s="185"/>
      <c r="AW1514" s="185"/>
      <c r="AX1514" s="185"/>
      <c r="AY1514" s="185"/>
      <c r="AZ1514" s="185"/>
      <c r="BA1514" s="186"/>
      <c r="BB1514" s="80"/>
      <c r="BC1514" s="185"/>
      <c r="BD1514" s="185"/>
      <c r="BE1514" s="185"/>
      <c r="BF1514" s="185"/>
      <c r="BG1514" s="187"/>
      <c r="BH1514" s="278"/>
      <c r="BI1514" s="188"/>
      <c r="BJ1514" s="276"/>
      <c r="BL1514" s="40"/>
      <c r="BM1514" s="40"/>
      <c r="BN1514" s="40"/>
      <c r="BO1514" s="40"/>
      <c r="BP1514" s="40"/>
      <c r="BQ1514" s="40"/>
      <c r="BR1514" s="40"/>
      <c r="BS1514" s="40"/>
      <c r="BT1514" s="40"/>
      <c r="BU1514" s="40"/>
      <c r="BV1514" s="40"/>
      <c r="BW1514" s="40"/>
      <c r="BX1514" s="40"/>
      <c r="BY1514" s="40"/>
      <c r="BZ1514" s="40"/>
      <c r="CA1514" s="40"/>
      <c r="CB1514" s="40"/>
      <c r="CC1514" s="40"/>
      <c r="CD1514" s="40"/>
      <c r="CE1514" s="40"/>
      <c r="CF1514" s="40"/>
      <c r="CG1514" s="40"/>
      <c r="CH1514" s="40"/>
      <c r="CI1514" s="40"/>
      <c r="CJ1514" s="40"/>
      <c r="CK1514" s="40"/>
      <c r="CL1514" s="40"/>
      <c r="CM1514" s="40"/>
      <c r="CN1514" s="40"/>
      <c r="CO1514" s="40">
        <f t="shared" si="150"/>
        <v>0</v>
      </c>
    </row>
    <row r="1515" spans="1:93" ht="22.5" hidden="1" customHeight="1">
      <c r="A1515" s="277"/>
      <c r="B1515" s="275"/>
      <c r="C1515" s="75"/>
      <c r="D1515" s="78"/>
      <c r="E1515" s="75"/>
      <c r="F1515" s="80"/>
      <c r="G1515" s="78"/>
      <c r="H1515" s="70"/>
      <c r="I1515" s="81"/>
      <c r="J1515" s="71" t="str">
        <f>IF(H1515="","",VLOOKUP(H1515,単重表!$C$6:'単重表'!$F$2502,2,FALSE))</f>
        <v/>
      </c>
      <c r="K1515" s="232"/>
      <c r="L1515" s="101">
        <f t="shared" si="151"/>
        <v>1</v>
      </c>
      <c r="M1515" s="46"/>
      <c r="N1515" s="101">
        <f t="shared" si="152"/>
        <v>1</v>
      </c>
      <c r="O1515" s="49"/>
      <c r="P1515" s="47" t="str">
        <f>IF(H1515="","",VLOOKUP(H1515,単重表!$C$6:'単重表'!$F$2502,3,FALSE))</f>
        <v/>
      </c>
      <c r="Q1515" s="47"/>
      <c r="R1515" s="56" t="e">
        <f t="shared" si="153"/>
        <v>#VALUE!</v>
      </c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275"/>
      <c r="AF1515" s="275"/>
      <c r="AG1515" s="40"/>
      <c r="AH1515" s="40"/>
      <c r="AI1515" s="40"/>
      <c r="AJ1515" s="58" t="str">
        <f>IF(H1515="","",VLOOKUP(H1515,単重表!$C$6:'単重表'!$F$2502,4,FALSE))</f>
        <v/>
      </c>
      <c r="AK1515" s="141" t="e">
        <f t="shared" si="145"/>
        <v>#VALUE!</v>
      </c>
      <c r="AL1515" s="40">
        <v>2</v>
      </c>
      <c r="AM1515" s="190" t="e">
        <f t="shared" si="146"/>
        <v>#VALUE!</v>
      </c>
      <c r="AO1515" s="191">
        <f t="shared" si="147"/>
        <v>0</v>
      </c>
      <c r="AP1515" s="182"/>
      <c r="AQ1515" s="183" t="str">
        <f t="shared" si="148"/>
        <v/>
      </c>
      <c r="AR1515" s="182"/>
      <c r="AS1515" s="184" t="str">
        <f t="shared" si="149"/>
        <v/>
      </c>
      <c r="AT1515" s="182"/>
      <c r="AU1515" s="276"/>
      <c r="AV1515" s="185"/>
      <c r="AW1515" s="185"/>
      <c r="AX1515" s="185"/>
      <c r="AY1515" s="185"/>
      <c r="AZ1515" s="185"/>
      <c r="BA1515" s="186"/>
      <c r="BB1515" s="80"/>
      <c r="BC1515" s="185"/>
      <c r="BD1515" s="185"/>
      <c r="BE1515" s="185"/>
      <c r="BF1515" s="185"/>
      <c r="BG1515" s="187"/>
      <c r="BH1515" s="278"/>
      <c r="BI1515" s="188"/>
      <c r="BJ1515" s="276"/>
      <c r="BL1515" s="40"/>
      <c r="BM1515" s="40"/>
      <c r="BN1515" s="40"/>
      <c r="BO1515" s="40"/>
      <c r="BP1515" s="40"/>
      <c r="BQ1515" s="40"/>
      <c r="BR1515" s="40"/>
      <c r="BS1515" s="40"/>
      <c r="BT1515" s="40"/>
      <c r="BU1515" s="40"/>
      <c r="BV1515" s="40"/>
      <c r="BW1515" s="40"/>
      <c r="BX1515" s="40"/>
      <c r="BY1515" s="40"/>
      <c r="BZ1515" s="40"/>
      <c r="CA1515" s="40"/>
      <c r="CB1515" s="40"/>
      <c r="CC1515" s="40"/>
      <c r="CD1515" s="40"/>
      <c r="CE1515" s="40"/>
      <c r="CF1515" s="40"/>
      <c r="CG1515" s="40"/>
      <c r="CH1515" s="40"/>
      <c r="CI1515" s="40"/>
      <c r="CJ1515" s="40"/>
      <c r="CK1515" s="40"/>
      <c r="CL1515" s="40"/>
      <c r="CM1515" s="40"/>
      <c r="CN1515" s="40"/>
      <c r="CO1515" s="40">
        <f t="shared" si="150"/>
        <v>0</v>
      </c>
    </row>
    <row r="1516" spans="1:93" ht="22.5" hidden="1" customHeight="1">
      <c r="A1516" s="277"/>
      <c r="B1516" s="275"/>
      <c r="C1516" s="75"/>
      <c r="D1516" s="78"/>
      <c r="E1516" s="75"/>
      <c r="F1516" s="80"/>
      <c r="G1516" s="78"/>
      <c r="H1516" s="70"/>
      <c r="I1516" s="81"/>
      <c r="J1516" s="71" t="str">
        <f>IF(H1516="","",VLOOKUP(H1516,単重表!$C$6:'単重表'!$F$2502,2,FALSE))</f>
        <v/>
      </c>
      <c r="K1516" s="232"/>
      <c r="L1516" s="101">
        <f t="shared" si="151"/>
        <v>1</v>
      </c>
      <c r="M1516" s="46"/>
      <c r="N1516" s="101">
        <f t="shared" si="152"/>
        <v>1</v>
      </c>
      <c r="O1516" s="49"/>
      <c r="P1516" s="47" t="str">
        <f>IF(H1516="","",VLOOKUP(H1516,単重表!$C$6:'単重表'!$F$2502,3,FALSE))</f>
        <v/>
      </c>
      <c r="Q1516" s="47"/>
      <c r="R1516" s="56" t="e">
        <f t="shared" si="153"/>
        <v>#VALUE!</v>
      </c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275"/>
      <c r="AF1516" s="275"/>
      <c r="AG1516" s="40"/>
      <c r="AH1516" s="40"/>
      <c r="AI1516" s="40"/>
      <c r="AJ1516" s="58" t="str">
        <f>IF(H1516="","",VLOOKUP(H1516,単重表!$C$6:'単重表'!$F$2502,4,FALSE))</f>
        <v/>
      </c>
      <c r="AK1516" s="141" t="e">
        <f t="shared" si="145"/>
        <v>#VALUE!</v>
      </c>
      <c r="AL1516" s="40">
        <v>2</v>
      </c>
      <c r="AM1516" s="190" t="e">
        <f t="shared" si="146"/>
        <v>#VALUE!</v>
      </c>
      <c r="AO1516" s="191">
        <f t="shared" si="147"/>
        <v>0</v>
      </c>
      <c r="AP1516" s="182"/>
      <c r="AQ1516" s="183" t="str">
        <f t="shared" si="148"/>
        <v/>
      </c>
      <c r="AR1516" s="182"/>
      <c r="AS1516" s="184" t="str">
        <f t="shared" si="149"/>
        <v/>
      </c>
      <c r="AT1516" s="182"/>
      <c r="AU1516" s="276"/>
      <c r="AV1516" s="185"/>
      <c r="AW1516" s="185"/>
      <c r="AX1516" s="185"/>
      <c r="AY1516" s="185"/>
      <c r="AZ1516" s="185"/>
      <c r="BA1516" s="186"/>
      <c r="BB1516" s="80"/>
      <c r="BC1516" s="185"/>
      <c r="BD1516" s="185"/>
      <c r="BE1516" s="185"/>
      <c r="BF1516" s="185"/>
      <c r="BG1516" s="187"/>
      <c r="BH1516" s="278"/>
      <c r="BI1516" s="188"/>
      <c r="BJ1516" s="276"/>
      <c r="BL1516" s="40"/>
      <c r="BM1516" s="40"/>
      <c r="BN1516" s="40"/>
      <c r="BO1516" s="40"/>
      <c r="BP1516" s="40"/>
      <c r="BQ1516" s="40"/>
      <c r="BR1516" s="40"/>
      <c r="BS1516" s="40"/>
      <c r="BT1516" s="40"/>
      <c r="BU1516" s="40"/>
      <c r="BV1516" s="40"/>
      <c r="BW1516" s="40"/>
      <c r="BX1516" s="40"/>
      <c r="BY1516" s="40"/>
      <c r="BZ1516" s="40"/>
      <c r="CA1516" s="40"/>
      <c r="CB1516" s="40"/>
      <c r="CC1516" s="40"/>
      <c r="CD1516" s="40"/>
      <c r="CE1516" s="40"/>
      <c r="CF1516" s="40"/>
      <c r="CG1516" s="40"/>
      <c r="CH1516" s="40"/>
      <c r="CI1516" s="40"/>
      <c r="CJ1516" s="40"/>
      <c r="CK1516" s="40"/>
      <c r="CL1516" s="40"/>
      <c r="CM1516" s="40"/>
      <c r="CN1516" s="40"/>
      <c r="CO1516" s="40">
        <f t="shared" si="150"/>
        <v>0</v>
      </c>
    </row>
    <row r="1517" spans="1:93" ht="22.5" hidden="1" customHeight="1">
      <c r="A1517" s="277"/>
      <c r="B1517" s="275"/>
      <c r="C1517" s="75"/>
      <c r="D1517" s="78"/>
      <c r="E1517" s="75"/>
      <c r="F1517" s="80"/>
      <c r="G1517" s="78"/>
      <c r="H1517" s="70"/>
      <c r="I1517" s="81"/>
      <c r="J1517" s="71" t="str">
        <f>IF(H1517="","",VLOOKUP(H1517,単重表!$C$6:'単重表'!$F$2502,2,FALSE))</f>
        <v/>
      </c>
      <c r="K1517" s="232"/>
      <c r="L1517" s="101">
        <f t="shared" si="151"/>
        <v>1</v>
      </c>
      <c r="M1517" s="46"/>
      <c r="N1517" s="101">
        <f t="shared" si="152"/>
        <v>1</v>
      </c>
      <c r="O1517" s="49"/>
      <c r="P1517" s="47" t="str">
        <f>IF(H1517="","",VLOOKUP(H1517,単重表!$C$6:'単重表'!$F$2502,3,FALSE))</f>
        <v/>
      </c>
      <c r="Q1517" s="47"/>
      <c r="R1517" s="56" t="e">
        <f t="shared" si="153"/>
        <v>#VALUE!</v>
      </c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275"/>
      <c r="AF1517" s="275"/>
      <c r="AG1517" s="40"/>
      <c r="AH1517" s="40"/>
      <c r="AI1517" s="40"/>
      <c r="AJ1517" s="58" t="str">
        <f>IF(H1517="","",VLOOKUP(H1517,単重表!$C$6:'単重表'!$F$2502,4,FALSE))</f>
        <v/>
      </c>
      <c r="AK1517" s="141" t="e">
        <f t="shared" si="145"/>
        <v>#VALUE!</v>
      </c>
      <c r="AL1517" s="40">
        <v>2</v>
      </c>
      <c r="AM1517" s="190" t="e">
        <f t="shared" si="146"/>
        <v>#VALUE!</v>
      </c>
      <c r="AO1517" s="191">
        <f t="shared" si="147"/>
        <v>0</v>
      </c>
      <c r="AP1517" s="182"/>
      <c r="AQ1517" s="183" t="str">
        <f t="shared" si="148"/>
        <v/>
      </c>
      <c r="AR1517" s="182"/>
      <c r="AS1517" s="184" t="str">
        <f t="shared" si="149"/>
        <v/>
      </c>
      <c r="AT1517" s="182"/>
      <c r="AU1517" s="276"/>
      <c r="AV1517" s="185"/>
      <c r="AW1517" s="185"/>
      <c r="AX1517" s="185"/>
      <c r="AY1517" s="185"/>
      <c r="AZ1517" s="185"/>
      <c r="BA1517" s="186"/>
      <c r="BB1517" s="80"/>
      <c r="BC1517" s="185"/>
      <c r="BD1517" s="185"/>
      <c r="BE1517" s="185"/>
      <c r="BF1517" s="185"/>
      <c r="BG1517" s="187"/>
      <c r="BH1517" s="278"/>
      <c r="BI1517" s="188"/>
      <c r="BJ1517" s="276"/>
      <c r="BL1517" s="40"/>
      <c r="BM1517" s="40"/>
      <c r="BN1517" s="40"/>
      <c r="BO1517" s="40"/>
      <c r="BP1517" s="40"/>
      <c r="BQ1517" s="40"/>
      <c r="BR1517" s="40"/>
      <c r="BS1517" s="40"/>
      <c r="BT1517" s="40"/>
      <c r="BU1517" s="40"/>
      <c r="BV1517" s="40"/>
      <c r="BW1517" s="40"/>
      <c r="BX1517" s="40"/>
      <c r="BY1517" s="40"/>
      <c r="BZ1517" s="40"/>
      <c r="CA1517" s="40"/>
      <c r="CB1517" s="40"/>
      <c r="CC1517" s="40"/>
      <c r="CD1517" s="40"/>
      <c r="CE1517" s="40"/>
      <c r="CF1517" s="40"/>
      <c r="CG1517" s="40"/>
      <c r="CH1517" s="40"/>
      <c r="CI1517" s="40"/>
      <c r="CJ1517" s="40"/>
      <c r="CK1517" s="40"/>
      <c r="CL1517" s="40"/>
      <c r="CM1517" s="40"/>
      <c r="CN1517" s="40"/>
      <c r="CO1517" s="40">
        <f t="shared" si="150"/>
        <v>0</v>
      </c>
    </row>
    <row r="1518" spans="1:93" ht="22.5" hidden="1" customHeight="1">
      <c r="A1518" s="277"/>
      <c r="B1518" s="275"/>
      <c r="C1518" s="75"/>
      <c r="D1518" s="78"/>
      <c r="E1518" s="75"/>
      <c r="F1518" s="80"/>
      <c r="G1518" s="78"/>
      <c r="H1518" s="70"/>
      <c r="I1518" s="81"/>
      <c r="J1518" s="71" t="str">
        <f>IF(H1518="","",VLOOKUP(H1518,単重表!$C$6:'単重表'!$F$2502,2,FALSE))</f>
        <v/>
      </c>
      <c r="K1518" s="232"/>
      <c r="L1518" s="101">
        <f t="shared" si="151"/>
        <v>1</v>
      </c>
      <c r="M1518" s="46"/>
      <c r="N1518" s="101">
        <f t="shared" si="152"/>
        <v>1</v>
      </c>
      <c r="O1518" s="49"/>
      <c r="P1518" s="47" t="str">
        <f>IF(H1518="","",VLOOKUP(H1518,単重表!$C$6:'単重表'!$F$2502,3,FALSE))</f>
        <v/>
      </c>
      <c r="Q1518" s="47"/>
      <c r="R1518" s="56" t="e">
        <f t="shared" si="153"/>
        <v>#VALUE!</v>
      </c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275"/>
      <c r="AF1518" s="275"/>
      <c r="AG1518" s="40"/>
      <c r="AH1518" s="40"/>
      <c r="AI1518" s="40"/>
      <c r="AJ1518" s="58" t="str">
        <f>IF(H1518="","",VLOOKUP(H1518,単重表!$C$6:'単重表'!$F$2502,4,FALSE))</f>
        <v/>
      </c>
      <c r="AK1518" s="141" t="e">
        <f t="shared" si="145"/>
        <v>#VALUE!</v>
      </c>
      <c r="AL1518" s="40">
        <v>2</v>
      </c>
      <c r="AM1518" s="190" t="e">
        <f t="shared" si="146"/>
        <v>#VALUE!</v>
      </c>
      <c r="AO1518" s="191">
        <f t="shared" si="147"/>
        <v>0</v>
      </c>
      <c r="AP1518" s="182"/>
      <c r="AQ1518" s="183" t="str">
        <f t="shared" si="148"/>
        <v/>
      </c>
      <c r="AR1518" s="182"/>
      <c r="AS1518" s="184" t="str">
        <f t="shared" si="149"/>
        <v/>
      </c>
      <c r="AT1518" s="182"/>
      <c r="AU1518" s="276"/>
      <c r="AV1518" s="185"/>
      <c r="AW1518" s="185"/>
      <c r="AX1518" s="185"/>
      <c r="AY1518" s="185"/>
      <c r="AZ1518" s="185"/>
      <c r="BA1518" s="186"/>
      <c r="BB1518" s="80"/>
      <c r="BC1518" s="185"/>
      <c r="BD1518" s="185"/>
      <c r="BE1518" s="185"/>
      <c r="BF1518" s="185"/>
      <c r="BG1518" s="187"/>
      <c r="BH1518" s="278"/>
      <c r="BI1518" s="188"/>
      <c r="BJ1518" s="276"/>
      <c r="BL1518" s="40"/>
      <c r="BM1518" s="40"/>
      <c r="BN1518" s="40"/>
      <c r="BO1518" s="40"/>
      <c r="BP1518" s="40"/>
      <c r="BQ1518" s="40"/>
      <c r="BR1518" s="40"/>
      <c r="BS1518" s="40"/>
      <c r="BT1518" s="40"/>
      <c r="BU1518" s="40"/>
      <c r="BV1518" s="40"/>
      <c r="BW1518" s="40"/>
      <c r="BX1518" s="40"/>
      <c r="BY1518" s="40"/>
      <c r="BZ1518" s="40"/>
      <c r="CA1518" s="40"/>
      <c r="CB1518" s="40"/>
      <c r="CC1518" s="40"/>
      <c r="CD1518" s="40"/>
      <c r="CE1518" s="40"/>
      <c r="CF1518" s="40"/>
      <c r="CG1518" s="40"/>
      <c r="CH1518" s="40"/>
      <c r="CI1518" s="40"/>
      <c r="CJ1518" s="40"/>
      <c r="CK1518" s="40"/>
      <c r="CL1518" s="40"/>
      <c r="CM1518" s="40"/>
      <c r="CN1518" s="40"/>
      <c r="CO1518" s="40">
        <f t="shared" si="150"/>
        <v>0</v>
      </c>
    </row>
    <row r="1519" spans="1:93" ht="22.5" hidden="1" customHeight="1">
      <c r="A1519" s="277"/>
      <c r="B1519" s="275"/>
      <c r="C1519" s="75"/>
      <c r="D1519" s="78"/>
      <c r="E1519" s="75"/>
      <c r="F1519" s="80"/>
      <c r="G1519" s="78"/>
      <c r="H1519" s="70"/>
      <c r="I1519" s="81"/>
      <c r="J1519" s="71" t="str">
        <f>IF(H1519="","",VLOOKUP(H1519,単重表!$C$6:'単重表'!$F$2502,2,FALSE))</f>
        <v/>
      </c>
      <c r="K1519" s="232"/>
      <c r="L1519" s="101">
        <f t="shared" si="151"/>
        <v>1</v>
      </c>
      <c r="M1519" s="46"/>
      <c r="N1519" s="101">
        <f t="shared" si="152"/>
        <v>1</v>
      </c>
      <c r="O1519" s="49"/>
      <c r="P1519" s="47" t="str">
        <f>IF(H1519="","",VLOOKUP(H1519,単重表!$C$6:'単重表'!$F$2502,3,FALSE))</f>
        <v/>
      </c>
      <c r="Q1519" s="47"/>
      <c r="R1519" s="56" t="e">
        <f t="shared" si="153"/>
        <v>#VALUE!</v>
      </c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275"/>
      <c r="AF1519" s="275"/>
      <c r="AG1519" s="40"/>
      <c r="AH1519" s="40"/>
      <c r="AI1519" s="40"/>
      <c r="AJ1519" s="58" t="str">
        <f>IF(H1519="","",VLOOKUP(H1519,単重表!$C$6:'単重表'!$F$2502,4,FALSE))</f>
        <v/>
      </c>
      <c r="AK1519" s="141" t="e">
        <f t="shared" si="145"/>
        <v>#VALUE!</v>
      </c>
      <c r="AL1519" s="40">
        <v>2</v>
      </c>
      <c r="AM1519" s="190" t="e">
        <f t="shared" si="146"/>
        <v>#VALUE!</v>
      </c>
      <c r="AO1519" s="191">
        <f t="shared" si="147"/>
        <v>0</v>
      </c>
      <c r="AP1519" s="182"/>
      <c r="AQ1519" s="183" t="str">
        <f t="shared" si="148"/>
        <v/>
      </c>
      <c r="AR1519" s="182"/>
      <c r="AS1519" s="184" t="str">
        <f t="shared" si="149"/>
        <v/>
      </c>
      <c r="AT1519" s="182"/>
      <c r="AU1519" s="276"/>
      <c r="AV1519" s="185"/>
      <c r="AW1519" s="185"/>
      <c r="AX1519" s="185"/>
      <c r="AY1519" s="185"/>
      <c r="AZ1519" s="185"/>
      <c r="BA1519" s="186"/>
      <c r="BB1519" s="80"/>
      <c r="BC1519" s="185"/>
      <c r="BD1519" s="185"/>
      <c r="BE1519" s="185"/>
      <c r="BF1519" s="185"/>
      <c r="BG1519" s="187"/>
      <c r="BH1519" s="278"/>
      <c r="BI1519" s="188"/>
      <c r="BJ1519" s="276"/>
      <c r="BL1519" s="40"/>
      <c r="BM1519" s="40"/>
      <c r="BN1519" s="40"/>
      <c r="BO1519" s="40"/>
      <c r="BP1519" s="40"/>
      <c r="BQ1519" s="40"/>
      <c r="BR1519" s="40"/>
      <c r="BS1519" s="40"/>
      <c r="BT1519" s="40"/>
      <c r="BU1519" s="40"/>
      <c r="BV1519" s="40"/>
      <c r="BW1519" s="40"/>
      <c r="BX1519" s="40"/>
      <c r="BY1519" s="40"/>
      <c r="BZ1519" s="40"/>
      <c r="CA1519" s="40"/>
      <c r="CB1519" s="40"/>
      <c r="CC1519" s="40"/>
      <c r="CD1519" s="40"/>
      <c r="CE1519" s="40"/>
      <c r="CF1519" s="40"/>
      <c r="CG1519" s="40"/>
      <c r="CH1519" s="40"/>
      <c r="CI1519" s="40"/>
      <c r="CJ1519" s="40"/>
      <c r="CK1519" s="40"/>
      <c r="CL1519" s="40"/>
      <c r="CM1519" s="40"/>
      <c r="CN1519" s="40"/>
      <c r="CO1519" s="40">
        <f t="shared" si="150"/>
        <v>0</v>
      </c>
    </row>
    <row r="1520" spans="1:93" ht="22.5" hidden="1" customHeight="1">
      <c r="A1520" s="277"/>
      <c r="B1520" s="275"/>
      <c r="C1520" s="75"/>
      <c r="D1520" s="78"/>
      <c r="E1520" s="75"/>
      <c r="F1520" s="80"/>
      <c r="G1520" s="78"/>
      <c r="H1520" s="70"/>
      <c r="I1520" s="81"/>
      <c r="J1520" s="71" t="str">
        <f>IF(H1520="","",VLOOKUP(H1520,単重表!$C$6:'単重表'!$F$2502,2,FALSE))</f>
        <v/>
      </c>
      <c r="K1520" s="232"/>
      <c r="L1520" s="101">
        <f t="shared" si="151"/>
        <v>1</v>
      </c>
      <c r="M1520" s="46"/>
      <c r="N1520" s="101">
        <f t="shared" si="152"/>
        <v>1</v>
      </c>
      <c r="O1520" s="49"/>
      <c r="P1520" s="47" t="str">
        <f>IF(H1520="","",VLOOKUP(H1520,単重表!$C$6:'単重表'!$F$2502,3,FALSE))</f>
        <v/>
      </c>
      <c r="Q1520" s="47"/>
      <c r="R1520" s="56" t="e">
        <f t="shared" si="153"/>
        <v>#VALUE!</v>
      </c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275"/>
      <c r="AF1520" s="275"/>
      <c r="AG1520" s="40"/>
      <c r="AH1520" s="40"/>
      <c r="AI1520" s="40"/>
      <c r="AJ1520" s="58" t="str">
        <f>IF(H1520="","",VLOOKUP(H1520,単重表!$C$6:'単重表'!$F$2502,4,FALSE))</f>
        <v/>
      </c>
      <c r="AK1520" s="141" t="e">
        <f t="shared" si="145"/>
        <v>#VALUE!</v>
      </c>
      <c r="AL1520" s="40">
        <v>2</v>
      </c>
      <c r="AM1520" s="190" t="e">
        <f t="shared" si="146"/>
        <v>#VALUE!</v>
      </c>
      <c r="AO1520" s="191">
        <f t="shared" si="147"/>
        <v>0</v>
      </c>
      <c r="AP1520" s="182"/>
      <c r="AQ1520" s="183" t="str">
        <f t="shared" si="148"/>
        <v/>
      </c>
      <c r="AR1520" s="182"/>
      <c r="AS1520" s="184" t="str">
        <f t="shared" si="149"/>
        <v/>
      </c>
      <c r="AT1520" s="182"/>
      <c r="AU1520" s="276"/>
      <c r="AV1520" s="185"/>
      <c r="AW1520" s="185"/>
      <c r="AX1520" s="185"/>
      <c r="AY1520" s="185"/>
      <c r="AZ1520" s="185"/>
      <c r="BA1520" s="186"/>
      <c r="BB1520" s="80"/>
      <c r="BC1520" s="185"/>
      <c r="BD1520" s="185"/>
      <c r="BE1520" s="185"/>
      <c r="BF1520" s="185"/>
      <c r="BG1520" s="187"/>
      <c r="BH1520" s="278"/>
      <c r="BI1520" s="188"/>
      <c r="BJ1520" s="276"/>
      <c r="BL1520" s="40"/>
      <c r="BM1520" s="40"/>
      <c r="BN1520" s="40"/>
      <c r="BO1520" s="40"/>
      <c r="BP1520" s="40"/>
      <c r="BQ1520" s="40"/>
      <c r="BR1520" s="40"/>
      <c r="BS1520" s="40"/>
      <c r="BT1520" s="40"/>
      <c r="BU1520" s="40"/>
      <c r="BV1520" s="40"/>
      <c r="BW1520" s="40"/>
      <c r="BX1520" s="40"/>
      <c r="BY1520" s="40"/>
      <c r="BZ1520" s="40"/>
      <c r="CA1520" s="40"/>
      <c r="CB1520" s="40"/>
      <c r="CC1520" s="40"/>
      <c r="CD1520" s="40"/>
      <c r="CE1520" s="40"/>
      <c r="CF1520" s="40"/>
      <c r="CG1520" s="40"/>
      <c r="CH1520" s="40"/>
      <c r="CI1520" s="40"/>
      <c r="CJ1520" s="40"/>
      <c r="CK1520" s="40"/>
      <c r="CL1520" s="40"/>
      <c r="CM1520" s="40"/>
      <c r="CN1520" s="40"/>
      <c r="CO1520" s="40">
        <f t="shared" si="150"/>
        <v>0</v>
      </c>
    </row>
    <row r="1521" spans="1:93" ht="22.5" hidden="1" customHeight="1">
      <c r="A1521" s="277"/>
      <c r="B1521" s="275"/>
      <c r="C1521" s="75"/>
      <c r="D1521" s="78"/>
      <c r="E1521" s="75"/>
      <c r="F1521" s="80"/>
      <c r="G1521" s="78"/>
      <c r="H1521" s="70"/>
      <c r="I1521" s="81"/>
      <c r="J1521" s="71" t="str">
        <f>IF(H1521="","",VLOOKUP(H1521,単重表!$C$6:'単重表'!$F$2502,2,FALSE))</f>
        <v/>
      </c>
      <c r="K1521" s="232"/>
      <c r="L1521" s="101">
        <f t="shared" si="151"/>
        <v>1</v>
      </c>
      <c r="M1521" s="46"/>
      <c r="N1521" s="101">
        <f t="shared" si="152"/>
        <v>1</v>
      </c>
      <c r="O1521" s="49"/>
      <c r="P1521" s="47" t="str">
        <f>IF(H1521="","",VLOOKUP(H1521,単重表!$C$6:'単重表'!$F$2502,3,FALSE))</f>
        <v/>
      </c>
      <c r="Q1521" s="47"/>
      <c r="R1521" s="56" t="e">
        <f t="shared" si="153"/>
        <v>#VALUE!</v>
      </c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275"/>
      <c r="AF1521" s="275"/>
      <c r="AG1521" s="40"/>
      <c r="AH1521" s="40"/>
      <c r="AI1521" s="40"/>
      <c r="AJ1521" s="58" t="str">
        <f>IF(H1521="","",VLOOKUP(H1521,単重表!$C$6:'単重表'!$F$2502,4,FALSE))</f>
        <v/>
      </c>
      <c r="AK1521" s="141" t="e">
        <f t="shared" si="145"/>
        <v>#VALUE!</v>
      </c>
      <c r="AL1521" s="40">
        <v>2</v>
      </c>
      <c r="AM1521" s="190" t="e">
        <f t="shared" si="146"/>
        <v>#VALUE!</v>
      </c>
      <c r="AO1521" s="191">
        <f t="shared" si="147"/>
        <v>0</v>
      </c>
      <c r="AP1521" s="182"/>
      <c r="AQ1521" s="183" t="str">
        <f t="shared" si="148"/>
        <v/>
      </c>
      <c r="AR1521" s="182"/>
      <c r="AS1521" s="184" t="str">
        <f t="shared" si="149"/>
        <v/>
      </c>
      <c r="AT1521" s="182"/>
      <c r="AU1521" s="276"/>
      <c r="AV1521" s="185"/>
      <c r="AW1521" s="185"/>
      <c r="AX1521" s="185"/>
      <c r="AY1521" s="185"/>
      <c r="AZ1521" s="185"/>
      <c r="BA1521" s="186"/>
      <c r="BB1521" s="80"/>
      <c r="BC1521" s="185"/>
      <c r="BD1521" s="185"/>
      <c r="BE1521" s="185"/>
      <c r="BF1521" s="185"/>
      <c r="BG1521" s="187"/>
      <c r="BH1521" s="278"/>
      <c r="BI1521" s="188"/>
      <c r="BJ1521" s="276"/>
      <c r="BL1521" s="40"/>
      <c r="BM1521" s="40"/>
      <c r="BN1521" s="40"/>
      <c r="BO1521" s="40"/>
      <c r="BP1521" s="40"/>
      <c r="BQ1521" s="40"/>
      <c r="BR1521" s="40"/>
      <c r="BS1521" s="40"/>
      <c r="BT1521" s="40"/>
      <c r="BU1521" s="40"/>
      <c r="BV1521" s="40"/>
      <c r="BW1521" s="40"/>
      <c r="BX1521" s="40"/>
      <c r="BY1521" s="40"/>
      <c r="BZ1521" s="40"/>
      <c r="CA1521" s="40"/>
      <c r="CB1521" s="40"/>
      <c r="CC1521" s="40"/>
      <c r="CD1521" s="40"/>
      <c r="CE1521" s="40"/>
      <c r="CF1521" s="40"/>
      <c r="CG1521" s="40"/>
      <c r="CH1521" s="40"/>
      <c r="CI1521" s="40"/>
      <c r="CJ1521" s="40"/>
      <c r="CK1521" s="40"/>
      <c r="CL1521" s="40"/>
      <c r="CM1521" s="40"/>
      <c r="CN1521" s="40"/>
      <c r="CO1521" s="40">
        <f t="shared" si="150"/>
        <v>0</v>
      </c>
    </row>
    <row r="1522" spans="1:93" ht="22.5" hidden="1" customHeight="1">
      <c r="A1522" s="277"/>
      <c r="B1522" s="275"/>
      <c r="C1522" s="75"/>
      <c r="D1522" s="78"/>
      <c r="E1522" s="75"/>
      <c r="F1522" s="80"/>
      <c r="G1522" s="78"/>
      <c r="H1522" s="70"/>
      <c r="I1522" s="81"/>
      <c r="J1522" s="71" t="str">
        <f>IF(H1522="","",VLOOKUP(H1522,単重表!$C$6:'単重表'!$F$2502,2,FALSE))</f>
        <v/>
      </c>
      <c r="K1522" s="232"/>
      <c r="L1522" s="101">
        <f t="shared" ref="L1522:L1585" si="154">IF(K1522="",1,K1522/1000)</f>
        <v>1</v>
      </c>
      <c r="M1522" s="46"/>
      <c r="N1522" s="101">
        <f t="shared" ref="N1522:N1585" si="155">IF(M1522="",1,M1522/1000)</f>
        <v>1</v>
      </c>
      <c r="O1522" s="49"/>
      <c r="P1522" s="47" t="str">
        <f>IF(H1522="","",VLOOKUP(H1522,単重表!$C$6:'単重表'!$F$2502,3,FALSE))</f>
        <v/>
      </c>
      <c r="Q1522" s="47"/>
      <c r="R1522" s="56" t="e">
        <f t="shared" si="153"/>
        <v>#VALUE!</v>
      </c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275"/>
      <c r="AF1522" s="275"/>
      <c r="AG1522" s="40"/>
      <c r="AH1522" s="40"/>
      <c r="AI1522" s="40"/>
      <c r="AJ1522" s="58" t="str">
        <f>IF(H1522="","",VLOOKUP(H1522,単重表!$C$6:'単重表'!$F$2502,4,FALSE))</f>
        <v/>
      </c>
      <c r="AK1522" s="141" t="e">
        <f t="shared" si="145"/>
        <v>#VALUE!</v>
      </c>
      <c r="AL1522" s="40">
        <v>2</v>
      </c>
      <c r="AM1522" s="190" t="e">
        <f t="shared" si="146"/>
        <v>#VALUE!</v>
      </c>
      <c r="AO1522" s="191">
        <f t="shared" si="147"/>
        <v>0</v>
      </c>
      <c r="AP1522" s="182"/>
      <c r="AQ1522" s="183" t="str">
        <f t="shared" si="148"/>
        <v/>
      </c>
      <c r="AR1522" s="182"/>
      <c r="AS1522" s="184" t="str">
        <f t="shared" si="149"/>
        <v/>
      </c>
      <c r="AT1522" s="182"/>
      <c r="AU1522" s="276"/>
      <c r="AV1522" s="185"/>
      <c r="AW1522" s="185"/>
      <c r="AX1522" s="185"/>
      <c r="AY1522" s="185"/>
      <c r="AZ1522" s="185"/>
      <c r="BA1522" s="186"/>
      <c r="BB1522" s="80"/>
      <c r="BC1522" s="185"/>
      <c r="BD1522" s="185"/>
      <c r="BE1522" s="185"/>
      <c r="BF1522" s="185"/>
      <c r="BG1522" s="187"/>
      <c r="BH1522" s="278"/>
      <c r="BI1522" s="188"/>
      <c r="BJ1522" s="276"/>
      <c r="BL1522" s="40"/>
      <c r="BM1522" s="40"/>
      <c r="BN1522" s="40"/>
      <c r="BO1522" s="40"/>
      <c r="BP1522" s="40"/>
      <c r="BQ1522" s="40"/>
      <c r="BR1522" s="40"/>
      <c r="BS1522" s="40"/>
      <c r="BT1522" s="40"/>
      <c r="BU1522" s="40"/>
      <c r="BV1522" s="40"/>
      <c r="BW1522" s="40"/>
      <c r="BX1522" s="40"/>
      <c r="BY1522" s="40"/>
      <c r="BZ1522" s="40"/>
      <c r="CA1522" s="40"/>
      <c r="CB1522" s="40"/>
      <c r="CC1522" s="40"/>
      <c r="CD1522" s="40"/>
      <c r="CE1522" s="40"/>
      <c r="CF1522" s="40"/>
      <c r="CG1522" s="40"/>
      <c r="CH1522" s="40"/>
      <c r="CI1522" s="40"/>
      <c r="CJ1522" s="40"/>
      <c r="CK1522" s="40"/>
      <c r="CL1522" s="40"/>
      <c r="CM1522" s="40"/>
      <c r="CN1522" s="40"/>
      <c r="CO1522" s="40">
        <f t="shared" si="150"/>
        <v>0</v>
      </c>
    </row>
    <row r="1523" spans="1:93" ht="22.5" hidden="1" customHeight="1">
      <c r="A1523" s="277"/>
      <c r="B1523" s="275"/>
      <c r="C1523" s="75"/>
      <c r="D1523" s="78"/>
      <c r="E1523" s="75"/>
      <c r="F1523" s="80"/>
      <c r="G1523" s="78"/>
      <c r="H1523" s="70"/>
      <c r="I1523" s="81"/>
      <c r="J1523" s="71" t="str">
        <f>IF(H1523="","",VLOOKUP(H1523,単重表!$C$6:'単重表'!$F$2502,2,FALSE))</f>
        <v/>
      </c>
      <c r="K1523" s="232"/>
      <c r="L1523" s="101">
        <f t="shared" si="154"/>
        <v>1</v>
      </c>
      <c r="M1523" s="46"/>
      <c r="N1523" s="101">
        <f t="shared" si="155"/>
        <v>1</v>
      </c>
      <c r="O1523" s="49"/>
      <c r="P1523" s="47" t="str">
        <f>IF(H1523="","",VLOOKUP(H1523,単重表!$C$6:'単重表'!$F$2502,3,FALSE))</f>
        <v/>
      </c>
      <c r="Q1523" s="47"/>
      <c r="R1523" s="56" t="e">
        <f t="shared" si="153"/>
        <v>#VALUE!</v>
      </c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275"/>
      <c r="AF1523" s="275"/>
      <c r="AG1523" s="40"/>
      <c r="AH1523" s="40"/>
      <c r="AI1523" s="40"/>
      <c r="AJ1523" s="58" t="str">
        <f>IF(H1523="","",VLOOKUP(H1523,単重表!$C$6:'単重表'!$F$2502,4,FALSE))</f>
        <v/>
      </c>
      <c r="AK1523" s="141" t="e">
        <f t="shared" si="145"/>
        <v>#VALUE!</v>
      </c>
      <c r="AL1523" s="40">
        <v>2</v>
      </c>
      <c r="AM1523" s="190" t="e">
        <f t="shared" si="146"/>
        <v>#VALUE!</v>
      </c>
      <c r="AO1523" s="191">
        <f t="shared" si="147"/>
        <v>0</v>
      </c>
      <c r="AP1523" s="182"/>
      <c r="AQ1523" s="183" t="str">
        <f t="shared" si="148"/>
        <v/>
      </c>
      <c r="AR1523" s="182"/>
      <c r="AS1523" s="184" t="str">
        <f t="shared" si="149"/>
        <v/>
      </c>
      <c r="AT1523" s="182"/>
      <c r="AU1523" s="276"/>
      <c r="AV1523" s="185"/>
      <c r="AW1523" s="185"/>
      <c r="AX1523" s="185"/>
      <c r="AY1523" s="185"/>
      <c r="AZ1523" s="185"/>
      <c r="BA1523" s="186"/>
      <c r="BB1523" s="80"/>
      <c r="BC1523" s="185"/>
      <c r="BD1523" s="185"/>
      <c r="BE1523" s="185"/>
      <c r="BF1523" s="185"/>
      <c r="BG1523" s="187"/>
      <c r="BH1523" s="278"/>
      <c r="BI1523" s="188"/>
      <c r="BJ1523" s="276"/>
      <c r="BL1523" s="40"/>
      <c r="BM1523" s="40"/>
      <c r="BN1523" s="40"/>
      <c r="BO1523" s="40"/>
      <c r="BP1523" s="40"/>
      <c r="BQ1523" s="40"/>
      <c r="BR1523" s="40"/>
      <c r="BS1523" s="40"/>
      <c r="BT1523" s="40"/>
      <c r="BU1523" s="40"/>
      <c r="BV1523" s="40"/>
      <c r="BW1523" s="40"/>
      <c r="BX1523" s="40"/>
      <c r="BY1523" s="40"/>
      <c r="BZ1523" s="40"/>
      <c r="CA1523" s="40"/>
      <c r="CB1523" s="40"/>
      <c r="CC1523" s="40"/>
      <c r="CD1523" s="40"/>
      <c r="CE1523" s="40"/>
      <c r="CF1523" s="40"/>
      <c r="CG1523" s="40"/>
      <c r="CH1523" s="40"/>
      <c r="CI1523" s="40"/>
      <c r="CJ1523" s="40"/>
      <c r="CK1523" s="40"/>
      <c r="CL1523" s="40"/>
      <c r="CM1523" s="40"/>
      <c r="CN1523" s="40"/>
      <c r="CO1523" s="40">
        <f t="shared" si="150"/>
        <v>0</v>
      </c>
    </row>
    <row r="1524" spans="1:93" ht="22.5" hidden="1" customHeight="1">
      <c r="A1524" s="277"/>
      <c r="B1524" s="275"/>
      <c r="C1524" s="75"/>
      <c r="D1524" s="78"/>
      <c r="E1524" s="75"/>
      <c r="F1524" s="80"/>
      <c r="G1524" s="78"/>
      <c r="H1524" s="70"/>
      <c r="I1524" s="81"/>
      <c r="J1524" s="71" t="str">
        <f>IF(H1524="","",VLOOKUP(H1524,単重表!$C$6:'単重表'!$F$2502,2,FALSE))</f>
        <v/>
      </c>
      <c r="K1524" s="232"/>
      <c r="L1524" s="101">
        <f t="shared" si="154"/>
        <v>1</v>
      </c>
      <c r="M1524" s="46"/>
      <c r="N1524" s="101">
        <f t="shared" si="155"/>
        <v>1</v>
      </c>
      <c r="O1524" s="49"/>
      <c r="P1524" s="47" t="str">
        <f>IF(H1524="","",VLOOKUP(H1524,単重表!$C$6:'単重表'!$F$2502,3,FALSE))</f>
        <v/>
      </c>
      <c r="Q1524" s="47"/>
      <c r="R1524" s="56" t="e">
        <f t="shared" si="153"/>
        <v>#VALUE!</v>
      </c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275"/>
      <c r="AF1524" s="275"/>
      <c r="AG1524" s="40"/>
      <c r="AH1524" s="40"/>
      <c r="AI1524" s="40"/>
      <c r="AJ1524" s="58" t="str">
        <f>IF(H1524="","",VLOOKUP(H1524,単重表!$C$6:'単重表'!$F$2502,4,FALSE))</f>
        <v/>
      </c>
      <c r="AK1524" s="141" t="e">
        <f t="shared" si="145"/>
        <v>#VALUE!</v>
      </c>
      <c r="AL1524" s="40">
        <v>2</v>
      </c>
      <c r="AM1524" s="190" t="e">
        <f t="shared" si="146"/>
        <v>#VALUE!</v>
      </c>
      <c r="AO1524" s="191">
        <f t="shared" si="147"/>
        <v>0</v>
      </c>
      <c r="AP1524" s="182"/>
      <c r="AQ1524" s="183" t="str">
        <f t="shared" si="148"/>
        <v/>
      </c>
      <c r="AR1524" s="182"/>
      <c r="AS1524" s="184" t="str">
        <f t="shared" si="149"/>
        <v/>
      </c>
      <c r="AT1524" s="182"/>
      <c r="AU1524" s="276"/>
      <c r="AV1524" s="185"/>
      <c r="AW1524" s="185"/>
      <c r="AX1524" s="185"/>
      <c r="AY1524" s="185"/>
      <c r="AZ1524" s="185"/>
      <c r="BA1524" s="186"/>
      <c r="BB1524" s="80"/>
      <c r="BC1524" s="185"/>
      <c r="BD1524" s="185"/>
      <c r="BE1524" s="185"/>
      <c r="BF1524" s="185"/>
      <c r="BG1524" s="187"/>
      <c r="BH1524" s="278"/>
      <c r="BI1524" s="188"/>
      <c r="BJ1524" s="276"/>
      <c r="BL1524" s="40"/>
      <c r="BM1524" s="40"/>
      <c r="BN1524" s="40"/>
      <c r="BO1524" s="40"/>
      <c r="BP1524" s="40"/>
      <c r="BQ1524" s="40"/>
      <c r="BR1524" s="40"/>
      <c r="BS1524" s="40"/>
      <c r="BT1524" s="40"/>
      <c r="BU1524" s="40"/>
      <c r="BV1524" s="40"/>
      <c r="BW1524" s="40"/>
      <c r="BX1524" s="40"/>
      <c r="BY1524" s="40"/>
      <c r="BZ1524" s="40"/>
      <c r="CA1524" s="40"/>
      <c r="CB1524" s="40"/>
      <c r="CC1524" s="40"/>
      <c r="CD1524" s="40"/>
      <c r="CE1524" s="40"/>
      <c r="CF1524" s="40"/>
      <c r="CG1524" s="40"/>
      <c r="CH1524" s="40"/>
      <c r="CI1524" s="40"/>
      <c r="CJ1524" s="40"/>
      <c r="CK1524" s="40"/>
      <c r="CL1524" s="40"/>
      <c r="CM1524" s="40"/>
      <c r="CN1524" s="40"/>
      <c r="CO1524" s="40">
        <f t="shared" si="150"/>
        <v>0</v>
      </c>
    </row>
    <row r="1525" spans="1:93" ht="22.5" hidden="1" customHeight="1">
      <c r="A1525" s="277"/>
      <c r="B1525" s="275"/>
      <c r="C1525" s="75"/>
      <c r="D1525" s="78"/>
      <c r="E1525" s="75"/>
      <c r="F1525" s="80"/>
      <c r="G1525" s="78"/>
      <c r="H1525" s="70"/>
      <c r="I1525" s="81"/>
      <c r="J1525" s="71" t="str">
        <f>IF(H1525="","",VLOOKUP(H1525,単重表!$C$6:'単重表'!$F$2502,2,FALSE))</f>
        <v/>
      </c>
      <c r="K1525" s="232"/>
      <c r="L1525" s="101">
        <f t="shared" si="154"/>
        <v>1</v>
      </c>
      <c r="M1525" s="46"/>
      <c r="N1525" s="101">
        <f t="shared" si="155"/>
        <v>1</v>
      </c>
      <c r="O1525" s="49"/>
      <c r="P1525" s="47" t="str">
        <f>IF(H1525="","",VLOOKUP(H1525,単重表!$C$6:'単重表'!$F$2502,3,FALSE))</f>
        <v/>
      </c>
      <c r="Q1525" s="47"/>
      <c r="R1525" s="56" t="e">
        <f t="shared" si="153"/>
        <v>#VALUE!</v>
      </c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275"/>
      <c r="AF1525" s="275"/>
      <c r="AG1525" s="40"/>
      <c r="AH1525" s="40"/>
      <c r="AI1525" s="40"/>
      <c r="AJ1525" s="58" t="str">
        <f>IF(H1525="","",VLOOKUP(H1525,単重表!$C$6:'単重表'!$F$2502,4,FALSE))</f>
        <v/>
      </c>
      <c r="AK1525" s="141" t="e">
        <f t="shared" si="145"/>
        <v>#VALUE!</v>
      </c>
      <c r="AL1525" s="40">
        <v>2</v>
      </c>
      <c r="AM1525" s="190" t="e">
        <f t="shared" si="146"/>
        <v>#VALUE!</v>
      </c>
      <c r="AO1525" s="191">
        <f t="shared" si="147"/>
        <v>0</v>
      </c>
      <c r="AP1525" s="182"/>
      <c r="AQ1525" s="183" t="str">
        <f t="shared" si="148"/>
        <v/>
      </c>
      <c r="AR1525" s="182"/>
      <c r="AS1525" s="184" t="str">
        <f t="shared" si="149"/>
        <v/>
      </c>
      <c r="AT1525" s="182"/>
      <c r="AU1525" s="276"/>
      <c r="AV1525" s="185"/>
      <c r="AW1525" s="185"/>
      <c r="AX1525" s="185"/>
      <c r="AY1525" s="185"/>
      <c r="AZ1525" s="185"/>
      <c r="BA1525" s="186"/>
      <c r="BB1525" s="80"/>
      <c r="BC1525" s="185"/>
      <c r="BD1525" s="185"/>
      <c r="BE1525" s="185"/>
      <c r="BF1525" s="185"/>
      <c r="BG1525" s="187"/>
      <c r="BH1525" s="278"/>
      <c r="BI1525" s="188"/>
      <c r="BJ1525" s="276"/>
      <c r="BL1525" s="40"/>
      <c r="BM1525" s="40"/>
      <c r="BN1525" s="40"/>
      <c r="BO1525" s="40"/>
      <c r="BP1525" s="40"/>
      <c r="BQ1525" s="40"/>
      <c r="BR1525" s="40"/>
      <c r="BS1525" s="40"/>
      <c r="BT1525" s="40"/>
      <c r="BU1525" s="40"/>
      <c r="BV1525" s="40"/>
      <c r="BW1525" s="40"/>
      <c r="BX1525" s="40"/>
      <c r="BY1525" s="40"/>
      <c r="BZ1525" s="40"/>
      <c r="CA1525" s="40"/>
      <c r="CB1525" s="40"/>
      <c r="CC1525" s="40"/>
      <c r="CD1525" s="40"/>
      <c r="CE1525" s="40"/>
      <c r="CF1525" s="40"/>
      <c r="CG1525" s="40"/>
      <c r="CH1525" s="40"/>
      <c r="CI1525" s="40"/>
      <c r="CJ1525" s="40"/>
      <c r="CK1525" s="40"/>
      <c r="CL1525" s="40"/>
      <c r="CM1525" s="40"/>
      <c r="CN1525" s="40"/>
      <c r="CO1525" s="40">
        <f t="shared" si="150"/>
        <v>0</v>
      </c>
    </row>
    <row r="1526" spans="1:93" ht="22.5" hidden="1" customHeight="1">
      <c r="A1526" s="277"/>
      <c r="B1526" s="275"/>
      <c r="C1526" s="75"/>
      <c r="D1526" s="78"/>
      <c r="E1526" s="75"/>
      <c r="F1526" s="80"/>
      <c r="G1526" s="78"/>
      <c r="H1526" s="70"/>
      <c r="I1526" s="81"/>
      <c r="J1526" s="71" t="str">
        <f>IF(H1526="","",VLOOKUP(H1526,単重表!$C$6:'単重表'!$F$2502,2,FALSE))</f>
        <v/>
      </c>
      <c r="K1526" s="232"/>
      <c r="L1526" s="101">
        <f t="shared" si="154"/>
        <v>1</v>
      </c>
      <c r="M1526" s="46"/>
      <c r="N1526" s="101">
        <f t="shared" si="155"/>
        <v>1</v>
      </c>
      <c r="O1526" s="49"/>
      <c r="P1526" s="47" t="str">
        <f>IF(H1526="","",VLOOKUP(H1526,単重表!$C$6:'単重表'!$F$2502,3,FALSE))</f>
        <v/>
      </c>
      <c r="Q1526" s="47"/>
      <c r="R1526" s="56" t="e">
        <f t="shared" si="153"/>
        <v>#VALUE!</v>
      </c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275"/>
      <c r="AF1526" s="275"/>
      <c r="AG1526" s="40"/>
      <c r="AH1526" s="40"/>
      <c r="AI1526" s="40"/>
      <c r="AJ1526" s="58" t="str">
        <f>IF(H1526="","",VLOOKUP(H1526,単重表!$C$6:'単重表'!$F$2502,4,FALSE))</f>
        <v/>
      </c>
      <c r="AK1526" s="141" t="e">
        <f t="shared" si="145"/>
        <v>#VALUE!</v>
      </c>
      <c r="AL1526" s="40">
        <v>2</v>
      </c>
      <c r="AM1526" s="190" t="e">
        <f t="shared" si="146"/>
        <v>#VALUE!</v>
      </c>
      <c r="AO1526" s="191">
        <f t="shared" si="147"/>
        <v>0</v>
      </c>
      <c r="AP1526" s="182"/>
      <c r="AQ1526" s="183" t="str">
        <f t="shared" si="148"/>
        <v/>
      </c>
      <c r="AR1526" s="182"/>
      <c r="AS1526" s="184" t="str">
        <f t="shared" si="149"/>
        <v/>
      </c>
      <c r="AT1526" s="182"/>
      <c r="AU1526" s="276"/>
      <c r="AV1526" s="185"/>
      <c r="AW1526" s="185"/>
      <c r="AX1526" s="185"/>
      <c r="AY1526" s="185"/>
      <c r="AZ1526" s="185"/>
      <c r="BA1526" s="186"/>
      <c r="BB1526" s="80"/>
      <c r="BC1526" s="185"/>
      <c r="BD1526" s="185"/>
      <c r="BE1526" s="185"/>
      <c r="BF1526" s="185"/>
      <c r="BG1526" s="187"/>
      <c r="BH1526" s="278"/>
      <c r="BI1526" s="188"/>
      <c r="BJ1526" s="276"/>
      <c r="BL1526" s="40"/>
      <c r="BM1526" s="40"/>
      <c r="BN1526" s="40"/>
      <c r="BO1526" s="40"/>
      <c r="BP1526" s="40"/>
      <c r="BQ1526" s="40"/>
      <c r="BR1526" s="40"/>
      <c r="BS1526" s="40"/>
      <c r="BT1526" s="40"/>
      <c r="BU1526" s="40"/>
      <c r="BV1526" s="40"/>
      <c r="BW1526" s="40"/>
      <c r="BX1526" s="40"/>
      <c r="BY1526" s="40"/>
      <c r="BZ1526" s="40"/>
      <c r="CA1526" s="40"/>
      <c r="CB1526" s="40"/>
      <c r="CC1526" s="40"/>
      <c r="CD1526" s="40"/>
      <c r="CE1526" s="40"/>
      <c r="CF1526" s="40"/>
      <c r="CG1526" s="40"/>
      <c r="CH1526" s="40"/>
      <c r="CI1526" s="40"/>
      <c r="CJ1526" s="40"/>
      <c r="CK1526" s="40"/>
      <c r="CL1526" s="40"/>
      <c r="CM1526" s="40"/>
      <c r="CN1526" s="40"/>
      <c r="CO1526" s="40">
        <f t="shared" si="150"/>
        <v>0</v>
      </c>
    </row>
    <row r="1527" spans="1:93" ht="22.5" hidden="1" customHeight="1">
      <c r="A1527" s="277"/>
      <c r="B1527" s="275"/>
      <c r="C1527" s="75"/>
      <c r="D1527" s="78"/>
      <c r="E1527" s="75"/>
      <c r="F1527" s="80"/>
      <c r="G1527" s="78"/>
      <c r="H1527" s="70"/>
      <c r="I1527" s="81"/>
      <c r="J1527" s="71" t="str">
        <f>IF(H1527="","",VLOOKUP(H1527,単重表!$C$6:'単重表'!$F$2502,2,FALSE))</f>
        <v/>
      </c>
      <c r="K1527" s="232"/>
      <c r="L1527" s="101">
        <f t="shared" si="154"/>
        <v>1</v>
      </c>
      <c r="M1527" s="46"/>
      <c r="N1527" s="101">
        <f t="shared" si="155"/>
        <v>1</v>
      </c>
      <c r="O1527" s="49"/>
      <c r="P1527" s="47" t="str">
        <f>IF(H1527="","",VLOOKUP(H1527,単重表!$C$6:'単重表'!$F$2502,3,FALSE))</f>
        <v/>
      </c>
      <c r="Q1527" s="47"/>
      <c r="R1527" s="56" t="e">
        <f t="shared" si="153"/>
        <v>#VALUE!</v>
      </c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275"/>
      <c r="AF1527" s="275"/>
      <c r="AG1527" s="40"/>
      <c r="AH1527" s="40"/>
      <c r="AI1527" s="40"/>
      <c r="AJ1527" s="58" t="str">
        <f>IF(H1527="","",VLOOKUP(H1527,単重表!$C$6:'単重表'!$F$2502,4,FALSE))</f>
        <v/>
      </c>
      <c r="AK1527" s="141" t="e">
        <f t="shared" si="145"/>
        <v>#VALUE!</v>
      </c>
      <c r="AL1527" s="40">
        <v>2</v>
      </c>
      <c r="AM1527" s="190" t="e">
        <f t="shared" si="146"/>
        <v>#VALUE!</v>
      </c>
      <c r="AO1527" s="191">
        <f t="shared" si="147"/>
        <v>0</v>
      </c>
      <c r="AP1527" s="182"/>
      <c r="AQ1527" s="183" t="str">
        <f t="shared" si="148"/>
        <v/>
      </c>
      <c r="AR1527" s="182"/>
      <c r="AS1527" s="184" t="str">
        <f t="shared" si="149"/>
        <v/>
      </c>
      <c r="AT1527" s="182"/>
      <c r="AU1527" s="276"/>
      <c r="AV1527" s="185"/>
      <c r="AW1527" s="185"/>
      <c r="AX1527" s="185"/>
      <c r="AY1527" s="185"/>
      <c r="AZ1527" s="185"/>
      <c r="BA1527" s="186"/>
      <c r="BB1527" s="80"/>
      <c r="BC1527" s="185"/>
      <c r="BD1527" s="185"/>
      <c r="BE1527" s="185"/>
      <c r="BF1527" s="185"/>
      <c r="BG1527" s="187"/>
      <c r="BH1527" s="278"/>
      <c r="BI1527" s="188"/>
      <c r="BJ1527" s="276"/>
      <c r="BL1527" s="40"/>
      <c r="BM1527" s="40"/>
      <c r="BN1527" s="40"/>
      <c r="BO1527" s="40"/>
      <c r="BP1527" s="40"/>
      <c r="BQ1527" s="40"/>
      <c r="BR1527" s="40"/>
      <c r="BS1527" s="40"/>
      <c r="BT1527" s="40"/>
      <c r="BU1527" s="40"/>
      <c r="BV1527" s="40"/>
      <c r="BW1527" s="40"/>
      <c r="BX1527" s="40"/>
      <c r="BY1527" s="40"/>
      <c r="BZ1527" s="40"/>
      <c r="CA1527" s="40"/>
      <c r="CB1527" s="40"/>
      <c r="CC1527" s="40"/>
      <c r="CD1527" s="40"/>
      <c r="CE1527" s="40"/>
      <c r="CF1527" s="40"/>
      <c r="CG1527" s="40"/>
      <c r="CH1527" s="40"/>
      <c r="CI1527" s="40"/>
      <c r="CJ1527" s="40"/>
      <c r="CK1527" s="40"/>
      <c r="CL1527" s="40"/>
      <c r="CM1527" s="40"/>
      <c r="CN1527" s="40"/>
      <c r="CO1527" s="40">
        <f t="shared" si="150"/>
        <v>0</v>
      </c>
    </row>
    <row r="1528" spans="1:93" ht="22.5" hidden="1" customHeight="1">
      <c r="A1528" s="277"/>
      <c r="B1528" s="275"/>
      <c r="C1528" s="75"/>
      <c r="D1528" s="78"/>
      <c r="E1528" s="75"/>
      <c r="F1528" s="80"/>
      <c r="G1528" s="78"/>
      <c r="H1528" s="70"/>
      <c r="I1528" s="81"/>
      <c r="J1528" s="71" t="str">
        <f>IF(H1528="","",VLOOKUP(H1528,単重表!$C$6:'単重表'!$F$2502,2,FALSE))</f>
        <v/>
      </c>
      <c r="K1528" s="232"/>
      <c r="L1528" s="101">
        <f t="shared" si="154"/>
        <v>1</v>
      </c>
      <c r="M1528" s="46"/>
      <c r="N1528" s="101">
        <f t="shared" si="155"/>
        <v>1</v>
      </c>
      <c r="O1528" s="49"/>
      <c r="P1528" s="47" t="str">
        <f>IF(H1528="","",VLOOKUP(H1528,単重表!$C$6:'単重表'!$F$2502,3,FALSE))</f>
        <v/>
      </c>
      <c r="Q1528" s="47"/>
      <c r="R1528" s="56" t="e">
        <f t="shared" si="153"/>
        <v>#VALUE!</v>
      </c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275"/>
      <c r="AF1528" s="275"/>
      <c r="AG1528" s="40"/>
      <c r="AH1528" s="40"/>
      <c r="AI1528" s="40"/>
      <c r="AJ1528" s="58" t="str">
        <f>IF(H1528="","",VLOOKUP(H1528,単重表!$C$6:'単重表'!$F$2502,4,FALSE))</f>
        <v/>
      </c>
      <c r="AK1528" s="141" t="e">
        <f t="shared" si="145"/>
        <v>#VALUE!</v>
      </c>
      <c r="AL1528" s="40">
        <v>2</v>
      </c>
      <c r="AM1528" s="190" t="e">
        <f t="shared" si="146"/>
        <v>#VALUE!</v>
      </c>
      <c r="AO1528" s="191">
        <f t="shared" si="147"/>
        <v>0</v>
      </c>
      <c r="AP1528" s="182"/>
      <c r="AQ1528" s="183" t="str">
        <f t="shared" si="148"/>
        <v/>
      </c>
      <c r="AR1528" s="182"/>
      <c r="AS1528" s="184" t="str">
        <f t="shared" si="149"/>
        <v/>
      </c>
      <c r="AT1528" s="182"/>
      <c r="AU1528" s="276"/>
      <c r="AV1528" s="185"/>
      <c r="AW1528" s="185"/>
      <c r="AX1528" s="185"/>
      <c r="AY1528" s="185"/>
      <c r="AZ1528" s="185"/>
      <c r="BA1528" s="186"/>
      <c r="BB1528" s="80"/>
      <c r="BC1528" s="185"/>
      <c r="BD1528" s="185"/>
      <c r="BE1528" s="185"/>
      <c r="BF1528" s="185"/>
      <c r="BG1528" s="187"/>
      <c r="BH1528" s="278"/>
      <c r="BI1528" s="188"/>
      <c r="BJ1528" s="276"/>
      <c r="BL1528" s="40"/>
      <c r="BM1528" s="40"/>
      <c r="BN1528" s="40"/>
      <c r="BO1528" s="40"/>
      <c r="BP1528" s="40"/>
      <c r="BQ1528" s="40"/>
      <c r="BR1528" s="40"/>
      <c r="BS1528" s="40"/>
      <c r="BT1528" s="40"/>
      <c r="BU1528" s="40"/>
      <c r="BV1528" s="40"/>
      <c r="BW1528" s="40"/>
      <c r="BX1528" s="40"/>
      <c r="BY1528" s="40"/>
      <c r="BZ1528" s="40"/>
      <c r="CA1528" s="40"/>
      <c r="CB1528" s="40"/>
      <c r="CC1528" s="40"/>
      <c r="CD1528" s="40"/>
      <c r="CE1528" s="40"/>
      <c r="CF1528" s="40"/>
      <c r="CG1528" s="40"/>
      <c r="CH1528" s="40"/>
      <c r="CI1528" s="40"/>
      <c r="CJ1528" s="40"/>
      <c r="CK1528" s="40"/>
      <c r="CL1528" s="40"/>
      <c r="CM1528" s="40"/>
      <c r="CN1528" s="40"/>
      <c r="CO1528" s="40">
        <f t="shared" si="150"/>
        <v>0</v>
      </c>
    </row>
    <row r="1529" spans="1:93" ht="22.5" hidden="1" customHeight="1">
      <c r="A1529" s="277"/>
      <c r="B1529" s="275"/>
      <c r="C1529" s="75"/>
      <c r="D1529" s="78"/>
      <c r="E1529" s="75"/>
      <c r="F1529" s="80"/>
      <c r="G1529" s="78"/>
      <c r="H1529" s="70"/>
      <c r="I1529" s="81"/>
      <c r="J1529" s="71" t="str">
        <f>IF(H1529="","",VLOOKUP(H1529,単重表!$C$6:'単重表'!$F$2502,2,FALSE))</f>
        <v/>
      </c>
      <c r="K1529" s="232"/>
      <c r="L1529" s="101">
        <f t="shared" si="154"/>
        <v>1</v>
      </c>
      <c r="M1529" s="46"/>
      <c r="N1529" s="101">
        <f t="shared" si="155"/>
        <v>1</v>
      </c>
      <c r="O1529" s="49"/>
      <c r="P1529" s="47" t="str">
        <f>IF(H1529="","",VLOOKUP(H1529,単重表!$C$6:'単重表'!$F$2502,3,FALSE))</f>
        <v/>
      </c>
      <c r="Q1529" s="47"/>
      <c r="R1529" s="56" t="e">
        <f t="shared" si="153"/>
        <v>#VALUE!</v>
      </c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275"/>
      <c r="AF1529" s="275"/>
      <c r="AG1529" s="40"/>
      <c r="AH1529" s="40"/>
      <c r="AI1529" s="40"/>
      <c r="AJ1529" s="58" t="str">
        <f>IF(H1529="","",VLOOKUP(H1529,単重表!$C$6:'単重表'!$F$2502,4,FALSE))</f>
        <v/>
      </c>
      <c r="AK1529" s="141" t="e">
        <f t="shared" si="145"/>
        <v>#VALUE!</v>
      </c>
      <c r="AL1529" s="40">
        <v>2</v>
      </c>
      <c r="AM1529" s="190" t="e">
        <f t="shared" si="146"/>
        <v>#VALUE!</v>
      </c>
      <c r="AO1529" s="191">
        <f t="shared" si="147"/>
        <v>0</v>
      </c>
      <c r="AP1529" s="182"/>
      <c r="AQ1529" s="183" t="str">
        <f t="shared" si="148"/>
        <v/>
      </c>
      <c r="AR1529" s="182"/>
      <c r="AS1529" s="184" t="str">
        <f t="shared" si="149"/>
        <v/>
      </c>
      <c r="AT1529" s="182"/>
      <c r="AU1529" s="276"/>
      <c r="AV1529" s="185"/>
      <c r="AW1529" s="185"/>
      <c r="AX1529" s="185"/>
      <c r="AY1529" s="185"/>
      <c r="AZ1529" s="185"/>
      <c r="BA1529" s="186"/>
      <c r="BB1529" s="80"/>
      <c r="BC1529" s="185"/>
      <c r="BD1529" s="185"/>
      <c r="BE1529" s="185"/>
      <c r="BF1529" s="185"/>
      <c r="BG1529" s="187"/>
      <c r="BH1529" s="278"/>
      <c r="BI1529" s="188"/>
      <c r="BJ1529" s="276"/>
      <c r="BL1529" s="40"/>
      <c r="BM1529" s="40"/>
      <c r="BN1529" s="40"/>
      <c r="BO1529" s="40"/>
      <c r="BP1529" s="40"/>
      <c r="BQ1529" s="40"/>
      <c r="BR1529" s="40"/>
      <c r="BS1529" s="40"/>
      <c r="BT1529" s="40"/>
      <c r="BU1529" s="40"/>
      <c r="BV1529" s="40"/>
      <c r="BW1529" s="40"/>
      <c r="BX1529" s="40"/>
      <c r="BY1529" s="40"/>
      <c r="BZ1529" s="40"/>
      <c r="CA1529" s="40"/>
      <c r="CB1529" s="40"/>
      <c r="CC1529" s="40"/>
      <c r="CD1529" s="40"/>
      <c r="CE1529" s="40"/>
      <c r="CF1529" s="40"/>
      <c r="CG1529" s="40"/>
      <c r="CH1529" s="40"/>
      <c r="CI1529" s="40"/>
      <c r="CJ1529" s="40"/>
      <c r="CK1529" s="40"/>
      <c r="CL1529" s="40"/>
      <c r="CM1529" s="40"/>
      <c r="CN1529" s="40"/>
      <c r="CO1529" s="40">
        <f t="shared" si="150"/>
        <v>0</v>
      </c>
    </row>
    <row r="1530" spans="1:93" ht="22.5" hidden="1" customHeight="1">
      <c r="A1530" s="277"/>
      <c r="B1530" s="275"/>
      <c r="C1530" s="75"/>
      <c r="D1530" s="78"/>
      <c r="E1530" s="75"/>
      <c r="F1530" s="80"/>
      <c r="G1530" s="78"/>
      <c r="H1530" s="70"/>
      <c r="I1530" s="81"/>
      <c r="J1530" s="71" t="str">
        <f>IF(H1530="","",VLOOKUP(H1530,単重表!$C$6:'単重表'!$F$2502,2,FALSE))</f>
        <v/>
      </c>
      <c r="K1530" s="232"/>
      <c r="L1530" s="101">
        <f t="shared" si="154"/>
        <v>1</v>
      </c>
      <c r="M1530" s="46"/>
      <c r="N1530" s="101">
        <f t="shared" si="155"/>
        <v>1</v>
      </c>
      <c r="O1530" s="49"/>
      <c r="P1530" s="47" t="str">
        <f>IF(H1530="","",VLOOKUP(H1530,単重表!$C$6:'単重表'!$F$2502,3,FALSE))</f>
        <v/>
      </c>
      <c r="Q1530" s="47"/>
      <c r="R1530" s="56" t="e">
        <f t="shared" ref="R1530:R1593" si="156">P1530*O1530*N1530*L1530+Q1530</f>
        <v>#VALUE!</v>
      </c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275"/>
      <c r="AF1530" s="275"/>
      <c r="AG1530" s="40"/>
      <c r="AH1530" s="40"/>
      <c r="AI1530" s="40"/>
      <c r="AJ1530" s="58" t="str">
        <f>IF(H1530="","",VLOOKUP(H1530,単重表!$C$6:'単重表'!$F$2502,4,FALSE))</f>
        <v/>
      </c>
      <c r="AK1530" s="141" t="e">
        <f t="shared" si="145"/>
        <v>#VALUE!</v>
      </c>
      <c r="AL1530" s="40">
        <v>2</v>
      </c>
      <c r="AM1530" s="190" t="e">
        <f t="shared" si="146"/>
        <v>#VALUE!</v>
      </c>
      <c r="AO1530" s="191">
        <f t="shared" si="147"/>
        <v>0</v>
      </c>
      <c r="AP1530" s="182"/>
      <c r="AQ1530" s="183" t="str">
        <f t="shared" si="148"/>
        <v/>
      </c>
      <c r="AR1530" s="182"/>
      <c r="AS1530" s="184" t="str">
        <f t="shared" si="149"/>
        <v/>
      </c>
      <c r="AT1530" s="182"/>
      <c r="AU1530" s="276"/>
      <c r="AV1530" s="185"/>
      <c r="AW1530" s="185"/>
      <c r="AX1530" s="185"/>
      <c r="AY1530" s="185"/>
      <c r="AZ1530" s="185"/>
      <c r="BA1530" s="186"/>
      <c r="BB1530" s="80"/>
      <c r="BC1530" s="185"/>
      <c r="BD1530" s="185"/>
      <c r="BE1530" s="185"/>
      <c r="BF1530" s="185"/>
      <c r="BG1530" s="187"/>
      <c r="BH1530" s="278"/>
      <c r="BI1530" s="188"/>
      <c r="BJ1530" s="276"/>
      <c r="BL1530" s="40"/>
      <c r="BM1530" s="40"/>
      <c r="BN1530" s="40"/>
      <c r="BO1530" s="40"/>
      <c r="BP1530" s="40"/>
      <c r="BQ1530" s="40"/>
      <c r="BR1530" s="40"/>
      <c r="BS1530" s="40"/>
      <c r="BT1530" s="40"/>
      <c r="BU1530" s="40"/>
      <c r="BV1530" s="40"/>
      <c r="BW1530" s="40"/>
      <c r="BX1530" s="40"/>
      <c r="BY1530" s="40"/>
      <c r="BZ1530" s="40"/>
      <c r="CA1530" s="40"/>
      <c r="CB1530" s="40"/>
      <c r="CC1530" s="40"/>
      <c r="CD1530" s="40"/>
      <c r="CE1530" s="40"/>
      <c r="CF1530" s="40"/>
      <c r="CG1530" s="40"/>
      <c r="CH1530" s="40"/>
      <c r="CI1530" s="40"/>
      <c r="CJ1530" s="40"/>
      <c r="CK1530" s="40"/>
      <c r="CL1530" s="40"/>
      <c r="CM1530" s="40"/>
      <c r="CN1530" s="40"/>
      <c r="CO1530" s="40">
        <f t="shared" si="150"/>
        <v>0</v>
      </c>
    </row>
    <row r="1531" spans="1:93" ht="22.5" hidden="1" customHeight="1">
      <c r="A1531" s="277"/>
      <c r="B1531" s="275"/>
      <c r="C1531" s="75"/>
      <c r="D1531" s="78"/>
      <c r="E1531" s="75"/>
      <c r="F1531" s="80"/>
      <c r="G1531" s="78"/>
      <c r="H1531" s="70"/>
      <c r="I1531" s="81"/>
      <c r="J1531" s="71" t="str">
        <f>IF(H1531="","",VLOOKUP(H1531,単重表!$C$6:'単重表'!$F$2502,2,FALSE))</f>
        <v/>
      </c>
      <c r="K1531" s="232"/>
      <c r="L1531" s="101">
        <f t="shared" si="154"/>
        <v>1</v>
      </c>
      <c r="M1531" s="46"/>
      <c r="N1531" s="101">
        <f t="shared" si="155"/>
        <v>1</v>
      </c>
      <c r="O1531" s="49"/>
      <c r="P1531" s="47" t="str">
        <f>IF(H1531="","",VLOOKUP(H1531,単重表!$C$6:'単重表'!$F$2502,3,FALSE))</f>
        <v/>
      </c>
      <c r="Q1531" s="47"/>
      <c r="R1531" s="56" t="e">
        <f t="shared" si="156"/>
        <v>#VALUE!</v>
      </c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275"/>
      <c r="AF1531" s="275"/>
      <c r="AG1531" s="40"/>
      <c r="AH1531" s="40"/>
      <c r="AI1531" s="40"/>
      <c r="AJ1531" s="58" t="str">
        <f>IF(H1531="","",VLOOKUP(H1531,単重表!$C$6:'単重表'!$F$2502,4,FALSE))</f>
        <v/>
      </c>
      <c r="AK1531" s="141" t="e">
        <f t="shared" si="145"/>
        <v>#VALUE!</v>
      </c>
      <c r="AL1531" s="40">
        <v>2</v>
      </c>
      <c r="AM1531" s="190" t="e">
        <f t="shared" si="146"/>
        <v>#VALUE!</v>
      </c>
      <c r="AO1531" s="191">
        <f t="shared" si="147"/>
        <v>0</v>
      </c>
      <c r="AP1531" s="182"/>
      <c r="AQ1531" s="183" t="str">
        <f t="shared" si="148"/>
        <v/>
      </c>
      <c r="AR1531" s="182"/>
      <c r="AS1531" s="184" t="str">
        <f t="shared" si="149"/>
        <v/>
      </c>
      <c r="AT1531" s="182"/>
      <c r="AU1531" s="276"/>
      <c r="AV1531" s="185"/>
      <c r="AW1531" s="185"/>
      <c r="AX1531" s="185"/>
      <c r="AY1531" s="185"/>
      <c r="AZ1531" s="185"/>
      <c r="BA1531" s="186"/>
      <c r="BB1531" s="80"/>
      <c r="BC1531" s="185"/>
      <c r="BD1531" s="185"/>
      <c r="BE1531" s="185"/>
      <c r="BF1531" s="185"/>
      <c r="BG1531" s="187"/>
      <c r="BH1531" s="278"/>
      <c r="BI1531" s="188"/>
      <c r="BJ1531" s="276"/>
      <c r="BL1531" s="40"/>
      <c r="BM1531" s="40"/>
      <c r="BN1531" s="40"/>
      <c r="BO1531" s="40"/>
      <c r="BP1531" s="40"/>
      <c r="BQ1531" s="40"/>
      <c r="BR1531" s="40"/>
      <c r="BS1531" s="40"/>
      <c r="BT1531" s="40"/>
      <c r="BU1531" s="40"/>
      <c r="BV1531" s="40"/>
      <c r="BW1531" s="40"/>
      <c r="BX1531" s="40"/>
      <c r="BY1531" s="40"/>
      <c r="BZ1531" s="40"/>
      <c r="CA1531" s="40"/>
      <c r="CB1531" s="40"/>
      <c r="CC1531" s="40"/>
      <c r="CD1531" s="40"/>
      <c r="CE1531" s="40"/>
      <c r="CF1531" s="40"/>
      <c r="CG1531" s="40"/>
      <c r="CH1531" s="40"/>
      <c r="CI1531" s="40"/>
      <c r="CJ1531" s="40"/>
      <c r="CK1531" s="40"/>
      <c r="CL1531" s="40"/>
      <c r="CM1531" s="40"/>
      <c r="CN1531" s="40"/>
      <c r="CO1531" s="40">
        <f t="shared" si="150"/>
        <v>0</v>
      </c>
    </row>
    <row r="1532" spans="1:93" ht="22.5" hidden="1" customHeight="1">
      <c r="A1532" s="277"/>
      <c r="B1532" s="275"/>
      <c r="C1532" s="75"/>
      <c r="D1532" s="78"/>
      <c r="E1532" s="75"/>
      <c r="F1532" s="80"/>
      <c r="G1532" s="78"/>
      <c r="H1532" s="70"/>
      <c r="I1532" s="81"/>
      <c r="J1532" s="71" t="str">
        <f>IF(H1532="","",VLOOKUP(H1532,単重表!$C$6:'単重表'!$F$2502,2,FALSE))</f>
        <v/>
      </c>
      <c r="K1532" s="232"/>
      <c r="L1532" s="101">
        <f t="shared" si="154"/>
        <v>1</v>
      </c>
      <c r="M1532" s="46"/>
      <c r="N1532" s="101">
        <f t="shared" si="155"/>
        <v>1</v>
      </c>
      <c r="O1532" s="49"/>
      <c r="P1532" s="47" t="str">
        <f>IF(H1532="","",VLOOKUP(H1532,単重表!$C$6:'単重表'!$F$2502,3,FALSE))</f>
        <v/>
      </c>
      <c r="Q1532" s="47"/>
      <c r="R1532" s="56" t="e">
        <f t="shared" si="156"/>
        <v>#VALUE!</v>
      </c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275"/>
      <c r="AF1532" s="275"/>
      <c r="AG1532" s="40"/>
      <c r="AH1532" s="40"/>
      <c r="AI1532" s="40"/>
      <c r="AJ1532" s="58" t="str">
        <f>IF(H1532="","",VLOOKUP(H1532,単重表!$C$6:'単重表'!$F$2502,4,FALSE))</f>
        <v/>
      </c>
      <c r="AK1532" s="141" t="e">
        <f t="shared" si="145"/>
        <v>#VALUE!</v>
      </c>
      <c r="AL1532" s="40">
        <v>2</v>
      </c>
      <c r="AM1532" s="190" t="e">
        <f t="shared" si="146"/>
        <v>#VALUE!</v>
      </c>
      <c r="AO1532" s="191">
        <f t="shared" si="147"/>
        <v>0</v>
      </c>
      <c r="AP1532" s="182"/>
      <c r="AQ1532" s="183" t="str">
        <f t="shared" si="148"/>
        <v/>
      </c>
      <c r="AR1532" s="182"/>
      <c r="AS1532" s="184" t="str">
        <f t="shared" si="149"/>
        <v/>
      </c>
      <c r="AT1532" s="182"/>
      <c r="AU1532" s="276"/>
      <c r="AV1532" s="185"/>
      <c r="AW1532" s="185"/>
      <c r="AX1532" s="185"/>
      <c r="AY1532" s="185"/>
      <c r="AZ1532" s="185"/>
      <c r="BA1532" s="186"/>
      <c r="BB1532" s="80"/>
      <c r="BC1532" s="185"/>
      <c r="BD1532" s="185"/>
      <c r="BE1532" s="185"/>
      <c r="BF1532" s="185"/>
      <c r="BG1532" s="187"/>
      <c r="BH1532" s="278"/>
      <c r="BI1532" s="188"/>
      <c r="BJ1532" s="276"/>
      <c r="BL1532" s="40"/>
      <c r="BM1532" s="40"/>
      <c r="BN1532" s="40"/>
      <c r="BO1532" s="40"/>
      <c r="BP1532" s="40"/>
      <c r="BQ1532" s="40"/>
      <c r="BR1532" s="40"/>
      <c r="BS1532" s="40"/>
      <c r="BT1532" s="40"/>
      <c r="BU1532" s="40"/>
      <c r="BV1532" s="40"/>
      <c r="BW1532" s="40"/>
      <c r="BX1532" s="40"/>
      <c r="BY1532" s="40"/>
      <c r="BZ1532" s="40"/>
      <c r="CA1532" s="40"/>
      <c r="CB1532" s="40"/>
      <c r="CC1532" s="40"/>
      <c r="CD1532" s="40"/>
      <c r="CE1532" s="40"/>
      <c r="CF1532" s="40"/>
      <c r="CG1532" s="40"/>
      <c r="CH1532" s="40"/>
      <c r="CI1532" s="40"/>
      <c r="CJ1532" s="40"/>
      <c r="CK1532" s="40"/>
      <c r="CL1532" s="40"/>
      <c r="CM1532" s="40"/>
      <c r="CN1532" s="40"/>
      <c r="CO1532" s="40">
        <f t="shared" si="150"/>
        <v>0</v>
      </c>
    </row>
    <row r="1533" spans="1:93" ht="22.5" hidden="1" customHeight="1">
      <c r="A1533" s="277"/>
      <c r="B1533" s="275"/>
      <c r="C1533" s="75"/>
      <c r="D1533" s="78"/>
      <c r="E1533" s="75"/>
      <c r="F1533" s="80"/>
      <c r="G1533" s="78"/>
      <c r="H1533" s="70"/>
      <c r="I1533" s="81"/>
      <c r="J1533" s="71" t="str">
        <f>IF(H1533="","",VLOOKUP(H1533,単重表!$C$6:'単重表'!$F$2502,2,FALSE))</f>
        <v/>
      </c>
      <c r="K1533" s="232"/>
      <c r="L1533" s="101">
        <f t="shared" si="154"/>
        <v>1</v>
      </c>
      <c r="M1533" s="46"/>
      <c r="N1533" s="101">
        <f t="shared" si="155"/>
        <v>1</v>
      </c>
      <c r="O1533" s="49"/>
      <c r="P1533" s="47" t="str">
        <f>IF(H1533="","",VLOOKUP(H1533,単重表!$C$6:'単重表'!$F$2502,3,FALSE))</f>
        <v/>
      </c>
      <c r="Q1533" s="47"/>
      <c r="R1533" s="56" t="e">
        <f t="shared" si="156"/>
        <v>#VALUE!</v>
      </c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275"/>
      <c r="AF1533" s="275"/>
      <c r="AG1533" s="40"/>
      <c r="AH1533" s="40"/>
      <c r="AI1533" s="40"/>
      <c r="AJ1533" s="58" t="str">
        <f>IF(H1533="","",VLOOKUP(H1533,単重表!$C$6:'単重表'!$F$2502,4,FALSE))</f>
        <v/>
      </c>
      <c r="AK1533" s="141" t="e">
        <f t="shared" si="145"/>
        <v>#VALUE!</v>
      </c>
      <c r="AL1533" s="40">
        <v>2</v>
      </c>
      <c r="AM1533" s="190" t="e">
        <f t="shared" si="146"/>
        <v>#VALUE!</v>
      </c>
      <c r="AO1533" s="191">
        <f t="shared" si="147"/>
        <v>0</v>
      </c>
      <c r="AP1533" s="182"/>
      <c r="AQ1533" s="183" t="str">
        <f t="shared" si="148"/>
        <v/>
      </c>
      <c r="AR1533" s="182"/>
      <c r="AS1533" s="184" t="str">
        <f t="shared" si="149"/>
        <v/>
      </c>
      <c r="AT1533" s="182"/>
      <c r="AU1533" s="276"/>
      <c r="AV1533" s="185"/>
      <c r="AW1533" s="185"/>
      <c r="AX1533" s="185"/>
      <c r="AY1533" s="185"/>
      <c r="AZ1533" s="185"/>
      <c r="BA1533" s="186"/>
      <c r="BB1533" s="80"/>
      <c r="BC1533" s="185"/>
      <c r="BD1533" s="185"/>
      <c r="BE1533" s="185"/>
      <c r="BF1533" s="185"/>
      <c r="BG1533" s="187"/>
      <c r="BH1533" s="278"/>
      <c r="BI1533" s="188"/>
      <c r="BJ1533" s="276"/>
      <c r="BL1533" s="40"/>
      <c r="BM1533" s="40"/>
      <c r="BN1533" s="40"/>
      <c r="BO1533" s="40"/>
      <c r="BP1533" s="40"/>
      <c r="BQ1533" s="40"/>
      <c r="BR1533" s="40"/>
      <c r="BS1533" s="40"/>
      <c r="BT1533" s="40"/>
      <c r="BU1533" s="40"/>
      <c r="BV1533" s="40"/>
      <c r="BW1533" s="40"/>
      <c r="BX1533" s="40"/>
      <c r="BY1533" s="40"/>
      <c r="BZ1533" s="40"/>
      <c r="CA1533" s="40"/>
      <c r="CB1533" s="40"/>
      <c r="CC1533" s="40"/>
      <c r="CD1533" s="40"/>
      <c r="CE1533" s="40"/>
      <c r="CF1533" s="40"/>
      <c r="CG1533" s="40"/>
      <c r="CH1533" s="40"/>
      <c r="CI1533" s="40"/>
      <c r="CJ1533" s="40"/>
      <c r="CK1533" s="40"/>
      <c r="CL1533" s="40"/>
      <c r="CM1533" s="40"/>
      <c r="CN1533" s="40"/>
      <c r="CO1533" s="40">
        <f t="shared" si="150"/>
        <v>0</v>
      </c>
    </row>
    <row r="1534" spans="1:93" ht="22.5" hidden="1" customHeight="1">
      <c r="A1534" s="277"/>
      <c r="B1534" s="275"/>
      <c r="C1534" s="75"/>
      <c r="D1534" s="78"/>
      <c r="E1534" s="75"/>
      <c r="F1534" s="80"/>
      <c r="G1534" s="78"/>
      <c r="H1534" s="70"/>
      <c r="I1534" s="81"/>
      <c r="J1534" s="71" t="str">
        <f>IF(H1534="","",VLOOKUP(H1534,単重表!$C$6:'単重表'!$F$2502,2,FALSE))</f>
        <v/>
      </c>
      <c r="K1534" s="232"/>
      <c r="L1534" s="101">
        <f t="shared" si="154"/>
        <v>1</v>
      </c>
      <c r="M1534" s="46"/>
      <c r="N1534" s="101">
        <f t="shared" si="155"/>
        <v>1</v>
      </c>
      <c r="O1534" s="49"/>
      <c r="P1534" s="47" t="str">
        <f>IF(H1534="","",VLOOKUP(H1534,単重表!$C$6:'単重表'!$F$2502,3,FALSE))</f>
        <v/>
      </c>
      <c r="Q1534" s="47"/>
      <c r="R1534" s="56" t="e">
        <f t="shared" si="156"/>
        <v>#VALUE!</v>
      </c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275"/>
      <c r="AF1534" s="275"/>
      <c r="AG1534" s="40"/>
      <c r="AH1534" s="40"/>
      <c r="AI1534" s="40"/>
      <c r="AJ1534" s="58" t="str">
        <f>IF(H1534="","",VLOOKUP(H1534,単重表!$C$6:'単重表'!$F$2502,4,FALSE))</f>
        <v/>
      </c>
      <c r="AK1534" s="141" t="e">
        <f t="shared" si="145"/>
        <v>#VALUE!</v>
      </c>
      <c r="AL1534" s="40">
        <v>2</v>
      </c>
      <c r="AM1534" s="190" t="e">
        <f t="shared" si="146"/>
        <v>#VALUE!</v>
      </c>
      <c r="AO1534" s="191">
        <f t="shared" si="147"/>
        <v>0</v>
      </c>
      <c r="AP1534" s="182"/>
      <c r="AQ1534" s="183" t="str">
        <f t="shared" si="148"/>
        <v/>
      </c>
      <c r="AR1534" s="182"/>
      <c r="AS1534" s="184" t="str">
        <f t="shared" si="149"/>
        <v/>
      </c>
      <c r="AT1534" s="182"/>
      <c r="AU1534" s="276"/>
      <c r="AV1534" s="185"/>
      <c r="AW1534" s="185"/>
      <c r="AX1534" s="185"/>
      <c r="AY1534" s="185"/>
      <c r="AZ1534" s="185"/>
      <c r="BA1534" s="186"/>
      <c r="BB1534" s="80"/>
      <c r="BC1534" s="185"/>
      <c r="BD1534" s="185"/>
      <c r="BE1534" s="185"/>
      <c r="BF1534" s="185"/>
      <c r="BG1534" s="187"/>
      <c r="BH1534" s="278"/>
      <c r="BI1534" s="188"/>
      <c r="BJ1534" s="276"/>
      <c r="BL1534" s="40"/>
      <c r="BM1534" s="40"/>
      <c r="BN1534" s="40"/>
      <c r="BO1534" s="40"/>
      <c r="BP1534" s="40"/>
      <c r="BQ1534" s="40"/>
      <c r="BR1534" s="40"/>
      <c r="BS1534" s="40"/>
      <c r="BT1534" s="40"/>
      <c r="BU1534" s="40"/>
      <c r="BV1534" s="40"/>
      <c r="BW1534" s="40"/>
      <c r="BX1534" s="40"/>
      <c r="BY1534" s="40"/>
      <c r="BZ1534" s="40"/>
      <c r="CA1534" s="40"/>
      <c r="CB1534" s="40"/>
      <c r="CC1534" s="40"/>
      <c r="CD1534" s="40"/>
      <c r="CE1534" s="40"/>
      <c r="CF1534" s="40"/>
      <c r="CG1534" s="40"/>
      <c r="CH1534" s="40"/>
      <c r="CI1534" s="40"/>
      <c r="CJ1534" s="40"/>
      <c r="CK1534" s="40"/>
      <c r="CL1534" s="40"/>
      <c r="CM1534" s="40"/>
      <c r="CN1534" s="40"/>
      <c r="CO1534" s="40">
        <f t="shared" si="150"/>
        <v>0</v>
      </c>
    </row>
    <row r="1535" spans="1:93" ht="22.5" hidden="1" customHeight="1">
      <c r="A1535" s="277"/>
      <c r="B1535" s="275"/>
      <c r="C1535" s="75"/>
      <c r="D1535" s="78"/>
      <c r="E1535" s="75"/>
      <c r="F1535" s="80"/>
      <c r="G1535" s="78"/>
      <c r="H1535" s="70"/>
      <c r="I1535" s="81"/>
      <c r="J1535" s="71" t="str">
        <f>IF(H1535="","",VLOOKUP(H1535,単重表!$C$6:'単重表'!$F$2502,2,FALSE))</f>
        <v/>
      </c>
      <c r="K1535" s="232"/>
      <c r="L1535" s="101">
        <f t="shared" si="154"/>
        <v>1</v>
      </c>
      <c r="M1535" s="46"/>
      <c r="N1535" s="101">
        <f t="shared" si="155"/>
        <v>1</v>
      </c>
      <c r="O1535" s="49"/>
      <c r="P1535" s="47" t="str">
        <f>IF(H1535="","",VLOOKUP(H1535,単重表!$C$6:'単重表'!$F$2502,3,FALSE))</f>
        <v/>
      </c>
      <c r="Q1535" s="47"/>
      <c r="R1535" s="56" t="e">
        <f t="shared" si="156"/>
        <v>#VALUE!</v>
      </c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275"/>
      <c r="AF1535" s="275"/>
      <c r="AG1535" s="40"/>
      <c r="AH1535" s="40"/>
      <c r="AI1535" s="40"/>
      <c r="AJ1535" s="58" t="str">
        <f>IF(H1535="","",VLOOKUP(H1535,単重表!$C$6:'単重表'!$F$2502,4,FALSE))</f>
        <v/>
      </c>
      <c r="AK1535" s="141" t="e">
        <f t="shared" si="145"/>
        <v>#VALUE!</v>
      </c>
      <c r="AL1535" s="40">
        <v>2</v>
      </c>
      <c r="AM1535" s="190" t="e">
        <f t="shared" si="146"/>
        <v>#VALUE!</v>
      </c>
      <c r="AO1535" s="191">
        <f t="shared" si="147"/>
        <v>0</v>
      </c>
      <c r="AP1535" s="182"/>
      <c r="AQ1535" s="183" t="str">
        <f t="shared" si="148"/>
        <v/>
      </c>
      <c r="AR1535" s="182"/>
      <c r="AS1535" s="184" t="str">
        <f t="shared" si="149"/>
        <v/>
      </c>
      <c r="AT1535" s="182"/>
      <c r="AU1535" s="276"/>
      <c r="AV1535" s="185"/>
      <c r="AW1535" s="185"/>
      <c r="AX1535" s="185"/>
      <c r="AY1535" s="185"/>
      <c r="AZ1535" s="185"/>
      <c r="BA1535" s="186"/>
      <c r="BB1535" s="80"/>
      <c r="BC1535" s="185"/>
      <c r="BD1535" s="185"/>
      <c r="BE1535" s="185"/>
      <c r="BF1535" s="185"/>
      <c r="BG1535" s="187"/>
      <c r="BH1535" s="278"/>
      <c r="BI1535" s="188"/>
      <c r="BJ1535" s="276"/>
      <c r="BL1535" s="40"/>
      <c r="BM1535" s="40"/>
      <c r="BN1535" s="40"/>
      <c r="BO1535" s="40"/>
      <c r="BP1535" s="40"/>
      <c r="BQ1535" s="40"/>
      <c r="BR1535" s="40"/>
      <c r="BS1535" s="40"/>
      <c r="BT1535" s="40"/>
      <c r="BU1535" s="40"/>
      <c r="BV1535" s="40"/>
      <c r="BW1535" s="40"/>
      <c r="BX1535" s="40"/>
      <c r="BY1535" s="40"/>
      <c r="BZ1535" s="40"/>
      <c r="CA1535" s="40"/>
      <c r="CB1535" s="40"/>
      <c r="CC1535" s="40"/>
      <c r="CD1535" s="40"/>
      <c r="CE1535" s="40"/>
      <c r="CF1535" s="40"/>
      <c r="CG1535" s="40"/>
      <c r="CH1535" s="40"/>
      <c r="CI1535" s="40"/>
      <c r="CJ1535" s="40"/>
      <c r="CK1535" s="40"/>
      <c r="CL1535" s="40"/>
      <c r="CM1535" s="40"/>
      <c r="CN1535" s="40"/>
      <c r="CO1535" s="40">
        <f t="shared" si="150"/>
        <v>0</v>
      </c>
    </row>
    <row r="1536" spans="1:93" ht="22.5" hidden="1" customHeight="1">
      <c r="A1536" s="277"/>
      <c r="B1536" s="275"/>
      <c r="C1536" s="75"/>
      <c r="D1536" s="78"/>
      <c r="E1536" s="75"/>
      <c r="F1536" s="80"/>
      <c r="G1536" s="78"/>
      <c r="H1536" s="70"/>
      <c r="I1536" s="81"/>
      <c r="J1536" s="71" t="str">
        <f>IF(H1536="","",VLOOKUP(H1536,単重表!$C$6:'単重表'!$F$2502,2,FALSE))</f>
        <v/>
      </c>
      <c r="K1536" s="232"/>
      <c r="L1536" s="101">
        <f t="shared" si="154"/>
        <v>1</v>
      </c>
      <c r="M1536" s="46"/>
      <c r="N1536" s="101">
        <f t="shared" si="155"/>
        <v>1</v>
      </c>
      <c r="O1536" s="49"/>
      <c r="P1536" s="47" t="str">
        <f>IF(H1536="","",VLOOKUP(H1536,単重表!$C$6:'単重表'!$F$2502,3,FALSE))</f>
        <v/>
      </c>
      <c r="Q1536" s="47"/>
      <c r="R1536" s="56" t="e">
        <f t="shared" si="156"/>
        <v>#VALUE!</v>
      </c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275"/>
      <c r="AF1536" s="275"/>
      <c r="AG1536" s="40"/>
      <c r="AH1536" s="40"/>
      <c r="AI1536" s="40"/>
      <c r="AJ1536" s="58" t="str">
        <f>IF(H1536="","",VLOOKUP(H1536,単重表!$C$6:'単重表'!$F$2502,4,FALSE))</f>
        <v/>
      </c>
      <c r="AK1536" s="141" t="e">
        <f t="shared" si="145"/>
        <v>#VALUE!</v>
      </c>
      <c r="AL1536" s="40">
        <v>2</v>
      </c>
      <c r="AM1536" s="190" t="e">
        <f t="shared" si="146"/>
        <v>#VALUE!</v>
      </c>
      <c r="AO1536" s="191">
        <f t="shared" si="147"/>
        <v>0</v>
      </c>
      <c r="AP1536" s="182"/>
      <c r="AQ1536" s="183" t="str">
        <f t="shared" si="148"/>
        <v/>
      </c>
      <c r="AR1536" s="182"/>
      <c r="AS1536" s="184" t="str">
        <f t="shared" si="149"/>
        <v/>
      </c>
      <c r="AT1536" s="182"/>
      <c r="AU1536" s="276"/>
      <c r="AV1536" s="185"/>
      <c r="AW1536" s="185"/>
      <c r="AX1536" s="185"/>
      <c r="AY1536" s="185"/>
      <c r="AZ1536" s="185"/>
      <c r="BA1536" s="186"/>
      <c r="BB1536" s="80"/>
      <c r="BC1536" s="185"/>
      <c r="BD1536" s="185"/>
      <c r="BE1536" s="185"/>
      <c r="BF1536" s="185"/>
      <c r="BG1536" s="187"/>
      <c r="BH1536" s="278"/>
      <c r="BI1536" s="188"/>
      <c r="BJ1536" s="276"/>
      <c r="BL1536" s="40"/>
      <c r="BM1536" s="40"/>
      <c r="BN1536" s="40"/>
      <c r="BO1536" s="40"/>
      <c r="BP1536" s="40"/>
      <c r="BQ1536" s="40"/>
      <c r="BR1536" s="40"/>
      <c r="BS1536" s="40"/>
      <c r="BT1536" s="40"/>
      <c r="BU1536" s="40"/>
      <c r="BV1536" s="40"/>
      <c r="BW1536" s="40"/>
      <c r="BX1536" s="40"/>
      <c r="BY1536" s="40"/>
      <c r="BZ1536" s="40"/>
      <c r="CA1536" s="40"/>
      <c r="CB1536" s="40"/>
      <c r="CC1536" s="40"/>
      <c r="CD1536" s="40"/>
      <c r="CE1536" s="40"/>
      <c r="CF1536" s="40"/>
      <c r="CG1536" s="40"/>
      <c r="CH1536" s="40"/>
      <c r="CI1536" s="40"/>
      <c r="CJ1536" s="40"/>
      <c r="CK1536" s="40"/>
      <c r="CL1536" s="40"/>
      <c r="CM1536" s="40"/>
      <c r="CN1536" s="40"/>
      <c r="CO1536" s="40">
        <f t="shared" si="150"/>
        <v>0</v>
      </c>
    </row>
    <row r="1537" spans="1:93" ht="22.5" hidden="1" customHeight="1">
      <c r="A1537" s="277"/>
      <c r="B1537" s="275"/>
      <c r="C1537" s="75"/>
      <c r="D1537" s="78"/>
      <c r="E1537" s="75"/>
      <c r="F1537" s="80"/>
      <c r="G1537" s="78"/>
      <c r="H1537" s="70"/>
      <c r="I1537" s="81"/>
      <c r="J1537" s="71" t="str">
        <f>IF(H1537="","",VLOOKUP(H1537,単重表!$C$6:'単重表'!$F$2502,2,FALSE))</f>
        <v/>
      </c>
      <c r="K1537" s="232"/>
      <c r="L1537" s="101">
        <f t="shared" si="154"/>
        <v>1</v>
      </c>
      <c r="M1537" s="46"/>
      <c r="N1537" s="101">
        <f t="shared" si="155"/>
        <v>1</v>
      </c>
      <c r="O1537" s="49"/>
      <c r="P1537" s="47" t="str">
        <f>IF(H1537="","",VLOOKUP(H1537,単重表!$C$6:'単重表'!$F$2502,3,FALSE))</f>
        <v/>
      </c>
      <c r="Q1537" s="47"/>
      <c r="R1537" s="56" t="e">
        <f t="shared" si="156"/>
        <v>#VALUE!</v>
      </c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275"/>
      <c r="AF1537" s="275"/>
      <c r="AG1537" s="40"/>
      <c r="AH1537" s="40"/>
      <c r="AI1537" s="40"/>
      <c r="AJ1537" s="58" t="str">
        <f>IF(H1537="","",VLOOKUP(H1537,単重表!$C$6:'単重表'!$F$2502,4,FALSE))</f>
        <v/>
      </c>
      <c r="AK1537" s="141" t="e">
        <f t="shared" si="145"/>
        <v>#VALUE!</v>
      </c>
      <c r="AL1537" s="40">
        <v>2</v>
      </c>
      <c r="AM1537" s="190" t="e">
        <f t="shared" si="146"/>
        <v>#VALUE!</v>
      </c>
      <c r="AO1537" s="191">
        <f t="shared" si="147"/>
        <v>0</v>
      </c>
      <c r="AP1537" s="182"/>
      <c r="AQ1537" s="183" t="str">
        <f t="shared" si="148"/>
        <v/>
      </c>
      <c r="AR1537" s="182"/>
      <c r="AS1537" s="184" t="str">
        <f t="shared" si="149"/>
        <v/>
      </c>
      <c r="AT1537" s="182"/>
      <c r="AU1537" s="276"/>
      <c r="AV1537" s="185"/>
      <c r="AW1537" s="185"/>
      <c r="AX1537" s="185"/>
      <c r="AY1537" s="185"/>
      <c r="AZ1537" s="185"/>
      <c r="BA1537" s="186"/>
      <c r="BB1537" s="80"/>
      <c r="BC1537" s="185"/>
      <c r="BD1537" s="185"/>
      <c r="BE1537" s="185"/>
      <c r="BF1537" s="185"/>
      <c r="BG1537" s="187"/>
      <c r="BH1537" s="278"/>
      <c r="BI1537" s="188"/>
      <c r="BJ1537" s="276"/>
      <c r="BL1537" s="40"/>
      <c r="BM1537" s="40"/>
      <c r="BN1537" s="40"/>
      <c r="BO1537" s="40"/>
      <c r="BP1537" s="40"/>
      <c r="BQ1537" s="40"/>
      <c r="BR1537" s="40"/>
      <c r="BS1537" s="40"/>
      <c r="BT1537" s="40"/>
      <c r="BU1537" s="40"/>
      <c r="BV1537" s="40"/>
      <c r="BW1537" s="40"/>
      <c r="BX1537" s="40"/>
      <c r="BY1537" s="40"/>
      <c r="BZ1537" s="40"/>
      <c r="CA1537" s="40"/>
      <c r="CB1537" s="40"/>
      <c r="CC1537" s="40"/>
      <c r="CD1537" s="40"/>
      <c r="CE1537" s="40"/>
      <c r="CF1537" s="40"/>
      <c r="CG1537" s="40"/>
      <c r="CH1537" s="40"/>
      <c r="CI1537" s="40"/>
      <c r="CJ1537" s="40"/>
      <c r="CK1537" s="40"/>
      <c r="CL1537" s="40"/>
      <c r="CM1537" s="40"/>
      <c r="CN1537" s="40"/>
      <c r="CO1537" s="40">
        <f t="shared" si="150"/>
        <v>0</v>
      </c>
    </row>
    <row r="1538" spans="1:93" ht="22.5" hidden="1" customHeight="1">
      <c r="A1538" s="277"/>
      <c r="B1538" s="275"/>
      <c r="C1538" s="75"/>
      <c r="D1538" s="78"/>
      <c r="E1538" s="75"/>
      <c r="F1538" s="80"/>
      <c r="G1538" s="78"/>
      <c r="H1538" s="70"/>
      <c r="I1538" s="81"/>
      <c r="J1538" s="71" t="str">
        <f>IF(H1538="","",VLOOKUP(H1538,単重表!$C$6:'単重表'!$F$2502,2,FALSE))</f>
        <v/>
      </c>
      <c r="K1538" s="232"/>
      <c r="L1538" s="101">
        <f t="shared" si="154"/>
        <v>1</v>
      </c>
      <c r="M1538" s="46"/>
      <c r="N1538" s="101">
        <f t="shared" si="155"/>
        <v>1</v>
      </c>
      <c r="O1538" s="49"/>
      <c r="P1538" s="47" t="str">
        <f>IF(H1538="","",VLOOKUP(H1538,単重表!$C$6:'単重表'!$F$2502,3,FALSE))</f>
        <v/>
      </c>
      <c r="Q1538" s="47"/>
      <c r="R1538" s="56" t="e">
        <f t="shared" si="156"/>
        <v>#VALUE!</v>
      </c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275"/>
      <c r="AF1538" s="275"/>
      <c r="AG1538" s="40"/>
      <c r="AH1538" s="40"/>
      <c r="AI1538" s="40"/>
      <c r="AJ1538" s="58" t="str">
        <f>IF(H1538="","",VLOOKUP(H1538,単重表!$C$6:'単重表'!$F$2502,4,FALSE))</f>
        <v/>
      </c>
      <c r="AK1538" s="141" t="e">
        <f t="shared" si="145"/>
        <v>#VALUE!</v>
      </c>
      <c r="AL1538" s="40">
        <v>2</v>
      </c>
      <c r="AM1538" s="190" t="e">
        <f t="shared" si="146"/>
        <v>#VALUE!</v>
      </c>
      <c r="AO1538" s="191">
        <f t="shared" si="147"/>
        <v>0</v>
      </c>
      <c r="AP1538" s="182"/>
      <c r="AQ1538" s="183" t="str">
        <f t="shared" si="148"/>
        <v/>
      </c>
      <c r="AR1538" s="182"/>
      <c r="AS1538" s="184" t="str">
        <f t="shared" si="149"/>
        <v/>
      </c>
      <c r="AT1538" s="182"/>
      <c r="AU1538" s="276"/>
      <c r="AV1538" s="185"/>
      <c r="AW1538" s="185"/>
      <c r="AX1538" s="185"/>
      <c r="AY1538" s="185"/>
      <c r="AZ1538" s="185"/>
      <c r="BA1538" s="186"/>
      <c r="BB1538" s="80"/>
      <c r="BC1538" s="185"/>
      <c r="BD1538" s="185"/>
      <c r="BE1538" s="185"/>
      <c r="BF1538" s="185"/>
      <c r="BG1538" s="187"/>
      <c r="BH1538" s="278"/>
      <c r="BI1538" s="188"/>
      <c r="BJ1538" s="276"/>
      <c r="BL1538" s="40"/>
      <c r="BM1538" s="40"/>
      <c r="BN1538" s="40"/>
      <c r="BO1538" s="40"/>
      <c r="BP1538" s="40"/>
      <c r="BQ1538" s="40"/>
      <c r="BR1538" s="40"/>
      <c r="BS1538" s="40"/>
      <c r="BT1538" s="40"/>
      <c r="BU1538" s="40"/>
      <c r="BV1538" s="40"/>
      <c r="BW1538" s="40"/>
      <c r="BX1538" s="40"/>
      <c r="BY1538" s="40"/>
      <c r="BZ1538" s="40"/>
      <c r="CA1538" s="40"/>
      <c r="CB1538" s="40"/>
      <c r="CC1538" s="40"/>
      <c r="CD1538" s="40"/>
      <c r="CE1538" s="40"/>
      <c r="CF1538" s="40"/>
      <c r="CG1538" s="40"/>
      <c r="CH1538" s="40"/>
      <c r="CI1538" s="40"/>
      <c r="CJ1538" s="40"/>
      <c r="CK1538" s="40"/>
      <c r="CL1538" s="40"/>
      <c r="CM1538" s="40"/>
      <c r="CN1538" s="40"/>
      <c r="CO1538" s="40">
        <f t="shared" si="150"/>
        <v>0</v>
      </c>
    </row>
    <row r="1539" spans="1:93" ht="22.5" hidden="1" customHeight="1">
      <c r="A1539" s="277"/>
      <c r="B1539" s="275"/>
      <c r="C1539" s="75"/>
      <c r="D1539" s="78"/>
      <c r="E1539" s="75"/>
      <c r="F1539" s="80"/>
      <c r="G1539" s="78"/>
      <c r="H1539" s="70"/>
      <c r="I1539" s="81"/>
      <c r="J1539" s="71" t="str">
        <f>IF(H1539="","",VLOOKUP(H1539,単重表!$C$6:'単重表'!$F$2502,2,FALSE))</f>
        <v/>
      </c>
      <c r="K1539" s="232"/>
      <c r="L1539" s="101">
        <f t="shared" si="154"/>
        <v>1</v>
      </c>
      <c r="M1539" s="46"/>
      <c r="N1539" s="101">
        <f t="shared" si="155"/>
        <v>1</v>
      </c>
      <c r="O1539" s="49"/>
      <c r="P1539" s="47" t="str">
        <f>IF(H1539="","",VLOOKUP(H1539,単重表!$C$6:'単重表'!$F$2502,3,FALSE))</f>
        <v/>
      </c>
      <c r="Q1539" s="47"/>
      <c r="R1539" s="56" t="e">
        <f t="shared" si="156"/>
        <v>#VALUE!</v>
      </c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275"/>
      <c r="AF1539" s="275"/>
      <c r="AG1539" s="40"/>
      <c r="AH1539" s="40"/>
      <c r="AI1539" s="40"/>
      <c r="AJ1539" s="58" t="str">
        <f>IF(H1539="","",VLOOKUP(H1539,単重表!$C$6:'単重表'!$F$2502,4,FALSE))</f>
        <v/>
      </c>
      <c r="AK1539" s="141" t="e">
        <f t="shared" si="145"/>
        <v>#VALUE!</v>
      </c>
      <c r="AL1539" s="40">
        <v>2</v>
      </c>
      <c r="AM1539" s="190" t="e">
        <f t="shared" si="146"/>
        <v>#VALUE!</v>
      </c>
      <c r="AO1539" s="191">
        <f t="shared" si="147"/>
        <v>0</v>
      </c>
      <c r="AP1539" s="182"/>
      <c r="AQ1539" s="183" t="str">
        <f t="shared" si="148"/>
        <v/>
      </c>
      <c r="AR1539" s="182"/>
      <c r="AS1539" s="184" t="str">
        <f t="shared" si="149"/>
        <v/>
      </c>
      <c r="AT1539" s="182"/>
      <c r="AU1539" s="276"/>
      <c r="AV1539" s="185"/>
      <c r="AW1539" s="185"/>
      <c r="AX1539" s="185"/>
      <c r="AY1539" s="185"/>
      <c r="AZ1539" s="185"/>
      <c r="BA1539" s="186"/>
      <c r="BB1539" s="80"/>
      <c r="BC1539" s="185"/>
      <c r="BD1539" s="185"/>
      <c r="BE1539" s="185"/>
      <c r="BF1539" s="185"/>
      <c r="BG1539" s="187"/>
      <c r="BH1539" s="278"/>
      <c r="BI1539" s="188"/>
      <c r="BJ1539" s="276"/>
      <c r="BL1539" s="40"/>
      <c r="BM1539" s="40"/>
      <c r="BN1539" s="40"/>
      <c r="BO1539" s="40"/>
      <c r="BP1539" s="40"/>
      <c r="BQ1539" s="40"/>
      <c r="BR1539" s="40"/>
      <c r="BS1539" s="40"/>
      <c r="BT1539" s="40"/>
      <c r="BU1539" s="40"/>
      <c r="BV1539" s="40"/>
      <c r="BW1539" s="40"/>
      <c r="BX1539" s="40"/>
      <c r="BY1539" s="40"/>
      <c r="BZ1539" s="40"/>
      <c r="CA1539" s="40"/>
      <c r="CB1539" s="40"/>
      <c r="CC1539" s="40"/>
      <c r="CD1539" s="40"/>
      <c r="CE1539" s="40"/>
      <c r="CF1539" s="40"/>
      <c r="CG1539" s="40"/>
      <c r="CH1539" s="40"/>
      <c r="CI1539" s="40"/>
      <c r="CJ1539" s="40"/>
      <c r="CK1539" s="40"/>
      <c r="CL1539" s="40"/>
      <c r="CM1539" s="40"/>
      <c r="CN1539" s="40"/>
      <c r="CO1539" s="40">
        <f t="shared" si="150"/>
        <v>0</v>
      </c>
    </row>
    <row r="1540" spans="1:93" ht="22.5" hidden="1" customHeight="1">
      <c r="A1540" s="277"/>
      <c r="B1540" s="275"/>
      <c r="C1540" s="75"/>
      <c r="D1540" s="78"/>
      <c r="E1540" s="75"/>
      <c r="F1540" s="80"/>
      <c r="G1540" s="78"/>
      <c r="H1540" s="70"/>
      <c r="I1540" s="81"/>
      <c r="J1540" s="71" t="str">
        <f>IF(H1540="","",VLOOKUP(H1540,単重表!$C$6:'単重表'!$F$2502,2,FALSE))</f>
        <v/>
      </c>
      <c r="K1540" s="232"/>
      <c r="L1540" s="101">
        <f t="shared" si="154"/>
        <v>1</v>
      </c>
      <c r="M1540" s="46"/>
      <c r="N1540" s="101">
        <f t="shared" si="155"/>
        <v>1</v>
      </c>
      <c r="O1540" s="49"/>
      <c r="P1540" s="47" t="str">
        <f>IF(H1540="","",VLOOKUP(H1540,単重表!$C$6:'単重表'!$F$2502,3,FALSE))</f>
        <v/>
      </c>
      <c r="Q1540" s="47"/>
      <c r="R1540" s="56" t="e">
        <f t="shared" si="156"/>
        <v>#VALUE!</v>
      </c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275"/>
      <c r="AF1540" s="275"/>
      <c r="AG1540" s="40"/>
      <c r="AH1540" s="40"/>
      <c r="AI1540" s="40"/>
      <c r="AJ1540" s="58" t="str">
        <f>IF(H1540="","",VLOOKUP(H1540,単重表!$C$6:'単重表'!$F$2502,4,FALSE))</f>
        <v/>
      </c>
      <c r="AK1540" s="141" t="e">
        <f t="shared" si="145"/>
        <v>#VALUE!</v>
      </c>
      <c r="AL1540" s="40">
        <v>2</v>
      </c>
      <c r="AM1540" s="190" t="e">
        <f t="shared" si="146"/>
        <v>#VALUE!</v>
      </c>
      <c r="AO1540" s="191">
        <f t="shared" si="147"/>
        <v>0</v>
      </c>
      <c r="AP1540" s="182"/>
      <c r="AQ1540" s="183" t="str">
        <f t="shared" si="148"/>
        <v/>
      </c>
      <c r="AR1540" s="182"/>
      <c r="AS1540" s="184" t="str">
        <f t="shared" si="149"/>
        <v/>
      </c>
      <c r="AT1540" s="182"/>
      <c r="AU1540" s="276"/>
      <c r="AV1540" s="185"/>
      <c r="AW1540" s="185"/>
      <c r="AX1540" s="185"/>
      <c r="AY1540" s="185"/>
      <c r="AZ1540" s="185"/>
      <c r="BA1540" s="186"/>
      <c r="BB1540" s="80"/>
      <c r="BC1540" s="185"/>
      <c r="BD1540" s="185"/>
      <c r="BE1540" s="185"/>
      <c r="BF1540" s="185"/>
      <c r="BG1540" s="187"/>
      <c r="BH1540" s="278"/>
      <c r="BI1540" s="188"/>
      <c r="BJ1540" s="276"/>
      <c r="BL1540" s="40"/>
      <c r="BM1540" s="40"/>
      <c r="BN1540" s="40"/>
      <c r="BO1540" s="40"/>
      <c r="BP1540" s="40"/>
      <c r="BQ1540" s="40"/>
      <c r="BR1540" s="40"/>
      <c r="BS1540" s="40"/>
      <c r="BT1540" s="40"/>
      <c r="BU1540" s="40"/>
      <c r="BV1540" s="40"/>
      <c r="BW1540" s="40"/>
      <c r="BX1540" s="40"/>
      <c r="BY1540" s="40"/>
      <c r="BZ1540" s="40"/>
      <c r="CA1540" s="40"/>
      <c r="CB1540" s="40"/>
      <c r="CC1540" s="40"/>
      <c r="CD1540" s="40"/>
      <c r="CE1540" s="40"/>
      <c r="CF1540" s="40"/>
      <c r="CG1540" s="40"/>
      <c r="CH1540" s="40"/>
      <c r="CI1540" s="40"/>
      <c r="CJ1540" s="40"/>
      <c r="CK1540" s="40"/>
      <c r="CL1540" s="40"/>
      <c r="CM1540" s="40"/>
      <c r="CN1540" s="40"/>
      <c r="CO1540" s="40">
        <f t="shared" si="150"/>
        <v>0</v>
      </c>
    </row>
    <row r="1541" spans="1:93" ht="22.5" hidden="1" customHeight="1">
      <c r="A1541" s="277"/>
      <c r="B1541" s="275"/>
      <c r="C1541" s="75"/>
      <c r="D1541" s="78"/>
      <c r="E1541" s="75"/>
      <c r="F1541" s="80"/>
      <c r="G1541" s="78"/>
      <c r="H1541" s="70"/>
      <c r="I1541" s="81"/>
      <c r="J1541" s="71" t="str">
        <f>IF(H1541="","",VLOOKUP(H1541,単重表!$C$6:'単重表'!$F$2502,2,FALSE))</f>
        <v/>
      </c>
      <c r="K1541" s="232"/>
      <c r="L1541" s="101">
        <f t="shared" si="154"/>
        <v>1</v>
      </c>
      <c r="M1541" s="46"/>
      <c r="N1541" s="101">
        <f t="shared" si="155"/>
        <v>1</v>
      </c>
      <c r="O1541" s="49"/>
      <c r="P1541" s="47" t="str">
        <f>IF(H1541="","",VLOOKUP(H1541,単重表!$C$6:'単重表'!$F$2502,3,FALSE))</f>
        <v/>
      </c>
      <c r="Q1541" s="47"/>
      <c r="R1541" s="56" t="e">
        <f t="shared" si="156"/>
        <v>#VALUE!</v>
      </c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275"/>
      <c r="AF1541" s="275"/>
      <c r="AG1541" s="40"/>
      <c r="AH1541" s="40"/>
      <c r="AI1541" s="40"/>
      <c r="AJ1541" s="58" t="str">
        <f>IF(H1541="","",VLOOKUP(H1541,単重表!$C$6:'単重表'!$F$2502,4,FALSE))</f>
        <v/>
      </c>
      <c r="AK1541" s="141" t="e">
        <f t="shared" si="145"/>
        <v>#VALUE!</v>
      </c>
      <c r="AL1541" s="40">
        <v>2</v>
      </c>
      <c r="AM1541" s="190" t="e">
        <f t="shared" si="146"/>
        <v>#VALUE!</v>
      </c>
      <c r="AO1541" s="191">
        <f t="shared" si="147"/>
        <v>0</v>
      </c>
      <c r="AP1541" s="182"/>
      <c r="AQ1541" s="183" t="str">
        <f t="shared" si="148"/>
        <v/>
      </c>
      <c r="AR1541" s="182"/>
      <c r="AS1541" s="184" t="str">
        <f t="shared" si="149"/>
        <v/>
      </c>
      <c r="AT1541" s="182"/>
      <c r="AU1541" s="276"/>
      <c r="AV1541" s="185"/>
      <c r="AW1541" s="185"/>
      <c r="AX1541" s="185"/>
      <c r="AY1541" s="185"/>
      <c r="AZ1541" s="185"/>
      <c r="BA1541" s="186"/>
      <c r="BB1541" s="80"/>
      <c r="BC1541" s="185"/>
      <c r="BD1541" s="185"/>
      <c r="BE1541" s="185"/>
      <c r="BF1541" s="185"/>
      <c r="BG1541" s="187"/>
      <c r="BH1541" s="278"/>
      <c r="BI1541" s="188"/>
      <c r="BJ1541" s="276"/>
      <c r="BL1541" s="40"/>
      <c r="BM1541" s="40"/>
      <c r="BN1541" s="40"/>
      <c r="BO1541" s="40"/>
      <c r="BP1541" s="40"/>
      <c r="BQ1541" s="40"/>
      <c r="BR1541" s="40"/>
      <c r="BS1541" s="40"/>
      <c r="BT1541" s="40"/>
      <c r="BU1541" s="40"/>
      <c r="BV1541" s="40"/>
      <c r="BW1541" s="40"/>
      <c r="BX1541" s="40"/>
      <c r="BY1541" s="40"/>
      <c r="BZ1541" s="40"/>
      <c r="CA1541" s="40"/>
      <c r="CB1541" s="40"/>
      <c r="CC1541" s="40"/>
      <c r="CD1541" s="40"/>
      <c r="CE1541" s="40"/>
      <c r="CF1541" s="40"/>
      <c r="CG1541" s="40"/>
      <c r="CH1541" s="40"/>
      <c r="CI1541" s="40"/>
      <c r="CJ1541" s="40"/>
      <c r="CK1541" s="40"/>
      <c r="CL1541" s="40"/>
      <c r="CM1541" s="40"/>
      <c r="CN1541" s="40"/>
      <c r="CO1541" s="40">
        <f t="shared" si="150"/>
        <v>0</v>
      </c>
    </row>
    <row r="1542" spans="1:93" ht="22.5" hidden="1" customHeight="1">
      <c r="A1542" s="277"/>
      <c r="B1542" s="275"/>
      <c r="C1542" s="75"/>
      <c r="D1542" s="78"/>
      <c r="E1542" s="75"/>
      <c r="F1542" s="80"/>
      <c r="G1542" s="78"/>
      <c r="H1542" s="70"/>
      <c r="I1542" s="81"/>
      <c r="J1542" s="71" t="str">
        <f>IF(H1542="","",VLOOKUP(H1542,単重表!$C$6:'単重表'!$F$2502,2,FALSE))</f>
        <v/>
      </c>
      <c r="K1542" s="232"/>
      <c r="L1542" s="101">
        <f t="shared" si="154"/>
        <v>1</v>
      </c>
      <c r="M1542" s="46"/>
      <c r="N1542" s="101">
        <f t="shared" si="155"/>
        <v>1</v>
      </c>
      <c r="O1542" s="49"/>
      <c r="P1542" s="47" t="str">
        <f>IF(H1542="","",VLOOKUP(H1542,単重表!$C$6:'単重表'!$F$2502,3,FALSE))</f>
        <v/>
      </c>
      <c r="Q1542" s="47"/>
      <c r="R1542" s="56" t="e">
        <f t="shared" si="156"/>
        <v>#VALUE!</v>
      </c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275"/>
      <c r="AF1542" s="275"/>
      <c r="AG1542" s="40"/>
      <c r="AH1542" s="40"/>
      <c r="AI1542" s="40"/>
      <c r="AJ1542" s="58" t="str">
        <f>IF(H1542="","",VLOOKUP(H1542,単重表!$C$6:'単重表'!$F$2502,4,FALSE))</f>
        <v/>
      </c>
      <c r="AK1542" s="141" t="e">
        <f t="shared" si="145"/>
        <v>#VALUE!</v>
      </c>
      <c r="AL1542" s="40">
        <v>2</v>
      </c>
      <c r="AM1542" s="190" t="e">
        <f t="shared" si="146"/>
        <v>#VALUE!</v>
      </c>
      <c r="AO1542" s="191">
        <f t="shared" si="147"/>
        <v>0</v>
      </c>
      <c r="AP1542" s="182"/>
      <c r="AQ1542" s="183" t="str">
        <f t="shared" si="148"/>
        <v/>
      </c>
      <c r="AR1542" s="182"/>
      <c r="AS1542" s="184" t="str">
        <f t="shared" si="149"/>
        <v/>
      </c>
      <c r="AT1542" s="182"/>
      <c r="AU1542" s="276"/>
      <c r="AV1542" s="185"/>
      <c r="AW1542" s="185"/>
      <c r="AX1542" s="185"/>
      <c r="AY1542" s="185"/>
      <c r="AZ1542" s="185"/>
      <c r="BA1542" s="186"/>
      <c r="BB1542" s="80"/>
      <c r="BC1542" s="185"/>
      <c r="BD1542" s="185"/>
      <c r="BE1542" s="185"/>
      <c r="BF1542" s="185"/>
      <c r="BG1542" s="187"/>
      <c r="BH1542" s="278"/>
      <c r="BI1542" s="188"/>
      <c r="BJ1542" s="276"/>
      <c r="BL1542" s="40"/>
      <c r="BM1542" s="40"/>
      <c r="BN1542" s="40"/>
      <c r="BO1542" s="40"/>
      <c r="BP1542" s="40"/>
      <c r="BQ1542" s="40"/>
      <c r="BR1542" s="40"/>
      <c r="BS1542" s="40"/>
      <c r="BT1542" s="40"/>
      <c r="BU1542" s="40"/>
      <c r="BV1542" s="40"/>
      <c r="BW1542" s="40"/>
      <c r="BX1542" s="40"/>
      <c r="BY1542" s="40"/>
      <c r="BZ1542" s="40"/>
      <c r="CA1542" s="40"/>
      <c r="CB1542" s="40"/>
      <c r="CC1542" s="40"/>
      <c r="CD1542" s="40"/>
      <c r="CE1542" s="40"/>
      <c r="CF1542" s="40"/>
      <c r="CG1542" s="40"/>
      <c r="CH1542" s="40"/>
      <c r="CI1542" s="40"/>
      <c r="CJ1542" s="40"/>
      <c r="CK1542" s="40"/>
      <c r="CL1542" s="40"/>
      <c r="CM1542" s="40"/>
      <c r="CN1542" s="40"/>
      <c r="CO1542" s="40">
        <f t="shared" si="150"/>
        <v>0</v>
      </c>
    </row>
    <row r="1543" spans="1:93" ht="22.5" hidden="1" customHeight="1">
      <c r="A1543" s="277"/>
      <c r="B1543" s="275"/>
      <c r="C1543" s="75"/>
      <c r="D1543" s="78"/>
      <c r="E1543" s="75"/>
      <c r="F1543" s="80"/>
      <c r="G1543" s="78"/>
      <c r="H1543" s="70"/>
      <c r="I1543" s="81"/>
      <c r="J1543" s="71" t="str">
        <f>IF(H1543="","",VLOOKUP(H1543,単重表!$C$6:'単重表'!$F$2502,2,FALSE))</f>
        <v/>
      </c>
      <c r="K1543" s="232"/>
      <c r="L1543" s="101">
        <f t="shared" si="154"/>
        <v>1</v>
      </c>
      <c r="M1543" s="46"/>
      <c r="N1543" s="101">
        <f t="shared" si="155"/>
        <v>1</v>
      </c>
      <c r="O1543" s="49"/>
      <c r="P1543" s="47" t="str">
        <f>IF(H1543="","",VLOOKUP(H1543,単重表!$C$6:'単重表'!$F$2502,3,FALSE))</f>
        <v/>
      </c>
      <c r="Q1543" s="47"/>
      <c r="R1543" s="56" t="e">
        <f t="shared" si="156"/>
        <v>#VALUE!</v>
      </c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275"/>
      <c r="AF1543" s="275"/>
      <c r="AG1543" s="40"/>
      <c r="AH1543" s="40"/>
      <c r="AI1543" s="40"/>
      <c r="AJ1543" s="58" t="str">
        <f>IF(H1543="","",VLOOKUP(H1543,単重表!$C$6:'単重表'!$F$2502,4,FALSE))</f>
        <v/>
      </c>
      <c r="AK1543" s="141" t="e">
        <f t="shared" si="145"/>
        <v>#VALUE!</v>
      </c>
      <c r="AL1543" s="40">
        <v>2</v>
      </c>
      <c r="AM1543" s="190" t="e">
        <f t="shared" si="146"/>
        <v>#VALUE!</v>
      </c>
      <c r="AO1543" s="191">
        <f t="shared" si="147"/>
        <v>0</v>
      </c>
      <c r="AP1543" s="182"/>
      <c r="AQ1543" s="183" t="str">
        <f t="shared" si="148"/>
        <v/>
      </c>
      <c r="AR1543" s="182"/>
      <c r="AS1543" s="184" t="str">
        <f t="shared" si="149"/>
        <v/>
      </c>
      <c r="AT1543" s="182"/>
      <c r="AU1543" s="276"/>
      <c r="AV1543" s="185"/>
      <c r="AW1543" s="185"/>
      <c r="AX1543" s="185"/>
      <c r="AY1543" s="185"/>
      <c r="AZ1543" s="185"/>
      <c r="BA1543" s="186"/>
      <c r="BB1543" s="80"/>
      <c r="BC1543" s="185"/>
      <c r="BD1543" s="185"/>
      <c r="BE1543" s="185"/>
      <c r="BF1543" s="185"/>
      <c r="BG1543" s="187"/>
      <c r="BH1543" s="278"/>
      <c r="BI1543" s="188"/>
      <c r="BJ1543" s="276"/>
      <c r="BL1543" s="40"/>
      <c r="BM1543" s="40"/>
      <c r="BN1543" s="40"/>
      <c r="BO1543" s="40"/>
      <c r="BP1543" s="40"/>
      <c r="BQ1543" s="40"/>
      <c r="BR1543" s="40"/>
      <c r="BS1543" s="40"/>
      <c r="BT1543" s="40"/>
      <c r="BU1543" s="40"/>
      <c r="BV1543" s="40"/>
      <c r="BW1543" s="40"/>
      <c r="BX1543" s="40"/>
      <c r="BY1543" s="40"/>
      <c r="BZ1543" s="40"/>
      <c r="CA1543" s="40"/>
      <c r="CB1543" s="40"/>
      <c r="CC1543" s="40"/>
      <c r="CD1543" s="40"/>
      <c r="CE1543" s="40"/>
      <c r="CF1543" s="40"/>
      <c r="CG1543" s="40"/>
      <c r="CH1543" s="40"/>
      <c r="CI1543" s="40"/>
      <c r="CJ1543" s="40"/>
      <c r="CK1543" s="40"/>
      <c r="CL1543" s="40"/>
      <c r="CM1543" s="40"/>
      <c r="CN1543" s="40"/>
      <c r="CO1543" s="40">
        <f t="shared" si="150"/>
        <v>0</v>
      </c>
    </row>
    <row r="1544" spans="1:93" ht="22.5" hidden="1" customHeight="1">
      <c r="A1544" s="277"/>
      <c r="B1544" s="275"/>
      <c r="C1544" s="75"/>
      <c r="D1544" s="78"/>
      <c r="E1544" s="75"/>
      <c r="F1544" s="80"/>
      <c r="G1544" s="78"/>
      <c r="H1544" s="70"/>
      <c r="I1544" s="81"/>
      <c r="J1544" s="71" t="str">
        <f>IF(H1544="","",VLOOKUP(H1544,単重表!$C$6:'単重表'!$F$2502,2,FALSE))</f>
        <v/>
      </c>
      <c r="K1544" s="232"/>
      <c r="L1544" s="101">
        <f t="shared" si="154"/>
        <v>1</v>
      </c>
      <c r="M1544" s="46"/>
      <c r="N1544" s="101">
        <f t="shared" si="155"/>
        <v>1</v>
      </c>
      <c r="O1544" s="49"/>
      <c r="P1544" s="47" t="str">
        <f>IF(H1544="","",VLOOKUP(H1544,単重表!$C$6:'単重表'!$F$2502,3,FALSE))</f>
        <v/>
      </c>
      <c r="Q1544" s="47"/>
      <c r="R1544" s="56" t="e">
        <f t="shared" si="156"/>
        <v>#VALUE!</v>
      </c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275"/>
      <c r="AF1544" s="275"/>
      <c r="AG1544" s="40"/>
      <c r="AH1544" s="40"/>
      <c r="AI1544" s="40"/>
      <c r="AJ1544" s="58" t="str">
        <f>IF(H1544="","",VLOOKUP(H1544,単重表!$C$6:'単重表'!$F$2502,4,FALSE))</f>
        <v/>
      </c>
      <c r="AK1544" s="141" t="e">
        <f t="shared" si="145"/>
        <v>#VALUE!</v>
      </c>
      <c r="AL1544" s="40">
        <v>2</v>
      </c>
      <c r="AM1544" s="190" t="e">
        <f t="shared" si="146"/>
        <v>#VALUE!</v>
      </c>
      <c r="AO1544" s="191">
        <f t="shared" si="147"/>
        <v>0</v>
      </c>
      <c r="AP1544" s="182"/>
      <c r="AQ1544" s="183" t="str">
        <f t="shared" si="148"/>
        <v/>
      </c>
      <c r="AR1544" s="182"/>
      <c r="AS1544" s="184" t="str">
        <f t="shared" si="149"/>
        <v/>
      </c>
      <c r="AT1544" s="182"/>
      <c r="AU1544" s="276"/>
      <c r="AV1544" s="185"/>
      <c r="AW1544" s="185"/>
      <c r="AX1544" s="185"/>
      <c r="AY1544" s="185"/>
      <c r="AZ1544" s="185"/>
      <c r="BA1544" s="186"/>
      <c r="BB1544" s="80"/>
      <c r="BC1544" s="185"/>
      <c r="BD1544" s="185"/>
      <c r="BE1544" s="185"/>
      <c r="BF1544" s="185"/>
      <c r="BG1544" s="187"/>
      <c r="BH1544" s="278"/>
      <c r="BI1544" s="188"/>
      <c r="BJ1544" s="276"/>
      <c r="BL1544" s="40"/>
      <c r="BM1544" s="40"/>
      <c r="BN1544" s="40"/>
      <c r="BO1544" s="40"/>
      <c r="BP1544" s="40"/>
      <c r="BQ1544" s="40"/>
      <c r="BR1544" s="40"/>
      <c r="BS1544" s="40"/>
      <c r="BT1544" s="40"/>
      <c r="BU1544" s="40"/>
      <c r="BV1544" s="40"/>
      <c r="BW1544" s="40"/>
      <c r="BX1544" s="40"/>
      <c r="BY1544" s="40"/>
      <c r="BZ1544" s="40"/>
      <c r="CA1544" s="40"/>
      <c r="CB1544" s="40"/>
      <c r="CC1544" s="40"/>
      <c r="CD1544" s="40"/>
      <c r="CE1544" s="40"/>
      <c r="CF1544" s="40"/>
      <c r="CG1544" s="40"/>
      <c r="CH1544" s="40"/>
      <c r="CI1544" s="40"/>
      <c r="CJ1544" s="40"/>
      <c r="CK1544" s="40"/>
      <c r="CL1544" s="40"/>
      <c r="CM1544" s="40"/>
      <c r="CN1544" s="40"/>
      <c r="CO1544" s="40">
        <f t="shared" si="150"/>
        <v>0</v>
      </c>
    </row>
    <row r="1545" spans="1:93" ht="22.5" hidden="1" customHeight="1">
      <c r="A1545" s="277"/>
      <c r="B1545" s="275"/>
      <c r="C1545" s="75"/>
      <c r="D1545" s="78"/>
      <c r="E1545" s="75"/>
      <c r="F1545" s="80"/>
      <c r="G1545" s="78"/>
      <c r="H1545" s="70"/>
      <c r="I1545" s="81"/>
      <c r="J1545" s="71" t="str">
        <f>IF(H1545="","",VLOOKUP(H1545,単重表!$C$6:'単重表'!$F$2502,2,FALSE))</f>
        <v/>
      </c>
      <c r="K1545" s="232"/>
      <c r="L1545" s="101">
        <f t="shared" si="154"/>
        <v>1</v>
      </c>
      <c r="M1545" s="46"/>
      <c r="N1545" s="101">
        <f t="shared" si="155"/>
        <v>1</v>
      </c>
      <c r="O1545" s="49"/>
      <c r="P1545" s="47" t="str">
        <f>IF(H1545="","",VLOOKUP(H1545,単重表!$C$6:'単重表'!$F$2502,3,FALSE))</f>
        <v/>
      </c>
      <c r="Q1545" s="47"/>
      <c r="R1545" s="56" t="e">
        <f t="shared" si="156"/>
        <v>#VALUE!</v>
      </c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275"/>
      <c r="AF1545" s="275"/>
      <c r="AG1545" s="40"/>
      <c r="AH1545" s="40"/>
      <c r="AI1545" s="40"/>
      <c r="AJ1545" s="58" t="str">
        <f>IF(H1545="","",VLOOKUP(H1545,単重表!$C$6:'単重表'!$F$2502,4,FALSE))</f>
        <v/>
      </c>
      <c r="AK1545" s="141" t="e">
        <f t="shared" si="145"/>
        <v>#VALUE!</v>
      </c>
      <c r="AL1545" s="40">
        <v>2</v>
      </c>
      <c r="AM1545" s="190" t="e">
        <f t="shared" si="146"/>
        <v>#VALUE!</v>
      </c>
      <c r="AO1545" s="191">
        <f t="shared" si="147"/>
        <v>0</v>
      </c>
      <c r="AP1545" s="182"/>
      <c r="AQ1545" s="183" t="str">
        <f t="shared" si="148"/>
        <v/>
      </c>
      <c r="AR1545" s="182"/>
      <c r="AS1545" s="184" t="str">
        <f t="shared" si="149"/>
        <v/>
      </c>
      <c r="AT1545" s="182"/>
      <c r="AU1545" s="276"/>
      <c r="AV1545" s="185"/>
      <c r="AW1545" s="185"/>
      <c r="AX1545" s="185"/>
      <c r="AY1545" s="185"/>
      <c r="AZ1545" s="185"/>
      <c r="BA1545" s="186"/>
      <c r="BB1545" s="80"/>
      <c r="BC1545" s="185"/>
      <c r="BD1545" s="185"/>
      <c r="BE1545" s="185"/>
      <c r="BF1545" s="185"/>
      <c r="BG1545" s="187"/>
      <c r="BH1545" s="278"/>
      <c r="BI1545" s="188"/>
      <c r="BJ1545" s="276"/>
      <c r="BL1545" s="40"/>
      <c r="BM1545" s="40"/>
      <c r="BN1545" s="40"/>
      <c r="BO1545" s="40"/>
      <c r="BP1545" s="40"/>
      <c r="BQ1545" s="40"/>
      <c r="BR1545" s="40"/>
      <c r="BS1545" s="40"/>
      <c r="BT1545" s="40"/>
      <c r="BU1545" s="40"/>
      <c r="BV1545" s="40"/>
      <c r="BW1545" s="40"/>
      <c r="BX1545" s="40"/>
      <c r="BY1545" s="40"/>
      <c r="BZ1545" s="40"/>
      <c r="CA1545" s="40"/>
      <c r="CB1545" s="40"/>
      <c r="CC1545" s="40"/>
      <c r="CD1545" s="40"/>
      <c r="CE1545" s="40"/>
      <c r="CF1545" s="40"/>
      <c r="CG1545" s="40"/>
      <c r="CH1545" s="40"/>
      <c r="CI1545" s="40"/>
      <c r="CJ1545" s="40"/>
      <c r="CK1545" s="40"/>
      <c r="CL1545" s="40"/>
      <c r="CM1545" s="40"/>
      <c r="CN1545" s="40"/>
      <c r="CO1545" s="40">
        <f t="shared" si="150"/>
        <v>0</v>
      </c>
    </row>
    <row r="1546" spans="1:93" ht="22.5" hidden="1" customHeight="1">
      <c r="A1546" s="277"/>
      <c r="B1546" s="275"/>
      <c r="C1546" s="75"/>
      <c r="D1546" s="78"/>
      <c r="E1546" s="75"/>
      <c r="F1546" s="80"/>
      <c r="G1546" s="78"/>
      <c r="H1546" s="70"/>
      <c r="I1546" s="81"/>
      <c r="J1546" s="71" t="str">
        <f>IF(H1546="","",VLOOKUP(H1546,単重表!$C$6:'単重表'!$F$2502,2,FALSE))</f>
        <v/>
      </c>
      <c r="K1546" s="232"/>
      <c r="L1546" s="101">
        <f t="shared" si="154"/>
        <v>1</v>
      </c>
      <c r="M1546" s="46"/>
      <c r="N1546" s="101">
        <f t="shared" si="155"/>
        <v>1</v>
      </c>
      <c r="O1546" s="49"/>
      <c r="P1546" s="47" t="str">
        <f>IF(H1546="","",VLOOKUP(H1546,単重表!$C$6:'単重表'!$F$2502,3,FALSE))</f>
        <v/>
      </c>
      <c r="Q1546" s="47"/>
      <c r="R1546" s="56" t="e">
        <f t="shared" si="156"/>
        <v>#VALUE!</v>
      </c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275"/>
      <c r="AF1546" s="275"/>
      <c r="AG1546" s="40"/>
      <c r="AH1546" s="40"/>
      <c r="AI1546" s="40"/>
      <c r="AJ1546" s="58" t="str">
        <f>IF(H1546="","",VLOOKUP(H1546,単重表!$C$6:'単重表'!$F$2502,4,FALSE))</f>
        <v/>
      </c>
      <c r="AK1546" s="141" t="e">
        <f t="shared" si="145"/>
        <v>#VALUE!</v>
      </c>
      <c r="AL1546" s="40">
        <v>2</v>
      </c>
      <c r="AM1546" s="190" t="e">
        <f t="shared" si="146"/>
        <v>#VALUE!</v>
      </c>
      <c r="AO1546" s="191">
        <f t="shared" si="147"/>
        <v>0</v>
      </c>
      <c r="AP1546" s="182"/>
      <c r="AQ1546" s="183" t="str">
        <f t="shared" si="148"/>
        <v/>
      </c>
      <c r="AR1546" s="182"/>
      <c r="AS1546" s="184" t="str">
        <f t="shared" si="149"/>
        <v/>
      </c>
      <c r="AT1546" s="182"/>
      <c r="AU1546" s="276"/>
      <c r="AV1546" s="185"/>
      <c r="AW1546" s="185"/>
      <c r="AX1546" s="185"/>
      <c r="AY1546" s="185"/>
      <c r="AZ1546" s="185"/>
      <c r="BA1546" s="186"/>
      <c r="BB1546" s="80"/>
      <c r="BC1546" s="185"/>
      <c r="BD1546" s="185"/>
      <c r="BE1546" s="185"/>
      <c r="BF1546" s="185"/>
      <c r="BG1546" s="187"/>
      <c r="BH1546" s="278"/>
      <c r="BI1546" s="188"/>
      <c r="BJ1546" s="276"/>
      <c r="BL1546" s="40"/>
      <c r="BM1546" s="40"/>
      <c r="BN1546" s="40"/>
      <c r="BO1546" s="40"/>
      <c r="BP1546" s="40"/>
      <c r="BQ1546" s="40"/>
      <c r="BR1546" s="40"/>
      <c r="BS1546" s="40"/>
      <c r="BT1546" s="40"/>
      <c r="BU1546" s="40"/>
      <c r="BV1546" s="40"/>
      <c r="BW1546" s="40"/>
      <c r="BX1546" s="40"/>
      <c r="BY1546" s="40"/>
      <c r="BZ1546" s="40"/>
      <c r="CA1546" s="40"/>
      <c r="CB1546" s="40"/>
      <c r="CC1546" s="40"/>
      <c r="CD1546" s="40"/>
      <c r="CE1546" s="40"/>
      <c r="CF1546" s="40"/>
      <c r="CG1546" s="40"/>
      <c r="CH1546" s="40"/>
      <c r="CI1546" s="40"/>
      <c r="CJ1546" s="40"/>
      <c r="CK1546" s="40"/>
      <c r="CL1546" s="40"/>
      <c r="CM1546" s="40"/>
      <c r="CN1546" s="40"/>
      <c r="CO1546" s="40">
        <f t="shared" si="150"/>
        <v>0</v>
      </c>
    </row>
    <row r="1547" spans="1:93" ht="22.5" hidden="1" customHeight="1">
      <c r="A1547" s="277"/>
      <c r="B1547" s="275"/>
      <c r="C1547" s="75"/>
      <c r="D1547" s="78"/>
      <c r="E1547" s="75"/>
      <c r="F1547" s="80"/>
      <c r="G1547" s="78"/>
      <c r="H1547" s="70"/>
      <c r="I1547" s="81"/>
      <c r="J1547" s="71" t="str">
        <f>IF(H1547="","",VLOOKUP(H1547,単重表!$C$6:'単重表'!$F$2502,2,FALSE))</f>
        <v/>
      </c>
      <c r="K1547" s="232"/>
      <c r="L1547" s="101">
        <f t="shared" si="154"/>
        <v>1</v>
      </c>
      <c r="M1547" s="46"/>
      <c r="N1547" s="101">
        <f t="shared" si="155"/>
        <v>1</v>
      </c>
      <c r="O1547" s="49"/>
      <c r="P1547" s="47" t="str">
        <f>IF(H1547="","",VLOOKUP(H1547,単重表!$C$6:'単重表'!$F$2502,3,FALSE))</f>
        <v/>
      </c>
      <c r="Q1547" s="47"/>
      <c r="R1547" s="56" t="e">
        <f t="shared" si="156"/>
        <v>#VALUE!</v>
      </c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275"/>
      <c r="AF1547" s="275"/>
      <c r="AG1547" s="40"/>
      <c r="AH1547" s="40"/>
      <c r="AI1547" s="40"/>
      <c r="AJ1547" s="58" t="str">
        <f>IF(H1547="","",VLOOKUP(H1547,単重表!$C$6:'単重表'!$F$2502,4,FALSE))</f>
        <v/>
      </c>
      <c r="AK1547" s="141" t="e">
        <f t="shared" si="145"/>
        <v>#VALUE!</v>
      </c>
      <c r="AL1547" s="40">
        <v>2</v>
      </c>
      <c r="AM1547" s="190" t="e">
        <f t="shared" si="146"/>
        <v>#VALUE!</v>
      </c>
      <c r="AO1547" s="191">
        <f t="shared" si="147"/>
        <v>0</v>
      </c>
      <c r="AP1547" s="182"/>
      <c r="AQ1547" s="183" t="str">
        <f t="shared" si="148"/>
        <v/>
      </c>
      <c r="AR1547" s="182"/>
      <c r="AS1547" s="184" t="str">
        <f t="shared" si="149"/>
        <v/>
      </c>
      <c r="AT1547" s="182"/>
      <c r="AU1547" s="276"/>
      <c r="AV1547" s="185"/>
      <c r="AW1547" s="185"/>
      <c r="AX1547" s="185"/>
      <c r="AY1547" s="185"/>
      <c r="AZ1547" s="185"/>
      <c r="BA1547" s="186"/>
      <c r="BB1547" s="80"/>
      <c r="BC1547" s="185"/>
      <c r="BD1547" s="185"/>
      <c r="BE1547" s="185"/>
      <c r="BF1547" s="185"/>
      <c r="BG1547" s="187"/>
      <c r="BH1547" s="278"/>
      <c r="BI1547" s="188"/>
      <c r="BJ1547" s="276"/>
      <c r="BL1547" s="40"/>
      <c r="BM1547" s="40"/>
      <c r="BN1547" s="40"/>
      <c r="BO1547" s="40"/>
      <c r="BP1547" s="40"/>
      <c r="BQ1547" s="40"/>
      <c r="BR1547" s="40"/>
      <c r="BS1547" s="40"/>
      <c r="BT1547" s="40"/>
      <c r="BU1547" s="40"/>
      <c r="BV1547" s="40"/>
      <c r="BW1547" s="40"/>
      <c r="BX1547" s="40"/>
      <c r="BY1547" s="40"/>
      <c r="BZ1547" s="40"/>
      <c r="CA1547" s="40"/>
      <c r="CB1547" s="40"/>
      <c r="CC1547" s="40"/>
      <c r="CD1547" s="40"/>
      <c r="CE1547" s="40"/>
      <c r="CF1547" s="40"/>
      <c r="CG1547" s="40"/>
      <c r="CH1547" s="40"/>
      <c r="CI1547" s="40"/>
      <c r="CJ1547" s="40"/>
      <c r="CK1547" s="40"/>
      <c r="CL1547" s="40"/>
      <c r="CM1547" s="40"/>
      <c r="CN1547" s="40"/>
      <c r="CO1547" s="40">
        <f t="shared" si="150"/>
        <v>0</v>
      </c>
    </row>
    <row r="1548" spans="1:93" ht="22.5" hidden="1" customHeight="1">
      <c r="A1548" s="277"/>
      <c r="B1548" s="275"/>
      <c r="C1548" s="75"/>
      <c r="D1548" s="78"/>
      <c r="E1548" s="75"/>
      <c r="F1548" s="80"/>
      <c r="G1548" s="78"/>
      <c r="H1548" s="70"/>
      <c r="I1548" s="81"/>
      <c r="J1548" s="71" t="str">
        <f>IF(H1548="","",VLOOKUP(H1548,単重表!$C$6:'単重表'!$F$2502,2,FALSE))</f>
        <v/>
      </c>
      <c r="K1548" s="232"/>
      <c r="L1548" s="101">
        <f t="shared" si="154"/>
        <v>1</v>
      </c>
      <c r="M1548" s="46"/>
      <c r="N1548" s="101">
        <f t="shared" si="155"/>
        <v>1</v>
      </c>
      <c r="O1548" s="49"/>
      <c r="P1548" s="47" t="str">
        <f>IF(H1548="","",VLOOKUP(H1548,単重表!$C$6:'単重表'!$F$2502,3,FALSE))</f>
        <v/>
      </c>
      <c r="Q1548" s="47"/>
      <c r="R1548" s="56" t="e">
        <f t="shared" si="156"/>
        <v>#VALUE!</v>
      </c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275"/>
      <c r="AF1548" s="275"/>
      <c r="AG1548" s="40"/>
      <c r="AH1548" s="40"/>
      <c r="AI1548" s="40"/>
      <c r="AJ1548" s="58" t="str">
        <f>IF(H1548="","",VLOOKUP(H1548,単重表!$C$6:'単重表'!$F$2502,4,FALSE))</f>
        <v/>
      </c>
      <c r="AK1548" s="141" t="e">
        <f t="shared" si="145"/>
        <v>#VALUE!</v>
      </c>
      <c r="AL1548" s="40">
        <v>2</v>
      </c>
      <c r="AM1548" s="190" t="e">
        <f t="shared" si="146"/>
        <v>#VALUE!</v>
      </c>
      <c r="AO1548" s="191">
        <f t="shared" si="147"/>
        <v>0</v>
      </c>
      <c r="AP1548" s="182"/>
      <c r="AQ1548" s="183" t="str">
        <f t="shared" si="148"/>
        <v/>
      </c>
      <c r="AR1548" s="182"/>
      <c r="AS1548" s="184" t="str">
        <f t="shared" si="149"/>
        <v/>
      </c>
      <c r="AT1548" s="182"/>
      <c r="AU1548" s="276"/>
      <c r="AV1548" s="185"/>
      <c r="AW1548" s="185"/>
      <c r="AX1548" s="185"/>
      <c r="AY1548" s="185"/>
      <c r="AZ1548" s="185"/>
      <c r="BA1548" s="186"/>
      <c r="BB1548" s="80"/>
      <c r="BC1548" s="185"/>
      <c r="BD1548" s="185"/>
      <c r="BE1548" s="185"/>
      <c r="BF1548" s="185"/>
      <c r="BG1548" s="187"/>
      <c r="BH1548" s="278"/>
      <c r="BI1548" s="188"/>
      <c r="BJ1548" s="276"/>
      <c r="BL1548" s="40"/>
      <c r="BM1548" s="40"/>
      <c r="BN1548" s="40"/>
      <c r="BO1548" s="40"/>
      <c r="BP1548" s="40"/>
      <c r="BQ1548" s="40"/>
      <c r="BR1548" s="40"/>
      <c r="BS1548" s="40"/>
      <c r="BT1548" s="40"/>
      <c r="BU1548" s="40"/>
      <c r="BV1548" s="40"/>
      <c r="BW1548" s="40"/>
      <c r="BX1548" s="40"/>
      <c r="BY1548" s="40"/>
      <c r="BZ1548" s="40"/>
      <c r="CA1548" s="40"/>
      <c r="CB1548" s="40"/>
      <c r="CC1548" s="40"/>
      <c r="CD1548" s="40"/>
      <c r="CE1548" s="40"/>
      <c r="CF1548" s="40"/>
      <c r="CG1548" s="40"/>
      <c r="CH1548" s="40"/>
      <c r="CI1548" s="40"/>
      <c r="CJ1548" s="40"/>
      <c r="CK1548" s="40"/>
      <c r="CL1548" s="40"/>
      <c r="CM1548" s="40"/>
      <c r="CN1548" s="40"/>
      <c r="CO1548" s="40">
        <f t="shared" si="150"/>
        <v>0</v>
      </c>
    </row>
    <row r="1549" spans="1:93" ht="22.5" hidden="1" customHeight="1">
      <c r="A1549" s="277"/>
      <c r="B1549" s="275"/>
      <c r="C1549" s="75"/>
      <c r="D1549" s="78"/>
      <c r="E1549" s="75"/>
      <c r="F1549" s="80"/>
      <c r="G1549" s="78"/>
      <c r="H1549" s="70"/>
      <c r="I1549" s="81"/>
      <c r="J1549" s="71" t="str">
        <f>IF(H1549="","",VLOOKUP(H1549,単重表!$C$6:'単重表'!$F$2502,2,FALSE))</f>
        <v/>
      </c>
      <c r="K1549" s="232"/>
      <c r="L1549" s="101">
        <f t="shared" si="154"/>
        <v>1</v>
      </c>
      <c r="M1549" s="46"/>
      <c r="N1549" s="101">
        <f t="shared" si="155"/>
        <v>1</v>
      </c>
      <c r="O1549" s="49"/>
      <c r="P1549" s="47" t="str">
        <f>IF(H1549="","",VLOOKUP(H1549,単重表!$C$6:'単重表'!$F$2502,3,FALSE))</f>
        <v/>
      </c>
      <c r="Q1549" s="47"/>
      <c r="R1549" s="56" t="e">
        <f t="shared" si="156"/>
        <v>#VALUE!</v>
      </c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275"/>
      <c r="AF1549" s="275"/>
      <c r="AG1549" s="40"/>
      <c r="AH1549" s="40"/>
      <c r="AI1549" s="40"/>
      <c r="AJ1549" s="58" t="str">
        <f>IF(H1549="","",VLOOKUP(H1549,単重表!$C$6:'単重表'!$F$2502,4,FALSE))</f>
        <v/>
      </c>
      <c r="AK1549" s="141" t="e">
        <f t="shared" si="145"/>
        <v>#VALUE!</v>
      </c>
      <c r="AL1549" s="40">
        <v>2</v>
      </c>
      <c r="AM1549" s="190" t="e">
        <f t="shared" si="146"/>
        <v>#VALUE!</v>
      </c>
      <c r="AO1549" s="191">
        <f t="shared" si="147"/>
        <v>0</v>
      </c>
      <c r="AP1549" s="182"/>
      <c r="AQ1549" s="183" t="str">
        <f t="shared" si="148"/>
        <v/>
      </c>
      <c r="AR1549" s="182"/>
      <c r="AS1549" s="184" t="str">
        <f t="shared" si="149"/>
        <v/>
      </c>
      <c r="AT1549" s="182"/>
      <c r="AU1549" s="276"/>
      <c r="AV1549" s="185"/>
      <c r="AW1549" s="185"/>
      <c r="AX1549" s="185"/>
      <c r="AY1549" s="185"/>
      <c r="AZ1549" s="185"/>
      <c r="BA1549" s="186"/>
      <c r="BB1549" s="80"/>
      <c r="BC1549" s="185"/>
      <c r="BD1549" s="185"/>
      <c r="BE1549" s="185"/>
      <c r="BF1549" s="185"/>
      <c r="BG1549" s="187"/>
      <c r="BH1549" s="278"/>
      <c r="BI1549" s="188"/>
      <c r="BJ1549" s="276"/>
      <c r="BL1549" s="40"/>
      <c r="BM1549" s="40"/>
      <c r="BN1549" s="40"/>
      <c r="BO1549" s="40"/>
      <c r="BP1549" s="40"/>
      <c r="BQ1549" s="40"/>
      <c r="BR1549" s="40"/>
      <c r="BS1549" s="40"/>
      <c r="BT1549" s="40"/>
      <c r="BU1549" s="40"/>
      <c r="BV1549" s="40"/>
      <c r="BW1549" s="40"/>
      <c r="BX1549" s="40"/>
      <c r="BY1549" s="40"/>
      <c r="BZ1549" s="40"/>
      <c r="CA1549" s="40"/>
      <c r="CB1549" s="40"/>
      <c r="CC1549" s="40"/>
      <c r="CD1549" s="40"/>
      <c r="CE1549" s="40"/>
      <c r="CF1549" s="40"/>
      <c r="CG1549" s="40"/>
      <c r="CH1549" s="40"/>
      <c r="CI1549" s="40"/>
      <c r="CJ1549" s="40"/>
      <c r="CK1549" s="40"/>
      <c r="CL1549" s="40"/>
      <c r="CM1549" s="40"/>
      <c r="CN1549" s="40"/>
      <c r="CO1549" s="40">
        <f t="shared" si="150"/>
        <v>0</v>
      </c>
    </row>
    <row r="1550" spans="1:93" ht="22.5" hidden="1" customHeight="1">
      <c r="A1550" s="277"/>
      <c r="B1550" s="275"/>
      <c r="C1550" s="75"/>
      <c r="D1550" s="78"/>
      <c r="E1550" s="75"/>
      <c r="F1550" s="80"/>
      <c r="G1550" s="78"/>
      <c r="H1550" s="70"/>
      <c r="I1550" s="81"/>
      <c r="J1550" s="71" t="str">
        <f>IF(H1550="","",VLOOKUP(H1550,単重表!$C$6:'単重表'!$F$2502,2,FALSE))</f>
        <v/>
      </c>
      <c r="K1550" s="232"/>
      <c r="L1550" s="101">
        <f t="shared" si="154"/>
        <v>1</v>
      </c>
      <c r="M1550" s="46"/>
      <c r="N1550" s="101">
        <f t="shared" si="155"/>
        <v>1</v>
      </c>
      <c r="O1550" s="49"/>
      <c r="P1550" s="47" t="str">
        <f>IF(H1550="","",VLOOKUP(H1550,単重表!$C$6:'単重表'!$F$2502,3,FALSE))</f>
        <v/>
      </c>
      <c r="Q1550" s="47"/>
      <c r="R1550" s="56" t="e">
        <f t="shared" si="156"/>
        <v>#VALUE!</v>
      </c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275"/>
      <c r="AF1550" s="275"/>
      <c r="AG1550" s="40"/>
      <c r="AH1550" s="40"/>
      <c r="AI1550" s="40"/>
      <c r="AJ1550" s="58" t="str">
        <f>IF(H1550="","",VLOOKUP(H1550,単重表!$C$6:'単重表'!$F$2502,4,FALSE))</f>
        <v/>
      </c>
      <c r="AK1550" s="141" t="e">
        <f t="shared" si="145"/>
        <v>#VALUE!</v>
      </c>
      <c r="AL1550" s="40">
        <v>2</v>
      </c>
      <c r="AM1550" s="190" t="e">
        <f t="shared" si="146"/>
        <v>#VALUE!</v>
      </c>
      <c r="AO1550" s="191">
        <f t="shared" si="147"/>
        <v>0</v>
      </c>
      <c r="AP1550" s="182"/>
      <c r="AQ1550" s="183" t="str">
        <f t="shared" si="148"/>
        <v/>
      </c>
      <c r="AR1550" s="182"/>
      <c r="AS1550" s="184" t="str">
        <f t="shared" si="149"/>
        <v/>
      </c>
      <c r="AT1550" s="182"/>
      <c r="AU1550" s="276"/>
      <c r="AV1550" s="185"/>
      <c r="AW1550" s="185"/>
      <c r="AX1550" s="185"/>
      <c r="AY1550" s="185"/>
      <c r="AZ1550" s="185"/>
      <c r="BA1550" s="186"/>
      <c r="BB1550" s="80"/>
      <c r="BC1550" s="185"/>
      <c r="BD1550" s="185"/>
      <c r="BE1550" s="185"/>
      <c r="BF1550" s="185"/>
      <c r="BG1550" s="187"/>
      <c r="BH1550" s="278"/>
      <c r="BI1550" s="188"/>
      <c r="BJ1550" s="276"/>
      <c r="BL1550" s="40"/>
      <c r="BM1550" s="40"/>
      <c r="BN1550" s="40"/>
      <c r="BO1550" s="40"/>
      <c r="BP1550" s="40"/>
      <c r="BQ1550" s="40"/>
      <c r="BR1550" s="40"/>
      <c r="BS1550" s="40"/>
      <c r="BT1550" s="40"/>
      <c r="BU1550" s="40"/>
      <c r="BV1550" s="40"/>
      <c r="BW1550" s="40"/>
      <c r="BX1550" s="40"/>
      <c r="BY1550" s="40"/>
      <c r="BZ1550" s="40"/>
      <c r="CA1550" s="40"/>
      <c r="CB1550" s="40"/>
      <c r="CC1550" s="40"/>
      <c r="CD1550" s="40"/>
      <c r="CE1550" s="40"/>
      <c r="CF1550" s="40"/>
      <c r="CG1550" s="40"/>
      <c r="CH1550" s="40"/>
      <c r="CI1550" s="40"/>
      <c r="CJ1550" s="40"/>
      <c r="CK1550" s="40"/>
      <c r="CL1550" s="40"/>
      <c r="CM1550" s="40"/>
      <c r="CN1550" s="40"/>
      <c r="CO1550" s="40">
        <f t="shared" si="150"/>
        <v>0</v>
      </c>
    </row>
    <row r="1551" spans="1:93" ht="22.5" hidden="1" customHeight="1">
      <c r="A1551" s="277"/>
      <c r="B1551" s="275"/>
      <c r="C1551" s="75"/>
      <c r="D1551" s="78"/>
      <c r="E1551" s="75"/>
      <c r="F1551" s="80"/>
      <c r="G1551" s="78"/>
      <c r="H1551" s="70"/>
      <c r="I1551" s="81"/>
      <c r="J1551" s="71" t="str">
        <f>IF(H1551="","",VLOOKUP(H1551,単重表!$C$6:'単重表'!$F$2502,2,FALSE))</f>
        <v/>
      </c>
      <c r="K1551" s="232"/>
      <c r="L1551" s="101">
        <f t="shared" si="154"/>
        <v>1</v>
      </c>
      <c r="M1551" s="46"/>
      <c r="N1551" s="101">
        <f t="shared" si="155"/>
        <v>1</v>
      </c>
      <c r="O1551" s="49"/>
      <c r="P1551" s="47" t="str">
        <f>IF(H1551="","",VLOOKUP(H1551,単重表!$C$6:'単重表'!$F$2502,3,FALSE))</f>
        <v/>
      </c>
      <c r="Q1551" s="47"/>
      <c r="R1551" s="56" t="e">
        <f t="shared" si="156"/>
        <v>#VALUE!</v>
      </c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275"/>
      <c r="AF1551" s="275"/>
      <c r="AG1551" s="40"/>
      <c r="AH1551" s="40"/>
      <c r="AI1551" s="40"/>
      <c r="AJ1551" s="58" t="str">
        <f>IF(H1551="","",VLOOKUP(H1551,単重表!$C$6:'単重表'!$F$2502,4,FALSE))</f>
        <v/>
      </c>
      <c r="AK1551" s="141" t="e">
        <f t="shared" si="145"/>
        <v>#VALUE!</v>
      </c>
      <c r="AL1551" s="40">
        <v>2</v>
      </c>
      <c r="AM1551" s="190" t="e">
        <f t="shared" si="146"/>
        <v>#VALUE!</v>
      </c>
      <c r="AO1551" s="191">
        <f t="shared" si="147"/>
        <v>0</v>
      </c>
      <c r="AP1551" s="182"/>
      <c r="AQ1551" s="183" t="str">
        <f t="shared" si="148"/>
        <v/>
      </c>
      <c r="AR1551" s="182"/>
      <c r="AS1551" s="184" t="str">
        <f t="shared" si="149"/>
        <v/>
      </c>
      <c r="AT1551" s="182"/>
      <c r="AU1551" s="276"/>
      <c r="AV1551" s="185"/>
      <c r="AW1551" s="185"/>
      <c r="AX1551" s="185"/>
      <c r="AY1551" s="185"/>
      <c r="AZ1551" s="185"/>
      <c r="BA1551" s="186"/>
      <c r="BB1551" s="80"/>
      <c r="BC1551" s="185"/>
      <c r="BD1551" s="185"/>
      <c r="BE1551" s="185"/>
      <c r="BF1551" s="185"/>
      <c r="BG1551" s="187"/>
      <c r="BH1551" s="278"/>
      <c r="BI1551" s="188"/>
      <c r="BJ1551" s="276"/>
      <c r="BL1551" s="40"/>
      <c r="BM1551" s="40"/>
      <c r="BN1551" s="40"/>
      <c r="BO1551" s="40"/>
      <c r="BP1551" s="40"/>
      <c r="BQ1551" s="40"/>
      <c r="BR1551" s="40"/>
      <c r="BS1551" s="40"/>
      <c r="BT1551" s="40"/>
      <c r="BU1551" s="40"/>
      <c r="BV1551" s="40"/>
      <c r="BW1551" s="40"/>
      <c r="BX1551" s="40"/>
      <c r="BY1551" s="40"/>
      <c r="BZ1551" s="40"/>
      <c r="CA1551" s="40"/>
      <c r="CB1551" s="40"/>
      <c r="CC1551" s="40"/>
      <c r="CD1551" s="40"/>
      <c r="CE1551" s="40"/>
      <c r="CF1551" s="40"/>
      <c r="CG1551" s="40"/>
      <c r="CH1551" s="40"/>
      <c r="CI1551" s="40"/>
      <c r="CJ1551" s="40"/>
      <c r="CK1551" s="40"/>
      <c r="CL1551" s="40"/>
      <c r="CM1551" s="40"/>
      <c r="CN1551" s="40"/>
      <c r="CO1551" s="40">
        <f t="shared" si="150"/>
        <v>0</v>
      </c>
    </row>
    <row r="1552" spans="1:93" ht="22.5" hidden="1" customHeight="1">
      <c r="A1552" s="277"/>
      <c r="B1552" s="275"/>
      <c r="C1552" s="75"/>
      <c r="D1552" s="78"/>
      <c r="E1552" s="75"/>
      <c r="F1552" s="80"/>
      <c r="G1552" s="78"/>
      <c r="H1552" s="70"/>
      <c r="I1552" s="81"/>
      <c r="J1552" s="71" t="str">
        <f>IF(H1552="","",VLOOKUP(H1552,単重表!$C$6:'単重表'!$F$2502,2,FALSE))</f>
        <v/>
      </c>
      <c r="K1552" s="232"/>
      <c r="L1552" s="101">
        <f t="shared" si="154"/>
        <v>1</v>
      </c>
      <c r="M1552" s="46"/>
      <c r="N1552" s="101">
        <f t="shared" si="155"/>
        <v>1</v>
      </c>
      <c r="O1552" s="49"/>
      <c r="P1552" s="47" t="str">
        <f>IF(H1552="","",VLOOKUP(H1552,単重表!$C$6:'単重表'!$F$2502,3,FALSE))</f>
        <v/>
      </c>
      <c r="Q1552" s="47"/>
      <c r="R1552" s="56" t="e">
        <f t="shared" si="156"/>
        <v>#VALUE!</v>
      </c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275"/>
      <c r="AF1552" s="275"/>
      <c r="AG1552" s="40"/>
      <c r="AH1552" s="40"/>
      <c r="AI1552" s="40"/>
      <c r="AJ1552" s="58" t="str">
        <f>IF(H1552="","",VLOOKUP(H1552,単重表!$C$6:'単重表'!$F$2502,4,FALSE))</f>
        <v/>
      </c>
      <c r="AK1552" s="141" t="e">
        <f t="shared" si="145"/>
        <v>#VALUE!</v>
      </c>
      <c r="AL1552" s="40">
        <v>2</v>
      </c>
      <c r="AM1552" s="190" t="e">
        <f t="shared" si="146"/>
        <v>#VALUE!</v>
      </c>
      <c r="AO1552" s="191">
        <f t="shared" si="147"/>
        <v>0</v>
      </c>
      <c r="AP1552" s="182"/>
      <c r="AQ1552" s="183" t="str">
        <f t="shared" si="148"/>
        <v/>
      </c>
      <c r="AR1552" s="182"/>
      <c r="AS1552" s="184" t="str">
        <f t="shared" si="149"/>
        <v/>
      </c>
      <c r="AT1552" s="182"/>
      <c r="AU1552" s="276"/>
      <c r="AV1552" s="185"/>
      <c r="AW1552" s="185"/>
      <c r="AX1552" s="185"/>
      <c r="AY1552" s="185"/>
      <c r="AZ1552" s="185"/>
      <c r="BA1552" s="186"/>
      <c r="BB1552" s="80"/>
      <c r="BC1552" s="185"/>
      <c r="BD1552" s="185"/>
      <c r="BE1552" s="185"/>
      <c r="BF1552" s="185"/>
      <c r="BG1552" s="187"/>
      <c r="BH1552" s="278"/>
      <c r="BI1552" s="188"/>
      <c r="BJ1552" s="276"/>
      <c r="BL1552" s="40"/>
      <c r="BM1552" s="40"/>
      <c r="BN1552" s="40"/>
      <c r="BO1552" s="40"/>
      <c r="BP1552" s="40"/>
      <c r="BQ1552" s="40"/>
      <c r="BR1552" s="40"/>
      <c r="BS1552" s="40"/>
      <c r="BT1552" s="40"/>
      <c r="BU1552" s="40"/>
      <c r="BV1552" s="40"/>
      <c r="BW1552" s="40"/>
      <c r="BX1552" s="40"/>
      <c r="BY1552" s="40"/>
      <c r="BZ1552" s="40"/>
      <c r="CA1552" s="40"/>
      <c r="CB1552" s="40"/>
      <c r="CC1552" s="40"/>
      <c r="CD1552" s="40"/>
      <c r="CE1552" s="40"/>
      <c r="CF1552" s="40"/>
      <c r="CG1552" s="40"/>
      <c r="CH1552" s="40"/>
      <c r="CI1552" s="40"/>
      <c r="CJ1552" s="40"/>
      <c r="CK1552" s="40"/>
      <c r="CL1552" s="40"/>
      <c r="CM1552" s="40"/>
      <c r="CN1552" s="40"/>
      <c r="CO1552" s="40">
        <f t="shared" si="150"/>
        <v>0</v>
      </c>
    </row>
    <row r="1553" spans="1:93" ht="22.5" hidden="1" customHeight="1">
      <c r="A1553" s="277"/>
      <c r="B1553" s="275"/>
      <c r="C1553" s="75"/>
      <c r="D1553" s="78"/>
      <c r="E1553" s="75"/>
      <c r="F1553" s="80"/>
      <c r="G1553" s="78"/>
      <c r="H1553" s="70"/>
      <c r="I1553" s="81"/>
      <c r="J1553" s="71" t="str">
        <f>IF(H1553="","",VLOOKUP(H1553,単重表!$C$6:'単重表'!$F$2502,2,FALSE))</f>
        <v/>
      </c>
      <c r="K1553" s="232"/>
      <c r="L1553" s="101">
        <f t="shared" si="154"/>
        <v>1</v>
      </c>
      <c r="M1553" s="46"/>
      <c r="N1553" s="101">
        <f t="shared" si="155"/>
        <v>1</v>
      </c>
      <c r="O1553" s="49"/>
      <c r="P1553" s="47" t="str">
        <f>IF(H1553="","",VLOOKUP(H1553,単重表!$C$6:'単重表'!$F$2502,3,FALSE))</f>
        <v/>
      </c>
      <c r="Q1553" s="47"/>
      <c r="R1553" s="56" t="e">
        <f t="shared" si="156"/>
        <v>#VALUE!</v>
      </c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275"/>
      <c r="AF1553" s="275"/>
      <c r="AG1553" s="40"/>
      <c r="AH1553" s="40"/>
      <c r="AI1553" s="40"/>
      <c r="AJ1553" s="58" t="str">
        <f>IF(H1553="","",VLOOKUP(H1553,単重表!$C$6:'単重表'!$F$2502,4,FALSE))</f>
        <v/>
      </c>
      <c r="AK1553" s="141" t="e">
        <f t="shared" si="145"/>
        <v>#VALUE!</v>
      </c>
      <c r="AL1553" s="40">
        <v>2</v>
      </c>
      <c r="AM1553" s="190" t="e">
        <f t="shared" si="146"/>
        <v>#VALUE!</v>
      </c>
      <c r="AO1553" s="191">
        <f t="shared" si="147"/>
        <v>0</v>
      </c>
      <c r="AP1553" s="182"/>
      <c r="AQ1553" s="183" t="str">
        <f t="shared" si="148"/>
        <v/>
      </c>
      <c r="AR1553" s="182"/>
      <c r="AS1553" s="184" t="str">
        <f t="shared" si="149"/>
        <v/>
      </c>
      <c r="AT1553" s="182"/>
      <c r="AU1553" s="276"/>
      <c r="AV1553" s="185"/>
      <c r="AW1553" s="185"/>
      <c r="AX1553" s="185"/>
      <c r="AY1553" s="185"/>
      <c r="AZ1553" s="185"/>
      <c r="BA1553" s="186"/>
      <c r="BB1553" s="80"/>
      <c r="BC1553" s="185"/>
      <c r="BD1553" s="185"/>
      <c r="BE1553" s="185"/>
      <c r="BF1553" s="185"/>
      <c r="BG1553" s="187"/>
      <c r="BH1553" s="278"/>
      <c r="BI1553" s="188"/>
      <c r="BJ1553" s="276"/>
      <c r="BL1553" s="40"/>
      <c r="BM1553" s="40"/>
      <c r="BN1553" s="40"/>
      <c r="BO1553" s="40"/>
      <c r="BP1553" s="40"/>
      <c r="BQ1553" s="40"/>
      <c r="BR1553" s="40"/>
      <c r="BS1553" s="40"/>
      <c r="BT1553" s="40"/>
      <c r="BU1553" s="40"/>
      <c r="BV1553" s="40"/>
      <c r="BW1553" s="40"/>
      <c r="BX1553" s="40"/>
      <c r="BY1553" s="40"/>
      <c r="BZ1553" s="40"/>
      <c r="CA1553" s="40"/>
      <c r="CB1553" s="40"/>
      <c r="CC1553" s="40"/>
      <c r="CD1553" s="40"/>
      <c r="CE1553" s="40"/>
      <c r="CF1553" s="40"/>
      <c r="CG1553" s="40"/>
      <c r="CH1553" s="40"/>
      <c r="CI1553" s="40"/>
      <c r="CJ1553" s="40"/>
      <c r="CK1553" s="40"/>
      <c r="CL1553" s="40"/>
      <c r="CM1553" s="40"/>
      <c r="CN1553" s="40"/>
      <c r="CO1553" s="40">
        <f t="shared" si="150"/>
        <v>0</v>
      </c>
    </row>
    <row r="1554" spans="1:93" ht="22.5" hidden="1" customHeight="1">
      <c r="A1554" s="277"/>
      <c r="B1554" s="275"/>
      <c r="C1554" s="75"/>
      <c r="D1554" s="78"/>
      <c r="E1554" s="75"/>
      <c r="F1554" s="80"/>
      <c r="G1554" s="78"/>
      <c r="H1554" s="70"/>
      <c r="I1554" s="81"/>
      <c r="J1554" s="71" t="str">
        <f>IF(H1554="","",VLOOKUP(H1554,単重表!$C$6:'単重表'!$F$2502,2,FALSE))</f>
        <v/>
      </c>
      <c r="K1554" s="232"/>
      <c r="L1554" s="101">
        <f t="shared" si="154"/>
        <v>1</v>
      </c>
      <c r="M1554" s="46"/>
      <c r="N1554" s="101">
        <f t="shared" si="155"/>
        <v>1</v>
      </c>
      <c r="O1554" s="49"/>
      <c r="P1554" s="47" t="str">
        <f>IF(H1554="","",VLOOKUP(H1554,単重表!$C$6:'単重表'!$F$2502,3,FALSE))</f>
        <v/>
      </c>
      <c r="Q1554" s="47"/>
      <c r="R1554" s="56" t="e">
        <f t="shared" si="156"/>
        <v>#VALUE!</v>
      </c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275"/>
      <c r="AF1554" s="275"/>
      <c r="AG1554" s="40"/>
      <c r="AH1554" s="40"/>
      <c r="AI1554" s="40"/>
      <c r="AJ1554" s="58" t="str">
        <f>IF(H1554="","",VLOOKUP(H1554,単重表!$C$6:'単重表'!$F$2502,4,FALSE))</f>
        <v/>
      </c>
      <c r="AK1554" s="141" t="e">
        <f t="shared" si="145"/>
        <v>#VALUE!</v>
      </c>
      <c r="AL1554" s="40">
        <v>2</v>
      </c>
      <c r="AM1554" s="190" t="e">
        <f t="shared" si="146"/>
        <v>#VALUE!</v>
      </c>
      <c r="AO1554" s="191">
        <f t="shared" si="147"/>
        <v>0</v>
      </c>
      <c r="AP1554" s="182"/>
      <c r="AQ1554" s="183" t="str">
        <f t="shared" si="148"/>
        <v/>
      </c>
      <c r="AR1554" s="182"/>
      <c r="AS1554" s="184" t="str">
        <f t="shared" si="149"/>
        <v/>
      </c>
      <c r="AT1554" s="182"/>
      <c r="AU1554" s="276"/>
      <c r="AV1554" s="185"/>
      <c r="AW1554" s="185"/>
      <c r="AX1554" s="185"/>
      <c r="AY1554" s="185"/>
      <c r="AZ1554" s="185"/>
      <c r="BA1554" s="186"/>
      <c r="BB1554" s="80"/>
      <c r="BC1554" s="185"/>
      <c r="BD1554" s="185"/>
      <c r="BE1554" s="185"/>
      <c r="BF1554" s="185"/>
      <c r="BG1554" s="187"/>
      <c r="BH1554" s="278"/>
      <c r="BI1554" s="188"/>
      <c r="BJ1554" s="276"/>
      <c r="BL1554" s="40"/>
      <c r="BM1554" s="40"/>
      <c r="BN1554" s="40"/>
      <c r="BO1554" s="40"/>
      <c r="BP1554" s="40"/>
      <c r="BQ1554" s="40"/>
      <c r="BR1554" s="40"/>
      <c r="BS1554" s="40"/>
      <c r="BT1554" s="40"/>
      <c r="BU1554" s="40"/>
      <c r="BV1554" s="40"/>
      <c r="BW1554" s="40"/>
      <c r="BX1554" s="40"/>
      <c r="BY1554" s="40"/>
      <c r="BZ1554" s="40"/>
      <c r="CA1554" s="40"/>
      <c r="CB1554" s="40"/>
      <c r="CC1554" s="40"/>
      <c r="CD1554" s="40"/>
      <c r="CE1554" s="40"/>
      <c r="CF1554" s="40"/>
      <c r="CG1554" s="40"/>
      <c r="CH1554" s="40"/>
      <c r="CI1554" s="40"/>
      <c r="CJ1554" s="40"/>
      <c r="CK1554" s="40"/>
      <c r="CL1554" s="40"/>
      <c r="CM1554" s="40"/>
      <c r="CN1554" s="40"/>
      <c r="CO1554" s="40">
        <f t="shared" si="150"/>
        <v>0</v>
      </c>
    </row>
    <row r="1555" spans="1:93" ht="22.5" hidden="1" customHeight="1">
      <c r="A1555" s="277"/>
      <c r="B1555" s="275"/>
      <c r="C1555" s="75"/>
      <c r="D1555" s="78"/>
      <c r="E1555" s="75"/>
      <c r="F1555" s="80"/>
      <c r="G1555" s="78"/>
      <c r="H1555" s="70"/>
      <c r="I1555" s="81"/>
      <c r="J1555" s="71" t="str">
        <f>IF(H1555="","",VLOOKUP(H1555,単重表!$C$6:'単重表'!$F$2502,2,FALSE))</f>
        <v/>
      </c>
      <c r="K1555" s="232"/>
      <c r="L1555" s="101">
        <f t="shared" si="154"/>
        <v>1</v>
      </c>
      <c r="M1555" s="46"/>
      <c r="N1555" s="101">
        <f t="shared" si="155"/>
        <v>1</v>
      </c>
      <c r="O1555" s="49"/>
      <c r="P1555" s="47" t="str">
        <f>IF(H1555="","",VLOOKUP(H1555,単重表!$C$6:'単重表'!$F$2502,3,FALSE))</f>
        <v/>
      </c>
      <c r="Q1555" s="47"/>
      <c r="R1555" s="56" t="e">
        <f t="shared" si="156"/>
        <v>#VALUE!</v>
      </c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275"/>
      <c r="AF1555" s="275"/>
      <c r="AG1555" s="40"/>
      <c r="AH1555" s="40"/>
      <c r="AI1555" s="40"/>
      <c r="AJ1555" s="58" t="str">
        <f>IF(H1555="","",VLOOKUP(H1555,単重表!$C$6:'単重表'!$F$2502,4,FALSE))</f>
        <v/>
      </c>
      <c r="AK1555" s="141" t="e">
        <f t="shared" si="145"/>
        <v>#VALUE!</v>
      </c>
      <c r="AL1555" s="40">
        <v>2</v>
      </c>
      <c r="AM1555" s="190" t="e">
        <f t="shared" si="146"/>
        <v>#VALUE!</v>
      </c>
      <c r="AO1555" s="191">
        <f t="shared" si="147"/>
        <v>0</v>
      </c>
      <c r="AP1555" s="182"/>
      <c r="AQ1555" s="183" t="str">
        <f t="shared" si="148"/>
        <v/>
      </c>
      <c r="AR1555" s="182"/>
      <c r="AS1555" s="184" t="str">
        <f t="shared" si="149"/>
        <v/>
      </c>
      <c r="AT1555" s="182"/>
      <c r="AU1555" s="276"/>
      <c r="AV1555" s="185"/>
      <c r="AW1555" s="185"/>
      <c r="AX1555" s="185"/>
      <c r="AY1555" s="185"/>
      <c r="AZ1555" s="185"/>
      <c r="BA1555" s="186"/>
      <c r="BB1555" s="80"/>
      <c r="BC1555" s="185"/>
      <c r="BD1555" s="185"/>
      <c r="BE1555" s="185"/>
      <c r="BF1555" s="185"/>
      <c r="BG1555" s="187"/>
      <c r="BH1555" s="278"/>
      <c r="BI1555" s="188"/>
      <c r="BJ1555" s="276"/>
      <c r="BL1555" s="40"/>
      <c r="BM1555" s="40"/>
      <c r="BN1555" s="40"/>
      <c r="BO1555" s="40"/>
      <c r="BP1555" s="40"/>
      <c r="BQ1555" s="40"/>
      <c r="BR1555" s="40"/>
      <c r="BS1555" s="40"/>
      <c r="BT1555" s="40"/>
      <c r="BU1555" s="40"/>
      <c r="BV1555" s="40"/>
      <c r="BW1555" s="40"/>
      <c r="BX1555" s="40"/>
      <c r="BY1555" s="40"/>
      <c r="BZ1555" s="40"/>
      <c r="CA1555" s="40"/>
      <c r="CB1555" s="40"/>
      <c r="CC1555" s="40"/>
      <c r="CD1555" s="40"/>
      <c r="CE1555" s="40"/>
      <c r="CF1555" s="40"/>
      <c r="CG1555" s="40"/>
      <c r="CH1555" s="40"/>
      <c r="CI1555" s="40"/>
      <c r="CJ1555" s="40"/>
      <c r="CK1555" s="40"/>
      <c r="CL1555" s="40"/>
      <c r="CM1555" s="40"/>
      <c r="CN1555" s="40"/>
      <c r="CO1555" s="40">
        <f t="shared" si="150"/>
        <v>0</v>
      </c>
    </row>
    <row r="1556" spans="1:93" ht="22.5" hidden="1" customHeight="1">
      <c r="A1556" s="277"/>
      <c r="B1556" s="275"/>
      <c r="C1556" s="75"/>
      <c r="D1556" s="78"/>
      <c r="E1556" s="75"/>
      <c r="F1556" s="80"/>
      <c r="G1556" s="78"/>
      <c r="H1556" s="70"/>
      <c r="I1556" s="81"/>
      <c r="J1556" s="71" t="str">
        <f>IF(H1556="","",VLOOKUP(H1556,単重表!$C$6:'単重表'!$F$2502,2,FALSE))</f>
        <v/>
      </c>
      <c r="K1556" s="232"/>
      <c r="L1556" s="101">
        <f t="shared" si="154"/>
        <v>1</v>
      </c>
      <c r="M1556" s="46"/>
      <c r="N1556" s="101">
        <f t="shared" si="155"/>
        <v>1</v>
      </c>
      <c r="O1556" s="49"/>
      <c r="P1556" s="47" t="str">
        <f>IF(H1556="","",VLOOKUP(H1556,単重表!$C$6:'単重表'!$F$2502,3,FALSE))</f>
        <v/>
      </c>
      <c r="Q1556" s="47"/>
      <c r="R1556" s="56" t="e">
        <f t="shared" si="156"/>
        <v>#VALUE!</v>
      </c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275"/>
      <c r="AF1556" s="275"/>
      <c r="AG1556" s="40"/>
      <c r="AH1556" s="40"/>
      <c r="AI1556" s="40"/>
      <c r="AJ1556" s="58" t="str">
        <f>IF(H1556="","",VLOOKUP(H1556,単重表!$C$6:'単重表'!$F$2502,4,FALSE))</f>
        <v/>
      </c>
      <c r="AK1556" s="141" t="e">
        <f t="shared" si="145"/>
        <v>#VALUE!</v>
      </c>
      <c r="AL1556" s="40">
        <v>2</v>
      </c>
      <c r="AM1556" s="190" t="e">
        <f t="shared" si="146"/>
        <v>#VALUE!</v>
      </c>
      <c r="AO1556" s="191">
        <f t="shared" si="147"/>
        <v>0</v>
      </c>
      <c r="AP1556" s="182"/>
      <c r="AQ1556" s="183" t="str">
        <f t="shared" si="148"/>
        <v/>
      </c>
      <c r="AR1556" s="182"/>
      <c r="AS1556" s="184" t="str">
        <f t="shared" si="149"/>
        <v/>
      </c>
      <c r="AT1556" s="182"/>
      <c r="AU1556" s="276"/>
      <c r="AV1556" s="185"/>
      <c r="AW1556" s="185"/>
      <c r="AX1556" s="185"/>
      <c r="AY1556" s="185"/>
      <c r="AZ1556" s="185"/>
      <c r="BA1556" s="186"/>
      <c r="BB1556" s="80"/>
      <c r="BC1556" s="185"/>
      <c r="BD1556" s="185"/>
      <c r="BE1556" s="185"/>
      <c r="BF1556" s="185"/>
      <c r="BG1556" s="187"/>
      <c r="BH1556" s="278"/>
      <c r="BI1556" s="188"/>
      <c r="BJ1556" s="276"/>
      <c r="BL1556" s="40"/>
      <c r="BM1556" s="40"/>
      <c r="BN1556" s="40"/>
      <c r="BO1556" s="40"/>
      <c r="BP1556" s="40"/>
      <c r="BQ1556" s="40"/>
      <c r="BR1556" s="40"/>
      <c r="BS1556" s="40"/>
      <c r="BT1556" s="40"/>
      <c r="BU1556" s="40"/>
      <c r="BV1556" s="40"/>
      <c r="BW1556" s="40"/>
      <c r="BX1556" s="40"/>
      <c r="BY1556" s="40"/>
      <c r="BZ1556" s="40"/>
      <c r="CA1556" s="40"/>
      <c r="CB1556" s="40"/>
      <c r="CC1556" s="40"/>
      <c r="CD1556" s="40"/>
      <c r="CE1556" s="40"/>
      <c r="CF1556" s="40"/>
      <c r="CG1556" s="40"/>
      <c r="CH1556" s="40"/>
      <c r="CI1556" s="40"/>
      <c r="CJ1556" s="40"/>
      <c r="CK1556" s="40"/>
      <c r="CL1556" s="40"/>
      <c r="CM1556" s="40"/>
      <c r="CN1556" s="40"/>
      <c r="CO1556" s="40">
        <f t="shared" si="150"/>
        <v>0</v>
      </c>
    </row>
    <row r="1557" spans="1:93" ht="22.5" hidden="1" customHeight="1">
      <c r="A1557" s="277"/>
      <c r="B1557" s="275"/>
      <c r="C1557" s="75"/>
      <c r="D1557" s="78"/>
      <c r="E1557" s="75"/>
      <c r="F1557" s="80"/>
      <c r="G1557" s="78"/>
      <c r="H1557" s="70"/>
      <c r="I1557" s="81"/>
      <c r="J1557" s="71" t="str">
        <f>IF(H1557="","",VLOOKUP(H1557,単重表!$C$6:'単重表'!$F$2502,2,FALSE))</f>
        <v/>
      </c>
      <c r="K1557" s="232"/>
      <c r="L1557" s="101">
        <f t="shared" si="154"/>
        <v>1</v>
      </c>
      <c r="M1557" s="46"/>
      <c r="N1557" s="101">
        <f t="shared" si="155"/>
        <v>1</v>
      </c>
      <c r="O1557" s="49"/>
      <c r="P1557" s="47" t="str">
        <f>IF(H1557="","",VLOOKUP(H1557,単重表!$C$6:'単重表'!$F$2502,3,FALSE))</f>
        <v/>
      </c>
      <c r="Q1557" s="47"/>
      <c r="R1557" s="56" t="e">
        <f t="shared" si="156"/>
        <v>#VALUE!</v>
      </c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275"/>
      <c r="AF1557" s="275"/>
      <c r="AG1557" s="40"/>
      <c r="AH1557" s="40"/>
      <c r="AI1557" s="40"/>
      <c r="AJ1557" s="58" t="str">
        <f>IF(H1557="","",VLOOKUP(H1557,単重表!$C$6:'単重表'!$F$2502,4,FALSE))</f>
        <v/>
      </c>
      <c r="AK1557" s="141" t="e">
        <f t="shared" si="145"/>
        <v>#VALUE!</v>
      </c>
      <c r="AL1557" s="40">
        <v>2</v>
      </c>
      <c r="AM1557" s="190" t="e">
        <f t="shared" si="146"/>
        <v>#VALUE!</v>
      </c>
      <c r="AO1557" s="191">
        <f t="shared" si="147"/>
        <v>0</v>
      </c>
      <c r="AP1557" s="182"/>
      <c r="AQ1557" s="183" t="str">
        <f t="shared" si="148"/>
        <v/>
      </c>
      <c r="AR1557" s="182"/>
      <c r="AS1557" s="184" t="str">
        <f t="shared" si="149"/>
        <v/>
      </c>
      <c r="AT1557" s="182"/>
      <c r="AU1557" s="276"/>
      <c r="AV1557" s="185"/>
      <c r="AW1557" s="185"/>
      <c r="AX1557" s="185"/>
      <c r="AY1557" s="185"/>
      <c r="AZ1557" s="185"/>
      <c r="BA1557" s="186"/>
      <c r="BB1557" s="80"/>
      <c r="BC1557" s="185"/>
      <c r="BD1557" s="185"/>
      <c r="BE1557" s="185"/>
      <c r="BF1557" s="185"/>
      <c r="BG1557" s="187"/>
      <c r="BH1557" s="278"/>
      <c r="BI1557" s="188"/>
      <c r="BJ1557" s="276"/>
      <c r="BL1557" s="40"/>
      <c r="BM1557" s="40"/>
      <c r="BN1557" s="40"/>
      <c r="BO1557" s="40"/>
      <c r="BP1557" s="40"/>
      <c r="BQ1557" s="40"/>
      <c r="BR1557" s="40"/>
      <c r="BS1557" s="40"/>
      <c r="BT1557" s="40"/>
      <c r="BU1557" s="40"/>
      <c r="BV1557" s="40"/>
      <c r="BW1557" s="40"/>
      <c r="BX1557" s="40"/>
      <c r="BY1557" s="40"/>
      <c r="BZ1557" s="40"/>
      <c r="CA1557" s="40"/>
      <c r="CB1557" s="40"/>
      <c r="CC1557" s="40"/>
      <c r="CD1557" s="40"/>
      <c r="CE1557" s="40"/>
      <c r="CF1557" s="40"/>
      <c r="CG1557" s="40"/>
      <c r="CH1557" s="40"/>
      <c r="CI1557" s="40"/>
      <c r="CJ1557" s="40"/>
      <c r="CK1557" s="40"/>
      <c r="CL1557" s="40"/>
      <c r="CM1557" s="40"/>
      <c r="CN1557" s="40"/>
      <c r="CO1557" s="40">
        <f t="shared" si="150"/>
        <v>0</v>
      </c>
    </row>
    <row r="1558" spans="1:93" ht="22.5" hidden="1" customHeight="1">
      <c r="A1558" s="277"/>
      <c r="B1558" s="275"/>
      <c r="C1558" s="75"/>
      <c r="D1558" s="78"/>
      <c r="E1558" s="75"/>
      <c r="F1558" s="80"/>
      <c r="G1558" s="78"/>
      <c r="H1558" s="70"/>
      <c r="I1558" s="81"/>
      <c r="J1558" s="71" t="str">
        <f>IF(H1558="","",VLOOKUP(H1558,単重表!$C$6:'単重表'!$F$2502,2,FALSE))</f>
        <v/>
      </c>
      <c r="K1558" s="232"/>
      <c r="L1558" s="101">
        <f t="shared" si="154"/>
        <v>1</v>
      </c>
      <c r="M1558" s="46"/>
      <c r="N1558" s="101">
        <f t="shared" si="155"/>
        <v>1</v>
      </c>
      <c r="O1558" s="49"/>
      <c r="P1558" s="47" t="str">
        <f>IF(H1558="","",VLOOKUP(H1558,単重表!$C$6:'単重表'!$F$2502,3,FALSE))</f>
        <v/>
      </c>
      <c r="Q1558" s="47"/>
      <c r="R1558" s="56" t="e">
        <f t="shared" si="156"/>
        <v>#VALUE!</v>
      </c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275"/>
      <c r="AF1558" s="275"/>
      <c r="AG1558" s="40"/>
      <c r="AH1558" s="40"/>
      <c r="AI1558" s="40"/>
      <c r="AJ1558" s="58" t="str">
        <f>IF(H1558="","",VLOOKUP(H1558,単重表!$C$6:'単重表'!$F$2502,4,FALSE))</f>
        <v/>
      </c>
      <c r="AK1558" s="141" t="e">
        <f t="shared" si="145"/>
        <v>#VALUE!</v>
      </c>
      <c r="AL1558" s="40">
        <v>2</v>
      </c>
      <c r="AM1558" s="190" t="e">
        <f t="shared" si="146"/>
        <v>#VALUE!</v>
      </c>
      <c r="AO1558" s="191">
        <f t="shared" si="147"/>
        <v>0</v>
      </c>
      <c r="AP1558" s="182"/>
      <c r="AQ1558" s="183" t="str">
        <f t="shared" si="148"/>
        <v/>
      </c>
      <c r="AR1558" s="182"/>
      <c r="AS1558" s="184" t="str">
        <f t="shared" si="149"/>
        <v/>
      </c>
      <c r="AT1558" s="182"/>
      <c r="AU1558" s="276"/>
      <c r="AV1558" s="185"/>
      <c r="AW1558" s="185"/>
      <c r="AX1558" s="185"/>
      <c r="AY1558" s="185"/>
      <c r="AZ1558" s="185"/>
      <c r="BA1558" s="186"/>
      <c r="BB1558" s="80"/>
      <c r="BC1558" s="185"/>
      <c r="BD1558" s="185"/>
      <c r="BE1558" s="185"/>
      <c r="BF1558" s="185"/>
      <c r="BG1558" s="187"/>
      <c r="BH1558" s="278"/>
      <c r="BI1558" s="188"/>
      <c r="BJ1558" s="276"/>
      <c r="BL1558" s="40"/>
      <c r="BM1558" s="40"/>
      <c r="BN1558" s="40"/>
      <c r="BO1558" s="40"/>
      <c r="BP1558" s="40"/>
      <c r="BQ1558" s="40"/>
      <c r="BR1558" s="40"/>
      <c r="BS1558" s="40"/>
      <c r="BT1558" s="40"/>
      <c r="BU1558" s="40"/>
      <c r="BV1558" s="40"/>
      <c r="BW1558" s="40"/>
      <c r="BX1558" s="40"/>
      <c r="BY1558" s="40"/>
      <c r="BZ1558" s="40"/>
      <c r="CA1558" s="40"/>
      <c r="CB1558" s="40"/>
      <c r="CC1558" s="40"/>
      <c r="CD1558" s="40"/>
      <c r="CE1558" s="40"/>
      <c r="CF1558" s="40"/>
      <c r="CG1558" s="40"/>
      <c r="CH1558" s="40"/>
      <c r="CI1558" s="40"/>
      <c r="CJ1558" s="40"/>
      <c r="CK1558" s="40"/>
      <c r="CL1558" s="40"/>
      <c r="CM1558" s="40"/>
      <c r="CN1558" s="40"/>
      <c r="CO1558" s="40">
        <f t="shared" si="150"/>
        <v>0</v>
      </c>
    </row>
    <row r="1559" spans="1:93" ht="22.5" hidden="1" customHeight="1">
      <c r="A1559" s="277"/>
      <c r="B1559" s="275"/>
      <c r="C1559" s="75"/>
      <c r="D1559" s="78"/>
      <c r="E1559" s="75"/>
      <c r="F1559" s="80"/>
      <c r="G1559" s="78"/>
      <c r="H1559" s="70"/>
      <c r="I1559" s="81"/>
      <c r="J1559" s="71" t="str">
        <f>IF(H1559="","",VLOOKUP(H1559,単重表!$C$6:'単重表'!$F$2502,2,FALSE))</f>
        <v/>
      </c>
      <c r="K1559" s="232"/>
      <c r="L1559" s="101">
        <f t="shared" si="154"/>
        <v>1</v>
      </c>
      <c r="M1559" s="46"/>
      <c r="N1559" s="101">
        <f t="shared" si="155"/>
        <v>1</v>
      </c>
      <c r="O1559" s="49"/>
      <c r="P1559" s="47" t="str">
        <f>IF(H1559="","",VLOOKUP(H1559,単重表!$C$6:'単重表'!$F$2502,3,FALSE))</f>
        <v/>
      </c>
      <c r="Q1559" s="47"/>
      <c r="R1559" s="56" t="e">
        <f t="shared" si="156"/>
        <v>#VALUE!</v>
      </c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275"/>
      <c r="AF1559" s="275"/>
      <c r="AG1559" s="40"/>
      <c r="AH1559" s="40"/>
      <c r="AI1559" s="40"/>
      <c r="AJ1559" s="58" t="str">
        <f>IF(H1559="","",VLOOKUP(H1559,単重表!$C$6:'単重表'!$F$2502,4,FALSE))</f>
        <v/>
      </c>
      <c r="AK1559" s="141" t="e">
        <f t="shared" si="145"/>
        <v>#VALUE!</v>
      </c>
      <c r="AL1559" s="40">
        <v>2</v>
      </c>
      <c r="AM1559" s="190" t="e">
        <f t="shared" si="146"/>
        <v>#VALUE!</v>
      </c>
      <c r="AO1559" s="191">
        <f t="shared" si="147"/>
        <v>0</v>
      </c>
      <c r="AP1559" s="182"/>
      <c r="AQ1559" s="183" t="str">
        <f t="shared" si="148"/>
        <v/>
      </c>
      <c r="AR1559" s="182"/>
      <c r="AS1559" s="184" t="str">
        <f t="shared" si="149"/>
        <v/>
      </c>
      <c r="AT1559" s="182"/>
      <c r="AU1559" s="276"/>
      <c r="AV1559" s="185"/>
      <c r="AW1559" s="185"/>
      <c r="AX1559" s="185"/>
      <c r="AY1559" s="185"/>
      <c r="AZ1559" s="185"/>
      <c r="BA1559" s="186"/>
      <c r="BB1559" s="80"/>
      <c r="BC1559" s="185"/>
      <c r="BD1559" s="185"/>
      <c r="BE1559" s="185"/>
      <c r="BF1559" s="185"/>
      <c r="BG1559" s="187"/>
      <c r="BH1559" s="278"/>
      <c r="BI1559" s="188"/>
      <c r="BJ1559" s="276"/>
      <c r="BL1559" s="40"/>
      <c r="BM1559" s="40"/>
      <c r="BN1559" s="40"/>
      <c r="BO1559" s="40"/>
      <c r="BP1559" s="40"/>
      <c r="BQ1559" s="40"/>
      <c r="BR1559" s="40"/>
      <c r="BS1559" s="40"/>
      <c r="BT1559" s="40"/>
      <c r="BU1559" s="40"/>
      <c r="BV1559" s="40"/>
      <c r="BW1559" s="40"/>
      <c r="BX1559" s="40"/>
      <c r="BY1559" s="40"/>
      <c r="BZ1559" s="40"/>
      <c r="CA1559" s="40"/>
      <c r="CB1559" s="40"/>
      <c r="CC1559" s="40"/>
      <c r="CD1559" s="40"/>
      <c r="CE1559" s="40"/>
      <c r="CF1559" s="40"/>
      <c r="CG1559" s="40"/>
      <c r="CH1559" s="40"/>
      <c r="CI1559" s="40"/>
      <c r="CJ1559" s="40"/>
      <c r="CK1559" s="40"/>
      <c r="CL1559" s="40"/>
      <c r="CM1559" s="40"/>
      <c r="CN1559" s="40"/>
      <c r="CO1559" s="40">
        <f t="shared" si="150"/>
        <v>0</v>
      </c>
    </row>
    <row r="1560" spans="1:93" ht="22.5" hidden="1" customHeight="1">
      <c r="A1560" s="277"/>
      <c r="B1560" s="275"/>
      <c r="C1560" s="75"/>
      <c r="D1560" s="78"/>
      <c r="E1560" s="75"/>
      <c r="F1560" s="80"/>
      <c r="G1560" s="78"/>
      <c r="H1560" s="70"/>
      <c r="I1560" s="81"/>
      <c r="J1560" s="71" t="str">
        <f>IF(H1560="","",VLOOKUP(H1560,単重表!$C$6:'単重表'!$F$2502,2,FALSE))</f>
        <v/>
      </c>
      <c r="K1560" s="232"/>
      <c r="L1560" s="101">
        <f t="shared" si="154"/>
        <v>1</v>
      </c>
      <c r="M1560" s="46"/>
      <c r="N1560" s="101">
        <f t="shared" si="155"/>
        <v>1</v>
      </c>
      <c r="O1560" s="49"/>
      <c r="P1560" s="47" t="str">
        <f>IF(H1560="","",VLOOKUP(H1560,単重表!$C$6:'単重表'!$F$2502,3,FALSE))</f>
        <v/>
      </c>
      <c r="Q1560" s="47"/>
      <c r="R1560" s="56" t="e">
        <f t="shared" si="156"/>
        <v>#VALUE!</v>
      </c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275"/>
      <c r="AF1560" s="275"/>
      <c r="AG1560" s="40"/>
      <c r="AH1560" s="40"/>
      <c r="AI1560" s="40"/>
      <c r="AJ1560" s="58" t="str">
        <f>IF(H1560="","",VLOOKUP(H1560,単重表!$C$6:'単重表'!$F$2502,4,FALSE))</f>
        <v/>
      </c>
      <c r="AK1560" s="141" t="e">
        <f t="shared" si="145"/>
        <v>#VALUE!</v>
      </c>
      <c r="AL1560" s="40">
        <v>2</v>
      </c>
      <c r="AM1560" s="190" t="e">
        <f t="shared" si="146"/>
        <v>#VALUE!</v>
      </c>
      <c r="AO1560" s="191">
        <f t="shared" si="147"/>
        <v>0</v>
      </c>
      <c r="AP1560" s="182"/>
      <c r="AQ1560" s="183" t="str">
        <f t="shared" si="148"/>
        <v/>
      </c>
      <c r="AR1560" s="182"/>
      <c r="AS1560" s="184" t="str">
        <f t="shared" si="149"/>
        <v/>
      </c>
      <c r="AT1560" s="182"/>
      <c r="AU1560" s="276"/>
      <c r="AV1560" s="185"/>
      <c r="AW1560" s="185"/>
      <c r="AX1560" s="185"/>
      <c r="AY1560" s="185"/>
      <c r="AZ1560" s="185"/>
      <c r="BA1560" s="186"/>
      <c r="BB1560" s="80"/>
      <c r="BC1560" s="185"/>
      <c r="BD1560" s="185"/>
      <c r="BE1560" s="185"/>
      <c r="BF1560" s="185"/>
      <c r="BG1560" s="187"/>
      <c r="BH1560" s="278"/>
      <c r="BI1560" s="188"/>
      <c r="BJ1560" s="276"/>
      <c r="BL1560" s="40"/>
      <c r="BM1560" s="40"/>
      <c r="BN1560" s="40"/>
      <c r="BO1560" s="40"/>
      <c r="BP1560" s="40"/>
      <c r="BQ1560" s="40"/>
      <c r="BR1560" s="40"/>
      <c r="BS1560" s="40"/>
      <c r="BT1560" s="40"/>
      <c r="BU1560" s="40"/>
      <c r="BV1560" s="40"/>
      <c r="BW1560" s="40"/>
      <c r="BX1560" s="40"/>
      <c r="BY1560" s="40"/>
      <c r="BZ1560" s="40"/>
      <c r="CA1560" s="40"/>
      <c r="CB1560" s="40"/>
      <c r="CC1560" s="40"/>
      <c r="CD1560" s="40"/>
      <c r="CE1560" s="40"/>
      <c r="CF1560" s="40"/>
      <c r="CG1560" s="40"/>
      <c r="CH1560" s="40"/>
      <c r="CI1560" s="40"/>
      <c r="CJ1560" s="40"/>
      <c r="CK1560" s="40"/>
      <c r="CL1560" s="40"/>
      <c r="CM1560" s="40"/>
      <c r="CN1560" s="40"/>
      <c r="CO1560" s="40">
        <f t="shared" si="150"/>
        <v>0</v>
      </c>
    </row>
    <row r="1561" spans="1:93" ht="22.5" hidden="1" customHeight="1">
      <c r="A1561" s="277"/>
      <c r="B1561" s="275"/>
      <c r="C1561" s="75"/>
      <c r="D1561" s="78"/>
      <c r="E1561" s="75"/>
      <c r="F1561" s="80"/>
      <c r="G1561" s="78"/>
      <c r="H1561" s="70"/>
      <c r="I1561" s="81"/>
      <c r="J1561" s="71" t="str">
        <f>IF(H1561="","",VLOOKUP(H1561,単重表!$C$6:'単重表'!$F$2502,2,FALSE))</f>
        <v/>
      </c>
      <c r="K1561" s="232"/>
      <c r="L1561" s="101">
        <f t="shared" si="154"/>
        <v>1</v>
      </c>
      <c r="M1561" s="46"/>
      <c r="N1561" s="101">
        <f t="shared" si="155"/>
        <v>1</v>
      </c>
      <c r="O1561" s="49"/>
      <c r="P1561" s="47" t="str">
        <f>IF(H1561="","",VLOOKUP(H1561,単重表!$C$6:'単重表'!$F$2502,3,FALSE))</f>
        <v/>
      </c>
      <c r="Q1561" s="47"/>
      <c r="R1561" s="56" t="e">
        <f t="shared" si="156"/>
        <v>#VALUE!</v>
      </c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275"/>
      <c r="AF1561" s="275"/>
      <c r="AG1561" s="40"/>
      <c r="AH1561" s="40"/>
      <c r="AI1561" s="40"/>
      <c r="AJ1561" s="58" t="str">
        <f>IF(H1561="","",VLOOKUP(H1561,単重表!$C$6:'単重表'!$F$2502,4,FALSE))</f>
        <v/>
      </c>
      <c r="AK1561" s="141" t="e">
        <f t="shared" si="145"/>
        <v>#VALUE!</v>
      </c>
      <c r="AL1561" s="40">
        <v>2</v>
      </c>
      <c r="AM1561" s="190" t="e">
        <f t="shared" si="146"/>
        <v>#VALUE!</v>
      </c>
      <c r="AO1561" s="191">
        <f t="shared" si="147"/>
        <v>0</v>
      </c>
      <c r="AP1561" s="182"/>
      <c r="AQ1561" s="183" t="str">
        <f t="shared" si="148"/>
        <v/>
      </c>
      <c r="AR1561" s="182"/>
      <c r="AS1561" s="184" t="str">
        <f t="shared" si="149"/>
        <v/>
      </c>
      <c r="AT1561" s="182"/>
      <c r="AU1561" s="276"/>
      <c r="AV1561" s="185"/>
      <c r="AW1561" s="185"/>
      <c r="AX1561" s="185"/>
      <c r="AY1561" s="185"/>
      <c r="AZ1561" s="185"/>
      <c r="BA1561" s="186"/>
      <c r="BB1561" s="80"/>
      <c r="BC1561" s="185"/>
      <c r="BD1561" s="185"/>
      <c r="BE1561" s="185"/>
      <c r="BF1561" s="185"/>
      <c r="BG1561" s="187"/>
      <c r="BH1561" s="278"/>
      <c r="BI1561" s="188"/>
      <c r="BJ1561" s="276"/>
      <c r="BL1561" s="40"/>
      <c r="BM1561" s="40"/>
      <c r="BN1561" s="40"/>
      <c r="BO1561" s="40"/>
      <c r="BP1561" s="40"/>
      <c r="BQ1561" s="40"/>
      <c r="BR1561" s="40"/>
      <c r="BS1561" s="40"/>
      <c r="BT1561" s="40"/>
      <c r="BU1561" s="40"/>
      <c r="BV1561" s="40"/>
      <c r="BW1561" s="40"/>
      <c r="BX1561" s="40"/>
      <c r="BY1561" s="40"/>
      <c r="BZ1561" s="40"/>
      <c r="CA1561" s="40"/>
      <c r="CB1561" s="40"/>
      <c r="CC1561" s="40"/>
      <c r="CD1561" s="40"/>
      <c r="CE1561" s="40"/>
      <c r="CF1561" s="40"/>
      <c r="CG1561" s="40"/>
      <c r="CH1561" s="40"/>
      <c r="CI1561" s="40"/>
      <c r="CJ1561" s="40"/>
      <c r="CK1561" s="40"/>
      <c r="CL1561" s="40"/>
      <c r="CM1561" s="40"/>
      <c r="CN1561" s="40"/>
      <c r="CO1561" s="40">
        <f t="shared" si="150"/>
        <v>0</v>
      </c>
    </row>
    <row r="1562" spans="1:93" ht="22.5" hidden="1" customHeight="1">
      <c r="A1562" s="277"/>
      <c r="B1562" s="275"/>
      <c r="C1562" s="75"/>
      <c r="D1562" s="78"/>
      <c r="E1562" s="75"/>
      <c r="F1562" s="80"/>
      <c r="G1562" s="78"/>
      <c r="H1562" s="70"/>
      <c r="I1562" s="81"/>
      <c r="J1562" s="71" t="str">
        <f>IF(H1562="","",VLOOKUP(H1562,単重表!$C$6:'単重表'!$F$2502,2,FALSE))</f>
        <v/>
      </c>
      <c r="K1562" s="232"/>
      <c r="L1562" s="101">
        <f t="shared" si="154"/>
        <v>1</v>
      </c>
      <c r="M1562" s="46"/>
      <c r="N1562" s="101">
        <f t="shared" si="155"/>
        <v>1</v>
      </c>
      <c r="O1562" s="49"/>
      <c r="P1562" s="47" t="str">
        <f>IF(H1562="","",VLOOKUP(H1562,単重表!$C$6:'単重表'!$F$2502,3,FALSE))</f>
        <v/>
      </c>
      <c r="Q1562" s="47"/>
      <c r="R1562" s="56" t="e">
        <f t="shared" si="156"/>
        <v>#VALUE!</v>
      </c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275"/>
      <c r="AF1562" s="275"/>
      <c r="AG1562" s="40"/>
      <c r="AH1562" s="40"/>
      <c r="AI1562" s="40"/>
      <c r="AJ1562" s="58" t="str">
        <f>IF(H1562="","",VLOOKUP(H1562,単重表!$C$6:'単重表'!$F$2502,4,FALSE))</f>
        <v/>
      </c>
      <c r="AK1562" s="141" t="e">
        <f t="shared" si="145"/>
        <v>#VALUE!</v>
      </c>
      <c r="AL1562" s="40">
        <v>2</v>
      </c>
      <c r="AM1562" s="190" t="e">
        <f t="shared" si="146"/>
        <v>#VALUE!</v>
      </c>
      <c r="AO1562" s="191">
        <f t="shared" si="147"/>
        <v>0</v>
      </c>
      <c r="AP1562" s="182"/>
      <c r="AQ1562" s="183" t="str">
        <f t="shared" si="148"/>
        <v/>
      </c>
      <c r="AR1562" s="182"/>
      <c r="AS1562" s="184" t="str">
        <f t="shared" si="149"/>
        <v/>
      </c>
      <c r="AT1562" s="182"/>
      <c r="AU1562" s="276"/>
      <c r="AV1562" s="185"/>
      <c r="AW1562" s="185"/>
      <c r="AX1562" s="185"/>
      <c r="AY1562" s="185"/>
      <c r="AZ1562" s="185"/>
      <c r="BA1562" s="186"/>
      <c r="BB1562" s="80"/>
      <c r="BC1562" s="185"/>
      <c r="BD1562" s="185"/>
      <c r="BE1562" s="185"/>
      <c r="BF1562" s="185"/>
      <c r="BG1562" s="187"/>
      <c r="BH1562" s="278"/>
      <c r="BI1562" s="188"/>
      <c r="BJ1562" s="276"/>
      <c r="BL1562" s="40"/>
      <c r="BM1562" s="40"/>
      <c r="BN1562" s="40"/>
      <c r="BO1562" s="40"/>
      <c r="BP1562" s="40"/>
      <c r="BQ1562" s="40"/>
      <c r="BR1562" s="40"/>
      <c r="BS1562" s="40"/>
      <c r="BT1562" s="40"/>
      <c r="BU1562" s="40"/>
      <c r="BV1562" s="40"/>
      <c r="BW1562" s="40"/>
      <c r="BX1562" s="40"/>
      <c r="BY1562" s="40"/>
      <c r="BZ1562" s="40"/>
      <c r="CA1562" s="40"/>
      <c r="CB1562" s="40"/>
      <c r="CC1562" s="40"/>
      <c r="CD1562" s="40"/>
      <c r="CE1562" s="40"/>
      <c r="CF1562" s="40"/>
      <c r="CG1562" s="40"/>
      <c r="CH1562" s="40"/>
      <c r="CI1562" s="40"/>
      <c r="CJ1562" s="40"/>
      <c r="CK1562" s="40"/>
      <c r="CL1562" s="40"/>
      <c r="CM1562" s="40"/>
      <c r="CN1562" s="40"/>
      <c r="CO1562" s="40">
        <f t="shared" si="150"/>
        <v>0</v>
      </c>
    </row>
    <row r="1563" spans="1:93" ht="22.5" hidden="1" customHeight="1">
      <c r="A1563" s="277"/>
      <c r="B1563" s="275"/>
      <c r="C1563" s="75"/>
      <c r="D1563" s="78"/>
      <c r="E1563" s="75"/>
      <c r="F1563" s="80"/>
      <c r="G1563" s="78"/>
      <c r="H1563" s="70"/>
      <c r="I1563" s="81"/>
      <c r="J1563" s="71" t="str">
        <f>IF(H1563="","",VLOOKUP(H1563,単重表!$C$6:'単重表'!$F$2502,2,FALSE))</f>
        <v/>
      </c>
      <c r="K1563" s="232"/>
      <c r="L1563" s="101">
        <f t="shared" si="154"/>
        <v>1</v>
      </c>
      <c r="M1563" s="46"/>
      <c r="N1563" s="101">
        <f t="shared" si="155"/>
        <v>1</v>
      </c>
      <c r="O1563" s="49"/>
      <c r="P1563" s="47" t="str">
        <f>IF(H1563="","",VLOOKUP(H1563,単重表!$C$6:'単重表'!$F$2502,3,FALSE))</f>
        <v/>
      </c>
      <c r="Q1563" s="47"/>
      <c r="R1563" s="56" t="e">
        <f t="shared" si="156"/>
        <v>#VALUE!</v>
      </c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275"/>
      <c r="AF1563" s="275"/>
      <c r="AG1563" s="40"/>
      <c r="AH1563" s="40"/>
      <c r="AI1563" s="40"/>
      <c r="AJ1563" s="58" t="str">
        <f>IF(H1563="","",VLOOKUP(H1563,単重表!$C$6:'単重表'!$F$2502,4,FALSE))</f>
        <v/>
      </c>
      <c r="AK1563" s="141" t="e">
        <f t="shared" si="145"/>
        <v>#VALUE!</v>
      </c>
      <c r="AL1563" s="40">
        <v>2</v>
      </c>
      <c r="AM1563" s="190" t="e">
        <f t="shared" si="146"/>
        <v>#VALUE!</v>
      </c>
      <c r="AO1563" s="191">
        <f t="shared" si="147"/>
        <v>0</v>
      </c>
      <c r="AP1563" s="182"/>
      <c r="AQ1563" s="183" t="str">
        <f t="shared" si="148"/>
        <v/>
      </c>
      <c r="AR1563" s="182"/>
      <c r="AS1563" s="184" t="str">
        <f t="shared" si="149"/>
        <v/>
      </c>
      <c r="AT1563" s="182"/>
      <c r="AU1563" s="276"/>
      <c r="AV1563" s="185"/>
      <c r="AW1563" s="185"/>
      <c r="AX1563" s="185"/>
      <c r="AY1563" s="185"/>
      <c r="AZ1563" s="185"/>
      <c r="BA1563" s="186"/>
      <c r="BB1563" s="80"/>
      <c r="BC1563" s="185"/>
      <c r="BD1563" s="185"/>
      <c r="BE1563" s="185"/>
      <c r="BF1563" s="185"/>
      <c r="BG1563" s="187"/>
      <c r="BH1563" s="278"/>
      <c r="BI1563" s="188"/>
      <c r="BJ1563" s="276"/>
      <c r="BL1563" s="40"/>
      <c r="BM1563" s="40"/>
      <c r="BN1563" s="40"/>
      <c r="BO1563" s="40"/>
      <c r="BP1563" s="40"/>
      <c r="BQ1563" s="40"/>
      <c r="BR1563" s="40"/>
      <c r="BS1563" s="40"/>
      <c r="BT1563" s="40"/>
      <c r="BU1563" s="40"/>
      <c r="BV1563" s="40"/>
      <c r="BW1563" s="40"/>
      <c r="BX1563" s="40"/>
      <c r="BY1563" s="40"/>
      <c r="BZ1563" s="40"/>
      <c r="CA1563" s="40"/>
      <c r="CB1563" s="40"/>
      <c r="CC1563" s="40"/>
      <c r="CD1563" s="40"/>
      <c r="CE1563" s="40"/>
      <c r="CF1563" s="40"/>
      <c r="CG1563" s="40"/>
      <c r="CH1563" s="40"/>
      <c r="CI1563" s="40"/>
      <c r="CJ1563" s="40"/>
      <c r="CK1563" s="40"/>
      <c r="CL1563" s="40"/>
      <c r="CM1563" s="40"/>
      <c r="CN1563" s="40"/>
      <c r="CO1563" s="40">
        <f t="shared" si="150"/>
        <v>0</v>
      </c>
    </row>
    <row r="1564" spans="1:93" ht="22.5" hidden="1" customHeight="1">
      <c r="A1564" s="277"/>
      <c r="B1564" s="275"/>
      <c r="C1564" s="75"/>
      <c r="D1564" s="78"/>
      <c r="E1564" s="75"/>
      <c r="F1564" s="80"/>
      <c r="G1564" s="78"/>
      <c r="H1564" s="70"/>
      <c r="I1564" s="81"/>
      <c r="J1564" s="71" t="str">
        <f>IF(H1564="","",VLOOKUP(H1564,単重表!$C$6:'単重表'!$F$2502,2,FALSE))</f>
        <v/>
      </c>
      <c r="K1564" s="232"/>
      <c r="L1564" s="101">
        <f t="shared" si="154"/>
        <v>1</v>
      </c>
      <c r="M1564" s="46"/>
      <c r="N1564" s="101">
        <f t="shared" si="155"/>
        <v>1</v>
      </c>
      <c r="O1564" s="49"/>
      <c r="P1564" s="47" t="str">
        <f>IF(H1564="","",VLOOKUP(H1564,単重表!$C$6:'単重表'!$F$2502,3,FALSE))</f>
        <v/>
      </c>
      <c r="Q1564" s="47"/>
      <c r="R1564" s="56" t="e">
        <f t="shared" si="156"/>
        <v>#VALUE!</v>
      </c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275"/>
      <c r="AF1564" s="275"/>
      <c r="AG1564" s="40"/>
      <c r="AH1564" s="40"/>
      <c r="AI1564" s="40"/>
      <c r="AJ1564" s="58" t="str">
        <f>IF(H1564="","",VLOOKUP(H1564,単重表!$C$6:'単重表'!$F$2502,4,FALSE))</f>
        <v/>
      </c>
      <c r="AK1564" s="141" t="e">
        <f t="shared" si="145"/>
        <v>#VALUE!</v>
      </c>
      <c r="AL1564" s="40">
        <v>2</v>
      </c>
      <c r="AM1564" s="190" t="e">
        <f t="shared" si="146"/>
        <v>#VALUE!</v>
      </c>
      <c r="AO1564" s="191">
        <f t="shared" si="147"/>
        <v>0</v>
      </c>
      <c r="AP1564" s="182"/>
      <c r="AQ1564" s="183" t="str">
        <f t="shared" si="148"/>
        <v/>
      </c>
      <c r="AR1564" s="182"/>
      <c r="AS1564" s="184" t="str">
        <f t="shared" si="149"/>
        <v/>
      </c>
      <c r="AT1564" s="182"/>
      <c r="AU1564" s="276"/>
      <c r="AV1564" s="185"/>
      <c r="AW1564" s="185"/>
      <c r="AX1564" s="185"/>
      <c r="AY1564" s="185"/>
      <c r="AZ1564" s="185"/>
      <c r="BA1564" s="186"/>
      <c r="BB1564" s="80"/>
      <c r="BC1564" s="185"/>
      <c r="BD1564" s="185"/>
      <c r="BE1564" s="185"/>
      <c r="BF1564" s="185"/>
      <c r="BG1564" s="187"/>
      <c r="BH1564" s="278"/>
      <c r="BI1564" s="188"/>
      <c r="BJ1564" s="276"/>
      <c r="BL1564" s="40"/>
      <c r="BM1564" s="40"/>
      <c r="BN1564" s="40"/>
      <c r="BO1564" s="40"/>
      <c r="BP1564" s="40"/>
      <c r="BQ1564" s="40"/>
      <c r="BR1564" s="40"/>
      <c r="BS1564" s="40"/>
      <c r="BT1564" s="40"/>
      <c r="BU1564" s="40"/>
      <c r="BV1564" s="40"/>
      <c r="BW1564" s="40"/>
      <c r="BX1564" s="40"/>
      <c r="BY1564" s="40"/>
      <c r="BZ1564" s="40"/>
      <c r="CA1564" s="40"/>
      <c r="CB1564" s="40"/>
      <c r="CC1564" s="40"/>
      <c r="CD1564" s="40"/>
      <c r="CE1564" s="40"/>
      <c r="CF1564" s="40"/>
      <c r="CG1564" s="40"/>
      <c r="CH1564" s="40"/>
      <c r="CI1564" s="40"/>
      <c r="CJ1564" s="40"/>
      <c r="CK1564" s="40"/>
      <c r="CL1564" s="40"/>
      <c r="CM1564" s="40"/>
      <c r="CN1564" s="40"/>
      <c r="CO1564" s="40">
        <f t="shared" si="150"/>
        <v>0</v>
      </c>
    </row>
    <row r="1565" spans="1:93" ht="22.5" hidden="1" customHeight="1">
      <c r="A1565" s="277"/>
      <c r="B1565" s="275"/>
      <c r="C1565" s="75"/>
      <c r="D1565" s="78"/>
      <c r="E1565" s="75"/>
      <c r="F1565" s="80"/>
      <c r="G1565" s="78"/>
      <c r="H1565" s="70"/>
      <c r="I1565" s="81"/>
      <c r="J1565" s="71" t="str">
        <f>IF(H1565="","",VLOOKUP(H1565,単重表!$C$6:'単重表'!$F$2502,2,FALSE))</f>
        <v/>
      </c>
      <c r="K1565" s="232"/>
      <c r="L1565" s="101">
        <f t="shared" si="154"/>
        <v>1</v>
      </c>
      <c r="M1565" s="46"/>
      <c r="N1565" s="101">
        <f t="shared" si="155"/>
        <v>1</v>
      </c>
      <c r="O1565" s="49"/>
      <c r="P1565" s="47" t="str">
        <f>IF(H1565="","",VLOOKUP(H1565,単重表!$C$6:'単重表'!$F$2502,3,FALSE))</f>
        <v/>
      </c>
      <c r="Q1565" s="47"/>
      <c r="R1565" s="56" t="e">
        <f t="shared" si="156"/>
        <v>#VALUE!</v>
      </c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275"/>
      <c r="AF1565" s="275"/>
      <c r="AG1565" s="40"/>
      <c r="AH1565" s="40"/>
      <c r="AI1565" s="40"/>
      <c r="AJ1565" s="58" t="str">
        <f>IF(H1565="","",VLOOKUP(H1565,単重表!$C$6:'単重表'!$F$2502,4,FALSE))</f>
        <v/>
      </c>
      <c r="AK1565" s="141" t="e">
        <f t="shared" si="145"/>
        <v>#VALUE!</v>
      </c>
      <c r="AL1565" s="40">
        <v>2</v>
      </c>
      <c r="AM1565" s="190" t="e">
        <f t="shared" si="146"/>
        <v>#VALUE!</v>
      </c>
      <c r="AO1565" s="191">
        <f t="shared" si="147"/>
        <v>0</v>
      </c>
      <c r="AP1565" s="182"/>
      <c r="AQ1565" s="183" t="str">
        <f t="shared" si="148"/>
        <v/>
      </c>
      <c r="AR1565" s="182"/>
      <c r="AS1565" s="184" t="str">
        <f t="shared" si="149"/>
        <v/>
      </c>
      <c r="AT1565" s="182"/>
      <c r="AU1565" s="276"/>
      <c r="AV1565" s="185"/>
      <c r="AW1565" s="185"/>
      <c r="AX1565" s="185"/>
      <c r="AY1565" s="185"/>
      <c r="AZ1565" s="185"/>
      <c r="BA1565" s="186"/>
      <c r="BB1565" s="80"/>
      <c r="BC1565" s="185"/>
      <c r="BD1565" s="185"/>
      <c r="BE1565" s="185"/>
      <c r="BF1565" s="185"/>
      <c r="BG1565" s="187"/>
      <c r="BH1565" s="278"/>
      <c r="BI1565" s="188"/>
      <c r="BJ1565" s="276"/>
      <c r="BL1565" s="40"/>
      <c r="BM1565" s="40"/>
      <c r="BN1565" s="40"/>
      <c r="BO1565" s="40"/>
      <c r="BP1565" s="40"/>
      <c r="BQ1565" s="40"/>
      <c r="BR1565" s="40"/>
      <c r="BS1565" s="40"/>
      <c r="BT1565" s="40"/>
      <c r="BU1565" s="40"/>
      <c r="BV1565" s="40"/>
      <c r="BW1565" s="40"/>
      <c r="BX1565" s="40"/>
      <c r="BY1565" s="40"/>
      <c r="BZ1565" s="40"/>
      <c r="CA1565" s="40"/>
      <c r="CB1565" s="40"/>
      <c r="CC1565" s="40"/>
      <c r="CD1565" s="40"/>
      <c r="CE1565" s="40"/>
      <c r="CF1565" s="40"/>
      <c r="CG1565" s="40"/>
      <c r="CH1565" s="40"/>
      <c r="CI1565" s="40"/>
      <c r="CJ1565" s="40"/>
      <c r="CK1565" s="40"/>
      <c r="CL1565" s="40"/>
      <c r="CM1565" s="40"/>
      <c r="CN1565" s="40"/>
      <c r="CO1565" s="40">
        <f t="shared" si="150"/>
        <v>0</v>
      </c>
    </row>
    <row r="1566" spans="1:93" ht="22.5" hidden="1" customHeight="1">
      <c r="A1566" s="277"/>
      <c r="B1566" s="275"/>
      <c r="C1566" s="75"/>
      <c r="D1566" s="78"/>
      <c r="E1566" s="75"/>
      <c r="F1566" s="80"/>
      <c r="G1566" s="78"/>
      <c r="H1566" s="70"/>
      <c r="I1566" s="81"/>
      <c r="J1566" s="71" t="str">
        <f>IF(H1566="","",VLOOKUP(H1566,単重表!$C$6:'単重表'!$F$2502,2,FALSE))</f>
        <v/>
      </c>
      <c r="K1566" s="232"/>
      <c r="L1566" s="101">
        <f t="shared" si="154"/>
        <v>1</v>
      </c>
      <c r="M1566" s="46"/>
      <c r="N1566" s="101">
        <f t="shared" si="155"/>
        <v>1</v>
      </c>
      <c r="O1566" s="49"/>
      <c r="P1566" s="47" t="str">
        <f>IF(H1566="","",VLOOKUP(H1566,単重表!$C$6:'単重表'!$F$2502,3,FALSE))</f>
        <v/>
      </c>
      <c r="Q1566" s="47"/>
      <c r="R1566" s="56" t="e">
        <f t="shared" si="156"/>
        <v>#VALUE!</v>
      </c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275"/>
      <c r="AF1566" s="275"/>
      <c r="AG1566" s="40"/>
      <c r="AH1566" s="40"/>
      <c r="AI1566" s="40"/>
      <c r="AJ1566" s="58" t="str">
        <f>IF(H1566="","",VLOOKUP(H1566,単重表!$C$6:'単重表'!$F$2502,4,FALSE))</f>
        <v/>
      </c>
      <c r="AK1566" s="141" t="e">
        <f t="shared" si="145"/>
        <v>#VALUE!</v>
      </c>
      <c r="AL1566" s="40">
        <v>2</v>
      </c>
      <c r="AM1566" s="190" t="e">
        <f t="shared" si="146"/>
        <v>#VALUE!</v>
      </c>
      <c r="AO1566" s="191">
        <f t="shared" si="147"/>
        <v>0</v>
      </c>
      <c r="AP1566" s="182"/>
      <c r="AQ1566" s="183" t="str">
        <f t="shared" si="148"/>
        <v/>
      </c>
      <c r="AR1566" s="182"/>
      <c r="AS1566" s="184" t="str">
        <f t="shared" si="149"/>
        <v/>
      </c>
      <c r="AT1566" s="182"/>
      <c r="AU1566" s="276"/>
      <c r="AV1566" s="185"/>
      <c r="AW1566" s="185"/>
      <c r="AX1566" s="185"/>
      <c r="AY1566" s="185"/>
      <c r="AZ1566" s="185"/>
      <c r="BA1566" s="186"/>
      <c r="BB1566" s="80"/>
      <c r="BC1566" s="185"/>
      <c r="BD1566" s="185"/>
      <c r="BE1566" s="185"/>
      <c r="BF1566" s="185"/>
      <c r="BG1566" s="187"/>
      <c r="BH1566" s="278"/>
      <c r="BI1566" s="188"/>
      <c r="BJ1566" s="276"/>
      <c r="BL1566" s="40"/>
      <c r="BM1566" s="40"/>
      <c r="BN1566" s="40"/>
      <c r="BO1566" s="40"/>
      <c r="BP1566" s="40"/>
      <c r="BQ1566" s="40"/>
      <c r="BR1566" s="40"/>
      <c r="BS1566" s="40"/>
      <c r="BT1566" s="40"/>
      <c r="BU1566" s="40"/>
      <c r="BV1566" s="40"/>
      <c r="BW1566" s="40"/>
      <c r="BX1566" s="40"/>
      <c r="BY1566" s="40"/>
      <c r="BZ1566" s="40"/>
      <c r="CA1566" s="40"/>
      <c r="CB1566" s="40"/>
      <c r="CC1566" s="40"/>
      <c r="CD1566" s="40"/>
      <c r="CE1566" s="40"/>
      <c r="CF1566" s="40"/>
      <c r="CG1566" s="40"/>
      <c r="CH1566" s="40"/>
      <c r="CI1566" s="40"/>
      <c r="CJ1566" s="40"/>
      <c r="CK1566" s="40"/>
      <c r="CL1566" s="40"/>
      <c r="CM1566" s="40"/>
      <c r="CN1566" s="40"/>
      <c r="CO1566" s="40">
        <f t="shared" si="150"/>
        <v>0</v>
      </c>
    </row>
    <row r="1567" spans="1:93" ht="22.5" hidden="1" customHeight="1">
      <c r="A1567" s="277"/>
      <c r="B1567" s="275"/>
      <c r="C1567" s="75"/>
      <c r="D1567" s="78"/>
      <c r="E1567" s="75"/>
      <c r="F1567" s="80"/>
      <c r="G1567" s="78"/>
      <c r="H1567" s="70"/>
      <c r="I1567" s="81"/>
      <c r="J1567" s="71" t="str">
        <f>IF(H1567="","",VLOOKUP(H1567,単重表!$C$6:'単重表'!$F$2502,2,FALSE))</f>
        <v/>
      </c>
      <c r="K1567" s="232"/>
      <c r="L1567" s="101">
        <f t="shared" si="154"/>
        <v>1</v>
      </c>
      <c r="M1567" s="46"/>
      <c r="N1567" s="101">
        <f t="shared" si="155"/>
        <v>1</v>
      </c>
      <c r="O1567" s="49"/>
      <c r="P1567" s="47" t="str">
        <f>IF(H1567="","",VLOOKUP(H1567,単重表!$C$6:'単重表'!$F$2502,3,FALSE))</f>
        <v/>
      </c>
      <c r="Q1567" s="47"/>
      <c r="R1567" s="56" t="e">
        <f t="shared" si="156"/>
        <v>#VALUE!</v>
      </c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275"/>
      <c r="AF1567" s="275"/>
      <c r="AG1567" s="40"/>
      <c r="AH1567" s="40"/>
      <c r="AI1567" s="40"/>
      <c r="AJ1567" s="58" t="str">
        <f>IF(H1567="","",VLOOKUP(H1567,単重表!$C$6:'単重表'!$F$2502,4,FALSE))</f>
        <v/>
      </c>
      <c r="AK1567" s="141" t="e">
        <f t="shared" si="145"/>
        <v>#VALUE!</v>
      </c>
      <c r="AL1567" s="40">
        <v>2</v>
      </c>
      <c r="AM1567" s="190" t="e">
        <f t="shared" si="146"/>
        <v>#VALUE!</v>
      </c>
      <c r="AO1567" s="191">
        <f t="shared" si="147"/>
        <v>0</v>
      </c>
      <c r="AP1567" s="182"/>
      <c r="AQ1567" s="183" t="str">
        <f t="shared" si="148"/>
        <v/>
      </c>
      <c r="AR1567" s="182"/>
      <c r="AS1567" s="184" t="str">
        <f t="shared" si="149"/>
        <v/>
      </c>
      <c r="AT1567" s="182"/>
      <c r="AU1567" s="276"/>
      <c r="AV1567" s="185"/>
      <c r="AW1567" s="185"/>
      <c r="AX1567" s="185"/>
      <c r="AY1567" s="185"/>
      <c r="AZ1567" s="185"/>
      <c r="BA1567" s="186"/>
      <c r="BB1567" s="80"/>
      <c r="BC1567" s="185"/>
      <c r="BD1567" s="185"/>
      <c r="BE1567" s="185"/>
      <c r="BF1567" s="185"/>
      <c r="BG1567" s="187"/>
      <c r="BH1567" s="278"/>
      <c r="BI1567" s="188"/>
      <c r="BJ1567" s="276"/>
      <c r="BL1567" s="40"/>
      <c r="BM1567" s="40"/>
      <c r="BN1567" s="40"/>
      <c r="BO1567" s="40"/>
      <c r="BP1567" s="40"/>
      <c r="BQ1567" s="40"/>
      <c r="BR1567" s="40"/>
      <c r="BS1567" s="40"/>
      <c r="BT1567" s="40"/>
      <c r="BU1567" s="40"/>
      <c r="BV1567" s="40"/>
      <c r="BW1567" s="40"/>
      <c r="BX1567" s="40"/>
      <c r="BY1567" s="40"/>
      <c r="BZ1567" s="40"/>
      <c r="CA1567" s="40"/>
      <c r="CB1567" s="40"/>
      <c r="CC1567" s="40"/>
      <c r="CD1567" s="40"/>
      <c r="CE1567" s="40"/>
      <c r="CF1567" s="40"/>
      <c r="CG1567" s="40"/>
      <c r="CH1567" s="40"/>
      <c r="CI1567" s="40"/>
      <c r="CJ1567" s="40"/>
      <c r="CK1567" s="40"/>
      <c r="CL1567" s="40"/>
      <c r="CM1567" s="40"/>
      <c r="CN1567" s="40"/>
      <c r="CO1567" s="40">
        <f t="shared" si="150"/>
        <v>0</v>
      </c>
    </row>
    <row r="1568" spans="1:93" ht="22.5" hidden="1" customHeight="1">
      <c r="A1568" s="277"/>
      <c r="B1568" s="275"/>
      <c r="C1568" s="75"/>
      <c r="D1568" s="78"/>
      <c r="E1568" s="75"/>
      <c r="F1568" s="80"/>
      <c r="G1568" s="78"/>
      <c r="H1568" s="70"/>
      <c r="I1568" s="81"/>
      <c r="J1568" s="71" t="str">
        <f>IF(H1568="","",VLOOKUP(H1568,単重表!$C$6:'単重表'!$F$2502,2,FALSE))</f>
        <v/>
      </c>
      <c r="K1568" s="232"/>
      <c r="L1568" s="101">
        <f t="shared" si="154"/>
        <v>1</v>
      </c>
      <c r="M1568" s="46"/>
      <c r="N1568" s="101">
        <f t="shared" si="155"/>
        <v>1</v>
      </c>
      <c r="O1568" s="49"/>
      <c r="P1568" s="47" t="str">
        <f>IF(H1568="","",VLOOKUP(H1568,単重表!$C$6:'単重表'!$F$2502,3,FALSE))</f>
        <v/>
      </c>
      <c r="Q1568" s="47"/>
      <c r="R1568" s="56" t="e">
        <f t="shared" si="156"/>
        <v>#VALUE!</v>
      </c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275"/>
      <c r="AF1568" s="275"/>
      <c r="AG1568" s="40"/>
      <c r="AH1568" s="40"/>
      <c r="AI1568" s="40"/>
      <c r="AJ1568" s="58" t="str">
        <f>IF(H1568="","",VLOOKUP(H1568,単重表!$C$6:'単重表'!$F$2502,4,FALSE))</f>
        <v/>
      </c>
      <c r="AK1568" s="141" t="e">
        <f t="shared" si="145"/>
        <v>#VALUE!</v>
      </c>
      <c r="AL1568" s="40">
        <v>2</v>
      </c>
      <c r="AM1568" s="190" t="e">
        <f t="shared" si="146"/>
        <v>#VALUE!</v>
      </c>
      <c r="AO1568" s="191">
        <f t="shared" si="147"/>
        <v>0</v>
      </c>
      <c r="AP1568" s="182"/>
      <c r="AQ1568" s="183" t="str">
        <f t="shared" si="148"/>
        <v/>
      </c>
      <c r="AR1568" s="182"/>
      <c r="AS1568" s="184" t="str">
        <f t="shared" si="149"/>
        <v/>
      </c>
      <c r="AT1568" s="182"/>
      <c r="AU1568" s="276"/>
      <c r="AV1568" s="185"/>
      <c r="AW1568" s="185"/>
      <c r="AX1568" s="185"/>
      <c r="AY1568" s="185"/>
      <c r="AZ1568" s="185"/>
      <c r="BA1568" s="186"/>
      <c r="BB1568" s="80"/>
      <c r="BC1568" s="185"/>
      <c r="BD1568" s="185"/>
      <c r="BE1568" s="185"/>
      <c r="BF1568" s="185"/>
      <c r="BG1568" s="187"/>
      <c r="BH1568" s="278"/>
      <c r="BI1568" s="188"/>
      <c r="BJ1568" s="276"/>
      <c r="BL1568" s="40"/>
      <c r="BM1568" s="40"/>
      <c r="BN1568" s="40"/>
      <c r="BO1568" s="40"/>
      <c r="BP1568" s="40"/>
      <c r="BQ1568" s="40"/>
      <c r="BR1568" s="40"/>
      <c r="BS1568" s="40"/>
      <c r="BT1568" s="40"/>
      <c r="BU1568" s="40"/>
      <c r="BV1568" s="40"/>
      <c r="BW1568" s="40"/>
      <c r="BX1568" s="40"/>
      <c r="BY1568" s="40"/>
      <c r="BZ1568" s="40"/>
      <c r="CA1568" s="40"/>
      <c r="CB1568" s="40"/>
      <c r="CC1568" s="40"/>
      <c r="CD1568" s="40"/>
      <c r="CE1568" s="40"/>
      <c r="CF1568" s="40"/>
      <c r="CG1568" s="40"/>
      <c r="CH1568" s="40"/>
      <c r="CI1568" s="40"/>
      <c r="CJ1568" s="40"/>
      <c r="CK1568" s="40"/>
      <c r="CL1568" s="40"/>
      <c r="CM1568" s="40"/>
      <c r="CN1568" s="40"/>
      <c r="CO1568" s="40">
        <f t="shared" si="150"/>
        <v>0</v>
      </c>
    </row>
    <row r="1569" spans="1:93" ht="22.5" hidden="1" customHeight="1">
      <c r="A1569" s="277"/>
      <c r="B1569" s="275"/>
      <c r="C1569" s="75"/>
      <c r="D1569" s="78"/>
      <c r="E1569" s="75"/>
      <c r="F1569" s="80"/>
      <c r="G1569" s="78"/>
      <c r="H1569" s="70"/>
      <c r="I1569" s="81"/>
      <c r="J1569" s="71" t="str">
        <f>IF(H1569="","",VLOOKUP(H1569,単重表!$C$6:'単重表'!$F$2502,2,FALSE))</f>
        <v/>
      </c>
      <c r="K1569" s="232"/>
      <c r="L1569" s="101">
        <f t="shared" si="154"/>
        <v>1</v>
      </c>
      <c r="M1569" s="46"/>
      <c r="N1569" s="101">
        <f t="shared" si="155"/>
        <v>1</v>
      </c>
      <c r="O1569" s="49"/>
      <c r="P1569" s="47" t="str">
        <f>IF(H1569="","",VLOOKUP(H1569,単重表!$C$6:'単重表'!$F$2502,3,FALSE))</f>
        <v/>
      </c>
      <c r="Q1569" s="47"/>
      <c r="R1569" s="56" t="e">
        <f t="shared" si="156"/>
        <v>#VALUE!</v>
      </c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275"/>
      <c r="AF1569" s="275"/>
      <c r="AG1569" s="40"/>
      <c r="AH1569" s="40"/>
      <c r="AI1569" s="40"/>
      <c r="AJ1569" s="58" t="str">
        <f>IF(H1569="","",VLOOKUP(H1569,単重表!$C$6:'単重表'!$F$2502,4,FALSE))</f>
        <v/>
      </c>
      <c r="AK1569" s="141" t="e">
        <f t="shared" si="145"/>
        <v>#VALUE!</v>
      </c>
      <c r="AL1569" s="40">
        <v>2</v>
      </c>
      <c r="AM1569" s="190" t="e">
        <f t="shared" si="146"/>
        <v>#VALUE!</v>
      </c>
      <c r="AO1569" s="191">
        <f t="shared" si="147"/>
        <v>0</v>
      </c>
      <c r="AP1569" s="182"/>
      <c r="AQ1569" s="183" t="str">
        <f t="shared" si="148"/>
        <v/>
      </c>
      <c r="AR1569" s="182"/>
      <c r="AS1569" s="184" t="str">
        <f t="shared" si="149"/>
        <v/>
      </c>
      <c r="AT1569" s="182"/>
      <c r="AU1569" s="276"/>
      <c r="AV1569" s="185"/>
      <c r="AW1569" s="185"/>
      <c r="AX1569" s="185"/>
      <c r="AY1569" s="185"/>
      <c r="AZ1569" s="185"/>
      <c r="BA1569" s="186"/>
      <c r="BB1569" s="80"/>
      <c r="BC1569" s="185"/>
      <c r="BD1569" s="185"/>
      <c r="BE1569" s="185"/>
      <c r="BF1569" s="185"/>
      <c r="BG1569" s="187"/>
      <c r="BH1569" s="278"/>
      <c r="BI1569" s="188"/>
      <c r="BJ1569" s="276"/>
      <c r="BL1569" s="40"/>
      <c r="BM1569" s="40"/>
      <c r="BN1569" s="40"/>
      <c r="BO1569" s="40"/>
      <c r="BP1569" s="40"/>
      <c r="BQ1569" s="40"/>
      <c r="BR1569" s="40"/>
      <c r="BS1569" s="40"/>
      <c r="BT1569" s="40"/>
      <c r="BU1569" s="40"/>
      <c r="BV1569" s="40"/>
      <c r="BW1569" s="40"/>
      <c r="BX1569" s="40"/>
      <c r="BY1569" s="40"/>
      <c r="BZ1569" s="40"/>
      <c r="CA1569" s="40"/>
      <c r="CB1569" s="40"/>
      <c r="CC1569" s="40"/>
      <c r="CD1569" s="40"/>
      <c r="CE1569" s="40"/>
      <c r="CF1569" s="40"/>
      <c r="CG1569" s="40"/>
      <c r="CH1569" s="40"/>
      <c r="CI1569" s="40"/>
      <c r="CJ1569" s="40"/>
      <c r="CK1569" s="40"/>
      <c r="CL1569" s="40"/>
      <c r="CM1569" s="40"/>
      <c r="CN1569" s="40"/>
      <c r="CO1569" s="40">
        <f t="shared" si="150"/>
        <v>0</v>
      </c>
    </row>
    <row r="1570" spans="1:93" ht="22.5" hidden="1" customHeight="1">
      <c r="A1570" s="277"/>
      <c r="B1570" s="275"/>
      <c r="C1570" s="75"/>
      <c r="D1570" s="78"/>
      <c r="E1570" s="75"/>
      <c r="F1570" s="80"/>
      <c r="G1570" s="78"/>
      <c r="H1570" s="70"/>
      <c r="I1570" s="81"/>
      <c r="J1570" s="71" t="str">
        <f>IF(H1570="","",VLOOKUP(H1570,単重表!$C$6:'単重表'!$F$2502,2,FALSE))</f>
        <v/>
      </c>
      <c r="K1570" s="232"/>
      <c r="L1570" s="101">
        <f t="shared" si="154"/>
        <v>1</v>
      </c>
      <c r="M1570" s="46"/>
      <c r="N1570" s="101">
        <f t="shared" si="155"/>
        <v>1</v>
      </c>
      <c r="O1570" s="49"/>
      <c r="P1570" s="47" t="str">
        <f>IF(H1570="","",VLOOKUP(H1570,単重表!$C$6:'単重表'!$F$2502,3,FALSE))</f>
        <v/>
      </c>
      <c r="Q1570" s="47"/>
      <c r="R1570" s="56" t="e">
        <f t="shared" si="156"/>
        <v>#VALUE!</v>
      </c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275"/>
      <c r="AF1570" s="275"/>
      <c r="AG1570" s="40"/>
      <c r="AH1570" s="40"/>
      <c r="AI1570" s="40"/>
      <c r="AJ1570" s="58" t="str">
        <f>IF(H1570="","",VLOOKUP(H1570,単重表!$C$6:'単重表'!$F$2502,4,FALSE))</f>
        <v/>
      </c>
      <c r="AK1570" s="141" t="e">
        <f t="shared" si="145"/>
        <v>#VALUE!</v>
      </c>
      <c r="AL1570" s="40">
        <v>2</v>
      </c>
      <c r="AM1570" s="190" t="e">
        <f t="shared" si="146"/>
        <v>#VALUE!</v>
      </c>
      <c r="AO1570" s="191">
        <f t="shared" si="147"/>
        <v>0</v>
      </c>
      <c r="AP1570" s="182"/>
      <c r="AQ1570" s="183" t="str">
        <f t="shared" si="148"/>
        <v/>
      </c>
      <c r="AR1570" s="182"/>
      <c r="AS1570" s="184" t="str">
        <f t="shared" si="149"/>
        <v/>
      </c>
      <c r="AT1570" s="182"/>
      <c r="AU1570" s="276"/>
      <c r="AV1570" s="185"/>
      <c r="AW1570" s="185"/>
      <c r="AX1570" s="185"/>
      <c r="AY1570" s="185"/>
      <c r="AZ1570" s="185"/>
      <c r="BA1570" s="186"/>
      <c r="BB1570" s="80"/>
      <c r="BC1570" s="185"/>
      <c r="BD1570" s="185"/>
      <c r="BE1570" s="185"/>
      <c r="BF1570" s="185"/>
      <c r="BG1570" s="187"/>
      <c r="BH1570" s="278"/>
      <c r="BI1570" s="188"/>
      <c r="BJ1570" s="276"/>
      <c r="BL1570" s="40"/>
      <c r="BM1570" s="40"/>
      <c r="BN1570" s="40"/>
      <c r="BO1570" s="40"/>
      <c r="BP1570" s="40"/>
      <c r="BQ1570" s="40"/>
      <c r="BR1570" s="40"/>
      <c r="BS1570" s="40"/>
      <c r="BT1570" s="40"/>
      <c r="BU1570" s="40"/>
      <c r="BV1570" s="40"/>
      <c r="BW1570" s="40"/>
      <c r="BX1570" s="40"/>
      <c r="BY1570" s="40"/>
      <c r="BZ1570" s="40"/>
      <c r="CA1570" s="40"/>
      <c r="CB1570" s="40"/>
      <c r="CC1570" s="40"/>
      <c r="CD1570" s="40"/>
      <c r="CE1570" s="40"/>
      <c r="CF1570" s="40"/>
      <c r="CG1570" s="40"/>
      <c r="CH1570" s="40"/>
      <c r="CI1570" s="40"/>
      <c r="CJ1570" s="40"/>
      <c r="CK1570" s="40"/>
      <c r="CL1570" s="40"/>
      <c r="CM1570" s="40"/>
      <c r="CN1570" s="40"/>
      <c r="CO1570" s="40">
        <f t="shared" si="150"/>
        <v>0</v>
      </c>
    </row>
    <row r="1571" spans="1:93" ht="22.5" hidden="1" customHeight="1">
      <c r="A1571" s="277"/>
      <c r="B1571" s="275"/>
      <c r="C1571" s="75"/>
      <c r="D1571" s="78"/>
      <c r="E1571" s="75"/>
      <c r="F1571" s="80"/>
      <c r="G1571" s="78"/>
      <c r="H1571" s="70"/>
      <c r="I1571" s="81"/>
      <c r="J1571" s="71" t="str">
        <f>IF(H1571="","",VLOOKUP(H1571,単重表!$C$6:'単重表'!$F$2502,2,FALSE))</f>
        <v/>
      </c>
      <c r="K1571" s="232"/>
      <c r="L1571" s="101">
        <f t="shared" si="154"/>
        <v>1</v>
      </c>
      <c r="M1571" s="46"/>
      <c r="N1571" s="101">
        <f t="shared" si="155"/>
        <v>1</v>
      </c>
      <c r="O1571" s="49"/>
      <c r="P1571" s="47" t="str">
        <f>IF(H1571="","",VLOOKUP(H1571,単重表!$C$6:'単重表'!$F$2502,3,FALSE))</f>
        <v/>
      </c>
      <c r="Q1571" s="47"/>
      <c r="R1571" s="56" t="e">
        <f t="shared" si="156"/>
        <v>#VALUE!</v>
      </c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275"/>
      <c r="AF1571" s="275"/>
      <c r="AG1571" s="40"/>
      <c r="AH1571" s="40"/>
      <c r="AI1571" s="40"/>
      <c r="AJ1571" s="58" t="str">
        <f>IF(H1571="","",VLOOKUP(H1571,単重表!$C$6:'単重表'!$F$2502,4,FALSE))</f>
        <v/>
      </c>
      <c r="AK1571" s="141" t="e">
        <f t="shared" si="145"/>
        <v>#VALUE!</v>
      </c>
      <c r="AL1571" s="40">
        <v>2</v>
      </c>
      <c r="AM1571" s="190" t="e">
        <f t="shared" si="146"/>
        <v>#VALUE!</v>
      </c>
      <c r="AO1571" s="191">
        <f t="shared" si="147"/>
        <v>0</v>
      </c>
      <c r="AP1571" s="182"/>
      <c r="AQ1571" s="183" t="str">
        <f t="shared" si="148"/>
        <v/>
      </c>
      <c r="AR1571" s="182"/>
      <c r="AS1571" s="184" t="str">
        <f t="shared" si="149"/>
        <v/>
      </c>
      <c r="AT1571" s="182"/>
      <c r="AU1571" s="276"/>
      <c r="AV1571" s="185"/>
      <c r="AW1571" s="185"/>
      <c r="AX1571" s="185"/>
      <c r="AY1571" s="185"/>
      <c r="AZ1571" s="185"/>
      <c r="BA1571" s="186"/>
      <c r="BB1571" s="80"/>
      <c r="BC1571" s="185"/>
      <c r="BD1571" s="185"/>
      <c r="BE1571" s="185"/>
      <c r="BF1571" s="185"/>
      <c r="BG1571" s="187"/>
      <c r="BH1571" s="278"/>
      <c r="BI1571" s="188"/>
      <c r="BJ1571" s="276"/>
      <c r="BL1571" s="40"/>
      <c r="BM1571" s="40"/>
      <c r="BN1571" s="40"/>
      <c r="BO1571" s="40"/>
      <c r="BP1571" s="40"/>
      <c r="BQ1571" s="40"/>
      <c r="BR1571" s="40"/>
      <c r="BS1571" s="40"/>
      <c r="BT1571" s="40"/>
      <c r="BU1571" s="40"/>
      <c r="BV1571" s="40"/>
      <c r="BW1571" s="40"/>
      <c r="BX1571" s="40"/>
      <c r="BY1571" s="40"/>
      <c r="BZ1571" s="40"/>
      <c r="CA1571" s="40"/>
      <c r="CB1571" s="40"/>
      <c r="CC1571" s="40"/>
      <c r="CD1571" s="40"/>
      <c r="CE1571" s="40"/>
      <c r="CF1571" s="40"/>
      <c r="CG1571" s="40"/>
      <c r="CH1571" s="40"/>
      <c r="CI1571" s="40"/>
      <c r="CJ1571" s="40"/>
      <c r="CK1571" s="40"/>
      <c r="CL1571" s="40"/>
      <c r="CM1571" s="40"/>
      <c r="CN1571" s="40"/>
      <c r="CO1571" s="40">
        <f t="shared" si="150"/>
        <v>0</v>
      </c>
    </row>
    <row r="1572" spans="1:93" ht="22.5" hidden="1" customHeight="1">
      <c r="A1572" s="277"/>
      <c r="B1572" s="275"/>
      <c r="C1572" s="75"/>
      <c r="D1572" s="78"/>
      <c r="E1572" s="75"/>
      <c r="F1572" s="80"/>
      <c r="G1572" s="78"/>
      <c r="H1572" s="70"/>
      <c r="I1572" s="81"/>
      <c r="J1572" s="71" t="str">
        <f>IF(H1572="","",VLOOKUP(H1572,単重表!$C$6:'単重表'!$F$2502,2,FALSE))</f>
        <v/>
      </c>
      <c r="K1572" s="232"/>
      <c r="L1572" s="101">
        <f t="shared" si="154"/>
        <v>1</v>
      </c>
      <c r="M1572" s="46"/>
      <c r="N1572" s="101">
        <f t="shared" si="155"/>
        <v>1</v>
      </c>
      <c r="O1572" s="49"/>
      <c r="P1572" s="47" t="str">
        <f>IF(H1572="","",VLOOKUP(H1572,単重表!$C$6:'単重表'!$F$2502,3,FALSE))</f>
        <v/>
      </c>
      <c r="Q1572" s="47"/>
      <c r="R1572" s="56" t="e">
        <f t="shared" si="156"/>
        <v>#VALUE!</v>
      </c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275"/>
      <c r="AF1572" s="275"/>
      <c r="AG1572" s="40"/>
      <c r="AH1572" s="40"/>
      <c r="AI1572" s="40"/>
      <c r="AJ1572" s="58" t="str">
        <f>IF(H1572="","",VLOOKUP(H1572,単重表!$C$6:'単重表'!$F$2502,4,FALSE))</f>
        <v/>
      </c>
      <c r="AK1572" s="141" t="e">
        <f t="shared" si="145"/>
        <v>#VALUE!</v>
      </c>
      <c r="AL1572" s="40">
        <v>2</v>
      </c>
      <c r="AM1572" s="190" t="e">
        <f t="shared" si="146"/>
        <v>#VALUE!</v>
      </c>
      <c r="AO1572" s="191">
        <f t="shared" si="147"/>
        <v>0</v>
      </c>
      <c r="AP1572" s="182"/>
      <c r="AQ1572" s="183" t="str">
        <f t="shared" si="148"/>
        <v/>
      </c>
      <c r="AR1572" s="182"/>
      <c r="AS1572" s="184" t="str">
        <f t="shared" si="149"/>
        <v/>
      </c>
      <c r="AT1572" s="182"/>
      <c r="AU1572" s="276"/>
      <c r="AV1572" s="185"/>
      <c r="AW1572" s="185"/>
      <c r="AX1572" s="185"/>
      <c r="AY1572" s="185"/>
      <c r="AZ1572" s="185"/>
      <c r="BA1572" s="186"/>
      <c r="BB1572" s="80"/>
      <c r="BC1572" s="185"/>
      <c r="BD1572" s="185"/>
      <c r="BE1572" s="185"/>
      <c r="BF1572" s="185"/>
      <c r="BG1572" s="187"/>
      <c r="BH1572" s="278"/>
      <c r="BI1572" s="188"/>
      <c r="BJ1572" s="276"/>
      <c r="BL1572" s="40"/>
      <c r="BM1572" s="40"/>
      <c r="BN1572" s="40"/>
      <c r="BO1572" s="40"/>
      <c r="BP1572" s="40"/>
      <c r="BQ1572" s="40"/>
      <c r="BR1572" s="40"/>
      <c r="BS1572" s="40"/>
      <c r="BT1572" s="40"/>
      <c r="BU1572" s="40"/>
      <c r="BV1572" s="40"/>
      <c r="BW1572" s="40"/>
      <c r="BX1572" s="40"/>
      <c r="BY1572" s="40"/>
      <c r="BZ1572" s="40"/>
      <c r="CA1572" s="40"/>
      <c r="CB1572" s="40"/>
      <c r="CC1572" s="40"/>
      <c r="CD1572" s="40"/>
      <c r="CE1572" s="40"/>
      <c r="CF1572" s="40"/>
      <c r="CG1572" s="40"/>
      <c r="CH1572" s="40"/>
      <c r="CI1572" s="40"/>
      <c r="CJ1572" s="40"/>
      <c r="CK1572" s="40"/>
      <c r="CL1572" s="40"/>
      <c r="CM1572" s="40"/>
      <c r="CN1572" s="40"/>
      <c r="CO1572" s="40">
        <f t="shared" si="150"/>
        <v>0</v>
      </c>
    </row>
    <row r="1573" spans="1:93" ht="22.5" hidden="1" customHeight="1">
      <c r="A1573" s="277"/>
      <c r="B1573" s="275"/>
      <c r="C1573" s="75"/>
      <c r="D1573" s="78"/>
      <c r="E1573" s="75"/>
      <c r="F1573" s="80"/>
      <c r="G1573" s="78"/>
      <c r="H1573" s="70"/>
      <c r="I1573" s="81"/>
      <c r="J1573" s="71" t="str">
        <f>IF(H1573="","",VLOOKUP(H1573,単重表!$C$6:'単重表'!$F$2502,2,FALSE))</f>
        <v/>
      </c>
      <c r="K1573" s="232"/>
      <c r="L1573" s="101">
        <f t="shared" si="154"/>
        <v>1</v>
      </c>
      <c r="M1573" s="46"/>
      <c r="N1573" s="101">
        <f t="shared" si="155"/>
        <v>1</v>
      </c>
      <c r="O1573" s="49"/>
      <c r="P1573" s="47" t="str">
        <f>IF(H1573="","",VLOOKUP(H1573,単重表!$C$6:'単重表'!$F$2502,3,FALSE))</f>
        <v/>
      </c>
      <c r="Q1573" s="47"/>
      <c r="R1573" s="56" t="e">
        <f t="shared" si="156"/>
        <v>#VALUE!</v>
      </c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275"/>
      <c r="AF1573" s="275"/>
      <c r="AG1573" s="40"/>
      <c r="AH1573" s="40"/>
      <c r="AI1573" s="40"/>
      <c r="AJ1573" s="58" t="str">
        <f>IF(H1573="","",VLOOKUP(H1573,単重表!$C$6:'単重表'!$F$2502,4,FALSE))</f>
        <v/>
      </c>
      <c r="AK1573" s="141" t="e">
        <f t="shared" si="145"/>
        <v>#VALUE!</v>
      </c>
      <c r="AL1573" s="40">
        <v>2</v>
      </c>
      <c r="AM1573" s="190" t="e">
        <f t="shared" si="146"/>
        <v>#VALUE!</v>
      </c>
      <c r="AO1573" s="191">
        <f t="shared" si="147"/>
        <v>0</v>
      </c>
      <c r="AP1573" s="182"/>
      <c r="AQ1573" s="183" t="str">
        <f t="shared" si="148"/>
        <v/>
      </c>
      <c r="AR1573" s="182"/>
      <c r="AS1573" s="184" t="str">
        <f t="shared" si="149"/>
        <v/>
      </c>
      <c r="AT1573" s="182"/>
      <c r="AU1573" s="276"/>
      <c r="AV1573" s="185"/>
      <c r="AW1573" s="185"/>
      <c r="AX1573" s="185"/>
      <c r="AY1573" s="185"/>
      <c r="AZ1573" s="185"/>
      <c r="BA1573" s="186"/>
      <c r="BB1573" s="80"/>
      <c r="BC1573" s="185"/>
      <c r="BD1573" s="185"/>
      <c r="BE1573" s="185"/>
      <c r="BF1573" s="185"/>
      <c r="BG1573" s="187"/>
      <c r="BH1573" s="278"/>
      <c r="BI1573" s="188"/>
      <c r="BJ1573" s="276"/>
      <c r="BL1573" s="40"/>
      <c r="BM1573" s="40"/>
      <c r="BN1573" s="40"/>
      <c r="BO1573" s="40"/>
      <c r="BP1573" s="40"/>
      <c r="BQ1573" s="40"/>
      <c r="BR1573" s="40"/>
      <c r="BS1573" s="40"/>
      <c r="BT1573" s="40"/>
      <c r="BU1573" s="40"/>
      <c r="BV1573" s="40"/>
      <c r="BW1573" s="40"/>
      <c r="BX1573" s="40"/>
      <c r="BY1573" s="40"/>
      <c r="BZ1573" s="40"/>
      <c r="CA1573" s="40"/>
      <c r="CB1573" s="40"/>
      <c r="CC1573" s="40"/>
      <c r="CD1573" s="40"/>
      <c r="CE1573" s="40"/>
      <c r="CF1573" s="40"/>
      <c r="CG1573" s="40"/>
      <c r="CH1573" s="40"/>
      <c r="CI1573" s="40"/>
      <c r="CJ1573" s="40"/>
      <c r="CK1573" s="40"/>
      <c r="CL1573" s="40"/>
      <c r="CM1573" s="40"/>
      <c r="CN1573" s="40"/>
      <c r="CO1573" s="40">
        <f t="shared" si="150"/>
        <v>0</v>
      </c>
    </row>
    <row r="1574" spans="1:93" ht="22.5" hidden="1" customHeight="1">
      <c r="A1574" s="277"/>
      <c r="B1574" s="275"/>
      <c r="C1574" s="75"/>
      <c r="D1574" s="78"/>
      <c r="E1574" s="75"/>
      <c r="F1574" s="80"/>
      <c r="G1574" s="78"/>
      <c r="H1574" s="70"/>
      <c r="I1574" s="81"/>
      <c r="J1574" s="71" t="str">
        <f>IF(H1574="","",VLOOKUP(H1574,単重表!$C$6:'単重表'!$F$2502,2,FALSE))</f>
        <v/>
      </c>
      <c r="K1574" s="232"/>
      <c r="L1574" s="101">
        <f t="shared" si="154"/>
        <v>1</v>
      </c>
      <c r="M1574" s="46"/>
      <c r="N1574" s="101">
        <f t="shared" si="155"/>
        <v>1</v>
      </c>
      <c r="O1574" s="49"/>
      <c r="P1574" s="47" t="str">
        <f>IF(H1574="","",VLOOKUP(H1574,単重表!$C$6:'単重表'!$F$2502,3,FALSE))</f>
        <v/>
      </c>
      <c r="Q1574" s="47"/>
      <c r="R1574" s="56" t="e">
        <f t="shared" si="156"/>
        <v>#VALUE!</v>
      </c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275"/>
      <c r="AF1574" s="275"/>
      <c r="AG1574" s="40"/>
      <c r="AH1574" s="40"/>
      <c r="AI1574" s="40"/>
      <c r="AJ1574" s="58" t="str">
        <f>IF(H1574="","",VLOOKUP(H1574,単重表!$C$6:'単重表'!$F$2502,4,FALSE))</f>
        <v/>
      </c>
      <c r="AK1574" s="141" t="e">
        <f t="shared" si="145"/>
        <v>#VALUE!</v>
      </c>
      <c r="AL1574" s="40">
        <v>2</v>
      </c>
      <c r="AM1574" s="190" t="e">
        <f t="shared" si="146"/>
        <v>#VALUE!</v>
      </c>
      <c r="AO1574" s="191">
        <f t="shared" si="147"/>
        <v>0</v>
      </c>
      <c r="AP1574" s="182"/>
      <c r="AQ1574" s="183" t="str">
        <f t="shared" si="148"/>
        <v/>
      </c>
      <c r="AR1574" s="182"/>
      <c r="AS1574" s="184" t="str">
        <f t="shared" si="149"/>
        <v/>
      </c>
      <c r="AT1574" s="182"/>
      <c r="AU1574" s="276"/>
      <c r="AV1574" s="185"/>
      <c r="AW1574" s="185"/>
      <c r="AX1574" s="185"/>
      <c r="AY1574" s="185"/>
      <c r="AZ1574" s="185"/>
      <c r="BA1574" s="186"/>
      <c r="BB1574" s="80"/>
      <c r="BC1574" s="185"/>
      <c r="BD1574" s="185"/>
      <c r="BE1574" s="185"/>
      <c r="BF1574" s="185"/>
      <c r="BG1574" s="187"/>
      <c r="BH1574" s="278"/>
      <c r="BI1574" s="188"/>
      <c r="BJ1574" s="276"/>
      <c r="BL1574" s="40"/>
      <c r="BM1574" s="40"/>
      <c r="BN1574" s="40"/>
      <c r="BO1574" s="40"/>
      <c r="BP1574" s="40"/>
      <c r="BQ1574" s="40"/>
      <c r="BR1574" s="40"/>
      <c r="BS1574" s="40"/>
      <c r="BT1574" s="40"/>
      <c r="BU1574" s="40"/>
      <c r="BV1574" s="40"/>
      <c r="BW1574" s="40"/>
      <c r="BX1574" s="40"/>
      <c r="BY1574" s="40"/>
      <c r="BZ1574" s="40"/>
      <c r="CA1574" s="40"/>
      <c r="CB1574" s="40"/>
      <c r="CC1574" s="40"/>
      <c r="CD1574" s="40"/>
      <c r="CE1574" s="40"/>
      <c r="CF1574" s="40"/>
      <c r="CG1574" s="40"/>
      <c r="CH1574" s="40"/>
      <c r="CI1574" s="40"/>
      <c r="CJ1574" s="40"/>
      <c r="CK1574" s="40"/>
      <c r="CL1574" s="40"/>
      <c r="CM1574" s="40"/>
      <c r="CN1574" s="40"/>
      <c r="CO1574" s="40">
        <f t="shared" si="150"/>
        <v>0</v>
      </c>
    </row>
    <row r="1575" spans="1:93" ht="22.5" hidden="1" customHeight="1">
      <c r="A1575" s="277"/>
      <c r="B1575" s="275"/>
      <c r="C1575" s="75"/>
      <c r="D1575" s="78"/>
      <c r="E1575" s="75"/>
      <c r="F1575" s="80"/>
      <c r="G1575" s="78"/>
      <c r="H1575" s="70"/>
      <c r="I1575" s="81"/>
      <c r="J1575" s="71" t="str">
        <f>IF(H1575="","",VLOOKUP(H1575,単重表!$C$6:'単重表'!$F$2502,2,FALSE))</f>
        <v/>
      </c>
      <c r="K1575" s="232"/>
      <c r="L1575" s="101">
        <f t="shared" si="154"/>
        <v>1</v>
      </c>
      <c r="M1575" s="46"/>
      <c r="N1575" s="101">
        <f t="shared" si="155"/>
        <v>1</v>
      </c>
      <c r="O1575" s="49"/>
      <c r="P1575" s="47" t="str">
        <f>IF(H1575="","",VLOOKUP(H1575,単重表!$C$6:'単重表'!$F$2502,3,FALSE))</f>
        <v/>
      </c>
      <c r="Q1575" s="47"/>
      <c r="R1575" s="56" t="e">
        <f t="shared" si="156"/>
        <v>#VALUE!</v>
      </c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275"/>
      <c r="AF1575" s="275"/>
      <c r="AG1575" s="40"/>
      <c r="AH1575" s="40"/>
      <c r="AI1575" s="40"/>
      <c r="AJ1575" s="58" t="str">
        <f>IF(H1575="","",VLOOKUP(H1575,単重表!$C$6:'単重表'!$F$2502,4,FALSE))</f>
        <v/>
      </c>
      <c r="AK1575" s="141" t="e">
        <f t="shared" si="145"/>
        <v>#VALUE!</v>
      </c>
      <c r="AL1575" s="40">
        <v>2</v>
      </c>
      <c r="AM1575" s="190" t="e">
        <f t="shared" si="146"/>
        <v>#VALUE!</v>
      </c>
      <c r="AO1575" s="191">
        <f t="shared" si="147"/>
        <v>0</v>
      </c>
      <c r="AP1575" s="182"/>
      <c r="AQ1575" s="183" t="str">
        <f t="shared" si="148"/>
        <v/>
      </c>
      <c r="AR1575" s="182"/>
      <c r="AS1575" s="184" t="str">
        <f t="shared" si="149"/>
        <v/>
      </c>
      <c r="AT1575" s="182"/>
      <c r="AU1575" s="276"/>
      <c r="AV1575" s="185"/>
      <c r="AW1575" s="185"/>
      <c r="AX1575" s="185"/>
      <c r="AY1575" s="185"/>
      <c r="AZ1575" s="185"/>
      <c r="BA1575" s="186"/>
      <c r="BB1575" s="80"/>
      <c r="BC1575" s="185"/>
      <c r="BD1575" s="185"/>
      <c r="BE1575" s="185"/>
      <c r="BF1575" s="185"/>
      <c r="BG1575" s="187"/>
      <c r="BH1575" s="278"/>
      <c r="BI1575" s="188"/>
      <c r="BJ1575" s="276"/>
      <c r="BL1575" s="40"/>
      <c r="BM1575" s="40"/>
      <c r="BN1575" s="40"/>
      <c r="BO1575" s="40"/>
      <c r="BP1575" s="40"/>
      <c r="BQ1575" s="40"/>
      <c r="BR1575" s="40"/>
      <c r="BS1575" s="40"/>
      <c r="BT1575" s="40"/>
      <c r="BU1575" s="40"/>
      <c r="BV1575" s="40"/>
      <c r="BW1575" s="40"/>
      <c r="BX1575" s="40"/>
      <c r="BY1575" s="40"/>
      <c r="BZ1575" s="40"/>
      <c r="CA1575" s="40"/>
      <c r="CB1575" s="40"/>
      <c r="CC1575" s="40"/>
      <c r="CD1575" s="40"/>
      <c r="CE1575" s="40"/>
      <c r="CF1575" s="40"/>
      <c r="CG1575" s="40"/>
      <c r="CH1575" s="40"/>
      <c r="CI1575" s="40"/>
      <c r="CJ1575" s="40"/>
      <c r="CK1575" s="40"/>
      <c r="CL1575" s="40"/>
      <c r="CM1575" s="40"/>
      <c r="CN1575" s="40"/>
      <c r="CO1575" s="40">
        <f t="shared" si="150"/>
        <v>0</v>
      </c>
    </row>
    <row r="1576" spans="1:93" ht="22.5" hidden="1" customHeight="1">
      <c r="A1576" s="277"/>
      <c r="B1576" s="275"/>
      <c r="C1576" s="75"/>
      <c r="D1576" s="78"/>
      <c r="E1576" s="75"/>
      <c r="F1576" s="80"/>
      <c r="G1576" s="78"/>
      <c r="H1576" s="70"/>
      <c r="I1576" s="81"/>
      <c r="J1576" s="71" t="str">
        <f>IF(H1576="","",VLOOKUP(H1576,単重表!$C$6:'単重表'!$F$2502,2,FALSE))</f>
        <v/>
      </c>
      <c r="K1576" s="232"/>
      <c r="L1576" s="101">
        <f t="shared" si="154"/>
        <v>1</v>
      </c>
      <c r="M1576" s="46"/>
      <c r="N1576" s="101">
        <f t="shared" si="155"/>
        <v>1</v>
      </c>
      <c r="O1576" s="49"/>
      <c r="P1576" s="47" t="str">
        <f>IF(H1576="","",VLOOKUP(H1576,単重表!$C$6:'単重表'!$F$2502,3,FALSE))</f>
        <v/>
      </c>
      <c r="Q1576" s="47"/>
      <c r="R1576" s="56" t="e">
        <f t="shared" si="156"/>
        <v>#VALUE!</v>
      </c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275"/>
      <c r="AF1576" s="275"/>
      <c r="AG1576" s="40"/>
      <c r="AH1576" s="40"/>
      <c r="AI1576" s="40"/>
      <c r="AJ1576" s="58" t="str">
        <f>IF(H1576="","",VLOOKUP(H1576,単重表!$C$6:'単重表'!$F$2502,4,FALSE))</f>
        <v/>
      </c>
      <c r="AK1576" s="141" t="e">
        <f t="shared" si="145"/>
        <v>#VALUE!</v>
      </c>
      <c r="AL1576" s="40">
        <v>2</v>
      </c>
      <c r="AM1576" s="190" t="e">
        <f t="shared" si="146"/>
        <v>#VALUE!</v>
      </c>
      <c r="AO1576" s="191">
        <f t="shared" si="147"/>
        <v>0</v>
      </c>
      <c r="AP1576" s="182"/>
      <c r="AQ1576" s="183" t="str">
        <f t="shared" si="148"/>
        <v/>
      </c>
      <c r="AR1576" s="182"/>
      <c r="AS1576" s="184" t="str">
        <f t="shared" si="149"/>
        <v/>
      </c>
      <c r="AT1576" s="182"/>
      <c r="AU1576" s="276"/>
      <c r="AV1576" s="185"/>
      <c r="AW1576" s="185"/>
      <c r="AX1576" s="185"/>
      <c r="AY1576" s="185"/>
      <c r="AZ1576" s="185"/>
      <c r="BA1576" s="186"/>
      <c r="BB1576" s="80"/>
      <c r="BC1576" s="185"/>
      <c r="BD1576" s="185"/>
      <c r="BE1576" s="185"/>
      <c r="BF1576" s="185"/>
      <c r="BG1576" s="187"/>
      <c r="BH1576" s="278"/>
      <c r="BI1576" s="188"/>
      <c r="BJ1576" s="276"/>
      <c r="BL1576" s="40"/>
      <c r="BM1576" s="40"/>
      <c r="BN1576" s="40"/>
      <c r="BO1576" s="40"/>
      <c r="BP1576" s="40"/>
      <c r="BQ1576" s="40"/>
      <c r="BR1576" s="40"/>
      <c r="BS1576" s="40"/>
      <c r="BT1576" s="40"/>
      <c r="BU1576" s="40"/>
      <c r="BV1576" s="40"/>
      <c r="BW1576" s="40"/>
      <c r="BX1576" s="40"/>
      <c r="BY1576" s="40"/>
      <c r="BZ1576" s="40"/>
      <c r="CA1576" s="40"/>
      <c r="CB1576" s="40"/>
      <c r="CC1576" s="40"/>
      <c r="CD1576" s="40"/>
      <c r="CE1576" s="40"/>
      <c r="CF1576" s="40"/>
      <c r="CG1576" s="40"/>
      <c r="CH1576" s="40"/>
      <c r="CI1576" s="40"/>
      <c r="CJ1576" s="40"/>
      <c r="CK1576" s="40"/>
      <c r="CL1576" s="40"/>
      <c r="CM1576" s="40"/>
      <c r="CN1576" s="40"/>
      <c r="CO1576" s="40">
        <f t="shared" si="150"/>
        <v>0</v>
      </c>
    </row>
    <row r="1577" spans="1:93" ht="22.5" hidden="1" customHeight="1">
      <c r="A1577" s="277"/>
      <c r="B1577" s="275"/>
      <c r="C1577" s="75"/>
      <c r="D1577" s="78"/>
      <c r="E1577" s="75"/>
      <c r="F1577" s="80"/>
      <c r="G1577" s="78"/>
      <c r="H1577" s="70"/>
      <c r="I1577" s="81"/>
      <c r="J1577" s="71" t="str">
        <f>IF(H1577="","",VLOOKUP(H1577,単重表!$C$6:'単重表'!$F$2502,2,FALSE))</f>
        <v/>
      </c>
      <c r="K1577" s="232"/>
      <c r="L1577" s="101">
        <f t="shared" si="154"/>
        <v>1</v>
      </c>
      <c r="M1577" s="46"/>
      <c r="N1577" s="101">
        <f t="shared" si="155"/>
        <v>1</v>
      </c>
      <c r="O1577" s="49"/>
      <c r="P1577" s="47" t="str">
        <f>IF(H1577="","",VLOOKUP(H1577,単重表!$C$6:'単重表'!$F$2502,3,FALSE))</f>
        <v/>
      </c>
      <c r="Q1577" s="47"/>
      <c r="R1577" s="56" t="e">
        <f t="shared" si="156"/>
        <v>#VALUE!</v>
      </c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275"/>
      <c r="AF1577" s="275"/>
      <c r="AG1577" s="40"/>
      <c r="AH1577" s="40"/>
      <c r="AI1577" s="40"/>
      <c r="AJ1577" s="58" t="str">
        <f>IF(H1577="","",VLOOKUP(H1577,単重表!$C$6:'単重表'!$F$2502,4,FALSE))</f>
        <v/>
      </c>
      <c r="AK1577" s="141" t="e">
        <f t="shared" si="145"/>
        <v>#VALUE!</v>
      </c>
      <c r="AL1577" s="40">
        <v>2</v>
      </c>
      <c r="AM1577" s="190" t="e">
        <f t="shared" si="146"/>
        <v>#VALUE!</v>
      </c>
      <c r="AO1577" s="191">
        <f t="shared" si="147"/>
        <v>0</v>
      </c>
      <c r="AP1577" s="182"/>
      <c r="AQ1577" s="183" t="str">
        <f t="shared" si="148"/>
        <v/>
      </c>
      <c r="AR1577" s="182"/>
      <c r="AS1577" s="184" t="str">
        <f t="shared" si="149"/>
        <v/>
      </c>
      <c r="AT1577" s="182"/>
      <c r="AU1577" s="276"/>
      <c r="AV1577" s="185"/>
      <c r="AW1577" s="185"/>
      <c r="AX1577" s="185"/>
      <c r="AY1577" s="185"/>
      <c r="AZ1577" s="185"/>
      <c r="BA1577" s="186"/>
      <c r="BB1577" s="80"/>
      <c r="BC1577" s="185"/>
      <c r="BD1577" s="185"/>
      <c r="BE1577" s="185"/>
      <c r="BF1577" s="185"/>
      <c r="BG1577" s="187"/>
      <c r="BH1577" s="278"/>
      <c r="BI1577" s="188"/>
      <c r="BJ1577" s="276"/>
      <c r="BL1577" s="40"/>
      <c r="BM1577" s="40"/>
      <c r="BN1577" s="40"/>
      <c r="BO1577" s="40"/>
      <c r="BP1577" s="40"/>
      <c r="BQ1577" s="40"/>
      <c r="BR1577" s="40"/>
      <c r="BS1577" s="40"/>
      <c r="BT1577" s="40"/>
      <c r="BU1577" s="40"/>
      <c r="BV1577" s="40"/>
      <c r="BW1577" s="40"/>
      <c r="BX1577" s="40"/>
      <c r="BY1577" s="40"/>
      <c r="BZ1577" s="40"/>
      <c r="CA1577" s="40"/>
      <c r="CB1577" s="40"/>
      <c r="CC1577" s="40"/>
      <c r="CD1577" s="40"/>
      <c r="CE1577" s="40"/>
      <c r="CF1577" s="40"/>
      <c r="CG1577" s="40"/>
      <c r="CH1577" s="40"/>
      <c r="CI1577" s="40"/>
      <c r="CJ1577" s="40"/>
      <c r="CK1577" s="40"/>
      <c r="CL1577" s="40"/>
      <c r="CM1577" s="40"/>
      <c r="CN1577" s="40"/>
      <c r="CO1577" s="40">
        <f t="shared" si="150"/>
        <v>0</v>
      </c>
    </row>
    <row r="1578" spans="1:93" ht="22.5" hidden="1" customHeight="1">
      <c r="A1578" s="277"/>
      <c r="B1578" s="275"/>
      <c r="C1578" s="75"/>
      <c r="D1578" s="78"/>
      <c r="E1578" s="75"/>
      <c r="F1578" s="80"/>
      <c r="G1578" s="78"/>
      <c r="H1578" s="70"/>
      <c r="I1578" s="81"/>
      <c r="J1578" s="71" t="str">
        <f>IF(H1578="","",VLOOKUP(H1578,単重表!$C$6:'単重表'!$F$2502,2,FALSE))</f>
        <v/>
      </c>
      <c r="K1578" s="232"/>
      <c r="L1578" s="101">
        <f t="shared" si="154"/>
        <v>1</v>
      </c>
      <c r="M1578" s="46"/>
      <c r="N1578" s="101">
        <f t="shared" si="155"/>
        <v>1</v>
      </c>
      <c r="O1578" s="49"/>
      <c r="P1578" s="47" t="str">
        <f>IF(H1578="","",VLOOKUP(H1578,単重表!$C$6:'単重表'!$F$2502,3,FALSE))</f>
        <v/>
      </c>
      <c r="Q1578" s="47"/>
      <c r="R1578" s="56" t="e">
        <f t="shared" si="156"/>
        <v>#VALUE!</v>
      </c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275"/>
      <c r="AF1578" s="275"/>
      <c r="AG1578" s="40"/>
      <c r="AH1578" s="40"/>
      <c r="AI1578" s="40"/>
      <c r="AJ1578" s="58" t="str">
        <f>IF(H1578="","",VLOOKUP(H1578,単重表!$C$6:'単重表'!$F$2502,4,FALSE))</f>
        <v/>
      </c>
      <c r="AK1578" s="141" t="e">
        <f t="shared" si="145"/>
        <v>#VALUE!</v>
      </c>
      <c r="AL1578" s="40">
        <v>2</v>
      </c>
      <c r="AM1578" s="190" t="e">
        <f t="shared" si="146"/>
        <v>#VALUE!</v>
      </c>
      <c r="AO1578" s="191">
        <f t="shared" si="147"/>
        <v>0</v>
      </c>
      <c r="AP1578" s="182"/>
      <c r="AQ1578" s="183" t="str">
        <f t="shared" si="148"/>
        <v/>
      </c>
      <c r="AR1578" s="182"/>
      <c r="AS1578" s="184" t="str">
        <f t="shared" si="149"/>
        <v/>
      </c>
      <c r="AT1578" s="182"/>
      <c r="AU1578" s="276"/>
      <c r="AV1578" s="185"/>
      <c r="AW1578" s="185"/>
      <c r="AX1578" s="185"/>
      <c r="AY1578" s="185"/>
      <c r="AZ1578" s="185"/>
      <c r="BA1578" s="186"/>
      <c r="BB1578" s="80"/>
      <c r="BC1578" s="185"/>
      <c r="BD1578" s="185"/>
      <c r="BE1578" s="185"/>
      <c r="BF1578" s="185"/>
      <c r="BG1578" s="187"/>
      <c r="BH1578" s="278"/>
      <c r="BI1578" s="188"/>
      <c r="BJ1578" s="276"/>
      <c r="BL1578" s="40"/>
      <c r="BM1578" s="40"/>
      <c r="BN1578" s="40"/>
      <c r="BO1578" s="40"/>
      <c r="BP1578" s="40"/>
      <c r="BQ1578" s="40"/>
      <c r="BR1578" s="40"/>
      <c r="BS1578" s="40"/>
      <c r="BT1578" s="40"/>
      <c r="BU1578" s="40"/>
      <c r="BV1578" s="40"/>
      <c r="BW1578" s="40"/>
      <c r="BX1578" s="40"/>
      <c r="BY1578" s="40"/>
      <c r="BZ1578" s="40"/>
      <c r="CA1578" s="40"/>
      <c r="CB1578" s="40"/>
      <c r="CC1578" s="40"/>
      <c r="CD1578" s="40"/>
      <c r="CE1578" s="40"/>
      <c r="CF1578" s="40"/>
      <c r="CG1578" s="40"/>
      <c r="CH1578" s="40"/>
      <c r="CI1578" s="40"/>
      <c r="CJ1578" s="40"/>
      <c r="CK1578" s="40"/>
      <c r="CL1578" s="40"/>
      <c r="CM1578" s="40"/>
      <c r="CN1578" s="40"/>
      <c r="CO1578" s="40">
        <f t="shared" si="150"/>
        <v>0</v>
      </c>
    </row>
    <row r="1579" spans="1:93" ht="22.5" hidden="1" customHeight="1">
      <c r="A1579" s="277"/>
      <c r="B1579" s="275"/>
      <c r="C1579" s="75"/>
      <c r="D1579" s="78"/>
      <c r="E1579" s="75"/>
      <c r="F1579" s="80"/>
      <c r="G1579" s="78"/>
      <c r="H1579" s="70"/>
      <c r="I1579" s="81"/>
      <c r="J1579" s="71" t="str">
        <f>IF(H1579="","",VLOOKUP(H1579,単重表!$C$6:'単重表'!$F$2502,2,FALSE))</f>
        <v/>
      </c>
      <c r="K1579" s="232"/>
      <c r="L1579" s="101">
        <f t="shared" si="154"/>
        <v>1</v>
      </c>
      <c r="M1579" s="46"/>
      <c r="N1579" s="101">
        <f t="shared" si="155"/>
        <v>1</v>
      </c>
      <c r="O1579" s="49"/>
      <c r="P1579" s="47" t="str">
        <f>IF(H1579="","",VLOOKUP(H1579,単重表!$C$6:'単重表'!$F$2502,3,FALSE))</f>
        <v/>
      </c>
      <c r="Q1579" s="47"/>
      <c r="R1579" s="56" t="e">
        <f t="shared" si="156"/>
        <v>#VALUE!</v>
      </c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275"/>
      <c r="AF1579" s="275"/>
      <c r="AG1579" s="40"/>
      <c r="AH1579" s="40"/>
      <c r="AI1579" s="40"/>
      <c r="AJ1579" s="58" t="str">
        <f>IF(H1579="","",VLOOKUP(H1579,単重表!$C$6:'単重表'!$F$2502,4,FALSE))</f>
        <v/>
      </c>
      <c r="AK1579" s="141" t="e">
        <f t="shared" si="145"/>
        <v>#VALUE!</v>
      </c>
      <c r="AL1579" s="40">
        <v>2</v>
      </c>
      <c r="AM1579" s="190" t="e">
        <f t="shared" si="146"/>
        <v>#VALUE!</v>
      </c>
      <c r="AO1579" s="191">
        <f t="shared" si="147"/>
        <v>0</v>
      </c>
      <c r="AP1579" s="182"/>
      <c r="AQ1579" s="183" t="str">
        <f t="shared" si="148"/>
        <v/>
      </c>
      <c r="AR1579" s="182"/>
      <c r="AS1579" s="184" t="str">
        <f t="shared" si="149"/>
        <v/>
      </c>
      <c r="AT1579" s="182"/>
      <c r="AU1579" s="276"/>
      <c r="AV1579" s="185"/>
      <c r="AW1579" s="185"/>
      <c r="AX1579" s="185"/>
      <c r="AY1579" s="185"/>
      <c r="AZ1579" s="185"/>
      <c r="BA1579" s="186"/>
      <c r="BB1579" s="80"/>
      <c r="BC1579" s="185"/>
      <c r="BD1579" s="185"/>
      <c r="BE1579" s="185"/>
      <c r="BF1579" s="185"/>
      <c r="BG1579" s="187"/>
      <c r="BH1579" s="278"/>
      <c r="BI1579" s="188"/>
      <c r="BJ1579" s="276"/>
      <c r="BL1579" s="40"/>
      <c r="BM1579" s="40"/>
      <c r="BN1579" s="40"/>
      <c r="BO1579" s="40"/>
      <c r="BP1579" s="40"/>
      <c r="BQ1579" s="40"/>
      <c r="BR1579" s="40"/>
      <c r="BS1579" s="40"/>
      <c r="BT1579" s="40"/>
      <c r="BU1579" s="40"/>
      <c r="BV1579" s="40"/>
      <c r="BW1579" s="40"/>
      <c r="BX1579" s="40"/>
      <c r="BY1579" s="40"/>
      <c r="BZ1579" s="40"/>
      <c r="CA1579" s="40"/>
      <c r="CB1579" s="40"/>
      <c r="CC1579" s="40"/>
      <c r="CD1579" s="40"/>
      <c r="CE1579" s="40"/>
      <c r="CF1579" s="40"/>
      <c r="CG1579" s="40"/>
      <c r="CH1579" s="40"/>
      <c r="CI1579" s="40"/>
      <c r="CJ1579" s="40"/>
      <c r="CK1579" s="40"/>
      <c r="CL1579" s="40"/>
      <c r="CM1579" s="40"/>
      <c r="CN1579" s="40"/>
      <c r="CO1579" s="40">
        <f t="shared" si="150"/>
        <v>0</v>
      </c>
    </row>
    <row r="1580" spans="1:93" ht="22.5" hidden="1" customHeight="1">
      <c r="A1580" s="277"/>
      <c r="B1580" s="275"/>
      <c r="C1580" s="75"/>
      <c r="D1580" s="78"/>
      <c r="E1580" s="75"/>
      <c r="F1580" s="80"/>
      <c r="G1580" s="78"/>
      <c r="H1580" s="70"/>
      <c r="I1580" s="81"/>
      <c r="J1580" s="71" t="str">
        <f>IF(H1580="","",VLOOKUP(H1580,単重表!$C$6:'単重表'!$F$2502,2,FALSE))</f>
        <v/>
      </c>
      <c r="K1580" s="232"/>
      <c r="L1580" s="101">
        <f t="shared" si="154"/>
        <v>1</v>
      </c>
      <c r="M1580" s="46"/>
      <c r="N1580" s="101">
        <f t="shared" si="155"/>
        <v>1</v>
      </c>
      <c r="O1580" s="49"/>
      <c r="P1580" s="47" t="str">
        <f>IF(H1580="","",VLOOKUP(H1580,単重表!$C$6:'単重表'!$F$2502,3,FALSE))</f>
        <v/>
      </c>
      <c r="Q1580" s="47"/>
      <c r="R1580" s="56" t="e">
        <f t="shared" si="156"/>
        <v>#VALUE!</v>
      </c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275"/>
      <c r="AF1580" s="275"/>
      <c r="AG1580" s="40"/>
      <c r="AH1580" s="40"/>
      <c r="AI1580" s="40"/>
      <c r="AJ1580" s="58" t="str">
        <f>IF(H1580="","",VLOOKUP(H1580,単重表!$C$6:'単重表'!$F$2502,4,FALSE))</f>
        <v/>
      </c>
      <c r="AK1580" s="141" t="e">
        <f t="shared" si="145"/>
        <v>#VALUE!</v>
      </c>
      <c r="AL1580" s="40">
        <v>2</v>
      </c>
      <c r="AM1580" s="190" t="e">
        <f t="shared" si="146"/>
        <v>#VALUE!</v>
      </c>
      <c r="AO1580" s="191">
        <f t="shared" si="147"/>
        <v>0</v>
      </c>
      <c r="AP1580" s="182"/>
      <c r="AQ1580" s="183" t="str">
        <f t="shared" si="148"/>
        <v/>
      </c>
      <c r="AR1580" s="182"/>
      <c r="AS1580" s="184" t="str">
        <f t="shared" si="149"/>
        <v/>
      </c>
      <c r="AT1580" s="182"/>
      <c r="AU1580" s="276"/>
      <c r="AV1580" s="185"/>
      <c r="AW1580" s="185"/>
      <c r="AX1580" s="185"/>
      <c r="AY1580" s="185"/>
      <c r="AZ1580" s="185"/>
      <c r="BA1580" s="186"/>
      <c r="BB1580" s="80"/>
      <c r="BC1580" s="185"/>
      <c r="BD1580" s="185"/>
      <c r="BE1580" s="185"/>
      <c r="BF1580" s="185"/>
      <c r="BG1580" s="187"/>
      <c r="BH1580" s="278"/>
      <c r="BI1580" s="188"/>
      <c r="BJ1580" s="276"/>
      <c r="BL1580" s="40"/>
      <c r="BM1580" s="40"/>
      <c r="BN1580" s="40"/>
      <c r="BO1580" s="40"/>
      <c r="BP1580" s="40"/>
      <c r="BQ1580" s="40"/>
      <c r="BR1580" s="40"/>
      <c r="BS1580" s="40"/>
      <c r="BT1580" s="40"/>
      <c r="BU1580" s="40"/>
      <c r="BV1580" s="40"/>
      <c r="BW1580" s="40"/>
      <c r="BX1580" s="40"/>
      <c r="BY1580" s="40"/>
      <c r="BZ1580" s="40"/>
      <c r="CA1580" s="40"/>
      <c r="CB1580" s="40"/>
      <c r="CC1580" s="40"/>
      <c r="CD1580" s="40"/>
      <c r="CE1580" s="40"/>
      <c r="CF1580" s="40"/>
      <c r="CG1580" s="40"/>
      <c r="CH1580" s="40"/>
      <c r="CI1580" s="40"/>
      <c r="CJ1580" s="40"/>
      <c r="CK1580" s="40"/>
      <c r="CL1580" s="40"/>
      <c r="CM1580" s="40"/>
      <c r="CN1580" s="40"/>
      <c r="CO1580" s="40">
        <f t="shared" si="150"/>
        <v>0</v>
      </c>
    </row>
    <row r="1581" spans="1:93" ht="22.5" hidden="1" customHeight="1">
      <c r="A1581" s="277"/>
      <c r="B1581" s="275"/>
      <c r="C1581" s="75"/>
      <c r="D1581" s="78"/>
      <c r="E1581" s="75"/>
      <c r="F1581" s="80"/>
      <c r="G1581" s="78"/>
      <c r="H1581" s="70"/>
      <c r="I1581" s="81"/>
      <c r="J1581" s="71" t="str">
        <f>IF(H1581="","",VLOOKUP(H1581,単重表!$C$6:'単重表'!$F$2502,2,FALSE))</f>
        <v/>
      </c>
      <c r="K1581" s="232"/>
      <c r="L1581" s="101">
        <f t="shared" si="154"/>
        <v>1</v>
      </c>
      <c r="M1581" s="46"/>
      <c r="N1581" s="101">
        <f t="shared" si="155"/>
        <v>1</v>
      </c>
      <c r="O1581" s="49"/>
      <c r="P1581" s="47" t="str">
        <f>IF(H1581="","",VLOOKUP(H1581,単重表!$C$6:'単重表'!$F$2502,3,FALSE))</f>
        <v/>
      </c>
      <c r="Q1581" s="47"/>
      <c r="R1581" s="56" t="e">
        <f t="shared" si="156"/>
        <v>#VALUE!</v>
      </c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275"/>
      <c r="AF1581" s="275"/>
      <c r="AG1581" s="40"/>
      <c r="AH1581" s="40"/>
      <c r="AI1581" s="40"/>
      <c r="AJ1581" s="58" t="str">
        <f>IF(H1581="","",VLOOKUP(H1581,単重表!$C$6:'単重表'!$F$2502,4,FALSE))</f>
        <v/>
      </c>
      <c r="AK1581" s="141" t="e">
        <f t="shared" si="145"/>
        <v>#VALUE!</v>
      </c>
      <c r="AL1581" s="40">
        <v>2</v>
      </c>
      <c r="AM1581" s="190" t="e">
        <f t="shared" si="146"/>
        <v>#VALUE!</v>
      </c>
      <c r="AO1581" s="191">
        <f t="shared" si="147"/>
        <v>0</v>
      </c>
      <c r="AP1581" s="182"/>
      <c r="AQ1581" s="183" t="str">
        <f t="shared" si="148"/>
        <v/>
      </c>
      <c r="AR1581" s="182"/>
      <c r="AS1581" s="184" t="str">
        <f t="shared" si="149"/>
        <v/>
      </c>
      <c r="AT1581" s="182"/>
      <c r="AU1581" s="276"/>
      <c r="AV1581" s="185"/>
      <c r="AW1581" s="185"/>
      <c r="AX1581" s="185"/>
      <c r="AY1581" s="185"/>
      <c r="AZ1581" s="185"/>
      <c r="BA1581" s="186"/>
      <c r="BB1581" s="80"/>
      <c r="BC1581" s="185"/>
      <c r="BD1581" s="185"/>
      <c r="BE1581" s="185"/>
      <c r="BF1581" s="185"/>
      <c r="BG1581" s="187"/>
      <c r="BH1581" s="278"/>
      <c r="BI1581" s="188"/>
      <c r="BJ1581" s="276"/>
      <c r="BL1581" s="40"/>
      <c r="BM1581" s="40"/>
      <c r="BN1581" s="40"/>
      <c r="BO1581" s="40"/>
      <c r="BP1581" s="40"/>
      <c r="BQ1581" s="40"/>
      <c r="BR1581" s="40"/>
      <c r="BS1581" s="40"/>
      <c r="BT1581" s="40"/>
      <c r="BU1581" s="40"/>
      <c r="BV1581" s="40"/>
      <c r="BW1581" s="40"/>
      <c r="BX1581" s="40"/>
      <c r="BY1581" s="40"/>
      <c r="BZ1581" s="40"/>
      <c r="CA1581" s="40"/>
      <c r="CB1581" s="40"/>
      <c r="CC1581" s="40"/>
      <c r="CD1581" s="40"/>
      <c r="CE1581" s="40"/>
      <c r="CF1581" s="40"/>
      <c r="CG1581" s="40"/>
      <c r="CH1581" s="40"/>
      <c r="CI1581" s="40"/>
      <c r="CJ1581" s="40"/>
      <c r="CK1581" s="40"/>
      <c r="CL1581" s="40"/>
      <c r="CM1581" s="40"/>
      <c r="CN1581" s="40"/>
      <c r="CO1581" s="40">
        <f t="shared" si="150"/>
        <v>0</v>
      </c>
    </row>
    <row r="1582" spans="1:93" ht="22.5" hidden="1" customHeight="1">
      <c r="A1582" s="277"/>
      <c r="B1582" s="275"/>
      <c r="C1582" s="75"/>
      <c r="D1582" s="78"/>
      <c r="E1582" s="75"/>
      <c r="F1582" s="80"/>
      <c r="G1582" s="78"/>
      <c r="H1582" s="70"/>
      <c r="I1582" s="81"/>
      <c r="J1582" s="71" t="str">
        <f>IF(H1582="","",VLOOKUP(H1582,単重表!$C$6:'単重表'!$F$2502,2,FALSE))</f>
        <v/>
      </c>
      <c r="K1582" s="232"/>
      <c r="L1582" s="101">
        <f t="shared" si="154"/>
        <v>1</v>
      </c>
      <c r="M1582" s="46"/>
      <c r="N1582" s="101">
        <f t="shared" si="155"/>
        <v>1</v>
      </c>
      <c r="O1582" s="49"/>
      <c r="P1582" s="47" t="str">
        <f>IF(H1582="","",VLOOKUP(H1582,単重表!$C$6:'単重表'!$F$2502,3,FALSE))</f>
        <v/>
      </c>
      <c r="Q1582" s="47"/>
      <c r="R1582" s="56" t="e">
        <f t="shared" si="156"/>
        <v>#VALUE!</v>
      </c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275"/>
      <c r="AF1582" s="275"/>
      <c r="AG1582" s="40"/>
      <c r="AH1582" s="40"/>
      <c r="AI1582" s="40"/>
      <c r="AJ1582" s="58" t="str">
        <f>IF(H1582="","",VLOOKUP(H1582,単重表!$C$6:'単重表'!$F$2502,4,FALSE))</f>
        <v/>
      </c>
      <c r="AK1582" s="141" t="e">
        <f t="shared" si="145"/>
        <v>#VALUE!</v>
      </c>
      <c r="AL1582" s="40">
        <v>2</v>
      </c>
      <c r="AM1582" s="190" t="e">
        <f t="shared" si="146"/>
        <v>#VALUE!</v>
      </c>
      <c r="AO1582" s="191">
        <f t="shared" si="147"/>
        <v>0</v>
      </c>
      <c r="AP1582" s="182"/>
      <c r="AQ1582" s="183" t="str">
        <f t="shared" si="148"/>
        <v/>
      </c>
      <c r="AR1582" s="182"/>
      <c r="AS1582" s="184" t="str">
        <f t="shared" si="149"/>
        <v/>
      </c>
      <c r="AT1582" s="182"/>
      <c r="AU1582" s="276"/>
      <c r="AV1582" s="185"/>
      <c r="AW1582" s="185"/>
      <c r="AX1582" s="185"/>
      <c r="AY1582" s="185"/>
      <c r="AZ1582" s="185"/>
      <c r="BA1582" s="186"/>
      <c r="BB1582" s="80"/>
      <c r="BC1582" s="185"/>
      <c r="BD1582" s="185"/>
      <c r="BE1582" s="185"/>
      <c r="BF1582" s="185"/>
      <c r="BG1582" s="187"/>
      <c r="BH1582" s="278"/>
      <c r="BI1582" s="188"/>
      <c r="BJ1582" s="276"/>
      <c r="BL1582" s="40"/>
      <c r="BM1582" s="40"/>
      <c r="BN1582" s="40"/>
      <c r="BO1582" s="40"/>
      <c r="BP1582" s="40"/>
      <c r="BQ1582" s="40"/>
      <c r="BR1582" s="40"/>
      <c r="BS1582" s="40"/>
      <c r="BT1582" s="40"/>
      <c r="BU1582" s="40"/>
      <c r="BV1582" s="40"/>
      <c r="BW1582" s="40"/>
      <c r="BX1582" s="40"/>
      <c r="BY1582" s="40"/>
      <c r="BZ1582" s="40"/>
      <c r="CA1582" s="40"/>
      <c r="CB1582" s="40"/>
      <c r="CC1582" s="40"/>
      <c r="CD1582" s="40"/>
      <c r="CE1582" s="40"/>
      <c r="CF1582" s="40"/>
      <c r="CG1582" s="40"/>
      <c r="CH1582" s="40"/>
      <c r="CI1582" s="40"/>
      <c r="CJ1582" s="40"/>
      <c r="CK1582" s="40"/>
      <c r="CL1582" s="40"/>
      <c r="CM1582" s="40"/>
      <c r="CN1582" s="40"/>
      <c r="CO1582" s="40">
        <f t="shared" si="150"/>
        <v>0</v>
      </c>
    </row>
    <row r="1583" spans="1:93" ht="22.5" hidden="1" customHeight="1">
      <c r="A1583" s="277"/>
      <c r="B1583" s="275"/>
      <c r="C1583" s="75"/>
      <c r="D1583" s="78"/>
      <c r="E1583" s="75"/>
      <c r="F1583" s="80"/>
      <c r="G1583" s="78"/>
      <c r="H1583" s="70"/>
      <c r="I1583" s="81"/>
      <c r="J1583" s="71" t="str">
        <f>IF(H1583="","",VLOOKUP(H1583,単重表!$C$6:'単重表'!$F$2502,2,FALSE))</f>
        <v/>
      </c>
      <c r="K1583" s="232"/>
      <c r="L1583" s="101">
        <f t="shared" si="154"/>
        <v>1</v>
      </c>
      <c r="M1583" s="46"/>
      <c r="N1583" s="101">
        <f t="shared" si="155"/>
        <v>1</v>
      </c>
      <c r="O1583" s="49"/>
      <c r="P1583" s="47" t="str">
        <f>IF(H1583="","",VLOOKUP(H1583,単重表!$C$6:'単重表'!$F$2502,3,FALSE))</f>
        <v/>
      </c>
      <c r="Q1583" s="47"/>
      <c r="R1583" s="56" t="e">
        <f t="shared" si="156"/>
        <v>#VALUE!</v>
      </c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275"/>
      <c r="AF1583" s="275"/>
      <c r="AG1583" s="40"/>
      <c r="AH1583" s="40"/>
      <c r="AI1583" s="40"/>
      <c r="AJ1583" s="58" t="str">
        <f>IF(H1583="","",VLOOKUP(H1583,単重表!$C$6:'単重表'!$F$2502,4,FALSE))</f>
        <v/>
      </c>
      <c r="AK1583" s="141" t="e">
        <f t="shared" si="145"/>
        <v>#VALUE!</v>
      </c>
      <c r="AL1583" s="40">
        <v>2</v>
      </c>
      <c r="AM1583" s="190" t="e">
        <f t="shared" si="146"/>
        <v>#VALUE!</v>
      </c>
      <c r="AO1583" s="191">
        <f t="shared" si="147"/>
        <v>0</v>
      </c>
      <c r="AP1583" s="182"/>
      <c r="AQ1583" s="183" t="str">
        <f t="shared" si="148"/>
        <v/>
      </c>
      <c r="AR1583" s="182"/>
      <c r="AS1583" s="184" t="str">
        <f t="shared" si="149"/>
        <v/>
      </c>
      <c r="AT1583" s="182"/>
      <c r="AU1583" s="276"/>
      <c r="AV1583" s="185"/>
      <c r="AW1583" s="185"/>
      <c r="AX1583" s="185"/>
      <c r="AY1583" s="185"/>
      <c r="AZ1583" s="185"/>
      <c r="BA1583" s="186"/>
      <c r="BB1583" s="80"/>
      <c r="BC1583" s="185"/>
      <c r="BD1583" s="185"/>
      <c r="BE1583" s="185"/>
      <c r="BF1583" s="185"/>
      <c r="BG1583" s="187"/>
      <c r="BH1583" s="278"/>
      <c r="BI1583" s="188"/>
      <c r="BJ1583" s="276"/>
      <c r="BL1583" s="40"/>
      <c r="BM1583" s="40"/>
      <c r="BN1583" s="40"/>
      <c r="BO1583" s="40"/>
      <c r="BP1583" s="40"/>
      <c r="BQ1583" s="40"/>
      <c r="BR1583" s="40"/>
      <c r="BS1583" s="40"/>
      <c r="BT1583" s="40"/>
      <c r="BU1583" s="40"/>
      <c r="BV1583" s="40"/>
      <c r="BW1583" s="40"/>
      <c r="BX1583" s="40"/>
      <c r="BY1583" s="40"/>
      <c r="BZ1583" s="40"/>
      <c r="CA1583" s="40"/>
      <c r="CB1583" s="40"/>
      <c r="CC1583" s="40"/>
      <c r="CD1583" s="40"/>
      <c r="CE1583" s="40"/>
      <c r="CF1583" s="40"/>
      <c r="CG1583" s="40"/>
      <c r="CH1583" s="40"/>
      <c r="CI1583" s="40"/>
      <c r="CJ1583" s="40"/>
      <c r="CK1583" s="40"/>
      <c r="CL1583" s="40"/>
      <c r="CM1583" s="40"/>
      <c r="CN1583" s="40"/>
      <c r="CO1583" s="40">
        <f t="shared" si="150"/>
        <v>0</v>
      </c>
    </row>
    <row r="1584" spans="1:93" ht="22.5" hidden="1" customHeight="1">
      <c r="A1584" s="277"/>
      <c r="B1584" s="275"/>
      <c r="C1584" s="75"/>
      <c r="D1584" s="78"/>
      <c r="E1584" s="75"/>
      <c r="F1584" s="80"/>
      <c r="G1584" s="78"/>
      <c r="H1584" s="70"/>
      <c r="I1584" s="81"/>
      <c r="J1584" s="71" t="str">
        <f>IF(H1584="","",VLOOKUP(H1584,単重表!$C$6:'単重表'!$F$2502,2,FALSE))</f>
        <v/>
      </c>
      <c r="K1584" s="232"/>
      <c r="L1584" s="101">
        <f t="shared" si="154"/>
        <v>1</v>
      </c>
      <c r="M1584" s="46"/>
      <c r="N1584" s="101">
        <f t="shared" si="155"/>
        <v>1</v>
      </c>
      <c r="O1584" s="49"/>
      <c r="P1584" s="47" t="str">
        <f>IF(H1584="","",VLOOKUP(H1584,単重表!$C$6:'単重表'!$F$2502,3,FALSE))</f>
        <v/>
      </c>
      <c r="Q1584" s="47"/>
      <c r="R1584" s="56" t="e">
        <f t="shared" si="156"/>
        <v>#VALUE!</v>
      </c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275"/>
      <c r="AF1584" s="275"/>
      <c r="AG1584" s="40"/>
      <c r="AH1584" s="40"/>
      <c r="AI1584" s="40"/>
      <c r="AJ1584" s="58" t="str">
        <f>IF(H1584="","",VLOOKUP(H1584,単重表!$C$6:'単重表'!$F$2502,4,FALSE))</f>
        <v/>
      </c>
      <c r="AK1584" s="141" t="e">
        <f t="shared" si="145"/>
        <v>#VALUE!</v>
      </c>
      <c r="AL1584" s="40">
        <v>2</v>
      </c>
      <c r="AM1584" s="190" t="e">
        <f t="shared" si="146"/>
        <v>#VALUE!</v>
      </c>
      <c r="AO1584" s="191">
        <f t="shared" si="147"/>
        <v>0</v>
      </c>
      <c r="AP1584" s="182"/>
      <c r="AQ1584" s="183" t="str">
        <f t="shared" si="148"/>
        <v/>
      </c>
      <c r="AR1584" s="182"/>
      <c r="AS1584" s="184" t="str">
        <f t="shared" si="149"/>
        <v/>
      </c>
      <c r="AT1584" s="182"/>
      <c r="AU1584" s="276"/>
      <c r="AV1584" s="185"/>
      <c r="AW1584" s="185"/>
      <c r="AX1584" s="185"/>
      <c r="AY1584" s="185"/>
      <c r="AZ1584" s="185"/>
      <c r="BA1584" s="186"/>
      <c r="BB1584" s="80"/>
      <c r="BC1584" s="185"/>
      <c r="BD1584" s="185"/>
      <c r="BE1584" s="185"/>
      <c r="BF1584" s="185"/>
      <c r="BG1584" s="187"/>
      <c r="BH1584" s="278"/>
      <c r="BI1584" s="188"/>
      <c r="BJ1584" s="276"/>
      <c r="BL1584" s="40"/>
      <c r="BM1584" s="40"/>
      <c r="BN1584" s="40"/>
      <c r="BO1584" s="40"/>
      <c r="BP1584" s="40"/>
      <c r="BQ1584" s="40"/>
      <c r="BR1584" s="40"/>
      <c r="BS1584" s="40"/>
      <c r="BT1584" s="40"/>
      <c r="BU1584" s="40"/>
      <c r="BV1584" s="40"/>
      <c r="BW1584" s="40"/>
      <c r="BX1584" s="40"/>
      <c r="BY1584" s="40"/>
      <c r="BZ1584" s="40"/>
      <c r="CA1584" s="40"/>
      <c r="CB1584" s="40"/>
      <c r="CC1584" s="40"/>
      <c r="CD1584" s="40"/>
      <c r="CE1584" s="40"/>
      <c r="CF1584" s="40"/>
      <c r="CG1584" s="40"/>
      <c r="CH1584" s="40"/>
      <c r="CI1584" s="40"/>
      <c r="CJ1584" s="40"/>
      <c r="CK1584" s="40"/>
      <c r="CL1584" s="40"/>
      <c r="CM1584" s="40"/>
      <c r="CN1584" s="40"/>
      <c r="CO1584" s="40">
        <f t="shared" si="150"/>
        <v>0</v>
      </c>
    </row>
    <row r="1585" spans="1:93" ht="22.5" hidden="1" customHeight="1">
      <c r="A1585" s="277"/>
      <c r="B1585" s="275"/>
      <c r="C1585" s="75"/>
      <c r="D1585" s="78"/>
      <c r="E1585" s="75"/>
      <c r="F1585" s="80"/>
      <c r="G1585" s="78"/>
      <c r="H1585" s="70"/>
      <c r="I1585" s="81"/>
      <c r="J1585" s="71" t="str">
        <f>IF(H1585="","",VLOOKUP(H1585,単重表!$C$6:'単重表'!$F$2502,2,FALSE))</f>
        <v/>
      </c>
      <c r="K1585" s="232"/>
      <c r="L1585" s="101">
        <f t="shared" si="154"/>
        <v>1</v>
      </c>
      <c r="M1585" s="46"/>
      <c r="N1585" s="101">
        <f t="shared" si="155"/>
        <v>1</v>
      </c>
      <c r="O1585" s="49"/>
      <c r="P1585" s="47" t="str">
        <f>IF(H1585="","",VLOOKUP(H1585,単重表!$C$6:'単重表'!$F$2502,3,FALSE))</f>
        <v/>
      </c>
      <c r="Q1585" s="47"/>
      <c r="R1585" s="56" t="e">
        <f t="shared" si="156"/>
        <v>#VALUE!</v>
      </c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275"/>
      <c r="AF1585" s="275"/>
      <c r="AG1585" s="40"/>
      <c r="AH1585" s="40"/>
      <c r="AI1585" s="40"/>
      <c r="AJ1585" s="58" t="str">
        <f>IF(H1585="","",VLOOKUP(H1585,単重表!$C$6:'単重表'!$F$2502,4,FALSE))</f>
        <v/>
      </c>
      <c r="AK1585" s="141" t="e">
        <f t="shared" si="145"/>
        <v>#VALUE!</v>
      </c>
      <c r="AL1585" s="40">
        <v>2</v>
      </c>
      <c r="AM1585" s="190" t="e">
        <f t="shared" si="146"/>
        <v>#VALUE!</v>
      </c>
      <c r="AO1585" s="191">
        <f t="shared" si="147"/>
        <v>0</v>
      </c>
      <c r="AP1585" s="182"/>
      <c r="AQ1585" s="183" t="str">
        <f t="shared" si="148"/>
        <v/>
      </c>
      <c r="AR1585" s="182"/>
      <c r="AS1585" s="184" t="str">
        <f t="shared" si="149"/>
        <v/>
      </c>
      <c r="AT1585" s="182"/>
      <c r="AU1585" s="276"/>
      <c r="AV1585" s="185"/>
      <c r="AW1585" s="185"/>
      <c r="AX1585" s="185"/>
      <c r="AY1585" s="185"/>
      <c r="AZ1585" s="185"/>
      <c r="BA1585" s="186"/>
      <c r="BB1585" s="80"/>
      <c r="BC1585" s="185"/>
      <c r="BD1585" s="185"/>
      <c r="BE1585" s="185"/>
      <c r="BF1585" s="185"/>
      <c r="BG1585" s="187"/>
      <c r="BH1585" s="278"/>
      <c r="BI1585" s="188"/>
      <c r="BJ1585" s="276"/>
      <c r="BL1585" s="40"/>
      <c r="BM1585" s="40"/>
      <c r="BN1585" s="40"/>
      <c r="BO1585" s="40"/>
      <c r="BP1585" s="40"/>
      <c r="BQ1585" s="40"/>
      <c r="BR1585" s="40"/>
      <c r="BS1585" s="40"/>
      <c r="BT1585" s="40"/>
      <c r="BU1585" s="40"/>
      <c r="BV1585" s="40"/>
      <c r="BW1585" s="40"/>
      <c r="BX1585" s="40"/>
      <c r="BY1585" s="40"/>
      <c r="BZ1585" s="40"/>
      <c r="CA1585" s="40"/>
      <c r="CB1585" s="40"/>
      <c r="CC1585" s="40"/>
      <c r="CD1585" s="40"/>
      <c r="CE1585" s="40"/>
      <c r="CF1585" s="40"/>
      <c r="CG1585" s="40"/>
      <c r="CH1585" s="40"/>
      <c r="CI1585" s="40"/>
      <c r="CJ1585" s="40"/>
      <c r="CK1585" s="40"/>
      <c r="CL1585" s="40"/>
      <c r="CM1585" s="40"/>
      <c r="CN1585" s="40"/>
      <c r="CO1585" s="40">
        <f t="shared" si="150"/>
        <v>0</v>
      </c>
    </row>
    <row r="1586" spans="1:93" ht="22.5" hidden="1" customHeight="1">
      <c r="A1586" s="277"/>
      <c r="B1586" s="275"/>
      <c r="C1586" s="75"/>
      <c r="D1586" s="78"/>
      <c r="E1586" s="75"/>
      <c r="F1586" s="80"/>
      <c r="G1586" s="78"/>
      <c r="H1586" s="70"/>
      <c r="I1586" s="81"/>
      <c r="J1586" s="71" t="str">
        <f>IF(H1586="","",VLOOKUP(H1586,単重表!$C$6:'単重表'!$F$2502,2,FALSE))</f>
        <v/>
      </c>
      <c r="K1586" s="232"/>
      <c r="L1586" s="101">
        <f t="shared" ref="L1586:L1649" si="157">IF(K1586="",1,K1586/1000)</f>
        <v>1</v>
      </c>
      <c r="M1586" s="46"/>
      <c r="N1586" s="101">
        <f t="shared" ref="N1586:N1649" si="158">IF(M1586="",1,M1586/1000)</f>
        <v>1</v>
      </c>
      <c r="O1586" s="49"/>
      <c r="P1586" s="47" t="str">
        <f>IF(H1586="","",VLOOKUP(H1586,単重表!$C$6:'単重表'!$F$2502,3,FALSE))</f>
        <v/>
      </c>
      <c r="Q1586" s="47"/>
      <c r="R1586" s="56" t="e">
        <f t="shared" si="156"/>
        <v>#VALUE!</v>
      </c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275"/>
      <c r="AF1586" s="275"/>
      <c r="AG1586" s="40"/>
      <c r="AH1586" s="40"/>
      <c r="AI1586" s="40"/>
      <c r="AJ1586" s="58" t="str">
        <f>IF(H1586="","",VLOOKUP(H1586,単重表!$C$6:'単重表'!$F$2502,4,FALSE))</f>
        <v/>
      </c>
      <c r="AK1586" s="141" t="e">
        <f t="shared" si="145"/>
        <v>#VALUE!</v>
      </c>
      <c r="AL1586" s="40">
        <v>2</v>
      </c>
      <c r="AM1586" s="190" t="e">
        <f t="shared" si="146"/>
        <v>#VALUE!</v>
      </c>
      <c r="AO1586" s="191">
        <f t="shared" si="147"/>
        <v>0</v>
      </c>
      <c r="AP1586" s="182"/>
      <c r="AQ1586" s="183" t="str">
        <f t="shared" si="148"/>
        <v/>
      </c>
      <c r="AR1586" s="182"/>
      <c r="AS1586" s="184" t="str">
        <f t="shared" si="149"/>
        <v/>
      </c>
      <c r="AT1586" s="182"/>
      <c r="AU1586" s="276"/>
      <c r="AV1586" s="185"/>
      <c r="AW1586" s="185"/>
      <c r="AX1586" s="185"/>
      <c r="AY1586" s="185"/>
      <c r="AZ1586" s="185"/>
      <c r="BA1586" s="186"/>
      <c r="BB1586" s="80"/>
      <c r="BC1586" s="185"/>
      <c r="BD1586" s="185"/>
      <c r="BE1586" s="185"/>
      <c r="BF1586" s="185"/>
      <c r="BG1586" s="187"/>
      <c r="BH1586" s="278"/>
      <c r="BI1586" s="188"/>
      <c r="BJ1586" s="276"/>
      <c r="BL1586" s="40"/>
      <c r="BM1586" s="40"/>
      <c r="BN1586" s="40"/>
      <c r="BO1586" s="40"/>
      <c r="BP1586" s="40"/>
      <c r="BQ1586" s="40"/>
      <c r="BR1586" s="40"/>
      <c r="BS1586" s="40"/>
      <c r="BT1586" s="40"/>
      <c r="BU1586" s="40"/>
      <c r="BV1586" s="40"/>
      <c r="BW1586" s="40"/>
      <c r="BX1586" s="40"/>
      <c r="BY1586" s="40"/>
      <c r="BZ1586" s="40"/>
      <c r="CA1586" s="40"/>
      <c r="CB1586" s="40"/>
      <c r="CC1586" s="40"/>
      <c r="CD1586" s="40"/>
      <c r="CE1586" s="40"/>
      <c r="CF1586" s="40"/>
      <c r="CG1586" s="40"/>
      <c r="CH1586" s="40"/>
      <c r="CI1586" s="40"/>
      <c r="CJ1586" s="40"/>
      <c r="CK1586" s="40"/>
      <c r="CL1586" s="40"/>
      <c r="CM1586" s="40"/>
      <c r="CN1586" s="40"/>
      <c r="CO1586" s="40">
        <f t="shared" si="150"/>
        <v>0</v>
      </c>
    </row>
    <row r="1587" spans="1:93" ht="22.5" hidden="1" customHeight="1">
      <c r="A1587" s="277"/>
      <c r="B1587" s="275"/>
      <c r="C1587" s="75"/>
      <c r="D1587" s="78"/>
      <c r="E1587" s="75"/>
      <c r="F1587" s="80"/>
      <c r="G1587" s="78"/>
      <c r="H1587" s="70"/>
      <c r="I1587" s="81"/>
      <c r="J1587" s="71" t="str">
        <f>IF(H1587="","",VLOOKUP(H1587,単重表!$C$6:'単重表'!$F$2502,2,FALSE))</f>
        <v/>
      </c>
      <c r="K1587" s="232"/>
      <c r="L1587" s="101">
        <f t="shared" si="157"/>
        <v>1</v>
      </c>
      <c r="M1587" s="46"/>
      <c r="N1587" s="101">
        <f t="shared" si="158"/>
        <v>1</v>
      </c>
      <c r="O1587" s="49"/>
      <c r="P1587" s="47" t="str">
        <f>IF(H1587="","",VLOOKUP(H1587,単重表!$C$6:'単重表'!$F$2502,3,FALSE))</f>
        <v/>
      </c>
      <c r="Q1587" s="47"/>
      <c r="R1587" s="56" t="e">
        <f t="shared" si="156"/>
        <v>#VALUE!</v>
      </c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275"/>
      <c r="AF1587" s="275"/>
      <c r="AG1587" s="40"/>
      <c r="AH1587" s="40"/>
      <c r="AI1587" s="40"/>
      <c r="AJ1587" s="58" t="str">
        <f>IF(H1587="","",VLOOKUP(H1587,単重表!$C$6:'単重表'!$F$2502,4,FALSE))</f>
        <v/>
      </c>
      <c r="AK1587" s="141" t="e">
        <f t="shared" si="145"/>
        <v>#VALUE!</v>
      </c>
      <c r="AL1587" s="40">
        <v>2</v>
      </c>
      <c r="AM1587" s="190" t="e">
        <f t="shared" si="146"/>
        <v>#VALUE!</v>
      </c>
      <c r="AO1587" s="191">
        <f t="shared" si="147"/>
        <v>0</v>
      </c>
      <c r="AP1587" s="182"/>
      <c r="AQ1587" s="183" t="str">
        <f t="shared" si="148"/>
        <v/>
      </c>
      <c r="AR1587" s="182"/>
      <c r="AS1587" s="184" t="str">
        <f t="shared" si="149"/>
        <v/>
      </c>
      <c r="AT1587" s="182"/>
      <c r="AU1587" s="276"/>
      <c r="AV1587" s="185"/>
      <c r="AW1587" s="185"/>
      <c r="AX1587" s="185"/>
      <c r="AY1587" s="185"/>
      <c r="AZ1587" s="185"/>
      <c r="BA1587" s="186"/>
      <c r="BB1587" s="80"/>
      <c r="BC1587" s="185"/>
      <c r="BD1587" s="185"/>
      <c r="BE1587" s="185"/>
      <c r="BF1587" s="185"/>
      <c r="BG1587" s="187"/>
      <c r="BH1587" s="278"/>
      <c r="BI1587" s="188"/>
      <c r="BJ1587" s="276"/>
      <c r="BL1587" s="40"/>
      <c r="BM1587" s="40"/>
      <c r="BN1587" s="40"/>
      <c r="BO1587" s="40"/>
      <c r="BP1587" s="40"/>
      <c r="BQ1587" s="40"/>
      <c r="BR1587" s="40"/>
      <c r="BS1587" s="40"/>
      <c r="BT1587" s="40"/>
      <c r="BU1587" s="40"/>
      <c r="BV1587" s="40"/>
      <c r="BW1587" s="40"/>
      <c r="BX1587" s="40"/>
      <c r="BY1587" s="40"/>
      <c r="BZ1587" s="40"/>
      <c r="CA1587" s="40"/>
      <c r="CB1587" s="40"/>
      <c r="CC1587" s="40"/>
      <c r="CD1587" s="40"/>
      <c r="CE1587" s="40"/>
      <c r="CF1587" s="40"/>
      <c r="CG1587" s="40"/>
      <c r="CH1587" s="40"/>
      <c r="CI1587" s="40"/>
      <c r="CJ1587" s="40"/>
      <c r="CK1587" s="40"/>
      <c r="CL1587" s="40"/>
      <c r="CM1587" s="40"/>
      <c r="CN1587" s="40"/>
      <c r="CO1587" s="40">
        <f t="shared" si="150"/>
        <v>0</v>
      </c>
    </row>
    <row r="1588" spans="1:93" ht="22.5" hidden="1" customHeight="1">
      <c r="A1588" s="277"/>
      <c r="B1588" s="275"/>
      <c r="C1588" s="75"/>
      <c r="D1588" s="78"/>
      <c r="E1588" s="75"/>
      <c r="F1588" s="80"/>
      <c r="G1588" s="78"/>
      <c r="H1588" s="70"/>
      <c r="I1588" s="81"/>
      <c r="J1588" s="71" t="str">
        <f>IF(H1588="","",VLOOKUP(H1588,単重表!$C$6:'単重表'!$F$2502,2,FALSE))</f>
        <v/>
      </c>
      <c r="K1588" s="232"/>
      <c r="L1588" s="101">
        <f t="shared" si="157"/>
        <v>1</v>
      </c>
      <c r="M1588" s="46"/>
      <c r="N1588" s="101">
        <f t="shared" si="158"/>
        <v>1</v>
      </c>
      <c r="O1588" s="49"/>
      <c r="P1588" s="47" t="str">
        <f>IF(H1588="","",VLOOKUP(H1588,単重表!$C$6:'単重表'!$F$2502,3,FALSE))</f>
        <v/>
      </c>
      <c r="Q1588" s="47"/>
      <c r="R1588" s="56" t="e">
        <f t="shared" si="156"/>
        <v>#VALUE!</v>
      </c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275"/>
      <c r="AF1588" s="275"/>
      <c r="AG1588" s="40"/>
      <c r="AH1588" s="40"/>
      <c r="AI1588" s="40"/>
      <c r="AJ1588" s="58" t="str">
        <f>IF(H1588="","",VLOOKUP(H1588,単重表!$C$6:'単重表'!$F$2502,4,FALSE))</f>
        <v/>
      </c>
      <c r="AK1588" s="141" t="e">
        <f t="shared" si="145"/>
        <v>#VALUE!</v>
      </c>
      <c r="AL1588" s="40">
        <v>2</v>
      </c>
      <c r="AM1588" s="190" t="e">
        <f t="shared" si="146"/>
        <v>#VALUE!</v>
      </c>
      <c r="AO1588" s="191">
        <f t="shared" si="147"/>
        <v>0</v>
      </c>
      <c r="AP1588" s="182"/>
      <c r="AQ1588" s="183" t="str">
        <f t="shared" si="148"/>
        <v/>
      </c>
      <c r="AR1588" s="182"/>
      <c r="AS1588" s="184" t="str">
        <f t="shared" si="149"/>
        <v/>
      </c>
      <c r="AT1588" s="182"/>
      <c r="AU1588" s="276"/>
      <c r="AV1588" s="185"/>
      <c r="AW1588" s="185"/>
      <c r="AX1588" s="185"/>
      <c r="AY1588" s="185"/>
      <c r="AZ1588" s="185"/>
      <c r="BA1588" s="186"/>
      <c r="BB1588" s="80"/>
      <c r="BC1588" s="185"/>
      <c r="BD1588" s="185"/>
      <c r="BE1588" s="185"/>
      <c r="BF1588" s="185"/>
      <c r="BG1588" s="187"/>
      <c r="BH1588" s="278"/>
      <c r="BI1588" s="188"/>
      <c r="BJ1588" s="276"/>
      <c r="BL1588" s="40"/>
      <c r="BM1588" s="40"/>
      <c r="BN1588" s="40"/>
      <c r="BO1588" s="40"/>
      <c r="BP1588" s="40"/>
      <c r="BQ1588" s="40"/>
      <c r="BR1588" s="40"/>
      <c r="BS1588" s="40"/>
      <c r="BT1588" s="40"/>
      <c r="BU1588" s="40"/>
      <c r="BV1588" s="40"/>
      <c r="BW1588" s="40"/>
      <c r="BX1588" s="40"/>
      <c r="BY1588" s="40"/>
      <c r="BZ1588" s="40"/>
      <c r="CA1588" s="40"/>
      <c r="CB1588" s="40"/>
      <c r="CC1588" s="40"/>
      <c r="CD1588" s="40"/>
      <c r="CE1588" s="40"/>
      <c r="CF1588" s="40"/>
      <c r="CG1588" s="40"/>
      <c r="CH1588" s="40"/>
      <c r="CI1588" s="40"/>
      <c r="CJ1588" s="40"/>
      <c r="CK1588" s="40"/>
      <c r="CL1588" s="40"/>
      <c r="CM1588" s="40"/>
      <c r="CN1588" s="40"/>
      <c r="CO1588" s="40">
        <f t="shared" si="150"/>
        <v>0</v>
      </c>
    </row>
    <row r="1589" spans="1:93" ht="22.5" hidden="1" customHeight="1">
      <c r="A1589" s="277"/>
      <c r="B1589" s="275"/>
      <c r="C1589" s="75"/>
      <c r="D1589" s="78"/>
      <c r="E1589" s="75"/>
      <c r="F1589" s="80"/>
      <c r="G1589" s="78"/>
      <c r="H1589" s="70"/>
      <c r="I1589" s="81"/>
      <c r="J1589" s="71" t="str">
        <f>IF(H1589="","",VLOOKUP(H1589,単重表!$C$6:'単重表'!$F$2502,2,FALSE))</f>
        <v/>
      </c>
      <c r="K1589" s="232"/>
      <c r="L1589" s="101">
        <f t="shared" si="157"/>
        <v>1</v>
      </c>
      <c r="M1589" s="46"/>
      <c r="N1589" s="101">
        <f t="shared" si="158"/>
        <v>1</v>
      </c>
      <c r="O1589" s="49"/>
      <c r="P1589" s="47" t="str">
        <f>IF(H1589="","",VLOOKUP(H1589,単重表!$C$6:'単重表'!$F$2502,3,FALSE))</f>
        <v/>
      </c>
      <c r="Q1589" s="47"/>
      <c r="R1589" s="56" t="e">
        <f t="shared" si="156"/>
        <v>#VALUE!</v>
      </c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275"/>
      <c r="AF1589" s="275"/>
      <c r="AG1589" s="40"/>
      <c r="AH1589" s="40"/>
      <c r="AI1589" s="40"/>
      <c r="AJ1589" s="58" t="str">
        <f>IF(H1589="","",VLOOKUP(H1589,単重表!$C$6:'単重表'!$F$2502,4,FALSE))</f>
        <v/>
      </c>
      <c r="AK1589" s="141" t="e">
        <f t="shared" si="145"/>
        <v>#VALUE!</v>
      </c>
      <c r="AL1589" s="40">
        <v>2</v>
      </c>
      <c r="AM1589" s="190" t="e">
        <f t="shared" si="146"/>
        <v>#VALUE!</v>
      </c>
      <c r="AO1589" s="191">
        <f t="shared" si="147"/>
        <v>0</v>
      </c>
      <c r="AP1589" s="182"/>
      <c r="AQ1589" s="183" t="str">
        <f t="shared" si="148"/>
        <v/>
      </c>
      <c r="AR1589" s="182"/>
      <c r="AS1589" s="184" t="str">
        <f t="shared" si="149"/>
        <v/>
      </c>
      <c r="AT1589" s="182"/>
      <c r="AU1589" s="276"/>
      <c r="AV1589" s="185"/>
      <c r="AW1589" s="185"/>
      <c r="AX1589" s="185"/>
      <c r="AY1589" s="185"/>
      <c r="AZ1589" s="185"/>
      <c r="BA1589" s="186"/>
      <c r="BB1589" s="80"/>
      <c r="BC1589" s="185"/>
      <c r="BD1589" s="185"/>
      <c r="BE1589" s="185"/>
      <c r="BF1589" s="185"/>
      <c r="BG1589" s="187"/>
      <c r="BH1589" s="278"/>
      <c r="BI1589" s="188"/>
      <c r="BJ1589" s="276"/>
      <c r="BL1589" s="40"/>
      <c r="BM1589" s="40"/>
      <c r="BN1589" s="40"/>
      <c r="BO1589" s="40"/>
      <c r="BP1589" s="40"/>
      <c r="BQ1589" s="40"/>
      <c r="BR1589" s="40"/>
      <c r="BS1589" s="40"/>
      <c r="BT1589" s="40"/>
      <c r="BU1589" s="40"/>
      <c r="BV1589" s="40"/>
      <c r="BW1589" s="40"/>
      <c r="BX1589" s="40"/>
      <c r="BY1589" s="40"/>
      <c r="BZ1589" s="40"/>
      <c r="CA1589" s="40"/>
      <c r="CB1589" s="40"/>
      <c r="CC1589" s="40"/>
      <c r="CD1589" s="40"/>
      <c r="CE1589" s="40"/>
      <c r="CF1589" s="40"/>
      <c r="CG1589" s="40"/>
      <c r="CH1589" s="40"/>
      <c r="CI1589" s="40"/>
      <c r="CJ1589" s="40"/>
      <c r="CK1589" s="40"/>
      <c r="CL1589" s="40"/>
      <c r="CM1589" s="40"/>
      <c r="CN1589" s="40"/>
      <c r="CO1589" s="40">
        <f t="shared" si="150"/>
        <v>0</v>
      </c>
    </row>
    <row r="1590" spans="1:93" ht="22.5" hidden="1" customHeight="1">
      <c r="A1590" s="277"/>
      <c r="B1590" s="275"/>
      <c r="C1590" s="75"/>
      <c r="D1590" s="78"/>
      <c r="E1590" s="75"/>
      <c r="F1590" s="80"/>
      <c r="G1590" s="78"/>
      <c r="H1590" s="70"/>
      <c r="I1590" s="81"/>
      <c r="J1590" s="71" t="str">
        <f>IF(H1590="","",VLOOKUP(H1590,単重表!$C$6:'単重表'!$F$2502,2,FALSE))</f>
        <v/>
      </c>
      <c r="K1590" s="232"/>
      <c r="L1590" s="101">
        <f t="shared" si="157"/>
        <v>1</v>
      </c>
      <c r="M1590" s="46"/>
      <c r="N1590" s="101">
        <f t="shared" si="158"/>
        <v>1</v>
      </c>
      <c r="O1590" s="49"/>
      <c r="P1590" s="47" t="str">
        <f>IF(H1590="","",VLOOKUP(H1590,単重表!$C$6:'単重表'!$F$2502,3,FALSE))</f>
        <v/>
      </c>
      <c r="Q1590" s="47"/>
      <c r="R1590" s="56" t="e">
        <f t="shared" si="156"/>
        <v>#VALUE!</v>
      </c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275"/>
      <c r="AF1590" s="275"/>
      <c r="AG1590" s="40"/>
      <c r="AH1590" s="40"/>
      <c r="AI1590" s="40"/>
      <c r="AJ1590" s="58" t="str">
        <f>IF(H1590="","",VLOOKUP(H1590,単重表!$C$6:'単重表'!$F$2502,4,FALSE))</f>
        <v/>
      </c>
      <c r="AK1590" s="141" t="e">
        <f t="shared" si="145"/>
        <v>#VALUE!</v>
      </c>
      <c r="AL1590" s="40">
        <v>2</v>
      </c>
      <c r="AM1590" s="190" t="e">
        <f t="shared" si="146"/>
        <v>#VALUE!</v>
      </c>
      <c r="AO1590" s="191">
        <f t="shared" si="147"/>
        <v>0</v>
      </c>
      <c r="AP1590" s="182"/>
      <c r="AQ1590" s="183" t="str">
        <f t="shared" si="148"/>
        <v/>
      </c>
      <c r="AR1590" s="182"/>
      <c r="AS1590" s="184" t="str">
        <f t="shared" si="149"/>
        <v/>
      </c>
      <c r="AT1590" s="182"/>
      <c r="AU1590" s="276"/>
      <c r="AV1590" s="185"/>
      <c r="AW1590" s="185"/>
      <c r="AX1590" s="185"/>
      <c r="AY1590" s="185"/>
      <c r="AZ1590" s="185"/>
      <c r="BA1590" s="186"/>
      <c r="BB1590" s="80"/>
      <c r="BC1590" s="185"/>
      <c r="BD1590" s="185"/>
      <c r="BE1590" s="185"/>
      <c r="BF1590" s="185"/>
      <c r="BG1590" s="187"/>
      <c r="BH1590" s="278"/>
      <c r="BI1590" s="188"/>
      <c r="BJ1590" s="276"/>
      <c r="BL1590" s="40"/>
      <c r="BM1590" s="40"/>
      <c r="BN1590" s="40"/>
      <c r="BO1590" s="40"/>
      <c r="BP1590" s="40"/>
      <c r="BQ1590" s="40"/>
      <c r="BR1590" s="40"/>
      <c r="BS1590" s="40"/>
      <c r="BT1590" s="40"/>
      <c r="BU1590" s="40"/>
      <c r="BV1590" s="40"/>
      <c r="BW1590" s="40"/>
      <c r="BX1590" s="40"/>
      <c r="BY1590" s="40"/>
      <c r="BZ1590" s="40"/>
      <c r="CA1590" s="40"/>
      <c r="CB1590" s="40"/>
      <c r="CC1590" s="40"/>
      <c r="CD1590" s="40"/>
      <c r="CE1590" s="40"/>
      <c r="CF1590" s="40"/>
      <c r="CG1590" s="40"/>
      <c r="CH1590" s="40"/>
      <c r="CI1590" s="40"/>
      <c r="CJ1590" s="40"/>
      <c r="CK1590" s="40"/>
      <c r="CL1590" s="40"/>
      <c r="CM1590" s="40"/>
      <c r="CN1590" s="40"/>
      <c r="CO1590" s="40">
        <f t="shared" si="150"/>
        <v>0</v>
      </c>
    </row>
    <row r="1591" spans="1:93" ht="22.5" hidden="1" customHeight="1">
      <c r="A1591" s="277"/>
      <c r="B1591" s="275"/>
      <c r="C1591" s="75"/>
      <c r="D1591" s="78"/>
      <c r="E1591" s="75"/>
      <c r="F1591" s="80"/>
      <c r="G1591" s="78"/>
      <c r="H1591" s="70"/>
      <c r="I1591" s="81"/>
      <c r="J1591" s="71" t="str">
        <f>IF(H1591="","",VLOOKUP(H1591,単重表!$C$6:'単重表'!$F$2502,2,FALSE))</f>
        <v/>
      </c>
      <c r="K1591" s="232"/>
      <c r="L1591" s="101">
        <f t="shared" si="157"/>
        <v>1</v>
      </c>
      <c r="M1591" s="46"/>
      <c r="N1591" s="101">
        <f t="shared" si="158"/>
        <v>1</v>
      </c>
      <c r="O1591" s="49"/>
      <c r="P1591" s="47" t="str">
        <f>IF(H1591="","",VLOOKUP(H1591,単重表!$C$6:'単重表'!$F$2502,3,FALSE))</f>
        <v/>
      </c>
      <c r="Q1591" s="47"/>
      <c r="R1591" s="56" t="e">
        <f t="shared" si="156"/>
        <v>#VALUE!</v>
      </c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275"/>
      <c r="AF1591" s="275"/>
      <c r="AG1591" s="40"/>
      <c r="AH1591" s="40"/>
      <c r="AI1591" s="40"/>
      <c r="AJ1591" s="58" t="str">
        <f>IF(H1591="","",VLOOKUP(H1591,単重表!$C$6:'単重表'!$F$2502,4,FALSE))</f>
        <v/>
      </c>
      <c r="AK1591" s="141" t="e">
        <f t="shared" si="145"/>
        <v>#VALUE!</v>
      </c>
      <c r="AL1591" s="40">
        <v>2</v>
      </c>
      <c r="AM1591" s="190" t="e">
        <f t="shared" si="146"/>
        <v>#VALUE!</v>
      </c>
      <c r="AO1591" s="191">
        <f t="shared" si="147"/>
        <v>0</v>
      </c>
      <c r="AP1591" s="182"/>
      <c r="AQ1591" s="183" t="str">
        <f t="shared" si="148"/>
        <v/>
      </c>
      <c r="AR1591" s="182"/>
      <c r="AS1591" s="184" t="str">
        <f t="shared" si="149"/>
        <v/>
      </c>
      <c r="AT1591" s="182"/>
      <c r="AU1591" s="276"/>
      <c r="AV1591" s="185"/>
      <c r="AW1591" s="185"/>
      <c r="AX1591" s="185"/>
      <c r="AY1591" s="185"/>
      <c r="AZ1591" s="185"/>
      <c r="BA1591" s="186"/>
      <c r="BB1591" s="80"/>
      <c r="BC1591" s="185"/>
      <c r="BD1591" s="185"/>
      <c r="BE1591" s="185"/>
      <c r="BF1591" s="185"/>
      <c r="BG1591" s="187"/>
      <c r="BH1591" s="278"/>
      <c r="BI1591" s="188"/>
      <c r="BJ1591" s="276"/>
      <c r="BL1591" s="40"/>
      <c r="BM1591" s="40"/>
      <c r="BN1591" s="40"/>
      <c r="BO1591" s="40"/>
      <c r="BP1591" s="40"/>
      <c r="BQ1591" s="40"/>
      <c r="BR1591" s="40"/>
      <c r="BS1591" s="40"/>
      <c r="BT1591" s="40"/>
      <c r="BU1591" s="40"/>
      <c r="BV1591" s="40"/>
      <c r="BW1591" s="40"/>
      <c r="BX1591" s="40"/>
      <c r="BY1591" s="40"/>
      <c r="BZ1591" s="40"/>
      <c r="CA1591" s="40"/>
      <c r="CB1591" s="40"/>
      <c r="CC1591" s="40"/>
      <c r="CD1591" s="40"/>
      <c r="CE1591" s="40"/>
      <c r="CF1591" s="40"/>
      <c r="CG1591" s="40"/>
      <c r="CH1591" s="40"/>
      <c r="CI1591" s="40"/>
      <c r="CJ1591" s="40"/>
      <c r="CK1591" s="40"/>
      <c r="CL1591" s="40"/>
      <c r="CM1591" s="40"/>
      <c r="CN1591" s="40"/>
      <c r="CO1591" s="40">
        <f t="shared" si="150"/>
        <v>0</v>
      </c>
    </row>
    <row r="1592" spans="1:93" ht="22.5" hidden="1" customHeight="1">
      <c r="A1592" s="277"/>
      <c r="B1592" s="275"/>
      <c r="C1592" s="75"/>
      <c r="D1592" s="78"/>
      <c r="E1592" s="75"/>
      <c r="F1592" s="80"/>
      <c r="G1592" s="78"/>
      <c r="H1592" s="70"/>
      <c r="I1592" s="81"/>
      <c r="J1592" s="71" t="str">
        <f>IF(H1592="","",VLOOKUP(H1592,単重表!$C$6:'単重表'!$F$2502,2,FALSE))</f>
        <v/>
      </c>
      <c r="K1592" s="232"/>
      <c r="L1592" s="101">
        <f t="shared" si="157"/>
        <v>1</v>
      </c>
      <c r="M1592" s="46"/>
      <c r="N1592" s="101">
        <f t="shared" si="158"/>
        <v>1</v>
      </c>
      <c r="O1592" s="49"/>
      <c r="P1592" s="47" t="str">
        <f>IF(H1592="","",VLOOKUP(H1592,単重表!$C$6:'単重表'!$F$2502,3,FALSE))</f>
        <v/>
      </c>
      <c r="Q1592" s="47"/>
      <c r="R1592" s="56" t="e">
        <f t="shared" si="156"/>
        <v>#VALUE!</v>
      </c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275"/>
      <c r="AF1592" s="275"/>
      <c r="AG1592" s="40"/>
      <c r="AH1592" s="40"/>
      <c r="AI1592" s="40"/>
      <c r="AJ1592" s="58" t="str">
        <f>IF(H1592="","",VLOOKUP(H1592,単重表!$C$6:'単重表'!$F$2502,4,FALSE))</f>
        <v/>
      </c>
      <c r="AK1592" s="141" t="e">
        <f t="shared" si="145"/>
        <v>#VALUE!</v>
      </c>
      <c r="AL1592" s="40">
        <v>2</v>
      </c>
      <c r="AM1592" s="190" t="e">
        <f t="shared" si="146"/>
        <v>#VALUE!</v>
      </c>
      <c r="AO1592" s="191">
        <f t="shared" si="147"/>
        <v>0</v>
      </c>
      <c r="AP1592" s="182"/>
      <c r="AQ1592" s="183" t="str">
        <f t="shared" si="148"/>
        <v/>
      </c>
      <c r="AR1592" s="182"/>
      <c r="AS1592" s="184" t="str">
        <f t="shared" si="149"/>
        <v/>
      </c>
      <c r="AT1592" s="182"/>
      <c r="AU1592" s="276"/>
      <c r="AV1592" s="185"/>
      <c r="AW1592" s="185"/>
      <c r="AX1592" s="185"/>
      <c r="AY1592" s="185"/>
      <c r="AZ1592" s="185"/>
      <c r="BA1592" s="186"/>
      <c r="BB1592" s="80"/>
      <c r="BC1592" s="185"/>
      <c r="BD1592" s="185"/>
      <c r="BE1592" s="185"/>
      <c r="BF1592" s="185"/>
      <c r="BG1592" s="187"/>
      <c r="BH1592" s="278"/>
      <c r="BI1592" s="188"/>
      <c r="BJ1592" s="276"/>
      <c r="BL1592" s="40"/>
      <c r="BM1592" s="40"/>
      <c r="BN1592" s="40"/>
      <c r="BO1592" s="40"/>
      <c r="BP1592" s="40"/>
      <c r="BQ1592" s="40"/>
      <c r="BR1592" s="40"/>
      <c r="BS1592" s="40"/>
      <c r="BT1592" s="40"/>
      <c r="BU1592" s="40"/>
      <c r="BV1592" s="40"/>
      <c r="BW1592" s="40"/>
      <c r="BX1592" s="40"/>
      <c r="BY1592" s="40"/>
      <c r="BZ1592" s="40"/>
      <c r="CA1592" s="40"/>
      <c r="CB1592" s="40"/>
      <c r="CC1592" s="40"/>
      <c r="CD1592" s="40"/>
      <c r="CE1592" s="40"/>
      <c r="CF1592" s="40"/>
      <c r="CG1592" s="40"/>
      <c r="CH1592" s="40"/>
      <c r="CI1592" s="40"/>
      <c r="CJ1592" s="40"/>
      <c r="CK1592" s="40"/>
      <c r="CL1592" s="40"/>
      <c r="CM1592" s="40"/>
      <c r="CN1592" s="40"/>
      <c r="CO1592" s="40">
        <f t="shared" si="150"/>
        <v>0</v>
      </c>
    </row>
    <row r="1593" spans="1:93" ht="22.5" hidden="1" customHeight="1">
      <c r="A1593" s="277"/>
      <c r="B1593" s="275"/>
      <c r="C1593" s="75"/>
      <c r="D1593" s="78"/>
      <c r="E1593" s="75"/>
      <c r="F1593" s="80"/>
      <c r="G1593" s="78"/>
      <c r="H1593" s="70"/>
      <c r="I1593" s="81"/>
      <c r="J1593" s="71" t="str">
        <f>IF(H1593="","",VLOOKUP(H1593,単重表!$C$6:'単重表'!$F$2502,2,FALSE))</f>
        <v/>
      </c>
      <c r="K1593" s="232"/>
      <c r="L1593" s="101">
        <f t="shared" si="157"/>
        <v>1</v>
      </c>
      <c r="M1593" s="46"/>
      <c r="N1593" s="101">
        <f t="shared" si="158"/>
        <v>1</v>
      </c>
      <c r="O1593" s="49"/>
      <c r="P1593" s="47" t="str">
        <f>IF(H1593="","",VLOOKUP(H1593,単重表!$C$6:'単重表'!$F$2502,3,FALSE))</f>
        <v/>
      </c>
      <c r="Q1593" s="47"/>
      <c r="R1593" s="56" t="e">
        <f t="shared" si="156"/>
        <v>#VALUE!</v>
      </c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275"/>
      <c r="AF1593" s="275"/>
      <c r="AG1593" s="40"/>
      <c r="AH1593" s="40"/>
      <c r="AI1593" s="40"/>
      <c r="AJ1593" s="58" t="str">
        <f>IF(H1593="","",VLOOKUP(H1593,単重表!$C$6:'単重表'!$F$2502,4,FALSE))</f>
        <v/>
      </c>
      <c r="AK1593" s="141" t="e">
        <f t="shared" si="145"/>
        <v>#VALUE!</v>
      </c>
      <c r="AL1593" s="40">
        <v>2</v>
      </c>
      <c r="AM1593" s="190" t="e">
        <f t="shared" si="146"/>
        <v>#VALUE!</v>
      </c>
      <c r="AO1593" s="191">
        <f t="shared" si="147"/>
        <v>0</v>
      </c>
      <c r="AP1593" s="182"/>
      <c r="AQ1593" s="183" t="str">
        <f t="shared" si="148"/>
        <v/>
      </c>
      <c r="AR1593" s="182"/>
      <c r="AS1593" s="184" t="str">
        <f t="shared" si="149"/>
        <v/>
      </c>
      <c r="AT1593" s="182"/>
      <c r="AU1593" s="276"/>
      <c r="AV1593" s="185"/>
      <c r="AW1593" s="185"/>
      <c r="AX1593" s="185"/>
      <c r="AY1593" s="185"/>
      <c r="AZ1593" s="185"/>
      <c r="BA1593" s="186"/>
      <c r="BB1593" s="80"/>
      <c r="BC1593" s="185"/>
      <c r="BD1593" s="185"/>
      <c r="BE1593" s="185"/>
      <c r="BF1593" s="185"/>
      <c r="BG1593" s="187"/>
      <c r="BH1593" s="278"/>
      <c r="BI1593" s="188"/>
      <c r="BJ1593" s="276"/>
      <c r="BL1593" s="40"/>
      <c r="BM1593" s="40"/>
      <c r="BN1593" s="40"/>
      <c r="BO1593" s="40"/>
      <c r="BP1593" s="40"/>
      <c r="BQ1593" s="40"/>
      <c r="BR1593" s="40"/>
      <c r="BS1593" s="40"/>
      <c r="BT1593" s="40"/>
      <c r="BU1593" s="40"/>
      <c r="BV1593" s="40"/>
      <c r="BW1593" s="40"/>
      <c r="BX1593" s="40"/>
      <c r="BY1593" s="40"/>
      <c r="BZ1593" s="40"/>
      <c r="CA1593" s="40"/>
      <c r="CB1593" s="40"/>
      <c r="CC1593" s="40"/>
      <c r="CD1593" s="40"/>
      <c r="CE1593" s="40"/>
      <c r="CF1593" s="40"/>
      <c r="CG1593" s="40"/>
      <c r="CH1593" s="40"/>
      <c r="CI1593" s="40"/>
      <c r="CJ1593" s="40"/>
      <c r="CK1593" s="40"/>
      <c r="CL1593" s="40"/>
      <c r="CM1593" s="40"/>
      <c r="CN1593" s="40"/>
      <c r="CO1593" s="40">
        <f t="shared" si="150"/>
        <v>0</v>
      </c>
    </row>
    <row r="1594" spans="1:93" ht="22.5" hidden="1" customHeight="1">
      <c r="A1594" s="277"/>
      <c r="B1594" s="275"/>
      <c r="C1594" s="75"/>
      <c r="D1594" s="78"/>
      <c r="E1594" s="75"/>
      <c r="F1594" s="80"/>
      <c r="G1594" s="78"/>
      <c r="H1594" s="70"/>
      <c r="I1594" s="81"/>
      <c r="J1594" s="71" t="str">
        <f>IF(H1594="","",VLOOKUP(H1594,単重表!$C$6:'単重表'!$F$2502,2,FALSE))</f>
        <v/>
      </c>
      <c r="K1594" s="232"/>
      <c r="L1594" s="101">
        <f t="shared" si="157"/>
        <v>1</v>
      </c>
      <c r="M1594" s="46"/>
      <c r="N1594" s="101">
        <f t="shared" si="158"/>
        <v>1</v>
      </c>
      <c r="O1594" s="49"/>
      <c r="P1594" s="47" t="str">
        <f>IF(H1594="","",VLOOKUP(H1594,単重表!$C$6:'単重表'!$F$2502,3,FALSE))</f>
        <v/>
      </c>
      <c r="Q1594" s="47"/>
      <c r="R1594" s="56" t="e">
        <f t="shared" ref="R1594:R1657" si="159">P1594*O1594*N1594*L1594+Q1594</f>
        <v>#VALUE!</v>
      </c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275"/>
      <c r="AF1594" s="275"/>
      <c r="AG1594" s="40"/>
      <c r="AH1594" s="40"/>
      <c r="AI1594" s="40"/>
      <c r="AJ1594" s="58" t="str">
        <f>IF(H1594="","",VLOOKUP(H1594,単重表!$C$6:'単重表'!$F$2502,4,FALSE))</f>
        <v/>
      </c>
      <c r="AK1594" s="141" t="e">
        <f t="shared" si="145"/>
        <v>#VALUE!</v>
      </c>
      <c r="AL1594" s="40">
        <v>2</v>
      </c>
      <c r="AM1594" s="190" t="e">
        <f t="shared" si="146"/>
        <v>#VALUE!</v>
      </c>
      <c r="AO1594" s="191">
        <f t="shared" si="147"/>
        <v>0</v>
      </c>
      <c r="AP1594" s="182"/>
      <c r="AQ1594" s="183" t="str">
        <f t="shared" si="148"/>
        <v/>
      </c>
      <c r="AR1594" s="182"/>
      <c r="AS1594" s="184" t="str">
        <f t="shared" si="149"/>
        <v/>
      </c>
      <c r="AT1594" s="182"/>
      <c r="AU1594" s="276"/>
      <c r="AV1594" s="185"/>
      <c r="AW1594" s="185"/>
      <c r="AX1594" s="185"/>
      <c r="AY1594" s="185"/>
      <c r="AZ1594" s="185"/>
      <c r="BA1594" s="186"/>
      <c r="BB1594" s="80"/>
      <c r="BC1594" s="185"/>
      <c r="BD1594" s="185"/>
      <c r="BE1594" s="185"/>
      <c r="BF1594" s="185"/>
      <c r="BG1594" s="187"/>
      <c r="BH1594" s="278"/>
      <c r="BI1594" s="188"/>
      <c r="BJ1594" s="276"/>
      <c r="BL1594" s="40"/>
      <c r="BM1594" s="40"/>
      <c r="BN1594" s="40"/>
      <c r="BO1594" s="40"/>
      <c r="BP1594" s="40"/>
      <c r="BQ1594" s="40"/>
      <c r="BR1594" s="40"/>
      <c r="BS1594" s="40"/>
      <c r="BT1594" s="40"/>
      <c r="BU1594" s="40"/>
      <c r="BV1594" s="40"/>
      <c r="BW1594" s="40"/>
      <c r="BX1594" s="40"/>
      <c r="BY1594" s="40"/>
      <c r="BZ1594" s="40"/>
      <c r="CA1594" s="40"/>
      <c r="CB1594" s="40"/>
      <c r="CC1594" s="40"/>
      <c r="CD1594" s="40"/>
      <c r="CE1594" s="40"/>
      <c r="CF1594" s="40"/>
      <c r="CG1594" s="40"/>
      <c r="CH1594" s="40"/>
      <c r="CI1594" s="40"/>
      <c r="CJ1594" s="40"/>
      <c r="CK1594" s="40"/>
      <c r="CL1594" s="40"/>
      <c r="CM1594" s="40"/>
      <c r="CN1594" s="40"/>
      <c r="CO1594" s="40">
        <f t="shared" si="150"/>
        <v>0</v>
      </c>
    </row>
    <row r="1595" spans="1:93" ht="22.5" hidden="1" customHeight="1">
      <c r="A1595" s="277"/>
      <c r="B1595" s="275"/>
      <c r="C1595" s="75"/>
      <c r="D1595" s="78"/>
      <c r="E1595" s="75"/>
      <c r="F1595" s="80"/>
      <c r="G1595" s="78"/>
      <c r="H1595" s="70"/>
      <c r="I1595" s="81"/>
      <c r="J1595" s="71" t="str">
        <f>IF(H1595="","",VLOOKUP(H1595,単重表!$C$6:'単重表'!$F$2502,2,FALSE))</f>
        <v/>
      </c>
      <c r="K1595" s="232"/>
      <c r="L1595" s="101">
        <f t="shared" si="157"/>
        <v>1</v>
      </c>
      <c r="M1595" s="46"/>
      <c r="N1595" s="101">
        <f t="shared" si="158"/>
        <v>1</v>
      </c>
      <c r="O1595" s="49"/>
      <c r="P1595" s="47" t="str">
        <f>IF(H1595="","",VLOOKUP(H1595,単重表!$C$6:'単重表'!$F$2502,3,FALSE))</f>
        <v/>
      </c>
      <c r="Q1595" s="47"/>
      <c r="R1595" s="56" t="e">
        <f t="shared" si="159"/>
        <v>#VALUE!</v>
      </c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275"/>
      <c r="AF1595" s="275"/>
      <c r="AG1595" s="40"/>
      <c r="AH1595" s="40"/>
      <c r="AI1595" s="40"/>
      <c r="AJ1595" s="58" t="str">
        <f>IF(H1595="","",VLOOKUP(H1595,単重表!$C$6:'単重表'!$F$2502,4,FALSE))</f>
        <v/>
      </c>
      <c r="AK1595" s="141" t="e">
        <f t="shared" si="145"/>
        <v>#VALUE!</v>
      </c>
      <c r="AL1595" s="40">
        <v>2</v>
      </c>
      <c r="AM1595" s="190" t="e">
        <f t="shared" si="146"/>
        <v>#VALUE!</v>
      </c>
      <c r="AO1595" s="191">
        <f t="shared" si="147"/>
        <v>0</v>
      </c>
      <c r="AP1595" s="182"/>
      <c r="AQ1595" s="183" t="str">
        <f t="shared" si="148"/>
        <v/>
      </c>
      <c r="AR1595" s="182"/>
      <c r="AS1595" s="184" t="str">
        <f t="shared" si="149"/>
        <v/>
      </c>
      <c r="AT1595" s="182"/>
      <c r="AU1595" s="276"/>
      <c r="AV1595" s="185"/>
      <c r="AW1595" s="185"/>
      <c r="AX1595" s="185"/>
      <c r="AY1595" s="185"/>
      <c r="AZ1595" s="185"/>
      <c r="BA1595" s="186"/>
      <c r="BB1595" s="80"/>
      <c r="BC1595" s="185"/>
      <c r="BD1595" s="185"/>
      <c r="BE1595" s="185"/>
      <c r="BF1595" s="185"/>
      <c r="BG1595" s="187"/>
      <c r="BH1595" s="278"/>
      <c r="BI1595" s="188"/>
      <c r="BJ1595" s="276"/>
      <c r="BL1595" s="40"/>
      <c r="BM1595" s="40"/>
      <c r="BN1595" s="40"/>
      <c r="BO1595" s="40"/>
      <c r="BP1595" s="40"/>
      <c r="BQ1595" s="40"/>
      <c r="BR1595" s="40"/>
      <c r="BS1595" s="40"/>
      <c r="BT1595" s="40"/>
      <c r="BU1595" s="40"/>
      <c r="BV1595" s="40"/>
      <c r="BW1595" s="40"/>
      <c r="BX1595" s="40"/>
      <c r="BY1595" s="40"/>
      <c r="BZ1595" s="40"/>
      <c r="CA1595" s="40"/>
      <c r="CB1595" s="40"/>
      <c r="CC1595" s="40"/>
      <c r="CD1595" s="40"/>
      <c r="CE1595" s="40"/>
      <c r="CF1595" s="40"/>
      <c r="CG1595" s="40"/>
      <c r="CH1595" s="40"/>
      <c r="CI1595" s="40"/>
      <c r="CJ1595" s="40"/>
      <c r="CK1595" s="40"/>
      <c r="CL1595" s="40"/>
      <c r="CM1595" s="40"/>
      <c r="CN1595" s="40"/>
      <c r="CO1595" s="40">
        <f t="shared" si="150"/>
        <v>0</v>
      </c>
    </row>
    <row r="1596" spans="1:93" ht="22.5" hidden="1" customHeight="1">
      <c r="A1596" s="277"/>
      <c r="B1596" s="275"/>
      <c r="C1596" s="75"/>
      <c r="D1596" s="78"/>
      <c r="E1596" s="75"/>
      <c r="F1596" s="80"/>
      <c r="G1596" s="78"/>
      <c r="H1596" s="70"/>
      <c r="I1596" s="81"/>
      <c r="J1596" s="71" t="str">
        <f>IF(H1596="","",VLOOKUP(H1596,単重表!$C$6:'単重表'!$F$2502,2,FALSE))</f>
        <v/>
      </c>
      <c r="K1596" s="232"/>
      <c r="L1596" s="101">
        <f t="shared" si="157"/>
        <v>1</v>
      </c>
      <c r="M1596" s="46"/>
      <c r="N1596" s="101">
        <f t="shared" si="158"/>
        <v>1</v>
      </c>
      <c r="O1596" s="49"/>
      <c r="P1596" s="47" t="str">
        <f>IF(H1596="","",VLOOKUP(H1596,単重表!$C$6:'単重表'!$F$2502,3,FALSE))</f>
        <v/>
      </c>
      <c r="Q1596" s="47"/>
      <c r="R1596" s="56" t="e">
        <f t="shared" si="159"/>
        <v>#VALUE!</v>
      </c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275"/>
      <c r="AF1596" s="275"/>
      <c r="AG1596" s="40"/>
      <c r="AH1596" s="40"/>
      <c r="AI1596" s="40"/>
      <c r="AJ1596" s="58" t="str">
        <f>IF(H1596="","",VLOOKUP(H1596,単重表!$C$6:'単重表'!$F$2502,4,FALSE))</f>
        <v/>
      </c>
      <c r="AK1596" s="141" t="e">
        <f t="shared" si="145"/>
        <v>#VALUE!</v>
      </c>
      <c r="AL1596" s="40">
        <v>2</v>
      </c>
      <c r="AM1596" s="190" t="e">
        <f t="shared" si="146"/>
        <v>#VALUE!</v>
      </c>
      <c r="AO1596" s="191">
        <f t="shared" si="147"/>
        <v>0</v>
      </c>
      <c r="AP1596" s="182"/>
      <c r="AQ1596" s="183" t="str">
        <f t="shared" si="148"/>
        <v/>
      </c>
      <c r="AR1596" s="182"/>
      <c r="AS1596" s="184" t="str">
        <f t="shared" si="149"/>
        <v/>
      </c>
      <c r="AT1596" s="182"/>
      <c r="AU1596" s="276"/>
      <c r="AV1596" s="185"/>
      <c r="AW1596" s="185"/>
      <c r="AX1596" s="185"/>
      <c r="AY1596" s="185"/>
      <c r="AZ1596" s="185"/>
      <c r="BA1596" s="186"/>
      <c r="BB1596" s="80"/>
      <c r="BC1596" s="185"/>
      <c r="BD1596" s="185"/>
      <c r="BE1596" s="185"/>
      <c r="BF1596" s="185"/>
      <c r="BG1596" s="187"/>
      <c r="BH1596" s="278"/>
      <c r="BI1596" s="188"/>
      <c r="BJ1596" s="276"/>
      <c r="BL1596" s="40"/>
      <c r="BM1596" s="40"/>
      <c r="BN1596" s="40"/>
      <c r="BO1596" s="40"/>
      <c r="BP1596" s="40"/>
      <c r="BQ1596" s="40"/>
      <c r="BR1596" s="40"/>
      <c r="BS1596" s="40"/>
      <c r="BT1596" s="40"/>
      <c r="BU1596" s="40"/>
      <c r="BV1596" s="40"/>
      <c r="BW1596" s="40"/>
      <c r="BX1596" s="40"/>
      <c r="BY1596" s="40"/>
      <c r="BZ1596" s="40"/>
      <c r="CA1596" s="40"/>
      <c r="CB1596" s="40"/>
      <c r="CC1596" s="40"/>
      <c r="CD1596" s="40"/>
      <c r="CE1596" s="40"/>
      <c r="CF1596" s="40"/>
      <c r="CG1596" s="40"/>
      <c r="CH1596" s="40"/>
      <c r="CI1596" s="40"/>
      <c r="CJ1596" s="40"/>
      <c r="CK1596" s="40"/>
      <c r="CL1596" s="40"/>
      <c r="CM1596" s="40"/>
      <c r="CN1596" s="40"/>
      <c r="CO1596" s="40">
        <f t="shared" si="150"/>
        <v>0</v>
      </c>
    </row>
    <row r="1597" spans="1:93" ht="22.5" hidden="1" customHeight="1">
      <c r="A1597" s="277"/>
      <c r="B1597" s="275"/>
      <c r="C1597" s="75"/>
      <c r="D1597" s="78"/>
      <c r="E1597" s="75"/>
      <c r="F1597" s="80"/>
      <c r="G1597" s="78"/>
      <c r="H1597" s="70"/>
      <c r="I1597" s="81"/>
      <c r="J1597" s="71" t="str">
        <f>IF(H1597="","",VLOOKUP(H1597,単重表!$C$6:'単重表'!$F$2502,2,FALSE))</f>
        <v/>
      </c>
      <c r="K1597" s="232"/>
      <c r="L1597" s="101">
        <f t="shared" si="157"/>
        <v>1</v>
      </c>
      <c r="M1597" s="46"/>
      <c r="N1597" s="101">
        <f t="shared" si="158"/>
        <v>1</v>
      </c>
      <c r="O1597" s="49"/>
      <c r="P1597" s="47" t="str">
        <f>IF(H1597="","",VLOOKUP(H1597,単重表!$C$6:'単重表'!$F$2502,3,FALSE))</f>
        <v/>
      </c>
      <c r="Q1597" s="47"/>
      <c r="R1597" s="56" t="e">
        <f t="shared" si="159"/>
        <v>#VALUE!</v>
      </c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275"/>
      <c r="AF1597" s="275"/>
      <c r="AG1597" s="40"/>
      <c r="AH1597" s="40"/>
      <c r="AI1597" s="40"/>
      <c r="AJ1597" s="58" t="str">
        <f>IF(H1597="","",VLOOKUP(H1597,単重表!$C$6:'単重表'!$F$2502,4,FALSE))</f>
        <v/>
      </c>
      <c r="AK1597" s="141" t="e">
        <f t="shared" si="145"/>
        <v>#VALUE!</v>
      </c>
      <c r="AL1597" s="40">
        <v>2</v>
      </c>
      <c r="AM1597" s="190" t="e">
        <f t="shared" si="146"/>
        <v>#VALUE!</v>
      </c>
      <c r="AO1597" s="191">
        <f t="shared" si="147"/>
        <v>0</v>
      </c>
      <c r="AP1597" s="182"/>
      <c r="AQ1597" s="183" t="str">
        <f t="shared" si="148"/>
        <v/>
      </c>
      <c r="AR1597" s="182"/>
      <c r="AS1597" s="184" t="str">
        <f t="shared" si="149"/>
        <v/>
      </c>
      <c r="AT1597" s="182"/>
      <c r="AU1597" s="276"/>
      <c r="AV1597" s="185"/>
      <c r="AW1597" s="185"/>
      <c r="AX1597" s="185"/>
      <c r="AY1597" s="185"/>
      <c r="AZ1597" s="185"/>
      <c r="BA1597" s="186"/>
      <c r="BB1597" s="80"/>
      <c r="BC1597" s="185"/>
      <c r="BD1597" s="185"/>
      <c r="BE1597" s="185"/>
      <c r="BF1597" s="185"/>
      <c r="BG1597" s="187"/>
      <c r="BH1597" s="278"/>
      <c r="BI1597" s="188"/>
      <c r="BJ1597" s="276"/>
      <c r="BL1597" s="40"/>
      <c r="BM1597" s="40"/>
      <c r="BN1597" s="40"/>
      <c r="BO1597" s="40"/>
      <c r="BP1597" s="40"/>
      <c r="BQ1597" s="40"/>
      <c r="BR1597" s="40"/>
      <c r="BS1597" s="40"/>
      <c r="BT1597" s="40"/>
      <c r="BU1597" s="40"/>
      <c r="BV1597" s="40"/>
      <c r="BW1597" s="40"/>
      <c r="BX1597" s="40"/>
      <c r="BY1597" s="40"/>
      <c r="BZ1597" s="40"/>
      <c r="CA1597" s="40"/>
      <c r="CB1597" s="40"/>
      <c r="CC1597" s="40"/>
      <c r="CD1597" s="40"/>
      <c r="CE1597" s="40"/>
      <c r="CF1597" s="40"/>
      <c r="CG1597" s="40"/>
      <c r="CH1597" s="40"/>
      <c r="CI1597" s="40"/>
      <c r="CJ1597" s="40"/>
      <c r="CK1597" s="40"/>
      <c r="CL1597" s="40"/>
      <c r="CM1597" s="40"/>
      <c r="CN1597" s="40"/>
      <c r="CO1597" s="40">
        <f t="shared" si="150"/>
        <v>0</v>
      </c>
    </row>
    <row r="1598" spans="1:93" ht="22.5" hidden="1" customHeight="1">
      <c r="A1598" s="277"/>
      <c r="B1598" s="275"/>
      <c r="C1598" s="75"/>
      <c r="D1598" s="78"/>
      <c r="E1598" s="75"/>
      <c r="F1598" s="80"/>
      <c r="G1598" s="78"/>
      <c r="H1598" s="70"/>
      <c r="I1598" s="81"/>
      <c r="J1598" s="71" t="str">
        <f>IF(H1598="","",VLOOKUP(H1598,単重表!$C$6:'単重表'!$F$2502,2,FALSE))</f>
        <v/>
      </c>
      <c r="K1598" s="232"/>
      <c r="L1598" s="101">
        <f t="shared" si="157"/>
        <v>1</v>
      </c>
      <c r="M1598" s="46"/>
      <c r="N1598" s="101">
        <f t="shared" si="158"/>
        <v>1</v>
      </c>
      <c r="O1598" s="49"/>
      <c r="P1598" s="47" t="str">
        <f>IF(H1598="","",VLOOKUP(H1598,単重表!$C$6:'単重表'!$F$2502,3,FALSE))</f>
        <v/>
      </c>
      <c r="Q1598" s="47"/>
      <c r="R1598" s="56" t="e">
        <f t="shared" si="159"/>
        <v>#VALUE!</v>
      </c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275"/>
      <c r="AF1598" s="275"/>
      <c r="AG1598" s="40"/>
      <c r="AH1598" s="40"/>
      <c r="AI1598" s="40"/>
      <c r="AJ1598" s="58" t="str">
        <f>IF(H1598="","",VLOOKUP(H1598,単重表!$C$6:'単重表'!$F$2502,4,FALSE))</f>
        <v/>
      </c>
      <c r="AK1598" s="141" t="e">
        <f t="shared" si="145"/>
        <v>#VALUE!</v>
      </c>
      <c r="AL1598" s="40">
        <v>2</v>
      </c>
      <c r="AM1598" s="190" t="e">
        <f t="shared" si="146"/>
        <v>#VALUE!</v>
      </c>
      <c r="AO1598" s="191">
        <f t="shared" si="147"/>
        <v>0</v>
      </c>
      <c r="AP1598" s="182"/>
      <c r="AQ1598" s="183" t="str">
        <f t="shared" si="148"/>
        <v/>
      </c>
      <c r="AR1598" s="182"/>
      <c r="AS1598" s="184" t="str">
        <f t="shared" si="149"/>
        <v/>
      </c>
      <c r="AT1598" s="182"/>
      <c r="AU1598" s="276"/>
      <c r="AV1598" s="185"/>
      <c r="AW1598" s="185"/>
      <c r="AX1598" s="185"/>
      <c r="AY1598" s="185"/>
      <c r="AZ1598" s="185"/>
      <c r="BA1598" s="186"/>
      <c r="BB1598" s="80"/>
      <c r="BC1598" s="185"/>
      <c r="BD1598" s="185"/>
      <c r="BE1598" s="185"/>
      <c r="BF1598" s="185"/>
      <c r="BG1598" s="187"/>
      <c r="BH1598" s="278"/>
      <c r="BI1598" s="188"/>
      <c r="BJ1598" s="276"/>
      <c r="BL1598" s="40"/>
      <c r="BM1598" s="40"/>
      <c r="BN1598" s="40"/>
      <c r="BO1598" s="40"/>
      <c r="BP1598" s="40"/>
      <c r="BQ1598" s="40"/>
      <c r="BR1598" s="40"/>
      <c r="BS1598" s="40"/>
      <c r="BT1598" s="40"/>
      <c r="BU1598" s="40"/>
      <c r="BV1598" s="40"/>
      <c r="BW1598" s="40"/>
      <c r="BX1598" s="40"/>
      <c r="BY1598" s="40"/>
      <c r="BZ1598" s="40"/>
      <c r="CA1598" s="40"/>
      <c r="CB1598" s="40"/>
      <c r="CC1598" s="40"/>
      <c r="CD1598" s="40"/>
      <c r="CE1598" s="40"/>
      <c r="CF1598" s="40"/>
      <c r="CG1598" s="40"/>
      <c r="CH1598" s="40"/>
      <c r="CI1598" s="40"/>
      <c r="CJ1598" s="40"/>
      <c r="CK1598" s="40"/>
      <c r="CL1598" s="40"/>
      <c r="CM1598" s="40"/>
      <c r="CN1598" s="40"/>
      <c r="CO1598" s="40">
        <f t="shared" si="150"/>
        <v>0</v>
      </c>
    </row>
    <row r="1599" spans="1:93" ht="22.5" hidden="1" customHeight="1">
      <c r="A1599" s="277"/>
      <c r="B1599" s="275"/>
      <c r="C1599" s="75"/>
      <c r="D1599" s="78"/>
      <c r="E1599" s="75"/>
      <c r="F1599" s="80"/>
      <c r="G1599" s="78"/>
      <c r="H1599" s="70"/>
      <c r="I1599" s="81"/>
      <c r="J1599" s="71" t="str">
        <f>IF(H1599="","",VLOOKUP(H1599,単重表!$C$6:'単重表'!$F$2502,2,FALSE))</f>
        <v/>
      </c>
      <c r="K1599" s="232"/>
      <c r="L1599" s="101">
        <f t="shared" si="157"/>
        <v>1</v>
      </c>
      <c r="M1599" s="46"/>
      <c r="N1599" s="101">
        <f t="shared" si="158"/>
        <v>1</v>
      </c>
      <c r="O1599" s="49"/>
      <c r="P1599" s="47" t="str">
        <f>IF(H1599="","",VLOOKUP(H1599,単重表!$C$6:'単重表'!$F$2502,3,FALSE))</f>
        <v/>
      </c>
      <c r="Q1599" s="47"/>
      <c r="R1599" s="56" t="e">
        <f t="shared" si="159"/>
        <v>#VALUE!</v>
      </c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275"/>
      <c r="AF1599" s="275"/>
      <c r="AG1599" s="40"/>
      <c r="AH1599" s="40"/>
      <c r="AI1599" s="40"/>
      <c r="AJ1599" s="58" t="str">
        <f>IF(H1599="","",VLOOKUP(H1599,単重表!$C$6:'単重表'!$F$2502,4,FALSE))</f>
        <v/>
      </c>
      <c r="AK1599" s="141" t="e">
        <f t="shared" si="145"/>
        <v>#VALUE!</v>
      </c>
      <c r="AL1599" s="40">
        <v>2</v>
      </c>
      <c r="AM1599" s="190" t="e">
        <f t="shared" si="146"/>
        <v>#VALUE!</v>
      </c>
      <c r="AO1599" s="191">
        <f t="shared" si="147"/>
        <v>0</v>
      </c>
      <c r="AP1599" s="182"/>
      <c r="AQ1599" s="183" t="str">
        <f t="shared" si="148"/>
        <v/>
      </c>
      <c r="AR1599" s="182"/>
      <c r="AS1599" s="184" t="str">
        <f t="shared" si="149"/>
        <v/>
      </c>
      <c r="AT1599" s="182"/>
      <c r="AU1599" s="276"/>
      <c r="AV1599" s="185"/>
      <c r="AW1599" s="185"/>
      <c r="AX1599" s="185"/>
      <c r="AY1599" s="185"/>
      <c r="AZ1599" s="185"/>
      <c r="BA1599" s="186"/>
      <c r="BB1599" s="80"/>
      <c r="BC1599" s="185"/>
      <c r="BD1599" s="185"/>
      <c r="BE1599" s="185"/>
      <c r="BF1599" s="185"/>
      <c r="BG1599" s="187"/>
      <c r="BH1599" s="278"/>
      <c r="BI1599" s="188"/>
      <c r="BJ1599" s="276"/>
      <c r="BL1599" s="40"/>
      <c r="BM1599" s="40"/>
      <c r="BN1599" s="40"/>
      <c r="BO1599" s="40"/>
      <c r="BP1599" s="40"/>
      <c r="BQ1599" s="40"/>
      <c r="BR1599" s="40"/>
      <c r="BS1599" s="40"/>
      <c r="BT1599" s="40"/>
      <c r="BU1599" s="40"/>
      <c r="BV1599" s="40"/>
      <c r="BW1599" s="40"/>
      <c r="BX1599" s="40"/>
      <c r="BY1599" s="40"/>
      <c r="BZ1599" s="40"/>
      <c r="CA1599" s="40"/>
      <c r="CB1599" s="40"/>
      <c r="CC1599" s="40"/>
      <c r="CD1599" s="40"/>
      <c r="CE1599" s="40"/>
      <c r="CF1599" s="40"/>
      <c r="CG1599" s="40"/>
      <c r="CH1599" s="40"/>
      <c r="CI1599" s="40"/>
      <c r="CJ1599" s="40"/>
      <c r="CK1599" s="40"/>
      <c r="CL1599" s="40"/>
      <c r="CM1599" s="40"/>
      <c r="CN1599" s="40"/>
      <c r="CO1599" s="40">
        <f t="shared" si="150"/>
        <v>0</v>
      </c>
    </row>
    <row r="1600" spans="1:93" ht="22.5" hidden="1" customHeight="1">
      <c r="A1600" s="277"/>
      <c r="B1600" s="275"/>
      <c r="C1600" s="75"/>
      <c r="D1600" s="78"/>
      <c r="E1600" s="75"/>
      <c r="F1600" s="80"/>
      <c r="G1600" s="78"/>
      <c r="H1600" s="70"/>
      <c r="I1600" s="81"/>
      <c r="J1600" s="71" t="str">
        <f>IF(H1600="","",VLOOKUP(H1600,単重表!$C$6:'単重表'!$F$2502,2,FALSE))</f>
        <v/>
      </c>
      <c r="K1600" s="232"/>
      <c r="L1600" s="101">
        <f t="shared" si="157"/>
        <v>1</v>
      </c>
      <c r="M1600" s="46"/>
      <c r="N1600" s="101">
        <f t="shared" si="158"/>
        <v>1</v>
      </c>
      <c r="O1600" s="49"/>
      <c r="P1600" s="47" t="str">
        <f>IF(H1600="","",VLOOKUP(H1600,単重表!$C$6:'単重表'!$F$2502,3,FALSE))</f>
        <v/>
      </c>
      <c r="Q1600" s="47"/>
      <c r="R1600" s="56" t="e">
        <f t="shared" si="159"/>
        <v>#VALUE!</v>
      </c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275"/>
      <c r="AF1600" s="275"/>
      <c r="AG1600" s="40"/>
      <c r="AH1600" s="40"/>
      <c r="AI1600" s="40"/>
      <c r="AJ1600" s="58" t="str">
        <f>IF(H1600="","",VLOOKUP(H1600,単重表!$C$6:'単重表'!$F$2502,4,FALSE))</f>
        <v/>
      </c>
      <c r="AK1600" s="141" t="e">
        <f t="shared" si="145"/>
        <v>#VALUE!</v>
      </c>
      <c r="AL1600" s="40">
        <v>2</v>
      </c>
      <c r="AM1600" s="190" t="e">
        <f t="shared" si="146"/>
        <v>#VALUE!</v>
      </c>
      <c r="AO1600" s="191">
        <f t="shared" si="147"/>
        <v>0</v>
      </c>
      <c r="AP1600" s="182"/>
      <c r="AQ1600" s="183" t="str">
        <f t="shared" si="148"/>
        <v/>
      </c>
      <c r="AR1600" s="182"/>
      <c r="AS1600" s="184" t="str">
        <f t="shared" si="149"/>
        <v/>
      </c>
      <c r="AT1600" s="182"/>
      <c r="AU1600" s="276"/>
      <c r="AV1600" s="185"/>
      <c r="AW1600" s="185"/>
      <c r="AX1600" s="185"/>
      <c r="AY1600" s="185"/>
      <c r="AZ1600" s="185"/>
      <c r="BA1600" s="186"/>
      <c r="BB1600" s="80"/>
      <c r="BC1600" s="185"/>
      <c r="BD1600" s="185"/>
      <c r="BE1600" s="185"/>
      <c r="BF1600" s="185"/>
      <c r="BG1600" s="187"/>
      <c r="BH1600" s="278"/>
      <c r="BI1600" s="188"/>
      <c r="BJ1600" s="276"/>
      <c r="BL1600" s="40"/>
      <c r="BM1600" s="40"/>
      <c r="BN1600" s="40"/>
      <c r="BO1600" s="40"/>
      <c r="BP1600" s="40"/>
      <c r="BQ1600" s="40"/>
      <c r="BR1600" s="40"/>
      <c r="BS1600" s="40"/>
      <c r="BT1600" s="40"/>
      <c r="BU1600" s="40"/>
      <c r="BV1600" s="40"/>
      <c r="BW1600" s="40"/>
      <c r="BX1600" s="40"/>
      <c r="BY1600" s="40"/>
      <c r="BZ1600" s="40"/>
      <c r="CA1600" s="40"/>
      <c r="CB1600" s="40"/>
      <c r="CC1600" s="40"/>
      <c r="CD1600" s="40"/>
      <c r="CE1600" s="40"/>
      <c r="CF1600" s="40"/>
      <c r="CG1600" s="40"/>
      <c r="CH1600" s="40"/>
      <c r="CI1600" s="40"/>
      <c r="CJ1600" s="40"/>
      <c r="CK1600" s="40"/>
      <c r="CL1600" s="40"/>
      <c r="CM1600" s="40"/>
      <c r="CN1600" s="40"/>
      <c r="CO1600" s="40">
        <f t="shared" si="150"/>
        <v>0</v>
      </c>
    </row>
    <row r="1601" spans="1:93" ht="22.5" hidden="1" customHeight="1">
      <c r="A1601" s="277"/>
      <c r="B1601" s="275"/>
      <c r="C1601" s="75"/>
      <c r="D1601" s="78"/>
      <c r="E1601" s="75"/>
      <c r="F1601" s="80"/>
      <c r="G1601" s="78"/>
      <c r="H1601" s="70"/>
      <c r="I1601" s="81"/>
      <c r="J1601" s="71" t="str">
        <f>IF(H1601="","",VLOOKUP(H1601,単重表!$C$6:'単重表'!$F$2502,2,FALSE))</f>
        <v/>
      </c>
      <c r="K1601" s="232"/>
      <c r="L1601" s="101">
        <f t="shared" si="157"/>
        <v>1</v>
      </c>
      <c r="M1601" s="46"/>
      <c r="N1601" s="101">
        <f t="shared" si="158"/>
        <v>1</v>
      </c>
      <c r="O1601" s="49"/>
      <c r="P1601" s="47" t="str">
        <f>IF(H1601="","",VLOOKUP(H1601,単重表!$C$6:'単重表'!$F$2502,3,FALSE))</f>
        <v/>
      </c>
      <c r="Q1601" s="47"/>
      <c r="R1601" s="56" t="e">
        <f t="shared" si="159"/>
        <v>#VALUE!</v>
      </c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275"/>
      <c r="AF1601" s="275"/>
      <c r="AG1601" s="40"/>
      <c r="AH1601" s="40"/>
      <c r="AI1601" s="40"/>
      <c r="AJ1601" s="58" t="str">
        <f>IF(H1601="","",VLOOKUP(H1601,単重表!$C$6:'単重表'!$F$2502,4,FALSE))</f>
        <v/>
      </c>
      <c r="AK1601" s="141" t="e">
        <f t="shared" si="145"/>
        <v>#VALUE!</v>
      </c>
      <c r="AL1601" s="40">
        <v>2</v>
      </c>
      <c r="AM1601" s="190" t="e">
        <f t="shared" si="146"/>
        <v>#VALUE!</v>
      </c>
      <c r="AO1601" s="191">
        <f t="shared" si="147"/>
        <v>0</v>
      </c>
      <c r="AP1601" s="182"/>
      <c r="AQ1601" s="183" t="str">
        <f t="shared" si="148"/>
        <v/>
      </c>
      <c r="AR1601" s="182"/>
      <c r="AS1601" s="184" t="str">
        <f t="shared" si="149"/>
        <v/>
      </c>
      <c r="AT1601" s="182"/>
      <c r="AU1601" s="276"/>
      <c r="AV1601" s="185"/>
      <c r="AW1601" s="185"/>
      <c r="AX1601" s="185"/>
      <c r="AY1601" s="185"/>
      <c r="AZ1601" s="185"/>
      <c r="BA1601" s="186"/>
      <c r="BB1601" s="80"/>
      <c r="BC1601" s="185"/>
      <c r="BD1601" s="185"/>
      <c r="BE1601" s="185"/>
      <c r="BF1601" s="185"/>
      <c r="BG1601" s="187"/>
      <c r="BH1601" s="278"/>
      <c r="BI1601" s="188"/>
      <c r="BJ1601" s="276"/>
      <c r="BL1601" s="40"/>
      <c r="BM1601" s="40"/>
      <c r="BN1601" s="40"/>
      <c r="BO1601" s="40"/>
      <c r="BP1601" s="40"/>
      <c r="BQ1601" s="40"/>
      <c r="BR1601" s="40"/>
      <c r="BS1601" s="40"/>
      <c r="BT1601" s="40"/>
      <c r="BU1601" s="40"/>
      <c r="BV1601" s="40"/>
      <c r="BW1601" s="40"/>
      <c r="BX1601" s="40"/>
      <c r="BY1601" s="40"/>
      <c r="BZ1601" s="40"/>
      <c r="CA1601" s="40"/>
      <c r="CB1601" s="40"/>
      <c r="CC1601" s="40"/>
      <c r="CD1601" s="40"/>
      <c r="CE1601" s="40"/>
      <c r="CF1601" s="40"/>
      <c r="CG1601" s="40"/>
      <c r="CH1601" s="40"/>
      <c r="CI1601" s="40"/>
      <c r="CJ1601" s="40"/>
      <c r="CK1601" s="40"/>
      <c r="CL1601" s="40"/>
      <c r="CM1601" s="40"/>
      <c r="CN1601" s="40"/>
      <c r="CO1601" s="40">
        <f t="shared" si="150"/>
        <v>0</v>
      </c>
    </row>
    <row r="1602" spans="1:93" ht="22.5" hidden="1" customHeight="1">
      <c r="A1602" s="277"/>
      <c r="B1602" s="275"/>
      <c r="C1602" s="75"/>
      <c r="D1602" s="78"/>
      <c r="E1602" s="75"/>
      <c r="F1602" s="80"/>
      <c r="G1602" s="78"/>
      <c r="H1602" s="70"/>
      <c r="I1602" s="81"/>
      <c r="J1602" s="71" t="str">
        <f>IF(H1602="","",VLOOKUP(H1602,単重表!$C$6:'単重表'!$F$2502,2,FALSE))</f>
        <v/>
      </c>
      <c r="K1602" s="232"/>
      <c r="L1602" s="101">
        <f t="shared" si="157"/>
        <v>1</v>
      </c>
      <c r="M1602" s="46"/>
      <c r="N1602" s="101">
        <f t="shared" si="158"/>
        <v>1</v>
      </c>
      <c r="O1602" s="49"/>
      <c r="P1602" s="47" t="str">
        <f>IF(H1602="","",VLOOKUP(H1602,単重表!$C$6:'単重表'!$F$2502,3,FALSE))</f>
        <v/>
      </c>
      <c r="Q1602" s="47"/>
      <c r="R1602" s="56" t="e">
        <f t="shared" si="159"/>
        <v>#VALUE!</v>
      </c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275"/>
      <c r="AF1602" s="275"/>
      <c r="AG1602" s="40"/>
      <c r="AH1602" s="40"/>
      <c r="AI1602" s="40"/>
      <c r="AJ1602" s="58" t="str">
        <f>IF(H1602="","",VLOOKUP(H1602,単重表!$C$6:'単重表'!$F$2502,4,FALSE))</f>
        <v/>
      </c>
      <c r="AK1602" s="141" t="e">
        <f t="shared" si="145"/>
        <v>#VALUE!</v>
      </c>
      <c r="AL1602" s="40">
        <v>2</v>
      </c>
      <c r="AM1602" s="190" t="e">
        <f t="shared" si="146"/>
        <v>#VALUE!</v>
      </c>
      <c r="AO1602" s="191">
        <f t="shared" si="147"/>
        <v>0</v>
      </c>
      <c r="AP1602" s="182"/>
      <c r="AQ1602" s="183" t="str">
        <f t="shared" si="148"/>
        <v/>
      </c>
      <c r="AR1602" s="182"/>
      <c r="AS1602" s="184" t="str">
        <f t="shared" si="149"/>
        <v/>
      </c>
      <c r="AT1602" s="182"/>
      <c r="AU1602" s="276"/>
      <c r="AV1602" s="185"/>
      <c r="AW1602" s="185"/>
      <c r="AX1602" s="185"/>
      <c r="AY1602" s="185"/>
      <c r="AZ1602" s="185"/>
      <c r="BA1602" s="186"/>
      <c r="BB1602" s="80"/>
      <c r="BC1602" s="185"/>
      <c r="BD1602" s="185"/>
      <c r="BE1602" s="185"/>
      <c r="BF1602" s="185"/>
      <c r="BG1602" s="187"/>
      <c r="BH1602" s="278"/>
      <c r="BI1602" s="188"/>
      <c r="BJ1602" s="276"/>
      <c r="BL1602" s="40"/>
      <c r="BM1602" s="40"/>
      <c r="BN1602" s="40"/>
      <c r="BO1602" s="40"/>
      <c r="BP1602" s="40"/>
      <c r="BQ1602" s="40"/>
      <c r="BR1602" s="40"/>
      <c r="BS1602" s="40"/>
      <c r="BT1602" s="40"/>
      <c r="BU1602" s="40"/>
      <c r="BV1602" s="40"/>
      <c r="BW1602" s="40"/>
      <c r="BX1602" s="40"/>
      <c r="BY1602" s="40"/>
      <c r="BZ1602" s="40"/>
      <c r="CA1602" s="40"/>
      <c r="CB1602" s="40"/>
      <c r="CC1602" s="40"/>
      <c r="CD1602" s="40"/>
      <c r="CE1602" s="40"/>
      <c r="CF1602" s="40"/>
      <c r="CG1602" s="40"/>
      <c r="CH1602" s="40"/>
      <c r="CI1602" s="40"/>
      <c r="CJ1602" s="40"/>
      <c r="CK1602" s="40"/>
      <c r="CL1602" s="40"/>
      <c r="CM1602" s="40"/>
      <c r="CN1602" s="40"/>
      <c r="CO1602" s="40">
        <f t="shared" si="150"/>
        <v>0</v>
      </c>
    </row>
    <row r="1603" spans="1:93" ht="22.5" hidden="1" customHeight="1">
      <c r="A1603" s="277"/>
      <c r="B1603" s="275"/>
      <c r="C1603" s="75"/>
      <c r="D1603" s="78"/>
      <c r="E1603" s="75"/>
      <c r="F1603" s="80"/>
      <c r="G1603" s="78"/>
      <c r="H1603" s="70"/>
      <c r="I1603" s="81"/>
      <c r="J1603" s="71" t="str">
        <f>IF(H1603="","",VLOOKUP(H1603,単重表!$C$6:'単重表'!$F$2502,2,FALSE))</f>
        <v/>
      </c>
      <c r="K1603" s="232"/>
      <c r="L1603" s="101">
        <f t="shared" si="157"/>
        <v>1</v>
      </c>
      <c r="M1603" s="46"/>
      <c r="N1603" s="101">
        <f t="shared" si="158"/>
        <v>1</v>
      </c>
      <c r="O1603" s="49"/>
      <c r="P1603" s="47" t="str">
        <f>IF(H1603="","",VLOOKUP(H1603,単重表!$C$6:'単重表'!$F$2502,3,FALSE))</f>
        <v/>
      </c>
      <c r="Q1603" s="47"/>
      <c r="R1603" s="56" t="e">
        <f t="shared" si="159"/>
        <v>#VALUE!</v>
      </c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275"/>
      <c r="AF1603" s="275"/>
      <c r="AG1603" s="40"/>
      <c r="AH1603" s="40"/>
      <c r="AI1603" s="40"/>
      <c r="AJ1603" s="58" t="str">
        <f>IF(H1603="","",VLOOKUP(H1603,単重表!$C$6:'単重表'!$F$2502,4,FALSE))</f>
        <v/>
      </c>
      <c r="AK1603" s="141" t="e">
        <f t="shared" si="145"/>
        <v>#VALUE!</v>
      </c>
      <c r="AL1603" s="40">
        <v>2</v>
      </c>
      <c r="AM1603" s="190" t="e">
        <f t="shared" si="146"/>
        <v>#VALUE!</v>
      </c>
      <c r="AO1603" s="191">
        <f t="shared" si="147"/>
        <v>0</v>
      </c>
      <c r="AP1603" s="182"/>
      <c r="AQ1603" s="183" t="str">
        <f t="shared" si="148"/>
        <v/>
      </c>
      <c r="AR1603" s="182"/>
      <c r="AS1603" s="184" t="str">
        <f t="shared" si="149"/>
        <v/>
      </c>
      <c r="AT1603" s="182"/>
      <c r="AU1603" s="276"/>
      <c r="AV1603" s="185"/>
      <c r="AW1603" s="185"/>
      <c r="AX1603" s="185"/>
      <c r="AY1603" s="185"/>
      <c r="AZ1603" s="185"/>
      <c r="BA1603" s="186"/>
      <c r="BB1603" s="80"/>
      <c r="BC1603" s="185"/>
      <c r="BD1603" s="185"/>
      <c r="BE1603" s="185"/>
      <c r="BF1603" s="185"/>
      <c r="BG1603" s="187"/>
      <c r="BH1603" s="278"/>
      <c r="BI1603" s="188"/>
      <c r="BJ1603" s="276"/>
      <c r="BL1603" s="40"/>
      <c r="BM1603" s="40"/>
      <c r="BN1603" s="40"/>
      <c r="BO1603" s="40"/>
      <c r="BP1603" s="40"/>
      <c r="BQ1603" s="40"/>
      <c r="BR1603" s="40"/>
      <c r="BS1603" s="40"/>
      <c r="BT1603" s="40"/>
      <c r="BU1603" s="40"/>
      <c r="BV1603" s="40"/>
      <c r="BW1603" s="40"/>
      <c r="BX1603" s="40"/>
      <c r="BY1603" s="40"/>
      <c r="BZ1603" s="40"/>
      <c r="CA1603" s="40"/>
      <c r="CB1603" s="40"/>
      <c r="CC1603" s="40"/>
      <c r="CD1603" s="40"/>
      <c r="CE1603" s="40"/>
      <c r="CF1603" s="40"/>
      <c r="CG1603" s="40"/>
      <c r="CH1603" s="40"/>
      <c r="CI1603" s="40"/>
      <c r="CJ1603" s="40"/>
      <c r="CK1603" s="40"/>
      <c r="CL1603" s="40"/>
      <c r="CM1603" s="40"/>
      <c r="CN1603" s="40"/>
      <c r="CO1603" s="40">
        <f t="shared" si="150"/>
        <v>0</v>
      </c>
    </row>
    <row r="1604" spans="1:93" ht="22.5" hidden="1" customHeight="1">
      <c r="A1604" s="277"/>
      <c r="B1604" s="275"/>
      <c r="C1604" s="75"/>
      <c r="D1604" s="78"/>
      <c r="E1604" s="75"/>
      <c r="F1604" s="80"/>
      <c r="G1604" s="78"/>
      <c r="H1604" s="70"/>
      <c r="I1604" s="81"/>
      <c r="J1604" s="71" t="str">
        <f>IF(H1604="","",VLOOKUP(H1604,単重表!$C$6:'単重表'!$F$2502,2,FALSE))</f>
        <v/>
      </c>
      <c r="K1604" s="232"/>
      <c r="L1604" s="101">
        <f t="shared" si="157"/>
        <v>1</v>
      </c>
      <c r="M1604" s="46"/>
      <c r="N1604" s="101">
        <f t="shared" si="158"/>
        <v>1</v>
      </c>
      <c r="O1604" s="49"/>
      <c r="P1604" s="47" t="str">
        <f>IF(H1604="","",VLOOKUP(H1604,単重表!$C$6:'単重表'!$F$2502,3,FALSE))</f>
        <v/>
      </c>
      <c r="Q1604" s="47"/>
      <c r="R1604" s="56" t="e">
        <f t="shared" si="159"/>
        <v>#VALUE!</v>
      </c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275"/>
      <c r="AF1604" s="275"/>
      <c r="AG1604" s="40"/>
      <c r="AH1604" s="40"/>
      <c r="AI1604" s="40"/>
      <c r="AJ1604" s="58" t="str">
        <f>IF(H1604="","",VLOOKUP(H1604,単重表!$C$6:'単重表'!$F$2502,4,FALSE))</f>
        <v/>
      </c>
      <c r="AK1604" s="141" t="e">
        <f t="shared" si="145"/>
        <v>#VALUE!</v>
      </c>
      <c r="AL1604" s="40">
        <v>2</v>
      </c>
      <c r="AM1604" s="190" t="e">
        <f t="shared" si="146"/>
        <v>#VALUE!</v>
      </c>
      <c r="AO1604" s="191">
        <f t="shared" si="147"/>
        <v>0</v>
      </c>
      <c r="AP1604" s="182"/>
      <c r="AQ1604" s="183" t="str">
        <f t="shared" si="148"/>
        <v/>
      </c>
      <c r="AR1604" s="182"/>
      <c r="AS1604" s="184" t="str">
        <f t="shared" si="149"/>
        <v/>
      </c>
      <c r="AT1604" s="182"/>
      <c r="AU1604" s="276"/>
      <c r="AV1604" s="185"/>
      <c r="AW1604" s="185"/>
      <c r="AX1604" s="185"/>
      <c r="AY1604" s="185"/>
      <c r="AZ1604" s="185"/>
      <c r="BA1604" s="186"/>
      <c r="BB1604" s="80"/>
      <c r="BC1604" s="185"/>
      <c r="BD1604" s="185"/>
      <c r="BE1604" s="185"/>
      <c r="BF1604" s="185"/>
      <c r="BG1604" s="187"/>
      <c r="BH1604" s="278"/>
      <c r="BI1604" s="188"/>
      <c r="BJ1604" s="276"/>
      <c r="BL1604" s="40"/>
      <c r="BM1604" s="40"/>
      <c r="BN1604" s="40"/>
      <c r="BO1604" s="40"/>
      <c r="BP1604" s="40"/>
      <c r="BQ1604" s="40"/>
      <c r="BR1604" s="40"/>
      <c r="BS1604" s="40"/>
      <c r="BT1604" s="40"/>
      <c r="BU1604" s="40"/>
      <c r="BV1604" s="40"/>
      <c r="BW1604" s="40"/>
      <c r="BX1604" s="40"/>
      <c r="BY1604" s="40"/>
      <c r="BZ1604" s="40"/>
      <c r="CA1604" s="40"/>
      <c r="CB1604" s="40"/>
      <c r="CC1604" s="40"/>
      <c r="CD1604" s="40"/>
      <c r="CE1604" s="40"/>
      <c r="CF1604" s="40"/>
      <c r="CG1604" s="40"/>
      <c r="CH1604" s="40"/>
      <c r="CI1604" s="40"/>
      <c r="CJ1604" s="40"/>
      <c r="CK1604" s="40"/>
      <c r="CL1604" s="40"/>
      <c r="CM1604" s="40"/>
      <c r="CN1604" s="40"/>
      <c r="CO1604" s="40">
        <f t="shared" si="150"/>
        <v>0</v>
      </c>
    </row>
    <row r="1605" spans="1:93" ht="22.5" hidden="1" customHeight="1">
      <c r="A1605" s="277"/>
      <c r="B1605" s="275"/>
      <c r="C1605" s="75"/>
      <c r="D1605" s="78"/>
      <c r="E1605" s="75"/>
      <c r="F1605" s="80"/>
      <c r="G1605" s="78"/>
      <c r="H1605" s="70"/>
      <c r="I1605" s="81"/>
      <c r="J1605" s="71" t="str">
        <f>IF(H1605="","",VLOOKUP(H1605,単重表!$C$6:'単重表'!$F$2502,2,FALSE))</f>
        <v/>
      </c>
      <c r="K1605" s="232"/>
      <c r="L1605" s="101">
        <f t="shared" si="157"/>
        <v>1</v>
      </c>
      <c r="M1605" s="46"/>
      <c r="N1605" s="101">
        <f t="shared" si="158"/>
        <v>1</v>
      </c>
      <c r="O1605" s="49"/>
      <c r="P1605" s="47" t="str">
        <f>IF(H1605="","",VLOOKUP(H1605,単重表!$C$6:'単重表'!$F$2502,3,FALSE))</f>
        <v/>
      </c>
      <c r="Q1605" s="47"/>
      <c r="R1605" s="56" t="e">
        <f t="shared" si="159"/>
        <v>#VALUE!</v>
      </c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275"/>
      <c r="AF1605" s="275"/>
      <c r="AG1605" s="40"/>
      <c r="AH1605" s="40"/>
      <c r="AI1605" s="40"/>
      <c r="AJ1605" s="58" t="str">
        <f>IF(H1605="","",VLOOKUP(H1605,単重表!$C$6:'単重表'!$F$2502,4,FALSE))</f>
        <v/>
      </c>
      <c r="AK1605" s="141" t="e">
        <f t="shared" si="145"/>
        <v>#VALUE!</v>
      </c>
      <c r="AL1605" s="40">
        <v>2</v>
      </c>
      <c r="AM1605" s="190" t="e">
        <f t="shared" si="146"/>
        <v>#VALUE!</v>
      </c>
      <c r="AO1605" s="191">
        <f t="shared" si="147"/>
        <v>0</v>
      </c>
      <c r="AP1605" s="182"/>
      <c r="AQ1605" s="183" t="str">
        <f t="shared" si="148"/>
        <v/>
      </c>
      <c r="AR1605" s="182"/>
      <c r="AS1605" s="184" t="str">
        <f t="shared" si="149"/>
        <v/>
      </c>
      <c r="AT1605" s="182"/>
      <c r="AU1605" s="276"/>
      <c r="AV1605" s="185"/>
      <c r="AW1605" s="185"/>
      <c r="AX1605" s="185"/>
      <c r="AY1605" s="185"/>
      <c r="AZ1605" s="185"/>
      <c r="BA1605" s="186"/>
      <c r="BB1605" s="80"/>
      <c r="BC1605" s="185"/>
      <c r="BD1605" s="185"/>
      <c r="BE1605" s="185"/>
      <c r="BF1605" s="185"/>
      <c r="BG1605" s="187"/>
      <c r="BH1605" s="278"/>
      <c r="BI1605" s="188"/>
      <c r="BJ1605" s="276"/>
      <c r="BL1605" s="40"/>
      <c r="BM1605" s="40"/>
      <c r="BN1605" s="40"/>
      <c r="BO1605" s="40"/>
      <c r="BP1605" s="40"/>
      <c r="BQ1605" s="40"/>
      <c r="BR1605" s="40"/>
      <c r="BS1605" s="40"/>
      <c r="BT1605" s="40"/>
      <c r="BU1605" s="40"/>
      <c r="BV1605" s="40"/>
      <c r="BW1605" s="40"/>
      <c r="BX1605" s="40"/>
      <c r="BY1605" s="40"/>
      <c r="BZ1605" s="40"/>
      <c r="CA1605" s="40"/>
      <c r="CB1605" s="40"/>
      <c r="CC1605" s="40"/>
      <c r="CD1605" s="40"/>
      <c r="CE1605" s="40"/>
      <c r="CF1605" s="40"/>
      <c r="CG1605" s="40"/>
      <c r="CH1605" s="40"/>
      <c r="CI1605" s="40"/>
      <c r="CJ1605" s="40"/>
      <c r="CK1605" s="40"/>
      <c r="CL1605" s="40"/>
      <c r="CM1605" s="40"/>
      <c r="CN1605" s="40"/>
      <c r="CO1605" s="40">
        <f t="shared" si="150"/>
        <v>0</v>
      </c>
    </row>
    <row r="1606" spans="1:93" ht="22.5" hidden="1" customHeight="1">
      <c r="A1606" s="277"/>
      <c r="B1606" s="275"/>
      <c r="C1606" s="75"/>
      <c r="D1606" s="78"/>
      <c r="E1606" s="75"/>
      <c r="F1606" s="80"/>
      <c r="G1606" s="78"/>
      <c r="H1606" s="70"/>
      <c r="I1606" s="81"/>
      <c r="J1606" s="71" t="str">
        <f>IF(H1606="","",VLOOKUP(H1606,単重表!$C$6:'単重表'!$F$2502,2,FALSE))</f>
        <v/>
      </c>
      <c r="K1606" s="232"/>
      <c r="L1606" s="101">
        <f t="shared" si="157"/>
        <v>1</v>
      </c>
      <c r="M1606" s="46"/>
      <c r="N1606" s="101">
        <f t="shared" si="158"/>
        <v>1</v>
      </c>
      <c r="O1606" s="49"/>
      <c r="P1606" s="47" t="str">
        <f>IF(H1606="","",VLOOKUP(H1606,単重表!$C$6:'単重表'!$F$2502,3,FALSE))</f>
        <v/>
      </c>
      <c r="Q1606" s="47"/>
      <c r="R1606" s="56" t="e">
        <f t="shared" si="159"/>
        <v>#VALUE!</v>
      </c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275"/>
      <c r="AF1606" s="275"/>
      <c r="AG1606" s="40"/>
      <c r="AH1606" s="40"/>
      <c r="AI1606" s="40"/>
      <c r="AJ1606" s="58" t="str">
        <f>IF(H1606="","",VLOOKUP(H1606,単重表!$C$6:'単重表'!$F$2502,4,FALSE))</f>
        <v/>
      </c>
      <c r="AK1606" s="141" t="e">
        <f t="shared" si="145"/>
        <v>#VALUE!</v>
      </c>
      <c r="AL1606" s="40">
        <v>2</v>
      </c>
      <c r="AM1606" s="190" t="e">
        <f t="shared" si="146"/>
        <v>#VALUE!</v>
      </c>
      <c r="AO1606" s="191">
        <f t="shared" si="147"/>
        <v>0</v>
      </c>
      <c r="AP1606" s="182"/>
      <c r="AQ1606" s="183" t="str">
        <f t="shared" si="148"/>
        <v/>
      </c>
      <c r="AR1606" s="182"/>
      <c r="AS1606" s="184" t="str">
        <f t="shared" si="149"/>
        <v/>
      </c>
      <c r="AT1606" s="182"/>
      <c r="AU1606" s="276"/>
      <c r="AV1606" s="185"/>
      <c r="AW1606" s="185"/>
      <c r="AX1606" s="185"/>
      <c r="AY1606" s="185"/>
      <c r="AZ1606" s="185"/>
      <c r="BA1606" s="186"/>
      <c r="BB1606" s="80"/>
      <c r="BC1606" s="185"/>
      <c r="BD1606" s="185"/>
      <c r="BE1606" s="185"/>
      <c r="BF1606" s="185"/>
      <c r="BG1606" s="187"/>
      <c r="BH1606" s="278"/>
      <c r="BI1606" s="188"/>
      <c r="BJ1606" s="276"/>
      <c r="BL1606" s="40"/>
      <c r="BM1606" s="40"/>
      <c r="BN1606" s="40"/>
      <c r="BO1606" s="40"/>
      <c r="BP1606" s="40"/>
      <c r="BQ1606" s="40"/>
      <c r="BR1606" s="40"/>
      <c r="BS1606" s="40"/>
      <c r="BT1606" s="40"/>
      <c r="BU1606" s="40"/>
      <c r="BV1606" s="40"/>
      <c r="BW1606" s="40"/>
      <c r="BX1606" s="40"/>
      <c r="BY1606" s="40"/>
      <c r="BZ1606" s="40"/>
      <c r="CA1606" s="40"/>
      <c r="CB1606" s="40"/>
      <c r="CC1606" s="40"/>
      <c r="CD1606" s="40"/>
      <c r="CE1606" s="40"/>
      <c r="CF1606" s="40"/>
      <c r="CG1606" s="40"/>
      <c r="CH1606" s="40"/>
      <c r="CI1606" s="40"/>
      <c r="CJ1606" s="40"/>
      <c r="CK1606" s="40"/>
      <c r="CL1606" s="40"/>
      <c r="CM1606" s="40"/>
      <c r="CN1606" s="40"/>
      <c r="CO1606" s="40">
        <f t="shared" si="150"/>
        <v>0</v>
      </c>
    </row>
    <row r="1607" spans="1:93" ht="22.5" hidden="1" customHeight="1">
      <c r="A1607" s="277"/>
      <c r="B1607" s="275"/>
      <c r="C1607" s="75"/>
      <c r="D1607" s="78"/>
      <c r="E1607" s="75"/>
      <c r="F1607" s="80"/>
      <c r="G1607" s="78"/>
      <c r="H1607" s="70"/>
      <c r="I1607" s="81"/>
      <c r="J1607" s="71" t="str">
        <f>IF(H1607="","",VLOOKUP(H1607,単重表!$C$6:'単重表'!$F$2502,2,FALSE))</f>
        <v/>
      </c>
      <c r="K1607" s="232"/>
      <c r="L1607" s="101">
        <f t="shared" si="157"/>
        <v>1</v>
      </c>
      <c r="M1607" s="46"/>
      <c r="N1607" s="101">
        <f t="shared" si="158"/>
        <v>1</v>
      </c>
      <c r="O1607" s="49"/>
      <c r="P1607" s="47" t="str">
        <f>IF(H1607="","",VLOOKUP(H1607,単重表!$C$6:'単重表'!$F$2502,3,FALSE))</f>
        <v/>
      </c>
      <c r="Q1607" s="47"/>
      <c r="R1607" s="56" t="e">
        <f t="shared" si="159"/>
        <v>#VALUE!</v>
      </c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275"/>
      <c r="AF1607" s="275"/>
      <c r="AG1607" s="40"/>
      <c r="AH1607" s="40"/>
      <c r="AI1607" s="40"/>
      <c r="AJ1607" s="58" t="str">
        <f>IF(H1607="","",VLOOKUP(H1607,単重表!$C$6:'単重表'!$F$2502,4,FALSE))</f>
        <v/>
      </c>
      <c r="AK1607" s="141" t="e">
        <f t="shared" si="145"/>
        <v>#VALUE!</v>
      </c>
      <c r="AL1607" s="40">
        <v>2</v>
      </c>
      <c r="AM1607" s="190" t="e">
        <f t="shared" si="146"/>
        <v>#VALUE!</v>
      </c>
      <c r="AO1607" s="191">
        <f t="shared" si="147"/>
        <v>0</v>
      </c>
      <c r="AP1607" s="182"/>
      <c r="AQ1607" s="183" t="str">
        <f t="shared" si="148"/>
        <v/>
      </c>
      <c r="AR1607" s="182"/>
      <c r="AS1607" s="184" t="str">
        <f t="shared" si="149"/>
        <v/>
      </c>
      <c r="AT1607" s="182"/>
      <c r="AU1607" s="276"/>
      <c r="AV1607" s="185"/>
      <c r="AW1607" s="185"/>
      <c r="AX1607" s="185"/>
      <c r="AY1607" s="185"/>
      <c r="AZ1607" s="185"/>
      <c r="BA1607" s="186"/>
      <c r="BB1607" s="80"/>
      <c r="BC1607" s="185"/>
      <c r="BD1607" s="185"/>
      <c r="BE1607" s="185"/>
      <c r="BF1607" s="185"/>
      <c r="BG1607" s="187"/>
      <c r="BH1607" s="278"/>
      <c r="BI1607" s="188"/>
      <c r="BJ1607" s="276"/>
      <c r="BL1607" s="40"/>
      <c r="BM1607" s="40"/>
      <c r="BN1607" s="40"/>
      <c r="BO1607" s="40"/>
      <c r="BP1607" s="40"/>
      <c r="BQ1607" s="40"/>
      <c r="BR1607" s="40"/>
      <c r="BS1607" s="40"/>
      <c r="BT1607" s="40"/>
      <c r="BU1607" s="40"/>
      <c r="BV1607" s="40"/>
      <c r="BW1607" s="40"/>
      <c r="BX1607" s="40"/>
      <c r="BY1607" s="40"/>
      <c r="BZ1607" s="40"/>
      <c r="CA1607" s="40"/>
      <c r="CB1607" s="40"/>
      <c r="CC1607" s="40"/>
      <c r="CD1607" s="40"/>
      <c r="CE1607" s="40"/>
      <c r="CF1607" s="40"/>
      <c r="CG1607" s="40"/>
      <c r="CH1607" s="40"/>
      <c r="CI1607" s="40"/>
      <c r="CJ1607" s="40"/>
      <c r="CK1607" s="40"/>
      <c r="CL1607" s="40"/>
      <c r="CM1607" s="40"/>
      <c r="CN1607" s="40"/>
      <c r="CO1607" s="40">
        <f t="shared" si="150"/>
        <v>0</v>
      </c>
    </row>
    <row r="1608" spans="1:93" ht="22.5" hidden="1" customHeight="1">
      <c r="A1608" s="277"/>
      <c r="B1608" s="275"/>
      <c r="C1608" s="75"/>
      <c r="D1608" s="78"/>
      <c r="E1608" s="75"/>
      <c r="F1608" s="80"/>
      <c r="G1608" s="78"/>
      <c r="H1608" s="70"/>
      <c r="I1608" s="81"/>
      <c r="J1608" s="71" t="str">
        <f>IF(H1608="","",VLOOKUP(H1608,単重表!$C$6:'単重表'!$F$2502,2,FALSE))</f>
        <v/>
      </c>
      <c r="K1608" s="232"/>
      <c r="L1608" s="101">
        <f t="shared" si="157"/>
        <v>1</v>
      </c>
      <c r="M1608" s="46"/>
      <c r="N1608" s="101">
        <f t="shared" si="158"/>
        <v>1</v>
      </c>
      <c r="O1608" s="49"/>
      <c r="P1608" s="47" t="str">
        <f>IF(H1608="","",VLOOKUP(H1608,単重表!$C$6:'単重表'!$F$2502,3,FALSE))</f>
        <v/>
      </c>
      <c r="Q1608" s="47"/>
      <c r="R1608" s="56" t="e">
        <f t="shared" si="159"/>
        <v>#VALUE!</v>
      </c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275"/>
      <c r="AF1608" s="275"/>
      <c r="AG1608" s="40"/>
      <c r="AH1608" s="40"/>
      <c r="AI1608" s="40"/>
      <c r="AJ1608" s="58" t="str">
        <f>IF(H1608="","",VLOOKUP(H1608,単重表!$C$6:'単重表'!$F$2502,4,FALSE))</f>
        <v/>
      </c>
      <c r="AK1608" s="141" t="e">
        <f t="shared" si="145"/>
        <v>#VALUE!</v>
      </c>
      <c r="AL1608" s="40">
        <v>2</v>
      </c>
      <c r="AM1608" s="190" t="e">
        <f t="shared" si="146"/>
        <v>#VALUE!</v>
      </c>
      <c r="AO1608" s="191">
        <f t="shared" si="147"/>
        <v>0</v>
      </c>
      <c r="AP1608" s="182"/>
      <c r="AQ1608" s="183" t="str">
        <f t="shared" si="148"/>
        <v/>
      </c>
      <c r="AR1608" s="182"/>
      <c r="AS1608" s="184" t="str">
        <f t="shared" si="149"/>
        <v/>
      </c>
      <c r="AT1608" s="182"/>
      <c r="AU1608" s="276"/>
      <c r="AV1608" s="185"/>
      <c r="AW1608" s="185"/>
      <c r="AX1608" s="185"/>
      <c r="AY1608" s="185"/>
      <c r="AZ1608" s="185"/>
      <c r="BA1608" s="186"/>
      <c r="BB1608" s="80"/>
      <c r="BC1608" s="185"/>
      <c r="BD1608" s="185"/>
      <c r="BE1608" s="185"/>
      <c r="BF1608" s="185"/>
      <c r="BG1608" s="187"/>
      <c r="BH1608" s="278"/>
      <c r="BI1608" s="188"/>
      <c r="BJ1608" s="276"/>
      <c r="BL1608" s="40"/>
      <c r="BM1608" s="40"/>
      <c r="BN1608" s="40"/>
      <c r="BO1608" s="40"/>
      <c r="BP1608" s="40"/>
      <c r="BQ1608" s="40"/>
      <c r="BR1608" s="40"/>
      <c r="BS1608" s="40"/>
      <c r="BT1608" s="40"/>
      <c r="BU1608" s="40"/>
      <c r="BV1608" s="40"/>
      <c r="BW1608" s="40"/>
      <c r="BX1608" s="40"/>
      <c r="BY1608" s="40"/>
      <c r="BZ1608" s="40"/>
      <c r="CA1608" s="40"/>
      <c r="CB1608" s="40"/>
      <c r="CC1608" s="40"/>
      <c r="CD1608" s="40"/>
      <c r="CE1608" s="40"/>
      <c r="CF1608" s="40"/>
      <c r="CG1608" s="40"/>
      <c r="CH1608" s="40"/>
      <c r="CI1608" s="40"/>
      <c r="CJ1608" s="40"/>
      <c r="CK1608" s="40"/>
      <c r="CL1608" s="40"/>
      <c r="CM1608" s="40"/>
      <c r="CN1608" s="40"/>
      <c r="CO1608" s="40">
        <f t="shared" si="150"/>
        <v>0</v>
      </c>
    </row>
    <row r="1609" spans="1:93" ht="22.5" hidden="1" customHeight="1">
      <c r="A1609" s="277"/>
      <c r="B1609" s="275"/>
      <c r="C1609" s="75"/>
      <c r="D1609" s="78"/>
      <c r="E1609" s="75"/>
      <c r="F1609" s="80"/>
      <c r="G1609" s="78"/>
      <c r="H1609" s="70"/>
      <c r="I1609" s="81"/>
      <c r="J1609" s="71" t="str">
        <f>IF(H1609="","",VLOOKUP(H1609,単重表!$C$6:'単重表'!$F$2502,2,FALSE))</f>
        <v/>
      </c>
      <c r="K1609" s="232"/>
      <c r="L1609" s="101">
        <f t="shared" si="157"/>
        <v>1</v>
      </c>
      <c r="M1609" s="46"/>
      <c r="N1609" s="101">
        <f t="shared" si="158"/>
        <v>1</v>
      </c>
      <c r="O1609" s="49"/>
      <c r="P1609" s="47" t="str">
        <f>IF(H1609="","",VLOOKUP(H1609,単重表!$C$6:'単重表'!$F$2502,3,FALSE))</f>
        <v/>
      </c>
      <c r="Q1609" s="47"/>
      <c r="R1609" s="56" t="e">
        <f t="shared" si="159"/>
        <v>#VALUE!</v>
      </c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275"/>
      <c r="AF1609" s="275"/>
      <c r="AG1609" s="40"/>
      <c r="AH1609" s="40"/>
      <c r="AI1609" s="40"/>
      <c r="AJ1609" s="58" t="str">
        <f>IF(H1609="","",VLOOKUP(H1609,単重表!$C$6:'単重表'!$F$2502,4,FALSE))</f>
        <v/>
      </c>
      <c r="AK1609" s="141" t="e">
        <f t="shared" si="145"/>
        <v>#VALUE!</v>
      </c>
      <c r="AL1609" s="40">
        <v>2</v>
      </c>
      <c r="AM1609" s="190" t="e">
        <f t="shared" si="146"/>
        <v>#VALUE!</v>
      </c>
      <c r="AO1609" s="191">
        <f t="shared" si="147"/>
        <v>0</v>
      </c>
      <c r="AP1609" s="182"/>
      <c r="AQ1609" s="183" t="str">
        <f t="shared" si="148"/>
        <v/>
      </c>
      <c r="AR1609" s="182"/>
      <c r="AS1609" s="184" t="str">
        <f t="shared" si="149"/>
        <v/>
      </c>
      <c r="AT1609" s="182"/>
      <c r="AU1609" s="276"/>
      <c r="AV1609" s="185"/>
      <c r="AW1609" s="185"/>
      <c r="AX1609" s="185"/>
      <c r="AY1609" s="185"/>
      <c r="AZ1609" s="185"/>
      <c r="BA1609" s="186"/>
      <c r="BB1609" s="80"/>
      <c r="BC1609" s="185"/>
      <c r="BD1609" s="185"/>
      <c r="BE1609" s="185"/>
      <c r="BF1609" s="185"/>
      <c r="BG1609" s="187"/>
      <c r="BH1609" s="278"/>
      <c r="BI1609" s="188"/>
      <c r="BJ1609" s="276"/>
      <c r="BL1609" s="40"/>
      <c r="BM1609" s="40"/>
      <c r="BN1609" s="40"/>
      <c r="BO1609" s="40"/>
      <c r="BP1609" s="40"/>
      <c r="BQ1609" s="40"/>
      <c r="BR1609" s="40"/>
      <c r="BS1609" s="40"/>
      <c r="BT1609" s="40"/>
      <c r="BU1609" s="40"/>
      <c r="BV1609" s="40"/>
      <c r="BW1609" s="40"/>
      <c r="BX1609" s="40"/>
      <c r="BY1609" s="40"/>
      <c r="BZ1609" s="40"/>
      <c r="CA1609" s="40"/>
      <c r="CB1609" s="40"/>
      <c r="CC1609" s="40"/>
      <c r="CD1609" s="40"/>
      <c r="CE1609" s="40"/>
      <c r="CF1609" s="40"/>
      <c r="CG1609" s="40"/>
      <c r="CH1609" s="40"/>
      <c r="CI1609" s="40"/>
      <c r="CJ1609" s="40"/>
      <c r="CK1609" s="40"/>
      <c r="CL1609" s="40"/>
      <c r="CM1609" s="40"/>
      <c r="CN1609" s="40"/>
      <c r="CO1609" s="40">
        <f t="shared" si="150"/>
        <v>0</v>
      </c>
    </row>
    <row r="1610" spans="1:93" ht="22.5" hidden="1" customHeight="1">
      <c r="A1610" s="277"/>
      <c r="B1610" s="275"/>
      <c r="C1610" s="75"/>
      <c r="D1610" s="78"/>
      <c r="E1610" s="75"/>
      <c r="F1610" s="80"/>
      <c r="G1610" s="78"/>
      <c r="H1610" s="70"/>
      <c r="I1610" s="81"/>
      <c r="J1610" s="71" t="str">
        <f>IF(H1610="","",VLOOKUP(H1610,単重表!$C$6:'単重表'!$F$2502,2,FALSE))</f>
        <v/>
      </c>
      <c r="K1610" s="232"/>
      <c r="L1610" s="101">
        <f t="shared" si="157"/>
        <v>1</v>
      </c>
      <c r="M1610" s="46"/>
      <c r="N1610" s="101">
        <f t="shared" si="158"/>
        <v>1</v>
      </c>
      <c r="O1610" s="49"/>
      <c r="P1610" s="47" t="str">
        <f>IF(H1610="","",VLOOKUP(H1610,単重表!$C$6:'単重表'!$F$2502,3,FALSE))</f>
        <v/>
      </c>
      <c r="Q1610" s="47"/>
      <c r="R1610" s="56" t="e">
        <f t="shared" si="159"/>
        <v>#VALUE!</v>
      </c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275"/>
      <c r="AF1610" s="275"/>
      <c r="AG1610" s="40"/>
      <c r="AH1610" s="40"/>
      <c r="AI1610" s="40"/>
      <c r="AJ1610" s="58" t="str">
        <f>IF(H1610="","",VLOOKUP(H1610,単重表!$C$6:'単重表'!$F$2502,4,FALSE))</f>
        <v/>
      </c>
      <c r="AK1610" s="141" t="e">
        <f t="shared" si="145"/>
        <v>#VALUE!</v>
      </c>
      <c r="AL1610" s="40">
        <v>2</v>
      </c>
      <c r="AM1610" s="190" t="e">
        <f t="shared" si="146"/>
        <v>#VALUE!</v>
      </c>
      <c r="AO1610" s="191">
        <f t="shared" si="147"/>
        <v>0</v>
      </c>
      <c r="AP1610" s="182"/>
      <c r="AQ1610" s="183" t="str">
        <f t="shared" si="148"/>
        <v/>
      </c>
      <c r="AR1610" s="182"/>
      <c r="AS1610" s="184" t="str">
        <f t="shared" si="149"/>
        <v/>
      </c>
      <c r="AT1610" s="182"/>
      <c r="AU1610" s="276"/>
      <c r="AV1610" s="185"/>
      <c r="AW1610" s="185"/>
      <c r="AX1610" s="185"/>
      <c r="AY1610" s="185"/>
      <c r="AZ1610" s="185"/>
      <c r="BA1610" s="186"/>
      <c r="BB1610" s="80"/>
      <c r="BC1610" s="185"/>
      <c r="BD1610" s="185"/>
      <c r="BE1610" s="185"/>
      <c r="BF1610" s="185"/>
      <c r="BG1610" s="187"/>
      <c r="BH1610" s="278"/>
      <c r="BI1610" s="188"/>
      <c r="BJ1610" s="276"/>
      <c r="BL1610" s="40"/>
      <c r="BM1610" s="40"/>
      <c r="BN1610" s="40"/>
      <c r="BO1610" s="40"/>
      <c r="BP1610" s="40"/>
      <c r="BQ1610" s="40"/>
      <c r="BR1610" s="40"/>
      <c r="BS1610" s="40"/>
      <c r="BT1610" s="40"/>
      <c r="BU1610" s="40"/>
      <c r="BV1610" s="40"/>
      <c r="BW1610" s="40"/>
      <c r="BX1610" s="40"/>
      <c r="BY1610" s="40"/>
      <c r="BZ1610" s="40"/>
      <c r="CA1610" s="40"/>
      <c r="CB1610" s="40"/>
      <c r="CC1610" s="40"/>
      <c r="CD1610" s="40"/>
      <c r="CE1610" s="40"/>
      <c r="CF1610" s="40"/>
      <c r="CG1610" s="40"/>
      <c r="CH1610" s="40"/>
      <c r="CI1610" s="40"/>
      <c r="CJ1610" s="40"/>
      <c r="CK1610" s="40"/>
      <c r="CL1610" s="40"/>
      <c r="CM1610" s="40"/>
      <c r="CN1610" s="40"/>
      <c r="CO1610" s="40">
        <f t="shared" si="150"/>
        <v>0</v>
      </c>
    </row>
    <row r="1611" spans="1:93" ht="22.5" hidden="1" customHeight="1">
      <c r="A1611" s="277"/>
      <c r="B1611" s="275"/>
      <c r="C1611" s="75"/>
      <c r="D1611" s="78"/>
      <c r="E1611" s="75"/>
      <c r="F1611" s="80"/>
      <c r="G1611" s="78"/>
      <c r="H1611" s="70"/>
      <c r="I1611" s="81"/>
      <c r="J1611" s="71" t="str">
        <f>IF(H1611="","",VLOOKUP(H1611,単重表!$C$6:'単重表'!$F$2502,2,FALSE))</f>
        <v/>
      </c>
      <c r="K1611" s="232"/>
      <c r="L1611" s="101">
        <f t="shared" si="157"/>
        <v>1</v>
      </c>
      <c r="M1611" s="46"/>
      <c r="N1611" s="101">
        <f t="shared" si="158"/>
        <v>1</v>
      </c>
      <c r="O1611" s="49"/>
      <c r="P1611" s="47" t="str">
        <f>IF(H1611="","",VLOOKUP(H1611,単重表!$C$6:'単重表'!$F$2502,3,FALSE))</f>
        <v/>
      </c>
      <c r="Q1611" s="47"/>
      <c r="R1611" s="56" t="e">
        <f t="shared" si="159"/>
        <v>#VALUE!</v>
      </c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275"/>
      <c r="AF1611" s="275"/>
      <c r="AG1611" s="40"/>
      <c r="AH1611" s="40"/>
      <c r="AI1611" s="40"/>
      <c r="AJ1611" s="58" t="str">
        <f>IF(H1611="","",VLOOKUP(H1611,単重表!$C$6:'単重表'!$F$2502,4,FALSE))</f>
        <v/>
      </c>
      <c r="AK1611" s="141" t="e">
        <f t="shared" si="145"/>
        <v>#VALUE!</v>
      </c>
      <c r="AL1611" s="40">
        <v>2</v>
      </c>
      <c r="AM1611" s="190" t="e">
        <f t="shared" si="146"/>
        <v>#VALUE!</v>
      </c>
      <c r="AO1611" s="191">
        <f t="shared" si="147"/>
        <v>0</v>
      </c>
      <c r="AP1611" s="182"/>
      <c r="AQ1611" s="183" t="str">
        <f t="shared" si="148"/>
        <v/>
      </c>
      <c r="AR1611" s="182"/>
      <c r="AS1611" s="184" t="str">
        <f t="shared" si="149"/>
        <v/>
      </c>
      <c r="AT1611" s="182"/>
      <c r="AU1611" s="276"/>
      <c r="AV1611" s="185"/>
      <c r="AW1611" s="185"/>
      <c r="AX1611" s="185"/>
      <c r="AY1611" s="185"/>
      <c r="AZ1611" s="185"/>
      <c r="BA1611" s="186"/>
      <c r="BB1611" s="80"/>
      <c r="BC1611" s="185"/>
      <c r="BD1611" s="185"/>
      <c r="BE1611" s="185"/>
      <c r="BF1611" s="185"/>
      <c r="BG1611" s="187"/>
      <c r="BH1611" s="278"/>
      <c r="BI1611" s="188"/>
      <c r="BJ1611" s="276"/>
      <c r="BL1611" s="40"/>
      <c r="BM1611" s="40"/>
      <c r="BN1611" s="40"/>
      <c r="BO1611" s="40"/>
      <c r="BP1611" s="40"/>
      <c r="BQ1611" s="40"/>
      <c r="BR1611" s="40"/>
      <c r="BS1611" s="40"/>
      <c r="BT1611" s="40"/>
      <c r="BU1611" s="40"/>
      <c r="BV1611" s="40"/>
      <c r="BW1611" s="40"/>
      <c r="BX1611" s="40"/>
      <c r="BY1611" s="40"/>
      <c r="BZ1611" s="40"/>
      <c r="CA1611" s="40"/>
      <c r="CB1611" s="40"/>
      <c r="CC1611" s="40"/>
      <c r="CD1611" s="40"/>
      <c r="CE1611" s="40"/>
      <c r="CF1611" s="40"/>
      <c r="CG1611" s="40"/>
      <c r="CH1611" s="40"/>
      <c r="CI1611" s="40"/>
      <c r="CJ1611" s="40"/>
      <c r="CK1611" s="40"/>
      <c r="CL1611" s="40"/>
      <c r="CM1611" s="40"/>
      <c r="CN1611" s="40"/>
      <c r="CO1611" s="40">
        <f t="shared" si="150"/>
        <v>0</v>
      </c>
    </row>
    <row r="1612" spans="1:93" ht="22.5" hidden="1" customHeight="1">
      <c r="A1612" s="277"/>
      <c r="B1612" s="275"/>
      <c r="C1612" s="75"/>
      <c r="D1612" s="78"/>
      <c r="E1612" s="75"/>
      <c r="F1612" s="80"/>
      <c r="G1612" s="78"/>
      <c r="H1612" s="70"/>
      <c r="I1612" s="81"/>
      <c r="J1612" s="71" t="str">
        <f>IF(H1612="","",VLOOKUP(H1612,単重表!$C$6:'単重表'!$F$2502,2,FALSE))</f>
        <v/>
      </c>
      <c r="K1612" s="232"/>
      <c r="L1612" s="101">
        <f t="shared" si="157"/>
        <v>1</v>
      </c>
      <c r="M1612" s="46"/>
      <c r="N1612" s="101">
        <f t="shared" si="158"/>
        <v>1</v>
      </c>
      <c r="O1612" s="49"/>
      <c r="P1612" s="47" t="str">
        <f>IF(H1612="","",VLOOKUP(H1612,単重表!$C$6:'単重表'!$F$2502,3,FALSE))</f>
        <v/>
      </c>
      <c r="Q1612" s="47"/>
      <c r="R1612" s="56" t="e">
        <f t="shared" si="159"/>
        <v>#VALUE!</v>
      </c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275"/>
      <c r="AF1612" s="275"/>
      <c r="AG1612" s="40"/>
      <c r="AH1612" s="40"/>
      <c r="AI1612" s="40"/>
      <c r="AJ1612" s="58" t="str">
        <f>IF(H1612="","",VLOOKUP(H1612,単重表!$C$6:'単重表'!$F$2502,4,FALSE))</f>
        <v/>
      </c>
      <c r="AK1612" s="141" t="e">
        <f t="shared" si="145"/>
        <v>#VALUE!</v>
      </c>
      <c r="AL1612" s="40">
        <v>2</v>
      </c>
      <c r="AM1612" s="190" t="e">
        <f t="shared" si="146"/>
        <v>#VALUE!</v>
      </c>
      <c r="AO1612" s="191">
        <f t="shared" si="147"/>
        <v>0</v>
      </c>
      <c r="AP1612" s="182"/>
      <c r="AQ1612" s="183" t="str">
        <f t="shared" si="148"/>
        <v/>
      </c>
      <c r="AR1612" s="182"/>
      <c r="AS1612" s="184" t="str">
        <f t="shared" si="149"/>
        <v/>
      </c>
      <c r="AT1612" s="182"/>
      <c r="AU1612" s="276"/>
      <c r="AV1612" s="185"/>
      <c r="AW1612" s="185"/>
      <c r="AX1612" s="185"/>
      <c r="AY1612" s="185"/>
      <c r="AZ1612" s="185"/>
      <c r="BA1612" s="186"/>
      <c r="BB1612" s="80"/>
      <c r="BC1612" s="185"/>
      <c r="BD1612" s="185"/>
      <c r="BE1612" s="185"/>
      <c r="BF1612" s="185"/>
      <c r="BG1612" s="187"/>
      <c r="BH1612" s="278"/>
      <c r="BI1612" s="188"/>
      <c r="BJ1612" s="276"/>
      <c r="BL1612" s="40"/>
      <c r="BM1612" s="40"/>
      <c r="BN1612" s="40"/>
      <c r="BO1612" s="40"/>
      <c r="BP1612" s="40"/>
      <c r="BQ1612" s="40"/>
      <c r="BR1612" s="40"/>
      <c r="BS1612" s="40"/>
      <c r="BT1612" s="40"/>
      <c r="BU1612" s="40"/>
      <c r="BV1612" s="40"/>
      <c r="BW1612" s="40"/>
      <c r="BX1612" s="40"/>
      <c r="BY1612" s="40"/>
      <c r="BZ1612" s="40"/>
      <c r="CA1612" s="40"/>
      <c r="CB1612" s="40"/>
      <c r="CC1612" s="40"/>
      <c r="CD1612" s="40"/>
      <c r="CE1612" s="40"/>
      <c r="CF1612" s="40"/>
      <c r="CG1612" s="40"/>
      <c r="CH1612" s="40"/>
      <c r="CI1612" s="40"/>
      <c r="CJ1612" s="40"/>
      <c r="CK1612" s="40"/>
      <c r="CL1612" s="40"/>
      <c r="CM1612" s="40"/>
      <c r="CN1612" s="40"/>
      <c r="CO1612" s="40">
        <f t="shared" si="150"/>
        <v>0</v>
      </c>
    </row>
    <row r="1613" spans="1:93" ht="22.5" hidden="1" customHeight="1">
      <c r="A1613" s="277"/>
      <c r="B1613" s="275"/>
      <c r="C1613" s="75"/>
      <c r="D1613" s="78"/>
      <c r="E1613" s="75"/>
      <c r="F1613" s="80"/>
      <c r="G1613" s="78"/>
      <c r="H1613" s="70"/>
      <c r="I1613" s="81"/>
      <c r="J1613" s="71" t="str">
        <f>IF(H1613="","",VLOOKUP(H1613,単重表!$C$6:'単重表'!$F$2502,2,FALSE))</f>
        <v/>
      </c>
      <c r="K1613" s="232"/>
      <c r="L1613" s="101">
        <f t="shared" si="157"/>
        <v>1</v>
      </c>
      <c r="M1613" s="46"/>
      <c r="N1613" s="101">
        <f t="shared" si="158"/>
        <v>1</v>
      </c>
      <c r="O1613" s="49"/>
      <c r="P1613" s="47" t="str">
        <f>IF(H1613="","",VLOOKUP(H1613,単重表!$C$6:'単重表'!$F$2502,3,FALSE))</f>
        <v/>
      </c>
      <c r="Q1613" s="47"/>
      <c r="R1613" s="56" t="e">
        <f t="shared" si="159"/>
        <v>#VALUE!</v>
      </c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275"/>
      <c r="AF1613" s="275"/>
      <c r="AG1613" s="40"/>
      <c r="AH1613" s="40"/>
      <c r="AI1613" s="40"/>
      <c r="AJ1613" s="58" t="str">
        <f>IF(H1613="","",VLOOKUP(H1613,単重表!$C$6:'単重表'!$F$2502,4,FALSE))</f>
        <v/>
      </c>
      <c r="AK1613" s="141" t="e">
        <f t="shared" si="145"/>
        <v>#VALUE!</v>
      </c>
      <c r="AL1613" s="40">
        <v>2</v>
      </c>
      <c r="AM1613" s="190" t="e">
        <f t="shared" si="146"/>
        <v>#VALUE!</v>
      </c>
      <c r="AO1613" s="191">
        <f t="shared" si="147"/>
        <v>0</v>
      </c>
      <c r="AP1613" s="182"/>
      <c r="AQ1613" s="183" t="str">
        <f t="shared" si="148"/>
        <v/>
      </c>
      <c r="AR1613" s="182"/>
      <c r="AS1613" s="184" t="str">
        <f t="shared" si="149"/>
        <v/>
      </c>
      <c r="AT1613" s="182"/>
      <c r="AU1613" s="276"/>
      <c r="AV1613" s="185"/>
      <c r="AW1613" s="185"/>
      <c r="AX1613" s="185"/>
      <c r="AY1613" s="185"/>
      <c r="AZ1613" s="185"/>
      <c r="BA1613" s="186"/>
      <c r="BB1613" s="80"/>
      <c r="BC1613" s="185"/>
      <c r="BD1613" s="185"/>
      <c r="BE1613" s="185"/>
      <c r="BF1613" s="185"/>
      <c r="BG1613" s="187"/>
      <c r="BH1613" s="278"/>
      <c r="BI1613" s="188"/>
      <c r="BJ1613" s="276"/>
      <c r="BL1613" s="40"/>
      <c r="BM1613" s="40"/>
      <c r="BN1613" s="40"/>
      <c r="BO1613" s="40"/>
      <c r="BP1613" s="40"/>
      <c r="BQ1613" s="40"/>
      <c r="BR1613" s="40"/>
      <c r="BS1613" s="40"/>
      <c r="BT1613" s="40"/>
      <c r="BU1613" s="40"/>
      <c r="BV1613" s="40"/>
      <c r="BW1613" s="40"/>
      <c r="BX1613" s="40"/>
      <c r="BY1613" s="40"/>
      <c r="BZ1613" s="40"/>
      <c r="CA1613" s="40"/>
      <c r="CB1613" s="40"/>
      <c r="CC1613" s="40"/>
      <c r="CD1613" s="40"/>
      <c r="CE1613" s="40"/>
      <c r="CF1613" s="40"/>
      <c r="CG1613" s="40"/>
      <c r="CH1613" s="40"/>
      <c r="CI1613" s="40"/>
      <c r="CJ1613" s="40"/>
      <c r="CK1613" s="40"/>
      <c r="CL1613" s="40"/>
      <c r="CM1613" s="40"/>
      <c r="CN1613" s="40"/>
      <c r="CO1613" s="40">
        <f t="shared" si="150"/>
        <v>0</v>
      </c>
    </row>
    <row r="1614" spans="1:93" ht="22.5" hidden="1" customHeight="1">
      <c r="A1614" s="277"/>
      <c r="B1614" s="275"/>
      <c r="C1614" s="75"/>
      <c r="D1614" s="78"/>
      <c r="E1614" s="75"/>
      <c r="F1614" s="80"/>
      <c r="G1614" s="78"/>
      <c r="H1614" s="70"/>
      <c r="I1614" s="81"/>
      <c r="J1614" s="71" t="str">
        <f>IF(H1614="","",VLOOKUP(H1614,単重表!$C$6:'単重表'!$F$2502,2,FALSE))</f>
        <v/>
      </c>
      <c r="K1614" s="232"/>
      <c r="L1614" s="101">
        <f t="shared" si="157"/>
        <v>1</v>
      </c>
      <c r="M1614" s="46"/>
      <c r="N1614" s="101">
        <f t="shared" si="158"/>
        <v>1</v>
      </c>
      <c r="O1614" s="49"/>
      <c r="P1614" s="47" t="str">
        <f>IF(H1614="","",VLOOKUP(H1614,単重表!$C$6:'単重表'!$F$2502,3,FALSE))</f>
        <v/>
      </c>
      <c r="Q1614" s="47"/>
      <c r="R1614" s="56" t="e">
        <f t="shared" si="159"/>
        <v>#VALUE!</v>
      </c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275"/>
      <c r="AF1614" s="275"/>
      <c r="AG1614" s="40"/>
      <c r="AH1614" s="40"/>
      <c r="AI1614" s="40"/>
      <c r="AJ1614" s="58" t="str">
        <f>IF(H1614="","",VLOOKUP(H1614,単重表!$C$6:'単重表'!$F$2502,4,FALSE))</f>
        <v/>
      </c>
      <c r="AK1614" s="141" t="e">
        <f t="shared" si="145"/>
        <v>#VALUE!</v>
      </c>
      <c r="AL1614" s="40">
        <v>2</v>
      </c>
      <c r="AM1614" s="190" t="e">
        <f t="shared" si="146"/>
        <v>#VALUE!</v>
      </c>
      <c r="AO1614" s="191">
        <f t="shared" si="147"/>
        <v>0</v>
      </c>
      <c r="AP1614" s="182"/>
      <c r="AQ1614" s="183" t="str">
        <f t="shared" si="148"/>
        <v/>
      </c>
      <c r="AR1614" s="182"/>
      <c r="AS1614" s="184" t="str">
        <f t="shared" si="149"/>
        <v/>
      </c>
      <c r="AT1614" s="182"/>
      <c r="AU1614" s="276"/>
      <c r="AV1614" s="185"/>
      <c r="AW1614" s="185"/>
      <c r="AX1614" s="185"/>
      <c r="AY1614" s="185"/>
      <c r="AZ1614" s="185"/>
      <c r="BA1614" s="186"/>
      <c r="BB1614" s="80"/>
      <c r="BC1614" s="185"/>
      <c r="BD1614" s="185"/>
      <c r="BE1614" s="185"/>
      <c r="BF1614" s="185"/>
      <c r="BG1614" s="187"/>
      <c r="BH1614" s="278"/>
      <c r="BI1614" s="188"/>
      <c r="BJ1614" s="276"/>
      <c r="BL1614" s="40"/>
      <c r="BM1614" s="40"/>
      <c r="BN1614" s="40"/>
      <c r="BO1614" s="40"/>
      <c r="BP1614" s="40"/>
      <c r="BQ1614" s="40"/>
      <c r="BR1614" s="40"/>
      <c r="BS1614" s="40"/>
      <c r="BT1614" s="40"/>
      <c r="BU1614" s="40"/>
      <c r="BV1614" s="40"/>
      <c r="BW1614" s="40"/>
      <c r="BX1614" s="40"/>
      <c r="BY1614" s="40"/>
      <c r="BZ1614" s="40"/>
      <c r="CA1614" s="40"/>
      <c r="CB1614" s="40"/>
      <c r="CC1614" s="40"/>
      <c r="CD1614" s="40"/>
      <c r="CE1614" s="40"/>
      <c r="CF1614" s="40"/>
      <c r="CG1614" s="40"/>
      <c r="CH1614" s="40"/>
      <c r="CI1614" s="40"/>
      <c r="CJ1614" s="40"/>
      <c r="CK1614" s="40"/>
      <c r="CL1614" s="40"/>
      <c r="CM1614" s="40"/>
      <c r="CN1614" s="40"/>
      <c r="CO1614" s="40">
        <f t="shared" si="150"/>
        <v>0</v>
      </c>
    </row>
    <row r="1615" spans="1:93" ht="22.5" hidden="1" customHeight="1">
      <c r="A1615" s="277"/>
      <c r="B1615" s="275"/>
      <c r="C1615" s="75"/>
      <c r="D1615" s="78"/>
      <c r="E1615" s="75"/>
      <c r="F1615" s="80"/>
      <c r="G1615" s="78"/>
      <c r="H1615" s="70"/>
      <c r="I1615" s="81"/>
      <c r="J1615" s="71" t="str">
        <f>IF(H1615="","",VLOOKUP(H1615,単重表!$C$6:'単重表'!$F$2502,2,FALSE))</f>
        <v/>
      </c>
      <c r="K1615" s="232"/>
      <c r="L1615" s="101">
        <f t="shared" si="157"/>
        <v>1</v>
      </c>
      <c r="M1615" s="46"/>
      <c r="N1615" s="101">
        <f t="shared" si="158"/>
        <v>1</v>
      </c>
      <c r="O1615" s="49"/>
      <c r="P1615" s="47" t="str">
        <f>IF(H1615="","",VLOOKUP(H1615,単重表!$C$6:'単重表'!$F$2502,3,FALSE))</f>
        <v/>
      </c>
      <c r="Q1615" s="47"/>
      <c r="R1615" s="56" t="e">
        <f t="shared" si="159"/>
        <v>#VALUE!</v>
      </c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275"/>
      <c r="AF1615" s="275"/>
      <c r="AG1615" s="40"/>
      <c r="AH1615" s="40"/>
      <c r="AI1615" s="40"/>
      <c r="AJ1615" s="58" t="str">
        <f>IF(H1615="","",VLOOKUP(H1615,単重表!$C$6:'単重表'!$F$2502,4,FALSE))</f>
        <v/>
      </c>
      <c r="AK1615" s="141" t="e">
        <f t="shared" si="145"/>
        <v>#VALUE!</v>
      </c>
      <c r="AL1615" s="40">
        <v>2</v>
      </c>
      <c r="AM1615" s="190" t="e">
        <f t="shared" si="146"/>
        <v>#VALUE!</v>
      </c>
      <c r="AO1615" s="191">
        <f t="shared" si="147"/>
        <v>0</v>
      </c>
      <c r="AP1615" s="182"/>
      <c r="AQ1615" s="183" t="str">
        <f t="shared" si="148"/>
        <v/>
      </c>
      <c r="AR1615" s="182"/>
      <c r="AS1615" s="184" t="str">
        <f t="shared" si="149"/>
        <v/>
      </c>
      <c r="AT1615" s="182"/>
      <c r="AU1615" s="276"/>
      <c r="AV1615" s="185"/>
      <c r="AW1615" s="185"/>
      <c r="AX1615" s="185"/>
      <c r="AY1615" s="185"/>
      <c r="AZ1615" s="185"/>
      <c r="BA1615" s="186"/>
      <c r="BB1615" s="80"/>
      <c r="BC1615" s="185"/>
      <c r="BD1615" s="185"/>
      <c r="BE1615" s="185"/>
      <c r="BF1615" s="185"/>
      <c r="BG1615" s="187"/>
      <c r="BH1615" s="278"/>
      <c r="BI1615" s="188"/>
      <c r="BJ1615" s="276"/>
      <c r="BL1615" s="40"/>
      <c r="BM1615" s="40"/>
      <c r="BN1615" s="40"/>
      <c r="BO1615" s="40"/>
      <c r="BP1615" s="40"/>
      <c r="BQ1615" s="40"/>
      <c r="BR1615" s="40"/>
      <c r="BS1615" s="40"/>
      <c r="BT1615" s="40"/>
      <c r="BU1615" s="40"/>
      <c r="BV1615" s="40"/>
      <c r="BW1615" s="40"/>
      <c r="BX1615" s="40"/>
      <c r="BY1615" s="40"/>
      <c r="BZ1615" s="40"/>
      <c r="CA1615" s="40"/>
      <c r="CB1615" s="40"/>
      <c r="CC1615" s="40"/>
      <c r="CD1615" s="40"/>
      <c r="CE1615" s="40"/>
      <c r="CF1615" s="40"/>
      <c r="CG1615" s="40"/>
      <c r="CH1615" s="40"/>
      <c r="CI1615" s="40"/>
      <c r="CJ1615" s="40"/>
      <c r="CK1615" s="40"/>
      <c r="CL1615" s="40"/>
      <c r="CM1615" s="40"/>
      <c r="CN1615" s="40"/>
      <c r="CO1615" s="40">
        <f t="shared" si="150"/>
        <v>0</v>
      </c>
    </row>
    <row r="1616" spans="1:93" ht="22.5" hidden="1" customHeight="1">
      <c r="A1616" s="277"/>
      <c r="B1616" s="275"/>
      <c r="C1616" s="75"/>
      <c r="D1616" s="78"/>
      <c r="E1616" s="75"/>
      <c r="F1616" s="80"/>
      <c r="G1616" s="78"/>
      <c r="H1616" s="70"/>
      <c r="I1616" s="81"/>
      <c r="J1616" s="71" t="str">
        <f>IF(H1616="","",VLOOKUP(H1616,単重表!$C$6:'単重表'!$F$2502,2,FALSE))</f>
        <v/>
      </c>
      <c r="K1616" s="232"/>
      <c r="L1616" s="101">
        <f t="shared" si="157"/>
        <v>1</v>
      </c>
      <c r="M1616" s="46"/>
      <c r="N1616" s="101">
        <f t="shared" si="158"/>
        <v>1</v>
      </c>
      <c r="O1616" s="49"/>
      <c r="P1616" s="47" t="str">
        <f>IF(H1616="","",VLOOKUP(H1616,単重表!$C$6:'単重表'!$F$2502,3,FALSE))</f>
        <v/>
      </c>
      <c r="Q1616" s="47"/>
      <c r="R1616" s="56" t="e">
        <f t="shared" si="159"/>
        <v>#VALUE!</v>
      </c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275"/>
      <c r="AF1616" s="275"/>
      <c r="AG1616" s="40"/>
      <c r="AH1616" s="40"/>
      <c r="AI1616" s="40"/>
      <c r="AJ1616" s="58" t="str">
        <f>IF(H1616="","",VLOOKUP(H1616,単重表!$C$6:'単重表'!$F$2502,4,FALSE))</f>
        <v/>
      </c>
      <c r="AK1616" s="141" t="e">
        <f t="shared" si="145"/>
        <v>#VALUE!</v>
      </c>
      <c r="AL1616" s="40">
        <v>2</v>
      </c>
      <c r="AM1616" s="190" t="e">
        <f t="shared" si="146"/>
        <v>#VALUE!</v>
      </c>
      <c r="AO1616" s="191">
        <f t="shared" si="147"/>
        <v>0</v>
      </c>
      <c r="AP1616" s="182"/>
      <c r="AQ1616" s="183" t="str">
        <f t="shared" si="148"/>
        <v/>
      </c>
      <c r="AR1616" s="182"/>
      <c r="AS1616" s="184" t="str">
        <f t="shared" si="149"/>
        <v/>
      </c>
      <c r="AT1616" s="182"/>
      <c r="AU1616" s="276"/>
      <c r="AV1616" s="185"/>
      <c r="AW1616" s="185"/>
      <c r="AX1616" s="185"/>
      <c r="AY1616" s="185"/>
      <c r="AZ1616" s="185"/>
      <c r="BA1616" s="186"/>
      <c r="BB1616" s="80"/>
      <c r="BC1616" s="185"/>
      <c r="BD1616" s="185"/>
      <c r="BE1616" s="185"/>
      <c r="BF1616" s="185"/>
      <c r="BG1616" s="187"/>
      <c r="BH1616" s="278"/>
      <c r="BI1616" s="188"/>
      <c r="BJ1616" s="276"/>
      <c r="BL1616" s="40"/>
      <c r="BM1616" s="40"/>
      <c r="BN1616" s="40"/>
      <c r="BO1616" s="40"/>
      <c r="BP1616" s="40"/>
      <c r="BQ1616" s="40"/>
      <c r="BR1616" s="40"/>
      <c r="BS1616" s="40"/>
      <c r="BT1616" s="40"/>
      <c r="BU1616" s="40"/>
      <c r="BV1616" s="40"/>
      <c r="BW1616" s="40"/>
      <c r="BX1616" s="40"/>
      <c r="BY1616" s="40"/>
      <c r="BZ1616" s="40"/>
      <c r="CA1616" s="40"/>
      <c r="CB1616" s="40"/>
      <c r="CC1616" s="40"/>
      <c r="CD1616" s="40"/>
      <c r="CE1616" s="40"/>
      <c r="CF1616" s="40"/>
      <c r="CG1616" s="40"/>
      <c r="CH1616" s="40"/>
      <c r="CI1616" s="40"/>
      <c r="CJ1616" s="40"/>
      <c r="CK1616" s="40"/>
      <c r="CL1616" s="40"/>
      <c r="CM1616" s="40"/>
      <c r="CN1616" s="40"/>
      <c r="CO1616" s="40">
        <f t="shared" si="150"/>
        <v>0</v>
      </c>
    </row>
    <row r="1617" spans="1:93" ht="22.5" hidden="1" customHeight="1">
      <c r="A1617" s="277"/>
      <c r="B1617" s="275"/>
      <c r="C1617" s="75"/>
      <c r="D1617" s="78"/>
      <c r="E1617" s="75"/>
      <c r="F1617" s="80"/>
      <c r="G1617" s="78"/>
      <c r="H1617" s="70"/>
      <c r="I1617" s="81"/>
      <c r="J1617" s="71" t="str">
        <f>IF(H1617="","",VLOOKUP(H1617,単重表!$C$6:'単重表'!$F$2502,2,FALSE))</f>
        <v/>
      </c>
      <c r="K1617" s="232"/>
      <c r="L1617" s="101">
        <f t="shared" si="157"/>
        <v>1</v>
      </c>
      <c r="M1617" s="46"/>
      <c r="N1617" s="101">
        <f t="shared" si="158"/>
        <v>1</v>
      </c>
      <c r="O1617" s="49"/>
      <c r="P1617" s="47" t="str">
        <f>IF(H1617="","",VLOOKUP(H1617,単重表!$C$6:'単重表'!$F$2502,3,FALSE))</f>
        <v/>
      </c>
      <c r="Q1617" s="47"/>
      <c r="R1617" s="56" t="e">
        <f t="shared" si="159"/>
        <v>#VALUE!</v>
      </c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275"/>
      <c r="AF1617" s="275"/>
      <c r="AG1617" s="40"/>
      <c r="AH1617" s="40"/>
      <c r="AI1617" s="40"/>
      <c r="AJ1617" s="58" t="str">
        <f>IF(H1617="","",VLOOKUP(H1617,単重表!$C$6:'単重表'!$F$2502,4,FALSE))</f>
        <v/>
      </c>
      <c r="AK1617" s="141" t="e">
        <f t="shared" si="145"/>
        <v>#VALUE!</v>
      </c>
      <c r="AL1617" s="40">
        <v>2</v>
      </c>
      <c r="AM1617" s="190" t="e">
        <f t="shared" si="146"/>
        <v>#VALUE!</v>
      </c>
      <c r="AO1617" s="191">
        <f t="shared" si="147"/>
        <v>0</v>
      </c>
      <c r="AP1617" s="182"/>
      <c r="AQ1617" s="183" t="str">
        <f t="shared" si="148"/>
        <v/>
      </c>
      <c r="AR1617" s="182"/>
      <c r="AS1617" s="184" t="str">
        <f t="shared" si="149"/>
        <v/>
      </c>
      <c r="AT1617" s="182"/>
      <c r="AU1617" s="276"/>
      <c r="AV1617" s="185"/>
      <c r="AW1617" s="185"/>
      <c r="AX1617" s="185"/>
      <c r="AY1617" s="185"/>
      <c r="AZ1617" s="185"/>
      <c r="BA1617" s="186"/>
      <c r="BB1617" s="80"/>
      <c r="BC1617" s="185"/>
      <c r="BD1617" s="185"/>
      <c r="BE1617" s="185"/>
      <c r="BF1617" s="185"/>
      <c r="BG1617" s="187"/>
      <c r="BH1617" s="278"/>
      <c r="BI1617" s="188"/>
      <c r="BJ1617" s="276"/>
      <c r="BL1617" s="40"/>
      <c r="BM1617" s="40"/>
      <c r="BN1617" s="40"/>
      <c r="BO1617" s="40"/>
      <c r="BP1617" s="40"/>
      <c r="BQ1617" s="40"/>
      <c r="BR1617" s="40"/>
      <c r="BS1617" s="40"/>
      <c r="BT1617" s="40"/>
      <c r="BU1617" s="40"/>
      <c r="BV1617" s="40"/>
      <c r="BW1617" s="40"/>
      <c r="BX1617" s="40"/>
      <c r="BY1617" s="40"/>
      <c r="BZ1617" s="40"/>
      <c r="CA1617" s="40"/>
      <c r="CB1617" s="40"/>
      <c r="CC1617" s="40"/>
      <c r="CD1617" s="40"/>
      <c r="CE1617" s="40"/>
      <c r="CF1617" s="40"/>
      <c r="CG1617" s="40"/>
      <c r="CH1617" s="40"/>
      <c r="CI1617" s="40"/>
      <c r="CJ1617" s="40"/>
      <c r="CK1617" s="40"/>
      <c r="CL1617" s="40"/>
      <c r="CM1617" s="40"/>
      <c r="CN1617" s="40"/>
      <c r="CO1617" s="40">
        <f t="shared" si="150"/>
        <v>0</v>
      </c>
    </row>
    <row r="1618" spans="1:93" ht="22.5" hidden="1" customHeight="1">
      <c r="A1618" s="277"/>
      <c r="B1618" s="275"/>
      <c r="C1618" s="75"/>
      <c r="D1618" s="78"/>
      <c r="E1618" s="75"/>
      <c r="F1618" s="80"/>
      <c r="G1618" s="78"/>
      <c r="H1618" s="70"/>
      <c r="I1618" s="81"/>
      <c r="J1618" s="71" t="str">
        <f>IF(H1618="","",VLOOKUP(H1618,単重表!$C$6:'単重表'!$F$2502,2,FALSE))</f>
        <v/>
      </c>
      <c r="K1618" s="232"/>
      <c r="L1618" s="101">
        <f t="shared" si="157"/>
        <v>1</v>
      </c>
      <c r="M1618" s="46"/>
      <c r="N1618" s="101">
        <f t="shared" si="158"/>
        <v>1</v>
      </c>
      <c r="O1618" s="49"/>
      <c r="P1618" s="47" t="str">
        <f>IF(H1618="","",VLOOKUP(H1618,単重表!$C$6:'単重表'!$F$2502,3,FALSE))</f>
        <v/>
      </c>
      <c r="Q1618" s="47"/>
      <c r="R1618" s="56" t="e">
        <f t="shared" si="159"/>
        <v>#VALUE!</v>
      </c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275"/>
      <c r="AF1618" s="275"/>
      <c r="AG1618" s="40"/>
      <c r="AH1618" s="40"/>
      <c r="AI1618" s="40"/>
      <c r="AJ1618" s="58" t="str">
        <f>IF(H1618="","",VLOOKUP(H1618,単重表!$C$6:'単重表'!$F$2502,4,FALSE))</f>
        <v/>
      </c>
      <c r="AK1618" s="141" t="e">
        <f t="shared" si="145"/>
        <v>#VALUE!</v>
      </c>
      <c r="AL1618" s="40">
        <v>2</v>
      </c>
      <c r="AM1618" s="190" t="e">
        <f t="shared" si="146"/>
        <v>#VALUE!</v>
      </c>
      <c r="AO1618" s="191">
        <f t="shared" si="147"/>
        <v>0</v>
      </c>
      <c r="AP1618" s="182"/>
      <c r="AQ1618" s="183" t="str">
        <f t="shared" si="148"/>
        <v/>
      </c>
      <c r="AR1618" s="182"/>
      <c r="AS1618" s="184" t="str">
        <f t="shared" si="149"/>
        <v/>
      </c>
      <c r="AT1618" s="182"/>
      <c r="AU1618" s="276"/>
      <c r="AV1618" s="185"/>
      <c r="AW1618" s="185"/>
      <c r="AX1618" s="185"/>
      <c r="AY1618" s="185"/>
      <c r="AZ1618" s="185"/>
      <c r="BA1618" s="186"/>
      <c r="BB1618" s="80"/>
      <c r="BC1618" s="185"/>
      <c r="BD1618" s="185"/>
      <c r="BE1618" s="185"/>
      <c r="BF1618" s="185"/>
      <c r="BG1618" s="187"/>
      <c r="BH1618" s="278"/>
      <c r="BI1618" s="188"/>
      <c r="BJ1618" s="276"/>
      <c r="BL1618" s="40"/>
      <c r="BM1618" s="40"/>
      <c r="BN1618" s="40"/>
      <c r="BO1618" s="40"/>
      <c r="BP1618" s="40"/>
      <c r="BQ1618" s="40"/>
      <c r="BR1618" s="40"/>
      <c r="BS1618" s="40"/>
      <c r="BT1618" s="40"/>
      <c r="BU1618" s="40"/>
      <c r="BV1618" s="40"/>
      <c r="BW1618" s="40"/>
      <c r="BX1618" s="40"/>
      <c r="BY1618" s="40"/>
      <c r="BZ1618" s="40"/>
      <c r="CA1618" s="40"/>
      <c r="CB1618" s="40"/>
      <c r="CC1618" s="40"/>
      <c r="CD1618" s="40"/>
      <c r="CE1618" s="40"/>
      <c r="CF1618" s="40"/>
      <c r="CG1618" s="40"/>
      <c r="CH1618" s="40"/>
      <c r="CI1618" s="40"/>
      <c r="CJ1618" s="40"/>
      <c r="CK1618" s="40"/>
      <c r="CL1618" s="40"/>
      <c r="CM1618" s="40"/>
      <c r="CN1618" s="40"/>
      <c r="CO1618" s="40">
        <f t="shared" si="150"/>
        <v>0</v>
      </c>
    </row>
    <row r="1619" spans="1:93" ht="22.5" hidden="1" customHeight="1">
      <c r="A1619" s="277"/>
      <c r="B1619" s="275"/>
      <c r="C1619" s="75"/>
      <c r="D1619" s="78"/>
      <c r="E1619" s="75"/>
      <c r="F1619" s="80"/>
      <c r="G1619" s="78"/>
      <c r="H1619" s="70"/>
      <c r="I1619" s="81"/>
      <c r="J1619" s="71" t="str">
        <f>IF(H1619="","",VLOOKUP(H1619,単重表!$C$6:'単重表'!$F$2502,2,FALSE))</f>
        <v/>
      </c>
      <c r="K1619" s="232"/>
      <c r="L1619" s="101">
        <f t="shared" si="157"/>
        <v>1</v>
      </c>
      <c r="M1619" s="46"/>
      <c r="N1619" s="101">
        <f t="shared" si="158"/>
        <v>1</v>
      </c>
      <c r="O1619" s="49"/>
      <c r="P1619" s="47" t="str">
        <f>IF(H1619="","",VLOOKUP(H1619,単重表!$C$6:'単重表'!$F$2502,3,FALSE))</f>
        <v/>
      </c>
      <c r="Q1619" s="47"/>
      <c r="R1619" s="56" t="e">
        <f t="shared" si="159"/>
        <v>#VALUE!</v>
      </c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275"/>
      <c r="AF1619" s="275"/>
      <c r="AG1619" s="40"/>
      <c r="AH1619" s="40"/>
      <c r="AI1619" s="40"/>
      <c r="AJ1619" s="58" t="str">
        <f>IF(H1619="","",VLOOKUP(H1619,単重表!$C$6:'単重表'!$F$2502,4,FALSE))</f>
        <v/>
      </c>
      <c r="AK1619" s="141" t="e">
        <f t="shared" si="145"/>
        <v>#VALUE!</v>
      </c>
      <c r="AL1619" s="40">
        <v>2</v>
      </c>
      <c r="AM1619" s="190" t="e">
        <f t="shared" si="146"/>
        <v>#VALUE!</v>
      </c>
      <c r="AO1619" s="191">
        <f t="shared" si="147"/>
        <v>0</v>
      </c>
      <c r="AP1619" s="182"/>
      <c r="AQ1619" s="183" t="str">
        <f t="shared" si="148"/>
        <v/>
      </c>
      <c r="AR1619" s="182"/>
      <c r="AS1619" s="184" t="str">
        <f t="shared" si="149"/>
        <v/>
      </c>
      <c r="AT1619" s="182"/>
      <c r="AU1619" s="276"/>
      <c r="AV1619" s="185"/>
      <c r="AW1619" s="185"/>
      <c r="AX1619" s="185"/>
      <c r="AY1619" s="185"/>
      <c r="AZ1619" s="185"/>
      <c r="BA1619" s="186"/>
      <c r="BB1619" s="80"/>
      <c r="BC1619" s="185"/>
      <c r="BD1619" s="185"/>
      <c r="BE1619" s="185"/>
      <c r="BF1619" s="185"/>
      <c r="BG1619" s="187"/>
      <c r="BH1619" s="278"/>
      <c r="BI1619" s="188"/>
      <c r="BJ1619" s="276"/>
      <c r="BL1619" s="40"/>
      <c r="BM1619" s="40"/>
      <c r="BN1619" s="40"/>
      <c r="BO1619" s="40"/>
      <c r="BP1619" s="40"/>
      <c r="BQ1619" s="40"/>
      <c r="BR1619" s="40"/>
      <c r="BS1619" s="40"/>
      <c r="BT1619" s="40"/>
      <c r="BU1619" s="40"/>
      <c r="BV1619" s="40"/>
      <c r="BW1619" s="40"/>
      <c r="BX1619" s="40"/>
      <c r="BY1619" s="40"/>
      <c r="BZ1619" s="40"/>
      <c r="CA1619" s="40"/>
      <c r="CB1619" s="40"/>
      <c r="CC1619" s="40"/>
      <c r="CD1619" s="40"/>
      <c r="CE1619" s="40"/>
      <c r="CF1619" s="40"/>
      <c r="CG1619" s="40"/>
      <c r="CH1619" s="40"/>
      <c r="CI1619" s="40"/>
      <c r="CJ1619" s="40"/>
      <c r="CK1619" s="40"/>
      <c r="CL1619" s="40"/>
      <c r="CM1619" s="40"/>
      <c r="CN1619" s="40"/>
      <c r="CO1619" s="40">
        <f t="shared" si="150"/>
        <v>0</v>
      </c>
    </row>
    <row r="1620" spans="1:93" ht="22.5" hidden="1" customHeight="1">
      <c r="A1620" s="277"/>
      <c r="B1620" s="275"/>
      <c r="C1620" s="75"/>
      <c r="D1620" s="78"/>
      <c r="E1620" s="75"/>
      <c r="F1620" s="80"/>
      <c r="G1620" s="78"/>
      <c r="H1620" s="70"/>
      <c r="I1620" s="81"/>
      <c r="J1620" s="71" t="str">
        <f>IF(H1620="","",VLOOKUP(H1620,単重表!$C$6:'単重表'!$F$2502,2,FALSE))</f>
        <v/>
      </c>
      <c r="K1620" s="232"/>
      <c r="L1620" s="101">
        <f t="shared" si="157"/>
        <v>1</v>
      </c>
      <c r="M1620" s="46"/>
      <c r="N1620" s="101">
        <f t="shared" si="158"/>
        <v>1</v>
      </c>
      <c r="O1620" s="49"/>
      <c r="P1620" s="47" t="str">
        <f>IF(H1620="","",VLOOKUP(H1620,単重表!$C$6:'単重表'!$F$2502,3,FALSE))</f>
        <v/>
      </c>
      <c r="Q1620" s="47"/>
      <c r="R1620" s="56" t="e">
        <f t="shared" si="159"/>
        <v>#VALUE!</v>
      </c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275"/>
      <c r="AF1620" s="275"/>
      <c r="AG1620" s="40"/>
      <c r="AH1620" s="40"/>
      <c r="AI1620" s="40"/>
      <c r="AJ1620" s="58" t="str">
        <f>IF(H1620="","",VLOOKUP(H1620,単重表!$C$6:'単重表'!$F$2502,4,FALSE))</f>
        <v/>
      </c>
      <c r="AK1620" s="141" t="e">
        <f t="shared" si="145"/>
        <v>#VALUE!</v>
      </c>
      <c r="AL1620" s="40">
        <v>2</v>
      </c>
      <c r="AM1620" s="190" t="e">
        <f t="shared" si="146"/>
        <v>#VALUE!</v>
      </c>
      <c r="AO1620" s="191">
        <f t="shared" si="147"/>
        <v>0</v>
      </c>
      <c r="AP1620" s="182"/>
      <c r="AQ1620" s="183" t="str">
        <f t="shared" si="148"/>
        <v/>
      </c>
      <c r="AR1620" s="182"/>
      <c r="AS1620" s="184" t="str">
        <f t="shared" si="149"/>
        <v/>
      </c>
      <c r="AT1620" s="182"/>
      <c r="AU1620" s="276"/>
      <c r="AV1620" s="185"/>
      <c r="AW1620" s="185"/>
      <c r="AX1620" s="185"/>
      <c r="AY1620" s="185"/>
      <c r="AZ1620" s="185"/>
      <c r="BA1620" s="186"/>
      <c r="BB1620" s="80"/>
      <c r="BC1620" s="185"/>
      <c r="BD1620" s="185"/>
      <c r="BE1620" s="185"/>
      <c r="BF1620" s="185"/>
      <c r="BG1620" s="187"/>
      <c r="BH1620" s="278"/>
      <c r="BI1620" s="188"/>
      <c r="BJ1620" s="276"/>
      <c r="BL1620" s="40"/>
      <c r="BM1620" s="40"/>
      <c r="BN1620" s="40"/>
      <c r="BO1620" s="40"/>
      <c r="BP1620" s="40"/>
      <c r="BQ1620" s="40"/>
      <c r="BR1620" s="40"/>
      <c r="BS1620" s="40"/>
      <c r="BT1620" s="40"/>
      <c r="BU1620" s="40"/>
      <c r="BV1620" s="40"/>
      <c r="BW1620" s="40"/>
      <c r="BX1620" s="40"/>
      <c r="BY1620" s="40"/>
      <c r="BZ1620" s="40"/>
      <c r="CA1620" s="40"/>
      <c r="CB1620" s="40"/>
      <c r="CC1620" s="40"/>
      <c r="CD1620" s="40"/>
      <c r="CE1620" s="40"/>
      <c r="CF1620" s="40"/>
      <c r="CG1620" s="40"/>
      <c r="CH1620" s="40"/>
      <c r="CI1620" s="40"/>
      <c r="CJ1620" s="40"/>
      <c r="CK1620" s="40"/>
      <c r="CL1620" s="40"/>
      <c r="CM1620" s="40"/>
      <c r="CN1620" s="40"/>
      <c r="CO1620" s="40">
        <f t="shared" si="150"/>
        <v>0</v>
      </c>
    </row>
    <row r="1621" spans="1:93" ht="22.5" hidden="1" customHeight="1">
      <c r="A1621" s="277"/>
      <c r="B1621" s="275"/>
      <c r="C1621" s="75"/>
      <c r="D1621" s="78"/>
      <c r="E1621" s="75"/>
      <c r="F1621" s="80"/>
      <c r="G1621" s="78"/>
      <c r="H1621" s="70"/>
      <c r="I1621" s="81"/>
      <c r="J1621" s="71" t="str">
        <f>IF(H1621="","",VLOOKUP(H1621,単重表!$C$6:'単重表'!$F$2502,2,FALSE))</f>
        <v/>
      </c>
      <c r="K1621" s="232"/>
      <c r="L1621" s="101">
        <f t="shared" si="157"/>
        <v>1</v>
      </c>
      <c r="M1621" s="46"/>
      <c r="N1621" s="101">
        <f t="shared" si="158"/>
        <v>1</v>
      </c>
      <c r="O1621" s="49"/>
      <c r="P1621" s="47" t="str">
        <f>IF(H1621="","",VLOOKUP(H1621,単重表!$C$6:'単重表'!$F$2502,3,FALSE))</f>
        <v/>
      </c>
      <c r="Q1621" s="47"/>
      <c r="R1621" s="56" t="e">
        <f t="shared" si="159"/>
        <v>#VALUE!</v>
      </c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275"/>
      <c r="AF1621" s="275"/>
      <c r="AG1621" s="40"/>
      <c r="AH1621" s="40"/>
      <c r="AI1621" s="40"/>
      <c r="AJ1621" s="58" t="str">
        <f>IF(H1621="","",VLOOKUP(H1621,単重表!$C$6:'単重表'!$F$2502,4,FALSE))</f>
        <v/>
      </c>
      <c r="AK1621" s="141" t="e">
        <f t="shared" si="145"/>
        <v>#VALUE!</v>
      </c>
      <c r="AL1621" s="40">
        <v>2</v>
      </c>
      <c r="AM1621" s="190" t="e">
        <f t="shared" si="146"/>
        <v>#VALUE!</v>
      </c>
      <c r="AO1621" s="191">
        <f t="shared" si="147"/>
        <v>0</v>
      </c>
      <c r="AP1621" s="182"/>
      <c r="AQ1621" s="183" t="str">
        <f t="shared" si="148"/>
        <v/>
      </c>
      <c r="AR1621" s="182"/>
      <c r="AS1621" s="184" t="str">
        <f t="shared" si="149"/>
        <v/>
      </c>
      <c r="AT1621" s="182"/>
      <c r="AU1621" s="276"/>
      <c r="AV1621" s="185"/>
      <c r="AW1621" s="185"/>
      <c r="AX1621" s="185"/>
      <c r="AY1621" s="185"/>
      <c r="AZ1621" s="185"/>
      <c r="BA1621" s="186"/>
      <c r="BB1621" s="80"/>
      <c r="BC1621" s="185"/>
      <c r="BD1621" s="185"/>
      <c r="BE1621" s="185"/>
      <c r="BF1621" s="185"/>
      <c r="BG1621" s="187"/>
      <c r="BH1621" s="278"/>
      <c r="BI1621" s="188"/>
      <c r="BJ1621" s="276"/>
      <c r="BL1621" s="40"/>
      <c r="BM1621" s="40"/>
      <c r="BN1621" s="40"/>
      <c r="BO1621" s="40"/>
      <c r="BP1621" s="40"/>
      <c r="BQ1621" s="40"/>
      <c r="BR1621" s="40"/>
      <c r="BS1621" s="40"/>
      <c r="BT1621" s="40"/>
      <c r="BU1621" s="40"/>
      <c r="BV1621" s="40"/>
      <c r="BW1621" s="40"/>
      <c r="BX1621" s="40"/>
      <c r="BY1621" s="40"/>
      <c r="BZ1621" s="40"/>
      <c r="CA1621" s="40"/>
      <c r="CB1621" s="40"/>
      <c r="CC1621" s="40"/>
      <c r="CD1621" s="40"/>
      <c r="CE1621" s="40"/>
      <c r="CF1621" s="40"/>
      <c r="CG1621" s="40"/>
      <c r="CH1621" s="40"/>
      <c r="CI1621" s="40"/>
      <c r="CJ1621" s="40"/>
      <c r="CK1621" s="40"/>
      <c r="CL1621" s="40"/>
      <c r="CM1621" s="40"/>
      <c r="CN1621" s="40"/>
      <c r="CO1621" s="40">
        <f t="shared" si="150"/>
        <v>0</v>
      </c>
    </row>
    <row r="1622" spans="1:93" ht="22.5" hidden="1" customHeight="1">
      <c r="A1622" s="277"/>
      <c r="B1622" s="275"/>
      <c r="C1622" s="75"/>
      <c r="D1622" s="78"/>
      <c r="E1622" s="75"/>
      <c r="F1622" s="80"/>
      <c r="G1622" s="78"/>
      <c r="H1622" s="70"/>
      <c r="I1622" s="81"/>
      <c r="J1622" s="71" t="str">
        <f>IF(H1622="","",VLOOKUP(H1622,単重表!$C$6:'単重表'!$F$2502,2,FALSE))</f>
        <v/>
      </c>
      <c r="K1622" s="232"/>
      <c r="L1622" s="101">
        <f t="shared" si="157"/>
        <v>1</v>
      </c>
      <c r="M1622" s="46"/>
      <c r="N1622" s="101">
        <f t="shared" si="158"/>
        <v>1</v>
      </c>
      <c r="O1622" s="49"/>
      <c r="P1622" s="47" t="str">
        <f>IF(H1622="","",VLOOKUP(H1622,単重表!$C$6:'単重表'!$F$2502,3,FALSE))</f>
        <v/>
      </c>
      <c r="Q1622" s="47"/>
      <c r="R1622" s="56" t="e">
        <f t="shared" si="159"/>
        <v>#VALUE!</v>
      </c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275"/>
      <c r="AF1622" s="275"/>
      <c r="AG1622" s="40"/>
      <c r="AH1622" s="40"/>
      <c r="AI1622" s="40"/>
      <c r="AJ1622" s="58" t="str">
        <f>IF(H1622="","",VLOOKUP(H1622,単重表!$C$6:'単重表'!$F$2502,4,FALSE))</f>
        <v/>
      </c>
      <c r="AK1622" s="141" t="e">
        <f t="shared" si="145"/>
        <v>#VALUE!</v>
      </c>
      <c r="AL1622" s="40">
        <v>2</v>
      </c>
      <c r="AM1622" s="190" t="e">
        <f t="shared" si="146"/>
        <v>#VALUE!</v>
      </c>
      <c r="AO1622" s="191">
        <f t="shared" si="147"/>
        <v>0</v>
      </c>
      <c r="AP1622" s="182"/>
      <c r="AQ1622" s="183" t="str">
        <f t="shared" si="148"/>
        <v/>
      </c>
      <c r="AR1622" s="182"/>
      <c r="AS1622" s="184" t="str">
        <f t="shared" si="149"/>
        <v/>
      </c>
      <c r="AT1622" s="182"/>
      <c r="AU1622" s="276"/>
      <c r="AV1622" s="185"/>
      <c r="AW1622" s="185"/>
      <c r="AX1622" s="185"/>
      <c r="AY1622" s="185"/>
      <c r="AZ1622" s="185"/>
      <c r="BA1622" s="186"/>
      <c r="BB1622" s="80"/>
      <c r="BC1622" s="185"/>
      <c r="BD1622" s="185"/>
      <c r="BE1622" s="185"/>
      <c r="BF1622" s="185"/>
      <c r="BG1622" s="187"/>
      <c r="BH1622" s="278"/>
      <c r="BI1622" s="188"/>
      <c r="BJ1622" s="276"/>
      <c r="BL1622" s="40"/>
      <c r="BM1622" s="40"/>
      <c r="BN1622" s="40"/>
      <c r="BO1622" s="40"/>
      <c r="BP1622" s="40"/>
      <c r="BQ1622" s="40"/>
      <c r="BR1622" s="40"/>
      <c r="BS1622" s="40"/>
      <c r="BT1622" s="40"/>
      <c r="BU1622" s="40"/>
      <c r="BV1622" s="40"/>
      <c r="BW1622" s="40"/>
      <c r="BX1622" s="40"/>
      <c r="BY1622" s="40"/>
      <c r="BZ1622" s="40"/>
      <c r="CA1622" s="40"/>
      <c r="CB1622" s="40"/>
      <c r="CC1622" s="40"/>
      <c r="CD1622" s="40"/>
      <c r="CE1622" s="40"/>
      <c r="CF1622" s="40"/>
      <c r="CG1622" s="40"/>
      <c r="CH1622" s="40"/>
      <c r="CI1622" s="40"/>
      <c r="CJ1622" s="40"/>
      <c r="CK1622" s="40"/>
      <c r="CL1622" s="40"/>
      <c r="CM1622" s="40"/>
      <c r="CN1622" s="40"/>
      <c r="CO1622" s="40">
        <f t="shared" si="150"/>
        <v>0</v>
      </c>
    </row>
    <row r="1623" spans="1:93" ht="22.5" hidden="1" customHeight="1">
      <c r="A1623" s="277"/>
      <c r="B1623" s="275"/>
      <c r="C1623" s="75"/>
      <c r="D1623" s="78"/>
      <c r="E1623" s="75"/>
      <c r="F1623" s="80"/>
      <c r="G1623" s="78"/>
      <c r="H1623" s="70"/>
      <c r="I1623" s="81"/>
      <c r="J1623" s="71" t="str">
        <f>IF(H1623="","",VLOOKUP(H1623,単重表!$C$6:'単重表'!$F$2502,2,FALSE))</f>
        <v/>
      </c>
      <c r="K1623" s="232"/>
      <c r="L1623" s="101">
        <f t="shared" si="157"/>
        <v>1</v>
      </c>
      <c r="M1623" s="46"/>
      <c r="N1623" s="101">
        <f t="shared" si="158"/>
        <v>1</v>
      </c>
      <c r="O1623" s="49"/>
      <c r="P1623" s="47" t="str">
        <f>IF(H1623="","",VLOOKUP(H1623,単重表!$C$6:'単重表'!$F$2502,3,FALSE))</f>
        <v/>
      </c>
      <c r="Q1623" s="47"/>
      <c r="R1623" s="56" t="e">
        <f t="shared" si="159"/>
        <v>#VALUE!</v>
      </c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275"/>
      <c r="AF1623" s="275"/>
      <c r="AG1623" s="40"/>
      <c r="AH1623" s="40"/>
      <c r="AI1623" s="40"/>
      <c r="AJ1623" s="58" t="str">
        <f>IF(H1623="","",VLOOKUP(H1623,単重表!$C$6:'単重表'!$F$2502,4,FALSE))</f>
        <v/>
      </c>
      <c r="AK1623" s="141" t="e">
        <f t="shared" si="145"/>
        <v>#VALUE!</v>
      </c>
      <c r="AL1623" s="40">
        <v>2</v>
      </c>
      <c r="AM1623" s="190" t="e">
        <f t="shared" si="146"/>
        <v>#VALUE!</v>
      </c>
      <c r="AO1623" s="191">
        <f t="shared" si="147"/>
        <v>0</v>
      </c>
      <c r="AP1623" s="182"/>
      <c r="AQ1623" s="183" t="str">
        <f t="shared" si="148"/>
        <v/>
      </c>
      <c r="AR1623" s="182"/>
      <c r="AS1623" s="184" t="str">
        <f t="shared" si="149"/>
        <v/>
      </c>
      <c r="AT1623" s="182"/>
      <c r="AU1623" s="276"/>
      <c r="AV1623" s="185"/>
      <c r="AW1623" s="185"/>
      <c r="AX1623" s="185"/>
      <c r="AY1623" s="185"/>
      <c r="AZ1623" s="185"/>
      <c r="BA1623" s="186"/>
      <c r="BB1623" s="80"/>
      <c r="BC1623" s="185"/>
      <c r="BD1623" s="185"/>
      <c r="BE1623" s="185"/>
      <c r="BF1623" s="185"/>
      <c r="BG1623" s="187"/>
      <c r="BH1623" s="278"/>
      <c r="BI1623" s="188"/>
      <c r="BJ1623" s="276"/>
      <c r="BL1623" s="40"/>
      <c r="BM1623" s="40"/>
      <c r="BN1623" s="40"/>
      <c r="BO1623" s="40"/>
      <c r="BP1623" s="40"/>
      <c r="BQ1623" s="40"/>
      <c r="BR1623" s="40"/>
      <c r="BS1623" s="40"/>
      <c r="BT1623" s="40"/>
      <c r="BU1623" s="40"/>
      <c r="BV1623" s="40"/>
      <c r="BW1623" s="40"/>
      <c r="BX1623" s="40"/>
      <c r="BY1623" s="40"/>
      <c r="BZ1623" s="40"/>
      <c r="CA1623" s="40"/>
      <c r="CB1623" s="40"/>
      <c r="CC1623" s="40"/>
      <c r="CD1623" s="40"/>
      <c r="CE1623" s="40"/>
      <c r="CF1623" s="40"/>
      <c r="CG1623" s="40"/>
      <c r="CH1623" s="40"/>
      <c r="CI1623" s="40"/>
      <c r="CJ1623" s="40"/>
      <c r="CK1623" s="40"/>
      <c r="CL1623" s="40"/>
      <c r="CM1623" s="40"/>
      <c r="CN1623" s="40"/>
      <c r="CO1623" s="40">
        <f t="shared" si="150"/>
        <v>0</v>
      </c>
    </row>
    <row r="1624" spans="1:93" ht="22.5" hidden="1" customHeight="1">
      <c r="A1624" s="277"/>
      <c r="B1624" s="275"/>
      <c r="C1624" s="75"/>
      <c r="D1624" s="78"/>
      <c r="E1624" s="75"/>
      <c r="F1624" s="80"/>
      <c r="G1624" s="78"/>
      <c r="H1624" s="70"/>
      <c r="I1624" s="81"/>
      <c r="J1624" s="71" t="str">
        <f>IF(H1624="","",VLOOKUP(H1624,単重表!$C$6:'単重表'!$F$2502,2,FALSE))</f>
        <v/>
      </c>
      <c r="K1624" s="232"/>
      <c r="L1624" s="101">
        <f t="shared" si="157"/>
        <v>1</v>
      </c>
      <c r="M1624" s="46"/>
      <c r="N1624" s="101">
        <f t="shared" si="158"/>
        <v>1</v>
      </c>
      <c r="O1624" s="49"/>
      <c r="P1624" s="47" t="str">
        <f>IF(H1624="","",VLOOKUP(H1624,単重表!$C$6:'単重表'!$F$2502,3,FALSE))</f>
        <v/>
      </c>
      <c r="Q1624" s="47"/>
      <c r="R1624" s="56" t="e">
        <f t="shared" si="159"/>
        <v>#VALUE!</v>
      </c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275"/>
      <c r="AF1624" s="275"/>
      <c r="AG1624" s="40"/>
      <c r="AH1624" s="40"/>
      <c r="AI1624" s="40"/>
      <c r="AJ1624" s="58" t="str">
        <f>IF(H1624="","",VLOOKUP(H1624,単重表!$C$6:'単重表'!$F$2502,4,FALSE))</f>
        <v/>
      </c>
      <c r="AK1624" s="141" t="e">
        <f t="shared" si="145"/>
        <v>#VALUE!</v>
      </c>
      <c r="AL1624" s="40">
        <v>2</v>
      </c>
      <c r="AM1624" s="190" t="e">
        <f t="shared" si="146"/>
        <v>#VALUE!</v>
      </c>
      <c r="AO1624" s="191">
        <f t="shared" si="147"/>
        <v>0</v>
      </c>
      <c r="AP1624" s="182"/>
      <c r="AQ1624" s="183" t="str">
        <f t="shared" si="148"/>
        <v/>
      </c>
      <c r="AR1624" s="182"/>
      <c r="AS1624" s="184" t="str">
        <f t="shared" si="149"/>
        <v/>
      </c>
      <c r="AT1624" s="182"/>
      <c r="AU1624" s="276"/>
      <c r="AV1624" s="185"/>
      <c r="AW1624" s="185"/>
      <c r="AX1624" s="185"/>
      <c r="AY1624" s="185"/>
      <c r="AZ1624" s="185"/>
      <c r="BA1624" s="186"/>
      <c r="BB1624" s="80"/>
      <c r="BC1624" s="185"/>
      <c r="BD1624" s="185"/>
      <c r="BE1624" s="185"/>
      <c r="BF1624" s="185"/>
      <c r="BG1624" s="187"/>
      <c r="BH1624" s="278"/>
      <c r="BI1624" s="188"/>
      <c r="BJ1624" s="276"/>
      <c r="BL1624" s="40"/>
      <c r="BM1624" s="40"/>
      <c r="BN1624" s="40"/>
      <c r="BO1624" s="40"/>
      <c r="BP1624" s="40"/>
      <c r="BQ1624" s="40"/>
      <c r="BR1624" s="40"/>
      <c r="BS1624" s="40"/>
      <c r="BT1624" s="40"/>
      <c r="BU1624" s="40"/>
      <c r="BV1624" s="40"/>
      <c r="BW1624" s="40"/>
      <c r="BX1624" s="40"/>
      <c r="BY1624" s="40"/>
      <c r="BZ1624" s="40"/>
      <c r="CA1624" s="40"/>
      <c r="CB1624" s="40"/>
      <c r="CC1624" s="40"/>
      <c r="CD1624" s="40"/>
      <c r="CE1624" s="40"/>
      <c r="CF1624" s="40"/>
      <c r="CG1624" s="40"/>
      <c r="CH1624" s="40"/>
      <c r="CI1624" s="40"/>
      <c r="CJ1624" s="40"/>
      <c r="CK1624" s="40"/>
      <c r="CL1624" s="40"/>
      <c r="CM1624" s="40"/>
      <c r="CN1624" s="40"/>
      <c r="CO1624" s="40">
        <f t="shared" si="150"/>
        <v>0</v>
      </c>
    </row>
    <row r="1625" spans="1:93" ht="22.5" hidden="1" customHeight="1">
      <c r="A1625" s="277"/>
      <c r="B1625" s="275"/>
      <c r="C1625" s="75"/>
      <c r="D1625" s="78"/>
      <c r="E1625" s="75"/>
      <c r="F1625" s="80"/>
      <c r="G1625" s="78"/>
      <c r="H1625" s="70"/>
      <c r="I1625" s="81"/>
      <c r="J1625" s="71" t="str">
        <f>IF(H1625="","",VLOOKUP(H1625,単重表!$C$6:'単重表'!$F$2502,2,FALSE))</f>
        <v/>
      </c>
      <c r="K1625" s="232"/>
      <c r="L1625" s="101">
        <f t="shared" si="157"/>
        <v>1</v>
      </c>
      <c r="M1625" s="46"/>
      <c r="N1625" s="101">
        <f t="shared" si="158"/>
        <v>1</v>
      </c>
      <c r="O1625" s="49"/>
      <c r="P1625" s="47" t="str">
        <f>IF(H1625="","",VLOOKUP(H1625,単重表!$C$6:'単重表'!$F$2502,3,FALSE))</f>
        <v/>
      </c>
      <c r="Q1625" s="47"/>
      <c r="R1625" s="56" t="e">
        <f t="shared" si="159"/>
        <v>#VALUE!</v>
      </c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275"/>
      <c r="AF1625" s="275"/>
      <c r="AG1625" s="40"/>
      <c r="AH1625" s="40"/>
      <c r="AI1625" s="40"/>
      <c r="AJ1625" s="58" t="str">
        <f>IF(H1625="","",VLOOKUP(H1625,単重表!$C$6:'単重表'!$F$2502,4,FALSE))</f>
        <v/>
      </c>
      <c r="AK1625" s="141" t="e">
        <f t="shared" si="145"/>
        <v>#VALUE!</v>
      </c>
      <c r="AL1625" s="40">
        <v>2</v>
      </c>
      <c r="AM1625" s="190" t="e">
        <f t="shared" si="146"/>
        <v>#VALUE!</v>
      </c>
      <c r="AO1625" s="191">
        <f t="shared" si="147"/>
        <v>0</v>
      </c>
      <c r="AP1625" s="182"/>
      <c r="AQ1625" s="183" t="str">
        <f t="shared" si="148"/>
        <v/>
      </c>
      <c r="AR1625" s="182"/>
      <c r="AS1625" s="184" t="str">
        <f t="shared" si="149"/>
        <v/>
      </c>
      <c r="AT1625" s="182"/>
      <c r="AU1625" s="276"/>
      <c r="AV1625" s="185"/>
      <c r="AW1625" s="185"/>
      <c r="AX1625" s="185"/>
      <c r="AY1625" s="185"/>
      <c r="AZ1625" s="185"/>
      <c r="BA1625" s="186"/>
      <c r="BB1625" s="80"/>
      <c r="BC1625" s="185"/>
      <c r="BD1625" s="185"/>
      <c r="BE1625" s="185"/>
      <c r="BF1625" s="185"/>
      <c r="BG1625" s="187"/>
      <c r="BH1625" s="278"/>
      <c r="BI1625" s="188"/>
      <c r="BJ1625" s="276"/>
      <c r="BL1625" s="40"/>
      <c r="BM1625" s="40"/>
      <c r="BN1625" s="40"/>
      <c r="BO1625" s="40"/>
      <c r="BP1625" s="40"/>
      <c r="BQ1625" s="40"/>
      <c r="BR1625" s="40"/>
      <c r="BS1625" s="40"/>
      <c r="BT1625" s="40"/>
      <c r="BU1625" s="40"/>
      <c r="BV1625" s="40"/>
      <c r="BW1625" s="40"/>
      <c r="BX1625" s="40"/>
      <c r="BY1625" s="40"/>
      <c r="BZ1625" s="40"/>
      <c r="CA1625" s="40"/>
      <c r="CB1625" s="40"/>
      <c r="CC1625" s="40"/>
      <c r="CD1625" s="40"/>
      <c r="CE1625" s="40"/>
      <c r="CF1625" s="40"/>
      <c r="CG1625" s="40"/>
      <c r="CH1625" s="40"/>
      <c r="CI1625" s="40"/>
      <c r="CJ1625" s="40"/>
      <c r="CK1625" s="40"/>
      <c r="CL1625" s="40"/>
      <c r="CM1625" s="40"/>
      <c r="CN1625" s="40"/>
      <c r="CO1625" s="40">
        <f t="shared" si="150"/>
        <v>0</v>
      </c>
    </row>
    <row r="1626" spans="1:93" ht="22.5" hidden="1" customHeight="1">
      <c r="A1626" s="277"/>
      <c r="B1626" s="275"/>
      <c r="C1626" s="75"/>
      <c r="D1626" s="78"/>
      <c r="E1626" s="75"/>
      <c r="F1626" s="80"/>
      <c r="G1626" s="78"/>
      <c r="H1626" s="70"/>
      <c r="I1626" s="81"/>
      <c r="J1626" s="71" t="str">
        <f>IF(H1626="","",VLOOKUP(H1626,単重表!$C$6:'単重表'!$F$2502,2,FALSE))</f>
        <v/>
      </c>
      <c r="K1626" s="232"/>
      <c r="L1626" s="101">
        <f t="shared" si="157"/>
        <v>1</v>
      </c>
      <c r="M1626" s="46"/>
      <c r="N1626" s="101">
        <f t="shared" si="158"/>
        <v>1</v>
      </c>
      <c r="O1626" s="49"/>
      <c r="P1626" s="47" t="str">
        <f>IF(H1626="","",VLOOKUP(H1626,単重表!$C$6:'単重表'!$F$2502,3,FALSE))</f>
        <v/>
      </c>
      <c r="Q1626" s="47"/>
      <c r="R1626" s="56" t="e">
        <f t="shared" si="159"/>
        <v>#VALUE!</v>
      </c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275"/>
      <c r="AF1626" s="275"/>
      <c r="AG1626" s="40"/>
      <c r="AH1626" s="40"/>
      <c r="AI1626" s="40"/>
      <c r="AJ1626" s="58" t="str">
        <f>IF(H1626="","",VLOOKUP(H1626,単重表!$C$6:'単重表'!$F$2502,4,FALSE))</f>
        <v/>
      </c>
      <c r="AK1626" s="141" t="e">
        <f t="shared" si="145"/>
        <v>#VALUE!</v>
      </c>
      <c r="AL1626" s="40">
        <v>2</v>
      </c>
      <c r="AM1626" s="190" t="e">
        <f t="shared" si="146"/>
        <v>#VALUE!</v>
      </c>
      <c r="AO1626" s="191">
        <f t="shared" si="147"/>
        <v>0</v>
      </c>
      <c r="AP1626" s="182"/>
      <c r="AQ1626" s="183" t="str">
        <f t="shared" si="148"/>
        <v/>
      </c>
      <c r="AR1626" s="182"/>
      <c r="AS1626" s="184" t="str">
        <f t="shared" si="149"/>
        <v/>
      </c>
      <c r="AT1626" s="182"/>
      <c r="AU1626" s="276"/>
      <c r="AV1626" s="185"/>
      <c r="AW1626" s="185"/>
      <c r="AX1626" s="185"/>
      <c r="AY1626" s="185"/>
      <c r="AZ1626" s="185"/>
      <c r="BA1626" s="186"/>
      <c r="BB1626" s="80"/>
      <c r="BC1626" s="185"/>
      <c r="BD1626" s="185"/>
      <c r="BE1626" s="185"/>
      <c r="BF1626" s="185"/>
      <c r="BG1626" s="187"/>
      <c r="BH1626" s="278"/>
      <c r="BI1626" s="188"/>
      <c r="BJ1626" s="276"/>
      <c r="BL1626" s="40"/>
      <c r="BM1626" s="40"/>
      <c r="BN1626" s="40"/>
      <c r="BO1626" s="40"/>
      <c r="BP1626" s="40"/>
      <c r="BQ1626" s="40"/>
      <c r="BR1626" s="40"/>
      <c r="BS1626" s="40"/>
      <c r="BT1626" s="40"/>
      <c r="BU1626" s="40"/>
      <c r="BV1626" s="40"/>
      <c r="BW1626" s="40"/>
      <c r="BX1626" s="40"/>
      <c r="BY1626" s="40"/>
      <c r="BZ1626" s="40"/>
      <c r="CA1626" s="40"/>
      <c r="CB1626" s="40"/>
      <c r="CC1626" s="40"/>
      <c r="CD1626" s="40"/>
      <c r="CE1626" s="40"/>
      <c r="CF1626" s="40"/>
      <c r="CG1626" s="40"/>
      <c r="CH1626" s="40"/>
      <c r="CI1626" s="40"/>
      <c r="CJ1626" s="40"/>
      <c r="CK1626" s="40"/>
      <c r="CL1626" s="40"/>
      <c r="CM1626" s="40"/>
      <c r="CN1626" s="40"/>
      <c r="CO1626" s="40">
        <f t="shared" si="150"/>
        <v>0</v>
      </c>
    </row>
    <row r="1627" spans="1:93" ht="22.5" hidden="1" customHeight="1">
      <c r="A1627" s="277"/>
      <c r="B1627" s="275"/>
      <c r="C1627" s="75"/>
      <c r="D1627" s="78"/>
      <c r="E1627" s="75"/>
      <c r="F1627" s="80"/>
      <c r="G1627" s="78"/>
      <c r="H1627" s="70"/>
      <c r="I1627" s="81"/>
      <c r="J1627" s="71" t="str">
        <f>IF(H1627="","",VLOOKUP(H1627,単重表!$C$6:'単重表'!$F$2502,2,FALSE))</f>
        <v/>
      </c>
      <c r="K1627" s="232"/>
      <c r="L1627" s="101">
        <f t="shared" si="157"/>
        <v>1</v>
      </c>
      <c r="M1627" s="46"/>
      <c r="N1627" s="101">
        <f t="shared" si="158"/>
        <v>1</v>
      </c>
      <c r="O1627" s="49"/>
      <c r="P1627" s="47" t="str">
        <f>IF(H1627="","",VLOOKUP(H1627,単重表!$C$6:'単重表'!$F$2502,3,FALSE))</f>
        <v/>
      </c>
      <c r="Q1627" s="47"/>
      <c r="R1627" s="56" t="e">
        <f t="shared" si="159"/>
        <v>#VALUE!</v>
      </c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275"/>
      <c r="AF1627" s="275"/>
      <c r="AG1627" s="40"/>
      <c r="AH1627" s="40"/>
      <c r="AI1627" s="40"/>
      <c r="AJ1627" s="58" t="str">
        <f>IF(H1627="","",VLOOKUP(H1627,単重表!$C$6:'単重表'!$F$2502,4,FALSE))</f>
        <v/>
      </c>
      <c r="AK1627" s="141" t="e">
        <f t="shared" si="145"/>
        <v>#VALUE!</v>
      </c>
      <c r="AL1627" s="40">
        <v>2</v>
      </c>
      <c r="AM1627" s="190" t="e">
        <f t="shared" si="146"/>
        <v>#VALUE!</v>
      </c>
      <c r="AO1627" s="191">
        <f t="shared" si="147"/>
        <v>0</v>
      </c>
      <c r="AP1627" s="182"/>
      <c r="AQ1627" s="183" t="str">
        <f t="shared" si="148"/>
        <v/>
      </c>
      <c r="AR1627" s="182"/>
      <c r="AS1627" s="184" t="str">
        <f t="shared" si="149"/>
        <v/>
      </c>
      <c r="AT1627" s="182"/>
      <c r="AU1627" s="276"/>
      <c r="AV1627" s="185"/>
      <c r="AW1627" s="185"/>
      <c r="AX1627" s="185"/>
      <c r="AY1627" s="185"/>
      <c r="AZ1627" s="185"/>
      <c r="BA1627" s="186"/>
      <c r="BB1627" s="80"/>
      <c r="BC1627" s="185"/>
      <c r="BD1627" s="185"/>
      <c r="BE1627" s="185"/>
      <c r="BF1627" s="185"/>
      <c r="BG1627" s="187"/>
      <c r="BH1627" s="278"/>
      <c r="BI1627" s="188"/>
      <c r="BJ1627" s="276"/>
      <c r="BL1627" s="40"/>
      <c r="BM1627" s="40"/>
      <c r="BN1627" s="40"/>
      <c r="BO1627" s="40"/>
      <c r="BP1627" s="40"/>
      <c r="BQ1627" s="40"/>
      <c r="BR1627" s="40"/>
      <c r="BS1627" s="40"/>
      <c r="BT1627" s="40"/>
      <c r="BU1627" s="40"/>
      <c r="BV1627" s="40"/>
      <c r="BW1627" s="40"/>
      <c r="BX1627" s="40"/>
      <c r="BY1627" s="40"/>
      <c r="BZ1627" s="40"/>
      <c r="CA1627" s="40"/>
      <c r="CB1627" s="40"/>
      <c r="CC1627" s="40"/>
      <c r="CD1627" s="40"/>
      <c r="CE1627" s="40"/>
      <c r="CF1627" s="40"/>
      <c r="CG1627" s="40"/>
      <c r="CH1627" s="40"/>
      <c r="CI1627" s="40"/>
      <c r="CJ1627" s="40"/>
      <c r="CK1627" s="40"/>
      <c r="CL1627" s="40"/>
      <c r="CM1627" s="40"/>
      <c r="CN1627" s="40"/>
      <c r="CO1627" s="40">
        <f t="shared" si="150"/>
        <v>0</v>
      </c>
    </row>
    <row r="1628" spans="1:93" ht="22.5" hidden="1" customHeight="1">
      <c r="A1628" s="277"/>
      <c r="B1628" s="275"/>
      <c r="C1628" s="75"/>
      <c r="D1628" s="78"/>
      <c r="E1628" s="75"/>
      <c r="F1628" s="80"/>
      <c r="G1628" s="78"/>
      <c r="H1628" s="70"/>
      <c r="I1628" s="81"/>
      <c r="J1628" s="71" t="str">
        <f>IF(H1628="","",VLOOKUP(H1628,単重表!$C$6:'単重表'!$F$2502,2,FALSE))</f>
        <v/>
      </c>
      <c r="K1628" s="232"/>
      <c r="L1628" s="101">
        <f t="shared" si="157"/>
        <v>1</v>
      </c>
      <c r="M1628" s="46"/>
      <c r="N1628" s="101">
        <f t="shared" si="158"/>
        <v>1</v>
      </c>
      <c r="O1628" s="49"/>
      <c r="P1628" s="47" t="str">
        <f>IF(H1628="","",VLOOKUP(H1628,単重表!$C$6:'単重表'!$F$2502,3,FALSE))</f>
        <v/>
      </c>
      <c r="Q1628" s="47"/>
      <c r="R1628" s="56" t="e">
        <f t="shared" si="159"/>
        <v>#VALUE!</v>
      </c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275"/>
      <c r="AF1628" s="275"/>
      <c r="AG1628" s="40"/>
      <c r="AH1628" s="40"/>
      <c r="AI1628" s="40"/>
      <c r="AJ1628" s="58" t="str">
        <f>IF(H1628="","",VLOOKUP(H1628,単重表!$C$6:'単重表'!$F$2502,4,FALSE))</f>
        <v/>
      </c>
      <c r="AK1628" s="141" t="e">
        <f t="shared" si="145"/>
        <v>#VALUE!</v>
      </c>
      <c r="AL1628" s="40">
        <v>2</v>
      </c>
      <c r="AM1628" s="190" t="e">
        <f t="shared" si="146"/>
        <v>#VALUE!</v>
      </c>
      <c r="AO1628" s="191">
        <f t="shared" si="147"/>
        <v>0</v>
      </c>
      <c r="AP1628" s="182"/>
      <c r="AQ1628" s="183" t="str">
        <f t="shared" si="148"/>
        <v/>
      </c>
      <c r="AR1628" s="182"/>
      <c r="AS1628" s="184" t="str">
        <f t="shared" si="149"/>
        <v/>
      </c>
      <c r="AT1628" s="182"/>
      <c r="AU1628" s="276"/>
      <c r="AV1628" s="185"/>
      <c r="AW1628" s="185"/>
      <c r="AX1628" s="185"/>
      <c r="AY1628" s="185"/>
      <c r="AZ1628" s="185"/>
      <c r="BA1628" s="186"/>
      <c r="BB1628" s="80"/>
      <c r="BC1628" s="185"/>
      <c r="BD1628" s="185"/>
      <c r="BE1628" s="185"/>
      <c r="BF1628" s="185"/>
      <c r="BG1628" s="187"/>
      <c r="BH1628" s="278"/>
      <c r="BI1628" s="188"/>
      <c r="BJ1628" s="276"/>
      <c r="BL1628" s="40"/>
      <c r="BM1628" s="40"/>
      <c r="BN1628" s="40"/>
      <c r="BO1628" s="40"/>
      <c r="BP1628" s="40"/>
      <c r="BQ1628" s="40"/>
      <c r="BR1628" s="40"/>
      <c r="BS1628" s="40"/>
      <c r="BT1628" s="40"/>
      <c r="BU1628" s="40"/>
      <c r="BV1628" s="40"/>
      <c r="BW1628" s="40"/>
      <c r="BX1628" s="40"/>
      <c r="BY1628" s="40"/>
      <c r="BZ1628" s="40"/>
      <c r="CA1628" s="40"/>
      <c r="CB1628" s="40"/>
      <c r="CC1628" s="40"/>
      <c r="CD1628" s="40"/>
      <c r="CE1628" s="40"/>
      <c r="CF1628" s="40"/>
      <c r="CG1628" s="40"/>
      <c r="CH1628" s="40"/>
      <c r="CI1628" s="40"/>
      <c r="CJ1628" s="40"/>
      <c r="CK1628" s="40"/>
      <c r="CL1628" s="40"/>
      <c r="CM1628" s="40"/>
      <c r="CN1628" s="40"/>
      <c r="CO1628" s="40">
        <f t="shared" si="150"/>
        <v>0</v>
      </c>
    </row>
    <row r="1629" spans="1:93" ht="22.5" hidden="1" customHeight="1">
      <c r="A1629" s="277"/>
      <c r="B1629" s="275"/>
      <c r="C1629" s="75"/>
      <c r="D1629" s="78"/>
      <c r="E1629" s="75"/>
      <c r="F1629" s="80"/>
      <c r="G1629" s="78"/>
      <c r="H1629" s="70"/>
      <c r="I1629" s="81"/>
      <c r="J1629" s="71" t="str">
        <f>IF(H1629="","",VLOOKUP(H1629,単重表!$C$6:'単重表'!$F$2502,2,FALSE))</f>
        <v/>
      </c>
      <c r="K1629" s="232"/>
      <c r="L1629" s="101">
        <f t="shared" si="157"/>
        <v>1</v>
      </c>
      <c r="M1629" s="46"/>
      <c r="N1629" s="101">
        <f t="shared" si="158"/>
        <v>1</v>
      </c>
      <c r="O1629" s="49"/>
      <c r="P1629" s="47" t="str">
        <f>IF(H1629="","",VLOOKUP(H1629,単重表!$C$6:'単重表'!$F$2502,3,FALSE))</f>
        <v/>
      </c>
      <c r="Q1629" s="47"/>
      <c r="R1629" s="56" t="e">
        <f t="shared" si="159"/>
        <v>#VALUE!</v>
      </c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275"/>
      <c r="AF1629" s="275"/>
      <c r="AG1629" s="40"/>
      <c r="AH1629" s="40"/>
      <c r="AI1629" s="40"/>
      <c r="AJ1629" s="58" t="str">
        <f>IF(H1629="","",VLOOKUP(H1629,単重表!$C$6:'単重表'!$F$2502,4,FALSE))</f>
        <v/>
      </c>
      <c r="AK1629" s="141" t="e">
        <f t="shared" si="145"/>
        <v>#VALUE!</v>
      </c>
      <c r="AL1629" s="40">
        <v>2</v>
      </c>
      <c r="AM1629" s="190" t="e">
        <f t="shared" si="146"/>
        <v>#VALUE!</v>
      </c>
      <c r="AO1629" s="191">
        <f t="shared" si="147"/>
        <v>0</v>
      </c>
      <c r="AP1629" s="182"/>
      <c r="AQ1629" s="183" t="str">
        <f t="shared" si="148"/>
        <v/>
      </c>
      <c r="AR1629" s="182"/>
      <c r="AS1629" s="184" t="str">
        <f t="shared" si="149"/>
        <v/>
      </c>
      <c r="AT1629" s="182"/>
      <c r="AU1629" s="276"/>
      <c r="AV1629" s="185"/>
      <c r="AW1629" s="185"/>
      <c r="AX1629" s="185"/>
      <c r="AY1629" s="185"/>
      <c r="AZ1629" s="185"/>
      <c r="BA1629" s="186"/>
      <c r="BB1629" s="80"/>
      <c r="BC1629" s="185"/>
      <c r="BD1629" s="185"/>
      <c r="BE1629" s="185"/>
      <c r="BF1629" s="185"/>
      <c r="BG1629" s="187"/>
      <c r="BH1629" s="278"/>
      <c r="BI1629" s="188"/>
      <c r="BJ1629" s="276"/>
      <c r="BL1629" s="40"/>
      <c r="BM1629" s="40"/>
      <c r="BN1629" s="40"/>
      <c r="BO1629" s="40"/>
      <c r="BP1629" s="40"/>
      <c r="BQ1629" s="40"/>
      <c r="BR1629" s="40"/>
      <c r="BS1629" s="40"/>
      <c r="BT1629" s="40"/>
      <c r="BU1629" s="40"/>
      <c r="BV1629" s="40"/>
      <c r="BW1629" s="40"/>
      <c r="BX1629" s="40"/>
      <c r="BY1629" s="40"/>
      <c r="BZ1629" s="40"/>
      <c r="CA1629" s="40"/>
      <c r="CB1629" s="40"/>
      <c r="CC1629" s="40"/>
      <c r="CD1629" s="40"/>
      <c r="CE1629" s="40"/>
      <c r="CF1629" s="40"/>
      <c r="CG1629" s="40"/>
      <c r="CH1629" s="40"/>
      <c r="CI1629" s="40"/>
      <c r="CJ1629" s="40"/>
      <c r="CK1629" s="40"/>
      <c r="CL1629" s="40"/>
      <c r="CM1629" s="40"/>
      <c r="CN1629" s="40"/>
      <c r="CO1629" s="40">
        <f t="shared" si="150"/>
        <v>0</v>
      </c>
    </row>
    <row r="1630" spans="1:93" ht="22.5" hidden="1" customHeight="1">
      <c r="A1630" s="277"/>
      <c r="B1630" s="275"/>
      <c r="C1630" s="75"/>
      <c r="D1630" s="78"/>
      <c r="E1630" s="75"/>
      <c r="F1630" s="80"/>
      <c r="G1630" s="78"/>
      <c r="H1630" s="70"/>
      <c r="I1630" s="81"/>
      <c r="J1630" s="71" t="str">
        <f>IF(H1630="","",VLOOKUP(H1630,単重表!$C$6:'単重表'!$F$2502,2,FALSE))</f>
        <v/>
      </c>
      <c r="K1630" s="232"/>
      <c r="L1630" s="101">
        <f t="shared" si="157"/>
        <v>1</v>
      </c>
      <c r="M1630" s="46"/>
      <c r="N1630" s="101">
        <f t="shared" si="158"/>
        <v>1</v>
      </c>
      <c r="O1630" s="49"/>
      <c r="P1630" s="47" t="str">
        <f>IF(H1630="","",VLOOKUP(H1630,単重表!$C$6:'単重表'!$F$2502,3,FALSE))</f>
        <v/>
      </c>
      <c r="Q1630" s="47"/>
      <c r="R1630" s="56" t="e">
        <f t="shared" si="159"/>
        <v>#VALUE!</v>
      </c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275"/>
      <c r="AF1630" s="275"/>
      <c r="AG1630" s="40"/>
      <c r="AH1630" s="40"/>
      <c r="AI1630" s="40"/>
      <c r="AJ1630" s="58" t="str">
        <f>IF(H1630="","",VLOOKUP(H1630,単重表!$C$6:'単重表'!$F$2502,4,FALSE))</f>
        <v/>
      </c>
      <c r="AK1630" s="141" t="e">
        <f t="shared" si="145"/>
        <v>#VALUE!</v>
      </c>
      <c r="AL1630" s="40">
        <v>2</v>
      </c>
      <c r="AM1630" s="190" t="e">
        <f t="shared" si="146"/>
        <v>#VALUE!</v>
      </c>
      <c r="AO1630" s="191">
        <f t="shared" si="147"/>
        <v>0</v>
      </c>
      <c r="AP1630" s="182"/>
      <c r="AQ1630" s="183" t="str">
        <f t="shared" si="148"/>
        <v/>
      </c>
      <c r="AR1630" s="182"/>
      <c r="AS1630" s="184" t="str">
        <f t="shared" si="149"/>
        <v/>
      </c>
      <c r="AT1630" s="182"/>
      <c r="AU1630" s="276"/>
      <c r="AV1630" s="185"/>
      <c r="AW1630" s="185"/>
      <c r="AX1630" s="185"/>
      <c r="AY1630" s="185"/>
      <c r="AZ1630" s="185"/>
      <c r="BA1630" s="186"/>
      <c r="BB1630" s="80"/>
      <c r="BC1630" s="185"/>
      <c r="BD1630" s="185"/>
      <c r="BE1630" s="185"/>
      <c r="BF1630" s="185"/>
      <c r="BG1630" s="187"/>
      <c r="BH1630" s="278"/>
      <c r="BI1630" s="188"/>
      <c r="BJ1630" s="276"/>
      <c r="BL1630" s="40"/>
      <c r="BM1630" s="40"/>
      <c r="BN1630" s="40"/>
      <c r="BO1630" s="40"/>
      <c r="BP1630" s="40"/>
      <c r="BQ1630" s="40"/>
      <c r="BR1630" s="40"/>
      <c r="BS1630" s="40"/>
      <c r="BT1630" s="40"/>
      <c r="BU1630" s="40"/>
      <c r="BV1630" s="40"/>
      <c r="BW1630" s="40"/>
      <c r="BX1630" s="40"/>
      <c r="BY1630" s="40"/>
      <c r="BZ1630" s="40"/>
      <c r="CA1630" s="40"/>
      <c r="CB1630" s="40"/>
      <c r="CC1630" s="40"/>
      <c r="CD1630" s="40"/>
      <c r="CE1630" s="40"/>
      <c r="CF1630" s="40"/>
      <c r="CG1630" s="40"/>
      <c r="CH1630" s="40"/>
      <c r="CI1630" s="40"/>
      <c r="CJ1630" s="40"/>
      <c r="CK1630" s="40"/>
      <c r="CL1630" s="40"/>
      <c r="CM1630" s="40"/>
      <c r="CN1630" s="40"/>
      <c r="CO1630" s="40">
        <f t="shared" si="150"/>
        <v>0</v>
      </c>
    </row>
    <row r="1631" spans="1:93" ht="22.5" hidden="1" customHeight="1">
      <c r="A1631" s="277"/>
      <c r="B1631" s="275"/>
      <c r="C1631" s="75"/>
      <c r="D1631" s="78"/>
      <c r="E1631" s="75"/>
      <c r="F1631" s="80"/>
      <c r="G1631" s="78"/>
      <c r="H1631" s="70"/>
      <c r="I1631" s="81"/>
      <c r="J1631" s="71" t="str">
        <f>IF(H1631="","",VLOOKUP(H1631,単重表!$C$6:'単重表'!$F$2502,2,FALSE))</f>
        <v/>
      </c>
      <c r="K1631" s="232"/>
      <c r="L1631" s="101">
        <f t="shared" si="157"/>
        <v>1</v>
      </c>
      <c r="M1631" s="46"/>
      <c r="N1631" s="101">
        <f t="shared" si="158"/>
        <v>1</v>
      </c>
      <c r="O1631" s="49"/>
      <c r="P1631" s="47" t="str">
        <f>IF(H1631="","",VLOOKUP(H1631,単重表!$C$6:'単重表'!$F$2502,3,FALSE))</f>
        <v/>
      </c>
      <c r="Q1631" s="47"/>
      <c r="R1631" s="56" t="e">
        <f t="shared" si="159"/>
        <v>#VALUE!</v>
      </c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275"/>
      <c r="AF1631" s="275"/>
      <c r="AG1631" s="40"/>
      <c r="AH1631" s="40"/>
      <c r="AI1631" s="40"/>
      <c r="AJ1631" s="58" t="str">
        <f>IF(H1631="","",VLOOKUP(H1631,単重表!$C$6:'単重表'!$F$2502,4,FALSE))</f>
        <v/>
      </c>
      <c r="AK1631" s="141" t="e">
        <f t="shared" si="145"/>
        <v>#VALUE!</v>
      </c>
      <c r="AL1631" s="40">
        <v>2</v>
      </c>
      <c r="AM1631" s="190" t="e">
        <f t="shared" si="146"/>
        <v>#VALUE!</v>
      </c>
      <c r="AO1631" s="191">
        <f t="shared" si="147"/>
        <v>0</v>
      </c>
      <c r="AP1631" s="182"/>
      <c r="AQ1631" s="183" t="str">
        <f t="shared" si="148"/>
        <v/>
      </c>
      <c r="AR1631" s="182"/>
      <c r="AS1631" s="184" t="str">
        <f t="shared" si="149"/>
        <v/>
      </c>
      <c r="AT1631" s="182"/>
      <c r="AU1631" s="276"/>
      <c r="AV1631" s="185"/>
      <c r="AW1631" s="185"/>
      <c r="AX1631" s="185"/>
      <c r="AY1631" s="185"/>
      <c r="AZ1631" s="185"/>
      <c r="BA1631" s="186"/>
      <c r="BB1631" s="80"/>
      <c r="BC1631" s="185"/>
      <c r="BD1631" s="185"/>
      <c r="BE1631" s="185"/>
      <c r="BF1631" s="185"/>
      <c r="BG1631" s="187"/>
      <c r="BH1631" s="278"/>
      <c r="BI1631" s="188"/>
      <c r="BJ1631" s="276"/>
      <c r="BL1631" s="40"/>
      <c r="BM1631" s="40"/>
      <c r="BN1631" s="40"/>
      <c r="BO1631" s="40"/>
      <c r="BP1631" s="40"/>
      <c r="BQ1631" s="40"/>
      <c r="BR1631" s="40"/>
      <c r="BS1631" s="40"/>
      <c r="BT1631" s="40"/>
      <c r="BU1631" s="40"/>
      <c r="BV1631" s="40"/>
      <c r="BW1631" s="40"/>
      <c r="BX1631" s="40"/>
      <c r="BY1631" s="40"/>
      <c r="BZ1631" s="40"/>
      <c r="CA1631" s="40"/>
      <c r="CB1631" s="40"/>
      <c r="CC1631" s="40"/>
      <c r="CD1631" s="40"/>
      <c r="CE1631" s="40"/>
      <c r="CF1631" s="40"/>
      <c r="CG1631" s="40"/>
      <c r="CH1631" s="40"/>
      <c r="CI1631" s="40"/>
      <c r="CJ1631" s="40"/>
      <c r="CK1631" s="40"/>
      <c r="CL1631" s="40"/>
      <c r="CM1631" s="40"/>
      <c r="CN1631" s="40"/>
      <c r="CO1631" s="40">
        <f t="shared" si="150"/>
        <v>0</v>
      </c>
    </row>
    <row r="1632" spans="1:93" ht="22.5" hidden="1" customHeight="1">
      <c r="A1632" s="277"/>
      <c r="B1632" s="275"/>
      <c r="C1632" s="75"/>
      <c r="D1632" s="78"/>
      <c r="E1632" s="75"/>
      <c r="F1632" s="80"/>
      <c r="G1632" s="78"/>
      <c r="H1632" s="70"/>
      <c r="I1632" s="81"/>
      <c r="J1632" s="71" t="str">
        <f>IF(H1632="","",VLOOKUP(H1632,単重表!$C$6:'単重表'!$F$2502,2,FALSE))</f>
        <v/>
      </c>
      <c r="K1632" s="232"/>
      <c r="L1632" s="101">
        <f t="shared" si="157"/>
        <v>1</v>
      </c>
      <c r="M1632" s="46"/>
      <c r="N1632" s="101">
        <f t="shared" si="158"/>
        <v>1</v>
      </c>
      <c r="O1632" s="49"/>
      <c r="P1632" s="47" t="str">
        <f>IF(H1632="","",VLOOKUP(H1632,単重表!$C$6:'単重表'!$F$2502,3,FALSE))</f>
        <v/>
      </c>
      <c r="Q1632" s="47"/>
      <c r="R1632" s="56" t="e">
        <f t="shared" si="159"/>
        <v>#VALUE!</v>
      </c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275"/>
      <c r="AF1632" s="275"/>
      <c r="AG1632" s="40"/>
      <c r="AH1632" s="40"/>
      <c r="AI1632" s="40"/>
      <c r="AJ1632" s="58" t="str">
        <f>IF(H1632="","",VLOOKUP(H1632,単重表!$C$6:'単重表'!$F$2502,4,FALSE))</f>
        <v/>
      </c>
      <c r="AK1632" s="141" t="e">
        <f t="shared" si="145"/>
        <v>#VALUE!</v>
      </c>
      <c r="AL1632" s="40">
        <v>2</v>
      </c>
      <c r="AM1632" s="190" t="e">
        <f t="shared" si="146"/>
        <v>#VALUE!</v>
      </c>
      <c r="AO1632" s="191">
        <f t="shared" si="147"/>
        <v>0</v>
      </c>
      <c r="AP1632" s="182"/>
      <c r="AQ1632" s="183" t="str">
        <f t="shared" si="148"/>
        <v/>
      </c>
      <c r="AR1632" s="182"/>
      <c r="AS1632" s="184" t="str">
        <f t="shared" si="149"/>
        <v/>
      </c>
      <c r="AT1632" s="182"/>
      <c r="AU1632" s="276"/>
      <c r="AV1632" s="185"/>
      <c r="AW1632" s="185"/>
      <c r="AX1632" s="185"/>
      <c r="AY1632" s="185"/>
      <c r="AZ1632" s="185"/>
      <c r="BA1632" s="186"/>
      <c r="BB1632" s="80"/>
      <c r="BC1632" s="185"/>
      <c r="BD1632" s="185"/>
      <c r="BE1632" s="185"/>
      <c r="BF1632" s="185"/>
      <c r="BG1632" s="187"/>
      <c r="BH1632" s="278"/>
      <c r="BI1632" s="188"/>
      <c r="BJ1632" s="276"/>
      <c r="BL1632" s="40"/>
      <c r="BM1632" s="40"/>
      <c r="BN1632" s="40"/>
      <c r="BO1632" s="40"/>
      <c r="BP1632" s="40"/>
      <c r="BQ1632" s="40"/>
      <c r="BR1632" s="40"/>
      <c r="BS1632" s="40"/>
      <c r="BT1632" s="40"/>
      <c r="BU1632" s="40"/>
      <c r="BV1632" s="40"/>
      <c r="BW1632" s="40"/>
      <c r="BX1632" s="40"/>
      <c r="BY1632" s="40"/>
      <c r="BZ1632" s="40"/>
      <c r="CA1632" s="40"/>
      <c r="CB1632" s="40"/>
      <c r="CC1632" s="40"/>
      <c r="CD1632" s="40"/>
      <c r="CE1632" s="40"/>
      <c r="CF1632" s="40"/>
      <c r="CG1632" s="40"/>
      <c r="CH1632" s="40"/>
      <c r="CI1632" s="40"/>
      <c r="CJ1632" s="40"/>
      <c r="CK1632" s="40"/>
      <c r="CL1632" s="40"/>
      <c r="CM1632" s="40"/>
      <c r="CN1632" s="40"/>
      <c r="CO1632" s="40">
        <f t="shared" si="150"/>
        <v>0</v>
      </c>
    </row>
    <row r="1633" spans="1:93" ht="22.5" hidden="1" customHeight="1">
      <c r="A1633" s="277"/>
      <c r="B1633" s="275"/>
      <c r="C1633" s="75"/>
      <c r="D1633" s="78"/>
      <c r="E1633" s="75"/>
      <c r="F1633" s="80"/>
      <c r="G1633" s="78"/>
      <c r="H1633" s="70"/>
      <c r="I1633" s="81"/>
      <c r="J1633" s="71" t="str">
        <f>IF(H1633="","",VLOOKUP(H1633,単重表!$C$6:'単重表'!$F$2502,2,FALSE))</f>
        <v/>
      </c>
      <c r="K1633" s="232"/>
      <c r="L1633" s="101">
        <f t="shared" si="157"/>
        <v>1</v>
      </c>
      <c r="M1633" s="46"/>
      <c r="N1633" s="101">
        <f t="shared" si="158"/>
        <v>1</v>
      </c>
      <c r="O1633" s="49"/>
      <c r="P1633" s="47" t="str">
        <f>IF(H1633="","",VLOOKUP(H1633,単重表!$C$6:'単重表'!$F$2502,3,FALSE))</f>
        <v/>
      </c>
      <c r="Q1633" s="47"/>
      <c r="R1633" s="56" t="e">
        <f t="shared" si="159"/>
        <v>#VALUE!</v>
      </c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275"/>
      <c r="AF1633" s="275"/>
      <c r="AG1633" s="40"/>
      <c r="AH1633" s="40"/>
      <c r="AI1633" s="40"/>
      <c r="AJ1633" s="58" t="str">
        <f>IF(H1633="","",VLOOKUP(H1633,単重表!$C$6:'単重表'!$F$2502,4,FALSE))</f>
        <v/>
      </c>
      <c r="AK1633" s="141" t="e">
        <f t="shared" si="145"/>
        <v>#VALUE!</v>
      </c>
      <c r="AL1633" s="40">
        <v>2</v>
      </c>
      <c r="AM1633" s="190" t="e">
        <f t="shared" si="146"/>
        <v>#VALUE!</v>
      </c>
      <c r="AO1633" s="191">
        <f t="shared" si="147"/>
        <v>0</v>
      </c>
      <c r="AP1633" s="182"/>
      <c r="AQ1633" s="183" t="str">
        <f t="shared" si="148"/>
        <v/>
      </c>
      <c r="AR1633" s="182"/>
      <c r="AS1633" s="184" t="str">
        <f t="shared" si="149"/>
        <v/>
      </c>
      <c r="AT1633" s="182"/>
      <c r="AU1633" s="276"/>
      <c r="AV1633" s="185"/>
      <c r="AW1633" s="185"/>
      <c r="AX1633" s="185"/>
      <c r="AY1633" s="185"/>
      <c r="AZ1633" s="185"/>
      <c r="BA1633" s="186"/>
      <c r="BB1633" s="80"/>
      <c r="BC1633" s="185"/>
      <c r="BD1633" s="185"/>
      <c r="BE1633" s="185"/>
      <c r="BF1633" s="185"/>
      <c r="BG1633" s="187"/>
      <c r="BH1633" s="278"/>
      <c r="BI1633" s="188"/>
      <c r="BJ1633" s="276"/>
      <c r="BL1633" s="40"/>
      <c r="BM1633" s="40"/>
      <c r="BN1633" s="40"/>
      <c r="BO1633" s="40"/>
      <c r="BP1633" s="40"/>
      <c r="BQ1633" s="40"/>
      <c r="BR1633" s="40"/>
      <c r="BS1633" s="40"/>
      <c r="BT1633" s="40"/>
      <c r="BU1633" s="40"/>
      <c r="BV1633" s="40"/>
      <c r="BW1633" s="40"/>
      <c r="BX1633" s="40"/>
      <c r="BY1633" s="40"/>
      <c r="BZ1633" s="40"/>
      <c r="CA1633" s="40"/>
      <c r="CB1633" s="40"/>
      <c r="CC1633" s="40"/>
      <c r="CD1633" s="40"/>
      <c r="CE1633" s="40"/>
      <c r="CF1633" s="40"/>
      <c r="CG1633" s="40"/>
      <c r="CH1633" s="40"/>
      <c r="CI1633" s="40"/>
      <c r="CJ1633" s="40"/>
      <c r="CK1633" s="40"/>
      <c r="CL1633" s="40"/>
      <c r="CM1633" s="40"/>
      <c r="CN1633" s="40"/>
      <c r="CO1633" s="40">
        <f t="shared" si="150"/>
        <v>0</v>
      </c>
    </row>
    <row r="1634" spans="1:93" ht="22.5" hidden="1" customHeight="1">
      <c r="A1634" s="277"/>
      <c r="B1634" s="275"/>
      <c r="C1634" s="75"/>
      <c r="D1634" s="78"/>
      <c r="E1634" s="75"/>
      <c r="F1634" s="80"/>
      <c r="G1634" s="78"/>
      <c r="H1634" s="70"/>
      <c r="I1634" s="81"/>
      <c r="J1634" s="71" t="str">
        <f>IF(H1634="","",VLOOKUP(H1634,単重表!$C$6:'単重表'!$F$2502,2,FALSE))</f>
        <v/>
      </c>
      <c r="K1634" s="232"/>
      <c r="L1634" s="101">
        <f t="shared" si="157"/>
        <v>1</v>
      </c>
      <c r="M1634" s="46"/>
      <c r="N1634" s="101">
        <f t="shared" si="158"/>
        <v>1</v>
      </c>
      <c r="O1634" s="49"/>
      <c r="P1634" s="47" t="str">
        <f>IF(H1634="","",VLOOKUP(H1634,単重表!$C$6:'単重表'!$F$2502,3,FALSE))</f>
        <v/>
      </c>
      <c r="Q1634" s="47"/>
      <c r="R1634" s="56" t="e">
        <f t="shared" si="159"/>
        <v>#VALUE!</v>
      </c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275"/>
      <c r="AF1634" s="275"/>
      <c r="AG1634" s="40"/>
      <c r="AH1634" s="40"/>
      <c r="AI1634" s="40"/>
      <c r="AJ1634" s="58" t="str">
        <f>IF(H1634="","",VLOOKUP(H1634,単重表!$C$6:'単重表'!$F$2502,4,FALSE))</f>
        <v/>
      </c>
      <c r="AK1634" s="141" t="e">
        <f t="shared" si="145"/>
        <v>#VALUE!</v>
      </c>
      <c r="AL1634" s="40">
        <v>2</v>
      </c>
      <c r="AM1634" s="190" t="e">
        <f t="shared" si="146"/>
        <v>#VALUE!</v>
      </c>
      <c r="AO1634" s="191">
        <f t="shared" si="147"/>
        <v>0</v>
      </c>
      <c r="AP1634" s="182"/>
      <c r="AQ1634" s="183" t="str">
        <f t="shared" si="148"/>
        <v/>
      </c>
      <c r="AR1634" s="182"/>
      <c r="AS1634" s="184" t="str">
        <f t="shared" si="149"/>
        <v/>
      </c>
      <c r="AT1634" s="182"/>
      <c r="AU1634" s="276"/>
      <c r="AV1634" s="185"/>
      <c r="AW1634" s="185"/>
      <c r="AX1634" s="185"/>
      <c r="AY1634" s="185"/>
      <c r="AZ1634" s="185"/>
      <c r="BA1634" s="186"/>
      <c r="BB1634" s="80"/>
      <c r="BC1634" s="185"/>
      <c r="BD1634" s="185"/>
      <c r="BE1634" s="185"/>
      <c r="BF1634" s="185"/>
      <c r="BG1634" s="187"/>
      <c r="BH1634" s="278"/>
      <c r="BI1634" s="188"/>
      <c r="BJ1634" s="276"/>
      <c r="BL1634" s="40"/>
      <c r="BM1634" s="40"/>
      <c r="BN1634" s="40"/>
      <c r="BO1634" s="40"/>
      <c r="BP1634" s="40"/>
      <c r="BQ1634" s="40"/>
      <c r="BR1634" s="40"/>
      <c r="BS1634" s="40"/>
      <c r="BT1634" s="40"/>
      <c r="BU1634" s="40"/>
      <c r="BV1634" s="40"/>
      <c r="BW1634" s="40"/>
      <c r="BX1634" s="40"/>
      <c r="BY1634" s="40"/>
      <c r="BZ1634" s="40"/>
      <c r="CA1634" s="40"/>
      <c r="CB1634" s="40"/>
      <c r="CC1634" s="40"/>
      <c r="CD1634" s="40"/>
      <c r="CE1634" s="40"/>
      <c r="CF1634" s="40"/>
      <c r="CG1634" s="40"/>
      <c r="CH1634" s="40"/>
      <c r="CI1634" s="40"/>
      <c r="CJ1634" s="40"/>
      <c r="CK1634" s="40"/>
      <c r="CL1634" s="40"/>
      <c r="CM1634" s="40"/>
      <c r="CN1634" s="40"/>
      <c r="CO1634" s="40">
        <f t="shared" si="150"/>
        <v>0</v>
      </c>
    </row>
    <row r="1635" spans="1:93" ht="22.5" hidden="1" customHeight="1">
      <c r="A1635" s="277"/>
      <c r="B1635" s="275"/>
      <c r="C1635" s="75"/>
      <c r="D1635" s="78"/>
      <c r="E1635" s="75"/>
      <c r="F1635" s="80"/>
      <c r="G1635" s="78"/>
      <c r="H1635" s="70"/>
      <c r="I1635" s="81"/>
      <c r="J1635" s="71" t="str">
        <f>IF(H1635="","",VLOOKUP(H1635,単重表!$C$6:'単重表'!$F$2502,2,FALSE))</f>
        <v/>
      </c>
      <c r="K1635" s="232"/>
      <c r="L1635" s="101">
        <f t="shared" si="157"/>
        <v>1</v>
      </c>
      <c r="M1635" s="46"/>
      <c r="N1635" s="101">
        <f t="shared" si="158"/>
        <v>1</v>
      </c>
      <c r="O1635" s="49"/>
      <c r="P1635" s="47" t="str">
        <f>IF(H1635="","",VLOOKUP(H1635,単重表!$C$6:'単重表'!$F$2502,3,FALSE))</f>
        <v/>
      </c>
      <c r="Q1635" s="47"/>
      <c r="R1635" s="56" t="e">
        <f t="shared" si="159"/>
        <v>#VALUE!</v>
      </c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275"/>
      <c r="AF1635" s="275"/>
      <c r="AG1635" s="40"/>
      <c r="AH1635" s="40"/>
      <c r="AI1635" s="40"/>
      <c r="AJ1635" s="58" t="str">
        <f>IF(H1635="","",VLOOKUP(H1635,単重表!$C$6:'単重表'!$F$2502,4,FALSE))</f>
        <v/>
      </c>
      <c r="AK1635" s="141" t="e">
        <f t="shared" si="145"/>
        <v>#VALUE!</v>
      </c>
      <c r="AL1635" s="40">
        <v>2</v>
      </c>
      <c r="AM1635" s="190" t="e">
        <f t="shared" si="146"/>
        <v>#VALUE!</v>
      </c>
      <c r="AO1635" s="191">
        <f t="shared" si="147"/>
        <v>0</v>
      </c>
      <c r="AP1635" s="182"/>
      <c r="AQ1635" s="183" t="str">
        <f t="shared" si="148"/>
        <v/>
      </c>
      <c r="AR1635" s="182"/>
      <c r="AS1635" s="184" t="str">
        <f t="shared" si="149"/>
        <v/>
      </c>
      <c r="AT1635" s="182"/>
      <c r="AU1635" s="276"/>
      <c r="AV1635" s="185"/>
      <c r="AW1635" s="185"/>
      <c r="AX1635" s="185"/>
      <c r="AY1635" s="185"/>
      <c r="AZ1635" s="185"/>
      <c r="BA1635" s="186"/>
      <c r="BB1635" s="80"/>
      <c r="BC1635" s="185"/>
      <c r="BD1635" s="185"/>
      <c r="BE1635" s="185"/>
      <c r="BF1635" s="185"/>
      <c r="BG1635" s="187"/>
      <c r="BH1635" s="278"/>
      <c r="BI1635" s="188"/>
      <c r="BJ1635" s="276"/>
      <c r="BL1635" s="40"/>
      <c r="BM1635" s="40"/>
      <c r="BN1635" s="40"/>
      <c r="BO1635" s="40"/>
      <c r="BP1635" s="40"/>
      <c r="BQ1635" s="40"/>
      <c r="BR1635" s="40"/>
      <c r="BS1635" s="40"/>
      <c r="BT1635" s="40"/>
      <c r="BU1635" s="40"/>
      <c r="BV1635" s="40"/>
      <c r="BW1635" s="40"/>
      <c r="BX1635" s="40"/>
      <c r="BY1635" s="40"/>
      <c r="BZ1635" s="40"/>
      <c r="CA1635" s="40"/>
      <c r="CB1635" s="40"/>
      <c r="CC1635" s="40"/>
      <c r="CD1635" s="40"/>
      <c r="CE1635" s="40"/>
      <c r="CF1635" s="40"/>
      <c r="CG1635" s="40"/>
      <c r="CH1635" s="40"/>
      <c r="CI1635" s="40"/>
      <c r="CJ1635" s="40"/>
      <c r="CK1635" s="40"/>
      <c r="CL1635" s="40"/>
      <c r="CM1635" s="40"/>
      <c r="CN1635" s="40"/>
      <c r="CO1635" s="40">
        <f t="shared" si="150"/>
        <v>0</v>
      </c>
    </row>
    <row r="1636" spans="1:93" ht="22.5" hidden="1" customHeight="1">
      <c r="A1636" s="277"/>
      <c r="B1636" s="275"/>
      <c r="C1636" s="75"/>
      <c r="D1636" s="78"/>
      <c r="E1636" s="75"/>
      <c r="F1636" s="80"/>
      <c r="G1636" s="78"/>
      <c r="H1636" s="70"/>
      <c r="I1636" s="81"/>
      <c r="J1636" s="71" t="str">
        <f>IF(H1636="","",VLOOKUP(H1636,単重表!$C$6:'単重表'!$F$2502,2,FALSE))</f>
        <v/>
      </c>
      <c r="K1636" s="232"/>
      <c r="L1636" s="101">
        <f t="shared" si="157"/>
        <v>1</v>
      </c>
      <c r="M1636" s="46"/>
      <c r="N1636" s="101">
        <f t="shared" si="158"/>
        <v>1</v>
      </c>
      <c r="O1636" s="49"/>
      <c r="P1636" s="47" t="str">
        <f>IF(H1636="","",VLOOKUP(H1636,単重表!$C$6:'単重表'!$F$2502,3,FALSE))</f>
        <v/>
      </c>
      <c r="Q1636" s="47"/>
      <c r="R1636" s="56" t="e">
        <f t="shared" si="159"/>
        <v>#VALUE!</v>
      </c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275"/>
      <c r="AF1636" s="275"/>
      <c r="AG1636" s="40"/>
      <c r="AH1636" s="40"/>
      <c r="AI1636" s="40"/>
      <c r="AJ1636" s="58" t="str">
        <f>IF(H1636="","",VLOOKUP(H1636,単重表!$C$6:'単重表'!$F$2502,4,FALSE))</f>
        <v/>
      </c>
      <c r="AK1636" s="141" t="e">
        <f t="shared" si="145"/>
        <v>#VALUE!</v>
      </c>
      <c r="AL1636" s="40">
        <v>2</v>
      </c>
      <c r="AM1636" s="190" t="e">
        <f t="shared" si="146"/>
        <v>#VALUE!</v>
      </c>
      <c r="AO1636" s="191">
        <f t="shared" si="147"/>
        <v>0</v>
      </c>
      <c r="AP1636" s="182"/>
      <c r="AQ1636" s="183" t="str">
        <f t="shared" si="148"/>
        <v/>
      </c>
      <c r="AR1636" s="182"/>
      <c r="AS1636" s="184" t="str">
        <f t="shared" si="149"/>
        <v/>
      </c>
      <c r="AT1636" s="182"/>
      <c r="AU1636" s="276"/>
      <c r="AV1636" s="185"/>
      <c r="AW1636" s="185"/>
      <c r="AX1636" s="185"/>
      <c r="AY1636" s="185"/>
      <c r="AZ1636" s="185"/>
      <c r="BA1636" s="186"/>
      <c r="BB1636" s="80"/>
      <c r="BC1636" s="185"/>
      <c r="BD1636" s="185"/>
      <c r="BE1636" s="185"/>
      <c r="BF1636" s="185"/>
      <c r="BG1636" s="187"/>
      <c r="BH1636" s="278"/>
      <c r="BI1636" s="188"/>
      <c r="BJ1636" s="276"/>
      <c r="BL1636" s="40"/>
      <c r="BM1636" s="40"/>
      <c r="BN1636" s="40"/>
      <c r="BO1636" s="40"/>
      <c r="BP1636" s="40"/>
      <c r="BQ1636" s="40"/>
      <c r="BR1636" s="40"/>
      <c r="BS1636" s="40"/>
      <c r="BT1636" s="40"/>
      <c r="BU1636" s="40"/>
      <c r="BV1636" s="40"/>
      <c r="BW1636" s="40"/>
      <c r="BX1636" s="40"/>
      <c r="BY1636" s="40"/>
      <c r="BZ1636" s="40"/>
      <c r="CA1636" s="40"/>
      <c r="CB1636" s="40"/>
      <c r="CC1636" s="40"/>
      <c r="CD1636" s="40"/>
      <c r="CE1636" s="40"/>
      <c r="CF1636" s="40"/>
      <c r="CG1636" s="40"/>
      <c r="CH1636" s="40"/>
      <c r="CI1636" s="40"/>
      <c r="CJ1636" s="40"/>
      <c r="CK1636" s="40"/>
      <c r="CL1636" s="40"/>
      <c r="CM1636" s="40"/>
      <c r="CN1636" s="40"/>
      <c r="CO1636" s="40">
        <f t="shared" si="150"/>
        <v>0</v>
      </c>
    </row>
    <row r="1637" spans="1:93" ht="22.5" hidden="1" customHeight="1">
      <c r="A1637" s="277"/>
      <c r="B1637" s="275"/>
      <c r="C1637" s="75"/>
      <c r="D1637" s="78"/>
      <c r="E1637" s="75"/>
      <c r="F1637" s="80"/>
      <c r="G1637" s="78"/>
      <c r="H1637" s="70"/>
      <c r="I1637" s="81"/>
      <c r="J1637" s="71" t="str">
        <f>IF(H1637="","",VLOOKUP(H1637,単重表!$C$6:'単重表'!$F$2502,2,FALSE))</f>
        <v/>
      </c>
      <c r="K1637" s="232"/>
      <c r="L1637" s="101">
        <f t="shared" si="157"/>
        <v>1</v>
      </c>
      <c r="M1637" s="46"/>
      <c r="N1637" s="101">
        <f t="shared" si="158"/>
        <v>1</v>
      </c>
      <c r="O1637" s="49"/>
      <c r="P1637" s="47" t="str">
        <f>IF(H1637="","",VLOOKUP(H1637,単重表!$C$6:'単重表'!$F$2502,3,FALSE))</f>
        <v/>
      </c>
      <c r="Q1637" s="47"/>
      <c r="R1637" s="56" t="e">
        <f t="shared" si="159"/>
        <v>#VALUE!</v>
      </c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275"/>
      <c r="AF1637" s="275"/>
      <c r="AG1637" s="40"/>
      <c r="AH1637" s="40"/>
      <c r="AI1637" s="40"/>
      <c r="AJ1637" s="58" t="str">
        <f>IF(H1637="","",VLOOKUP(H1637,単重表!$C$6:'単重表'!$F$2502,4,FALSE))</f>
        <v/>
      </c>
      <c r="AK1637" s="141" t="e">
        <f t="shared" si="145"/>
        <v>#VALUE!</v>
      </c>
      <c r="AL1637" s="40">
        <v>2</v>
      </c>
      <c r="AM1637" s="190" t="e">
        <f t="shared" si="146"/>
        <v>#VALUE!</v>
      </c>
      <c r="AO1637" s="191">
        <f t="shared" si="147"/>
        <v>0</v>
      </c>
      <c r="AP1637" s="182"/>
      <c r="AQ1637" s="183" t="str">
        <f t="shared" si="148"/>
        <v/>
      </c>
      <c r="AR1637" s="182"/>
      <c r="AS1637" s="184" t="str">
        <f t="shared" si="149"/>
        <v/>
      </c>
      <c r="AT1637" s="182"/>
      <c r="AU1637" s="276"/>
      <c r="AV1637" s="185"/>
      <c r="AW1637" s="185"/>
      <c r="AX1637" s="185"/>
      <c r="AY1637" s="185"/>
      <c r="AZ1637" s="185"/>
      <c r="BA1637" s="186"/>
      <c r="BB1637" s="80"/>
      <c r="BC1637" s="185"/>
      <c r="BD1637" s="185"/>
      <c r="BE1637" s="185"/>
      <c r="BF1637" s="185"/>
      <c r="BG1637" s="187"/>
      <c r="BH1637" s="278"/>
      <c r="BI1637" s="188"/>
      <c r="BJ1637" s="276"/>
      <c r="BL1637" s="40"/>
      <c r="BM1637" s="40"/>
      <c r="BN1637" s="40"/>
      <c r="BO1637" s="40"/>
      <c r="BP1637" s="40"/>
      <c r="BQ1637" s="40"/>
      <c r="BR1637" s="40"/>
      <c r="BS1637" s="40"/>
      <c r="BT1637" s="40"/>
      <c r="BU1637" s="40"/>
      <c r="BV1637" s="40"/>
      <c r="BW1637" s="40"/>
      <c r="BX1637" s="40"/>
      <c r="BY1637" s="40"/>
      <c r="BZ1637" s="40"/>
      <c r="CA1637" s="40"/>
      <c r="CB1637" s="40"/>
      <c r="CC1637" s="40"/>
      <c r="CD1637" s="40"/>
      <c r="CE1637" s="40"/>
      <c r="CF1637" s="40"/>
      <c r="CG1637" s="40"/>
      <c r="CH1637" s="40"/>
      <c r="CI1637" s="40"/>
      <c r="CJ1637" s="40"/>
      <c r="CK1637" s="40"/>
      <c r="CL1637" s="40"/>
      <c r="CM1637" s="40"/>
      <c r="CN1637" s="40"/>
      <c r="CO1637" s="40">
        <f t="shared" si="150"/>
        <v>0</v>
      </c>
    </row>
    <row r="1638" spans="1:93" ht="22.5" hidden="1" customHeight="1">
      <c r="A1638" s="277"/>
      <c r="B1638" s="275"/>
      <c r="C1638" s="75"/>
      <c r="D1638" s="78"/>
      <c r="E1638" s="75"/>
      <c r="F1638" s="80"/>
      <c r="G1638" s="78"/>
      <c r="H1638" s="70"/>
      <c r="I1638" s="81"/>
      <c r="J1638" s="71" t="str">
        <f>IF(H1638="","",VLOOKUP(H1638,単重表!$C$6:'単重表'!$F$2502,2,FALSE))</f>
        <v/>
      </c>
      <c r="K1638" s="232"/>
      <c r="L1638" s="101">
        <f t="shared" si="157"/>
        <v>1</v>
      </c>
      <c r="M1638" s="46"/>
      <c r="N1638" s="101">
        <f t="shared" si="158"/>
        <v>1</v>
      </c>
      <c r="O1638" s="49"/>
      <c r="P1638" s="47" t="str">
        <f>IF(H1638="","",VLOOKUP(H1638,単重表!$C$6:'単重表'!$F$2502,3,FALSE))</f>
        <v/>
      </c>
      <c r="Q1638" s="47"/>
      <c r="R1638" s="56" t="e">
        <f t="shared" si="159"/>
        <v>#VALUE!</v>
      </c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275"/>
      <c r="AF1638" s="275"/>
      <c r="AG1638" s="40"/>
      <c r="AH1638" s="40"/>
      <c r="AI1638" s="40"/>
      <c r="AJ1638" s="58" t="str">
        <f>IF(H1638="","",VLOOKUP(H1638,単重表!$C$6:'単重表'!$F$2502,4,FALSE))</f>
        <v/>
      </c>
      <c r="AK1638" s="141" t="e">
        <f t="shared" si="145"/>
        <v>#VALUE!</v>
      </c>
      <c r="AL1638" s="40">
        <v>2</v>
      </c>
      <c r="AM1638" s="190" t="e">
        <f t="shared" si="146"/>
        <v>#VALUE!</v>
      </c>
      <c r="AO1638" s="191">
        <f t="shared" si="147"/>
        <v>0</v>
      </c>
      <c r="AP1638" s="182"/>
      <c r="AQ1638" s="183" t="str">
        <f t="shared" si="148"/>
        <v/>
      </c>
      <c r="AR1638" s="182"/>
      <c r="AS1638" s="184" t="str">
        <f t="shared" si="149"/>
        <v/>
      </c>
      <c r="AT1638" s="182"/>
      <c r="AU1638" s="276"/>
      <c r="AV1638" s="185"/>
      <c r="AW1638" s="185"/>
      <c r="AX1638" s="185"/>
      <c r="AY1638" s="185"/>
      <c r="AZ1638" s="185"/>
      <c r="BA1638" s="186"/>
      <c r="BB1638" s="80"/>
      <c r="BC1638" s="185"/>
      <c r="BD1638" s="185"/>
      <c r="BE1638" s="185"/>
      <c r="BF1638" s="185"/>
      <c r="BG1638" s="187"/>
      <c r="BH1638" s="278"/>
      <c r="BI1638" s="188"/>
      <c r="BJ1638" s="276"/>
      <c r="BL1638" s="40"/>
      <c r="BM1638" s="40"/>
      <c r="BN1638" s="40"/>
      <c r="BO1638" s="40"/>
      <c r="BP1638" s="40"/>
      <c r="BQ1638" s="40"/>
      <c r="BR1638" s="40"/>
      <c r="BS1638" s="40"/>
      <c r="BT1638" s="40"/>
      <c r="BU1638" s="40"/>
      <c r="BV1638" s="40"/>
      <c r="BW1638" s="40"/>
      <c r="BX1638" s="40"/>
      <c r="BY1638" s="40"/>
      <c r="BZ1638" s="40"/>
      <c r="CA1638" s="40"/>
      <c r="CB1638" s="40"/>
      <c r="CC1638" s="40"/>
      <c r="CD1638" s="40"/>
      <c r="CE1638" s="40"/>
      <c r="CF1638" s="40"/>
      <c r="CG1638" s="40"/>
      <c r="CH1638" s="40"/>
      <c r="CI1638" s="40"/>
      <c r="CJ1638" s="40"/>
      <c r="CK1638" s="40"/>
      <c r="CL1638" s="40"/>
      <c r="CM1638" s="40"/>
      <c r="CN1638" s="40"/>
      <c r="CO1638" s="40">
        <f t="shared" si="150"/>
        <v>0</v>
      </c>
    </row>
    <row r="1639" spans="1:93" ht="22.5" hidden="1" customHeight="1">
      <c r="A1639" s="277"/>
      <c r="B1639" s="275"/>
      <c r="C1639" s="75"/>
      <c r="D1639" s="78"/>
      <c r="E1639" s="75"/>
      <c r="F1639" s="80"/>
      <c r="G1639" s="78"/>
      <c r="H1639" s="70"/>
      <c r="I1639" s="81"/>
      <c r="J1639" s="71" t="str">
        <f>IF(H1639="","",VLOOKUP(H1639,単重表!$C$6:'単重表'!$F$2502,2,FALSE))</f>
        <v/>
      </c>
      <c r="K1639" s="232"/>
      <c r="L1639" s="101">
        <f t="shared" si="157"/>
        <v>1</v>
      </c>
      <c r="M1639" s="46"/>
      <c r="N1639" s="101">
        <f t="shared" si="158"/>
        <v>1</v>
      </c>
      <c r="O1639" s="49"/>
      <c r="P1639" s="47" t="str">
        <f>IF(H1639="","",VLOOKUP(H1639,単重表!$C$6:'単重表'!$F$2502,3,FALSE))</f>
        <v/>
      </c>
      <c r="Q1639" s="47"/>
      <c r="R1639" s="56" t="e">
        <f t="shared" si="159"/>
        <v>#VALUE!</v>
      </c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275"/>
      <c r="AF1639" s="275"/>
      <c r="AG1639" s="40"/>
      <c r="AH1639" s="40"/>
      <c r="AI1639" s="40"/>
      <c r="AJ1639" s="58" t="str">
        <f>IF(H1639="","",VLOOKUP(H1639,単重表!$C$6:'単重表'!$F$2502,4,FALSE))</f>
        <v/>
      </c>
      <c r="AK1639" s="141" t="e">
        <f t="shared" si="145"/>
        <v>#VALUE!</v>
      </c>
      <c r="AL1639" s="40">
        <v>2</v>
      </c>
      <c r="AM1639" s="190" t="e">
        <f t="shared" si="146"/>
        <v>#VALUE!</v>
      </c>
      <c r="AO1639" s="191">
        <f t="shared" si="147"/>
        <v>0</v>
      </c>
      <c r="AP1639" s="182"/>
      <c r="AQ1639" s="183" t="str">
        <f t="shared" si="148"/>
        <v/>
      </c>
      <c r="AR1639" s="182"/>
      <c r="AS1639" s="184" t="str">
        <f t="shared" si="149"/>
        <v/>
      </c>
      <c r="AT1639" s="182"/>
      <c r="AU1639" s="276"/>
      <c r="AV1639" s="185"/>
      <c r="AW1639" s="185"/>
      <c r="AX1639" s="185"/>
      <c r="AY1639" s="185"/>
      <c r="AZ1639" s="185"/>
      <c r="BA1639" s="186"/>
      <c r="BB1639" s="80"/>
      <c r="BC1639" s="185"/>
      <c r="BD1639" s="185"/>
      <c r="BE1639" s="185"/>
      <c r="BF1639" s="185"/>
      <c r="BG1639" s="187"/>
      <c r="BH1639" s="278"/>
      <c r="BI1639" s="188"/>
      <c r="BJ1639" s="276"/>
      <c r="BL1639" s="40"/>
      <c r="BM1639" s="40"/>
      <c r="BN1639" s="40"/>
      <c r="BO1639" s="40"/>
      <c r="BP1639" s="40"/>
      <c r="BQ1639" s="40"/>
      <c r="BR1639" s="40"/>
      <c r="BS1639" s="40"/>
      <c r="BT1639" s="40"/>
      <c r="BU1639" s="40"/>
      <c r="BV1639" s="40"/>
      <c r="BW1639" s="40"/>
      <c r="BX1639" s="40"/>
      <c r="BY1639" s="40"/>
      <c r="BZ1639" s="40"/>
      <c r="CA1639" s="40"/>
      <c r="CB1639" s="40"/>
      <c r="CC1639" s="40"/>
      <c r="CD1639" s="40"/>
      <c r="CE1639" s="40"/>
      <c r="CF1639" s="40"/>
      <c r="CG1639" s="40"/>
      <c r="CH1639" s="40"/>
      <c r="CI1639" s="40"/>
      <c r="CJ1639" s="40"/>
      <c r="CK1639" s="40"/>
      <c r="CL1639" s="40"/>
      <c r="CM1639" s="40"/>
      <c r="CN1639" s="40"/>
      <c r="CO1639" s="40">
        <f t="shared" si="150"/>
        <v>0</v>
      </c>
    </row>
    <row r="1640" spans="1:93" ht="22.5" hidden="1" customHeight="1">
      <c r="A1640" s="277"/>
      <c r="B1640" s="275"/>
      <c r="C1640" s="75"/>
      <c r="D1640" s="78"/>
      <c r="E1640" s="75"/>
      <c r="F1640" s="80"/>
      <c r="G1640" s="78"/>
      <c r="H1640" s="70"/>
      <c r="I1640" s="81"/>
      <c r="J1640" s="71" t="str">
        <f>IF(H1640="","",VLOOKUP(H1640,単重表!$C$6:'単重表'!$F$2502,2,FALSE))</f>
        <v/>
      </c>
      <c r="K1640" s="232"/>
      <c r="L1640" s="101">
        <f t="shared" si="157"/>
        <v>1</v>
      </c>
      <c r="M1640" s="46"/>
      <c r="N1640" s="101">
        <f t="shared" si="158"/>
        <v>1</v>
      </c>
      <c r="O1640" s="49"/>
      <c r="P1640" s="47" t="str">
        <f>IF(H1640="","",VLOOKUP(H1640,単重表!$C$6:'単重表'!$F$2502,3,FALSE))</f>
        <v/>
      </c>
      <c r="Q1640" s="47"/>
      <c r="R1640" s="56" t="e">
        <f t="shared" si="159"/>
        <v>#VALUE!</v>
      </c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275"/>
      <c r="AF1640" s="275"/>
      <c r="AG1640" s="40"/>
      <c r="AH1640" s="40"/>
      <c r="AI1640" s="40"/>
      <c r="AJ1640" s="58" t="str">
        <f>IF(H1640="","",VLOOKUP(H1640,単重表!$C$6:'単重表'!$F$2502,4,FALSE))</f>
        <v/>
      </c>
      <c r="AK1640" s="141" t="e">
        <f t="shared" si="145"/>
        <v>#VALUE!</v>
      </c>
      <c r="AL1640" s="40">
        <v>2</v>
      </c>
      <c r="AM1640" s="190" t="e">
        <f t="shared" si="146"/>
        <v>#VALUE!</v>
      </c>
      <c r="AO1640" s="191">
        <f t="shared" si="147"/>
        <v>0</v>
      </c>
      <c r="AP1640" s="182"/>
      <c r="AQ1640" s="183" t="str">
        <f t="shared" si="148"/>
        <v/>
      </c>
      <c r="AR1640" s="182"/>
      <c r="AS1640" s="184" t="str">
        <f t="shared" si="149"/>
        <v/>
      </c>
      <c r="AT1640" s="182"/>
      <c r="AU1640" s="276"/>
      <c r="AV1640" s="185"/>
      <c r="AW1640" s="185"/>
      <c r="AX1640" s="185"/>
      <c r="AY1640" s="185"/>
      <c r="AZ1640" s="185"/>
      <c r="BA1640" s="186"/>
      <c r="BB1640" s="80"/>
      <c r="BC1640" s="185"/>
      <c r="BD1640" s="185"/>
      <c r="BE1640" s="185"/>
      <c r="BF1640" s="185"/>
      <c r="BG1640" s="187"/>
      <c r="BH1640" s="278"/>
      <c r="BI1640" s="188"/>
      <c r="BJ1640" s="276"/>
      <c r="BL1640" s="40"/>
      <c r="BM1640" s="40"/>
      <c r="BN1640" s="40"/>
      <c r="BO1640" s="40"/>
      <c r="BP1640" s="40"/>
      <c r="BQ1640" s="40"/>
      <c r="BR1640" s="40"/>
      <c r="BS1640" s="40"/>
      <c r="BT1640" s="40"/>
      <c r="BU1640" s="40"/>
      <c r="BV1640" s="40"/>
      <c r="BW1640" s="40"/>
      <c r="BX1640" s="40"/>
      <c r="BY1640" s="40"/>
      <c r="BZ1640" s="40"/>
      <c r="CA1640" s="40"/>
      <c r="CB1640" s="40"/>
      <c r="CC1640" s="40"/>
      <c r="CD1640" s="40"/>
      <c r="CE1640" s="40"/>
      <c r="CF1640" s="40"/>
      <c r="CG1640" s="40"/>
      <c r="CH1640" s="40"/>
      <c r="CI1640" s="40"/>
      <c r="CJ1640" s="40"/>
      <c r="CK1640" s="40"/>
      <c r="CL1640" s="40"/>
      <c r="CM1640" s="40"/>
      <c r="CN1640" s="40"/>
      <c r="CO1640" s="40">
        <f t="shared" si="150"/>
        <v>0</v>
      </c>
    </row>
    <row r="1641" spans="1:93" ht="22.5" hidden="1" customHeight="1">
      <c r="A1641" s="277"/>
      <c r="B1641" s="275"/>
      <c r="C1641" s="75"/>
      <c r="D1641" s="78"/>
      <c r="E1641" s="75"/>
      <c r="F1641" s="80"/>
      <c r="G1641" s="78"/>
      <c r="H1641" s="70"/>
      <c r="I1641" s="81"/>
      <c r="J1641" s="71" t="str">
        <f>IF(H1641="","",VLOOKUP(H1641,単重表!$C$6:'単重表'!$F$2502,2,FALSE))</f>
        <v/>
      </c>
      <c r="K1641" s="232"/>
      <c r="L1641" s="101">
        <f t="shared" si="157"/>
        <v>1</v>
      </c>
      <c r="M1641" s="46"/>
      <c r="N1641" s="101">
        <f t="shared" si="158"/>
        <v>1</v>
      </c>
      <c r="O1641" s="49"/>
      <c r="P1641" s="47" t="str">
        <f>IF(H1641="","",VLOOKUP(H1641,単重表!$C$6:'単重表'!$F$2502,3,FALSE))</f>
        <v/>
      </c>
      <c r="Q1641" s="47"/>
      <c r="R1641" s="56" t="e">
        <f t="shared" si="159"/>
        <v>#VALUE!</v>
      </c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275"/>
      <c r="AF1641" s="275"/>
      <c r="AG1641" s="40"/>
      <c r="AH1641" s="40"/>
      <c r="AI1641" s="40"/>
      <c r="AJ1641" s="58" t="str">
        <f>IF(H1641="","",VLOOKUP(H1641,単重表!$C$6:'単重表'!$F$2502,4,FALSE))</f>
        <v/>
      </c>
      <c r="AK1641" s="141" t="e">
        <f t="shared" si="145"/>
        <v>#VALUE!</v>
      </c>
      <c r="AL1641" s="40">
        <v>2</v>
      </c>
      <c r="AM1641" s="190" t="e">
        <f t="shared" si="146"/>
        <v>#VALUE!</v>
      </c>
      <c r="AO1641" s="191">
        <f t="shared" si="147"/>
        <v>0</v>
      </c>
      <c r="AP1641" s="182"/>
      <c r="AQ1641" s="183" t="str">
        <f t="shared" si="148"/>
        <v/>
      </c>
      <c r="AR1641" s="182"/>
      <c r="AS1641" s="184" t="str">
        <f t="shared" si="149"/>
        <v/>
      </c>
      <c r="AT1641" s="182"/>
      <c r="AU1641" s="276"/>
      <c r="AV1641" s="185"/>
      <c r="AW1641" s="185"/>
      <c r="AX1641" s="185"/>
      <c r="AY1641" s="185"/>
      <c r="AZ1641" s="185"/>
      <c r="BA1641" s="186"/>
      <c r="BB1641" s="80"/>
      <c r="BC1641" s="185"/>
      <c r="BD1641" s="185"/>
      <c r="BE1641" s="185"/>
      <c r="BF1641" s="185"/>
      <c r="BG1641" s="187"/>
      <c r="BH1641" s="278"/>
      <c r="BI1641" s="188"/>
      <c r="BJ1641" s="276"/>
      <c r="BL1641" s="40"/>
      <c r="BM1641" s="40"/>
      <c r="BN1641" s="40"/>
      <c r="BO1641" s="40"/>
      <c r="BP1641" s="40"/>
      <c r="BQ1641" s="40"/>
      <c r="BR1641" s="40"/>
      <c r="BS1641" s="40"/>
      <c r="BT1641" s="40"/>
      <c r="BU1641" s="40"/>
      <c r="BV1641" s="40"/>
      <c r="BW1641" s="40"/>
      <c r="BX1641" s="40"/>
      <c r="BY1641" s="40"/>
      <c r="BZ1641" s="40"/>
      <c r="CA1641" s="40"/>
      <c r="CB1641" s="40"/>
      <c r="CC1641" s="40"/>
      <c r="CD1641" s="40"/>
      <c r="CE1641" s="40"/>
      <c r="CF1641" s="40"/>
      <c r="CG1641" s="40"/>
      <c r="CH1641" s="40"/>
      <c r="CI1641" s="40"/>
      <c r="CJ1641" s="40"/>
      <c r="CK1641" s="40"/>
      <c r="CL1641" s="40"/>
      <c r="CM1641" s="40"/>
      <c r="CN1641" s="40"/>
      <c r="CO1641" s="40">
        <f t="shared" si="150"/>
        <v>0</v>
      </c>
    </row>
    <row r="1642" spans="1:93" ht="22.5" hidden="1" customHeight="1">
      <c r="A1642" s="277"/>
      <c r="B1642" s="275"/>
      <c r="C1642" s="75"/>
      <c r="D1642" s="78"/>
      <c r="E1642" s="75"/>
      <c r="F1642" s="80"/>
      <c r="G1642" s="78"/>
      <c r="H1642" s="70"/>
      <c r="I1642" s="81"/>
      <c r="J1642" s="71" t="str">
        <f>IF(H1642="","",VLOOKUP(H1642,単重表!$C$6:'単重表'!$F$2502,2,FALSE))</f>
        <v/>
      </c>
      <c r="K1642" s="232"/>
      <c r="L1642" s="101">
        <f t="shared" si="157"/>
        <v>1</v>
      </c>
      <c r="M1642" s="46"/>
      <c r="N1642" s="101">
        <f t="shared" si="158"/>
        <v>1</v>
      </c>
      <c r="O1642" s="49"/>
      <c r="P1642" s="47" t="str">
        <f>IF(H1642="","",VLOOKUP(H1642,単重表!$C$6:'単重表'!$F$2502,3,FALSE))</f>
        <v/>
      </c>
      <c r="Q1642" s="47"/>
      <c r="R1642" s="56" t="e">
        <f t="shared" si="159"/>
        <v>#VALUE!</v>
      </c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275"/>
      <c r="AF1642" s="275"/>
      <c r="AG1642" s="40"/>
      <c r="AH1642" s="40"/>
      <c r="AI1642" s="40"/>
      <c r="AJ1642" s="58" t="str">
        <f>IF(H1642="","",VLOOKUP(H1642,単重表!$C$6:'単重表'!$F$2502,4,FALSE))</f>
        <v/>
      </c>
      <c r="AK1642" s="141" t="e">
        <f t="shared" si="145"/>
        <v>#VALUE!</v>
      </c>
      <c r="AL1642" s="40">
        <v>2</v>
      </c>
      <c r="AM1642" s="190" t="e">
        <f t="shared" si="146"/>
        <v>#VALUE!</v>
      </c>
      <c r="AO1642" s="191">
        <f t="shared" si="147"/>
        <v>0</v>
      </c>
      <c r="AP1642" s="182"/>
      <c r="AQ1642" s="183" t="str">
        <f t="shared" si="148"/>
        <v/>
      </c>
      <c r="AR1642" s="182"/>
      <c r="AS1642" s="184" t="str">
        <f t="shared" si="149"/>
        <v/>
      </c>
      <c r="AT1642" s="182"/>
      <c r="AU1642" s="276"/>
      <c r="AV1642" s="185"/>
      <c r="AW1642" s="185"/>
      <c r="AX1642" s="185"/>
      <c r="AY1642" s="185"/>
      <c r="AZ1642" s="185"/>
      <c r="BA1642" s="186"/>
      <c r="BB1642" s="80"/>
      <c r="BC1642" s="185"/>
      <c r="BD1642" s="185"/>
      <c r="BE1642" s="185"/>
      <c r="BF1642" s="185"/>
      <c r="BG1642" s="187"/>
      <c r="BH1642" s="278"/>
      <c r="BI1642" s="188"/>
      <c r="BJ1642" s="276"/>
      <c r="BL1642" s="40"/>
      <c r="BM1642" s="40"/>
      <c r="BN1642" s="40"/>
      <c r="BO1642" s="40"/>
      <c r="BP1642" s="40"/>
      <c r="BQ1642" s="40"/>
      <c r="BR1642" s="40"/>
      <c r="BS1642" s="40"/>
      <c r="BT1642" s="40"/>
      <c r="BU1642" s="40"/>
      <c r="BV1642" s="40"/>
      <c r="BW1642" s="40"/>
      <c r="BX1642" s="40"/>
      <c r="BY1642" s="40"/>
      <c r="BZ1642" s="40"/>
      <c r="CA1642" s="40"/>
      <c r="CB1642" s="40"/>
      <c r="CC1642" s="40"/>
      <c r="CD1642" s="40"/>
      <c r="CE1642" s="40"/>
      <c r="CF1642" s="40"/>
      <c r="CG1642" s="40"/>
      <c r="CH1642" s="40"/>
      <c r="CI1642" s="40"/>
      <c r="CJ1642" s="40"/>
      <c r="CK1642" s="40"/>
      <c r="CL1642" s="40"/>
      <c r="CM1642" s="40"/>
      <c r="CN1642" s="40"/>
      <c r="CO1642" s="40">
        <f t="shared" si="150"/>
        <v>0</v>
      </c>
    </row>
    <row r="1643" spans="1:93" ht="22.5" hidden="1" customHeight="1">
      <c r="A1643" s="277"/>
      <c r="B1643" s="275"/>
      <c r="C1643" s="75"/>
      <c r="D1643" s="78"/>
      <c r="E1643" s="75"/>
      <c r="F1643" s="80"/>
      <c r="G1643" s="78"/>
      <c r="H1643" s="70"/>
      <c r="I1643" s="81"/>
      <c r="J1643" s="71" t="str">
        <f>IF(H1643="","",VLOOKUP(H1643,単重表!$C$6:'単重表'!$F$2502,2,FALSE))</f>
        <v/>
      </c>
      <c r="K1643" s="232"/>
      <c r="L1643" s="101">
        <f t="shared" si="157"/>
        <v>1</v>
      </c>
      <c r="M1643" s="46"/>
      <c r="N1643" s="101">
        <f t="shared" si="158"/>
        <v>1</v>
      </c>
      <c r="O1643" s="49"/>
      <c r="P1643" s="47" t="str">
        <f>IF(H1643="","",VLOOKUP(H1643,単重表!$C$6:'単重表'!$F$2502,3,FALSE))</f>
        <v/>
      </c>
      <c r="Q1643" s="47"/>
      <c r="R1643" s="56" t="e">
        <f t="shared" si="159"/>
        <v>#VALUE!</v>
      </c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275"/>
      <c r="AF1643" s="275"/>
      <c r="AG1643" s="40"/>
      <c r="AH1643" s="40"/>
      <c r="AI1643" s="40"/>
      <c r="AJ1643" s="58" t="str">
        <f>IF(H1643="","",VLOOKUP(H1643,単重表!$C$6:'単重表'!$F$2502,4,FALSE))</f>
        <v/>
      </c>
      <c r="AK1643" s="141" t="e">
        <f t="shared" si="145"/>
        <v>#VALUE!</v>
      </c>
      <c r="AL1643" s="40">
        <v>2</v>
      </c>
      <c r="AM1643" s="190" t="e">
        <f t="shared" si="146"/>
        <v>#VALUE!</v>
      </c>
      <c r="AO1643" s="191">
        <f t="shared" si="147"/>
        <v>0</v>
      </c>
      <c r="AP1643" s="182"/>
      <c r="AQ1643" s="183" t="str">
        <f t="shared" si="148"/>
        <v/>
      </c>
      <c r="AR1643" s="182"/>
      <c r="AS1643" s="184" t="str">
        <f t="shared" si="149"/>
        <v/>
      </c>
      <c r="AT1643" s="182"/>
      <c r="AU1643" s="276"/>
      <c r="AV1643" s="185"/>
      <c r="AW1643" s="185"/>
      <c r="AX1643" s="185"/>
      <c r="AY1643" s="185"/>
      <c r="AZ1643" s="185"/>
      <c r="BA1643" s="186"/>
      <c r="BB1643" s="80"/>
      <c r="BC1643" s="185"/>
      <c r="BD1643" s="185"/>
      <c r="BE1643" s="185"/>
      <c r="BF1643" s="185"/>
      <c r="BG1643" s="187"/>
      <c r="BH1643" s="278"/>
      <c r="BI1643" s="188"/>
      <c r="BJ1643" s="276"/>
      <c r="BL1643" s="40"/>
      <c r="BM1643" s="40"/>
      <c r="BN1643" s="40"/>
      <c r="BO1643" s="40"/>
      <c r="BP1643" s="40"/>
      <c r="BQ1643" s="40"/>
      <c r="BR1643" s="40"/>
      <c r="BS1643" s="40"/>
      <c r="BT1643" s="40"/>
      <c r="BU1643" s="40"/>
      <c r="BV1643" s="40"/>
      <c r="BW1643" s="40"/>
      <c r="BX1643" s="40"/>
      <c r="BY1643" s="40"/>
      <c r="BZ1643" s="40"/>
      <c r="CA1643" s="40"/>
      <c r="CB1643" s="40"/>
      <c r="CC1643" s="40"/>
      <c r="CD1643" s="40"/>
      <c r="CE1643" s="40"/>
      <c r="CF1643" s="40"/>
      <c r="CG1643" s="40"/>
      <c r="CH1643" s="40"/>
      <c r="CI1643" s="40"/>
      <c r="CJ1643" s="40"/>
      <c r="CK1643" s="40"/>
      <c r="CL1643" s="40"/>
      <c r="CM1643" s="40"/>
      <c r="CN1643" s="40"/>
      <c r="CO1643" s="40">
        <f t="shared" si="150"/>
        <v>0</v>
      </c>
    </row>
    <row r="1644" spans="1:93" ht="22.5" hidden="1" customHeight="1">
      <c r="A1644" s="277"/>
      <c r="B1644" s="275"/>
      <c r="C1644" s="75"/>
      <c r="D1644" s="78"/>
      <c r="E1644" s="75"/>
      <c r="F1644" s="80"/>
      <c r="G1644" s="78"/>
      <c r="H1644" s="70"/>
      <c r="I1644" s="81"/>
      <c r="J1644" s="71" t="str">
        <f>IF(H1644="","",VLOOKUP(H1644,単重表!$C$6:'単重表'!$F$2502,2,FALSE))</f>
        <v/>
      </c>
      <c r="K1644" s="232"/>
      <c r="L1644" s="101">
        <f t="shared" si="157"/>
        <v>1</v>
      </c>
      <c r="M1644" s="46"/>
      <c r="N1644" s="101">
        <f t="shared" si="158"/>
        <v>1</v>
      </c>
      <c r="O1644" s="49"/>
      <c r="P1644" s="47" t="str">
        <f>IF(H1644="","",VLOOKUP(H1644,単重表!$C$6:'単重表'!$F$2502,3,FALSE))</f>
        <v/>
      </c>
      <c r="Q1644" s="47"/>
      <c r="R1644" s="56" t="e">
        <f t="shared" si="159"/>
        <v>#VALUE!</v>
      </c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275"/>
      <c r="AF1644" s="275"/>
      <c r="AG1644" s="40"/>
      <c r="AH1644" s="40"/>
      <c r="AI1644" s="40"/>
      <c r="AJ1644" s="58" t="str">
        <f>IF(H1644="","",VLOOKUP(H1644,単重表!$C$6:'単重表'!$F$2502,4,FALSE))</f>
        <v/>
      </c>
      <c r="AK1644" s="141" t="e">
        <f t="shared" si="145"/>
        <v>#VALUE!</v>
      </c>
      <c r="AL1644" s="40">
        <v>2</v>
      </c>
      <c r="AM1644" s="190" t="e">
        <f t="shared" si="146"/>
        <v>#VALUE!</v>
      </c>
      <c r="AO1644" s="191">
        <f t="shared" si="147"/>
        <v>0</v>
      </c>
      <c r="AP1644" s="182"/>
      <c r="AQ1644" s="183" t="str">
        <f t="shared" si="148"/>
        <v/>
      </c>
      <c r="AR1644" s="182"/>
      <c r="AS1644" s="184" t="str">
        <f t="shared" si="149"/>
        <v/>
      </c>
      <c r="AT1644" s="182"/>
      <c r="AU1644" s="276"/>
      <c r="AV1644" s="185"/>
      <c r="AW1644" s="185"/>
      <c r="AX1644" s="185"/>
      <c r="AY1644" s="185"/>
      <c r="AZ1644" s="185"/>
      <c r="BA1644" s="186"/>
      <c r="BB1644" s="80"/>
      <c r="BC1644" s="185"/>
      <c r="BD1644" s="185"/>
      <c r="BE1644" s="185"/>
      <c r="BF1644" s="185"/>
      <c r="BG1644" s="187"/>
      <c r="BH1644" s="278"/>
      <c r="BI1644" s="188"/>
      <c r="BJ1644" s="276"/>
      <c r="BL1644" s="40"/>
      <c r="BM1644" s="40"/>
      <c r="BN1644" s="40"/>
      <c r="BO1644" s="40"/>
      <c r="BP1644" s="40"/>
      <c r="BQ1644" s="40"/>
      <c r="BR1644" s="40"/>
      <c r="BS1644" s="40"/>
      <c r="BT1644" s="40"/>
      <c r="BU1644" s="40"/>
      <c r="BV1644" s="40"/>
      <c r="BW1644" s="40"/>
      <c r="BX1644" s="40"/>
      <c r="BY1644" s="40"/>
      <c r="BZ1644" s="40"/>
      <c r="CA1644" s="40"/>
      <c r="CB1644" s="40"/>
      <c r="CC1644" s="40"/>
      <c r="CD1644" s="40"/>
      <c r="CE1644" s="40"/>
      <c r="CF1644" s="40"/>
      <c r="CG1644" s="40"/>
      <c r="CH1644" s="40"/>
      <c r="CI1644" s="40"/>
      <c r="CJ1644" s="40"/>
      <c r="CK1644" s="40"/>
      <c r="CL1644" s="40"/>
      <c r="CM1644" s="40"/>
      <c r="CN1644" s="40"/>
      <c r="CO1644" s="40">
        <f t="shared" si="150"/>
        <v>0</v>
      </c>
    </row>
    <row r="1645" spans="1:93" ht="22.5" hidden="1" customHeight="1">
      <c r="A1645" s="277"/>
      <c r="B1645" s="275"/>
      <c r="C1645" s="75"/>
      <c r="D1645" s="78"/>
      <c r="E1645" s="75"/>
      <c r="F1645" s="80"/>
      <c r="G1645" s="78"/>
      <c r="H1645" s="70"/>
      <c r="I1645" s="81"/>
      <c r="J1645" s="71" t="str">
        <f>IF(H1645="","",VLOOKUP(H1645,単重表!$C$6:'単重表'!$F$2502,2,FALSE))</f>
        <v/>
      </c>
      <c r="K1645" s="232"/>
      <c r="L1645" s="101">
        <f t="shared" si="157"/>
        <v>1</v>
      </c>
      <c r="M1645" s="46"/>
      <c r="N1645" s="101">
        <f t="shared" si="158"/>
        <v>1</v>
      </c>
      <c r="O1645" s="49"/>
      <c r="P1645" s="47" t="str">
        <f>IF(H1645="","",VLOOKUP(H1645,単重表!$C$6:'単重表'!$F$2502,3,FALSE))</f>
        <v/>
      </c>
      <c r="Q1645" s="47"/>
      <c r="R1645" s="56" t="e">
        <f t="shared" si="159"/>
        <v>#VALUE!</v>
      </c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275"/>
      <c r="AF1645" s="275"/>
      <c r="AG1645" s="40"/>
      <c r="AH1645" s="40"/>
      <c r="AI1645" s="40"/>
      <c r="AJ1645" s="58" t="str">
        <f>IF(H1645="","",VLOOKUP(H1645,単重表!$C$6:'単重表'!$F$2502,4,FALSE))</f>
        <v/>
      </c>
      <c r="AK1645" s="141" t="e">
        <f t="shared" si="145"/>
        <v>#VALUE!</v>
      </c>
      <c r="AL1645" s="40">
        <v>2</v>
      </c>
      <c r="AM1645" s="190" t="e">
        <f t="shared" si="146"/>
        <v>#VALUE!</v>
      </c>
      <c r="AO1645" s="191">
        <f t="shared" si="147"/>
        <v>0</v>
      </c>
      <c r="AP1645" s="182"/>
      <c r="AQ1645" s="183" t="str">
        <f t="shared" si="148"/>
        <v/>
      </c>
      <c r="AR1645" s="182"/>
      <c r="AS1645" s="184" t="str">
        <f t="shared" si="149"/>
        <v/>
      </c>
      <c r="AT1645" s="182"/>
      <c r="AU1645" s="276"/>
      <c r="AV1645" s="185"/>
      <c r="AW1645" s="185"/>
      <c r="AX1645" s="185"/>
      <c r="AY1645" s="185"/>
      <c r="AZ1645" s="185"/>
      <c r="BA1645" s="186"/>
      <c r="BB1645" s="80"/>
      <c r="BC1645" s="185"/>
      <c r="BD1645" s="185"/>
      <c r="BE1645" s="185"/>
      <c r="BF1645" s="185"/>
      <c r="BG1645" s="187"/>
      <c r="BH1645" s="278"/>
      <c r="BI1645" s="188"/>
      <c r="BJ1645" s="276"/>
      <c r="BL1645" s="40"/>
      <c r="BM1645" s="40"/>
      <c r="BN1645" s="40"/>
      <c r="BO1645" s="40"/>
      <c r="BP1645" s="40"/>
      <c r="BQ1645" s="40"/>
      <c r="BR1645" s="40"/>
      <c r="BS1645" s="40"/>
      <c r="BT1645" s="40"/>
      <c r="BU1645" s="40"/>
      <c r="BV1645" s="40"/>
      <c r="BW1645" s="40"/>
      <c r="BX1645" s="40"/>
      <c r="BY1645" s="40"/>
      <c r="BZ1645" s="40"/>
      <c r="CA1645" s="40"/>
      <c r="CB1645" s="40"/>
      <c r="CC1645" s="40"/>
      <c r="CD1645" s="40"/>
      <c r="CE1645" s="40"/>
      <c r="CF1645" s="40"/>
      <c r="CG1645" s="40"/>
      <c r="CH1645" s="40"/>
      <c r="CI1645" s="40"/>
      <c r="CJ1645" s="40"/>
      <c r="CK1645" s="40"/>
      <c r="CL1645" s="40"/>
      <c r="CM1645" s="40"/>
      <c r="CN1645" s="40"/>
      <c r="CO1645" s="40">
        <f t="shared" si="150"/>
        <v>0</v>
      </c>
    </row>
    <row r="1646" spans="1:93" ht="22.5" hidden="1" customHeight="1">
      <c r="A1646" s="277"/>
      <c r="B1646" s="275"/>
      <c r="C1646" s="75"/>
      <c r="D1646" s="78"/>
      <c r="E1646" s="75"/>
      <c r="F1646" s="80"/>
      <c r="G1646" s="78"/>
      <c r="H1646" s="70"/>
      <c r="I1646" s="81"/>
      <c r="J1646" s="71" t="str">
        <f>IF(H1646="","",VLOOKUP(H1646,単重表!$C$6:'単重表'!$F$2502,2,FALSE))</f>
        <v/>
      </c>
      <c r="K1646" s="232"/>
      <c r="L1646" s="101">
        <f t="shared" si="157"/>
        <v>1</v>
      </c>
      <c r="M1646" s="46"/>
      <c r="N1646" s="101">
        <f t="shared" si="158"/>
        <v>1</v>
      </c>
      <c r="O1646" s="49"/>
      <c r="P1646" s="47" t="str">
        <f>IF(H1646="","",VLOOKUP(H1646,単重表!$C$6:'単重表'!$F$2502,3,FALSE))</f>
        <v/>
      </c>
      <c r="Q1646" s="47"/>
      <c r="R1646" s="56" t="e">
        <f t="shared" si="159"/>
        <v>#VALUE!</v>
      </c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275"/>
      <c r="AF1646" s="275"/>
      <c r="AG1646" s="40"/>
      <c r="AH1646" s="40"/>
      <c r="AI1646" s="40"/>
      <c r="AJ1646" s="58" t="str">
        <f>IF(H1646="","",VLOOKUP(H1646,単重表!$C$6:'単重表'!$F$2502,4,FALSE))</f>
        <v/>
      </c>
      <c r="AK1646" s="141" t="e">
        <f t="shared" si="145"/>
        <v>#VALUE!</v>
      </c>
      <c r="AL1646" s="40">
        <v>2</v>
      </c>
      <c r="AM1646" s="190" t="e">
        <f t="shared" si="146"/>
        <v>#VALUE!</v>
      </c>
      <c r="AO1646" s="191">
        <f t="shared" si="147"/>
        <v>0</v>
      </c>
      <c r="AP1646" s="182"/>
      <c r="AQ1646" s="183" t="str">
        <f t="shared" si="148"/>
        <v/>
      </c>
      <c r="AR1646" s="182"/>
      <c r="AS1646" s="184" t="str">
        <f t="shared" si="149"/>
        <v/>
      </c>
      <c r="AT1646" s="182"/>
      <c r="AU1646" s="276"/>
      <c r="AV1646" s="185"/>
      <c r="AW1646" s="185"/>
      <c r="AX1646" s="185"/>
      <c r="AY1646" s="185"/>
      <c r="AZ1646" s="185"/>
      <c r="BA1646" s="186"/>
      <c r="BB1646" s="80"/>
      <c r="BC1646" s="185"/>
      <c r="BD1646" s="185"/>
      <c r="BE1646" s="185"/>
      <c r="BF1646" s="185"/>
      <c r="BG1646" s="187"/>
      <c r="BH1646" s="278"/>
      <c r="BI1646" s="188"/>
      <c r="BJ1646" s="276"/>
      <c r="BL1646" s="40"/>
      <c r="BM1646" s="40"/>
      <c r="BN1646" s="40"/>
      <c r="BO1646" s="40"/>
      <c r="BP1646" s="40"/>
      <c r="BQ1646" s="40"/>
      <c r="BR1646" s="40"/>
      <c r="BS1646" s="40"/>
      <c r="BT1646" s="40"/>
      <c r="BU1646" s="40"/>
      <c r="BV1646" s="40"/>
      <c r="BW1646" s="40"/>
      <c r="BX1646" s="40"/>
      <c r="BY1646" s="40"/>
      <c r="BZ1646" s="40"/>
      <c r="CA1646" s="40"/>
      <c r="CB1646" s="40"/>
      <c r="CC1646" s="40"/>
      <c r="CD1646" s="40"/>
      <c r="CE1646" s="40"/>
      <c r="CF1646" s="40"/>
      <c r="CG1646" s="40"/>
      <c r="CH1646" s="40"/>
      <c r="CI1646" s="40"/>
      <c r="CJ1646" s="40"/>
      <c r="CK1646" s="40"/>
      <c r="CL1646" s="40"/>
      <c r="CM1646" s="40"/>
      <c r="CN1646" s="40"/>
      <c r="CO1646" s="40">
        <f t="shared" si="150"/>
        <v>0</v>
      </c>
    </row>
    <row r="1647" spans="1:93" ht="22.5" hidden="1" customHeight="1">
      <c r="A1647" s="277"/>
      <c r="B1647" s="275"/>
      <c r="C1647" s="75"/>
      <c r="D1647" s="78"/>
      <c r="E1647" s="75"/>
      <c r="F1647" s="80"/>
      <c r="G1647" s="78"/>
      <c r="H1647" s="70"/>
      <c r="I1647" s="81"/>
      <c r="J1647" s="71" t="str">
        <f>IF(H1647="","",VLOOKUP(H1647,単重表!$C$6:'単重表'!$F$2502,2,FALSE))</f>
        <v/>
      </c>
      <c r="K1647" s="232"/>
      <c r="L1647" s="101">
        <f t="shared" si="157"/>
        <v>1</v>
      </c>
      <c r="M1647" s="46"/>
      <c r="N1647" s="101">
        <f t="shared" si="158"/>
        <v>1</v>
      </c>
      <c r="O1647" s="49"/>
      <c r="P1647" s="47" t="str">
        <f>IF(H1647="","",VLOOKUP(H1647,単重表!$C$6:'単重表'!$F$2502,3,FALSE))</f>
        <v/>
      </c>
      <c r="Q1647" s="47"/>
      <c r="R1647" s="56" t="e">
        <f t="shared" si="159"/>
        <v>#VALUE!</v>
      </c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275"/>
      <c r="AF1647" s="275"/>
      <c r="AG1647" s="40"/>
      <c r="AH1647" s="40"/>
      <c r="AI1647" s="40"/>
      <c r="AJ1647" s="58" t="str">
        <f>IF(H1647="","",VLOOKUP(H1647,単重表!$C$6:'単重表'!$F$2502,4,FALSE))</f>
        <v/>
      </c>
      <c r="AK1647" s="141" t="e">
        <f t="shared" si="145"/>
        <v>#VALUE!</v>
      </c>
      <c r="AL1647" s="40">
        <v>2</v>
      </c>
      <c r="AM1647" s="190" t="e">
        <f t="shared" si="146"/>
        <v>#VALUE!</v>
      </c>
      <c r="AO1647" s="191">
        <f t="shared" si="147"/>
        <v>0</v>
      </c>
      <c r="AP1647" s="182"/>
      <c r="AQ1647" s="183" t="str">
        <f t="shared" si="148"/>
        <v/>
      </c>
      <c r="AR1647" s="182"/>
      <c r="AS1647" s="184" t="str">
        <f t="shared" si="149"/>
        <v/>
      </c>
      <c r="AT1647" s="182"/>
      <c r="AU1647" s="276"/>
      <c r="AV1647" s="185"/>
      <c r="AW1647" s="185"/>
      <c r="AX1647" s="185"/>
      <c r="AY1647" s="185"/>
      <c r="AZ1647" s="185"/>
      <c r="BA1647" s="186"/>
      <c r="BB1647" s="80"/>
      <c r="BC1647" s="185"/>
      <c r="BD1647" s="185"/>
      <c r="BE1647" s="185"/>
      <c r="BF1647" s="185"/>
      <c r="BG1647" s="187"/>
      <c r="BH1647" s="278"/>
      <c r="BI1647" s="188"/>
      <c r="BJ1647" s="276"/>
      <c r="BL1647" s="40"/>
      <c r="BM1647" s="40"/>
      <c r="BN1647" s="40"/>
      <c r="BO1647" s="40"/>
      <c r="BP1647" s="40"/>
      <c r="BQ1647" s="40"/>
      <c r="BR1647" s="40"/>
      <c r="BS1647" s="40"/>
      <c r="BT1647" s="40"/>
      <c r="BU1647" s="40"/>
      <c r="BV1647" s="40"/>
      <c r="BW1647" s="40"/>
      <c r="BX1647" s="40"/>
      <c r="BY1647" s="40"/>
      <c r="BZ1647" s="40"/>
      <c r="CA1647" s="40"/>
      <c r="CB1647" s="40"/>
      <c r="CC1647" s="40"/>
      <c r="CD1647" s="40"/>
      <c r="CE1647" s="40"/>
      <c r="CF1647" s="40"/>
      <c r="CG1647" s="40"/>
      <c r="CH1647" s="40"/>
      <c r="CI1647" s="40"/>
      <c r="CJ1647" s="40"/>
      <c r="CK1647" s="40"/>
      <c r="CL1647" s="40"/>
      <c r="CM1647" s="40"/>
      <c r="CN1647" s="40"/>
      <c r="CO1647" s="40">
        <f t="shared" si="150"/>
        <v>0</v>
      </c>
    </row>
    <row r="1648" spans="1:93" ht="22.5" hidden="1" customHeight="1">
      <c r="A1648" s="277"/>
      <c r="B1648" s="275"/>
      <c r="C1648" s="75"/>
      <c r="D1648" s="78"/>
      <c r="E1648" s="75"/>
      <c r="F1648" s="80"/>
      <c r="G1648" s="78"/>
      <c r="H1648" s="70"/>
      <c r="I1648" s="81"/>
      <c r="J1648" s="71" t="str">
        <f>IF(H1648="","",VLOOKUP(H1648,単重表!$C$6:'単重表'!$F$2502,2,FALSE))</f>
        <v/>
      </c>
      <c r="K1648" s="232"/>
      <c r="L1648" s="101">
        <f t="shared" si="157"/>
        <v>1</v>
      </c>
      <c r="M1648" s="46"/>
      <c r="N1648" s="101">
        <f t="shared" si="158"/>
        <v>1</v>
      </c>
      <c r="O1648" s="49"/>
      <c r="P1648" s="47" t="str">
        <f>IF(H1648="","",VLOOKUP(H1648,単重表!$C$6:'単重表'!$F$2502,3,FALSE))</f>
        <v/>
      </c>
      <c r="Q1648" s="47"/>
      <c r="R1648" s="56" t="e">
        <f t="shared" si="159"/>
        <v>#VALUE!</v>
      </c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275"/>
      <c r="AF1648" s="275"/>
      <c r="AG1648" s="40"/>
      <c r="AH1648" s="40"/>
      <c r="AI1648" s="40"/>
      <c r="AJ1648" s="58" t="str">
        <f>IF(H1648="","",VLOOKUP(H1648,単重表!$C$6:'単重表'!$F$2502,4,FALSE))</f>
        <v/>
      </c>
      <c r="AK1648" s="141" t="e">
        <f t="shared" si="145"/>
        <v>#VALUE!</v>
      </c>
      <c r="AL1648" s="40">
        <v>2</v>
      </c>
      <c r="AM1648" s="190" t="e">
        <f t="shared" si="146"/>
        <v>#VALUE!</v>
      </c>
      <c r="AO1648" s="191">
        <f t="shared" si="147"/>
        <v>0</v>
      </c>
      <c r="AP1648" s="182"/>
      <c r="AQ1648" s="183" t="str">
        <f t="shared" si="148"/>
        <v/>
      </c>
      <c r="AR1648" s="182"/>
      <c r="AS1648" s="184" t="str">
        <f t="shared" si="149"/>
        <v/>
      </c>
      <c r="AT1648" s="182"/>
      <c r="AU1648" s="276"/>
      <c r="AV1648" s="185"/>
      <c r="AW1648" s="185"/>
      <c r="AX1648" s="185"/>
      <c r="AY1648" s="185"/>
      <c r="AZ1648" s="185"/>
      <c r="BA1648" s="186"/>
      <c r="BB1648" s="80"/>
      <c r="BC1648" s="185"/>
      <c r="BD1648" s="185"/>
      <c r="BE1648" s="185"/>
      <c r="BF1648" s="185"/>
      <c r="BG1648" s="187"/>
      <c r="BH1648" s="278"/>
      <c r="BI1648" s="188"/>
      <c r="BJ1648" s="276"/>
      <c r="BL1648" s="40"/>
      <c r="BM1648" s="40"/>
      <c r="BN1648" s="40"/>
      <c r="BO1648" s="40"/>
      <c r="BP1648" s="40"/>
      <c r="BQ1648" s="40"/>
      <c r="BR1648" s="40"/>
      <c r="BS1648" s="40"/>
      <c r="BT1648" s="40"/>
      <c r="BU1648" s="40"/>
      <c r="BV1648" s="40"/>
      <c r="BW1648" s="40"/>
      <c r="BX1648" s="40"/>
      <c r="BY1648" s="40"/>
      <c r="BZ1648" s="40"/>
      <c r="CA1648" s="40"/>
      <c r="CB1648" s="40"/>
      <c r="CC1648" s="40"/>
      <c r="CD1648" s="40"/>
      <c r="CE1648" s="40"/>
      <c r="CF1648" s="40"/>
      <c r="CG1648" s="40"/>
      <c r="CH1648" s="40"/>
      <c r="CI1648" s="40"/>
      <c r="CJ1648" s="40"/>
      <c r="CK1648" s="40"/>
      <c r="CL1648" s="40"/>
      <c r="CM1648" s="40"/>
      <c r="CN1648" s="40"/>
      <c r="CO1648" s="40">
        <f t="shared" si="150"/>
        <v>0</v>
      </c>
    </row>
    <row r="1649" spans="1:93" ht="22.5" hidden="1" customHeight="1">
      <c r="A1649" s="277"/>
      <c r="B1649" s="275"/>
      <c r="C1649" s="75"/>
      <c r="D1649" s="78"/>
      <c r="E1649" s="75"/>
      <c r="F1649" s="80"/>
      <c r="G1649" s="78"/>
      <c r="H1649" s="70"/>
      <c r="I1649" s="81"/>
      <c r="J1649" s="71" t="str">
        <f>IF(H1649="","",VLOOKUP(H1649,単重表!$C$6:'単重表'!$F$2502,2,FALSE))</f>
        <v/>
      </c>
      <c r="K1649" s="232"/>
      <c r="L1649" s="101">
        <f t="shared" si="157"/>
        <v>1</v>
      </c>
      <c r="M1649" s="46"/>
      <c r="N1649" s="101">
        <f t="shared" si="158"/>
        <v>1</v>
      </c>
      <c r="O1649" s="49"/>
      <c r="P1649" s="47" t="str">
        <f>IF(H1649="","",VLOOKUP(H1649,単重表!$C$6:'単重表'!$F$2502,3,FALSE))</f>
        <v/>
      </c>
      <c r="Q1649" s="47"/>
      <c r="R1649" s="56" t="e">
        <f t="shared" si="159"/>
        <v>#VALUE!</v>
      </c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275"/>
      <c r="AF1649" s="275"/>
      <c r="AG1649" s="40"/>
      <c r="AH1649" s="40"/>
      <c r="AI1649" s="40"/>
      <c r="AJ1649" s="58" t="str">
        <f>IF(H1649="","",VLOOKUP(H1649,単重表!$C$6:'単重表'!$F$2502,4,FALSE))</f>
        <v/>
      </c>
      <c r="AK1649" s="141" t="e">
        <f t="shared" si="145"/>
        <v>#VALUE!</v>
      </c>
      <c r="AL1649" s="40">
        <v>2</v>
      </c>
      <c r="AM1649" s="190" t="e">
        <f t="shared" si="146"/>
        <v>#VALUE!</v>
      </c>
      <c r="AO1649" s="191">
        <f t="shared" si="147"/>
        <v>0</v>
      </c>
      <c r="AP1649" s="182"/>
      <c r="AQ1649" s="183" t="str">
        <f t="shared" si="148"/>
        <v/>
      </c>
      <c r="AR1649" s="182"/>
      <c r="AS1649" s="184" t="str">
        <f t="shared" si="149"/>
        <v/>
      </c>
      <c r="AT1649" s="182"/>
      <c r="AU1649" s="276"/>
      <c r="AV1649" s="185"/>
      <c r="AW1649" s="185"/>
      <c r="AX1649" s="185"/>
      <c r="AY1649" s="185"/>
      <c r="AZ1649" s="185"/>
      <c r="BA1649" s="186"/>
      <c r="BB1649" s="80"/>
      <c r="BC1649" s="185"/>
      <c r="BD1649" s="185"/>
      <c r="BE1649" s="185"/>
      <c r="BF1649" s="185"/>
      <c r="BG1649" s="187"/>
      <c r="BH1649" s="278"/>
      <c r="BI1649" s="188"/>
      <c r="BJ1649" s="276"/>
      <c r="BL1649" s="40"/>
      <c r="BM1649" s="40"/>
      <c r="BN1649" s="40"/>
      <c r="BO1649" s="40"/>
      <c r="BP1649" s="40"/>
      <c r="BQ1649" s="40"/>
      <c r="BR1649" s="40"/>
      <c r="BS1649" s="40"/>
      <c r="BT1649" s="40"/>
      <c r="BU1649" s="40"/>
      <c r="BV1649" s="40"/>
      <c r="BW1649" s="40"/>
      <c r="BX1649" s="40"/>
      <c r="BY1649" s="40"/>
      <c r="BZ1649" s="40"/>
      <c r="CA1649" s="40"/>
      <c r="CB1649" s="40"/>
      <c r="CC1649" s="40"/>
      <c r="CD1649" s="40"/>
      <c r="CE1649" s="40"/>
      <c r="CF1649" s="40"/>
      <c r="CG1649" s="40"/>
      <c r="CH1649" s="40"/>
      <c r="CI1649" s="40"/>
      <c r="CJ1649" s="40"/>
      <c r="CK1649" s="40"/>
      <c r="CL1649" s="40"/>
      <c r="CM1649" s="40"/>
      <c r="CN1649" s="40"/>
      <c r="CO1649" s="40">
        <f t="shared" si="150"/>
        <v>0</v>
      </c>
    </row>
    <row r="1650" spans="1:93" ht="22.5" hidden="1" customHeight="1">
      <c r="A1650" s="277"/>
      <c r="B1650" s="275"/>
      <c r="C1650" s="75"/>
      <c r="D1650" s="78"/>
      <c r="E1650" s="75"/>
      <c r="F1650" s="80"/>
      <c r="G1650" s="78"/>
      <c r="H1650" s="70"/>
      <c r="I1650" s="81"/>
      <c r="J1650" s="71" t="str">
        <f>IF(H1650="","",VLOOKUP(H1650,単重表!$C$6:'単重表'!$F$2502,2,FALSE))</f>
        <v/>
      </c>
      <c r="K1650" s="232"/>
      <c r="L1650" s="101">
        <f t="shared" ref="L1650:L1713" si="160">IF(K1650="",1,K1650/1000)</f>
        <v>1</v>
      </c>
      <c r="M1650" s="46"/>
      <c r="N1650" s="101">
        <f t="shared" ref="N1650:N1713" si="161">IF(M1650="",1,M1650/1000)</f>
        <v>1</v>
      </c>
      <c r="O1650" s="49"/>
      <c r="P1650" s="47" t="str">
        <f>IF(H1650="","",VLOOKUP(H1650,単重表!$C$6:'単重表'!$F$2502,3,FALSE))</f>
        <v/>
      </c>
      <c r="Q1650" s="47"/>
      <c r="R1650" s="56" t="e">
        <f t="shared" si="159"/>
        <v>#VALUE!</v>
      </c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275"/>
      <c r="AF1650" s="275"/>
      <c r="AG1650" s="40"/>
      <c r="AH1650" s="40"/>
      <c r="AI1650" s="40"/>
      <c r="AJ1650" s="58" t="str">
        <f>IF(H1650="","",VLOOKUP(H1650,単重表!$C$6:'単重表'!$F$2502,4,FALSE))</f>
        <v/>
      </c>
      <c r="AK1650" s="141" t="e">
        <f t="shared" si="145"/>
        <v>#VALUE!</v>
      </c>
      <c r="AL1650" s="40">
        <v>2</v>
      </c>
      <c r="AM1650" s="190" t="e">
        <f t="shared" si="146"/>
        <v>#VALUE!</v>
      </c>
      <c r="AO1650" s="191">
        <f t="shared" si="147"/>
        <v>0</v>
      </c>
      <c r="AP1650" s="182"/>
      <c r="AQ1650" s="183" t="str">
        <f t="shared" si="148"/>
        <v/>
      </c>
      <c r="AR1650" s="182"/>
      <c r="AS1650" s="184" t="str">
        <f t="shared" si="149"/>
        <v/>
      </c>
      <c r="AT1650" s="182"/>
      <c r="AU1650" s="276"/>
      <c r="AV1650" s="185"/>
      <c r="AW1650" s="185"/>
      <c r="AX1650" s="185"/>
      <c r="AY1650" s="185"/>
      <c r="AZ1650" s="185"/>
      <c r="BA1650" s="186"/>
      <c r="BB1650" s="80"/>
      <c r="BC1650" s="185"/>
      <c r="BD1650" s="185"/>
      <c r="BE1650" s="185"/>
      <c r="BF1650" s="185"/>
      <c r="BG1650" s="187"/>
      <c r="BH1650" s="278"/>
      <c r="BI1650" s="188"/>
      <c r="BJ1650" s="276"/>
      <c r="BL1650" s="40"/>
      <c r="BM1650" s="40"/>
      <c r="BN1650" s="40"/>
      <c r="BO1650" s="40"/>
      <c r="BP1650" s="40"/>
      <c r="BQ1650" s="40"/>
      <c r="BR1650" s="40"/>
      <c r="BS1650" s="40"/>
      <c r="BT1650" s="40"/>
      <c r="BU1650" s="40"/>
      <c r="BV1650" s="40"/>
      <c r="BW1650" s="40"/>
      <c r="BX1650" s="40"/>
      <c r="BY1650" s="40"/>
      <c r="BZ1650" s="40"/>
      <c r="CA1650" s="40"/>
      <c r="CB1650" s="40"/>
      <c r="CC1650" s="40"/>
      <c r="CD1650" s="40"/>
      <c r="CE1650" s="40"/>
      <c r="CF1650" s="40"/>
      <c r="CG1650" s="40"/>
      <c r="CH1650" s="40"/>
      <c r="CI1650" s="40"/>
      <c r="CJ1650" s="40"/>
      <c r="CK1650" s="40"/>
      <c r="CL1650" s="40"/>
      <c r="CM1650" s="40"/>
      <c r="CN1650" s="40"/>
      <c r="CO1650" s="40">
        <f t="shared" si="150"/>
        <v>0</v>
      </c>
    </row>
    <row r="1651" spans="1:93" ht="22.5" hidden="1" customHeight="1">
      <c r="A1651" s="277"/>
      <c r="B1651" s="275"/>
      <c r="C1651" s="75"/>
      <c r="D1651" s="78"/>
      <c r="E1651" s="75"/>
      <c r="F1651" s="80"/>
      <c r="G1651" s="78"/>
      <c r="H1651" s="70"/>
      <c r="I1651" s="81"/>
      <c r="J1651" s="71" t="str">
        <f>IF(H1651="","",VLOOKUP(H1651,単重表!$C$6:'単重表'!$F$2502,2,FALSE))</f>
        <v/>
      </c>
      <c r="K1651" s="232"/>
      <c r="L1651" s="101">
        <f t="shared" si="160"/>
        <v>1</v>
      </c>
      <c r="M1651" s="46"/>
      <c r="N1651" s="101">
        <f t="shared" si="161"/>
        <v>1</v>
      </c>
      <c r="O1651" s="49"/>
      <c r="P1651" s="47" t="str">
        <f>IF(H1651="","",VLOOKUP(H1651,単重表!$C$6:'単重表'!$F$2502,3,FALSE))</f>
        <v/>
      </c>
      <c r="Q1651" s="47"/>
      <c r="R1651" s="56" t="e">
        <f t="shared" si="159"/>
        <v>#VALUE!</v>
      </c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275"/>
      <c r="AF1651" s="275"/>
      <c r="AG1651" s="40"/>
      <c r="AH1651" s="40"/>
      <c r="AI1651" s="40"/>
      <c r="AJ1651" s="58" t="str">
        <f>IF(H1651="","",VLOOKUP(H1651,単重表!$C$6:'単重表'!$F$2502,4,FALSE))</f>
        <v/>
      </c>
      <c r="AK1651" s="141" t="e">
        <f t="shared" si="145"/>
        <v>#VALUE!</v>
      </c>
      <c r="AL1651" s="40">
        <v>2</v>
      </c>
      <c r="AM1651" s="190" t="e">
        <f t="shared" si="146"/>
        <v>#VALUE!</v>
      </c>
      <c r="AO1651" s="191">
        <f t="shared" si="147"/>
        <v>0</v>
      </c>
      <c r="AP1651" s="182"/>
      <c r="AQ1651" s="183" t="str">
        <f t="shared" si="148"/>
        <v/>
      </c>
      <c r="AR1651" s="182"/>
      <c r="AS1651" s="184" t="str">
        <f t="shared" si="149"/>
        <v/>
      </c>
      <c r="AT1651" s="182"/>
      <c r="AU1651" s="276"/>
      <c r="AV1651" s="185"/>
      <c r="AW1651" s="185"/>
      <c r="AX1651" s="185"/>
      <c r="AY1651" s="185"/>
      <c r="AZ1651" s="185"/>
      <c r="BA1651" s="186"/>
      <c r="BB1651" s="80"/>
      <c r="BC1651" s="185"/>
      <c r="BD1651" s="185"/>
      <c r="BE1651" s="185"/>
      <c r="BF1651" s="185"/>
      <c r="BG1651" s="187"/>
      <c r="BH1651" s="278"/>
      <c r="BI1651" s="188"/>
      <c r="BJ1651" s="276"/>
      <c r="BL1651" s="40"/>
      <c r="BM1651" s="40"/>
      <c r="BN1651" s="40"/>
      <c r="BO1651" s="40"/>
      <c r="BP1651" s="40"/>
      <c r="BQ1651" s="40"/>
      <c r="BR1651" s="40"/>
      <c r="BS1651" s="40"/>
      <c r="BT1651" s="40"/>
      <c r="BU1651" s="40"/>
      <c r="BV1651" s="40"/>
      <c r="BW1651" s="40"/>
      <c r="BX1651" s="40"/>
      <c r="BY1651" s="40"/>
      <c r="BZ1651" s="40"/>
      <c r="CA1651" s="40"/>
      <c r="CB1651" s="40"/>
      <c r="CC1651" s="40"/>
      <c r="CD1651" s="40"/>
      <c r="CE1651" s="40"/>
      <c r="CF1651" s="40"/>
      <c r="CG1651" s="40"/>
      <c r="CH1651" s="40"/>
      <c r="CI1651" s="40"/>
      <c r="CJ1651" s="40"/>
      <c r="CK1651" s="40"/>
      <c r="CL1651" s="40"/>
      <c r="CM1651" s="40"/>
      <c r="CN1651" s="40"/>
      <c r="CO1651" s="40">
        <f t="shared" si="150"/>
        <v>0</v>
      </c>
    </row>
    <row r="1652" spans="1:93" ht="22.5" hidden="1" customHeight="1">
      <c r="A1652" s="277"/>
      <c r="B1652" s="275"/>
      <c r="C1652" s="75"/>
      <c r="D1652" s="78"/>
      <c r="E1652" s="75"/>
      <c r="F1652" s="80"/>
      <c r="G1652" s="78"/>
      <c r="H1652" s="70"/>
      <c r="I1652" s="81"/>
      <c r="J1652" s="71" t="str">
        <f>IF(H1652="","",VLOOKUP(H1652,単重表!$C$6:'単重表'!$F$2502,2,FALSE))</f>
        <v/>
      </c>
      <c r="K1652" s="232"/>
      <c r="L1652" s="101">
        <f t="shared" si="160"/>
        <v>1</v>
      </c>
      <c r="M1652" s="46"/>
      <c r="N1652" s="101">
        <f t="shared" si="161"/>
        <v>1</v>
      </c>
      <c r="O1652" s="49"/>
      <c r="P1652" s="47" t="str">
        <f>IF(H1652="","",VLOOKUP(H1652,単重表!$C$6:'単重表'!$F$2502,3,FALSE))</f>
        <v/>
      </c>
      <c r="Q1652" s="47"/>
      <c r="R1652" s="56" t="e">
        <f t="shared" si="159"/>
        <v>#VALUE!</v>
      </c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275"/>
      <c r="AF1652" s="275"/>
      <c r="AG1652" s="40"/>
      <c r="AH1652" s="40"/>
      <c r="AI1652" s="40"/>
      <c r="AJ1652" s="58" t="str">
        <f>IF(H1652="","",VLOOKUP(H1652,単重表!$C$6:'単重表'!$F$2502,4,FALSE))</f>
        <v/>
      </c>
      <c r="AK1652" s="141" t="e">
        <f t="shared" si="145"/>
        <v>#VALUE!</v>
      </c>
      <c r="AL1652" s="40">
        <v>2</v>
      </c>
      <c r="AM1652" s="190" t="e">
        <f t="shared" si="146"/>
        <v>#VALUE!</v>
      </c>
      <c r="AO1652" s="191">
        <f t="shared" si="147"/>
        <v>0</v>
      </c>
      <c r="AP1652" s="182"/>
      <c r="AQ1652" s="183" t="str">
        <f t="shared" si="148"/>
        <v/>
      </c>
      <c r="AR1652" s="182"/>
      <c r="AS1652" s="184" t="str">
        <f t="shared" si="149"/>
        <v/>
      </c>
      <c r="AT1652" s="182"/>
      <c r="AU1652" s="276"/>
      <c r="AV1652" s="185"/>
      <c r="AW1652" s="185"/>
      <c r="AX1652" s="185"/>
      <c r="AY1652" s="185"/>
      <c r="AZ1652" s="185"/>
      <c r="BA1652" s="186"/>
      <c r="BB1652" s="80"/>
      <c r="BC1652" s="185"/>
      <c r="BD1652" s="185"/>
      <c r="BE1652" s="185"/>
      <c r="BF1652" s="185"/>
      <c r="BG1652" s="187"/>
      <c r="BH1652" s="278"/>
      <c r="BI1652" s="188"/>
      <c r="BJ1652" s="276"/>
      <c r="BL1652" s="40"/>
      <c r="BM1652" s="40"/>
      <c r="BN1652" s="40"/>
      <c r="BO1652" s="40"/>
      <c r="BP1652" s="40"/>
      <c r="BQ1652" s="40"/>
      <c r="BR1652" s="40"/>
      <c r="BS1652" s="40"/>
      <c r="BT1652" s="40"/>
      <c r="BU1652" s="40"/>
      <c r="BV1652" s="40"/>
      <c r="BW1652" s="40"/>
      <c r="BX1652" s="40"/>
      <c r="BY1652" s="40"/>
      <c r="BZ1652" s="40"/>
      <c r="CA1652" s="40"/>
      <c r="CB1652" s="40"/>
      <c r="CC1652" s="40"/>
      <c r="CD1652" s="40"/>
      <c r="CE1652" s="40"/>
      <c r="CF1652" s="40"/>
      <c r="CG1652" s="40"/>
      <c r="CH1652" s="40"/>
      <c r="CI1652" s="40"/>
      <c r="CJ1652" s="40"/>
      <c r="CK1652" s="40"/>
      <c r="CL1652" s="40"/>
      <c r="CM1652" s="40"/>
      <c r="CN1652" s="40"/>
      <c r="CO1652" s="40">
        <f t="shared" si="150"/>
        <v>0</v>
      </c>
    </row>
    <row r="1653" spans="1:93" ht="22.5" hidden="1" customHeight="1">
      <c r="A1653" s="277"/>
      <c r="B1653" s="275"/>
      <c r="C1653" s="75"/>
      <c r="D1653" s="78"/>
      <c r="E1653" s="75"/>
      <c r="F1653" s="80"/>
      <c r="G1653" s="78"/>
      <c r="H1653" s="70"/>
      <c r="I1653" s="81"/>
      <c r="J1653" s="71" t="str">
        <f>IF(H1653="","",VLOOKUP(H1653,単重表!$C$6:'単重表'!$F$2502,2,FALSE))</f>
        <v/>
      </c>
      <c r="K1653" s="232"/>
      <c r="L1653" s="101">
        <f t="shared" si="160"/>
        <v>1</v>
      </c>
      <c r="M1653" s="46"/>
      <c r="N1653" s="101">
        <f t="shared" si="161"/>
        <v>1</v>
      </c>
      <c r="O1653" s="49"/>
      <c r="P1653" s="47" t="str">
        <f>IF(H1653="","",VLOOKUP(H1653,単重表!$C$6:'単重表'!$F$2502,3,FALSE))</f>
        <v/>
      </c>
      <c r="Q1653" s="47"/>
      <c r="R1653" s="56" t="e">
        <f t="shared" si="159"/>
        <v>#VALUE!</v>
      </c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275"/>
      <c r="AF1653" s="275"/>
      <c r="AG1653" s="40"/>
      <c r="AH1653" s="40"/>
      <c r="AI1653" s="40"/>
      <c r="AJ1653" s="58" t="str">
        <f>IF(H1653="","",VLOOKUP(H1653,単重表!$C$6:'単重表'!$F$2502,4,FALSE))</f>
        <v/>
      </c>
      <c r="AK1653" s="141" t="e">
        <f t="shared" si="145"/>
        <v>#VALUE!</v>
      </c>
      <c r="AL1653" s="40">
        <v>2</v>
      </c>
      <c r="AM1653" s="190" t="e">
        <f t="shared" si="146"/>
        <v>#VALUE!</v>
      </c>
      <c r="AO1653" s="191">
        <f t="shared" si="147"/>
        <v>0</v>
      </c>
      <c r="AP1653" s="182"/>
      <c r="AQ1653" s="183" t="str">
        <f t="shared" si="148"/>
        <v/>
      </c>
      <c r="AR1653" s="182"/>
      <c r="AS1653" s="184" t="str">
        <f t="shared" si="149"/>
        <v/>
      </c>
      <c r="AT1653" s="182"/>
      <c r="AU1653" s="276"/>
      <c r="AV1653" s="185"/>
      <c r="AW1653" s="185"/>
      <c r="AX1653" s="185"/>
      <c r="AY1653" s="185"/>
      <c r="AZ1653" s="185"/>
      <c r="BA1653" s="186"/>
      <c r="BB1653" s="80"/>
      <c r="BC1653" s="185"/>
      <c r="BD1653" s="185"/>
      <c r="BE1653" s="185"/>
      <c r="BF1653" s="185"/>
      <c r="BG1653" s="187"/>
      <c r="BH1653" s="278"/>
      <c r="BI1653" s="188"/>
      <c r="BJ1653" s="276"/>
      <c r="BL1653" s="40"/>
      <c r="BM1653" s="40"/>
      <c r="BN1653" s="40"/>
      <c r="BO1653" s="40"/>
      <c r="BP1653" s="40"/>
      <c r="BQ1653" s="40"/>
      <c r="BR1653" s="40"/>
      <c r="BS1653" s="40"/>
      <c r="BT1653" s="40"/>
      <c r="BU1653" s="40"/>
      <c r="BV1653" s="40"/>
      <c r="BW1653" s="40"/>
      <c r="BX1653" s="40"/>
      <c r="BY1653" s="40"/>
      <c r="BZ1653" s="40"/>
      <c r="CA1653" s="40"/>
      <c r="CB1653" s="40"/>
      <c r="CC1653" s="40"/>
      <c r="CD1653" s="40"/>
      <c r="CE1653" s="40"/>
      <c r="CF1653" s="40"/>
      <c r="CG1653" s="40"/>
      <c r="CH1653" s="40"/>
      <c r="CI1653" s="40"/>
      <c r="CJ1653" s="40"/>
      <c r="CK1653" s="40"/>
      <c r="CL1653" s="40"/>
      <c r="CM1653" s="40"/>
      <c r="CN1653" s="40"/>
      <c r="CO1653" s="40">
        <f t="shared" si="150"/>
        <v>0</v>
      </c>
    </row>
    <row r="1654" spans="1:93" ht="22.5" hidden="1" customHeight="1">
      <c r="A1654" s="277"/>
      <c r="B1654" s="275"/>
      <c r="C1654" s="75"/>
      <c r="D1654" s="78"/>
      <c r="E1654" s="75"/>
      <c r="F1654" s="80"/>
      <c r="G1654" s="78"/>
      <c r="H1654" s="70"/>
      <c r="I1654" s="81"/>
      <c r="J1654" s="71" t="str">
        <f>IF(H1654="","",VLOOKUP(H1654,単重表!$C$6:'単重表'!$F$2502,2,FALSE))</f>
        <v/>
      </c>
      <c r="K1654" s="232"/>
      <c r="L1654" s="101">
        <f t="shared" si="160"/>
        <v>1</v>
      </c>
      <c r="M1654" s="46"/>
      <c r="N1654" s="101">
        <f t="shared" si="161"/>
        <v>1</v>
      </c>
      <c r="O1654" s="49"/>
      <c r="P1654" s="47" t="str">
        <f>IF(H1654="","",VLOOKUP(H1654,単重表!$C$6:'単重表'!$F$2502,3,FALSE))</f>
        <v/>
      </c>
      <c r="Q1654" s="47"/>
      <c r="R1654" s="56" t="e">
        <f t="shared" si="159"/>
        <v>#VALUE!</v>
      </c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275"/>
      <c r="AF1654" s="275"/>
      <c r="AG1654" s="40"/>
      <c r="AH1654" s="40"/>
      <c r="AI1654" s="40"/>
      <c r="AJ1654" s="58" t="str">
        <f>IF(H1654="","",VLOOKUP(H1654,単重表!$C$6:'単重表'!$F$2502,4,FALSE))</f>
        <v/>
      </c>
      <c r="AK1654" s="141" t="e">
        <f t="shared" si="145"/>
        <v>#VALUE!</v>
      </c>
      <c r="AL1654" s="40">
        <v>2</v>
      </c>
      <c r="AM1654" s="190" t="e">
        <f t="shared" si="146"/>
        <v>#VALUE!</v>
      </c>
      <c r="AO1654" s="191">
        <f t="shared" si="147"/>
        <v>0</v>
      </c>
      <c r="AP1654" s="182"/>
      <c r="AQ1654" s="183" t="str">
        <f t="shared" si="148"/>
        <v/>
      </c>
      <c r="AR1654" s="182"/>
      <c r="AS1654" s="184" t="str">
        <f t="shared" si="149"/>
        <v/>
      </c>
      <c r="AT1654" s="182"/>
      <c r="AU1654" s="276"/>
      <c r="AV1654" s="185"/>
      <c r="AW1654" s="185"/>
      <c r="AX1654" s="185"/>
      <c r="AY1654" s="185"/>
      <c r="AZ1654" s="185"/>
      <c r="BA1654" s="186"/>
      <c r="BB1654" s="80"/>
      <c r="BC1654" s="185"/>
      <c r="BD1654" s="185"/>
      <c r="BE1654" s="185"/>
      <c r="BF1654" s="185"/>
      <c r="BG1654" s="187"/>
      <c r="BH1654" s="278"/>
      <c r="BI1654" s="188"/>
      <c r="BJ1654" s="276"/>
      <c r="BL1654" s="40"/>
      <c r="BM1654" s="40"/>
      <c r="BN1654" s="40"/>
      <c r="BO1654" s="40"/>
      <c r="BP1654" s="40"/>
      <c r="BQ1654" s="40"/>
      <c r="BR1654" s="40"/>
      <c r="BS1654" s="40"/>
      <c r="BT1654" s="40"/>
      <c r="BU1654" s="40"/>
      <c r="BV1654" s="40"/>
      <c r="BW1654" s="40"/>
      <c r="BX1654" s="40"/>
      <c r="BY1654" s="40"/>
      <c r="BZ1654" s="40"/>
      <c r="CA1654" s="40"/>
      <c r="CB1654" s="40"/>
      <c r="CC1654" s="40"/>
      <c r="CD1654" s="40"/>
      <c r="CE1654" s="40"/>
      <c r="CF1654" s="40"/>
      <c r="CG1654" s="40"/>
      <c r="CH1654" s="40"/>
      <c r="CI1654" s="40"/>
      <c r="CJ1654" s="40"/>
      <c r="CK1654" s="40"/>
      <c r="CL1654" s="40"/>
      <c r="CM1654" s="40"/>
      <c r="CN1654" s="40"/>
      <c r="CO1654" s="40">
        <f t="shared" si="150"/>
        <v>0</v>
      </c>
    </row>
    <row r="1655" spans="1:93" ht="22.5" hidden="1" customHeight="1">
      <c r="A1655" s="277"/>
      <c r="B1655" s="275"/>
      <c r="C1655" s="75"/>
      <c r="D1655" s="78"/>
      <c r="E1655" s="75"/>
      <c r="F1655" s="80"/>
      <c r="G1655" s="78"/>
      <c r="H1655" s="70"/>
      <c r="I1655" s="81"/>
      <c r="J1655" s="71" t="str">
        <f>IF(H1655="","",VLOOKUP(H1655,単重表!$C$6:'単重表'!$F$2502,2,FALSE))</f>
        <v/>
      </c>
      <c r="K1655" s="232"/>
      <c r="L1655" s="101">
        <f t="shared" si="160"/>
        <v>1</v>
      </c>
      <c r="M1655" s="46"/>
      <c r="N1655" s="101">
        <f t="shared" si="161"/>
        <v>1</v>
      </c>
      <c r="O1655" s="49"/>
      <c r="P1655" s="47" t="str">
        <f>IF(H1655="","",VLOOKUP(H1655,単重表!$C$6:'単重表'!$F$2502,3,FALSE))</f>
        <v/>
      </c>
      <c r="Q1655" s="47"/>
      <c r="R1655" s="56" t="e">
        <f t="shared" si="159"/>
        <v>#VALUE!</v>
      </c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275"/>
      <c r="AF1655" s="275"/>
      <c r="AG1655" s="40"/>
      <c r="AH1655" s="40"/>
      <c r="AI1655" s="40"/>
      <c r="AJ1655" s="58" t="str">
        <f>IF(H1655="","",VLOOKUP(H1655,単重表!$C$6:'単重表'!$F$2502,4,FALSE))</f>
        <v/>
      </c>
      <c r="AK1655" s="141" t="e">
        <f t="shared" si="145"/>
        <v>#VALUE!</v>
      </c>
      <c r="AL1655" s="40">
        <v>2</v>
      </c>
      <c r="AM1655" s="190" t="e">
        <f t="shared" si="146"/>
        <v>#VALUE!</v>
      </c>
      <c r="AO1655" s="191">
        <f t="shared" si="147"/>
        <v>0</v>
      </c>
      <c r="AP1655" s="182"/>
      <c r="AQ1655" s="183" t="str">
        <f t="shared" si="148"/>
        <v/>
      </c>
      <c r="AR1655" s="182"/>
      <c r="AS1655" s="184" t="str">
        <f t="shared" si="149"/>
        <v/>
      </c>
      <c r="AT1655" s="182"/>
      <c r="AU1655" s="276"/>
      <c r="AV1655" s="185"/>
      <c r="AW1655" s="185"/>
      <c r="AX1655" s="185"/>
      <c r="AY1655" s="185"/>
      <c r="AZ1655" s="185"/>
      <c r="BA1655" s="186"/>
      <c r="BB1655" s="80"/>
      <c r="BC1655" s="185"/>
      <c r="BD1655" s="185"/>
      <c r="BE1655" s="185"/>
      <c r="BF1655" s="185"/>
      <c r="BG1655" s="187"/>
      <c r="BH1655" s="278"/>
      <c r="BI1655" s="188"/>
      <c r="BJ1655" s="276"/>
      <c r="BL1655" s="40"/>
      <c r="BM1655" s="40"/>
      <c r="BN1655" s="40"/>
      <c r="BO1655" s="40"/>
      <c r="BP1655" s="40"/>
      <c r="BQ1655" s="40"/>
      <c r="BR1655" s="40"/>
      <c r="BS1655" s="40"/>
      <c r="BT1655" s="40"/>
      <c r="BU1655" s="40"/>
      <c r="BV1655" s="40"/>
      <c r="BW1655" s="40"/>
      <c r="BX1655" s="40"/>
      <c r="BY1655" s="40"/>
      <c r="BZ1655" s="40"/>
      <c r="CA1655" s="40"/>
      <c r="CB1655" s="40"/>
      <c r="CC1655" s="40"/>
      <c r="CD1655" s="40"/>
      <c r="CE1655" s="40"/>
      <c r="CF1655" s="40"/>
      <c r="CG1655" s="40"/>
      <c r="CH1655" s="40"/>
      <c r="CI1655" s="40"/>
      <c r="CJ1655" s="40"/>
      <c r="CK1655" s="40"/>
      <c r="CL1655" s="40"/>
      <c r="CM1655" s="40"/>
      <c r="CN1655" s="40"/>
      <c r="CO1655" s="40">
        <f t="shared" si="150"/>
        <v>0</v>
      </c>
    </row>
    <row r="1656" spans="1:93" ht="22.5" hidden="1" customHeight="1">
      <c r="A1656" s="277"/>
      <c r="B1656" s="275"/>
      <c r="C1656" s="75"/>
      <c r="D1656" s="78"/>
      <c r="E1656" s="75"/>
      <c r="F1656" s="80"/>
      <c r="G1656" s="78"/>
      <c r="H1656" s="70"/>
      <c r="I1656" s="81"/>
      <c r="J1656" s="71" t="str">
        <f>IF(H1656="","",VLOOKUP(H1656,単重表!$C$6:'単重表'!$F$2502,2,FALSE))</f>
        <v/>
      </c>
      <c r="K1656" s="232"/>
      <c r="L1656" s="101">
        <f t="shared" si="160"/>
        <v>1</v>
      </c>
      <c r="M1656" s="46"/>
      <c r="N1656" s="101">
        <f t="shared" si="161"/>
        <v>1</v>
      </c>
      <c r="O1656" s="49"/>
      <c r="P1656" s="47" t="str">
        <f>IF(H1656="","",VLOOKUP(H1656,単重表!$C$6:'単重表'!$F$2502,3,FALSE))</f>
        <v/>
      </c>
      <c r="Q1656" s="47"/>
      <c r="R1656" s="56" t="e">
        <f t="shared" si="159"/>
        <v>#VALUE!</v>
      </c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275"/>
      <c r="AF1656" s="275"/>
      <c r="AG1656" s="40"/>
      <c r="AH1656" s="40"/>
      <c r="AI1656" s="40"/>
      <c r="AJ1656" s="58" t="str">
        <f>IF(H1656="","",VLOOKUP(H1656,単重表!$C$6:'単重表'!$F$2502,4,FALSE))</f>
        <v/>
      </c>
      <c r="AK1656" s="141" t="e">
        <f t="shared" si="145"/>
        <v>#VALUE!</v>
      </c>
      <c r="AL1656" s="40">
        <v>2</v>
      </c>
      <c r="AM1656" s="190" t="e">
        <f t="shared" si="146"/>
        <v>#VALUE!</v>
      </c>
      <c r="AO1656" s="191">
        <f t="shared" si="147"/>
        <v>0</v>
      </c>
      <c r="AP1656" s="182"/>
      <c r="AQ1656" s="183" t="str">
        <f t="shared" si="148"/>
        <v/>
      </c>
      <c r="AR1656" s="182"/>
      <c r="AS1656" s="184" t="str">
        <f t="shared" si="149"/>
        <v/>
      </c>
      <c r="AT1656" s="182"/>
      <c r="AU1656" s="276"/>
      <c r="AV1656" s="185"/>
      <c r="AW1656" s="185"/>
      <c r="AX1656" s="185"/>
      <c r="AY1656" s="185"/>
      <c r="AZ1656" s="185"/>
      <c r="BA1656" s="186"/>
      <c r="BB1656" s="80"/>
      <c r="BC1656" s="185"/>
      <c r="BD1656" s="185"/>
      <c r="BE1656" s="185"/>
      <c r="BF1656" s="185"/>
      <c r="BG1656" s="187"/>
      <c r="BH1656" s="278"/>
      <c r="BI1656" s="188"/>
      <c r="BJ1656" s="276"/>
      <c r="BL1656" s="40"/>
      <c r="BM1656" s="40"/>
      <c r="BN1656" s="40"/>
      <c r="BO1656" s="40"/>
      <c r="BP1656" s="40"/>
      <c r="BQ1656" s="40"/>
      <c r="BR1656" s="40"/>
      <c r="BS1656" s="40"/>
      <c r="BT1656" s="40"/>
      <c r="BU1656" s="40"/>
      <c r="BV1656" s="40"/>
      <c r="BW1656" s="40"/>
      <c r="BX1656" s="40"/>
      <c r="BY1656" s="40"/>
      <c r="BZ1656" s="40"/>
      <c r="CA1656" s="40"/>
      <c r="CB1656" s="40"/>
      <c r="CC1656" s="40"/>
      <c r="CD1656" s="40"/>
      <c r="CE1656" s="40"/>
      <c r="CF1656" s="40"/>
      <c r="CG1656" s="40"/>
      <c r="CH1656" s="40"/>
      <c r="CI1656" s="40"/>
      <c r="CJ1656" s="40"/>
      <c r="CK1656" s="40"/>
      <c r="CL1656" s="40"/>
      <c r="CM1656" s="40"/>
      <c r="CN1656" s="40"/>
      <c r="CO1656" s="40">
        <f t="shared" si="150"/>
        <v>0</v>
      </c>
    </row>
    <row r="1657" spans="1:93" ht="22.5" hidden="1" customHeight="1">
      <c r="A1657" s="277"/>
      <c r="B1657" s="275"/>
      <c r="C1657" s="75"/>
      <c r="D1657" s="78"/>
      <c r="E1657" s="75"/>
      <c r="F1657" s="80"/>
      <c r="G1657" s="78"/>
      <c r="H1657" s="70"/>
      <c r="I1657" s="81"/>
      <c r="J1657" s="71" t="str">
        <f>IF(H1657="","",VLOOKUP(H1657,単重表!$C$6:'単重表'!$F$2502,2,FALSE))</f>
        <v/>
      </c>
      <c r="K1657" s="232"/>
      <c r="L1657" s="101">
        <f t="shared" si="160"/>
        <v>1</v>
      </c>
      <c r="M1657" s="46"/>
      <c r="N1657" s="101">
        <f t="shared" si="161"/>
        <v>1</v>
      </c>
      <c r="O1657" s="49"/>
      <c r="P1657" s="47" t="str">
        <f>IF(H1657="","",VLOOKUP(H1657,単重表!$C$6:'単重表'!$F$2502,3,FALSE))</f>
        <v/>
      </c>
      <c r="Q1657" s="47"/>
      <c r="R1657" s="56" t="e">
        <f t="shared" si="159"/>
        <v>#VALUE!</v>
      </c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275"/>
      <c r="AF1657" s="275"/>
      <c r="AG1657" s="40"/>
      <c r="AH1657" s="40"/>
      <c r="AI1657" s="40"/>
      <c r="AJ1657" s="58" t="str">
        <f>IF(H1657="","",VLOOKUP(H1657,単重表!$C$6:'単重表'!$F$2502,4,FALSE))</f>
        <v/>
      </c>
      <c r="AK1657" s="141" t="e">
        <f t="shared" si="145"/>
        <v>#VALUE!</v>
      </c>
      <c r="AL1657" s="40">
        <v>2</v>
      </c>
      <c r="AM1657" s="190" t="e">
        <f t="shared" si="146"/>
        <v>#VALUE!</v>
      </c>
      <c r="AO1657" s="191">
        <f t="shared" si="147"/>
        <v>0</v>
      </c>
      <c r="AP1657" s="182"/>
      <c r="AQ1657" s="183" t="str">
        <f t="shared" si="148"/>
        <v/>
      </c>
      <c r="AR1657" s="182"/>
      <c r="AS1657" s="184" t="str">
        <f t="shared" si="149"/>
        <v/>
      </c>
      <c r="AT1657" s="182"/>
      <c r="AU1657" s="276"/>
      <c r="AV1657" s="185"/>
      <c r="AW1657" s="185"/>
      <c r="AX1657" s="185"/>
      <c r="AY1657" s="185"/>
      <c r="AZ1657" s="185"/>
      <c r="BA1657" s="186"/>
      <c r="BB1657" s="80"/>
      <c r="BC1657" s="185"/>
      <c r="BD1657" s="185"/>
      <c r="BE1657" s="185"/>
      <c r="BF1657" s="185"/>
      <c r="BG1657" s="187"/>
      <c r="BH1657" s="278"/>
      <c r="BI1657" s="188"/>
      <c r="BJ1657" s="276"/>
      <c r="BL1657" s="40"/>
      <c r="BM1657" s="40"/>
      <c r="BN1657" s="40"/>
      <c r="BO1657" s="40"/>
      <c r="BP1657" s="40"/>
      <c r="BQ1657" s="40"/>
      <c r="BR1657" s="40"/>
      <c r="BS1657" s="40"/>
      <c r="BT1657" s="40"/>
      <c r="BU1657" s="40"/>
      <c r="BV1657" s="40"/>
      <c r="BW1657" s="40"/>
      <c r="BX1657" s="40"/>
      <c r="BY1657" s="40"/>
      <c r="BZ1657" s="40"/>
      <c r="CA1657" s="40"/>
      <c r="CB1657" s="40"/>
      <c r="CC1657" s="40"/>
      <c r="CD1657" s="40"/>
      <c r="CE1657" s="40"/>
      <c r="CF1657" s="40"/>
      <c r="CG1657" s="40"/>
      <c r="CH1657" s="40"/>
      <c r="CI1657" s="40"/>
      <c r="CJ1657" s="40"/>
      <c r="CK1657" s="40"/>
      <c r="CL1657" s="40"/>
      <c r="CM1657" s="40"/>
      <c r="CN1657" s="40"/>
      <c r="CO1657" s="40">
        <f t="shared" si="150"/>
        <v>0</v>
      </c>
    </row>
    <row r="1658" spans="1:93" ht="22.5" hidden="1" customHeight="1">
      <c r="A1658" s="277"/>
      <c r="B1658" s="275"/>
      <c r="C1658" s="75"/>
      <c r="D1658" s="78"/>
      <c r="E1658" s="75"/>
      <c r="F1658" s="80"/>
      <c r="G1658" s="78"/>
      <c r="H1658" s="70"/>
      <c r="I1658" s="81"/>
      <c r="J1658" s="71" t="str">
        <f>IF(H1658="","",VLOOKUP(H1658,単重表!$C$6:'単重表'!$F$2502,2,FALSE))</f>
        <v/>
      </c>
      <c r="K1658" s="232"/>
      <c r="L1658" s="101">
        <f t="shared" si="160"/>
        <v>1</v>
      </c>
      <c r="M1658" s="46"/>
      <c r="N1658" s="101">
        <f t="shared" si="161"/>
        <v>1</v>
      </c>
      <c r="O1658" s="49"/>
      <c r="P1658" s="47" t="str">
        <f>IF(H1658="","",VLOOKUP(H1658,単重表!$C$6:'単重表'!$F$2502,3,FALSE))</f>
        <v/>
      </c>
      <c r="Q1658" s="47"/>
      <c r="R1658" s="56" t="e">
        <f t="shared" ref="R1658:R1721" si="162">P1658*O1658*N1658*L1658+Q1658</f>
        <v>#VALUE!</v>
      </c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275"/>
      <c r="AF1658" s="275"/>
      <c r="AG1658" s="40"/>
      <c r="AH1658" s="40"/>
      <c r="AI1658" s="40"/>
      <c r="AJ1658" s="58" t="str">
        <f>IF(H1658="","",VLOOKUP(H1658,単重表!$C$6:'単重表'!$F$2502,4,FALSE))</f>
        <v/>
      </c>
      <c r="AK1658" s="141" t="e">
        <f t="shared" si="145"/>
        <v>#VALUE!</v>
      </c>
      <c r="AL1658" s="40">
        <v>2</v>
      </c>
      <c r="AM1658" s="190" t="e">
        <f t="shared" si="146"/>
        <v>#VALUE!</v>
      </c>
      <c r="AO1658" s="191">
        <f t="shared" si="147"/>
        <v>0</v>
      </c>
      <c r="AP1658" s="182"/>
      <c r="AQ1658" s="183" t="str">
        <f t="shared" si="148"/>
        <v/>
      </c>
      <c r="AR1658" s="182"/>
      <c r="AS1658" s="184" t="str">
        <f t="shared" si="149"/>
        <v/>
      </c>
      <c r="AT1658" s="182"/>
      <c r="AU1658" s="276"/>
      <c r="AV1658" s="185"/>
      <c r="AW1658" s="185"/>
      <c r="AX1658" s="185"/>
      <c r="AY1658" s="185"/>
      <c r="AZ1658" s="185"/>
      <c r="BA1658" s="186"/>
      <c r="BB1658" s="80"/>
      <c r="BC1658" s="185"/>
      <c r="BD1658" s="185"/>
      <c r="BE1658" s="185"/>
      <c r="BF1658" s="185"/>
      <c r="BG1658" s="187"/>
      <c r="BH1658" s="278"/>
      <c r="BI1658" s="188"/>
      <c r="BJ1658" s="276"/>
      <c r="BL1658" s="40"/>
      <c r="BM1658" s="40"/>
      <c r="BN1658" s="40"/>
      <c r="BO1658" s="40"/>
      <c r="BP1658" s="40"/>
      <c r="BQ1658" s="40"/>
      <c r="BR1658" s="40"/>
      <c r="BS1658" s="40"/>
      <c r="BT1658" s="40"/>
      <c r="BU1658" s="40"/>
      <c r="BV1658" s="40"/>
      <c r="BW1658" s="40"/>
      <c r="BX1658" s="40"/>
      <c r="BY1658" s="40"/>
      <c r="BZ1658" s="40"/>
      <c r="CA1658" s="40"/>
      <c r="CB1658" s="40"/>
      <c r="CC1658" s="40"/>
      <c r="CD1658" s="40"/>
      <c r="CE1658" s="40"/>
      <c r="CF1658" s="40"/>
      <c r="CG1658" s="40"/>
      <c r="CH1658" s="40"/>
      <c r="CI1658" s="40"/>
      <c r="CJ1658" s="40"/>
      <c r="CK1658" s="40"/>
      <c r="CL1658" s="40"/>
      <c r="CM1658" s="40"/>
      <c r="CN1658" s="40"/>
      <c r="CO1658" s="40">
        <f t="shared" si="150"/>
        <v>0</v>
      </c>
    </row>
    <row r="1659" spans="1:93" ht="22.5" hidden="1" customHeight="1">
      <c r="A1659" s="277"/>
      <c r="B1659" s="275"/>
      <c r="C1659" s="75"/>
      <c r="D1659" s="78"/>
      <c r="E1659" s="75"/>
      <c r="F1659" s="80"/>
      <c r="G1659" s="78"/>
      <c r="H1659" s="70"/>
      <c r="I1659" s="81"/>
      <c r="J1659" s="71" t="str">
        <f>IF(H1659="","",VLOOKUP(H1659,単重表!$C$6:'単重表'!$F$2502,2,FALSE))</f>
        <v/>
      </c>
      <c r="K1659" s="232"/>
      <c r="L1659" s="101">
        <f t="shared" si="160"/>
        <v>1</v>
      </c>
      <c r="M1659" s="46"/>
      <c r="N1659" s="101">
        <f t="shared" si="161"/>
        <v>1</v>
      </c>
      <c r="O1659" s="49"/>
      <c r="P1659" s="47" t="str">
        <f>IF(H1659="","",VLOOKUP(H1659,単重表!$C$6:'単重表'!$F$2502,3,FALSE))</f>
        <v/>
      </c>
      <c r="Q1659" s="47"/>
      <c r="R1659" s="56" t="e">
        <f t="shared" si="162"/>
        <v>#VALUE!</v>
      </c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275"/>
      <c r="AF1659" s="275"/>
      <c r="AG1659" s="40"/>
      <c r="AH1659" s="40"/>
      <c r="AI1659" s="40"/>
      <c r="AJ1659" s="58" t="str">
        <f>IF(H1659="","",VLOOKUP(H1659,単重表!$C$6:'単重表'!$F$2502,4,FALSE))</f>
        <v/>
      </c>
      <c r="AK1659" s="141" t="e">
        <f t="shared" si="145"/>
        <v>#VALUE!</v>
      </c>
      <c r="AL1659" s="40">
        <v>2</v>
      </c>
      <c r="AM1659" s="190" t="e">
        <f t="shared" si="146"/>
        <v>#VALUE!</v>
      </c>
      <c r="AO1659" s="191">
        <f t="shared" si="147"/>
        <v>0</v>
      </c>
      <c r="AP1659" s="182"/>
      <c r="AQ1659" s="183" t="str">
        <f t="shared" si="148"/>
        <v/>
      </c>
      <c r="AR1659" s="182"/>
      <c r="AS1659" s="184" t="str">
        <f t="shared" si="149"/>
        <v/>
      </c>
      <c r="AT1659" s="182"/>
      <c r="AU1659" s="276"/>
      <c r="AV1659" s="185"/>
      <c r="AW1659" s="185"/>
      <c r="AX1659" s="185"/>
      <c r="AY1659" s="185"/>
      <c r="AZ1659" s="185"/>
      <c r="BA1659" s="186"/>
      <c r="BB1659" s="80"/>
      <c r="BC1659" s="185"/>
      <c r="BD1659" s="185"/>
      <c r="BE1659" s="185"/>
      <c r="BF1659" s="185"/>
      <c r="BG1659" s="187"/>
      <c r="BH1659" s="278"/>
      <c r="BI1659" s="188"/>
      <c r="BJ1659" s="276"/>
      <c r="BL1659" s="40"/>
      <c r="BM1659" s="40"/>
      <c r="BN1659" s="40"/>
      <c r="BO1659" s="40"/>
      <c r="BP1659" s="40"/>
      <c r="BQ1659" s="40"/>
      <c r="BR1659" s="40"/>
      <c r="BS1659" s="40"/>
      <c r="BT1659" s="40"/>
      <c r="BU1659" s="40"/>
      <c r="BV1659" s="40"/>
      <c r="BW1659" s="40"/>
      <c r="BX1659" s="40"/>
      <c r="BY1659" s="40"/>
      <c r="BZ1659" s="40"/>
      <c r="CA1659" s="40"/>
      <c r="CB1659" s="40"/>
      <c r="CC1659" s="40"/>
      <c r="CD1659" s="40"/>
      <c r="CE1659" s="40"/>
      <c r="CF1659" s="40"/>
      <c r="CG1659" s="40"/>
      <c r="CH1659" s="40"/>
      <c r="CI1659" s="40"/>
      <c r="CJ1659" s="40"/>
      <c r="CK1659" s="40"/>
      <c r="CL1659" s="40"/>
      <c r="CM1659" s="40"/>
      <c r="CN1659" s="40"/>
      <c r="CO1659" s="40">
        <f t="shared" si="150"/>
        <v>0</v>
      </c>
    </row>
    <row r="1660" spans="1:93" ht="22.5" hidden="1" customHeight="1">
      <c r="A1660" s="277"/>
      <c r="B1660" s="275"/>
      <c r="C1660" s="75"/>
      <c r="D1660" s="78"/>
      <c r="E1660" s="75"/>
      <c r="F1660" s="80"/>
      <c r="G1660" s="78"/>
      <c r="H1660" s="70"/>
      <c r="I1660" s="81"/>
      <c r="J1660" s="71" t="str">
        <f>IF(H1660="","",VLOOKUP(H1660,単重表!$C$6:'単重表'!$F$2502,2,FALSE))</f>
        <v/>
      </c>
      <c r="K1660" s="232"/>
      <c r="L1660" s="101">
        <f t="shared" si="160"/>
        <v>1</v>
      </c>
      <c r="M1660" s="46"/>
      <c r="N1660" s="101">
        <f t="shared" si="161"/>
        <v>1</v>
      </c>
      <c r="O1660" s="49"/>
      <c r="P1660" s="47" t="str">
        <f>IF(H1660="","",VLOOKUP(H1660,単重表!$C$6:'単重表'!$F$2502,3,FALSE))</f>
        <v/>
      </c>
      <c r="Q1660" s="47"/>
      <c r="R1660" s="56" t="e">
        <f t="shared" si="162"/>
        <v>#VALUE!</v>
      </c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275"/>
      <c r="AF1660" s="275"/>
      <c r="AG1660" s="40"/>
      <c r="AH1660" s="40"/>
      <c r="AI1660" s="40"/>
      <c r="AJ1660" s="58" t="str">
        <f>IF(H1660="","",VLOOKUP(H1660,単重表!$C$6:'単重表'!$F$2502,4,FALSE))</f>
        <v/>
      </c>
      <c r="AK1660" s="141" t="e">
        <f t="shared" si="145"/>
        <v>#VALUE!</v>
      </c>
      <c r="AL1660" s="40">
        <v>2</v>
      </c>
      <c r="AM1660" s="190" t="e">
        <f t="shared" si="146"/>
        <v>#VALUE!</v>
      </c>
      <c r="AO1660" s="191">
        <f t="shared" si="147"/>
        <v>0</v>
      </c>
      <c r="AP1660" s="182"/>
      <c r="AQ1660" s="183" t="str">
        <f t="shared" si="148"/>
        <v/>
      </c>
      <c r="AR1660" s="182"/>
      <c r="AS1660" s="184" t="str">
        <f t="shared" si="149"/>
        <v/>
      </c>
      <c r="AT1660" s="182"/>
      <c r="AU1660" s="276"/>
      <c r="AV1660" s="185"/>
      <c r="AW1660" s="185"/>
      <c r="AX1660" s="185"/>
      <c r="AY1660" s="185"/>
      <c r="AZ1660" s="185"/>
      <c r="BA1660" s="186"/>
      <c r="BB1660" s="80"/>
      <c r="BC1660" s="185"/>
      <c r="BD1660" s="185"/>
      <c r="BE1660" s="185"/>
      <c r="BF1660" s="185"/>
      <c r="BG1660" s="187"/>
      <c r="BH1660" s="278"/>
      <c r="BI1660" s="188"/>
      <c r="BJ1660" s="276"/>
      <c r="BL1660" s="40"/>
      <c r="BM1660" s="40"/>
      <c r="BN1660" s="40"/>
      <c r="BO1660" s="40"/>
      <c r="BP1660" s="40"/>
      <c r="BQ1660" s="40"/>
      <c r="BR1660" s="40"/>
      <c r="BS1660" s="40"/>
      <c r="BT1660" s="40"/>
      <c r="BU1660" s="40"/>
      <c r="BV1660" s="40"/>
      <c r="BW1660" s="40"/>
      <c r="BX1660" s="40"/>
      <c r="BY1660" s="40"/>
      <c r="BZ1660" s="40"/>
      <c r="CA1660" s="40"/>
      <c r="CB1660" s="40"/>
      <c r="CC1660" s="40"/>
      <c r="CD1660" s="40"/>
      <c r="CE1660" s="40"/>
      <c r="CF1660" s="40"/>
      <c r="CG1660" s="40"/>
      <c r="CH1660" s="40"/>
      <c r="CI1660" s="40"/>
      <c r="CJ1660" s="40"/>
      <c r="CK1660" s="40"/>
      <c r="CL1660" s="40"/>
      <c r="CM1660" s="40"/>
      <c r="CN1660" s="40"/>
      <c r="CO1660" s="40">
        <f t="shared" si="150"/>
        <v>0</v>
      </c>
    </row>
    <row r="1661" spans="1:93" ht="22.5" hidden="1" customHeight="1">
      <c r="A1661" s="277"/>
      <c r="B1661" s="275"/>
      <c r="C1661" s="75"/>
      <c r="D1661" s="78"/>
      <c r="E1661" s="75"/>
      <c r="F1661" s="80"/>
      <c r="G1661" s="78"/>
      <c r="H1661" s="70"/>
      <c r="I1661" s="81"/>
      <c r="J1661" s="71" t="str">
        <f>IF(H1661="","",VLOOKUP(H1661,単重表!$C$6:'単重表'!$F$2502,2,FALSE))</f>
        <v/>
      </c>
      <c r="K1661" s="232"/>
      <c r="L1661" s="101">
        <f t="shared" si="160"/>
        <v>1</v>
      </c>
      <c r="M1661" s="46"/>
      <c r="N1661" s="101">
        <f t="shared" si="161"/>
        <v>1</v>
      </c>
      <c r="O1661" s="49"/>
      <c r="P1661" s="47" t="str">
        <f>IF(H1661="","",VLOOKUP(H1661,単重表!$C$6:'単重表'!$F$2502,3,FALSE))</f>
        <v/>
      </c>
      <c r="Q1661" s="47"/>
      <c r="R1661" s="56" t="e">
        <f t="shared" si="162"/>
        <v>#VALUE!</v>
      </c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275"/>
      <c r="AF1661" s="275"/>
      <c r="AG1661" s="40"/>
      <c r="AH1661" s="40"/>
      <c r="AI1661" s="40"/>
      <c r="AJ1661" s="58" t="str">
        <f>IF(H1661="","",VLOOKUP(H1661,単重表!$C$6:'単重表'!$F$2502,4,FALSE))</f>
        <v/>
      </c>
      <c r="AK1661" s="141" t="e">
        <f t="shared" si="145"/>
        <v>#VALUE!</v>
      </c>
      <c r="AL1661" s="40">
        <v>2</v>
      </c>
      <c r="AM1661" s="190" t="e">
        <f t="shared" si="146"/>
        <v>#VALUE!</v>
      </c>
      <c r="AO1661" s="191">
        <f t="shared" si="147"/>
        <v>0</v>
      </c>
      <c r="AP1661" s="182"/>
      <c r="AQ1661" s="183" t="str">
        <f t="shared" si="148"/>
        <v/>
      </c>
      <c r="AR1661" s="182"/>
      <c r="AS1661" s="184" t="str">
        <f t="shared" si="149"/>
        <v/>
      </c>
      <c r="AT1661" s="182"/>
      <c r="AU1661" s="276"/>
      <c r="AV1661" s="185"/>
      <c r="AW1661" s="185"/>
      <c r="AX1661" s="185"/>
      <c r="AY1661" s="185"/>
      <c r="AZ1661" s="185"/>
      <c r="BA1661" s="186"/>
      <c r="BB1661" s="80"/>
      <c r="BC1661" s="185"/>
      <c r="BD1661" s="185"/>
      <c r="BE1661" s="185"/>
      <c r="BF1661" s="185"/>
      <c r="BG1661" s="187"/>
      <c r="BH1661" s="278"/>
      <c r="BI1661" s="188"/>
      <c r="BJ1661" s="276"/>
      <c r="BL1661" s="40"/>
      <c r="BM1661" s="40"/>
      <c r="BN1661" s="40"/>
      <c r="BO1661" s="40"/>
      <c r="BP1661" s="40"/>
      <c r="BQ1661" s="40"/>
      <c r="BR1661" s="40"/>
      <c r="BS1661" s="40"/>
      <c r="BT1661" s="40"/>
      <c r="BU1661" s="40"/>
      <c r="BV1661" s="40"/>
      <c r="BW1661" s="40"/>
      <c r="BX1661" s="40"/>
      <c r="BY1661" s="40"/>
      <c r="BZ1661" s="40"/>
      <c r="CA1661" s="40"/>
      <c r="CB1661" s="40"/>
      <c r="CC1661" s="40"/>
      <c r="CD1661" s="40"/>
      <c r="CE1661" s="40"/>
      <c r="CF1661" s="40"/>
      <c r="CG1661" s="40"/>
      <c r="CH1661" s="40"/>
      <c r="CI1661" s="40"/>
      <c r="CJ1661" s="40"/>
      <c r="CK1661" s="40"/>
      <c r="CL1661" s="40"/>
      <c r="CM1661" s="40"/>
      <c r="CN1661" s="40"/>
      <c r="CO1661" s="40">
        <f t="shared" si="150"/>
        <v>0</v>
      </c>
    </row>
    <row r="1662" spans="1:93" ht="22.5" hidden="1" customHeight="1">
      <c r="A1662" s="277"/>
      <c r="B1662" s="275"/>
      <c r="C1662" s="75"/>
      <c r="D1662" s="78"/>
      <c r="E1662" s="75"/>
      <c r="F1662" s="80"/>
      <c r="G1662" s="78"/>
      <c r="H1662" s="70"/>
      <c r="I1662" s="81"/>
      <c r="J1662" s="71" t="str">
        <f>IF(H1662="","",VLOOKUP(H1662,単重表!$C$6:'単重表'!$F$2502,2,FALSE))</f>
        <v/>
      </c>
      <c r="K1662" s="232"/>
      <c r="L1662" s="101">
        <f t="shared" si="160"/>
        <v>1</v>
      </c>
      <c r="M1662" s="46"/>
      <c r="N1662" s="101">
        <f t="shared" si="161"/>
        <v>1</v>
      </c>
      <c r="O1662" s="49"/>
      <c r="P1662" s="47" t="str">
        <f>IF(H1662="","",VLOOKUP(H1662,単重表!$C$6:'単重表'!$F$2502,3,FALSE))</f>
        <v/>
      </c>
      <c r="Q1662" s="47"/>
      <c r="R1662" s="56" t="e">
        <f t="shared" si="162"/>
        <v>#VALUE!</v>
      </c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275"/>
      <c r="AF1662" s="275"/>
      <c r="AG1662" s="40"/>
      <c r="AH1662" s="40"/>
      <c r="AI1662" s="40"/>
      <c r="AJ1662" s="58" t="str">
        <f>IF(H1662="","",VLOOKUP(H1662,単重表!$C$6:'単重表'!$F$2502,4,FALSE))</f>
        <v/>
      </c>
      <c r="AK1662" s="141" t="e">
        <f t="shared" si="145"/>
        <v>#VALUE!</v>
      </c>
      <c r="AL1662" s="40">
        <v>2</v>
      </c>
      <c r="AM1662" s="190" t="e">
        <f t="shared" si="146"/>
        <v>#VALUE!</v>
      </c>
      <c r="AO1662" s="191">
        <f t="shared" si="147"/>
        <v>0</v>
      </c>
      <c r="AP1662" s="182"/>
      <c r="AQ1662" s="183" t="str">
        <f t="shared" si="148"/>
        <v/>
      </c>
      <c r="AR1662" s="182"/>
      <c r="AS1662" s="184" t="str">
        <f t="shared" si="149"/>
        <v/>
      </c>
      <c r="AT1662" s="182"/>
      <c r="AU1662" s="276"/>
      <c r="AV1662" s="185"/>
      <c r="AW1662" s="185"/>
      <c r="AX1662" s="185"/>
      <c r="AY1662" s="185"/>
      <c r="AZ1662" s="185"/>
      <c r="BA1662" s="186"/>
      <c r="BB1662" s="80"/>
      <c r="BC1662" s="185"/>
      <c r="BD1662" s="185"/>
      <c r="BE1662" s="185"/>
      <c r="BF1662" s="185"/>
      <c r="BG1662" s="187"/>
      <c r="BH1662" s="278"/>
      <c r="BI1662" s="188"/>
      <c r="BJ1662" s="276"/>
      <c r="BL1662" s="40"/>
      <c r="BM1662" s="40"/>
      <c r="BN1662" s="40"/>
      <c r="BO1662" s="40"/>
      <c r="BP1662" s="40"/>
      <c r="BQ1662" s="40"/>
      <c r="BR1662" s="40"/>
      <c r="BS1662" s="40"/>
      <c r="BT1662" s="40"/>
      <c r="BU1662" s="40"/>
      <c r="BV1662" s="40"/>
      <c r="BW1662" s="40"/>
      <c r="BX1662" s="40"/>
      <c r="BY1662" s="40"/>
      <c r="BZ1662" s="40"/>
      <c r="CA1662" s="40"/>
      <c r="CB1662" s="40"/>
      <c r="CC1662" s="40"/>
      <c r="CD1662" s="40"/>
      <c r="CE1662" s="40"/>
      <c r="CF1662" s="40"/>
      <c r="CG1662" s="40"/>
      <c r="CH1662" s="40"/>
      <c r="CI1662" s="40"/>
      <c r="CJ1662" s="40"/>
      <c r="CK1662" s="40"/>
      <c r="CL1662" s="40"/>
      <c r="CM1662" s="40"/>
      <c r="CN1662" s="40"/>
      <c r="CO1662" s="40">
        <f t="shared" si="150"/>
        <v>0</v>
      </c>
    </row>
    <row r="1663" spans="1:93" ht="22.5" hidden="1" customHeight="1">
      <c r="A1663" s="277"/>
      <c r="B1663" s="275"/>
      <c r="C1663" s="75"/>
      <c r="D1663" s="78"/>
      <c r="E1663" s="75"/>
      <c r="F1663" s="80"/>
      <c r="G1663" s="78"/>
      <c r="H1663" s="70"/>
      <c r="I1663" s="81"/>
      <c r="J1663" s="71" t="str">
        <f>IF(H1663="","",VLOOKUP(H1663,単重表!$C$6:'単重表'!$F$2502,2,FALSE))</f>
        <v/>
      </c>
      <c r="K1663" s="232"/>
      <c r="L1663" s="101">
        <f t="shared" si="160"/>
        <v>1</v>
      </c>
      <c r="M1663" s="46"/>
      <c r="N1663" s="101">
        <f t="shared" si="161"/>
        <v>1</v>
      </c>
      <c r="O1663" s="49"/>
      <c r="P1663" s="47" t="str">
        <f>IF(H1663="","",VLOOKUP(H1663,単重表!$C$6:'単重表'!$F$2502,3,FALSE))</f>
        <v/>
      </c>
      <c r="Q1663" s="47"/>
      <c r="R1663" s="56" t="e">
        <f t="shared" si="162"/>
        <v>#VALUE!</v>
      </c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275"/>
      <c r="AF1663" s="275"/>
      <c r="AG1663" s="40"/>
      <c r="AH1663" s="40"/>
      <c r="AI1663" s="40"/>
      <c r="AJ1663" s="58" t="str">
        <f>IF(H1663="","",VLOOKUP(H1663,単重表!$C$6:'単重表'!$F$2502,4,FALSE))</f>
        <v/>
      </c>
      <c r="AK1663" s="141" t="e">
        <f t="shared" si="145"/>
        <v>#VALUE!</v>
      </c>
      <c r="AL1663" s="40">
        <v>2</v>
      </c>
      <c r="AM1663" s="190" t="e">
        <f t="shared" si="146"/>
        <v>#VALUE!</v>
      </c>
      <c r="AO1663" s="191">
        <f t="shared" si="147"/>
        <v>0</v>
      </c>
      <c r="AP1663" s="182"/>
      <c r="AQ1663" s="183" t="str">
        <f t="shared" si="148"/>
        <v/>
      </c>
      <c r="AR1663" s="182"/>
      <c r="AS1663" s="184" t="str">
        <f t="shared" si="149"/>
        <v/>
      </c>
      <c r="AT1663" s="182"/>
      <c r="AU1663" s="276"/>
      <c r="AV1663" s="185"/>
      <c r="AW1663" s="185"/>
      <c r="AX1663" s="185"/>
      <c r="AY1663" s="185"/>
      <c r="AZ1663" s="185"/>
      <c r="BA1663" s="186"/>
      <c r="BB1663" s="80"/>
      <c r="BC1663" s="185"/>
      <c r="BD1663" s="185"/>
      <c r="BE1663" s="185"/>
      <c r="BF1663" s="185"/>
      <c r="BG1663" s="187"/>
      <c r="BH1663" s="278"/>
      <c r="BI1663" s="188"/>
      <c r="BJ1663" s="276"/>
      <c r="BL1663" s="40"/>
      <c r="BM1663" s="40"/>
      <c r="BN1663" s="40"/>
      <c r="BO1663" s="40"/>
      <c r="BP1663" s="40"/>
      <c r="BQ1663" s="40"/>
      <c r="BR1663" s="40"/>
      <c r="BS1663" s="40"/>
      <c r="BT1663" s="40"/>
      <c r="BU1663" s="40"/>
      <c r="BV1663" s="40"/>
      <c r="BW1663" s="40"/>
      <c r="BX1663" s="40"/>
      <c r="BY1663" s="40"/>
      <c r="BZ1663" s="40"/>
      <c r="CA1663" s="40"/>
      <c r="CB1663" s="40"/>
      <c r="CC1663" s="40"/>
      <c r="CD1663" s="40"/>
      <c r="CE1663" s="40"/>
      <c r="CF1663" s="40"/>
      <c r="CG1663" s="40"/>
      <c r="CH1663" s="40"/>
      <c r="CI1663" s="40"/>
      <c r="CJ1663" s="40"/>
      <c r="CK1663" s="40"/>
      <c r="CL1663" s="40"/>
      <c r="CM1663" s="40"/>
      <c r="CN1663" s="40"/>
      <c r="CO1663" s="40">
        <f t="shared" si="150"/>
        <v>0</v>
      </c>
    </row>
    <row r="1664" spans="1:93" ht="22.5" hidden="1" customHeight="1">
      <c r="A1664" s="277"/>
      <c r="B1664" s="275"/>
      <c r="C1664" s="75"/>
      <c r="D1664" s="78"/>
      <c r="E1664" s="75"/>
      <c r="F1664" s="80"/>
      <c r="G1664" s="78"/>
      <c r="H1664" s="70"/>
      <c r="I1664" s="81"/>
      <c r="J1664" s="71" t="str">
        <f>IF(H1664="","",VLOOKUP(H1664,単重表!$C$6:'単重表'!$F$2502,2,FALSE))</f>
        <v/>
      </c>
      <c r="K1664" s="232"/>
      <c r="L1664" s="101">
        <f t="shared" si="160"/>
        <v>1</v>
      </c>
      <c r="M1664" s="46"/>
      <c r="N1664" s="101">
        <f t="shared" si="161"/>
        <v>1</v>
      </c>
      <c r="O1664" s="49"/>
      <c r="P1664" s="47" t="str">
        <f>IF(H1664="","",VLOOKUP(H1664,単重表!$C$6:'単重表'!$F$2502,3,FALSE))</f>
        <v/>
      </c>
      <c r="Q1664" s="47"/>
      <c r="R1664" s="56" t="e">
        <f t="shared" si="162"/>
        <v>#VALUE!</v>
      </c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275"/>
      <c r="AF1664" s="275"/>
      <c r="AG1664" s="40"/>
      <c r="AH1664" s="40"/>
      <c r="AI1664" s="40"/>
      <c r="AJ1664" s="58" t="str">
        <f>IF(H1664="","",VLOOKUP(H1664,単重表!$C$6:'単重表'!$F$2502,4,FALSE))</f>
        <v/>
      </c>
      <c r="AK1664" s="141" t="e">
        <f t="shared" si="145"/>
        <v>#VALUE!</v>
      </c>
      <c r="AL1664" s="40">
        <v>2</v>
      </c>
      <c r="AM1664" s="190" t="e">
        <f t="shared" si="146"/>
        <v>#VALUE!</v>
      </c>
      <c r="AO1664" s="191">
        <f t="shared" si="147"/>
        <v>0</v>
      </c>
      <c r="AP1664" s="182"/>
      <c r="AQ1664" s="183" t="str">
        <f t="shared" si="148"/>
        <v/>
      </c>
      <c r="AR1664" s="182"/>
      <c r="AS1664" s="184" t="str">
        <f t="shared" si="149"/>
        <v/>
      </c>
      <c r="AT1664" s="182"/>
      <c r="AU1664" s="276"/>
      <c r="AV1664" s="185"/>
      <c r="AW1664" s="185"/>
      <c r="AX1664" s="185"/>
      <c r="AY1664" s="185"/>
      <c r="AZ1664" s="185"/>
      <c r="BA1664" s="186"/>
      <c r="BB1664" s="80"/>
      <c r="BC1664" s="185"/>
      <c r="BD1664" s="185"/>
      <c r="BE1664" s="185"/>
      <c r="BF1664" s="185"/>
      <c r="BG1664" s="187"/>
      <c r="BH1664" s="278"/>
      <c r="BI1664" s="188"/>
      <c r="BJ1664" s="276"/>
      <c r="BL1664" s="40"/>
      <c r="BM1664" s="40"/>
      <c r="BN1664" s="40"/>
      <c r="BO1664" s="40"/>
      <c r="BP1664" s="40"/>
      <c r="BQ1664" s="40"/>
      <c r="BR1664" s="40"/>
      <c r="BS1664" s="40"/>
      <c r="BT1664" s="40"/>
      <c r="BU1664" s="40"/>
      <c r="BV1664" s="40"/>
      <c r="BW1664" s="40"/>
      <c r="BX1664" s="40"/>
      <c r="BY1664" s="40"/>
      <c r="BZ1664" s="40"/>
      <c r="CA1664" s="40"/>
      <c r="CB1664" s="40"/>
      <c r="CC1664" s="40"/>
      <c r="CD1664" s="40"/>
      <c r="CE1664" s="40"/>
      <c r="CF1664" s="40"/>
      <c r="CG1664" s="40"/>
      <c r="CH1664" s="40"/>
      <c r="CI1664" s="40"/>
      <c r="CJ1664" s="40"/>
      <c r="CK1664" s="40"/>
      <c r="CL1664" s="40"/>
      <c r="CM1664" s="40"/>
      <c r="CN1664" s="40"/>
      <c r="CO1664" s="40">
        <f t="shared" si="150"/>
        <v>0</v>
      </c>
    </row>
    <row r="1665" spans="1:93" ht="22.5" hidden="1" customHeight="1">
      <c r="A1665" s="277"/>
      <c r="B1665" s="275"/>
      <c r="C1665" s="75"/>
      <c r="D1665" s="78"/>
      <c r="E1665" s="75"/>
      <c r="F1665" s="80"/>
      <c r="G1665" s="78"/>
      <c r="H1665" s="70"/>
      <c r="I1665" s="81"/>
      <c r="J1665" s="71" t="str">
        <f>IF(H1665="","",VLOOKUP(H1665,単重表!$C$6:'単重表'!$F$2502,2,FALSE))</f>
        <v/>
      </c>
      <c r="K1665" s="232"/>
      <c r="L1665" s="101">
        <f t="shared" si="160"/>
        <v>1</v>
      </c>
      <c r="M1665" s="46"/>
      <c r="N1665" s="101">
        <f t="shared" si="161"/>
        <v>1</v>
      </c>
      <c r="O1665" s="49"/>
      <c r="P1665" s="47" t="str">
        <f>IF(H1665="","",VLOOKUP(H1665,単重表!$C$6:'単重表'!$F$2502,3,FALSE))</f>
        <v/>
      </c>
      <c r="Q1665" s="47"/>
      <c r="R1665" s="56" t="e">
        <f t="shared" si="162"/>
        <v>#VALUE!</v>
      </c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275"/>
      <c r="AF1665" s="275"/>
      <c r="AG1665" s="40"/>
      <c r="AH1665" s="40"/>
      <c r="AI1665" s="40"/>
      <c r="AJ1665" s="58" t="str">
        <f>IF(H1665="","",VLOOKUP(H1665,単重表!$C$6:'単重表'!$F$2502,4,FALSE))</f>
        <v/>
      </c>
      <c r="AK1665" s="141" t="e">
        <f t="shared" si="145"/>
        <v>#VALUE!</v>
      </c>
      <c r="AL1665" s="40">
        <v>2</v>
      </c>
      <c r="AM1665" s="190" t="e">
        <f t="shared" si="146"/>
        <v>#VALUE!</v>
      </c>
      <c r="AO1665" s="191">
        <f t="shared" si="147"/>
        <v>0</v>
      </c>
      <c r="AP1665" s="182"/>
      <c r="AQ1665" s="183" t="str">
        <f t="shared" si="148"/>
        <v/>
      </c>
      <c r="AR1665" s="182"/>
      <c r="AS1665" s="184" t="str">
        <f t="shared" si="149"/>
        <v/>
      </c>
      <c r="AT1665" s="182"/>
      <c r="AU1665" s="276"/>
      <c r="AV1665" s="185"/>
      <c r="AW1665" s="185"/>
      <c r="AX1665" s="185"/>
      <c r="AY1665" s="185"/>
      <c r="AZ1665" s="185"/>
      <c r="BA1665" s="186"/>
      <c r="BB1665" s="80"/>
      <c r="BC1665" s="185"/>
      <c r="BD1665" s="185"/>
      <c r="BE1665" s="185"/>
      <c r="BF1665" s="185"/>
      <c r="BG1665" s="187"/>
      <c r="BH1665" s="278"/>
      <c r="BI1665" s="188"/>
      <c r="BJ1665" s="276"/>
      <c r="BL1665" s="40"/>
      <c r="BM1665" s="40"/>
      <c r="BN1665" s="40"/>
      <c r="BO1665" s="40"/>
      <c r="BP1665" s="40"/>
      <c r="BQ1665" s="40"/>
      <c r="BR1665" s="40"/>
      <c r="BS1665" s="40"/>
      <c r="BT1665" s="40"/>
      <c r="BU1665" s="40"/>
      <c r="BV1665" s="40"/>
      <c r="BW1665" s="40"/>
      <c r="BX1665" s="40"/>
      <c r="BY1665" s="40"/>
      <c r="BZ1665" s="40"/>
      <c r="CA1665" s="40"/>
      <c r="CB1665" s="40"/>
      <c r="CC1665" s="40"/>
      <c r="CD1665" s="40"/>
      <c r="CE1665" s="40"/>
      <c r="CF1665" s="40"/>
      <c r="CG1665" s="40"/>
      <c r="CH1665" s="40"/>
      <c r="CI1665" s="40"/>
      <c r="CJ1665" s="40"/>
      <c r="CK1665" s="40"/>
      <c r="CL1665" s="40"/>
      <c r="CM1665" s="40"/>
      <c r="CN1665" s="40"/>
      <c r="CO1665" s="40">
        <f t="shared" si="150"/>
        <v>0</v>
      </c>
    </row>
    <row r="1666" spans="1:93" ht="22.5" hidden="1" customHeight="1">
      <c r="A1666" s="277"/>
      <c r="B1666" s="275"/>
      <c r="C1666" s="75"/>
      <c r="D1666" s="78"/>
      <c r="E1666" s="75"/>
      <c r="F1666" s="80"/>
      <c r="G1666" s="78"/>
      <c r="H1666" s="70"/>
      <c r="I1666" s="81"/>
      <c r="J1666" s="71" t="str">
        <f>IF(H1666="","",VLOOKUP(H1666,単重表!$C$6:'単重表'!$F$2502,2,FALSE))</f>
        <v/>
      </c>
      <c r="K1666" s="232"/>
      <c r="L1666" s="101">
        <f t="shared" si="160"/>
        <v>1</v>
      </c>
      <c r="M1666" s="46"/>
      <c r="N1666" s="101">
        <f t="shared" si="161"/>
        <v>1</v>
      </c>
      <c r="O1666" s="49"/>
      <c r="P1666" s="47" t="str">
        <f>IF(H1666="","",VLOOKUP(H1666,単重表!$C$6:'単重表'!$F$2502,3,FALSE))</f>
        <v/>
      </c>
      <c r="Q1666" s="47"/>
      <c r="R1666" s="56" t="e">
        <f t="shared" si="162"/>
        <v>#VALUE!</v>
      </c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275"/>
      <c r="AF1666" s="275"/>
      <c r="AG1666" s="40"/>
      <c r="AH1666" s="40"/>
      <c r="AI1666" s="40"/>
      <c r="AJ1666" s="58" t="str">
        <f>IF(H1666="","",VLOOKUP(H1666,単重表!$C$6:'単重表'!$F$2502,4,FALSE))</f>
        <v/>
      </c>
      <c r="AK1666" s="141" t="e">
        <f t="shared" si="145"/>
        <v>#VALUE!</v>
      </c>
      <c r="AL1666" s="40">
        <v>2</v>
      </c>
      <c r="AM1666" s="190" t="e">
        <f t="shared" si="146"/>
        <v>#VALUE!</v>
      </c>
      <c r="AO1666" s="191">
        <f t="shared" si="147"/>
        <v>0</v>
      </c>
      <c r="AP1666" s="182"/>
      <c r="AQ1666" s="183" t="str">
        <f t="shared" si="148"/>
        <v/>
      </c>
      <c r="AR1666" s="182"/>
      <c r="AS1666" s="184" t="str">
        <f t="shared" si="149"/>
        <v/>
      </c>
      <c r="AT1666" s="182"/>
      <c r="AU1666" s="276"/>
      <c r="AV1666" s="185"/>
      <c r="AW1666" s="185"/>
      <c r="AX1666" s="185"/>
      <c r="AY1666" s="185"/>
      <c r="AZ1666" s="185"/>
      <c r="BA1666" s="186"/>
      <c r="BB1666" s="80"/>
      <c r="BC1666" s="185"/>
      <c r="BD1666" s="185"/>
      <c r="BE1666" s="185"/>
      <c r="BF1666" s="185"/>
      <c r="BG1666" s="187"/>
      <c r="BH1666" s="278"/>
      <c r="BI1666" s="188"/>
      <c r="BJ1666" s="276"/>
      <c r="BL1666" s="40"/>
      <c r="BM1666" s="40"/>
      <c r="BN1666" s="40"/>
      <c r="BO1666" s="40"/>
      <c r="BP1666" s="40"/>
      <c r="BQ1666" s="40"/>
      <c r="BR1666" s="40"/>
      <c r="BS1666" s="40"/>
      <c r="BT1666" s="40"/>
      <c r="BU1666" s="40"/>
      <c r="BV1666" s="40"/>
      <c r="BW1666" s="40"/>
      <c r="BX1666" s="40"/>
      <c r="BY1666" s="40"/>
      <c r="BZ1666" s="40"/>
      <c r="CA1666" s="40"/>
      <c r="CB1666" s="40"/>
      <c r="CC1666" s="40"/>
      <c r="CD1666" s="40"/>
      <c r="CE1666" s="40"/>
      <c r="CF1666" s="40"/>
      <c r="CG1666" s="40"/>
      <c r="CH1666" s="40"/>
      <c r="CI1666" s="40"/>
      <c r="CJ1666" s="40"/>
      <c r="CK1666" s="40"/>
      <c r="CL1666" s="40"/>
      <c r="CM1666" s="40"/>
      <c r="CN1666" s="40"/>
      <c r="CO1666" s="40">
        <f t="shared" si="150"/>
        <v>0</v>
      </c>
    </row>
    <row r="1667" spans="1:93" ht="22.5" hidden="1" customHeight="1">
      <c r="A1667" s="277"/>
      <c r="B1667" s="275"/>
      <c r="C1667" s="75"/>
      <c r="D1667" s="78"/>
      <c r="E1667" s="75"/>
      <c r="F1667" s="80"/>
      <c r="G1667" s="78"/>
      <c r="H1667" s="70"/>
      <c r="I1667" s="81"/>
      <c r="J1667" s="71" t="str">
        <f>IF(H1667="","",VLOOKUP(H1667,単重表!$C$6:'単重表'!$F$2502,2,FALSE))</f>
        <v/>
      </c>
      <c r="K1667" s="232"/>
      <c r="L1667" s="101">
        <f t="shared" si="160"/>
        <v>1</v>
      </c>
      <c r="M1667" s="46"/>
      <c r="N1667" s="101">
        <f t="shared" si="161"/>
        <v>1</v>
      </c>
      <c r="O1667" s="49"/>
      <c r="P1667" s="47" t="str">
        <f>IF(H1667="","",VLOOKUP(H1667,単重表!$C$6:'単重表'!$F$2502,3,FALSE))</f>
        <v/>
      </c>
      <c r="Q1667" s="47"/>
      <c r="R1667" s="56" t="e">
        <f t="shared" si="162"/>
        <v>#VALUE!</v>
      </c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275"/>
      <c r="AF1667" s="275"/>
      <c r="AG1667" s="40"/>
      <c r="AH1667" s="40"/>
      <c r="AI1667" s="40"/>
      <c r="AJ1667" s="58" t="str">
        <f>IF(H1667="","",VLOOKUP(H1667,単重表!$C$6:'単重表'!$F$2502,4,FALSE))</f>
        <v/>
      </c>
      <c r="AK1667" s="141" t="e">
        <f t="shared" si="145"/>
        <v>#VALUE!</v>
      </c>
      <c r="AL1667" s="40">
        <v>2</v>
      </c>
      <c r="AM1667" s="190" t="e">
        <f t="shared" si="146"/>
        <v>#VALUE!</v>
      </c>
      <c r="AO1667" s="191">
        <f t="shared" si="147"/>
        <v>0</v>
      </c>
      <c r="AP1667" s="182"/>
      <c r="AQ1667" s="183" t="str">
        <f t="shared" si="148"/>
        <v/>
      </c>
      <c r="AR1667" s="182"/>
      <c r="AS1667" s="184" t="str">
        <f t="shared" si="149"/>
        <v/>
      </c>
      <c r="AT1667" s="182"/>
      <c r="AU1667" s="276"/>
      <c r="AV1667" s="185"/>
      <c r="AW1667" s="185"/>
      <c r="AX1667" s="185"/>
      <c r="AY1667" s="185"/>
      <c r="AZ1667" s="185"/>
      <c r="BA1667" s="186"/>
      <c r="BB1667" s="80"/>
      <c r="BC1667" s="185"/>
      <c r="BD1667" s="185"/>
      <c r="BE1667" s="185"/>
      <c r="BF1667" s="185"/>
      <c r="BG1667" s="187"/>
      <c r="BH1667" s="278"/>
      <c r="BI1667" s="188"/>
      <c r="BJ1667" s="276"/>
      <c r="BL1667" s="40"/>
      <c r="BM1667" s="40"/>
      <c r="BN1667" s="40"/>
      <c r="BO1667" s="40"/>
      <c r="BP1667" s="40"/>
      <c r="BQ1667" s="40"/>
      <c r="BR1667" s="40"/>
      <c r="BS1667" s="40"/>
      <c r="BT1667" s="40"/>
      <c r="BU1667" s="40"/>
      <c r="BV1667" s="40"/>
      <c r="BW1667" s="40"/>
      <c r="BX1667" s="40"/>
      <c r="BY1667" s="40"/>
      <c r="BZ1667" s="40"/>
      <c r="CA1667" s="40"/>
      <c r="CB1667" s="40"/>
      <c r="CC1667" s="40"/>
      <c r="CD1667" s="40"/>
      <c r="CE1667" s="40"/>
      <c r="CF1667" s="40"/>
      <c r="CG1667" s="40"/>
      <c r="CH1667" s="40"/>
      <c r="CI1667" s="40"/>
      <c r="CJ1667" s="40"/>
      <c r="CK1667" s="40"/>
      <c r="CL1667" s="40"/>
      <c r="CM1667" s="40"/>
      <c r="CN1667" s="40"/>
      <c r="CO1667" s="40">
        <f t="shared" si="150"/>
        <v>0</v>
      </c>
    </row>
    <row r="1668" spans="1:93" ht="22.5" hidden="1" customHeight="1">
      <c r="A1668" s="277"/>
      <c r="B1668" s="275"/>
      <c r="C1668" s="75"/>
      <c r="D1668" s="78"/>
      <c r="E1668" s="75"/>
      <c r="F1668" s="80"/>
      <c r="G1668" s="78"/>
      <c r="H1668" s="70"/>
      <c r="I1668" s="81"/>
      <c r="J1668" s="71" t="str">
        <f>IF(H1668="","",VLOOKUP(H1668,単重表!$C$6:'単重表'!$F$2502,2,FALSE))</f>
        <v/>
      </c>
      <c r="K1668" s="232"/>
      <c r="L1668" s="101">
        <f t="shared" si="160"/>
        <v>1</v>
      </c>
      <c r="M1668" s="46"/>
      <c r="N1668" s="101">
        <f t="shared" si="161"/>
        <v>1</v>
      </c>
      <c r="O1668" s="49"/>
      <c r="P1668" s="47" t="str">
        <f>IF(H1668="","",VLOOKUP(H1668,単重表!$C$6:'単重表'!$F$2502,3,FALSE))</f>
        <v/>
      </c>
      <c r="Q1668" s="47"/>
      <c r="R1668" s="56" t="e">
        <f t="shared" si="162"/>
        <v>#VALUE!</v>
      </c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275"/>
      <c r="AF1668" s="275"/>
      <c r="AG1668" s="40"/>
      <c r="AH1668" s="40"/>
      <c r="AI1668" s="40"/>
      <c r="AJ1668" s="58" t="str">
        <f>IF(H1668="","",VLOOKUP(H1668,単重表!$C$6:'単重表'!$F$2502,4,FALSE))</f>
        <v/>
      </c>
      <c r="AK1668" s="141" t="e">
        <f t="shared" si="145"/>
        <v>#VALUE!</v>
      </c>
      <c r="AL1668" s="40">
        <v>2</v>
      </c>
      <c r="AM1668" s="190" t="e">
        <f t="shared" si="146"/>
        <v>#VALUE!</v>
      </c>
      <c r="AO1668" s="191">
        <f t="shared" si="147"/>
        <v>0</v>
      </c>
      <c r="AP1668" s="182"/>
      <c r="AQ1668" s="183" t="str">
        <f t="shared" si="148"/>
        <v/>
      </c>
      <c r="AR1668" s="182"/>
      <c r="AS1668" s="184" t="str">
        <f t="shared" si="149"/>
        <v/>
      </c>
      <c r="AT1668" s="182"/>
      <c r="AU1668" s="276"/>
      <c r="AV1668" s="185"/>
      <c r="AW1668" s="185"/>
      <c r="AX1668" s="185"/>
      <c r="AY1668" s="185"/>
      <c r="AZ1668" s="185"/>
      <c r="BA1668" s="186"/>
      <c r="BB1668" s="80"/>
      <c r="BC1668" s="185"/>
      <c r="BD1668" s="185"/>
      <c r="BE1668" s="185"/>
      <c r="BF1668" s="185"/>
      <c r="BG1668" s="187"/>
      <c r="BH1668" s="278"/>
      <c r="BI1668" s="188"/>
      <c r="BJ1668" s="276"/>
      <c r="BL1668" s="40"/>
      <c r="BM1668" s="40"/>
      <c r="BN1668" s="40"/>
      <c r="BO1668" s="40"/>
      <c r="BP1668" s="40"/>
      <c r="BQ1668" s="40"/>
      <c r="BR1668" s="40"/>
      <c r="BS1668" s="40"/>
      <c r="BT1668" s="40"/>
      <c r="BU1668" s="40"/>
      <c r="BV1668" s="40"/>
      <c r="BW1668" s="40"/>
      <c r="BX1668" s="40"/>
      <c r="BY1668" s="40"/>
      <c r="BZ1668" s="40"/>
      <c r="CA1668" s="40"/>
      <c r="CB1668" s="40"/>
      <c r="CC1668" s="40"/>
      <c r="CD1668" s="40"/>
      <c r="CE1668" s="40"/>
      <c r="CF1668" s="40"/>
      <c r="CG1668" s="40"/>
      <c r="CH1668" s="40"/>
      <c r="CI1668" s="40"/>
      <c r="CJ1668" s="40"/>
      <c r="CK1668" s="40"/>
      <c r="CL1668" s="40"/>
      <c r="CM1668" s="40"/>
      <c r="CN1668" s="40"/>
      <c r="CO1668" s="40">
        <f t="shared" si="150"/>
        <v>0</v>
      </c>
    </row>
    <row r="1669" spans="1:93" ht="22.5" hidden="1" customHeight="1">
      <c r="A1669" s="277"/>
      <c r="B1669" s="275"/>
      <c r="C1669" s="75"/>
      <c r="D1669" s="78"/>
      <c r="E1669" s="75"/>
      <c r="F1669" s="80"/>
      <c r="G1669" s="78"/>
      <c r="H1669" s="70"/>
      <c r="I1669" s="81"/>
      <c r="J1669" s="71" t="str">
        <f>IF(H1669="","",VLOOKUP(H1669,単重表!$C$6:'単重表'!$F$2502,2,FALSE))</f>
        <v/>
      </c>
      <c r="K1669" s="232"/>
      <c r="L1669" s="101">
        <f t="shared" si="160"/>
        <v>1</v>
      </c>
      <c r="M1669" s="46"/>
      <c r="N1669" s="101">
        <f t="shared" si="161"/>
        <v>1</v>
      </c>
      <c r="O1669" s="49"/>
      <c r="P1669" s="47" t="str">
        <f>IF(H1669="","",VLOOKUP(H1669,単重表!$C$6:'単重表'!$F$2502,3,FALSE))</f>
        <v/>
      </c>
      <c r="Q1669" s="47"/>
      <c r="R1669" s="56" t="e">
        <f t="shared" si="162"/>
        <v>#VALUE!</v>
      </c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275"/>
      <c r="AF1669" s="275"/>
      <c r="AG1669" s="40"/>
      <c r="AH1669" s="40"/>
      <c r="AI1669" s="40"/>
      <c r="AJ1669" s="58" t="str">
        <f>IF(H1669="","",VLOOKUP(H1669,単重表!$C$6:'単重表'!$F$2502,4,FALSE))</f>
        <v/>
      </c>
      <c r="AK1669" s="141" t="e">
        <f t="shared" si="145"/>
        <v>#VALUE!</v>
      </c>
      <c r="AL1669" s="40">
        <v>2</v>
      </c>
      <c r="AM1669" s="190" t="e">
        <f t="shared" si="146"/>
        <v>#VALUE!</v>
      </c>
      <c r="AO1669" s="191">
        <f t="shared" si="147"/>
        <v>0</v>
      </c>
      <c r="AP1669" s="182"/>
      <c r="AQ1669" s="183" t="str">
        <f t="shared" si="148"/>
        <v/>
      </c>
      <c r="AR1669" s="182"/>
      <c r="AS1669" s="184" t="str">
        <f t="shared" si="149"/>
        <v/>
      </c>
      <c r="AT1669" s="182"/>
      <c r="AU1669" s="276"/>
      <c r="AV1669" s="185"/>
      <c r="AW1669" s="185"/>
      <c r="AX1669" s="185"/>
      <c r="AY1669" s="185"/>
      <c r="AZ1669" s="185"/>
      <c r="BA1669" s="186"/>
      <c r="BB1669" s="80"/>
      <c r="BC1669" s="185"/>
      <c r="BD1669" s="185"/>
      <c r="BE1669" s="185"/>
      <c r="BF1669" s="185"/>
      <c r="BG1669" s="187"/>
      <c r="BH1669" s="278"/>
      <c r="BI1669" s="188"/>
      <c r="BJ1669" s="276"/>
      <c r="BL1669" s="40"/>
      <c r="BM1669" s="40"/>
      <c r="BN1669" s="40"/>
      <c r="BO1669" s="40"/>
      <c r="BP1669" s="40"/>
      <c r="BQ1669" s="40"/>
      <c r="BR1669" s="40"/>
      <c r="BS1669" s="40"/>
      <c r="BT1669" s="40"/>
      <c r="BU1669" s="40"/>
      <c r="BV1669" s="40"/>
      <c r="BW1669" s="40"/>
      <c r="BX1669" s="40"/>
      <c r="BY1669" s="40"/>
      <c r="BZ1669" s="40"/>
      <c r="CA1669" s="40"/>
      <c r="CB1669" s="40"/>
      <c r="CC1669" s="40"/>
      <c r="CD1669" s="40"/>
      <c r="CE1669" s="40"/>
      <c r="CF1669" s="40"/>
      <c r="CG1669" s="40"/>
      <c r="CH1669" s="40"/>
      <c r="CI1669" s="40"/>
      <c r="CJ1669" s="40"/>
      <c r="CK1669" s="40"/>
      <c r="CL1669" s="40"/>
      <c r="CM1669" s="40"/>
      <c r="CN1669" s="40"/>
      <c r="CO1669" s="40">
        <f t="shared" si="150"/>
        <v>0</v>
      </c>
    </row>
    <row r="1670" spans="1:93" ht="22.5" hidden="1" customHeight="1">
      <c r="A1670" s="277"/>
      <c r="B1670" s="275"/>
      <c r="C1670" s="75"/>
      <c r="D1670" s="78"/>
      <c r="E1670" s="75"/>
      <c r="F1670" s="80"/>
      <c r="G1670" s="78"/>
      <c r="H1670" s="70"/>
      <c r="I1670" s="81"/>
      <c r="J1670" s="71" t="str">
        <f>IF(H1670="","",VLOOKUP(H1670,単重表!$C$6:'単重表'!$F$2502,2,FALSE))</f>
        <v/>
      </c>
      <c r="K1670" s="232"/>
      <c r="L1670" s="101">
        <f t="shared" si="160"/>
        <v>1</v>
      </c>
      <c r="M1670" s="46"/>
      <c r="N1670" s="101">
        <f t="shared" si="161"/>
        <v>1</v>
      </c>
      <c r="O1670" s="49"/>
      <c r="P1670" s="47" t="str">
        <f>IF(H1670="","",VLOOKUP(H1670,単重表!$C$6:'単重表'!$F$2502,3,FALSE))</f>
        <v/>
      </c>
      <c r="Q1670" s="47"/>
      <c r="R1670" s="56" t="e">
        <f t="shared" si="162"/>
        <v>#VALUE!</v>
      </c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275"/>
      <c r="AF1670" s="275"/>
      <c r="AG1670" s="40"/>
      <c r="AH1670" s="40"/>
      <c r="AI1670" s="40"/>
      <c r="AJ1670" s="58" t="str">
        <f>IF(H1670="","",VLOOKUP(H1670,単重表!$C$6:'単重表'!$F$2502,4,FALSE))</f>
        <v/>
      </c>
      <c r="AK1670" s="141" t="e">
        <f t="shared" si="145"/>
        <v>#VALUE!</v>
      </c>
      <c r="AL1670" s="40">
        <v>2</v>
      </c>
      <c r="AM1670" s="190" t="e">
        <f t="shared" si="146"/>
        <v>#VALUE!</v>
      </c>
      <c r="AO1670" s="191">
        <f t="shared" si="147"/>
        <v>0</v>
      </c>
      <c r="AP1670" s="182"/>
      <c r="AQ1670" s="183" t="str">
        <f t="shared" si="148"/>
        <v/>
      </c>
      <c r="AR1670" s="182"/>
      <c r="AS1670" s="184" t="str">
        <f t="shared" si="149"/>
        <v/>
      </c>
      <c r="AT1670" s="182"/>
      <c r="AU1670" s="276"/>
      <c r="AV1670" s="185"/>
      <c r="AW1670" s="185"/>
      <c r="AX1670" s="185"/>
      <c r="AY1670" s="185"/>
      <c r="AZ1670" s="185"/>
      <c r="BA1670" s="186"/>
      <c r="BB1670" s="80"/>
      <c r="BC1670" s="185"/>
      <c r="BD1670" s="185"/>
      <c r="BE1670" s="185"/>
      <c r="BF1670" s="185"/>
      <c r="BG1670" s="187"/>
      <c r="BH1670" s="278"/>
      <c r="BI1670" s="188"/>
      <c r="BJ1670" s="276"/>
      <c r="BL1670" s="40"/>
      <c r="BM1670" s="40"/>
      <c r="BN1670" s="40"/>
      <c r="BO1670" s="40"/>
      <c r="BP1670" s="40"/>
      <c r="BQ1670" s="40"/>
      <c r="BR1670" s="40"/>
      <c r="BS1670" s="40"/>
      <c r="BT1670" s="40"/>
      <c r="BU1670" s="40"/>
      <c r="BV1670" s="40"/>
      <c r="BW1670" s="40"/>
      <c r="BX1670" s="40"/>
      <c r="BY1670" s="40"/>
      <c r="BZ1670" s="40"/>
      <c r="CA1670" s="40"/>
      <c r="CB1670" s="40"/>
      <c r="CC1670" s="40"/>
      <c r="CD1670" s="40"/>
      <c r="CE1670" s="40"/>
      <c r="CF1670" s="40"/>
      <c r="CG1670" s="40"/>
      <c r="CH1670" s="40"/>
      <c r="CI1670" s="40"/>
      <c r="CJ1670" s="40"/>
      <c r="CK1670" s="40"/>
      <c r="CL1670" s="40"/>
      <c r="CM1670" s="40"/>
      <c r="CN1670" s="40"/>
      <c r="CO1670" s="40">
        <f t="shared" si="150"/>
        <v>0</v>
      </c>
    </row>
    <row r="1671" spans="1:93" ht="22.5" hidden="1" customHeight="1">
      <c r="A1671" s="277"/>
      <c r="B1671" s="275"/>
      <c r="C1671" s="75"/>
      <c r="D1671" s="78"/>
      <c r="E1671" s="75"/>
      <c r="F1671" s="80"/>
      <c r="G1671" s="78"/>
      <c r="H1671" s="70"/>
      <c r="I1671" s="81"/>
      <c r="J1671" s="71" t="str">
        <f>IF(H1671="","",VLOOKUP(H1671,単重表!$C$6:'単重表'!$F$2502,2,FALSE))</f>
        <v/>
      </c>
      <c r="K1671" s="232"/>
      <c r="L1671" s="101">
        <f t="shared" si="160"/>
        <v>1</v>
      </c>
      <c r="M1671" s="46"/>
      <c r="N1671" s="101">
        <f t="shared" si="161"/>
        <v>1</v>
      </c>
      <c r="O1671" s="49"/>
      <c r="P1671" s="47" t="str">
        <f>IF(H1671="","",VLOOKUP(H1671,単重表!$C$6:'単重表'!$F$2502,3,FALSE))</f>
        <v/>
      </c>
      <c r="Q1671" s="47"/>
      <c r="R1671" s="56" t="e">
        <f t="shared" si="162"/>
        <v>#VALUE!</v>
      </c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275"/>
      <c r="AF1671" s="275"/>
      <c r="AG1671" s="40"/>
      <c r="AH1671" s="40"/>
      <c r="AI1671" s="40"/>
      <c r="AJ1671" s="58" t="str">
        <f>IF(H1671="","",VLOOKUP(H1671,単重表!$C$6:'単重表'!$F$2502,4,FALSE))</f>
        <v/>
      </c>
      <c r="AK1671" s="141" t="e">
        <f t="shared" si="145"/>
        <v>#VALUE!</v>
      </c>
      <c r="AL1671" s="40">
        <v>2</v>
      </c>
      <c r="AM1671" s="190" t="e">
        <f t="shared" si="146"/>
        <v>#VALUE!</v>
      </c>
      <c r="AO1671" s="191">
        <f t="shared" si="147"/>
        <v>0</v>
      </c>
      <c r="AP1671" s="182"/>
      <c r="AQ1671" s="183" t="str">
        <f t="shared" si="148"/>
        <v/>
      </c>
      <c r="AR1671" s="182"/>
      <c r="AS1671" s="184" t="str">
        <f t="shared" si="149"/>
        <v/>
      </c>
      <c r="AT1671" s="182"/>
      <c r="AU1671" s="276"/>
      <c r="AV1671" s="185"/>
      <c r="AW1671" s="185"/>
      <c r="AX1671" s="185"/>
      <c r="AY1671" s="185"/>
      <c r="AZ1671" s="185"/>
      <c r="BA1671" s="186"/>
      <c r="BB1671" s="80"/>
      <c r="BC1671" s="185"/>
      <c r="BD1671" s="185"/>
      <c r="BE1671" s="185"/>
      <c r="BF1671" s="185"/>
      <c r="BG1671" s="187"/>
      <c r="BH1671" s="278"/>
      <c r="BI1671" s="188"/>
      <c r="BJ1671" s="276"/>
      <c r="BL1671" s="40"/>
      <c r="BM1671" s="40"/>
      <c r="BN1671" s="40"/>
      <c r="BO1671" s="40"/>
      <c r="BP1671" s="40"/>
      <c r="BQ1671" s="40"/>
      <c r="BR1671" s="40"/>
      <c r="BS1671" s="40"/>
      <c r="BT1671" s="40"/>
      <c r="BU1671" s="40"/>
      <c r="BV1671" s="40"/>
      <c r="BW1671" s="40"/>
      <c r="BX1671" s="40"/>
      <c r="BY1671" s="40"/>
      <c r="BZ1671" s="40"/>
      <c r="CA1671" s="40"/>
      <c r="CB1671" s="40"/>
      <c r="CC1671" s="40"/>
      <c r="CD1671" s="40"/>
      <c r="CE1671" s="40"/>
      <c r="CF1671" s="40"/>
      <c r="CG1671" s="40"/>
      <c r="CH1671" s="40"/>
      <c r="CI1671" s="40"/>
      <c r="CJ1671" s="40"/>
      <c r="CK1671" s="40"/>
      <c r="CL1671" s="40"/>
      <c r="CM1671" s="40"/>
      <c r="CN1671" s="40"/>
      <c r="CO1671" s="40">
        <f t="shared" si="150"/>
        <v>0</v>
      </c>
    </row>
    <row r="1672" spans="1:93" ht="22.5" hidden="1" customHeight="1">
      <c r="A1672" s="277"/>
      <c r="B1672" s="275"/>
      <c r="C1672" s="75"/>
      <c r="D1672" s="78"/>
      <c r="E1672" s="75"/>
      <c r="F1672" s="80"/>
      <c r="G1672" s="78"/>
      <c r="H1672" s="70"/>
      <c r="I1672" s="81"/>
      <c r="J1672" s="71" t="str">
        <f>IF(H1672="","",VLOOKUP(H1672,単重表!$C$6:'単重表'!$F$2502,2,FALSE))</f>
        <v/>
      </c>
      <c r="K1672" s="232"/>
      <c r="L1672" s="101">
        <f t="shared" si="160"/>
        <v>1</v>
      </c>
      <c r="M1672" s="46"/>
      <c r="N1672" s="101">
        <f t="shared" si="161"/>
        <v>1</v>
      </c>
      <c r="O1672" s="49"/>
      <c r="P1672" s="47" t="str">
        <f>IF(H1672="","",VLOOKUP(H1672,単重表!$C$6:'単重表'!$F$2502,3,FALSE))</f>
        <v/>
      </c>
      <c r="Q1672" s="47"/>
      <c r="R1672" s="56" t="e">
        <f t="shared" si="162"/>
        <v>#VALUE!</v>
      </c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275"/>
      <c r="AF1672" s="275"/>
      <c r="AG1672" s="40"/>
      <c r="AH1672" s="40"/>
      <c r="AI1672" s="40"/>
      <c r="AJ1672" s="58" t="str">
        <f>IF(H1672="","",VLOOKUP(H1672,単重表!$C$6:'単重表'!$F$2502,4,FALSE))</f>
        <v/>
      </c>
      <c r="AK1672" s="141" t="e">
        <f t="shared" si="145"/>
        <v>#VALUE!</v>
      </c>
      <c r="AL1672" s="40">
        <v>2</v>
      </c>
      <c r="AM1672" s="190" t="e">
        <f t="shared" si="146"/>
        <v>#VALUE!</v>
      </c>
      <c r="AO1672" s="191">
        <f t="shared" si="147"/>
        <v>0</v>
      </c>
      <c r="AP1672" s="182"/>
      <c r="AQ1672" s="183" t="str">
        <f t="shared" si="148"/>
        <v/>
      </c>
      <c r="AR1672" s="182"/>
      <c r="AS1672" s="184" t="str">
        <f t="shared" si="149"/>
        <v/>
      </c>
      <c r="AT1672" s="182"/>
      <c r="AU1672" s="276"/>
      <c r="AV1672" s="185"/>
      <c r="AW1672" s="185"/>
      <c r="AX1672" s="185"/>
      <c r="AY1672" s="185"/>
      <c r="AZ1672" s="185"/>
      <c r="BA1672" s="186"/>
      <c r="BB1672" s="80"/>
      <c r="BC1672" s="185"/>
      <c r="BD1672" s="185"/>
      <c r="BE1672" s="185"/>
      <c r="BF1672" s="185"/>
      <c r="BG1672" s="187"/>
      <c r="BH1672" s="278"/>
      <c r="BI1672" s="188"/>
      <c r="BJ1672" s="276"/>
      <c r="BL1672" s="40"/>
      <c r="BM1672" s="40"/>
      <c r="BN1672" s="40"/>
      <c r="BO1672" s="40"/>
      <c r="BP1672" s="40"/>
      <c r="BQ1672" s="40"/>
      <c r="BR1672" s="40"/>
      <c r="BS1672" s="40"/>
      <c r="BT1672" s="40"/>
      <c r="BU1672" s="40"/>
      <c r="BV1672" s="40"/>
      <c r="BW1672" s="40"/>
      <c r="BX1672" s="40"/>
      <c r="BY1672" s="40"/>
      <c r="BZ1672" s="40"/>
      <c r="CA1672" s="40"/>
      <c r="CB1672" s="40"/>
      <c r="CC1672" s="40"/>
      <c r="CD1672" s="40"/>
      <c r="CE1672" s="40"/>
      <c r="CF1672" s="40"/>
      <c r="CG1672" s="40"/>
      <c r="CH1672" s="40"/>
      <c r="CI1672" s="40"/>
      <c r="CJ1672" s="40"/>
      <c r="CK1672" s="40"/>
      <c r="CL1672" s="40"/>
      <c r="CM1672" s="40"/>
      <c r="CN1672" s="40"/>
      <c r="CO1672" s="40">
        <f t="shared" si="150"/>
        <v>0</v>
      </c>
    </row>
    <row r="1673" spans="1:93" ht="22.5" hidden="1" customHeight="1">
      <c r="A1673" s="277"/>
      <c r="B1673" s="275"/>
      <c r="C1673" s="75"/>
      <c r="D1673" s="78"/>
      <c r="E1673" s="75"/>
      <c r="F1673" s="80"/>
      <c r="G1673" s="78"/>
      <c r="H1673" s="70"/>
      <c r="I1673" s="81"/>
      <c r="J1673" s="71" t="str">
        <f>IF(H1673="","",VLOOKUP(H1673,単重表!$C$6:'単重表'!$F$2502,2,FALSE))</f>
        <v/>
      </c>
      <c r="K1673" s="232"/>
      <c r="L1673" s="101">
        <f t="shared" si="160"/>
        <v>1</v>
      </c>
      <c r="M1673" s="46"/>
      <c r="N1673" s="101">
        <f t="shared" si="161"/>
        <v>1</v>
      </c>
      <c r="O1673" s="49"/>
      <c r="P1673" s="47" t="str">
        <f>IF(H1673="","",VLOOKUP(H1673,単重表!$C$6:'単重表'!$F$2502,3,FALSE))</f>
        <v/>
      </c>
      <c r="Q1673" s="47"/>
      <c r="R1673" s="56" t="e">
        <f t="shared" si="162"/>
        <v>#VALUE!</v>
      </c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275"/>
      <c r="AF1673" s="275"/>
      <c r="AG1673" s="40"/>
      <c r="AH1673" s="40"/>
      <c r="AI1673" s="40"/>
      <c r="AJ1673" s="58" t="str">
        <f>IF(H1673="","",VLOOKUP(H1673,単重表!$C$6:'単重表'!$F$2502,4,FALSE))</f>
        <v/>
      </c>
      <c r="AK1673" s="141" t="e">
        <f t="shared" si="145"/>
        <v>#VALUE!</v>
      </c>
      <c r="AL1673" s="40">
        <v>2</v>
      </c>
      <c r="AM1673" s="190" t="e">
        <f t="shared" si="146"/>
        <v>#VALUE!</v>
      </c>
      <c r="AO1673" s="191">
        <f t="shared" si="147"/>
        <v>0</v>
      </c>
      <c r="AP1673" s="182"/>
      <c r="AQ1673" s="183" t="str">
        <f t="shared" si="148"/>
        <v/>
      </c>
      <c r="AR1673" s="182"/>
      <c r="AS1673" s="184" t="str">
        <f t="shared" si="149"/>
        <v/>
      </c>
      <c r="AT1673" s="182"/>
      <c r="AU1673" s="276"/>
      <c r="AV1673" s="185"/>
      <c r="AW1673" s="185"/>
      <c r="AX1673" s="185"/>
      <c r="AY1673" s="185"/>
      <c r="AZ1673" s="185"/>
      <c r="BA1673" s="186"/>
      <c r="BB1673" s="80"/>
      <c r="BC1673" s="185"/>
      <c r="BD1673" s="185"/>
      <c r="BE1673" s="185"/>
      <c r="BF1673" s="185"/>
      <c r="BG1673" s="187"/>
      <c r="BH1673" s="278"/>
      <c r="BI1673" s="188"/>
      <c r="BJ1673" s="276"/>
      <c r="BL1673" s="40"/>
      <c r="BM1673" s="40"/>
      <c r="BN1673" s="40"/>
      <c r="BO1673" s="40"/>
      <c r="BP1673" s="40"/>
      <c r="BQ1673" s="40"/>
      <c r="BR1673" s="40"/>
      <c r="BS1673" s="40"/>
      <c r="BT1673" s="40"/>
      <c r="BU1673" s="40"/>
      <c r="BV1673" s="40"/>
      <c r="BW1673" s="40"/>
      <c r="BX1673" s="40"/>
      <c r="BY1673" s="40"/>
      <c r="BZ1673" s="40"/>
      <c r="CA1673" s="40"/>
      <c r="CB1673" s="40"/>
      <c r="CC1673" s="40"/>
      <c r="CD1673" s="40"/>
      <c r="CE1673" s="40"/>
      <c r="CF1673" s="40"/>
      <c r="CG1673" s="40"/>
      <c r="CH1673" s="40"/>
      <c r="CI1673" s="40"/>
      <c r="CJ1673" s="40"/>
      <c r="CK1673" s="40"/>
      <c r="CL1673" s="40"/>
      <c r="CM1673" s="40"/>
      <c r="CN1673" s="40"/>
      <c r="CO1673" s="40">
        <f t="shared" si="150"/>
        <v>0</v>
      </c>
    </row>
    <row r="1674" spans="1:93" ht="22.5" hidden="1" customHeight="1">
      <c r="A1674" s="277"/>
      <c r="B1674" s="275"/>
      <c r="C1674" s="75"/>
      <c r="D1674" s="78"/>
      <c r="E1674" s="75"/>
      <c r="F1674" s="80"/>
      <c r="G1674" s="78"/>
      <c r="H1674" s="70"/>
      <c r="I1674" s="81"/>
      <c r="J1674" s="71" t="str">
        <f>IF(H1674="","",VLOOKUP(H1674,単重表!$C$6:'単重表'!$F$2502,2,FALSE))</f>
        <v/>
      </c>
      <c r="K1674" s="232"/>
      <c r="L1674" s="101">
        <f t="shared" si="160"/>
        <v>1</v>
      </c>
      <c r="M1674" s="46"/>
      <c r="N1674" s="101">
        <f t="shared" si="161"/>
        <v>1</v>
      </c>
      <c r="O1674" s="49"/>
      <c r="P1674" s="47" t="str">
        <f>IF(H1674="","",VLOOKUP(H1674,単重表!$C$6:'単重表'!$F$2502,3,FALSE))</f>
        <v/>
      </c>
      <c r="Q1674" s="47"/>
      <c r="R1674" s="56" t="e">
        <f t="shared" si="162"/>
        <v>#VALUE!</v>
      </c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275"/>
      <c r="AF1674" s="275"/>
      <c r="AG1674" s="40"/>
      <c r="AH1674" s="40"/>
      <c r="AI1674" s="40"/>
      <c r="AJ1674" s="58" t="str">
        <f>IF(H1674="","",VLOOKUP(H1674,単重表!$C$6:'単重表'!$F$2502,4,FALSE))</f>
        <v/>
      </c>
      <c r="AK1674" s="141" t="e">
        <f t="shared" si="145"/>
        <v>#VALUE!</v>
      </c>
      <c r="AL1674" s="40">
        <v>2</v>
      </c>
      <c r="AM1674" s="190" t="e">
        <f t="shared" si="146"/>
        <v>#VALUE!</v>
      </c>
      <c r="AO1674" s="191">
        <f t="shared" si="147"/>
        <v>0</v>
      </c>
      <c r="AP1674" s="182"/>
      <c r="AQ1674" s="183" t="str">
        <f t="shared" si="148"/>
        <v/>
      </c>
      <c r="AR1674" s="182"/>
      <c r="AS1674" s="184" t="str">
        <f t="shared" si="149"/>
        <v/>
      </c>
      <c r="AT1674" s="182"/>
      <c r="AU1674" s="276"/>
      <c r="AV1674" s="185"/>
      <c r="AW1674" s="185"/>
      <c r="AX1674" s="185"/>
      <c r="AY1674" s="185"/>
      <c r="AZ1674" s="185"/>
      <c r="BA1674" s="186"/>
      <c r="BB1674" s="80"/>
      <c r="BC1674" s="185"/>
      <c r="BD1674" s="185"/>
      <c r="BE1674" s="185"/>
      <c r="BF1674" s="185"/>
      <c r="BG1674" s="187"/>
      <c r="BH1674" s="278"/>
      <c r="BI1674" s="188"/>
      <c r="BJ1674" s="276"/>
      <c r="BL1674" s="40"/>
      <c r="BM1674" s="40"/>
      <c r="BN1674" s="40"/>
      <c r="BO1674" s="40"/>
      <c r="BP1674" s="40"/>
      <c r="BQ1674" s="40"/>
      <c r="BR1674" s="40"/>
      <c r="BS1674" s="40"/>
      <c r="BT1674" s="40"/>
      <c r="BU1674" s="40"/>
      <c r="BV1674" s="40"/>
      <c r="BW1674" s="40"/>
      <c r="BX1674" s="40"/>
      <c r="BY1674" s="40"/>
      <c r="BZ1674" s="40"/>
      <c r="CA1674" s="40"/>
      <c r="CB1674" s="40"/>
      <c r="CC1674" s="40"/>
      <c r="CD1674" s="40"/>
      <c r="CE1674" s="40"/>
      <c r="CF1674" s="40"/>
      <c r="CG1674" s="40"/>
      <c r="CH1674" s="40"/>
      <c r="CI1674" s="40"/>
      <c r="CJ1674" s="40"/>
      <c r="CK1674" s="40"/>
      <c r="CL1674" s="40"/>
      <c r="CM1674" s="40"/>
      <c r="CN1674" s="40"/>
      <c r="CO1674" s="40">
        <f t="shared" si="150"/>
        <v>0</v>
      </c>
    </row>
    <row r="1675" spans="1:93" ht="22.5" hidden="1" customHeight="1">
      <c r="A1675" s="277"/>
      <c r="B1675" s="275"/>
      <c r="C1675" s="75"/>
      <c r="D1675" s="78"/>
      <c r="E1675" s="75"/>
      <c r="F1675" s="80"/>
      <c r="G1675" s="78"/>
      <c r="H1675" s="70"/>
      <c r="I1675" s="81"/>
      <c r="J1675" s="71" t="str">
        <f>IF(H1675="","",VLOOKUP(H1675,単重表!$C$6:'単重表'!$F$2502,2,FALSE))</f>
        <v/>
      </c>
      <c r="K1675" s="232"/>
      <c r="L1675" s="101">
        <f t="shared" si="160"/>
        <v>1</v>
      </c>
      <c r="M1675" s="46"/>
      <c r="N1675" s="101">
        <f t="shared" si="161"/>
        <v>1</v>
      </c>
      <c r="O1675" s="49"/>
      <c r="P1675" s="47" t="str">
        <f>IF(H1675="","",VLOOKUP(H1675,単重表!$C$6:'単重表'!$F$2502,3,FALSE))</f>
        <v/>
      </c>
      <c r="Q1675" s="47"/>
      <c r="R1675" s="56" t="e">
        <f t="shared" si="162"/>
        <v>#VALUE!</v>
      </c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275"/>
      <c r="AF1675" s="275"/>
      <c r="AG1675" s="40"/>
      <c r="AH1675" s="40"/>
      <c r="AI1675" s="40"/>
      <c r="AJ1675" s="58" t="str">
        <f>IF(H1675="","",VLOOKUP(H1675,単重表!$C$6:'単重表'!$F$2502,4,FALSE))</f>
        <v/>
      </c>
      <c r="AK1675" s="141" t="e">
        <f t="shared" si="145"/>
        <v>#VALUE!</v>
      </c>
      <c r="AL1675" s="40">
        <v>2</v>
      </c>
      <c r="AM1675" s="190" t="e">
        <f t="shared" si="146"/>
        <v>#VALUE!</v>
      </c>
      <c r="AO1675" s="191">
        <f t="shared" si="147"/>
        <v>0</v>
      </c>
      <c r="AP1675" s="182"/>
      <c r="AQ1675" s="183" t="str">
        <f t="shared" si="148"/>
        <v/>
      </c>
      <c r="AR1675" s="182"/>
      <c r="AS1675" s="184" t="str">
        <f t="shared" si="149"/>
        <v/>
      </c>
      <c r="AT1675" s="182"/>
      <c r="AU1675" s="276"/>
      <c r="AV1675" s="185"/>
      <c r="AW1675" s="185"/>
      <c r="AX1675" s="185"/>
      <c r="AY1675" s="185"/>
      <c r="AZ1675" s="185"/>
      <c r="BA1675" s="186"/>
      <c r="BB1675" s="80"/>
      <c r="BC1675" s="185"/>
      <c r="BD1675" s="185"/>
      <c r="BE1675" s="185"/>
      <c r="BF1675" s="185"/>
      <c r="BG1675" s="187"/>
      <c r="BH1675" s="278"/>
      <c r="BI1675" s="188"/>
      <c r="BJ1675" s="276"/>
      <c r="BL1675" s="40"/>
      <c r="BM1675" s="40"/>
      <c r="BN1675" s="40"/>
      <c r="BO1675" s="40"/>
      <c r="BP1675" s="40"/>
      <c r="BQ1675" s="40"/>
      <c r="BR1675" s="40"/>
      <c r="BS1675" s="40"/>
      <c r="BT1675" s="40"/>
      <c r="BU1675" s="40"/>
      <c r="BV1675" s="40"/>
      <c r="BW1675" s="40"/>
      <c r="BX1675" s="40"/>
      <c r="BY1675" s="40"/>
      <c r="BZ1675" s="40"/>
      <c r="CA1675" s="40"/>
      <c r="CB1675" s="40"/>
      <c r="CC1675" s="40"/>
      <c r="CD1675" s="40"/>
      <c r="CE1675" s="40"/>
      <c r="CF1675" s="40"/>
      <c r="CG1675" s="40"/>
      <c r="CH1675" s="40"/>
      <c r="CI1675" s="40"/>
      <c r="CJ1675" s="40"/>
      <c r="CK1675" s="40"/>
      <c r="CL1675" s="40"/>
      <c r="CM1675" s="40"/>
      <c r="CN1675" s="40"/>
      <c r="CO1675" s="40">
        <f t="shared" si="150"/>
        <v>0</v>
      </c>
    </row>
    <row r="1676" spans="1:93" ht="22.5" hidden="1" customHeight="1">
      <c r="A1676" s="277"/>
      <c r="B1676" s="275"/>
      <c r="C1676" s="75"/>
      <c r="D1676" s="78"/>
      <c r="E1676" s="75"/>
      <c r="F1676" s="80"/>
      <c r="G1676" s="78"/>
      <c r="H1676" s="70"/>
      <c r="I1676" s="81"/>
      <c r="J1676" s="71" t="str">
        <f>IF(H1676="","",VLOOKUP(H1676,単重表!$C$6:'単重表'!$F$2502,2,FALSE))</f>
        <v/>
      </c>
      <c r="K1676" s="232"/>
      <c r="L1676" s="101">
        <f t="shared" si="160"/>
        <v>1</v>
      </c>
      <c r="M1676" s="46"/>
      <c r="N1676" s="101">
        <f t="shared" si="161"/>
        <v>1</v>
      </c>
      <c r="O1676" s="49"/>
      <c r="P1676" s="47" t="str">
        <f>IF(H1676="","",VLOOKUP(H1676,単重表!$C$6:'単重表'!$F$2502,3,FALSE))</f>
        <v/>
      </c>
      <c r="Q1676" s="47"/>
      <c r="R1676" s="56" t="e">
        <f t="shared" si="162"/>
        <v>#VALUE!</v>
      </c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275"/>
      <c r="AF1676" s="275"/>
      <c r="AG1676" s="40"/>
      <c r="AH1676" s="40"/>
      <c r="AI1676" s="40"/>
      <c r="AJ1676" s="58" t="str">
        <f>IF(H1676="","",VLOOKUP(H1676,単重表!$C$6:'単重表'!$F$2502,4,FALSE))</f>
        <v/>
      </c>
      <c r="AK1676" s="141" t="e">
        <f t="shared" si="145"/>
        <v>#VALUE!</v>
      </c>
      <c r="AL1676" s="40">
        <v>2</v>
      </c>
      <c r="AM1676" s="190" t="e">
        <f t="shared" si="146"/>
        <v>#VALUE!</v>
      </c>
      <c r="AO1676" s="191">
        <f t="shared" si="147"/>
        <v>0</v>
      </c>
      <c r="AP1676" s="182"/>
      <c r="AQ1676" s="183" t="str">
        <f t="shared" si="148"/>
        <v/>
      </c>
      <c r="AR1676" s="182"/>
      <c r="AS1676" s="184" t="str">
        <f t="shared" si="149"/>
        <v/>
      </c>
      <c r="AT1676" s="182"/>
      <c r="AU1676" s="276"/>
      <c r="AV1676" s="185"/>
      <c r="AW1676" s="185"/>
      <c r="AX1676" s="185"/>
      <c r="AY1676" s="185"/>
      <c r="AZ1676" s="185"/>
      <c r="BA1676" s="186"/>
      <c r="BB1676" s="80"/>
      <c r="BC1676" s="185"/>
      <c r="BD1676" s="185"/>
      <c r="BE1676" s="185"/>
      <c r="BF1676" s="185"/>
      <c r="BG1676" s="187"/>
      <c r="BH1676" s="278"/>
      <c r="BI1676" s="188"/>
      <c r="BJ1676" s="276"/>
      <c r="BL1676" s="40"/>
      <c r="BM1676" s="40"/>
      <c r="BN1676" s="40"/>
      <c r="BO1676" s="40"/>
      <c r="BP1676" s="40"/>
      <c r="BQ1676" s="40"/>
      <c r="BR1676" s="40"/>
      <c r="BS1676" s="40"/>
      <c r="BT1676" s="40"/>
      <c r="BU1676" s="40"/>
      <c r="BV1676" s="40"/>
      <c r="BW1676" s="40"/>
      <c r="BX1676" s="40"/>
      <c r="BY1676" s="40"/>
      <c r="BZ1676" s="40"/>
      <c r="CA1676" s="40"/>
      <c r="CB1676" s="40"/>
      <c r="CC1676" s="40"/>
      <c r="CD1676" s="40"/>
      <c r="CE1676" s="40"/>
      <c r="CF1676" s="40"/>
      <c r="CG1676" s="40"/>
      <c r="CH1676" s="40"/>
      <c r="CI1676" s="40"/>
      <c r="CJ1676" s="40"/>
      <c r="CK1676" s="40"/>
      <c r="CL1676" s="40"/>
      <c r="CM1676" s="40"/>
      <c r="CN1676" s="40"/>
      <c r="CO1676" s="40">
        <f t="shared" si="150"/>
        <v>0</v>
      </c>
    </row>
    <row r="1677" spans="1:93" ht="22.5" hidden="1" customHeight="1">
      <c r="A1677" s="277"/>
      <c r="B1677" s="275"/>
      <c r="C1677" s="75"/>
      <c r="D1677" s="78"/>
      <c r="E1677" s="75"/>
      <c r="F1677" s="80"/>
      <c r="G1677" s="78"/>
      <c r="H1677" s="70"/>
      <c r="I1677" s="81"/>
      <c r="J1677" s="71" t="str">
        <f>IF(H1677="","",VLOOKUP(H1677,単重表!$C$6:'単重表'!$F$2502,2,FALSE))</f>
        <v/>
      </c>
      <c r="K1677" s="232"/>
      <c r="L1677" s="101">
        <f t="shared" si="160"/>
        <v>1</v>
      </c>
      <c r="M1677" s="46"/>
      <c r="N1677" s="101">
        <f t="shared" si="161"/>
        <v>1</v>
      </c>
      <c r="O1677" s="49"/>
      <c r="P1677" s="47" t="str">
        <f>IF(H1677="","",VLOOKUP(H1677,単重表!$C$6:'単重表'!$F$2502,3,FALSE))</f>
        <v/>
      </c>
      <c r="Q1677" s="47"/>
      <c r="R1677" s="56" t="e">
        <f t="shared" si="162"/>
        <v>#VALUE!</v>
      </c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275"/>
      <c r="AF1677" s="275"/>
      <c r="AG1677" s="40"/>
      <c r="AH1677" s="40"/>
      <c r="AI1677" s="40"/>
      <c r="AJ1677" s="58" t="str">
        <f>IF(H1677="","",VLOOKUP(H1677,単重表!$C$6:'単重表'!$F$2502,4,FALSE))</f>
        <v/>
      </c>
      <c r="AK1677" s="141" t="e">
        <f t="shared" si="145"/>
        <v>#VALUE!</v>
      </c>
      <c r="AL1677" s="40">
        <v>2</v>
      </c>
      <c r="AM1677" s="190" t="e">
        <f t="shared" si="146"/>
        <v>#VALUE!</v>
      </c>
      <c r="AO1677" s="191">
        <f t="shared" si="147"/>
        <v>0</v>
      </c>
      <c r="AP1677" s="182"/>
      <c r="AQ1677" s="183" t="str">
        <f t="shared" si="148"/>
        <v/>
      </c>
      <c r="AR1677" s="182"/>
      <c r="AS1677" s="184" t="str">
        <f t="shared" si="149"/>
        <v/>
      </c>
      <c r="AT1677" s="182"/>
      <c r="AU1677" s="276"/>
      <c r="AV1677" s="185"/>
      <c r="AW1677" s="185"/>
      <c r="AX1677" s="185"/>
      <c r="AY1677" s="185"/>
      <c r="AZ1677" s="185"/>
      <c r="BA1677" s="186"/>
      <c r="BB1677" s="80"/>
      <c r="BC1677" s="185"/>
      <c r="BD1677" s="185"/>
      <c r="BE1677" s="185"/>
      <c r="BF1677" s="185"/>
      <c r="BG1677" s="187"/>
      <c r="BH1677" s="278"/>
      <c r="BI1677" s="188"/>
      <c r="BJ1677" s="276"/>
      <c r="BL1677" s="40"/>
      <c r="BM1677" s="40"/>
      <c r="BN1677" s="40"/>
      <c r="BO1677" s="40"/>
      <c r="BP1677" s="40"/>
      <c r="BQ1677" s="40"/>
      <c r="BR1677" s="40"/>
      <c r="BS1677" s="40"/>
      <c r="BT1677" s="40"/>
      <c r="BU1677" s="40"/>
      <c r="BV1677" s="40"/>
      <c r="BW1677" s="40"/>
      <c r="BX1677" s="40"/>
      <c r="BY1677" s="40"/>
      <c r="BZ1677" s="40"/>
      <c r="CA1677" s="40"/>
      <c r="CB1677" s="40"/>
      <c r="CC1677" s="40"/>
      <c r="CD1677" s="40"/>
      <c r="CE1677" s="40"/>
      <c r="CF1677" s="40"/>
      <c r="CG1677" s="40"/>
      <c r="CH1677" s="40"/>
      <c r="CI1677" s="40"/>
      <c r="CJ1677" s="40"/>
      <c r="CK1677" s="40"/>
      <c r="CL1677" s="40"/>
      <c r="CM1677" s="40"/>
      <c r="CN1677" s="40"/>
      <c r="CO1677" s="40">
        <f t="shared" si="150"/>
        <v>0</v>
      </c>
    </row>
    <row r="1678" spans="1:93" ht="22.5" hidden="1" customHeight="1">
      <c r="A1678" s="277"/>
      <c r="B1678" s="275"/>
      <c r="C1678" s="75"/>
      <c r="D1678" s="78"/>
      <c r="E1678" s="75"/>
      <c r="F1678" s="80"/>
      <c r="G1678" s="78"/>
      <c r="H1678" s="70"/>
      <c r="I1678" s="81"/>
      <c r="J1678" s="71" t="str">
        <f>IF(H1678="","",VLOOKUP(H1678,単重表!$C$6:'単重表'!$F$2502,2,FALSE))</f>
        <v/>
      </c>
      <c r="K1678" s="232"/>
      <c r="L1678" s="101">
        <f t="shared" si="160"/>
        <v>1</v>
      </c>
      <c r="M1678" s="46"/>
      <c r="N1678" s="101">
        <f t="shared" si="161"/>
        <v>1</v>
      </c>
      <c r="O1678" s="49"/>
      <c r="P1678" s="47" t="str">
        <f>IF(H1678="","",VLOOKUP(H1678,単重表!$C$6:'単重表'!$F$2502,3,FALSE))</f>
        <v/>
      </c>
      <c r="Q1678" s="47"/>
      <c r="R1678" s="56" t="e">
        <f t="shared" si="162"/>
        <v>#VALUE!</v>
      </c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275"/>
      <c r="AF1678" s="275"/>
      <c r="AG1678" s="40"/>
      <c r="AH1678" s="40"/>
      <c r="AI1678" s="40"/>
      <c r="AJ1678" s="58" t="str">
        <f>IF(H1678="","",VLOOKUP(H1678,単重表!$C$6:'単重表'!$F$2502,4,FALSE))</f>
        <v/>
      </c>
      <c r="AK1678" s="141" t="e">
        <f t="shared" si="145"/>
        <v>#VALUE!</v>
      </c>
      <c r="AL1678" s="40">
        <v>2</v>
      </c>
      <c r="AM1678" s="190" t="e">
        <f t="shared" si="146"/>
        <v>#VALUE!</v>
      </c>
      <c r="AO1678" s="191">
        <f t="shared" si="147"/>
        <v>0</v>
      </c>
      <c r="AP1678" s="182"/>
      <c r="AQ1678" s="183" t="str">
        <f t="shared" si="148"/>
        <v/>
      </c>
      <c r="AR1678" s="182"/>
      <c r="AS1678" s="184" t="str">
        <f t="shared" si="149"/>
        <v/>
      </c>
      <c r="AT1678" s="182"/>
      <c r="AU1678" s="276"/>
      <c r="AV1678" s="185"/>
      <c r="AW1678" s="185"/>
      <c r="AX1678" s="185"/>
      <c r="AY1678" s="185"/>
      <c r="AZ1678" s="185"/>
      <c r="BA1678" s="186"/>
      <c r="BB1678" s="80"/>
      <c r="BC1678" s="185"/>
      <c r="BD1678" s="185"/>
      <c r="BE1678" s="185"/>
      <c r="BF1678" s="185"/>
      <c r="BG1678" s="187"/>
      <c r="BH1678" s="278"/>
      <c r="BI1678" s="188"/>
      <c r="BJ1678" s="276"/>
      <c r="BL1678" s="40"/>
      <c r="BM1678" s="40"/>
      <c r="BN1678" s="40"/>
      <c r="BO1678" s="40"/>
      <c r="BP1678" s="40"/>
      <c r="BQ1678" s="40"/>
      <c r="BR1678" s="40"/>
      <c r="BS1678" s="40"/>
      <c r="BT1678" s="40"/>
      <c r="BU1678" s="40"/>
      <c r="BV1678" s="40"/>
      <c r="BW1678" s="40"/>
      <c r="BX1678" s="40"/>
      <c r="BY1678" s="40"/>
      <c r="BZ1678" s="40"/>
      <c r="CA1678" s="40"/>
      <c r="CB1678" s="40"/>
      <c r="CC1678" s="40"/>
      <c r="CD1678" s="40"/>
      <c r="CE1678" s="40"/>
      <c r="CF1678" s="40"/>
      <c r="CG1678" s="40"/>
      <c r="CH1678" s="40"/>
      <c r="CI1678" s="40"/>
      <c r="CJ1678" s="40"/>
      <c r="CK1678" s="40"/>
      <c r="CL1678" s="40"/>
      <c r="CM1678" s="40"/>
      <c r="CN1678" s="40"/>
      <c r="CO1678" s="40">
        <f t="shared" si="150"/>
        <v>0</v>
      </c>
    </row>
    <row r="1679" spans="1:93" ht="22.5" hidden="1" customHeight="1">
      <c r="A1679" s="277"/>
      <c r="B1679" s="275"/>
      <c r="C1679" s="75"/>
      <c r="D1679" s="78"/>
      <c r="E1679" s="75"/>
      <c r="F1679" s="80"/>
      <c r="G1679" s="78"/>
      <c r="H1679" s="70"/>
      <c r="I1679" s="81"/>
      <c r="J1679" s="71" t="str">
        <f>IF(H1679="","",VLOOKUP(H1679,単重表!$C$6:'単重表'!$F$2502,2,FALSE))</f>
        <v/>
      </c>
      <c r="K1679" s="232"/>
      <c r="L1679" s="101">
        <f t="shared" si="160"/>
        <v>1</v>
      </c>
      <c r="M1679" s="46"/>
      <c r="N1679" s="101">
        <f t="shared" si="161"/>
        <v>1</v>
      </c>
      <c r="O1679" s="49"/>
      <c r="P1679" s="47" t="str">
        <f>IF(H1679="","",VLOOKUP(H1679,単重表!$C$6:'単重表'!$F$2502,3,FALSE))</f>
        <v/>
      </c>
      <c r="Q1679" s="47"/>
      <c r="R1679" s="56" t="e">
        <f t="shared" si="162"/>
        <v>#VALUE!</v>
      </c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275"/>
      <c r="AF1679" s="275"/>
      <c r="AG1679" s="40"/>
      <c r="AH1679" s="40"/>
      <c r="AI1679" s="40"/>
      <c r="AJ1679" s="58" t="str">
        <f>IF(H1679="","",VLOOKUP(H1679,単重表!$C$6:'単重表'!$F$2502,4,FALSE))</f>
        <v/>
      </c>
      <c r="AK1679" s="141" t="e">
        <f t="shared" si="145"/>
        <v>#VALUE!</v>
      </c>
      <c r="AL1679" s="40">
        <v>2</v>
      </c>
      <c r="AM1679" s="190" t="e">
        <f t="shared" si="146"/>
        <v>#VALUE!</v>
      </c>
      <c r="AO1679" s="191">
        <f t="shared" si="147"/>
        <v>0</v>
      </c>
      <c r="AP1679" s="182"/>
      <c r="AQ1679" s="183" t="str">
        <f t="shared" si="148"/>
        <v/>
      </c>
      <c r="AR1679" s="182"/>
      <c r="AS1679" s="184" t="str">
        <f t="shared" si="149"/>
        <v/>
      </c>
      <c r="AT1679" s="182"/>
      <c r="AU1679" s="276"/>
      <c r="AV1679" s="185"/>
      <c r="AW1679" s="185"/>
      <c r="AX1679" s="185"/>
      <c r="AY1679" s="185"/>
      <c r="AZ1679" s="185"/>
      <c r="BA1679" s="186"/>
      <c r="BB1679" s="80"/>
      <c r="BC1679" s="185"/>
      <c r="BD1679" s="185"/>
      <c r="BE1679" s="185"/>
      <c r="BF1679" s="185"/>
      <c r="BG1679" s="187"/>
      <c r="BH1679" s="278"/>
      <c r="BI1679" s="188"/>
      <c r="BJ1679" s="276"/>
      <c r="BL1679" s="40"/>
      <c r="BM1679" s="40"/>
      <c r="BN1679" s="40"/>
      <c r="BO1679" s="40"/>
      <c r="BP1679" s="40"/>
      <c r="BQ1679" s="40"/>
      <c r="BR1679" s="40"/>
      <c r="BS1679" s="40"/>
      <c r="BT1679" s="40"/>
      <c r="BU1679" s="40"/>
      <c r="BV1679" s="40"/>
      <c r="BW1679" s="40"/>
      <c r="BX1679" s="40"/>
      <c r="BY1679" s="40"/>
      <c r="BZ1679" s="40"/>
      <c r="CA1679" s="40"/>
      <c r="CB1679" s="40"/>
      <c r="CC1679" s="40"/>
      <c r="CD1679" s="40"/>
      <c r="CE1679" s="40"/>
      <c r="CF1679" s="40"/>
      <c r="CG1679" s="40"/>
      <c r="CH1679" s="40"/>
      <c r="CI1679" s="40"/>
      <c r="CJ1679" s="40"/>
      <c r="CK1679" s="40"/>
      <c r="CL1679" s="40"/>
      <c r="CM1679" s="40"/>
      <c r="CN1679" s="40"/>
      <c r="CO1679" s="40">
        <f t="shared" si="150"/>
        <v>0</v>
      </c>
    </row>
    <row r="1680" spans="1:93" ht="22.5" hidden="1" customHeight="1">
      <c r="A1680" s="277"/>
      <c r="B1680" s="275"/>
      <c r="C1680" s="75"/>
      <c r="D1680" s="78"/>
      <c r="E1680" s="75"/>
      <c r="F1680" s="80"/>
      <c r="G1680" s="78"/>
      <c r="H1680" s="70"/>
      <c r="I1680" s="81"/>
      <c r="J1680" s="71" t="str">
        <f>IF(H1680="","",VLOOKUP(H1680,単重表!$C$6:'単重表'!$F$2502,2,FALSE))</f>
        <v/>
      </c>
      <c r="K1680" s="232"/>
      <c r="L1680" s="101">
        <f t="shared" si="160"/>
        <v>1</v>
      </c>
      <c r="M1680" s="46"/>
      <c r="N1680" s="101">
        <f t="shared" si="161"/>
        <v>1</v>
      </c>
      <c r="O1680" s="49"/>
      <c r="P1680" s="47" t="str">
        <f>IF(H1680="","",VLOOKUP(H1680,単重表!$C$6:'単重表'!$F$2502,3,FALSE))</f>
        <v/>
      </c>
      <c r="Q1680" s="47"/>
      <c r="R1680" s="56" t="e">
        <f t="shared" si="162"/>
        <v>#VALUE!</v>
      </c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275"/>
      <c r="AF1680" s="275"/>
      <c r="AG1680" s="40"/>
      <c r="AH1680" s="40"/>
      <c r="AI1680" s="40"/>
      <c r="AJ1680" s="58" t="str">
        <f>IF(H1680="","",VLOOKUP(H1680,単重表!$C$6:'単重表'!$F$2502,4,FALSE))</f>
        <v/>
      </c>
      <c r="AK1680" s="141" t="e">
        <f t="shared" si="145"/>
        <v>#VALUE!</v>
      </c>
      <c r="AL1680" s="40">
        <v>2</v>
      </c>
      <c r="AM1680" s="190" t="e">
        <f t="shared" si="146"/>
        <v>#VALUE!</v>
      </c>
      <c r="AO1680" s="191">
        <f t="shared" si="147"/>
        <v>0</v>
      </c>
      <c r="AP1680" s="182"/>
      <c r="AQ1680" s="183" t="str">
        <f t="shared" si="148"/>
        <v/>
      </c>
      <c r="AR1680" s="182"/>
      <c r="AS1680" s="184" t="str">
        <f t="shared" si="149"/>
        <v/>
      </c>
      <c r="AT1680" s="182"/>
      <c r="AU1680" s="276"/>
      <c r="AV1680" s="185"/>
      <c r="AW1680" s="185"/>
      <c r="AX1680" s="185"/>
      <c r="AY1680" s="185"/>
      <c r="AZ1680" s="185"/>
      <c r="BA1680" s="186"/>
      <c r="BB1680" s="80"/>
      <c r="BC1680" s="185"/>
      <c r="BD1680" s="185"/>
      <c r="BE1680" s="185"/>
      <c r="BF1680" s="185"/>
      <c r="BG1680" s="187"/>
      <c r="BH1680" s="278"/>
      <c r="BI1680" s="188"/>
      <c r="BJ1680" s="276"/>
      <c r="BL1680" s="40"/>
      <c r="BM1680" s="40"/>
      <c r="BN1680" s="40"/>
      <c r="BO1680" s="40"/>
      <c r="BP1680" s="40"/>
      <c r="BQ1680" s="40"/>
      <c r="BR1680" s="40"/>
      <c r="BS1680" s="40"/>
      <c r="BT1680" s="40"/>
      <c r="BU1680" s="40"/>
      <c r="BV1680" s="40"/>
      <c r="BW1680" s="40"/>
      <c r="BX1680" s="40"/>
      <c r="BY1680" s="40"/>
      <c r="BZ1680" s="40"/>
      <c r="CA1680" s="40"/>
      <c r="CB1680" s="40"/>
      <c r="CC1680" s="40"/>
      <c r="CD1680" s="40"/>
      <c r="CE1680" s="40"/>
      <c r="CF1680" s="40"/>
      <c r="CG1680" s="40"/>
      <c r="CH1680" s="40"/>
      <c r="CI1680" s="40"/>
      <c r="CJ1680" s="40"/>
      <c r="CK1680" s="40"/>
      <c r="CL1680" s="40"/>
      <c r="CM1680" s="40"/>
      <c r="CN1680" s="40"/>
      <c r="CO1680" s="40">
        <f t="shared" si="150"/>
        <v>0</v>
      </c>
    </row>
    <row r="1681" spans="1:93" ht="22.5" hidden="1" customHeight="1">
      <c r="A1681" s="277"/>
      <c r="B1681" s="275"/>
      <c r="C1681" s="75"/>
      <c r="D1681" s="78"/>
      <c r="E1681" s="75"/>
      <c r="F1681" s="80"/>
      <c r="G1681" s="78"/>
      <c r="H1681" s="70"/>
      <c r="I1681" s="81"/>
      <c r="J1681" s="71" t="str">
        <f>IF(H1681="","",VLOOKUP(H1681,単重表!$C$6:'単重表'!$F$2502,2,FALSE))</f>
        <v/>
      </c>
      <c r="K1681" s="232"/>
      <c r="L1681" s="101">
        <f t="shared" si="160"/>
        <v>1</v>
      </c>
      <c r="M1681" s="46"/>
      <c r="N1681" s="101">
        <f t="shared" si="161"/>
        <v>1</v>
      </c>
      <c r="O1681" s="49"/>
      <c r="P1681" s="47" t="str">
        <f>IF(H1681="","",VLOOKUP(H1681,単重表!$C$6:'単重表'!$F$2502,3,FALSE))</f>
        <v/>
      </c>
      <c r="Q1681" s="47"/>
      <c r="R1681" s="56" t="e">
        <f t="shared" si="162"/>
        <v>#VALUE!</v>
      </c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275"/>
      <c r="AF1681" s="275"/>
      <c r="AG1681" s="40"/>
      <c r="AH1681" s="40"/>
      <c r="AI1681" s="40"/>
      <c r="AJ1681" s="58" t="str">
        <f>IF(H1681="","",VLOOKUP(H1681,単重表!$C$6:'単重表'!$F$2502,4,FALSE))</f>
        <v/>
      </c>
      <c r="AK1681" s="141" t="e">
        <f t="shared" si="145"/>
        <v>#VALUE!</v>
      </c>
      <c r="AL1681" s="40">
        <v>2</v>
      </c>
      <c r="AM1681" s="190" t="e">
        <f t="shared" si="146"/>
        <v>#VALUE!</v>
      </c>
      <c r="AO1681" s="191">
        <f t="shared" si="147"/>
        <v>0</v>
      </c>
      <c r="AP1681" s="182"/>
      <c r="AQ1681" s="183" t="str">
        <f t="shared" si="148"/>
        <v/>
      </c>
      <c r="AR1681" s="182"/>
      <c r="AS1681" s="184" t="str">
        <f t="shared" si="149"/>
        <v/>
      </c>
      <c r="AT1681" s="182"/>
      <c r="AU1681" s="276"/>
      <c r="AV1681" s="185"/>
      <c r="AW1681" s="185"/>
      <c r="AX1681" s="185"/>
      <c r="AY1681" s="185"/>
      <c r="AZ1681" s="185"/>
      <c r="BA1681" s="186"/>
      <c r="BB1681" s="80"/>
      <c r="BC1681" s="185"/>
      <c r="BD1681" s="185"/>
      <c r="BE1681" s="185"/>
      <c r="BF1681" s="185"/>
      <c r="BG1681" s="187"/>
      <c r="BH1681" s="278"/>
      <c r="BI1681" s="188"/>
      <c r="BJ1681" s="276"/>
      <c r="BL1681" s="40"/>
      <c r="BM1681" s="40"/>
      <c r="BN1681" s="40"/>
      <c r="BO1681" s="40"/>
      <c r="BP1681" s="40"/>
      <c r="BQ1681" s="40"/>
      <c r="BR1681" s="40"/>
      <c r="BS1681" s="40"/>
      <c r="BT1681" s="40"/>
      <c r="BU1681" s="40"/>
      <c r="BV1681" s="40"/>
      <c r="BW1681" s="40"/>
      <c r="BX1681" s="40"/>
      <c r="BY1681" s="40"/>
      <c r="BZ1681" s="40"/>
      <c r="CA1681" s="40"/>
      <c r="CB1681" s="40"/>
      <c r="CC1681" s="40"/>
      <c r="CD1681" s="40"/>
      <c r="CE1681" s="40"/>
      <c r="CF1681" s="40"/>
      <c r="CG1681" s="40"/>
      <c r="CH1681" s="40"/>
      <c r="CI1681" s="40"/>
      <c r="CJ1681" s="40"/>
      <c r="CK1681" s="40"/>
      <c r="CL1681" s="40"/>
      <c r="CM1681" s="40"/>
      <c r="CN1681" s="40"/>
      <c r="CO1681" s="40">
        <f t="shared" si="150"/>
        <v>0</v>
      </c>
    </row>
    <row r="1682" spans="1:93" ht="22.5" hidden="1" customHeight="1">
      <c r="A1682" s="277"/>
      <c r="B1682" s="275"/>
      <c r="C1682" s="75"/>
      <c r="D1682" s="78"/>
      <c r="E1682" s="75"/>
      <c r="F1682" s="80"/>
      <c r="G1682" s="78"/>
      <c r="H1682" s="70"/>
      <c r="I1682" s="81"/>
      <c r="J1682" s="71" t="str">
        <f>IF(H1682="","",VLOOKUP(H1682,単重表!$C$6:'単重表'!$F$2502,2,FALSE))</f>
        <v/>
      </c>
      <c r="K1682" s="232"/>
      <c r="L1682" s="101">
        <f t="shared" si="160"/>
        <v>1</v>
      </c>
      <c r="M1682" s="46"/>
      <c r="N1682" s="101">
        <f t="shared" si="161"/>
        <v>1</v>
      </c>
      <c r="O1682" s="49"/>
      <c r="P1682" s="47" t="str">
        <f>IF(H1682="","",VLOOKUP(H1682,単重表!$C$6:'単重表'!$F$2502,3,FALSE))</f>
        <v/>
      </c>
      <c r="Q1682" s="47"/>
      <c r="R1682" s="56" t="e">
        <f t="shared" si="162"/>
        <v>#VALUE!</v>
      </c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275"/>
      <c r="AF1682" s="275"/>
      <c r="AG1682" s="40"/>
      <c r="AH1682" s="40"/>
      <c r="AI1682" s="40"/>
      <c r="AJ1682" s="58" t="str">
        <f>IF(H1682="","",VLOOKUP(H1682,単重表!$C$6:'単重表'!$F$2502,4,FALSE))</f>
        <v/>
      </c>
      <c r="AK1682" s="141" t="e">
        <f t="shared" si="145"/>
        <v>#VALUE!</v>
      </c>
      <c r="AL1682" s="40">
        <v>2</v>
      </c>
      <c r="AM1682" s="190" t="e">
        <f t="shared" si="146"/>
        <v>#VALUE!</v>
      </c>
      <c r="AO1682" s="191">
        <f t="shared" si="147"/>
        <v>0</v>
      </c>
      <c r="AP1682" s="182"/>
      <c r="AQ1682" s="183" t="str">
        <f t="shared" si="148"/>
        <v/>
      </c>
      <c r="AR1682" s="182"/>
      <c r="AS1682" s="184" t="str">
        <f t="shared" si="149"/>
        <v/>
      </c>
      <c r="AT1682" s="182"/>
      <c r="AU1682" s="276"/>
      <c r="AV1682" s="185"/>
      <c r="AW1682" s="185"/>
      <c r="AX1682" s="185"/>
      <c r="AY1682" s="185"/>
      <c r="AZ1682" s="185"/>
      <c r="BA1682" s="186"/>
      <c r="BB1682" s="80"/>
      <c r="BC1682" s="185"/>
      <c r="BD1682" s="185"/>
      <c r="BE1682" s="185"/>
      <c r="BF1682" s="185"/>
      <c r="BG1682" s="187"/>
      <c r="BH1682" s="278"/>
      <c r="BI1682" s="188"/>
      <c r="BJ1682" s="276"/>
      <c r="BL1682" s="40"/>
      <c r="BM1682" s="40"/>
      <c r="BN1682" s="40"/>
      <c r="BO1682" s="40"/>
      <c r="BP1682" s="40"/>
      <c r="BQ1682" s="40"/>
      <c r="BR1682" s="40"/>
      <c r="BS1682" s="40"/>
      <c r="BT1682" s="40"/>
      <c r="BU1682" s="40"/>
      <c r="BV1682" s="40"/>
      <c r="BW1682" s="40"/>
      <c r="BX1682" s="40"/>
      <c r="BY1682" s="40"/>
      <c r="BZ1682" s="40"/>
      <c r="CA1682" s="40"/>
      <c r="CB1682" s="40"/>
      <c r="CC1682" s="40"/>
      <c r="CD1682" s="40"/>
      <c r="CE1682" s="40"/>
      <c r="CF1682" s="40"/>
      <c r="CG1682" s="40"/>
      <c r="CH1682" s="40"/>
      <c r="CI1682" s="40"/>
      <c r="CJ1682" s="40"/>
      <c r="CK1682" s="40"/>
      <c r="CL1682" s="40"/>
      <c r="CM1682" s="40"/>
      <c r="CN1682" s="40"/>
      <c r="CO1682" s="40">
        <f t="shared" si="150"/>
        <v>0</v>
      </c>
    </row>
    <row r="1683" spans="1:93" ht="22.5" hidden="1" customHeight="1">
      <c r="A1683" s="277"/>
      <c r="B1683" s="275"/>
      <c r="C1683" s="75"/>
      <c r="D1683" s="78"/>
      <c r="E1683" s="75"/>
      <c r="F1683" s="80"/>
      <c r="G1683" s="78"/>
      <c r="H1683" s="70"/>
      <c r="I1683" s="81"/>
      <c r="J1683" s="71" t="str">
        <f>IF(H1683="","",VLOOKUP(H1683,単重表!$C$6:'単重表'!$F$2502,2,FALSE))</f>
        <v/>
      </c>
      <c r="K1683" s="232"/>
      <c r="L1683" s="101">
        <f t="shared" si="160"/>
        <v>1</v>
      </c>
      <c r="M1683" s="46"/>
      <c r="N1683" s="101">
        <f t="shared" si="161"/>
        <v>1</v>
      </c>
      <c r="O1683" s="49"/>
      <c r="P1683" s="47" t="str">
        <f>IF(H1683="","",VLOOKUP(H1683,単重表!$C$6:'単重表'!$F$2502,3,FALSE))</f>
        <v/>
      </c>
      <c r="Q1683" s="47"/>
      <c r="R1683" s="56" t="e">
        <f t="shared" si="162"/>
        <v>#VALUE!</v>
      </c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275"/>
      <c r="AF1683" s="275"/>
      <c r="AG1683" s="40"/>
      <c r="AH1683" s="40"/>
      <c r="AI1683" s="40"/>
      <c r="AJ1683" s="58" t="str">
        <f>IF(H1683="","",VLOOKUP(H1683,単重表!$C$6:'単重表'!$F$2502,4,FALSE))</f>
        <v/>
      </c>
      <c r="AK1683" s="141" t="e">
        <f t="shared" si="145"/>
        <v>#VALUE!</v>
      </c>
      <c r="AL1683" s="40">
        <v>2</v>
      </c>
      <c r="AM1683" s="190" t="e">
        <f t="shared" si="146"/>
        <v>#VALUE!</v>
      </c>
      <c r="AO1683" s="191">
        <f t="shared" si="147"/>
        <v>0</v>
      </c>
      <c r="AP1683" s="182"/>
      <c r="AQ1683" s="183" t="str">
        <f t="shared" si="148"/>
        <v/>
      </c>
      <c r="AR1683" s="182"/>
      <c r="AS1683" s="184" t="str">
        <f t="shared" si="149"/>
        <v/>
      </c>
      <c r="AT1683" s="182"/>
      <c r="AU1683" s="276"/>
      <c r="AV1683" s="185"/>
      <c r="AW1683" s="185"/>
      <c r="AX1683" s="185"/>
      <c r="AY1683" s="185"/>
      <c r="AZ1683" s="185"/>
      <c r="BA1683" s="186"/>
      <c r="BB1683" s="80"/>
      <c r="BC1683" s="185"/>
      <c r="BD1683" s="185"/>
      <c r="BE1683" s="185"/>
      <c r="BF1683" s="185"/>
      <c r="BG1683" s="187"/>
      <c r="BH1683" s="278"/>
      <c r="BI1683" s="188"/>
      <c r="BJ1683" s="276"/>
      <c r="BL1683" s="40"/>
      <c r="BM1683" s="40"/>
      <c r="BN1683" s="40"/>
      <c r="BO1683" s="40"/>
      <c r="BP1683" s="40"/>
      <c r="BQ1683" s="40"/>
      <c r="BR1683" s="40"/>
      <c r="BS1683" s="40"/>
      <c r="BT1683" s="40"/>
      <c r="BU1683" s="40"/>
      <c r="BV1683" s="40"/>
      <c r="BW1683" s="40"/>
      <c r="BX1683" s="40"/>
      <c r="BY1683" s="40"/>
      <c r="BZ1683" s="40"/>
      <c r="CA1683" s="40"/>
      <c r="CB1683" s="40"/>
      <c r="CC1683" s="40"/>
      <c r="CD1683" s="40"/>
      <c r="CE1683" s="40"/>
      <c r="CF1683" s="40"/>
      <c r="CG1683" s="40"/>
      <c r="CH1683" s="40"/>
      <c r="CI1683" s="40"/>
      <c r="CJ1683" s="40"/>
      <c r="CK1683" s="40"/>
      <c r="CL1683" s="40"/>
      <c r="CM1683" s="40"/>
      <c r="CN1683" s="40"/>
      <c r="CO1683" s="40">
        <f t="shared" si="150"/>
        <v>0</v>
      </c>
    </row>
    <row r="1684" spans="1:93" ht="22.5" hidden="1" customHeight="1">
      <c r="A1684" s="277"/>
      <c r="B1684" s="275"/>
      <c r="C1684" s="75"/>
      <c r="D1684" s="78"/>
      <c r="E1684" s="75"/>
      <c r="F1684" s="80"/>
      <c r="G1684" s="78"/>
      <c r="H1684" s="70"/>
      <c r="I1684" s="81"/>
      <c r="J1684" s="71" t="str">
        <f>IF(H1684="","",VLOOKUP(H1684,単重表!$C$6:'単重表'!$F$2502,2,FALSE))</f>
        <v/>
      </c>
      <c r="K1684" s="232"/>
      <c r="L1684" s="101">
        <f t="shared" si="160"/>
        <v>1</v>
      </c>
      <c r="M1684" s="46"/>
      <c r="N1684" s="101">
        <f t="shared" si="161"/>
        <v>1</v>
      </c>
      <c r="O1684" s="49"/>
      <c r="P1684" s="47" t="str">
        <f>IF(H1684="","",VLOOKUP(H1684,単重表!$C$6:'単重表'!$F$2502,3,FALSE))</f>
        <v/>
      </c>
      <c r="Q1684" s="47"/>
      <c r="R1684" s="56" t="e">
        <f t="shared" si="162"/>
        <v>#VALUE!</v>
      </c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275"/>
      <c r="AF1684" s="275"/>
      <c r="AG1684" s="40"/>
      <c r="AH1684" s="40"/>
      <c r="AI1684" s="40"/>
      <c r="AJ1684" s="58" t="str">
        <f>IF(H1684="","",VLOOKUP(H1684,単重表!$C$6:'単重表'!$F$2502,4,FALSE))</f>
        <v/>
      </c>
      <c r="AK1684" s="141" t="e">
        <f t="shared" si="145"/>
        <v>#VALUE!</v>
      </c>
      <c r="AL1684" s="40">
        <v>2</v>
      </c>
      <c r="AM1684" s="190" t="e">
        <f t="shared" si="146"/>
        <v>#VALUE!</v>
      </c>
      <c r="AO1684" s="191">
        <f t="shared" si="147"/>
        <v>0</v>
      </c>
      <c r="AP1684" s="182"/>
      <c r="AQ1684" s="183" t="str">
        <f t="shared" si="148"/>
        <v/>
      </c>
      <c r="AR1684" s="182"/>
      <c r="AS1684" s="184" t="str">
        <f t="shared" si="149"/>
        <v/>
      </c>
      <c r="AT1684" s="182"/>
      <c r="AU1684" s="276"/>
      <c r="AV1684" s="185"/>
      <c r="AW1684" s="185"/>
      <c r="AX1684" s="185"/>
      <c r="AY1684" s="185"/>
      <c r="AZ1684" s="185"/>
      <c r="BA1684" s="186"/>
      <c r="BB1684" s="80"/>
      <c r="BC1684" s="185"/>
      <c r="BD1684" s="185"/>
      <c r="BE1684" s="185"/>
      <c r="BF1684" s="185"/>
      <c r="BG1684" s="187"/>
      <c r="BH1684" s="278"/>
      <c r="BI1684" s="188"/>
      <c r="BJ1684" s="276"/>
      <c r="BL1684" s="40"/>
      <c r="BM1684" s="40"/>
      <c r="BN1684" s="40"/>
      <c r="BO1684" s="40"/>
      <c r="BP1684" s="40"/>
      <c r="BQ1684" s="40"/>
      <c r="BR1684" s="40"/>
      <c r="BS1684" s="40"/>
      <c r="BT1684" s="40"/>
      <c r="BU1684" s="40"/>
      <c r="BV1684" s="40"/>
      <c r="BW1684" s="40"/>
      <c r="BX1684" s="40"/>
      <c r="BY1684" s="40"/>
      <c r="BZ1684" s="40"/>
      <c r="CA1684" s="40"/>
      <c r="CB1684" s="40"/>
      <c r="CC1684" s="40"/>
      <c r="CD1684" s="40"/>
      <c r="CE1684" s="40"/>
      <c r="CF1684" s="40"/>
      <c r="CG1684" s="40"/>
      <c r="CH1684" s="40"/>
      <c r="CI1684" s="40"/>
      <c r="CJ1684" s="40"/>
      <c r="CK1684" s="40"/>
      <c r="CL1684" s="40"/>
      <c r="CM1684" s="40"/>
      <c r="CN1684" s="40"/>
      <c r="CO1684" s="40">
        <f t="shared" si="150"/>
        <v>0</v>
      </c>
    </row>
    <row r="1685" spans="1:93" ht="22.5" hidden="1" customHeight="1">
      <c r="A1685" s="277"/>
      <c r="B1685" s="275"/>
      <c r="C1685" s="75"/>
      <c r="D1685" s="78"/>
      <c r="E1685" s="75"/>
      <c r="F1685" s="80"/>
      <c r="G1685" s="78"/>
      <c r="H1685" s="70"/>
      <c r="I1685" s="81"/>
      <c r="J1685" s="71" t="str">
        <f>IF(H1685="","",VLOOKUP(H1685,単重表!$C$6:'単重表'!$F$2502,2,FALSE))</f>
        <v/>
      </c>
      <c r="K1685" s="232"/>
      <c r="L1685" s="101">
        <f t="shared" si="160"/>
        <v>1</v>
      </c>
      <c r="M1685" s="46"/>
      <c r="N1685" s="101">
        <f t="shared" si="161"/>
        <v>1</v>
      </c>
      <c r="O1685" s="49"/>
      <c r="P1685" s="47" t="str">
        <f>IF(H1685="","",VLOOKUP(H1685,単重表!$C$6:'単重表'!$F$2502,3,FALSE))</f>
        <v/>
      </c>
      <c r="Q1685" s="47"/>
      <c r="R1685" s="56" t="e">
        <f t="shared" si="162"/>
        <v>#VALUE!</v>
      </c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275"/>
      <c r="AF1685" s="275"/>
      <c r="AG1685" s="40"/>
      <c r="AH1685" s="40"/>
      <c r="AI1685" s="40"/>
      <c r="AJ1685" s="58" t="str">
        <f>IF(H1685="","",VLOOKUP(H1685,単重表!$C$6:'単重表'!$F$2502,4,FALSE))</f>
        <v/>
      </c>
      <c r="AK1685" s="141" t="e">
        <f t="shared" si="145"/>
        <v>#VALUE!</v>
      </c>
      <c r="AL1685" s="40">
        <v>2</v>
      </c>
      <c r="AM1685" s="190" t="e">
        <f t="shared" si="146"/>
        <v>#VALUE!</v>
      </c>
      <c r="AO1685" s="191">
        <f t="shared" si="147"/>
        <v>0</v>
      </c>
      <c r="AP1685" s="182"/>
      <c r="AQ1685" s="183" t="str">
        <f t="shared" si="148"/>
        <v/>
      </c>
      <c r="AR1685" s="182"/>
      <c r="AS1685" s="184" t="str">
        <f t="shared" si="149"/>
        <v/>
      </c>
      <c r="AT1685" s="182"/>
      <c r="AU1685" s="276"/>
      <c r="AV1685" s="185"/>
      <c r="AW1685" s="185"/>
      <c r="AX1685" s="185"/>
      <c r="AY1685" s="185"/>
      <c r="AZ1685" s="185"/>
      <c r="BA1685" s="186"/>
      <c r="BB1685" s="80"/>
      <c r="BC1685" s="185"/>
      <c r="BD1685" s="185"/>
      <c r="BE1685" s="185"/>
      <c r="BF1685" s="185"/>
      <c r="BG1685" s="187"/>
      <c r="BH1685" s="278"/>
      <c r="BI1685" s="188"/>
      <c r="BJ1685" s="276"/>
      <c r="BL1685" s="40"/>
      <c r="BM1685" s="40"/>
      <c r="BN1685" s="40"/>
      <c r="BO1685" s="40"/>
      <c r="BP1685" s="40"/>
      <c r="BQ1685" s="40"/>
      <c r="BR1685" s="40"/>
      <c r="BS1685" s="40"/>
      <c r="BT1685" s="40"/>
      <c r="BU1685" s="40"/>
      <c r="BV1685" s="40"/>
      <c r="BW1685" s="40"/>
      <c r="BX1685" s="40"/>
      <c r="BY1685" s="40"/>
      <c r="BZ1685" s="40"/>
      <c r="CA1685" s="40"/>
      <c r="CB1685" s="40"/>
      <c r="CC1685" s="40"/>
      <c r="CD1685" s="40"/>
      <c r="CE1685" s="40"/>
      <c r="CF1685" s="40"/>
      <c r="CG1685" s="40"/>
      <c r="CH1685" s="40"/>
      <c r="CI1685" s="40"/>
      <c r="CJ1685" s="40"/>
      <c r="CK1685" s="40"/>
      <c r="CL1685" s="40"/>
      <c r="CM1685" s="40"/>
      <c r="CN1685" s="40"/>
      <c r="CO1685" s="40">
        <f t="shared" si="150"/>
        <v>0</v>
      </c>
    </row>
    <row r="1686" spans="1:93" ht="22.5" hidden="1" customHeight="1">
      <c r="A1686" s="277"/>
      <c r="B1686" s="275"/>
      <c r="C1686" s="75"/>
      <c r="D1686" s="78"/>
      <c r="E1686" s="75"/>
      <c r="F1686" s="80"/>
      <c r="G1686" s="78"/>
      <c r="H1686" s="70"/>
      <c r="I1686" s="81"/>
      <c r="J1686" s="71" t="str">
        <f>IF(H1686="","",VLOOKUP(H1686,単重表!$C$6:'単重表'!$F$2502,2,FALSE))</f>
        <v/>
      </c>
      <c r="K1686" s="232"/>
      <c r="L1686" s="101">
        <f t="shared" si="160"/>
        <v>1</v>
      </c>
      <c r="M1686" s="46"/>
      <c r="N1686" s="101">
        <f t="shared" si="161"/>
        <v>1</v>
      </c>
      <c r="O1686" s="49"/>
      <c r="P1686" s="47" t="str">
        <f>IF(H1686="","",VLOOKUP(H1686,単重表!$C$6:'単重表'!$F$2502,3,FALSE))</f>
        <v/>
      </c>
      <c r="Q1686" s="47"/>
      <c r="R1686" s="56" t="e">
        <f t="shared" si="162"/>
        <v>#VALUE!</v>
      </c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275"/>
      <c r="AF1686" s="275"/>
      <c r="AG1686" s="40"/>
      <c r="AH1686" s="40"/>
      <c r="AI1686" s="40"/>
      <c r="AJ1686" s="58" t="str">
        <f>IF(H1686="","",VLOOKUP(H1686,単重表!$C$6:'単重表'!$F$2502,4,FALSE))</f>
        <v/>
      </c>
      <c r="AK1686" s="141" t="e">
        <f t="shared" si="145"/>
        <v>#VALUE!</v>
      </c>
      <c r="AL1686" s="40">
        <v>2</v>
      </c>
      <c r="AM1686" s="190" t="e">
        <f t="shared" si="146"/>
        <v>#VALUE!</v>
      </c>
      <c r="AO1686" s="191">
        <f t="shared" si="147"/>
        <v>0</v>
      </c>
      <c r="AP1686" s="182"/>
      <c r="AQ1686" s="183" t="str">
        <f t="shared" si="148"/>
        <v/>
      </c>
      <c r="AR1686" s="182"/>
      <c r="AS1686" s="184" t="str">
        <f t="shared" si="149"/>
        <v/>
      </c>
      <c r="AT1686" s="182"/>
      <c r="AU1686" s="276"/>
      <c r="AV1686" s="185"/>
      <c r="AW1686" s="185"/>
      <c r="AX1686" s="185"/>
      <c r="AY1686" s="185"/>
      <c r="AZ1686" s="185"/>
      <c r="BA1686" s="186"/>
      <c r="BB1686" s="80"/>
      <c r="BC1686" s="185"/>
      <c r="BD1686" s="185"/>
      <c r="BE1686" s="185"/>
      <c r="BF1686" s="185"/>
      <c r="BG1686" s="187"/>
      <c r="BH1686" s="278"/>
      <c r="BI1686" s="188"/>
      <c r="BJ1686" s="276"/>
      <c r="BL1686" s="40"/>
      <c r="BM1686" s="40"/>
      <c r="BN1686" s="40"/>
      <c r="BO1686" s="40"/>
      <c r="BP1686" s="40"/>
      <c r="BQ1686" s="40"/>
      <c r="BR1686" s="40"/>
      <c r="BS1686" s="40"/>
      <c r="BT1686" s="40"/>
      <c r="BU1686" s="40"/>
      <c r="BV1686" s="40"/>
      <c r="BW1686" s="40"/>
      <c r="BX1686" s="40"/>
      <c r="BY1686" s="40"/>
      <c r="BZ1686" s="40"/>
      <c r="CA1686" s="40"/>
      <c r="CB1686" s="40"/>
      <c r="CC1686" s="40"/>
      <c r="CD1686" s="40"/>
      <c r="CE1686" s="40"/>
      <c r="CF1686" s="40"/>
      <c r="CG1686" s="40"/>
      <c r="CH1686" s="40"/>
      <c r="CI1686" s="40"/>
      <c r="CJ1686" s="40"/>
      <c r="CK1686" s="40"/>
      <c r="CL1686" s="40"/>
      <c r="CM1686" s="40"/>
      <c r="CN1686" s="40"/>
      <c r="CO1686" s="40">
        <f t="shared" si="150"/>
        <v>0</v>
      </c>
    </row>
    <row r="1687" spans="1:93" ht="22.5" hidden="1" customHeight="1">
      <c r="A1687" s="277"/>
      <c r="B1687" s="275"/>
      <c r="C1687" s="75"/>
      <c r="D1687" s="78"/>
      <c r="E1687" s="75"/>
      <c r="F1687" s="80"/>
      <c r="G1687" s="78"/>
      <c r="H1687" s="70"/>
      <c r="I1687" s="81"/>
      <c r="J1687" s="71" t="str">
        <f>IF(H1687="","",VLOOKUP(H1687,単重表!$C$6:'単重表'!$F$2502,2,FALSE))</f>
        <v/>
      </c>
      <c r="K1687" s="232"/>
      <c r="L1687" s="101">
        <f t="shared" si="160"/>
        <v>1</v>
      </c>
      <c r="M1687" s="46"/>
      <c r="N1687" s="101">
        <f t="shared" si="161"/>
        <v>1</v>
      </c>
      <c r="O1687" s="49"/>
      <c r="P1687" s="47" t="str">
        <f>IF(H1687="","",VLOOKUP(H1687,単重表!$C$6:'単重表'!$F$2502,3,FALSE))</f>
        <v/>
      </c>
      <c r="Q1687" s="47"/>
      <c r="R1687" s="56" t="e">
        <f t="shared" si="162"/>
        <v>#VALUE!</v>
      </c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275"/>
      <c r="AF1687" s="275"/>
      <c r="AG1687" s="40"/>
      <c r="AH1687" s="40"/>
      <c r="AI1687" s="40"/>
      <c r="AJ1687" s="58" t="str">
        <f>IF(H1687="","",VLOOKUP(H1687,単重表!$C$6:'単重表'!$F$2502,4,FALSE))</f>
        <v/>
      </c>
      <c r="AK1687" s="141" t="e">
        <f t="shared" si="145"/>
        <v>#VALUE!</v>
      </c>
      <c r="AL1687" s="40">
        <v>2</v>
      </c>
      <c r="AM1687" s="190" t="e">
        <f t="shared" si="146"/>
        <v>#VALUE!</v>
      </c>
      <c r="AO1687" s="191">
        <f t="shared" si="147"/>
        <v>0</v>
      </c>
      <c r="AP1687" s="182"/>
      <c r="AQ1687" s="183" t="str">
        <f t="shared" si="148"/>
        <v/>
      </c>
      <c r="AR1687" s="182"/>
      <c r="AS1687" s="184" t="str">
        <f t="shared" si="149"/>
        <v/>
      </c>
      <c r="AT1687" s="182"/>
      <c r="AU1687" s="276"/>
      <c r="AV1687" s="185"/>
      <c r="AW1687" s="185"/>
      <c r="AX1687" s="185"/>
      <c r="AY1687" s="185"/>
      <c r="AZ1687" s="185"/>
      <c r="BA1687" s="186"/>
      <c r="BB1687" s="80"/>
      <c r="BC1687" s="185"/>
      <c r="BD1687" s="185"/>
      <c r="BE1687" s="185"/>
      <c r="BF1687" s="185"/>
      <c r="BG1687" s="187"/>
      <c r="BH1687" s="278"/>
      <c r="BI1687" s="188"/>
      <c r="BJ1687" s="276"/>
      <c r="BL1687" s="40"/>
      <c r="BM1687" s="40"/>
      <c r="BN1687" s="40"/>
      <c r="BO1687" s="40"/>
      <c r="BP1687" s="40"/>
      <c r="BQ1687" s="40"/>
      <c r="BR1687" s="40"/>
      <c r="BS1687" s="40"/>
      <c r="BT1687" s="40"/>
      <c r="BU1687" s="40"/>
      <c r="BV1687" s="40"/>
      <c r="BW1687" s="40"/>
      <c r="BX1687" s="40"/>
      <c r="BY1687" s="40"/>
      <c r="BZ1687" s="40"/>
      <c r="CA1687" s="40"/>
      <c r="CB1687" s="40"/>
      <c r="CC1687" s="40"/>
      <c r="CD1687" s="40"/>
      <c r="CE1687" s="40"/>
      <c r="CF1687" s="40"/>
      <c r="CG1687" s="40"/>
      <c r="CH1687" s="40"/>
      <c r="CI1687" s="40"/>
      <c r="CJ1687" s="40"/>
      <c r="CK1687" s="40"/>
      <c r="CL1687" s="40"/>
      <c r="CM1687" s="40"/>
      <c r="CN1687" s="40"/>
      <c r="CO1687" s="40">
        <f t="shared" si="150"/>
        <v>0</v>
      </c>
    </row>
    <row r="1688" spans="1:93" ht="22.5" hidden="1" customHeight="1">
      <c r="A1688" s="277"/>
      <c r="B1688" s="275"/>
      <c r="C1688" s="75"/>
      <c r="D1688" s="78"/>
      <c r="E1688" s="75"/>
      <c r="F1688" s="80"/>
      <c r="G1688" s="78"/>
      <c r="H1688" s="70"/>
      <c r="I1688" s="81"/>
      <c r="J1688" s="71" t="str">
        <f>IF(H1688="","",VLOOKUP(H1688,単重表!$C$6:'単重表'!$F$2502,2,FALSE))</f>
        <v/>
      </c>
      <c r="K1688" s="232"/>
      <c r="L1688" s="101">
        <f t="shared" si="160"/>
        <v>1</v>
      </c>
      <c r="M1688" s="46"/>
      <c r="N1688" s="101">
        <f t="shared" si="161"/>
        <v>1</v>
      </c>
      <c r="O1688" s="49"/>
      <c r="P1688" s="47" t="str">
        <f>IF(H1688="","",VLOOKUP(H1688,単重表!$C$6:'単重表'!$F$2502,3,FALSE))</f>
        <v/>
      </c>
      <c r="Q1688" s="47"/>
      <c r="R1688" s="56" t="e">
        <f t="shared" si="162"/>
        <v>#VALUE!</v>
      </c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275"/>
      <c r="AF1688" s="275"/>
      <c r="AG1688" s="40"/>
      <c r="AH1688" s="40"/>
      <c r="AI1688" s="40"/>
      <c r="AJ1688" s="58" t="str">
        <f>IF(H1688="","",VLOOKUP(H1688,単重表!$C$6:'単重表'!$F$2502,4,FALSE))</f>
        <v/>
      </c>
      <c r="AK1688" s="141" t="e">
        <f t="shared" si="145"/>
        <v>#VALUE!</v>
      </c>
      <c r="AL1688" s="40">
        <v>2</v>
      </c>
      <c r="AM1688" s="190" t="e">
        <f t="shared" si="146"/>
        <v>#VALUE!</v>
      </c>
      <c r="AO1688" s="191">
        <f t="shared" si="147"/>
        <v>0</v>
      </c>
      <c r="AP1688" s="182"/>
      <c r="AQ1688" s="183" t="str">
        <f t="shared" si="148"/>
        <v/>
      </c>
      <c r="AR1688" s="182"/>
      <c r="AS1688" s="184" t="str">
        <f t="shared" si="149"/>
        <v/>
      </c>
      <c r="AT1688" s="182"/>
      <c r="AU1688" s="276"/>
      <c r="AV1688" s="185"/>
      <c r="AW1688" s="185"/>
      <c r="AX1688" s="185"/>
      <c r="AY1688" s="185"/>
      <c r="AZ1688" s="185"/>
      <c r="BA1688" s="186"/>
      <c r="BB1688" s="80"/>
      <c r="BC1688" s="185"/>
      <c r="BD1688" s="185"/>
      <c r="BE1688" s="185"/>
      <c r="BF1688" s="185"/>
      <c r="BG1688" s="187"/>
      <c r="BH1688" s="278"/>
      <c r="BI1688" s="188"/>
      <c r="BJ1688" s="276"/>
      <c r="BL1688" s="40"/>
      <c r="BM1688" s="40"/>
      <c r="BN1688" s="40"/>
      <c r="BO1688" s="40"/>
      <c r="BP1688" s="40"/>
      <c r="BQ1688" s="40"/>
      <c r="BR1688" s="40"/>
      <c r="BS1688" s="40"/>
      <c r="BT1688" s="40"/>
      <c r="BU1688" s="40"/>
      <c r="BV1688" s="40"/>
      <c r="BW1688" s="40"/>
      <c r="BX1688" s="40"/>
      <c r="BY1688" s="40"/>
      <c r="BZ1688" s="40"/>
      <c r="CA1688" s="40"/>
      <c r="CB1688" s="40"/>
      <c r="CC1688" s="40"/>
      <c r="CD1688" s="40"/>
      <c r="CE1688" s="40"/>
      <c r="CF1688" s="40"/>
      <c r="CG1688" s="40"/>
      <c r="CH1688" s="40"/>
      <c r="CI1688" s="40"/>
      <c r="CJ1688" s="40"/>
      <c r="CK1688" s="40"/>
      <c r="CL1688" s="40"/>
      <c r="CM1688" s="40"/>
      <c r="CN1688" s="40"/>
      <c r="CO1688" s="40">
        <f t="shared" si="150"/>
        <v>0</v>
      </c>
    </row>
    <row r="1689" spans="1:93" ht="22.5" hidden="1" customHeight="1">
      <c r="A1689" s="277"/>
      <c r="B1689" s="275"/>
      <c r="C1689" s="75"/>
      <c r="D1689" s="78"/>
      <c r="E1689" s="75"/>
      <c r="F1689" s="80"/>
      <c r="G1689" s="78"/>
      <c r="H1689" s="70"/>
      <c r="I1689" s="81"/>
      <c r="J1689" s="71" t="str">
        <f>IF(H1689="","",VLOOKUP(H1689,単重表!$C$6:'単重表'!$F$2502,2,FALSE))</f>
        <v/>
      </c>
      <c r="K1689" s="232"/>
      <c r="L1689" s="101">
        <f t="shared" si="160"/>
        <v>1</v>
      </c>
      <c r="M1689" s="46"/>
      <c r="N1689" s="101">
        <f t="shared" si="161"/>
        <v>1</v>
      </c>
      <c r="O1689" s="49"/>
      <c r="P1689" s="47" t="str">
        <f>IF(H1689="","",VLOOKUP(H1689,単重表!$C$6:'単重表'!$F$2502,3,FALSE))</f>
        <v/>
      </c>
      <c r="Q1689" s="47"/>
      <c r="R1689" s="56" t="e">
        <f t="shared" si="162"/>
        <v>#VALUE!</v>
      </c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275"/>
      <c r="AF1689" s="275"/>
      <c r="AG1689" s="40"/>
      <c r="AH1689" s="40"/>
      <c r="AI1689" s="40"/>
      <c r="AJ1689" s="58" t="str">
        <f>IF(H1689="","",VLOOKUP(H1689,単重表!$C$6:'単重表'!$F$2502,4,FALSE))</f>
        <v/>
      </c>
      <c r="AK1689" s="141" t="e">
        <f t="shared" si="145"/>
        <v>#VALUE!</v>
      </c>
      <c r="AL1689" s="40">
        <v>2</v>
      </c>
      <c r="AM1689" s="190" t="e">
        <f t="shared" si="146"/>
        <v>#VALUE!</v>
      </c>
      <c r="AO1689" s="191">
        <f t="shared" si="147"/>
        <v>0</v>
      </c>
      <c r="AP1689" s="182"/>
      <c r="AQ1689" s="183" t="str">
        <f t="shared" si="148"/>
        <v/>
      </c>
      <c r="AR1689" s="182"/>
      <c r="AS1689" s="184" t="str">
        <f t="shared" si="149"/>
        <v/>
      </c>
      <c r="AT1689" s="182"/>
      <c r="AU1689" s="276"/>
      <c r="AV1689" s="185"/>
      <c r="AW1689" s="185"/>
      <c r="AX1689" s="185"/>
      <c r="AY1689" s="185"/>
      <c r="AZ1689" s="185"/>
      <c r="BA1689" s="186"/>
      <c r="BB1689" s="80"/>
      <c r="BC1689" s="185"/>
      <c r="BD1689" s="185"/>
      <c r="BE1689" s="185"/>
      <c r="BF1689" s="185"/>
      <c r="BG1689" s="187"/>
      <c r="BH1689" s="278"/>
      <c r="BI1689" s="188"/>
      <c r="BJ1689" s="276"/>
      <c r="BL1689" s="40"/>
      <c r="BM1689" s="40"/>
      <c r="BN1689" s="40"/>
      <c r="BO1689" s="40"/>
      <c r="BP1689" s="40"/>
      <c r="BQ1689" s="40"/>
      <c r="BR1689" s="40"/>
      <c r="BS1689" s="40"/>
      <c r="BT1689" s="40"/>
      <c r="BU1689" s="40"/>
      <c r="BV1689" s="40"/>
      <c r="BW1689" s="40"/>
      <c r="BX1689" s="40"/>
      <c r="BY1689" s="40"/>
      <c r="BZ1689" s="40"/>
      <c r="CA1689" s="40"/>
      <c r="CB1689" s="40"/>
      <c r="CC1689" s="40"/>
      <c r="CD1689" s="40"/>
      <c r="CE1689" s="40"/>
      <c r="CF1689" s="40"/>
      <c r="CG1689" s="40"/>
      <c r="CH1689" s="40"/>
      <c r="CI1689" s="40"/>
      <c r="CJ1689" s="40"/>
      <c r="CK1689" s="40"/>
      <c r="CL1689" s="40"/>
      <c r="CM1689" s="40"/>
      <c r="CN1689" s="40"/>
      <c r="CO1689" s="40">
        <f t="shared" si="150"/>
        <v>0</v>
      </c>
    </row>
    <row r="1690" spans="1:93" ht="22.5" hidden="1" customHeight="1">
      <c r="A1690" s="277"/>
      <c r="B1690" s="275"/>
      <c r="C1690" s="75"/>
      <c r="D1690" s="78"/>
      <c r="E1690" s="75"/>
      <c r="F1690" s="80"/>
      <c r="G1690" s="78"/>
      <c r="H1690" s="70"/>
      <c r="I1690" s="81"/>
      <c r="J1690" s="71" t="str">
        <f>IF(H1690="","",VLOOKUP(H1690,単重表!$C$6:'単重表'!$F$2502,2,FALSE))</f>
        <v/>
      </c>
      <c r="K1690" s="232"/>
      <c r="L1690" s="101">
        <f t="shared" si="160"/>
        <v>1</v>
      </c>
      <c r="M1690" s="46"/>
      <c r="N1690" s="101">
        <f t="shared" si="161"/>
        <v>1</v>
      </c>
      <c r="O1690" s="49"/>
      <c r="P1690" s="47" t="str">
        <f>IF(H1690="","",VLOOKUP(H1690,単重表!$C$6:'単重表'!$F$2502,3,FALSE))</f>
        <v/>
      </c>
      <c r="Q1690" s="47"/>
      <c r="R1690" s="56" t="e">
        <f t="shared" si="162"/>
        <v>#VALUE!</v>
      </c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275"/>
      <c r="AF1690" s="275"/>
      <c r="AG1690" s="40"/>
      <c r="AH1690" s="40"/>
      <c r="AI1690" s="40"/>
      <c r="AJ1690" s="58" t="str">
        <f>IF(H1690="","",VLOOKUP(H1690,単重表!$C$6:'単重表'!$F$2502,4,FALSE))</f>
        <v/>
      </c>
      <c r="AK1690" s="141" t="e">
        <f t="shared" si="145"/>
        <v>#VALUE!</v>
      </c>
      <c r="AL1690" s="40">
        <v>2</v>
      </c>
      <c r="AM1690" s="190" t="e">
        <f t="shared" si="146"/>
        <v>#VALUE!</v>
      </c>
      <c r="AO1690" s="191">
        <f t="shared" si="147"/>
        <v>0</v>
      </c>
      <c r="AP1690" s="182"/>
      <c r="AQ1690" s="183" t="str">
        <f t="shared" si="148"/>
        <v/>
      </c>
      <c r="AR1690" s="182"/>
      <c r="AS1690" s="184" t="str">
        <f t="shared" si="149"/>
        <v/>
      </c>
      <c r="AT1690" s="182"/>
      <c r="AU1690" s="276"/>
      <c r="AV1690" s="185"/>
      <c r="AW1690" s="185"/>
      <c r="AX1690" s="185"/>
      <c r="AY1690" s="185"/>
      <c r="AZ1690" s="185"/>
      <c r="BA1690" s="186"/>
      <c r="BB1690" s="80"/>
      <c r="BC1690" s="185"/>
      <c r="BD1690" s="185"/>
      <c r="BE1690" s="185"/>
      <c r="BF1690" s="185"/>
      <c r="BG1690" s="187"/>
      <c r="BH1690" s="278"/>
      <c r="BI1690" s="188"/>
      <c r="BJ1690" s="276"/>
      <c r="BL1690" s="40"/>
      <c r="BM1690" s="40"/>
      <c r="BN1690" s="40"/>
      <c r="BO1690" s="40"/>
      <c r="BP1690" s="40"/>
      <c r="BQ1690" s="40"/>
      <c r="BR1690" s="40"/>
      <c r="BS1690" s="40"/>
      <c r="BT1690" s="40"/>
      <c r="BU1690" s="40"/>
      <c r="BV1690" s="40"/>
      <c r="BW1690" s="40"/>
      <c r="BX1690" s="40"/>
      <c r="BY1690" s="40"/>
      <c r="BZ1690" s="40"/>
      <c r="CA1690" s="40"/>
      <c r="CB1690" s="40"/>
      <c r="CC1690" s="40"/>
      <c r="CD1690" s="40"/>
      <c r="CE1690" s="40"/>
      <c r="CF1690" s="40"/>
      <c r="CG1690" s="40"/>
      <c r="CH1690" s="40"/>
      <c r="CI1690" s="40"/>
      <c r="CJ1690" s="40"/>
      <c r="CK1690" s="40"/>
      <c r="CL1690" s="40"/>
      <c r="CM1690" s="40"/>
      <c r="CN1690" s="40"/>
      <c r="CO1690" s="40">
        <f t="shared" si="150"/>
        <v>0</v>
      </c>
    </row>
    <row r="1691" spans="1:93" ht="22.5" hidden="1" customHeight="1">
      <c r="A1691" s="277"/>
      <c r="B1691" s="275"/>
      <c r="C1691" s="75"/>
      <c r="D1691" s="78"/>
      <c r="E1691" s="75"/>
      <c r="F1691" s="80"/>
      <c r="G1691" s="78"/>
      <c r="H1691" s="70"/>
      <c r="I1691" s="81"/>
      <c r="J1691" s="71" t="str">
        <f>IF(H1691="","",VLOOKUP(H1691,単重表!$C$6:'単重表'!$F$2502,2,FALSE))</f>
        <v/>
      </c>
      <c r="K1691" s="232"/>
      <c r="L1691" s="101">
        <f t="shared" si="160"/>
        <v>1</v>
      </c>
      <c r="M1691" s="46"/>
      <c r="N1691" s="101">
        <f t="shared" si="161"/>
        <v>1</v>
      </c>
      <c r="O1691" s="49"/>
      <c r="P1691" s="47" t="str">
        <f>IF(H1691="","",VLOOKUP(H1691,単重表!$C$6:'単重表'!$F$2502,3,FALSE))</f>
        <v/>
      </c>
      <c r="Q1691" s="47"/>
      <c r="R1691" s="56" t="e">
        <f t="shared" si="162"/>
        <v>#VALUE!</v>
      </c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275"/>
      <c r="AF1691" s="275"/>
      <c r="AG1691" s="40"/>
      <c r="AH1691" s="40"/>
      <c r="AI1691" s="40"/>
      <c r="AJ1691" s="58" t="str">
        <f>IF(H1691="","",VLOOKUP(H1691,単重表!$C$6:'単重表'!$F$2502,4,FALSE))</f>
        <v/>
      </c>
      <c r="AK1691" s="141" t="e">
        <f t="shared" si="145"/>
        <v>#VALUE!</v>
      </c>
      <c r="AL1691" s="40">
        <v>2</v>
      </c>
      <c r="AM1691" s="190" t="e">
        <f t="shared" si="146"/>
        <v>#VALUE!</v>
      </c>
      <c r="AO1691" s="191">
        <f t="shared" si="147"/>
        <v>0</v>
      </c>
      <c r="AP1691" s="182"/>
      <c r="AQ1691" s="183" t="str">
        <f t="shared" si="148"/>
        <v/>
      </c>
      <c r="AR1691" s="182"/>
      <c r="AS1691" s="184" t="str">
        <f t="shared" si="149"/>
        <v/>
      </c>
      <c r="AT1691" s="182"/>
      <c r="AU1691" s="276"/>
      <c r="AV1691" s="185"/>
      <c r="AW1691" s="185"/>
      <c r="AX1691" s="185"/>
      <c r="AY1691" s="185"/>
      <c r="AZ1691" s="185"/>
      <c r="BA1691" s="186"/>
      <c r="BB1691" s="80"/>
      <c r="BC1691" s="185"/>
      <c r="BD1691" s="185"/>
      <c r="BE1691" s="185"/>
      <c r="BF1691" s="185"/>
      <c r="BG1691" s="187"/>
      <c r="BH1691" s="278"/>
      <c r="BI1691" s="188"/>
      <c r="BJ1691" s="276"/>
      <c r="BL1691" s="40"/>
      <c r="BM1691" s="40"/>
      <c r="BN1691" s="40"/>
      <c r="BO1691" s="40"/>
      <c r="BP1691" s="40"/>
      <c r="BQ1691" s="40"/>
      <c r="BR1691" s="40"/>
      <c r="BS1691" s="40"/>
      <c r="BT1691" s="40"/>
      <c r="BU1691" s="40"/>
      <c r="BV1691" s="40"/>
      <c r="BW1691" s="40"/>
      <c r="BX1691" s="40"/>
      <c r="BY1691" s="40"/>
      <c r="BZ1691" s="40"/>
      <c r="CA1691" s="40"/>
      <c r="CB1691" s="40"/>
      <c r="CC1691" s="40"/>
      <c r="CD1691" s="40"/>
      <c r="CE1691" s="40"/>
      <c r="CF1691" s="40"/>
      <c r="CG1691" s="40"/>
      <c r="CH1691" s="40"/>
      <c r="CI1691" s="40"/>
      <c r="CJ1691" s="40"/>
      <c r="CK1691" s="40"/>
      <c r="CL1691" s="40"/>
      <c r="CM1691" s="40"/>
      <c r="CN1691" s="40"/>
      <c r="CO1691" s="40">
        <f t="shared" si="150"/>
        <v>0</v>
      </c>
    </row>
    <row r="1692" spans="1:93" ht="22.5" hidden="1" customHeight="1">
      <c r="A1692" s="277"/>
      <c r="B1692" s="275"/>
      <c r="C1692" s="75"/>
      <c r="D1692" s="78"/>
      <c r="E1692" s="75"/>
      <c r="F1692" s="80"/>
      <c r="G1692" s="78"/>
      <c r="H1692" s="70"/>
      <c r="I1692" s="81"/>
      <c r="J1692" s="71" t="str">
        <f>IF(H1692="","",VLOOKUP(H1692,単重表!$C$6:'単重表'!$F$2502,2,FALSE))</f>
        <v/>
      </c>
      <c r="K1692" s="232"/>
      <c r="L1692" s="101">
        <f t="shared" si="160"/>
        <v>1</v>
      </c>
      <c r="M1692" s="46"/>
      <c r="N1692" s="101">
        <f t="shared" si="161"/>
        <v>1</v>
      </c>
      <c r="O1692" s="49"/>
      <c r="P1692" s="47" t="str">
        <f>IF(H1692="","",VLOOKUP(H1692,単重表!$C$6:'単重表'!$F$2502,3,FALSE))</f>
        <v/>
      </c>
      <c r="Q1692" s="47"/>
      <c r="R1692" s="56" t="e">
        <f t="shared" si="162"/>
        <v>#VALUE!</v>
      </c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275"/>
      <c r="AF1692" s="275"/>
      <c r="AG1692" s="40"/>
      <c r="AH1692" s="40"/>
      <c r="AI1692" s="40"/>
      <c r="AJ1692" s="58" t="str">
        <f>IF(H1692="","",VLOOKUP(H1692,単重表!$C$6:'単重表'!$F$2502,4,FALSE))</f>
        <v/>
      </c>
      <c r="AK1692" s="141" t="e">
        <f t="shared" si="145"/>
        <v>#VALUE!</v>
      </c>
      <c r="AL1692" s="40">
        <v>2</v>
      </c>
      <c r="AM1692" s="190" t="e">
        <f t="shared" si="146"/>
        <v>#VALUE!</v>
      </c>
      <c r="AO1692" s="191">
        <f t="shared" si="147"/>
        <v>0</v>
      </c>
      <c r="AP1692" s="182"/>
      <c r="AQ1692" s="183" t="str">
        <f t="shared" si="148"/>
        <v/>
      </c>
      <c r="AR1692" s="182"/>
      <c r="AS1692" s="184" t="str">
        <f t="shared" si="149"/>
        <v/>
      </c>
      <c r="AT1692" s="182"/>
      <c r="AU1692" s="276"/>
      <c r="AV1692" s="185"/>
      <c r="AW1692" s="185"/>
      <c r="AX1692" s="185"/>
      <c r="AY1692" s="185"/>
      <c r="AZ1692" s="185"/>
      <c r="BA1692" s="186"/>
      <c r="BB1692" s="80"/>
      <c r="BC1692" s="185"/>
      <c r="BD1692" s="185"/>
      <c r="BE1692" s="185"/>
      <c r="BF1692" s="185"/>
      <c r="BG1692" s="187"/>
      <c r="BH1692" s="278"/>
      <c r="BI1692" s="188"/>
      <c r="BJ1692" s="276"/>
      <c r="BL1692" s="40"/>
      <c r="BM1692" s="40"/>
      <c r="BN1692" s="40"/>
      <c r="BO1692" s="40"/>
      <c r="BP1692" s="40"/>
      <c r="BQ1692" s="40"/>
      <c r="BR1692" s="40"/>
      <c r="BS1692" s="40"/>
      <c r="BT1692" s="40"/>
      <c r="BU1692" s="40"/>
      <c r="BV1692" s="40"/>
      <c r="BW1692" s="40"/>
      <c r="BX1692" s="40"/>
      <c r="BY1692" s="40"/>
      <c r="BZ1692" s="40"/>
      <c r="CA1692" s="40"/>
      <c r="CB1692" s="40"/>
      <c r="CC1692" s="40"/>
      <c r="CD1692" s="40"/>
      <c r="CE1692" s="40"/>
      <c r="CF1692" s="40"/>
      <c r="CG1692" s="40"/>
      <c r="CH1692" s="40"/>
      <c r="CI1692" s="40"/>
      <c r="CJ1692" s="40"/>
      <c r="CK1692" s="40"/>
      <c r="CL1692" s="40"/>
      <c r="CM1692" s="40"/>
      <c r="CN1692" s="40"/>
      <c r="CO1692" s="40">
        <f t="shared" si="150"/>
        <v>0</v>
      </c>
    </row>
    <row r="1693" spans="1:93" ht="22.5" hidden="1" customHeight="1">
      <c r="A1693" s="277"/>
      <c r="B1693" s="275"/>
      <c r="C1693" s="75"/>
      <c r="D1693" s="78"/>
      <c r="E1693" s="75"/>
      <c r="F1693" s="80"/>
      <c r="G1693" s="78"/>
      <c r="H1693" s="70"/>
      <c r="I1693" s="81"/>
      <c r="J1693" s="71" t="str">
        <f>IF(H1693="","",VLOOKUP(H1693,単重表!$C$6:'単重表'!$F$2502,2,FALSE))</f>
        <v/>
      </c>
      <c r="K1693" s="232"/>
      <c r="L1693" s="101">
        <f t="shared" si="160"/>
        <v>1</v>
      </c>
      <c r="M1693" s="46"/>
      <c r="N1693" s="101">
        <f t="shared" si="161"/>
        <v>1</v>
      </c>
      <c r="O1693" s="49"/>
      <c r="P1693" s="47" t="str">
        <f>IF(H1693="","",VLOOKUP(H1693,単重表!$C$6:'単重表'!$F$2502,3,FALSE))</f>
        <v/>
      </c>
      <c r="Q1693" s="47"/>
      <c r="R1693" s="56" t="e">
        <f t="shared" si="162"/>
        <v>#VALUE!</v>
      </c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275"/>
      <c r="AF1693" s="275"/>
      <c r="AG1693" s="40"/>
      <c r="AH1693" s="40"/>
      <c r="AI1693" s="40"/>
      <c r="AJ1693" s="58" t="str">
        <f>IF(H1693="","",VLOOKUP(H1693,単重表!$C$6:'単重表'!$F$2502,4,FALSE))</f>
        <v/>
      </c>
      <c r="AK1693" s="141" t="e">
        <f t="shared" si="145"/>
        <v>#VALUE!</v>
      </c>
      <c r="AL1693" s="40">
        <v>2</v>
      </c>
      <c r="AM1693" s="190" t="e">
        <f t="shared" si="146"/>
        <v>#VALUE!</v>
      </c>
      <c r="AO1693" s="191">
        <f t="shared" si="147"/>
        <v>0</v>
      </c>
      <c r="AP1693" s="182"/>
      <c r="AQ1693" s="183" t="str">
        <f t="shared" si="148"/>
        <v/>
      </c>
      <c r="AR1693" s="182"/>
      <c r="AS1693" s="184" t="str">
        <f t="shared" si="149"/>
        <v/>
      </c>
      <c r="AT1693" s="182"/>
      <c r="AU1693" s="276"/>
      <c r="AV1693" s="185"/>
      <c r="AW1693" s="185"/>
      <c r="AX1693" s="185"/>
      <c r="AY1693" s="185"/>
      <c r="AZ1693" s="185"/>
      <c r="BA1693" s="186"/>
      <c r="BB1693" s="80"/>
      <c r="BC1693" s="185"/>
      <c r="BD1693" s="185"/>
      <c r="BE1693" s="185"/>
      <c r="BF1693" s="185"/>
      <c r="BG1693" s="187"/>
      <c r="BH1693" s="278"/>
      <c r="BI1693" s="188"/>
      <c r="BJ1693" s="276"/>
      <c r="BL1693" s="40"/>
      <c r="BM1693" s="40"/>
      <c r="BN1693" s="40"/>
      <c r="BO1693" s="40"/>
      <c r="BP1693" s="40"/>
      <c r="BQ1693" s="40"/>
      <c r="BR1693" s="40"/>
      <c r="BS1693" s="40"/>
      <c r="BT1693" s="40"/>
      <c r="BU1693" s="40"/>
      <c r="BV1693" s="40"/>
      <c r="BW1693" s="40"/>
      <c r="BX1693" s="40"/>
      <c r="BY1693" s="40"/>
      <c r="BZ1693" s="40"/>
      <c r="CA1693" s="40"/>
      <c r="CB1693" s="40"/>
      <c r="CC1693" s="40"/>
      <c r="CD1693" s="40"/>
      <c r="CE1693" s="40"/>
      <c r="CF1693" s="40"/>
      <c r="CG1693" s="40"/>
      <c r="CH1693" s="40"/>
      <c r="CI1693" s="40"/>
      <c r="CJ1693" s="40"/>
      <c r="CK1693" s="40"/>
      <c r="CL1693" s="40"/>
      <c r="CM1693" s="40"/>
      <c r="CN1693" s="40"/>
      <c r="CO1693" s="40">
        <f t="shared" si="150"/>
        <v>0</v>
      </c>
    </row>
    <row r="1694" spans="1:93" ht="22.5" hidden="1" customHeight="1">
      <c r="A1694" s="277"/>
      <c r="B1694" s="275"/>
      <c r="C1694" s="75"/>
      <c r="D1694" s="78"/>
      <c r="E1694" s="75"/>
      <c r="F1694" s="80"/>
      <c r="G1694" s="78"/>
      <c r="H1694" s="70"/>
      <c r="I1694" s="81"/>
      <c r="J1694" s="71" t="str">
        <f>IF(H1694="","",VLOOKUP(H1694,単重表!$C$6:'単重表'!$F$2502,2,FALSE))</f>
        <v/>
      </c>
      <c r="K1694" s="232"/>
      <c r="L1694" s="101">
        <f t="shared" si="160"/>
        <v>1</v>
      </c>
      <c r="M1694" s="46"/>
      <c r="N1694" s="101">
        <f t="shared" si="161"/>
        <v>1</v>
      </c>
      <c r="O1694" s="49"/>
      <c r="P1694" s="47" t="str">
        <f>IF(H1694="","",VLOOKUP(H1694,単重表!$C$6:'単重表'!$F$2502,3,FALSE))</f>
        <v/>
      </c>
      <c r="Q1694" s="47"/>
      <c r="R1694" s="56" t="e">
        <f t="shared" si="162"/>
        <v>#VALUE!</v>
      </c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275"/>
      <c r="AF1694" s="275"/>
      <c r="AG1694" s="40"/>
      <c r="AH1694" s="40"/>
      <c r="AI1694" s="40"/>
      <c r="AJ1694" s="58" t="str">
        <f>IF(H1694="","",VLOOKUP(H1694,単重表!$C$6:'単重表'!$F$2502,4,FALSE))</f>
        <v/>
      </c>
      <c r="AK1694" s="141" t="e">
        <f t="shared" si="145"/>
        <v>#VALUE!</v>
      </c>
      <c r="AL1694" s="40">
        <v>2</v>
      </c>
      <c r="AM1694" s="190" t="e">
        <f t="shared" si="146"/>
        <v>#VALUE!</v>
      </c>
      <c r="AO1694" s="191">
        <f t="shared" si="147"/>
        <v>0</v>
      </c>
      <c r="AP1694" s="182"/>
      <c r="AQ1694" s="183" t="str">
        <f t="shared" si="148"/>
        <v/>
      </c>
      <c r="AR1694" s="182"/>
      <c r="AS1694" s="184" t="str">
        <f t="shared" si="149"/>
        <v/>
      </c>
      <c r="AT1694" s="182"/>
      <c r="AU1694" s="276"/>
      <c r="AV1694" s="185"/>
      <c r="AW1694" s="185"/>
      <c r="AX1694" s="185"/>
      <c r="AY1694" s="185"/>
      <c r="AZ1694" s="185"/>
      <c r="BA1694" s="186"/>
      <c r="BB1694" s="80"/>
      <c r="BC1694" s="185"/>
      <c r="BD1694" s="185"/>
      <c r="BE1694" s="185"/>
      <c r="BF1694" s="185"/>
      <c r="BG1694" s="187"/>
      <c r="BH1694" s="278"/>
      <c r="BI1694" s="188"/>
      <c r="BJ1694" s="276"/>
      <c r="BL1694" s="40"/>
      <c r="BM1694" s="40"/>
      <c r="BN1694" s="40"/>
      <c r="BO1694" s="40"/>
      <c r="BP1694" s="40"/>
      <c r="BQ1694" s="40"/>
      <c r="BR1694" s="40"/>
      <c r="BS1694" s="40"/>
      <c r="BT1694" s="40"/>
      <c r="BU1694" s="40"/>
      <c r="BV1694" s="40"/>
      <c r="BW1694" s="40"/>
      <c r="BX1694" s="40"/>
      <c r="BY1694" s="40"/>
      <c r="BZ1694" s="40"/>
      <c r="CA1694" s="40"/>
      <c r="CB1694" s="40"/>
      <c r="CC1694" s="40"/>
      <c r="CD1694" s="40"/>
      <c r="CE1694" s="40"/>
      <c r="CF1694" s="40"/>
      <c r="CG1694" s="40"/>
      <c r="CH1694" s="40"/>
      <c r="CI1694" s="40"/>
      <c r="CJ1694" s="40"/>
      <c r="CK1694" s="40"/>
      <c r="CL1694" s="40"/>
      <c r="CM1694" s="40"/>
      <c r="CN1694" s="40"/>
      <c r="CO1694" s="40">
        <f t="shared" si="150"/>
        <v>0</v>
      </c>
    </row>
    <row r="1695" spans="1:93" ht="22.5" hidden="1" customHeight="1">
      <c r="A1695" s="277"/>
      <c r="B1695" s="275"/>
      <c r="C1695" s="75"/>
      <c r="D1695" s="78"/>
      <c r="E1695" s="75"/>
      <c r="F1695" s="80"/>
      <c r="G1695" s="78"/>
      <c r="H1695" s="70"/>
      <c r="I1695" s="81"/>
      <c r="J1695" s="71" t="str">
        <f>IF(H1695="","",VLOOKUP(H1695,単重表!$C$6:'単重表'!$F$2502,2,FALSE))</f>
        <v/>
      </c>
      <c r="K1695" s="232"/>
      <c r="L1695" s="101">
        <f t="shared" si="160"/>
        <v>1</v>
      </c>
      <c r="M1695" s="46"/>
      <c r="N1695" s="101">
        <f t="shared" si="161"/>
        <v>1</v>
      </c>
      <c r="O1695" s="49"/>
      <c r="P1695" s="47" t="str">
        <f>IF(H1695="","",VLOOKUP(H1695,単重表!$C$6:'単重表'!$F$2502,3,FALSE))</f>
        <v/>
      </c>
      <c r="Q1695" s="47"/>
      <c r="R1695" s="56" t="e">
        <f t="shared" si="162"/>
        <v>#VALUE!</v>
      </c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275"/>
      <c r="AF1695" s="275"/>
      <c r="AG1695" s="40"/>
      <c r="AH1695" s="40"/>
      <c r="AI1695" s="40"/>
      <c r="AJ1695" s="58" t="str">
        <f>IF(H1695="","",VLOOKUP(H1695,単重表!$C$6:'単重表'!$F$2502,4,FALSE))</f>
        <v/>
      </c>
      <c r="AK1695" s="141" t="e">
        <f t="shared" si="145"/>
        <v>#VALUE!</v>
      </c>
      <c r="AL1695" s="40">
        <v>2</v>
      </c>
      <c r="AM1695" s="190" t="e">
        <f t="shared" si="146"/>
        <v>#VALUE!</v>
      </c>
      <c r="AO1695" s="191">
        <f t="shared" si="147"/>
        <v>0</v>
      </c>
      <c r="AP1695" s="182"/>
      <c r="AQ1695" s="183" t="str">
        <f t="shared" si="148"/>
        <v/>
      </c>
      <c r="AR1695" s="182"/>
      <c r="AS1695" s="184" t="str">
        <f t="shared" si="149"/>
        <v/>
      </c>
      <c r="AT1695" s="182"/>
      <c r="AU1695" s="276"/>
      <c r="AV1695" s="185"/>
      <c r="AW1695" s="185"/>
      <c r="AX1695" s="185"/>
      <c r="AY1695" s="185"/>
      <c r="AZ1695" s="185"/>
      <c r="BA1695" s="186"/>
      <c r="BB1695" s="80"/>
      <c r="BC1695" s="185"/>
      <c r="BD1695" s="185"/>
      <c r="BE1695" s="185"/>
      <c r="BF1695" s="185"/>
      <c r="BG1695" s="187"/>
      <c r="BH1695" s="278"/>
      <c r="BI1695" s="188"/>
      <c r="BJ1695" s="276"/>
      <c r="BL1695" s="40"/>
      <c r="BM1695" s="40"/>
      <c r="BN1695" s="40"/>
      <c r="BO1695" s="40"/>
      <c r="BP1695" s="40"/>
      <c r="BQ1695" s="40"/>
      <c r="BR1695" s="40"/>
      <c r="BS1695" s="40"/>
      <c r="BT1695" s="40"/>
      <c r="BU1695" s="40"/>
      <c r="BV1695" s="40"/>
      <c r="BW1695" s="40"/>
      <c r="BX1695" s="40"/>
      <c r="BY1695" s="40"/>
      <c r="BZ1695" s="40"/>
      <c r="CA1695" s="40"/>
      <c r="CB1695" s="40"/>
      <c r="CC1695" s="40"/>
      <c r="CD1695" s="40"/>
      <c r="CE1695" s="40"/>
      <c r="CF1695" s="40"/>
      <c r="CG1695" s="40"/>
      <c r="CH1695" s="40"/>
      <c r="CI1695" s="40"/>
      <c r="CJ1695" s="40"/>
      <c r="CK1695" s="40"/>
      <c r="CL1695" s="40"/>
      <c r="CM1695" s="40"/>
      <c r="CN1695" s="40"/>
      <c r="CO1695" s="40">
        <f t="shared" si="150"/>
        <v>0</v>
      </c>
    </row>
    <row r="1696" spans="1:93" ht="22.5" hidden="1" customHeight="1">
      <c r="A1696" s="277"/>
      <c r="B1696" s="275"/>
      <c r="C1696" s="75"/>
      <c r="D1696" s="78"/>
      <c r="E1696" s="75"/>
      <c r="F1696" s="80"/>
      <c r="G1696" s="78"/>
      <c r="H1696" s="70"/>
      <c r="I1696" s="81"/>
      <c r="J1696" s="71" t="str">
        <f>IF(H1696="","",VLOOKUP(H1696,単重表!$C$6:'単重表'!$F$2502,2,FALSE))</f>
        <v/>
      </c>
      <c r="K1696" s="232"/>
      <c r="L1696" s="101">
        <f t="shared" si="160"/>
        <v>1</v>
      </c>
      <c r="M1696" s="46"/>
      <c r="N1696" s="101">
        <f t="shared" si="161"/>
        <v>1</v>
      </c>
      <c r="O1696" s="49"/>
      <c r="P1696" s="47" t="str">
        <f>IF(H1696="","",VLOOKUP(H1696,単重表!$C$6:'単重表'!$F$2502,3,FALSE))</f>
        <v/>
      </c>
      <c r="Q1696" s="47"/>
      <c r="R1696" s="56" t="e">
        <f t="shared" si="162"/>
        <v>#VALUE!</v>
      </c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275"/>
      <c r="AF1696" s="275"/>
      <c r="AG1696" s="40"/>
      <c r="AH1696" s="40"/>
      <c r="AI1696" s="40"/>
      <c r="AJ1696" s="58" t="str">
        <f>IF(H1696="","",VLOOKUP(H1696,単重表!$C$6:'単重表'!$F$2502,4,FALSE))</f>
        <v/>
      </c>
      <c r="AK1696" s="141" t="e">
        <f t="shared" si="145"/>
        <v>#VALUE!</v>
      </c>
      <c r="AL1696" s="40">
        <v>2</v>
      </c>
      <c r="AM1696" s="190" t="e">
        <f t="shared" si="146"/>
        <v>#VALUE!</v>
      </c>
      <c r="AO1696" s="191">
        <f t="shared" si="147"/>
        <v>0</v>
      </c>
      <c r="AP1696" s="182"/>
      <c r="AQ1696" s="183" t="str">
        <f t="shared" si="148"/>
        <v/>
      </c>
      <c r="AR1696" s="182"/>
      <c r="AS1696" s="184" t="str">
        <f t="shared" si="149"/>
        <v/>
      </c>
      <c r="AT1696" s="182"/>
      <c r="AU1696" s="276"/>
      <c r="AV1696" s="185"/>
      <c r="AW1696" s="185"/>
      <c r="AX1696" s="185"/>
      <c r="AY1696" s="185"/>
      <c r="AZ1696" s="185"/>
      <c r="BA1696" s="186"/>
      <c r="BB1696" s="80"/>
      <c r="BC1696" s="185"/>
      <c r="BD1696" s="185"/>
      <c r="BE1696" s="185"/>
      <c r="BF1696" s="185"/>
      <c r="BG1696" s="187"/>
      <c r="BH1696" s="278"/>
      <c r="BI1696" s="188"/>
      <c r="BJ1696" s="276"/>
      <c r="BL1696" s="40"/>
      <c r="BM1696" s="40"/>
      <c r="BN1696" s="40"/>
      <c r="BO1696" s="40"/>
      <c r="BP1696" s="40"/>
      <c r="BQ1696" s="40"/>
      <c r="BR1696" s="40"/>
      <c r="BS1696" s="40"/>
      <c r="BT1696" s="40"/>
      <c r="BU1696" s="40"/>
      <c r="BV1696" s="40"/>
      <c r="BW1696" s="40"/>
      <c r="BX1696" s="40"/>
      <c r="BY1696" s="40"/>
      <c r="BZ1696" s="40"/>
      <c r="CA1696" s="40"/>
      <c r="CB1696" s="40"/>
      <c r="CC1696" s="40"/>
      <c r="CD1696" s="40"/>
      <c r="CE1696" s="40"/>
      <c r="CF1696" s="40"/>
      <c r="CG1696" s="40"/>
      <c r="CH1696" s="40"/>
      <c r="CI1696" s="40"/>
      <c r="CJ1696" s="40"/>
      <c r="CK1696" s="40"/>
      <c r="CL1696" s="40"/>
      <c r="CM1696" s="40"/>
      <c r="CN1696" s="40"/>
      <c r="CO1696" s="40">
        <f t="shared" si="150"/>
        <v>0</v>
      </c>
    </row>
    <row r="1697" spans="1:93" ht="22.5" hidden="1" customHeight="1">
      <c r="A1697" s="277"/>
      <c r="B1697" s="275"/>
      <c r="C1697" s="75"/>
      <c r="D1697" s="78"/>
      <c r="E1697" s="75"/>
      <c r="F1697" s="80"/>
      <c r="G1697" s="78"/>
      <c r="H1697" s="70"/>
      <c r="I1697" s="81"/>
      <c r="J1697" s="71" t="str">
        <f>IF(H1697="","",VLOOKUP(H1697,単重表!$C$6:'単重表'!$F$2502,2,FALSE))</f>
        <v/>
      </c>
      <c r="K1697" s="232"/>
      <c r="L1697" s="101">
        <f t="shared" si="160"/>
        <v>1</v>
      </c>
      <c r="M1697" s="46"/>
      <c r="N1697" s="101">
        <f t="shared" si="161"/>
        <v>1</v>
      </c>
      <c r="O1697" s="49"/>
      <c r="P1697" s="47" t="str">
        <f>IF(H1697="","",VLOOKUP(H1697,単重表!$C$6:'単重表'!$F$2502,3,FALSE))</f>
        <v/>
      </c>
      <c r="Q1697" s="47"/>
      <c r="R1697" s="56" t="e">
        <f t="shared" si="162"/>
        <v>#VALUE!</v>
      </c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275"/>
      <c r="AF1697" s="275"/>
      <c r="AG1697" s="40"/>
      <c r="AH1697" s="40"/>
      <c r="AI1697" s="40"/>
      <c r="AJ1697" s="58" t="str">
        <f>IF(H1697="","",VLOOKUP(H1697,単重表!$C$6:'単重表'!$F$2502,4,FALSE))</f>
        <v/>
      </c>
      <c r="AK1697" s="141" t="e">
        <f t="shared" si="145"/>
        <v>#VALUE!</v>
      </c>
      <c r="AL1697" s="40">
        <v>2</v>
      </c>
      <c r="AM1697" s="190" t="e">
        <f t="shared" si="146"/>
        <v>#VALUE!</v>
      </c>
      <c r="AO1697" s="191">
        <f t="shared" si="147"/>
        <v>0</v>
      </c>
      <c r="AP1697" s="182"/>
      <c r="AQ1697" s="183" t="str">
        <f t="shared" si="148"/>
        <v/>
      </c>
      <c r="AR1697" s="182"/>
      <c r="AS1697" s="184" t="str">
        <f t="shared" si="149"/>
        <v/>
      </c>
      <c r="AT1697" s="182"/>
      <c r="AU1697" s="276"/>
      <c r="AV1697" s="185"/>
      <c r="AW1697" s="185"/>
      <c r="AX1697" s="185"/>
      <c r="AY1697" s="185"/>
      <c r="AZ1697" s="185"/>
      <c r="BA1697" s="186"/>
      <c r="BB1697" s="80"/>
      <c r="BC1697" s="185"/>
      <c r="BD1697" s="185"/>
      <c r="BE1697" s="185"/>
      <c r="BF1697" s="185"/>
      <c r="BG1697" s="187"/>
      <c r="BH1697" s="278"/>
      <c r="BI1697" s="188"/>
      <c r="BJ1697" s="276"/>
      <c r="BL1697" s="40"/>
      <c r="BM1697" s="40"/>
      <c r="BN1697" s="40"/>
      <c r="BO1697" s="40"/>
      <c r="BP1697" s="40"/>
      <c r="BQ1697" s="40"/>
      <c r="BR1697" s="40"/>
      <c r="BS1697" s="40"/>
      <c r="BT1697" s="40"/>
      <c r="BU1697" s="40"/>
      <c r="BV1697" s="40"/>
      <c r="BW1697" s="40"/>
      <c r="BX1697" s="40"/>
      <c r="BY1697" s="40"/>
      <c r="BZ1697" s="40"/>
      <c r="CA1697" s="40"/>
      <c r="CB1697" s="40"/>
      <c r="CC1697" s="40"/>
      <c r="CD1697" s="40"/>
      <c r="CE1697" s="40"/>
      <c r="CF1697" s="40"/>
      <c r="CG1697" s="40"/>
      <c r="CH1697" s="40"/>
      <c r="CI1697" s="40"/>
      <c r="CJ1697" s="40"/>
      <c r="CK1697" s="40"/>
      <c r="CL1697" s="40"/>
      <c r="CM1697" s="40"/>
      <c r="CN1697" s="40"/>
      <c r="CO1697" s="40">
        <f t="shared" si="150"/>
        <v>0</v>
      </c>
    </row>
    <row r="1698" spans="1:93" ht="22.5" hidden="1" customHeight="1">
      <c r="A1698" s="277"/>
      <c r="B1698" s="275"/>
      <c r="C1698" s="75"/>
      <c r="D1698" s="78"/>
      <c r="E1698" s="75"/>
      <c r="F1698" s="80"/>
      <c r="G1698" s="78"/>
      <c r="H1698" s="70"/>
      <c r="I1698" s="81"/>
      <c r="J1698" s="71" t="str">
        <f>IF(H1698="","",VLOOKUP(H1698,単重表!$C$6:'単重表'!$F$2502,2,FALSE))</f>
        <v/>
      </c>
      <c r="K1698" s="232"/>
      <c r="L1698" s="101">
        <f t="shared" si="160"/>
        <v>1</v>
      </c>
      <c r="M1698" s="46"/>
      <c r="N1698" s="101">
        <f t="shared" si="161"/>
        <v>1</v>
      </c>
      <c r="O1698" s="49"/>
      <c r="P1698" s="47" t="str">
        <f>IF(H1698="","",VLOOKUP(H1698,単重表!$C$6:'単重表'!$F$2502,3,FALSE))</f>
        <v/>
      </c>
      <c r="Q1698" s="47"/>
      <c r="R1698" s="56" t="e">
        <f t="shared" si="162"/>
        <v>#VALUE!</v>
      </c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275"/>
      <c r="AF1698" s="275"/>
      <c r="AG1698" s="40"/>
      <c r="AH1698" s="40"/>
      <c r="AI1698" s="40"/>
      <c r="AJ1698" s="58" t="str">
        <f>IF(H1698="","",VLOOKUP(H1698,単重表!$C$6:'単重表'!$F$2502,4,FALSE))</f>
        <v/>
      </c>
      <c r="AK1698" s="141" t="e">
        <f t="shared" si="145"/>
        <v>#VALUE!</v>
      </c>
      <c r="AL1698" s="40">
        <v>2</v>
      </c>
      <c r="AM1698" s="190" t="e">
        <f t="shared" si="146"/>
        <v>#VALUE!</v>
      </c>
      <c r="AO1698" s="191">
        <f t="shared" si="147"/>
        <v>0</v>
      </c>
      <c r="AP1698" s="182"/>
      <c r="AQ1698" s="183" t="str">
        <f t="shared" si="148"/>
        <v/>
      </c>
      <c r="AR1698" s="182"/>
      <c r="AS1698" s="184" t="str">
        <f t="shared" si="149"/>
        <v/>
      </c>
      <c r="AT1698" s="182"/>
      <c r="AU1698" s="276"/>
      <c r="AV1698" s="185"/>
      <c r="AW1698" s="185"/>
      <c r="AX1698" s="185"/>
      <c r="AY1698" s="185"/>
      <c r="AZ1698" s="185"/>
      <c r="BA1698" s="186"/>
      <c r="BB1698" s="80"/>
      <c r="BC1698" s="185"/>
      <c r="BD1698" s="185"/>
      <c r="BE1698" s="185"/>
      <c r="BF1698" s="185"/>
      <c r="BG1698" s="187"/>
      <c r="BH1698" s="278"/>
      <c r="BI1698" s="188"/>
      <c r="BJ1698" s="276"/>
      <c r="BL1698" s="40"/>
      <c r="BM1698" s="40"/>
      <c r="BN1698" s="40"/>
      <c r="BO1698" s="40"/>
      <c r="BP1698" s="40"/>
      <c r="BQ1698" s="40"/>
      <c r="BR1698" s="40"/>
      <c r="BS1698" s="40"/>
      <c r="BT1698" s="40"/>
      <c r="BU1698" s="40"/>
      <c r="BV1698" s="40"/>
      <c r="BW1698" s="40"/>
      <c r="BX1698" s="40"/>
      <c r="BY1698" s="40"/>
      <c r="BZ1698" s="40"/>
      <c r="CA1698" s="40"/>
      <c r="CB1698" s="40"/>
      <c r="CC1698" s="40"/>
      <c r="CD1698" s="40"/>
      <c r="CE1698" s="40"/>
      <c r="CF1698" s="40"/>
      <c r="CG1698" s="40"/>
      <c r="CH1698" s="40"/>
      <c r="CI1698" s="40"/>
      <c r="CJ1698" s="40"/>
      <c r="CK1698" s="40"/>
      <c r="CL1698" s="40"/>
      <c r="CM1698" s="40"/>
      <c r="CN1698" s="40"/>
      <c r="CO1698" s="40">
        <f t="shared" si="150"/>
        <v>0</v>
      </c>
    </row>
    <row r="1699" spans="1:93" ht="22.5" hidden="1" customHeight="1">
      <c r="A1699" s="277"/>
      <c r="B1699" s="275"/>
      <c r="C1699" s="75"/>
      <c r="D1699" s="78"/>
      <c r="E1699" s="75"/>
      <c r="F1699" s="80"/>
      <c r="G1699" s="78"/>
      <c r="H1699" s="70"/>
      <c r="I1699" s="81"/>
      <c r="J1699" s="71" t="str">
        <f>IF(H1699="","",VLOOKUP(H1699,単重表!$C$6:'単重表'!$F$2502,2,FALSE))</f>
        <v/>
      </c>
      <c r="K1699" s="232"/>
      <c r="L1699" s="101">
        <f t="shared" si="160"/>
        <v>1</v>
      </c>
      <c r="M1699" s="46"/>
      <c r="N1699" s="101">
        <f t="shared" si="161"/>
        <v>1</v>
      </c>
      <c r="O1699" s="49"/>
      <c r="P1699" s="47" t="str">
        <f>IF(H1699="","",VLOOKUP(H1699,単重表!$C$6:'単重表'!$F$2502,3,FALSE))</f>
        <v/>
      </c>
      <c r="Q1699" s="47"/>
      <c r="R1699" s="56" t="e">
        <f t="shared" si="162"/>
        <v>#VALUE!</v>
      </c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275"/>
      <c r="AF1699" s="275"/>
      <c r="AG1699" s="40"/>
      <c r="AH1699" s="40"/>
      <c r="AI1699" s="40"/>
      <c r="AJ1699" s="58" t="str">
        <f>IF(H1699="","",VLOOKUP(H1699,単重表!$C$6:'単重表'!$F$2502,4,FALSE))</f>
        <v/>
      </c>
      <c r="AK1699" s="141" t="e">
        <f t="shared" ref="AK1699:AK1874" si="163">AJ1699*O1699*L1699</f>
        <v>#VALUE!</v>
      </c>
      <c r="AL1699" s="40">
        <v>2</v>
      </c>
      <c r="AM1699" s="190" t="e">
        <f t="shared" ref="AM1699:AM1874" si="164">AK1699*AL1699</f>
        <v>#VALUE!</v>
      </c>
      <c r="AO1699" s="191">
        <f t="shared" ref="AO1699:AO1874" si="165">K1699</f>
        <v>0</v>
      </c>
      <c r="AP1699" s="182"/>
      <c r="AQ1699" s="183" t="str">
        <f t="shared" ref="AQ1699:AQ1874" si="166">MID(J1699,2,3)</f>
        <v/>
      </c>
      <c r="AR1699" s="182"/>
      <c r="AS1699" s="184" t="str">
        <f t="shared" ref="AS1699:AS1874" si="167">MID(J1699,2,3)</f>
        <v/>
      </c>
      <c r="AT1699" s="182"/>
      <c r="AU1699" s="276"/>
      <c r="AV1699" s="185"/>
      <c r="AW1699" s="185"/>
      <c r="AX1699" s="185"/>
      <c r="AY1699" s="185"/>
      <c r="AZ1699" s="185"/>
      <c r="BA1699" s="186"/>
      <c r="BB1699" s="80"/>
      <c r="BC1699" s="185"/>
      <c r="BD1699" s="185"/>
      <c r="BE1699" s="185"/>
      <c r="BF1699" s="185"/>
      <c r="BG1699" s="187"/>
      <c r="BH1699" s="278"/>
      <c r="BI1699" s="188"/>
      <c r="BJ1699" s="276"/>
      <c r="BL1699" s="40"/>
      <c r="BM1699" s="40"/>
      <c r="BN1699" s="40"/>
      <c r="BO1699" s="40"/>
      <c r="BP1699" s="40"/>
      <c r="BQ1699" s="40"/>
      <c r="BR1699" s="40"/>
      <c r="BS1699" s="40"/>
      <c r="BT1699" s="40"/>
      <c r="BU1699" s="40"/>
      <c r="BV1699" s="40"/>
      <c r="BW1699" s="40"/>
      <c r="BX1699" s="40"/>
      <c r="BY1699" s="40"/>
      <c r="BZ1699" s="40"/>
      <c r="CA1699" s="40"/>
      <c r="CB1699" s="40"/>
      <c r="CC1699" s="40"/>
      <c r="CD1699" s="40"/>
      <c r="CE1699" s="40"/>
      <c r="CF1699" s="40"/>
      <c r="CG1699" s="40"/>
      <c r="CH1699" s="40"/>
      <c r="CI1699" s="40"/>
      <c r="CJ1699" s="40"/>
      <c r="CK1699" s="40"/>
      <c r="CL1699" s="40"/>
      <c r="CM1699" s="40"/>
      <c r="CN1699" s="40"/>
      <c r="CO1699" s="40">
        <f t="shared" ref="CO1699:CO1874" si="168">BL1699*$BL$4+BO1699*$BO$4+BM1699*$BM$4+BN1699*$BN$4+BP1699*$BP$4+BQ1699*$BQ$4+BR1699*$BR$4+BS1699*$BS$4+BT1699*$BT$4+BU1699*$BU$4+BV1699*$BV$4+BW1699*$BW$4+BX1699*$BX$4+BY1699*$BY$4+BZ1699*$BZ$4+CA1699*$CA$4+CB1699*$CB$4+CC1699*$CC$4+CD1699*$CD$4+CE1699*$CE$4+CF1699*$CF$4+CG1699*$CG$4+CH1699*$CH$4+CI1699*$CI$4+CJ1699*$CJ$4+CK1699*$CK$4+CL1699*$CL$4+CM1699*$CM$4+CN1699*$CN$4</f>
        <v>0</v>
      </c>
    </row>
    <row r="1700" spans="1:93" ht="22.5" hidden="1" customHeight="1">
      <c r="A1700" s="277"/>
      <c r="B1700" s="275"/>
      <c r="C1700" s="75"/>
      <c r="D1700" s="78"/>
      <c r="E1700" s="75"/>
      <c r="F1700" s="80"/>
      <c r="G1700" s="78"/>
      <c r="H1700" s="70"/>
      <c r="I1700" s="81"/>
      <c r="J1700" s="71" t="str">
        <f>IF(H1700="","",VLOOKUP(H1700,単重表!$C$6:'単重表'!$F$2502,2,FALSE))</f>
        <v/>
      </c>
      <c r="K1700" s="232"/>
      <c r="L1700" s="101">
        <f t="shared" si="160"/>
        <v>1</v>
      </c>
      <c r="M1700" s="46"/>
      <c r="N1700" s="101">
        <f t="shared" si="161"/>
        <v>1</v>
      </c>
      <c r="O1700" s="49"/>
      <c r="P1700" s="47" t="str">
        <f>IF(H1700="","",VLOOKUP(H1700,単重表!$C$6:'単重表'!$F$2502,3,FALSE))</f>
        <v/>
      </c>
      <c r="Q1700" s="47"/>
      <c r="R1700" s="56" t="e">
        <f t="shared" si="162"/>
        <v>#VALUE!</v>
      </c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275"/>
      <c r="AF1700" s="275"/>
      <c r="AG1700" s="40"/>
      <c r="AH1700" s="40"/>
      <c r="AI1700" s="40"/>
      <c r="AJ1700" s="58" t="str">
        <f>IF(H1700="","",VLOOKUP(H1700,単重表!$C$6:'単重表'!$F$2502,4,FALSE))</f>
        <v/>
      </c>
      <c r="AK1700" s="141" t="e">
        <f t="shared" si="163"/>
        <v>#VALUE!</v>
      </c>
      <c r="AL1700" s="40">
        <v>2</v>
      </c>
      <c r="AM1700" s="190" t="e">
        <f t="shared" si="164"/>
        <v>#VALUE!</v>
      </c>
      <c r="AO1700" s="191">
        <f t="shared" si="165"/>
        <v>0</v>
      </c>
      <c r="AP1700" s="182"/>
      <c r="AQ1700" s="183" t="str">
        <f t="shared" si="166"/>
        <v/>
      </c>
      <c r="AR1700" s="182"/>
      <c r="AS1700" s="184" t="str">
        <f t="shared" si="167"/>
        <v/>
      </c>
      <c r="AT1700" s="182"/>
      <c r="AU1700" s="276"/>
      <c r="AV1700" s="185"/>
      <c r="AW1700" s="185"/>
      <c r="AX1700" s="185"/>
      <c r="AY1700" s="185"/>
      <c r="AZ1700" s="185"/>
      <c r="BA1700" s="186"/>
      <c r="BB1700" s="80"/>
      <c r="BC1700" s="185"/>
      <c r="BD1700" s="185"/>
      <c r="BE1700" s="185"/>
      <c r="BF1700" s="185"/>
      <c r="BG1700" s="187"/>
      <c r="BH1700" s="278"/>
      <c r="BI1700" s="188"/>
      <c r="BJ1700" s="276"/>
      <c r="BL1700" s="40"/>
      <c r="BM1700" s="40"/>
      <c r="BN1700" s="40"/>
      <c r="BO1700" s="40"/>
      <c r="BP1700" s="40"/>
      <c r="BQ1700" s="40"/>
      <c r="BR1700" s="40"/>
      <c r="BS1700" s="40"/>
      <c r="BT1700" s="40"/>
      <c r="BU1700" s="40"/>
      <c r="BV1700" s="40"/>
      <c r="BW1700" s="40"/>
      <c r="BX1700" s="40"/>
      <c r="BY1700" s="40"/>
      <c r="BZ1700" s="40"/>
      <c r="CA1700" s="40"/>
      <c r="CB1700" s="40"/>
      <c r="CC1700" s="40"/>
      <c r="CD1700" s="40"/>
      <c r="CE1700" s="40"/>
      <c r="CF1700" s="40"/>
      <c r="CG1700" s="40"/>
      <c r="CH1700" s="40"/>
      <c r="CI1700" s="40"/>
      <c r="CJ1700" s="40"/>
      <c r="CK1700" s="40"/>
      <c r="CL1700" s="40"/>
      <c r="CM1700" s="40"/>
      <c r="CN1700" s="40"/>
      <c r="CO1700" s="40">
        <f t="shared" si="168"/>
        <v>0</v>
      </c>
    </row>
    <row r="1701" spans="1:93" ht="22.5" hidden="1" customHeight="1">
      <c r="A1701" s="277"/>
      <c r="B1701" s="275"/>
      <c r="C1701" s="75"/>
      <c r="D1701" s="78"/>
      <c r="E1701" s="75"/>
      <c r="F1701" s="80"/>
      <c r="G1701" s="78"/>
      <c r="H1701" s="70"/>
      <c r="I1701" s="81"/>
      <c r="J1701" s="71" t="str">
        <f>IF(H1701="","",VLOOKUP(H1701,単重表!$C$6:'単重表'!$F$2502,2,FALSE))</f>
        <v/>
      </c>
      <c r="K1701" s="232"/>
      <c r="L1701" s="101">
        <f t="shared" si="160"/>
        <v>1</v>
      </c>
      <c r="M1701" s="46"/>
      <c r="N1701" s="101">
        <f t="shared" si="161"/>
        <v>1</v>
      </c>
      <c r="O1701" s="49"/>
      <c r="P1701" s="47" t="str">
        <f>IF(H1701="","",VLOOKUP(H1701,単重表!$C$6:'単重表'!$F$2502,3,FALSE))</f>
        <v/>
      </c>
      <c r="Q1701" s="47"/>
      <c r="R1701" s="56" t="e">
        <f t="shared" si="162"/>
        <v>#VALUE!</v>
      </c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275"/>
      <c r="AF1701" s="275"/>
      <c r="AG1701" s="40"/>
      <c r="AH1701" s="40"/>
      <c r="AI1701" s="40"/>
      <c r="AJ1701" s="58" t="str">
        <f>IF(H1701="","",VLOOKUP(H1701,単重表!$C$6:'単重表'!$F$2502,4,FALSE))</f>
        <v/>
      </c>
      <c r="AK1701" s="141" t="e">
        <f t="shared" si="163"/>
        <v>#VALUE!</v>
      </c>
      <c r="AL1701" s="40">
        <v>2</v>
      </c>
      <c r="AM1701" s="190" t="e">
        <f t="shared" si="164"/>
        <v>#VALUE!</v>
      </c>
      <c r="AO1701" s="191">
        <f t="shared" si="165"/>
        <v>0</v>
      </c>
      <c r="AP1701" s="182"/>
      <c r="AQ1701" s="183" t="str">
        <f t="shared" si="166"/>
        <v/>
      </c>
      <c r="AR1701" s="182"/>
      <c r="AS1701" s="184" t="str">
        <f t="shared" si="167"/>
        <v/>
      </c>
      <c r="AT1701" s="182"/>
      <c r="AU1701" s="276"/>
      <c r="AV1701" s="185"/>
      <c r="AW1701" s="185"/>
      <c r="AX1701" s="185"/>
      <c r="AY1701" s="185"/>
      <c r="AZ1701" s="185"/>
      <c r="BA1701" s="186"/>
      <c r="BB1701" s="80"/>
      <c r="BC1701" s="185"/>
      <c r="BD1701" s="185"/>
      <c r="BE1701" s="185"/>
      <c r="BF1701" s="185"/>
      <c r="BG1701" s="187"/>
      <c r="BH1701" s="278"/>
      <c r="BI1701" s="188"/>
      <c r="BJ1701" s="276"/>
      <c r="BL1701" s="40"/>
      <c r="BM1701" s="40"/>
      <c r="BN1701" s="40"/>
      <c r="BO1701" s="40"/>
      <c r="BP1701" s="40"/>
      <c r="BQ1701" s="40"/>
      <c r="BR1701" s="40"/>
      <c r="BS1701" s="40"/>
      <c r="BT1701" s="40"/>
      <c r="BU1701" s="40"/>
      <c r="BV1701" s="40"/>
      <c r="BW1701" s="40"/>
      <c r="BX1701" s="40"/>
      <c r="BY1701" s="40"/>
      <c r="BZ1701" s="40"/>
      <c r="CA1701" s="40"/>
      <c r="CB1701" s="40"/>
      <c r="CC1701" s="40"/>
      <c r="CD1701" s="40"/>
      <c r="CE1701" s="40"/>
      <c r="CF1701" s="40"/>
      <c r="CG1701" s="40"/>
      <c r="CH1701" s="40"/>
      <c r="CI1701" s="40"/>
      <c r="CJ1701" s="40"/>
      <c r="CK1701" s="40"/>
      <c r="CL1701" s="40"/>
      <c r="CM1701" s="40"/>
      <c r="CN1701" s="40"/>
      <c r="CO1701" s="40">
        <f t="shared" si="168"/>
        <v>0</v>
      </c>
    </row>
    <row r="1702" spans="1:93" ht="22.5" hidden="1" customHeight="1">
      <c r="A1702" s="277"/>
      <c r="B1702" s="275"/>
      <c r="C1702" s="75"/>
      <c r="D1702" s="78"/>
      <c r="E1702" s="75"/>
      <c r="F1702" s="80"/>
      <c r="G1702" s="78"/>
      <c r="H1702" s="70"/>
      <c r="I1702" s="81"/>
      <c r="J1702" s="71" t="str">
        <f>IF(H1702="","",VLOOKUP(H1702,単重表!$C$6:'単重表'!$F$2502,2,FALSE))</f>
        <v/>
      </c>
      <c r="K1702" s="232"/>
      <c r="L1702" s="101">
        <f t="shared" si="160"/>
        <v>1</v>
      </c>
      <c r="M1702" s="46"/>
      <c r="N1702" s="101">
        <f t="shared" si="161"/>
        <v>1</v>
      </c>
      <c r="O1702" s="49"/>
      <c r="P1702" s="47" t="str">
        <f>IF(H1702="","",VLOOKUP(H1702,単重表!$C$6:'単重表'!$F$2502,3,FALSE))</f>
        <v/>
      </c>
      <c r="Q1702" s="47"/>
      <c r="R1702" s="56" t="e">
        <f t="shared" si="162"/>
        <v>#VALUE!</v>
      </c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275"/>
      <c r="AF1702" s="275"/>
      <c r="AG1702" s="40"/>
      <c r="AH1702" s="40"/>
      <c r="AI1702" s="40"/>
      <c r="AJ1702" s="58" t="str">
        <f>IF(H1702="","",VLOOKUP(H1702,単重表!$C$6:'単重表'!$F$2502,4,FALSE))</f>
        <v/>
      </c>
      <c r="AK1702" s="141" t="e">
        <f t="shared" si="163"/>
        <v>#VALUE!</v>
      </c>
      <c r="AL1702" s="40">
        <v>2</v>
      </c>
      <c r="AM1702" s="190" t="e">
        <f t="shared" si="164"/>
        <v>#VALUE!</v>
      </c>
      <c r="AO1702" s="191">
        <f t="shared" si="165"/>
        <v>0</v>
      </c>
      <c r="AP1702" s="182"/>
      <c r="AQ1702" s="183" t="str">
        <f t="shared" si="166"/>
        <v/>
      </c>
      <c r="AR1702" s="182"/>
      <c r="AS1702" s="184" t="str">
        <f t="shared" si="167"/>
        <v/>
      </c>
      <c r="AT1702" s="182"/>
      <c r="AU1702" s="276"/>
      <c r="AV1702" s="185"/>
      <c r="AW1702" s="185"/>
      <c r="AX1702" s="185"/>
      <c r="AY1702" s="185"/>
      <c r="AZ1702" s="185"/>
      <c r="BA1702" s="186"/>
      <c r="BB1702" s="80"/>
      <c r="BC1702" s="185"/>
      <c r="BD1702" s="185"/>
      <c r="BE1702" s="185"/>
      <c r="BF1702" s="185"/>
      <c r="BG1702" s="187"/>
      <c r="BH1702" s="278"/>
      <c r="BI1702" s="188"/>
      <c r="BJ1702" s="276"/>
      <c r="BL1702" s="40"/>
      <c r="BM1702" s="40"/>
      <c r="BN1702" s="40"/>
      <c r="BO1702" s="40"/>
      <c r="BP1702" s="40"/>
      <c r="BQ1702" s="40"/>
      <c r="BR1702" s="40"/>
      <c r="BS1702" s="40"/>
      <c r="BT1702" s="40"/>
      <c r="BU1702" s="40"/>
      <c r="BV1702" s="40"/>
      <c r="BW1702" s="40"/>
      <c r="BX1702" s="40"/>
      <c r="BY1702" s="40"/>
      <c r="BZ1702" s="40"/>
      <c r="CA1702" s="40"/>
      <c r="CB1702" s="40"/>
      <c r="CC1702" s="40"/>
      <c r="CD1702" s="40"/>
      <c r="CE1702" s="40"/>
      <c r="CF1702" s="40"/>
      <c r="CG1702" s="40"/>
      <c r="CH1702" s="40"/>
      <c r="CI1702" s="40"/>
      <c r="CJ1702" s="40"/>
      <c r="CK1702" s="40"/>
      <c r="CL1702" s="40"/>
      <c r="CM1702" s="40"/>
      <c r="CN1702" s="40"/>
      <c r="CO1702" s="40">
        <f t="shared" si="168"/>
        <v>0</v>
      </c>
    </row>
    <row r="1703" spans="1:93" ht="22.5" hidden="1" customHeight="1">
      <c r="A1703" s="277"/>
      <c r="B1703" s="275"/>
      <c r="C1703" s="75"/>
      <c r="D1703" s="78"/>
      <c r="E1703" s="75"/>
      <c r="F1703" s="80"/>
      <c r="G1703" s="78"/>
      <c r="H1703" s="70"/>
      <c r="I1703" s="81"/>
      <c r="J1703" s="71" t="str">
        <f>IF(H1703="","",VLOOKUP(H1703,単重表!$C$6:'単重表'!$F$2502,2,FALSE))</f>
        <v/>
      </c>
      <c r="K1703" s="232"/>
      <c r="L1703" s="101">
        <f t="shared" si="160"/>
        <v>1</v>
      </c>
      <c r="M1703" s="46"/>
      <c r="N1703" s="101">
        <f t="shared" si="161"/>
        <v>1</v>
      </c>
      <c r="O1703" s="49"/>
      <c r="P1703" s="47" t="str">
        <f>IF(H1703="","",VLOOKUP(H1703,単重表!$C$6:'単重表'!$F$2502,3,FALSE))</f>
        <v/>
      </c>
      <c r="Q1703" s="47"/>
      <c r="R1703" s="56" t="e">
        <f t="shared" si="162"/>
        <v>#VALUE!</v>
      </c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275"/>
      <c r="AF1703" s="275"/>
      <c r="AG1703" s="40"/>
      <c r="AH1703" s="40"/>
      <c r="AI1703" s="40"/>
      <c r="AJ1703" s="58" t="str">
        <f>IF(H1703="","",VLOOKUP(H1703,単重表!$C$6:'単重表'!$F$2502,4,FALSE))</f>
        <v/>
      </c>
      <c r="AK1703" s="141" t="e">
        <f t="shared" si="163"/>
        <v>#VALUE!</v>
      </c>
      <c r="AL1703" s="40">
        <v>2</v>
      </c>
      <c r="AM1703" s="190" t="e">
        <f t="shared" si="164"/>
        <v>#VALUE!</v>
      </c>
      <c r="AO1703" s="191">
        <f t="shared" si="165"/>
        <v>0</v>
      </c>
      <c r="AP1703" s="182"/>
      <c r="AQ1703" s="183" t="str">
        <f t="shared" si="166"/>
        <v/>
      </c>
      <c r="AR1703" s="182"/>
      <c r="AS1703" s="184" t="str">
        <f t="shared" si="167"/>
        <v/>
      </c>
      <c r="AT1703" s="182"/>
      <c r="AU1703" s="276"/>
      <c r="AV1703" s="185"/>
      <c r="AW1703" s="185"/>
      <c r="AX1703" s="185"/>
      <c r="AY1703" s="185"/>
      <c r="AZ1703" s="185"/>
      <c r="BA1703" s="186"/>
      <c r="BB1703" s="80"/>
      <c r="BC1703" s="185"/>
      <c r="BD1703" s="185"/>
      <c r="BE1703" s="185"/>
      <c r="BF1703" s="185"/>
      <c r="BG1703" s="187"/>
      <c r="BH1703" s="278"/>
      <c r="BI1703" s="188"/>
      <c r="BJ1703" s="276"/>
      <c r="BL1703" s="40"/>
      <c r="BM1703" s="40"/>
      <c r="BN1703" s="40"/>
      <c r="BO1703" s="40"/>
      <c r="BP1703" s="40"/>
      <c r="BQ1703" s="40"/>
      <c r="BR1703" s="40"/>
      <c r="BS1703" s="40"/>
      <c r="BT1703" s="40"/>
      <c r="BU1703" s="40"/>
      <c r="BV1703" s="40"/>
      <c r="BW1703" s="40"/>
      <c r="BX1703" s="40"/>
      <c r="BY1703" s="40"/>
      <c r="BZ1703" s="40"/>
      <c r="CA1703" s="40"/>
      <c r="CB1703" s="40"/>
      <c r="CC1703" s="40"/>
      <c r="CD1703" s="40"/>
      <c r="CE1703" s="40"/>
      <c r="CF1703" s="40"/>
      <c r="CG1703" s="40"/>
      <c r="CH1703" s="40"/>
      <c r="CI1703" s="40"/>
      <c r="CJ1703" s="40"/>
      <c r="CK1703" s="40"/>
      <c r="CL1703" s="40"/>
      <c r="CM1703" s="40"/>
      <c r="CN1703" s="40"/>
      <c r="CO1703" s="40">
        <f t="shared" si="168"/>
        <v>0</v>
      </c>
    </row>
    <row r="1704" spans="1:93" ht="22.5" hidden="1" customHeight="1">
      <c r="A1704" s="277"/>
      <c r="B1704" s="275"/>
      <c r="C1704" s="75"/>
      <c r="D1704" s="78"/>
      <c r="E1704" s="75"/>
      <c r="F1704" s="80"/>
      <c r="G1704" s="78"/>
      <c r="H1704" s="70"/>
      <c r="I1704" s="81"/>
      <c r="J1704" s="71" t="str">
        <f>IF(H1704="","",VLOOKUP(H1704,単重表!$C$6:'単重表'!$F$2502,2,FALSE))</f>
        <v/>
      </c>
      <c r="K1704" s="232"/>
      <c r="L1704" s="101">
        <f t="shared" si="160"/>
        <v>1</v>
      </c>
      <c r="M1704" s="46"/>
      <c r="N1704" s="101">
        <f t="shared" si="161"/>
        <v>1</v>
      </c>
      <c r="O1704" s="49"/>
      <c r="P1704" s="47" t="str">
        <f>IF(H1704="","",VLOOKUP(H1704,単重表!$C$6:'単重表'!$F$2502,3,FALSE))</f>
        <v/>
      </c>
      <c r="Q1704" s="47"/>
      <c r="R1704" s="56" t="e">
        <f t="shared" si="162"/>
        <v>#VALUE!</v>
      </c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275"/>
      <c r="AF1704" s="275"/>
      <c r="AG1704" s="40"/>
      <c r="AH1704" s="40"/>
      <c r="AI1704" s="40"/>
      <c r="AJ1704" s="58" t="str">
        <f>IF(H1704="","",VLOOKUP(H1704,単重表!$C$6:'単重表'!$F$2502,4,FALSE))</f>
        <v/>
      </c>
      <c r="AK1704" s="141" t="e">
        <f t="shared" si="163"/>
        <v>#VALUE!</v>
      </c>
      <c r="AL1704" s="40">
        <v>2</v>
      </c>
      <c r="AM1704" s="190" t="e">
        <f t="shared" si="164"/>
        <v>#VALUE!</v>
      </c>
      <c r="AO1704" s="191">
        <f t="shared" si="165"/>
        <v>0</v>
      </c>
      <c r="AP1704" s="182"/>
      <c r="AQ1704" s="183" t="str">
        <f t="shared" si="166"/>
        <v/>
      </c>
      <c r="AR1704" s="182"/>
      <c r="AS1704" s="184" t="str">
        <f t="shared" si="167"/>
        <v/>
      </c>
      <c r="AT1704" s="182"/>
      <c r="AU1704" s="276"/>
      <c r="AV1704" s="185"/>
      <c r="AW1704" s="185"/>
      <c r="AX1704" s="185"/>
      <c r="AY1704" s="185"/>
      <c r="AZ1704" s="185"/>
      <c r="BA1704" s="186"/>
      <c r="BB1704" s="80"/>
      <c r="BC1704" s="185"/>
      <c r="BD1704" s="185"/>
      <c r="BE1704" s="185"/>
      <c r="BF1704" s="185"/>
      <c r="BG1704" s="187"/>
      <c r="BH1704" s="278"/>
      <c r="BI1704" s="188"/>
      <c r="BJ1704" s="276"/>
      <c r="BL1704" s="40"/>
      <c r="BM1704" s="40"/>
      <c r="BN1704" s="40"/>
      <c r="BO1704" s="40"/>
      <c r="BP1704" s="40"/>
      <c r="BQ1704" s="40"/>
      <c r="BR1704" s="40"/>
      <c r="BS1704" s="40"/>
      <c r="BT1704" s="40"/>
      <c r="BU1704" s="40"/>
      <c r="BV1704" s="40"/>
      <c r="BW1704" s="40"/>
      <c r="BX1704" s="40"/>
      <c r="BY1704" s="40"/>
      <c r="BZ1704" s="40"/>
      <c r="CA1704" s="40"/>
      <c r="CB1704" s="40"/>
      <c r="CC1704" s="40"/>
      <c r="CD1704" s="40"/>
      <c r="CE1704" s="40"/>
      <c r="CF1704" s="40"/>
      <c r="CG1704" s="40"/>
      <c r="CH1704" s="40"/>
      <c r="CI1704" s="40"/>
      <c r="CJ1704" s="40"/>
      <c r="CK1704" s="40"/>
      <c r="CL1704" s="40"/>
      <c r="CM1704" s="40"/>
      <c r="CN1704" s="40"/>
      <c r="CO1704" s="40">
        <f t="shared" si="168"/>
        <v>0</v>
      </c>
    </row>
    <row r="1705" spans="1:93" ht="22.5" hidden="1" customHeight="1">
      <c r="A1705" s="277"/>
      <c r="B1705" s="275"/>
      <c r="C1705" s="75"/>
      <c r="D1705" s="78"/>
      <c r="E1705" s="75"/>
      <c r="F1705" s="80"/>
      <c r="G1705" s="78"/>
      <c r="H1705" s="70"/>
      <c r="I1705" s="81"/>
      <c r="J1705" s="71" t="str">
        <f>IF(H1705="","",VLOOKUP(H1705,単重表!$C$6:'単重表'!$F$2502,2,FALSE))</f>
        <v/>
      </c>
      <c r="K1705" s="232"/>
      <c r="L1705" s="101">
        <f t="shared" si="160"/>
        <v>1</v>
      </c>
      <c r="M1705" s="46"/>
      <c r="N1705" s="101">
        <f t="shared" si="161"/>
        <v>1</v>
      </c>
      <c r="O1705" s="49"/>
      <c r="P1705" s="47" t="str">
        <f>IF(H1705="","",VLOOKUP(H1705,単重表!$C$6:'単重表'!$F$2502,3,FALSE))</f>
        <v/>
      </c>
      <c r="Q1705" s="47"/>
      <c r="R1705" s="56" t="e">
        <f t="shared" si="162"/>
        <v>#VALUE!</v>
      </c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275"/>
      <c r="AF1705" s="275"/>
      <c r="AG1705" s="40"/>
      <c r="AH1705" s="40"/>
      <c r="AI1705" s="40"/>
      <c r="AJ1705" s="58" t="str">
        <f>IF(H1705="","",VLOOKUP(H1705,単重表!$C$6:'単重表'!$F$2502,4,FALSE))</f>
        <v/>
      </c>
      <c r="AK1705" s="141" t="e">
        <f t="shared" si="163"/>
        <v>#VALUE!</v>
      </c>
      <c r="AL1705" s="40">
        <v>2</v>
      </c>
      <c r="AM1705" s="190" t="e">
        <f t="shared" si="164"/>
        <v>#VALUE!</v>
      </c>
      <c r="AO1705" s="191">
        <f t="shared" si="165"/>
        <v>0</v>
      </c>
      <c r="AP1705" s="182"/>
      <c r="AQ1705" s="183" t="str">
        <f t="shared" si="166"/>
        <v/>
      </c>
      <c r="AR1705" s="182"/>
      <c r="AS1705" s="184" t="str">
        <f t="shared" si="167"/>
        <v/>
      </c>
      <c r="AT1705" s="182"/>
      <c r="AU1705" s="276"/>
      <c r="AV1705" s="185"/>
      <c r="AW1705" s="185"/>
      <c r="AX1705" s="185"/>
      <c r="AY1705" s="185"/>
      <c r="AZ1705" s="185"/>
      <c r="BA1705" s="186"/>
      <c r="BB1705" s="80"/>
      <c r="BC1705" s="185"/>
      <c r="BD1705" s="185"/>
      <c r="BE1705" s="185"/>
      <c r="BF1705" s="185"/>
      <c r="BG1705" s="187"/>
      <c r="BH1705" s="278"/>
      <c r="BI1705" s="188"/>
      <c r="BJ1705" s="276"/>
      <c r="BL1705" s="40"/>
      <c r="BM1705" s="40"/>
      <c r="BN1705" s="40"/>
      <c r="BO1705" s="40"/>
      <c r="BP1705" s="40"/>
      <c r="BQ1705" s="40"/>
      <c r="BR1705" s="40"/>
      <c r="BS1705" s="40"/>
      <c r="BT1705" s="40"/>
      <c r="BU1705" s="40"/>
      <c r="BV1705" s="40"/>
      <c r="BW1705" s="40"/>
      <c r="BX1705" s="40"/>
      <c r="BY1705" s="40"/>
      <c r="BZ1705" s="40"/>
      <c r="CA1705" s="40"/>
      <c r="CB1705" s="40"/>
      <c r="CC1705" s="40"/>
      <c r="CD1705" s="40"/>
      <c r="CE1705" s="40"/>
      <c r="CF1705" s="40"/>
      <c r="CG1705" s="40"/>
      <c r="CH1705" s="40"/>
      <c r="CI1705" s="40"/>
      <c r="CJ1705" s="40"/>
      <c r="CK1705" s="40"/>
      <c r="CL1705" s="40"/>
      <c r="CM1705" s="40"/>
      <c r="CN1705" s="40"/>
      <c r="CO1705" s="40">
        <f t="shared" si="168"/>
        <v>0</v>
      </c>
    </row>
    <row r="1706" spans="1:93" ht="22.5" hidden="1" customHeight="1">
      <c r="A1706" s="277"/>
      <c r="B1706" s="275"/>
      <c r="C1706" s="75"/>
      <c r="D1706" s="78"/>
      <c r="E1706" s="75"/>
      <c r="F1706" s="80"/>
      <c r="G1706" s="78"/>
      <c r="H1706" s="70"/>
      <c r="I1706" s="81"/>
      <c r="J1706" s="71" t="str">
        <f>IF(H1706="","",VLOOKUP(H1706,単重表!$C$6:'単重表'!$F$2502,2,FALSE))</f>
        <v/>
      </c>
      <c r="K1706" s="232"/>
      <c r="L1706" s="101">
        <f t="shared" si="160"/>
        <v>1</v>
      </c>
      <c r="M1706" s="46"/>
      <c r="N1706" s="101">
        <f t="shared" si="161"/>
        <v>1</v>
      </c>
      <c r="O1706" s="49"/>
      <c r="P1706" s="47" t="str">
        <f>IF(H1706="","",VLOOKUP(H1706,単重表!$C$6:'単重表'!$F$2502,3,FALSE))</f>
        <v/>
      </c>
      <c r="Q1706" s="47"/>
      <c r="R1706" s="56" t="e">
        <f t="shared" si="162"/>
        <v>#VALUE!</v>
      </c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275"/>
      <c r="AF1706" s="275"/>
      <c r="AG1706" s="40"/>
      <c r="AH1706" s="40"/>
      <c r="AI1706" s="40"/>
      <c r="AJ1706" s="58" t="str">
        <f>IF(H1706="","",VLOOKUP(H1706,単重表!$C$6:'単重表'!$F$2502,4,FALSE))</f>
        <v/>
      </c>
      <c r="AK1706" s="141" t="e">
        <f t="shared" si="163"/>
        <v>#VALUE!</v>
      </c>
      <c r="AL1706" s="40">
        <v>2</v>
      </c>
      <c r="AM1706" s="190" t="e">
        <f t="shared" si="164"/>
        <v>#VALUE!</v>
      </c>
      <c r="AO1706" s="191">
        <f t="shared" si="165"/>
        <v>0</v>
      </c>
      <c r="AP1706" s="182"/>
      <c r="AQ1706" s="183" t="str">
        <f t="shared" si="166"/>
        <v/>
      </c>
      <c r="AR1706" s="182"/>
      <c r="AS1706" s="184" t="str">
        <f t="shared" si="167"/>
        <v/>
      </c>
      <c r="AT1706" s="182"/>
      <c r="AU1706" s="276"/>
      <c r="AV1706" s="185"/>
      <c r="AW1706" s="185"/>
      <c r="AX1706" s="185"/>
      <c r="AY1706" s="185"/>
      <c r="AZ1706" s="185"/>
      <c r="BA1706" s="186"/>
      <c r="BB1706" s="80"/>
      <c r="BC1706" s="185"/>
      <c r="BD1706" s="185"/>
      <c r="BE1706" s="185"/>
      <c r="BF1706" s="185"/>
      <c r="BG1706" s="187"/>
      <c r="BH1706" s="278"/>
      <c r="BI1706" s="188"/>
      <c r="BJ1706" s="276"/>
      <c r="BL1706" s="40"/>
      <c r="BM1706" s="40"/>
      <c r="BN1706" s="40"/>
      <c r="BO1706" s="40"/>
      <c r="BP1706" s="40"/>
      <c r="BQ1706" s="40"/>
      <c r="BR1706" s="40"/>
      <c r="BS1706" s="40"/>
      <c r="BT1706" s="40"/>
      <c r="BU1706" s="40"/>
      <c r="BV1706" s="40"/>
      <c r="BW1706" s="40"/>
      <c r="BX1706" s="40"/>
      <c r="BY1706" s="40"/>
      <c r="BZ1706" s="40"/>
      <c r="CA1706" s="40"/>
      <c r="CB1706" s="40"/>
      <c r="CC1706" s="40"/>
      <c r="CD1706" s="40"/>
      <c r="CE1706" s="40"/>
      <c r="CF1706" s="40"/>
      <c r="CG1706" s="40"/>
      <c r="CH1706" s="40"/>
      <c r="CI1706" s="40"/>
      <c r="CJ1706" s="40"/>
      <c r="CK1706" s="40"/>
      <c r="CL1706" s="40"/>
      <c r="CM1706" s="40"/>
      <c r="CN1706" s="40"/>
      <c r="CO1706" s="40">
        <f t="shared" si="168"/>
        <v>0</v>
      </c>
    </row>
    <row r="1707" spans="1:93" ht="22.5" hidden="1" customHeight="1">
      <c r="A1707" s="277"/>
      <c r="B1707" s="275"/>
      <c r="C1707" s="75"/>
      <c r="D1707" s="78"/>
      <c r="E1707" s="75"/>
      <c r="F1707" s="80"/>
      <c r="G1707" s="78"/>
      <c r="H1707" s="70"/>
      <c r="I1707" s="81"/>
      <c r="J1707" s="71" t="str">
        <f>IF(H1707="","",VLOOKUP(H1707,単重表!$C$6:'単重表'!$F$2502,2,FALSE))</f>
        <v/>
      </c>
      <c r="K1707" s="232"/>
      <c r="L1707" s="101">
        <f t="shared" si="160"/>
        <v>1</v>
      </c>
      <c r="M1707" s="46"/>
      <c r="N1707" s="101">
        <f t="shared" si="161"/>
        <v>1</v>
      </c>
      <c r="O1707" s="49"/>
      <c r="P1707" s="47" t="str">
        <f>IF(H1707="","",VLOOKUP(H1707,単重表!$C$6:'単重表'!$F$2502,3,FALSE))</f>
        <v/>
      </c>
      <c r="Q1707" s="47"/>
      <c r="R1707" s="56" t="e">
        <f t="shared" si="162"/>
        <v>#VALUE!</v>
      </c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275"/>
      <c r="AF1707" s="275"/>
      <c r="AG1707" s="40"/>
      <c r="AH1707" s="40"/>
      <c r="AI1707" s="40"/>
      <c r="AJ1707" s="58" t="str">
        <f>IF(H1707="","",VLOOKUP(H1707,単重表!$C$6:'単重表'!$F$2502,4,FALSE))</f>
        <v/>
      </c>
      <c r="AK1707" s="141" t="e">
        <f t="shared" si="163"/>
        <v>#VALUE!</v>
      </c>
      <c r="AL1707" s="40">
        <v>2</v>
      </c>
      <c r="AM1707" s="190" t="e">
        <f t="shared" si="164"/>
        <v>#VALUE!</v>
      </c>
      <c r="AO1707" s="191">
        <f t="shared" si="165"/>
        <v>0</v>
      </c>
      <c r="AP1707" s="182"/>
      <c r="AQ1707" s="183" t="str">
        <f t="shared" si="166"/>
        <v/>
      </c>
      <c r="AR1707" s="182"/>
      <c r="AS1707" s="184" t="str">
        <f t="shared" si="167"/>
        <v/>
      </c>
      <c r="AT1707" s="182"/>
      <c r="AU1707" s="276"/>
      <c r="AV1707" s="185"/>
      <c r="AW1707" s="185"/>
      <c r="AX1707" s="185"/>
      <c r="AY1707" s="185"/>
      <c r="AZ1707" s="185"/>
      <c r="BA1707" s="186"/>
      <c r="BB1707" s="80"/>
      <c r="BC1707" s="185"/>
      <c r="BD1707" s="185"/>
      <c r="BE1707" s="185"/>
      <c r="BF1707" s="185"/>
      <c r="BG1707" s="187"/>
      <c r="BH1707" s="278"/>
      <c r="BI1707" s="188"/>
      <c r="BJ1707" s="276"/>
      <c r="BL1707" s="40"/>
      <c r="BM1707" s="40"/>
      <c r="BN1707" s="40"/>
      <c r="BO1707" s="40"/>
      <c r="BP1707" s="40"/>
      <c r="BQ1707" s="40"/>
      <c r="BR1707" s="40"/>
      <c r="BS1707" s="40"/>
      <c r="BT1707" s="40"/>
      <c r="BU1707" s="40"/>
      <c r="BV1707" s="40"/>
      <c r="BW1707" s="40"/>
      <c r="BX1707" s="40"/>
      <c r="BY1707" s="40"/>
      <c r="BZ1707" s="40"/>
      <c r="CA1707" s="40"/>
      <c r="CB1707" s="40"/>
      <c r="CC1707" s="40"/>
      <c r="CD1707" s="40"/>
      <c r="CE1707" s="40"/>
      <c r="CF1707" s="40"/>
      <c r="CG1707" s="40"/>
      <c r="CH1707" s="40"/>
      <c r="CI1707" s="40"/>
      <c r="CJ1707" s="40"/>
      <c r="CK1707" s="40"/>
      <c r="CL1707" s="40"/>
      <c r="CM1707" s="40"/>
      <c r="CN1707" s="40"/>
      <c r="CO1707" s="40">
        <f t="shared" si="168"/>
        <v>0</v>
      </c>
    </row>
    <row r="1708" spans="1:93" ht="22.5" hidden="1" customHeight="1">
      <c r="A1708" s="277"/>
      <c r="B1708" s="275"/>
      <c r="C1708" s="75"/>
      <c r="D1708" s="78"/>
      <c r="E1708" s="75"/>
      <c r="F1708" s="80"/>
      <c r="G1708" s="78"/>
      <c r="H1708" s="70"/>
      <c r="I1708" s="81"/>
      <c r="J1708" s="71" t="str">
        <f>IF(H1708="","",VLOOKUP(H1708,単重表!$C$6:'単重表'!$F$2502,2,FALSE))</f>
        <v/>
      </c>
      <c r="K1708" s="232"/>
      <c r="L1708" s="101">
        <f t="shared" si="160"/>
        <v>1</v>
      </c>
      <c r="M1708" s="46"/>
      <c r="N1708" s="101">
        <f t="shared" si="161"/>
        <v>1</v>
      </c>
      <c r="O1708" s="49"/>
      <c r="P1708" s="47" t="str">
        <f>IF(H1708="","",VLOOKUP(H1708,単重表!$C$6:'単重表'!$F$2502,3,FALSE))</f>
        <v/>
      </c>
      <c r="Q1708" s="47"/>
      <c r="R1708" s="56" t="e">
        <f t="shared" si="162"/>
        <v>#VALUE!</v>
      </c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275"/>
      <c r="AF1708" s="275"/>
      <c r="AG1708" s="40"/>
      <c r="AH1708" s="40"/>
      <c r="AI1708" s="40"/>
      <c r="AJ1708" s="58" t="str">
        <f>IF(H1708="","",VLOOKUP(H1708,単重表!$C$6:'単重表'!$F$2502,4,FALSE))</f>
        <v/>
      </c>
      <c r="AK1708" s="141" t="e">
        <f t="shared" si="163"/>
        <v>#VALUE!</v>
      </c>
      <c r="AL1708" s="40">
        <v>2</v>
      </c>
      <c r="AM1708" s="190" t="e">
        <f t="shared" si="164"/>
        <v>#VALUE!</v>
      </c>
      <c r="AO1708" s="191">
        <f t="shared" si="165"/>
        <v>0</v>
      </c>
      <c r="AP1708" s="182"/>
      <c r="AQ1708" s="183" t="str">
        <f t="shared" si="166"/>
        <v/>
      </c>
      <c r="AR1708" s="182"/>
      <c r="AS1708" s="184" t="str">
        <f t="shared" si="167"/>
        <v/>
      </c>
      <c r="AT1708" s="182"/>
      <c r="AU1708" s="276"/>
      <c r="AV1708" s="185"/>
      <c r="AW1708" s="185"/>
      <c r="AX1708" s="185"/>
      <c r="AY1708" s="185"/>
      <c r="AZ1708" s="185"/>
      <c r="BA1708" s="186"/>
      <c r="BB1708" s="80"/>
      <c r="BC1708" s="185"/>
      <c r="BD1708" s="185"/>
      <c r="BE1708" s="185"/>
      <c r="BF1708" s="185"/>
      <c r="BG1708" s="187"/>
      <c r="BH1708" s="278"/>
      <c r="BI1708" s="188"/>
      <c r="BJ1708" s="276"/>
      <c r="BL1708" s="40"/>
      <c r="BM1708" s="40"/>
      <c r="BN1708" s="40"/>
      <c r="BO1708" s="40"/>
      <c r="BP1708" s="40"/>
      <c r="BQ1708" s="40"/>
      <c r="BR1708" s="40"/>
      <c r="BS1708" s="40"/>
      <c r="BT1708" s="40"/>
      <c r="BU1708" s="40"/>
      <c r="BV1708" s="40"/>
      <c r="BW1708" s="40"/>
      <c r="BX1708" s="40"/>
      <c r="BY1708" s="40"/>
      <c r="BZ1708" s="40"/>
      <c r="CA1708" s="40"/>
      <c r="CB1708" s="40"/>
      <c r="CC1708" s="40"/>
      <c r="CD1708" s="40"/>
      <c r="CE1708" s="40"/>
      <c r="CF1708" s="40"/>
      <c r="CG1708" s="40"/>
      <c r="CH1708" s="40"/>
      <c r="CI1708" s="40"/>
      <c r="CJ1708" s="40"/>
      <c r="CK1708" s="40"/>
      <c r="CL1708" s="40"/>
      <c r="CM1708" s="40"/>
      <c r="CN1708" s="40"/>
      <c r="CO1708" s="40">
        <f t="shared" si="168"/>
        <v>0</v>
      </c>
    </row>
    <row r="1709" spans="1:93" ht="22.5" hidden="1" customHeight="1">
      <c r="A1709" s="277"/>
      <c r="B1709" s="275"/>
      <c r="C1709" s="75"/>
      <c r="D1709" s="78"/>
      <c r="E1709" s="75"/>
      <c r="F1709" s="80"/>
      <c r="G1709" s="78"/>
      <c r="H1709" s="70"/>
      <c r="I1709" s="81"/>
      <c r="J1709" s="71" t="str">
        <f>IF(H1709="","",VLOOKUP(H1709,単重表!$C$6:'単重表'!$F$2502,2,FALSE))</f>
        <v/>
      </c>
      <c r="K1709" s="232"/>
      <c r="L1709" s="101">
        <f t="shared" si="160"/>
        <v>1</v>
      </c>
      <c r="M1709" s="46"/>
      <c r="N1709" s="101">
        <f t="shared" si="161"/>
        <v>1</v>
      </c>
      <c r="O1709" s="49"/>
      <c r="P1709" s="47" t="str">
        <f>IF(H1709="","",VLOOKUP(H1709,単重表!$C$6:'単重表'!$F$2502,3,FALSE))</f>
        <v/>
      </c>
      <c r="Q1709" s="47"/>
      <c r="R1709" s="56" t="e">
        <f t="shared" si="162"/>
        <v>#VALUE!</v>
      </c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275"/>
      <c r="AF1709" s="275"/>
      <c r="AG1709" s="40"/>
      <c r="AH1709" s="40"/>
      <c r="AI1709" s="40"/>
      <c r="AJ1709" s="58" t="str">
        <f>IF(H1709="","",VLOOKUP(H1709,単重表!$C$6:'単重表'!$F$2502,4,FALSE))</f>
        <v/>
      </c>
      <c r="AK1709" s="141" t="e">
        <f t="shared" si="163"/>
        <v>#VALUE!</v>
      </c>
      <c r="AL1709" s="40">
        <v>2</v>
      </c>
      <c r="AM1709" s="190" t="e">
        <f t="shared" si="164"/>
        <v>#VALUE!</v>
      </c>
      <c r="AO1709" s="191">
        <f t="shared" si="165"/>
        <v>0</v>
      </c>
      <c r="AP1709" s="182"/>
      <c r="AQ1709" s="183" t="str">
        <f t="shared" si="166"/>
        <v/>
      </c>
      <c r="AR1709" s="182"/>
      <c r="AS1709" s="184" t="str">
        <f t="shared" si="167"/>
        <v/>
      </c>
      <c r="AT1709" s="182"/>
      <c r="AU1709" s="276"/>
      <c r="AV1709" s="185"/>
      <c r="AW1709" s="185"/>
      <c r="AX1709" s="185"/>
      <c r="AY1709" s="185"/>
      <c r="AZ1709" s="185"/>
      <c r="BA1709" s="186"/>
      <c r="BB1709" s="80"/>
      <c r="BC1709" s="185"/>
      <c r="BD1709" s="185"/>
      <c r="BE1709" s="185"/>
      <c r="BF1709" s="185"/>
      <c r="BG1709" s="187"/>
      <c r="BH1709" s="278"/>
      <c r="BI1709" s="188"/>
      <c r="BJ1709" s="276"/>
      <c r="BL1709" s="40"/>
      <c r="BM1709" s="40"/>
      <c r="BN1709" s="40"/>
      <c r="BO1709" s="40"/>
      <c r="BP1709" s="40"/>
      <c r="BQ1709" s="40"/>
      <c r="BR1709" s="40"/>
      <c r="BS1709" s="40"/>
      <c r="BT1709" s="40"/>
      <c r="BU1709" s="40"/>
      <c r="BV1709" s="40"/>
      <c r="BW1709" s="40"/>
      <c r="BX1709" s="40"/>
      <c r="BY1709" s="40"/>
      <c r="BZ1709" s="40"/>
      <c r="CA1709" s="40"/>
      <c r="CB1709" s="40"/>
      <c r="CC1709" s="40"/>
      <c r="CD1709" s="40"/>
      <c r="CE1709" s="40"/>
      <c r="CF1709" s="40"/>
      <c r="CG1709" s="40"/>
      <c r="CH1709" s="40"/>
      <c r="CI1709" s="40"/>
      <c r="CJ1709" s="40"/>
      <c r="CK1709" s="40"/>
      <c r="CL1709" s="40"/>
      <c r="CM1709" s="40"/>
      <c r="CN1709" s="40"/>
      <c r="CO1709" s="40">
        <f t="shared" si="168"/>
        <v>0</v>
      </c>
    </row>
    <row r="1710" spans="1:93" ht="22.5" hidden="1" customHeight="1">
      <c r="A1710" s="277"/>
      <c r="B1710" s="275"/>
      <c r="C1710" s="75"/>
      <c r="D1710" s="78"/>
      <c r="E1710" s="75"/>
      <c r="F1710" s="80"/>
      <c r="G1710" s="78"/>
      <c r="H1710" s="70"/>
      <c r="I1710" s="81"/>
      <c r="J1710" s="71" t="str">
        <f>IF(H1710="","",VLOOKUP(H1710,単重表!$C$6:'単重表'!$F$2502,2,FALSE))</f>
        <v/>
      </c>
      <c r="K1710" s="232"/>
      <c r="L1710" s="101">
        <f t="shared" si="160"/>
        <v>1</v>
      </c>
      <c r="M1710" s="46"/>
      <c r="N1710" s="101">
        <f t="shared" si="161"/>
        <v>1</v>
      </c>
      <c r="O1710" s="49"/>
      <c r="P1710" s="47" t="str">
        <f>IF(H1710="","",VLOOKUP(H1710,単重表!$C$6:'単重表'!$F$2502,3,FALSE))</f>
        <v/>
      </c>
      <c r="Q1710" s="47"/>
      <c r="R1710" s="56" t="e">
        <f t="shared" si="162"/>
        <v>#VALUE!</v>
      </c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275"/>
      <c r="AF1710" s="275"/>
      <c r="AG1710" s="40"/>
      <c r="AH1710" s="40"/>
      <c r="AI1710" s="40"/>
      <c r="AJ1710" s="58" t="str">
        <f>IF(H1710="","",VLOOKUP(H1710,単重表!$C$6:'単重表'!$F$2502,4,FALSE))</f>
        <v/>
      </c>
      <c r="AK1710" s="141" t="e">
        <f t="shared" si="163"/>
        <v>#VALUE!</v>
      </c>
      <c r="AL1710" s="40">
        <v>2</v>
      </c>
      <c r="AM1710" s="190" t="e">
        <f t="shared" si="164"/>
        <v>#VALUE!</v>
      </c>
      <c r="AO1710" s="191">
        <f t="shared" si="165"/>
        <v>0</v>
      </c>
      <c r="AP1710" s="182"/>
      <c r="AQ1710" s="183" t="str">
        <f t="shared" si="166"/>
        <v/>
      </c>
      <c r="AR1710" s="182"/>
      <c r="AS1710" s="184" t="str">
        <f t="shared" si="167"/>
        <v/>
      </c>
      <c r="AT1710" s="182"/>
      <c r="AU1710" s="276"/>
      <c r="AV1710" s="185"/>
      <c r="AW1710" s="185"/>
      <c r="AX1710" s="185"/>
      <c r="AY1710" s="185"/>
      <c r="AZ1710" s="185"/>
      <c r="BA1710" s="186"/>
      <c r="BB1710" s="80"/>
      <c r="BC1710" s="185"/>
      <c r="BD1710" s="185"/>
      <c r="BE1710" s="185"/>
      <c r="BF1710" s="185"/>
      <c r="BG1710" s="187"/>
      <c r="BH1710" s="278"/>
      <c r="BI1710" s="188"/>
      <c r="BJ1710" s="276"/>
      <c r="BL1710" s="40"/>
      <c r="BM1710" s="40"/>
      <c r="BN1710" s="40"/>
      <c r="BO1710" s="40"/>
      <c r="BP1710" s="40"/>
      <c r="BQ1710" s="40"/>
      <c r="BR1710" s="40"/>
      <c r="BS1710" s="40"/>
      <c r="BT1710" s="40"/>
      <c r="BU1710" s="40"/>
      <c r="BV1710" s="40"/>
      <c r="BW1710" s="40"/>
      <c r="BX1710" s="40"/>
      <c r="BY1710" s="40"/>
      <c r="BZ1710" s="40"/>
      <c r="CA1710" s="40"/>
      <c r="CB1710" s="40"/>
      <c r="CC1710" s="40"/>
      <c r="CD1710" s="40"/>
      <c r="CE1710" s="40"/>
      <c r="CF1710" s="40"/>
      <c r="CG1710" s="40"/>
      <c r="CH1710" s="40"/>
      <c r="CI1710" s="40"/>
      <c r="CJ1710" s="40"/>
      <c r="CK1710" s="40"/>
      <c r="CL1710" s="40"/>
      <c r="CM1710" s="40"/>
      <c r="CN1710" s="40"/>
      <c r="CO1710" s="40">
        <f t="shared" si="168"/>
        <v>0</v>
      </c>
    </row>
    <row r="1711" spans="1:93" ht="22.5" hidden="1" customHeight="1">
      <c r="A1711" s="277"/>
      <c r="B1711" s="275"/>
      <c r="C1711" s="75"/>
      <c r="D1711" s="78"/>
      <c r="E1711" s="75"/>
      <c r="F1711" s="80"/>
      <c r="G1711" s="78"/>
      <c r="H1711" s="70"/>
      <c r="I1711" s="81"/>
      <c r="J1711" s="71" t="str">
        <f>IF(H1711="","",VLOOKUP(H1711,単重表!$C$6:'単重表'!$F$2502,2,FALSE))</f>
        <v/>
      </c>
      <c r="K1711" s="232"/>
      <c r="L1711" s="101">
        <f t="shared" si="160"/>
        <v>1</v>
      </c>
      <c r="M1711" s="46"/>
      <c r="N1711" s="101">
        <f t="shared" si="161"/>
        <v>1</v>
      </c>
      <c r="O1711" s="49"/>
      <c r="P1711" s="47" t="str">
        <f>IF(H1711="","",VLOOKUP(H1711,単重表!$C$6:'単重表'!$F$2502,3,FALSE))</f>
        <v/>
      </c>
      <c r="Q1711" s="47"/>
      <c r="R1711" s="56" t="e">
        <f t="shared" si="162"/>
        <v>#VALUE!</v>
      </c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275"/>
      <c r="AF1711" s="275"/>
      <c r="AG1711" s="40"/>
      <c r="AH1711" s="40"/>
      <c r="AI1711" s="40"/>
      <c r="AJ1711" s="58" t="str">
        <f>IF(H1711="","",VLOOKUP(H1711,単重表!$C$6:'単重表'!$F$2502,4,FALSE))</f>
        <v/>
      </c>
      <c r="AK1711" s="141" t="e">
        <f t="shared" si="163"/>
        <v>#VALUE!</v>
      </c>
      <c r="AL1711" s="40">
        <v>2</v>
      </c>
      <c r="AM1711" s="190" t="e">
        <f t="shared" si="164"/>
        <v>#VALUE!</v>
      </c>
      <c r="AO1711" s="191">
        <f t="shared" si="165"/>
        <v>0</v>
      </c>
      <c r="AP1711" s="182"/>
      <c r="AQ1711" s="183" t="str">
        <f t="shared" si="166"/>
        <v/>
      </c>
      <c r="AR1711" s="182"/>
      <c r="AS1711" s="184" t="str">
        <f t="shared" si="167"/>
        <v/>
      </c>
      <c r="AT1711" s="182"/>
      <c r="AU1711" s="276"/>
      <c r="AV1711" s="185"/>
      <c r="AW1711" s="185"/>
      <c r="AX1711" s="185"/>
      <c r="AY1711" s="185"/>
      <c r="AZ1711" s="185"/>
      <c r="BA1711" s="186"/>
      <c r="BB1711" s="80"/>
      <c r="BC1711" s="185"/>
      <c r="BD1711" s="185"/>
      <c r="BE1711" s="185"/>
      <c r="BF1711" s="185"/>
      <c r="BG1711" s="187"/>
      <c r="BH1711" s="278"/>
      <c r="BI1711" s="188"/>
      <c r="BJ1711" s="276"/>
      <c r="BL1711" s="40"/>
      <c r="BM1711" s="40"/>
      <c r="BN1711" s="40"/>
      <c r="BO1711" s="40"/>
      <c r="BP1711" s="40"/>
      <c r="BQ1711" s="40"/>
      <c r="BR1711" s="40"/>
      <c r="BS1711" s="40"/>
      <c r="BT1711" s="40"/>
      <c r="BU1711" s="40"/>
      <c r="BV1711" s="40"/>
      <c r="BW1711" s="40"/>
      <c r="BX1711" s="40"/>
      <c r="BY1711" s="40"/>
      <c r="BZ1711" s="40"/>
      <c r="CA1711" s="40"/>
      <c r="CB1711" s="40"/>
      <c r="CC1711" s="40"/>
      <c r="CD1711" s="40"/>
      <c r="CE1711" s="40"/>
      <c r="CF1711" s="40"/>
      <c r="CG1711" s="40"/>
      <c r="CH1711" s="40"/>
      <c r="CI1711" s="40"/>
      <c r="CJ1711" s="40"/>
      <c r="CK1711" s="40"/>
      <c r="CL1711" s="40"/>
      <c r="CM1711" s="40"/>
      <c r="CN1711" s="40"/>
      <c r="CO1711" s="40">
        <f t="shared" si="168"/>
        <v>0</v>
      </c>
    </row>
    <row r="1712" spans="1:93" ht="22.5" hidden="1" customHeight="1">
      <c r="A1712" s="277"/>
      <c r="B1712" s="275"/>
      <c r="C1712" s="75"/>
      <c r="D1712" s="78"/>
      <c r="E1712" s="75"/>
      <c r="F1712" s="80"/>
      <c r="G1712" s="78"/>
      <c r="H1712" s="70"/>
      <c r="I1712" s="81"/>
      <c r="J1712" s="71" t="str">
        <f>IF(H1712="","",VLOOKUP(H1712,単重表!$C$6:'単重表'!$F$2502,2,FALSE))</f>
        <v/>
      </c>
      <c r="K1712" s="232"/>
      <c r="L1712" s="101">
        <f t="shared" si="160"/>
        <v>1</v>
      </c>
      <c r="M1712" s="46"/>
      <c r="N1712" s="101">
        <f t="shared" si="161"/>
        <v>1</v>
      </c>
      <c r="O1712" s="49"/>
      <c r="P1712" s="47" t="str">
        <f>IF(H1712="","",VLOOKUP(H1712,単重表!$C$6:'単重表'!$F$2502,3,FALSE))</f>
        <v/>
      </c>
      <c r="Q1712" s="47"/>
      <c r="R1712" s="56" t="e">
        <f t="shared" si="162"/>
        <v>#VALUE!</v>
      </c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275"/>
      <c r="AF1712" s="275"/>
      <c r="AG1712" s="40"/>
      <c r="AH1712" s="40"/>
      <c r="AI1712" s="40"/>
      <c r="AJ1712" s="58" t="str">
        <f>IF(H1712="","",VLOOKUP(H1712,単重表!$C$6:'単重表'!$F$2502,4,FALSE))</f>
        <v/>
      </c>
      <c r="AK1712" s="141" t="e">
        <f t="shared" si="163"/>
        <v>#VALUE!</v>
      </c>
      <c r="AL1712" s="40">
        <v>2</v>
      </c>
      <c r="AM1712" s="190" t="e">
        <f t="shared" si="164"/>
        <v>#VALUE!</v>
      </c>
      <c r="AO1712" s="191">
        <f t="shared" si="165"/>
        <v>0</v>
      </c>
      <c r="AP1712" s="182"/>
      <c r="AQ1712" s="183" t="str">
        <f t="shared" si="166"/>
        <v/>
      </c>
      <c r="AR1712" s="182"/>
      <c r="AS1712" s="184" t="str">
        <f t="shared" si="167"/>
        <v/>
      </c>
      <c r="AT1712" s="182"/>
      <c r="AU1712" s="276"/>
      <c r="AV1712" s="185"/>
      <c r="AW1712" s="185"/>
      <c r="AX1712" s="185"/>
      <c r="AY1712" s="185"/>
      <c r="AZ1712" s="185"/>
      <c r="BA1712" s="186"/>
      <c r="BB1712" s="80"/>
      <c r="BC1712" s="185"/>
      <c r="BD1712" s="185"/>
      <c r="BE1712" s="185"/>
      <c r="BF1712" s="185"/>
      <c r="BG1712" s="187"/>
      <c r="BH1712" s="278"/>
      <c r="BI1712" s="188"/>
      <c r="BJ1712" s="276"/>
      <c r="BL1712" s="40"/>
      <c r="BM1712" s="40"/>
      <c r="BN1712" s="40"/>
      <c r="BO1712" s="40"/>
      <c r="BP1712" s="40"/>
      <c r="BQ1712" s="40"/>
      <c r="BR1712" s="40"/>
      <c r="BS1712" s="40"/>
      <c r="BT1712" s="40"/>
      <c r="BU1712" s="40"/>
      <c r="BV1712" s="40"/>
      <c r="BW1712" s="40"/>
      <c r="BX1712" s="40"/>
      <c r="BY1712" s="40"/>
      <c r="BZ1712" s="40"/>
      <c r="CA1712" s="40"/>
      <c r="CB1712" s="40"/>
      <c r="CC1712" s="40"/>
      <c r="CD1712" s="40"/>
      <c r="CE1712" s="40"/>
      <c r="CF1712" s="40"/>
      <c r="CG1712" s="40"/>
      <c r="CH1712" s="40"/>
      <c r="CI1712" s="40"/>
      <c r="CJ1712" s="40"/>
      <c r="CK1712" s="40"/>
      <c r="CL1712" s="40"/>
      <c r="CM1712" s="40"/>
      <c r="CN1712" s="40"/>
      <c r="CO1712" s="40">
        <f t="shared" si="168"/>
        <v>0</v>
      </c>
    </row>
    <row r="1713" spans="1:93" ht="22.5" hidden="1" customHeight="1">
      <c r="A1713" s="277"/>
      <c r="B1713" s="275"/>
      <c r="C1713" s="75"/>
      <c r="D1713" s="78"/>
      <c r="E1713" s="75"/>
      <c r="F1713" s="80"/>
      <c r="G1713" s="78"/>
      <c r="H1713" s="70"/>
      <c r="I1713" s="81"/>
      <c r="J1713" s="71" t="str">
        <f>IF(H1713="","",VLOOKUP(H1713,単重表!$C$6:'単重表'!$F$2502,2,FALSE))</f>
        <v/>
      </c>
      <c r="K1713" s="232"/>
      <c r="L1713" s="101">
        <f t="shared" si="160"/>
        <v>1</v>
      </c>
      <c r="M1713" s="46"/>
      <c r="N1713" s="101">
        <f t="shared" si="161"/>
        <v>1</v>
      </c>
      <c r="O1713" s="49"/>
      <c r="P1713" s="47" t="str">
        <f>IF(H1713="","",VLOOKUP(H1713,単重表!$C$6:'単重表'!$F$2502,3,FALSE))</f>
        <v/>
      </c>
      <c r="Q1713" s="47"/>
      <c r="R1713" s="56" t="e">
        <f t="shared" si="162"/>
        <v>#VALUE!</v>
      </c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275"/>
      <c r="AF1713" s="275"/>
      <c r="AG1713" s="40"/>
      <c r="AH1713" s="40"/>
      <c r="AI1713" s="40"/>
      <c r="AJ1713" s="58" t="str">
        <f>IF(H1713="","",VLOOKUP(H1713,単重表!$C$6:'単重表'!$F$2502,4,FALSE))</f>
        <v/>
      </c>
      <c r="AK1713" s="141" t="e">
        <f t="shared" si="163"/>
        <v>#VALUE!</v>
      </c>
      <c r="AL1713" s="40">
        <v>2</v>
      </c>
      <c r="AM1713" s="190" t="e">
        <f t="shared" si="164"/>
        <v>#VALUE!</v>
      </c>
      <c r="AO1713" s="191">
        <f t="shared" si="165"/>
        <v>0</v>
      </c>
      <c r="AP1713" s="182"/>
      <c r="AQ1713" s="183" t="str">
        <f t="shared" si="166"/>
        <v/>
      </c>
      <c r="AR1713" s="182"/>
      <c r="AS1713" s="184" t="str">
        <f t="shared" si="167"/>
        <v/>
      </c>
      <c r="AT1713" s="182"/>
      <c r="AU1713" s="276"/>
      <c r="AV1713" s="185"/>
      <c r="AW1713" s="185"/>
      <c r="AX1713" s="185"/>
      <c r="AY1713" s="185"/>
      <c r="AZ1713" s="185"/>
      <c r="BA1713" s="186"/>
      <c r="BB1713" s="80"/>
      <c r="BC1713" s="185"/>
      <c r="BD1713" s="185"/>
      <c r="BE1713" s="185"/>
      <c r="BF1713" s="185"/>
      <c r="BG1713" s="187"/>
      <c r="BH1713" s="278"/>
      <c r="BI1713" s="188"/>
      <c r="BJ1713" s="276"/>
      <c r="BL1713" s="40"/>
      <c r="BM1713" s="40"/>
      <c r="BN1713" s="40"/>
      <c r="BO1713" s="40"/>
      <c r="BP1713" s="40"/>
      <c r="BQ1713" s="40"/>
      <c r="BR1713" s="40"/>
      <c r="BS1713" s="40"/>
      <c r="BT1713" s="40"/>
      <c r="BU1713" s="40"/>
      <c r="BV1713" s="40"/>
      <c r="BW1713" s="40"/>
      <c r="BX1713" s="40"/>
      <c r="BY1713" s="40"/>
      <c r="BZ1713" s="40"/>
      <c r="CA1713" s="40"/>
      <c r="CB1713" s="40"/>
      <c r="CC1713" s="40"/>
      <c r="CD1713" s="40"/>
      <c r="CE1713" s="40"/>
      <c r="CF1713" s="40"/>
      <c r="CG1713" s="40"/>
      <c r="CH1713" s="40"/>
      <c r="CI1713" s="40"/>
      <c r="CJ1713" s="40"/>
      <c r="CK1713" s="40"/>
      <c r="CL1713" s="40"/>
      <c r="CM1713" s="40"/>
      <c r="CN1713" s="40"/>
      <c r="CO1713" s="40">
        <f t="shared" si="168"/>
        <v>0</v>
      </c>
    </row>
    <row r="1714" spans="1:93" ht="22.5" hidden="1" customHeight="1">
      <c r="A1714" s="277"/>
      <c r="B1714" s="275"/>
      <c r="C1714" s="75"/>
      <c r="D1714" s="78"/>
      <c r="E1714" s="75"/>
      <c r="F1714" s="80"/>
      <c r="G1714" s="78"/>
      <c r="H1714" s="70"/>
      <c r="I1714" s="81"/>
      <c r="J1714" s="71" t="str">
        <f>IF(H1714="","",VLOOKUP(H1714,単重表!$C$6:'単重表'!$F$2502,2,FALSE))</f>
        <v/>
      </c>
      <c r="K1714" s="232"/>
      <c r="L1714" s="101">
        <f t="shared" ref="L1714:L1777" si="169">IF(K1714="",1,K1714/1000)</f>
        <v>1</v>
      </c>
      <c r="M1714" s="46"/>
      <c r="N1714" s="101">
        <f t="shared" ref="N1714:N1777" si="170">IF(M1714="",1,M1714/1000)</f>
        <v>1</v>
      </c>
      <c r="O1714" s="49"/>
      <c r="P1714" s="47" t="str">
        <f>IF(H1714="","",VLOOKUP(H1714,単重表!$C$6:'単重表'!$F$2502,3,FALSE))</f>
        <v/>
      </c>
      <c r="Q1714" s="47"/>
      <c r="R1714" s="56" t="e">
        <f t="shared" si="162"/>
        <v>#VALUE!</v>
      </c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275"/>
      <c r="AF1714" s="275"/>
      <c r="AG1714" s="40"/>
      <c r="AH1714" s="40"/>
      <c r="AI1714" s="40"/>
      <c r="AJ1714" s="58" t="str">
        <f>IF(H1714="","",VLOOKUP(H1714,単重表!$C$6:'単重表'!$F$2502,4,FALSE))</f>
        <v/>
      </c>
      <c r="AK1714" s="141" t="e">
        <f t="shared" si="163"/>
        <v>#VALUE!</v>
      </c>
      <c r="AL1714" s="40">
        <v>2</v>
      </c>
      <c r="AM1714" s="190" t="e">
        <f t="shared" si="164"/>
        <v>#VALUE!</v>
      </c>
      <c r="AO1714" s="191">
        <f t="shared" si="165"/>
        <v>0</v>
      </c>
      <c r="AP1714" s="182"/>
      <c r="AQ1714" s="183" t="str">
        <f t="shared" si="166"/>
        <v/>
      </c>
      <c r="AR1714" s="182"/>
      <c r="AS1714" s="184" t="str">
        <f t="shared" si="167"/>
        <v/>
      </c>
      <c r="AT1714" s="182"/>
      <c r="AU1714" s="276"/>
      <c r="AV1714" s="185"/>
      <c r="AW1714" s="185"/>
      <c r="AX1714" s="185"/>
      <c r="AY1714" s="185"/>
      <c r="AZ1714" s="185"/>
      <c r="BA1714" s="186"/>
      <c r="BB1714" s="80"/>
      <c r="BC1714" s="185"/>
      <c r="BD1714" s="185"/>
      <c r="BE1714" s="185"/>
      <c r="BF1714" s="185"/>
      <c r="BG1714" s="187"/>
      <c r="BH1714" s="278"/>
      <c r="BI1714" s="188"/>
      <c r="BJ1714" s="276"/>
      <c r="BL1714" s="40"/>
      <c r="BM1714" s="40"/>
      <c r="BN1714" s="40"/>
      <c r="BO1714" s="40"/>
      <c r="BP1714" s="40"/>
      <c r="BQ1714" s="40"/>
      <c r="BR1714" s="40"/>
      <c r="BS1714" s="40"/>
      <c r="BT1714" s="40"/>
      <c r="BU1714" s="40"/>
      <c r="BV1714" s="40"/>
      <c r="BW1714" s="40"/>
      <c r="BX1714" s="40"/>
      <c r="BY1714" s="40"/>
      <c r="BZ1714" s="40"/>
      <c r="CA1714" s="40"/>
      <c r="CB1714" s="40"/>
      <c r="CC1714" s="40"/>
      <c r="CD1714" s="40"/>
      <c r="CE1714" s="40"/>
      <c r="CF1714" s="40"/>
      <c r="CG1714" s="40"/>
      <c r="CH1714" s="40"/>
      <c r="CI1714" s="40"/>
      <c r="CJ1714" s="40"/>
      <c r="CK1714" s="40"/>
      <c r="CL1714" s="40"/>
      <c r="CM1714" s="40"/>
      <c r="CN1714" s="40"/>
      <c r="CO1714" s="40">
        <f t="shared" si="168"/>
        <v>0</v>
      </c>
    </row>
    <row r="1715" spans="1:93" ht="22.5" hidden="1" customHeight="1">
      <c r="A1715" s="277"/>
      <c r="B1715" s="275"/>
      <c r="C1715" s="75"/>
      <c r="D1715" s="78"/>
      <c r="E1715" s="75"/>
      <c r="F1715" s="80"/>
      <c r="G1715" s="78"/>
      <c r="H1715" s="70"/>
      <c r="I1715" s="81"/>
      <c r="J1715" s="71" t="str">
        <f>IF(H1715="","",VLOOKUP(H1715,単重表!$C$6:'単重表'!$F$2502,2,FALSE))</f>
        <v/>
      </c>
      <c r="K1715" s="232"/>
      <c r="L1715" s="101">
        <f t="shared" si="169"/>
        <v>1</v>
      </c>
      <c r="M1715" s="46"/>
      <c r="N1715" s="101">
        <f t="shared" si="170"/>
        <v>1</v>
      </c>
      <c r="O1715" s="49"/>
      <c r="P1715" s="47" t="str">
        <f>IF(H1715="","",VLOOKUP(H1715,単重表!$C$6:'単重表'!$F$2502,3,FALSE))</f>
        <v/>
      </c>
      <c r="Q1715" s="47"/>
      <c r="R1715" s="56" t="e">
        <f t="shared" si="162"/>
        <v>#VALUE!</v>
      </c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275"/>
      <c r="AF1715" s="275"/>
      <c r="AG1715" s="40"/>
      <c r="AH1715" s="40"/>
      <c r="AI1715" s="40"/>
      <c r="AJ1715" s="58" t="str">
        <f>IF(H1715="","",VLOOKUP(H1715,単重表!$C$6:'単重表'!$F$2502,4,FALSE))</f>
        <v/>
      </c>
      <c r="AK1715" s="141" t="e">
        <f t="shared" si="163"/>
        <v>#VALUE!</v>
      </c>
      <c r="AL1715" s="40">
        <v>2</v>
      </c>
      <c r="AM1715" s="190" t="e">
        <f t="shared" si="164"/>
        <v>#VALUE!</v>
      </c>
      <c r="AO1715" s="191">
        <f t="shared" si="165"/>
        <v>0</v>
      </c>
      <c r="AP1715" s="182"/>
      <c r="AQ1715" s="183" t="str">
        <f t="shared" si="166"/>
        <v/>
      </c>
      <c r="AR1715" s="182"/>
      <c r="AS1715" s="184" t="str">
        <f t="shared" si="167"/>
        <v/>
      </c>
      <c r="AT1715" s="182"/>
      <c r="AU1715" s="276"/>
      <c r="AV1715" s="185"/>
      <c r="AW1715" s="185"/>
      <c r="AX1715" s="185"/>
      <c r="AY1715" s="185"/>
      <c r="AZ1715" s="185"/>
      <c r="BA1715" s="186"/>
      <c r="BB1715" s="80"/>
      <c r="BC1715" s="185"/>
      <c r="BD1715" s="185"/>
      <c r="BE1715" s="185"/>
      <c r="BF1715" s="185"/>
      <c r="BG1715" s="187"/>
      <c r="BH1715" s="278"/>
      <c r="BI1715" s="188"/>
      <c r="BJ1715" s="276"/>
      <c r="BL1715" s="40"/>
      <c r="BM1715" s="40"/>
      <c r="BN1715" s="40"/>
      <c r="BO1715" s="40"/>
      <c r="BP1715" s="40"/>
      <c r="BQ1715" s="40"/>
      <c r="BR1715" s="40"/>
      <c r="BS1715" s="40"/>
      <c r="BT1715" s="40"/>
      <c r="BU1715" s="40"/>
      <c r="BV1715" s="40"/>
      <c r="BW1715" s="40"/>
      <c r="BX1715" s="40"/>
      <c r="BY1715" s="40"/>
      <c r="BZ1715" s="40"/>
      <c r="CA1715" s="40"/>
      <c r="CB1715" s="40"/>
      <c r="CC1715" s="40"/>
      <c r="CD1715" s="40"/>
      <c r="CE1715" s="40"/>
      <c r="CF1715" s="40"/>
      <c r="CG1715" s="40"/>
      <c r="CH1715" s="40"/>
      <c r="CI1715" s="40"/>
      <c r="CJ1715" s="40"/>
      <c r="CK1715" s="40"/>
      <c r="CL1715" s="40"/>
      <c r="CM1715" s="40"/>
      <c r="CN1715" s="40"/>
      <c r="CO1715" s="40">
        <f t="shared" si="168"/>
        <v>0</v>
      </c>
    </row>
    <row r="1716" spans="1:93" ht="22.5" hidden="1" customHeight="1">
      <c r="A1716" s="277"/>
      <c r="B1716" s="275"/>
      <c r="C1716" s="75"/>
      <c r="D1716" s="78"/>
      <c r="E1716" s="75"/>
      <c r="F1716" s="80"/>
      <c r="G1716" s="78"/>
      <c r="H1716" s="70"/>
      <c r="I1716" s="81"/>
      <c r="J1716" s="71" t="str">
        <f>IF(H1716="","",VLOOKUP(H1716,単重表!$C$6:'単重表'!$F$2502,2,FALSE))</f>
        <v/>
      </c>
      <c r="K1716" s="232"/>
      <c r="L1716" s="101">
        <f t="shared" si="169"/>
        <v>1</v>
      </c>
      <c r="M1716" s="46"/>
      <c r="N1716" s="101">
        <f t="shared" si="170"/>
        <v>1</v>
      </c>
      <c r="O1716" s="49"/>
      <c r="P1716" s="47" t="str">
        <f>IF(H1716="","",VLOOKUP(H1716,単重表!$C$6:'単重表'!$F$2502,3,FALSE))</f>
        <v/>
      </c>
      <c r="Q1716" s="47"/>
      <c r="R1716" s="56" t="e">
        <f t="shared" si="162"/>
        <v>#VALUE!</v>
      </c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275"/>
      <c r="AF1716" s="275"/>
      <c r="AG1716" s="40"/>
      <c r="AH1716" s="40"/>
      <c r="AI1716" s="40"/>
      <c r="AJ1716" s="58" t="str">
        <f>IF(H1716="","",VLOOKUP(H1716,単重表!$C$6:'単重表'!$F$2502,4,FALSE))</f>
        <v/>
      </c>
      <c r="AK1716" s="141" t="e">
        <f t="shared" si="163"/>
        <v>#VALUE!</v>
      </c>
      <c r="AL1716" s="40">
        <v>2</v>
      </c>
      <c r="AM1716" s="190" t="e">
        <f t="shared" si="164"/>
        <v>#VALUE!</v>
      </c>
      <c r="AO1716" s="191">
        <f t="shared" si="165"/>
        <v>0</v>
      </c>
      <c r="AP1716" s="182"/>
      <c r="AQ1716" s="183" t="str">
        <f t="shared" si="166"/>
        <v/>
      </c>
      <c r="AR1716" s="182"/>
      <c r="AS1716" s="184" t="str">
        <f t="shared" si="167"/>
        <v/>
      </c>
      <c r="AT1716" s="182"/>
      <c r="AU1716" s="276"/>
      <c r="AV1716" s="185"/>
      <c r="AW1716" s="185"/>
      <c r="AX1716" s="185"/>
      <c r="AY1716" s="185"/>
      <c r="AZ1716" s="185"/>
      <c r="BA1716" s="186"/>
      <c r="BB1716" s="80"/>
      <c r="BC1716" s="185"/>
      <c r="BD1716" s="185"/>
      <c r="BE1716" s="185"/>
      <c r="BF1716" s="185"/>
      <c r="BG1716" s="187"/>
      <c r="BH1716" s="278"/>
      <c r="BI1716" s="188"/>
      <c r="BJ1716" s="276"/>
      <c r="BL1716" s="40"/>
      <c r="BM1716" s="40"/>
      <c r="BN1716" s="40"/>
      <c r="BO1716" s="40"/>
      <c r="BP1716" s="40"/>
      <c r="BQ1716" s="40"/>
      <c r="BR1716" s="40"/>
      <c r="BS1716" s="40"/>
      <c r="BT1716" s="40"/>
      <c r="BU1716" s="40"/>
      <c r="BV1716" s="40"/>
      <c r="BW1716" s="40"/>
      <c r="BX1716" s="40"/>
      <c r="BY1716" s="40"/>
      <c r="BZ1716" s="40"/>
      <c r="CA1716" s="40"/>
      <c r="CB1716" s="40"/>
      <c r="CC1716" s="40"/>
      <c r="CD1716" s="40"/>
      <c r="CE1716" s="40"/>
      <c r="CF1716" s="40"/>
      <c r="CG1716" s="40"/>
      <c r="CH1716" s="40"/>
      <c r="CI1716" s="40"/>
      <c r="CJ1716" s="40"/>
      <c r="CK1716" s="40"/>
      <c r="CL1716" s="40"/>
      <c r="CM1716" s="40"/>
      <c r="CN1716" s="40"/>
      <c r="CO1716" s="40">
        <f t="shared" si="168"/>
        <v>0</v>
      </c>
    </row>
    <row r="1717" spans="1:93" ht="22.5" hidden="1" customHeight="1">
      <c r="A1717" s="277"/>
      <c r="B1717" s="275"/>
      <c r="C1717" s="75"/>
      <c r="D1717" s="78"/>
      <c r="E1717" s="75"/>
      <c r="F1717" s="80"/>
      <c r="G1717" s="78"/>
      <c r="H1717" s="70"/>
      <c r="I1717" s="81"/>
      <c r="J1717" s="71" t="str">
        <f>IF(H1717="","",VLOOKUP(H1717,単重表!$C$6:'単重表'!$F$2502,2,FALSE))</f>
        <v/>
      </c>
      <c r="K1717" s="232"/>
      <c r="L1717" s="101">
        <f t="shared" si="169"/>
        <v>1</v>
      </c>
      <c r="M1717" s="46"/>
      <c r="N1717" s="101">
        <f t="shared" si="170"/>
        <v>1</v>
      </c>
      <c r="O1717" s="49"/>
      <c r="P1717" s="47" t="str">
        <f>IF(H1717="","",VLOOKUP(H1717,単重表!$C$6:'単重表'!$F$2502,3,FALSE))</f>
        <v/>
      </c>
      <c r="Q1717" s="47"/>
      <c r="R1717" s="56" t="e">
        <f t="shared" si="162"/>
        <v>#VALUE!</v>
      </c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275"/>
      <c r="AF1717" s="275"/>
      <c r="AG1717" s="40"/>
      <c r="AH1717" s="40"/>
      <c r="AI1717" s="40"/>
      <c r="AJ1717" s="58" t="str">
        <f>IF(H1717="","",VLOOKUP(H1717,単重表!$C$6:'単重表'!$F$2502,4,FALSE))</f>
        <v/>
      </c>
      <c r="AK1717" s="141" t="e">
        <f t="shared" si="163"/>
        <v>#VALUE!</v>
      </c>
      <c r="AL1717" s="40">
        <v>2</v>
      </c>
      <c r="AM1717" s="190" t="e">
        <f t="shared" si="164"/>
        <v>#VALUE!</v>
      </c>
      <c r="AO1717" s="191">
        <f t="shared" si="165"/>
        <v>0</v>
      </c>
      <c r="AP1717" s="182"/>
      <c r="AQ1717" s="183" t="str">
        <f t="shared" si="166"/>
        <v/>
      </c>
      <c r="AR1717" s="182"/>
      <c r="AS1717" s="184" t="str">
        <f t="shared" si="167"/>
        <v/>
      </c>
      <c r="AT1717" s="182"/>
      <c r="AU1717" s="276"/>
      <c r="AV1717" s="185"/>
      <c r="AW1717" s="185"/>
      <c r="AX1717" s="185"/>
      <c r="AY1717" s="185"/>
      <c r="AZ1717" s="185"/>
      <c r="BA1717" s="186"/>
      <c r="BB1717" s="80"/>
      <c r="BC1717" s="185"/>
      <c r="BD1717" s="185"/>
      <c r="BE1717" s="185"/>
      <c r="BF1717" s="185"/>
      <c r="BG1717" s="187"/>
      <c r="BH1717" s="278"/>
      <c r="BI1717" s="188"/>
      <c r="BJ1717" s="276"/>
      <c r="BL1717" s="40"/>
      <c r="BM1717" s="40"/>
      <c r="BN1717" s="40"/>
      <c r="BO1717" s="40"/>
      <c r="BP1717" s="40"/>
      <c r="BQ1717" s="40"/>
      <c r="BR1717" s="40"/>
      <c r="BS1717" s="40"/>
      <c r="BT1717" s="40"/>
      <c r="BU1717" s="40"/>
      <c r="BV1717" s="40"/>
      <c r="BW1717" s="40"/>
      <c r="BX1717" s="40"/>
      <c r="BY1717" s="40"/>
      <c r="BZ1717" s="40"/>
      <c r="CA1717" s="40"/>
      <c r="CB1717" s="40"/>
      <c r="CC1717" s="40"/>
      <c r="CD1717" s="40"/>
      <c r="CE1717" s="40"/>
      <c r="CF1717" s="40"/>
      <c r="CG1717" s="40"/>
      <c r="CH1717" s="40"/>
      <c r="CI1717" s="40"/>
      <c r="CJ1717" s="40"/>
      <c r="CK1717" s="40"/>
      <c r="CL1717" s="40"/>
      <c r="CM1717" s="40"/>
      <c r="CN1717" s="40"/>
      <c r="CO1717" s="40">
        <f t="shared" si="168"/>
        <v>0</v>
      </c>
    </row>
    <row r="1718" spans="1:93" ht="22.5" hidden="1" customHeight="1">
      <c r="A1718" s="277"/>
      <c r="B1718" s="275"/>
      <c r="C1718" s="75"/>
      <c r="D1718" s="78"/>
      <c r="E1718" s="75"/>
      <c r="F1718" s="80"/>
      <c r="G1718" s="78"/>
      <c r="H1718" s="70"/>
      <c r="I1718" s="81"/>
      <c r="J1718" s="71" t="str">
        <f>IF(H1718="","",VLOOKUP(H1718,単重表!$C$6:'単重表'!$F$2502,2,FALSE))</f>
        <v/>
      </c>
      <c r="K1718" s="232"/>
      <c r="L1718" s="101">
        <f t="shared" si="169"/>
        <v>1</v>
      </c>
      <c r="M1718" s="46"/>
      <c r="N1718" s="101">
        <f t="shared" si="170"/>
        <v>1</v>
      </c>
      <c r="O1718" s="49"/>
      <c r="P1718" s="47" t="str">
        <f>IF(H1718="","",VLOOKUP(H1718,単重表!$C$6:'単重表'!$F$2502,3,FALSE))</f>
        <v/>
      </c>
      <c r="Q1718" s="47"/>
      <c r="R1718" s="56" t="e">
        <f t="shared" si="162"/>
        <v>#VALUE!</v>
      </c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275"/>
      <c r="AF1718" s="275"/>
      <c r="AG1718" s="40"/>
      <c r="AH1718" s="40"/>
      <c r="AI1718" s="40"/>
      <c r="AJ1718" s="58" t="str">
        <f>IF(H1718="","",VLOOKUP(H1718,単重表!$C$6:'単重表'!$F$2502,4,FALSE))</f>
        <v/>
      </c>
      <c r="AK1718" s="141" t="e">
        <f t="shared" si="163"/>
        <v>#VALUE!</v>
      </c>
      <c r="AL1718" s="40">
        <v>2</v>
      </c>
      <c r="AM1718" s="190" t="e">
        <f t="shared" si="164"/>
        <v>#VALUE!</v>
      </c>
      <c r="AO1718" s="191">
        <f t="shared" si="165"/>
        <v>0</v>
      </c>
      <c r="AP1718" s="182"/>
      <c r="AQ1718" s="183" t="str">
        <f t="shared" si="166"/>
        <v/>
      </c>
      <c r="AR1718" s="182"/>
      <c r="AS1718" s="184" t="str">
        <f t="shared" si="167"/>
        <v/>
      </c>
      <c r="AT1718" s="182"/>
      <c r="AU1718" s="276"/>
      <c r="AV1718" s="185"/>
      <c r="AW1718" s="185"/>
      <c r="AX1718" s="185"/>
      <c r="AY1718" s="185"/>
      <c r="AZ1718" s="185"/>
      <c r="BA1718" s="186"/>
      <c r="BB1718" s="80"/>
      <c r="BC1718" s="185"/>
      <c r="BD1718" s="185"/>
      <c r="BE1718" s="185"/>
      <c r="BF1718" s="185"/>
      <c r="BG1718" s="187"/>
      <c r="BH1718" s="278"/>
      <c r="BI1718" s="188"/>
      <c r="BJ1718" s="276"/>
      <c r="BL1718" s="40"/>
      <c r="BM1718" s="40"/>
      <c r="BN1718" s="40"/>
      <c r="BO1718" s="40"/>
      <c r="BP1718" s="40"/>
      <c r="BQ1718" s="40"/>
      <c r="BR1718" s="40"/>
      <c r="BS1718" s="40"/>
      <c r="BT1718" s="40"/>
      <c r="BU1718" s="40"/>
      <c r="BV1718" s="40"/>
      <c r="BW1718" s="40"/>
      <c r="BX1718" s="40"/>
      <c r="BY1718" s="40"/>
      <c r="BZ1718" s="40"/>
      <c r="CA1718" s="40"/>
      <c r="CB1718" s="40"/>
      <c r="CC1718" s="40"/>
      <c r="CD1718" s="40"/>
      <c r="CE1718" s="40"/>
      <c r="CF1718" s="40"/>
      <c r="CG1718" s="40"/>
      <c r="CH1718" s="40"/>
      <c r="CI1718" s="40"/>
      <c r="CJ1718" s="40"/>
      <c r="CK1718" s="40"/>
      <c r="CL1718" s="40"/>
      <c r="CM1718" s="40"/>
      <c r="CN1718" s="40"/>
      <c r="CO1718" s="40">
        <f t="shared" si="168"/>
        <v>0</v>
      </c>
    </row>
    <row r="1719" spans="1:93" ht="22.5" hidden="1" customHeight="1">
      <c r="A1719" s="277"/>
      <c r="B1719" s="275"/>
      <c r="C1719" s="75"/>
      <c r="D1719" s="78"/>
      <c r="E1719" s="75"/>
      <c r="F1719" s="80"/>
      <c r="G1719" s="78"/>
      <c r="H1719" s="70"/>
      <c r="I1719" s="81"/>
      <c r="J1719" s="71" t="str">
        <f>IF(H1719="","",VLOOKUP(H1719,単重表!$C$6:'単重表'!$F$2502,2,FALSE))</f>
        <v/>
      </c>
      <c r="K1719" s="232"/>
      <c r="L1719" s="101">
        <f t="shared" si="169"/>
        <v>1</v>
      </c>
      <c r="M1719" s="46"/>
      <c r="N1719" s="101">
        <f t="shared" si="170"/>
        <v>1</v>
      </c>
      <c r="O1719" s="49"/>
      <c r="P1719" s="47" t="str">
        <f>IF(H1719="","",VLOOKUP(H1719,単重表!$C$6:'単重表'!$F$2502,3,FALSE))</f>
        <v/>
      </c>
      <c r="Q1719" s="47"/>
      <c r="R1719" s="56" t="e">
        <f t="shared" si="162"/>
        <v>#VALUE!</v>
      </c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275"/>
      <c r="AF1719" s="275"/>
      <c r="AG1719" s="40"/>
      <c r="AH1719" s="40"/>
      <c r="AI1719" s="40"/>
      <c r="AJ1719" s="58" t="str">
        <f>IF(H1719="","",VLOOKUP(H1719,単重表!$C$6:'単重表'!$F$2502,4,FALSE))</f>
        <v/>
      </c>
      <c r="AK1719" s="141" t="e">
        <f t="shared" si="163"/>
        <v>#VALUE!</v>
      </c>
      <c r="AL1719" s="40">
        <v>2</v>
      </c>
      <c r="AM1719" s="190" t="e">
        <f t="shared" si="164"/>
        <v>#VALUE!</v>
      </c>
      <c r="AO1719" s="191">
        <f t="shared" si="165"/>
        <v>0</v>
      </c>
      <c r="AP1719" s="182"/>
      <c r="AQ1719" s="183" t="str">
        <f t="shared" si="166"/>
        <v/>
      </c>
      <c r="AR1719" s="182"/>
      <c r="AS1719" s="184" t="str">
        <f t="shared" si="167"/>
        <v/>
      </c>
      <c r="AT1719" s="182"/>
      <c r="AU1719" s="276"/>
      <c r="AV1719" s="185"/>
      <c r="AW1719" s="185"/>
      <c r="AX1719" s="185"/>
      <c r="AY1719" s="185"/>
      <c r="AZ1719" s="185"/>
      <c r="BA1719" s="186"/>
      <c r="BB1719" s="80"/>
      <c r="BC1719" s="185"/>
      <c r="BD1719" s="185"/>
      <c r="BE1719" s="185"/>
      <c r="BF1719" s="185"/>
      <c r="BG1719" s="187"/>
      <c r="BH1719" s="278"/>
      <c r="BI1719" s="188"/>
      <c r="BJ1719" s="276"/>
      <c r="BL1719" s="40"/>
      <c r="BM1719" s="40"/>
      <c r="BN1719" s="40"/>
      <c r="BO1719" s="40"/>
      <c r="BP1719" s="40"/>
      <c r="BQ1719" s="40"/>
      <c r="BR1719" s="40"/>
      <c r="BS1719" s="40"/>
      <c r="BT1719" s="40"/>
      <c r="BU1719" s="40"/>
      <c r="BV1719" s="40"/>
      <c r="BW1719" s="40"/>
      <c r="BX1719" s="40"/>
      <c r="BY1719" s="40"/>
      <c r="BZ1719" s="40"/>
      <c r="CA1719" s="40"/>
      <c r="CB1719" s="40"/>
      <c r="CC1719" s="40"/>
      <c r="CD1719" s="40"/>
      <c r="CE1719" s="40"/>
      <c r="CF1719" s="40"/>
      <c r="CG1719" s="40"/>
      <c r="CH1719" s="40"/>
      <c r="CI1719" s="40"/>
      <c r="CJ1719" s="40"/>
      <c r="CK1719" s="40"/>
      <c r="CL1719" s="40"/>
      <c r="CM1719" s="40"/>
      <c r="CN1719" s="40"/>
      <c r="CO1719" s="40">
        <f t="shared" si="168"/>
        <v>0</v>
      </c>
    </row>
    <row r="1720" spans="1:93" ht="22.5" hidden="1" customHeight="1">
      <c r="A1720" s="277"/>
      <c r="B1720" s="275"/>
      <c r="C1720" s="75"/>
      <c r="D1720" s="78"/>
      <c r="E1720" s="75"/>
      <c r="F1720" s="80"/>
      <c r="G1720" s="78"/>
      <c r="H1720" s="70"/>
      <c r="I1720" s="81"/>
      <c r="J1720" s="71" t="str">
        <f>IF(H1720="","",VLOOKUP(H1720,単重表!$C$6:'単重表'!$F$2502,2,FALSE))</f>
        <v/>
      </c>
      <c r="K1720" s="232"/>
      <c r="L1720" s="101">
        <f t="shared" si="169"/>
        <v>1</v>
      </c>
      <c r="M1720" s="46"/>
      <c r="N1720" s="101">
        <f t="shared" si="170"/>
        <v>1</v>
      </c>
      <c r="O1720" s="49"/>
      <c r="P1720" s="47" t="str">
        <f>IF(H1720="","",VLOOKUP(H1720,単重表!$C$6:'単重表'!$F$2502,3,FALSE))</f>
        <v/>
      </c>
      <c r="Q1720" s="47"/>
      <c r="R1720" s="56" t="e">
        <f t="shared" si="162"/>
        <v>#VALUE!</v>
      </c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275"/>
      <c r="AF1720" s="275"/>
      <c r="AG1720" s="40"/>
      <c r="AH1720" s="40"/>
      <c r="AI1720" s="40"/>
      <c r="AJ1720" s="58" t="str">
        <f>IF(H1720="","",VLOOKUP(H1720,単重表!$C$6:'単重表'!$F$2502,4,FALSE))</f>
        <v/>
      </c>
      <c r="AK1720" s="141" t="e">
        <f t="shared" si="163"/>
        <v>#VALUE!</v>
      </c>
      <c r="AL1720" s="40">
        <v>2</v>
      </c>
      <c r="AM1720" s="190" t="e">
        <f t="shared" si="164"/>
        <v>#VALUE!</v>
      </c>
      <c r="AO1720" s="191">
        <f t="shared" si="165"/>
        <v>0</v>
      </c>
      <c r="AP1720" s="182"/>
      <c r="AQ1720" s="183" t="str">
        <f t="shared" si="166"/>
        <v/>
      </c>
      <c r="AR1720" s="182"/>
      <c r="AS1720" s="184" t="str">
        <f t="shared" si="167"/>
        <v/>
      </c>
      <c r="AT1720" s="182"/>
      <c r="AU1720" s="276"/>
      <c r="AV1720" s="185"/>
      <c r="AW1720" s="185"/>
      <c r="AX1720" s="185"/>
      <c r="AY1720" s="185"/>
      <c r="AZ1720" s="185"/>
      <c r="BA1720" s="186"/>
      <c r="BB1720" s="80"/>
      <c r="BC1720" s="185"/>
      <c r="BD1720" s="185"/>
      <c r="BE1720" s="185"/>
      <c r="BF1720" s="185"/>
      <c r="BG1720" s="187"/>
      <c r="BH1720" s="278"/>
      <c r="BI1720" s="188"/>
      <c r="BJ1720" s="276"/>
      <c r="BL1720" s="40"/>
      <c r="BM1720" s="40"/>
      <c r="BN1720" s="40"/>
      <c r="BO1720" s="40"/>
      <c r="BP1720" s="40"/>
      <c r="BQ1720" s="40"/>
      <c r="BR1720" s="40"/>
      <c r="BS1720" s="40"/>
      <c r="BT1720" s="40"/>
      <c r="BU1720" s="40"/>
      <c r="BV1720" s="40"/>
      <c r="BW1720" s="40"/>
      <c r="BX1720" s="40"/>
      <c r="BY1720" s="40"/>
      <c r="BZ1720" s="40"/>
      <c r="CA1720" s="40"/>
      <c r="CB1720" s="40"/>
      <c r="CC1720" s="40"/>
      <c r="CD1720" s="40"/>
      <c r="CE1720" s="40"/>
      <c r="CF1720" s="40"/>
      <c r="CG1720" s="40"/>
      <c r="CH1720" s="40"/>
      <c r="CI1720" s="40"/>
      <c r="CJ1720" s="40"/>
      <c r="CK1720" s="40"/>
      <c r="CL1720" s="40"/>
      <c r="CM1720" s="40"/>
      <c r="CN1720" s="40"/>
      <c r="CO1720" s="40">
        <f t="shared" si="168"/>
        <v>0</v>
      </c>
    </row>
    <row r="1721" spans="1:93" ht="22.5" hidden="1" customHeight="1">
      <c r="A1721" s="277"/>
      <c r="B1721" s="275"/>
      <c r="C1721" s="75"/>
      <c r="D1721" s="78"/>
      <c r="E1721" s="75"/>
      <c r="F1721" s="80"/>
      <c r="G1721" s="78"/>
      <c r="H1721" s="70"/>
      <c r="I1721" s="81"/>
      <c r="J1721" s="71" t="str">
        <f>IF(H1721="","",VLOOKUP(H1721,単重表!$C$6:'単重表'!$F$2502,2,FALSE))</f>
        <v/>
      </c>
      <c r="K1721" s="232"/>
      <c r="L1721" s="101">
        <f t="shared" si="169"/>
        <v>1</v>
      </c>
      <c r="M1721" s="46"/>
      <c r="N1721" s="101">
        <f t="shared" si="170"/>
        <v>1</v>
      </c>
      <c r="O1721" s="49"/>
      <c r="P1721" s="47" t="str">
        <f>IF(H1721="","",VLOOKUP(H1721,単重表!$C$6:'単重表'!$F$2502,3,FALSE))</f>
        <v/>
      </c>
      <c r="Q1721" s="47"/>
      <c r="R1721" s="56" t="e">
        <f t="shared" si="162"/>
        <v>#VALUE!</v>
      </c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275"/>
      <c r="AF1721" s="275"/>
      <c r="AG1721" s="40"/>
      <c r="AH1721" s="40"/>
      <c r="AI1721" s="40"/>
      <c r="AJ1721" s="58" t="str">
        <f>IF(H1721="","",VLOOKUP(H1721,単重表!$C$6:'単重表'!$F$2502,4,FALSE))</f>
        <v/>
      </c>
      <c r="AK1721" s="141" t="e">
        <f t="shared" si="163"/>
        <v>#VALUE!</v>
      </c>
      <c r="AL1721" s="40">
        <v>2</v>
      </c>
      <c r="AM1721" s="190" t="e">
        <f t="shared" si="164"/>
        <v>#VALUE!</v>
      </c>
      <c r="AO1721" s="191">
        <f t="shared" si="165"/>
        <v>0</v>
      </c>
      <c r="AP1721" s="182"/>
      <c r="AQ1721" s="183" t="str">
        <f t="shared" si="166"/>
        <v/>
      </c>
      <c r="AR1721" s="182"/>
      <c r="AS1721" s="184" t="str">
        <f t="shared" si="167"/>
        <v/>
      </c>
      <c r="AT1721" s="182"/>
      <c r="AU1721" s="276"/>
      <c r="AV1721" s="185"/>
      <c r="AW1721" s="185"/>
      <c r="AX1721" s="185"/>
      <c r="AY1721" s="185"/>
      <c r="AZ1721" s="185"/>
      <c r="BA1721" s="186"/>
      <c r="BB1721" s="80"/>
      <c r="BC1721" s="185"/>
      <c r="BD1721" s="185"/>
      <c r="BE1721" s="185"/>
      <c r="BF1721" s="185"/>
      <c r="BG1721" s="187"/>
      <c r="BH1721" s="278"/>
      <c r="BI1721" s="188"/>
      <c r="BJ1721" s="276"/>
      <c r="BL1721" s="40"/>
      <c r="BM1721" s="40"/>
      <c r="BN1721" s="40"/>
      <c r="BO1721" s="40"/>
      <c r="BP1721" s="40"/>
      <c r="BQ1721" s="40"/>
      <c r="BR1721" s="40"/>
      <c r="BS1721" s="40"/>
      <c r="BT1721" s="40"/>
      <c r="BU1721" s="40"/>
      <c r="BV1721" s="40"/>
      <c r="BW1721" s="40"/>
      <c r="BX1721" s="40"/>
      <c r="BY1721" s="40"/>
      <c r="BZ1721" s="40"/>
      <c r="CA1721" s="40"/>
      <c r="CB1721" s="40"/>
      <c r="CC1721" s="40"/>
      <c r="CD1721" s="40"/>
      <c r="CE1721" s="40"/>
      <c r="CF1721" s="40"/>
      <c r="CG1721" s="40"/>
      <c r="CH1721" s="40"/>
      <c r="CI1721" s="40"/>
      <c r="CJ1721" s="40"/>
      <c r="CK1721" s="40"/>
      <c r="CL1721" s="40"/>
      <c r="CM1721" s="40"/>
      <c r="CN1721" s="40"/>
      <c r="CO1721" s="40">
        <f t="shared" si="168"/>
        <v>0</v>
      </c>
    </row>
    <row r="1722" spans="1:93" ht="22.5" hidden="1" customHeight="1">
      <c r="A1722" s="277"/>
      <c r="B1722" s="275"/>
      <c r="C1722" s="75"/>
      <c r="D1722" s="78"/>
      <c r="E1722" s="75"/>
      <c r="F1722" s="80"/>
      <c r="G1722" s="78"/>
      <c r="H1722" s="70"/>
      <c r="I1722" s="81"/>
      <c r="J1722" s="71" t="str">
        <f>IF(H1722="","",VLOOKUP(H1722,単重表!$C$6:'単重表'!$F$2502,2,FALSE))</f>
        <v/>
      </c>
      <c r="K1722" s="232"/>
      <c r="L1722" s="101">
        <f t="shared" si="169"/>
        <v>1</v>
      </c>
      <c r="M1722" s="46"/>
      <c r="N1722" s="101">
        <f t="shared" si="170"/>
        <v>1</v>
      </c>
      <c r="O1722" s="49"/>
      <c r="P1722" s="47" t="str">
        <f>IF(H1722="","",VLOOKUP(H1722,単重表!$C$6:'単重表'!$F$2502,3,FALSE))</f>
        <v/>
      </c>
      <c r="Q1722" s="47"/>
      <c r="R1722" s="56" t="e">
        <f t="shared" ref="R1722:R1785" si="171">P1722*O1722*N1722*L1722+Q1722</f>
        <v>#VALUE!</v>
      </c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275"/>
      <c r="AF1722" s="275"/>
      <c r="AG1722" s="40"/>
      <c r="AH1722" s="40"/>
      <c r="AI1722" s="40"/>
      <c r="AJ1722" s="58" t="str">
        <f>IF(H1722="","",VLOOKUP(H1722,単重表!$C$6:'単重表'!$F$2502,4,FALSE))</f>
        <v/>
      </c>
      <c r="AK1722" s="141" t="e">
        <f t="shared" si="163"/>
        <v>#VALUE!</v>
      </c>
      <c r="AL1722" s="40">
        <v>2</v>
      </c>
      <c r="AM1722" s="190" t="e">
        <f t="shared" si="164"/>
        <v>#VALUE!</v>
      </c>
      <c r="AO1722" s="191">
        <f t="shared" si="165"/>
        <v>0</v>
      </c>
      <c r="AP1722" s="182"/>
      <c r="AQ1722" s="183" t="str">
        <f t="shared" si="166"/>
        <v/>
      </c>
      <c r="AR1722" s="182"/>
      <c r="AS1722" s="184" t="str">
        <f t="shared" si="167"/>
        <v/>
      </c>
      <c r="AT1722" s="182"/>
      <c r="AU1722" s="276"/>
      <c r="AV1722" s="185"/>
      <c r="AW1722" s="185"/>
      <c r="AX1722" s="185"/>
      <c r="AY1722" s="185"/>
      <c r="AZ1722" s="185"/>
      <c r="BA1722" s="186"/>
      <c r="BB1722" s="80"/>
      <c r="BC1722" s="185"/>
      <c r="BD1722" s="185"/>
      <c r="BE1722" s="185"/>
      <c r="BF1722" s="185"/>
      <c r="BG1722" s="187"/>
      <c r="BH1722" s="278"/>
      <c r="BI1722" s="188"/>
      <c r="BJ1722" s="276"/>
      <c r="BL1722" s="40"/>
      <c r="BM1722" s="40"/>
      <c r="BN1722" s="40"/>
      <c r="BO1722" s="40"/>
      <c r="BP1722" s="40"/>
      <c r="BQ1722" s="40"/>
      <c r="BR1722" s="40"/>
      <c r="BS1722" s="40"/>
      <c r="BT1722" s="40"/>
      <c r="BU1722" s="40"/>
      <c r="BV1722" s="40"/>
      <c r="BW1722" s="40"/>
      <c r="BX1722" s="40"/>
      <c r="BY1722" s="40"/>
      <c r="BZ1722" s="40"/>
      <c r="CA1722" s="40"/>
      <c r="CB1722" s="40"/>
      <c r="CC1722" s="40"/>
      <c r="CD1722" s="40"/>
      <c r="CE1722" s="40"/>
      <c r="CF1722" s="40"/>
      <c r="CG1722" s="40"/>
      <c r="CH1722" s="40"/>
      <c r="CI1722" s="40"/>
      <c r="CJ1722" s="40"/>
      <c r="CK1722" s="40"/>
      <c r="CL1722" s="40"/>
      <c r="CM1722" s="40"/>
      <c r="CN1722" s="40"/>
      <c r="CO1722" s="40">
        <f t="shared" si="168"/>
        <v>0</v>
      </c>
    </row>
    <row r="1723" spans="1:93" ht="22.5" hidden="1" customHeight="1">
      <c r="A1723" s="277"/>
      <c r="B1723" s="275"/>
      <c r="C1723" s="75"/>
      <c r="D1723" s="78"/>
      <c r="E1723" s="75"/>
      <c r="F1723" s="80"/>
      <c r="G1723" s="78"/>
      <c r="H1723" s="70"/>
      <c r="I1723" s="81"/>
      <c r="J1723" s="71" t="str">
        <f>IF(H1723="","",VLOOKUP(H1723,単重表!$C$6:'単重表'!$F$2502,2,FALSE))</f>
        <v/>
      </c>
      <c r="K1723" s="232"/>
      <c r="L1723" s="101">
        <f t="shared" si="169"/>
        <v>1</v>
      </c>
      <c r="M1723" s="46"/>
      <c r="N1723" s="101">
        <f t="shared" si="170"/>
        <v>1</v>
      </c>
      <c r="O1723" s="49"/>
      <c r="P1723" s="47" t="str">
        <f>IF(H1723="","",VLOOKUP(H1723,単重表!$C$6:'単重表'!$F$2502,3,FALSE))</f>
        <v/>
      </c>
      <c r="Q1723" s="47"/>
      <c r="R1723" s="56" t="e">
        <f t="shared" si="171"/>
        <v>#VALUE!</v>
      </c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275"/>
      <c r="AF1723" s="275"/>
      <c r="AG1723" s="40"/>
      <c r="AH1723" s="40"/>
      <c r="AI1723" s="40"/>
      <c r="AJ1723" s="58" t="str">
        <f>IF(H1723="","",VLOOKUP(H1723,単重表!$C$6:'単重表'!$F$2502,4,FALSE))</f>
        <v/>
      </c>
      <c r="AK1723" s="141" t="e">
        <f t="shared" si="163"/>
        <v>#VALUE!</v>
      </c>
      <c r="AL1723" s="40">
        <v>2</v>
      </c>
      <c r="AM1723" s="190" t="e">
        <f t="shared" si="164"/>
        <v>#VALUE!</v>
      </c>
      <c r="AO1723" s="191">
        <f t="shared" si="165"/>
        <v>0</v>
      </c>
      <c r="AP1723" s="182"/>
      <c r="AQ1723" s="183" t="str">
        <f t="shared" si="166"/>
        <v/>
      </c>
      <c r="AR1723" s="182"/>
      <c r="AS1723" s="184" t="str">
        <f t="shared" si="167"/>
        <v/>
      </c>
      <c r="AT1723" s="182"/>
      <c r="AU1723" s="276"/>
      <c r="AV1723" s="185"/>
      <c r="AW1723" s="185"/>
      <c r="AX1723" s="185"/>
      <c r="AY1723" s="185"/>
      <c r="AZ1723" s="185"/>
      <c r="BA1723" s="186"/>
      <c r="BB1723" s="80"/>
      <c r="BC1723" s="185"/>
      <c r="BD1723" s="185"/>
      <c r="BE1723" s="185"/>
      <c r="BF1723" s="185"/>
      <c r="BG1723" s="187"/>
      <c r="BH1723" s="278"/>
      <c r="BI1723" s="188"/>
      <c r="BJ1723" s="276"/>
      <c r="BL1723" s="40"/>
      <c r="BM1723" s="40"/>
      <c r="BN1723" s="40"/>
      <c r="BO1723" s="40"/>
      <c r="BP1723" s="40"/>
      <c r="BQ1723" s="40"/>
      <c r="BR1723" s="40"/>
      <c r="BS1723" s="40"/>
      <c r="BT1723" s="40"/>
      <c r="BU1723" s="40"/>
      <c r="BV1723" s="40"/>
      <c r="BW1723" s="40"/>
      <c r="BX1723" s="40"/>
      <c r="BY1723" s="40"/>
      <c r="BZ1723" s="40"/>
      <c r="CA1723" s="40"/>
      <c r="CB1723" s="40"/>
      <c r="CC1723" s="40"/>
      <c r="CD1723" s="40"/>
      <c r="CE1723" s="40"/>
      <c r="CF1723" s="40"/>
      <c r="CG1723" s="40"/>
      <c r="CH1723" s="40"/>
      <c r="CI1723" s="40"/>
      <c r="CJ1723" s="40"/>
      <c r="CK1723" s="40"/>
      <c r="CL1723" s="40"/>
      <c r="CM1723" s="40"/>
      <c r="CN1723" s="40"/>
      <c r="CO1723" s="40">
        <f t="shared" si="168"/>
        <v>0</v>
      </c>
    </row>
    <row r="1724" spans="1:93" ht="22.5" hidden="1" customHeight="1">
      <c r="A1724" s="277"/>
      <c r="B1724" s="275"/>
      <c r="C1724" s="75"/>
      <c r="D1724" s="78"/>
      <c r="E1724" s="75"/>
      <c r="F1724" s="80"/>
      <c r="G1724" s="78"/>
      <c r="H1724" s="70"/>
      <c r="I1724" s="81"/>
      <c r="J1724" s="71" t="str">
        <f>IF(H1724="","",VLOOKUP(H1724,単重表!$C$6:'単重表'!$F$2502,2,FALSE))</f>
        <v/>
      </c>
      <c r="K1724" s="232"/>
      <c r="L1724" s="101">
        <f t="shared" si="169"/>
        <v>1</v>
      </c>
      <c r="M1724" s="46"/>
      <c r="N1724" s="101">
        <f t="shared" si="170"/>
        <v>1</v>
      </c>
      <c r="O1724" s="49"/>
      <c r="P1724" s="47" t="str">
        <f>IF(H1724="","",VLOOKUP(H1724,単重表!$C$6:'単重表'!$F$2502,3,FALSE))</f>
        <v/>
      </c>
      <c r="Q1724" s="47"/>
      <c r="R1724" s="56" t="e">
        <f t="shared" si="171"/>
        <v>#VALUE!</v>
      </c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275"/>
      <c r="AF1724" s="275"/>
      <c r="AG1724" s="40"/>
      <c r="AH1724" s="40"/>
      <c r="AI1724" s="40"/>
      <c r="AJ1724" s="58" t="str">
        <f>IF(H1724="","",VLOOKUP(H1724,単重表!$C$6:'単重表'!$F$2502,4,FALSE))</f>
        <v/>
      </c>
      <c r="AK1724" s="141" t="e">
        <f t="shared" si="163"/>
        <v>#VALUE!</v>
      </c>
      <c r="AL1724" s="40">
        <v>2</v>
      </c>
      <c r="AM1724" s="190" t="e">
        <f t="shared" si="164"/>
        <v>#VALUE!</v>
      </c>
      <c r="AO1724" s="191">
        <f t="shared" si="165"/>
        <v>0</v>
      </c>
      <c r="AP1724" s="182"/>
      <c r="AQ1724" s="183" t="str">
        <f t="shared" si="166"/>
        <v/>
      </c>
      <c r="AR1724" s="182"/>
      <c r="AS1724" s="184" t="str">
        <f t="shared" si="167"/>
        <v/>
      </c>
      <c r="AT1724" s="182"/>
      <c r="AU1724" s="276"/>
      <c r="AV1724" s="185"/>
      <c r="AW1724" s="185"/>
      <c r="AX1724" s="185"/>
      <c r="AY1724" s="185"/>
      <c r="AZ1724" s="185"/>
      <c r="BA1724" s="186"/>
      <c r="BB1724" s="80"/>
      <c r="BC1724" s="185"/>
      <c r="BD1724" s="185"/>
      <c r="BE1724" s="185"/>
      <c r="BF1724" s="185"/>
      <c r="BG1724" s="187"/>
      <c r="BH1724" s="278"/>
      <c r="BI1724" s="188"/>
      <c r="BJ1724" s="276"/>
      <c r="BL1724" s="40"/>
      <c r="BM1724" s="40"/>
      <c r="BN1724" s="40"/>
      <c r="BO1724" s="40"/>
      <c r="BP1724" s="40"/>
      <c r="BQ1724" s="40"/>
      <c r="BR1724" s="40"/>
      <c r="BS1724" s="40"/>
      <c r="BT1724" s="40"/>
      <c r="BU1724" s="40"/>
      <c r="BV1724" s="40"/>
      <c r="BW1724" s="40"/>
      <c r="BX1724" s="40"/>
      <c r="BY1724" s="40"/>
      <c r="BZ1724" s="40"/>
      <c r="CA1724" s="40"/>
      <c r="CB1724" s="40"/>
      <c r="CC1724" s="40"/>
      <c r="CD1724" s="40"/>
      <c r="CE1724" s="40"/>
      <c r="CF1724" s="40"/>
      <c r="CG1724" s="40"/>
      <c r="CH1724" s="40"/>
      <c r="CI1724" s="40"/>
      <c r="CJ1724" s="40"/>
      <c r="CK1724" s="40"/>
      <c r="CL1724" s="40"/>
      <c r="CM1724" s="40"/>
      <c r="CN1724" s="40"/>
      <c r="CO1724" s="40">
        <f t="shared" si="168"/>
        <v>0</v>
      </c>
    </row>
    <row r="1725" spans="1:93" ht="22.5" hidden="1" customHeight="1">
      <c r="A1725" s="277"/>
      <c r="B1725" s="275"/>
      <c r="C1725" s="75"/>
      <c r="D1725" s="78"/>
      <c r="E1725" s="75"/>
      <c r="F1725" s="80"/>
      <c r="G1725" s="78"/>
      <c r="H1725" s="70"/>
      <c r="I1725" s="81"/>
      <c r="J1725" s="71" t="str">
        <f>IF(H1725="","",VLOOKUP(H1725,単重表!$C$6:'単重表'!$F$2502,2,FALSE))</f>
        <v/>
      </c>
      <c r="K1725" s="232"/>
      <c r="L1725" s="101">
        <f t="shared" si="169"/>
        <v>1</v>
      </c>
      <c r="M1725" s="46"/>
      <c r="N1725" s="101">
        <f t="shared" si="170"/>
        <v>1</v>
      </c>
      <c r="O1725" s="49"/>
      <c r="P1725" s="47" t="str">
        <f>IF(H1725="","",VLOOKUP(H1725,単重表!$C$6:'単重表'!$F$2502,3,FALSE))</f>
        <v/>
      </c>
      <c r="Q1725" s="47"/>
      <c r="R1725" s="56" t="e">
        <f t="shared" si="171"/>
        <v>#VALUE!</v>
      </c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275"/>
      <c r="AF1725" s="275"/>
      <c r="AG1725" s="40"/>
      <c r="AH1725" s="40"/>
      <c r="AI1725" s="40"/>
      <c r="AJ1725" s="58" t="str">
        <f>IF(H1725="","",VLOOKUP(H1725,単重表!$C$6:'単重表'!$F$2502,4,FALSE))</f>
        <v/>
      </c>
      <c r="AK1725" s="141" t="e">
        <f t="shared" si="163"/>
        <v>#VALUE!</v>
      </c>
      <c r="AL1725" s="40">
        <v>2</v>
      </c>
      <c r="AM1725" s="190" t="e">
        <f t="shared" si="164"/>
        <v>#VALUE!</v>
      </c>
      <c r="AO1725" s="191">
        <f t="shared" si="165"/>
        <v>0</v>
      </c>
      <c r="AP1725" s="182"/>
      <c r="AQ1725" s="183" t="str">
        <f t="shared" si="166"/>
        <v/>
      </c>
      <c r="AR1725" s="182"/>
      <c r="AS1725" s="184" t="str">
        <f t="shared" si="167"/>
        <v/>
      </c>
      <c r="AT1725" s="182"/>
      <c r="AU1725" s="276"/>
      <c r="AV1725" s="185"/>
      <c r="AW1725" s="185"/>
      <c r="AX1725" s="185"/>
      <c r="AY1725" s="185"/>
      <c r="AZ1725" s="185"/>
      <c r="BA1725" s="186"/>
      <c r="BB1725" s="80"/>
      <c r="BC1725" s="185"/>
      <c r="BD1725" s="185"/>
      <c r="BE1725" s="185"/>
      <c r="BF1725" s="185"/>
      <c r="BG1725" s="187"/>
      <c r="BH1725" s="278"/>
      <c r="BI1725" s="188"/>
      <c r="BJ1725" s="276"/>
      <c r="BL1725" s="40"/>
      <c r="BM1725" s="40"/>
      <c r="BN1725" s="40"/>
      <c r="BO1725" s="40"/>
      <c r="BP1725" s="40"/>
      <c r="BQ1725" s="40"/>
      <c r="BR1725" s="40"/>
      <c r="BS1725" s="40"/>
      <c r="BT1725" s="40"/>
      <c r="BU1725" s="40"/>
      <c r="BV1725" s="40"/>
      <c r="BW1725" s="40"/>
      <c r="BX1725" s="40"/>
      <c r="BY1725" s="40"/>
      <c r="BZ1725" s="40"/>
      <c r="CA1725" s="40"/>
      <c r="CB1725" s="40"/>
      <c r="CC1725" s="40"/>
      <c r="CD1725" s="40"/>
      <c r="CE1725" s="40"/>
      <c r="CF1725" s="40"/>
      <c r="CG1725" s="40"/>
      <c r="CH1725" s="40"/>
      <c r="CI1725" s="40"/>
      <c r="CJ1725" s="40"/>
      <c r="CK1725" s="40"/>
      <c r="CL1725" s="40"/>
      <c r="CM1725" s="40"/>
      <c r="CN1725" s="40"/>
      <c r="CO1725" s="40">
        <f t="shared" si="168"/>
        <v>0</v>
      </c>
    </row>
    <row r="1726" spans="1:93" ht="22.5" hidden="1" customHeight="1">
      <c r="A1726" s="277"/>
      <c r="B1726" s="275"/>
      <c r="C1726" s="75"/>
      <c r="D1726" s="78"/>
      <c r="E1726" s="75"/>
      <c r="F1726" s="80"/>
      <c r="G1726" s="78"/>
      <c r="H1726" s="70"/>
      <c r="I1726" s="81"/>
      <c r="J1726" s="71" t="str">
        <f>IF(H1726="","",VLOOKUP(H1726,単重表!$C$6:'単重表'!$F$2502,2,FALSE))</f>
        <v/>
      </c>
      <c r="K1726" s="232"/>
      <c r="L1726" s="101">
        <f t="shared" si="169"/>
        <v>1</v>
      </c>
      <c r="M1726" s="46"/>
      <c r="N1726" s="101">
        <f t="shared" si="170"/>
        <v>1</v>
      </c>
      <c r="O1726" s="49"/>
      <c r="P1726" s="47" t="str">
        <f>IF(H1726="","",VLOOKUP(H1726,単重表!$C$6:'単重表'!$F$2502,3,FALSE))</f>
        <v/>
      </c>
      <c r="Q1726" s="47"/>
      <c r="R1726" s="56" t="e">
        <f t="shared" si="171"/>
        <v>#VALUE!</v>
      </c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275"/>
      <c r="AF1726" s="275"/>
      <c r="AG1726" s="40"/>
      <c r="AH1726" s="40"/>
      <c r="AI1726" s="40"/>
      <c r="AJ1726" s="58" t="str">
        <f>IF(H1726="","",VLOOKUP(H1726,単重表!$C$6:'単重表'!$F$2502,4,FALSE))</f>
        <v/>
      </c>
      <c r="AK1726" s="141" t="e">
        <f t="shared" si="163"/>
        <v>#VALUE!</v>
      </c>
      <c r="AL1726" s="40">
        <v>2</v>
      </c>
      <c r="AM1726" s="190" t="e">
        <f t="shared" si="164"/>
        <v>#VALUE!</v>
      </c>
      <c r="AO1726" s="191">
        <f t="shared" si="165"/>
        <v>0</v>
      </c>
      <c r="AP1726" s="182"/>
      <c r="AQ1726" s="183" t="str">
        <f t="shared" si="166"/>
        <v/>
      </c>
      <c r="AR1726" s="182"/>
      <c r="AS1726" s="184" t="str">
        <f t="shared" si="167"/>
        <v/>
      </c>
      <c r="AT1726" s="182"/>
      <c r="AU1726" s="276"/>
      <c r="AV1726" s="185"/>
      <c r="AW1726" s="185"/>
      <c r="AX1726" s="185"/>
      <c r="AY1726" s="185"/>
      <c r="AZ1726" s="185"/>
      <c r="BA1726" s="186"/>
      <c r="BB1726" s="80"/>
      <c r="BC1726" s="185"/>
      <c r="BD1726" s="185"/>
      <c r="BE1726" s="185"/>
      <c r="BF1726" s="185"/>
      <c r="BG1726" s="187"/>
      <c r="BH1726" s="278"/>
      <c r="BI1726" s="188"/>
      <c r="BJ1726" s="276"/>
      <c r="BL1726" s="40"/>
      <c r="BM1726" s="40"/>
      <c r="BN1726" s="40"/>
      <c r="BO1726" s="40"/>
      <c r="BP1726" s="40"/>
      <c r="BQ1726" s="40"/>
      <c r="BR1726" s="40"/>
      <c r="BS1726" s="40"/>
      <c r="BT1726" s="40"/>
      <c r="BU1726" s="40"/>
      <c r="BV1726" s="40"/>
      <c r="BW1726" s="40"/>
      <c r="BX1726" s="40"/>
      <c r="BY1726" s="40"/>
      <c r="BZ1726" s="40"/>
      <c r="CA1726" s="40"/>
      <c r="CB1726" s="40"/>
      <c r="CC1726" s="40"/>
      <c r="CD1726" s="40"/>
      <c r="CE1726" s="40"/>
      <c r="CF1726" s="40"/>
      <c r="CG1726" s="40"/>
      <c r="CH1726" s="40"/>
      <c r="CI1726" s="40"/>
      <c r="CJ1726" s="40"/>
      <c r="CK1726" s="40"/>
      <c r="CL1726" s="40"/>
      <c r="CM1726" s="40"/>
      <c r="CN1726" s="40"/>
      <c r="CO1726" s="40">
        <f t="shared" si="168"/>
        <v>0</v>
      </c>
    </row>
    <row r="1727" spans="1:93" ht="22.5" hidden="1" customHeight="1">
      <c r="A1727" s="277"/>
      <c r="B1727" s="275"/>
      <c r="C1727" s="75"/>
      <c r="D1727" s="78"/>
      <c r="E1727" s="75"/>
      <c r="F1727" s="80"/>
      <c r="G1727" s="78"/>
      <c r="H1727" s="70"/>
      <c r="I1727" s="81"/>
      <c r="J1727" s="71" t="str">
        <f>IF(H1727="","",VLOOKUP(H1727,単重表!$C$6:'単重表'!$F$2502,2,FALSE))</f>
        <v/>
      </c>
      <c r="K1727" s="232"/>
      <c r="L1727" s="101">
        <f t="shared" si="169"/>
        <v>1</v>
      </c>
      <c r="M1727" s="46"/>
      <c r="N1727" s="101">
        <f t="shared" si="170"/>
        <v>1</v>
      </c>
      <c r="O1727" s="49"/>
      <c r="P1727" s="47" t="str">
        <f>IF(H1727="","",VLOOKUP(H1727,単重表!$C$6:'単重表'!$F$2502,3,FALSE))</f>
        <v/>
      </c>
      <c r="Q1727" s="47"/>
      <c r="R1727" s="56" t="e">
        <f t="shared" si="171"/>
        <v>#VALUE!</v>
      </c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275"/>
      <c r="AF1727" s="275"/>
      <c r="AG1727" s="40"/>
      <c r="AH1727" s="40"/>
      <c r="AI1727" s="40"/>
      <c r="AJ1727" s="58" t="str">
        <f>IF(H1727="","",VLOOKUP(H1727,単重表!$C$6:'単重表'!$F$2502,4,FALSE))</f>
        <v/>
      </c>
      <c r="AK1727" s="141" t="e">
        <f t="shared" si="163"/>
        <v>#VALUE!</v>
      </c>
      <c r="AL1727" s="40">
        <v>2</v>
      </c>
      <c r="AM1727" s="190" t="e">
        <f t="shared" si="164"/>
        <v>#VALUE!</v>
      </c>
      <c r="AO1727" s="191">
        <f t="shared" si="165"/>
        <v>0</v>
      </c>
      <c r="AP1727" s="182"/>
      <c r="AQ1727" s="183" t="str">
        <f t="shared" si="166"/>
        <v/>
      </c>
      <c r="AR1727" s="182"/>
      <c r="AS1727" s="184" t="str">
        <f t="shared" si="167"/>
        <v/>
      </c>
      <c r="AT1727" s="182"/>
      <c r="AU1727" s="276"/>
      <c r="AV1727" s="185"/>
      <c r="AW1727" s="185"/>
      <c r="AX1727" s="185"/>
      <c r="AY1727" s="185"/>
      <c r="AZ1727" s="185"/>
      <c r="BA1727" s="186"/>
      <c r="BB1727" s="80"/>
      <c r="BC1727" s="185"/>
      <c r="BD1727" s="185"/>
      <c r="BE1727" s="185"/>
      <c r="BF1727" s="185"/>
      <c r="BG1727" s="187"/>
      <c r="BH1727" s="278"/>
      <c r="BI1727" s="188"/>
      <c r="BJ1727" s="276"/>
      <c r="BL1727" s="40"/>
      <c r="BM1727" s="40"/>
      <c r="BN1727" s="40"/>
      <c r="BO1727" s="40"/>
      <c r="BP1727" s="40"/>
      <c r="BQ1727" s="40"/>
      <c r="BR1727" s="40"/>
      <c r="BS1727" s="40"/>
      <c r="BT1727" s="40"/>
      <c r="BU1727" s="40"/>
      <c r="BV1727" s="40"/>
      <c r="BW1727" s="40"/>
      <c r="BX1727" s="40"/>
      <c r="BY1727" s="40"/>
      <c r="BZ1727" s="40"/>
      <c r="CA1727" s="40"/>
      <c r="CB1727" s="40"/>
      <c r="CC1727" s="40"/>
      <c r="CD1727" s="40"/>
      <c r="CE1727" s="40"/>
      <c r="CF1727" s="40"/>
      <c r="CG1727" s="40"/>
      <c r="CH1727" s="40"/>
      <c r="CI1727" s="40"/>
      <c r="CJ1727" s="40"/>
      <c r="CK1727" s="40"/>
      <c r="CL1727" s="40"/>
      <c r="CM1727" s="40"/>
      <c r="CN1727" s="40"/>
      <c r="CO1727" s="40">
        <f t="shared" si="168"/>
        <v>0</v>
      </c>
    </row>
    <row r="1728" spans="1:93" ht="22.5" hidden="1" customHeight="1">
      <c r="A1728" s="277"/>
      <c r="B1728" s="275"/>
      <c r="C1728" s="75"/>
      <c r="D1728" s="78"/>
      <c r="E1728" s="75"/>
      <c r="F1728" s="80"/>
      <c r="G1728" s="78"/>
      <c r="H1728" s="70"/>
      <c r="I1728" s="81"/>
      <c r="J1728" s="71" t="str">
        <f>IF(H1728="","",VLOOKUP(H1728,単重表!$C$6:'単重表'!$F$2502,2,FALSE))</f>
        <v/>
      </c>
      <c r="K1728" s="232"/>
      <c r="L1728" s="101">
        <f t="shared" si="169"/>
        <v>1</v>
      </c>
      <c r="M1728" s="46"/>
      <c r="N1728" s="101">
        <f t="shared" si="170"/>
        <v>1</v>
      </c>
      <c r="O1728" s="49"/>
      <c r="P1728" s="47" t="str">
        <f>IF(H1728="","",VLOOKUP(H1728,単重表!$C$6:'単重表'!$F$2502,3,FALSE))</f>
        <v/>
      </c>
      <c r="Q1728" s="47"/>
      <c r="R1728" s="56" t="e">
        <f t="shared" si="171"/>
        <v>#VALUE!</v>
      </c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275"/>
      <c r="AF1728" s="275"/>
      <c r="AG1728" s="40"/>
      <c r="AH1728" s="40"/>
      <c r="AI1728" s="40"/>
      <c r="AJ1728" s="58" t="str">
        <f>IF(H1728="","",VLOOKUP(H1728,単重表!$C$6:'単重表'!$F$2502,4,FALSE))</f>
        <v/>
      </c>
      <c r="AK1728" s="141" t="e">
        <f t="shared" si="163"/>
        <v>#VALUE!</v>
      </c>
      <c r="AL1728" s="40">
        <v>2</v>
      </c>
      <c r="AM1728" s="190" t="e">
        <f t="shared" si="164"/>
        <v>#VALUE!</v>
      </c>
      <c r="AO1728" s="191">
        <f t="shared" si="165"/>
        <v>0</v>
      </c>
      <c r="AP1728" s="182"/>
      <c r="AQ1728" s="183" t="str">
        <f t="shared" si="166"/>
        <v/>
      </c>
      <c r="AR1728" s="182"/>
      <c r="AS1728" s="184" t="str">
        <f t="shared" si="167"/>
        <v/>
      </c>
      <c r="AT1728" s="182"/>
      <c r="AU1728" s="276"/>
      <c r="AV1728" s="185"/>
      <c r="AW1728" s="185"/>
      <c r="AX1728" s="185"/>
      <c r="AY1728" s="185"/>
      <c r="AZ1728" s="185"/>
      <c r="BA1728" s="186"/>
      <c r="BB1728" s="80"/>
      <c r="BC1728" s="185"/>
      <c r="BD1728" s="185"/>
      <c r="BE1728" s="185"/>
      <c r="BF1728" s="185"/>
      <c r="BG1728" s="187"/>
      <c r="BH1728" s="278"/>
      <c r="BI1728" s="188"/>
      <c r="BJ1728" s="276"/>
      <c r="BL1728" s="40"/>
      <c r="BM1728" s="40"/>
      <c r="BN1728" s="40"/>
      <c r="BO1728" s="40"/>
      <c r="BP1728" s="40"/>
      <c r="BQ1728" s="40"/>
      <c r="BR1728" s="40"/>
      <c r="BS1728" s="40"/>
      <c r="BT1728" s="40"/>
      <c r="BU1728" s="40"/>
      <c r="BV1728" s="40"/>
      <c r="BW1728" s="40"/>
      <c r="BX1728" s="40"/>
      <c r="BY1728" s="40"/>
      <c r="BZ1728" s="40"/>
      <c r="CA1728" s="40"/>
      <c r="CB1728" s="40"/>
      <c r="CC1728" s="40"/>
      <c r="CD1728" s="40"/>
      <c r="CE1728" s="40"/>
      <c r="CF1728" s="40"/>
      <c r="CG1728" s="40"/>
      <c r="CH1728" s="40"/>
      <c r="CI1728" s="40"/>
      <c r="CJ1728" s="40"/>
      <c r="CK1728" s="40"/>
      <c r="CL1728" s="40"/>
      <c r="CM1728" s="40"/>
      <c r="CN1728" s="40"/>
      <c r="CO1728" s="40">
        <f t="shared" si="168"/>
        <v>0</v>
      </c>
    </row>
    <row r="1729" spans="1:93" ht="22.5" hidden="1" customHeight="1">
      <c r="A1729" s="277"/>
      <c r="B1729" s="275"/>
      <c r="C1729" s="75"/>
      <c r="D1729" s="78"/>
      <c r="E1729" s="75"/>
      <c r="F1729" s="80"/>
      <c r="G1729" s="78"/>
      <c r="H1729" s="70"/>
      <c r="I1729" s="81"/>
      <c r="J1729" s="71" t="str">
        <f>IF(H1729="","",VLOOKUP(H1729,単重表!$C$6:'単重表'!$F$2502,2,FALSE))</f>
        <v/>
      </c>
      <c r="K1729" s="232"/>
      <c r="L1729" s="101">
        <f t="shared" si="169"/>
        <v>1</v>
      </c>
      <c r="M1729" s="46"/>
      <c r="N1729" s="101">
        <f t="shared" si="170"/>
        <v>1</v>
      </c>
      <c r="O1729" s="49"/>
      <c r="P1729" s="47" t="str">
        <f>IF(H1729="","",VLOOKUP(H1729,単重表!$C$6:'単重表'!$F$2502,3,FALSE))</f>
        <v/>
      </c>
      <c r="Q1729" s="47"/>
      <c r="R1729" s="56" t="e">
        <f t="shared" si="171"/>
        <v>#VALUE!</v>
      </c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275"/>
      <c r="AF1729" s="275"/>
      <c r="AG1729" s="40"/>
      <c r="AH1729" s="40"/>
      <c r="AI1729" s="40"/>
      <c r="AJ1729" s="58" t="str">
        <f>IF(H1729="","",VLOOKUP(H1729,単重表!$C$6:'単重表'!$F$2502,4,FALSE))</f>
        <v/>
      </c>
      <c r="AK1729" s="141" t="e">
        <f t="shared" si="163"/>
        <v>#VALUE!</v>
      </c>
      <c r="AL1729" s="40">
        <v>2</v>
      </c>
      <c r="AM1729" s="190" t="e">
        <f t="shared" si="164"/>
        <v>#VALUE!</v>
      </c>
      <c r="AO1729" s="191">
        <f t="shared" si="165"/>
        <v>0</v>
      </c>
      <c r="AP1729" s="182"/>
      <c r="AQ1729" s="183" t="str">
        <f t="shared" si="166"/>
        <v/>
      </c>
      <c r="AR1729" s="182"/>
      <c r="AS1729" s="184" t="str">
        <f t="shared" si="167"/>
        <v/>
      </c>
      <c r="AT1729" s="182"/>
      <c r="AU1729" s="276"/>
      <c r="AV1729" s="185"/>
      <c r="AW1729" s="185"/>
      <c r="AX1729" s="185"/>
      <c r="AY1729" s="185"/>
      <c r="AZ1729" s="185"/>
      <c r="BA1729" s="186"/>
      <c r="BB1729" s="80"/>
      <c r="BC1729" s="185"/>
      <c r="BD1729" s="185"/>
      <c r="BE1729" s="185"/>
      <c r="BF1729" s="185"/>
      <c r="BG1729" s="187"/>
      <c r="BH1729" s="278"/>
      <c r="BI1729" s="188"/>
      <c r="BJ1729" s="276"/>
      <c r="BL1729" s="40"/>
      <c r="BM1729" s="40"/>
      <c r="BN1729" s="40"/>
      <c r="BO1729" s="40"/>
      <c r="BP1729" s="40"/>
      <c r="BQ1729" s="40"/>
      <c r="BR1729" s="40"/>
      <c r="BS1729" s="40"/>
      <c r="BT1729" s="40"/>
      <c r="BU1729" s="40"/>
      <c r="BV1729" s="40"/>
      <c r="BW1729" s="40"/>
      <c r="BX1729" s="40"/>
      <c r="BY1729" s="40"/>
      <c r="BZ1729" s="40"/>
      <c r="CA1729" s="40"/>
      <c r="CB1729" s="40"/>
      <c r="CC1729" s="40"/>
      <c r="CD1729" s="40"/>
      <c r="CE1729" s="40"/>
      <c r="CF1729" s="40"/>
      <c r="CG1729" s="40"/>
      <c r="CH1729" s="40"/>
      <c r="CI1729" s="40"/>
      <c r="CJ1729" s="40"/>
      <c r="CK1729" s="40"/>
      <c r="CL1729" s="40"/>
      <c r="CM1729" s="40"/>
      <c r="CN1729" s="40"/>
      <c r="CO1729" s="40">
        <f t="shared" si="168"/>
        <v>0</v>
      </c>
    </row>
    <row r="1730" spans="1:93" ht="22.5" hidden="1" customHeight="1">
      <c r="A1730" s="277"/>
      <c r="B1730" s="275"/>
      <c r="C1730" s="75"/>
      <c r="D1730" s="78"/>
      <c r="E1730" s="75"/>
      <c r="F1730" s="80"/>
      <c r="G1730" s="78"/>
      <c r="H1730" s="70"/>
      <c r="I1730" s="81"/>
      <c r="J1730" s="71" t="str">
        <f>IF(H1730="","",VLOOKUP(H1730,単重表!$C$6:'単重表'!$F$2502,2,FALSE))</f>
        <v/>
      </c>
      <c r="K1730" s="232"/>
      <c r="L1730" s="101">
        <f t="shared" si="169"/>
        <v>1</v>
      </c>
      <c r="M1730" s="46"/>
      <c r="N1730" s="101">
        <f t="shared" si="170"/>
        <v>1</v>
      </c>
      <c r="O1730" s="49"/>
      <c r="P1730" s="47" t="str">
        <f>IF(H1730="","",VLOOKUP(H1730,単重表!$C$6:'単重表'!$F$2502,3,FALSE))</f>
        <v/>
      </c>
      <c r="Q1730" s="47"/>
      <c r="R1730" s="56" t="e">
        <f t="shared" si="171"/>
        <v>#VALUE!</v>
      </c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275"/>
      <c r="AF1730" s="275"/>
      <c r="AG1730" s="40"/>
      <c r="AH1730" s="40"/>
      <c r="AI1730" s="40"/>
      <c r="AJ1730" s="58" t="str">
        <f>IF(H1730="","",VLOOKUP(H1730,単重表!$C$6:'単重表'!$F$2502,4,FALSE))</f>
        <v/>
      </c>
      <c r="AK1730" s="141" t="e">
        <f t="shared" si="163"/>
        <v>#VALUE!</v>
      </c>
      <c r="AL1730" s="40">
        <v>2</v>
      </c>
      <c r="AM1730" s="190" t="e">
        <f t="shared" si="164"/>
        <v>#VALUE!</v>
      </c>
      <c r="AO1730" s="191">
        <f t="shared" si="165"/>
        <v>0</v>
      </c>
      <c r="AP1730" s="182"/>
      <c r="AQ1730" s="183" t="str">
        <f t="shared" si="166"/>
        <v/>
      </c>
      <c r="AR1730" s="182"/>
      <c r="AS1730" s="184" t="str">
        <f t="shared" si="167"/>
        <v/>
      </c>
      <c r="AT1730" s="182"/>
      <c r="AU1730" s="276"/>
      <c r="AV1730" s="185"/>
      <c r="AW1730" s="185"/>
      <c r="AX1730" s="185"/>
      <c r="AY1730" s="185"/>
      <c r="AZ1730" s="185"/>
      <c r="BA1730" s="186"/>
      <c r="BB1730" s="80"/>
      <c r="BC1730" s="185"/>
      <c r="BD1730" s="185"/>
      <c r="BE1730" s="185"/>
      <c r="BF1730" s="185"/>
      <c r="BG1730" s="187"/>
      <c r="BH1730" s="278"/>
      <c r="BI1730" s="188"/>
      <c r="BJ1730" s="276"/>
      <c r="BL1730" s="40"/>
      <c r="BM1730" s="40"/>
      <c r="BN1730" s="40"/>
      <c r="BO1730" s="40"/>
      <c r="BP1730" s="40"/>
      <c r="BQ1730" s="40"/>
      <c r="BR1730" s="40"/>
      <c r="BS1730" s="40"/>
      <c r="BT1730" s="40"/>
      <c r="BU1730" s="40"/>
      <c r="BV1730" s="40"/>
      <c r="BW1730" s="40"/>
      <c r="BX1730" s="40"/>
      <c r="BY1730" s="40"/>
      <c r="BZ1730" s="40"/>
      <c r="CA1730" s="40"/>
      <c r="CB1730" s="40"/>
      <c r="CC1730" s="40"/>
      <c r="CD1730" s="40"/>
      <c r="CE1730" s="40"/>
      <c r="CF1730" s="40"/>
      <c r="CG1730" s="40"/>
      <c r="CH1730" s="40"/>
      <c r="CI1730" s="40"/>
      <c r="CJ1730" s="40"/>
      <c r="CK1730" s="40"/>
      <c r="CL1730" s="40"/>
      <c r="CM1730" s="40"/>
      <c r="CN1730" s="40"/>
      <c r="CO1730" s="40">
        <f t="shared" si="168"/>
        <v>0</v>
      </c>
    </row>
    <row r="1731" spans="1:93" ht="22.5" hidden="1" customHeight="1">
      <c r="A1731" s="277"/>
      <c r="B1731" s="275"/>
      <c r="C1731" s="75"/>
      <c r="D1731" s="78"/>
      <c r="E1731" s="75"/>
      <c r="F1731" s="80"/>
      <c r="G1731" s="78"/>
      <c r="H1731" s="70"/>
      <c r="I1731" s="81"/>
      <c r="J1731" s="71" t="str">
        <f>IF(H1731="","",VLOOKUP(H1731,単重表!$C$6:'単重表'!$F$2502,2,FALSE))</f>
        <v/>
      </c>
      <c r="K1731" s="232"/>
      <c r="L1731" s="101">
        <f t="shared" si="169"/>
        <v>1</v>
      </c>
      <c r="M1731" s="46"/>
      <c r="N1731" s="101">
        <f t="shared" si="170"/>
        <v>1</v>
      </c>
      <c r="O1731" s="49"/>
      <c r="P1731" s="47" t="str">
        <f>IF(H1731="","",VLOOKUP(H1731,単重表!$C$6:'単重表'!$F$2502,3,FALSE))</f>
        <v/>
      </c>
      <c r="Q1731" s="47"/>
      <c r="R1731" s="56" t="e">
        <f t="shared" si="171"/>
        <v>#VALUE!</v>
      </c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275"/>
      <c r="AF1731" s="275"/>
      <c r="AG1731" s="40"/>
      <c r="AH1731" s="40"/>
      <c r="AI1731" s="40"/>
      <c r="AJ1731" s="58" t="str">
        <f>IF(H1731="","",VLOOKUP(H1731,単重表!$C$6:'単重表'!$F$2502,4,FALSE))</f>
        <v/>
      </c>
      <c r="AK1731" s="141" t="e">
        <f t="shared" si="163"/>
        <v>#VALUE!</v>
      </c>
      <c r="AL1731" s="40">
        <v>2</v>
      </c>
      <c r="AM1731" s="190" t="e">
        <f t="shared" si="164"/>
        <v>#VALUE!</v>
      </c>
      <c r="AO1731" s="191">
        <f t="shared" si="165"/>
        <v>0</v>
      </c>
      <c r="AP1731" s="182"/>
      <c r="AQ1731" s="183" t="str">
        <f t="shared" si="166"/>
        <v/>
      </c>
      <c r="AR1731" s="182"/>
      <c r="AS1731" s="184" t="str">
        <f t="shared" si="167"/>
        <v/>
      </c>
      <c r="AT1731" s="182"/>
      <c r="AU1731" s="276"/>
      <c r="AV1731" s="185"/>
      <c r="AW1731" s="185"/>
      <c r="AX1731" s="185"/>
      <c r="AY1731" s="185"/>
      <c r="AZ1731" s="185"/>
      <c r="BA1731" s="186"/>
      <c r="BB1731" s="80"/>
      <c r="BC1731" s="185"/>
      <c r="BD1731" s="185"/>
      <c r="BE1731" s="185"/>
      <c r="BF1731" s="185"/>
      <c r="BG1731" s="187"/>
      <c r="BH1731" s="278"/>
      <c r="BI1731" s="188"/>
      <c r="BJ1731" s="276"/>
      <c r="BL1731" s="40"/>
      <c r="BM1731" s="40"/>
      <c r="BN1731" s="40"/>
      <c r="BO1731" s="40"/>
      <c r="BP1731" s="40"/>
      <c r="BQ1731" s="40"/>
      <c r="BR1731" s="40"/>
      <c r="BS1731" s="40"/>
      <c r="BT1731" s="40"/>
      <c r="BU1731" s="40"/>
      <c r="BV1731" s="40"/>
      <c r="BW1731" s="40"/>
      <c r="BX1731" s="40"/>
      <c r="BY1731" s="40"/>
      <c r="BZ1731" s="40"/>
      <c r="CA1731" s="40"/>
      <c r="CB1731" s="40"/>
      <c r="CC1731" s="40"/>
      <c r="CD1731" s="40"/>
      <c r="CE1731" s="40"/>
      <c r="CF1731" s="40"/>
      <c r="CG1731" s="40"/>
      <c r="CH1731" s="40"/>
      <c r="CI1731" s="40"/>
      <c r="CJ1731" s="40"/>
      <c r="CK1731" s="40"/>
      <c r="CL1731" s="40"/>
      <c r="CM1731" s="40"/>
      <c r="CN1731" s="40"/>
      <c r="CO1731" s="40">
        <f t="shared" si="168"/>
        <v>0</v>
      </c>
    </row>
    <row r="1732" spans="1:93" ht="22.5" hidden="1" customHeight="1">
      <c r="A1732" s="277"/>
      <c r="B1732" s="275"/>
      <c r="C1732" s="75"/>
      <c r="D1732" s="78"/>
      <c r="E1732" s="75"/>
      <c r="F1732" s="80"/>
      <c r="G1732" s="78"/>
      <c r="H1732" s="70"/>
      <c r="I1732" s="81"/>
      <c r="J1732" s="71" t="str">
        <f>IF(H1732="","",VLOOKUP(H1732,単重表!$C$6:'単重表'!$F$2502,2,FALSE))</f>
        <v/>
      </c>
      <c r="K1732" s="232"/>
      <c r="L1732" s="101">
        <f t="shared" si="169"/>
        <v>1</v>
      </c>
      <c r="M1732" s="46"/>
      <c r="N1732" s="101">
        <f t="shared" si="170"/>
        <v>1</v>
      </c>
      <c r="O1732" s="49"/>
      <c r="P1732" s="47" t="str">
        <f>IF(H1732="","",VLOOKUP(H1732,単重表!$C$6:'単重表'!$F$2502,3,FALSE))</f>
        <v/>
      </c>
      <c r="Q1732" s="47"/>
      <c r="R1732" s="56" t="e">
        <f t="shared" si="171"/>
        <v>#VALUE!</v>
      </c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275"/>
      <c r="AF1732" s="275"/>
      <c r="AG1732" s="40"/>
      <c r="AH1732" s="40"/>
      <c r="AI1732" s="40"/>
      <c r="AJ1732" s="58" t="str">
        <f>IF(H1732="","",VLOOKUP(H1732,単重表!$C$6:'単重表'!$F$2502,4,FALSE))</f>
        <v/>
      </c>
      <c r="AK1732" s="141" t="e">
        <f t="shared" si="163"/>
        <v>#VALUE!</v>
      </c>
      <c r="AL1732" s="40">
        <v>2</v>
      </c>
      <c r="AM1732" s="190" t="e">
        <f t="shared" si="164"/>
        <v>#VALUE!</v>
      </c>
      <c r="AO1732" s="191">
        <f t="shared" si="165"/>
        <v>0</v>
      </c>
      <c r="AP1732" s="182"/>
      <c r="AQ1732" s="183" t="str">
        <f t="shared" si="166"/>
        <v/>
      </c>
      <c r="AR1732" s="182"/>
      <c r="AS1732" s="184" t="str">
        <f t="shared" si="167"/>
        <v/>
      </c>
      <c r="AT1732" s="182"/>
      <c r="AU1732" s="276"/>
      <c r="AV1732" s="185"/>
      <c r="AW1732" s="185"/>
      <c r="AX1732" s="185"/>
      <c r="AY1732" s="185"/>
      <c r="AZ1732" s="185"/>
      <c r="BA1732" s="186"/>
      <c r="BB1732" s="80"/>
      <c r="BC1732" s="185"/>
      <c r="BD1732" s="185"/>
      <c r="BE1732" s="185"/>
      <c r="BF1732" s="185"/>
      <c r="BG1732" s="187"/>
      <c r="BH1732" s="278"/>
      <c r="BI1732" s="188"/>
      <c r="BJ1732" s="276"/>
      <c r="BL1732" s="40"/>
      <c r="BM1732" s="40"/>
      <c r="BN1732" s="40"/>
      <c r="BO1732" s="40"/>
      <c r="BP1732" s="40"/>
      <c r="BQ1732" s="40"/>
      <c r="BR1732" s="40"/>
      <c r="BS1732" s="40"/>
      <c r="BT1732" s="40"/>
      <c r="BU1732" s="40"/>
      <c r="BV1732" s="40"/>
      <c r="BW1732" s="40"/>
      <c r="BX1732" s="40"/>
      <c r="BY1732" s="40"/>
      <c r="BZ1732" s="40"/>
      <c r="CA1732" s="40"/>
      <c r="CB1732" s="40"/>
      <c r="CC1732" s="40"/>
      <c r="CD1732" s="40"/>
      <c r="CE1732" s="40"/>
      <c r="CF1732" s="40"/>
      <c r="CG1732" s="40"/>
      <c r="CH1732" s="40"/>
      <c r="CI1732" s="40"/>
      <c r="CJ1732" s="40"/>
      <c r="CK1732" s="40"/>
      <c r="CL1732" s="40"/>
      <c r="CM1732" s="40"/>
      <c r="CN1732" s="40"/>
      <c r="CO1732" s="40">
        <f t="shared" si="168"/>
        <v>0</v>
      </c>
    </row>
    <row r="1733" spans="1:93" ht="22.5" hidden="1" customHeight="1">
      <c r="A1733" s="277"/>
      <c r="B1733" s="275"/>
      <c r="C1733" s="75"/>
      <c r="D1733" s="78"/>
      <c r="E1733" s="75"/>
      <c r="F1733" s="80"/>
      <c r="G1733" s="78"/>
      <c r="H1733" s="70"/>
      <c r="I1733" s="81"/>
      <c r="J1733" s="71" t="str">
        <f>IF(H1733="","",VLOOKUP(H1733,単重表!$C$6:'単重表'!$F$2502,2,FALSE))</f>
        <v/>
      </c>
      <c r="K1733" s="232"/>
      <c r="L1733" s="101">
        <f t="shared" si="169"/>
        <v>1</v>
      </c>
      <c r="M1733" s="46"/>
      <c r="N1733" s="101">
        <f t="shared" si="170"/>
        <v>1</v>
      </c>
      <c r="O1733" s="49"/>
      <c r="P1733" s="47" t="str">
        <f>IF(H1733="","",VLOOKUP(H1733,単重表!$C$6:'単重表'!$F$2502,3,FALSE))</f>
        <v/>
      </c>
      <c r="Q1733" s="47"/>
      <c r="R1733" s="56" t="e">
        <f t="shared" si="171"/>
        <v>#VALUE!</v>
      </c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275"/>
      <c r="AF1733" s="275"/>
      <c r="AG1733" s="40"/>
      <c r="AH1733" s="40"/>
      <c r="AI1733" s="40"/>
      <c r="AJ1733" s="58" t="str">
        <f>IF(H1733="","",VLOOKUP(H1733,単重表!$C$6:'単重表'!$F$2502,4,FALSE))</f>
        <v/>
      </c>
      <c r="AK1733" s="141" t="e">
        <f t="shared" si="163"/>
        <v>#VALUE!</v>
      </c>
      <c r="AL1733" s="40">
        <v>2</v>
      </c>
      <c r="AM1733" s="190" t="e">
        <f t="shared" si="164"/>
        <v>#VALUE!</v>
      </c>
      <c r="AO1733" s="191">
        <f t="shared" si="165"/>
        <v>0</v>
      </c>
      <c r="AP1733" s="182"/>
      <c r="AQ1733" s="183" t="str">
        <f t="shared" si="166"/>
        <v/>
      </c>
      <c r="AR1733" s="182"/>
      <c r="AS1733" s="184" t="str">
        <f t="shared" si="167"/>
        <v/>
      </c>
      <c r="AT1733" s="182"/>
      <c r="AU1733" s="276"/>
      <c r="AV1733" s="185"/>
      <c r="AW1733" s="185"/>
      <c r="AX1733" s="185"/>
      <c r="AY1733" s="185"/>
      <c r="AZ1733" s="185"/>
      <c r="BA1733" s="186"/>
      <c r="BB1733" s="80"/>
      <c r="BC1733" s="185"/>
      <c r="BD1733" s="185"/>
      <c r="BE1733" s="185"/>
      <c r="BF1733" s="185"/>
      <c r="BG1733" s="187"/>
      <c r="BH1733" s="278"/>
      <c r="BI1733" s="188"/>
      <c r="BJ1733" s="276"/>
      <c r="BL1733" s="40"/>
      <c r="BM1733" s="40"/>
      <c r="BN1733" s="40"/>
      <c r="BO1733" s="40"/>
      <c r="BP1733" s="40"/>
      <c r="BQ1733" s="40"/>
      <c r="BR1733" s="40"/>
      <c r="BS1733" s="40"/>
      <c r="BT1733" s="40"/>
      <c r="BU1733" s="40"/>
      <c r="BV1733" s="40"/>
      <c r="BW1733" s="40"/>
      <c r="BX1733" s="40"/>
      <c r="BY1733" s="40"/>
      <c r="BZ1733" s="40"/>
      <c r="CA1733" s="40"/>
      <c r="CB1733" s="40"/>
      <c r="CC1733" s="40"/>
      <c r="CD1733" s="40"/>
      <c r="CE1733" s="40"/>
      <c r="CF1733" s="40"/>
      <c r="CG1733" s="40"/>
      <c r="CH1733" s="40"/>
      <c r="CI1733" s="40"/>
      <c r="CJ1733" s="40"/>
      <c r="CK1733" s="40"/>
      <c r="CL1733" s="40"/>
      <c r="CM1733" s="40"/>
      <c r="CN1733" s="40"/>
      <c r="CO1733" s="40">
        <f t="shared" si="168"/>
        <v>0</v>
      </c>
    </row>
    <row r="1734" spans="1:93" ht="22.5" hidden="1" customHeight="1">
      <c r="A1734" s="277"/>
      <c r="B1734" s="275"/>
      <c r="C1734" s="75"/>
      <c r="D1734" s="78"/>
      <c r="E1734" s="75"/>
      <c r="F1734" s="80"/>
      <c r="G1734" s="78"/>
      <c r="H1734" s="70"/>
      <c r="I1734" s="81"/>
      <c r="J1734" s="71" t="str">
        <f>IF(H1734="","",VLOOKUP(H1734,単重表!$C$6:'単重表'!$F$2502,2,FALSE))</f>
        <v/>
      </c>
      <c r="K1734" s="232"/>
      <c r="L1734" s="101">
        <f t="shared" si="169"/>
        <v>1</v>
      </c>
      <c r="M1734" s="46"/>
      <c r="N1734" s="101">
        <f t="shared" si="170"/>
        <v>1</v>
      </c>
      <c r="O1734" s="49"/>
      <c r="P1734" s="47" t="str">
        <f>IF(H1734="","",VLOOKUP(H1734,単重表!$C$6:'単重表'!$F$2502,3,FALSE))</f>
        <v/>
      </c>
      <c r="Q1734" s="47"/>
      <c r="R1734" s="56" t="e">
        <f t="shared" si="171"/>
        <v>#VALUE!</v>
      </c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275"/>
      <c r="AF1734" s="275"/>
      <c r="AG1734" s="40"/>
      <c r="AH1734" s="40"/>
      <c r="AI1734" s="40"/>
      <c r="AJ1734" s="58" t="str">
        <f>IF(H1734="","",VLOOKUP(H1734,単重表!$C$6:'単重表'!$F$2502,4,FALSE))</f>
        <v/>
      </c>
      <c r="AK1734" s="141" t="e">
        <f t="shared" si="163"/>
        <v>#VALUE!</v>
      </c>
      <c r="AL1734" s="40">
        <v>2</v>
      </c>
      <c r="AM1734" s="190" t="e">
        <f t="shared" si="164"/>
        <v>#VALUE!</v>
      </c>
      <c r="AO1734" s="191">
        <f t="shared" si="165"/>
        <v>0</v>
      </c>
      <c r="AP1734" s="182"/>
      <c r="AQ1734" s="183" t="str">
        <f t="shared" si="166"/>
        <v/>
      </c>
      <c r="AR1734" s="182"/>
      <c r="AS1734" s="184" t="str">
        <f t="shared" si="167"/>
        <v/>
      </c>
      <c r="AT1734" s="182"/>
      <c r="AU1734" s="276"/>
      <c r="AV1734" s="185"/>
      <c r="AW1734" s="185"/>
      <c r="AX1734" s="185"/>
      <c r="AY1734" s="185"/>
      <c r="AZ1734" s="185"/>
      <c r="BA1734" s="186"/>
      <c r="BB1734" s="80"/>
      <c r="BC1734" s="185"/>
      <c r="BD1734" s="185"/>
      <c r="BE1734" s="185"/>
      <c r="BF1734" s="185"/>
      <c r="BG1734" s="187"/>
      <c r="BH1734" s="278"/>
      <c r="BI1734" s="188"/>
      <c r="BJ1734" s="276"/>
      <c r="BL1734" s="40"/>
      <c r="BM1734" s="40"/>
      <c r="BN1734" s="40"/>
      <c r="BO1734" s="40"/>
      <c r="BP1734" s="40"/>
      <c r="BQ1734" s="40"/>
      <c r="BR1734" s="40"/>
      <c r="BS1734" s="40"/>
      <c r="BT1734" s="40"/>
      <c r="BU1734" s="40"/>
      <c r="BV1734" s="40"/>
      <c r="BW1734" s="40"/>
      <c r="BX1734" s="40"/>
      <c r="BY1734" s="40"/>
      <c r="BZ1734" s="40"/>
      <c r="CA1734" s="40"/>
      <c r="CB1734" s="40"/>
      <c r="CC1734" s="40"/>
      <c r="CD1734" s="40"/>
      <c r="CE1734" s="40"/>
      <c r="CF1734" s="40"/>
      <c r="CG1734" s="40"/>
      <c r="CH1734" s="40"/>
      <c r="CI1734" s="40"/>
      <c r="CJ1734" s="40"/>
      <c r="CK1734" s="40"/>
      <c r="CL1734" s="40"/>
      <c r="CM1734" s="40"/>
      <c r="CN1734" s="40"/>
      <c r="CO1734" s="40">
        <f t="shared" si="168"/>
        <v>0</v>
      </c>
    </row>
    <row r="1735" spans="1:93" ht="22.5" hidden="1" customHeight="1">
      <c r="A1735" s="277"/>
      <c r="B1735" s="275"/>
      <c r="C1735" s="75"/>
      <c r="D1735" s="78"/>
      <c r="E1735" s="75"/>
      <c r="F1735" s="80"/>
      <c r="G1735" s="78"/>
      <c r="H1735" s="70"/>
      <c r="I1735" s="81"/>
      <c r="J1735" s="71" t="str">
        <f>IF(H1735="","",VLOOKUP(H1735,単重表!$C$6:'単重表'!$F$2502,2,FALSE))</f>
        <v/>
      </c>
      <c r="K1735" s="232"/>
      <c r="L1735" s="101">
        <f t="shared" si="169"/>
        <v>1</v>
      </c>
      <c r="M1735" s="46"/>
      <c r="N1735" s="101">
        <f t="shared" si="170"/>
        <v>1</v>
      </c>
      <c r="O1735" s="49"/>
      <c r="P1735" s="47" t="str">
        <f>IF(H1735="","",VLOOKUP(H1735,単重表!$C$6:'単重表'!$F$2502,3,FALSE))</f>
        <v/>
      </c>
      <c r="Q1735" s="47"/>
      <c r="R1735" s="56" t="e">
        <f t="shared" si="171"/>
        <v>#VALUE!</v>
      </c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275"/>
      <c r="AF1735" s="275"/>
      <c r="AG1735" s="40"/>
      <c r="AH1735" s="40"/>
      <c r="AI1735" s="40"/>
      <c r="AJ1735" s="58" t="str">
        <f>IF(H1735="","",VLOOKUP(H1735,単重表!$C$6:'単重表'!$F$2502,4,FALSE))</f>
        <v/>
      </c>
      <c r="AK1735" s="141" t="e">
        <f t="shared" si="163"/>
        <v>#VALUE!</v>
      </c>
      <c r="AL1735" s="40">
        <v>2</v>
      </c>
      <c r="AM1735" s="190" t="e">
        <f t="shared" si="164"/>
        <v>#VALUE!</v>
      </c>
      <c r="AO1735" s="191">
        <f t="shared" si="165"/>
        <v>0</v>
      </c>
      <c r="AP1735" s="182"/>
      <c r="AQ1735" s="183" t="str">
        <f t="shared" si="166"/>
        <v/>
      </c>
      <c r="AR1735" s="182"/>
      <c r="AS1735" s="184" t="str">
        <f t="shared" si="167"/>
        <v/>
      </c>
      <c r="AT1735" s="182"/>
      <c r="AU1735" s="276"/>
      <c r="AV1735" s="185"/>
      <c r="AW1735" s="185"/>
      <c r="AX1735" s="185"/>
      <c r="AY1735" s="185"/>
      <c r="AZ1735" s="185"/>
      <c r="BA1735" s="186"/>
      <c r="BB1735" s="80"/>
      <c r="BC1735" s="185"/>
      <c r="BD1735" s="185"/>
      <c r="BE1735" s="185"/>
      <c r="BF1735" s="185"/>
      <c r="BG1735" s="187"/>
      <c r="BH1735" s="278"/>
      <c r="BI1735" s="188"/>
      <c r="BJ1735" s="276"/>
      <c r="BL1735" s="40"/>
      <c r="BM1735" s="40"/>
      <c r="BN1735" s="40"/>
      <c r="BO1735" s="40"/>
      <c r="BP1735" s="40"/>
      <c r="BQ1735" s="40"/>
      <c r="BR1735" s="40"/>
      <c r="BS1735" s="40"/>
      <c r="BT1735" s="40"/>
      <c r="BU1735" s="40"/>
      <c r="BV1735" s="40"/>
      <c r="BW1735" s="40"/>
      <c r="BX1735" s="40"/>
      <c r="BY1735" s="40"/>
      <c r="BZ1735" s="40"/>
      <c r="CA1735" s="40"/>
      <c r="CB1735" s="40"/>
      <c r="CC1735" s="40"/>
      <c r="CD1735" s="40"/>
      <c r="CE1735" s="40"/>
      <c r="CF1735" s="40"/>
      <c r="CG1735" s="40"/>
      <c r="CH1735" s="40"/>
      <c r="CI1735" s="40"/>
      <c r="CJ1735" s="40"/>
      <c r="CK1735" s="40"/>
      <c r="CL1735" s="40"/>
      <c r="CM1735" s="40"/>
      <c r="CN1735" s="40"/>
      <c r="CO1735" s="40">
        <f t="shared" si="168"/>
        <v>0</v>
      </c>
    </row>
    <row r="1736" spans="1:93" ht="22.5" hidden="1" customHeight="1">
      <c r="A1736" s="277"/>
      <c r="B1736" s="275"/>
      <c r="C1736" s="75"/>
      <c r="D1736" s="78"/>
      <c r="E1736" s="75"/>
      <c r="F1736" s="80"/>
      <c r="G1736" s="78"/>
      <c r="H1736" s="70"/>
      <c r="I1736" s="81"/>
      <c r="J1736" s="71" t="str">
        <f>IF(H1736="","",VLOOKUP(H1736,単重表!$C$6:'単重表'!$F$2502,2,FALSE))</f>
        <v/>
      </c>
      <c r="K1736" s="232"/>
      <c r="L1736" s="101">
        <f t="shared" si="169"/>
        <v>1</v>
      </c>
      <c r="M1736" s="46"/>
      <c r="N1736" s="101">
        <f t="shared" si="170"/>
        <v>1</v>
      </c>
      <c r="O1736" s="49"/>
      <c r="P1736" s="47" t="str">
        <f>IF(H1736="","",VLOOKUP(H1736,単重表!$C$6:'単重表'!$F$2502,3,FALSE))</f>
        <v/>
      </c>
      <c r="Q1736" s="47"/>
      <c r="R1736" s="56" t="e">
        <f t="shared" si="171"/>
        <v>#VALUE!</v>
      </c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275"/>
      <c r="AF1736" s="275"/>
      <c r="AG1736" s="40"/>
      <c r="AH1736" s="40"/>
      <c r="AI1736" s="40"/>
      <c r="AJ1736" s="58" t="str">
        <f>IF(H1736="","",VLOOKUP(H1736,単重表!$C$6:'単重表'!$F$2502,4,FALSE))</f>
        <v/>
      </c>
      <c r="AK1736" s="141" t="e">
        <f t="shared" si="163"/>
        <v>#VALUE!</v>
      </c>
      <c r="AL1736" s="40">
        <v>2</v>
      </c>
      <c r="AM1736" s="190" t="e">
        <f t="shared" si="164"/>
        <v>#VALUE!</v>
      </c>
      <c r="AO1736" s="191">
        <f t="shared" si="165"/>
        <v>0</v>
      </c>
      <c r="AP1736" s="182"/>
      <c r="AQ1736" s="183" t="str">
        <f t="shared" si="166"/>
        <v/>
      </c>
      <c r="AR1736" s="182"/>
      <c r="AS1736" s="184" t="str">
        <f t="shared" si="167"/>
        <v/>
      </c>
      <c r="AT1736" s="182"/>
      <c r="AU1736" s="276"/>
      <c r="AV1736" s="185"/>
      <c r="AW1736" s="185"/>
      <c r="AX1736" s="185"/>
      <c r="AY1736" s="185"/>
      <c r="AZ1736" s="185"/>
      <c r="BA1736" s="186"/>
      <c r="BB1736" s="80"/>
      <c r="BC1736" s="185"/>
      <c r="BD1736" s="185"/>
      <c r="BE1736" s="185"/>
      <c r="BF1736" s="185"/>
      <c r="BG1736" s="187"/>
      <c r="BH1736" s="278"/>
      <c r="BI1736" s="188"/>
      <c r="BJ1736" s="276"/>
      <c r="BL1736" s="40"/>
      <c r="BM1736" s="40"/>
      <c r="BN1736" s="40"/>
      <c r="BO1736" s="40"/>
      <c r="BP1736" s="40"/>
      <c r="BQ1736" s="40"/>
      <c r="BR1736" s="40"/>
      <c r="BS1736" s="40"/>
      <c r="BT1736" s="40"/>
      <c r="BU1736" s="40"/>
      <c r="BV1736" s="40"/>
      <c r="BW1736" s="40"/>
      <c r="BX1736" s="40"/>
      <c r="BY1736" s="40"/>
      <c r="BZ1736" s="40"/>
      <c r="CA1736" s="40"/>
      <c r="CB1736" s="40"/>
      <c r="CC1736" s="40"/>
      <c r="CD1736" s="40"/>
      <c r="CE1736" s="40"/>
      <c r="CF1736" s="40"/>
      <c r="CG1736" s="40"/>
      <c r="CH1736" s="40"/>
      <c r="CI1736" s="40"/>
      <c r="CJ1736" s="40"/>
      <c r="CK1736" s="40"/>
      <c r="CL1736" s="40"/>
      <c r="CM1736" s="40"/>
      <c r="CN1736" s="40"/>
      <c r="CO1736" s="40">
        <f t="shared" si="168"/>
        <v>0</v>
      </c>
    </row>
    <row r="1737" spans="1:93" ht="22.5" hidden="1" customHeight="1">
      <c r="A1737" s="277"/>
      <c r="B1737" s="275"/>
      <c r="C1737" s="75"/>
      <c r="D1737" s="78"/>
      <c r="E1737" s="75"/>
      <c r="F1737" s="80"/>
      <c r="G1737" s="78"/>
      <c r="H1737" s="70"/>
      <c r="I1737" s="81"/>
      <c r="J1737" s="71" t="str">
        <f>IF(H1737="","",VLOOKUP(H1737,単重表!$C$6:'単重表'!$F$2502,2,FALSE))</f>
        <v/>
      </c>
      <c r="K1737" s="232"/>
      <c r="L1737" s="101">
        <f t="shared" si="169"/>
        <v>1</v>
      </c>
      <c r="M1737" s="46"/>
      <c r="N1737" s="101">
        <f t="shared" si="170"/>
        <v>1</v>
      </c>
      <c r="O1737" s="49"/>
      <c r="P1737" s="47" t="str">
        <f>IF(H1737="","",VLOOKUP(H1737,単重表!$C$6:'単重表'!$F$2502,3,FALSE))</f>
        <v/>
      </c>
      <c r="Q1737" s="47"/>
      <c r="R1737" s="56" t="e">
        <f t="shared" si="171"/>
        <v>#VALUE!</v>
      </c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275"/>
      <c r="AF1737" s="275"/>
      <c r="AG1737" s="40"/>
      <c r="AH1737" s="40"/>
      <c r="AI1737" s="40"/>
      <c r="AJ1737" s="58" t="str">
        <f>IF(H1737="","",VLOOKUP(H1737,単重表!$C$6:'単重表'!$F$2502,4,FALSE))</f>
        <v/>
      </c>
      <c r="AK1737" s="141" t="e">
        <f t="shared" si="163"/>
        <v>#VALUE!</v>
      </c>
      <c r="AL1737" s="40">
        <v>2</v>
      </c>
      <c r="AM1737" s="190" t="e">
        <f t="shared" si="164"/>
        <v>#VALUE!</v>
      </c>
      <c r="AO1737" s="191">
        <f t="shared" si="165"/>
        <v>0</v>
      </c>
      <c r="AP1737" s="182"/>
      <c r="AQ1737" s="183" t="str">
        <f t="shared" si="166"/>
        <v/>
      </c>
      <c r="AR1737" s="182"/>
      <c r="AS1737" s="184" t="str">
        <f t="shared" si="167"/>
        <v/>
      </c>
      <c r="AT1737" s="182"/>
      <c r="AU1737" s="276"/>
      <c r="AV1737" s="185"/>
      <c r="AW1737" s="185"/>
      <c r="AX1737" s="185"/>
      <c r="AY1737" s="185"/>
      <c r="AZ1737" s="185"/>
      <c r="BA1737" s="186"/>
      <c r="BB1737" s="80"/>
      <c r="BC1737" s="185"/>
      <c r="BD1737" s="185"/>
      <c r="BE1737" s="185"/>
      <c r="BF1737" s="185"/>
      <c r="BG1737" s="187"/>
      <c r="BH1737" s="278"/>
      <c r="BI1737" s="188"/>
      <c r="BJ1737" s="276"/>
      <c r="BL1737" s="40"/>
      <c r="BM1737" s="40"/>
      <c r="BN1737" s="40"/>
      <c r="BO1737" s="40"/>
      <c r="BP1737" s="40"/>
      <c r="BQ1737" s="40"/>
      <c r="BR1737" s="40"/>
      <c r="BS1737" s="40"/>
      <c r="BT1737" s="40"/>
      <c r="BU1737" s="40"/>
      <c r="BV1737" s="40"/>
      <c r="BW1737" s="40"/>
      <c r="BX1737" s="40"/>
      <c r="BY1737" s="40"/>
      <c r="BZ1737" s="40"/>
      <c r="CA1737" s="40"/>
      <c r="CB1737" s="40"/>
      <c r="CC1737" s="40"/>
      <c r="CD1737" s="40"/>
      <c r="CE1737" s="40"/>
      <c r="CF1737" s="40"/>
      <c r="CG1737" s="40"/>
      <c r="CH1737" s="40"/>
      <c r="CI1737" s="40"/>
      <c r="CJ1737" s="40"/>
      <c r="CK1737" s="40"/>
      <c r="CL1737" s="40"/>
      <c r="CM1737" s="40"/>
      <c r="CN1737" s="40"/>
      <c r="CO1737" s="40">
        <f t="shared" si="168"/>
        <v>0</v>
      </c>
    </row>
    <row r="1738" spans="1:93" ht="22.5" hidden="1" customHeight="1">
      <c r="A1738" s="277"/>
      <c r="B1738" s="275"/>
      <c r="C1738" s="75"/>
      <c r="D1738" s="78"/>
      <c r="E1738" s="75"/>
      <c r="F1738" s="80"/>
      <c r="G1738" s="78"/>
      <c r="H1738" s="70"/>
      <c r="I1738" s="81"/>
      <c r="J1738" s="71" t="str">
        <f>IF(H1738="","",VLOOKUP(H1738,単重表!$C$6:'単重表'!$F$2502,2,FALSE))</f>
        <v/>
      </c>
      <c r="K1738" s="232"/>
      <c r="L1738" s="101">
        <f t="shared" si="169"/>
        <v>1</v>
      </c>
      <c r="M1738" s="46"/>
      <c r="N1738" s="101">
        <f t="shared" si="170"/>
        <v>1</v>
      </c>
      <c r="O1738" s="49"/>
      <c r="P1738" s="47" t="str">
        <f>IF(H1738="","",VLOOKUP(H1738,単重表!$C$6:'単重表'!$F$2502,3,FALSE))</f>
        <v/>
      </c>
      <c r="Q1738" s="47"/>
      <c r="R1738" s="56" t="e">
        <f t="shared" si="171"/>
        <v>#VALUE!</v>
      </c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275"/>
      <c r="AF1738" s="275"/>
      <c r="AG1738" s="40"/>
      <c r="AH1738" s="40"/>
      <c r="AI1738" s="40"/>
      <c r="AJ1738" s="58" t="str">
        <f>IF(H1738="","",VLOOKUP(H1738,単重表!$C$6:'単重表'!$F$2502,4,FALSE))</f>
        <v/>
      </c>
      <c r="AK1738" s="141" t="e">
        <f t="shared" si="163"/>
        <v>#VALUE!</v>
      </c>
      <c r="AL1738" s="40">
        <v>2</v>
      </c>
      <c r="AM1738" s="190" t="e">
        <f t="shared" si="164"/>
        <v>#VALUE!</v>
      </c>
      <c r="AO1738" s="191">
        <f t="shared" si="165"/>
        <v>0</v>
      </c>
      <c r="AP1738" s="182"/>
      <c r="AQ1738" s="183" t="str">
        <f t="shared" si="166"/>
        <v/>
      </c>
      <c r="AR1738" s="182"/>
      <c r="AS1738" s="184" t="str">
        <f t="shared" si="167"/>
        <v/>
      </c>
      <c r="AT1738" s="182"/>
      <c r="AU1738" s="276"/>
      <c r="AV1738" s="185"/>
      <c r="AW1738" s="185"/>
      <c r="AX1738" s="185"/>
      <c r="AY1738" s="185"/>
      <c r="AZ1738" s="185"/>
      <c r="BA1738" s="186"/>
      <c r="BB1738" s="80"/>
      <c r="BC1738" s="185"/>
      <c r="BD1738" s="185"/>
      <c r="BE1738" s="185"/>
      <c r="BF1738" s="185"/>
      <c r="BG1738" s="187"/>
      <c r="BH1738" s="278"/>
      <c r="BI1738" s="188"/>
      <c r="BJ1738" s="276"/>
      <c r="BL1738" s="40"/>
      <c r="BM1738" s="40"/>
      <c r="BN1738" s="40"/>
      <c r="BO1738" s="40"/>
      <c r="BP1738" s="40"/>
      <c r="BQ1738" s="40"/>
      <c r="BR1738" s="40"/>
      <c r="BS1738" s="40"/>
      <c r="BT1738" s="40"/>
      <c r="BU1738" s="40"/>
      <c r="BV1738" s="40"/>
      <c r="BW1738" s="40"/>
      <c r="BX1738" s="40"/>
      <c r="BY1738" s="40"/>
      <c r="BZ1738" s="40"/>
      <c r="CA1738" s="40"/>
      <c r="CB1738" s="40"/>
      <c r="CC1738" s="40"/>
      <c r="CD1738" s="40"/>
      <c r="CE1738" s="40"/>
      <c r="CF1738" s="40"/>
      <c r="CG1738" s="40"/>
      <c r="CH1738" s="40"/>
      <c r="CI1738" s="40"/>
      <c r="CJ1738" s="40"/>
      <c r="CK1738" s="40"/>
      <c r="CL1738" s="40"/>
      <c r="CM1738" s="40"/>
      <c r="CN1738" s="40"/>
      <c r="CO1738" s="40">
        <f t="shared" si="168"/>
        <v>0</v>
      </c>
    </row>
    <row r="1739" spans="1:93" ht="22.5" hidden="1" customHeight="1">
      <c r="A1739" s="277"/>
      <c r="B1739" s="275"/>
      <c r="C1739" s="75"/>
      <c r="D1739" s="78"/>
      <c r="E1739" s="75"/>
      <c r="F1739" s="80"/>
      <c r="G1739" s="78"/>
      <c r="H1739" s="70"/>
      <c r="I1739" s="81"/>
      <c r="J1739" s="71" t="str">
        <f>IF(H1739="","",VLOOKUP(H1739,単重表!$C$6:'単重表'!$F$2502,2,FALSE))</f>
        <v/>
      </c>
      <c r="K1739" s="232"/>
      <c r="L1739" s="101">
        <f t="shared" si="169"/>
        <v>1</v>
      </c>
      <c r="M1739" s="46"/>
      <c r="N1739" s="101">
        <f t="shared" si="170"/>
        <v>1</v>
      </c>
      <c r="O1739" s="49"/>
      <c r="P1739" s="47" t="str">
        <f>IF(H1739="","",VLOOKUP(H1739,単重表!$C$6:'単重表'!$F$2502,3,FALSE))</f>
        <v/>
      </c>
      <c r="Q1739" s="47"/>
      <c r="R1739" s="56" t="e">
        <f t="shared" si="171"/>
        <v>#VALUE!</v>
      </c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275"/>
      <c r="AF1739" s="275"/>
      <c r="AG1739" s="40"/>
      <c r="AH1739" s="40"/>
      <c r="AI1739" s="40"/>
      <c r="AJ1739" s="58" t="str">
        <f>IF(H1739="","",VLOOKUP(H1739,単重表!$C$6:'単重表'!$F$2502,4,FALSE))</f>
        <v/>
      </c>
      <c r="AK1739" s="141" t="e">
        <f t="shared" si="163"/>
        <v>#VALUE!</v>
      </c>
      <c r="AL1739" s="40">
        <v>2</v>
      </c>
      <c r="AM1739" s="190" t="e">
        <f t="shared" si="164"/>
        <v>#VALUE!</v>
      </c>
      <c r="AO1739" s="191">
        <f t="shared" si="165"/>
        <v>0</v>
      </c>
      <c r="AP1739" s="182"/>
      <c r="AQ1739" s="183" t="str">
        <f t="shared" si="166"/>
        <v/>
      </c>
      <c r="AR1739" s="182"/>
      <c r="AS1739" s="184" t="str">
        <f t="shared" si="167"/>
        <v/>
      </c>
      <c r="AT1739" s="182"/>
      <c r="AU1739" s="276"/>
      <c r="AV1739" s="185"/>
      <c r="AW1739" s="185"/>
      <c r="AX1739" s="185"/>
      <c r="AY1739" s="185"/>
      <c r="AZ1739" s="185"/>
      <c r="BA1739" s="186"/>
      <c r="BB1739" s="80"/>
      <c r="BC1739" s="185"/>
      <c r="BD1739" s="185"/>
      <c r="BE1739" s="185"/>
      <c r="BF1739" s="185"/>
      <c r="BG1739" s="187"/>
      <c r="BH1739" s="278"/>
      <c r="BI1739" s="188"/>
      <c r="BJ1739" s="276"/>
      <c r="BL1739" s="40"/>
      <c r="BM1739" s="40"/>
      <c r="BN1739" s="40"/>
      <c r="BO1739" s="40"/>
      <c r="BP1739" s="40"/>
      <c r="BQ1739" s="40"/>
      <c r="BR1739" s="40"/>
      <c r="BS1739" s="40"/>
      <c r="BT1739" s="40"/>
      <c r="BU1739" s="40"/>
      <c r="BV1739" s="40"/>
      <c r="BW1739" s="40"/>
      <c r="BX1739" s="40"/>
      <c r="BY1739" s="40"/>
      <c r="BZ1739" s="40"/>
      <c r="CA1739" s="40"/>
      <c r="CB1739" s="40"/>
      <c r="CC1739" s="40"/>
      <c r="CD1739" s="40"/>
      <c r="CE1739" s="40"/>
      <c r="CF1739" s="40"/>
      <c r="CG1739" s="40"/>
      <c r="CH1739" s="40"/>
      <c r="CI1739" s="40"/>
      <c r="CJ1739" s="40"/>
      <c r="CK1739" s="40"/>
      <c r="CL1739" s="40"/>
      <c r="CM1739" s="40"/>
      <c r="CN1739" s="40"/>
      <c r="CO1739" s="40">
        <f t="shared" si="168"/>
        <v>0</v>
      </c>
    </row>
    <row r="1740" spans="1:93" ht="22.5" hidden="1" customHeight="1">
      <c r="A1740" s="277"/>
      <c r="B1740" s="275"/>
      <c r="C1740" s="75"/>
      <c r="D1740" s="78"/>
      <c r="E1740" s="75"/>
      <c r="F1740" s="80"/>
      <c r="G1740" s="78"/>
      <c r="H1740" s="70"/>
      <c r="I1740" s="81"/>
      <c r="J1740" s="71" t="str">
        <f>IF(H1740="","",VLOOKUP(H1740,単重表!$C$6:'単重表'!$F$2502,2,FALSE))</f>
        <v/>
      </c>
      <c r="K1740" s="232"/>
      <c r="L1740" s="101">
        <f t="shared" si="169"/>
        <v>1</v>
      </c>
      <c r="M1740" s="46"/>
      <c r="N1740" s="101">
        <f t="shared" si="170"/>
        <v>1</v>
      </c>
      <c r="O1740" s="49"/>
      <c r="P1740" s="47" t="str">
        <f>IF(H1740="","",VLOOKUP(H1740,単重表!$C$6:'単重表'!$F$2502,3,FALSE))</f>
        <v/>
      </c>
      <c r="Q1740" s="47"/>
      <c r="R1740" s="56" t="e">
        <f t="shared" si="171"/>
        <v>#VALUE!</v>
      </c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275"/>
      <c r="AF1740" s="275"/>
      <c r="AG1740" s="40"/>
      <c r="AH1740" s="40"/>
      <c r="AI1740" s="40"/>
      <c r="AJ1740" s="58" t="str">
        <f>IF(H1740="","",VLOOKUP(H1740,単重表!$C$6:'単重表'!$F$2502,4,FALSE))</f>
        <v/>
      </c>
      <c r="AK1740" s="141" t="e">
        <f t="shared" si="163"/>
        <v>#VALUE!</v>
      </c>
      <c r="AL1740" s="40">
        <v>2</v>
      </c>
      <c r="AM1740" s="190" t="e">
        <f t="shared" si="164"/>
        <v>#VALUE!</v>
      </c>
      <c r="AO1740" s="191">
        <f t="shared" si="165"/>
        <v>0</v>
      </c>
      <c r="AP1740" s="182"/>
      <c r="AQ1740" s="183" t="str">
        <f t="shared" si="166"/>
        <v/>
      </c>
      <c r="AR1740" s="182"/>
      <c r="AS1740" s="184" t="str">
        <f t="shared" si="167"/>
        <v/>
      </c>
      <c r="AT1740" s="182"/>
      <c r="AU1740" s="276"/>
      <c r="AV1740" s="185"/>
      <c r="AW1740" s="185"/>
      <c r="AX1740" s="185"/>
      <c r="AY1740" s="185"/>
      <c r="AZ1740" s="185"/>
      <c r="BA1740" s="186"/>
      <c r="BB1740" s="80"/>
      <c r="BC1740" s="185"/>
      <c r="BD1740" s="185"/>
      <c r="BE1740" s="185"/>
      <c r="BF1740" s="185"/>
      <c r="BG1740" s="187"/>
      <c r="BH1740" s="278"/>
      <c r="BI1740" s="188"/>
      <c r="BJ1740" s="276"/>
      <c r="BL1740" s="40"/>
      <c r="BM1740" s="40"/>
      <c r="BN1740" s="40"/>
      <c r="BO1740" s="40"/>
      <c r="BP1740" s="40"/>
      <c r="BQ1740" s="40"/>
      <c r="BR1740" s="40"/>
      <c r="BS1740" s="40"/>
      <c r="BT1740" s="40"/>
      <c r="BU1740" s="40"/>
      <c r="BV1740" s="40"/>
      <c r="BW1740" s="40"/>
      <c r="BX1740" s="40"/>
      <c r="BY1740" s="40"/>
      <c r="BZ1740" s="40"/>
      <c r="CA1740" s="40"/>
      <c r="CB1740" s="40"/>
      <c r="CC1740" s="40"/>
      <c r="CD1740" s="40"/>
      <c r="CE1740" s="40"/>
      <c r="CF1740" s="40"/>
      <c r="CG1740" s="40"/>
      <c r="CH1740" s="40"/>
      <c r="CI1740" s="40"/>
      <c r="CJ1740" s="40"/>
      <c r="CK1740" s="40"/>
      <c r="CL1740" s="40"/>
      <c r="CM1740" s="40"/>
      <c r="CN1740" s="40"/>
      <c r="CO1740" s="40">
        <f t="shared" si="168"/>
        <v>0</v>
      </c>
    </row>
    <row r="1741" spans="1:93" ht="22.5" hidden="1" customHeight="1">
      <c r="A1741" s="277"/>
      <c r="B1741" s="275"/>
      <c r="C1741" s="75"/>
      <c r="D1741" s="78"/>
      <c r="E1741" s="75"/>
      <c r="F1741" s="80"/>
      <c r="G1741" s="78"/>
      <c r="H1741" s="70"/>
      <c r="I1741" s="81"/>
      <c r="J1741" s="71" t="str">
        <f>IF(H1741="","",VLOOKUP(H1741,単重表!$C$6:'単重表'!$F$2502,2,FALSE))</f>
        <v/>
      </c>
      <c r="K1741" s="232"/>
      <c r="L1741" s="101">
        <f t="shared" si="169"/>
        <v>1</v>
      </c>
      <c r="M1741" s="46"/>
      <c r="N1741" s="101">
        <f t="shared" si="170"/>
        <v>1</v>
      </c>
      <c r="O1741" s="49"/>
      <c r="P1741" s="47" t="str">
        <f>IF(H1741="","",VLOOKUP(H1741,単重表!$C$6:'単重表'!$F$2502,3,FALSE))</f>
        <v/>
      </c>
      <c r="Q1741" s="47"/>
      <c r="R1741" s="56" t="e">
        <f t="shared" si="171"/>
        <v>#VALUE!</v>
      </c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275"/>
      <c r="AF1741" s="275"/>
      <c r="AG1741" s="40"/>
      <c r="AH1741" s="40"/>
      <c r="AI1741" s="40"/>
      <c r="AJ1741" s="58" t="str">
        <f>IF(H1741="","",VLOOKUP(H1741,単重表!$C$6:'単重表'!$F$2502,4,FALSE))</f>
        <v/>
      </c>
      <c r="AK1741" s="141" t="e">
        <f t="shared" si="163"/>
        <v>#VALUE!</v>
      </c>
      <c r="AL1741" s="40">
        <v>2</v>
      </c>
      <c r="AM1741" s="190" t="e">
        <f t="shared" si="164"/>
        <v>#VALUE!</v>
      </c>
      <c r="AO1741" s="191">
        <f t="shared" si="165"/>
        <v>0</v>
      </c>
      <c r="AP1741" s="182"/>
      <c r="AQ1741" s="183" t="str">
        <f t="shared" si="166"/>
        <v/>
      </c>
      <c r="AR1741" s="182"/>
      <c r="AS1741" s="184" t="str">
        <f t="shared" si="167"/>
        <v/>
      </c>
      <c r="AT1741" s="182"/>
      <c r="AU1741" s="276"/>
      <c r="AV1741" s="185"/>
      <c r="AW1741" s="185"/>
      <c r="AX1741" s="185"/>
      <c r="AY1741" s="185"/>
      <c r="AZ1741" s="185"/>
      <c r="BA1741" s="186"/>
      <c r="BB1741" s="80"/>
      <c r="BC1741" s="185"/>
      <c r="BD1741" s="185"/>
      <c r="BE1741" s="185"/>
      <c r="BF1741" s="185"/>
      <c r="BG1741" s="187"/>
      <c r="BH1741" s="278"/>
      <c r="BI1741" s="188"/>
      <c r="BJ1741" s="276"/>
      <c r="BL1741" s="40"/>
      <c r="BM1741" s="40"/>
      <c r="BN1741" s="40"/>
      <c r="BO1741" s="40"/>
      <c r="BP1741" s="40"/>
      <c r="BQ1741" s="40"/>
      <c r="BR1741" s="40"/>
      <c r="BS1741" s="40"/>
      <c r="BT1741" s="40"/>
      <c r="BU1741" s="40"/>
      <c r="BV1741" s="40"/>
      <c r="BW1741" s="40"/>
      <c r="BX1741" s="40"/>
      <c r="BY1741" s="40"/>
      <c r="BZ1741" s="40"/>
      <c r="CA1741" s="40"/>
      <c r="CB1741" s="40"/>
      <c r="CC1741" s="40"/>
      <c r="CD1741" s="40"/>
      <c r="CE1741" s="40"/>
      <c r="CF1741" s="40"/>
      <c r="CG1741" s="40"/>
      <c r="CH1741" s="40"/>
      <c r="CI1741" s="40"/>
      <c r="CJ1741" s="40"/>
      <c r="CK1741" s="40"/>
      <c r="CL1741" s="40"/>
      <c r="CM1741" s="40"/>
      <c r="CN1741" s="40"/>
      <c r="CO1741" s="40">
        <f t="shared" si="168"/>
        <v>0</v>
      </c>
    </row>
    <row r="1742" spans="1:93" ht="22.5" hidden="1" customHeight="1">
      <c r="A1742" s="277"/>
      <c r="B1742" s="275"/>
      <c r="C1742" s="75"/>
      <c r="D1742" s="78"/>
      <c r="E1742" s="75"/>
      <c r="F1742" s="80"/>
      <c r="G1742" s="78"/>
      <c r="H1742" s="70"/>
      <c r="I1742" s="81"/>
      <c r="J1742" s="71" t="str">
        <f>IF(H1742="","",VLOOKUP(H1742,単重表!$C$6:'単重表'!$F$2502,2,FALSE))</f>
        <v/>
      </c>
      <c r="K1742" s="232"/>
      <c r="L1742" s="101">
        <f t="shared" si="169"/>
        <v>1</v>
      </c>
      <c r="M1742" s="46"/>
      <c r="N1742" s="101">
        <f t="shared" si="170"/>
        <v>1</v>
      </c>
      <c r="O1742" s="49"/>
      <c r="P1742" s="47" t="str">
        <f>IF(H1742="","",VLOOKUP(H1742,単重表!$C$6:'単重表'!$F$2502,3,FALSE))</f>
        <v/>
      </c>
      <c r="Q1742" s="47"/>
      <c r="R1742" s="56" t="e">
        <f t="shared" si="171"/>
        <v>#VALUE!</v>
      </c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275"/>
      <c r="AF1742" s="275"/>
      <c r="AG1742" s="40"/>
      <c r="AH1742" s="40"/>
      <c r="AI1742" s="40"/>
      <c r="AJ1742" s="58" t="str">
        <f>IF(H1742="","",VLOOKUP(H1742,単重表!$C$6:'単重表'!$F$2502,4,FALSE))</f>
        <v/>
      </c>
      <c r="AK1742" s="141" t="e">
        <f t="shared" si="163"/>
        <v>#VALUE!</v>
      </c>
      <c r="AL1742" s="40">
        <v>2</v>
      </c>
      <c r="AM1742" s="190" t="e">
        <f t="shared" si="164"/>
        <v>#VALUE!</v>
      </c>
      <c r="AO1742" s="191">
        <f t="shared" si="165"/>
        <v>0</v>
      </c>
      <c r="AP1742" s="182"/>
      <c r="AQ1742" s="183" t="str">
        <f t="shared" si="166"/>
        <v/>
      </c>
      <c r="AR1742" s="182"/>
      <c r="AS1742" s="184" t="str">
        <f t="shared" si="167"/>
        <v/>
      </c>
      <c r="AT1742" s="182"/>
      <c r="AU1742" s="276"/>
      <c r="AV1742" s="185"/>
      <c r="AW1742" s="185"/>
      <c r="AX1742" s="185"/>
      <c r="AY1742" s="185"/>
      <c r="AZ1742" s="185"/>
      <c r="BA1742" s="186"/>
      <c r="BB1742" s="80"/>
      <c r="BC1742" s="185"/>
      <c r="BD1742" s="185"/>
      <c r="BE1742" s="185"/>
      <c r="BF1742" s="185"/>
      <c r="BG1742" s="187"/>
      <c r="BH1742" s="278"/>
      <c r="BI1742" s="188"/>
      <c r="BJ1742" s="276"/>
      <c r="BL1742" s="40"/>
      <c r="BM1742" s="40"/>
      <c r="BN1742" s="40"/>
      <c r="BO1742" s="40"/>
      <c r="BP1742" s="40"/>
      <c r="BQ1742" s="40"/>
      <c r="BR1742" s="40"/>
      <c r="BS1742" s="40"/>
      <c r="BT1742" s="40"/>
      <c r="BU1742" s="40"/>
      <c r="BV1742" s="40"/>
      <c r="BW1742" s="40"/>
      <c r="BX1742" s="40"/>
      <c r="BY1742" s="40"/>
      <c r="BZ1742" s="40"/>
      <c r="CA1742" s="40"/>
      <c r="CB1742" s="40"/>
      <c r="CC1742" s="40"/>
      <c r="CD1742" s="40"/>
      <c r="CE1742" s="40"/>
      <c r="CF1742" s="40"/>
      <c r="CG1742" s="40"/>
      <c r="CH1742" s="40"/>
      <c r="CI1742" s="40"/>
      <c r="CJ1742" s="40"/>
      <c r="CK1742" s="40"/>
      <c r="CL1742" s="40"/>
      <c r="CM1742" s="40"/>
      <c r="CN1742" s="40"/>
      <c r="CO1742" s="40">
        <f t="shared" si="168"/>
        <v>0</v>
      </c>
    </row>
    <row r="1743" spans="1:93" ht="22.5" hidden="1" customHeight="1">
      <c r="A1743" s="277"/>
      <c r="B1743" s="275"/>
      <c r="C1743" s="75"/>
      <c r="D1743" s="78"/>
      <c r="E1743" s="75"/>
      <c r="F1743" s="80"/>
      <c r="G1743" s="78"/>
      <c r="H1743" s="70"/>
      <c r="I1743" s="81"/>
      <c r="J1743" s="71" t="str">
        <f>IF(H1743="","",VLOOKUP(H1743,単重表!$C$6:'単重表'!$F$2502,2,FALSE))</f>
        <v/>
      </c>
      <c r="K1743" s="232"/>
      <c r="L1743" s="101">
        <f t="shared" si="169"/>
        <v>1</v>
      </c>
      <c r="M1743" s="46"/>
      <c r="N1743" s="101">
        <f t="shared" si="170"/>
        <v>1</v>
      </c>
      <c r="O1743" s="49"/>
      <c r="P1743" s="47" t="str">
        <f>IF(H1743="","",VLOOKUP(H1743,単重表!$C$6:'単重表'!$F$2502,3,FALSE))</f>
        <v/>
      </c>
      <c r="Q1743" s="47"/>
      <c r="R1743" s="56" t="e">
        <f t="shared" si="171"/>
        <v>#VALUE!</v>
      </c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275"/>
      <c r="AF1743" s="275"/>
      <c r="AG1743" s="40"/>
      <c r="AH1743" s="40"/>
      <c r="AI1743" s="40"/>
      <c r="AJ1743" s="58" t="str">
        <f>IF(H1743="","",VLOOKUP(H1743,単重表!$C$6:'単重表'!$F$2502,4,FALSE))</f>
        <v/>
      </c>
      <c r="AK1743" s="141" t="e">
        <f t="shared" si="163"/>
        <v>#VALUE!</v>
      </c>
      <c r="AL1743" s="40">
        <v>2</v>
      </c>
      <c r="AM1743" s="190" t="e">
        <f t="shared" si="164"/>
        <v>#VALUE!</v>
      </c>
      <c r="AO1743" s="191">
        <f t="shared" si="165"/>
        <v>0</v>
      </c>
      <c r="AP1743" s="182"/>
      <c r="AQ1743" s="183" t="str">
        <f t="shared" si="166"/>
        <v/>
      </c>
      <c r="AR1743" s="182"/>
      <c r="AS1743" s="184" t="str">
        <f t="shared" si="167"/>
        <v/>
      </c>
      <c r="AT1743" s="182"/>
      <c r="AU1743" s="276"/>
      <c r="AV1743" s="185"/>
      <c r="AW1743" s="185"/>
      <c r="AX1743" s="185"/>
      <c r="AY1743" s="185"/>
      <c r="AZ1743" s="185"/>
      <c r="BA1743" s="186"/>
      <c r="BB1743" s="80"/>
      <c r="BC1743" s="185"/>
      <c r="BD1743" s="185"/>
      <c r="BE1743" s="185"/>
      <c r="BF1743" s="185"/>
      <c r="BG1743" s="187"/>
      <c r="BH1743" s="278"/>
      <c r="BI1743" s="188"/>
      <c r="BJ1743" s="276"/>
      <c r="BL1743" s="40"/>
      <c r="BM1743" s="40"/>
      <c r="BN1743" s="40"/>
      <c r="BO1743" s="40"/>
      <c r="BP1743" s="40"/>
      <c r="BQ1743" s="40"/>
      <c r="BR1743" s="40"/>
      <c r="BS1743" s="40"/>
      <c r="BT1743" s="40"/>
      <c r="BU1743" s="40"/>
      <c r="BV1743" s="40"/>
      <c r="BW1743" s="40"/>
      <c r="BX1743" s="40"/>
      <c r="BY1743" s="40"/>
      <c r="BZ1743" s="40"/>
      <c r="CA1743" s="40"/>
      <c r="CB1743" s="40"/>
      <c r="CC1743" s="40"/>
      <c r="CD1743" s="40"/>
      <c r="CE1743" s="40"/>
      <c r="CF1743" s="40"/>
      <c r="CG1743" s="40"/>
      <c r="CH1743" s="40"/>
      <c r="CI1743" s="40"/>
      <c r="CJ1743" s="40"/>
      <c r="CK1743" s="40"/>
      <c r="CL1743" s="40"/>
      <c r="CM1743" s="40"/>
      <c r="CN1743" s="40"/>
      <c r="CO1743" s="40">
        <f t="shared" si="168"/>
        <v>0</v>
      </c>
    </row>
    <row r="1744" spans="1:93" ht="22.5" hidden="1" customHeight="1">
      <c r="A1744" s="277"/>
      <c r="B1744" s="275"/>
      <c r="C1744" s="75"/>
      <c r="D1744" s="78"/>
      <c r="E1744" s="75"/>
      <c r="F1744" s="80"/>
      <c r="G1744" s="78"/>
      <c r="H1744" s="70"/>
      <c r="I1744" s="81"/>
      <c r="J1744" s="71" t="str">
        <f>IF(H1744="","",VLOOKUP(H1744,単重表!$C$6:'単重表'!$F$2502,2,FALSE))</f>
        <v/>
      </c>
      <c r="K1744" s="232"/>
      <c r="L1744" s="101">
        <f t="shared" si="169"/>
        <v>1</v>
      </c>
      <c r="M1744" s="46"/>
      <c r="N1744" s="101">
        <f t="shared" si="170"/>
        <v>1</v>
      </c>
      <c r="O1744" s="49"/>
      <c r="P1744" s="47" t="str">
        <f>IF(H1744="","",VLOOKUP(H1744,単重表!$C$6:'単重表'!$F$2502,3,FALSE))</f>
        <v/>
      </c>
      <c r="Q1744" s="47"/>
      <c r="R1744" s="56" t="e">
        <f t="shared" si="171"/>
        <v>#VALUE!</v>
      </c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275"/>
      <c r="AF1744" s="275"/>
      <c r="AG1744" s="40"/>
      <c r="AH1744" s="40"/>
      <c r="AI1744" s="40"/>
      <c r="AJ1744" s="58" t="str">
        <f>IF(H1744="","",VLOOKUP(H1744,単重表!$C$6:'単重表'!$F$2502,4,FALSE))</f>
        <v/>
      </c>
      <c r="AK1744" s="141" t="e">
        <f t="shared" si="163"/>
        <v>#VALUE!</v>
      </c>
      <c r="AL1744" s="40">
        <v>2</v>
      </c>
      <c r="AM1744" s="190" t="e">
        <f t="shared" si="164"/>
        <v>#VALUE!</v>
      </c>
      <c r="AO1744" s="191">
        <f t="shared" si="165"/>
        <v>0</v>
      </c>
      <c r="AP1744" s="182"/>
      <c r="AQ1744" s="183" t="str">
        <f t="shared" si="166"/>
        <v/>
      </c>
      <c r="AR1744" s="182"/>
      <c r="AS1744" s="184" t="str">
        <f t="shared" si="167"/>
        <v/>
      </c>
      <c r="AT1744" s="182"/>
      <c r="AU1744" s="276"/>
      <c r="AV1744" s="185"/>
      <c r="AW1744" s="185"/>
      <c r="AX1744" s="185"/>
      <c r="AY1744" s="185"/>
      <c r="AZ1744" s="185"/>
      <c r="BA1744" s="186"/>
      <c r="BB1744" s="80"/>
      <c r="BC1744" s="185"/>
      <c r="BD1744" s="185"/>
      <c r="BE1744" s="185"/>
      <c r="BF1744" s="185"/>
      <c r="BG1744" s="187"/>
      <c r="BH1744" s="278"/>
      <c r="BI1744" s="188"/>
      <c r="BJ1744" s="276"/>
      <c r="BL1744" s="40"/>
      <c r="BM1744" s="40"/>
      <c r="BN1744" s="40"/>
      <c r="BO1744" s="40"/>
      <c r="BP1744" s="40"/>
      <c r="BQ1744" s="40"/>
      <c r="BR1744" s="40"/>
      <c r="BS1744" s="40"/>
      <c r="BT1744" s="40"/>
      <c r="BU1744" s="40"/>
      <c r="BV1744" s="40"/>
      <c r="BW1744" s="40"/>
      <c r="BX1744" s="40"/>
      <c r="BY1744" s="40"/>
      <c r="BZ1744" s="40"/>
      <c r="CA1744" s="40"/>
      <c r="CB1744" s="40"/>
      <c r="CC1744" s="40"/>
      <c r="CD1744" s="40"/>
      <c r="CE1744" s="40"/>
      <c r="CF1744" s="40"/>
      <c r="CG1744" s="40"/>
      <c r="CH1744" s="40"/>
      <c r="CI1744" s="40"/>
      <c r="CJ1744" s="40"/>
      <c r="CK1744" s="40"/>
      <c r="CL1744" s="40"/>
      <c r="CM1744" s="40"/>
      <c r="CN1744" s="40"/>
      <c r="CO1744" s="40">
        <f t="shared" si="168"/>
        <v>0</v>
      </c>
    </row>
    <row r="1745" spans="1:93" ht="22.5" hidden="1" customHeight="1">
      <c r="A1745" s="277"/>
      <c r="B1745" s="275"/>
      <c r="C1745" s="75"/>
      <c r="D1745" s="78"/>
      <c r="E1745" s="75"/>
      <c r="F1745" s="80"/>
      <c r="G1745" s="78"/>
      <c r="H1745" s="70"/>
      <c r="I1745" s="81"/>
      <c r="J1745" s="71" t="str">
        <f>IF(H1745="","",VLOOKUP(H1745,単重表!$C$6:'単重表'!$F$2502,2,FALSE))</f>
        <v/>
      </c>
      <c r="K1745" s="232"/>
      <c r="L1745" s="101">
        <f t="shared" si="169"/>
        <v>1</v>
      </c>
      <c r="M1745" s="46"/>
      <c r="N1745" s="101">
        <f t="shared" si="170"/>
        <v>1</v>
      </c>
      <c r="O1745" s="49"/>
      <c r="P1745" s="47" t="str">
        <f>IF(H1745="","",VLOOKUP(H1745,単重表!$C$6:'単重表'!$F$2502,3,FALSE))</f>
        <v/>
      </c>
      <c r="Q1745" s="47"/>
      <c r="R1745" s="56" t="e">
        <f t="shared" si="171"/>
        <v>#VALUE!</v>
      </c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275"/>
      <c r="AF1745" s="275"/>
      <c r="AG1745" s="40"/>
      <c r="AH1745" s="40"/>
      <c r="AI1745" s="40"/>
      <c r="AJ1745" s="58" t="str">
        <f>IF(H1745="","",VLOOKUP(H1745,単重表!$C$6:'単重表'!$F$2502,4,FALSE))</f>
        <v/>
      </c>
      <c r="AK1745" s="141" t="e">
        <f t="shared" si="163"/>
        <v>#VALUE!</v>
      </c>
      <c r="AL1745" s="40">
        <v>2</v>
      </c>
      <c r="AM1745" s="190" t="e">
        <f t="shared" si="164"/>
        <v>#VALUE!</v>
      </c>
      <c r="AO1745" s="191">
        <f t="shared" si="165"/>
        <v>0</v>
      </c>
      <c r="AP1745" s="182"/>
      <c r="AQ1745" s="183" t="str">
        <f t="shared" si="166"/>
        <v/>
      </c>
      <c r="AR1745" s="182"/>
      <c r="AS1745" s="184" t="str">
        <f t="shared" si="167"/>
        <v/>
      </c>
      <c r="AT1745" s="182"/>
      <c r="AU1745" s="276"/>
      <c r="AV1745" s="185"/>
      <c r="AW1745" s="185"/>
      <c r="AX1745" s="185"/>
      <c r="AY1745" s="185"/>
      <c r="AZ1745" s="185"/>
      <c r="BA1745" s="186"/>
      <c r="BB1745" s="80"/>
      <c r="BC1745" s="185"/>
      <c r="BD1745" s="185"/>
      <c r="BE1745" s="185"/>
      <c r="BF1745" s="185"/>
      <c r="BG1745" s="187"/>
      <c r="BH1745" s="278"/>
      <c r="BI1745" s="188"/>
      <c r="BJ1745" s="276"/>
      <c r="BL1745" s="40"/>
      <c r="BM1745" s="40"/>
      <c r="BN1745" s="40"/>
      <c r="BO1745" s="40"/>
      <c r="BP1745" s="40"/>
      <c r="BQ1745" s="40"/>
      <c r="BR1745" s="40"/>
      <c r="BS1745" s="40"/>
      <c r="BT1745" s="40"/>
      <c r="BU1745" s="40"/>
      <c r="BV1745" s="40"/>
      <c r="BW1745" s="40"/>
      <c r="BX1745" s="40"/>
      <c r="BY1745" s="40"/>
      <c r="BZ1745" s="40"/>
      <c r="CA1745" s="40"/>
      <c r="CB1745" s="40"/>
      <c r="CC1745" s="40"/>
      <c r="CD1745" s="40"/>
      <c r="CE1745" s="40"/>
      <c r="CF1745" s="40"/>
      <c r="CG1745" s="40"/>
      <c r="CH1745" s="40"/>
      <c r="CI1745" s="40"/>
      <c r="CJ1745" s="40"/>
      <c r="CK1745" s="40"/>
      <c r="CL1745" s="40"/>
      <c r="CM1745" s="40"/>
      <c r="CN1745" s="40"/>
      <c r="CO1745" s="40">
        <f t="shared" si="168"/>
        <v>0</v>
      </c>
    </row>
    <row r="1746" spans="1:93" ht="22.5" hidden="1" customHeight="1">
      <c r="A1746" s="277"/>
      <c r="B1746" s="275"/>
      <c r="C1746" s="75"/>
      <c r="D1746" s="78"/>
      <c r="E1746" s="75"/>
      <c r="F1746" s="80"/>
      <c r="G1746" s="78"/>
      <c r="H1746" s="70"/>
      <c r="I1746" s="81"/>
      <c r="J1746" s="71" t="str">
        <f>IF(H1746="","",VLOOKUP(H1746,単重表!$C$6:'単重表'!$F$2502,2,FALSE))</f>
        <v/>
      </c>
      <c r="K1746" s="232"/>
      <c r="L1746" s="101">
        <f t="shared" si="169"/>
        <v>1</v>
      </c>
      <c r="M1746" s="46"/>
      <c r="N1746" s="101">
        <f t="shared" si="170"/>
        <v>1</v>
      </c>
      <c r="O1746" s="49"/>
      <c r="P1746" s="47" t="str">
        <f>IF(H1746="","",VLOOKUP(H1746,単重表!$C$6:'単重表'!$F$2502,3,FALSE))</f>
        <v/>
      </c>
      <c r="Q1746" s="47"/>
      <c r="R1746" s="56" t="e">
        <f t="shared" si="171"/>
        <v>#VALUE!</v>
      </c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275"/>
      <c r="AF1746" s="275"/>
      <c r="AG1746" s="40"/>
      <c r="AH1746" s="40"/>
      <c r="AI1746" s="40"/>
      <c r="AJ1746" s="58" t="str">
        <f>IF(H1746="","",VLOOKUP(H1746,単重表!$C$6:'単重表'!$F$2502,4,FALSE))</f>
        <v/>
      </c>
      <c r="AK1746" s="141" t="e">
        <f t="shared" si="163"/>
        <v>#VALUE!</v>
      </c>
      <c r="AL1746" s="40">
        <v>2</v>
      </c>
      <c r="AM1746" s="190" t="e">
        <f t="shared" si="164"/>
        <v>#VALUE!</v>
      </c>
      <c r="AO1746" s="191">
        <f t="shared" si="165"/>
        <v>0</v>
      </c>
      <c r="AP1746" s="182"/>
      <c r="AQ1746" s="183" t="str">
        <f t="shared" si="166"/>
        <v/>
      </c>
      <c r="AR1746" s="182"/>
      <c r="AS1746" s="184" t="str">
        <f t="shared" si="167"/>
        <v/>
      </c>
      <c r="AT1746" s="182"/>
      <c r="AU1746" s="276"/>
      <c r="AV1746" s="185"/>
      <c r="AW1746" s="185"/>
      <c r="AX1746" s="185"/>
      <c r="AY1746" s="185"/>
      <c r="AZ1746" s="185"/>
      <c r="BA1746" s="186"/>
      <c r="BB1746" s="80"/>
      <c r="BC1746" s="185"/>
      <c r="BD1746" s="185"/>
      <c r="BE1746" s="185"/>
      <c r="BF1746" s="185"/>
      <c r="BG1746" s="187"/>
      <c r="BH1746" s="278"/>
      <c r="BI1746" s="188"/>
      <c r="BJ1746" s="276"/>
      <c r="BL1746" s="40"/>
      <c r="BM1746" s="40"/>
      <c r="BN1746" s="40"/>
      <c r="BO1746" s="40"/>
      <c r="BP1746" s="40"/>
      <c r="BQ1746" s="40"/>
      <c r="BR1746" s="40"/>
      <c r="BS1746" s="40"/>
      <c r="BT1746" s="40"/>
      <c r="BU1746" s="40"/>
      <c r="BV1746" s="40"/>
      <c r="BW1746" s="40"/>
      <c r="BX1746" s="40"/>
      <c r="BY1746" s="40"/>
      <c r="BZ1746" s="40"/>
      <c r="CA1746" s="40"/>
      <c r="CB1746" s="40"/>
      <c r="CC1746" s="40"/>
      <c r="CD1746" s="40"/>
      <c r="CE1746" s="40"/>
      <c r="CF1746" s="40"/>
      <c r="CG1746" s="40"/>
      <c r="CH1746" s="40"/>
      <c r="CI1746" s="40"/>
      <c r="CJ1746" s="40"/>
      <c r="CK1746" s="40"/>
      <c r="CL1746" s="40"/>
      <c r="CM1746" s="40"/>
      <c r="CN1746" s="40"/>
      <c r="CO1746" s="40">
        <f t="shared" si="168"/>
        <v>0</v>
      </c>
    </row>
    <row r="1747" spans="1:93" ht="22.5" hidden="1" customHeight="1">
      <c r="A1747" s="277"/>
      <c r="B1747" s="275"/>
      <c r="C1747" s="75"/>
      <c r="D1747" s="78"/>
      <c r="E1747" s="75"/>
      <c r="F1747" s="80"/>
      <c r="G1747" s="78"/>
      <c r="H1747" s="70"/>
      <c r="I1747" s="81"/>
      <c r="J1747" s="71" t="str">
        <f>IF(H1747="","",VLOOKUP(H1747,単重表!$C$6:'単重表'!$F$2502,2,FALSE))</f>
        <v/>
      </c>
      <c r="K1747" s="232"/>
      <c r="L1747" s="101">
        <f t="shared" si="169"/>
        <v>1</v>
      </c>
      <c r="M1747" s="46"/>
      <c r="N1747" s="101">
        <f t="shared" si="170"/>
        <v>1</v>
      </c>
      <c r="O1747" s="49"/>
      <c r="P1747" s="47" t="str">
        <f>IF(H1747="","",VLOOKUP(H1747,単重表!$C$6:'単重表'!$F$2502,3,FALSE))</f>
        <v/>
      </c>
      <c r="Q1747" s="47"/>
      <c r="R1747" s="56" t="e">
        <f t="shared" si="171"/>
        <v>#VALUE!</v>
      </c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275"/>
      <c r="AF1747" s="275"/>
      <c r="AG1747" s="40"/>
      <c r="AH1747" s="40"/>
      <c r="AI1747" s="40"/>
      <c r="AJ1747" s="58" t="str">
        <f>IF(H1747="","",VLOOKUP(H1747,単重表!$C$6:'単重表'!$F$2502,4,FALSE))</f>
        <v/>
      </c>
      <c r="AK1747" s="141" t="e">
        <f t="shared" si="163"/>
        <v>#VALUE!</v>
      </c>
      <c r="AL1747" s="40">
        <v>2</v>
      </c>
      <c r="AM1747" s="190" t="e">
        <f t="shared" si="164"/>
        <v>#VALUE!</v>
      </c>
      <c r="AO1747" s="191">
        <f t="shared" si="165"/>
        <v>0</v>
      </c>
      <c r="AP1747" s="182"/>
      <c r="AQ1747" s="183" t="str">
        <f t="shared" si="166"/>
        <v/>
      </c>
      <c r="AR1747" s="182"/>
      <c r="AS1747" s="184" t="str">
        <f t="shared" si="167"/>
        <v/>
      </c>
      <c r="AT1747" s="182"/>
      <c r="AU1747" s="276"/>
      <c r="AV1747" s="185"/>
      <c r="AW1747" s="185"/>
      <c r="AX1747" s="185"/>
      <c r="AY1747" s="185"/>
      <c r="AZ1747" s="185"/>
      <c r="BA1747" s="186"/>
      <c r="BB1747" s="80"/>
      <c r="BC1747" s="185"/>
      <c r="BD1747" s="185"/>
      <c r="BE1747" s="185"/>
      <c r="BF1747" s="185"/>
      <c r="BG1747" s="187"/>
      <c r="BH1747" s="278"/>
      <c r="BI1747" s="188"/>
      <c r="BJ1747" s="276"/>
      <c r="BL1747" s="40"/>
      <c r="BM1747" s="40"/>
      <c r="BN1747" s="40"/>
      <c r="BO1747" s="40"/>
      <c r="BP1747" s="40"/>
      <c r="BQ1747" s="40"/>
      <c r="BR1747" s="40"/>
      <c r="BS1747" s="40"/>
      <c r="BT1747" s="40"/>
      <c r="BU1747" s="40"/>
      <c r="BV1747" s="40"/>
      <c r="BW1747" s="40"/>
      <c r="BX1747" s="40"/>
      <c r="BY1747" s="40"/>
      <c r="BZ1747" s="40"/>
      <c r="CA1747" s="40"/>
      <c r="CB1747" s="40"/>
      <c r="CC1747" s="40"/>
      <c r="CD1747" s="40"/>
      <c r="CE1747" s="40"/>
      <c r="CF1747" s="40"/>
      <c r="CG1747" s="40"/>
      <c r="CH1747" s="40"/>
      <c r="CI1747" s="40"/>
      <c r="CJ1747" s="40"/>
      <c r="CK1747" s="40"/>
      <c r="CL1747" s="40"/>
      <c r="CM1747" s="40"/>
      <c r="CN1747" s="40"/>
      <c r="CO1747" s="40">
        <f t="shared" si="168"/>
        <v>0</v>
      </c>
    </row>
    <row r="1748" spans="1:93" ht="22.5" hidden="1" customHeight="1">
      <c r="A1748" s="277"/>
      <c r="B1748" s="275"/>
      <c r="C1748" s="75"/>
      <c r="D1748" s="78"/>
      <c r="E1748" s="75"/>
      <c r="F1748" s="80"/>
      <c r="G1748" s="78"/>
      <c r="H1748" s="70"/>
      <c r="I1748" s="81"/>
      <c r="J1748" s="71" t="str">
        <f>IF(H1748="","",VLOOKUP(H1748,単重表!$C$6:'単重表'!$F$2502,2,FALSE))</f>
        <v/>
      </c>
      <c r="K1748" s="232"/>
      <c r="L1748" s="101">
        <f t="shared" si="169"/>
        <v>1</v>
      </c>
      <c r="M1748" s="46"/>
      <c r="N1748" s="101">
        <f t="shared" si="170"/>
        <v>1</v>
      </c>
      <c r="O1748" s="49"/>
      <c r="P1748" s="47" t="str">
        <f>IF(H1748="","",VLOOKUP(H1748,単重表!$C$6:'単重表'!$F$2502,3,FALSE))</f>
        <v/>
      </c>
      <c r="Q1748" s="47"/>
      <c r="R1748" s="56" t="e">
        <f t="shared" si="171"/>
        <v>#VALUE!</v>
      </c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275"/>
      <c r="AF1748" s="275"/>
      <c r="AG1748" s="40"/>
      <c r="AH1748" s="40"/>
      <c r="AI1748" s="40"/>
      <c r="AJ1748" s="58" t="str">
        <f>IF(H1748="","",VLOOKUP(H1748,単重表!$C$6:'単重表'!$F$2502,4,FALSE))</f>
        <v/>
      </c>
      <c r="AK1748" s="141" t="e">
        <f t="shared" si="163"/>
        <v>#VALUE!</v>
      </c>
      <c r="AL1748" s="40">
        <v>2</v>
      </c>
      <c r="AM1748" s="190" t="e">
        <f t="shared" si="164"/>
        <v>#VALUE!</v>
      </c>
      <c r="AO1748" s="191">
        <f t="shared" si="165"/>
        <v>0</v>
      </c>
      <c r="AP1748" s="182"/>
      <c r="AQ1748" s="183" t="str">
        <f t="shared" si="166"/>
        <v/>
      </c>
      <c r="AR1748" s="182"/>
      <c r="AS1748" s="184" t="str">
        <f t="shared" si="167"/>
        <v/>
      </c>
      <c r="AT1748" s="182"/>
      <c r="AU1748" s="276"/>
      <c r="AV1748" s="185"/>
      <c r="AW1748" s="185"/>
      <c r="AX1748" s="185"/>
      <c r="AY1748" s="185"/>
      <c r="AZ1748" s="185"/>
      <c r="BA1748" s="186"/>
      <c r="BB1748" s="80"/>
      <c r="BC1748" s="185"/>
      <c r="BD1748" s="185"/>
      <c r="BE1748" s="185"/>
      <c r="BF1748" s="185"/>
      <c r="BG1748" s="187"/>
      <c r="BH1748" s="278"/>
      <c r="BI1748" s="188"/>
      <c r="BJ1748" s="276"/>
      <c r="BL1748" s="40"/>
      <c r="BM1748" s="40"/>
      <c r="BN1748" s="40"/>
      <c r="BO1748" s="40"/>
      <c r="BP1748" s="40"/>
      <c r="BQ1748" s="40"/>
      <c r="BR1748" s="40"/>
      <c r="BS1748" s="40"/>
      <c r="BT1748" s="40"/>
      <c r="BU1748" s="40"/>
      <c r="BV1748" s="40"/>
      <c r="BW1748" s="40"/>
      <c r="BX1748" s="40"/>
      <c r="BY1748" s="40"/>
      <c r="BZ1748" s="40"/>
      <c r="CA1748" s="40"/>
      <c r="CB1748" s="40"/>
      <c r="CC1748" s="40"/>
      <c r="CD1748" s="40"/>
      <c r="CE1748" s="40"/>
      <c r="CF1748" s="40"/>
      <c r="CG1748" s="40"/>
      <c r="CH1748" s="40"/>
      <c r="CI1748" s="40"/>
      <c r="CJ1748" s="40"/>
      <c r="CK1748" s="40"/>
      <c r="CL1748" s="40"/>
      <c r="CM1748" s="40"/>
      <c r="CN1748" s="40"/>
      <c r="CO1748" s="40">
        <f t="shared" si="168"/>
        <v>0</v>
      </c>
    </row>
    <row r="1749" spans="1:93" ht="22.5" hidden="1" customHeight="1">
      <c r="A1749" s="277"/>
      <c r="B1749" s="275"/>
      <c r="C1749" s="75"/>
      <c r="D1749" s="78"/>
      <c r="E1749" s="75"/>
      <c r="F1749" s="80"/>
      <c r="G1749" s="78"/>
      <c r="H1749" s="70"/>
      <c r="I1749" s="81"/>
      <c r="J1749" s="71" t="str">
        <f>IF(H1749="","",VLOOKUP(H1749,単重表!$C$6:'単重表'!$F$2502,2,FALSE))</f>
        <v/>
      </c>
      <c r="K1749" s="232"/>
      <c r="L1749" s="101">
        <f t="shared" si="169"/>
        <v>1</v>
      </c>
      <c r="M1749" s="46"/>
      <c r="N1749" s="101">
        <f t="shared" si="170"/>
        <v>1</v>
      </c>
      <c r="O1749" s="49"/>
      <c r="P1749" s="47" t="str">
        <f>IF(H1749="","",VLOOKUP(H1749,単重表!$C$6:'単重表'!$F$2502,3,FALSE))</f>
        <v/>
      </c>
      <c r="Q1749" s="47"/>
      <c r="R1749" s="56" t="e">
        <f t="shared" si="171"/>
        <v>#VALUE!</v>
      </c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275"/>
      <c r="AF1749" s="275"/>
      <c r="AG1749" s="40"/>
      <c r="AH1749" s="40"/>
      <c r="AI1749" s="40"/>
      <c r="AJ1749" s="58" t="str">
        <f>IF(H1749="","",VLOOKUP(H1749,単重表!$C$6:'単重表'!$F$2502,4,FALSE))</f>
        <v/>
      </c>
      <c r="AK1749" s="141" t="e">
        <f t="shared" si="163"/>
        <v>#VALUE!</v>
      </c>
      <c r="AL1749" s="40">
        <v>2</v>
      </c>
      <c r="AM1749" s="190" t="e">
        <f t="shared" si="164"/>
        <v>#VALUE!</v>
      </c>
      <c r="AO1749" s="191">
        <f t="shared" si="165"/>
        <v>0</v>
      </c>
      <c r="AP1749" s="182"/>
      <c r="AQ1749" s="183" t="str">
        <f t="shared" si="166"/>
        <v/>
      </c>
      <c r="AR1749" s="182"/>
      <c r="AS1749" s="184" t="str">
        <f t="shared" si="167"/>
        <v/>
      </c>
      <c r="AT1749" s="182"/>
      <c r="AU1749" s="276"/>
      <c r="AV1749" s="185"/>
      <c r="AW1749" s="185"/>
      <c r="AX1749" s="185"/>
      <c r="AY1749" s="185"/>
      <c r="AZ1749" s="185"/>
      <c r="BA1749" s="186"/>
      <c r="BB1749" s="80"/>
      <c r="BC1749" s="185"/>
      <c r="BD1749" s="185"/>
      <c r="BE1749" s="185"/>
      <c r="BF1749" s="185"/>
      <c r="BG1749" s="187"/>
      <c r="BH1749" s="278"/>
      <c r="BI1749" s="188"/>
      <c r="BJ1749" s="276"/>
      <c r="BL1749" s="40"/>
      <c r="BM1749" s="40"/>
      <c r="BN1749" s="40"/>
      <c r="BO1749" s="40"/>
      <c r="BP1749" s="40"/>
      <c r="BQ1749" s="40"/>
      <c r="BR1749" s="40"/>
      <c r="BS1749" s="40"/>
      <c r="BT1749" s="40"/>
      <c r="BU1749" s="40"/>
      <c r="BV1749" s="40"/>
      <c r="BW1749" s="40"/>
      <c r="BX1749" s="40"/>
      <c r="BY1749" s="40"/>
      <c r="BZ1749" s="40"/>
      <c r="CA1749" s="40"/>
      <c r="CB1749" s="40"/>
      <c r="CC1749" s="40"/>
      <c r="CD1749" s="40"/>
      <c r="CE1749" s="40"/>
      <c r="CF1749" s="40"/>
      <c r="CG1749" s="40"/>
      <c r="CH1749" s="40"/>
      <c r="CI1749" s="40"/>
      <c r="CJ1749" s="40"/>
      <c r="CK1749" s="40"/>
      <c r="CL1749" s="40"/>
      <c r="CM1749" s="40"/>
      <c r="CN1749" s="40"/>
      <c r="CO1749" s="40">
        <f t="shared" si="168"/>
        <v>0</v>
      </c>
    </row>
    <row r="1750" spans="1:93" ht="22.5" hidden="1" customHeight="1">
      <c r="A1750" s="277"/>
      <c r="B1750" s="275"/>
      <c r="C1750" s="75"/>
      <c r="D1750" s="78"/>
      <c r="E1750" s="75"/>
      <c r="F1750" s="80"/>
      <c r="G1750" s="78"/>
      <c r="H1750" s="70"/>
      <c r="I1750" s="81"/>
      <c r="J1750" s="71" t="str">
        <f>IF(H1750="","",VLOOKUP(H1750,単重表!$C$6:'単重表'!$F$2502,2,FALSE))</f>
        <v/>
      </c>
      <c r="K1750" s="232"/>
      <c r="L1750" s="101">
        <f t="shared" si="169"/>
        <v>1</v>
      </c>
      <c r="M1750" s="46"/>
      <c r="N1750" s="101">
        <f t="shared" si="170"/>
        <v>1</v>
      </c>
      <c r="O1750" s="49"/>
      <c r="P1750" s="47" t="str">
        <f>IF(H1750="","",VLOOKUP(H1750,単重表!$C$6:'単重表'!$F$2502,3,FALSE))</f>
        <v/>
      </c>
      <c r="Q1750" s="47"/>
      <c r="R1750" s="56" t="e">
        <f t="shared" si="171"/>
        <v>#VALUE!</v>
      </c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275"/>
      <c r="AF1750" s="275"/>
      <c r="AG1750" s="40"/>
      <c r="AH1750" s="40"/>
      <c r="AI1750" s="40"/>
      <c r="AJ1750" s="58" t="str">
        <f>IF(H1750="","",VLOOKUP(H1750,単重表!$C$6:'単重表'!$F$2502,4,FALSE))</f>
        <v/>
      </c>
      <c r="AK1750" s="141" t="e">
        <f t="shared" si="163"/>
        <v>#VALUE!</v>
      </c>
      <c r="AL1750" s="40">
        <v>2</v>
      </c>
      <c r="AM1750" s="190" t="e">
        <f t="shared" si="164"/>
        <v>#VALUE!</v>
      </c>
      <c r="AO1750" s="191">
        <f t="shared" si="165"/>
        <v>0</v>
      </c>
      <c r="AP1750" s="182"/>
      <c r="AQ1750" s="183" t="str">
        <f t="shared" si="166"/>
        <v/>
      </c>
      <c r="AR1750" s="182"/>
      <c r="AS1750" s="184" t="str">
        <f t="shared" si="167"/>
        <v/>
      </c>
      <c r="AT1750" s="182"/>
      <c r="AU1750" s="276"/>
      <c r="AV1750" s="185"/>
      <c r="AW1750" s="185"/>
      <c r="AX1750" s="185"/>
      <c r="AY1750" s="185"/>
      <c r="AZ1750" s="185"/>
      <c r="BA1750" s="186"/>
      <c r="BB1750" s="80"/>
      <c r="BC1750" s="185"/>
      <c r="BD1750" s="185"/>
      <c r="BE1750" s="185"/>
      <c r="BF1750" s="185"/>
      <c r="BG1750" s="187"/>
      <c r="BH1750" s="278"/>
      <c r="BI1750" s="188"/>
      <c r="BJ1750" s="276"/>
      <c r="BL1750" s="40"/>
      <c r="BM1750" s="40"/>
      <c r="BN1750" s="40"/>
      <c r="BO1750" s="40"/>
      <c r="BP1750" s="40"/>
      <c r="BQ1750" s="40"/>
      <c r="BR1750" s="40"/>
      <c r="BS1750" s="40"/>
      <c r="BT1750" s="40"/>
      <c r="BU1750" s="40"/>
      <c r="BV1750" s="40"/>
      <c r="BW1750" s="40"/>
      <c r="BX1750" s="40"/>
      <c r="BY1750" s="40"/>
      <c r="BZ1750" s="40"/>
      <c r="CA1750" s="40"/>
      <c r="CB1750" s="40"/>
      <c r="CC1750" s="40"/>
      <c r="CD1750" s="40"/>
      <c r="CE1750" s="40"/>
      <c r="CF1750" s="40"/>
      <c r="CG1750" s="40"/>
      <c r="CH1750" s="40"/>
      <c r="CI1750" s="40"/>
      <c r="CJ1750" s="40"/>
      <c r="CK1750" s="40"/>
      <c r="CL1750" s="40"/>
      <c r="CM1750" s="40"/>
      <c r="CN1750" s="40"/>
      <c r="CO1750" s="40">
        <f t="shared" si="168"/>
        <v>0</v>
      </c>
    </row>
    <row r="1751" spans="1:93" ht="22.5" hidden="1" customHeight="1">
      <c r="A1751" s="277"/>
      <c r="B1751" s="275"/>
      <c r="C1751" s="75"/>
      <c r="D1751" s="78"/>
      <c r="E1751" s="75"/>
      <c r="F1751" s="80"/>
      <c r="G1751" s="78"/>
      <c r="H1751" s="70"/>
      <c r="I1751" s="81"/>
      <c r="J1751" s="71" t="str">
        <f>IF(H1751="","",VLOOKUP(H1751,単重表!$C$6:'単重表'!$F$2502,2,FALSE))</f>
        <v/>
      </c>
      <c r="K1751" s="232"/>
      <c r="L1751" s="101">
        <f t="shared" si="169"/>
        <v>1</v>
      </c>
      <c r="M1751" s="46"/>
      <c r="N1751" s="101">
        <f t="shared" si="170"/>
        <v>1</v>
      </c>
      <c r="O1751" s="49"/>
      <c r="P1751" s="47" t="str">
        <f>IF(H1751="","",VLOOKUP(H1751,単重表!$C$6:'単重表'!$F$2502,3,FALSE))</f>
        <v/>
      </c>
      <c r="Q1751" s="47"/>
      <c r="R1751" s="56" t="e">
        <f t="shared" si="171"/>
        <v>#VALUE!</v>
      </c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275"/>
      <c r="AF1751" s="275"/>
      <c r="AG1751" s="40"/>
      <c r="AH1751" s="40"/>
      <c r="AI1751" s="40"/>
      <c r="AJ1751" s="58" t="str">
        <f>IF(H1751="","",VLOOKUP(H1751,単重表!$C$6:'単重表'!$F$2502,4,FALSE))</f>
        <v/>
      </c>
      <c r="AK1751" s="141" t="e">
        <f t="shared" si="163"/>
        <v>#VALUE!</v>
      </c>
      <c r="AL1751" s="40">
        <v>2</v>
      </c>
      <c r="AM1751" s="190" t="e">
        <f t="shared" si="164"/>
        <v>#VALUE!</v>
      </c>
      <c r="AO1751" s="191">
        <f t="shared" si="165"/>
        <v>0</v>
      </c>
      <c r="AP1751" s="182"/>
      <c r="AQ1751" s="183" t="str">
        <f t="shared" si="166"/>
        <v/>
      </c>
      <c r="AR1751" s="182"/>
      <c r="AS1751" s="184" t="str">
        <f t="shared" si="167"/>
        <v/>
      </c>
      <c r="AT1751" s="182"/>
      <c r="AU1751" s="276"/>
      <c r="AV1751" s="185"/>
      <c r="AW1751" s="185"/>
      <c r="AX1751" s="185"/>
      <c r="AY1751" s="185"/>
      <c r="AZ1751" s="185"/>
      <c r="BA1751" s="186"/>
      <c r="BB1751" s="80"/>
      <c r="BC1751" s="185"/>
      <c r="BD1751" s="185"/>
      <c r="BE1751" s="185"/>
      <c r="BF1751" s="185"/>
      <c r="BG1751" s="187"/>
      <c r="BH1751" s="278"/>
      <c r="BI1751" s="188"/>
      <c r="BJ1751" s="276"/>
      <c r="BL1751" s="40"/>
      <c r="BM1751" s="40"/>
      <c r="BN1751" s="40"/>
      <c r="BO1751" s="40"/>
      <c r="BP1751" s="40"/>
      <c r="BQ1751" s="40"/>
      <c r="BR1751" s="40"/>
      <c r="BS1751" s="40"/>
      <c r="BT1751" s="40"/>
      <c r="BU1751" s="40"/>
      <c r="BV1751" s="40"/>
      <c r="BW1751" s="40"/>
      <c r="BX1751" s="40"/>
      <c r="BY1751" s="40"/>
      <c r="BZ1751" s="40"/>
      <c r="CA1751" s="40"/>
      <c r="CB1751" s="40"/>
      <c r="CC1751" s="40"/>
      <c r="CD1751" s="40"/>
      <c r="CE1751" s="40"/>
      <c r="CF1751" s="40"/>
      <c r="CG1751" s="40"/>
      <c r="CH1751" s="40"/>
      <c r="CI1751" s="40"/>
      <c r="CJ1751" s="40"/>
      <c r="CK1751" s="40"/>
      <c r="CL1751" s="40"/>
      <c r="CM1751" s="40"/>
      <c r="CN1751" s="40"/>
      <c r="CO1751" s="40">
        <f t="shared" si="168"/>
        <v>0</v>
      </c>
    </row>
    <row r="1752" spans="1:93" ht="22.5" hidden="1" customHeight="1">
      <c r="A1752" s="277"/>
      <c r="B1752" s="275"/>
      <c r="C1752" s="75"/>
      <c r="D1752" s="78"/>
      <c r="E1752" s="75"/>
      <c r="F1752" s="80"/>
      <c r="G1752" s="78"/>
      <c r="H1752" s="70"/>
      <c r="I1752" s="81"/>
      <c r="J1752" s="71" t="str">
        <f>IF(H1752="","",VLOOKUP(H1752,単重表!$C$6:'単重表'!$F$2502,2,FALSE))</f>
        <v/>
      </c>
      <c r="K1752" s="232"/>
      <c r="L1752" s="101">
        <f t="shared" si="169"/>
        <v>1</v>
      </c>
      <c r="M1752" s="46"/>
      <c r="N1752" s="101">
        <f t="shared" si="170"/>
        <v>1</v>
      </c>
      <c r="O1752" s="49"/>
      <c r="P1752" s="47" t="str">
        <f>IF(H1752="","",VLOOKUP(H1752,単重表!$C$6:'単重表'!$F$2502,3,FALSE))</f>
        <v/>
      </c>
      <c r="Q1752" s="47"/>
      <c r="R1752" s="56" t="e">
        <f t="shared" si="171"/>
        <v>#VALUE!</v>
      </c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275"/>
      <c r="AF1752" s="275"/>
      <c r="AG1752" s="40"/>
      <c r="AH1752" s="40"/>
      <c r="AI1752" s="40"/>
      <c r="AJ1752" s="58" t="str">
        <f>IF(H1752="","",VLOOKUP(H1752,単重表!$C$6:'単重表'!$F$2502,4,FALSE))</f>
        <v/>
      </c>
      <c r="AK1752" s="141" t="e">
        <f t="shared" si="163"/>
        <v>#VALUE!</v>
      </c>
      <c r="AL1752" s="40">
        <v>2</v>
      </c>
      <c r="AM1752" s="190" t="e">
        <f t="shared" si="164"/>
        <v>#VALUE!</v>
      </c>
      <c r="AO1752" s="191">
        <f t="shared" si="165"/>
        <v>0</v>
      </c>
      <c r="AP1752" s="182"/>
      <c r="AQ1752" s="183" t="str">
        <f t="shared" si="166"/>
        <v/>
      </c>
      <c r="AR1752" s="182"/>
      <c r="AS1752" s="184" t="str">
        <f t="shared" si="167"/>
        <v/>
      </c>
      <c r="AT1752" s="182"/>
      <c r="AU1752" s="276"/>
      <c r="AV1752" s="185"/>
      <c r="AW1752" s="185"/>
      <c r="AX1752" s="185"/>
      <c r="AY1752" s="185"/>
      <c r="AZ1752" s="185"/>
      <c r="BA1752" s="186"/>
      <c r="BB1752" s="80"/>
      <c r="BC1752" s="185"/>
      <c r="BD1752" s="185"/>
      <c r="BE1752" s="185"/>
      <c r="BF1752" s="185"/>
      <c r="BG1752" s="187"/>
      <c r="BH1752" s="278"/>
      <c r="BI1752" s="188"/>
      <c r="BJ1752" s="276"/>
      <c r="BL1752" s="40"/>
      <c r="BM1752" s="40"/>
      <c r="BN1752" s="40"/>
      <c r="BO1752" s="40"/>
      <c r="BP1752" s="40"/>
      <c r="BQ1752" s="40"/>
      <c r="BR1752" s="40"/>
      <c r="BS1752" s="40"/>
      <c r="BT1752" s="40"/>
      <c r="BU1752" s="40"/>
      <c r="BV1752" s="40"/>
      <c r="BW1752" s="40"/>
      <c r="BX1752" s="40"/>
      <c r="BY1752" s="40"/>
      <c r="BZ1752" s="40"/>
      <c r="CA1752" s="40"/>
      <c r="CB1752" s="40"/>
      <c r="CC1752" s="40"/>
      <c r="CD1752" s="40"/>
      <c r="CE1752" s="40"/>
      <c r="CF1752" s="40"/>
      <c r="CG1752" s="40"/>
      <c r="CH1752" s="40"/>
      <c r="CI1752" s="40"/>
      <c r="CJ1752" s="40"/>
      <c r="CK1752" s="40"/>
      <c r="CL1752" s="40"/>
      <c r="CM1752" s="40"/>
      <c r="CN1752" s="40"/>
      <c r="CO1752" s="40">
        <f t="shared" si="168"/>
        <v>0</v>
      </c>
    </row>
    <row r="1753" spans="1:93" ht="22.5" hidden="1" customHeight="1">
      <c r="A1753" s="277"/>
      <c r="B1753" s="275"/>
      <c r="C1753" s="75"/>
      <c r="D1753" s="78"/>
      <c r="E1753" s="75"/>
      <c r="F1753" s="80"/>
      <c r="G1753" s="78"/>
      <c r="H1753" s="70"/>
      <c r="I1753" s="81"/>
      <c r="J1753" s="71" t="str">
        <f>IF(H1753="","",VLOOKUP(H1753,単重表!$C$6:'単重表'!$F$2502,2,FALSE))</f>
        <v/>
      </c>
      <c r="K1753" s="232"/>
      <c r="L1753" s="101">
        <f t="shared" si="169"/>
        <v>1</v>
      </c>
      <c r="M1753" s="46"/>
      <c r="N1753" s="101">
        <f t="shared" si="170"/>
        <v>1</v>
      </c>
      <c r="O1753" s="49"/>
      <c r="P1753" s="47" t="str">
        <f>IF(H1753="","",VLOOKUP(H1753,単重表!$C$6:'単重表'!$F$2502,3,FALSE))</f>
        <v/>
      </c>
      <c r="Q1753" s="47"/>
      <c r="R1753" s="56" t="e">
        <f t="shared" si="171"/>
        <v>#VALUE!</v>
      </c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275"/>
      <c r="AF1753" s="275"/>
      <c r="AG1753" s="40"/>
      <c r="AH1753" s="40"/>
      <c r="AI1753" s="40"/>
      <c r="AJ1753" s="58" t="str">
        <f>IF(H1753="","",VLOOKUP(H1753,単重表!$C$6:'単重表'!$F$2502,4,FALSE))</f>
        <v/>
      </c>
      <c r="AK1753" s="141" t="e">
        <f t="shared" si="163"/>
        <v>#VALUE!</v>
      </c>
      <c r="AL1753" s="40">
        <v>2</v>
      </c>
      <c r="AM1753" s="190" t="e">
        <f t="shared" si="164"/>
        <v>#VALUE!</v>
      </c>
      <c r="AO1753" s="191">
        <f t="shared" si="165"/>
        <v>0</v>
      </c>
      <c r="AP1753" s="182"/>
      <c r="AQ1753" s="183" t="str">
        <f t="shared" si="166"/>
        <v/>
      </c>
      <c r="AR1753" s="182"/>
      <c r="AS1753" s="184" t="str">
        <f t="shared" si="167"/>
        <v/>
      </c>
      <c r="AT1753" s="182"/>
      <c r="AU1753" s="276"/>
      <c r="AV1753" s="185"/>
      <c r="AW1753" s="185"/>
      <c r="AX1753" s="185"/>
      <c r="AY1753" s="185"/>
      <c r="AZ1753" s="185"/>
      <c r="BA1753" s="186"/>
      <c r="BB1753" s="80"/>
      <c r="BC1753" s="185"/>
      <c r="BD1753" s="185"/>
      <c r="BE1753" s="185"/>
      <c r="BF1753" s="185"/>
      <c r="BG1753" s="187"/>
      <c r="BH1753" s="278"/>
      <c r="BI1753" s="188"/>
      <c r="BJ1753" s="276"/>
      <c r="BL1753" s="40"/>
      <c r="BM1753" s="40"/>
      <c r="BN1753" s="40"/>
      <c r="BO1753" s="40"/>
      <c r="BP1753" s="40"/>
      <c r="BQ1753" s="40"/>
      <c r="BR1753" s="40"/>
      <c r="BS1753" s="40"/>
      <c r="BT1753" s="40"/>
      <c r="BU1753" s="40"/>
      <c r="BV1753" s="40"/>
      <c r="BW1753" s="40"/>
      <c r="BX1753" s="40"/>
      <c r="BY1753" s="40"/>
      <c r="BZ1753" s="40"/>
      <c r="CA1753" s="40"/>
      <c r="CB1753" s="40"/>
      <c r="CC1753" s="40"/>
      <c r="CD1753" s="40"/>
      <c r="CE1753" s="40"/>
      <c r="CF1753" s="40"/>
      <c r="CG1753" s="40"/>
      <c r="CH1753" s="40"/>
      <c r="CI1753" s="40"/>
      <c r="CJ1753" s="40"/>
      <c r="CK1753" s="40"/>
      <c r="CL1753" s="40"/>
      <c r="CM1753" s="40"/>
      <c r="CN1753" s="40"/>
      <c r="CO1753" s="40">
        <f t="shared" si="168"/>
        <v>0</v>
      </c>
    </row>
    <row r="1754" spans="1:93" ht="22.5" hidden="1" customHeight="1">
      <c r="A1754" s="277"/>
      <c r="B1754" s="275"/>
      <c r="C1754" s="75"/>
      <c r="D1754" s="78"/>
      <c r="E1754" s="75"/>
      <c r="F1754" s="80"/>
      <c r="G1754" s="78"/>
      <c r="H1754" s="70"/>
      <c r="I1754" s="81"/>
      <c r="J1754" s="71" t="str">
        <f>IF(H1754="","",VLOOKUP(H1754,単重表!$C$6:'単重表'!$F$2502,2,FALSE))</f>
        <v/>
      </c>
      <c r="K1754" s="232"/>
      <c r="L1754" s="101">
        <f t="shared" si="169"/>
        <v>1</v>
      </c>
      <c r="M1754" s="46"/>
      <c r="N1754" s="101">
        <f t="shared" si="170"/>
        <v>1</v>
      </c>
      <c r="O1754" s="49"/>
      <c r="P1754" s="47" t="str">
        <f>IF(H1754="","",VLOOKUP(H1754,単重表!$C$6:'単重表'!$F$2502,3,FALSE))</f>
        <v/>
      </c>
      <c r="Q1754" s="47"/>
      <c r="R1754" s="56" t="e">
        <f t="shared" si="171"/>
        <v>#VALUE!</v>
      </c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275"/>
      <c r="AF1754" s="275"/>
      <c r="AG1754" s="40"/>
      <c r="AH1754" s="40"/>
      <c r="AI1754" s="40"/>
      <c r="AJ1754" s="58" t="str">
        <f>IF(H1754="","",VLOOKUP(H1754,単重表!$C$6:'単重表'!$F$2502,4,FALSE))</f>
        <v/>
      </c>
      <c r="AK1754" s="141" t="e">
        <f t="shared" si="163"/>
        <v>#VALUE!</v>
      </c>
      <c r="AL1754" s="40">
        <v>2</v>
      </c>
      <c r="AM1754" s="190" t="e">
        <f t="shared" si="164"/>
        <v>#VALUE!</v>
      </c>
      <c r="AO1754" s="191">
        <f t="shared" si="165"/>
        <v>0</v>
      </c>
      <c r="AP1754" s="182"/>
      <c r="AQ1754" s="183" t="str">
        <f t="shared" si="166"/>
        <v/>
      </c>
      <c r="AR1754" s="182"/>
      <c r="AS1754" s="184" t="str">
        <f t="shared" si="167"/>
        <v/>
      </c>
      <c r="AT1754" s="182"/>
      <c r="AU1754" s="276"/>
      <c r="AV1754" s="185"/>
      <c r="AW1754" s="185"/>
      <c r="AX1754" s="185"/>
      <c r="AY1754" s="185"/>
      <c r="AZ1754" s="185"/>
      <c r="BA1754" s="186"/>
      <c r="BB1754" s="80"/>
      <c r="BC1754" s="185"/>
      <c r="BD1754" s="185"/>
      <c r="BE1754" s="185"/>
      <c r="BF1754" s="185"/>
      <c r="BG1754" s="187"/>
      <c r="BH1754" s="278"/>
      <c r="BI1754" s="188"/>
      <c r="BJ1754" s="276"/>
      <c r="BL1754" s="40"/>
      <c r="BM1754" s="40"/>
      <c r="BN1754" s="40"/>
      <c r="BO1754" s="40"/>
      <c r="BP1754" s="40"/>
      <c r="BQ1754" s="40"/>
      <c r="BR1754" s="40"/>
      <c r="BS1754" s="40"/>
      <c r="BT1754" s="40"/>
      <c r="BU1754" s="40"/>
      <c r="BV1754" s="40"/>
      <c r="BW1754" s="40"/>
      <c r="BX1754" s="40"/>
      <c r="BY1754" s="40"/>
      <c r="BZ1754" s="40"/>
      <c r="CA1754" s="40"/>
      <c r="CB1754" s="40"/>
      <c r="CC1754" s="40"/>
      <c r="CD1754" s="40"/>
      <c r="CE1754" s="40"/>
      <c r="CF1754" s="40"/>
      <c r="CG1754" s="40"/>
      <c r="CH1754" s="40"/>
      <c r="CI1754" s="40"/>
      <c r="CJ1754" s="40"/>
      <c r="CK1754" s="40"/>
      <c r="CL1754" s="40"/>
      <c r="CM1754" s="40"/>
      <c r="CN1754" s="40"/>
      <c r="CO1754" s="40">
        <f t="shared" si="168"/>
        <v>0</v>
      </c>
    </row>
    <row r="1755" spans="1:93" ht="22.5" hidden="1" customHeight="1">
      <c r="A1755" s="277"/>
      <c r="B1755" s="275"/>
      <c r="C1755" s="75"/>
      <c r="D1755" s="78"/>
      <c r="E1755" s="75"/>
      <c r="F1755" s="80"/>
      <c r="G1755" s="78"/>
      <c r="H1755" s="70"/>
      <c r="I1755" s="81"/>
      <c r="J1755" s="71" t="str">
        <f>IF(H1755="","",VLOOKUP(H1755,単重表!$C$6:'単重表'!$F$2502,2,FALSE))</f>
        <v/>
      </c>
      <c r="K1755" s="232"/>
      <c r="L1755" s="101">
        <f t="shared" si="169"/>
        <v>1</v>
      </c>
      <c r="M1755" s="46"/>
      <c r="N1755" s="101">
        <f t="shared" si="170"/>
        <v>1</v>
      </c>
      <c r="O1755" s="49"/>
      <c r="P1755" s="47" t="str">
        <f>IF(H1755="","",VLOOKUP(H1755,単重表!$C$6:'単重表'!$F$2502,3,FALSE))</f>
        <v/>
      </c>
      <c r="Q1755" s="47"/>
      <c r="R1755" s="56" t="e">
        <f t="shared" si="171"/>
        <v>#VALUE!</v>
      </c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275"/>
      <c r="AF1755" s="275"/>
      <c r="AG1755" s="40"/>
      <c r="AH1755" s="40"/>
      <c r="AI1755" s="40"/>
      <c r="AJ1755" s="58" t="str">
        <f>IF(H1755="","",VLOOKUP(H1755,単重表!$C$6:'単重表'!$F$2502,4,FALSE))</f>
        <v/>
      </c>
      <c r="AK1755" s="141" t="e">
        <f t="shared" si="163"/>
        <v>#VALUE!</v>
      </c>
      <c r="AL1755" s="40">
        <v>2</v>
      </c>
      <c r="AM1755" s="190" t="e">
        <f t="shared" si="164"/>
        <v>#VALUE!</v>
      </c>
      <c r="AO1755" s="191">
        <f t="shared" si="165"/>
        <v>0</v>
      </c>
      <c r="AP1755" s="182"/>
      <c r="AQ1755" s="183" t="str">
        <f t="shared" si="166"/>
        <v/>
      </c>
      <c r="AR1755" s="182"/>
      <c r="AS1755" s="184" t="str">
        <f t="shared" si="167"/>
        <v/>
      </c>
      <c r="AT1755" s="182"/>
      <c r="AU1755" s="276"/>
      <c r="AV1755" s="185"/>
      <c r="AW1755" s="185"/>
      <c r="AX1755" s="185"/>
      <c r="AY1755" s="185"/>
      <c r="AZ1755" s="185"/>
      <c r="BA1755" s="186"/>
      <c r="BB1755" s="80"/>
      <c r="BC1755" s="185"/>
      <c r="BD1755" s="185"/>
      <c r="BE1755" s="185"/>
      <c r="BF1755" s="185"/>
      <c r="BG1755" s="187"/>
      <c r="BH1755" s="278"/>
      <c r="BI1755" s="188"/>
      <c r="BJ1755" s="276"/>
      <c r="BL1755" s="40"/>
      <c r="BM1755" s="40"/>
      <c r="BN1755" s="40"/>
      <c r="BO1755" s="40"/>
      <c r="BP1755" s="40"/>
      <c r="BQ1755" s="40"/>
      <c r="BR1755" s="40"/>
      <c r="BS1755" s="40"/>
      <c r="BT1755" s="40"/>
      <c r="BU1755" s="40"/>
      <c r="BV1755" s="40"/>
      <c r="BW1755" s="40"/>
      <c r="BX1755" s="40"/>
      <c r="BY1755" s="40"/>
      <c r="BZ1755" s="40"/>
      <c r="CA1755" s="40"/>
      <c r="CB1755" s="40"/>
      <c r="CC1755" s="40"/>
      <c r="CD1755" s="40"/>
      <c r="CE1755" s="40"/>
      <c r="CF1755" s="40"/>
      <c r="CG1755" s="40"/>
      <c r="CH1755" s="40"/>
      <c r="CI1755" s="40"/>
      <c r="CJ1755" s="40"/>
      <c r="CK1755" s="40"/>
      <c r="CL1755" s="40"/>
      <c r="CM1755" s="40"/>
      <c r="CN1755" s="40"/>
      <c r="CO1755" s="40">
        <f t="shared" si="168"/>
        <v>0</v>
      </c>
    </row>
    <row r="1756" spans="1:93" ht="22.5" hidden="1" customHeight="1">
      <c r="A1756" s="277"/>
      <c r="B1756" s="275"/>
      <c r="C1756" s="75"/>
      <c r="D1756" s="78"/>
      <c r="E1756" s="75"/>
      <c r="F1756" s="80"/>
      <c r="G1756" s="78"/>
      <c r="H1756" s="70"/>
      <c r="I1756" s="81"/>
      <c r="J1756" s="71" t="str">
        <f>IF(H1756="","",VLOOKUP(H1756,単重表!$C$6:'単重表'!$F$2502,2,FALSE))</f>
        <v/>
      </c>
      <c r="K1756" s="232"/>
      <c r="L1756" s="101">
        <f t="shared" si="169"/>
        <v>1</v>
      </c>
      <c r="M1756" s="46"/>
      <c r="N1756" s="101">
        <f t="shared" si="170"/>
        <v>1</v>
      </c>
      <c r="O1756" s="49"/>
      <c r="P1756" s="47" t="str">
        <f>IF(H1756="","",VLOOKUP(H1756,単重表!$C$6:'単重表'!$F$2502,3,FALSE))</f>
        <v/>
      </c>
      <c r="Q1756" s="47"/>
      <c r="R1756" s="56" t="e">
        <f t="shared" si="171"/>
        <v>#VALUE!</v>
      </c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275"/>
      <c r="AF1756" s="275"/>
      <c r="AG1756" s="40"/>
      <c r="AH1756" s="40"/>
      <c r="AI1756" s="40"/>
      <c r="AJ1756" s="58" t="str">
        <f>IF(H1756="","",VLOOKUP(H1756,単重表!$C$6:'単重表'!$F$2502,4,FALSE))</f>
        <v/>
      </c>
      <c r="AK1756" s="141" t="e">
        <f t="shared" si="163"/>
        <v>#VALUE!</v>
      </c>
      <c r="AL1756" s="40">
        <v>2</v>
      </c>
      <c r="AM1756" s="190" t="e">
        <f t="shared" si="164"/>
        <v>#VALUE!</v>
      </c>
      <c r="AO1756" s="191">
        <f t="shared" si="165"/>
        <v>0</v>
      </c>
      <c r="AP1756" s="182"/>
      <c r="AQ1756" s="183" t="str">
        <f t="shared" si="166"/>
        <v/>
      </c>
      <c r="AR1756" s="182"/>
      <c r="AS1756" s="184" t="str">
        <f t="shared" si="167"/>
        <v/>
      </c>
      <c r="AT1756" s="182"/>
      <c r="AU1756" s="276"/>
      <c r="AV1756" s="185"/>
      <c r="AW1756" s="185"/>
      <c r="AX1756" s="185"/>
      <c r="AY1756" s="185"/>
      <c r="AZ1756" s="185"/>
      <c r="BA1756" s="186"/>
      <c r="BB1756" s="80"/>
      <c r="BC1756" s="185"/>
      <c r="BD1756" s="185"/>
      <c r="BE1756" s="185"/>
      <c r="BF1756" s="185"/>
      <c r="BG1756" s="187"/>
      <c r="BH1756" s="278"/>
      <c r="BI1756" s="188"/>
      <c r="BJ1756" s="276"/>
      <c r="BL1756" s="40"/>
      <c r="BM1756" s="40"/>
      <c r="BN1756" s="40"/>
      <c r="BO1756" s="40"/>
      <c r="BP1756" s="40"/>
      <c r="BQ1756" s="40"/>
      <c r="BR1756" s="40"/>
      <c r="BS1756" s="40"/>
      <c r="BT1756" s="40"/>
      <c r="BU1756" s="40"/>
      <c r="BV1756" s="40"/>
      <c r="BW1756" s="40"/>
      <c r="BX1756" s="40"/>
      <c r="BY1756" s="40"/>
      <c r="BZ1756" s="40"/>
      <c r="CA1756" s="40"/>
      <c r="CB1756" s="40"/>
      <c r="CC1756" s="40"/>
      <c r="CD1756" s="40"/>
      <c r="CE1756" s="40"/>
      <c r="CF1756" s="40"/>
      <c r="CG1756" s="40"/>
      <c r="CH1756" s="40"/>
      <c r="CI1756" s="40"/>
      <c r="CJ1756" s="40"/>
      <c r="CK1756" s="40"/>
      <c r="CL1756" s="40"/>
      <c r="CM1756" s="40"/>
      <c r="CN1756" s="40"/>
      <c r="CO1756" s="40">
        <f t="shared" si="168"/>
        <v>0</v>
      </c>
    </row>
    <row r="1757" spans="1:93" ht="22.5" hidden="1" customHeight="1">
      <c r="A1757" s="277"/>
      <c r="B1757" s="275"/>
      <c r="C1757" s="75"/>
      <c r="D1757" s="78"/>
      <c r="E1757" s="75"/>
      <c r="F1757" s="80"/>
      <c r="G1757" s="78"/>
      <c r="H1757" s="70"/>
      <c r="I1757" s="81"/>
      <c r="J1757" s="71" t="str">
        <f>IF(H1757="","",VLOOKUP(H1757,単重表!$C$6:'単重表'!$F$2502,2,FALSE))</f>
        <v/>
      </c>
      <c r="K1757" s="232"/>
      <c r="L1757" s="101">
        <f t="shared" si="169"/>
        <v>1</v>
      </c>
      <c r="M1757" s="46"/>
      <c r="N1757" s="101">
        <f t="shared" si="170"/>
        <v>1</v>
      </c>
      <c r="O1757" s="49"/>
      <c r="P1757" s="47" t="str">
        <f>IF(H1757="","",VLOOKUP(H1757,単重表!$C$6:'単重表'!$F$2502,3,FALSE))</f>
        <v/>
      </c>
      <c r="Q1757" s="47"/>
      <c r="R1757" s="56" t="e">
        <f t="shared" si="171"/>
        <v>#VALUE!</v>
      </c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275"/>
      <c r="AF1757" s="275"/>
      <c r="AG1757" s="40"/>
      <c r="AH1757" s="40"/>
      <c r="AI1757" s="40"/>
      <c r="AJ1757" s="58" t="str">
        <f>IF(H1757="","",VLOOKUP(H1757,単重表!$C$6:'単重表'!$F$2502,4,FALSE))</f>
        <v/>
      </c>
      <c r="AK1757" s="141" t="e">
        <f t="shared" si="163"/>
        <v>#VALUE!</v>
      </c>
      <c r="AL1757" s="40">
        <v>2</v>
      </c>
      <c r="AM1757" s="190" t="e">
        <f t="shared" si="164"/>
        <v>#VALUE!</v>
      </c>
      <c r="AO1757" s="191">
        <f t="shared" si="165"/>
        <v>0</v>
      </c>
      <c r="AP1757" s="182"/>
      <c r="AQ1757" s="183" t="str">
        <f t="shared" si="166"/>
        <v/>
      </c>
      <c r="AR1757" s="182"/>
      <c r="AS1757" s="184" t="str">
        <f t="shared" si="167"/>
        <v/>
      </c>
      <c r="AT1757" s="182"/>
      <c r="AU1757" s="276"/>
      <c r="AV1757" s="185"/>
      <c r="AW1757" s="185"/>
      <c r="AX1757" s="185"/>
      <c r="AY1757" s="185"/>
      <c r="AZ1757" s="185"/>
      <c r="BA1757" s="186"/>
      <c r="BB1757" s="80"/>
      <c r="BC1757" s="185"/>
      <c r="BD1757" s="185"/>
      <c r="BE1757" s="185"/>
      <c r="BF1757" s="185"/>
      <c r="BG1757" s="187"/>
      <c r="BH1757" s="278"/>
      <c r="BI1757" s="188"/>
      <c r="BJ1757" s="276"/>
      <c r="BL1757" s="40"/>
      <c r="BM1757" s="40"/>
      <c r="BN1757" s="40"/>
      <c r="BO1757" s="40"/>
      <c r="BP1757" s="40"/>
      <c r="BQ1757" s="40"/>
      <c r="BR1757" s="40"/>
      <c r="BS1757" s="40"/>
      <c r="BT1757" s="40"/>
      <c r="BU1757" s="40"/>
      <c r="BV1757" s="40"/>
      <c r="BW1757" s="40"/>
      <c r="BX1757" s="40"/>
      <c r="BY1757" s="40"/>
      <c r="BZ1757" s="40"/>
      <c r="CA1757" s="40"/>
      <c r="CB1757" s="40"/>
      <c r="CC1757" s="40"/>
      <c r="CD1757" s="40"/>
      <c r="CE1757" s="40"/>
      <c r="CF1757" s="40"/>
      <c r="CG1757" s="40"/>
      <c r="CH1757" s="40"/>
      <c r="CI1757" s="40"/>
      <c r="CJ1757" s="40"/>
      <c r="CK1757" s="40"/>
      <c r="CL1757" s="40"/>
      <c r="CM1757" s="40"/>
      <c r="CN1757" s="40"/>
      <c r="CO1757" s="40">
        <f t="shared" si="168"/>
        <v>0</v>
      </c>
    </row>
    <row r="1758" spans="1:93" ht="22.5" hidden="1" customHeight="1">
      <c r="A1758" s="277"/>
      <c r="B1758" s="275"/>
      <c r="C1758" s="75"/>
      <c r="D1758" s="78"/>
      <c r="E1758" s="75"/>
      <c r="F1758" s="80"/>
      <c r="G1758" s="78"/>
      <c r="H1758" s="70"/>
      <c r="I1758" s="81"/>
      <c r="J1758" s="71" t="str">
        <f>IF(H1758="","",VLOOKUP(H1758,単重表!$C$6:'単重表'!$F$2502,2,FALSE))</f>
        <v/>
      </c>
      <c r="K1758" s="232"/>
      <c r="L1758" s="101">
        <f t="shared" si="169"/>
        <v>1</v>
      </c>
      <c r="M1758" s="46"/>
      <c r="N1758" s="101">
        <f t="shared" si="170"/>
        <v>1</v>
      </c>
      <c r="O1758" s="49"/>
      <c r="P1758" s="47" t="str">
        <f>IF(H1758="","",VLOOKUP(H1758,単重表!$C$6:'単重表'!$F$2502,3,FALSE))</f>
        <v/>
      </c>
      <c r="Q1758" s="47"/>
      <c r="R1758" s="56" t="e">
        <f t="shared" si="171"/>
        <v>#VALUE!</v>
      </c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275"/>
      <c r="AF1758" s="275"/>
      <c r="AG1758" s="40"/>
      <c r="AH1758" s="40"/>
      <c r="AI1758" s="40"/>
      <c r="AJ1758" s="58" t="str">
        <f>IF(H1758="","",VLOOKUP(H1758,単重表!$C$6:'単重表'!$F$2502,4,FALSE))</f>
        <v/>
      </c>
      <c r="AK1758" s="141" t="e">
        <f t="shared" si="163"/>
        <v>#VALUE!</v>
      </c>
      <c r="AL1758" s="40">
        <v>2</v>
      </c>
      <c r="AM1758" s="190" t="e">
        <f t="shared" si="164"/>
        <v>#VALUE!</v>
      </c>
      <c r="AO1758" s="191">
        <f t="shared" si="165"/>
        <v>0</v>
      </c>
      <c r="AP1758" s="182"/>
      <c r="AQ1758" s="183" t="str">
        <f t="shared" si="166"/>
        <v/>
      </c>
      <c r="AR1758" s="182"/>
      <c r="AS1758" s="184" t="str">
        <f t="shared" si="167"/>
        <v/>
      </c>
      <c r="AT1758" s="182"/>
      <c r="AU1758" s="276"/>
      <c r="AV1758" s="185"/>
      <c r="AW1758" s="185"/>
      <c r="AX1758" s="185"/>
      <c r="AY1758" s="185"/>
      <c r="AZ1758" s="185"/>
      <c r="BA1758" s="186"/>
      <c r="BB1758" s="80"/>
      <c r="BC1758" s="185"/>
      <c r="BD1758" s="185"/>
      <c r="BE1758" s="185"/>
      <c r="BF1758" s="185"/>
      <c r="BG1758" s="187"/>
      <c r="BH1758" s="278"/>
      <c r="BI1758" s="188"/>
      <c r="BJ1758" s="276"/>
      <c r="BL1758" s="40"/>
      <c r="BM1758" s="40"/>
      <c r="BN1758" s="40"/>
      <c r="BO1758" s="40"/>
      <c r="BP1758" s="40"/>
      <c r="BQ1758" s="40"/>
      <c r="BR1758" s="40"/>
      <c r="BS1758" s="40"/>
      <c r="BT1758" s="40"/>
      <c r="BU1758" s="40"/>
      <c r="BV1758" s="40"/>
      <c r="BW1758" s="40"/>
      <c r="BX1758" s="40"/>
      <c r="BY1758" s="40"/>
      <c r="BZ1758" s="40"/>
      <c r="CA1758" s="40"/>
      <c r="CB1758" s="40"/>
      <c r="CC1758" s="40"/>
      <c r="CD1758" s="40"/>
      <c r="CE1758" s="40"/>
      <c r="CF1758" s="40"/>
      <c r="CG1758" s="40"/>
      <c r="CH1758" s="40"/>
      <c r="CI1758" s="40"/>
      <c r="CJ1758" s="40"/>
      <c r="CK1758" s="40"/>
      <c r="CL1758" s="40"/>
      <c r="CM1758" s="40"/>
      <c r="CN1758" s="40"/>
      <c r="CO1758" s="40">
        <f t="shared" si="168"/>
        <v>0</v>
      </c>
    </row>
    <row r="1759" spans="1:93" ht="22.5" hidden="1" customHeight="1">
      <c r="A1759" s="277"/>
      <c r="B1759" s="275"/>
      <c r="C1759" s="75"/>
      <c r="D1759" s="78"/>
      <c r="E1759" s="75"/>
      <c r="F1759" s="80"/>
      <c r="G1759" s="78"/>
      <c r="H1759" s="70"/>
      <c r="I1759" s="81"/>
      <c r="J1759" s="71" t="str">
        <f>IF(H1759="","",VLOOKUP(H1759,単重表!$C$6:'単重表'!$F$2502,2,FALSE))</f>
        <v/>
      </c>
      <c r="K1759" s="232"/>
      <c r="L1759" s="101">
        <f t="shared" si="169"/>
        <v>1</v>
      </c>
      <c r="M1759" s="46"/>
      <c r="N1759" s="101">
        <f t="shared" si="170"/>
        <v>1</v>
      </c>
      <c r="O1759" s="49"/>
      <c r="P1759" s="47" t="str">
        <f>IF(H1759="","",VLOOKUP(H1759,単重表!$C$6:'単重表'!$F$2502,3,FALSE))</f>
        <v/>
      </c>
      <c r="Q1759" s="47"/>
      <c r="R1759" s="56" t="e">
        <f t="shared" si="171"/>
        <v>#VALUE!</v>
      </c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275"/>
      <c r="AF1759" s="275"/>
      <c r="AG1759" s="40"/>
      <c r="AH1759" s="40"/>
      <c r="AI1759" s="40"/>
      <c r="AJ1759" s="58" t="str">
        <f>IF(H1759="","",VLOOKUP(H1759,単重表!$C$6:'単重表'!$F$2502,4,FALSE))</f>
        <v/>
      </c>
      <c r="AK1759" s="141" t="e">
        <f t="shared" si="163"/>
        <v>#VALUE!</v>
      </c>
      <c r="AL1759" s="40">
        <v>2</v>
      </c>
      <c r="AM1759" s="190" t="e">
        <f t="shared" si="164"/>
        <v>#VALUE!</v>
      </c>
      <c r="AO1759" s="191">
        <f t="shared" si="165"/>
        <v>0</v>
      </c>
      <c r="AP1759" s="182"/>
      <c r="AQ1759" s="183" t="str">
        <f t="shared" si="166"/>
        <v/>
      </c>
      <c r="AR1759" s="182"/>
      <c r="AS1759" s="184" t="str">
        <f t="shared" si="167"/>
        <v/>
      </c>
      <c r="AT1759" s="182"/>
      <c r="AU1759" s="276"/>
      <c r="AV1759" s="185"/>
      <c r="AW1759" s="185"/>
      <c r="AX1759" s="185"/>
      <c r="AY1759" s="185"/>
      <c r="AZ1759" s="185"/>
      <c r="BA1759" s="186"/>
      <c r="BB1759" s="80"/>
      <c r="BC1759" s="185"/>
      <c r="BD1759" s="185"/>
      <c r="BE1759" s="185"/>
      <c r="BF1759" s="185"/>
      <c r="BG1759" s="187"/>
      <c r="BH1759" s="278"/>
      <c r="BI1759" s="188"/>
      <c r="BJ1759" s="276"/>
      <c r="BL1759" s="40"/>
      <c r="BM1759" s="40"/>
      <c r="BN1759" s="40"/>
      <c r="BO1759" s="40"/>
      <c r="BP1759" s="40"/>
      <c r="BQ1759" s="40"/>
      <c r="BR1759" s="40"/>
      <c r="BS1759" s="40"/>
      <c r="BT1759" s="40"/>
      <c r="BU1759" s="40"/>
      <c r="BV1759" s="40"/>
      <c r="BW1759" s="40"/>
      <c r="BX1759" s="40"/>
      <c r="BY1759" s="40"/>
      <c r="BZ1759" s="40"/>
      <c r="CA1759" s="40"/>
      <c r="CB1759" s="40"/>
      <c r="CC1759" s="40"/>
      <c r="CD1759" s="40"/>
      <c r="CE1759" s="40"/>
      <c r="CF1759" s="40"/>
      <c r="CG1759" s="40"/>
      <c r="CH1759" s="40"/>
      <c r="CI1759" s="40"/>
      <c r="CJ1759" s="40"/>
      <c r="CK1759" s="40"/>
      <c r="CL1759" s="40"/>
      <c r="CM1759" s="40"/>
      <c r="CN1759" s="40"/>
      <c r="CO1759" s="40">
        <f t="shared" si="168"/>
        <v>0</v>
      </c>
    </row>
    <row r="1760" spans="1:93" ht="22.5" hidden="1" customHeight="1">
      <c r="A1760" s="277"/>
      <c r="B1760" s="275"/>
      <c r="C1760" s="75"/>
      <c r="D1760" s="78"/>
      <c r="E1760" s="75"/>
      <c r="F1760" s="80"/>
      <c r="G1760" s="78"/>
      <c r="H1760" s="70"/>
      <c r="I1760" s="81"/>
      <c r="J1760" s="71" t="str">
        <f>IF(H1760="","",VLOOKUP(H1760,単重表!$C$6:'単重表'!$F$2502,2,FALSE))</f>
        <v/>
      </c>
      <c r="K1760" s="232"/>
      <c r="L1760" s="101">
        <f t="shared" si="169"/>
        <v>1</v>
      </c>
      <c r="M1760" s="46"/>
      <c r="N1760" s="101">
        <f t="shared" si="170"/>
        <v>1</v>
      </c>
      <c r="O1760" s="49"/>
      <c r="P1760" s="47" t="str">
        <f>IF(H1760="","",VLOOKUP(H1760,単重表!$C$6:'単重表'!$F$2502,3,FALSE))</f>
        <v/>
      </c>
      <c r="Q1760" s="47"/>
      <c r="R1760" s="56" t="e">
        <f t="shared" si="171"/>
        <v>#VALUE!</v>
      </c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275"/>
      <c r="AF1760" s="275"/>
      <c r="AG1760" s="40"/>
      <c r="AH1760" s="40"/>
      <c r="AI1760" s="40"/>
      <c r="AJ1760" s="58" t="str">
        <f>IF(H1760="","",VLOOKUP(H1760,単重表!$C$6:'単重表'!$F$2502,4,FALSE))</f>
        <v/>
      </c>
      <c r="AK1760" s="141" t="e">
        <f t="shared" si="163"/>
        <v>#VALUE!</v>
      </c>
      <c r="AL1760" s="40">
        <v>2</v>
      </c>
      <c r="AM1760" s="190" t="e">
        <f t="shared" si="164"/>
        <v>#VALUE!</v>
      </c>
      <c r="AO1760" s="191">
        <f t="shared" si="165"/>
        <v>0</v>
      </c>
      <c r="AP1760" s="182"/>
      <c r="AQ1760" s="183" t="str">
        <f t="shared" si="166"/>
        <v/>
      </c>
      <c r="AR1760" s="182"/>
      <c r="AS1760" s="184" t="str">
        <f t="shared" si="167"/>
        <v/>
      </c>
      <c r="AT1760" s="182"/>
      <c r="AU1760" s="276"/>
      <c r="AV1760" s="185"/>
      <c r="AW1760" s="185"/>
      <c r="AX1760" s="185"/>
      <c r="AY1760" s="185"/>
      <c r="AZ1760" s="185"/>
      <c r="BA1760" s="186"/>
      <c r="BB1760" s="80"/>
      <c r="BC1760" s="185"/>
      <c r="BD1760" s="185"/>
      <c r="BE1760" s="185"/>
      <c r="BF1760" s="185"/>
      <c r="BG1760" s="187"/>
      <c r="BH1760" s="278"/>
      <c r="BI1760" s="188"/>
      <c r="BJ1760" s="276"/>
      <c r="BL1760" s="40"/>
      <c r="BM1760" s="40"/>
      <c r="BN1760" s="40"/>
      <c r="BO1760" s="40"/>
      <c r="BP1760" s="40"/>
      <c r="BQ1760" s="40"/>
      <c r="BR1760" s="40"/>
      <c r="BS1760" s="40"/>
      <c r="BT1760" s="40"/>
      <c r="BU1760" s="40"/>
      <c r="BV1760" s="40"/>
      <c r="BW1760" s="40"/>
      <c r="BX1760" s="40"/>
      <c r="BY1760" s="40"/>
      <c r="BZ1760" s="40"/>
      <c r="CA1760" s="40"/>
      <c r="CB1760" s="40"/>
      <c r="CC1760" s="40"/>
      <c r="CD1760" s="40"/>
      <c r="CE1760" s="40"/>
      <c r="CF1760" s="40"/>
      <c r="CG1760" s="40"/>
      <c r="CH1760" s="40"/>
      <c r="CI1760" s="40"/>
      <c r="CJ1760" s="40"/>
      <c r="CK1760" s="40"/>
      <c r="CL1760" s="40"/>
      <c r="CM1760" s="40"/>
      <c r="CN1760" s="40"/>
      <c r="CO1760" s="40">
        <f t="shared" si="168"/>
        <v>0</v>
      </c>
    </row>
    <row r="1761" spans="1:93" ht="22.5" hidden="1" customHeight="1">
      <c r="A1761" s="277"/>
      <c r="B1761" s="275"/>
      <c r="C1761" s="75"/>
      <c r="D1761" s="78"/>
      <c r="E1761" s="75"/>
      <c r="F1761" s="80"/>
      <c r="G1761" s="78"/>
      <c r="H1761" s="70"/>
      <c r="I1761" s="81"/>
      <c r="J1761" s="71" t="str">
        <f>IF(H1761="","",VLOOKUP(H1761,単重表!$C$6:'単重表'!$F$2502,2,FALSE))</f>
        <v/>
      </c>
      <c r="K1761" s="232"/>
      <c r="L1761" s="101">
        <f t="shared" si="169"/>
        <v>1</v>
      </c>
      <c r="M1761" s="46"/>
      <c r="N1761" s="101">
        <f t="shared" si="170"/>
        <v>1</v>
      </c>
      <c r="O1761" s="49"/>
      <c r="P1761" s="47" t="str">
        <f>IF(H1761="","",VLOOKUP(H1761,単重表!$C$6:'単重表'!$F$2502,3,FALSE))</f>
        <v/>
      </c>
      <c r="Q1761" s="47"/>
      <c r="R1761" s="56" t="e">
        <f t="shared" si="171"/>
        <v>#VALUE!</v>
      </c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275"/>
      <c r="AF1761" s="275"/>
      <c r="AG1761" s="40"/>
      <c r="AH1761" s="40"/>
      <c r="AI1761" s="40"/>
      <c r="AJ1761" s="58" t="str">
        <f>IF(H1761="","",VLOOKUP(H1761,単重表!$C$6:'単重表'!$F$2502,4,FALSE))</f>
        <v/>
      </c>
      <c r="AK1761" s="141" t="e">
        <f t="shared" si="163"/>
        <v>#VALUE!</v>
      </c>
      <c r="AL1761" s="40">
        <v>2</v>
      </c>
      <c r="AM1761" s="190" t="e">
        <f t="shared" si="164"/>
        <v>#VALUE!</v>
      </c>
      <c r="AO1761" s="191">
        <f t="shared" si="165"/>
        <v>0</v>
      </c>
      <c r="AP1761" s="182"/>
      <c r="AQ1761" s="183" t="str">
        <f t="shared" si="166"/>
        <v/>
      </c>
      <c r="AR1761" s="182"/>
      <c r="AS1761" s="184" t="str">
        <f t="shared" si="167"/>
        <v/>
      </c>
      <c r="AT1761" s="182"/>
      <c r="AU1761" s="276"/>
      <c r="AV1761" s="185"/>
      <c r="AW1761" s="185"/>
      <c r="AX1761" s="185"/>
      <c r="AY1761" s="185"/>
      <c r="AZ1761" s="185"/>
      <c r="BA1761" s="186"/>
      <c r="BB1761" s="80"/>
      <c r="BC1761" s="185"/>
      <c r="BD1761" s="185"/>
      <c r="BE1761" s="185"/>
      <c r="BF1761" s="185"/>
      <c r="BG1761" s="187"/>
      <c r="BH1761" s="278"/>
      <c r="BI1761" s="188"/>
      <c r="BJ1761" s="276"/>
      <c r="BL1761" s="40"/>
      <c r="BM1761" s="40"/>
      <c r="BN1761" s="40"/>
      <c r="BO1761" s="40"/>
      <c r="BP1761" s="40"/>
      <c r="BQ1761" s="40"/>
      <c r="BR1761" s="40"/>
      <c r="BS1761" s="40"/>
      <c r="BT1761" s="40"/>
      <c r="BU1761" s="40"/>
      <c r="BV1761" s="40"/>
      <c r="BW1761" s="40"/>
      <c r="BX1761" s="40"/>
      <c r="BY1761" s="40"/>
      <c r="BZ1761" s="40"/>
      <c r="CA1761" s="40"/>
      <c r="CB1761" s="40"/>
      <c r="CC1761" s="40"/>
      <c r="CD1761" s="40"/>
      <c r="CE1761" s="40"/>
      <c r="CF1761" s="40"/>
      <c r="CG1761" s="40"/>
      <c r="CH1761" s="40"/>
      <c r="CI1761" s="40"/>
      <c r="CJ1761" s="40"/>
      <c r="CK1761" s="40"/>
      <c r="CL1761" s="40"/>
      <c r="CM1761" s="40"/>
      <c r="CN1761" s="40"/>
      <c r="CO1761" s="40">
        <f t="shared" si="168"/>
        <v>0</v>
      </c>
    </row>
    <row r="1762" spans="1:93" ht="22.5" hidden="1" customHeight="1">
      <c r="A1762" s="277"/>
      <c r="B1762" s="275"/>
      <c r="C1762" s="75"/>
      <c r="D1762" s="78"/>
      <c r="E1762" s="75"/>
      <c r="F1762" s="80"/>
      <c r="G1762" s="78"/>
      <c r="H1762" s="70"/>
      <c r="I1762" s="81"/>
      <c r="J1762" s="71" t="str">
        <f>IF(H1762="","",VLOOKUP(H1762,単重表!$C$6:'単重表'!$F$2502,2,FALSE))</f>
        <v/>
      </c>
      <c r="K1762" s="232"/>
      <c r="L1762" s="101">
        <f t="shared" si="169"/>
        <v>1</v>
      </c>
      <c r="M1762" s="46"/>
      <c r="N1762" s="101">
        <f t="shared" si="170"/>
        <v>1</v>
      </c>
      <c r="O1762" s="49"/>
      <c r="P1762" s="47" t="str">
        <f>IF(H1762="","",VLOOKUP(H1762,単重表!$C$6:'単重表'!$F$2502,3,FALSE))</f>
        <v/>
      </c>
      <c r="Q1762" s="47"/>
      <c r="R1762" s="56" t="e">
        <f t="shared" si="171"/>
        <v>#VALUE!</v>
      </c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275"/>
      <c r="AF1762" s="275"/>
      <c r="AG1762" s="40"/>
      <c r="AH1762" s="40"/>
      <c r="AI1762" s="40"/>
      <c r="AJ1762" s="58" t="str">
        <f>IF(H1762="","",VLOOKUP(H1762,単重表!$C$6:'単重表'!$F$2502,4,FALSE))</f>
        <v/>
      </c>
      <c r="AK1762" s="141" t="e">
        <f t="shared" si="163"/>
        <v>#VALUE!</v>
      </c>
      <c r="AL1762" s="40">
        <v>2</v>
      </c>
      <c r="AM1762" s="190" t="e">
        <f t="shared" si="164"/>
        <v>#VALUE!</v>
      </c>
      <c r="AO1762" s="191">
        <f t="shared" si="165"/>
        <v>0</v>
      </c>
      <c r="AP1762" s="182"/>
      <c r="AQ1762" s="183" t="str">
        <f t="shared" si="166"/>
        <v/>
      </c>
      <c r="AR1762" s="182"/>
      <c r="AS1762" s="184" t="str">
        <f t="shared" si="167"/>
        <v/>
      </c>
      <c r="AT1762" s="182"/>
      <c r="AU1762" s="276"/>
      <c r="AV1762" s="185"/>
      <c r="AW1762" s="185"/>
      <c r="AX1762" s="185"/>
      <c r="AY1762" s="185"/>
      <c r="AZ1762" s="185"/>
      <c r="BA1762" s="186"/>
      <c r="BB1762" s="80"/>
      <c r="BC1762" s="185"/>
      <c r="BD1762" s="185"/>
      <c r="BE1762" s="185"/>
      <c r="BF1762" s="185"/>
      <c r="BG1762" s="187"/>
      <c r="BH1762" s="278"/>
      <c r="BI1762" s="188"/>
      <c r="BJ1762" s="276"/>
      <c r="BL1762" s="40"/>
      <c r="BM1762" s="40"/>
      <c r="BN1762" s="40"/>
      <c r="BO1762" s="40"/>
      <c r="BP1762" s="40"/>
      <c r="BQ1762" s="40"/>
      <c r="BR1762" s="40"/>
      <c r="BS1762" s="40"/>
      <c r="BT1762" s="40"/>
      <c r="BU1762" s="40"/>
      <c r="BV1762" s="40"/>
      <c r="BW1762" s="40"/>
      <c r="BX1762" s="40"/>
      <c r="BY1762" s="40"/>
      <c r="BZ1762" s="40"/>
      <c r="CA1762" s="40"/>
      <c r="CB1762" s="40"/>
      <c r="CC1762" s="40"/>
      <c r="CD1762" s="40"/>
      <c r="CE1762" s="40"/>
      <c r="CF1762" s="40"/>
      <c r="CG1762" s="40"/>
      <c r="CH1762" s="40"/>
      <c r="CI1762" s="40"/>
      <c r="CJ1762" s="40"/>
      <c r="CK1762" s="40"/>
      <c r="CL1762" s="40"/>
      <c r="CM1762" s="40"/>
      <c r="CN1762" s="40"/>
      <c r="CO1762" s="40">
        <f t="shared" si="168"/>
        <v>0</v>
      </c>
    </row>
    <row r="1763" spans="1:93" ht="22.5" hidden="1" customHeight="1">
      <c r="A1763" s="277"/>
      <c r="B1763" s="275"/>
      <c r="C1763" s="75"/>
      <c r="D1763" s="78"/>
      <c r="E1763" s="75"/>
      <c r="F1763" s="80"/>
      <c r="G1763" s="78"/>
      <c r="H1763" s="70"/>
      <c r="I1763" s="81"/>
      <c r="J1763" s="71" t="str">
        <f>IF(H1763="","",VLOOKUP(H1763,単重表!$C$6:'単重表'!$F$2502,2,FALSE))</f>
        <v/>
      </c>
      <c r="K1763" s="232"/>
      <c r="L1763" s="101">
        <f t="shared" si="169"/>
        <v>1</v>
      </c>
      <c r="M1763" s="46"/>
      <c r="N1763" s="101">
        <f t="shared" si="170"/>
        <v>1</v>
      </c>
      <c r="O1763" s="49"/>
      <c r="P1763" s="47" t="str">
        <f>IF(H1763="","",VLOOKUP(H1763,単重表!$C$6:'単重表'!$F$2502,3,FALSE))</f>
        <v/>
      </c>
      <c r="Q1763" s="47"/>
      <c r="R1763" s="56" t="e">
        <f t="shared" si="171"/>
        <v>#VALUE!</v>
      </c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275"/>
      <c r="AF1763" s="275"/>
      <c r="AG1763" s="40"/>
      <c r="AH1763" s="40"/>
      <c r="AI1763" s="40"/>
      <c r="AJ1763" s="58" t="str">
        <f>IF(H1763="","",VLOOKUP(H1763,単重表!$C$6:'単重表'!$F$2502,4,FALSE))</f>
        <v/>
      </c>
      <c r="AK1763" s="141" t="e">
        <f t="shared" si="163"/>
        <v>#VALUE!</v>
      </c>
      <c r="AL1763" s="40">
        <v>2</v>
      </c>
      <c r="AM1763" s="190" t="e">
        <f t="shared" si="164"/>
        <v>#VALUE!</v>
      </c>
      <c r="AO1763" s="191">
        <f t="shared" si="165"/>
        <v>0</v>
      </c>
      <c r="AP1763" s="182"/>
      <c r="AQ1763" s="183" t="str">
        <f t="shared" si="166"/>
        <v/>
      </c>
      <c r="AR1763" s="182"/>
      <c r="AS1763" s="184" t="str">
        <f t="shared" si="167"/>
        <v/>
      </c>
      <c r="AT1763" s="182"/>
      <c r="AU1763" s="276"/>
      <c r="AV1763" s="185"/>
      <c r="AW1763" s="185"/>
      <c r="AX1763" s="185"/>
      <c r="AY1763" s="185"/>
      <c r="AZ1763" s="185"/>
      <c r="BA1763" s="186"/>
      <c r="BB1763" s="80"/>
      <c r="BC1763" s="185"/>
      <c r="BD1763" s="185"/>
      <c r="BE1763" s="185"/>
      <c r="BF1763" s="185"/>
      <c r="BG1763" s="187"/>
      <c r="BH1763" s="278"/>
      <c r="BI1763" s="188"/>
      <c r="BJ1763" s="276"/>
      <c r="BL1763" s="40"/>
      <c r="BM1763" s="40"/>
      <c r="BN1763" s="40"/>
      <c r="BO1763" s="40"/>
      <c r="BP1763" s="40"/>
      <c r="BQ1763" s="40"/>
      <c r="BR1763" s="40"/>
      <c r="BS1763" s="40"/>
      <c r="BT1763" s="40"/>
      <c r="BU1763" s="40"/>
      <c r="BV1763" s="40"/>
      <c r="BW1763" s="40"/>
      <c r="BX1763" s="40"/>
      <c r="BY1763" s="40"/>
      <c r="BZ1763" s="40"/>
      <c r="CA1763" s="40"/>
      <c r="CB1763" s="40"/>
      <c r="CC1763" s="40"/>
      <c r="CD1763" s="40"/>
      <c r="CE1763" s="40"/>
      <c r="CF1763" s="40"/>
      <c r="CG1763" s="40"/>
      <c r="CH1763" s="40"/>
      <c r="CI1763" s="40"/>
      <c r="CJ1763" s="40"/>
      <c r="CK1763" s="40"/>
      <c r="CL1763" s="40"/>
      <c r="CM1763" s="40"/>
      <c r="CN1763" s="40"/>
      <c r="CO1763" s="40">
        <f t="shared" si="168"/>
        <v>0</v>
      </c>
    </row>
    <row r="1764" spans="1:93" ht="22.5" hidden="1" customHeight="1">
      <c r="A1764" s="277"/>
      <c r="B1764" s="275"/>
      <c r="C1764" s="75"/>
      <c r="D1764" s="78"/>
      <c r="E1764" s="75"/>
      <c r="F1764" s="80"/>
      <c r="G1764" s="78"/>
      <c r="H1764" s="70"/>
      <c r="I1764" s="81"/>
      <c r="J1764" s="71" t="str">
        <f>IF(H1764="","",VLOOKUP(H1764,単重表!$C$6:'単重表'!$F$2502,2,FALSE))</f>
        <v/>
      </c>
      <c r="K1764" s="232"/>
      <c r="L1764" s="101">
        <f t="shared" si="169"/>
        <v>1</v>
      </c>
      <c r="M1764" s="46"/>
      <c r="N1764" s="101">
        <f t="shared" si="170"/>
        <v>1</v>
      </c>
      <c r="O1764" s="49"/>
      <c r="P1764" s="47" t="str">
        <f>IF(H1764="","",VLOOKUP(H1764,単重表!$C$6:'単重表'!$F$2502,3,FALSE))</f>
        <v/>
      </c>
      <c r="Q1764" s="47"/>
      <c r="R1764" s="56" t="e">
        <f t="shared" si="171"/>
        <v>#VALUE!</v>
      </c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275"/>
      <c r="AF1764" s="275"/>
      <c r="AG1764" s="40"/>
      <c r="AH1764" s="40"/>
      <c r="AI1764" s="40"/>
      <c r="AJ1764" s="58" t="str">
        <f>IF(H1764="","",VLOOKUP(H1764,単重表!$C$6:'単重表'!$F$2502,4,FALSE))</f>
        <v/>
      </c>
      <c r="AK1764" s="141" t="e">
        <f t="shared" si="163"/>
        <v>#VALUE!</v>
      </c>
      <c r="AL1764" s="40">
        <v>2</v>
      </c>
      <c r="AM1764" s="190" t="e">
        <f t="shared" si="164"/>
        <v>#VALUE!</v>
      </c>
      <c r="AO1764" s="191">
        <f t="shared" si="165"/>
        <v>0</v>
      </c>
      <c r="AP1764" s="182"/>
      <c r="AQ1764" s="183" t="str">
        <f t="shared" si="166"/>
        <v/>
      </c>
      <c r="AR1764" s="182"/>
      <c r="AS1764" s="184" t="str">
        <f t="shared" si="167"/>
        <v/>
      </c>
      <c r="AT1764" s="182"/>
      <c r="AU1764" s="276"/>
      <c r="AV1764" s="185"/>
      <c r="AW1764" s="185"/>
      <c r="AX1764" s="185"/>
      <c r="AY1764" s="185"/>
      <c r="AZ1764" s="185"/>
      <c r="BA1764" s="186"/>
      <c r="BB1764" s="80"/>
      <c r="BC1764" s="185"/>
      <c r="BD1764" s="185"/>
      <c r="BE1764" s="185"/>
      <c r="BF1764" s="185"/>
      <c r="BG1764" s="187"/>
      <c r="BH1764" s="278"/>
      <c r="BI1764" s="188"/>
      <c r="BJ1764" s="276"/>
      <c r="BL1764" s="40"/>
      <c r="BM1764" s="40"/>
      <c r="BN1764" s="40"/>
      <c r="BO1764" s="40"/>
      <c r="BP1764" s="40"/>
      <c r="BQ1764" s="40"/>
      <c r="BR1764" s="40"/>
      <c r="BS1764" s="40"/>
      <c r="BT1764" s="40"/>
      <c r="BU1764" s="40"/>
      <c r="BV1764" s="40"/>
      <c r="BW1764" s="40"/>
      <c r="BX1764" s="40"/>
      <c r="BY1764" s="40"/>
      <c r="BZ1764" s="40"/>
      <c r="CA1764" s="40"/>
      <c r="CB1764" s="40"/>
      <c r="CC1764" s="40"/>
      <c r="CD1764" s="40"/>
      <c r="CE1764" s="40"/>
      <c r="CF1764" s="40"/>
      <c r="CG1764" s="40"/>
      <c r="CH1764" s="40"/>
      <c r="CI1764" s="40"/>
      <c r="CJ1764" s="40"/>
      <c r="CK1764" s="40"/>
      <c r="CL1764" s="40"/>
      <c r="CM1764" s="40"/>
      <c r="CN1764" s="40"/>
      <c r="CO1764" s="40">
        <f t="shared" si="168"/>
        <v>0</v>
      </c>
    </row>
    <row r="1765" spans="1:93" ht="22.5" hidden="1" customHeight="1">
      <c r="A1765" s="277"/>
      <c r="B1765" s="275"/>
      <c r="C1765" s="75"/>
      <c r="D1765" s="78"/>
      <c r="E1765" s="75"/>
      <c r="F1765" s="80"/>
      <c r="G1765" s="78"/>
      <c r="H1765" s="70"/>
      <c r="I1765" s="81"/>
      <c r="J1765" s="71" t="str">
        <f>IF(H1765="","",VLOOKUP(H1765,単重表!$C$6:'単重表'!$F$2502,2,FALSE))</f>
        <v/>
      </c>
      <c r="K1765" s="232"/>
      <c r="L1765" s="101">
        <f t="shared" si="169"/>
        <v>1</v>
      </c>
      <c r="M1765" s="46"/>
      <c r="N1765" s="101">
        <f t="shared" si="170"/>
        <v>1</v>
      </c>
      <c r="O1765" s="49"/>
      <c r="P1765" s="47" t="str">
        <f>IF(H1765="","",VLOOKUP(H1765,単重表!$C$6:'単重表'!$F$2502,3,FALSE))</f>
        <v/>
      </c>
      <c r="Q1765" s="47"/>
      <c r="R1765" s="56" t="e">
        <f t="shared" si="171"/>
        <v>#VALUE!</v>
      </c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275"/>
      <c r="AF1765" s="275"/>
      <c r="AG1765" s="40"/>
      <c r="AH1765" s="40"/>
      <c r="AI1765" s="40"/>
      <c r="AJ1765" s="58" t="str">
        <f>IF(H1765="","",VLOOKUP(H1765,単重表!$C$6:'単重表'!$F$2502,4,FALSE))</f>
        <v/>
      </c>
      <c r="AK1765" s="141" t="e">
        <f t="shared" si="163"/>
        <v>#VALUE!</v>
      </c>
      <c r="AL1765" s="40">
        <v>2</v>
      </c>
      <c r="AM1765" s="190" t="e">
        <f t="shared" si="164"/>
        <v>#VALUE!</v>
      </c>
      <c r="AO1765" s="191">
        <f t="shared" si="165"/>
        <v>0</v>
      </c>
      <c r="AP1765" s="182"/>
      <c r="AQ1765" s="183" t="str">
        <f t="shared" si="166"/>
        <v/>
      </c>
      <c r="AR1765" s="182"/>
      <c r="AS1765" s="184" t="str">
        <f t="shared" si="167"/>
        <v/>
      </c>
      <c r="AT1765" s="182"/>
      <c r="AU1765" s="276"/>
      <c r="AV1765" s="185"/>
      <c r="AW1765" s="185"/>
      <c r="AX1765" s="185"/>
      <c r="AY1765" s="185"/>
      <c r="AZ1765" s="185"/>
      <c r="BA1765" s="186"/>
      <c r="BB1765" s="80"/>
      <c r="BC1765" s="185"/>
      <c r="BD1765" s="185"/>
      <c r="BE1765" s="185"/>
      <c r="BF1765" s="185"/>
      <c r="BG1765" s="187"/>
      <c r="BH1765" s="278"/>
      <c r="BI1765" s="188"/>
      <c r="BJ1765" s="276"/>
      <c r="BL1765" s="40"/>
      <c r="BM1765" s="40"/>
      <c r="BN1765" s="40"/>
      <c r="BO1765" s="40"/>
      <c r="BP1765" s="40"/>
      <c r="BQ1765" s="40"/>
      <c r="BR1765" s="40"/>
      <c r="BS1765" s="40"/>
      <c r="BT1765" s="40"/>
      <c r="BU1765" s="40"/>
      <c r="BV1765" s="40"/>
      <c r="BW1765" s="40"/>
      <c r="BX1765" s="40"/>
      <c r="BY1765" s="40"/>
      <c r="BZ1765" s="40"/>
      <c r="CA1765" s="40"/>
      <c r="CB1765" s="40"/>
      <c r="CC1765" s="40"/>
      <c r="CD1765" s="40"/>
      <c r="CE1765" s="40"/>
      <c r="CF1765" s="40"/>
      <c r="CG1765" s="40"/>
      <c r="CH1765" s="40"/>
      <c r="CI1765" s="40"/>
      <c r="CJ1765" s="40"/>
      <c r="CK1765" s="40"/>
      <c r="CL1765" s="40"/>
      <c r="CM1765" s="40"/>
      <c r="CN1765" s="40"/>
      <c r="CO1765" s="40">
        <f t="shared" si="168"/>
        <v>0</v>
      </c>
    </row>
    <row r="1766" spans="1:93" ht="22.5" hidden="1" customHeight="1">
      <c r="A1766" s="277"/>
      <c r="B1766" s="275"/>
      <c r="C1766" s="75"/>
      <c r="D1766" s="78"/>
      <c r="E1766" s="75"/>
      <c r="F1766" s="80"/>
      <c r="G1766" s="78"/>
      <c r="H1766" s="70"/>
      <c r="I1766" s="81"/>
      <c r="J1766" s="71" t="str">
        <f>IF(H1766="","",VLOOKUP(H1766,単重表!$C$6:'単重表'!$F$2502,2,FALSE))</f>
        <v/>
      </c>
      <c r="K1766" s="232"/>
      <c r="L1766" s="101">
        <f t="shared" si="169"/>
        <v>1</v>
      </c>
      <c r="M1766" s="46"/>
      <c r="N1766" s="101">
        <f t="shared" si="170"/>
        <v>1</v>
      </c>
      <c r="O1766" s="49"/>
      <c r="P1766" s="47" t="str">
        <f>IF(H1766="","",VLOOKUP(H1766,単重表!$C$6:'単重表'!$F$2502,3,FALSE))</f>
        <v/>
      </c>
      <c r="Q1766" s="47"/>
      <c r="R1766" s="56" t="e">
        <f t="shared" si="171"/>
        <v>#VALUE!</v>
      </c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275"/>
      <c r="AF1766" s="275"/>
      <c r="AG1766" s="40"/>
      <c r="AH1766" s="40"/>
      <c r="AI1766" s="40"/>
      <c r="AJ1766" s="58" t="str">
        <f>IF(H1766="","",VLOOKUP(H1766,単重表!$C$6:'単重表'!$F$2502,4,FALSE))</f>
        <v/>
      </c>
      <c r="AK1766" s="141" t="e">
        <f t="shared" si="163"/>
        <v>#VALUE!</v>
      </c>
      <c r="AL1766" s="40">
        <v>2</v>
      </c>
      <c r="AM1766" s="190" t="e">
        <f t="shared" si="164"/>
        <v>#VALUE!</v>
      </c>
      <c r="AO1766" s="191">
        <f t="shared" si="165"/>
        <v>0</v>
      </c>
      <c r="AP1766" s="182"/>
      <c r="AQ1766" s="183" t="str">
        <f t="shared" si="166"/>
        <v/>
      </c>
      <c r="AR1766" s="182"/>
      <c r="AS1766" s="184" t="str">
        <f t="shared" si="167"/>
        <v/>
      </c>
      <c r="AT1766" s="182"/>
      <c r="AU1766" s="276"/>
      <c r="AV1766" s="185"/>
      <c r="AW1766" s="185"/>
      <c r="AX1766" s="185"/>
      <c r="AY1766" s="185"/>
      <c r="AZ1766" s="185"/>
      <c r="BA1766" s="186"/>
      <c r="BB1766" s="80"/>
      <c r="BC1766" s="185"/>
      <c r="BD1766" s="185"/>
      <c r="BE1766" s="185"/>
      <c r="BF1766" s="185"/>
      <c r="BG1766" s="187"/>
      <c r="BH1766" s="278"/>
      <c r="BI1766" s="188"/>
      <c r="BJ1766" s="276"/>
      <c r="BL1766" s="40"/>
      <c r="BM1766" s="40"/>
      <c r="BN1766" s="40"/>
      <c r="BO1766" s="40"/>
      <c r="BP1766" s="40"/>
      <c r="BQ1766" s="40"/>
      <c r="BR1766" s="40"/>
      <c r="BS1766" s="40"/>
      <c r="BT1766" s="40"/>
      <c r="BU1766" s="40"/>
      <c r="BV1766" s="40"/>
      <c r="BW1766" s="40"/>
      <c r="BX1766" s="40"/>
      <c r="BY1766" s="40"/>
      <c r="BZ1766" s="40"/>
      <c r="CA1766" s="40"/>
      <c r="CB1766" s="40"/>
      <c r="CC1766" s="40"/>
      <c r="CD1766" s="40"/>
      <c r="CE1766" s="40"/>
      <c r="CF1766" s="40"/>
      <c r="CG1766" s="40"/>
      <c r="CH1766" s="40"/>
      <c r="CI1766" s="40"/>
      <c r="CJ1766" s="40"/>
      <c r="CK1766" s="40"/>
      <c r="CL1766" s="40"/>
      <c r="CM1766" s="40"/>
      <c r="CN1766" s="40"/>
      <c r="CO1766" s="40">
        <f t="shared" si="168"/>
        <v>0</v>
      </c>
    </row>
    <row r="1767" spans="1:93" ht="22.5" hidden="1" customHeight="1">
      <c r="A1767" s="277"/>
      <c r="B1767" s="275"/>
      <c r="C1767" s="75"/>
      <c r="D1767" s="78"/>
      <c r="E1767" s="75"/>
      <c r="F1767" s="80"/>
      <c r="G1767" s="78"/>
      <c r="H1767" s="70"/>
      <c r="I1767" s="81"/>
      <c r="J1767" s="71" t="str">
        <f>IF(H1767="","",VLOOKUP(H1767,単重表!$C$6:'単重表'!$F$2502,2,FALSE))</f>
        <v/>
      </c>
      <c r="K1767" s="232"/>
      <c r="L1767" s="101">
        <f t="shared" si="169"/>
        <v>1</v>
      </c>
      <c r="M1767" s="46"/>
      <c r="N1767" s="101">
        <f t="shared" si="170"/>
        <v>1</v>
      </c>
      <c r="O1767" s="49"/>
      <c r="P1767" s="47" t="str">
        <f>IF(H1767="","",VLOOKUP(H1767,単重表!$C$6:'単重表'!$F$2502,3,FALSE))</f>
        <v/>
      </c>
      <c r="Q1767" s="47"/>
      <c r="R1767" s="56" t="e">
        <f t="shared" si="171"/>
        <v>#VALUE!</v>
      </c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275"/>
      <c r="AF1767" s="275"/>
      <c r="AG1767" s="40"/>
      <c r="AH1767" s="40"/>
      <c r="AI1767" s="40"/>
      <c r="AJ1767" s="58" t="str">
        <f>IF(H1767="","",VLOOKUP(H1767,単重表!$C$6:'単重表'!$F$2502,4,FALSE))</f>
        <v/>
      </c>
      <c r="AK1767" s="141" t="e">
        <f t="shared" si="163"/>
        <v>#VALUE!</v>
      </c>
      <c r="AL1767" s="40">
        <v>2</v>
      </c>
      <c r="AM1767" s="190" t="e">
        <f t="shared" si="164"/>
        <v>#VALUE!</v>
      </c>
      <c r="AO1767" s="191">
        <f t="shared" si="165"/>
        <v>0</v>
      </c>
      <c r="AP1767" s="182"/>
      <c r="AQ1767" s="183" t="str">
        <f t="shared" si="166"/>
        <v/>
      </c>
      <c r="AR1767" s="182"/>
      <c r="AS1767" s="184" t="str">
        <f t="shared" si="167"/>
        <v/>
      </c>
      <c r="AT1767" s="182"/>
      <c r="AU1767" s="276"/>
      <c r="AV1767" s="185"/>
      <c r="AW1767" s="185"/>
      <c r="AX1767" s="185"/>
      <c r="AY1767" s="185"/>
      <c r="AZ1767" s="185"/>
      <c r="BA1767" s="186"/>
      <c r="BB1767" s="80"/>
      <c r="BC1767" s="185"/>
      <c r="BD1767" s="185"/>
      <c r="BE1767" s="185"/>
      <c r="BF1767" s="185"/>
      <c r="BG1767" s="187"/>
      <c r="BH1767" s="278"/>
      <c r="BI1767" s="188"/>
      <c r="BJ1767" s="276"/>
      <c r="BL1767" s="40"/>
      <c r="BM1767" s="40"/>
      <c r="BN1767" s="40"/>
      <c r="BO1767" s="40"/>
      <c r="BP1767" s="40"/>
      <c r="BQ1767" s="40"/>
      <c r="BR1767" s="40"/>
      <c r="BS1767" s="40"/>
      <c r="BT1767" s="40"/>
      <c r="BU1767" s="40"/>
      <c r="BV1767" s="40"/>
      <c r="BW1767" s="40"/>
      <c r="BX1767" s="40"/>
      <c r="BY1767" s="40"/>
      <c r="BZ1767" s="40"/>
      <c r="CA1767" s="40"/>
      <c r="CB1767" s="40"/>
      <c r="CC1767" s="40"/>
      <c r="CD1767" s="40"/>
      <c r="CE1767" s="40"/>
      <c r="CF1767" s="40"/>
      <c r="CG1767" s="40"/>
      <c r="CH1767" s="40"/>
      <c r="CI1767" s="40"/>
      <c r="CJ1767" s="40"/>
      <c r="CK1767" s="40"/>
      <c r="CL1767" s="40"/>
      <c r="CM1767" s="40"/>
      <c r="CN1767" s="40"/>
      <c r="CO1767" s="40">
        <f t="shared" si="168"/>
        <v>0</v>
      </c>
    </row>
    <row r="1768" spans="1:93" ht="22.5" hidden="1" customHeight="1">
      <c r="A1768" s="277"/>
      <c r="B1768" s="275"/>
      <c r="C1768" s="75"/>
      <c r="D1768" s="78"/>
      <c r="E1768" s="75"/>
      <c r="F1768" s="80"/>
      <c r="G1768" s="78"/>
      <c r="H1768" s="70"/>
      <c r="I1768" s="81"/>
      <c r="J1768" s="71" t="str">
        <f>IF(H1768="","",VLOOKUP(H1768,単重表!$C$6:'単重表'!$F$2502,2,FALSE))</f>
        <v/>
      </c>
      <c r="K1768" s="232"/>
      <c r="L1768" s="101">
        <f t="shared" si="169"/>
        <v>1</v>
      </c>
      <c r="M1768" s="46"/>
      <c r="N1768" s="101">
        <f t="shared" si="170"/>
        <v>1</v>
      </c>
      <c r="O1768" s="49"/>
      <c r="P1768" s="47" t="str">
        <f>IF(H1768="","",VLOOKUP(H1768,単重表!$C$6:'単重表'!$F$2502,3,FALSE))</f>
        <v/>
      </c>
      <c r="Q1768" s="47"/>
      <c r="R1768" s="56" t="e">
        <f t="shared" si="171"/>
        <v>#VALUE!</v>
      </c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275"/>
      <c r="AF1768" s="275"/>
      <c r="AG1768" s="40"/>
      <c r="AH1768" s="40"/>
      <c r="AI1768" s="40"/>
      <c r="AJ1768" s="58" t="str">
        <f>IF(H1768="","",VLOOKUP(H1768,単重表!$C$6:'単重表'!$F$2502,4,FALSE))</f>
        <v/>
      </c>
      <c r="AK1768" s="141" t="e">
        <f t="shared" si="163"/>
        <v>#VALUE!</v>
      </c>
      <c r="AL1768" s="40">
        <v>2</v>
      </c>
      <c r="AM1768" s="190" t="e">
        <f t="shared" si="164"/>
        <v>#VALUE!</v>
      </c>
      <c r="AO1768" s="191">
        <f t="shared" si="165"/>
        <v>0</v>
      </c>
      <c r="AP1768" s="182"/>
      <c r="AQ1768" s="183" t="str">
        <f t="shared" si="166"/>
        <v/>
      </c>
      <c r="AR1768" s="182"/>
      <c r="AS1768" s="184" t="str">
        <f t="shared" si="167"/>
        <v/>
      </c>
      <c r="AT1768" s="182"/>
      <c r="AU1768" s="276"/>
      <c r="AV1768" s="185"/>
      <c r="AW1768" s="185"/>
      <c r="AX1768" s="185"/>
      <c r="AY1768" s="185"/>
      <c r="AZ1768" s="185"/>
      <c r="BA1768" s="186"/>
      <c r="BB1768" s="80"/>
      <c r="BC1768" s="185"/>
      <c r="BD1768" s="185"/>
      <c r="BE1768" s="185"/>
      <c r="BF1768" s="185"/>
      <c r="BG1768" s="187"/>
      <c r="BH1768" s="278"/>
      <c r="BI1768" s="188"/>
      <c r="BJ1768" s="276"/>
      <c r="BL1768" s="40"/>
      <c r="BM1768" s="40"/>
      <c r="BN1768" s="40"/>
      <c r="BO1768" s="40"/>
      <c r="BP1768" s="40"/>
      <c r="BQ1768" s="40"/>
      <c r="BR1768" s="40"/>
      <c r="BS1768" s="40"/>
      <c r="BT1768" s="40"/>
      <c r="BU1768" s="40"/>
      <c r="BV1768" s="40"/>
      <c r="BW1768" s="40"/>
      <c r="BX1768" s="40"/>
      <c r="BY1768" s="40"/>
      <c r="BZ1768" s="40"/>
      <c r="CA1768" s="40"/>
      <c r="CB1768" s="40"/>
      <c r="CC1768" s="40"/>
      <c r="CD1768" s="40"/>
      <c r="CE1768" s="40"/>
      <c r="CF1768" s="40"/>
      <c r="CG1768" s="40"/>
      <c r="CH1768" s="40"/>
      <c r="CI1768" s="40"/>
      <c r="CJ1768" s="40"/>
      <c r="CK1768" s="40"/>
      <c r="CL1768" s="40"/>
      <c r="CM1768" s="40"/>
      <c r="CN1768" s="40"/>
      <c r="CO1768" s="40">
        <f t="shared" si="168"/>
        <v>0</v>
      </c>
    </row>
    <row r="1769" spans="1:93" ht="22.5" hidden="1" customHeight="1">
      <c r="A1769" s="277"/>
      <c r="B1769" s="275"/>
      <c r="C1769" s="75"/>
      <c r="D1769" s="78"/>
      <c r="E1769" s="75"/>
      <c r="F1769" s="80"/>
      <c r="G1769" s="78"/>
      <c r="H1769" s="70"/>
      <c r="I1769" s="81"/>
      <c r="J1769" s="71" t="str">
        <f>IF(H1769="","",VLOOKUP(H1769,単重表!$C$6:'単重表'!$F$2502,2,FALSE))</f>
        <v/>
      </c>
      <c r="K1769" s="232"/>
      <c r="L1769" s="101">
        <f t="shared" si="169"/>
        <v>1</v>
      </c>
      <c r="M1769" s="46"/>
      <c r="N1769" s="101">
        <f t="shared" si="170"/>
        <v>1</v>
      </c>
      <c r="O1769" s="49"/>
      <c r="P1769" s="47" t="str">
        <f>IF(H1769="","",VLOOKUP(H1769,単重表!$C$6:'単重表'!$F$2502,3,FALSE))</f>
        <v/>
      </c>
      <c r="Q1769" s="47"/>
      <c r="R1769" s="56" t="e">
        <f t="shared" si="171"/>
        <v>#VALUE!</v>
      </c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275"/>
      <c r="AF1769" s="275"/>
      <c r="AG1769" s="40"/>
      <c r="AH1769" s="40"/>
      <c r="AI1769" s="40"/>
      <c r="AJ1769" s="58" t="str">
        <f>IF(H1769="","",VLOOKUP(H1769,単重表!$C$6:'単重表'!$F$2502,4,FALSE))</f>
        <v/>
      </c>
      <c r="AK1769" s="141" t="e">
        <f t="shared" si="163"/>
        <v>#VALUE!</v>
      </c>
      <c r="AL1769" s="40">
        <v>2</v>
      </c>
      <c r="AM1769" s="190" t="e">
        <f t="shared" si="164"/>
        <v>#VALUE!</v>
      </c>
      <c r="AO1769" s="191">
        <f t="shared" si="165"/>
        <v>0</v>
      </c>
      <c r="AP1769" s="182"/>
      <c r="AQ1769" s="183" t="str">
        <f t="shared" si="166"/>
        <v/>
      </c>
      <c r="AR1769" s="182"/>
      <c r="AS1769" s="184" t="str">
        <f t="shared" si="167"/>
        <v/>
      </c>
      <c r="AT1769" s="182"/>
      <c r="AU1769" s="276"/>
      <c r="AV1769" s="185"/>
      <c r="AW1769" s="185"/>
      <c r="AX1769" s="185"/>
      <c r="AY1769" s="185"/>
      <c r="AZ1769" s="185"/>
      <c r="BA1769" s="186"/>
      <c r="BB1769" s="80"/>
      <c r="BC1769" s="185"/>
      <c r="BD1769" s="185"/>
      <c r="BE1769" s="185"/>
      <c r="BF1769" s="185"/>
      <c r="BG1769" s="187"/>
      <c r="BH1769" s="278"/>
      <c r="BI1769" s="188"/>
      <c r="BJ1769" s="276"/>
      <c r="BL1769" s="40"/>
      <c r="BM1769" s="40"/>
      <c r="BN1769" s="40"/>
      <c r="BO1769" s="40"/>
      <c r="BP1769" s="40"/>
      <c r="BQ1769" s="40"/>
      <c r="BR1769" s="40"/>
      <c r="BS1769" s="40"/>
      <c r="BT1769" s="40"/>
      <c r="BU1769" s="40"/>
      <c r="BV1769" s="40"/>
      <c r="BW1769" s="40"/>
      <c r="BX1769" s="40"/>
      <c r="BY1769" s="40"/>
      <c r="BZ1769" s="40"/>
      <c r="CA1769" s="40"/>
      <c r="CB1769" s="40"/>
      <c r="CC1769" s="40"/>
      <c r="CD1769" s="40"/>
      <c r="CE1769" s="40"/>
      <c r="CF1769" s="40"/>
      <c r="CG1769" s="40"/>
      <c r="CH1769" s="40"/>
      <c r="CI1769" s="40"/>
      <c r="CJ1769" s="40"/>
      <c r="CK1769" s="40"/>
      <c r="CL1769" s="40"/>
      <c r="CM1769" s="40"/>
      <c r="CN1769" s="40"/>
      <c r="CO1769" s="40">
        <f t="shared" si="168"/>
        <v>0</v>
      </c>
    </row>
    <row r="1770" spans="1:93" ht="22.5" hidden="1" customHeight="1">
      <c r="A1770" s="277"/>
      <c r="B1770" s="275"/>
      <c r="C1770" s="75"/>
      <c r="D1770" s="78"/>
      <c r="E1770" s="75"/>
      <c r="F1770" s="80"/>
      <c r="G1770" s="78"/>
      <c r="H1770" s="70"/>
      <c r="I1770" s="81"/>
      <c r="J1770" s="71" t="str">
        <f>IF(H1770="","",VLOOKUP(H1770,単重表!$C$6:'単重表'!$F$2502,2,FALSE))</f>
        <v/>
      </c>
      <c r="K1770" s="232"/>
      <c r="L1770" s="101">
        <f t="shared" si="169"/>
        <v>1</v>
      </c>
      <c r="M1770" s="46"/>
      <c r="N1770" s="101">
        <f t="shared" si="170"/>
        <v>1</v>
      </c>
      <c r="O1770" s="49"/>
      <c r="P1770" s="47" t="str">
        <f>IF(H1770="","",VLOOKUP(H1770,単重表!$C$6:'単重表'!$F$2502,3,FALSE))</f>
        <v/>
      </c>
      <c r="Q1770" s="47"/>
      <c r="R1770" s="56" t="e">
        <f t="shared" si="171"/>
        <v>#VALUE!</v>
      </c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275"/>
      <c r="AF1770" s="275"/>
      <c r="AG1770" s="40"/>
      <c r="AH1770" s="40"/>
      <c r="AI1770" s="40"/>
      <c r="AJ1770" s="58" t="str">
        <f>IF(H1770="","",VLOOKUP(H1770,単重表!$C$6:'単重表'!$F$2502,4,FALSE))</f>
        <v/>
      </c>
      <c r="AK1770" s="141" t="e">
        <f t="shared" si="163"/>
        <v>#VALUE!</v>
      </c>
      <c r="AL1770" s="40">
        <v>2</v>
      </c>
      <c r="AM1770" s="190" t="e">
        <f t="shared" si="164"/>
        <v>#VALUE!</v>
      </c>
      <c r="AO1770" s="191">
        <f t="shared" si="165"/>
        <v>0</v>
      </c>
      <c r="AP1770" s="182"/>
      <c r="AQ1770" s="183" t="str">
        <f t="shared" si="166"/>
        <v/>
      </c>
      <c r="AR1770" s="182"/>
      <c r="AS1770" s="184" t="str">
        <f t="shared" si="167"/>
        <v/>
      </c>
      <c r="AT1770" s="182"/>
      <c r="AU1770" s="276"/>
      <c r="AV1770" s="185"/>
      <c r="AW1770" s="185"/>
      <c r="AX1770" s="185"/>
      <c r="AY1770" s="185"/>
      <c r="AZ1770" s="185"/>
      <c r="BA1770" s="186"/>
      <c r="BB1770" s="80"/>
      <c r="BC1770" s="185"/>
      <c r="BD1770" s="185"/>
      <c r="BE1770" s="185"/>
      <c r="BF1770" s="185"/>
      <c r="BG1770" s="187"/>
      <c r="BH1770" s="278"/>
      <c r="BI1770" s="188"/>
      <c r="BJ1770" s="276"/>
      <c r="BL1770" s="40"/>
      <c r="BM1770" s="40"/>
      <c r="BN1770" s="40"/>
      <c r="BO1770" s="40"/>
      <c r="BP1770" s="40"/>
      <c r="BQ1770" s="40"/>
      <c r="BR1770" s="40"/>
      <c r="BS1770" s="40"/>
      <c r="BT1770" s="40"/>
      <c r="BU1770" s="40"/>
      <c r="BV1770" s="40"/>
      <c r="BW1770" s="40"/>
      <c r="BX1770" s="40"/>
      <c r="BY1770" s="40"/>
      <c r="BZ1770" s="40"/>
      <c r="CA1770" s="40"/>
      <c r="CB1770" s="40"/>
      <c r="CC1770" s="40"/>
      <c r="CD1770" s="40"/>
      <c r="CE1770" s="40"/>
      <c r="CF1770" s="40"/>
      <c r="CG1770" s="40"/>
      <c r="CH1770" s="40"/>
      <c r="CI1770" s="40"/>
      <c r="CJ1770" s="40"/>
      <c r="CK1770" s="40"/>
      <c r="CL1770" s="40"/>
      <c r="CM1770" s="40"/>
      <c r="CN1770" s="40"/>
      <c r="CO1770" s="40">
        <f t="shared" si="168"/>
        <v>0</v>
      </c>
    </row>
    <row r="1771" spans="1:93" ht="22.5" hidden="1" customHeight="1">
      <c r="A1771" s="277"/>
      <c r="B1771" s="275"/>
      <c r="C1771" s="75"/>
      <c r="D1771" s="78"/>
      <c r="E1771" s="75"/>
      <c r="F1771" s="80"/>
      <c r="G1771" s="78"/>
      <c r="H1771" s="70"/>
      <c r="I1771" s="81"/>
      <c r="J1771" s="71" t="str">
        <f>IF(H1771="","",VLOOKUP(H1771,単重表!$C$6:'単重表'!$F$2502,2,FALSE))</f>
        <v/>
      </c>
      <c r="K1771" s="232"/>
      <c r="L1771" s="101">
        <f t="shared" si="169"/>
        <v>1</v>
      </c>
      <c r="M1771" s="46"/>
      <c r="N1771" s="101">
        <f t="shared" si="170"/>
        <v>1</v>
      </c>
      <c r="O1771" s="49"/>
      <c r="P1771" s="47" t="str">
        <f>IF(H1771="","",VLOOKUP(H1771,単重表!$C$6:'単重表'!$F$2502,3,FALSE))</f>
        <v/>
      </c>
      <c r="Q1771" s="47"/>
      <c r="R1771" s="56" t="e">
        <f t="shared" si="171"/>
        <v>#VALUE!</v>
      </c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275"/>
      <c r="AF1771" s="275"/>
      <c r="AG1771" s="40"/>
      <c r="AH1771" s="40"/>
      <c r="AI1771" s="40"/>
      <c r="AJ1771" s="58" t="str">
        <f>IF(H1771="","",VLOOKUP(H1771,単重表!$C$6:'単重表'!$F$2502,4,FALSE))</f>
        <v/>
      </c>
      <c r="AK1771" s="141" t="e">
        <f t="shared" si="163"/>
        <v>#VALUE!</v>
      </c>
      <c r="AL1771" s="40">
        <v>2</v>
      </c>
      <c r="AM1771" s="190" t="e">
        <f t="shared" si="164"/>
        <v>#VALUE!</v>
      </c>
      <c r="AO1771" s="191">
        <f t="shared" si="165"/>
        <v>0</v>
      </c>
      <c r="AP1771" s="182"/>
      <c r="AQ1771" s="183" t="str">
        <f t="shared" si="166"/>
        <v/>
      </c>
      <c r="AR1771" s="182"/>
      <c r="AS1771" s="184" t="str">
        <f t="shared" si="167"/>
        <v/>
      </c>
      <c r="AT1771" s="182"/>
      <c r="AU1771" s="276"/>
      <c r="AV1771" s="185"/>
      <c r="AW1771" s="185"/>
      <c r="AX1771" s="185"/>
      <c r="AY1771" s="185"/>
      <c r="AZ1771" s="185"/>
      <c r="BA1771" s="186"/>
      <c r="BB1771" s="80"/>
      <c r="BC1771" s="185"/>
      <c r="BD1771" s="185"/>
      <c r="BE1771" s="185"/>
      <c r="BF1771" s="185"/>
      <c r="BG1771" s="187"/>
      <c r="BH1771" s="278"/>
      <c r="BI1771" s="188"/>
      <c r="BJ1771" s="276"/>
      <c r="BL1771" s="40"/>
      <c r="BM1771" s="40"/>
      <c r="BN1771" s="40"/>
      <c r="BO1771" s="40"/>
      <c r="BP1771" s="40"/>
      <c r="BQ1771" s="40"/>
      <c r="BR1771" s="40"/>
      <c r="BS1771" s="40"/>
      <c r="BT1771" s="40"/>
      <c r="BU1771" s="40"/>
      <c r="BV1771" s="40"/>
      <c r="BW1771" s="40"/>
      <c r="BX1771" s="40"/>
      <c r="BY1771" s="40"/>
      <c r="BZ1771" s="40"/>
      <c r="CA1771" s="40"/>
      <c r="CB1771" s="40"/>
      <c r="CC1771" s="40"/>
      <c r="CD1771" s="40"/>
      <c r="CE1771" s="40"/>
      <c r="CF1771" s="40"/>
      <c r="CG1771" s="40"/>
      <c r="CH1771" s="40"/>
      <c r="CI1771" s="40"/>
      <c r="CJ1771" s="40"/>
      <c r="CK1771" s="40"/>
      <c r="CL1771" s="40"/>
      <c r="CM1771" s="40"/>
      <c r="CN1771" s="40"/>
      <c r="CO1771" s="40">
        <f t="shared" si="168"/>
        <v>0</v>
      </c>
    </row>
    <row r="1772" spans="1:93" ht="22.5" hidden="1" customHeight="1">
      <c r="A1772" s="277"/>
      <c r="B1772" s="275"/>
      <c r="C1772" s="75"/>
      <c r="D1772" s="78"/>
      <c r="E1772" s="75"/>
      <c r="F1772" s="80"/>
      <c r="G1772" s="78"/>
      <c r="H1772" s="70"/>
      <c r="I1772" s="81"/>
      <c r="J1772" s="71" t="str">
        <f>IF(H1772="","",VLOOKUP(H1772,単重表!$C$6:'単重表'!$F$2502,2,FALSE))</f>
        <v/>
      </c>
      <c r="K1772" s="232"/>
      <c r="L1772" s="101">
        <f t="shared" si="169"/>
        <v>1</v>
      </c>
      <c r="M1772" s="46"/>
      <c r="N1772" s="101">
        <f t="shared" si="170"/>
        <v>1</v>
      </c>
      <c r="O1772" s="49"/>
      <c r="P1772" s="47" t="str">
        <f>IF(H1772="","",VLOOKUP(H1772,単重表!$C$6:'単重表'!$F$2502,3,FALSE))</f>
        <v/>
      </c>
      <c r="Q1772" s="47"/>
      <c r="R1772" s="56" t="e">
        <f t="shared" si="171"/>
        <v>#VALUE!</v>
      </c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275"/>
      <c r="AF1772" s="275"/>
      <c r="AG1772" s="40"/>
      <c r="AH1772" s="40"/>
      <c r="AI1772" s="40"/>
      <c r="AJ1772" s="58" t="str">
        <f>IF(H1772="","",VLOOKUP(H1772,単重表!$C$6:'単重表'!$F$2502,4,FALSE))</f>
        <v/>
      </c>
      <c r="AK1772" s="141" t="e">
        <f t="shared" si="163"/>
        <v>#VALUE!</v>
      </c>
      <c r="AL1772" s="40">
        <v>2</v>
      </c>
      <c r="AM1772" s="190" t="e">
        <f t="shared" si="164"/>
        <v>#VALUE!</v>
      </c>
      <c r="AO1772" s="191">
        <f t="shared" si="165"/>
        <v>0</v>
      </c>
      <c r="AP1772" s="182"/>
      <c r="AQ1772" s="183" t="str">
        <f t="shared" si="166"/>
        <v/>
      </c>
      <c r="AR1772" s="182"/>
      <c r="AS1772" s="184" t="str">
        <f t="shared" si="167"/>
        <v/>
      </c>
      <c r="AT1772" s="182"/>
      <c r="AU1772" s="276"/>
      <c r="AV1772" s="185"/>
      <c r="AW1772" s="185"/>
      <c r="AX1772" s="185"/>
      <c r="AY1772" s="185"/>
      <c r="AZ1772" s="185"/>
      <c r="BA1772" s="186"/>
      <c r="BB1772" s="80"/>
      <c r="BC1772" s="185"/>
      <c r="BD1772" s="185"/>
      <c r="BE1772" s="185"/>
      <c r="BF1772" s="185"/>
      <c r="BG1772" s="187"/>
      <c r="BH1772" s="278"/>
      <c r="BI1772" s="188"/>
      <c r="BJ1772" s="276"/>
      <c r="BL1772" s="40"/>
      <c r="BM1772" s="40"/>
      <c r="BN1772" s="40"/>
      <c r="BO1772" s="40"/>
      <c r="BP1772" s="40"/>
      <c r="BQ1772" s="40"/>
      <c r="BR1772" s="40"/>
      <c r="BS1772" s="40"/>
      <c r="BT1772" s="40"/>
      <c r="BU1772" s="40"/>
      <c r="BV1772" s="40"/>
      <c r="BW1772" s="40"/>
      <c r="BX1772" s="40"/>
      <c r="BY1772" s="40"/>
      <c r="BZ1772" s="40"/>
      <c r="CA1772" s="40"/>
      <c r="CB1772" s="40"/>
      <c r="CC1772" s="40"/>
      <c r="CD1772" s="40"/>
      <c r="CE1772" s="40"/>
      <c r="CF1772" s="40"/>
      <c r="CG1772" s="40"/>
      <c r="CH1772" s="40"/>
      <c r="CI1772" s="40"/>
      <c r="CJ1772" s="40"/>
      <c r="CK1772" s="40"/>
      <c r="CL1772" s="40"/>
      <c r="CM1772" s="40"/>
      <c r="CN1772" s="40"/>
      <c r="CO1772" s="40">
        <f t="shared" si="168"/>
        <v>0</v>
      </c>
    </row>
    <row r="1773" spans="1:93" ht="22.5" hidden="1" customHeight="1">
      <c r="A1773" s="277"/>
      <c r="B1773" s="275"/>
      <c r="C1773" s="75"/>
      <c r="D1773" s="78"/>
      <c r="E1773" s="75"/>
      <c r="F1773" s="80"/>
      <c r="G1773" s="78"/>
      <c r="H1773" s="70"/>
      <c r="I1773" s="81"/>
      <c r="J1773" s="71" t="str">
        <f>IF(H1773="","",VLOOKUP(H1773,単重表!$C$6:'単重表'!$F$2502,2,FALSE))</f>
        <v/>
      </c>
      <c r="K1773" s="232"/>
      <c r="L1773" s="101">
        <f t="shared" si="169"/>
        <v>1</v>
      </c>
      <c r="M1773" s="46"/>
      <c r="N1773" s="101">
        <f t="shared" si="170"/>
        <v>1</v>
      </c>
      <c r="O1773" s="49"/>
      <c r="P1773" s="47" t="str">
        <f>IF(H1773="","",VLOOKUP(H1773,単重表!$C$6:'単重表'!$F$2502,3,FALSE))</f>
        <v/>
      </c>
      <c r="Q1773" s="47"/>
      <c r="R1773" s="56" t="e">
        <f t="shared" si="171"/>
        <v>#VALUE!</v>
      </c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275"/>
      <c r="AF1773" s="275"/>
      <c r="AG1773" s="40"/>
      <c r="AH1773" s="40"/>
      <c r="AI1773" s="40"/>
      <c r="AJ1773" s="58" t="str">
        <f>IF(H1773="","",VLOOKUP(H1773,単重表!$C$6:'単重表'!$F$2502,4,FALSE))</f>
        <v/>
      </c>
      <c r="AK1773" s="141" t="e">
        <f t="shared" si="163"/>
        <v>#VALUE!</v>
      </c>
      <c r="AL1773" s="40">
        <v>2</v>
      </c>
      <c r="AM1773" s="190" t="e">
        <f t="shared" si="164"/>
        <v>#VALUE!</v>
      </c>
      <c r="AO1773" s="191">
        <f t="shared" si="165"/>
        <v>0</v>
      </c>
      <c r="AP1773" s="182"/>
      <c r="AQ1773" s="183" t="str">
        <f t="shared" si="166"/>
        <v/>
      </c>
      <c r="AR1773" s="182"/>
      <c r="AS1773" s="184" t="str">
        <f t="shared" si="167"/>
        <v/>
      </c>
      <c r="AT1773" s="182"/>
      <c r="AU1773" s="276"/>
      <c r="AV1773" s="185"/>
      <c r="AW1773" s="185"/>
      <c r="AX1773" s="185"/>
      <c r="AY1773" s="185"/>
      <c r="AZ1773" s="185"/>
      <c r="BA1773" s="186"/>
      <c r="BB1773" s="80"/>
      <c r="BC1773" s="185"/>
      <c r="BD1773" s="185"/>
      <c r="BE1773" s="185"/>
      <c r="BF1773" s="185"/>
      <c r="BG1773" s="187"/>
      <c r="BH1773" s="278"/>
      <c r="BI1773" s="188"/>
      <c r="BJ1773" s="276"/>
      <c r="BL1773" s="40"/>
      <c r="BM1773" s="40"/>
      <c r="BN1773" s="40"/>
      <c r="BO1773" s="40"/>
      <c r="BP1773" s="40"/>
      <c r="BQ1773" s="40"/>
      <c r="BR1773" s="40"/>
      <c r="BS1773" s="40"/>
      <c r="BT1773" s="40"/>
      <c r="BU1773" s="40"/>
      <c r="BV1773" s="40"/>
      <c r="BW1773" s="40"/>
      <c r="BX1773" s="40"/>
      <c r="BY1773" s="40"/>
      <c r="BZ1773" s="40"/>
      <c r="CA1773" s="40"/>
      <c r="CB1773" s="40"/>
      <c r="CC1773" s="40"/>
      <c r="CD1773" s="40"/>
      <c r="CE1773" s="40"/>
      <c r="CF1773" s="40"/>
      <c r="CG1773" s="40"/>
      <c r="CH1773" s="40"/>
      <c r="CI1773" s="40"/>
      <c r="CJ1773" s="40"/>
      <c r="CK1773" s="40"/>
      <c r="CL1773" s="40"/>
      <c r="CM1773" s="40"/>
      <c r="CN1773" s="40"/>
      <c r="CO1773" s="40">
        <f t="shared" si="168"/>
        <v>0</v>
      </c>
    </row>
    <row r="1774" spans="1:93" ht="22.5" hidden="1" customHeight="1">
      <c r="A1774" s="277"/>
      <c r="B1774" s="275"/>
      <c r="C1774" s="75"/>
      <c r="D1774" s="78"/>
      <c r="E1774" s="75"/>
      <c r="F1774" s="80"/>
      <c r="G1774" s="78"/>
      <c r="H1774" s="70"/>
      <c r="I1774" s="81"/>
      <c r="J1774" s="71" t="str">
        <f>IF(H1774="","",VLOOKUP(H1774,単重表!$C$6:'単重表'!$F$2502,2,FALSE))</f>
        <v/>
      </c>
      <c r="K1774" s="232"/>
      <c r="L1774" s="101">
        <f t="shared" si="169"/>
        <v>1</v>
      </c>
      <c r="M1774" s="46"/>
      <c r="N1774" s="101">
        <f t="shared" si="170"/>
        <v>1</v>
      </c>
      <c r="O1774" s="49"/>
      <c r="P1774" s="47" t="str">
        <f>IF(H1774="","",VLOOKUP(H1774,単重表!$C$6:'単重表'!$F$2502,3,FALSE))</f>
        <v/>
      </c>
      <c r="Q1774" s="47"/>
      <c r="R1774" s="56" t="e">
        <f t="shared" si="171"/>
        <v>#VALUE!</v>
      </c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275"/>
      <c r="AF1774" s="275"/>
      <c r="AG1774" s="40"/>
      <c r="AH1774" s="40"/>
      <c r="AI1774" s="40"/>
      <c r="AJ1774" s="58" t="str">
        <f>IF(H1774="","",VLOOKUP(H1774,単重表!$C$6:'単重表'!$F$2502,4,FALSE))</f>
        <v/>
      </c>
      <c r="AK1774" s="141" t="e">
        <f t="shared" si="163"/>
        <v>#VALUE!</v>
      </c>
      <c r="AL1774" s="40">
        <v>2</v>
      </c>
      <c r="AM1774" s="190" t="e">
        <f t="shared" si="164"/>
        <v>#VALUE!</v>
      </c>
      <c r="AO1774" s="191">
        <f t="shared" si="165"/>
        <v>0</v>
      </c>
      <c r="AP1774" s="182"/>
      <c r="AQ1774" s="183" t="str">
        <f t="shared" si="166"/>
        <v/>
      </c>
      <c r="AR1774" s="182"/>
      <c r="AS1774" s="184" t="str">
        <f t="shared" si="167"/>
        <v/>
      </c>
      <c r="AT1774" s="182"/>
      <c r="AU1774" s="276"/>
      <c r="AV1774" s="185"/>
      <c r="AW1774" s="185"/>
      <c r="AX1774" s="185"/>
      <c r="AY1774" s="185"/>
      <c r="AZ1774" s="185"/>
      <c r="BA1774" s="186"/>
      <c r="BB1774" s="80"/>
      <c r="BC1774" s="185"/>
      <c r="BD1774" s="185"/>
      <c r="BE1774" s="185"/>
      <c r="BF1774" s="185"/>
      <c r="BG1774" s="187"/>
      <c r="BH1774" s="278"/>
      <c r="BI1774" s="188"/>
      <c r="BJ1774" s="276"/>
      <c r="BL1774" s="40"/>
      <c r="BM1774" s="40"/>
      <c r="BN1774" s="40"/>
      <c r="BO1774" s="40"/>
      <c r="BP1774" s="40"/>
      <c r="BQ1774" s="40"/>
      <c r="BR1774" s="40"/>
      <c r="BS1774" s="40"/>
      <c r="BT1774" s="40"/>
      <c r="BU1774" s="40"/>
      <c r="BV1774" s="40"/>
      <c r="BW1774" s="40"/>
      <c r="BX1774" s="40"/>
      <c r="BY1774" s="40"/>
      <c r="BZ1774" s="40"/>
      <c r="CA1774" s="40"/>
      <c r="CB1774" s="40"/>
      <c r="CC1774" s="40"/>
      <c r="CD1774" s="40"/>
      <c r="CE1774" s="40"/>
      <c r="CF1774" s="40"/>
      <c r="CG1774" s="40"/>
      <c r="CH1774" s="40"/>
      <c r="CI1774" s="40"/>
      <c r="CJ1774" s="40"/>
      <c r="CK1774" s="40"/>
      <c r="CL1774" s="40"/>
      <c r="CM1774" s="40"/>
      <c r="CN1774" s="40"/>
      <c r="CO1774" s="40">
        <f t="shared" si="168"/>
        <v>0</v>
      </c>
    </row>
    <row r="1775" spans="1:93" ht="22.5" hidden="1" customHeight="1">
      <c r="A1775" s="277"/>
      <c r="B1775" s="275"/>
      <c r="C1775" s="75"/>
      <c r="D1775" s="78"/>
      <c r="E1775" s="75"/>
      <c r="F1775" s="80"/>
      <c r="G1775" s="78"/>
      <c r="H1775" s="70"/>
      <c r="I1775" s="81"/>
      <c r="J1775" s="71" t="str">
        <f>IF(H1775="","",VLOOKUP(H1775,単重表!$C$6:'単重表'!$F$2502,2,FALSE))</f>
        <v/>
      </c>
      <c r="K1775" s="232"/>
      <c r="L1775" s="101">
        <f t="shared" si="169"/>
        <v>1</v>
      </c>
      <c r="M1775" s="46"/>
      <c r="N1775" s="101">
        <f t="shared" si="170"/>
        <v>1</v>
      </c>
      <c r="O1775" s="49"/>
      <c r="P1775" s="47" t="str">
        <f>IF(H1775="","",VLOOKUP(H1775,単重表!$C$6:'単重表'!$F$2502,3,FALSE))</f>
        <v/>
      </c>
      <c r="Q1775" s="47"/>
      <c r="R1775" s="56" t="e">
        <f t="shared" si="171"/>
        <v>#VALUE!</v>
      </c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275"/>
      <c r="AF1775" s="275"/>
      <c r="AG1775" s="40"/>
      <c r="AH1775" s="40"/>
      <c r="AI1775" s="40"/>
      <c r="AJ1775" s="58" t="str">
        <f>IF(H1775="","",VLOOKUP(H1775,単重表!$C$6:'単重表'!$F$2502,4,FALSE))</f>
        <v/>
      </c>
      <c r="AK1775" s="141" t="e">
        <f t="shared" si="163"/>
        <v>#VALUE!</v>
      </c>
      <c r="AL1775" s="40">
        <v>2</v>
      </c>
      <c r="AM1775" s="190" t="e">
        <f t="shared" si="164"/>
        <v>#VALUE!</v>
      </c>
      <c r="AO1775" s="191">
        <f t="shared" si="165"/>
        <v>0</v>
      </c>
      <c r="AP1775" s="182"/>
      <c r="AQ1775" s="183" t="str">
        <f t="shared" si="166"/>
        <v/>
      </c>
      <c r="AR1775" s="182"/>
      <c r="AS1775" s="184" t="str">
        <f t="shared" si="167"/>
        <v/>
      </c>
      <c r="AT1775" s="182"/>
      <c r="AU1775" s="276"/>
      <c r="AV1775" s="185"/>
      <c r="AW1775" s="185"/>
      <c r="AX1775" s="185"/>
      <c r="AY1775" s="185"/>
      <c r="AZ1775" s="185"/>
      <c r="BA1775" s="186"/>
      <c r="BB1775" s="80"/>
      <c r="BC1775" s="185"/>
      <c r="BD1775" s="185"/>
      <c r="BE1775" s="185"/>
      <c r="BF1775" s="185"/>
      <c r="BG1775" s="187"/>
      <c r="BH1775" s="278"/>
      <c r="BI1775" s="188"/>
      <c r="BJ1775" s="276"/>
      <c r="BL1775" s="40"/>
      <c r="BM1775" s="40"/>
      <c r="BN1775" s="40"/>
      <c r="BO1775" s="40"/>
      <c r="BP1775" s="40"/>
      <c r="BQ1775" s="40"/>
      <c r="BR1775" s="40"/>
      <c r="BS1775" s="40"/>
      <c r="BT1775" s="40"/>
      <c r="BU1775" s="40"/>
      <c r="BV1775" s="40"/>
      <c r="BW1775" s="40"/>
      <c r="BX1775" s="40"/>
      <c r="BY1775" s="40"/>
      <c r="BZ1775" s="40"/>
      <c r="CA1775" s="40"/>
      <c r="CB1775" s="40"/>
      <c r="CC1775" s="40"/>
      <c r="CD1775" s="40"/>
      <c r="CE1775" s="40"/>
      <c r="CF1775" s="40"/>
      <c r="CG1775" s="40"/>
      <c r="CH1775" s="40"/>
      <c r="CI1775" s="40"/>
      <c r="CJ1775" s="40"/>
      <c r="CK1775" s="40"/>
      <c r="CL1775" s="40"/>
      <c r="CM1775" s="40"/>
      <c r="CN1775" s="40"/>
      <c r="CO1775" s="40">
        <f t="shared" si="168"/>
        <v>0</v>
      </c>
    </row>
    <row r="1776" spans="1:93" ht="22.5" hidden="1" customHeight="1">
      <c r="A1776" s="277"/>
      <c r="B1776" s="275"/>
      <c r="C1776" s="75"/>
      <c r="D1776" s="78"/>
      <c r="E1776" s="75"/>
      <c r="F1776" s="80"/>
      <c r="G1776" s="78"/>
      <c r="H1776" s="70"/>
      <c r="I1776" s="81"/>
      <c r="J1776" s="71" t="str">
        <f>IF(H1776="","",VLOOKUP(H1776,単重表!$C$6:'単重表'!$F$2502,2,FALSE))</f>
        <v/>
      </c>
      <c r="K1776" s="232"/>
      <c r="L1776" s="101">
        <f t="shared" si="169"/>
        <v>1</v>
      </c>
      <c r="M1776" s="46"/>
      <c r="N1776" s="101">
        <f t="shared" si="170"/>
        <v>1</v>
      </c>
      <c r="O1776" s="49"/>
      <c r="P1776" s="47" t="str">
        <f>IF(H1776="","",VLOOKUP(H1776,単重表!$C$6:'単重表'!$F$2502,3,FALSE))</f>
        <v/>
      </c>
      <c r="Q1776" s="47"/>
      <c r="R1776" s="56" t="e">
        <f t="shared" si="171"/>
        <v>#VALUE!</v>
      </c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275"/>
      <c r="AF1776" s="275"/>
      <c r="AG1776" s="40"/>
      <c r="AH1776" s="40"/>
      <c r="AI1776" s="40"/>
      <c r="AJ1776" s="58" t="str">
        <f>IF(H1776="","",VLOOKUP(H1776,単重表!$C$6:'単重表'!$F$2502,4,FALSE))</f>
        <v/>
      </c>
      <c r="AK1776" s="141" t="e">
        <f t="shared" si="163"/>
        <v>#VALUE!</v>
      </c>
      <c r="AL1776" s="40">
        <v>2</v>
      </c>
      <c r="AM1776" s="190" t="e">
        <f t="shared" si="164"/>
        <v>#VALUE!</v>
      </c>
      <c r="AO1776" s="191">
        <f t="shared" si="165"/>
        <v>0</v>
      </c>
      <c r="AP1776" s="182"/>
      <c r="AQ1776" s="183" t="str">
        <f t="shared" si="166"/>
        <v/>
      </c>
      <c r="AR1776" s="182"/>
      <c r="AS1776" s="184" t="str">
        <f t="shared" si="167"/>
        <v/>
      </c>
      <c r="AT1776" s="182"/>
      <c r="AU1776" s="276"/>
      <c r="AV1776" s="185"/>
      <c r="AW1776" s="185"/>
      <c r="AX1776" s="185"/>
      <c r="AY1776" s="185"/>
      <c r="AZ1776" s="185"/>
      <c r="BA1776" s="186"/>
      <c r="BB1776" s="80"/>
      <c r="BC1776" s="185"/>
      <c r="BD1776" s="185"/>
      <c r="BE1776" s="185"/>
      <c r="BF1776" s="185"/>
      <c r="BG1776" s="187"/>
      <c r="BH1776" s="278"/>
      <c r="BI1776" s="188"/>
      <c r="BJ1776" s="276"/>
      <c r="BL1776" s="40"/>
      <c r="BM1776" s="40"/>
      <c r="BN1776" s="40"/>
      <c r="BO1776" s="40"/>
      <c r="BP1776" s="40"/>
      <c r="BQ1776" s="40"/>
      <c r="BR1776" s="40"/>
      <c r="BS1776" s="40"/>
      <c r="BT1776" s="40"/>
      <c r="BU1776" s="40"/>
      <c r="BV1776" s="40"/>
      <c r="BW1776" s="40"/>
      <c r="BX1776" s="40"/>
      <c r="BY1776" s="40"/>
      <c r="BZ1776" s="40"/>
      <c r="CA1776" s="40"/>
      <c r="CB1776" s="40"/>
      <c r="CC1776" s="40"/>
      <c r="CD1776" s="40"/>
      <c r="CE1776" s="40"/>
      <c r="CF1776" s="40"/>
      <c r="CG1776" s="40"/>
      <c r="CH1776" s="40"/>
      <c r="CI1776" s="40"/>
      <c r="CJ1776" s="40"/>
      <c r="CK1776" s="40"/>
      <c r="CL1776" s="40"/>
      <c r="CM1776" s="40"/>
      <c r="CN1776" s="40"/>
      <c r="CO1776" s="40">
        <f t="shared" si="168"/>
        <v>0</v>
      </c>
    </row>
    <row r="1777" spans="1:93" ht="22.5" hidden="1" customHeight="1">
      <c r="A1777" s="277"/>
      <c r="B1777" s="275"/>
      <c r="C1777" s="75"/>
      <c r="D1777" s="78"/>
      <c r="E1777" s="75"/>
      <c r="F1777" s="80"/>
      <c r="G1777" s="78"/>
      <c r="H1777" s="70"/>
      <c r="I1777" s="81"/>
      <c r="J1777" s="71" t="str">
        <f>IF(H1777="","",VLOOKUP(H1777,単重表!$C$6:'単重表'!$F$2502,2,FALSE))</f>
        <v/>
      </c>
      <c r="K1777" s="232"/>
      <c r="L1777" s="101">
        <f t="shared" si="169"/>
        <v>1</v>
      </c>
      <c r="M1777" s="46"/>
      <c r="N1777" s="101">
        <f t="shared" si="170"/>
        <v>1</v>
      </c>
      <c r="O1777" s="49"/>
      <c r="P1777" s="47" t="str">
        <f>IF(H1777="","",VLOOKUP(H1777,単重表!$C$6:'単重表'!$F$2502,3,FALSE))</f>
        <v/>
      </c>
      <c r="Q1777" s="47"/>
      <c r="R1777" s="56" t="e">
        <f t="shared" si="171"/>
        <v>#VALUE!</v>
      </c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275"/>
      <c r="AF1777" s="275"/>
      <c r="AG1777" s="40"/>
      <c r="AH1777" s="40"/>
      <c r="AI1777" s="40"/>
      <c r="AJ1777" s="58" t="str">
        <f>IF(H1777="","",VLOOKUP(H1777,単重表!$C$6:'単重表'!$F$2502,4,FALSE))</f>
        <v/>
      </c>
      <c r="AK1777" s="141" t="e">
        <f t="shared" si="163"/>
        <v>#VALUE!</v>
      </c>
      <c r="AL1777" s="40">
        <v>2</v>
      </c>
      <c r="AM1777" s="190" t="e">
        <f t="shared" si="164"/>
        <v>#VALUE!</v>
      </c>
      <c r="AO1777" s="191">
        <f t="shared" si="165"/>
        <v>0</v>
      </c>
      <c r="AP1777" s="182"/>
      <c r="AQ1777" s="183" t="str">
        <f t="shared" si="166"/>
        <v/>
      </c>
      <c r="AR1777" s="182"/>
      <c r="AS1777" s="184" t="str">
        <f t="shared" si="167"/>
        <v/>
      </c>
      <c r="AT1777" s="182"/>
      <c r="AU1777" s="276"/>
      <c r="AV1777" s="185"/>
      <c r="AW1777" s="185"/>
      <c r="AX1777" s="185"/>
      <c r="AY1777" s="185"/>
      <c r="AZ1777" s="185"/>
      <c r="BA1777" s="186"/>
      <c r="BB1777" s="80"/>
      <c r="BC1777" s="185"/>
      <c r="BD1777" s="185"/>
      <c r="BE1777" s="185"/>
      <c r="BF1777" s="185"/>
      <c r="BG1777" s="187"/>
      <c r="BH1777" s="278"/>
      <c r="BI1777" s="188"/>
      <c r="BJ1777" s="276"/>
      <c r="BL1777" s="40"/>
      <c r="BM1777" s="40"/>
      <c r="BN1777" s="40"/>
      <c r="BO1777" s="40"/>
      <c r="BP1777" s="40"/>
      <c r="BQ1777" s="40"/>
      <c r="BR1777" s="40"/>
      <c r="BS1777" s="40"/>
      <c r="BT1777" s="40"/>
      <c r="BU1777" s="40"/>
      <c r="BV1777" s="40"/>
      <c r="BW1777" s="40"/>
      <c r="BX1777" s="40"/>
      <c r="BY1777" s="40"/>
      <c r="BZ1777" s="40"/>
      <c r="CA1777" s="40"/>
      <c r="CB1777" s="40"/>
      <c r="CC1777" s="40"/>
      <c r="CD1777" s="40"/>
      <c r="CE1777" s="40"/>
      <c r="CF1777" s="40"/>
      <c r="CG1777" s="40"/>
      <c r="CH1777" s="40"/>
      <c r="CI1777" s="40"/>
      <c r="CJ1777" s="40"/>
      <c r="CK1777" s="40"/>
      <c r="CL1777" s="40"/>
      <c r="CM1777" s="40"/>
      <c r="CN1777" s="40"/>
      <c r="CO1777" s="40">
        <f t="shared" si="168"/>
        <v>0</v>
      </c>
    </row>
    <row r="1778" spans="1:93" ht="22.5" hidden="1" customHeight="1">
      <c r="A1778" s="277"/>
      <c r="B1778" s="275"/>
      <c r="C1778" s="75"/>
      <c r="D1778" s="78"/>
      <c r="E1778" s="75"/>
      <c r="F1778" s="80"/>
      <c r="G1778" s="78"/>
      <c r="H1778" s="70"/>
      <c r="I1778" s="81"/>
      <c r="J1778" s="71" t="str">
        <f>IF(H1778="","",VLOOKUP(H1778,単重表!$C$6:'単重表'!$F$2502,2,FALSE))</f>
        <v/>
      </c>
      <c r="K1778" s="232"/>
      <c r="L1778" s="101">
        <f t="shared" ref="L1778:L1841" si="172">IF(K1778="",1,K1778/1000)</f>
        <v>1</v>
      </c>
      <c r="M1778" s="46"/>
      <c r="N1778" s="101">
        <f t="shared" ref="N1778:N1841" si="173">IF(M1778="",1,M1778/1000)</f>
        <v>1</v>
      </c>
      <c r="O1778" s="49"/>
      <c r="P1778" s="47" t="str">
        <f>IF(H1778="","",VLOOKUP(H1778,単重表!$C$6:'単重表'!$F$2502,3,FALSE))</f>
        <v/>
      </c>
      <c r="Q1778" s="47"/>
      <c r="R1778" s="56" t="e">
        <f t="shared" si="171"/>
        <v>#VALUE!</v>
      </c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275"/>
      <c r="AF1778" s="275"/>
      <c r="AG1778" s="40"/>
      <c r="AH1778" s="40"/>
      <c r="AI1778" s="40"/>
      <c r="AJ1778" s="58" t="str">
        <f>IF(H1778="","",VLOOKUP(H1778,単重表!$C$6:'単重表'!$F$2502,4,FALSE))</f>
        <v/>
      </c>
      <c r="AK1778" s="141" t="e">
        <f t="shared" si="163"/>
        <v>#VALUE!</v>
      </c>
      <c r="AL1778" s="40">
        <v>2</v>
      </c>
      <c r="AM1778" s="190" t="e">
        <f t="shared" si="164"/>
        <v>#VALUE!</v>
      </c>
      <c r="AO1778" s="191">
        <f t="shared" si="165"/>
        <v>0</v>
      </c>
      <c r="AP1778" s="182"/>
      <c r="AQ1778" s="183" t="str">
        <f t="shared" si="166"/>
        <v/>
      </c>
      <c r="AR1778" s="182"/>
      <c r="AS1778" s="184" t="str">
        <f t="shared" si="167"/>
        <v/>
      </c>
      <c r="AT1778" s="182"/>
      <c r="AU1778" s="276"/>
      <c r="AV1778" s="185"/>
      <c r="AW1778" s="185"/>
      <c r="AX1778" s="185"/>
      <c r="AY1778" s="185"/>
      <c r="AZ1778" s="185"/>
      <c r="BA1778" s="186"/>
      <c r="BB1778" s="80"/>
      <c r="BC1778" s="185"/>
      <c r="BD1778" s="185"/>
      <c r="BE1778" s="185"/>
      <c r="BF1778" s="185"/>
      <c r="BG1778" s="187"/>
      <c r="BH1778" s="278"/>
      <c r="BI1778" s="188"/>
      <c r="BJ1778" s="276"/>
      <c r="BL1778" s="40"/>
      <c r="BM1778" s="40"/>
      <c r="BN1778" s="40"/>
      <c r="BO1778" s="40"/>
      <c r="BP1778" s="40"/>
      <c r="BQ1778" s="40"/>
      <c r="BR1778" s="40"/>
      <c r="BS1778" s="40"/>
      <c r="BT1778" s="40"/>
      <c r="BU1778" s="40"/>
      <c r="BV1778" s="40"/>
      <c r="BW1778" s="40"/>
      <c r="BX1778" s="40"/>
      <c r="BY1778" s="40"/>
      <c r="BZ1778" s="40"/>
      <c r="CA1778" s="40"/>
      <c r="CB1778" s="40"/>
      <c r="CC1778" s="40"/>
      <c r="CD1778" s="40"/>
      <c r="CE1778" s="40"/>
      <c r="CF1778" s="40"/>
      <c r="CG1778" s="40"/>
      <c r="CH1778" s="40"/>
      <c r="CI1778" s="40"/>
      <c r="CJ1778" s="40"/>
      <c r="CK1778" s="40"/>
      <c r="CL1778" s="40"/>
      <c r="CM1778" s="40"/>
      <c r="CN1778" s="40"/>
      <c r="CO1778" s="40">
        <f t="shared" si="168"/>
        <v>0</v>
      </c>
    </row>
    <row r="1779" spans="1:93" ht="22.5" hidden="1" customHeight="1">
      <c r="A1779" s="277"/>
      <c r="B1779" s="275"/>
      <c r="C1779" s="75"/>
      <c r="D1779" s="78"/>
      <c r="E1779" s="75"/>
      <c r="F1779" s="80"/>
      <c r="G1779" s="78"/>
      <c r="H1779" s="70"/>
      <c r="I1779" s="81"/>
      <c r="J1779" s="71" t="str">
        <f>IF(H1779="","",VLOOKUP(H1779,単重表!$C$6:'単重表'!$F$2502,2,FALSE))</f>
        <v/>
      </c>
      <c r="K1779" s="232"/>
      <c r="L1779" s="101">
        <f t="shared" si="172"/>
        <v>1</v>
      </c>
      <c r="M1779" s="46"/>
      <c r="N1779" s="101">
        <f t="shared" si="173"/>
        <v>1</v>
      </c>
      <c r="O1779" s="49"/>
      <c r="P1779" s="47" t="str">
        <f>IF(H1779="","",VLOOKUP(H1779,単重表!$C$6:'単重表'!$F$2502,3,FALSE))</f>
        <v/>
      </c>
      <c r="Q1779" s="47"/>
      <c r="R1779" s="56" t="e">
        <f t="shared" si="171"/>
        <v>#VALUE!</v>
      </c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275"/>
      <c r="AF1779" s="275"/>
      <c r="AG1779" s="40"/>
      <c r="AH1779" s="40"/>
      <c r="AI1779" s="40"/>
      <c r="AJ1779" s="58" t="str">
        <f>IF(H1779="","",VLOOKUP(H1779,単重表!$C$6:'単重表'!$F$2502,4,FALSE))</f>
        <v/>
      </c>
      <c r="AK1779" s="141" t="e">
        <f t="shared" si="163"/>
        <v>#VALUE!</v>
      </c>
      <c r="AL1779" s="40">
        <v>2</v>
      </c>
      <c r="AM1779" s="190" t="e">
        <f t="shared" si="164"/>
        <v>#VALUE!</v>
      </c>
      <c r="AO1779" s="191">
        <f t="shared" si="165"/>
        <v>0</v>
      </c>
      <c r="AP1779" s="182"/>
      <c r="AQ1779" s="183" t="str">
        <f t="shared" si="166"/>
        <v/>
      </c>
      <c r="AR1779" s="182"/>
      <c r="AS1779" s="184" t="str">
        <f t="shared" si="167"/>
        <v/>
      </c>
      <c r="AT1779" s="182"/>
      <c r="AU1779" s="276"/>
      <c r="AV1779" s="185"/>
      <c r="AW1779" s="185"/>
      <c r="AX1779" s="185"/>
      <c r="AY1779" s="185"/>
      <c r="AZ1779" s="185"/>
      <c r="BA1779" s="186"/>
      <c r="BB1779" s="80"/>
      <c r="BC1779" s="185"/>
      <c r="BD1779" s="185"/>
      <c r="BE1779" s="185"/>
      <c r="BF1779" s="185"/>
      <c r="BG1779" s="187"/>
      <c r="BH1779" s="278"/>
      <c r="BI1779" s="188"/>
      <c r="BJ1779" s="276"/>
      <c r="BL1779" s="40"/>
      <c r="BM1779" s="40"/>
      <c r="BN1779" s="40"/>
      <c r="BO1779" s="40"/>
      <c r="BP1779" s="40"/>
      <c r="BQ1779" s="40"/>
      <c r="BR1779" s="40"/>
      <c r="BS1779" s="40"/>
      <c r="BT1779" s="40"/>
      <c r="BU1779" s="40"/>
      <c r="BV1779" s="40"/>
      <c r="BW1779" s="40"/>
      <c r="BX1779" s="40"/>
      <c r="BY1779" s="40"/>
      <c r="BZ1779" s="40"/>
      <c r="CA1779" s="40"/>
      <c r="CB1779" s="40"/>
      <c r="CC1779" s="40"/>
      <c r="CD1779" s="40"/>
      <c r="CE1779" s="40"/>
      <c r="CF1779" s="40"/>
      <c r="CG1779" s="40"/>
      <c r="CH1779" s="40"/>
      <c r="CI1779" s="40"/>
      <c r="CJ1779" s="40"/>
      <c r="CK1779" s="40"/>
      <c r="CL1779" s="40"/>
      <c r="CM1779" s="40"/>
      <c r="CN1779" s="40"/>
      <c r="CO1779" s="40">
        <f t="shared" si="168"/>
        <v>0</v>
      </c>
    </row>
    <row r="1780" spans="1:93" ht="22.5" hidden="1" customHeight="1">
      <c r="A1780" s="277"/>
      <c r="B1780" s="275"/>
      <c r="C1780" s="75"/>
      <c r="D1780" s="78"/>
      <c r="E1780" s="75"/>
      <c r="F1780" s="80"/>
      <c r="G1780" s="78"/>
      <c r="H1780" s="70"/>
      <c r="I1780" s="81"/>
      <c r="J1780" s="71" t="str">
        <f>IF(H1780="","",VLOOKUP(H1780,単重表!$C$6:'単重表'!$F$2502,2,FALSE))</f>
        <v/>
      </c>
      <c r="K1780" s="232"/>
      <c r="L1780" s="101">
        <f t="shared" si="172"/>
        <v>1</v>
      </c>
      <c r="M1780" s="46"/>
      <c r="N1780" s="101">
        <f t="shared" si="173"/>
        <v>1</v>
      </c>
      <c r="O1780" s="49"/>
      <c r="P1780" s="47" t="str">
        <f>IF(H1780="","",VLOOKUP(H1780,単重表!$C$6:'単重表'!$F$2502,3,FALSE))</f>
        <v/>
      </c>
      <c r="Q1780" s="47"/>
      <c r="R1780" s="56" t="e">
        <f t="shared" si="171"/>
        <v>#VALUE!</v>
      </c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275"/>
      <c r="AF1780" s="275"/>
      <c r="AG1780" s="40"/>
      <c r="AH1780" s="40"/>
      <c r="AI1780" s="40"/>
      <c r="AJ1780" s="58" t="str">
        <f>IF(H1780="","",VLOOKUP(H1780,単重表!$C$6:'単重表'!$F$2502,4,FALSE))</f>
        <v/>
      </c>
      <c r="AK1780" s="141" t="e">
        <f t="shared" si="163"/>
        <v>#VALUE!</v>
      </c>
      <c r="AL1780" s="40">
        <v>2</v>
      </c>
      <c r="AM1780" s="190" t="e">
        <f t="shared" si="164"/>
        <v>#VALUE!</v>
      </c>
      <c r="AO1780" s="191">
        <f t="shared" si="165"/>
        <v>0</v>
      </c>
      <c r="AP1780" s="182"/>
      <c r="AQ1780" s="183" t="str">
        <f t="shared" si="166"/>
        <v/>
      </c>
      <c r="AR1780" s="182"/>
      <c r="AS1780" s="184" t="str">
        <f t="shared" si="167"/>
        <v/>
      </c>
      <c r="AT1780" s="182"/>
      <c r="AU1780" s="276"/>
      <c r="AV1780" s="185"/>
      <c r="AW1780" s="185"/>
      <c r="AX1780" s="185"/>
      <c r="AY1780" s="185"/>
      <c r="AZ1780" s="185"/>
      <c r="BA1780" s="186"/>
      <c r="BB1780" s="80"/>
      <c r="BC1780" s="185"/>
      <c r="BD1780" s="185"/>
      <c r="BE1780" s="185"/>
      <c r="BF1780" s="185"/>
      <c r="BG1780" s="187"/>
      <c r="BH1780" s="278"/>
      <c r="BI1780" s="188"/>
      <c r="BJ1780" s="276"/>
      <c r="BL1780" s="40"/>
      <c r="BM1780" s="40"/>
      <c r="BN1780" s="40"/>
      <c r="BO1780" s="40"/>
      <c r="BP1780" s="40"/>
      <c r="BQ1780" s="40"/>
      <c r="BR1780" s="40"/>
      <c r="BS1780" s="40"/>
      <c r="BT1780" s="40"/>
      <c r="BU1780" s="40"/>
      <c r="BV1780" s="40"/>
      <c r="BW1780" s="40"/>
      <c r="BX1780" s="40"/>
      <c r="BY1780" s="40"/>
      <c r="BZ1780" s="40"/>
      <c r="CA1780" s="40"/>
      <c r="CB1780" s="40"/>
      <c r="CC1780" s="40"/>
      <c r="CD1780" s="40"/>
      <c r="CE1780" s="40"/>
      <c r="CF1780" s="40"/>
      <c r="CG1780" s="40"/>
      <c r="CH1780" s="40"/>
      <c r="CI1780" s="40"/>
      <c r="CJ1780" s="40"/>
      <c r="CK1780" s="40"/>
      <c r="CL1780" s="40"/>
      <c r="CM1780" s="40"/>
      <c r="CN1780" s="40"/>
      <c r="CO1780" s="40">
        <f t="shared" si="168"/>
        <v>0</v>
      </c>
    </row>
    <row r="1781" spans="1:93" ht="22.5" hidden="1" customHeight="1">
      <c r="A1781" s="277"/>
      <c r="B1781" s="275"/>
      <c r="C1781" s="75"/>
      <c r="D1781" s="78"/>
      <c r="E1781" s="75"/>
      <c r="F1781" s="80"/>
      <c r="G1781" s="78"/>
      <c r="H1781" s="70"/>
      <c r="I1781" s="81"/>
      <c r="J1781" s="71" t="str">
        <f>IF(H1781="","",VLOOKUP(H1781,単重表!$C$6:'単重表'!$F$2502,2,FALSE))</f>
        <v/>
      </c>
      <c r="K1781" s="232"/>
      <c r="L1781" s="101">
        <f t="shared" si="172"/>
        <v>1</v>
      </c>
      <c r="M1781" s="46"/>
      <c r="N1781" s="101">
        <f t="shared" si="173"/>
        <v>1</v>
      </c>
      <c r="O1781" s="49"/>
      <c r="P1781" s="47" t="str">
        <f>IF(H1781="","",VLOOKUP(H1781,単重表!$C$6:'単重表'!$F$2502,3,FALSE))</f>
        <v/>
      </c>
      <c r="Q1781" s="47"/>
      <c r="R1781" s="56" t="e">
        <f t="shared" si="171"/>
        <v>#VALUE!</v>
      </c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275"/>
      <c r="AF1781" s="275"/>
      <c r="AG1781" s="40"/>
      <c r="AH1781" s="40"/>
      <c r="AI1781" s="40"/>
      <c r="AJ1781" s="58" t="str">
        <f>IF(H1781="","",VLOOKUP(H1781,単重表!$C$6:'単重表'!$F$2502,4,FALSE))</f>
        <v/>
      </c>
      <c r="AK1781" s="141" t="e">
        <f t="shared" si="163"/>
        <v>#VALUE!</v>
      </c>
      <c r="AL1781" s="40">
        <v>2</v>
      </c>
      <c r="AM1781" s="190" t="e">
        <f t="shared" si="164"/>
        <v>#VALUE!</v>
      </c>
      <c r="AO1781" s="191">
        <f t="shared" si="165"/>
        <v>0</v>
      </c>
      <c r="AP1781" s="182"/>
      <c r="AQ1781" s="183" t="str">
        <f t="shared" si="166"/>
        <v/>
      </c>
      <c r="AR1781" s="182"/>
      <c r="AS1781" s="184" t="str">
        <f t="shared" si="167"/>
        <v/>
      </c>
      <c r="AT1781" s="182"/>
      <c r="AU1781" s="276"/>
      <c r="AV1781" s="185"/>
      <c r="AW1781" s="185"/>
      <c r="AX1781" s="185"/>
      <c r="AY1781" s="185"/>
      <c r="AZ1781" s="185"/>
      <c r="BA1781" s="186"/>
      <c r="BB1781" s="80"/>
      <c r="BC1781" s="185"/>
      <c r="BD1781" s="185"/>
      <c r="BE1781" s="185"/>
      <c r="BF1781" s="185"/>
      <c r="BG1781" s="187"/>
      <c r="BH1781" s="278"/>
      <c r="BI1781" s="188"/>
      <c r="BJ1781" s="276"/>
      <c r="BL1781" s="40"/>
      <c r="BM1781" s="40"/>
      <c r="BN1781" s="40"/>
      <c r="BO1781" s="40"/>
      <c r="BP1781" s="40"/>
      <c r="BQ1781" s="40"/>
      <c r="BR1781" s="40"/>
      <c r="BS1781" s="40"/>
      <c r="BT1781" s="40"/>
      <c r="BU1781" s="40"/>
      <c r="BV1781" s="40"/>
      <c r="BW1781" s="40"/>
      <c r="BX1781" s="40"/>
      <c r="BY1781" s="40"/>
      <c r="BZ1781" s="40"/>
      <c r="CA1781" s="40"/>
      <c r="CB1781" s="40"/>
      <c r="CC1781" s="40"/>
      <c r="CD1781" s="40"/>
      <c r="CE1781" s="40"/>
      <c r="CF1781" s="40"/>
      <c r="CG1781" s="40"/>
      <c r="CH1781" s="40"/>
      <c r="CI1781" s="40"/>
      <c r="CJ1781" s="40"/>
      <c r="CK1781" s="40"/>
      <c r="CL1781" s="40"/>
      <c r="CM1781" s="40"/>
      <c r="CN1781" s="40"/>
      <c r="CO1781" s="40">
        <f t="shared" si="168"/>
        <v>0</v>
      </c>
    </row>
    <row r="1782" spans="1:93" ht="22.5" hidden="1" customHeight="1">
      <c r="A1782" s="277"/>
      <c r="B1782" s="275"/>
      <c r="C1782" s="75"/>
      <c r="D1782" s="78"/>
      <c r="E1782" s="75"/>
      <c r="F1782" s="80"/>
      <c r="G1782" s="78"/>
      <c r="H1782" s="70"/>
      <c r="I1782" s="81"/>
      <c r="J1782" s="71" t="str">
        <f>IF(H1782="","",VLOOKUP(H1782,単重表!$C$6:'単重表'!$F$2502,2,FALSE))</f>
        <v/>
      </c>
      <c r="K1782" s="232"/>
      <c r="L1782" s="101">
        <f t="shared" si="172"/>
        <v>1</v>
      </c>
      <c r="M1782" s="46"/>
      <c r="N1782" s="101">
        <f t="shared" si="173"/>
        <v>1</v>
      </c>
      <c r="O1782" s="49"/>
      <c r="P1782" s="47" t="str">
        <f>IF(H1782="","",VLOOKUP(H1782,単重表!$C$6:'単重表'!$F$2502,3,FALSE))</f>
        <v/>
      </c>
      <c r="Q1782" s="47"/>
      <c r="R1782" s="56" t="e">
        <f t="shared" si="171"/>
        <v>#VALUE!</v>
      </c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275"/>
      <c r="AF1782" s="275"/>
      <c r="AG1782" s="40"/>
      <c r="AH1782" s="40"/>
      <c r="AI1782" s="40"/>
      <c r="AJ1782" s="58" t="str">
        <f>IF(H1782="","",VLOOKUP(H1782,単重表!$C$6:'単重表'!$F$2502,4,FALSE))</f>
        <v/>
      </c>
      <c r="AK1782" s="141" t="e">
        <f t="shared" si="163"/>
        <v>#VALUE!</v>
      </c>
      <c r="AL1782" s="40">
        <v>2</v>
      </c>
      <c r="AM1782" s="190" t="e">
        <f t="shared" si="164"/>
        <v>#VALUE!</v>
      </c>
      <c r="AO1782" s="191">
        <f t="shared" si="165"/>
        <v>0</v>
      </c>
      <c r="AP1782" s="182"/>
      <c r="AQ1782" s="183" t="str">
        <f t="shared" si="166"/>
        <v/>
      </c>
      <c r="AR1782" s="182"/>
      <c r="AS1782" s="184" t="str">
        <f t="shared" si="167"/>
        <v/>
      </c>
      <c r="AT1782" s="182"/>
      <c r="AU1782" s="276"/>
      <c r="AV1782" s="185"/>
      <c r="AW1782" s="185"/>
      <c r="AX1782" s="185"/>
      <c r="AY1782" s="185"/>
      <c r="AZ1782" s="185"/>
      <c r="BA1782" s="186"/>
      <c r="BB1782" s="80"/>
      <c r="BC1782" s="185"/>
      <c r="BD1782" s="185"/>
      <c r="BE1782" s="185"/>
      <c r="BF1782" s="185"/>
      <c r="BG1782" s="187"/>
      <c r="BH1782" s="278"/>
      <c r="BI1782" s="188"/>
      <c r="BJ1782" s="276"/>
      <c r="BL1782" s="40"/>
      <c r="BM1782" s="40"/>
      <c r="BN1782" s="40"/>
      <c r="BO1782" s="40"/>
      <c r="BP1782" s="40"/>
      <c r="BQ1782" s="40"/>
      <c r="BR1782" s="40"/>
      <c r="BS1782" s="40"/>
      <c r="BT1782" s="40"/>
      <c r="BU1782" s="40"/>
      <c r="BV1782" s="40"/>
      <c r="BW1782" s="40"/>
      <c r="BX1782" s="40"/>
      <c r="BY1782" s="40"/>
      <c r="BZ1782" s="40"/>
      <c r="CA1782" s="40"/>
      <c r="CB1782" s="40"/>
      <c r="CC1782" s="40"/>
      <c r="CD1782" s="40"/>
      <c r="CE1782" s="40"/>
      <c r="CF1782" s="40"/>
      <c r="CG1782" s="40"/>
      <c r="CH1782" s="40"/>
      <c r="CI1782" s="40"/>
      <c r="CJ1782" s="40"/>
      <c r="CK1782" s="40"/>
      <c r="CL1782" s="40"/>
      <c r="CM1782" s="40"/>
      <c r="CN1782" s="40"/>
      <c r="CO1782" s="40">
        <f t="shared" si="168"/>
        <v>0</v>
      </c>
    </row>
    <row r="1783" spans="1:93" ht="22.5" hidden="1" customHeight="1">
      <c r="A1783" s="277"/>
      <c r="B1783" s="275"/>
      <c r="C1783" s="75"/>
      <c r="D1783" s="78"/>
      <c r="E1783" s="75"/>
      <c r="F1783" s="80"/>
      <c r="G1783" s="78"/>
      <c r="H1783" s="70"/>
      <c r="I1783" s="81"/>
      <c r="J1783" s="71" t="str">
        <f>IF(H1783="","",VLOOKUP(H1783,単重表!$C$6:'単重表'!$F$2502,2,FALSE))</f>
        <v/>
      </c>
      <c r="K1783" s="232"/>
      <c r="L1783" s="101">
        <f t="shared" si="172"/>
        <v>1</v>
      </c>
      <c r="M1783" s="46"/>
      <c r="N1783" s="101">
        <f t="shared" si="173"/>
        <v>1</v>
      </c>
      <c r="O1783" s="49"/>
      <c r="P1783" s="47" t="str">
        <f>IF(H1783="","",VLOOKUP(H1783,単重表!$C$6:'単重表'!$F$2502,3,FALSE))</f>
        <v/>
      </c>
      <c r="Q1783" s="47"/>
      <c r="R1783" s="56" t="e">
        <f t="shared" si="171"/>
        <v>#VALUE!</v>
      </c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275"/>
      <c r="AF1783" s="275"/>
      <c r="AG1783" s="40"/>
      <c r="AH1783" s="40"/>
      <c r="AI1783" s="40"/>
      <c r="AJ1783" s="58" t="str">
        <f>IF(H1783="","",VLOOKUP(H1783,単重表!$C$6:'単重表'!$F$2502,4,FALSE))</f>
        <v/>
      </c>
      <c r="AK1783" s="141" t="e">
        <f t="shared" si="163"/>
        <v>#VALUE!</v>
      </c>
      <c r="AL1783" s="40">
        <v>2</v>
      </c>
      <c r="AM1783" s="190" t="e">
        <f t="shared" si="164"/>
        <v>#VALUE!</v>
      </c>
      <c r="AO1783" s="191">
        <f t="shared" si="165"/>
        <v>0</v>
      </c>
      <c r="AP1783" s="182"/>
      <c r="AQ1783" s="183" t="str">
        <f t="shared" si="166"/>
        <v/>
      </c>
      <c r="AR1783" s="182"/>
      <c r="AS1783" s="184" t="str">
        <f t="shared" si="167"/>
        <v/>
      </c>
      <c r="AT1783" s="182"/>
      <c r="AU1783" s="276"/>
      <c r="AV1783" s="185"/>
      <c r="AW1783" s="185"/>
      <c r="AX1783" s="185"/>
      <c r="AY1783" s="185"/>
      <c r="AZ1783" s="185"/>
      <c r="BA1783" s="186"/>
      <c r="BB1783" s="80"/>
      <c r="BC1783" s="185"/>
      <c r="BD1783" s="185"/>
      <c r="BE1783" s="185"/>
      <c r="BF1783" s="185"/>
      <c r="BG1783" s="187"/>
      <c r="BH1783" s="278"/>
      <c r="BI1783" s="188"/>
      <c r="BJ1783" s="276"/>
      <c r="BL1783" s="40"/>
      <c r="BM1783" s="40"/>
      <c r="BN1783" s="40"/>
      <c r="BO1783" s="40"/>
      <c r="BP1783" s="40"/>
      <c r="BQ1783" s="40"/>
      <c r="BR1783" s="40"/>
      <c r="BS1783" s="40"/>
      <c r="BT1783" s="40"/>
      <c r="BU1783" s="40"/>
      <c r="BV1783" s="40"/>
      <c r="BW1783" s="40"/>
      <c r="BX1783" s="40"/>
      <c r="BY1783" s="40"/>
      <c r="BZ1783" s="40"/>
      <c r="CA1783" s="40"/>
      <c r="CB1783" s="40"/>
      <c r="CC1783" s="40"/>
      <c r="CD1783" s="40"/>
      <c r="CE1783" s="40"/>
      <c r="CF1783" s="40"/>
      <c r="CG1783" s="40"/>
      <c r="CH1783" s="40"/>
      <c r="CI1783" s="40"/>
      <c r="CJ1783" s="40"/>
      <c r="CK1783" s="40"/>
      <c r="CL1783" s="40"/>
      <c r="CM1783" s="40"/>
      <c r="CN1783" s="40"/>
      <c r="CO1783" s="40">
        <f t="shared" si="168"/>
        <v>0</v>
      </c>
    </row>
    <row r="1784" spans="1:93" ht="22.5" hidden="1" customHeight="1">
      <c r="A1784" s="277"/>
      <c r="B1784" s="275"/>
      <c r="C1784" s="75"/>
      <c r="D1784" s="78"/>
      <c r="E1784" s="75"/>
      <c r="F1784" s="80"/>
      <c r="G1784" s="78"/>
      <c r="H1784" s="70"/>
      <c r="I1784" s="81"/>
      <c r="J1784" s="71" t="str">
        <f>IF(H1784="","",VLOOKUP(H1784,単重表!$C$6:'単重表'!$F$2502,2,FALSE))</f>
        <v/>
      </c>
      <c r="K1784" s="232"/>
      <c r="L1784" s="101">
        <f t="shared" si="172"/>
        <v>1</v>
      </c>
      <c r="M1784" s="46"/>
      <c r="N1784" s="101">
        <f t="shared" si="173"/>
        <v>1</v>
      </c>
      <c r="O1784" s="49"/>
      <c r="P1784" s="47" t="str">
        <f>IF(H1784="","",VLOOKUP(H1784,単重表!$C$6:'単重表'!$F$2502,3,FALSE))</f>
        <v/>
      </c>
      <c r="Q1784" s="47"/>
      <c r="R1784" s="56" t="e">
        <f t="shared" si="171"/>
        <v>#VALUE!</v>
      </c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275"/>
      <c r="AF1784" s="275"/>
      <c r="AG1784" s="40"/>
      <c r="AH1784" s="40"/>
      <c r="AI1784" s="40"/>
      <c r="AJ1784" s="58" t="str">
        <f>IF(H1784="","",VLOOKUP(H1784,単重表!$C$6:'単重表'!$F$2502,4,FALSE))</f>
        <v/>
      </c>
      <c r="AK1784" s="141" t="e">
        <f t="shared" si="163"/>
        <v>#VALUE!</v>
      </c>
      <c r="AL1784" s="40">
        <v>2</v>
      </c>
      <c r="AM1784" s="190" t="e">
        <f t="shared" si="164"/>
        <v>#VALUE!</v>
      </c>
      <c r="AO1784" s="191">
        <f t="shared" si="165"/>
        <v>0</v>
      </c>
      <c r="AP1784" s="182"/>
      <c r="AQ1784" s="183" t="str">
        <f t="shared" si="166"/>
        <v/>
      </c>
      <c r="AR1784" s="182"/>
      <c r="AS1784" s="184" t="str">
        <f t="shared" si="167"/>
        <v/>
      </c>
      <c r="AT1784" s="182"/>
      <c r="AU1784" s="276"/>
      <c r="AV1784" s="185"/>
      <c r="AW1784" s="185"/>
      <c r="AX1784" s="185"/>
      <c r="AY1784" s="185"/>
      <c r="AZ1784" s="185"/>
      <c r="BA1784" s="186"/>
      <c r="BB1784" s="80"/>
      <c r="BC1784" s="185"/>
      <c r="BD1784" s="185"/>
      <c r="BE1784" s="185"/>
      <c r="BF1784" s="185"/>
      <c r="BG1784" s="187"/>
      <c r="BH1784" s="278"/>
      <c r="BI1784" s="188"/>
      <c r="BJ1784" s="276"/>
      <c r="BL1784" s="40"/>
      <c r="BM1784" s="40"/>
      <c r="BN1784" s="40"/>
      <c r="BO1784" s="40"/>
      <c r="BP1784" s="40"/>
      <c r="BQ1784" s="40"/>
      <c r="BR1784" s="40"/>
      <c r="BS1784" s="40"/>
      <c r="BT1784" s="40"/>
      <c r="BU1784" s="40"/>
      <c r="BV1784" s="40"/>
      <c r="BW1784" s="40"/>
      <c r="BX1784" s="40"/>
      <c r="BY1784" s="40"/>
      <c r="BZ1784" s="40"/>
      <c r="CA1784" s="40"/>
      <c r="CB1784" s="40"/>
      <c r="CC1784" s="40"/>
      <c r="CD1784" s="40"/>
      <c r="CE1784" s="40"/>
      <c r="CF1784" s="40"/>
      <c r="CG1784" s="40"/>
      <c r="CH1784" s="40"/>
      <c r="CI1784" s="40"/>
      <c r="CJ1784" s="40"/>
      <c r="CK1784" s="40"/>
      <c r="CL1784" s="40"/>
      <c r="CM1784" s="40"/>
      <c r="CN1784" s="40"/>
      <c r="CO1784" s="40">
        <f t="shared" si="168"/>
        <v>0</v>
      </c>
    </row>
    <row r="1785" spans="1:93" ht="22.5" hidden="1" customHeight="1">
      <c r="A1785" s="277"/>
      <c r="B1785" s="275"/>
      <c r="C1785" s="75"/>
      <c r="D1785" s="78"/>
      <c r="E1785" s="75"/>
      <c r="F1785" s="80"/>
      <c r="G1785" s="78"/>
      <c r="H1785" s="70"/>
      <c r="I1785" s="81"/>
      <c r="J1785" s="71" t="str">
        <f>IF(H1785="","",VLOOKUP(H1785,単重表!$C$6:'単重表'!$F$2502,2,FALSE))</f>
        <v/>
      </c>
      <c r="K1785" s="232"/>
      <c r="L1785" s="101">
        <f t="shared" si="172"/>
        <v>1</v>
      </c>
      <c r="M1785" s="46"/>
      <c r="N1785" s="101">
        <f t="shared" si="173"/>
        <v>1</v>
      </c>
      <c r="O1785" s="49"/>
      <c r="P1785" s="47" t="str">
        <f>IF(H1785="","",VLOOKUP(H1785,単重表!$C$6:'単重表'!$F$2502,3,FALSE))</f>
        <v/>
      </c>
      <c r="Q1785" s="47"/>
      <c r="R1785" s="56" t="e">
        <f t="shared" si="171"/>
        <v>#VALUE!</v>
      </c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275"/>
      <c r="AF1785" s="275"/>
      <c r="AG1785" s="40"/>
      <c r="AH1785" s="40"/>
      <c r="AI1785" s="40"/>
      <c r="AJ1785" s="58" t="str">
        <f>IF(H1785="","",VLOOKUP(H1785,単重表!$C$6:'単重表'!$F$2502,4,FALSE))</f>
        <v/>
      </c>
      <c r="AK1785" s="141" t="e">
        <f t="shared" si="163"/>
        <v>#VALUE!</v>
      </c>
      <c r="AL1785" s="40">
        <v>2</v>
      </c>
      <c r="AM1785" s="190" t="e">
        <f t="shared" si="164"/>
        <v>#VALUE!</v>
      </c>
      <c r="AO1785" s="191">
        <f t="shared" si="165"/>
        <v>0</v>
      </c>
      <c r="AP1785" s="182"/>
      <c r="AQ1785" s="183" t="str">
        <f t="shared" si="166"/>
        <v/>
      </c>
      <c r="AR1785" s="182"/>
      <c r="AS1785" s="184" t="str">
        <f t="shared" si="167"/>
        <v/>
      </c>
      <c r="AT1785" s="182"/>
      <c r="AU1785" s="276"/>
      <c r="AV1785" s="185"/>
      <c r="AW1785" s="185"/>
      <c r="AX1785" s="185"/>
      <c r="AY1785" s="185"/>
      <c r="AZ1785" s="185"/>
      <c r="BA1785" s="186"/>
      <c r="BB1785" s="80"/>
      <c r="BC1785" s="185"/>
      <c r="BD1785" s="185"/>
      <c r="BE1785" s="185"/>
      <c r="BF1785" s="185"/>
      <c r="BG1785" s="187"/>
      <c r="BH1785" s="278"/>
      <c r="BI1785" s="188"/>
      <c r="BJ1785" s="276"/>
      <c r="BL1785" s="40"/>
      <c r="BM1785" s="40"/>
      <c r="BN1785" s="40"/>
      <c r="BO1785" s="40"/>
      <c r="BP1785" s="40"/>
      <c r="BQ1785" s="40"/>
      <c r="BR1785" s="40"/>
      <c r="BS1785" s="40"/>
      <c r="BT1785" s="40"/>
      <c r="BU1785" s="40"/>
      <c r="BV1785" s="40"/>
      <c r="BW1785" s="40"/>
      <c r="BX1785" s="40"/>
      <c r="BY1785" s="40"/>
      <c r="BZ1785" s="40"/>
      <c r="CA1785" s="40"/>
      <c r="CB1785" s="40"/>
      <c r="CC1785" s="40"/>
      <c r="CD1785" s="40"/>
      <c r="CE1785" s="40"/>
      <c r="CF1785" s="40"/>
      <c r="CG1785" s="40"/>
      <c r="CH1785" s="40"/>
      <c r="CI1785" s="40"/>
      <c r="CJ1785" s="40"/>
      <c r="CK1785" s="40"/>
      <c r="CL1785" s="40"/>
      <c r="CM1785" s="40"/>
      <c r="CN1785" s="40"/>
      <c r="CO1785" s="40">
        <f t="shared" si="168"/>
        <v>0</v>
      </c>
    </row>
    <row r="1786" spans="1:93" ht="22.5" hidden="1" customHeight="1">
      <c r="A1786" s="277"/>
      <c r="B1786" s="275"/>
      <c r="C1786" s="75"/>
      <c r="D1786" s="78"/>
      <c r="E1786" s="75"/>
      <c r="F1786" s="80"/>
      <c r="G1786" s="78"/>
      <c r="H1786" s="70"/>
      <c r="I1786" s="81"/>
      <c r="J1786" s="71" t="str">
        <f>IF(H1786="","",VLOOKUP(H1786,単重表!$C$6:'単重表'!$F$2502,2,FALSE))</f>
        <v/>
      </c>
      <c r="K1786" s="232"/>
      <c r="L1786" s="101">
        <f t="shared" si="172"/>
        <v>1</v>
      </c>
      <c r="M1786" s="46"/>
      <c r="N1786" s="101">
        <f t="shared" si="173"/>
        <v>1</v>
      </c>
      <c r="O1786" s="49"/>
      <c r="P1786" s="47" t="str">
        <f>IF(H1786="","",VLOOKUP(H1786,単重表!$C$6:'単重表'!$F$2502,3,FALSE))</f>
        <v/>
      </c>
      <c r="Q1786" s="47"/>
      <c r="R1786" s="56" t="e">
        <f t="shared" ref="R1786:R1849" si="174">P1786*O1786*N1786*L1786+Q1786</f>
        <v>#VALUE!</v>
      </c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275"/>
      <c r="AF1786" s="275"/>
      <c r="AG1786" s="40"/>
      <c r="AH1786" s="40"/>
      <c r="AI1786" s="40"/>
      <c r="AJ1786" s="58" t="str">
        <f>IF(H1786="","",VLOOKUP(H1786,単重表!$C$6:'単重表'!$F$2502,4,FALSE))</f>
        <v/>
      </c>
      <c r="AK1786" s="141" t="e">
        <f t="shared" si="163"/>
        <v>#VALUE!</v>
      </c>
      <c r="AL1786" s="40">
        <v>2</v>
      </c>
      <c r="AM1786" s="190" t="e">
        <f t="shared" si="164"/>
        <v>#VALUE!</v>
      </c>
      <c r="AO1786" s="191">
        <f t="shared" si="165"/>
        <v>0</v>
      </c>
      <c r="AP1786" s="182"/>
      <c r="AQ1786" s="183" t="str">
        <f t="shared" si="166"/>
        <v/>
      </c>
      <c r="AR1786" s="182"/>
      <c r="AS1786" s="184" t="str">
        <f t="shared" si="167"/>
        <v/>
      </c>
      <c r="AT1786" s="182"/>
      <c r="AU1786" s="276"/>
      <c r="AV1786" s="185"/>
      <c r="AW1786" s="185"/>
      <c r="AX1786" s="185"/>
      <c r="AY1786" s="185"/>
      <c r="AZ1786" s="185"/>
      <c r="BA1786" s="186"/>
      <c r="BB1786" s="80"/>
      <c r="BC1786" s="185"/>
      <c r="BD1786" s="185"/>
      <c r="BE1786" s="185"/>
      <c r="BF1786" s="185"/>
      <c r="BG1786" s="187"/>
      <c r="BH1786" s="278"/>
      <c r="BI1786" s="188"/>
      <c r="BJ1786" s="276"/>
      <c r="BL1786" s="40"/>
      <c r="BM1786" s="40"/>
      <c r="BN1786" s="40"/>
      <c r="BO1786" s="40"/>
      <c r="BP1786" s="40"/>
      <c r="BQ1786" s="40"/>
      <c r="BR1786" s="40"/>
      <c r="BS1786" s="40"/>
      <c r="BT1786" s="40"/>
      <c r="BU1786" s="40"/>
      <c r="BV1786" s="40"/>
      <c r="BW1786" s="40"/>
      <c r="BX1786" s="40"/>
      <c r="BY1786" s="40"/>
      <c r="BZ1786" s="40"/>
      <c r="CA1786" s="40"/>
      <c r="CB1786" s="40"/>
      <c r="CC1786" s="40"/>
      <c r="CD1786" s="40"/>
      <c r="CE1786" s="40"/>
      <c r="CF1786" s="40"/>
      <c r="CG1786" s="40"/>
      <c r="CH1786" s="40"/>
      <c r="CI1786" s="40"/>
      <c r="CJ1786" s="40"/>
      <c r="CK1786" s="40"/>
      <c r="CL1786" s="40"/>
      <c r="CM1786" s="40"/>
      <c r="CN1786" s="40"/>
      <c r="CO1786" s="40">
        <f t="shared" si="168"/>
        <v>0</v>
      </c>
    </row>
    <row r="1787" spans="1:93" ht="22.5" hidden="1" customHeight="1">
      <c r="A1787" s="277"/>
      <c r="B1787" s="275"/>
      <c r="C1787" s="75"/>
      <c r="D1787" s="78"/>
      <c r="E1787" s="75"/>
      <c r="F1787" s="80"/>
      <c r="G1787" s="78"/>
      <c r="H1787" s="70"/>
      <c r="I1787" s="81"/>
      <c r="J1787" s="71" t="str">
        <f>IF(H1787="","",VLOOKUP(H1787,単重表!$C$6:'単重表'!$F$2502,2,FALSE))</f>
        <v/>
      </c>
      <c r="K1787" s="232"/>
      <c r="L1787" s="101">
        <f t="shared" si="172"/>
        <v>1</v>
      </c>
      <c r="M1787" s="46"/>
      <c r="N1787" s="101">
        <f t="shared" si="173"/>
        <v>1</v>
      </c>
      <c r="O1787" s="49"/>
      <c r="P1787" s="47" t="str">
        <f>IF(H1787="","",VLOOKUP(H1787,単重表!$C$6:'単重表'!$F$2502,3,FALSE))</f>
        <v/>
      </c>
      <c r="Q1787" s="47"/>
      <c r="R1787" s="56" t="e">
        <f t="shared" si="174"/>
        <v>#VALUE!</v>
      </c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275"/>
      <c r="AF1787" s="275"/>
      <c r="AG1787" s="40"/>
      <c r="AH1787" s="40"/>
      <c r="AI1787" s="40"/>
      <c r="AJ1787" s="58" t="str">
        <f>IF(H1787="","",VLOOKUP(H1787,単重表!$C$6:'単重表'!$F$2502,4,FALSE))</f>
        <v/>
      </c>
      <c r="AK1787" s="141" t="e">
        <f t="shared" si="163"/>
        <v>#VALUE!</v>
      </c>
      <c r="AL1787" s="40">
        <v>2</v>
      </c>
      <c r="AM1787" s="190" t="e">
        <f t="shared" si="164"/>
        <v>#VALUE!</v>
      </c>
      <c r="AO1787" s="191">
        <f t="shared" si="165"/>
        <v>0</v>
      </c>
      <c r="AP1787" s="182"/>
      <c r="AQ1787" s="183" t="str">
        <f t="shared" si="166"/>
        <v/>
      </c>
      <c r="AR1787" s="182"/>
      <c r="AS1787" s="184" t="str">
        <f t="shared" si="167"/>
        <v/>
      </c>
      <c r="AT1787" s="182"/>
      <c r="AU1787" s="276"/>
      <c r="AV1787" s="185"/>
      <c r="AW1787" s="185"/>
      <c r="AX1787" s="185"/>
      <c r="AY1787" s="185"/>
      <c r="AZ1787" s="185"/>
      <c r="BA1787" s="186"/>
      <c r="BB1787" s="80"/>
      <c r="BC1787" s="185"/>
      <c r="BD1787" s="185"/>
      <c r="BE1787" s="185"/>
      <c r="BF1787" s="185"/>
      <c r="BG1787" s="187"/>
      <c r="BH1787" s="278"/>
      <c r="BI1787" s="188"/>
      <c r="BJ1787" s="276"/>
      <c r="BL1787" s="40"/>
      <c r="BM1787" s="40"/>
      <c r="BN1787" s="40"/>
      <c r="BO1787" s="40"/>
      <c r="BP1787" s="40"/>
      <c r="BQ1787" s="40"/>
      <c r="BR1787" s="40"/>
      <c r="BS1787" s="40"/>
      <c r="BT1787" s="40"/>
      <c r="BU1787" s="40"/>
      <c r="BV1787" s="40"/>
      <c r="BW1787" s="40"/>
      <c r="BX1787" s="40"/>
      <c r="BY1787" s="40"/>
      <c r="BZ1787" s="40"/>
      <c r="CA1787" s="40"/>
      <c r="CB1787" s="40"/>
      <c r="CC1787" s="40"/>
      <c r="CD1787" s="40"/>
      <c r="CE1787" s="40"/>
      <c r="CF1787" s="40"/>
      <c r="CG1787" s="40"/>
      <c r="CH1787" s="40"/>
      <c r="CI1787" s="40"/>
      <c r="CJ1787" s="40"/>
      <c r="CK1787" s="40"/>
      <c r="CL1787" s="40"/>
      <c r="CM1787" s="40"/>
      <c r="CN1787" s="40"/>
      <c r="CO1787" s="40">
        <f t="shared" si="168"/>
        <v>0</v>
      </c>
    </row>
    <row r="1788" spans="1:93" ht="22.5" hidden="1" customHeight="1">
      <c r="A1788" s="277"/>
      <c r="B1788" s="275"/>
      <c r="C1788" s="75"/>
      <c r="D1788" s="78"/>
      <c r="E1788" s="75"/>
      <c r="F1788" s="80"/>
      <c r="G1788" s="78"/>
      <c r="H1788" s="70"/>
      <c r="I1788" s="81"/>
      <c r="J1788" s="71" t="str">
        <f>IF(H1788="","",VLOOKUP(H1788,単重表!$C$6:'単重表'!$F$2502,2,FALSE))</f>
        <v/>
      </c>
      <c r="K1788" s="232"/>
      <c r="L1788" s="101">
        <f t="shared" si="172"/>
        <v>1</v>
      </c>
      <c r="M1788" s="46"/>
      <c r="N1788" s="101">
        <f t="shared" si="173"/>
        <v>1</v>
      </c>
      <c r="O1788" s="49"/>
      <c r="P1788" s="47" t="str">
        <f>IF(H1788="","",VLOOKUP(H1788,単重表!$C$6:'単重表'!$F$2502,3,FALSE))</f>
        <v/>
      </c>
      <c r="Q1788" s="47"/>
      <c r="R1788" s="56" t="e">
        <f t="shared" si="174"/>
        <v>#VALUE!</v>
      </c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275"/>
      <c r="AF1788" s="275"/>
      <c r="AG1788" s="40"/>
      <c r="AH1788" s="40"/>
      <c r="AI1788" s="40"/>
      <c r="AJ1788" s="58" t="str">
        <f>IF(H1788="","",VLOOKUP(H1788,単重表!$C$6:'単重表'!$F$2502,4,FALSE))</f>
        <v/>
      </c>
      <c r="AK1788" s="141" t="e">
        <f t="shared" si="163"/>
        <v>#VALUE!</v>
      </c>
      <c r="AL1788" s="40">
        <v>2</v>
      </c>
      <c r="AM1788" s="190" t="e">
        <f t="shared" si="164"/>
        <v>#VALUE!</v>
      </c>
      <c r="AO1788" s="191">
        <f t="shared" si="165"/>
        <v>0</v>
      </c>
      <c r="AP1788" s="182"/>
      <c r="AQ1788" s="183" t="str">
        <f t="shared" si="166"/>
        <v/>
      </c>
      <c r="AR1788" s="182"/>
      <c r="AS1788" s="184" t="str">
        <f t="shared" si="167"/>
        <v/>
      </c>
      <c r="AT1788" s="182"/>
      <c r="AU1788" s="276"/>
      <c r="AV1788" s="185"/>
      <c r="AW1788" s="185"/>
      <c r="AX1788" s="185"/>
      <c r="AY1788" s="185"/>
      <c r="AZ1788" s="185"/>
      <c r="BA1788" s="186"/>
      <c r="BB1788" s="80"/>
      <c r="BC1788" s="185"/>
      <c r="BD1788" s="185"/>
      <c r="BE1788" s="185"/>
      <c r="BF1788" s="185"/>
      <c r="BG1788" s="187"/>
      <c r="BH1788" s="278"/>
      <c r="BI1788" s="188"/>
      <c r="BJ1788" s="276"/>
      <c r="BL1788" s="40"/>
      <c r="BM1788" s="40"/>
      <c r="BN1788" s="40"/>
      <c r="BO1788" s="40"/>
      <c r="BP1788" s="40"/>
      <c r="BQ1788" s="40"/>
      <c r="BR1788" s="40"/>
      <c r="BS1788" s="40"/>
      <c r="BT1788" s="40"/>
      <c r="BU1788" s="40"/>
      <c r="BV1788" s="40"/>
      <c r="BW1788" s="40"/>
      <c r="BX1788" s="40"/>
      <c r="BY1788" s="40"/>
      <c r="BZ1788" s="40"/>
      <c r="CA1788" s="40"/>
      <c r="CB1788" s="40"/>
      <c r="CC1788" s="40"/>
      <c r="CD1788" s="40"/>
      <c r="CE1788" s="40"/>
      <c r="CF1788" s="40"/>
      <c r="CG1788" s="40"/>
      <c r="CH1788" s="40"/>
      <c r="CI1788" s="40"/>
      <c r="CJ1788" s="40"/>
      <c r="CK1788" s="40"/>
      <c r="CL1788" s="40"/>
      <c r="CM1788" s="40"/>
      <c r="CN1788" s="40"/>
      <c r="CO1788" s="40">
        <f t="shared" si="168"/>
        <v>0</v>
      </c>
    </row>
    <row r="1789" spans="1:93" ht="22.5" hidden="1" customHeight="1">
      <c r="A1789" s="277"/>
      <c r="B1789" s="275"/>
      <c r="C1789" s="75"/>
      <c r="D1789" s="78"/>
      <c r="E1789" s="75"/>
      <c r="F1789" s="80"/>
      <c r="G1789" s="78"/>
      <c r="H1789" s="70"/>
      <c r="I1789" s="81"/>
      <c r="J1789" s="71" t="str">
        <f>IF(H1789="","",VLOOKUP(H1789,単重表!$C$6:'単重表'!$F$2502,2,FALSE))</f>
        <v/>
      </c>
      <c r="K1789" s="232"/>
      <c r="L1789" s="101">
        <f t="shared" si="172"/>
        <v>1</v>
      </c>
      <c r="M1789" s="46"/>
      <c r="N1789" s="101">
        <f t="shared" si="173"/>
        <v>1</v>
      </c>
      <c r="O1789" s="49"/>
      <c r="P1789" s="47" t="str">
        <f>IF(H1789="","",VLOOKUP(H1789,単重表!$C$6:'単重表'!$F$2502,3,FALSE))</f>
        <v/>
      </c>
      <c r="Q1789" s="47"/>
      <c r="R1789" s="56" t="e">
        <f t="shared" si="174"/>
        <v>#VALUE!</v>
      </c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275"/>
      <c r="AF1789" s="275"/>
      <c r="AG1789" s="40"/>
      <c r="AH1789" s="40"/>
      <c r="AI1789" s="40"/>
      <c r="AJ1789" s="58" t="str">
        <f>IF(H1789="","",VLOOKUP(H1789,単重表!$C$6:'単重表'!$F$2502,4,FALSE))</f>
        <v/>
      </c>
      <c r="AK1789" s="141" t="e">
        <f t="shared" si="163"/>
        <v>#VALUE!</v>
      </c>
      <c r="AL1789" s="40">
        <v>2</v>
      </c>
      <c r="AM1789" s="190" t="e">
        <f t="shared" si="164"/>
        <v>#VALUE!</v>
      </c>
      <c r="AO1789" s="191">
        <f t="shared" si="165"/>
        <v>0</v>
      </c>
      <c r="AP1789" s="182"/>
      <c r="AQ1789" s="183" t="str">
        <f t="shared" si="166"/>
        <v/>
      </c>
      <c r="AR1789" s="182"/>
      <c r="AS1789" s="184" t="str">
        <f t="shared" si="167"/>
        <v/>
      </c>
      <c r="AT1789" s="182"/>
      <c r="AU1789" s="276"/>
      <c r="AV1789" s="185"/>
      <c r="AW1789" s="185"/>
      <c r="AX1789" s="185"/>
      <c r="AY1789" s="185"/>
      <c r="AZ1789" s="185"/>
      <c r="BA1789" s="186"/>
      <c r="BB1789" s="80"/>
      <c r="BC1789" s="185"/>
      <c r="BD1789" s="185"/>
      <c r="BE1789" s="185"/>
      <c r="BF1789" s="185"/>
      <c r="BG1789" s="187"/>
      <c r="BH1789" s="278"/>
      <c r="BI1789" s="188"/>
      <c r="BJ1789" s="276"/>
      <c r="BL1789" s="40"/>
      <c r="BM1789" s="40"/>
      <c r="BN1789" s="40"/>
      <c r="BO1789" s="40"/>
      <c r="BP1789" s="40"/>
      <c r="BQ1789" s="40"/>
      <c r="BR1789" s="40"/>
      <c r="BS1789" s="40"/>
      <c r="BT1789" s="40"/>
      <c r="BU1789" s="40"/>
      <c r="BV1789" s="40"/>
      <c r="BW1789" s="40"/>
      <c r="BX1789" s="40"/>
      <c r="BY1789" s="40"/>
      <c r="BZ1789" s="40"/>
      <c r="CA1789" s="40"/>
      <c r="CB1789" s="40"/>
      <c r="CC1789" s="40"/>
      <c r="CD1789" s="40"/>
      <c r="CE1789" s="40"/>
      <c r="CF1789" s="40"/>
      <c r="CG1789" s="40"/>
      <c r="CH1789" s="40"/>
      <c r="CI1789" s="40"/>
      <c r="CJ1789" s="40"/>
      <c r="CK1789" s="40"/>
      <c r="CL1789" s="40"/>
      <c r="CM1789" s="40"/>
      <c r="CN1789" s="40"/>
      <c r="CO1789" s="40">
        <f t="shared" si="168"/>
        <v>0</v>
      </c>
    </row>
    <row r="1790" spans="1:93" ht="22.5" hidden="1" customHeight="1">
      <c r="A1790" s="277"/>
      <c r="B1790" s="275"/>
      <c r="C1790" s="75"/>
      <c r="D1790" s="78"/>
      <c r="E1790" s="75"/>
      <c r="F1790" s="80"/>
      <c r="G1790" s="78"/>
      <c r="H1790" s="70"/>
      <c r="I1790" s="81"/>
      <c r="J1790" s="71" t="str">
        <f>IF(H1790="","",VLOOKUP(H1790,単重表!$C$6:'単重表'!$F$2502,2,FALSE))</f>
        <v/>
      </c>
      <c r="K1790" s="232"/>
      <c r="L1790" s="101">
        <f t="shared" si="172"/>
        <v>1</v>
      </c>
      <c r="M1790" s="46"/>
      <c r="N1790" s="101">
        <f t="shared" si="173"/>
        <v>1</v>
      </c>
      <c r="O1790" s="49"/>
      <c r="P1790" s="47" t="str">
        <f>IF(H1790="","",VLOOKUP(H1790,単重表!$C$6:'単重表'!$F$2502,3,FALSE))</f>
        <v/>
      </c>
      <c r="Q1790" s="47"/>
      <c r="R1790" s="56" t="e">
        <f t="shared" si="174"/>
        <v>#VALUE!</v>
      </c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275"/>
      <c r="AF1790" s="275"/>
      <c r="AG1790" s="40"/>
      <c r="AH1790" s="40"/>
      <c r="AI1790" s="40"/>
      <c r="AJ1790" s="58" t="str">
        <f>IF(H1790="","",VLOOKUP(H1790,単重表!$C$6:'単重表'!$F$2502,4,FALSE))</f>
        <v/>
      </c>
      <c r="AK1790" s="141" t="e">
        <f t="shared" si="163"/>
        <v>#VALUE!</v>
      </c>
      <c r="AL1790" s="40">
        <v>2</v>
      </c>
      <c r="AM1790" s="190" t="e">
        <f t="shared" si="164"/>
        <v>#VALUE!</v>
      </c>
      <c r="AO1790" s="191">
        <f t="shared" si="165"/>
        <v>0</v>
      </c>
      <c r="AP1790" s="182"/>
      <c r="AQ1790" s="183" t="str">
        <f t="shared" si="166"/>
        <v/>
      </c>
      <c r="AR1790" s="182"/>
      <c r="AS1790" s="184" t="str">
        <f t="shared" si="167"/>
        <v/>
      </c>
      <c r="AT1790" s="182"/>
      <c r="AU1790" s="276"/>
      <c r="AV1790" s="185"/>
      <c r="AW1790" s="185"/>
      <c r="AX1790" s="185"/>
      <c r="AY1790" s="185"/>
      <c r="AZ1790" s="185"/>
      <c r="BA1790" s="186"/>
      <c r="BB1790" s="80"/>
      <c r="BC1790" s="185"/>
      <c r="BD1790" s="185"/>
      <c r="BE1790" s="185"/>
      <c r="BF1790" s="185"/>
      <c r="BG1790" s="187"/>
      <c r="BH1790" s="278"/>
      <c r="BI1790" s="188"/>
      <c r="BJ1790" s="276"/>
      <c r="BL1790" s="40"/>
      <c r="BM1790" s="40"/>
      <c r="BN1790" s="40"/>
      <c r="BO1790" s="40"/>
      <c r="BP1790" s="40"/>
      <c r="BQ1790" s="40"/>
      <c r="BR1790" s="40"/>
      <c r="BS1790" s="40"/>
      <c r="BT1790" s="40"/>
      <c r="BU1790" s="40"/>
      <c r="BV1790" s="40"/>
      <c r="BW1790" s="40"/>
      <c r="BX1790" s="40"/>
      <c r="BY1790" s="40"/>
      <c r="BZ1790" s="40"/>
      <c r="CA1790" s="40"/>
      <c r="CB1790" s="40"/>
      <c r="CC1790" s="40"/>
      <c r="CD1790" s="40"/>
      <c r="CE1790" s="40"/>
      <c r="CF1790" s="40"/>
      <c r="CG1790" s="40"/>
      <c r="CH1790" s="40"/>
      <c r="CI1790" s="40"/>
      <c r="CJ1790" s="40"/>
      <c r="CK1790" s="40"/>
      <c r="CL1790" s="40"/>
      <c r="CM1790" s="40"/>
      <c r="CN1790" s="40"/>
      <c r="CO1790" s="40">
        <f t="shared" si="168"/>
        <v>0</v>
      </c>
    </row>
    <row r="1791" spans="1:93" ht="22.5" hidden="1" customHeight="1">
      <c r="A1791" s="277"/>
      <c r="B1791" s="275"/>
      <c r="C1791" s="75"/>
      <c r="D1791" s="78"/>
      <c r="E1791" s="75"/>
      <c r="F1791" s="80"/>
      <c r="G1791" s="78"/>
      <c r="H1791" s="70"/>
      <c r="I1791" s="81"/>
      <c r="J1791" s="71" t="str">
        <f>IF(H1791="","",VLOOKUP(H1791,単重表!$C$6:'単重表'!$F$2502,2,FALSE))</f>
        <v/>
      </c>
      <c r="K1791" s="232"/>
      <c r="L1791" s="101">
        <f t="shared" si="172"/>
        <v>1</v>
      </c>
      <c r="M1791" s="46"/>
      <c r="N1791" s="101">
        <f t="shared" si="173"/>
        <v>1</v>
      </c>
      <c r="O1791" s="49"/>
      <c r="P1791" s="47" t="str">
        <f>IF(H1791="","",VLOOKUP(H1791,単重表!$C$6:'単重表'!$F$2502,3,FALSE))</f>
        <v/>
      </c>
      <c r="Q1791" s="47"/>
      <c r="R1791" s="56" t="e">
        <f t="shared" si="174"/>
        <v>#VALUE!</v>
      </c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275"/>
      <c r="AF1791" s="275"/>
      <c r="AG1791" s="40"/>
      <c r="AH1791" s="40"/>
      <c r="AI1791" s="40"/>
      <c r="AJ1791" s="58" t="str">
        <f>IF(H1791="","",VLOOKUP(H1791,単重表!$C$6:'単重表'!$F$2502,4,FALSE))</f>
        <v/>
      </c>
      <c r="AK1791" s="141" t="e">
        <f t="shared" si="163"/>
        <v>#VALUE!</v>
      </c>
      <c r="AL1791" s="40">
        <v>2</v>
      </c>
      <c r="AM1791" s="190" t="e">
        <f t="shared" si="164"/>
        <v>#VALUE!</v>
      </c>
      <c r="AO1791" s="191">
        <f t="shared" si="165"/>
        <v>0</v>
      </c>
      <c r="AP1791" s="182"/>
      <c r="AQ1791" s="183" t="str">
        <f t="shared" si="166"/>
        <v/>
      </c>
      <c r="AR1791" s="182"/>
      <c r="AS1791" s="184" t="str">
        <f t="shared" si="167"/>
        <v/>
      </c>
      <c r="AT1791" s="182"/>
      <c r="AU1791" s="276"/>
      <c r="AV1791" s="185"/>
      <c r="AW1791" s="185"/>
      <c r="AX1791" s="185"/>
      <c r="AY1791" s="185"/>
      <c r="AZ1791" s="185"/>
      <c r="BA1791" s="186"/>
      <c r="BB1791" s="80"/>
      <c r="BC1791" s="185"/>
      <c r="BD1791" s="185"/>
      <c r="BE1791" s="185"/>
      <c r="BF1791" s="185"/>
      <c r="BG1791" s="187"/>
      <c r="BH1791" s="278"/>
      <c r="BI1791" s="188"/>
      <c r="BJ1791" s="276"/>
      <c r="BL1791" s="40"/>
      <c r="BM1791" s="40"/>
      <c r="BN1791" s="40"/>
      <c r="BO1791" s="40"/>
      <c r="BP1791" s="40"/>
      <c r="BQ1791" s="40"/>
      <c r="BR1791" s="40"/>
      <c r="BS1791" s="40"/>
      <c r="BT1791" s="40"/>
      <c r="BU1791" s="40"/>
      <c r="BV1791" s="40"/>
      <c r="BW1791" s="40"/>
      <c r="BX1791" s="40"/>
      <c r="BY1791" s="40"/>
      <c r="BZ1791" s="40"/>
      <c r="CA1791" s="40"/>
      <c r="CB1791" s="40"/>
      <c r="CC1791" s="40"/>
      <c r="CD1791" s="40"/>
      <c r="CE1791" s="40"/>
      <c r="CF1791" s="40"/>
      <c r="CG1791" s="40"/>
      <c r="CH1791" s="40"/>
      <c r="CI1791" s="40"/>
      <c r="CJ1791" s="40"/>
      <c r="CK1791" s="40"/>
      <c r="CL1791" s="40"/>
      <c r="CM1791" s="40"/>
      <c r="CN1791" s="40"/>
      <c r="CO1791" s="40">
        <f t="shared" si="168"/>
        <v>0</v>
      </c>
    </row>
    <row r="1792" spans="1:93" ht="22.5" hidden="1" customHeight="1">
      <c r="A1792" s="277"/>
      <c r="B1792" s="275"/>
      <c r="C1792" s="75"/>
      <c r="D1792" s="78"/>
      <c r="E1792" s="75"/>
      <c r="F1792" s="80"/>
      <c r="G1792" s="78"/>
      <c r="H1792" s="70"/>
      <c r="I1792" s="81"/>
      <c r="J1792" s="71" t="str">
        <f>IF(H1792="","",VLOOKUP(H1792,単重表!$C$6:'単重表'!$F$2502,2,FALSE))</f>
        <v/>
      </c>
      <c r="K1792" s="232"/>
      <c r="L1792" s="101">
        <f t="shared" si="172"/>
        <v>1</v>
      </c>
      <c r="M1792" s="46"/>
      <c r="N1792" s="101">
        <f t="shared" si="173"/>
        <v>1</v>
      </c>
      <c r="O1792" s="49"/>
      <c r="P1792" s="47" t="str">
        <f>IF(H1792="","",VLOOKUP(H1792,単重表!$C$6:'単重表'!$F$2502,3,FALSE))</f>
        <v/>
      </c>
      <c r="Q1792" s="47"/>
      <c r="R1792" s="56" t="e">
        <f t="shared" si="174"/>
        <v>#VALUE!</v>
      </c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275"/>
      <c r="AF1792" s="275"/>
      <c r="AG1792" s="40"/>
      <c r="AH1792" s="40"/>
      <c r="AI1792" s="40"/>
      <c r="AJ1792" s="58" t="str">
        <f>IF(H1792="","",VLOOKUP(H1792,単重表!$C$6:'単重表'!$F$2502,4,FALSE))</f>
        <v/>
      </c>
      <c r="AK1792" s="141" t="e">
        <f t="shared" si="163"/>
        <v>#VALUE!</v>
      </c>
      <c r="AL1792" s="40">
        <v>2</v>
      </c>
      <c r="AM1792" s="190" t="e">
        <f t="shared" si="164"/>
        <v>#VALUE!</v>
      </c>
      <c r="AO1792" s="191">
        <f t="shared" si="165"/>
        <v>0</v>
      </c>
      <c r="AP1792" s="182"/>
      <c r="AQ1792" s="183" t="str">
        <f t="shared" si="166"/>
        <v/>
      </c>
      <c r="AR1792" s="182"/>
      <c r="AS1792" s="184" t="str">
        <f t="shared" si="167"/>
        <v/>
      </c>
      <c r="AT1792" s="182"/>
      <c r="AU1792" s="276"/>
      <c r="AV1792" s="185"/>
      <c r="AW1792" s="185"/>
      <c r="AX1792" s="185"/>
      <c r="AY1792" s="185"/>
      <c r="AZ1792" s="185"/>
      <c r="BA1792" s="186"/>
      <c r="BB1792" s="80"/>
      <c r="BC1792" s="185"/>
      <c r="BD1792" s="185"/>
      <c r="BE1792" s="185"/>
      <c r="BF1792" s="185"/>
      <c r="BG1792" s="187"/>
      <c r="BH1792" s="278"/>
      <c r="BI1792" s="188"/>
      <c r="BJ1792" s="276"/>
      <c r="BL1792" s="40"/>
      <c r="BM1792" s="40"/>
      <c r="BN1792" s="40"/>
      <c r="BO1792" s="40"/>
      <c r="BP1792" s="40"/>
      <c r="BQ1792" s="40"/>
      <c r="BR1792" s="40"/>
      <c r="BS1792" s="40"/>
      <c r="BT1792" s="40"/>
      <c r="BU1792" s="40"/>
      <c r="BV1792" s="40"/>
      <c r="BW1792" s="40"/>
      <c r="BX1792" s="40"/>
      <c r="BY1792" s="40"/>
      <c r="BZ1792" s="40"/>
      <c r="CA1792" s="40"/>
      <c r="CB1792" s="40"/>
      <c r="CC1792" s="40"/>
      <c r="CD1792" s="40"/>
      <c r="CE1792" s="40"/>
      <c r="CF1792" s="40"/>
      <c r="CG1792" s="40"/>
      <c r="CH1792" s="40"/>
      <c r="CI1792" s="40"/>
      <c r="CJ1792" s="40"/>
      <c r="CK1792" s="40"/>
      <c r="CL1792" s="40"/>
      <c r="CM1792" s="40"/>
      <c r="CN1792" s="40"/>
      <c r="CO1792" s="40">
        <f t="shared" si="168"/>
        <v>0</v>
      </c>
    </row>
    <row r="1793" spans="1:93" ht="22.5" hidden="1" customHeight="1">
      <c r="A1793" s="277"/>
      <c r="B1793" s="275"/>
      <c r="C1793" s="75"/>
      <c r="D1793" s="78"/>
      <c r="E1793" s="75"/>
      <c r="F1793" s="80"/>
      <c r="G1793" s="78"/>
      <c r="H1793" s="70"/>
      <c r="I1793" s="81"/>
      <c r="J1793" s="71" t="str">
        <f>IF(H1793="","",VLOOKUP(H1793,単重表!$C$6:'単重表'!$F$2502,2,FALSE))</f>
        <v/>
      </c>
      <c r="K1793" s="232"/>
      <c r="L1793" s="101">
        <f t="shared" si="172"/>
        <v>1</v>
      </c>
      <c r="M1793" s="46"/>
      <c r="N1793" s="101">
        <f t="shared" si="173"/>
        <v>1</v>
      </c>
      <c r="O1793" s="49"/>
      <c r="P1793" s="47" t="str">
        <f>IF(H1793="","",VLOOKUP(H1793,単重表!$C$6:'単重表'!$F$2502,3,FALSE))</f>
        <v/>
      </c>
      <c r="Q1793" s="47"/>
      <c r="R1793" s="56" t="e">
        <f t="shared" si="174"/>
        <v>#VALUE!</v>
      </c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275"/>
      <c r="AF1793" s="275"/>
      <c r="AG1793" s="40"/>
      <c r="AH1793" s="40"/>
      <c r="AI1793" s="40"/>
      <c r="AJ1793" s="58" t="str">
        <f>IF(H1793="","",VLOOKUP(H1793,単重表!$C$6:'単重表'!$F$2502,4,FALSE))</f>
        <v/>
      </c>
      <c r="AK1793" s="141" t="e">
        <f t="shared" si="163"/>
        <v>#VALUE!</v>
      </c>
      <c r="AL1793" s="40">
        <v>2</v>
      </c>
      <c r="AM1793" s="190" t="e">
        <f t="shared" si="164"/>
        <v>#VALUE!</v>
      </c>
      <c r="AO1793" s="191">
        <f t="shared" si="165"/>
        <v>0</v>
      </c>
      <c r="AP1793" s="182"/>
      <c r="AQ1793" s="183" t="str">
        <f t="shared" si="166"/>
        <v/>
      </c>
      <c r="AR1793" s="182"/>
      <c r="AS1793" s="184" t="str">
        <f t="shared" si="167"/>
        <v/>
      </c>
      <c r="AT1793" s="182"/>
      <c r="AU1793" s="276"/>
      <c r="AV1793" s="185"/>
      <c r="AW1793" s="185"/>
      <c r="AX1793" s="185"/>
      <c r="AY1793" s="185"/>
      <c r="AZ1793" s="185"/>
      <c r="BA1793" s="186"/>
      <c r="BB1793" s="80"/>
      <c r="BC1793" s="185"/>
      <c r="BD1793" s="185"/>
      <c r="BE1793" s="185"/>
      <c r="BF1793" s="185"/>
      <c r="BG1793" s="187"/>
      <c r="BH1793" s="278"/>
      <c r="BI1793" s="188"/>
      <c r="BJ1793" s="276"/>
      <c r="BL1793" s="40"/>
      <c r="BM1793" s="40"/>
      <c r="BN1793" s="40"/>
      <c r="BO1793" s="40"/>
      <c r="BP1793" s="40"/>
      <c r="BQ1793" s="40"/>
      <c r="BR1793" s="40"/>
      <c r="BS1793" s="40"/>
      <c r="BT1793" s="40"/>
      <c r="BU1793" s="40"/>
      <c r="BV1793" s="40"/>
      <c r="BW1793" s="40"/>
      <c r="BX1793" s="40"/>
      <c r="BY1793" s="40"/>
      <c r="BZ1793" s="40"/>
      <c r="CA1793" s="40"/>
      <c r="CB1793" s="40"/>
      <c r="CC1793" s="40"/>
      <c r="CD1793" s="40"/>
      <c r="CE1793" s="40"/>
      <c r="CF1793" s="40"/>
      <c r="CG1793" s="40"/>
      <c r="CH1793" s="40"/>
      <c r="CI1793" s="40"/>
      <c r="CJ1793" s="40"/>
      <c r="CK1793" s="40"/>
      <c r="CL1793" s="40"/>
      <c r="CM1793" s="40"/>
      <c r="CN1793" s="40"/>
      <c r="CO1793" s="40">
        <f t="shared" si="168"/>
        <v>0</v>
      </c>
    </row>
    <row r="1794" spans="1:93" ht="22.5" hidden="1" customHeight="1">
      <c r="A1794" s="277"/>
      <c r="B1794" s="275"/>
      <c r="C1794" s="75"/>
      <c r="D1794" s="78"/>
      <c r="E1794" s="75"/>
      <c r="F1794" s="80"/>
      <c r="G1794" s="78"/>
      <c r="H1794" s="70"/>
      <c r="I1794" s="81"/>
      <c r="J1794" s="71" t="str">
        <f>IF(H1794="","",VLOOKUP(H1794,単重表!$C$6:'単重表'!$F$2502,2,FALSE))</f>
        <v/>
      </c>
      <c r="K1794" s="232"/>
      <c r="L1794" s="101">
        <f t="shared" si="172"/>
        <v>1</v>
      </c>
      <c r="M1794" s="46"/>
      <c r="N1794" s="101">
        <f t="shared" si="173"/>
        <v>1</v>
      </c>
      <c r="O1794" s="49"/>
      <c r="P1794" s="47" t="str">
        <f>IF(H1794="","",VLOOKUP(H1794,単重表!$C$6:'単重表'!$F$2502,3,FALSE))</f>
        <v/>
      </c>
      <c r="Q1794" s="47"/>
      <c r="R1794" s="56" t="e">
        <f t="shared" si="174"/>
        <v>#VALUE!</v>
      </c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275"/>
      <c r="AF1794" s="275"/>
      <c r="AG1794" s="40"/>
      <c r="AH1794" s="40"/>
      <c r="AI1794" s="40"/>
      <c r="AJ1794" s="58" t="str">
        <f>IF(H1794="","",VLOOKUP(H1794,単重表!$C$6:'単重表'!$F$2502,4,FALSE))</f>
        <v/>
      </c>
      <c r="AK1794" s="141" t="e">
        <f t="shared" si="163"/>
        <v>#VALUE!</v>
      </c>
      <c r="AL1794" s="40">
        <v>2</v>
      </c>
      <c r="AM1794" s="190" t="e">
        <f t="shared" si="164"/>
        <v>#VALUE!</v>
      </c>
      <c r="AO1794" s="191">
        <f t="shared" si="165"/>
        <v>0</v>
      </c>
      <c r="AP1794" s="182"/>
      <c r="AQ1794" s="183" t="str">
        <f t="shared" si="166"/>
        <v/>
      </c>
      <c r="AR1794" s="182"/>
      <c r="AS1794" s="184" t="str">
        <f t="shared" si="167"/>
        <v/>
      </c>
      <c r="AT1794" s="182"/>
      <c r="AU1794" s="276"/>
      <c r="AV1794" s="185"/>
      <c r="AW1794" s="185"/>
      <c r="AX1794" s="185"/>
      <c r="AY1794" s="185"/>
      <c r="AZ1794" s="185"/>
      <c r="BA1794" s="186"/>
      <c r="BB1794" s="80"/>
      <c r="BC1794" s="185"/>
      <c r="BD1794" s="185"/>
      <c r="BE1794" s="185"/>
      <c r="BF1794" s="185"/>
      <c r="BG1794" s="187"/>
      <c r="BH1794" s="278"/>
      <c r="BI1794" s="188"/>
      <c r="BJ1794" s="276"/>
      <c r="BL1794" s="40"/>
      <c r="BM1794" s="40"/>
      <c r="BN1794" s="40"/>
      <c r="BO1794" s="40"/>
      <c r="BP1794" s="40"/>
      <c r="BQ1794" s="40"/>
      <c r="BR1794" s="40"/>
      <c r="BS1794" s="40"/>
      <c r="BT1794" s="40"/>
      <c r="BU1794" s="40"/>
      <c r="BV1794" s="40"/>
      <c r="BW1794" s="40"/>
      <c r="BX1794" s="40"/>
      <c r="BY1794" s="40"/>
      <c r="BZ1794" s="40"/>
      <c r="CA1794" s="40"/>
      <c r="CB1794" s="40"/>
      <c r="CC1794" s="40"/>
      <c r="CD1794" s="40"/>
      <c r="CE1794" s="40"/>
      <c r="CF1794" s="40"/>
      <c r="CG1794" s="40"/>
      <c r="CH1794" s="40"/>
      <c r="CI1794" s="40"/>
      <c r="CJ1794" s="40"/>
      <c r="CK1794" s="40"/>
      <c r="CL1794" s="40"/>
      <c r="CM1794" s="40"/>
      <c r="CN1794" s="40"/>
      <c r="CO1794" s="40">
        <f t="shared" si="168"/>
        <v>0</v>
      </c>
    </row>
    <row r="1795" spans="1:93" ht="22.5" hidden="1" customHeight="1">
      <c r="A1795" s="277"/>
      <c r="B1795" s="275"/>
      <c r="C1795" s="75"/>
      <c r="D1795" s="78"/>
      <c r="E1795" s="75"/>
      <c r="F1795" s="80"/>
      <c r="G1795" s="78"/>
      <c r="H1795" s="70"/>
      <c r="I1795" s="81"/>
      <c r="J1795" s="71" t="str">
        <f>IF(H1795="","",VLOOKUP(H1795,単重表!$C$6:'単重表'!$F$2502,2,FALSE))</f>
        <v/>
      </c>
      <c r="K1795" s="232"/>
      <c r="L1795" s="101">
        <f t="shared" si="172"/>
        <v>1</v>
      </c>
      <c r="M1795" s="46"/>
      <c r="N1795" s="101">
        <f t="shared" si="173"/>
        <v>1</v>
      </c>
      <c r="O1795" s="49"/>
      <c r="P1795" s="47" t="str">
        <f>IF(H1795="","",VLOOKUP(H1795,単重表!$C$6:'単重表'!$F$2502,3,FALSE))</f>
        <v/>
      </c>
      <c r="Q1795" s="47"/>
      <c r="R1795" s="56" t="e">
        <f t="shared" si="174"/>
        <v>#VALUE!</v>
      </c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275"/>
      <c r="AF1795" s="275"/>
      <c r="AG1795" s="40"/>
      <c r="AH1795" s="40"/>
      <c r="AI1795" s="40"/>
      <c r="AJ1795" s="58" t="str">
        <f>IF(H1795="","",VLOOKUP(H1795,単重表!$C$6:'単重表'!$F$2502,4,FALSE))</f>
        <v/>
      </c>
      <c r="AK1795" s="141" t="e">
        <f t="shared" si="163"/>
        <v>#VALUE!</v>
      </c>
      <c r="AL1795" s="40">
        <v>2</v>
      </c>
      <c r="AM1795" s="190" t="e">
        <f t="shared" si="164"/>
        <v>#VALUE!</v>
      </c>
      <c r="AO1795" s="191">
        <f t="shared" si="165"/>
        <v>0</v>
      </c>
      <c r="AP1795" s="182"/>
      <c r="AQ1795" s="183" t="str">
        <f t="shared" si="166"/>
        <v/>
      </c>
      <c r="AR1795" s="182"/>
      <c r="AS1795" s="184" t="str">
        <f t="shared" si="167"/>
        <v/>
      </c>
      <c r="AT1795" s="182"/>
      <c r="AU1795" s="276"/>
      <c r="AV1795" s="185"/>
      <c r="AW1795" s="185"/>
      <c r="AX1795" s="185"/>
      <c r="AY1795" s="185"/>
      <c r="AZ1795" s="185"/>
      <c r="BA1795" s="186"/>
      <c r="BB1795" s="80"/>
      <c r="BC1795" s="185"/>
      <c r="BD1795" s="185"/>
      <c r="BE1795" s="185"/>
      <c r="BF1795" s="185"/>
      <c r="BG1795" s="187"/>
      <c r="BH1795" s="278"/>
      <c r="BI1795" s="188"/>
      <c r="BJ1795" s="276"/>
      <c r="BL1795" s="40"/>
      <c r="BM1795" s="40"/>
      <c r="BN1795" s="40"/>
      <c r="BO1795" s="40"/>
      <c r="BP1795" s="40"/>
      <c r="BQ1795" s="40"/>
      <c r="BR1795" s="40"/>
      <c r="BS1795" s="40"/>
      <c r="BT1795" s="40"/>
      <c r="BU1795" s="40"/>
      <c r="BV1795" s="40"/>
      <c r="BW1795" s="40"/>
      <c r="BX1795" s="40"/>
      <c r="BY1795" s="40"/>
      <c r="BZ1795" s="40"/>
      <c r="CA1795" s="40"/>
      <c r="CB1795" s="40"/>
      <c r="CC1795" s="40"/>
      <c r="CD1795" s="40"/>
      <c r="CE1795" s="40"/>
      <c r="CF1795" s="40"/>
      <c r="CG1795" s="40"/>
      <c r="CH1795" s="40"/>
      <c r="CI1795" s="40"/>
      <c r="CJ1795" s="40"/>
      <c r="CK1795" s="40"/>
      <c r="CL1795" s="40"/>
      <c r="CM1795" s="40"/>
      <c r="CN1795" s="40"/>
      <c r="CO1795" s="40">
        <f t="shared" si="168"/>
        <v>0</v>
      </c>
    </row>
    <row r="1796" spans="1:93" ht="22.5" hidden="1" customHeight="1">
      <c r="A1796" s="277"/>
      <c r="B1796" s="275"/>
      <c r="C1796" s="75"/>
      <c r="D1796" s="78"/>
      <c r="E1796" s="75"/>
      <c r="F1796" s="80"/>
      <c r="G1796" s="78"/>
      <c r="H1796" s="70"/>
      <c r="I1796" s="81"/>
      <c r="J1796" s="71" t="str">
        <f>IF(H1796="","",VLOOKUP(H1796,単重表!$C$6:'単重表'!$F$2502,2,FALSE))</f>
        <v/>
      </c>
      <c r="K1796" s="232"/>
      <c r="L1796" s="101">
        <f t="shared" si="172"/>
        <v>1</v>
      </c>
      <c r="M1796" s="46"/>
      <c r="N1796" s="101">
        <f t="shared" si="173"/>
        <v>1</v>
      </c>
      <c r="O1796" s="49"/>
      <c r="P1796" s="47" t="str">
        <f>IF(H1796="","",VLOOKUP(H1796,単重表!$C$6:'単重表'!$F$2502,3,FALSE))</f>
        <v/>
      </c>
      <c r="Q1796" s="47"/>
      <c r="R1796" s="56" t="e">
        <f t="shared" si="174"/>
        <v>#VALUE!</v>
      </c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275"/>
      <c r="AF1796" s="275"/>
      <c r="AG1796" s="40"/>
      <c r="AH1796" s="40"/>
      <c r="AI1796" s="40"/>
      <c r="AJ1796" s="58" t="str">
        <f>IF(H1796="","",VLOOKUP(H1796,単重表!$C$6:'単重表'!$F$2502,4,FALSE))</f>
        <v/>
      </c>
      <c r="AK1796" s="141" t="e">
        <f t="shared" si="163"/>
        <v>#VALUE!</v>
      </c>
      <c r="AL1796" s="40">
        <v>2</v>
      </c>
      <c r="AM1796" s="190" t="e">
        <f t="shared" si="164"/>
        <v>#VALUE!</v>
      </c>
      <c r="AO1796" s="191">
        <f t="shared" si="165"/>
        <v>0</v>
      </c>
      <c r="AP1796" s="182"/>
      <c r="AQ1796" s="183" t="str">
        <f t="shared" si="166"/>
        <v/>
      </c>
      <c r="AR1796" s="182"/>
      <c r="AS1796" s="184" t="str">
        <f t="shared" si="167"/>
        <v/>
      </c>
      <c r="AT1796" s="182"/>
      <c r="AU1796" s="276"/>
      <c r="AV1796" s="185"/>
      <c r="AW1796" s="185"/>
      <c r="AX1796" s="185"/>
      <c r="AY1796" s="185"/>
      <c r="AZ1796" s="185"/>
      <c r="BA1796" s="186"/>
      <c r="BB1796" s="80"/>
      <c r="BC1796" s="185"/>
      <c r="BD1796" s="185"/>
      <c r="BE1796" s="185"/>
      <c r="BF1796" s="185"/>
      <c r="BG1796" s="187"/>
      <c r="BH1796" s="278"/>
      <c r="BI1796" s="188"/>
      <c r="BJ1796" s="276"/>
      <c r="BL1796" s="40"/>
      <c r="BM1796" s="40"/>
      <c r="BN1796" s="40"/>
      <c r="BO1796" s="40"/>
      <c r="BP1796" s="40"/>
      <c r="BQ1796" s="40"/>
      <c r="BR1796" s="40"/>
      <c r="BS1796" s="40"/>
      <c r="BT1796" s="40"/>
      <c r="BU1796" s="40"/>
      <c r="BV1796" s="40"/>
      <c r="BW1796" s="40"/>
      <c r="BX1796" s="40"/>
      <c r="BY1796" s="40"/>
      <c r="BZ1796" s="40"/>
      <c r="CA1796" s="40"/>
      <c r="CB1796" s="40"/>
      <c r="CC1796" s="40"/>
      <c r="CD1796" s="40"/>
      <c r="CE1796" s="40"/>
      <c r="CF1796" s="40"/>
      <c r="CG1796" s="40"/>
      <c r="CH1796" s="40"/>
      <c r="CI1796" s="40"/>
      <c r="CJ1796" s="40"/>
      <c r="CK1796" s="40"/>
      <c r="CL1796" s="40"/>
      <c r="CM1796" s="40"/>
      <c r="CN1796" s="40"/>
      <c r="CO1796" s="40">
        <f t="shared" si="168"/>
        <v>0</v>
      </c>
    </row>
    <row r="1797" spans="1:93" ht="22.5" hidden="1" customHeight="1">
      <c r="A1797" s="277"/>
      <c r="B1797" s="275"/>
      <c r="C1797" s="75"/>
      <c r="D1797" s="78"/>
      <c r="E1797" s="75"/>
      <c r="F1797" s="80"/>
      <c r="G1797" s="78"/>
      <c r="H1797" s="70"/>
      <c r="I1797" s="81"/>
      <c r="J1797" s="71" t="str">
        <f>IF(H1797="","",VLOOKUP(H1797,単重表!$C$6:'単重表'!$F$2502,2,FALSE))</f>
        <v/>
      </c>
      <c r="K1797" s="232"/>
      <c r="L1797" s="101">
        <f t="shared" si="172"/>
        <v>1</v>
      </c>
      <c r="M1797" s="46"/>
      <c r="N1797" s="101">
        <f t="shared" si="173"/>
        <v>1</v>
      </c>
      <c r="O1797" s="49"/>
      <c r="P1797" s="47" t="str">
        <f>IF(H1797="","",VLOOKUP(H1797,単重表!$C$6:'単重表'!$F$2502,3,FALSE))</f>
        <v/>
      </c>
      <c r="Q1797" s="47"/>
      <c r="R1797" s="56" t="e">
        <f t="shared" si="174"/>
        <v>#VALUE!</v>
      </c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275"/>
      <c r="AF1797" s="275"/>
      <c r="AG1797" s="40"/>
      <c r="AH1797" s="40"/>
      <c r="AI1797" s="40"/>
      <c r="AJ1797" s="58" t="str">
        <f>IF(H1797="","",VLOOKUP(H1797,単重表!$C$6:'単重表'!$F$2502,4,FALSE))</f>
        <v/>
      </c>
      <c r="AK1797" s="141" t="e">
        <f t="shared" si="163"/>
        <v>#VALUE!</v>
      </c>
      <c r="AL1797" s="40">
        <v>2</v>
      </c>
      <c r="AM1797" s="190" t="e">
        <f t="shared" si="164"/>
        <v>#VALUE!</v>
      </c>
      <c r="AO1797" s="191">
        <f t="shared" si="165"/>
        <v>0</v>
      </c>
      <c r="AP1797" s="182"/>
      <c r="AQ1797" s="183" t="str">
        <f t="shared" si="166"/>
        <v/>
      </c>
      <c r="AR1797" s="182"/>
      <c r="AS1797" s="184" t="str">
        <f t="shared" si="167"/>
        <v/>
      </c>
      <c r="AT1797" s="182"/>
      <c r="AU1797" s="276"/>
      <c r="AV1797" s="185"/>
      <c r="AW1797" s="185"/>
      <c r="AX1797" s="185"/>
      <c r="AY1797" s="185"/>
      <c r="AZ1797" s="185"/>
      <c r="BA1797" s="186"/>
      <c r="BB1797" s="80"/>
      <c r="BC1797" s="185"/>
      <c r="BD1797" s="185"/>
      <c r="BE1797" s="185"/>
      <c r="BF1797" s="185"/>
      <c r="BG1797" s="187"/>
      <c r="BH1797" s="278"/>
      <c r="BI1797" s="188"/>
      <c r="BJ1797" s="276"/>
      <c r="BL1797" s="40"/>
      <c r="BM1797" s="40"/>
      <c r="BN1797" s="40"/>
      <c r="BO1797" s="40"/>
      <c r="BP1797" s="40"/>
      <c r="BQ1797" s="40"/>
      <c r="BR1797" s="40"/>
      <c r="BS1797" s="40"/>
      <c r="BT1797" s="40"/>
      <c r="BU1797" s="40"/>
      <c r="BV1797" s="40"/>
      <c r="BW1797" s="40"/>
      <c r="BX1797" s="40"/>
      <c r="BY1797" s="40"/>
      <c r="BZ1797" s="40"/>
      <c r="CA1797" s="40"/>
      <c r="CB1797" s="40"/>
      <c r="CC1797" s="40"/>
      <c r="CD1797" s="40"/>
      <c r="CE1797" s="40"/>
      <c r="CF1797" s="40"/>
      <c r="CG1797" s="40"/>
      <c r="CH1797" s="40"/>
      <c r="CI1797" s="40"/>
      <c r="CJ1797" s="40"/>
      <c r="CK1797" s="40"/>
      <c r="CL1797" s="40"/>
      <c r="CM1797" s="40"/>
      <c r="CN1797" s="40"/>
      <c r="CO1797" s="40">
        <f t="shared" si="168"/>
        <v>0</v>
      </c>
    </row>
    <row r="1798" spans="1:93" ht="22.5" hidden="1" customHeight="1">
      <c r="A1798" s="277"/>
      <c r="B1798" s="275"/>
      <c r="C1798" s="75"/>
      <c r="D1798" s="78"/>
      <c r="E1798" s="75"/>
      <c r="F1798" s="80"/>
      <c r="G1798" s="78"/>
      <c r="H1798" s="70"/>
      <c r="I1798" s="81"/>
      <c r="J1798" s="71" t="str">
        <f>IF(H1798="","",VLOOKUP(H1798,単重表!$C$6:'単重表'!$F$2502,2,FALSE))</f>
        <v/>
      </c>
      <c r="K1798" s="232"/>
      <c r="L1798" s="101">
        <f t="shared" si="172"/>
        <v>1</v>
      </c>
      <c r="M1798" s="46"/>
      <c r="N1798" s="101">
        <f t="shared" si="173"/>
        <v>1</v>
      </c>
      <c r="O1798" s="49"/>
      <c r="P1798" s="47" t="str">
        <f>IF(H1798="","",VLOOKUP(H1798,単重表!$C$6:'単重表'!$F$2502,3,FALSE))</f>
        <v/>
      </c>
      <c r="Q1798" s="47"/>
      <c r="R1798" s="56" t="e">
        <f t="shared" si="174"/>
        <v>#VALUE!</v>
      </c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275"/>
      <c r="AF1798" s="275"/>
      <c r="AG1798" s="40"/>
      <c r="AH1798" s="40"/>
      <c r="AI1798" s="40"/>
      <c r="AJ1798" s="58" t="str">
        <f>IF(H1798="","",VLOOKUP(H1798,単重表!$C$6:'単重表'!$F$2502,4,FALSE))</f>
        <v/>
      </c>
      <c r="AK1798" s="141" t="e">
        <f t="shared" si="163"/>
        <v>#VALUE!</v>
      </c>
      <c r="AL1798" s="40">
        <v>2</v>
      </c>
      <c r="AM1798" s="190" t="e">
        <f t="shared" si="164"/>
        <v>#VALUE!</v>
      </c>
      <c r="AO1798" s="191">
        <f t="shared" si="165"/>
        <v>0</v>
      </c>
      <c r="AP1798" s="182"/>
      <c r="AQ1798" s="183" t="str">
        <f t="shared" si="166"/>
        <v/>
      </c>
      <c r="AR1798" s="182"/>
      <c r="AS1798" s="184" t="str">
        <f t="shared" si="167"/>
        <v/>
      </c>
      <c r="AT1798" s="182"/>
      <c r="AU1798" s="276"/>
      <c r="AV1798" s="185"/>
      <c r="AW1798" s="185"/>
      <c r="AX1798" s="185"/>
      <c r="AY1798" s="185"/>
      <c r="AZ1798" s="185"/>
      <c r="BA1798" s="186"/>
      <c r="BB1798" s="80"/>
      <c r="BC1798" s="185"/>
      <c r="BD1798" s="185"/>
      <c r="BE1798" s="185"/>
      <c r="BF1798" s="185"/>
      <c r="BG1798" s="187"/>
      <c r="BH1798" s="278"/>
      <c r="BI1798" s="188"/>
      <c r="BJ1798" s="276"/>
      <c r="BL1798" s="40"/>
      <c r="BM1798" s="40"/>
      <c r="BN1798" s="40"/>
      <c r="BO1798" s="40"/>
      <c r="BP1798" s="40"/>
      <c r="BQ1798" s="40"/>
      <c r="BR1798" s="40"/>
      <c r="BS1798" s="40"/>
      <c r="BT1798" s="40"/>
      <c r="BU1798" s="40"/>
      <c r="BV1798" s="40"/>
      <c r="BW1798" s="40"/>
      <c r="BX1798" s="40"/>
      <c r="BY1798" s="40"/>
      <c r="BZ1798" s="40"/>
      <c r="CA1798" s="40"/>
      <c r="CB1798" s="40"/>
      <c r="CC1798" s="40"/>
      <c r="CD1798" s="40"/>
      <c r="CE1798" s="40"/>
      <c r="CF1798" s="40"/>
      <c r="CG1798" s="40"/>
      <c r="CH1798" s="40"/>
      <c r="CI1798" s="40"/>
      <c r="CJ1798" s="40"/>
      <c r="CK1798" s="40"/>
      <c r="CL1798" s="40"/>
      <c r="CM1798" s="40"/>
      <c r="CN1798" s="40"/>
      <c r="CO1798" s="40">
        <f t="shared" si="168"/>
        <v>0</v>
      </c>
    </row>
    <row r="1799" spans="1:93" ht="22.5" hidden="1" customHeight="1">
      <c r="A1799" s="277"/>
      <c r="B1799" s="275"/>
      <c r="C1799" s="75"/>
      <c r="D1799" s="78"/>
      <c r="E1799" s="75"/>
      <c r="F1799" s="80"/>
      <c r="G1799" s="78"/>
      <c r="H1799" s="70"/>
      <c r="I1799" s="81"/>
      <c r="J1799" s="71" t="str">
        <f>IF(H1799="","",VLOOKUP(H1799,単重表!$C$6:'単重表'!$F$2502,2,FALSE))</f>
        <v/>
      </c>
      <c r="K1799" s="232"/>
      <c r="L1799" s="101">
        <f t="shared" si="172"/>
        <v>1</v>
      </c>
      <c r="M1799" s="46"/>
      <c r="N1799" s="101">
        <f t="shared" si="173"/>
        <v>1</v>
      </c>
      <c r="O1799" s="49"/>
      <c r="P1799" s="47" t="str">
        <f>IF(H1799="","",VLOOKUP(H1799,単重表!$C$6:'単重表'!$F$2502,3,FALSE))</f>
        <v/>
      </c>
      <c r="Q1799" s="47"/>
      <c r="R1799" s="56" t="e">
        <f t="shared" si="174"/>
        <v>#VALUE!</v>
      </c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275"/>
      <c r="AF1799" s="275"/>
      <c r="AG1799" s="40"/>
      <c r="AH1799" s="40"/>
      <c r="AI1799" s="40"/>
      <c r="AJ1799" s="58" t="str">
        <f>IF(H1799="","",VLOOKUP(H1799,単重表!$C$6:'単重表'!$F$2502,4,FALSE))</f>
        <v/>
      </c>
      <c r="AK1799" s="141" t="e">
        <f t="shared" si="163"/>
        <v>#VALUE!</v>
      </c>
      <c r="AL1799" s="40">
        <v>2</v>
      </c>
      <c r="AM1799" s="190" t="e">
        <f t="shared" si="164"/>
        <v>#VALUE!</v>
      </c>
      <c r="AO1799" s="191">
        <f t="shared" si="165"/>
        <v>0</v>
      </c>
      <c r="AP1799" s="182"/>
      <c r="AQ1799" s="183" t="str">
        <f t="shared" si="166"/>
        <v/>
      </c>
      <c r="AR1799" s="182"/>
      <c r="AS1799" s="184" t="str">
        <f t="shared" si="167"/>
        <v/>
      </c>
      <c r="AT1799" s="182"/>
      <c r="AU1799" s="276"/>
      <c r="AV1799" s="185"/>
      <c r="AW1799" s="185"/>
      <c r="AX1799" s="185"/>
      <c r="AY1799" s="185"/>
      <c r="AZ1799" s="185"/>
      <c r="BA1799" s="186"/>
      <c r="BB1799" s="80"/>
      <c r="BC1799" s="185"/>
      <c r="BD1799" s="185"/>
      <c r="BE1799" s="185"/>
      <c r="BF1799" s="185"/>
      <c r="BG1799" s="187"/>
      <c r="BH1799" s="278"/>
      <c r="BI1799" s="188"/>
      <c r="BJ1799" s="276"/>
      <c r="BL1799" s="40"/>
      <c r="BM1799" s="40"/>
      <c r="BN1799" s="40"/>
      <c r="BO1799" s="40"/>
      <c r="BP1799" s="40"/>
      <c r="BQ1799" s="40"/>
      <c r="BR1799" s="40"/>
      <c r="BS1799" s="40"/>
      <c r="BT1799" s="40"/>
      <c r="BU1799" s="40"/>
      <c r="BV1799" s="40"/>
      <c r="BW1799" s="40"/>
      <c r="BX1799" s="40"/>
      <c r="BY1799" s="40"/>
      <c r="BZ1799" s="40"/>
      <c r="CA1799" s="40"/>
      <c r="CB1799" s="40"/>
      <c r="CC1799" s="40"/>
      <c r="CD1799" s="40"/>
      <c r="CE1799" s="40"/>
      <c r="CF1799" s="40"/>
      <c r="CG1799" s="40"/>
      <c r="CH1799" s="40"/>
      <c r="CI1799" s="40"/>
      <c r="CJ1799" s="40"/>
      <c r="CK1799" s="40"/>
      <c r="CL1799" s="40"/>
      <c r="CM1799" s="40"/>
      <c r="CN1799" s="40"/>
      <c r="CO1799" s="40">
        <f t="shared" si="168"/>
        <v>0</v>
      </c>
    </row>
    <row r="1800" spans="1:93" ht="22.5" hidden="1" customHeight="1">
      <c r="A1800" s="277"/>
      <c r="B1800" s="275"/>
      <c r="C1800" s="75"/>
      <c r="D1800" s="78"/>
      <c r="E1800" s="75"/>
      <c r="F1800" s="80"/>
      <c r="G1800" s="78"/>
      <c r="H1800" s="70"/>
      <c r="I1800" s="81"/>
      <c r="J1800" s="71" t="str">
        <f>IF(H1800="","",VLOOKUP(H1800,単重表!$C$6:'単重表'!$F$2502,2,FALSE))</f>
        <v/>
      </c>
      <c r="K1800" s="232"/>
      <c r="L1800" s="101">
        <f t="shared" si="172"/>
        <v>1</v>
      </c>
      <c r="M1800" s="46"/>
      <c r="N1800" s="101">
        <f t="shared" si="173"/>
        <v>1</v>
      </c>
      <c r="O1800" s="49"/>
      <c r="P1800" s="47" t="str">
        <f>IF(H1800="","",VLOOKUP(H1800,単重表!$C$6:'単重表'!$F$2502,3,FALSE))</f>
        <v/>
      </c>
      <c r="Q1800" s="47"/>
      <c r="R1800" s="56" t="e">
        <f t="shared" si="174"/>
        <v>#VALUE!</v>
      </c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275"/>
      <c r="AF1800" s="275"/>
      <c r="AG1800" s="40"/>
      <c r="AH1800" s="40"/>
      <c r="AI1800" s="40"/>
      <c r="AJ1800" s="58" t="str">
        <f>IF(H1800="","",VLOOKUP(H1800,単重表!$C$6:'単重表'!$F$2502,4,FALSE))</f>
        <v/>
      </c>
      <c r="AK1800" s="141" t="e">
        <f t="shared" si="163"/>
        <v>#VALUE!</v>
      </c>
      <c r="AL1800" s="40">
        <v>2</v>
      </c>
      <c r="AM1800" s="190" t="e">
        <f t="shared" si="164"/>
        <v>#VALUE!</v>
      </c>
      <c r="AO1800" s="191">
        <f t="shared" si="165"/>
        <v>0</v>
      </c>
      <c r="AP1800" s="182"/>
      <c r="AQ1800" s="183" t="str">
        <f t="shared" si="166"/>
        <v/>
      </c>
      <c r="AR1800" s="182"/>
      <c r="AS1800" s="184" t="str">
        <f t="shared" si="167"/>
        <v/>
      </c>
      <c r="AT1800" s="182"/>
      <c r="AU1800" s="276"/>
      <c r="AV1800" s="185"/>
      <c r="AW1800" s="185"/>
      <c r="AX1800" s="185"/>
      <c r="AY1800" s="185"/>
      <c r="AZ1800" s="185"/>
      <c r="BA1800" s="186"/>
      <c r="BB1800" s="80"/>
      <c r="BC1800" s="185"/>
      <c r="BD1800" s="185"/>
      <c r="BE1800" s="185"/>
      <c r="BF1800" s="185"/>
      <c r="BG1800" s="187"/>
      <c r="BH1800" s="278"/>
      <c r="BI1800" s="188"/>
      <c r="BJ1800" s="276"/>
      <c r="BL1800" s="40"/>
      <c r="BM1800" s="40"/>
      <c r="BN1800" s="40"/>
      <c r="BO1800" s="40"/>
      <c r="BP1800" s="40"/>
      <c r="BQ1800" s="40"/>
      <c r="BR1800" s="40"/>
      <c r="BS1800" s="40"/>
      <c r="BT1800" s="40"/>
      <c r="BU1800" s="40"/>
      <c r="BV1800" s="40"/>
      <c r="BW1800" s="40"/>
      <c r="BX1800" s="40"/>
      <c r="BY1800" s="40"/>
      <c r="BZ1800" s="40"/>
      <c r="CA1800" s="40"/>
      <c r="CB1800" s="40"/>
      <c r="CC1800" s="40"/>
      <c r="CD1800" s="40"/>
      <c r="CE1800" s="40"/>
      <c r="CF1800" s="40"/>
      <c r="CG1800" s="40"/>
      <c r="CH1800" s="40"/>
      <c r="CI1800" s="40"/>
      <c r="CJ1800" s="40"/>
      <c r="CK1800" s="40"/>
      <c r="CL1800" s="40"/>
      <c r="CM1800" s="40"/>
      <c r="CN1800" s="40"/>
      <c r="CO1800" s="40">
        <f t="shared" si="168"/>
        <v>0</v>
      </c>
    </row>
    <row r="1801" spans="1:93" ht="22.5" hidden="1" customHeight="1">
      <c r="A1801" s="277"/>
      <c r="B1801" s="275"/>
      <c r="C1801" s="75"/>
      <c r="D1801" s="78"/>
      <c r="E1801" s="75"/>
      <c r="F1801" s="80"/>
      <c r="G1801" s="78"/>
      <c r="H1801" s="70"/>
      <c r="I1801" s="81"/>
      <c r="J1801" s="71" t="str">
        <f>IF(H1801="","",VLOOKUP(H1801,単重表!$C$6:'単重表'!$F$2502,2,FALSE))</f>
        <v/>
      </c>
      <c r="K1801" s="232"/>
      <c r="L1801" s="101">
        <f t="shared" si="172"/>
        <v>1</v>
      </c>
      <c r="M1801" s="46"/>
      <c r="N1801" s="101">
        <f t="shared" si="173"/>
        <v>1</v>
      </c>
      <c r="O1801" s="49"/>
      <c r="P1801" s="47" t="str">
        <f>IF(H1801="","",VLOOKUP(H1801,単重表!$C$6:'単重表'!$F$2502,3,FALSE))</f>
        <v/>
      </c>
      <c r="Q1801" s="47"/>
      <c r="R1801" s="56" t="e">
        <f t="shared" si="174"/>
        <v>#VALUE!</v>
      </c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275"/>
      <c r="AF1801" s="275"/>
      <c r="AG1801" s="40"/>
      <c r="AH1801" s="40"/>
      <c r="AI1801" s="40"/>
      <c r="AJ1801" s="58" t="str">
        <f>IF(H1801="","",VLOOKUP(H1801,単重表!$C$6:'単重表'!$F$2502,4,FALSE))</f>
        <v/>
      </c>
      <c r="AK1801" s="141" t="e">
        <f t="shared" si="163"/>
        <v>#VALUE!</v>
      </c>
      <c r="AL1801" s="40">
        <v>2</v>
      </c>
      <c r="AM1801" s="190" t="e">
        <f t="shared" si="164"/>
        <v>#VALUE!</v>
      </c>
      <c r="AO1801" s="191">
        <f t="shared" si="165"/>
        <v>0</v>
      </c>
      <c r="AP1801" s="182"/>
      <c r="AQ1801" s="183" t="str">
        <f t="shared" si="166"/>
        <v/>
      </c>
      <c r="AR1801" s="182"/>
      <c r="AS1801" s="184" t="str">
        <f t="shared" si="167"/>
        <v/>
      </c>
      <c r="AT1801" s="182"/>
      <c r="AU1801" s="276"/>
      <c r="AV1801" s="185"/>
      <c r="AW1801" s="185"/>
      <c r="AX1801" s="185"/>
      <c r="AY1801" s="185"/>
      <c r="AZ1801" s="185"/>
      <c r="BA1801" s="186"/>
      <c r="BB1801" s="80"/>
      <c r="BC1801" s="185"/>
      <c r="BD1801" s="185"/>
      <c r="BE1801" s="185"/>
      <c r="BF1801" s="185"/>
      <c r="BG1801" s="187"/>
      <c r="BH1801" s="278"/>
      <c r="BI1801" s="188"/>
      <c r="BJ1801" s="276"/>
      <c r="BL1801" s="40"/>
      <c r="BM1801" s="40"/>
      <c r="BN1801" s="40"/>
      <c r="BO1801" s="40"/>
      <c r="BP1801" s="40"/>
      <c r="BQ1801" s="40"/>
      <c r="BR1801" s="40"/>
      <c r="BS1801" s="40"/>
      <c r="BT1801" s="40"/>
      <c r="BU1801" s="40"/>
      <c r="BV1801" s="40"/>
      <c r="BW1801" s="40"/>
      <c r="BX1801" s="40"/>
      <c r="BY1801" s="40"/>
      <c r="BZ1801" s="40"/>
      <c r="CA1801" s="40"/>
      <c r="CB1801" s="40"/>
      <c r="CC1801" s="40"/>
      <c r="CD1801" s="40"/>
      <c r="CE1801" s="40"/>
      <c r="CF1801" s="40"/>
      <c r="CG1801" s="40"/>
      <c r="CH1801" s="40"/>
      <c r="CI1801" s="40"/>
      <c r="CJ1801" s="40"/>
      <c r="CK1801" s="40"/>
      <c r="CL1801" s="40"/>
      <c r="CM1801" s="40"/>
      <c r="CN1801" s="40"/>
      <c r="CO1801" s="40">
        <f t="shared" si="168"/>
        <v>0</v>
      </c>
    </row>
    <row r="1802" spans="1:93" ht="22.5" hidden="1" customHeight="1">
      <c r="A1802" s="277"/>
      <c r="B1802" s="275"/>
      <c r="C1802" s="75"/>
      <c r="D1802" s="78"/>
      <c r="E1802" s="75"/>
      <c r="F1802" s="80"/>
      <c r="G1802" s="78"/>
      <c r="H1802" s="70"/>
      <c r="I1802" s="81"/>
      <c r="J1802" s="71" t="str">
        <f>IF(H1802="","",VLOOKUP(H1802,単重表!$C$6:'単重表'!$F$2502,2,FALSE))</f>
        <v/>
      </c>
      <c r="K1802" s="232"/>
      <c r="L1802" s="101">
        <f t="shared" si="172"/>
        <v>1</v>
      </c>
      <c r="M1802" s="46"/>
      <c r="N1802" s="101">
        <f t="shared" si="173"/>
        <v>1</v>
      </c>
      <c r="O1802" s="49"/>
      <c r="P1802" s="47" t="str">
        <f>IF(H1802="","",VLOOKUP(H1802,単重表!$C$6:'単重表'!$F$2502,3,FALSE))</f>
        <v/>
      </c>
      <c r="Q1802" s="47"/>
      <c r="R1802" s="56" t="e">
        <f t="shared" si="174"/>
        <v>#VALUE!</v>
      </c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275"/>
      <c r="AF1802" s="275"/>
      <c r="AG1802" s="40"/>
      <c r="AH1802" s="40"/>
      <c r="AI1802" s="40"/>
      <c r="AJ1802" s="58" t="str">
        <f>IF(H1802="","",VLOOKUP(H1802,単重表!$C$6:'単重表'!$F$2502,4,FALSE))</f>
        <v/>
      </c>
      <c r="AK1802" s="141" t="e">
        <f t="shared" si="163"/>
        <v>#VALUE!</v>
      </c>
      <c r="AL1802" s="40">
        <v>2</v>
      </c>
      <c r="AM1802" s="190" t="e">
        <f t="shared" si="164"/>
        <v>#VALUE!</v>
      </c>
      <c r="AO1802" s="191">
        <f t="shared" si="165"/>
        <v>0</v>
      </c>
      <c r="AP1802" s="182"/>
      <c r="AQ1802" s="183" t="str">
        <f t="shared" si="166"/>
        <v/>
      </c>
      <c r="AR1802" s="182"/>
      <c r="AS1802" s="184" t="str">
        <f t="shared" si="167"/>
        <v/>
      </c>
      <c r="AT1802" s="182"/>
      <c r="AU1802" s="276"/>
      <c r="AV1802" s="185"/>
      <c r="AW1802" s="185"/>
      <c r="AX1802" s="185"/>
      <c r="AY1802" s="185"/>
      <c r="AZ1802" s="185"/>
      <c r="BA1802" s="186"/>
      <c r="BB1802" s="80"/>
      <c r="BC1802" s="185"/>
      <c r="BD1802" s="185"/>
      <c r="BE1802" s="185"/>
      <c r="BF1802" s="185"/>
      <c r="BG1802" s="187"/>
      <c r="BH1802" s="278"/>
      <c r="BI1802" s="188"/>
      <c r="BJ1802" s="276"/>
      <c r="BL1802" s="40"/>
      <c r="BM1802" s="40"/>
      <c r="BN1802" s="40"/>
      <c r="BO1802" s="40"/>
      <c r="BP1802" s="40"/>
      <c r="BQ1802" s="40"/>
      <c r="BR1802" s="40"/>
      <c r="BS1802" s="40"/>
      <c r="BT1802" s="40"/>
      <c r="BU1802" s="40"/>
      <c r="BV1802" s="40"/>
      <c r="BW1802" s="40"/>
      <c r="BX1802" s="40"/>
      <c r="BY1802" s="40"/>
      <c r="BZ1802" s="40"/>
      <c r="CA1802" s="40"/>
      <c r="CB1802" s="40"/>
      <c r="CC1802" s="40"/>
      <c r="CD1802" s="40"/>
      <c r="CE1802" s="40"/>
      <c r="CF1802" s="40"/>
      <c r="CG1802" s="40"/>
      <c r="CH1802" s="40"/>
      <c r="CI1802" s="40"/>
      <c r="CJ1802" s="40"/>
      <c r="CK1802" s="40"/>
      <c r="CL1802" s="40"/>
      <c r="CM1802" s="40"/>
      <c r="CN1802" s="40"/>
      <c r="CO1802" s="40">
        <f t="shared" si="168"/>
        <v>0</v>
      </c>
    </row>
    <row r="1803" spans="1:93" ht="22.5" hidden="1" customHeight="1">
      <c r="A1803" s="277"/>
      <c r="B1803" s="275"/>
      <c r="C1803" s="75"/>
      <c r="D1803" s="78"/>
      <c r="E1803" s="75"/>
      <c r="F1803" s="80"/>
      <c r="G1803" s="78"/>
      <c r="H1803" s="70"/>
      <c r="I1803" s="81"/>
      <c r="J1803" s="71" t="str">
        <f>IF(H1803="","",VLOOKUP(H1803,単重表!$C$6:'単重表'!$F$2502,2,FALSE))</f>
        <v/>
      </c>
      <c r="K1803" s="232"/>
      <c r="L1803" s="101">
        <f t="shared" si="172"/>
        <v>1</v>
      </c>
      <c r="M1803" s="46"/>
      <c r="N1803" s="101">
        <f t="shared" si="173"/>
        <v>1</v>
      </c>
      <c r="O1803" s="49"/>
      <c r="P1803" s="47" t="str">
        <f>IF(H1803="","",VLOOKUP(H1803,単重表!$C$6:'単重表'!$F$2502,3,FALSE))</f>
        <v/>
      </c>
      <c r="Q1803" s="47"/>
      <c r="R1803" s="56" t="e">
        <f t="shared" si="174"/>
        <v>#VALUE!</v>
      </c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275"/>
      <c r="AF1803" s="275"/>
      <c r="AG1803" s="40"/>
      <c r="AH1803" s="40"/>
      <c r="AI1803" s="40"/>
      <c r="AJ1803" s="58" t="str">
        <f>IF(H1803="","",VLOOKUP(H1803,単重表!$C$6:'単重表'!$F$2502,4,FALSE))</f>
        <v/>
      </c>
      <c r="AK1803" s="141" t="e">
        <f t="shared" si="163"/>
        <v>#VALUE!</v>
      </c>
      <c r="AL1803" s="40">
        <v>2</v>
      </c>
      <c r="AM1803" s="190" t="e">
        <f t="shared" si="164"/>
        <v>#VALUE!</v>
      </c>
      <c r="AO1803" s="191">
        <f t="shared" si="165"/>
        <v>0</v>
      </c>
      <c r="AP1803" s="182"/>
      <c r="AQ1803" s="183" t="str">
        <f t="shared" si="166"/>
        <v/>
      </c>
      <c r="AR1803" s="182"/>
      <c r="AS1803" s="184" t="str">
        <f t="shared" si="167"/>
        <v/>
      </c>
      <c r="AT1803" s="182"/>
      <c r="AU1803" s="276"/>
      <c r="AV1803" s="185"/>
      <c r="AW1803" s="185"/>
      <c r="AX1803" s="185"/>
      <c r="AY1803" s="185"/>
      <c r="AZ1803" s="185"/>
      <c r="BA1803" s="186"/>
      <c r="BB1803" s="80"/>
      <c r="BC1803" s="185"/>
      <c r="BD1803" s="185"/>
      <c r="BE1803" s="185"/>
      <c r="BF1803" s="185"/>
      <c r="BG1803" s="187"/>
      <c r="BH1803" s="278"/>
      <c r="BI1803" s="188"/>
      <c r="BJ1803" s="276"/>
      <c r="BL1803" s="40"/>
      <c r="BM1803" s="40"/>
      <c r="BN1803" s="40"/>
      <c r="BO1803" s="40"/>
      <c r="BP1803" s="40"/>
      <c r="BQ1803" s="40"/>
      <c r="BR1803" s="40"/>
      <c r="BS1803" s="40"/>
      <c r="BT1803" s="40"/>
      <c r="BU1803" s="40"/>
      <c r="BV1803" s="40"/>
      <c r="BW1803" s="40"/>
      <c r="BX1803" s="40"/>
      <c r="BY1803" s="40"/>
      <c r="BZ1803" s="40"/>
      <c r="CA1803" s="40"/>
      <c r="CB1803" s="40"/>
      <c r="CC1803" s="40"/>
      <c r="CD1803" s="40"/>
      <c r="CE1803" s="40"/>
      <c r="CF1803" s="40"/>
      <c r="CG1803" s="40"/>
      <c r="CH1803" s="40"/>
      <c r="CI1803" s="40"/>
      <c r="CJ1803" s="40"/>
      <c r="CK1803" s="40"/>
      <c r="CL1803" s="40"/>
      <c r="CM1803" s="40"/>
      <c r="CN1803" s="40"/>
      <c r="CO1803" s="40">
        <f t="shared" si="168"/>
        <v>0</v>
      </c>
    </row>
    <row r="1804" spans="1:93" ht="22.5" hidden="1" customHeight="1">
      <c r="A1804" s="277"/>
      <c r="B1804" s="275"/>
      <c r="C1804" s="75"/>
      <c r="D1804" s="78"/>
      <c r="E1804" s="75"/>
      <c r="F1804" s="80"/>
      <c r="G1804" s="78"/>
      <c r="H1804" s="70"/>
      <c r="I1804" s="81"/>
      <c r="J1804" s="71" t="str">
        <f>IF(H1804="","",VLOOKUP(H1804,単重表!$C$6:'単重表'!$F$2502,2,FALSE))</f>
        <v/>
      </c>
      <c r="K1804" s="232"/>
      <c r="L1804" s="101">
        <f t="shared" si="172"/>
        <v>1</v>
      </c>
      <c r="M1804" s="46"/>
      <c r="N1804" s="101">
        <f t="shared" si="173"/>
        <v>1</v>
      </c>
      <c r="O1804" s="49"/>
      <c r="P1804" s="47" t="str">
        <f>IF(H1804="","",VLOOKUP(H1804,単重表!$C$6:'単重表'!$F$2502,3,FALSE))</f>
        <v/>
      </c>
      <c r="Q1804" s="47"/>
      <c r="R1804" s="56" t="e">
        <f t="shared" si="174"/>
        <v>#VALUE!</v>
      </c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275"/>
      <c r="AF1804" s="275"/>
      <c r="AG1804" s="40"/>
      <c r="AH1804" s="40"/>
      <c r="AI1804" s="40"/>
      <c r="AJ1804" s="58" t="str">
        <f>IF(H1804="","",VLOOKUP(H1804,単重表!$C$6:'単重表'!$F$2502,4,FALSE))</f>
        <v/>
      </c>
      <c r="AK1804" s="141" t="e">
        <f t="shared" si="163"/>
        <v>#VALUE!</v>
      </c>
      <c r="AL1804" s="40">
        <v>2</v>
      </c>
      <c r="AM1804" s="190" t="e">
        <f t="shared" si="164"/>
        <v>#VALUE!</v>
      </c>
      <c r="AO1804" s="191">
        <f t="shared" si="165"/>
        <v>0</v>
      </c>
      <c r="AP1804" s="182"/>
      <c r="AQ1804" s="183" t="str">
        <f t="shared" si="166"/>
        <v/>
      </c>
      <c r="AR1804" s="182"/>
      <c r="AS1804" s="184" t="str">
        <f t="shared" si="167"/>
        <v/>
      </c>
      <c r="AT1804" s="182"/>
      <c r="AU1804" s="276"/>
      <c r="AV1804" s="185"/>
      <c r="AW1804" s="185"/>
      <c r="AX1804" s="185"/>
      <c r="AY1804" s="185"/>
      <c r="AZ1804" s="185"/>
      <c r="BA1804" s="186"/>
      <c r="BB1804" s="80"/>
      <c r="BC1804" s="185"/>
      <c r="BD1804" s="185"/>
      <c r="BE1804" s="185"/>
      <c r="BF1804" s="185"/>
      <c r="BG1804" s="187"/>
      <c r="BH1804" s="278"/>
      <c r="BI1804" s="188"/>
      <c r="BJ1804" s="276"/>
      <c r="BL1804" s="40"/>
      <c r="BM1804" s="40"/>
      <c r="BN1804" s="40"/>
      <c r="BO1804" s="40"/>
      <c r="BP1804" s="40"/>
      <c r="BQ1804" s="40"/>
      <c r="BR1804" s="40"/>
      <c r="BS1804" s="40"/>
      <c r="BT1804" s="40"/>
      <c r="BU1804" s="40"/>
      <c r="BV1804" s="40"/>
      <c r="BW1804" s="40"/>
      <c r="BX1804" s="40"/>
      <c r="BY1804" s="40"/>
      <c r="BZ1804" s="40"/>
      <c r="CA1804" s="40"/>
      <c r="CB1804" s="40"/>
      <c r="CC1804" s="40"/>
      <c r="CD1804" s="40"/>
      <c r="CE1804" s="40"/>
      <c r="CF1804" s="40"/>
      <c r="CG1804" s="40"/>
      <c r="CH1804" s="40"/>
      <c r="CI1804" s="40"/>
      <c r="CJ1804" s="40"/>
      <c r="CK1804" s="40"/>
      <c r="CL1804" s="40"/>
      <c r="CM1804" s="40"/>
      <c r="CN1804" s="40"/>
      <c r="CO1804" s="40">
        <f t="shared" si="168"/>
        <v>0</v>
      </c>
    </row>
    <row r="1805" spans="1:93" ht="22.5" hidden="1" customHeight="1">
      <c r="A1805" s="277"/>
      <c r="B1805" s="275"/>
      <c r="C1805" s="75"/>
      <c r="D1805" s="78"/>
      <c r="E1805" s="75"/>
      <c r="F1805" s="80"/>
      <c r="G1805" s="78"/>
      <c r="H1805" s="70"/>
      <c r="I1805" s="81"/>
      <c r="J1805" s="71" t="str">
        <f>IF(H1805="","",VLOOKUP(H1805,単重表!$C$6:'単重表'!$F$2502,2,FALSE))</f>
        <v/>
      </c>
      <c r="K1805" s="232"/>
      <c r="L1805" s="101">
        <f t="shared" si="172"/>
        <v>1</v>
      </c>
      <c r="M1805" s="46"/>
      <c r="N1805" s="101">
        <f t="shared" si="173"/>
        <v>1</v>
      </c>
      <c r="O1805" s="49"/>
      <c r="P1805" s="47" t="str">
        <f>IF(H1805="","",VLOOKUP(H1805,単重表!$C$6:'単重表'!$F$2502,3,FALSE))</f>
        <v/>
      </c>
      <c r="Q1805" s="47"/>
      <c r="R1805" s="56" t="e">
        <f t="shared" si="174"/>
        <v>#VALUE!</v>
      </c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275"/>
      <c r="AF1805" s="275"/>
      <c r="AG1805" s="40"/>
      <c r="AH1805" s="40"/>
      <c r="AI1805" s="40"/>
      <c r="AJ1805" s="58" t="str">
        <f>IF(H1805="","",VLOOKUP(H1805,単重表!$C$6:'単重表'!$F$2502,4,FALSE))</f>
        <v/>
      </c>
      <c r="AK1805" s="141" t="e">
        <f t="shared" si="163"/>
        <v>#VALUE!</v>
      </c>
      <c r="AL1805" s="40">
        <v>2</v>
      </c>
      <c r="AM1805" s="190" t="e">
        <f t="shared" si="164"/>
        <v>#VALUE!</v>
      </c>
      <c r="AO1805" s="191">
        <f t="shared" si="165"/>
        <v>0</v>
      </c>
      <c r="AP1805" s="182"/>
      <c r="AQ1805" s="183" t="str">
        <f t="shared" si="166"/>
        <v/>
      </c>
      <c r="AR1805" s="182"/>
      <c r="AS1805" s="184" t="str">
        <f t="shared" si="167"/>
        <v/>
      </c>
      <c r="AT1805" s="182"/>
      <c r="AU1805" s="276"/>
      <c r="AV1805" s="185"/>
      <c r="AW1805" s="185"/>
      <c r="AX1805" s="185"/>
      <c r="AY1805" s="185"/>
      <c r="AZ1805" s="185"/>
      <c r="BA1805" s="186"/>
      <c r="BB1805" s="80"/>
      <c r="BC1805" s="185"/>
      <c r="BD1805" s="185"/>
      <c r="BE1805" s="185"/>
      <c r="BF1805" s="185"/>
      <c r="BG1805" s="187"/>
      <c r="BH1805" s="278"/>
      <c r="BI1805" s="188"/>
      <c r="BJ1805" s="276"/>
      <c r="BL1805" s="40"/>
      <c r="BM1805" s="40"/>
      <c r="BN1805" s="40"/>
      <c r="BO1805" s="40"/>
      <c r="BP1805" s="40"/>
      <c r="BQ1805" s="40"/>
      <c r="BR1805" s="40"/>
      <c r="BS1805" s="40"/>
      <c r="BT1805" s="40"/>
      <c r="BU1805" s="40"/>
      <c r="BV1805" s="40"/>
      <c r="BW1805" s="40"/>
      <c r="BX1805" s="40"/>
      <c r="BY1805" s="40"/>
      <c r="BZ1805" s="40"/>
      <c r="CA1805" s="40"/>
      <c r="CB1805" s="40"/>
      <c r="CC1805" s="40"/>
      <c r="CD1805" s="40"/>
      <c r="CE1805" s="40"/>
      <c r="CF1805" s="40"/>
      <c r="CG1805" s="40"/>
      <c r="CH1805" s="40"/>
      <c r="CI1805" s="40"/>
      <c r="CJ1805" s="40"/>
      <c r="CK1805" s="40"/>
      <c r="CL1805" s="40"/>
      <c r="CM1805" s="40"/>
      <c r="CN1805" s="40"/>
      <c r="CO1805" s="40">
        <f t="shared" si="168"/>
        <v>0</v>
      </c>
    </row>
    <row r="1806" spans="1:93" ht="22.5" hidden="1" customHeight="1">
      <c r="A1806" s="277"/>
      <c r="B1806" s="275"/>
      <c r="C1806" s="75"/>
      <c r="D1806" s="78"/>
      <c r="E1806" s="75"/>
      <c r="F1806" s="80"/>
      <c r="G1806" s="78"/>
      <c r="H1806" s="70"/>
      <c r="I1806" s="81"/>
      <c r="J1806" s="71" t="str">
        <f>IF(H1806="","",VLOOKUP(H1806,単重表!$C$6:'単重表'!$F$2502,2,FALSE))</f>
        <v/>
      </c>
      <c r="K1806" s="232"/>
      <c r="L1806" s="101">
        <f t="shared" si="172"/>
        <v>1</v>
      </c>
      <c r="M1806" s="46"/>
      <c r="N1806" s="101">
        <f t="shared" si="173"/>
        <v>1</v>
      </c>
      <c r="O1806" s="49"/>
      <c r="P1806" s="47" t="str">
        <f>IF(H1806="","",VLOOKUP(H1806,単重表!$C$6:'単重表'!$F$2502,3,FALSE))</f>
        <v/>
      </c>
      <c r="Q1806" s="47"/>
      <c r="R1806" s="56" t="e">
        <f t="shared" si="174"/>
        <v>#VALUE!</v>
      </c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275"/>
      <c r="AF1806" s="275"/>
      <c r="AG1806" s="40"/>
      <c r="AH1806" s="40"/>
      <c r="AI1806" s="40"/>
      <c r="AJ1806" s="58" t="str">
        <f>IF(H1806="","",VLOOKUP(H1806,単重表!$C$6:'単重表'!$F$2502,4,FALSE))</f>
        <v/>
      </c>
      <c r="AK1806" s="141" t="e">
        <f t="shared" si="163"/>
        <v>#VALUE!</v>
      </c>
      <c r="AL1806" s="40">
        <v>2</v>
      </c>
      <c r="AM1806" s="190" t="e">
        <f t="shared" si="164"/>
        <v>#VALUE!</v>
      </c>
      <c r="AO1806" s="191">
        <f t="shared" si="165"/>
        <v>0</v>
      </c>
      <c r="AP1806" s="182"/>
      <c r="AQ1806" s="183" t="str">
        <f t="shared" si="166"/>
        <v/>
      </c>
      <c r="AR1806" s="182"/>
      <c r="AS1806" s="184" t="str">
        <f t="shared" si="167"/>
        <v/>
      </c>
      <c r="AT1806" s="182"/>
      <c r="AU1806" s="276"/>
      <c r="AV1806" s="185"/>
      <c r="AW1806" s="185"/>
      <c r="AX1806" s="185"/>
      <c r="AY1806" s="185"/>
      <c r="AZ1806" s="185"/>
      <c r="BA1806" s="186"/>
      <c r="BB1806" s="80"/>
      <c r="BC1806" s="185"/>
      <c r="BD1806" s="185"/>
      <c r="BE1806" s="185"/>
      <c r="BF1806" s="185"/>
      <c r="BG1806" s="187"/>
      <c r="BH1806" s="278"/>
      <c r="BI1806" s="188"/>
      <c r="BJ1806" s="276"/>
      <c r="BL1806" s="40"/>
      <c r="BM1806" s="40"/>
      <c r="BN1806" s="40"/>
      <c r="BO1806" s="40"/>
      <c r="BP1806" s="40"/>
      <c r="BQ1806" s="40"/>
      <c r="BR1806" s="40"/>
      <c r="BS1806" s="40"/>
      <c r="BT1806" s="40"/>
      <c r="BU1806" s="40"/>
      <c r="BV1806" s="40"/>
      <c r="BW1806" s="40"/>
      <c r="BX1806" s="40"/>
      <c r="BY1806" s="40"/>
      <c r="BZ1806" s="40"/>
      <c r="CA1806" s="40"/>
      <c r="CB1806" s="40"/>
      <c r="CC1806" s="40"/>
      <c r="CD1806" s="40"/>
      <c r="CE1806" s="40"/>
      <c r="CF1806" s="40"/>
      <c r="CG1806" s="40"/>
      <c r="CH1806" s="40"/>
      <c r="CI1806" s="40"/>
      <c r="CJ1806" s="40"/>
      <c r="CK1806" s="40"/>
      <c r="CL1806" s="40"/>
      <c r="CM1806" s="40"/>
      <c r="CN1806" s="40"/>
      <c r="CO1806" s="40">
        <f t="shared" si="168"/>
        <v>0</v>
      </c>
    </row>
    <row r="1807" spans="1:93" ht="22.5" hidden="1" customHeight="1">
      <c r="A1807" s="277"/>
      <c r="B1807" s="275"/>
      <c r="C1807" s="75"/>
      <c r="D1807" s="78"/>
      <c r="E1807" s="75"/>
      <c r="F1807" s="80"/>
      <c r="G1807" s="78"/>
      <c r="H1807" s="70"/>
      <c r="I1807" s="81"/>
      <c r="J1807" s="71" t="str">
        <f>IF(H1807="","",VLOOKUP(H1807,単重表!$C$6:'単重表'!$F$2502,2,FALSE))</f>
        <v/>
      </c>
      <c r="K1807" s="232"/>
      <c r="L1807" s="101">
        <f t="shared" si="172"/>
        <v>1</v>
      </c>
      <c r="M1807" s="46"/>
      <c r="N1807" s="101">
        <f t="shared" si="173"/>
        <v>1</v>
      </c>
      <c r="O1807" s="49"/>
      <c r="P1807" s="47" t="str">
        <f>IF(H1807="","",VLOOKUP(H1807,単重表!$C$6:'単重表'!$F$2502,3,FALSE))</f>
        <v/>
      </c>
      <c r="Q1807" s="47"/>
      <c r="R1807" s="56" t="e">
        <f t="shared" si="174"/>
        <v>#VALUE!</v>
      </c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275"/>
      <c r="AF1807" s="275"/>
      <c r="AG1807" s="40"/>
      <c r="AH1807" s="40"/>
      <c r="AI1807" s="40"/>
      <c r="AJ1807" s="58" t="str">
        <f>IF(H1807="","",VLOOKUP(H1807,単重表!$C$6:'単重表'!$F$2502,4,FALSE))</f>
        <v/>
      </c>
      <c r="AK1807" s="141" t="e">
        <f t="shared" si="163"/>
        <v>#VALUE!</v>
      </c>
      <c r="AL1807" s="40">
        <v>2</v>
      </c>
      <c r="AM1807" s="190" t="e">
        <f t="shared" si="164"/>
        <v>#VALUE!</v>
      </c>
      <c r="AO1807" s="191">
        <f t="shared" si="165"/>
        <v>0</v>
      </c>
      <c r="AP1807" s="182"/>
      <c r="AQ1807" s="183" t="str">
        <f t="shared" si="166"/>
        <v/>
      </c>
      <c r="AR1807" s="182"/>
      <c r="AS1807" s="184" t="str">
        <f t="shared" si="167"/>
        <v/>
      </c>
      <c r="AT1807" s="182"/>
      <c r="AU1807" s="276"/>
      <c r="AV1807" s="185"/>
      <c r="AW1807" s="185"/>
      <c r="AX1807" s="185"/>
      <c r="AY1807" s="185"/>
      <c r="AZ1807" s="185"/>
      <c r="BA1807" s="186"/>
      <c r="BB1807" s="80"/>
      <c r="BC1807" s="185"/>
      <c r="BD1807" s="185"/>
      <c r="BE1807" s="185"/>
      <c r="BF1807" s="185"/>
      <c r="BG1807" s="187"/>
      <c r="BH1807" s="278"/>
      <c r="BI1807" s="188"/>
      <c r="BJ1807" s="276"/>
      <c r="BL1807" s="40"/>
      <c r="BM1807" s="40"/>
      <c r="BN1807" s="40"/>
      <c r="BO1807" s="40"/>
      <c r="BP1807" s="40"/>
      <c r="BQ1807" s="40"/>
      <c r="BR1807" s="40"/>
      <c r="BS1807" s="40"/>
      <c r="BT1807" s="40"/>
      <c r="BU1807" s="40"/>
      <c r="BV1807" s="40"/>
      <c r="BW1807" s="40"/>
      <c r="BX1807" s="40"/>
      <c r="BY1807" s="40"/>
      <c r="BZ1807" s="40"/>
      <c r="CA1807" s="40"/>
      <c r="CB1807" s="40"/>
      <c r="CC1807" s="40"/>
      <c r="CD1807" s="40"/>
      <c r="CE1807" s="40"/>
      <c r="CF1807" s="40"/>
      <c r="CG1807" s="40"/>
      <c r="CH1807" s="40"/>
      <c r="CI1807" s="40"/>
      <c r="CJ1807" s="40"/>
      <c r="CK1807" s="40"/>
      <c r="CL1807" s="40"/>
      <c r="CM1807" s="40"/>
      <c r="CN1807" s="40"/>
      <c r="CO1807" s="40">
        <f t="shared" si="168"/>
        <v>0</v>
      </c>
    </row>
    <row r="1808" spans="1:93" ht="22.5" hidden="1" customHeight="1">
      <c r="A1808" s="277"/>
      <c r="B1808" s="275"/>
      <c r="C1808" s="75"/>
      <c r="D1808" s="78"/>
      <c r="E1808" s="75"/>
      <c r="F1808" s="80"/>
      <c r="G1808" s="78"/>
      <c r="H1808" s="70"/>
      <c r="I1808" s="81"/>
      <c r="J1808" s="71" t="str">
        <f>IF(H1808="","",VLOOKUP(H1808,単重表!$C$6:'単重表'!$F$2502,2,FALSE))</f>
        <v/>
      </c>
      <c r="K1808" s="232"/>
      <c r="L1808" s="101">
        <f t="shared" si="172"/>
        <v>1</v>
      </c>
      <c r="M1808" s="46"/>
      <c r="N1808" s="101">
        <f t="shared" si="173"/>
        <v>1</v>
      </c>
      <c r="O1808" s="49"/>
      <c r="P1808" s="47" t="str">
        <f>IF(H1808="","",VLOOKUP(H1808,単重表!$C$6:'単重表'!$F$2502,3,FALSE))</f>
        <v/>
      </c>
      <c r="Q1808" s="47"/>
      <c r="R1808" s="56" t="e">
        <f t="shared" si="174"/>
        <v>#VALUE!</v>
      </c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275"/>
      <c r="AF1808" s="275"/>
      <c r="AG1808" s="40"/>
      <c r="AH1808" s="40"/>
      <c r="AI1808" s="40"/>
      <c r="AJ1808" s="58" t="str">
        <f>IF(H1808="","",VLOOKUP(H1808,単重表!$C$6:'単重表'!$F$2502,4,FALSE))</f>
        <v/>
      </c>
      <c r="AK1808" s="141" t="e">
        <f t="shared" si="163"/>
        <v>#VALUE!</v>
      </c>
      <c r="AL1808" s="40">
        <v>2</v>
      </c>
      <c r="AM1808" s="190" t="e">
        <f t="shared" si="164"/>
        <v>#VALUE!</v>
      </c>
      <c r="AO1808" s="191">
        <f t="shared" si="165"/>
        <v>0</v>
      </c>
      <c r="AP1808" s="182"/>
      <c r="AQ1808" s="183" t="str">
        <f t="shared" si="166"/>
        <v/>
      </c>
      <c r="AR1808" s="182"/>
      <c r="AS1808" s="184" t="str">
        <f t="shared" si="167"/>
        <v/>
      </c>
      <c r="AT1808" s="182"/>
      <c r="AU1808" s="276"/>
      <c r="AV1808" s="185"/>
      <c r="AW1808" s="185"/>
      <c r="AX1808" s="185"/>
      <c r="AY1808" s="185"/>
      <c r="AZ1808" s="185"/>
      <c r="BA1808" s="186"/>
      <c r="BB1808" s="80"/>
      <c r="BC1808" s="185"/>
      <c r="BD1808" s="185"/>
      <c r="BE1808" s="185"/>
      <c r="BF1808" s="185"/>
      <c r="BG1808" s="187"/>
      <c r="BH1808" s="278"/>
      <c r="BI1808" s="188"/>
      <c r="BJ1808" s="276"/>
      <c r="BL1808" s="40"/>
      <c r="BM1808" s="40"/>
      <c r="BN1808" s="40"/>
      <c r="BO1808" s="40"/>
      <c r="BP1808" s="40"/>
      <c r="BQ1808" s="40"/>
      <c r="BR1808" s="40"/>
      <c r="BS1808" s="40"/>
      <c r="BT1808" s="40"/>
      <c r="BU1808" s="40"/>
      <c r="BV1808" s="40"/>
      <c r="BW1808" s="40"/>
      <c r="BX1808" s="40"/>
      <c r="BY1808" s="40"/>
      <c r="BZ1808" s="40"/>
      <c r="CA1808" s="40"/>
      <c r="CB1808" s="40"/>
      <c r="CC1808" s="40"/>
      <c r="CD1808" s="40"/>
      <c r="CE1808" s="40"/>
      <c r="CF1808" s="40"/>
      <c r="CG1808" s="40"/>
      <c r="CH1808" s="40"/>
      <c r="CI1808" s="40"/>
      <c r="CJ1808" s="40"/>
      <c r="CK1808" s="40"/>
      <c r="CL1808" s="40"/>
      <c r="CM1808" s="40"/>
      <c r="CN1808" s="40"/>
      <c r="CO1808" s="40">
        <f t="shared" si="168"/>
        <v>0</v>
      </c>
    </row>
    <row r="1809" spans="1:93" ht="22.5" hidden="1" customHeight="1">
      <c r="A1809" s="277"/>
      <c r="B1809" s="275"/>
      <c r="C1809" s="75"/>
      <c r="D1809" s="78"/>
      <c r="E1809" s="75"/>
      <c r="F1809" s="80"/>
      <c r="G1809" s="78"/>
      <c r="H1809" s="70"/>
      <c r="I1809" s="81"/>
      <c r="J1809" s="71" t="str">
        <f>IF(H1809="","",VLOOKUP(H1809,単重表!$C$6:'単重表'!$F$2502,2,FALSE))</f>
        <v/>
      </c>
      <c r="K1809" s="232"/>
      <c r="L1809" s="101">
        <f t="shared" si="172"/>
        <v>1</v>
      </c>
      <c r="M1809" s="46"/>
      <c r="N1809" s="101">
        <f t="shared" si="173"/>
        <v>1</v>
      </c>
      <c r="O1809" s="49"/>
      <c r="P1809" s="47" t="str">
        <f>IF(H1809="","",VLOOKUP(H1809,単重表!$C$6:'単重表'!$F$2502,3,FALSE))</f>
        <v/>
      </c>
      <c r="Q1809" s="47"/>
      <c r="R1809" s="56" t="e">
        <f t="shared" si="174"/>
        <v>#VALUE!</v>
      </c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275"/>
      <c r="AF1809" s="275"/>
      <c r="AG1809" s="40"/>
      <c r="AH1809" s="40"/>
      <c r="AI1809" s="40"/>
      <c r="AJ1809" s="58" t="str">
        <f>IF(H1809="","",VLOOKUP(H1809,単重表!$C$6:'単重表'!$F$2502,4,FALSE))</f>
        <v/>
      </c>
      <c r="AK1809" s="141" t="e">
        <f t="shared" si="163"/>
        <v>#VALUE!</v>
      </c>
      <c r="AL1809" s="40">
        <v>2</v>
      </c>
      <c r="AM1809" s="190" t="e">
        <f t="shared" si="164"/>
        <v>#VALUE!</v>
      </c>
      <c r="AO1809" s="191">
        <f t="shared" si="165"/>
        <v>0</v>
      </c>
      <c r="AP1809" s="182"/>
      <c r="AQ1809" s="183" t="str">
        <f t="shared" si="166"/>
        <v/>
      </c>
      <c r="AR1809" s="182"/>
      <c r="AS1809" s="184" t="str">
        <f t="shared" si="167"/>
        <v/>
      </c>
      <c r="AT1809" s="182"/>
      <c r="AU1809" s="276"/>
      <c r="AV1809" s="185"/>
      <c r="AW1809" s="185"/>
      <c r="AX1809" s="185"/>
      <c r="AY1809" s="185"/>
      <c r="AZ1809" s="185"/>
      <c r="BA1809" s="186"/>
      <c r="BB1809" s="80"/>
      <c r="BC1809" s="185"/>
      <c r="BD1809" s="185"/>
      <c r="BE1809" s="185"/>
      <c r="BF1809" s="185"/>
      <c r="BG1809" s="187"/>
      <c r="BH1809" s="278"/>
      <c r="BI1809" s="188"/>
      <c r="BJ1809" s="276"/>
      <c r="BL1809" s="40"/>
      <c r="BM1809" s="40"/>
      <c r="BN1809" s="40"/>
      <c r="BO1809" s="40"/>
      <c r="BP1809" s="40"/>
      <c r="BQ1809" s="40"/>
      <c r="BR1809" s="40"/>
      <c r="BS1809" s="40"/>
      <c r="BT1809" s="40"/>
      <c r="BU1809" s="40"/>
      <c r="BV1809" s="40"/>
      <c r="BW1809" s="40"/>
      <c r="BX1809" s="40"/>
      <c r="BY1809" s="40"/>
      <c r="BZ1809" s="40"/>
      <c r="CA1809" s="40"/>
      <c r="CB1809" s="40"/>
      <c r="CC1809" s="40"/>
      <c r="CD1809" s="40"/>
      <c r="CE1809" s="40"/>
      <c r="CF1809" s="40"/>
      <c r="CG1809" s="40"/>
      <c r="CH1809" s="40"/>
      <c r="CI1809" s="40"/>
      <c r="CJ1809" s="40"/>
      <c r="CK1809" s="40"/>
      <c r="CL1809" s="40"/>
      <c r="CM1809" s="40"/>
      <c r="CN1809" s="40"/>
      <c r="CO1809" s="40">
        <f t="shared" si="168"/>
        <v>0</v>
      </c>
    </row>
    <row r="1810" spans="1:93" ht="22.5" hidden="1" customHeight="1">
      <c r="A1810" s="277"/>
      <c r="B1810" s="275"/>
      <c r="C1810" s="75"/>
      <c r="D1810" s="78"/>
      <c r="E1810" s="75"/>
      <c r="F1810" s="80"/>
      <c r="G1810" s="78"/>
      <c r="H1810" s="70"/>
      <c r="I1810" s="81"/>
      <c r="J1810" s="71" t="str">
        <f>IF(H1810="","",VLOOKUP(H1810,単重表!$C$6:'単重表'!$F$2502,2,FALSE))</f>
        <v/>
      </c>
      <c r="K1810" s="232"/>
      <c r="L1810" s="101">
        <f t="shared" si="172"/>
        <v>1</v>
      </c>
      <c r="M1810" s="46"/>
      <c r="N1810" s="101">
        <f t="shared" si="173"/>
        <v>1</v>
      </c>
      <c r="O1810" s="49"/>
      <c r="P1810" s="47" t="str">
        <f>IF(H1810="","",VLOOKUP(H1810,単重表!$C$6:'単重表'!$F$2502,3,FALSE))</f>
        <v/>
      </c>
      <c r="Q1810" s="47"/>
      <c r="R1810" s="56" t="e">
        <f t="shared" si="174"/>
        <v>#VALUE!</v>
      </c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275"/>
      <c r="AF1810" s="275"/>
      <c r="AG1810" s="40"/>
      <c r="AH1810" s="40"/>
      <c r="AI1810" s="40"/>
      <c r="AJ1810" s="58" t="str">
        <f>IF(H1810="","",VLOOKUP(H1810,単重表!$C$6:'単重表'!$F$2502,4,FALSE))</f>
        <v/>
      </c>
      <c r="AK1810" s="141" t="e">
        <f t="shared" si="163"/>
        <v>#VALUE!</v>
      </c>
      <c r="AL1810" s="40">
        <v>2</v>
      </c>
      <c r="AM1810" s="190" t="e">
        <f t="shared" si="164"/>
        <v>#VALUE!</v>
      </c>
      <c r="AO1810" s="191">
        <f t="shared" si="165"/>
        <v>0</v>
      </c>
      <c r="AP1810" s="182"/>
      <c r="AQ1810" s="183" t="str">
        <f t="shared" si="166"/>
        <v/>
      </c>
      <c r="AR1810" s="182"/>
      <c r="AS1810" s="184" t="str">
        <f t="shared" si="167"/>
        <v/>
      </c>
      <c r="AT1810" s="182"/>
      <c r="AU1810" s="276"/>
      <c r="AV1810" s="185"/>
      <c r="AW1810" s="185"/>
      <c r="AX1810" s="185"/>
      <c r="AY1810" s="185"/>
      <c r="AZ1810" s="185"/>
      <c r="BA1810" s="186"/>
      <c r="BB1810" s="80"/>
      <c r="BC1810" s="185"/>
      <c r="BD1810" s="185"/>
      <c r="BE1810" s="185"/>
      <c r="BF1810" s="185"/>
      <c r="BG1810" s="187"/>
      <c r="BH1810" s="278"/>
      <c r="BI1810" s="188"/>
      <c r="BJ1810" s="276"/>
      <c r="BL1810" s="40"/>
      <c r="BM1810" s="40"/>
      <c r="BN1810" s="40"/>
      <c r="BO1810" s="40"/>
      <c r="BP1810" s="40"/>
      <c r="BQ1810" s="40"/>
      <c r="BR1810" s="40"/>
      <c r="BS1810" s="40"/>
      <c r="BT1810" s="40"/>
      <c r="BU1810" s="40"/>
      <c r="BV1810" s="40"/>
      <c r="BW1810" s="40"/>
      <c r="BX1810" s="40"/>
      <c r="BY1810" s="40"/>
      <c r="BZ1810" s="40"/>
      <c r="CA1810" s="40"/>
      <c r="CB1810" s="40"/>
      <c r="CC1810" s="40"/>
      <c r="CD1810" s="40"/>
      <c r="CE1810" s="40"/>
      <c r="CF1810" s="40"/>
      <c r="CG1810" s="40"/>
      <c r="CH1810" s="40"/>
      <c r="CI1810" s="40"/>
      <c r="CJ1810" s="40"/>
      <c r="CK1810" s="40"/>
      <c r="CL1810" s="40"/>
      <c r="CM1810" s="40"/>
      <c r="CN1810" s="40"/>
      <c r="CO1810" s="40">
        <f t="shared" si="168"/>
        <v>0</v>
      </c>
    </row>
    <row r="1811" spans="1:93" ht="22.5" hidden="1" customHeight="1">
      <c r="A1811" s="277"/>
      <c r="B1811" s="275"/>
      <c r="C1811" s="75"/>
      <c r="D1811" s="78"/>
      <c r="E1811" s="75"/>
      <c r="F1811" s="80"/>
      <c r="G1811" s="78"/>
      <c r="H1811" s="70"/>
      <c r="I1811" s="81"/>
      <c r="J1811" s="71" t="str">
        <f>IF(H1811="","",VLOOKUP(H1811,単重表!$C$6:'単重表'!$F$2502,2,FALSE))</f>
        <v/>
      </c>
      <c r="K1811" s="232"/>
      <c r="L1811" s="101">
        <f t="shared" si="172"/>
        <v>1</v>
      </c>
      <c r="M1811" s="46"/>
      <c r="N1811" s="101">
        <f t="shared" si="173"/>
        <v>1</v>
      </c>
      <c r="O1811" s="49"/>
      <c r="P1811" s="47" t="str">
        <f>IF(H1811="","",VLOOKUP(H1811,単重表!$C$6:'単重表'!$F$2502,3,FALSE))</f>
        <v/>
      </c>
      <c r="Q1811" s="47"/>
      <c r="R1811" s="56" t="e">
        <f t="shared" si="174"/>
        <v>#VALUE!</v>
      </c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275"/>
      <c r="AF1811" s="275"/>
      <c r="AG1811" s="40"/>
      <c r="AH1811" s="40"/>
      <c r="AI1811" s="40"/>
      <c r="AJ1811" s="58" t="str">
        <f>IF(H1811="","",VLOOKUP(H1811,単重表!$C$6:'単重表'!$F$2502,4,FALSE))</f>
        <v/>
      </c>
      <c r="AK1811" s="141" t="e">
        <f t="shared" si="163"/>
        <v>#VALUE!</v>
      </c>
      <c r="AL1811" s="40">
        <v>2</v>
      </c>
      <c r="AM1811" s="190" t="e">
        <f t="shared" si="164"/>
        <v>#VALUE!</v>
      </c>
      <c r="AO1811" s="191">
        <f t="shared" si="165"/>
        <v>0</v>
      </c>
      <c r="AP1811" s="182"/>
      <c r="AQ1811" s="183" t="str">
        <f t="shared" si="166"/>
        <v/>
      </c>
      <c r="AR1811" s="182"/>
      <c r="AS1811" s="184" t="str">
        <f t="shared" si="167"/>
        <v/>
      </c>
      <c r="AT1811" s="182"/>
      <c r="AU1811" s="276"/>
      <c r="AV1811" s="185"/>
      <c r="AW1811" s="185"/>
      <c r="AX1811" s="185"/>
      <c r="AY1811" s="185"/>
      <c r="AZ1811" s="185"/>
      <c r="BA1811" s="186"/>
      <c r="BB1811" s="80"/>
      <c r="BC1811" s="185"/>
      <c r="BD1811" s="185"/>
      <c r="BE1811" s="185"/>
      <c r="BF1811" s="185"/>
      <c r="BG1811" s="187"/>
      <c r="BH1811" s="278"/>
      <c r="BI1811" s="188"/>
      <c r="BJ1811" s="276"/>
      <c r="BL1811" s="40"/>
      <c r="BM1811" s="40"/>
      <c r="BN1811" s="40"/>
      <c r="BO1811" s="40"/>
      <c r="BP1811" s="40"/>
      <c r="BQ1811" s="40"/>
      <c r="BR1811" s="40"/>
      <c r="BS1811" s="40"/>
      <c r="BT1811" s="40"/>
      <c r="BU1811" s="40"/>
      <c r="BV1811" s="40"/>
      <c r="BW1811" s="40"/>
      <c r="BX1811" s="40"/>
      <c r="BY1811" s="40"/>
      <c r="BZ1811" s="40"/>
      <c r="CA1811" s="40"/>
      <c r="CB1811" s="40"/>
      <c r="CC1811" s="40"/>
      <c r="CD1811" s="40"/>
      <c r="CE1811" s="40"/>
      <c r="CF1811" s="40"/>
      <c r="CG1811" s="40"/>
      <c r="CH1811" s="40"/>
      <c r="CI1811" s="40"/>
      <c r="CJ1811" s="40"/>
      <c r="CK1811" s="40"/>
      <c r="CL1811" s="40"/>
      <c r="CM1811" s="40"/>
      <c r="CN1811" s="40"/>
      <c r="CO1811" s="40">
        <f t="shared" si="168"/>
        <v>0</v>
      </c>
    </row>
    <row r="1812" spans="1:93" ht="22.5" hidden="1" customHeight="1">
      <c r="A1812" s="277"/>
      <c r="B1812" s="275"/>
      <c r="C1812" s="75"/>
      <c r="D1812" s="78"/>
      <c r="E1812" s="75"/>
      <c r="F1812" s="80"/>
      <c r="G1812" s="78"/>
      <c r="H1812" s="70"/>
      <c r="I1812" s="81"/>
      <c r="J1812" s="71" t="str">
        <f>IF(H1812="","",VLOOKUP(H1812,単重表!$C$6:'単重表'!$F$2502,2,FALSE))</f>
        <v/>
      </c>
      <c r="K1812" s="232"/>
      <c r="L1812" s="101">
        <f t="shared" si="172"/>
        <v>1</v>
      </c>
      <c r="M1812" s="46"/>
      <c r="N1812" s="101">
        <f t="shared" si="173"/>
        <v>1</v>
      </c>
      <c r="O1812" s="49"/>
      <c r="P1812" s="47" t="str">
        <f>IF(H1812="","",VLOOKUP(H1812,単重表!$C$6:'単重表'!$F$2502,3,FALSE))</f>
        <v/>
      </c>
      <c r="Q1812" s="47"/>
      <c r="R1812" s="56" t="e">
        <f t="shared" si="174"/>
        <v>#VALUE!</v>
      </c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275"/>
      <c r="AF1812" s="275"/>
      <c r="AG1812" s="40"/>
      <c r="AH1812" s="40"/>
      <c r="AI1812" s="40"/>
      <c r="AJ1812" s="58" t="str">
        <f>IF(H1812="","",VLOOKUP(H1812,単重表!$C$6:'単重表'!$F$2502,4,FALSE))</f>
        <v/>
      </c>
      <c r="AK1812" s="141" t="e">
        <f t="shared" si="163"/>
        <v>#VALUE!</v>
      </c>
      <c r="AL1812" s="40">
        <v>2</v>
      </c>
      <c r="AM1812" s="190" t="e">
        <f t="shared" si="164"/>
        <v>#VALUE!</v>
      </c>
      <c r="AO1812" s="191">
        <f t="shared" si="165"/>
        <v>0</v>
      </c>
      <c r="AP1812" s="182"/>
      <c r="AQ1812" s="183" t="str">
        <f t="shared" si="166"/>
        <v/>
      </c>
      <c r="AR1812" s="182"/>
      <c r="AS1812" s="184" t="str">
        <f t="shared" si="167"/>
        <v/>
      </c>
      <c r="AT1812" s="182"/>
      <c r="AU1812" s="276"/>
      <c r="AV1812" s="185"/>
      <c r="AW1812" s="185"/>
      <c r="AX1812" s="185"/>
      <c r="AY1812" s="185"/>
      <c r="AZ1812" s="185"/>
      <c r="BA1812" s="186"/>
      <c r="BB1812" s="80"/>
      <c r="BC1812" s="185"/>
      <c r="BD1812" s="185"/>
      <c r="BE1812" s="185"/>
      <c r="BF1812" s="185"/>
      <c r="BG1812" s="187"/>
      <c r="BH1812" s="278"/>
      <c r="BI1812" s="188"/>
      <c r="BJ1812" s="276"/>
      <c r="BL1812" s="40"/>
      <c r="BM1812" s="40"/>
      <c r="BN1812" s="40"/>
      <c r="BO1812" s="40"/>
      <c r="BP1812" s="40"/>
      <c r="BQ1812" s="40"/>
      <c r="BR1812" s="40"/>
      <c r="BS1812" s="40"/>
      <c r="BT1812" s="40"/>
      <c r="BU1812" s="40"/>
      <c r="BV1812" s="40"/>
      <c r="BW1812" s="40"/>
      <c r="BX1812" s="40"/>
      <c r="BY1812" s="40"/>
      <c r="BZ1812" s="40"/>
      <c r="CA1812" s="40"/>
      <c r="CB1812" s="40"/>
      <c r="CC1812" s="40"/>
      <c r="CD1812" s="40"/>
      <c r="CE1812" s="40"/>
      <c r="CF1812" s="40"/>
      <c r="CG1812" s="40"/>
      <c r="CH1812" s="40"/>
      <c r="CI1812" s="40"/>
      <c r="CJ1812" s="40"/>
      <c r="CK1812" s="40"/>
      <c r="CL1812" s="40"/>
      <c r="CM1812" s="40"/>
      <c r="CN1812" s="40"/>
      <c r="CO1812" s="40">
        <f t="shared" si="168"/>
        <v>0</v>
      </c>
    </row>
    <row r="1813" spans="1:93" ht="22.5" hidden="1" customHeight="1">
      <c r="A1813" s="277"/>
      <c r="B1813" s="275"/>
      <c r="C1813" s="75"/>
      <c r="D1813" s="78"/>
      <c r="E1813" s="75"/>
      <c r="F1813" s="80"/>
      <c r="G1813" s="78"/>
      <c r="H1813" s="70"/>
      <c r="I1813" s="81"/>
      <c r="J1813" s="71" t="str">
        <f>IF(H1813="","",VLOOKUP(H1813,単重表!$C$6:'単重表'!$F$2502,2,FALSE))</f>
        <v/>
      </c>
      <c r="K1813" s="232"/>
      <c r="L1813" s="101">
        <f t="shared" si="172"/>
        <v>1</v>
      </c>
      <c r="M1813" s="46"/>
      <c r="N1813" s="101">
        <f t="shared" si="173"/>
        <v>1</v>
      </c>
      <c r="O1813" s="49"/>
      <c r="P1813" s="47" t="str">
        <f>IF(H1813="","",VLOOKUP(H1813,単重表!$C$6:'単重表'!$F$2502,3,FALSE))</f>
        <v/>
      </c>
      <c r="Q1813" s="47"/>
      <c r="R1813" s="56" t="e">
        <f t="shared" si="174"/>
        <v>#VALUE!</v>
      </c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275"/>
      <c r="AF1813" s="275"/>
      <c r="AG1813" s="40"/>
      <c r="AH1813" s="40"/>
      <c r="AI1813" s="40"/>
      <c r="AJ1813" s="58" t="str">
        <f>IF(H1813="","",VLOOKUP(H1813,単重表!$C$6:'単重表'!$F$2502,4,FALSE))</f>
        <v/>
      </c>
      <c r="AK1813" s="141" t="e">
        <f t="shared" si="163"/>
        <v>#VALUE!</v>
      </c>
      <c r="AL1813" s="40">
        <v>2</v>
      </c>
      <c r="AM1813" s="190" t="e">
        <f t="shared" si="164"/>
        <v>#VALUE!</v>
      </c>
      <c r="AO1813" s="191">
        <f t="shared" si="165"/>
        <v>0</v>
      </c>
      <c r="AP1813" s="182"/>
      <c r="AQ1813" s="183" t="str">
        <f t="shared" si="166"/>
        <v/>
      </c>
      <c r="AR1813" s="182"/>
      <c r="AS1813" s="184" t="str">
        <f t="shared" si="167"/>
        <v/>
      </c>
      <c r="AT1813" s="182"/>
      <c r="AU1813" s="276"/>
      <c r="AV1813" s="185"/>
      <c r="AW1813" s="185"/>
      <c r="AX1813" s="185"/>
      <c r="AY1813" s="185"/>
      <c r="AZ1813" s="185"/>
      <c r="BA1813" s="186"/>
      <c r="BB1813" s="80"/>
      <c r="BC1813" s="185"/>
      <c r="BD1813" s="185"/>
      <c r="BE1813" s="185"/>
      <c r="BF1813" s="185"/>
      <c r="BG1813" s="187"/>
      <c r="BH1813" s="278"/>
      <c r="BI1813" s="188"/>
      <c r="BJ1813" s="276"/>
      <c r="BL1813" s="40"/>
      <c r="BM1813" s="40"/>
      <c r="BN1813" s="40"/>
      <c r="BO1813" s="40"/>
      <c r="BP1813" s="40"/>
      <c r="BQ1813" s="40"/>
      <c r="BR1813" s="40"/>
      <c r="BS1813" s="40"/>
      <c r="BT1813" s="40"/>
      <c r="BU1813" s="40"/>
      <c r="BV1813" s="40"/>
      <c r="BW1813" s="40"/>
      <c r="BX1813" s="40"/>
      <c r="BY1813" s="40"/>
      <c r="BZ1813" s="40"/>
      <c r="CA1813" s="40"/>
      <c r="CB1813" s="40"/>
      <c r="CC1813" s="40"/>
      <c r="CD1813" s="40"/>
      <c r="CE1813" s="40"/>
      <c r="CF1813" s="40"/>
      <c r="CG1813" s="40"/>
      <c r="CH1813" s="40"/>
      <c r="CI1813" s="40"/>
      <c r="CJ1813" s="40"/>
      <c r="CK1813" s="40"/>
      <c r="CL1813" s="40"/>
      <c r="CM1813" s="40"/>
      <c r="CN1813" s="40"/>
      <c r="CO1813" s="40">
        <f t="shared" si="168"/>
        <v>0</v>
      </c>
    </row>
    <row r="1814" spans="1:93" ht="22.5" hidden="1" customHeight="1">
      <c r="A1814" s="277"/>
      <c r="B1814" s="275"/>
      <c r="C1814" s="75"/>
      <c r="D1814" s="78"/>
      <c r="E1814" s="75"/>
      <c r="F1814" s="80"/>
      <c r="G1814" s="78"/>
      <c r="H1814" s="70"/>
      <c r="I1814" s="81"/>
      <c r="J1814" s="71" t="str">
        <f>IF(H1814="","",VLOOKUP(H1814,単重表!$C$6:'単重表'!$F$2502,2,FALSE))</f>
        <v/>
      </c>
      <c r="K1814" s="232"/>
      <c r="L1814" s="101">
        <f t="shared" si="172"/>
        <v>1</v>
      </c>
      <c r="M1814" s="46"/>
      <c r="N1814" s="101">
        <f t="shared" si="173"/>
        <v>1</v>
      </c>
      <c r="O1814" s="49"/>
      <c r="P1814" s="47" t="str">
        <f>IF(H1814="","",VLOOKUP(H1814,単重表!$C$6:'単重表'!$F$2502,3,FALSE))</f>
        <v/>
      </c>
      <c r="Q1814" s="47"/>
      <c r="R1814" s="56" t="e">
        <f t="shared" si="174"/>
        <v>#VALUE!</v>
      </c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275"/>
      <c r="AF1814" s="275"/>
      <c r="AG1814" s="40"/>
      <c r="AH1814" s="40"/>
      <c r="AI1814" s="40"/>
      <c r="AJ1814" s="58" t="str">
        <f>IF(H1814="","",VLOOKUP(H1814,単重表!$C$6:'単重表'!$F$2502,4,FALSE))</f>
        <v/>
      </c>
      <c r="AK1814" s="141" t="e">
        <f t="shared" si="163"/>
        <v>#VALUE!</v>
      </c>
      <c r="AL1814" s="40">
        <v>2</v>
      </c>
      <c r="AM1814" s="190" t="e">
        <f t="shared" si="164"/>
        <v>#VALUE!</v>
      </c>
      <c r="AO1814" s="191">
        <f t="shared" si="165"/>
        <v>0</v>
      </c>
      <c r="AP1814" s="182"/>
      <c r="AQ1814" s="183" t="str">
        <f t="shared" si="166"/>
        <v/>
      </c>
      <c r="AR1814" s="182"/>
      <c r="AS1814" s="184" t="str">
        <f t="shared" si="167"/>
        <v/>
      </c>
      <c r="AT1814" s="182"/>
      <c r="AU1814" s="276"/>
      <c r="AV1814" s="185"/>
      <c r="AW1814" s="185"/>
      <c r="AX1814" s="185"/>
      <c r="AY1814" s="185"/>
      <c r="AZ1814" s="185"/>
      <c r="BA1814" s="186"/>
      <c r="BB1814" s="80"/>
      <c r="BC1814" s="185"/>
      <c r="BD1814" s="185"/>
      <c r="BE1814" s="185"/>
      <c r="BF1814" s="185"/>
      <c r="BG1814" s="187"/>
      <c r="BH1814" s="278"/>
      <c r="BI1814" s="188"/>
      <c r="BJ1814" s="276"/>
      <c r="BL1814" s="40"/>
      <c r="BM1814" s="40"/>
      <c r="BN1814" s="40"/>
      <c r="BO1814" s="40"/>
      <c r="BP1814" s="40"/>
      <c r="BQ1814" s="40"/>
      <c r="BR1814" s="40"/>
      <c r="BS1814" s="40"/>
      <c r="BT1814" s="40"/>
      <c r="BU1814" s="40"/>
      <c r="BV1814" s="40"/>
      <c r="BW1814" s="40"/>
      <c r="BX1814" s="40"/>
      <c r="BY1814" s="40"/>
      <c r="BZ1814" s="40"/>
      <c r="CA1814" s="40"/>
      <c r="CB1814" s="40"/>
      <c r="CC1814" s="40"/>
      <c r="CD1814" s="40"/>
      <c r="CE1814" s="40"/>
      <c r="CF1814" s="40"/>
      <c r="CG1814" s="40"/>
      <c r="CH1814" s="40"/>
      <c r="CI1814" s="40"/>
      <c r="CJ1814" s="40"/>
      <c r="CK1814" s="40"/>
      <c r="CL1814" s="40"/>
      <c r="CM1814" s="40"/>
      <c r="CN1814" s="40"/>
      <c r="CO1814" s="40">
        <f t="shared" si="168"/>
        <v>0</v>
      </c>
    </row>
    <row r="1815" spans="1:93" ht="22.5" hidden="1" customHeight="1">
      <c r="A1815" s="277"/>
      <c r="B1815" s="275"/>
      <c r="C1815" s="75"/>
      <c r="D1815" s="78"/>
      <c r="E1815" s="75"/>
      <c r="F1815" s="80"/>
      <c r="G1815" s="78"/>
      <c r="H1815" s="70"/>
      <c r="I1815" s="81"/>
      <c r="J1815" s="71" t="str">
        <f>IF(H1815="","",VLOOKUP(H1815,単重表!$C$6:'単重表'!$F$2502,2,FALSE))</f>
        <v/>
      </c>
      <c r="K1815" s="232"/>
      <c r="L1815" s="101">
        <f t="shared" si="172"/>
        <v>1</v>
      </c>
      <c r="M1815" s="46"/>
      <c r="N1815" s="101">
        <f t="shared" si="173"/>
        <v>1</v>
      </c>
      <c r="O1815" s="49"/>
      <c r="P1815" s="47" t="str">
        <f>IF(H1815="","",VLOOKUP(H1815,単重表!$C$6:'単重表'!$F$2502,3,FALSE))</f>
        <v/>
      </c>
      <c r="Q1815" s="47"/>
      <c r="R1815" s="56" t="e">
        <f t="shared" si="174"/>
        <v>#VALUE!</v>
      </c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275"/>
      <c r="AF1815" s="275"/>
      <c r="AG1815" s="40"/>
      <c r="AH1815" s="40"/>
      <c r="AI1815" s="40"/>
      <c r="AJ1815" s="58" t="str">
        <f>IF(H1815="","",VLOOKUP(H1815,単重表!$C$6:'単重表'!$F$2502,4,FALSE))</f>
        <v/>
      </c>
      <c r="AK1815" s="141" t="e">
        <f t="shared" si="163"/>
        <v>#VALUE!</v>
      </c>
      <c r="AL1815" s="40">
        <v>2</v>
      </c>
      <c r="AM1815" s="190" t="e">
        <f t="shared" si="164"/>
        <v>#VALUE!</v>
      </c>
      <c r="AO1815" s="191">
        <f t="shared" si="165"/>
        <v>0</v>
      </c>
      <c r="AP1815" s="182"/>
      <c r="AQ1815" s="183" t="str">
        <f t="shared" si="166"/>
        <v/>
      </c>
      <c r="AR1815" s="182"/>
      <c r="AS1815" s="184" t="str">
        <f t="shared" si="167"/>
        <v/>
      </c>
      <c r="AT1815" s="182"/>
      <c r="AU1815" s="276"/>
      <c r="AV1815" s="185"/>
      <c r="AW1815" s="185"/>
      <c r="AX1815" s="185"/>
      <c r="AY1815" s="185"/>
      <c r="AZ1815" s="185"/>
      <c r="BA1815" s="186"/>
      <c r="BB1815" s="80"/>
      <c r="BC1815" s="185"/>
      <c r="BD1815" s="185"/>
      <c r="BE1815" s="185"/>
      <c r="BF1815" s="185"/>
      <c r="BG1815" s="187"/>
      <c r="BH1815" s="278"/>
      <c r="BI1815" s="188"/>
      <c r="BJ1815" s="276"/>
      <c r="BL1815" s="40"/>
      <c r="BM1815" s="40"/>
      <c r="BN1815" s="40"/>
      <c r="BO1815" s="40"/>
      <c r="BP1815" s="40"/>
      <c r="BQ1815" s="40"/>
      <c r="BR1815" s="40"/>
      <c r="BS1815" s="40"/>
      <c r="BT1815" s="40"/>
      <c r="BU1815" s="40"/>
      <c r="BV1815" s="40"/>
      <c r="BW1815" s="40"/>
      <c r="BX1815" s="40"/>
      <c r="BY1815" s="40"/>
      <c r="BZ1815" s="40"/>
      <c r="CA1815" s="40"/>
      <c r="CB1815" s="40"/>
      <c r="CC1815" s="40"/>
      <c r="CD1815" s="40"/>
      <c r="CE1815" s="40"/>
      <c r="CF1815" s="40"/>
      <c r="CG1815" s="40"/>
      <c r="CH1815" s="40"/>
      <c r="CI1815" s="40"/>
      <c r="CJ1815" s="40"/>
      <c r="CK1815" s="40"/>
      <c r="CL1815" s="40"/>
      <c r="CM1815" s="40"/>
      <c r="CN1815" s="40"/>
      <c r="CO1815" s="40">
        <f t="shared" si="168"/>
        <v>0</v>
      </c>
    </row>
    <row r="1816" spans="1:93" ht="22.5" hidden="1" customHeight="1">
      <c r="A1816" s="277"/>
      <c r="B1816" s="275"/>
      <c r="C1816" s="75"/>
      <c r="D1816" s="78"/>
      <c r="E1816" s="75"/>
      <c r="F1816" s="80"/>
      <c r="G1816" s="78"/>
      <c r="H1816" s="70"/>
      <c r="I1816" s="81"/>
      <c r="J1816" s="71" t="str">
        <f>IF(H1816="","",VLOOKUP(H1816,単重表!$C$6:'単重表'!$F$2502,2,FALSE))</f>
        <v/>
      </c>
      <c r="K1816" s="232"/>
      <c r="L1816" s="101">
        <f t="shared" si="172"/>
        <v>1</v>
      </c>
      <c r="M1816" s="46"/>
      <c r="N1816" s="101">
        <f t="shared" si="173"/>
        <v>1</v>
      </c>
      <c r="O1816" s="49"/>
      <c r="P1816" s="47" t="str">
        <f>IF(H1816="","",VLOOKUP(H1816,単重表!$C$6:'単重表'!$F$2502,3,FALSE))</f>
        <v/>
      </c>
      <c r="Q1816" s="47"/>
      <c r="R1816" s="56" t="e">
        <f t="shared" si="174"/>
        <v>#VALUE!</v>
      </c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275"/>
      <c r="AF1816" s="275"/>
      <c r="AG1816" s="40"/>
      <c r="AH1816" s="40"/>
      <c r="AI1816" s="40"/>
      <c r="AJ1816" s="58" t="str">
        <f>IF(H1816="","",VLOOKUP(H1816,単重表!$C$6:'単重表'!$F$2502,4,FALSE))</f>
        <v/>
      </c>
      <c r="AK1816" s="141" t="e">
        <f t="shared" si="163"/>
        <v>#VALUE!</v>
      </c>
      <c r="AL1816" s="40">
        <v>2</v>
      </c>
      <c r="AM1816" s="190" t="e">
        <f t="shared" si="164"/>
        <v>#VALUE!</v>
      </c>
      <c r="AO1816" s="191">
        <f t="shared" si="165"/>
        <v>0</v>
      </c>
      <c r="AP1816" s="182"/>
      <c r="AQ1816" s="183" t="str">
        <f t="shared" si="166"/>
        <v/>
      </c>
      <c r="AR1816" s="182"/>
      <c r="AS1816" s="184" t="str">
        <f t="shared" si="167"/>
        <v/>
      </c>
      <c r="AT1816" s="182"/>
      <c r="AU1816" s="276"/>
      <c r="AV1816" s="185"/>
      <c r="AW1816" s="185"/>
      <c r="AX1816" s="185"/>
      <c r="AY1816" s="185"/>
      <c r="AZ1816" s="185"/>
      <c r="BA1816" s="186"/>
      <c r="BB1816" s="80"/>
      <c r="BC1816" s="185"/>
      <c r="BD1816" s="185"/>
      <c r="BE1816" s="185"/>
      <c r="BF1816" s="185"/>
      <c r="BG1816" s="187"/>
      <c r="BH1816" s="278"/>
      <c r="BI1816" s="188"/>
      <c r="BJ1816" s="276"/>
      <c r="BL1816" s="40"/>
      <c r="BM1816" s="40"/>
      <c r="BN1816" s="40"/>
      <c r="BO1816" s="40"/>
      <c r="BP1816" s="40"/>
      <c r="BQ1816" s="40"/>
      <c r="BR1816" s="40"/>
      <c r="BS1816" s="40"/>
      <c r="BT1816" s="40"/>
      <c r="BU1816" s="40"/>
      <c r="BV1816" s="40"/>
      <c r="BW1816" s="40"/>
      <c r="BX1816" s="40"/>
      <c r="BY1816" s="40"/>
      <c r="BZ1816" s="40"/>
      <c r="CA1816" s="40"/>
      <c r="CB1816" s="40"/>
      <c r="CC1816" s="40"/>
      <c r="CD1816" s="40"/>
      <c r="CE1816" s="40"/>
      <c r="CF1816" s="40"/>
      <c r="CG1816" s="40"/>
      <c r="CH1816" s="40"/>
      <c r="CI1816" s="40"/>
      <c r="CJ1816" s="40"/>
      <c r="CK1816" s="40"/>
      <c r="CL1816" s="40"/>
      <c r="CM1816" s="40"/>
      <c r="CN1816" s="40"/>
      <c r="CO1816" s="40">
        <f t="shared" si="168"/>
        <v>0</v>
      </c>
    </row>
    <row r="1817" spans="1:93" ht="22.5" hidden="1" customHeight="1">
      <c r="A1817" s="277"/>
      <c r="B1817" s="275"/>
      <c r="C1817" s="75"/>
      <c r="D1817" s="78"/>
      <c r="E1817" s="75"/>
      <c r="F1817" s="80"/>
      <c r="G1817" s="78"/>
      <c r="H1817" s="70"/>
      <c r="I1817" s="81"/>
      <c r="J1817" s="71" t="str">
        <f>IF(H1817="","",VLOOKUP(H1817,単重表!$C$6:'単重表'!$F$2502,2,FALSE))</f>
        <v/>
      </c>
      <c r="K1817" s="232"/>
      <c r="L1817" s="101">
        <f t="shared" si="172"/>
        <v>1</v>
      </c>
      <c r="M1817" s="46"/>
      <c r="N1817" s="101">
        <f t="shared" si="173"/>
        <v>1</v>
      </c>
      <c r="O1817" s="49"/>
      <c r="P1817" s="47" t="str">
        <f>IF(H1817="","",VLOOKUP(H1817,単重表!$C$6:'単重表'!$F$2502,3,FALSE))</f>
        <v/>
      </c>
      <c r="Q1817" s="47"/>
      <c r="R1817" s="56" t="e">
        <f t="shared" si="174"/>
        <v>#VALUE!</v>
      </c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275"/>
      <c r="AF1817" s="275"/>
      <c r="AG1817" s="40"/>
      <c r="AH1817" s="40"/>
      <c r="AI1817" s="40"/>
      <c r="AJ1817" s="58" t="str">
        <f>IF(H1817="","",VLOOKUP(H1817,単重表!$C$6:'単重表'!$F$2502,4,FALSE))</f>
        <v/>
      </c>
      <c r="AK1817" s="141" t="e">
        <f t="shared" si="163"/>
        <v>#VALUE!</v>
      </c>
      <c r="AL1817" s="40">
        <v>2</v>
      </c>
      <c r="AM1817" s="190" t="e">
        <f t="shared" si="164"/>
        <v>#VALUE!</v>
      </c>
      <c r="AO1817" s="191">
        <f t="shared" si="165"/>
        <v>0</v>
      </c>
      <c r="AP1817" s="182"/>
      <c r="AQ1817" s="183" t="str">
        <f t="shared" si="166"/>
        <v/>
      </c>
      <c r="AR1817" s="182"/>
      <c r="AS1817" s="184" t="str">
        <f t="shared" si="167"/>
        <v/>
      </c>
      <c r="AT1817" s="182"/>
      <c r="AU1817" s="276"/>
      <c r="AV1817" s="185"/>
      <c r="AW1817" s="185"/>
      <c r="AX1817" s="185"/>
      <c r="AY1817" s="185"/>
      <c r="AZ1817" s="185"/>
      <c r="BA1817" s="186"/>
      <c r="BB1817" s="80"/>
      <c r="BC1817" s="185"/>
      <c r="BD1817" s="185"/>
      <c r="BE1817" s="185"/>
      <c r="BF1817" s="185"/>
      <c r="BG1817" s="187"/>
      <c r="BH1817" s="278"/>
      <c r="BI1817" s="188"/>
      <c r="BJ1817" s="276"/>
      <c r="BL1817" s="40"/>
      <c r="BM1817" s="40"/>
      <c r="BN1817" s="40"/>
      <c r="BO1817" s="40"/>
      <c r="BP1817" s="40"/>
      <c r="BQ1817" s="40"/>
      <c r="BR1817" s="40"/>
      <c r="BS1817" s="40"/>
      <c r="BT1817" s="40"/>
      <c r="BU1817" s="40"/>
      <c r="BV1817" s="40"/>
      <c r="BW1817" s="40"/>
      <c r="BX1817" s="40"/>
      <c r="BY1817" s="40"/>
      <c r="BZ1817" s="40"/>
      <c r="CA1817" s="40"/>
      <c r="CB1817" s="40"/>
      <c r="CC1817" s="40"/>
      <c r="CD1817" s="40"/>
      <c r="CE1817" s="40"/>
      <c r="CF1817" s="40"/>
      <c r="CG1817" s="40"/>
      <c r="CH1817" s="40"/>
      <c r="CI1817" s="40"/>
      <c r="CJ1817" s="40"/>
      <c r="CK1817" s="40"/>
      <c r="CL1817" s="40"/>
      <c r="CM1817" s="40"/>
      <c r="CN1817" s="40"/>
      <c r="CO1817" s="40">
        <f t="shared" si="168"/>
        <v>0</v>
      </c>
    </row>
    <row r="1818" spans="1:93" ht="22.5" hidden="1" customHeight="1">
      <c r="A1818" s="277"/>
      <c r="B1818" s="275"/>
      <c r="C1818" s="75"/>
      <c r="D1818" s="78"/>
      <c r="E1818" s="75"/>
      <c r="F1818" s="80"/>
      <c r="G1818" s="78"/>
      <c r="H1818" s="70"/>
      <c r="I1818" s="81"/>
      <c r="J1818" s="71" t="str">
        <f>IF(H1818="","",VLOOKUP(H1818,単重表!$C$6:'単重表'!$F$2502,2,FALSE))</f>
        <v/>
      </c>
      <c r="K1818" s="232"/>
      <c r="L1818" s="101">
        <f t="shared" si="172"/>
        <v>1</v>
      </c>
      <c r="M1818" s="46"/>
      <c r="N1818" s="101">
        <f t="shared" si="173"/>
        <v>1</v>
      </c>
      <c r="O1818" s="49"/>
      <c r="P1818" s="47" t="str">
        <f>IF(H1818="","",VLOOKUP(H1818,単重表!$C$6:'単重表'!$F$2502,3,FALSE))</f>
        <v/>
      </c>
      <c r="Q1818" s="47"/>
      <c r="R1818" s="56" t="e">
        <f t="shared" si="174"/>
        <v>#VALUE!</v>
      </c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275"/>
      <c r="AF1818" s="275"/>
      <c r="AG1818" s="40"/>
      <c r="AH1818" s="40"/>
      <c r="AI1818" s="40"/>
      <c r="AJ1818" s="58" t="str">
        <f>IF(H1818="","",VLOOKUP(H1818,単重表!$C$6:'単重表'!$F$2502,4,FALSE))</f>
        <v/>
      </c>
      <c r="AK1818" s="141" t="e">
        <f t="shared" si="163"/>
        <v>#VALUE!</v>
      </c>
      <c r="AL1818" s="40">
        <v>2</v>
      </c>
      <c r="AM1818" s="190" t="e">
        <f t="shared" si="164"/>
        <v>#VALUE!</v>
      </c>
      <c r="AO1818" s="191">
        <f t="shared" si="165"/>
        <v>0</v>
      </c>
      <c r="AP1818" s="182"/>
      <c r="AQ1818" s="183" t="str">
        <f t="shared" si="166"/>
        <v/>
      </c>
      <c r="AR1818" s="182"/>
      <c r="AS1818" s="184" t="str">
        <f t="shared" si="167"/>
        <v/>
      </c>
      <c r="AT1818" s="182"/>
      <c r="AU1818" s="276"/>
      <c r="AV1818" s="185"/>
      <c r="AW1818" s="185"/>
      <c r="AX1818" s="185"/>
      <c r="AY1818" s="185"/>
      <c r="AZ1818" s="185"/>
      <c r="BA1818" s="186"/>
      <c r="BB1818" s="80"/>
      <c r="BC1818" s="185"/>
      <c r="BD1818" s="185"/>
      <c r="BE1818" s="185"/>
      <c r="BF1818" s="185"/>
      <c r="BG1818" s="187"/>
      <c r="BH1818" s="278"/>
      <c r="BI1818" s="188"/>
      <c r="BJ1818" s="276"/>
      <c r="BL1818" s="40"/>
      <c r="BM1818" s="40"/>
      <c r="BN1818" s="40"/>
      <c r="BO1818" s="40"/>
      <c r="BP1818" s="40"/>
      <c r="BQ1818" s="40"/>
      <c r="BR1818" s="40"/>
      <c r="BS1818" s="40"/>
      <c r="BT1818" s="40"/>
      <c r="BU1818" s="40"/>
      <c r="BV1818" s="40"/>
      <c r="BW1818" s="40"/>
      <c r="BX1818" s="40"/>
      <c r="BY1818" s="40"/>
      <c r="BZ1818" s="40"/>
      <c r="CA1818" s="40"/>
      <c r="CB1818" s="40"/>
      <c r="CC1818" s="40"/>
      <c r="CD1818" s="40"/>
      <c r="CE1818" s="40"/>
      <c r="CF1818" s="40"/>
      <c r="CG1818" s="40"/>
      <c r="CH1818" s="40"/>
      <c r="CI1818" s="40"/>
      <c r="CJ1818" s="40"/>
      <c r="CK1818" s="40"/>
      <c r="CL1818" s="40"/>
      <c r="CM1818" s="40"/>
      <c r="CN1818" s="40"/>
      <c r="CO1818" s="40">
        <f t="shared" si="168"/>
        <v>0</v>
      </c>
    </row>
    <row r="1819" spans="1:93" ht="22.5" hidden="1" customHeight="1">
      <c r="A1819" s="277"/>
      <c r="B1819" s="275"/>
      <c r="C1819" s="75"/>
      <c r="D1819" s="78"/>
      <c r="E1819" s="75"/>
      <c r="F1819" s="80"/>
      <c r="G1819" s="78"/>
      <c r="H1819" s="70"/>
      <c r="I1819" s="81"/>
      <c r="J1819" s="71" t="str">
        <f>IF(H1819="","",VLOOKUP(H1819,単重表!$C$6:'単重表'!$F$2502,2,FALSE))</f>
        <v/>
      </c>
      <c r="K1819" s="232"/>
      <c r="L1819" s="101">
        <f t="shared" si="172"/>
        <v>1</v>
      </c>
      <c r="M1819" s="46"/>
      <c r="N1819" s="101">
        <f t="shared" si="173"/>
        <v>1</v>
      </c>
      <c r="O1819" s="49"/>
      <c r="P1819" s="47" t="str">
        <f>IF(H1819="","",VLOOKUP(H1819,単重表!$C$6:'単重表'!$F$2502,3,FALSE))</f>
        <v/>
      </c>
      <c r="Q1819" s="47"/>
      <c r="R1819" s="56" t="e">
        <f t="shared" si="174"/>
        <v>#VALUE!</v>
      </c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275"/>
      <c r="AF1819" s="275"/>
      <c r="AG1819" s="40"/>
      <c r="AH1819" s="40"/>
      <c r="AI1819" s="40"/>
      <c r="AJ1819" s="58" t="str">
        <f>IF(H1819="","",VLOOKUP(H1819,単重表!$C$6:'単重表'!$F$2502,4,FALSE))</f>
        <v/>
      </c>
      <c r="AK1819" s="141" t="e">
        <f t="shared" si="163"/>
        <v>#VALUE!</v>
      </c>
      <c r="AL1819" s="40">
        <v>2</v>
      </c>
      <c r="AM1819" s="190" t="e">
        <f t="shared" si="164"/>
        <v>#VALUE!</v>
      </c>
      <c r="AO1819" s="191">
        <f t="shared" si="165"/>
        <v>0</v>
      </c>
      <c r="AP1819" s="182"/>
      <c r="AQ1819" s="183" t="str">
        <f t="shared" si="166"/>
        <v/>
      </c>
      <c r="AR1819" s="182"/>
      <c r="AS1819" s="184" t="str">
        <f t="shared" si="167"/>
        <v/>
      </c>
      <c r="AT1819" s="182"/>
      <c r="AU1819" s="276"/>
      <c r="AV1819" s="185"/>
      <c r="AW1819" s="185"/>
      <c r="AX1819" s="185"/>
      <c r="AY1819" s="185"/>
      <c r="AZ1819" s="185"/>
      <c r="BA1819" s="186"/>
      <c r="BB1819" s="80"/>
      <c r="BC1819" s="185"/>
      <c r="BD1819" s="185"/>
      <c r="BE1819" s="185"/>
      <c r="BF1819" s="185"/>
      <c r="BG1819" s="187"/>
      <c r="BH1819" s="278"/>
      <c r="BI1819" s="188"/>
      <c r="BJ1819" s="276"/>
      <c r="BL1819" s="40"/>
      <c r="BM1819" s="40"/>
      <c r="BN1819" s="40"/>
      <c r="BO1819" s="40"/>
      <c r="BP1819" s="40"/>
      <c r="BQ1819" s="40"/>
      <c r="BR1819" s="40"/>
      <c r="BS1819" s="40"/>
      <c r="BT1819" s="40"/>
      <c r="BU1819" s="40"/>
      <c r="BV1819" s="40"/>
      <c r="BW1819" s="40"/>
      <c r="BX1819" s="40"/>
      <c r="BY1819" s="40"/>
      <c r="BZ1819" s="40"/>
      <c r="CA1819" s="40"/>
      <c r="CB1819" s="40"/>
      <c r="CC1819" s="40"/>
      <c r="CD1819" s="40"/>
      <c r="CE1819" s="40"/>
      <c r="CF1819" s="40"/>
      <c r="CG1819" s="40"/>
      <c r="CH1819" s="40"/>
      <c r="CI1819" s="40"/>
      <c r="CJ1819" s="40"/>
      <c r="CK1819" s="40"/>
      <c r="CL1819" s="40"/>
      <c r="CM1819" s="40"/>
      <c r="CN1819" s="40"/>
      <c r="CO1819" s="40">
        <f t="shared" si="168"/>
        <v>0</v>
      </c>
    </row>
    <row r="1820" spans="1:93" ht="22.5" hidden="1" customHeight="1">
      <c r="A1820" s="277"/>
      <c r="B1820" s="275"/>
      <c r="C1820" s="75"/>
      <c r="D1820" s="78"/>
      <c r="E1820" s="75"/>
      <c r="F1820" s="80"/>
      <c r="G1820" s="78"/>
      <c r="H1820" s="70"/>
      <c r="I1820" s="81"/>
      <c r="J1820" s="71" t="str">
        <f>IF(H1820="","",VLOOKUP(H1820,単重表!$C$6:'単重表'!$F$2502,2,FALSE))</f>
        <v/>
      </c>
      <c r="K1820" s="232"/>
      <c r="L1820" s="101">
        <f t="shared" si="172"/>
        <v>1</v>
      </c>
      <c r="M1820" s="46"/>
      <c r="N1820" s="101">
        <f t="shared" si="173"/>
        <v>1</v>
      </c>
      <c r="O1820" s="49"/>
      <c r="P1820" s="47" t="str">
        <f>IF(H1820="","",VLOOKUP(H1820,単重表!$C$6:'単重表'!$F$2502,3,FALSE))</f>
        <v/>
      </c>
      <c r="Q1820" s="47"/>
      <c r="R1820" s="56" t="e">
        <f t="shared" si="174"/>
        <v>#VALUE!</v>
      </c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275"/>
      <c r="AF1820" s="275"/>
      <c r="AG1820" s="40"/>
      <c r="AH1820" s="40"/>
      <c r="AI1820" s="40"/>
      <c r="AJ1820" s="58" t="str">
        <f>IF(H1820="","",VLOOKUP(H1820,単重表!$C$6:'単重表'!$F$2502,4,FALSE))</f>
        <v/>
      </c>
      <c r="AK1820" s="141" t="e">
        <f t="shared" si="163"/>
        <v>#VALUE!</v>
      </c>
      <c r="AL1820" s="40">
        <v>2</v>
      </c>
      <c r="AM1820" s="190" t="e">
        <f t="shared" si="164"/>
        <v>#VALUE!</v>
      </c>
      <c r="AO1820" s="191">
        <f t="shared" si="165"/>
        <v>0</v>
      </c>
      <c r="AP1820" s="182"/>
      <c r="AQ1820" s="183" t="str">
        <f t="shared" si="166"/>
        <v/>
      </c>
      <c r="AR1820" s="182"/>
      <c r="AS1820" s="184" t="str">
        <f t="shared" si="167"/>
        <v/>
      </c>
      <c r="AT1820" s="182"/>
      <c r="AU1820" s="276"/>
      <c r="AV1820" s="185"/>
      <c r="AW1820" s="185"/>
      <c r="AX1820" s="185"/>
      <c r="AY1820" s="185"/>
      <c r="AZ1820" s="185"/>
      <c r="BA1820" s="186"/>
      <c r="BB1820" s="80"/>
      <c r="BC1820" s="185"/>
      <c r="BD1820" s="185"/>
      <c r="BE1820" s="185"/>
      <c r="BF1820" s="185"/>
      <c r="BG1820" s="187"/>
      <c r="BH1820" s="278"/>
      <c r="BI1820" s="188"/>
      <c r="BJ1820" s="276"/>
      <c r="BL1820" s="40"/>
      <c r="BM1820" s="40"/>
      <c r="BN1820" s="40"/>
      <c r="BO1820" s="40"/>
      <c r="BP1820" s="40"/>
      <c r="BQ1820" s="40"/>
      <c r="BR1820" s="40"/>
      <c r="BS1820" s="40"/>
      <c r="BT1820" s="40"/>
      <c r="BU1820" s="40"/>
      <c r="BV1820" s="40"/>
      <c r="BW1820" s="40"/>
      <c r="BX1820" s="40"/>
      <c r="BY1820" s="40"/>
      <c r="BZ1820" s="40"/>
      <c r="CA1820" s="40"/>
      <c r="CB1820" s="40"/>
      <c r="CC1820" s="40"/>
      <c r="CD1820" s="40"/>
      <c r="CE1820" s="40"/>
      <c r="CF1820" s="40"/>
      <c r="CG1820" s="40"/>
      <c r="CH1820" s="40"/>
      <c r="CI1820" s="40"/>
      <c r="CJ1820" s="40"/>
      <c r="CK1820" s="40"/>
      <c r="CL1820" s="40"/>
      <c r="CM1820" s="40"/>
      <c r="CN1820" s="40"/>
      <c r="CO1820" s="40">
        <f t="shared" si="168"/>
        <v>0</v>
      </c>
    </row>
    <row r="1821" spans="1:93" ht="22.5" hidden="1" customHeight="1">
      <c r="A1821" s="277"/>
      <c r="B1821" s="275"/>
      <c r="C1821" s="75"/>
      <c r="D1821" s="78"/>
      <c r="E1821" s="75"/>
      <c r="F1821" s="80"/>
      <c r="G1821" s="78"/>
      <c r="H1821" s="70"/>
      <c r="I1821" s="81"/>
      <c r="J1821" s="71" t="str">
        <f>IF(H1821="","",VLOOKUP(H1821,単重表!$C$6:'単重表'!$F$2502,2,FALSE))</f>
        <v/>
      </c>
      <c r="K1821" s="232"/>
      <c r="L1821" s="101">
        <f t="shared" si="172"/>
        <v>1</v>
      </c>
      <c r="M1821" s="46"/>
      <c r="N1821" s="101">
        <f t="shared" si="173"/>
        <v>1</v>
      </c>
      <c r="O1821" s="49"/>
      <c r="P1821" s="47" t="str">
        <f>IF(H1821="","",VLOOKUP(H1821,単重表!$C$6:'単重表'!$F$2502,3,FALSE))</f>
        <v/>
      </c>
      <c r="Q1821" s="47"/>
      <c r="R1821" s="56" t="e">
        <f t="shared" si="174"/>
        <v>#VALUE!</v>
      </c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275"/>
      <c r="AF1821" s="275"/>
      <c r="AG1821" s="40"/>
      <c r="AH1821" s="40"/>
      <c r="AI1821" s="40"/>
      <c r="AJ1821" s="58" t="str">
        <f>IF(H1821="","",VLOOKUP(H1821,単重表!$C$6:'単重表'!$F$2502,4,FALSE))</f>
        <v/>
      </c>
      <c r="AK1821" s="141" t="e">
        <f t="shared" si="163"/>
        <v>#VALUE!</v>
      </c>
      <c r="AL1821" s="40">
        <v>2</v>
      </c>
      <c r="AM1821" s="190" t="e">
        <f t="shared" si="164"/>
        <v>#VALUE!</v>
      </c>
      <c r="AO1821" s="191">
        <f t="shared" si="165"/>
        <v>0</v>
      </c>
      <c r="AP1821" s="182"/>
      <c r="AQ1821" s="183" t="str">
        <f t="shared" si="166"/>
        <v/>
      </c>
      <c r="AR1821" s="182"/>
      <c r="AS1821" s="184" t="str">
        <f t="shared" si="167"/>
        <v/>
      </c>
      <c r="AT1821" s="182"/>
      <c r="AU1821" s="276"/>
      <c r="AV1821" s="185"/>
      <c r="AW1821" s="185"/>
      <c r="AX1821" s="185"/>
      <c r="AY1821" s="185"/>
      <c r="AZ1821" s="185"/>
      <c r="BA1821" s="186"/>
      <c r="BB1821" s="80"/>
      <c r="BC1821" s="185"/>
      <c r="BD1821" s="185"/>
      <c r="BE1821" s="185"/>
      <c r="BF1821" s="185"/>
      <c r="BG1821" s="187"/>
      <c r="BH1821" s="278"/>
      <c r="BI1821" s="188"/>
      <c r="BJ1821" s="276"/>
      <c r="BL1821" s="40"/>
      <c r="BM1821" s="40"/>
      <c r="BN1821" s="40"/>
      <c r="BO1821" s="40"/>
      <c r="BP1821" s="40"/>
      <c r="BQ1821" s="40"/>
      <c r="BR1821" s="40"/>
      <c r="BS1821" s="40"/>
      <c r="BT1821" s="40"/>
      <c r="BU1821" s="40"/>
      <c r="BV1821" s="40"/>
      <c r="BW1821" s="40"/>
      <c r="BX1821" s="40"/>
      <c r="BY1821" s="40"/>
      <c r="BZ1821" s="40"/>
      <c r="CA1821" s="40"/>
      <c r="CB1821" s="40"/>
      <c r="CC1821" s="40"/>
      <c r="CD1821" s="40"/>
      <c r="CE1821" s="40"/>
      <c r="CF1821" s="40"/>
      <c r="CG1821" s="40"/>
      <c r="CH1821" s="40"/>
      <c r="CI1821" s="40"/>
      <c r="CJ1821" s="40"/>
      <c r="CK1821" s="40"/>
      <c r="CL1821" s="40"/>
      <c r="CM1821" s="40"/>
      <c r="CN1821" s="40"/>
      <c r="CO1821" s="40">
        <f t="shared" si="168"/>
        <v>0</v>
      </c>
    </row>
    <row r="1822" spans="1:93" ht="22.5" hidden="1" customHeight="1">
      <c r="A1822" s="277"/>
      <c r="B1822" s="275"/>
      <c r="C1822" s="75"/>
      <c r="D1822" s="78"/>
      <c r="E1822" s="75"/>
      <c r="F1822" s="80"/>
      <c r="G1822" s="78"/>
      <c r="H1822" s="70"/>
      <c r="I1822" s="81"/>
      <c r="J1822" s="71" t="str">
        <f>IF(H1822="","",VLOOKUP(H1822,単重表!$C$6:'単重表'!$F$2502,2,FALSE))</f>
        <v/>
      </c>
      <c r="K1822" s="232"/>
      <c r="L1822" s="101">
        <f t="shared" si="172"/>
        <v>1</v>
      </c>
      <c r="M1822" s="46"/>
      <c r="N1822" s="101">
        <f t="shared" si="173"/>
        <v>1</v>
      </c>
      <c r="O1822" s="49"/>
      <c r="P1822" s="47" t="str">
        <f>IF(H1822="","",VLOOKUP(H1822,単重表!$C$6:'単重表'!$F$2502,3,FALSE))</f>
        <v/>
      </c>
      <c r="Q1822" s="47"/>
      <c r="R1822" s="56" t="e">
        <f t="shared" si="174"/>
        <v>#VALUE!</v>
      </c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275"/>
      <c r="AF1822" s="275"/>
      <c r="AG1822" s="40"/>
      <c r="AH1822" s="40"/>
      <c r="AI1822" s="40"/>
      <c r="AJ1822" s="58" t="str">
        <f>IF(H1822="","",VLOOKUP(H1822,単重表!$C$6:'単重表'!$F$2502,4,FALSE))</f>
        <v/>
      </c>
      <c r="AK1822" s="141" t="e">
        <f t="shared" si="163"/>
        <v>#VALUE!</v>
      </c>
      <c r="AL1822" s="40">
        <v>2</v>
      </c>
      <c r="AM1822" s="190" t="e">
        <f t="shared" si="164"/>
        <v>#VALUE!</v>
      </c>
      <c r="AO1822" s="191">
        <f t="shared" si="165"/>
        <v>0</v>
      </c>
      <c r="AP1822" s="182"/>
      <c r="AQ1822" s="183" t="str">
        <f t="shared" si="166"/>
        <v/>
      </c>
      <c r="AR1822" s="182"/>
      <c r="AS1822" s="184" t="str">
        <f t="shared" si="167"/>
        <v/>
      </c>
      <c r="AT1822" s="182"/>
      <c r="AU1822" s="276"/>
      <c r="AV1822" s="185"/>
      <c r="AW1822" s="185"/>
      <c r="AX1822" s="185"/>
      <c r="AY1822" s="185"/>
      <c r="AZ1822" s="185"/>
      <c r="BA1822" s="186"/>
      <c r="BB1822" s="80"/>
      <c r="BC1822" s="185"/>
      <c r="BD1822" s="185"/>
      <c r="BE1822" s="185"/>
      <c r="BF1822" s="185"/>
      <c r="BG1822" s="187"/>
      <c r="BH1822" s="278"/>
      <c r="BI1822" s="188"/>
      <c r="BJ1822" s="276"/>
      <c r="BL1822" s="40"/>
      <c r="BM1822" s="40"/>
      <c r="BN1822" s="40"/>
      <c r="BO1822" s="40"/>
      <c r="BP1822" s="40"/>
      <c r="BQ1822" s="40"/>
      <c r="BR1822" s="40"/>
      <c r="BS1822" s="40"/>
      <c r="BT1822" s="40"/>
      <c r="BU1822" s="40"/>
      <c r="BV1822" s="40"/>
      <c r="BW1822" s="40"/>
      <c r="BX1822" s="40"/>
      <c r="BY1822" s="40"/>
      <c r="BZ1822" s="40"/>
      <c r="CA1822" s="40"/>
      <c r="CB1822" s="40"/>
      <c r="CC1822" s="40"/>
      <c r="CD1822" s="40"/>
      <c r="CE1822" s="40"/>
      <c r="CF1822" s="40"/>
      <c r="CG1822" s="40"/>
      <c r="CH1822" s="40"/>
      <c r="CI1822" s="40"/>
      <c r="CJ1822" s="40"/>
      <c r="CK1822" s="40"/>
      <c r="CL1822" s="40"/>
      <c r="CM1822" s="40"/>
      <c r="CN1822" s="40"/>
      <c r="CO1822" s="40">
        <f t="shared" si="168"/>
        <v>0</v>
      </c>
    </row>
    <row r="1823" spans="1:93" ht="22.5" hidden="1" customHeight="1">
      <c r="A1823" s="277"/>
      <c r="B1823" s="275"/>
      <c r="C1823" s="75"/>
      <c r="D1823" s="78"/>
      <c r="E1823" s="75"/>
      <c r="F1823" s="80"/>
      <c r="G1823" s="78"/>
      <c r="H1823" s="70"/>
      <c r="I1823" s="81"/>
      <c r="J1823" s="71" t="str">
        <f>IF(H1823="","",VLOOKUP(H1823,単重表!$C$6:'単重表'!$F$2502,2,FALSE))</f>
        <v/>
      </c>
      <c r="K1823" s="232"/>
      <c r="L1823" s="101">
        <f t="shared" si="172"/>
        <v>1</v>
      </c>
      <c r="M1823" s="46"/>
      <c r="N1823" s="101">
        <f t="shared" si="173"/>
        <v>1</v>
      </c>
      <c r="O1823" s="49"/>
      <c r="P1823" s="47" t="str">
        <f>IF(H1823="","",VLOOKUP(H1823,単重表!$C$6:'単重表'!$F$2502,3,FALSE))</f>
        <v/>
      </c>
      <c r="Q1823" s="47"/>
      <c r="R1823" s="56" t="e">
        <f t="shared" si="174"/>
        <v>#VALUE!</v>
      </c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275"/>
      <c r="AF1823" s="275"/>
      <c r="AG1823" s="40"/>
      <c r="AH1823" s="40"/>
      <c r="AI1823" s="40"/>
      <c r="AJ1823" s="58" t="str">
        <f>IF(H1823="","",VLOOKUP(H1823,単重表!$C$6:'単重表'!$F$2502,4,FALSE))</f>
        <v/>
      </c>
      <c r="AK1823" s="141" t="e">
        <f t="shared" si="163"/>
        <v>#VALUE!</v>
      </c>
      <c r="AL1823" s="40">
        <v>2</v>
      </c>
      <c r="AM1823" s="190" t="e">
        <f t="shared" si="164"/>
        <v>#VALUE!</v>
      </c>
      <c r="AO1823" s="191">
        <f t="shared" si="165"/>
        <v>0</v>
      </c>
      <c r="AP1823" s="182"/>
      <c r="AQ1823" s="183" t="str">
        <f t="shared" si="166"/>
        <v/>
      </c>
      <c r="AR1823" s="182"/>
      <c r="AS1823" s="184" t="str">
        <f t="shared" si="167"/>
        <v/>
      </c>
      <c r="AT1823" s="182"/>
      <c r="AU1823" s="276"/>
      <c r="AV1823" s="185"/>
      <c r="AW1823" s="185"/>
      <c r="AX1823" s="185"/>
      <c r="AY1823" s="185"/>
      <c r="AZ1823" s="185"/>
      <c r="BA1823" s="186"/>
      <c r="BB1823" s="80"/>
      <c r="BC1823" s="185"/>
      <c r="BD1823" s="185"/>
      <c r="BE1823" s="185"/>
      <c r="BF1823" s="185"/>
      <c r="BG1823" s="187"/>
      <c r="BH1823" s="278"/>
      <c r="BI1823" s="188"/>
      <c r="BJ1823" s="276"/>
      <c r="BL1823" s="40"/>
      <c r="BM1823" s="40"/>
      <c r="BN1823" s="40"/>
      <c r="BO1823" s="40"/>
      <c r="BP1823" s="40"/>
      <c r="BQ1823" s="40"/>
      <c r="BR1823" s="40"/>
      <c r="BS1823" s="40"/>
      <c r="BT1823" s="40"/>
      <c r="BU1823" s="40"/>
      <c r="BV1823" s="40"/>
      <c r="BW1823" s="40"/>
      <c r="BX1823" s="40"/>
      <c r="BY1823" s="40"/>
      <c r="BZ1823" s="40"/>
      <c r="CA1823" s="40"/>
      <c r="CB1823" s="40"/>
      <c r="CC1823" s="40"/>
      <c r="CD1823" s="40"/>
      <c r="CE1823" s="40"/>
      <c r="CF1823" s="40"/>
      <c r="CG1823" s="40"/>
      <c r="CH1823" s="40"/>
      <c r="CI1823" s="40"/>
      <c r="CJ1823" s="40"/>
      <c r="CK1823" s="40"/>
      <c r="CL1823" s="40"/>
      <c r="CM1823" s="40"/>
      <c r="CN1823" s="40"/>
      <c r="CO1823" s="40">
        <f t="shared" si="168"/>
        <v>0</v>
      </c>
    </row>
    <row r="1824" spans="1:93" ht="22.5" hidden="1" customHeight="1">
      <c r="A1824" s="277"/>
      <c r="B1824" s="275"/>
      <c r="C1824" s="75"/>
      <c r="D1824" s="78"/>
      <c r="E1824" s="75"/>
      <c r="F1824" s="80"/>
      <c r="G1824" s="78"/>
      <c r="H1824" s="70"/>
      <c r="I1824" s="81"/>
      <c r="J1824" s="71" t="str">
        <f>IF(H1824="","",VLOOKUP(H1824,単重表!$C$6:'単重表'!$F$2502,2,FALSE))</f>
        <v/>
      </c>
      <c r="K1824" s="232"/>
      <c r="L1824" s="101">
        <f t="shared" si="172"/>
        <v>1</v>
      </c>
      <c r="M1824" s="46"/>
      <c r="N1824" s="101">
        <f t="shared" si="173"/>
        <v>1</v>
      </c>
      <c r="O1824" s="49"/>
      <c r="P1824" s="47" t="str">
        <f>IF(H1824="","",VLOOKUP(H1824,単重表!$C$6:'単重表'!$F$2502,3,FALSE))</f>
        <v/>
      </c>
      <c r="Q1824" s="47"/>
      <c r="R1824" s="56" t="e">
        <f t="shared" si="174"/>
        <v>#VALUE!</v>
      </c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275"/>
      <c r="AF1824" s="275"/>
      <c r="AG1824" s="40"/>
      <c r="AH1824" s="40"/>
      <c r="AI1824" s="40"/>
      <c r="AJ1824" s="58" t="str">
        <f>IF(H1824="","",VLOOKUP(H1824,単重表!$C$6:'単重表'!$F$2502,4,FALSE))</f>
        <v/>
      </c>
      <c r="AK1824" s="141" t="e">
        <f t="shared" si="163"/>
        <v>#VALUE!</v>
      </c>
      <c r="AL1824" s="40">
        <v>2</v>
      </c>
      <c r="AM1824" s="190" t="e">
        <f t="shared" si="164"/>
        <v>#VALUE!</v>
      </c>
      <c r="AO1824" s="191">
        <f t="shared" si="165"/>
        <v>0</v>
      </c>
      <c r="AP1824" s="182"/>
      <c r="AQ1824" s="183" t="str">
        <f t="shared" si="166"/>
        <v/>
      </c>
      <c r="AR1824" s="182"/>
      <c r="AS1824" s="184" t="str">
        <f t="shared" si="167"/>
        <v/>
      </c>
      <c r="AT1824" s="182"/>
      <c r="AU1824" s="276"/>
      <c r="AV1824" s="185"/>
      <c r="AW1824" s="185"/>
      <c r="AX1824" s="185"/>
      <c r="AY1824" s="185"/>
      <c r="AZ1824" s="185"/>
      <c r="BA1824" s="186"/>
      <c r="BB1824" s="80"/>
      <c r="BC1824" s="185"/>
      <c r="BD1824" s="185"/>
      <c r="BE1824" s="185"/>
      <c r="BF1824" s="185"/>
      <c r="BG1824" s="187"/>
      <c r="BH1824" s="278"/>
      <c r="BI1824" s="188"/>
      <c r="BJ1824" s="276"/>
      <c r="BL1824" s="40"/>
      <c r="BM1824" s="40"/>
      <c r="BN1824" s="40"/>
      <c r="BO1824" s="40"/>
      <c r="BP1824" s="40"/>
      <c r="BQ1824" s="40"/>
      <c r="BR1824" s="40"/>
      <c r="BS1824" s="40"/>
      <c r="BT1824" s="40"/>
      <c r="BU1824" s="40"/>
      <c r="BV1824" s="40"/>
      <c r="BW1824" s="40"/>
      <c r="BX1824" s="40"/>
      <c r="BY1824" s="40"/>
      <c r="BZ1824" s="40"/>
      <c r="CA1824" s="40"/>
      <c r="CB1824" s="40"/>
      <c r="CC1824" s="40"/>
      <c r="CD1824" s="40"/>
      <c r="CE1824" s="40"/>
      <c r="CF1824" s="40"/>
      <c r="CG1824" s="40"/>
      <c r="CH1824" s="40"/>
      <c r="CI1824" s="40"/>
      <c r="CJ1824" s="40"/>
      <c r="CK1824" s="40"/>
      <c r="CL1824" s="40"/>
      <c r="CM1824" s="40"/>
      <c r="CN1824" s="40"/>
      <c r="CO1824" s="40">
        <f t="shared" si="168"/>
        <v>0</v>
      </c>
    </row>
    <row r="1825" spans="1:93" ht="22.5" hidden="1" customHeight="1">
      <c r="A1825" s="277"/>
      <c r="B1825" s="275"/>
      <c r="C1825" s="75"/>
      <c r="D1825" s="78"/>
      <c r="E1825" s="75"/>
      <c r="F1825" s="80"/>
      <c r="G1825" s="78"/>
      <c r="H1825" s="70"/>
      <c r="I1825" s="81"/>
      <c r="J1825" s="71" t="str">
        <f>IF(H1825="","",VLOOKUP(H1825,単重表!$C$6:'単重表'!$F$2502,2,FALSE))</f>
        <v/>
      </c>
      <c r="K1825" s="232"/>
      <c r="L1825" s="101">
        <f t="shared" si="172"/>
        <v>1</v>
      </c>
      <c r="M1825" s="46"/>
      <c r="N1825" s="101">
        <f t="shared" si="173"/>
        <v>1</v>
      </c>
      <c r="O1825" s="49"/>
      <c r="P1825" s="47" t="str">
        <f>IF(H1825="","",VLOOKUP(H1825,単重表!$C$6:'単重表'!$F$2502,3,FALSE))</f>
        <v/>
      </c>
      <c r="Q1825" s="47"/>
      <c r="R1825" s="56" t="e">
        <f t="shared" si="174"/>
        <v>#VALUE!</v>
      </c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275"/>
      <c r="AF1825" s="275"/>
      <c r="AG1825" s="40"/>
      <c r="AH1825" s="40"/>
      <c r="AI1825" s="40"/>
      <c r="AJ1825" s="58" t="str">
        <f>IF(H1825="","",VLOOKUP(H1825,単重表!$C$6:'単重表'!$F$2502,4,FALSE))</f>
        <v/>
      </c>
      <c r="AK1825" s="141" t="e">
        <f t="shared" si="163"/>
        <v>#VALUE!</v>
      </c>
      <c r="AL1825" s="40">
        <v>2</v>
      </c>
      <c r="AM1825" s="190" t="e">
        <f t="shared" si="164"/>
        <v>#VALUE!</v>
      </c>
      <c r="AO1825" s="191">
        <f t="shared" si="165"/>
        <v>0</v>
      </c>
      <c r="AP1825" s="182"/>
      <c r="AQ1825" s="183" t="str">
        <f t="shared" si="166"/>
        <v/>
      </c>
      <c r="AR1825" s="182"/>
      <c r="AS1825" s="184" t="str">
        <f t="shared" si="167"/>
        <v/>
      </c>
      <c r="AT1825" s="182"/>
      <c r="AU1825" s="276"/>
      <c r="AV1825" s="185"/>
      <c r="AW1825" s="185"/>
      <c r="AX1825" s="185"/>
      <c r="AY1825" s="185"/>
      <c r="AZ1825" s="185"/>
      <c r="BA1825" s="186"/>
      <c r="BB1825" s="80"/>
      <c r="BC1825" s="185"/>
      <c r="BD1825" s="185"/>
      <c r="BE1825" s="185"/>
      <c r="BF1825" s="185"/>
      <c r="BG1825" s="187"/>
      <c r="BH1825" s="278"/>
      <c r="BI1825" s="188"/>
      <c r="BJ1825" s="276"/>
      <c r="BL1825" s="40"/>
      <c r="BM1825" s="40"/>
      <c r="BN1825" s="40"/>
      <c r="BO1825" s="40"/>
      <c r="BP1825" s="40"/>
      <c r="BQ1825" s="40"/>
      <c r="BR1825" s="40"/>
      <c r="BS1825" s="40"/>
      <c r="BT1825" s="40"/>
      <c r="BU1825" s="40"/>
      <c r="BV1825" s="40"/>
      <c r="BW1825" s="40"/>
      <c r="BX1825" s="40"/>
      <c r="BY1825" s="40"/>
      <c r="BZ1825" s="40"/>
      <c r="CA1825" s="40"/>
      <c r="CB1825" s="40"/>
      <c r="CC1825" s="40"/>
      <c r="CD1825" s="40"/>
      <c r="CE1825" s="40"/>
      <c r="CF1825" s="40"/>
      <c r="CG1825" s="40"/>
      <c r="CH1825" s="40"/>
      <c r="CI1825" s="40"/>
      <c r="CJ1825" s="40"/>
      <c r="CK1825" s="40"/>
      <c r="CL1825" s="40"/>
      <c r="CM1825" s="40"/>
      <c r="CN1825" s="40"/>
      <c r="CO1825" s="40">
        <f t="shared" si="168"/>
        <v>0</v>
      </c>
    </row>
    <row r="1826" spans="1:93" ht="22.5" hidden="1" customHeight="1">
      <c r="A1826" s="277"/>
      <c r="B1826" s="275"/>
      <c r="C1826" s="75"/>
      <c r="D1826" s="78"/>
      <c r="E1826" s="75"/>
      <c r="F1826" s="80"/>
      <c r="G1826" s="78"/>
      <c r="H1826" s="70"/>
      <c r="I1826" s="81"/>
      <c r="J1826" s="71" t="str">
        <f>IF(H1826="","",VLOOKUP(H1826,単重表!$C$6:'単重表'!$F$2502,2,FALSE))</f>
        <v/>
      </c>
      <c r="K1826" s="232"/>
      <c r="L1826" s="101">
        <f t="shared" si="172"/>
        <v>1</v>
      </c>
      <c r="M1826" s="46"/>
      <c r="N1826" s="101">
        <f t="shared" si="173"/>
        <v>1</v>
      </c>
      <c r="O1826" s="49"/>
      <c r="P1826" s="47" t="str">
        <f>IF(H1826="","",VLOOKUP(H1826,単重表!$C$6:'単重表'!$F$2502,3,FALSE))</f>
        <v/>
      </c>
      <c r="Q1826" s="47"/>
      <c r="R1826" s="56" t="e">
        <f t="shared" si="174"/>
        <v>#VALUE!</v>
      </c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275"/>
      <c r="AF1826" s="275"/>
      <c r="AG1826" s="40"/>
      <c r="AH1826" s="40"/>
      <c r="AI1826" s="40"/>
      <c r="AJ1826" s="58" t="str">
        <f>IF(H1826="","",VLOOKUP(H1826,単重表!$C$6:'単重表'!$F$2502,4,FALSE))</f>
        <v/>
      </c>
      <c r="AK1826" s="141" t="e">
        <f t="shared" si="163"/>
        <v>#VALUE!</v>
      </c>
      <c r="AL1826" s="40">
        <v>2</v>
      </c>
      <c r="AM1826" s="190" t="e">
        <f t="shared" si="164"/>
        <v>#VALUE!</v>
      </c>
      <c r="AO1826" s="191">
        <f t="shared" si="165"/>
        <v>0</v>
      </c>
      <c r="AP1826" s="182"/>
      <c r="AQ1826" s="183" t="str">
        <f t="shared" si="166"/>
        <v/>
      </c>
      <c r="AR1826" s="182"/>
      <c r="AS1826" s="184" t="str">
        <f t="shared" si="167"/>
        <v/>
      </c>
      <c r="AT1826" s="182"/>
      <c r="AU1826" s="276"/>
      <c r="AV1826" s="185"/>
      <c r="AW1826" s="185"/>
      <c r="AX1826" s="185"/>
      <c r="AY1826" s="185"/>
      <c r="AZ1826" s="185"/>
      <c r="BA1826" s="186"/>
      <c r="BB1826" s="80"/>
      <c r="BC1826" s="185"/>
      <c r="BD1826" s="185"/>
      <c r="BE1826" s="185"/>
      <c r="BF1826" s="185"/>
      <c r="BG1826" s="187"/>
      <c r="BH1826" s="278"/>
      <c r="BI1826" s="188"/>
      <c r="BJ1826" s="276"/>
      <c r="BL1826" s="40"/>
      <c r="BM1826" s="40"/>
      <c r="BN1826" s="40"/>
      <c r="BO1826" s="40"/>
      <c r="BP1826" s="40"/>
      <c r="BQ1826" s="40"/>
      <c r="BR1826" s="40"/>
      <c r="BS1826" s="40"/>
      <c r="BT1826" s="40"/>
      <c r="BU1826" s="40"/>
      <c r="BV1826" s="40"/>
      <c r="BW1826" s="40"/>
      <c r="BX1826" s="40"/>
      <c r="BY1826" s="40"/>
      <c r="BZ1826" s="40"/>
      <c r="CA1826" s="40"/>
      <c r="CB1826" s="40"/>
      <c r="CC1826" s="40"/>
      <c r="CD1826" s="40"/>
      <c r="CE1826" s="40"/>
      <c r="CF1826" s="40"/>
      <c r="CG1826" s="40"/>
      <c r="CH1826" s="40"/>
      <c r="CI1826" s="40"/>
      <c r="CJ1826" s="40"/>
      <c r="CK1826" s="40"/>
      <c r="CL1826" s="40"/>
      <c r="CM1826" s="40"/>
      <c r="CN1826" s="40"/>
      <c r="CO1826" s="40">
        <f t="shared" si="168"/>
        <v>0</v>
      </c>
    </row>
    <row r="1827" spans="1:93" ht="22.5" hidden="1" customHeight="1">
      <c r="A1827" s="277"/>
      <c r="B1827" s="275"/>
      <c r="C1827" s="75"/>
      <c r="D1827" s="78"/>
      <c r="E1827" s="75"/>
      <c r="F1827" s="80"/>
      <c r="G1827" s="78"/>
      <c r="H1827" s="70"/>
      <c r="I1827" s="81"/>
      <c r="J1827" s="71" t="str">
        <f>IF(H1827="","",VLOOKUP(H1827,単重表!$C$6:'単重表'!$F$2502,2,FALSE))</f>
        <v/>
      </c>
      <c r="K1827" s="232"/>
      <c r="L1827" s="101">
        <f t="shared" si="172"/>
        <v>1</v>
      </c>
      <c r="M1827" s="46"/>
      <c r="N1827" s="101">
        <f t="shared" si="173"/>
        <v>1</v>
      </c>
      <c r="O1827" s="49"/>
      <c r="P1827" s="47" t="str">
        <f>IF(H1827="","",VLOOKUP(H1827,単重表!$C$6:'単重表'!$F$2502,3,FALSE))</f>
        <v/>
      </c>
      <c r="Q1827" s="47"/>
      <c r="R1827" s="56" t="e">
        <f t="shared" si="174"/>
        <v>#VALUE!</v>
      </c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275"/>
      <c r="AF1827" s="275"/>
      <c r="AG1827" s="40"/>
      <c r="AH1827" s="40"/>
      <c r="AI1827" s="40"/>
      <c r="AJ1827" s="58" t="str">
        <f>IF(H1827="","",VLOOKUP(H1827,単重表!$C$6:'単重表'!$F$2502,4,FALSE))</f>
        <v/>
      </c>
      <c r="AK1827" s="141" t="e">
        <f t="shared" si="163"/>
        <v>#VALUE!</v>
      </c>
      <c r="AL1827" s="40">
        <v>2</v>
      </c>
      <c r="AM1827" s="190" t="e">
        <f t="shared" si="164"/>
        <v>#VALUE!</v>
      </c>
      <c r="AO1827" s="191">
        <f t="shared" si="165"/>
        <v>0</v>
      </c>
      <c r="AP1827" s="182"/>
      <c r="AQ1827" s="183" t="str">
        <f t="shared" si="166"/>
        <v/>
      </c>
      <c r="AR1827" s="182"/>
      <c r="AS1827" s="184" t="str">
        <f t="shared" si="167"/>
        <v/>
      </c>
      <c r="AT1827" s="182"/>
      <c r="AU1827" s="276"/>
      <c r="AV1827" s="185"/>
      <c r="AW1827" s="185"/>
      <c r="AX1827" s="185"/>
      <c r="AY1827" s="185"/>
      <c r="AZ1827" s="185"/>
      <c r="BA1827" s="186"/>
      <c r="BB1827" s="80"/>
      <c r="BC1827" s="185"/>
      <c r="BD1827" s="185"/>
      <c r="BE1827" s="185"/>
      <c r="BF1827" s="185"/>
      <c r="BG1827" s="187"/>
      <c r="BH1827" s="278"/>
      <c r="BI1827" s="188"/>
      <c r="BJ1827" s="276"/>
      <c r="BL1827" s="40"/>
      <c r="BM1827" s="40"/>
      <c r="BN1827" s="40"/>
      <c r="BO1827" s="40"/>
      <c r="BP1827" s="40"/>
      <c r="BQ1827" s="40"/>
      <c r="BR1827" s="40"/>
      <c r="BS1827" s="40"/>
      <c r="BT1827" s="40"/>
      <c r="BU1827" s="40"/>
      <c r="BV1827" s="40"/>
      <c r="BW1827" s="40"/>
      <c r="BX1827" s="40"/>
      <c r="BY1827" s="40"/>
      <c r="BZ1827" s="40"/>
      <c r="CA1827" s="40"/>
      <c r="CB1827" s="40"/>
      <c r="CC1827" s="40"/>
      <c r="CD1827" s="40"/>
      <c r="CE1827" s="40"/>
      <c r="CF1827" s="40"/>
      <c r="CG1827" s="40"/>
      <c r="CH1827" s="40"/>
      <c r="CI1827" s="40"/>
      <c r="CJ1827" s="40"/>
      <c r="CK1827" s="40"/>
      <c r="CL1827" s="40"/>
      <c r="CM1827" s="40"/>
      <c r="CN1827" s="40"/>
      <c r="CO1827" s="40">
        <f t="shared" si="168"/>
        <v>0</v>
      </c>
    </row>
    <row r="1828" spans="1:93" ht="22.5" hidden="1" customHeight="1">
      <c r="A1828" s="277"/>
      <c r="B1828" s="275"/>
      <c r="C1828" s="75"/>
      <c r="D1828" s="78"/>
      <c r="E1828" s="75"/>
      <c r="F1828" s="80"/>
      <c r="G1828" s="78"/>
      <c r="H1828" s="70"/>
      <c r="I1828" s="81"/>
      <c r="J1828" s="71" t="str">
        <f>IF(H1828="","",VLOOKUP(H1828,単重表!$C$6:'単重表'!$F$2502,2,FALSE))</f>
        <v/>
      </c>
      <c r="K1828" s="232"/>
      <c r="L1828" s="101">
        <f t="shared" si="172"/>
        <v>1</v>
      </c>
      <c r="M1828" s="46"/>
      <c r="N1828" s="101">
        <f t="shared" si="173"/>
        <v>1</v>
      </c>
      <c r="O1828" s="49"/>
      <c r="P1828" s="47" t="str">
        <f>IF(H1828="","",VLOOKUP(H1828,単重表!$C$6:'単重表'!$F$2502,3,FALSE))</f>
        <v/>
      </c>
      <c r="Q1828" s="47"/>
      <c r="R1828" s="56" t="e">
        <f t="shared" si="174"/>
        <v>#VALUE!</v>
      </c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275"/>
      <c r="AF1828" s="275"/>
      <c r="AG1828" s="40"/>
      <c r="AH1828" s="40"/>
      <c r="AI1828" s="40"/>
      <c r="AJ1828" s="58" t="str">
        <f>IF(H1828="","",VLOOKUP(H1828,単重表!$C$6:'単重表'!$F$2502,4,FALSE))</f>
        <v/>
      </c>
      <c r="AK1828" s="141" t="e">
        <f t="shared" si="163"/>
        <v>#VALUE!</v>
      </c>
      <c r="AL1828" s="40">
        <v>2</v>
      </c>
      <c r="AM1828" s="190" t="e">
        <f t="shared" si="164"/>
        <v>#VALUE!</v>
      </c>
      <c r="AO1828" s="191">
        <f t="shared" si="165"/>
        <v>0</v>
      </c>
      <c r="AP1828" s="182"/>
      <c r="AQ1828" s="183" t="str">
        <f t="shared" si="166"/>
        <v/>
      </c>
      <c r="AR1828" s="182"/>
      <c r="AS1828" s="184" t="str">
        <f t="shared" si="167"/>
        <v/>
      </c>
      <c r="AT1828" s="182"/>
      <c r="AU1828" s="276"/>
      <c r="AV1828" s="185"/>
      <c r="AW1828" s="185"/>
      <c r="AX1828" s="185"/>
      <c r="AY1828" s="185"/>
      <c r="AZ1828" s="185"/>
      <c r="BA1828" s="186"/>
      <c r="BB1828" s="80"/>
      <c r="BC1828" s="185"/>
      <c r="BD1828" s="185"/>
      <c r="BE1828" s="185"/>
      <c r="BF1828" s="185"/>
      <c r="BG1828" s="187"/>
      <c r="BH1828" s="278"/>
      <c r="BI1828" s="188"/>
      <c r="BJ1828" s="276"/>
      <c r="BL1828" s="40"/>
      <c r="BM1828" s="40"/>
      <c r="BN1828" s="40"/>
      <c r="BO1828" s="40"/>
      <c r="BP1828" s="40"/>
      <c r="BQ1828" s="40"/>
      <c r="BR1828" s="40"/>
      <c r="BS1828" s="40"/>
      <c r="BT1828" s="40"/>
      <c r="BU1828" s="40"/>
      <c r="BV1828" s="40"/>
      <c r="BW1828" s="40"/>
      <c r="BX1828" s="40"/>
      <c r="BY1828" s="40"/>
      <c r="BZ1828" s="40"/>
      <c r="CA1828" s="40"/>
      <c r="CB1828" s="40"/>
      <c r="CC1828" s="40"/>
      <c r="CD1828" s="40"/>
      <c r="CE1828" s="40"/>
      <c r="CF1828" s="40"/>
      <c r="CG1828" s="40"/>
      <c r="CH1828" s="40"/>
      <c r="CI1828" s="40"/>
      <c r="CJ1828" s="40"/>
      <c r="CK1828" s="40"/>
      <c r="CL1828" s="40"/>
      <c r="CM1828" s="40"/>
      <c r="CN1828" s="40"/>
      <c r="CO1828" s="40">
        <f t="shared" si="168"/>
        <v>0</v>
      </c>
    </row>
    <row r="1829" spans="1:93" ht="22.5" hidden="1" customHeight="1">
      <c r="A1829" s="277"/>
      <c r="B1829" s="275"/>
      <c r="C1829" s="75"/>
      <c r="D1829" s="78"/>
      <c r="E1829" s="75"/>
      <c r="F1829" s="80"/>
      <c r="G1829" s="78"/>
      <c r="H1829" s="70"/>
      <c r="I1829" s="81"/>
      <c r="J1829" s="71" t="str">
        <f>IF(H1829="","",VLOOKUP(H1829,単重表!$C$6:'単重表'!$F$2502,2,FALSE))</f>
        <v/>
      </c>
      <c r="K1829" s="232"/>
      <c r="L1829" s="101">
        <f t="shared" si="172"/>
        <v>1</v>
      </c>
      <c r="M1829" s="46"/>
      <c r="N1829" s="101">
        <f t="shared" si="173"/>
        <v>1</v>
      </c>
      <c r="O1829" s="49"/>
      <c r="P1829" s="47" t="str">
        <f>IF(H1829="","",VLOOKUP(H1829,単重表!$C$6:'単重表'!$F$2502,3,FALSE))</f>
        <v/>
      </c>
      <c r="Q1829" s="47"/>
      <c r="R1829" s="56" t="e">
        <f t="shared" si="174"/>
        <v>#VALUE!</v>
      </c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275"/>
      <c r="AF1829" s="275"/>
      <c r="AG1829" s="40"/>
      <c r="AH1829" s="40"/>
      <c r="AI1829" s="40"/>
      <c r="AJ1829" s="58" t="str">
        <f>IF(H1829="","",VLOOKUP(H1829,単重表!$C$6:'単重表'!$F$2502,4,FALSE))</f>
        <v/>
      </c>
      <c r="AK1829" s="141" t="e">
        <f t="shared" si="163"/>
        <v>#VALUE!</v>
      </c>
      <c r="AL1829" s="40">
        <v>2</v>
      </c>
      <c r="AM1829" s="190" t="e">
        <f t="shared" si="164"/>
        <v>#VALUE!</v>
      </c>
      <c r="AO1829" s="191">
        <f t="shared" si="165"/>
        <v>0</v>
      </c>
      <c r="AP1829" s="182"/>
      <c r="AQ1829" s="183" t="str">
        <f t="shared" si="166"/>
        <v/>
      </c>
      <c r="AR1829" s="182"/>
      <c r="AS1829" s="184" t="str">
        <f t="shared" si="167"/>
        <v/>
      </c>
      <c r="AT1829" s="182"/>
      <c r="AU1829" s="276"/>
      <c r="AV1829" s="185"/>
      <c r="AW1829" s="185"/>
      <c r="AX1829" s="185"/>
      <c r="AY1829" s="185"/>
      <c r="AZ1829" s="185"/>
      <c r="BA1829" s="186"/>
      <c r="BB1829" s="80"/>
      <c r="BC1829" s="185"/>
      <c r="BD1829" s="185"/>
      <c r="BE1829" s="185"/>
      <c r="BF1829" s="185"/>
      <c r="BG1829" s="187"/>
      <c r="BH1829" s="278"/>
      <c r="BI1829" s="188"/>
      <c r="BJ1829" s="276"/>
      <c r="BL1829" s="40"/>
      <c r="BM1829" s="40"/>
      <c r="BN1829" s="40"/>
      <c r="BO1829" s="40"/>
      <c r="BP1829" s="40"/>
      <c r="BQ1829" s="40"/>
      <c r="BR1829" s="40"/>
      <c r="BS1829" s="40"/>
      <c r="BT1829" s="40"/>
      <c r="BU1829" s="40"/>
      <c r="BV1829" s="40"/>
      <c r="BW1829" s="40"/>
      <c r="BX1829" s="40"/>
      <c r="BY1829" s="40"/>
      <c r="BZ1829" s="40"/>
      <c r="CA1829" s="40"/>
      <c r="CB1829" s="40"/>
      <c r="CC1829" s="40"/>
      <c r="CD1829" s="40"/>
      <c r="CE1829" s="40"/>
      <c r="CF1829" s="40"/>
      <c r="CG1829" s="40"/>
      <c r="CH1829" s="40"/>
      <c r="CI1829" s="40"/>
      <c r="CJ1829" s="40"/>
      <c r="CK1829" s="40"/>
      <c r="CL1829" s="40"/>
      <c r="CM1829" s="40"/>
      <c r="CN1829" s="40"/>
      <c r="CO1829" s="40">
        <f t="shared" si="168"/>
        <v>0</v>
      </c>
    </row>
    <row r="1830" spans="1:93" ht="22.5" hidden="1" customHeight="1">
      <c r="A1830" s="277"/>
      <c r="B1830" s="275"/>
      <c r="C1830" s="75"/>
      <c r="D1830" s="78"/>
      <c r="E1830" s="75"/>
      <c r="F1830" s="80"/>
      <c r="G1830" s="78"/>
      <c r="H1830" s="70"/>
      <c r="I1830" s="81"/>
      <c r="J1830" s="71" t="str">
        <f>IF(H1830="","",VLOOKUP(H1830,単重表!$C$6:'単重表'!$F$2502,2,FALSE))</f>
        <v/>
      </c>
      <c r="K1830" s="232"/>
      <c r="L1830" s="101">
        <f t="shared" si="172"/>
        <v>1</v>
      </c>
      <c r="M1830" s="46"/>
      <c r="N1830" s="101">
        <f t="shared" si="173"/>
        <v>1</v>
      </c>
      <c r="O1830" s="49"/>
      <c r="P1830" s="47" t="str">
        <f>IF(H1830="","",VLOOKUP(H1830,単重表!$C$6:'単重表'!$F$2502,3,FALSE))</f>
        <v/>
      </c>
      <c r="Q1830" s="47"/>
      <c r="R1830" s="56" t="e">
        <f t="shared" si="174"/>
        <v>#VALUE!</v>
      </c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275"/>
      <c r="AF1830" s="275"/>
      <c r="AG1830" s="40"/>
      <c r="AH1830" s="40"/>
      <c r="AI1830" s="40"/>
      <c r="AJ1830" s="58" t="str">
        <f>IF(H1830="","",VLOOKUP(H1830,単重表!$C$6:'単重表'!$F$2502,4,FALSE))</f>
        <v/>
      </c>
      <c r="AK1830" s="141" t="e">
        <f t="shared" si="163"/>
        <v>#VALUE!</v>
      </c>
      <c r="AL1830" s="40">
        <v>2</v>
      </c>
      <c r="AM1830" s="190" t="e">
        <f t="shared" si="164"/>
        <v>#VALUE!</v>
      </c>
      <c r="AO1830" s="191">
        <f t="shared" si="165"/>
        <v>0</v>
      </c>
      <c r="AP1830" s="182"/>
      <c r="AQ1830" s="183" t="str">
        <f t="shared" si="166"/>
        <v/>
      </c>
      <c r="AR1830" s="182"/>
      <c r="AS1830" s="184" t="str">
        <f t="shared" si="167"/>
        <v/>
      </c>
      <c r="AT1830" s="182"/>
      <c r="AU1830" s="276"/>
      <c r="AV1830" s="185"/>
      <c r="AW1830" s="185"/>
      <c r="AX1830" s="185"/>
      <c r="AY1830" s="185"/>
      <c r="AZ1830" s="185"/>
      <c r="BA1830" s="186"/>
      <c r="BB1830" s="80"/>
      <c r="BC1830" s="185"/>
      <c r="BD1830" s="185"/>
      <c r="BE1830" s="185"/>
      <c r="BF1830" s="185"/>
      <c r="BG1830" s="187"/>
      <c r="BH1830" s="278"/>
      <c r="BI1830" s="188"/>
      <c r="BJ1830" s="276"/>
      <c r="BL1830" s="40"/>
      <c r="BM1830" s="40"/>
      <c r="BN1830" s="40"/>
      <c r="BO1830" s="40"/>
      <c r="BP1830" s="40"/>
      <c r="BQ1830" s="40"/>
      <c r="BR1830" s="40"/>
      <c r="BS1830" s="40"/>
      <c r="BT1830" s="40"/>
      <c r="BU1830" s="40"/>
      <c r="BV1830" s="40"/>
      <c r="BW1830" s="40"/>
      <c r="BX1830" s="40"/>
      <c r="BY1830" s="40"/>
      <c r="BZ1830" s="40"/>
      <c r="CA1830" s="40"/>
      <c r="CB1830" s="40"/>
      <c r="CC1830" s="40"/>
      <c r="CD1830" s="40"/>
      <c r="CE1830" s="40"/>
      <c r="CF1830" s="40"/>
      <c r="CG1830" s="40"/>
      <c r="CH1830" s="40"/>
      <c r="CI1830" s="40"/>
      <c r="CJ1830" s="40"/>
      <c r="CK1830" s="40"/>
      <c r="CL1830" s="40"/>
      <c r="CM1830" s="40"/>
      <c r="CN1830" s="40"/>
      <c r="CO1830" s="40">
        <f t="shared" si="168"/>
        <v>0</v>
      </c>
    </row>
    <row r="1831" spans="1:93" ht="22.5" hidden="1" customHeight="1">
      <c r="A1831" s="277"/>
      <c r="B1831" s="275"/>
      <c r="C1831" s="75"/>
      <c r="D1831" s="78"/>
      <c r="E1831" s="75"/>
      <c r="F1831" s="80"/>
      <c r="G1831" s="78"/>
      <c r="H1831" s="70"/>
      <c r="I1831" s="81"/>
      <c r="J1831" s="71" t="str">
        <f>IF(H1831="","",VLOOKUP(H1831,単重表!$C$6:'単重表'!$F$2502,2,FALSE))</f>
        <v/>
      </c>
      <c r="K1831" s="232"/>
      <c r="L1831" s="101">
        <f t="shared" si="172"/>
        <v>1</v>
      </c>
      <c r="M1831" s="46"/>
      <c r="N1831" s="101">
        <f t="shared" si="173"/>
        <v>1</v>
      </c>
      <c r="O1831" s="49"/>
      <c r="P1831" s="47" t="str">
        <f>IF(H1831="","",VLOOKUP(H1831,単重表!$C$6:'単重表'!$F$2502,3,FALSE))</f>
        <v/>
      </c>
      <c r="Q1831" s="47"/>
      <c r="R1831" s="56" t="e">
        <f t="shared" si="174"/>
        <v>#VALUE!</v>
      </c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275"/>
      <c r="AF1831" s="275"/>
      <c r="AG1831" s="40"/>
      <c r="AH1831" s="40"/>
      <c r="AI1831" s="40"/>
      <c r="AJ1831" s="58" t="str">
        <f>IF(H1831="","",VLOOKUP(H1831,単重表!$C$6:'単重表'!$F$2502,4,FALSE))</f>
        <v/>
      </c>
      <c r="AK1831" s="141" t="e">
        <f t="shared" si="163"/>
        <v>#VALUE!</v>
      </c>
      <c r="AL1831" s="40">
        <v>2</v>
      </c>
      <c r="AM1831" s="190" t="e">
        <f t="shared" si="164"/>
        <v>#VALUE!</v>
      </c>
      <c r="AO1831" s="191">
        <f t="shared" si="165"/>
        <v>0</v>
      </c>
      <c r="AP1831" s="182"/>
      <c r="AQ1831" s="183" t="str">
        <f t="shared" si="166"/>
        <v/>
      </c>
      <c r="AR1831" s="182"/>
      <c r="AS1831" s="184" t="str">
        <f t="shared" si="167"/>
        <v/>
      </c>
      <c r="AT1831" s="182"/>
      <c r="AU1831" s="276"/>
      <c r="AV1831" s="185"/>
      <c r="AW1831" s="185"/>
      <c r="AX1831" s="185"/>
      <c r="AY1831" s="185"/>
      <c r="AZ1831" s="185"/>
      <c r="BA1831" s="186"/>
      <c r="BB1831" s="80"/>
      <c r="BC1831" s="185"/>
      <c r="BD1831" s="185"/>
      <c r="BE1831" s="185"/>
      <c r="BF1831" s="185"/>
      <c r="BG1831" s="187"/>
      <c r="BH1831" s="278"/>
      <c r="BI1831" s="188"/>
      <c r="BJ1831" s="276"/>
      <c r="BL1831" s="40"/>
      <c r="BM1831" s="40"/>
      <c r="BN1831" s="40"/>
      <c r="BO1831" s="40"/>
      <c r="BP1831" s="40"/>
      <c r="BQ1831" s="40"/>
      <c r="BR1831" s="40"/>
      <c r="BS1831" s="40"/>
      <c r="BT1831" s="40"/>
      <c r="BU1831" s="40"/>
      <c r="BV1831" s="40"/>
      <c r="BW1831" s="40"/>
      <c r="BX1831" s="40"/>
      <c r="BY1831" s="40"/>
      <c r="BZ1831" s="40"/>
      <c r="CA1831" s="40"/>
      <c r="CB1831" s="40"/>
      <c r="CC1831" s="40"/>
      <c r="CD1831" s="40"/>
      <c r="CE1831" s="40"/>
      <c r="CF1831" s="40"/>
      <c r="CG1831" s="40"/>
      <c r="CH1831" s="40"/>
      <c r="CI1831" s="40"/>
      <c r="CJ1831" s="40"/>
      <c r="CK1831" s="40"/>
      <c r="CL1831" s="40"/>
      <c r="CM1831" s="40"/>
      <c r="CN1831" s="40"/>
      <c r="CO1831" s="40">
        <f t="shared" si="168"/>
        <v>0</v>
      </c>
    </row>
    <row r="1832" spans="1:93" ht="22.5" hidden="1" customHeight="1">
      <c r="A1832" s="277"/>
      <c r="B1832" s="275"/>
      <c r="C1832" s="75"/>
      <c r="D1832" s="78"/>
      <c r="E1832" s="75"/>
      <c r="F1832" s="80"/>
      <c r="G1832" s="78"/>
      <c r="H1832" s="70"/>
      <c r="I1832" s="81"/>
      <c r="J1832" s="71" t="str">
        <f>IF(H1832="","",VLOOKUP(H1832,単重表!$C$6:'単重表'!$F$2502,2,FALSE))</f>
        <v/>
      </c>
      <c r="K1832" s="232"/>
      <c r="L1832" s="101">
        <f t="shared" si="172"/>
        <v>1</v>
      </c>
      <c r="M1832" s="46"/>
      <c r="N1832" s="101">
        <f t="shared" si="173"/>
        <v>1</v>
      </c>
      <c r="O1832" s="49"/>
      <c r="P1832" s="47" t="str">
        <f>IF(H1832="","",VLOOKUP(H1832,単重表!$C$6:'単重表'!$F$2502,3,FALSE))</f>
        <v/>
      </c>
      <c r="Q1832" s="47"/>
      <c r="R1832" s="56" t="e">
        <f t="shared" si="174"/>
        <v>#VALUE!</v>
      </c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275"/>
      <c r="AF1832" s="275"/>
      <c r="AG1832" s="40"/>
      <c r="AH1832" s="40"/>
      <c r="AI1832" s="40"/>
      <c r="AJ1832" s="58" t="str">
        <f>IF(H1832="","",VLOOKUP(H1832,単重表!$C$6:'単重表'!$F$2502,4,FALSE))</f>
        <v/>
      </c>
      <c r="AK1832" s="141" t="e">
        <f t="shared" si="163"/>
        <v>#VALUE!</v>
      </c>
      <c r="AL1832" s="40">
        <v>2</v>
      </c>
      <c r="AM1832" s="190" t="e">
        <f t="shared" si="164"/>
        <v>#VALUE!</v>
      </c>
      <c r="AO1832" s="191">
        <f t="shared" si="165"/>
        <v>0</v>
      </c>
      <c r="AP1832" s="182"/>
      <c r="AQ1832" s="183" t="str">
        <f t="shared" si="166"/>
        <v/>
      </c>
      <c r="AR1832" s="182"/>
      <c r="AS1832" s="184" t="str">
        <f t="shared" si="167"/>
        <v/>
      </c>
      <c r="AT1832" s="182"/>
      <c r="AU1832" s="276"/>
      <c r="AV1832" s="185"/>
      <c r="AW1832" s="185"/>
      <c r="AX1832" s="185"/>
      <c r="AY1832" s="185"/>
      <c r="AZ1832" s="185"/>
      <c r="BA1832" s="186"/>
      <c r="BB1832" s="80"/>
      <c r="BC1832" s="185"/>
      <c r="BD1832" s="185"/>
      <c r="BE1832" s="185"/>
      <c r="BF1832" s="185"/>
      <c r="BG1832" s="187"/>
      <c r="BH1832" s="278"/>
      <c r="BI1832" s="188"/>
      <c r="BJ1832" s="276"/>
      <c r="BL1832" s="40"/>
      <c r="BM1832" s="40"/>
      <c r="BN1832" s="40"/>
      <c r="BO1832" s="40"/>
      <c r="BP1832" s="40"/>
      <c r="BQ1832" s="40"/>
      <c r="BR1832" s="40"/>
      <c r="BS1832" s="40"/>
      <c r="BT1832" s="40"/>
      <c r="BU1832" s="40"/>
      <c r="BV1832" s="40"/>
      <c r="BW1832" s="40"/>
      <c r="BX1832" s="40"/>
      <c r="BY1832" s="40"/>
      <c r="BZ1832" s="40"/>
      <c r="CA1832" s="40"/>
      <c r="CB1832" s="40"/>
      <c r="CC1832" s="40"/>
      <c r="CD1832" s="40"/>
      <c r="CE1832" s="40"/>
      <c r="CF1832" s="40"/>
      <c r="CG1832" s="40"/>
      <c r="CH1832" s="40"/>
      <c r="CI1832" s="40"/>
      <c r="CJ1832" s="40"/>
      <c r="CK1832" s="40"/>
      <c r="CL1832" s="40"/>
      <c r="CM1832" s="40"/>
      <c r="CN1832" s="40"/>
      <c r="CO1832" s="40">
        <f t="shared" si="168"/>
        <v>0</v>
      </c>
    </row>
    <row r="1833" spans="1:93" ht="22.5" hidden="1" customHeight="1">
      <c r="A1833" s="277"/>
      <c r="B1833" s="275"/>
      <c r="C1833" s="75"/>
      <c r="D1833" s="78"/>
      <c r="E1833" s="75"/>
      <c r="F1833" s="80"/>
      <c r="G1833" s="78"/>
      <c r="H1833" s="70"/>
      <c r="I1833" s="81"/>
      <c r="J1833" s="71" t="str">
        <f>IF(H1833="","",VLOOKUP(H1833,単重表!$C$6:'単重表'!$F$2502,2,FALSE))</f>
        <v/>
      </c>
      <c r="K1833" s="232"/>
      <c r="L1833" s="101">
        <f t="shared" si="172"/>
        <v>1</v>
      </c>
      <c r="M1833" s="46"/>
      <c r="N1833" s="101">
        <f t="shared" si="173"/>
        <v>1</v>
      </c>
      <c r="O1833" s="49"/>
      <c r="P1833" s="47" t="str">
        <f>IF(H1833="","",VLOOKUP(H1833,単重表!$C$6:'単重表'!$F$2502,3,FALSE))</f>
        <v/>
      </c>
      <c r="Q1833" s="47"/>
      <c r="R1833" s="56" t="e">
        <f t="shared" si="174"/>
        <v>#VALUE!</v>
      </c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275"/>
      <c r="AF1833" s="275"/>
      <c r="AG1833" s="40"/>
      <c r="AH1833" s="40"/>
      <c r="AI1833" s="40"/>
      <c r="AJ1833" s="58" t="str">
        <f>IF(H1833="","",VLOOKUP(H1833,単重表!$C$6:'単重表'!$F$2502,4,FALSE))</f>
        <v/>
      </c>
      <c r="AK1833" s="141" t="e">
        <f t="shared" si="163"/>
        <v>#VALUE!</v>
      </c>
      <c r="AL1833" s="40">
        <v>2</v>
      </c>
      <c r="AM1833" s="190" t="e">
        <f t="shared" si="164"/>
        <v>#VALUE!</v>
      </c>
      <c r="AO1833" s="191">
        <f t="shared" si="165"/>
        <v>0</v>
      </c>
      <c r="AP1833" s="182"/>
      <c r="AQ1833" s="183" t="str">
        <f t="shared" si="166"/>
        <v/>
      </c>
      <c r="AR1833" s="182"/>
      <c r="AS1833" s="184" t="str">
        <f t="shared" si="167"/>
        <v/>
      </c>
      <c r="AT1833" s="182"/>
      <c r="AU1833" s="276"/>
      <c r="AV1833" s="185"/>
      <c r="AW1833" s="185"/>
      <c r="AX1833" s="185"/>
      <c r="AY1833" s="185"/>
      <c r="AZ1833" s="185"/>
      <c r="BA1833" s="186"/>
      <c r="BB1833" s="80"/>
      <c r="BC1833" s="185"/>
      <c r="BD1833" s="185"/>
      <c r="BE1833" s="185"/>
      <c r="BF1833" s="185"/>
      <c r="BG1833" s="187"/>
      <c r="BH1833" s="278"/>
      <c r="BI1833" s="188"/>
      <c r="BJ1833" s="276"/>
      <c r="BL1833" s="40"/>
      <c r="BM1833" s="40"/>
      <c r="BN1833" s="40"/>
      <c r="BO1833" s="40"/>
      <c r="BP1833" s="40"/>
      <c r="BQ1833" s="40"/>
      <c r="BR1833" s="40"/>
      <c r="BS1833" s="40"/>
      <c r="BT1833" s="40"/>
      <c r="BU1833" s="40"/>
      <c r="BV1833" s="40"/>
      <c r="BW1833" s="40"/>
      <c r="BX1833" s="40"/>
      <c r="BY1833" s="40"/>
      <c r="BZ1833" s="40"/>
      <c r="CA1833" s="40"/>
      <c r="CB1833" s="40"/>
      <c r="CC1833" s="40"/>
      <c r="CD1833" s="40"/>
      <c r="CE1833" s="40"/>
      <c r="CF1833" s="40"/>
      <c r="CG1833" s="40"/>
      <c r="CH1833" s="40"/>
      <c r="CI1833" s="40"/>
      <c r="CJ1833" s="40"/>
      <c r="CK1833" s="40"/>
      <c r="CL1833" s="40"/>
      <c r="CM1833" s="40"/>
      <c r="CN1833" s="40"/>
      <c r="CO1833" s="40">
        <f t="shared" si="168"/>
        <v>0</v>
      </c>
    </row>
    <row r="1834" spans="1:93" ht="22.5" hidden="1" customHeight="1">
      <c r="A1834" s="277"/>
      <c r="B1834" s="275"/>
      <c r="C1834" s="75"/>
      <c r="D1834" s="78"/>
      <c r="E1834" s="75"/>
      <c r="F1834" s="80"/>
      <c r="G1834" s="78"/>
      <c r="H1834" s="70"/>
      <c r="I1834" s="81"/>
      <c r="J1834" s="71" t="str">
        <f>IF(H1834="","",VLOOKUP(H1834,単重表!$C$6:'単重表'!$F$2502,2,FALSE))</f>
        <v/>
      </c>
      <c r="K1834" s="232"/>
      <c r="L1834" s="101">
        <f t="shared" si="172"/>
        <v>1</v>
      </c>
      <c r="M1834" s="46"/>
      <c r="N1834" s="101">
        <f t="shared" si="173"/>
        <v>1</v>
      </c>
      <c r="O1834" s="49"/>
      <c r="P1834" s="47" t="str">
        <f>IF(H1834="","",VLOOKUP(H1834,単重表!$C$6:'単重表'!$F$2502,3,FALSE))</f>
        <v/>
      </c>
      <c r="Q1834" s="47"/>
      <c r="R1834" s="56" t="e">
        <f t="shared" si="174"/>
        <v>#VALUE!</v>
      </c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275"/>
      <c r="AF1834" s="275"/>
      <c r="AG1834" s="40"/>
      <c r="AH1834" s="40"/>
      <c r="AI1834" s="40"/>
      <c r="AJ1834" s="58" t="str">
        <f>IF(H1834="","",VLOOKUP(H1834,単重表!$C$6:'単重表'!$F$2502,4,FALSE))</f>
        <v/>
      </c>
      <c r="AK1834" s="141" t="e">
        <f t="shared" si="163"/>
        <v>#VALUE!</v>
      </c>
      <c r="AL1834" s="40">
        <v>2</v>
      </c>
      <c r="AM1834" s="190" t="e">
        <f t="shared" si="164"/>
        <v>#VALUE!</v>
      </c>
      <c r="AO1834" s="191">
        <f t="shared" si="165"/>
        <v>0</v>
      </c>
      <c r="AP1834" s="182"/>
      <c r="AQ1834" s="183" t="str">
        <f t="shared" si="166"/>
        <v/>
      </c>
      <c r="AR1834" s="182"/>
      <c r="AS1834" s="184" t="str">
        <f t="shared" si="167"/>
        <v/>
      </c>
      <c r="AT1834" s="182"/>
      <c r="AU1834" s="276"/>
      <c r="AV1834" s="185"/>
      <c r="AW1834" s="185"/>
      <c r="AX1834" s="185"/>
      <c r="AY1834" s="185"/>
      <c r="AZ1834" s="185"/>
      <c r="BA1834" s="186"/>
      <c r="BB1834" s="80"/>
      <c r="BC1834" s="185"/>
      <c r="BD1834" s="185"/>
      <c r="BE1834" s="185"/>
      <c r="BF1834" s="185"/>
      <c r="BG1834" s="187"/>
      <c r="BH1834" s="278"/>
      <c r="BI1834" s="188"/>
      <c r="BJ1834" s="276"/>
      <c r="BL1834" s="40"/>
      <c r="BM1834" s="40"/>
      <c r="BN1834" s="40"/>
      <c r="BO1834" s="40"/>
      <c r="BP1834" s="40"/>
      <c r="BQ1834" s="40"/>
      <c r="BR1834" s="40"/>
      <c r="BS1834" s="40"/>
      <c r="BT1834" s="40"/>
      <c r="BU1834" s="40"/>
      <c r="BV1834" s="40"/>
      <c r="BW1834" s="40"/>
      <c r="BX1834" s="40"/>
      <c r="BY1834" s="40"/>
      <c r="BZ1834" s="40"/>
      <c r="CA1834" s="40"/>
      <c r="CB1834" s="40"/>
      <c r="CC1834" s="40"/>
      <c r="CD1834" s="40"/>
      <c r="CE1834" s="40"/>
      <c r="CF1834" s="40"/>
      <c r="CG1834" s="40"/>
      <c r="CH1834" s="40"/>
      <c r="CI1834" s="40"/>
      <c r="CJ1834" s="40"/>
      <c r="CK1834" s="40"/>
      <c r="CL1834" s="40"/>
      <c r="CM1834" s="40"/>
      <c r="CN1834" s="40"/>
      <c r="CO1834" s="40">
        <f t="shared" si="168"/>
        <v>0</v>
      </c>
    </row>
    <row r="1835" spans="1:93" ht="22.5" hidden="1" customHeight="1">
      <c r="A1835" s="277"/>
      <c r="B1835" s="275"/>
      <c r="C1835" s="75"/>
      <c r="D1835" s="78"/>
      <c r="E1835" s="75"/>
      <c r="F1835" s="80"/>
      <c r="G1835" s="78"/>
      <c r="H1835" s="70"/>
      <c r="I1835" s="81"/>
      <c r="J1835" s="71" t="str">
        <f>IF(H1835="","",VLOOKUP(H1835,単重表!$C$6:'単重表'!$F$2502,2,FALSE))</f>
        <v/>
      </c>
      <c r="K1835" s="232"/>
      <c r="L1835" s="101">
        <f t="shared" si="172"/>
        <v>1</v>
      </c>
      <c r="M1835" s="46"/>
      <c r="N1835" s="101">
        <f t="shared" si="173"/>
        <v>1</v>
      </c>
      <c r="O1835" s="49"/>
      <c r="P1835" s="47" t="str">
        <f>IF(H1835="","",VLOOKUP(H1835,単重表!$C$6:'単重表'!$F$2502,3,FALSE))</f>
        <v/>
      </c>
      <c r="Q1835" s="47"/>
      <c r="R1835" s="56" t="e">
        <f t="shared" si="174"/>
        <v>#VALUE!</v>
      </c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275"/>
      <c r="AF1835" s="275"/>
      <c r="AG1835" s="40"/>
      <c r="AH1835" s="40"/>
      <c r="AI1835" s="40"/>
      <c r="AJ1835" s="58" t="str">
        <f>IF(H1835="","",VLOOKUP(H1835,単重表!$C$6:'単重表'!$F$2502,4,FALSE))</f>
        <v/>
      </c>
      <c r="AK1835" s="141" t="e">
        <f t="shared" si="163"/>
        <v>#VALUE!</v>
      </c>
      <c r="AL1835" s="40">
        <v>2</v>
      </c>
      <c r="AM1835" s="190" t="e">
        <f t="shared" si="164"/>
        <v>#VALUE!</v>
      </c>
      <c r="AO1835" s="191">
        <f t="shared" si="165"/>
        <v>0</v>
      </c>
      <c r="AP1835" s="182"/>
      <c r="AQ1835" s="183" t="str">
        <f t="shared" si="166"/>
        <v/>
      </c>
      <c r="AR1835" s="182"/>
      <c r="AS1835" s="184" t="str">
        <f t="shared" si="167"/>
        <v/>
      </c>
      <c r="AT1835" s="182"/>
      <c r="AU1835" s="276"/>
      <c r="AV1835" s="185"/>
      <c r="AW1835" s="185"/>
      <c r="AX1835" s="185"/>
      <c r="AY1835" s="185"/>
      <c r="AZ1835" s="185"/>
      <c r="BA1835" s="186"/>
      <c r="BB1835" s="80"/>
      <c r="BC1835" s="185"/>
      <c r="BD1835" s="185"/>
      <c r="BE1835" s="185"/>
      <c r="BF1835" s="185"/>
      <c r="BG1835" s="187"/>
      <c r="BH1835" s="278"/>
      <c r="BI1835" s="188"/>
      <c r="BJ1835" s="276"/>
      <c r="BL1835" s="40"/>
      <c r="BM1835" s="40"/>
      <c r="BN1835" s="40"/>
      <c r="BO1835" s="40"/>
      <c r="BP1835" s="40"/>
      <c r="BQ1835" s="40"/>
      <c r="BR1835" s="40"/>
      <c r="BS1835" s="40"/>
      <c r="BT1835" s="40"/>
      <c r="BU1835" s="40"/>
      <c r="BV1835" s="40"/>
      <c r="BW1835" s="40"/>
      <c r="BX1835" s="40"/>
      <c r="BY1835" s="40"/>
      <c r="BZ1835" s="40"/>
      <c r="CA1835" s="40"/>
      <c r="CB1835" s="40"/>
      <c r="CC1835" s="40"/>
      <c r="CD1835" s="40"/>
      <c r="CE1835" s="40"/>
      <c r="CF1835" s="40"/>
      <c r="CG1835" s="40"/>
      <c r="CH1835" s="40"/>
      <c r="CI1835" s="40"/>
      <c r="CJ1835" s="40"/>
      <c r="CK1835" s="40"/>
      <c r="CL1835" s="40"/>
      <c r="CM1835" s="40"/>
      <c r="CN1835" s="40"/>
      <c r="CO1835" s="40">
        <f t="shared" si="168"/>
        <v>0</v>
      </c>
    </row>
    <row r="1836" spans="1:93" ht="22.5" hidden="1" customHeight="1">
      <c r="A1836" s="277"/>
      <c r="B1836" s="275"/>
      <c r="C1836" s="75"/>
      <c r="D1836" s="78"/>
      <c r="E1836" s="75"/>
      <c r="F1836" s="80"/>
      <c r="G1836" s="78"/>
      <c r="H1836" s="70"/>
      <c r="I1836" s="81"/>
      <c r="J1836" s="71" t="str">
        <f>IF(H1836="","",VLOOKUP(H1836,単重表!$C$6:'単重表'!$F$2502,2,FALSE))</f>
        <v/>
      </c>
      <c r="K1836" s="232"/>
      <c r="L1836" s="101">
        <f t="shared" si="172"/>
        <v>1</v>
      </c>
      <c r="M1836" s="46"/>
      <c r="N1836" s="101">
        <f t="shared" si="173"/>
        <v>1</v>
      </c>
      <c r="O1836" s="49"/>
      <c r="P1836" s="47" t="str">
        <f>IF(H1836="","",VLOOKUP(H1836,単重表!$C$6:'単重表'!$F$2502,3,FALSE))</f>
        <v/>
      </c>
      <c r="Q1836" s="47"/>
      <c r="R1836" s="56" t="e">
        <f t="shared" si="174"/>
        <v>#VALUE!</v>
      </c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275"/>
      <c r="AF1836" s="275"/>
      <c r="AG1836" s="40"/>
      <c r="AH1836" s="40"/>
      <c r="AI1836" s="40"/>
      <c r="AJ1836" s="58" t="str">
        <f>IF(H1836="","",VLOOKUP(H1836,単重表!$C$6:'単重表'!$F$2502,4,FALSE))</f>
        <v/>
      </c>
      <c r="AK1836" s="141" t="e">
        <f t="shared" si="163"/>
        <v>#VALUE!</v>
      </c>
      <c r="AL1836" s="40">
        <v>2</v>
      </c>
      <c r="AM1836" s="190" t="e">
        <f t="shared" si="164"/>
        <v>#VALUE!</v>
      </c>
      <c r="AO1836" s="191">
        <f t="shared" si="165"/>
        <v>0</v>
      </c>
      <c r="AP1836" s="182"/>
      <c r="AQ1836" s="183" t="str">
        <f t="shared" si="166"/>
        <v/>
      </c>
      <c r="AR1836" s="182"/>
      <c r="AS1836" s="184" t="str">
        <f t="shared" si="167"/>
        <v/>
      </c>
      <c r="AT1836" s="182"/>
      <c r="AU1836" s="276"/>
      <c r="AV1836" s="185"/>
      <c r="AW1836" s="185"/>
      <c r="AX1836" s="185"/>
      <c r="AY1836" s="185"/>
      <c r="AZ1836" s="185"/>
      <c r="BA1836" s="186"/>
      <c r="BB1836" s="80"/>
      <c r="BC1836" s="185"/>
      <c r="BD1836" s="185"/>
      <c r="BE1836" s="185"/>
      <c r="BF1836" s="185"/>
      <c r="BG1836" s="187"/>
      <c r="BH1836" s="278"/>
      <c r="BI1836" s="188"/>
      <c r="BJ1836" s="276"/>
      <c r="BL1836" s="40"/>
      <c r="BM1836" s="40"/>
      <c r="BN1836" s="40"/>
      <c r="BO1836" s="40"/>
      <c r="BP1836" s="40"/>
      <c r="BQ1836" s="40"/>
      <c r="BR1836" s="40"/>
      <c r="BS1836" s="40"/>
      <c r="BT1836" s="40"/>
      <c r="BU1836" s="40"/>
      <c r="BV1836" s="40"/>
      <c r="BW1836" s="40"/>
      <c r="BX1836" s="40"/>
      <c r="BY1836" s="40"/>
      <c r="BZ1836" s="40"/>
      <c r="CA1836" s="40"/>
      <c r="CB1836" s="40"/>
      <c r="CC1836" s="40"/>
      <c r="CD1836" s="40"/>
      <c r="CE1836" s="40"/>
      <c r="CF1836" s="40"/>
      <c r="CG1836" s="40"/>
      <c r="CH1836" s="40"/>
      <c r="CI1836" s="40"/>
      <c r="CJ1836" s="40"/>
      <c r="CK1836" s="40"/>
      <c r="CL1836" s="40"/>
      <c r="CM1836" s="40"/>
      <c r="CN1836" s="40"/>
      <c r="CO1836" s="40">
        <f t="shared" si="168"/>
        <v>0</v>
      </c>
    </row>
    <row r="1837" spans="1:93" ht="22.5" hidden="1" customHeight="1">
      <c r="A1837" s="277"/>
      <c r="B1837" s="275"/>
      <c r="C1837" s="75"/>
      <c r="D1837" s="78"/>
      <c r="E1837" s="75"/>
      <c r="F1837" s="80"/>
      <c r="G1837" s="78"/>
      <c r="H1837" s="70"/>
      <c r="I1837" s="81"/>
      <c r="J1837" s="71" t="str">
        <f>IF(H1837="","",VLOOKUP(H1837,単重表!$C$6:'単重表'!$F$2502,2,FALSE))</f>
        <v/>
      </c>
      <c r="K1837" s="232"/>
      <c r="L1837" s="101">
        <f t="shared" si="172"/>
        <v>1</v>
      </c>
      <c r="M1837" s="46"/>
      <c r="N1837" s="101">
        <f t="shared" si="173"/>
        <v>1</v>
      </c>
      <c r="O1837" s="49"/>
      <c r="P1837" s="47" t="str">
        <f>IF(H1837="","",VLOOKUP(H1837,単重表!$C$6:'単重表'!$F$2502,3,FALSE))</f>
        <v/>
      </c>
      <c r="Q1837" s="47"/>
      <c r="R1837" s="56" t="e">
        <f t="shared" si="174"/>
        <v>#VALUE!</v>
      </c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275"/>
      <c r="AF1837" s="275"/>
      <c r="AG1837" s="40"/>
      <c r="AH1837" s="40"/>
      <c r="AI1837" s="40"/>
      <c r="AJ1837" s="58" t="str">
        <f>IF(H1837="","",VLOOKUP(H1837,単重表!$C$6:'単重表'!$F$2502,4,FALSE))</f>
        <v/>
      </c>
      <c r="AK1837" s="141" t="e">
        <f t="shared" si="163"/>
        <v>#VALUE!</v>
      </c>
      <c r="AL1837" s="40">
        <v>2</v>
      </c>
      <c r="AM1837" s="190" t="e">
        <f t="shared" si="164"/>
        <v>#VALUE!</v>
      </c>
      <c r="AO1837" s="191">
        <f t="shared" si="165"/>
        <v>0</v>
      </c>
      <c r="AP1837" s="182"/>
      <c r="AQ1837" s="183" t="str">
        <f t="shared" si="166"/>
        <v/>
      </c>
      <c r="AR1837" s="182"/>
      <c r="AS1837" s="184" t="str">
        <f t="shared" si="167"/>
        <v/>
      </c>
      <c r="AT1837" s="182"/>
      <c r="AU1837" s="276"/>
      <c r="AV1837" s="185"/>
      <c r="AW1837" s="185"/>
      <c r="AX1837" s="185"/>
      <c r="AY1837" s="185"/>
      <c r="AZ1837" s="185"/>
      <c r="BA1837" s="186"/>
      <c r="BB1837" s="80"/>
      <c r="BC1837" s="185"/>
      <c r="BD1837" s="185"/>
      <c r="BE1837" s="185"/>
      <c r="BF1837" s="185"/>
      <c r="BG1837" s="187"/>
      <c r="BH1837" s="278"/>
      <c r="BI1837" s="188"/>
      <c r="BJ1837" s="276"/>
      <c r="BL1837" s="40"/>
      <c r="BM1837" s="40"/>
      <c r="BN1837" s="40"/>
      <c r="BO1837" s="40"/>
      <c r="BP1837" s="40"/>
      <c r="BQ1837" s="40"/>
      <c r="BR1837" s="40"/>
      <c r="BS1837" s="40"/>
      <c r="BT1837" s="40"/>
      <c r="BU1837" s="40"/>
      <c r="BV1837" s="40"/>
      <c r="BW1837" s="40"/>
      <c r="BX1837" s="40"/>
      <c r="BY1837" s="40"/>
      <c r="BZ1837" s="40"/>
      <c r="CA1837" s="40"/>
      <c r="CB1837" s="40"/>
      <c r="CC1837" s="40"/>
      <c r="CD1837" s="40"/>
      <c r="CE1837" s="40"/>
      <c r="CF1837" s="40"/>
      <c r="CG1837" s="40"/>
      <c r="CH1837" s="40"/>
      <c r="CI1837" s="40"/>
      <c r="CJ1837" s="40"/>
      <c r="CK1837" s="40"/>
      <c r="CL1837" s="40"/>
      <c r="CM1837" s="40"/>
      <c r="CN1837" s="40"/>
      <c r="CO1837" s="40">
        <f t="shared" si="168"/>
        <v>0</v>
      </c>
    </row>
    <row r="1838" spans="1:93" ht="22.5" hidden="1" customHeight="1">
      <c r="A1838" s="277"/>
      <c r="B1838" s="275"/>
      <c r="C1838" s="75"/>
      <c r="D1838" s="78"/>
      <c r="E1838" s="75"/>
      <c r="F1838" s="80"/>
      <c r="G1838" s="78"/>
      <c r="H1838" s="70"/>
      <c r="I1838" s="81"/>
      <c r="J1838" s="71" t="str">
        <f>IF(H1838="","",VLOOKUP(H1838,単重表!$C$6:'単重表'!$F$2502,2,FALSE))</f>
        <v/>
      </c>
      <c r="K1838" s="232"/>
      <c r="L1838" s="101">
        <f t="shared" si="172"/>
        <v>1</v>
      </c>
      <c r="M1838" s="46"/>
      <c r="N1838" s="101">
        <f t="shared" si="173"/>
        <v>1</v>
      </c>
      <c r="O1838" s="49"/>
      <c r="P1838" s="47" t="str">
        <f>IF(H1838="","",VLOOKUP(H1838,単重表!$C$6:'単重表'!$F$2502,3,FALSE))</f>
        <v/>
      </c>
      <c r="Q1838" s="47"/>
      <c r="R1838" s="56" t="e">
        <f t="shared" si="174"/>
        <v>#VALUE!</v>
      </c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275"/>
      <c r="AF1838" s="275"/>
      <c r="AG1838" s="40"/>
      <c r="AH1838" s="40"/>
      <c r="AI1838" s="40"/>
      <c r="AJ1838" s="58" t="str">
        <f>IF(H1838="","",VLOOKUP(H1838,単重表!$C$6:'単重表'!$F$2502,4,FALSE))</f>
        <v/>
      </c>
      <c r="AK1838" s="141" t="e">
        <f t="shared" si="163"/>
        <v>#VALUE!</v>
      </c>
      <c r="AL1838" s="40">
        <v>2</v>
      </c>
      <c r="AM1838" s="190" t="e">
        <f t="shared" si="164"/>
        <v>#VALUE!</v>
      </c>
      <c r="AO1838" s="191">
        <f t="shared" si="165"/>
        <v>0</v>
      </c>
      <c r="AP1838" s="182"/>
      <c r="AQ1838" s="183" t="str">
        <f t="shared" si="166"/>
        <v/>
      </c>
      <c r="AR1838" s="182"/>
      <c r="AS1838" s="184" t="str">
        <f t="shared" si="167"/>
        <v/>
      </c>
      <c r="AT1838" s="182"/>
      <c r="AU1838" s="276"/>
      <c r="AV1838" s="185"/>
      <c r="AW1838" s="185"/>
      <c r="AX1838" s="185"/>
      <c r="AY1838" s="185"/>
      <c r="AZ1838" s="185"/>
      <c r="BA1838" s="186"/>
      <c r="BB1838" s="80"/>
      <c r="BC1838" s="185"/>
      <c r="BD1838" s="185"/>
      <c r="BE1838" s="185"/>
      <c r="BF1838" s="185"/>
      <c r="BG1838" s="187"/>
      <c r="BH1838" s="278"/>
      <c r="BI1838" s="188"/>
      <c r="BJ1838" s="276"/>
      <c r="BL1838" s="40"/>
      <c r="BM1838" s="40"/>
      <c r="BN1838" s="40"/>
      <c r="BO1838" s="40"/>
      <c r="BP1838" s="40"/>
      <c r="BQ1838" s="40"/>
      <c r="BR1838" s="40"/>
      <c r="BS1838" s="40"/>
      <c r="BT1838" s="40"/>
      <c r="BU1838" s="40"/>
      <c r="BV1838" s="40"/>
      <c r="BW1838" s="40"/>
      <c r="BX1838" s="40"/>
      <c r="BY1838" s="40"/>
      <c r="BZ1838" s="40"/>
      <c r="CA1838" s="40"/>
      <c r="CB1838" s="40"/>
      <c r="CC1838" s="40"/>
      <c r="CD1838" s="40"/>
      <c r="CE1838" s="40"/>
      <c r="CF1838" s="40"/>
      <c r="CG1838" s="40"/>
      <c r="CH1838" s="40"/>
      <c r="CI1838" s="40"/>
      <c r="CJ1838" s="40"/>
      <c r="CK1838" s="40"/>
      <c r="CL1838" s="40"/>
      <c r="CM1838" s="40"/>
      <c r="CN1838" s="40"/>
      <c r="CO1838" s="40">
        <f t="shared" si="168"/>
        <v>0</v>
      </c>
    </row>
    <row r="1839" spans="1:93" ht="22.5" hidden="1" customHeight="1">
      <c r="A1839" s="277"/>
      <c r="B1839" s="275"/>
      <c r="C1839" s="75"/>
      <c r="D1839" s="78"/>
      <c r="E1839" s="75"/>
      <c r="F1839" s="80"/>
      <c r="G1839" s="78"/>
      <c r="H1839" s="70"/>
      <c r="I1839" s="81"/>
      <c r="J1839" s="71" t="str">
        <f>IF(H1839="","",VLOOKUP(H1839,単重表!$C$6:'単重表'!$F$2502,2,FALSE))</f>
        <v/>
      </c>
      <c r="K1839" s="232"/>
      <c r="L1839" s="101">
        <f t="shared" si="172"/>
        <v>1</v>
      </c>
      <c r="M1839" s="46"/>
      <c r="N1839" s="101">
        <f t="shared" si="173"/>
        <v>1</v>
      </c>
      <c r="O1839" s="49"/>
      <c r="P1839" s="47" t="str">
        <f>IF(H1839="","",VLOOKUP(H1839,単重表!$C$6:'単重表'!$F$2502,3,FALSE))</f>
        <v/>
      </c>
      <c r="Q1839" s="47"/>
      <c r="R1839" s="56" t="e">
        <f t="shared" si="174"/>
        <v>#VALUE!</v>
      </c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275"/>
      <c r="AF1839" s="275"/>
      <c r="AG1839" s="40"/>
      <c r="AH1839" s="40"/>
      <c r="AI1839" s="40"/>
      <c r="AJ1839" s="58" t="str">
        <f>IF(H1839="","",VLOOKUP(H1839,単重表!$C$6:'単重表'!$F$2502,4,FALSE))</f>
        <v/>
      </c>
      <c r="AK1839" s="141" t="e">
        <f t="shared" si="163"/>
        <v>#VALUE!</v>
      </c>
      <c r="AL1839" s="40">
        <v>2</v>
      </c>
      <c r="AM1839" s="190" t="e">
        <f t="shared" si="164"/>
        <v>#VALUE!</v>
      </c>
      <c r="AO1839" s="191">
        <f t="shared" si="165"/>
        <v>0</v>
      </c>
      <c r="AP1839" s="182"/>
      <c r="AQ1839" s="183" t="str">
        <f t="shared" si="166"/>
        <v/>
      </c>
      <c r="AR1839" s="182"/>
      <c r="AS1839" s="184" t="str">
        <f t="shared" si="167"/>
        <v/>
      </c>
      <c r="AT1839" s="182"/>
      <c r="AU1839" s="276"/>
      <c r="AV1839" s="185"/>
      <c r="AW1839" s="185"/>
      <c r="AX1839" s="185"/>
      <c r="AY1839" s="185"/>
      <c r="AZ1839" s="185"/>
      <c r="BA1839" s="186"/>
      <c r="BB1839" s="80"/>
      <c r="BC1839" s="185"/>
      <c r="BD1839" s="185"/>
      <c r="BE1839" s="185"/>
      <c r="BF1839" s="185"/>
      <c r="BG1839" s="187"/>
      <c r="BH1839" s="278"/>
      <c r="BI1839" s="188"/>
      <c r="BJ1839" s="276"/>
      <c r="BL1839" s="40"/>
      <c r="BM1839" s="40"/>
      <c r="BN1839" s="40"/>
      <c r="BO1839" s="40"/>
      <c r="BP1839" s="40"/>
      <c r="BQ1839" s="40"/>
      <c r="BR1839" s="40"/>
      <c r="BS1839" s="40"/>
      <c r="BT1839" s="40"/>
      <c r="BU1839" s="40"/>
      <c r="BV1839" s="40"/>
      <c r="BW1839" s="40"/>
      <c r="BX1839" s="40"/>
      <c r="BY1839" s="40"/>
      <c r="BZ1839" s="40"/>
      <c r="CA1839" s="40"/>
      <c r="CB1839" s="40"/>
      <c r="CC1839" s="40"/>
      <c r="CD1839" s="40"/>
      <c r="CE1839" s="40"/>
      <c r="CF1839" s="40"/>
      <c r="CG1839" s="40"/>
      <c r="CH1839" s="40"/>
      <c r="CI1839" s="40"/>
      <c r="CJ1839" s="40"/>
      <c r="CK1839" s="40"/>
      <c r="CL1839" s="40"/>
      <c r="CM1839" s="40"/>
      <c r="CN1839" s="40"/>
      <c r="CO1839" s="40">
        <f t="shared" si="168"/>
        <v>0</v>
      </c>
    </row>
    <row r="1840" spans="1:93" ht="22.5" hidden="1" customHeight="1">
      <c r="A1840" s="277"/>
      <c r="B1840" s="275"/>
      <c r="C1840" s="75"/>
      <c r="D1840" s="78"/>
      <c r="E1840" s="75"/>
      <c r="F1840" s="80"/>
      <c r="G1840" s="78"/>
      <c r="H1840" s="70"/>
      <c r="I1840" s="81"/>
      <c r="J1840" s="71" t="str">
        <f>IF(H1840="","",VLOOKUP(H1840,単重表!$C$6:'単重表'!$F$2502,2,FALSE))</f>
        <v/>
      </c>
      <c r="K1840" s="232"/>
      <c r="L1840" s="101">
        <f t="shared" si="172"/>
        <v>1</v>
      </c>
      <c r="M1840" s="46"/>
      <c r="N1840" s="101">
        <f t="shared" si="173"/>
        <v>1</v>
      </c>
      <c r="O1840" s="49"/>
      <c r="P1840" s="47" t="str">
        <f>IF(H1840="","",VLOOKUP(H1840,単重表!$C$6:'単重表'!$F$2502,3,FALSE))</f>
        <v/>
      </c>
      <c r="Q1840" s="47"/>
      <c r="R1840" s="56" t="e">
        <f t="shared" si="174"/>
        <v>#VALUE!</v>
      </c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275"/>
      <c r="AF1840" s="275"/>
      <c r="AG1840" s="40"/>
      <c r="AH1840" s="40"/>
      <c r="AI1840" s="40"/>
      <c r="AJ1840" s="58" t="str">
        <f>IF(H1840="","",VLOOKUP(H1840,単重表!$C$6:'単重表'!$F$2502,4,FALSE))</f>
        <v/>
      </c>
      <c r="AK1840" s="141" t="e">
        <f t="shared" si="163"/>
        <v>#VALUE!</v>
      </c>
      <c r="AL1840" s="40">
        <v>2</v>
      </c>
      <c r="AM1840" s="190" t="e">
        <f t="shared" si="164"/>
        <v>#VALUE!</v>
      </c>
      <c r="AO1840" s="191">
        <f t="shared" si="165"/>
        <v>0</v>
      </c>
      <c r="AP1840" s="182"/>
      <c r="AQ1840" s="183" t="str">
        <f t="shared" si="166"/>
        <v/>
      </c>
      <c r="AR1840" s="182"/>
      <c r="AS1840" s="184" t="str">
        <f t="shared" si="167"/>
        <v/>
      </c>
      <c r="AT1840" s="182"/>
      <c r="AU1840" s="276"/>
      <c r="AV1840" s="185"/>
      <c r="AW1840" s="185"/>
      <c r="AX1840" s="185"/>
      <c r="AY1840" s="185"/>
      <c r="AZ1840" s="185"/>
      <c r="BA1840" s="186"/>
      <c r="BB1840" s="80"/>
      <c r="BC1840" s="185"/>
      <c r="BD1840" s="185"/>
      <c r="BE1840" s="185"/>
      <c r="BF1840" s="185"/>
      <c r="BG1840" s="187"/>
      <c r="BH1840" s="278"/>
      <c r="BI1840" s="188"/>
      <c r="BJ1840" s="276"/>
      <c r="BL1840" s="40"/>
      <c r="BM1840" s="40"/>
      <c r="BN1840" s="40"/>
      <c r="BO1840" s="40"/>
      <c r="BP1840" s="40"/>
      <c r="BQ1840" s="40"/>
      <c r="BR1840" s="40"/>
      <c r="BS1840" s="40"/>
      <c r="BT1840" s="40"/>
      <c r="BU1840" s="40"/>
      <c r="BV1840" s="40"/>
      <c r="BW1840" s="40"/>
      <c r="BX1840" s="40"/>
      <c r="BY1840" s="40"/>
      <c r="BZ1840" s="40"/>
      <c r="CA1840" s="40"/>
      <c r="CB1840" s="40"/>
      <c r="CC1840" s="40"/>
      <c r="CD1840" s="40"/>
      <c r="CE1840" s="40"/>
      <c r="CF1840" s="40"/>
      <c r="CG1840" s="40"/>
      <c r="CH1840" s="40"/>
      <c r="CI1840" s="40"/>
      <c r="CJ1840" s="40"/>
      <c r="CK1840" s="40"/>
      <c r="CL1840" s="40"/>
      <c r="CM1840" s="40"/>
      <c r="CN1840" s="40"/>
      <c r="CO1840" s="40">
        <f t="shared" si="168"/>
        <v>0</v>
      </c>
    </row>
    <row r="1841" spans="1:93" ht="22.5" hidden="1" customHeight="1">
      <c r="A1841" s="277"/>
      <c r="B1841" s="275"/>
      <c r="C1841" s="75"/>
      <c r="D1841" s="78"/>
      <c r="E1841" s="75"/>
      <c r="F1841" s="80"/>
      <c r="G1841" s="78"/>
      <c r="H1841" s="70"/>
      <c r="I1841" s="81"/>
      <c r="J1841" s="71" t="str">
        <f>IF(H1841="","",VLOOKUP(H1841,単重表!$C$6:'単重表'!$F$2502,2,FALSE))</f>
        <v/>
      </c>
      <c r="K1841" s="232"/>
      <c r="L1841" s="101">
        <f t="shared" si="172"/>
        <v>1</v>
      </c>
      <c r="M1841" s="46"/>
      <c r="N1841" s="101">
        <f t="shared" si="173"/>
        <v>1</v>
      </c>
      <c r="O1841" s="49"/>
      <c r="P1841" s="47" t="str">
        <f>IF(H1841="","",VLOOKUP(H1841,単重表!$C$6:'単重表'!$F$2502,3,FALSE))</f>
        <v/>
      </c>
      <c r="Q1841" s="47"/>
      <c r="R1841" s="56" t="e">
        <f t="shared" si="174"/>
        <v>#VALUE!</v>
      </c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275"/>
      <c r="AF1841" s="275"/>
      <c r="AG1841" s="40"/>
      <c r="AH1841" s="40"/>
      <c r="AI1841" s="40"/>
      <c r="AJ1841" s="58" t="str">
        <f>IF(H1841="","",VLOOKUP(H1841,単重表!$C$6:'単重表'!$F$2502,4,FALSE))</f>
        <v/>
      </c>
      <c r="AK1841" s="141" t="e">
        <f t="shared" si="163"/>
        <v>#VALUE!</v>
      </c>
      <c r="AL1841" s="40">
        <v>2</v>
      </c>
      <c r="AM1841" s="190" t="e">
        <f t="shared" si="164"/>
        <v>#VALUE!</v>
      </c>
      <c r="AO1841" s="191">
        <f t="shared" si="165"/>
        <v>0</v>
      </c>
      <c r="AP1841" s="182"/>
      <c r="AQ1841" s="183" t="str">
        <f t="shared" si="166"/>
        <v/>
      </c>
      <c r="AR1841" s="182"/>
      <c r="AS1841" s="184" t="str">
        <f t="shared" si="167"/>
        <v/>
      </c>
      <c r="AT1841" s="182"/>
      <c r="AU1841" s="276"/>
      <c r="AV1841" s="185"/>
      <c r="AW1841" s="185"/>
      <c r="AX1841" s="185"/>
      <c r="AY1841" s="185"/>
      <c r="AZ1841" s="185"/>
      <c r="BA1841" s="186"/>
      <c r="BB1841" s="80"/>
      <c r="BC1841" s="185"/>
      <c r="BD1841" s="185"/>
      <c r="BE1841" s="185"/>
      <c r="BF1841" s="185"/>
      <c r="BG1841" s="187"/>
      <c r="BH1841" s="278"/>
      <c r="BI1841" s="188"/>
      <c r="BJ1841" s="276"/>
      <c r="BL1841" s="40"/>
      <c r="BM1841" s="40"/>
      <c r="BN1841" s="40"/>
      <c r="BO1841" s="40"/>
      <c r="BP1841" s="40"/>
      <c r="BQ1841" s="40"/>
      <c r="BR1841" s="40"/>
      <c r="BS1841" s="40"/>
      <c r="BT1841" s="40"/>
      <c r="BU1841" s="40"/>
      <c r="BV1841" s="40"/>
      <c r="BW1841" s="40"/>
      <c r="BX1841" s="40"/>
      <c r="BY1841" s="40"/>
      <c r="BZ1841" s="40"/>
      <c r="CA1841" s="40"/>
      <c r="CB1841" s="40"/>
      <c r="CC1841" s="40"/>
      <c r="CD1841" s="40"/>
      <c r="CE1841" s="40"/>
      <c r="CF1841" s="40"/>
      <c r="CG1841" s="40"/>
      <c r="CH1841" s="40"/>
      <c r="CI1841" s="40"/>
      <c r="CJ1841" s="40"/>
      <c r="CK1841" s="40"/>
      <c r="CL1841" s="40"/>
      <c r="CM1841" s="40"/>
      <c r="CN1841" s="40"/>
      <c r="CO1841" s="40">
        <f t="shared" si="168"/>
        <v>0</v>
      </c>
    </row>
    <row r="1842" spans="1:93" ht="22.5" hidden="1" customHeight="1">
      <c r="A1842" s="277"/>
      <c r="B1842" s="275"/>
      <c r="C1842" s="75"/>
      <c r="D1842" s="78"/>
      <c r="E1842" s="75"/>
      <c r="F1842" s="80"/>
      <c r="G1842" s="78"/>
      <c r="H1842" s="70"/>
      <c r="I1842" s="81"/>
      <c r="J1842" s="71" t="str">
        <f>IF(H1842="","",VLOOKUP(H1842,単重表!$C$6:'単重表'!$F$2502,2,FALSE))</f>
        <v/>
      </c>
      <c r="K1842" s="232"/>
      <c r="L1842" s="101">
        <f t="shared" ref="L1842:L1905" si="175">IF(K1842="",1,K1842/1000)</f>
        <v>1</v>
      </c>
      <c r="M1842" s="46"/>
      <c r="N1842" s="101">
        <f t="shared" ref="N1842:N1905" si="176">IF(M1842="",1,M1842/1000)</f>
        <v>1</v>
      </c>
      <c r="O1842" s="49"/>
      <c r="P1842" s="47" t="str">
        <f>IF(H1842="","",VLOOKUP(H1842,単重表!$C$6:'単重表'!$F$2502,3,FALSE))</f>
        <v/>
      </c>
      <c r="Q1842" s="47"/>
      <c r="R1842" s="56" t="e">
        <f t="shared" si="174"/>
        <v>#VALUE!</v>
      </c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275"/>
      <c r="AF1842" s="275"/>
      <c r="AG1842" s="40"/>
      <c r="AH1842" s="40"/>
      <c r="AI1842" s="40"/>
      <c r="AJ1842" s="58" t="str">
        <f>IF(H1842="","",VLOOKUP(H1842,単重表!$C$6:'単重表'!$F$2502,4,FALSE))</f>
        <v/>
      </c>
      <c r="AK1842" s="141" t="e">
        <f t="shared" si="163"/>
        <v>#VALUE!</v>
      </c>
      <c r="AL1842" s="40">
        <v>2</v>
      </c>
      <c r="AM1842" s="190" t="e">
        <f t="shared" si="164"/>
        <v>#VALUE!</v>
      </c>
      <c r="AO1842" s="191">
        <f t="shared" si="165"/>
        <v>0</v>
      </c>
      <c r="AP1842" s="182"/>
      <c r="AQ1842" s="183" t="str">
        <f t="shared" si="166"/>
        <v/>
      </c>
      <c r="AR1842" s="182"/>
      <c r="AS1842" s="184" t="str">
        <f t="shared" si="167"/>
        <v/>
      </c>
      <c r="AT1842" s="182"/>
      <c r="AU1842" s="276"/>
      <c r="AV1842" s="185"/>
      <c r="AW1842" s="185"/>
      <c r="AX1842" s="185"/>
      <c r="AY1842" s="185"/>
      <c r="AZ1842" s="185"/>
      <c r="BA1842" s="186"/>
      <c r="BB1842" s="80"/>
      <c r="BC1842" s="185"/>
      <c r="BD1842" s="185"/>
      <c r="BE1842" s="185"/>
      <c r="BF1842" s="185"/>
      <c r="BG1842" s="187"/>
      <c r="BH1842" s="278"/>
      <c r="BI1842" s="188"/>
      <c r="BJ1842" s="276"/>
      <c r="BL1842" s="40"/>
      <c r="BM1842" s="40"/>
      <c r="BN1842" s="40"/>
      <c r="BO1842" s="40"/>
      <c r="BP1842" s="40"/>
      <c r="BQ1842" s="40"/>
      <c r="BR1842" s="40"/>
      <c r="BS1842" s="40"/>
      <c r="BT1842" s="40"/>
      <c r="BU1842" s="40"/>
      <c r="BV1842" s="40"/>
      <c r="BW1842" s="40"/>
      <c r="BX1842" s="40"/>
      <c r="BY1842" s="40"/>
      <c r="BZ1842" s="40"/>
      <c r="CA1842" s="40"/>
      <c r="CB1842" s="40"/>
      <c r="CC1842" s="40"/>
      <c r="CD1842" s="40"/>
      <c r="CE1842" s="40"/>
      <c r="CF1842" s="40"/>
      <c r="CG1842" s="40"/>
      <c r="CH1842" s="40"/>
      <c r="CI1842" s="40"/>
      <c r="CJ1842" s="40"/>
      <c r="CK1842" s="40"/>
      <c r="CL1842" s="40"/>
      <c r="CM1842" s="40"/>
      <c r="CN1842" s="40"/>
      <c r="CO1842" s="40">
        <f t="shared" si="168"/>
        <v>0</v>
      </c>
    </row>
    <row r="1843" spans="1:93" ht="22.5" hidden="1" customHeight="1">
      <c r="A1843" s="277"/>
      <c r="B1843" s="275"/>
      <c r="C1843" s="75"/>
      <c r="D1843" s="78"/>
      <c r="E1843" s="75"/>
      <c r="F1843" s="80"/>
      <c r="G1843" s="78"/>
      <c r="H1843" s="70"/>
      <c r="I1843" s="81"/>
      <c r="J1843" s="71" t="str">
        <f>IF(H1843="","",VLOOKUP(H1843,単重表!$C$6:'単重表'!$F$2502,2,FALSE))</f>
        <v/>
      </c>
      <c r="K1843" s="232"/>
      <c r="L1843" s="101">
        <f t="shared" si="175"/>
        <v>1</v>
      </c>
      <c r="M1843" s="46"/>
      <c r="N1843" s="101">
        <f t="shared" si="176"/>
        <v>1</v>
      </c>
      <c r="O1843" s="49"/>
      <c r="P1843" s="47" t="str">
        <f>IF(H1843="","",VLOOKUP(H1843,単重表!$C$6:'単重表'!$F$2502,3,FALSE))</f>
        <v/>
      </c>
      <c r="Q1843" s="47"/>
      <c r="R1843" s="56" t="e">
        <f t="shared" si="174"/>
        <v>#VALUE!</v>
      </c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275"/>
      <c r="AF1843" s="275"/>
      <c r="AG1843" s="40"/>
      <c r="AH1843" s="40"/>
      <c r="AI1843" s="40"/>
      <c r="AJ1843" s="58" t="str">
        <f>IF(H1843="","",VLOOKUP(H1843,単重表!$C$6:'単重表'!$F$2502,4,FALSE))</f>
        <v/>
      </c>
      <c r="AK1843" s="141" t="e">
        <f t="shared" si="163"/>
        <v>#VALUE!</v>
      </c>
      <c r="AL1843" s="40">
        <v>2</v>
      </c>
      <c r="AM1843" s="190" t="e">
        <f t="shared" si="164"/>
        <v>#VALUE!</v>
      </c>
      <c r="AO1843" s="191">
        <f t="shared" si="165"/>
        <v>0</v>
      </c>
      <c r="AP1843" s="182"/>
      <c r="AQ1843" s="183" t="str">
        <f t="shared" si="166"/>
        <v/>
      </c>
      <c r="AR1843" s="182"/>
      <c r="AS1843" s="184" t="str">
        <f t="shared" si="167"/>
        <v/>
      </c>
      <c r="AT1843" s="182"/>
      <c r="AU1843" s="276"/>
      <c r="AV1843" s="185"/>
      <c r="AW1843" s="185"/>
      <c r="AX1843" s="185"/>
      <c r="AY1843" s="185"/>
      <c r="AZ1843" s="185"/>
      <c r="BA1843" s="186"/>
      <c r="BB1843" s="80"/>
      <c r="BC1843" s="185"/>
      <c r="BD1843" s="185"/>
      <c r="BE1843" s="185"/>
      <c r="BF1843" s="185"/>
      <c r="BG1843" s="187"/>
      <c r="BH1843" s="278"/>
      <c r="BI1843" s="188"/>
      <c r="BJ1843" s="276"/>
      <c r="BL1843" s="40"/>
      <c r="BM1843" s="40"/>
      <c r="BN1843" s="40"/>
      <c r="BO1843" s="40"/>
      <c r="BP1843" s="40"/>
      <c r="BQ1843" s="40"/>
      <c r="BR1843" s="40"/>
      <c r="BS1843" s="40"/>
      <c r="BT1843" s="40"/>
      <c r="BU1843" s="40"/>
      <c r="BV1843" s="40"/>
      <c r="BW1843" s="40"/>
      <c r="BX1843" s="40"/>
      <c r="BY1843" s="40"/>
      <c r="BZ1843" s="40"/>
      <c r="CA1843" s="40"/>
      <c r="CB1843" s="40"/>
      <c r="CC1843" s="40"/>
      <c r="CD1843" s="40"/>
      <c r="CE1843" s="40"/>
      <c r="CF1843" s="40"/>
      <c r="CG1843" s="40"/>
      <c r="CH1843" s="40"/>
      <c r="CI1843" s="40"/>
      <c r="CJ1843" s="40"/>
      <c r="CK1843" s="40"/>
      <c r="CL1843" s="40"/>
      <c r="CM1843" s="40"/>
      <c r="CN1843" s="40"/>
      <c r="CO1843" s="40">
        <f t="shared" si="168"/>
        <v>0</v>
      </c>
    </row>
    <row r="1844" spans="1:93" ht="22.5" hidden="1" customHeight="1">
      <c r="A1844" s="277"/>
      <c r="B1844" s="275"/>
      <c r="C1844" s="75"/>
      <c r="D1844" s="78"/>
      <c r="E1844" s="75"/>
      <c r="F1844" s="80"/>
      <c r="G1844" s="78"/>
      <c r="H1844" s="70"/>
      <c r="I1844" s="81"/>
      <c r="J1844" s="71" t="str">
        <f>IF(H1844="","",VLOOKUP(H1844,単重表!$C$6:'単重表'!$F$2502,2,FALSE))</f>
        <v/>
      </c>
      <c r="K1844" s="232"/>
      <c r="L1844" s="101">
        <f t="shared" si="175"/>
        <v>1</v>
      </c>
      <c r="M1844" s="46"/>
      <c r="N1844" s="101">
        <f t="shared" si="176"/>
        <v>1</v>
      </c>
      <c r="O1844" s="49"/>
      <c r="P1844" s="47" t="str">
        <f>IF(H1844="","",VLOOKUP(H1844,単重表!$C$6:'単重表'!$F$2502,3,FALSE))</f>
        <v/>
      </c>
      <c r="Q1844" s="47"/>
      <c r="R1844" s="56" t="e">
        <f t="shared" si="174"/>
        <v>#VALUE!</v>
      </c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275"/>
      <c r="AF1844" s="275"/>
      <c r="AG1844" s="40"/>
      <c r="AH1844" s="40"/>
      <c r="AI1844" s="40"/>
      <c r="AJ1844" s="58" t="str">
        <f>IF(H1844="","",VLOOKUP(H1844,単重表!$C$6:'単重表'!$F$2502,4,FALSE))</f>
        <v/>
      </c>
      <c r="AK1844" s="141" t="e">
        <f t="shared" si="163"/>
        <v>#VALUE!</v>
      </c>
      <c r="AL1844" s="40">
        <v>2</v>
      </c>
      <c r="AM1844" s="190" t="e">
        <f t="shared" si="164"/>
        <v>#VALUE!</v>
      </c>
      <c r="AO1844" s="191">
        <f t="shared" si="165"/>
        <v>0</v>
      </c>
      <c r="AP1844" s="182"/>
      <c r="AQ1844" s="183" t="str">
        <f t="shared" si="166"/>
        <v/>
      </c>
      <c r="AR1844" s="182"/>
      <c r="AS1844" s="184" t="str">
        <f t="shared" si="167"/>
        <v/>
      </c>
      <c r="AT1844" s="182"/>
      <c r="AU1844" s="276"/>
      <c r="AV1844" s="185"/>
      <c r="AW1844" s="185"/>
      <c r="AX1844" s="185"/>
      <c r="AY1844" s="185"/>
      <c r="AZ1844" s="185"/>
      <c r="BA1844" s="186"/>
      <c r="BB1844" s="80"/>
      <c r="BC1844" s="185"/>
      <c r="BD1844" s="185"/>
      <c r="BE1844" s="185"/>
      <c r="BF1844" s="185"/>
      <c r="BG1844" s="187"/>
      <c r="BH1844" s="278"/>
      <c r="BI1844" s="188"/>
      <c r="BJ1844" s="276"/>
      <c r="BL1844" s="40"/>
      <c r="BM1844" s="40"/>
      <c r="BN1844" s="40"/>
      <c r="BO1844" s="40"/>
      <c r="BP1844" s="40"/>
      <c r="BQ1844" s="40"/>
      <c r="BR1844" s="40"/>
      <c r="BS1844" s="40"/>
      <c r="BT1844" s="40"/>
      <c r="BU1844" s="40"/>
      <c r="BV1844" s="40"/>
      <c r="BW1844" s="40"/>
      <c r="BX1844" s="40"/>
      <c r="BY1844" s="40"/>
      <c r="BZ1844" s="40"/>
      <c r="CA1844" s="40"/>
      <c r="CB1844" s="40"/>
      <c r="CC1844" s="40"/>
      <c r="CD1844" s="40"/>
      <c r="CE1844" s="40"/>
      <c r="CF1844" s="40"/>
      <c r="CG1844" s="40"/>
      <c r="CH1844" s="40"/>
      <c r="CI1844" s="40"/>
      <c r="CJ1844" s="40"/>
      <c r="CK1844" s="40"/>
      <c r="CL1844" s="40"/>
      <c r="CM1844" s="40"/>
      <c r="CN1844" s="40"/>
      <c r="CO1844" s="40">
        <f t="shared" si="168"/>
        <v>0</v>
      </c>
    </row>
    <row r="1845" spans="1:93" ht="22.5" hidden="1" customHeight="1">
      <c r="A1845" s="277"/>
      <c r="B1845" s="275"/>
      <c r="C1845" s="75"/>
      <c r="D1845" s="78"/>
      <c r="E1845" s="75"/>
      <c r="F1845" s="80"/>
      <c r="G1845" s="78"/>
      <c r="H1845" s="70"/>
      <c r="I1845" s="81"/>
      <c r="J1845" s="71" t="str">
        <f>IF(H1845="","",VLOOKUP(H1845,単重表!$C$6:'単重表'!$F$2502,2,FALSE))</f>
        <v/>
      </c>
      <c r="K1845" s="232"/>
      <c r="L1845" s="101">
        <f t="shared" si="175"/>
        <v>1</v>
      </c>
      <c r="M1845" s="46"/>
      <c r="N1845" s="101">
        <f t="shared" si="176"/>
        <v>1</v>
      </c>
      <c r="O1845" s="49"/>
      <c r="P1845" s="47" t="str">
        <f>IF(H1845="","",VLOOKUP(H1845,単重表!$C$6:'単重表'!$F$2502,3,FALSE))</f>
        <v/>
      </c>
      <c r="Q1845" s="47"/>
      <c r="R1845" s="56" t="e">
        <f t="shared" si="174"/>
        <v>#VALUE!</v>
      </c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275"/>
      <c r="AF1845" s="275"/>
      <c r="AG1845" s="40"/>
      <c r="AH1845" s="40"/>
      <c r="AI1845" s="40"/>
      <c r="AJ1845" s="58" t="str">
        <f>IF(H1845="","",VLOOKUP(H1845,単重表!$C$6:'単重表'!$F$2502,4,FALSE))</f>
        <v/>
      </c>
      <c r="AK1845" s="141" t="e">
        <f t="shared" si="163"/>
        <v>#VALUE!</v>
      </c>
      <c r="AL1845" s="40">
        <v>2</v>
      </c>
      <c r="AM1845" s="190" t="e">
        <f t="shared" si="164"/>
        <v>#VALUE!</v>
      </c>
      <c r="AO1845" s="191">
        <f t="shared" si="165"/>
        <v>0</v>
      </c>
      <c r="AP1845" s="182"/>
      <c r="AQ1845" s="183" t="str">
        <f t="shared" si="166"/>
        <v/>
      </c>
      <c r="AR1845" s="182"/>
      <c r="AS1845" s="184" t="str">
        <f t="shared" si="167"/>
        <v/>
      </c>
      <c r="AT1845" s="182"/>
      <c r="AU1845" s="276"/>
      <c r="AV1845" s="185"/>
      <c r="AW1845" s="185"/>
      <c r="AX1845" s="185"/>
      <c r="AY1845" s="185"/>
      <c r="AZ1845" s="185"/>
      <c r="BA1845" s="186"/>
      <c r="BB1845" s="80"/>
      <c r="BC1845" s="185"/>
      <c r="BD1845" s="185"/>
      <c r="BE1845" s="185"/>
      <c r="BF1845" s="185"/>
      <c r="BG1845" s="187"/>
      <c r="BH1845" s="278"/>
      <c r="BI1845" s="188"/>
      <c r="BJ1845" s="276"/>
      <c r="BL1845" s="40"/>
      <c r="BM1845" s="40"/>
      <c r="BN1845" s="40"/>
      <c r="BO1845" s="40"/>
      <c r="BP1845" s="40"/>
      <c r="BQ1845" s="40"/>
      <c r="BR1845" s="40"/>
      <c r="BS1845" s="40"/>
      <c r="BT1845" s="40"/>
      <c r="BU1845" s="40"/>
      <c r="BV1845" s="40"/>
      <c r="BW1845" s="40"/>
      <c r="BX1845" s="40"/>
      <c r="BY1845" s="40"/>
      <c r="BZ1845" s="40"/>
      <c r="CA1845" s="40"/>
      <c r="CB1845" s="40"/>
      <c r="CC1845" s="40"/>
      <c r="CD1845" s="40"/>
      <c r="CE1845" s="40"/>
      <c r="CF1845" s="40"/>
      <c r="CG1845" s="40"/>
      <c r="CH1845" s="40"/>
      <c r="CI1845" s="40"/>
      <c r="CJ1845" s="40"/>
      <c r="CK1845" s="40"/>
      <c r="CL1845" s="40"/>
      <c r="CM1845" s="40"/>
      <c r="CN1845" s="40"/>
      <c r="CO1845" s="40">
        <f t="shared" si="168"/>
        <v>0</v>
      </c>
    </row>
    <row r="1846" spans="1:93" ht="22.5" hidden="1" customHeight="1">
      <c r="A1846" s="277"/>
      <c r="B1846" s="275"/>
      <c r="C1846" s="75"/>
      <c r="D1846" s="78"/>
      <c r="E1846" s="75"/>
      <c r="F1846" s="80"/>
      <c r="G1846" s="78"/>
      <c r="H1846" s="70"/>
      <c r="I1846" s="81"/>
      <c r="J1846" s="71" t="str">
        <f>IF(H1846="","",VLOOKUP(H1846,単重表!$C$6:'単重表'!$F$2502,2,FALSE))</f>
        <v/>
      </c>
      <c r="K1846" s="232"/>
      <c r="L1846" s="101">
        <f t="shared" si="175"/>
        <v>1</v>
      </c>
      <c r="M1846" s="46"/>
      <c r="N1846" s="101">
        <f t="shared" si="176"/>
        <v>1</v>
      </c>
      <c r="O1846" s="49"/>
      <c r="P1846" s="47" t="str">
        <f>IF(H1846="","",VLOOKUP(H1846,単重表!$C$6:'単重表'!$F$2502,3,FALSE))</f>
        <v/>
      </c>
      <c r="Q1846" s="47"/>
      <c r="R1846" s="56" t="e">
        <f t="shared" si="174"/>
        <v>#VALUE!</v>
      </c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275"/>
      <c r="AF1846" s="275"/>
      <c r="AG1846" s="40"/>
      <c r="AH1846" s="40"/>
      <c r="AI1846" s="40"/>
      <c r="AJ1846" s="58" t="str">
        <f>IF(H1846="","",VLOOKUP(H1846,単重表!$C$6:'単重表'!$F$2502,4,FALSE))</f>
        <v/>
      </c>
      <c r="AK1846" s="141" t="e">
        <f t="shared" si="163"/>
        <v>#VALUE!</v>
      </c>
      <c r="AL1846" s="40">
        <v>2</v>
      </c>
      <c r="AM1846" s="190" t="e">
        <f t="shared" si="164"/>
        <v>#VALUE!</v>
      </c>
      <c r="AO1846" s="191">
        <f t="shared" si="165"/>
        <v>0</v>
      </c>
      <c r="AP1846" s="182"/>
      <c r="AQ1846" s="183" t="str">
        <f t="shared" si="166"/>
        <v/>
      </c>
      <c r="AR1846" s="182"/>
      <c r="AS1846" s="184" t="str">
        <f t="shared" si="167"/>
        <v/>
      </c>
      <c r="AT1846" s="182"/>
      <c r="AU1846" s="276"/>
      <c r="AV1846" s="185"/>
      <c r="AW1846" s="185"/>
      <c r="AX1846" s="185"/>
      <c r="AY1846" s="185"/>
      <c r="AZ1846" s="185"/>
      <c r="BA1846" s="186"/>
      <c r="BB1846" s="80"/>
      <c r="BC1846" s="185"/>
      <c r="BD1846" s="185"/>
      <c r="BE1846" s="185"/>
      <c r="BF1846" s="185"/>
      <c r="BG1846" s="187"/>
      <c r="BH1846" s="278"/>
      <c r="BI1846" s="188"/>
      <c r="BJ1846" s="276"/>
      <c r="BL1846" s="40"/>
      <c r="BM1846" s="40"/>
      <c r="BN1846" s="40"/>
      <c r="BO1846" s="40"/>
      <c r="BP1846" s="40"/>
      <c r="BQ1846" s="40"/>
      <c r="BR1846" s="40"/>
      <c r="BS1846" s="40"/>
      <c r="BT1846" s="40"/>
      <c r="BU1846" s="40"/>
      <c r="BV1846" s="40"/>
      <c r="BW1846" s="40"/>
      <c r="BX1846" s="40"/>
      <c r="BY1846" s="40"/>
      <c r="BZ1846" s="40"/>
      <c r="CA1846" s="40"/>
      <c r="CB1846" s="40"/>
      <c r="CC1846" s="40"/>
      <c r="CD1846" s="40"/>
      <c r="CE1846" s="40"/>
      <c r="CF1846" s="40"/>
      <c r="CG1846" s="40"/>
      <c r="CH1846" s="40"/>
      <c r="CI1846" s="40"/>
      <c r="CJ1846" s="40"/>
      <c r="CK1846" s="40"/>
      <c r="CL1846" s="40"/>
      <c r="CM1846" s="40"/>
      <c r="CN1846" s="40"/>
      <c r="CO1846" s="40">
        <f t="shared" si="168"/>
        <v>0</v>
      </c>
    </row>
    <row r="1847" spans="1:93" ht="22.5" hidden="1" customHeight="1">
      <c r="A1847" s="277"/>
      <c r="B1847" s="275"/>
      <c r="C1847" s="75"/>
      <c r="D1847" s="78"/>
      <c r="E1847" s="75"/>
      <c r="F1847" s="80"/>
      <c r="G1847" s="78"/>
      <c r="H1847" s="70"/>
      <c r="I1847" s="81"/>
      <c r="J1847" s="71" t="str">
        <f>IF(H1847="","",VLOOKUP(H1847,単重表!$C$6:'単重表'!$F$2502,2,FALSE))</f>
        <v/>
      </c>
      <c r="K1847" s="232"/>
      <c r="L1847" s="101">
        <f t="shared" si="175"/>
        <v>1</v>
      </c>
      <c r="M1847" s="46"/>
      <c r="N1847" s="101">
        <f t="shared" si="176"/>
        <v>1</v>
      </c>
      <c r="O1847" s="49"/>
      <c r="P1847" s="47" t="str">
        <f>IF(H1847="","",VLOOKUP(H1847,単重表!$C$6:'単重表'!$F$2502,3,FALSE))</f>
        <v/>
      </c>
      <c r="Q1847" s="47"/>
      <c r="R1847" s="56" t="e">
        <f t="shared" si="174"/>
        <v>#VALUE!</v>
      </c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275"/>
      <c r="AF1847" s="275"/>
      <c r="AG1847" s="40"/>
      <c r="AH1847" s="40"/>
      <c r="AI1847" s="40"/>
      <c r="AJ1847" s="58" t="str">
        <f>IF(H1847="","",VLOOKUP(H1847,単重表!$C$6:'単重表'!$F$2502,4,FALSE))</f>
        <v/>
      </c>
      <c r="AK1847" s="141" t="e">
        <f t="shared" si="163"/>
        <v>#VALUE!</v>
      </c>
      <c r="AL1847" s="40">
        <v>2</v>
      </c>
      <c r="AM1847" s="190" t="e">
        <f t="shared" si="164"/>
        <v>#VALUE!</v>
      </c>
      <c r="AO1847" s="191">
        <f t="shared" si="165"/>
        <v>0</v>
      </c>
      <c r="AP1847" s="182"/>
      <c r="AQ1847" s="183" t="str">
        <f t="shared" si="166"/>
        <v/>
      </c>
      <c r="AR1847" s="182"/>
      <c r="AS1847" s="184" t="str">
        <f t="shared" si="167"/>
        <v/>
      </c>
      <c r="AT1847" s="182"/>
      <c r="AU1847" s="276"/>
      <c r="AV1847" s="185"/>
      <c r="AW1847" s="185"/>
      <c r="AX1847" s="185"/>
      <c r="AY1847" s="185"/>
      <c r="AZ1847" s="185"/>
      <c r="BA1847" s="186"/>
      <c r="BB1847" s="80"/>
      <c r="BC1847" s="185"/>
      <c r="BD1847" s="185"/>
      <c r="BE1847" s="185"/>
      <c r="BF1847" s="185"/>
      <c r="BG1847" s="187"/>
      <c r="BH1847" s="278"/>
      <c r="BI1847" s="188"/>
      <c r="BJ1847" s="276"/>
      <c r="BL1847" s="40"/>
      <c r="BM1847" s="40"/>
      <c r="BN1847" s="40"/>
      <c r="BO1847" s="40"/>
      <c r="BP1847" s="40"/>
      <c r="BQ1847" s="40"/>
      <c r="BR1847" s="40"/>
      <c r="BS1847" s="40"/>
      <c r="BT1847" s="40"/>
      <c r="BU1847" s="40"/>
      <c r="BV1847" s="40"/>
      <c r="BW1847" s="40"/>
      <c r="BX1847" s="40"/>
      <c r="BY1847" s="40"/>
      <c r="BZ1847" s="40"/>
      <c r="CA1847" s="40"/>
      <c r="CB1847" s="40"/>
      <c r="CC1847" s="40"/>
      <c r="CD1847" s="40"/>
      <c r="CE1847" s="40"/>
      <c r="CF1847" s="40"/>
      <c r="CG1847" s="40"/>
      <c r="CH1847" s="40"/>
      <c r="CI1847" s="40"/>
      <c r="CJ1847" s="40"/>
      <c r="CK1847" s="40"/>
      <c r="CL1847" s="40"/>
      <c r="CM1847" s="40"/>
      <c r="CN1847" s="40"/>
      <c r="CO1847" s="40">
        <f t="shared" si="168"/>
        <v>0</v>
      </c>
    </row>
    <row r="1848" spans="1:93" ht="22.5" hidden="1" customHeight="1">
      <c r="A1848" s="277"/>
      <c r="B1848" s="275"/>
      <c r="C1848" s="75"/>
      <c r="D1848" s="78"/>
      <c r="E1848" s="75"/>
      <c r="F1848" s="80"/>
      <c r="G1848" s="78"/>
      <c r="H1848" s="70"/>
      <c r="I1848" s="81"/>
      <c r="J1848" s="71" t="str">
        <f>IF(H1848="","",VLOOKUP(H1848,単重表!$C$6:'単重表'!$F$2502,2,FALSE))</f>
        <v/>
      </c>
      <c r="K1848" s="232"/>
      <c r="L1848" s="101">
        <f t="shared" si="175"/>
        <v>1</v>
      </c>
      <c r="M1848" s="46"/>
      <c r="N1848" s="101">
        <f t="shared" si="176"/>
        <v>1</v>
      </c>
      <c r="O1848" s="49"/>
      <c r="P1848" s="47" t="str">
        <f>IF(H1848="","",VLOOKUP(H1848,単重表!$C$6:'単重表'!$F$2502,3,FALSE))</f>
        <v/>
      </c>
      <c r="Q1848" s="47"/>
      <c r="R1848" s="56" t="e">
        <f t="shared" si="174"/>
        <v>#VALUE!</v>
      </c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275"/>
      <c r="AF1848" s="275"/>
      <c r="AG1848" s="40"/>
      <c r="AH1848" s="40"/>
      <c r="AI1848" s="40"/>
      <c r="AJ1848" s="58" t="str">
        <f>IF(H1848="","",VLOOKUP(H1848,単重表!$C$6:'単重表'!$F$2502,4,FALSE))</f>
        <v/>
      </c>
      <c r="AK1848" s="141" t="e">
        <f t="shared" si="163"/>
        <v>#VALUE!</v>
      </c>
      <c r="AL1848" s="40">
        <v>2</v>
      </c>
      <c r="AM1848" s="190" t="e">
        <f t="shared" si="164"/>
        <v>#VALUE!</v>
      </c>
      <c r="AO1848" s="191">
        <f t="shared" si="165"/>
        <v>0</v>
      </c>
      <c r="AP1848" s="182"/>
      <c r="AQ1848" s="183" t="str">
        <f t="shared" si="166"/>
        <v/>
      </c>
      <c r="AR1848" s="182"/>
      <c r="AS1848" s="184" t="str">
        <f t="shared" si="167"/>
        <v/>
      </c>
      <c r="AT1848" s="182"/>
      <c r="AU1848" s="276"/>
      <c r="AV1848" s="185"/>
      <c r="AW1848" s="185"/>
      <c r="AX1848" s="185"/>
      <c r="AY1848" s="185"/>
      <c r="AZ1848" s="185"/>
      <c r="BA1848" s="186"/>
      <c r="BB1848" s="80"/>
      <c r="BC1848" s="185"/>
      <c r="BD1848" s="185"/>
      <c r="BE1848" s="185"/>
      <c r="BF1848" s="185"/>
      <c r="BG1848" s="187"/>
      <c r="BH1848" s="278"/>
      <c r="BI1848" s="188"/>
      <c r="BJ1848" s="276"/>
      <c r="BL1848" s="40"/>
      <c r="BM1848" s="40"/>
      <c r="BN1848" s="40"/>
      <c r="BO1848" s="40"/>
      <c r="BP1848" s="40"/>
      <c r="BQ1848" s="40"/>
      <c r="BR1848" s="40"/>
      <c r="BS1848" s="40"/>
      <c r="BT1848" s="40"/>
      <c r="BU1848" s="40"/>
      <c r="BV1848" s="40"/>
      <c r="BW1848" s="40"/>
      <c r="BX1848" s="40"/>
      <c r="BY1848" s="40"/>
      <c r="BZ1848" s="40"/>
      <c r="CA1848" s="40"/>
      <c r="CB1848" s="40"/>
      <c r="CC1848" s="40"/>
      <c r="CD1848" s="40"/>
      <c r="CE1848" s="40"/>
      <c r="CF1848" s="40"/>
      <c r="CG1848" s="40"/>
      <c r="CH1848" s="40"/>
      <c r="CI1848" s="40"/>
      <c r="CJ1848" s="40"/>
      <c r="CK1848" s="40"/>
      <c r="CL1848" s="40"/>
      <c r="CM1848" s="40"/>
      <c r="CN1848" s="40"/>
      <c r="CO1848" s="40">
        <f t="shared" si="168"/>
        <v>0</v>
      </c>
    </row>
    <row r="1849" spans="1:93" ht="22.5" hidden="1" customHeight="1">
      <c r="A1849" s="277"/>
      <c r="B1849" s="275"/>
      <c r="C1849" s="75"/>
      <c r="D1849" s="78"/>
      <c r="E1849" s="75"/>
      <c r="F1849" s="80"/>
      <c r="G1849" s="78"/>
      <c r="H1849" s="70"/>
      <c r="I1849" s="81"/>
      <c r="J1849" s="71" t="str">
        <f>IF(H1849="","",VLOOKUP(H1849,単重表!$C$6:'単重表'!$F$2502,2,FALSE))</f>
        <v/>
      </c>
      <c r="K1849" s="232"/>
      <c r="L1849" s="101">
        <f t="shared" si="175"/>
        <v>1</v>
      </c>
      <c r="M1849" s="46"/>
      <c r="N1849" s="101">
        <f t="shared" si="176"/>
        <v>1</v>
      </c>
      <c r="O1849" s="49"/>
      <c r="P1849" s="47" t="str">
        <f>IF(H1849="","",VLOOKUP(H1849,単重表!$C$6:'単重表'!$F$2502,3,FALSE))</f>
        <v/>
      </c>
      <c r="Q1849" s="47"/>
      <c r="R1849" s="56" t="e">
        <f t="shared" si="174"/>
        <v>#VALUE!</v>
      </c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275"/>
      <c r="AF1849" s="275"/>
      <c r="AG1849" s="40"/>
      <c r="AH1849" s="40"/>
      <c r="AI1849" s="40"/>
      <c r="AJ1849" s="58" t="str">
        <f>IF(H1849="","",VLOOKUP(H1849,単重表!$C$6:'単重表'!$F$2502,4,FALSE))</f>
        <v/>
      </c>
      <c r="AK1849" s="141" t="e">
        <f t="shared" si="163"/>
        <v>#VALUE!</v>
      </c>
      <c r="AL1849" s="40">
        <v>2</v>
      </c>
      <c r="AM1849" s="190" t="e">
        <f t="shared" si="164"/>
        <v>#VALUE!</v>
      </c>
      <c r="AO1849" s="191">
        <f t="shared" si="165"/>
        <v>0</v>
      </c>
      <c r="AP1849" s="182"/>
      <c r="AQ1849" s="183" t="str">
        <f t="shared" si="166"/>
        <v/>
      </c>
      <c r="AR1849" s="182"/>
      <c r="AS1849" s="184" t="str">
        <f t="shared" si="167"/>
        <v/>
      </c>
      <c r="AT1849" s="182"/>
      <c r="AU1849" s="276"/>
      <c r="AV1849" s="185"/>
      <c r="AW1849" s="185"/>
      <c r="AX1849" s="185"/>
      <c r="AY1849" s="185"/>
      <c r="AZ1849" s="185"/>
      <c r="BA1849" s="186"/>
      <c r="BB1849" s="80"/>
      <c r="BC1849" s="185"/>
      <c r="BD1849" s="185"/>
      <c r="BE1849" s="185"/>
      <c r="BF1849" s="185"/>
      <c r="BG1849" s="187"/>
      <c r="BH1849" s="278"/>
      <c r="BI1849" s="188"/>
      <c r="BJ1849" s="276"/>
      <c r="BL1849" s="40"/>
      <c r="BM1849" s="40"/>
      <c r="BN1849" s="40"/>
      <c r="BO1849" s="40"/>
      <c r="BP1849" s="40"/>
      <c r="BQ1849" s="40"/>
      <c r="BR1849" s="40"/>
      <c r="BS1849" s="40"/>
      <c r="BT1849" s="40"/>
      <c r="BU1849" s="40"/>
      <c r="BV1849" s="40"/>
      <c r="BW1849" s="40"/>
      <c r="BX1849" s="40"/>
      <c r="BY1849" s="40"/>
      <c r="BZ1849" s="40"/>
      <c r="CA1849" s="40"/>
      <c r="CB1849" s="40"/>
      <c r="CC1849" s="40"/>
      <c r="CD1849" s="40"/>
      <c r="CE1849" s="40"/>
      <c r="CF1849" s="40"/>
      <c r="CG1849" s="40"/>
      <c r="CH1849" s="40"/>
      <c r="CI1849" s="40"/>
      <c r="CJ1849" s="40"/>
      <c r="CK1849" s="40"/>
      <c r="CL1849" s="40"/>
      <c r="CM1849" s="40"/>
      <c r="CN1849" s="40"/>
      <c r="CO1849" s="40">
        <f t="shared" si="168"/>
        <v>0</v>
      </c>
    </row>
    <row r="1850" spans="1:93" ht="22.5" hidden="1" customHeight="1">
      <c r="A1850" s="277"/>
      <c r="B1850" s="275"/>
      <c r="C1850" s="75"/>
      <c r="D1850" s="78"/>
      <c r="E1850" s="75"/>
      <c r="F1850" s="80"/>
      <c r="G1850" s="78"/>
      <c r="H1850" s="70"/>
      <c r="I1850" s="81"/>
      <c r="J1850" s="71" t="str">
        <f>IF(H1850="","",VLOOKUP(H1850,単重表!$C$6:'単重表'!$F$2502,2,FALSE))</f>
        <v/>
      </c>
      <c r="K1850" s="232"/>
      <c r="L1850" s="101">
        <f t="shared" si="175"/>
        <v>1</v>
      </c>
      <c r="M1850" s="46"/>
      <c r="N1850" s="101">
        <f t="shared" si="176"/>
        <v>1</v>
      </c>
      <c r="O1850" s="49"/>
      <c r="P1850" s="47" t="str">
        <f>IF(H1850="","",VLOOKUP(H1850,単重表!$C$6:'単重表'!$F$2502,3,FALSE))</f>
        <v/>
      </c>
      <c r="Q1850" s="47"/>
      <c r="R1850" s="56" t="e">
        <f t="shared" ref="R1850:R1913" si="177">P1850*O1850*N1850*L1850+Q1850</f>
        <v>#VALUE!</v>
      </c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275"/>
      <c r="AF1850" s="275"/>
      <c r="AG1850" s="40"/>
      <c r="AH1850" s="40"/>
      <c r="AI1850" s="40"/>
      <c r="AJ1850" s="58" t="str">
        <f>IF(H1850="","",VLOOKUP(H1850,単重表!$C$6:'単重表'!$F$2502,4,FALSE))</f>
        <v/>
      </c>
      <c r="AK1850" s="141" t="e">
        <f t="shared" si="163"/>
        <v>#VALUE!</v>
      </c>
      <c r="AL1850" s="40">
        <v>2</v>
      </c>
      <c r="AM1850" s="190" t="e">
        <f t="shared" si="164"/>
        <v>#VALUE!</v>
      </c>
      <c r="AO1850" s="191">
        <f t="shared" si="165"/>
        <v>0</v>
      </c>
      <c r="AP1850" s="182"/>
      <c r="AQ1850" s="183" t="str">
        <f t="shared" si="166"/>
        <v/>
      </c>
      <c r="AR1850" s="182"/>
      <c r="AS1850" s="184" t="str">
        <f t="shared" si="167"/>
        <v/>
      </c>
      <c r="AT1850" s="182"/>
      <c r="AU1850" s="276"/>
      <c r="AV1850" s="185"/>
      <c r="AW1850" s="185"/>
      <c r="AX1850" s="185"/>
      <c r="AY1850" s="185"/>
      <c r="AZ1850" s="185"/>
      <c r="BA1850" s="186"/>
      <c r="BB1850" s="80"/>
      <c r="BC1850" s="185"/>
      <c r="BD1850" s="185"/>
      <c r="BE1850" s="185"/>
      <c r="BF1850" s="185"/>
      <c r="BG1850" s="187"/>
      <c r="BH1850" s="278"/>
      <c r="BI1850" s="188"/>
      <c r="BJ1850" s="276"/>
      <c r="BL1850" s="40"/>
      <c r="BM1850" s="40"/>
      <c r="BN1850" s="40"/>
      <c r="BO1850" s="40"/>
      <c r="BP1850" s="40"/>
      <c r="BQ1850" s="40"/>
      <c r="BR1850" s="40"/>
      <c r="BS1850" s="40"/>
      <c r="BT1850" s="40"/>
      <c r="BU1850" s="40"/>
      <c r="BV1850" s="40"/>
      <c r="BW1850" s="40"/>
      <c r="BX1850" s="40"/>
      <c r="BY1850" s="40"/>
      <c r="BZ1850" s="40"/>
      <c r="CA1850" s="40"/>
      <c r="CB1850" s="40"/>
      <c r="CC1850" s="40"/>
      <c r="CD1850" s="40"/>
      <c r="CE1850" s="40"/>
      <c r="CF1850" s="40"/>
      <c r="CG1850" s="40"/>
      <c r="CH1850" s="40"/>
      <c r="CI1850" s="40"/>
      <c r="CJ1850" s="40"/>
      <c r="CK1850" s="40"/>
      <c r="CL1850" s="40"/>
      <c r="CM1850" s="40"/>
      <c r="CN1850" s="40"/>
      <c r="CO1850" s="40">
        <f t="shared" si="168"/>
        <v>0</v>
      </c>
    </row>
    <row r="1851" spans="1:93" ht="22.5" hidden="1" customHeight="1">
      <c r="A1851" s="277"/>
      <c r="B1851" s="275"/>
      <c r="C1851" s="75"/>
      <c r="D1851" s="78"/>
      <c r="E1851" s="75"/>
      <c r="F1851" s="80"/>
      <c r="G1851" s="78"/>
      <c r="H1851" s="70"/>
      <c r="I1851" s="81"/>
      <c r="J1851" s="71" t="str">
        <f>IF(H1851="","",VLOOKUP(H1851,単重表!$C$6:'単重表'!$F$2502,2,FALSE))</f>
        <v/>
      </c>
      <c r="K1851" s="232"/>
      <c r="L1851" s="101">
        <f t="shared" si="175"/>
        <v>1</v>
      </c>
      <c r="M1851" s="46"/>
      <c r="N1851" s="101">
        <f t="shared" si="176"/>
        <v>1</v>
      </c>
      <c r="O1851" s="49"/>
      <c r="P1851" s="47" t="str">
        <f>IF(H1851="","",VLOOKUP(H1851,単重表!$C$6:'単重表'!$F$2502,3,FALSE))</f>
        <v/>
      </c>
      <c r="Q1851" s="47"/>
      <c r="R1851" s="56" t="e">
        <f t="shared" si="177"/>
        <v>#VALUE!</v>
      </c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275"/>
      <c r="AF1851" s="275"/>
      <c r="AG1851" s="40"/>
      <c r="AH1851" s="40"/>
      <c r="AI1851" s="40"/>
      <c r="AJ1851" s="58" t="str">
        <f>IF(H1851="","",VLOOKUP(H1851,単重表!$C$6:'単重表'!$F$2502,4,FALSE))</f>
        <v/>
      </c>
      <c r="AK1851" s="141" t="e">
        <f t="shared" si="163"/>
        <v>#VALUE!</v>
      </c>
      <c r="AL1851" s="40">
        <v>2</v>
      </c>
      <c r="AM1851" s="190" t="e">
        <f t="shared" si="164"/>
        <v>#VALUE!</v>
      </c>
      <c r="AO1851" s="191">
        <f t="shared" si="165"/>
        <v>0</v>
      </c>
      <c r="AP1851" s="182"/>
      <c r="AQ1851" s="183" t="str">
        <f t="shared" si="166"/>
        <v/>
      </c>
      <c r="AR1851" s="182"/>
      <c r="AS1851" s="184" t="str">
        <f t="shared" si="167"/>
        <v/>
      </c>
      <c r="AT1851" s="182"/>
      <c r="AU1851" s="276"/>
      <c r="AV1851" s="185"/>
      <c r="AW1851" s="185"/>
      <c r="AX1851" s="185"/>
      <c r="AY1851" s="185"/>
      <c r="AZ1851" s="185"/>
      <c r="BA1851" s="186"/>
      <c r="BB1851" s="80"/>
      <c r="BC1851" s="185"/>
      <c r="BD1851" s="185"/>
      <c r="BE1851" s="185"/>
      <c r="BF1851" s="185"/>
      <c r="BG1851" s="187"/>
      <c r="BH1851" s="278"/>
      <c r="BI1851" s="188"/>
      <c r="BJ1851" s="276"/>
      <c r="BL1851" s="40"/>
      <c r="BM1851" s="40"/>
      <c r="BN1851" s="40"/>
      <c r="BO1851" s="40"/>
      <c r="BP1851" s="40"/>
      <c r="BQ1851" s="40"/>
      <c r="BR1851" s="40"/>
      <c r="BS1851" s="40"/>
      <c r="BT1851" s="40"/>
      <c r="BU1851" s="40"/>
      <c r="BV1851" s="40"/>
      <c r="BW1851" s="40"/>
      <c r="BX1851" s="40"/>
      <c r="BY1851" s="40"/>
      <c r="BZ1851" s="40"/>
      <c r="CA1851" s="40"/>
      <c r="CB1851" s="40"/>
      <c r="CC1851" s="40"/>
      <c r="CD1851" s="40"/>
      <c r="CE1851" s="40"/>
      <c r="CF1851" s="40"/>
      <c r="CG1851" s="40"/>
      <c r="CH1851" s="40"/>
      <c r="CI1851" s="40"/>
      <c r="CJ1851" s="40"/>
      <c r="CK1851" s="40"/>
      <c r="CL1851" s="40"/>
      <c r="CM1851" s="40"/>
      <c r="CN1851" s="40"/>
      <c r="CO1851" s="40">
        <f t="shared" si="168"/>
        <v>0</v>
      </c>
    </row>
    <row r="1852" spans="1:93" ht="22.5" hidden="1" customHeight="1">
      <c r="A1852" s="277"/>
      <c r="B1852" s="275"/>
      <c r="C1852" s="75"/>
      <c r="D1852" s="78"/>
      <c r="E1852" s="75"/>
      <c r="F1852" s="80"/>
      <c r="G1852" s="78"/>
      <c r="H1852" s="70"/>
      <c r="I1852" s="81"/>
      <c r="J1852" s="71" t="str">
        <f>IF(H1852="","",VLOOKUP(H1852,単重表!$C$6:'単重表'!$F$2502,2,FALSE))</f>
        <v/>
      </c>
      <c r="K1852" s="232"/>
      <c r="L1852" s="101">
        <f t="shared" si="175"/>
        <v>1</v>
      </c>
      <c r="M1852" s="46"/>
      <c r="N1852" s="101">
        <f t="shared" si="176"/>
        <v>1</v>
      </c>
      <c r="O1852" s="49"/>
      <c r="P1852" s="47" t="str">
        <f>IF(H1852="","",VLOOKUP(H1852,単重表!$C$6:'単重表'!$F$2502,3,FALSE))</f>
        <v/>
      </c>
      <c r="Q1852" s="47"/>
      <c r="R1852" s="56" t="e">
        <f t="shared" si="177"/>
        <v>#VALUE!</v>
      </c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275"/>
      <c r="AF1852" s="275"/>
      <c r="AG1852" s="40"/>
      <c r="AH1852" s="40"/>
      <c r="AI1852" s="40"/>
      <c r="AJ1852" s="58" t="str">
        <f>IF(H1852="","",VLOOKUP(H1852,単重表!$C$6:'単重表'!$F$2502,4,FALSE))</f>
        <v/>
      </c>
      <c r="AK1852" s="141" t="e">
        <f t="shared" si="163"/>
        <v>#VALUE!</v>
      </c>
      <c r="AL1852" s="40">
        <v>2</v>
      </c>
      <c r="AM1852" s="190" t="e">
        <f t="shared" si="164"/>
        <v>#VALUE!</v>
      </c>
      <c r="AO1852" s="191">
        <f t="shared" si="165"/>
        <v>0</v>
      </c>
      <c r="AP1852" s="182"/>
      <c r="AQ1852" s="183" t="str">
        <f t="shared" si="166"/>
        <v/>
      </c>
      <c r="AR1852" s="182"/>
      <c r="AS1852" s="184" t="str">
        <f t="shared" si="167"/>
        <v/>
      </c>
      <c r="AT1852" s="182"/>
      <c r="AU1852" s="276"/>
      <c r="AV1852" s="185"/>
      <c r="AW1852" s="185"/>
      <c r="AX1852" s="185"/>
      <c r="AY1852" s="185"/>
      <c r="AZ1852" s="185"/>
      <c r="BA1852" s="186"/>
      <c r="BB1852" s="80"/>
      <c r="BC1852" s="185"/>
      <c r="BD1852" s="185"/>
      <c r="BE1852" s="185"/>
      <c r="BF1852" s="185"/>
      <c r="BG1852" s="187"/>
      <c r="BH1852" s="278"/>
      <c r="BI1852" s="188"/>
      <c r="BJ1852" s="276"/>
      <c r="BL1852" s="40"/>
      <c r="BM1852" s="40"/>
      <c r="BN1852" s="40"/>
      <c r="BO1852" s="40"/>
      <c r="BP1852" s="40"/>
      <c r="BQ1852" s="40"/>
      <c r="BR1852" s="40"/>
      <c r="BS1852" s="40"/>
      <c r="BT1852" s="40"/>
      <c r="BU1852" s="40"/>
      <c r="BV1852" s="40"/>
      <c r="BW1852" s="40"/>
      <c r="BX1852" s="40"/>
      <c r="BY1852" s="40"/>
      <c r="BZ1852" s="40"/>
      <c r="CA1852" s="40"/>
      <c r="CB1852" s="40"/>
      <c r="CC1852" s="40"/>
      <c r="CD1852" s="40"/>
      <c r="CE1852" s="40"/>
      <c r="CF1852" s="40"/>
      <c r="CG1852" s="40"/>
      <c r="CH1852" s="40"/>
      <c r="CI1852" s="40"/>
      <c r="CJ1852" s="40"/>
      <c r="CK1852" s="40"/>
      <c r="CL1852" s="40"/>
      <c r="CM1852" s="40"/>
      <c r="CN1852" s="40"/>
      <c r="CO1852" s="40">
        <f t="shared" si="168"/>
        <v>0</v>
      </c>
    </row>
    <row r="1853" spans="1:93" ht="22.5" hidden="1" customHeight="1">
      <c r="A1853" s="277"/>
      <c r="B1853" s="275"/>
      <c r="C1853" s="75"/>
      <c r="D1853" s="78"/>
      <c r="E1853" s="75"/>
      <c r="F1853" s="80"/>
      <c r="G1853" s="78"/>
      <c r="H1853" s="70"/>
      <c r="I1853" s="81"/>
      <c r="J1853" s="71" t="str">
        <f>IF(H1853="","",VLOOKUP(H1853,単重表!$C$6:'単重表'!$F$2502,2,FALSE))</f>
        <v/>
      </c>
      <c r="K1853" s="232"/>
      <c r="L1853" s="101">
        <f t="shared" si="175"/>
        <v>1</v>
      </c>
      <c r="M1853" s="46"/>
      <c r="N1853" s="101">
        <f t="shared" si="176"/>
        <v>1</v>
      </c>
      <c r="O1853" s="49"/>
      <c r="P1853" s="47" t="str">
        <f>IF(H1853="","",VLOOKUP(H1853,単重表!$C$6:'単重表'!$F$2502,3,FALSE))</f>
        <v/>
      </c>
      <c r="Q1853" s="47"/>
      <c r="R1853" s="56" t="e">
        <f t="shared" si="177"/>
        <v>#VALUE!</v>
      </c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275"/>
      <c r="AF1853" s="275"/>
      <c r="AG1853" s="40"/>
      <c r="AH1853" s="40"/>
      <c r="AI1853" s="40"/>
      <c r="AJ1853" s="58" t="str">
        <f>IF(H1853="","",VLOOKUP(H1853,単重表!$C$6:'単重表'!$F$2502,4,FALSE))</f>
        <v/>
      </c>
      <c r="AK1853" s="141" t="e">
        <f t="shared" si="163"/>
        <v>#VALUE!</v>
      </c>
      <c r="AL1853" s="40">
        <v>2</v>
      </c>
      <c r="AM1853" s="190" t="e">
        <f t="shared" si="164"/>
        <v>#VALUE!</v>
      </c>
      <c r="AO1853" s="191">
        <f t="shared" si="165"/>
        <v>0</v>
      </c>
      <c r="AP1853" s="182"/>
      <c r="AQ1853" s="183" t="str">
        <f t="shared" si="166"/>
        <v/>
      </c>
      <c r="AR1853" s="182"/>
      <c r="AS1853" s="184" t="str">
        <f t="shared" si="167"/>
        <v/>
      </c>
      <c r="AT1853" s="182"/>
      <c r="AU1853" s="276"/>
      <c r="AV1853" s="185"/>
      <c r="AW1853" s="185"/>
      <c r="AX1853" s="185"/>
      <c r="AY1853" s="185"/>
      <c r="AZ1853" s="185"/>
      <c r="BA1853" s="186"/>
      <c r="BB1853" s="80"/>
      <c r="BC1853" s="185"/>
      <c r="BD1853" s="185"/>
      <c r="BE1853" s="185"/>
      <c r="BF1853" s="185"/>
      <c r="BG1853" s="187"/>
      <c r="BH1853" s="278"/>
      <c r="BI1853" s="188"/>
      <c r="BJ1853" s="276"/>
      <c r="BL1853" s="40"/>
      <c r="BM1853" s="40"/>
      <c r="BN1853" s="40"/>
      <c r="BO1853" s="40"/>
      <c r="BP1853" s="40"/>
      <c r="BQ1853" s="40"/>
      <c r="BR1853" s="40"/>
      <c r="BS1853" s="40"/>
      <c r="BT1853" s="40"/>
      <c r="BU1853" s="40"/>
      <c r="BV1853" s="40"/>
      <c r="BW1853" s="40"/>
      <c r="BX1853" s="40"/>
      <c r="BY1853" s="40"/>
      <c r="BZ1853" s="40"/>
      <c r="CA1853" s="40"/>
      <c r="CB1853" s="40"/>
      <c r="CC1853" s="40"/>
      <c r="CD1853" s="40"/>
      <c r="CE1853" s="40"/>
      <c r="CF1853" s="40"/>
      <c r="CG1853" s="40"/>
      <c r="CH1853" s="40"/>
      <c r="CI1853" s="40"/>
      <c r="CJ1853" s="40"/>
      <c r="CK1853" s="40"/>
      <c r="CL1853" s="40"/>
      <c r="CM1853" s="40"/>
      <c r="CN1853" s="40"/>
      <c r="CO1853" s="40">
        <f t="shared" si="168"/>
        <v>0</v>
      </c>
    </row>
    <row r="1854" spans="1:93" ht="22.5" hidden="1" customHeight="1">
      <c r="A1854" s="277"/>
      <c r="B1854" s="275"/>
      <c r="C1854" s="75"/>
      <c r="D1854" s="78"/>
      <c r="E1854" s="75"/>
      <c r="F1854" s="80"/>
      <c r="G1854" s="78"/>
      <c r="H1854" s="70"/>
      <c r="I1854" s="81"/>
      <c r="J1854" s="71" t="str">
        <f>IF(H1854="","",VLOOKUP(H1854,単重表!$C$6:'単重表'!$F$2502,2,FALSE))</f>
        <v/>
      </c>
      <c r="K1854" s="232"/>
      <c r="L1854" s="101">
        <f t="shared" si="175"/>
        <v>1</v>
      </c>
      <c r="M1854" s="46"/>
      <c r="N1854" s="101">
        <f t="shared" si="176"/>
        <v>1</v>
      </c>
      <c r="O1854" s="49"/>
      <c r="P1854" s="47" t="str">
        <f>IF(H1854="","",VLOOKUP(H1854,単重表!$C$6:'単重表'!$F$2502,3,FALSE))</f>
        <v/>
      </c>
      <c r="Q1854" s="47"/>
      <c r="R1854" s="56" t="e">
        <f t="shared" si="177"/>
        <v>#VALUE!</v>
      </c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275"/>
      <c r="AF1854" s="275"/>
      <c r="AG1854" s="40"/>
      <c r="AH1854" s="40"/>
      <c r="AI1854" s="40"/>
      <c r="AJ1854" s="58" t="str">
        <f>IF(H1854="","",VLOOKUP(H1854,単重表!$C$6:'単重表'!$F$2502,4,FALSE))</f>
        <v/>
      </c>
      <c r="AK1854" s="141" t="e">
        <f t="shared" si="163"/>
        <v>#VALUE!</v>
      </c>
      <c r="AL1854" s="40">
        <v>2</v>
      </c>
      <c r="AM1854" s="190" t="e">
        <f t="shared" si="164"/>
        <v>#VALUE!</v>
      </c>
      <c r="AO1854" s="191">
        <f t="shared" si="165"/>
        <v>0</v>
      </c>
      <c r="AP1854" s="182"/>
      <c r="AQ1854" s="183" t="str">
        <f t="shared" si="166"/>
        <v/>
      </c>
      <c r="AR1854" s="182"/>
      <c r="AS1854" s="184" t="str">
        <f t="shared" si="167"/>
        <v/>
      </c>
      <c r="AT1854" s="182"/>
      <c r="AU1854" s="276"/>
      <c r="AV1854" s="185"/>
      <c r="AW1854" s="185"/>
      <c r="AX1854" s="185"/>
      <c r="AY1854" s="185"/>
      <c r="AZ1854" s="185"/>
      <c r="BA1854" s="186"/>
      <c r="BB1854" s="80"/>
      <c r="BC1854" s="185"/>
      <c r="BD1854" s="185"/>
      <c r="BE1854" s="185"/>
      <c r="BF1854" s="185"/>
      <c r="BG1854" s="187"/>
      <c r="BH1854" s="278"/>
      <c r="BI1854" s="188"/>
      <c r="BJ1854" s="276"/>
      <c r="BL1854" s="40"/>
      <c r="BM1854" s="40"/>
      <c r="BN1854" s="40"/>
      <c r="BO1854" s="40"/>
      <c r="BP1854" s="40"/>
      <c r="BQ1854" s="40"/>
      <c r="BR1854" s="40"/>
      <c r="BS1854" s="40"/>
      <c r="BT1854" s="40"/>
      <c r="BU1854" s="40"/>
      <c r="BV1854" s="40"/>
      <c r="BW1854" s="40"/>
      <c r="BX1854" s="40"/>
      <c r="BY1854" s="40"/>
      <c r="BZ1854" s="40"/>
      <c r="CA1854" s="40"/>
      <c r="CB1854" s="40"/>
      <c r="CC1854" s="40"/>
      <c r="CD1854" s="40"/>
      <c r="CE1854" s="40"/>
      <c r="CF1854" s="40"/>
      <c r="CG1854" s="40"/>
      <c r="CH1854" s="40"/>
      <c r="CI1854" s="40"/>
      <c r="CJ1854" s="40"/>
      <c r="CK1854" s="40"/>
      <c r="CL1854" s="40"/>
      <c r="CM1854" s="40"/>
      <c r="CN1854" s="40"/>
      <c r="CO1854" s="40">
        <f t="shared" si="168"/>
        <v>0</v>
      </c>
    </row>
    <row r="1855" spans="1:93" ht="22.5" hidden="1" customHeight="1">
      <c r="A1855" s="277"/>
      <c r="B1855" s="275"/>
      <c r="C1855" s="75"/>
      <c r="D1855" s="78"/>
      <c r="E1855" s="75"/>
      <c r="F1855" s="80"/>
      <c r="G1855" s="78"/>
      <c r="H1855" s="70"/>
      <c r="I1855" s="81"/>
      <c r="J1855" s="71" t="str">
        <f>IF(H1855="","",VLOOKUP(H1855,単重表!$C$6:'単重表'!$F$2502,2,FALSE))</f>
        <v/>
      </c>
      <c r="K1855" s="232"/>
      <c r="L1855" s="101">
        <f t="shared" si="175"/>
        <v>1</v>
      </c>
      <c r="M1855" s="46"/>
      <c r="N1855" s="101">
        <f t="shared" si="176"/>
        <v>1</v>
      </c>
      <c r="O1855" s="49"/>
      <c r="P1855" s="47" t="str">
        <f>IF(H1855="","",VLOOKUP(H1855,単重表!$C$6:'単重表'!$F$2502,3,FALSE))</f>
        <v/>
      </c>
      <c r="Q1855" s="47"/>
      <c r="R1855" s="56" t="e">
        <f t="shared" si="177"/>
        <v>#VALUE!</v>
      </c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275"/>
      <c r="AF1855" s="275"/>
      <c r="AG1855" s="40"/>
      <c r="AH1855" s="40"/>
      <c r="AI1855" s="40"/>
      <c r="AJ1855" s="58" t="str">
        <f>IF(H1855="","",VLOOKUP(H1855,単重表!$C$6:'単重表'!$F$2502,4,FALSE))</f>
        <v/>
      </c>
      <c r="AK1855" s="141" t="e">
        <f t="shared" si="163"/>
        <v>#VALUE!</v>
      </c>
      <c r="AL1855" s="40">
        <v>2</v>
      </c>
      <c r="AM1855" s="190" t="e">
        <f t="shared" si="164"/>
        <v>#VALUE!</v>
      </c>
      <c r="AO1855" s="191">
        <f t="shared" si="165"/>
        <v>0</v>
      </c>
      <c r="AP1855" s="182"/>
      <c r="AQ1855" s="183" t="str">
        <f t="shared" si="166"/>
        <v/>
      </c>
      <c r="AR1855" s="182"/>
      <c r="AS1855" s="184" t="str">
        <f t="shared" si="167"/>
        <v/>
      </c>
      <c r="AT1855" s="182"/>
      <c r="AU1855" s="276"/>
      <c r="AV1855" s="185"/>
      <c r="AW1855" s="185"/>
      <c r="AX1855" s="185"/>
      <c r="AY1855" s="185"/>
      <c r="AZ1855" s="185"/>
      <c r="BA1855" s="186"/>
      <c r="BB1855" s="80"/>
      <c r="BC1855" s="185"/>
      <c r="BD1855" s="185"/>
      <c r="BE1855" s="185"/>
      <c r="BF1855" s="185"/>
      <c r="BG1855" s="187"/>
      <c r="BH1855" s="278"/>
      <c r="BI1855" s="188"/>
      <c r="BJ1855" s="276"/>
      <c r="BL1855" s="40"/>
      <c r="BM1855" s="40"/>
      <c r="BN1855" s="40"/>
      <c r="BO1855" s="40"/>
      <c r="BP1855" s="40"/>
      <c r="BQ1855" s="40"/>
      <c r="BR1855" s="40"/>
      <c r="BS1855" s="40"/>
      <c r="BT1855" s="40"/>
      <c r="BU1855" s="40"/>
      <c r="BV1855" s="40"/>
      <c r="BW1855" s="40"/>
      <c r="BX1855" s="40"/>
      <c r="BY1855" s="40"/>
      <c r="BZ1855" s="40"/>
      <c r="CA1855" s="40"/>
      <c r="CB1855" s="40"/>
      <c r="CC1855" s="40"/>
      <c r="CD1855" s="40"/>
      <c r="CE1855" s="40"/>
      <c r="CF1855" s="40"/>
      <c r="CG1855" s="40"/>
      <c r="CH1855" s="40"/>
      <c r="CI1855" s="40"/>
      <c r="CJ1855" s="40"/>
      <c r="CK1855" s="40"/>
      <c r="CL1855" s="40"/>
      <c r="CM1855" s="40"/>
      <c r="CN1855" s="40"/>
      <c r="CO1855" s="40">
        <f t="shared" si="168"/>
        <v>0</v>
      </c>
    </row>
    <row r="1856" spans="1:93" ht="22.5" hidden="1" customHeight="1">
      <c r="A1856" s="277"/>
      <c r="B1856" s="275"/>
      <c r="C1856" s="75"/>
      <c r="D1856" s="78"/>
      <c r="E1856" s="75"/>
      <c r="F1856" s="80"/>
      <c r="G1856" s="78"/>
      <c r="H1856" s="70"/>
      <c r="I1856" s="81"/>
      <c r="J1856" s="71" t="str">
        <f>IF(H1856="","",VLOOKUP(H1856,単重表!$C$6:'単重表'!$F$2502,2,FALSE))</f>
        <v/>
      </c>
      <c r="K1856" s="232"/>
      <c r="L1856" s="101">
        <f t="shared" si="175"/>
        <v>1</v>
      </c>
      <c r="M1856" s="46"/>
      <c r="N1856" s="101">
        <f t="shared" si="176"/>
        <v>1</v>
      </c>
      <c r="O1856" s="49"/>
      <c r="P1856" s="47" t="str">
        <f>IF(H1856="","",VLOOKUP(H1856,単重表!$C$6:'単重表'!$F$2502,3,FALSE))</f>
        <v/>
      </c>
      <c r="Q1856" s="47"/>
      <c r="R1856" s="56" t="e">
        <f t="shared" si="177"/>
        <v>#VALUE!</v>
      </c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275"/>
      <c r="AF1856" s="275"/>
      <c r="AG1856" s="40"/>
      <c r="AH1856" s="40"/>
      <c r="AI1856" s="40"/>
      <c r="AJ1856" s="58" t="str">
        <f>IF(H1856="","",VLOOKUP(H1856,単重表!$C$6:'単重表'!$F$2502,4,FALSE))</f>
        <v/>
      </c>
      <c r="AK1856" s="141" t="e">
        <f t="shared" si="163"/>
        <v>#VALUE!</v>
      </c>
      <c r="AL1856" s="40">
        <v>2</v>
      </c>
      <c r="AM1856" s="190" t="e">
        <f t="shared" si="164"/>
        <v>#VALUE!</v>
      </c>
      <c r="AO1856" s="191">
        <f t="shared" si="165"/>
        <v>0</v>
      </c>
      <c r="AP1856" s="182"/>
      <c r="AQ1856" s="183" t="str">
        <f t="shared" si="166"/>
        <v/>
      </c>
      <c r="AR1856" s="182"/>
      <c r="AS1856" s="184" t="str">
        <f t="shared" si="167"/>
        <v/>
      </c>
      <c r="AT1856" s="182"/>
      <c r="AU1856" s="276"/>
      <c r="AV1856" s="185"/>
      <c r="AW1856" s="185"/>
      <c r="AX1856" s="185"/>
      <c r="AY1856" s="185"/>
      <c r="AZ1856" s="185"/>
      <c r="BA1856" s="186"/>
      <c r="BB1856" s="80"/>
      <c r="BC1856" s="185"/>
      <c r="BD1856" s="185"/>
      <c r="BE1856" s="185"/>
      <c r="BF1856" s="185"/>
      <c r="BG1856" s="187"/>
      <c r="BH1856" s="278"/>
      <c r="BI1856" s="188"/>
      <c r="BJ1856" s="276"/>
      <c r="BL1856" s="40"/>
      <c r="BM1856" s="40"/>
      <c r="BN1856" s="40"/>
      <c r="BO1856" s="40"/>
      <c r="BP1856" s="40"/>
      <c r="BQ1856" s="40"/>
      <c r="BR1856" s="40"/>
      <c r="BS1856" s="40"/>
      <c r="BT1856" s="40"/>
      <c r="BU1856" s="40"/>
      <c r="BV1856" s="40"/>
      <c r="BW1856" s="40"/>
      <c r="BX1856" s="40"/>
      <c r="BY1856" s="40"/>
      <c r="BZ1856" s="40"/>
      <c r="CA1856" s="40"/>
      <c r="CB1856" s="40"/>
      <c r="CC1856" s="40"/>
      <c r="CD1856" s="40"/>
      <c r="CE1856" s="40"/>
      <c r="CF1856" s="40"/>
      <c r="CG1856" s="40"/>
      <c r="CH1856" s="40"/>
      <c r="CI1856" s="40"/>
      <c r="CJ1856" s="40"/>
      <c r="CK1856" s="40"/>
      <c r="CL1856" s="40"/>
      <c r="CM1856" s="40"/>
      <c r="CN1856" s="40"/>
      <c r="CO1856" s="40">
        <f t="shared" si="168"/>
        <v>0</v>
      </c>
    </row>
    <row r="1857" spans="1:93" ht="22.5" hidden="1" customHeight="1">
      <c r="A1857" s="277"/>
      <c r="B1857" s="275"/>
      <c r="C1857" s="75"/>
      <c r="D1857" s="78"/>
      <c r="E1857" s="75"/>
      <c r="F1857" s="80"/>
      <c r="G1857" s="78"/>
      <c r="H1857" s="70"/>
      <c r="I1857" s="81"/>
      <c r="J1857" s="71" t="str">
        <f>IF(H1857="","",VLOOKUP(H1857,単重表!$C$6:'単重表'!$F$2502,2,FALSE))</f>
        <v/>
      </c>
      <c r="K1857" s="232"/>
      <c r="L1857" s="101">
        <f t="shared" si="175"/>
        <v>1</v>
      </c>
      <c r="M1857" s="46"/>
      <c r="N1857" s="101">
        <f t="shared" si="176"/>
        <v>1</v>
      </c>
      <c r="O1857" s="49"/>
      <c r="P1857" s="47" t="str">
        <f>IF(H1857="","",VLOOKUP(H1857,単重表!$C$6:'単重表'!$F$2502,3,FALSE))</f>
        <v/>
      </c>
      <c r="Q1857" s="47"/>
      <c r="R1857" s="56" t="e">
        <f t="shared" si="177"/>
        <v>#VALUE!</v>
      </c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275"/>
      <c r="AF1857" s="275"/>
      <c r="AG1857" s="40"/>
      <c r="AH1857" s="40"/>
      <c r="AI1857" s="40"/>
      <c r="AJ1857" s="58" t="str">
        <f>IF(H1857="","",VLOOKUP(H1857,単重表!$C$6:'単重表'!$F$2502,4,FALSE))</f>
        <v/>
      </c>
      <c r="AK1857" s="141" t="e">
        <f t="shared" si="163"/>
        <v>#VALUE!</v>
      </c>
      <c r="AL1857" s="40">
        <v>2</v>
      </c>
      <c r="AM1857" s="190" t="e">
        <f t="shared" si="164"/>
        <v>#VALUE!</v>
      </c>
      <c r="AO1857" s="191">
        <f t="shared" si="165"/>
        <v>0</v>
      </c>
      <c r="AP1857" s="182"/>
      <c r="AQ1857" s="183" t="str">
        <f t="shared" si="166"/>
        <v/>
      </c>
      <c r="AR1857" s="182"/>
      <c r="AS1857" s="184" t="str">
        <f t="shared" si="167"/>
        <v/>
      </c>
      <c r="AT1857" s="182"/>
      <c r="AU1857" s="276"/>
      <c r="AV1857" s="185"/>
      <c r="AW1857" s="185"/>
      <c r="AX1857" s="185"/>
      <c r="AY1857" s="185"/>
      <c r="AZ1857" s="185"/>
      <c r="BA1857" s="186"/>
      <c r="BB1857" s="80"/>
      <c r="BC1857" s="185"/>
      <c r="BD1857" s="185"/>
      <c r="BE1857" s="185"/>
      <c r="BF1857" s="185"/>
      <c r="BG1857" s="187"/>
      <c r="BH1857" s="278"/>
      <c r="BI1857" s="188"/>
      <c r="BJ1857" s="276"/>
      <c r="BL1857" s="40"/>
      <c r="BM1857" s="40"/>
      <c r="BN1857" s="40"/>
      <c r="BO1857" s="40"/>
      <c r="BP1857" s="40"/>
      <c r="BQ1857" s="40"/>
      <c r="BR1857" s="40"/>
      <c r="BS1857" s="40"/>
      <c r="BT1857" s="40"/>
      <c r="BU1857" s="40"/>
      <c r="BV1857" s="40"/>
      <c r="BW1857" s="40"/>
      <c r="BX1857" s="40"/>
      <c r="BY1857" s="40"/>
      <c r="BZ1857" s="40"/>
      <c r="CA1857" s="40"/>
      <c r="CB1857" s="40"/>
      <c r="CC1857" s="40"/>
      <c r="CD1857" s="40"/>
      <c r="CE1857" s="40"/>
      <c r="CF1857" s="40"/>
      <c r="CG1857" s="40"/>
      <c r="CH1857" s="40"/>
      <c r="CI1857" s="40"/>
      <c r="CJ1857" s="40"/>
      <c r="CK1857" s="40"/>
      <c r="CL1857" s="40"/>
      <c r="CM1857" s="40"/>
      <c r="CN1857" s="40"/>
      <c r="CO1857" s="40">
        <f t="shared" si="168"/>
        <v>0</v>
      </c>
    </row>
    <row r="1858" spans="1:93" ht="22.5" hidden="1" customHeight="1">
      <c r="A1858" s="277"/>
      <c r="B1858" s="275"/>
      <c r="C1858" s="75"/>
      <c r="D1858" s="78"/>
      <c r="E1858" s="75"/>
      <c r="F1858" s="80"/>
      <c r="G1858" s="78"/>
      <c r="H1858" s="70"/>
      <c r="I1858" s="81"/>
      <c r="J1858" s="71" t="str">
        <f>IF(H1858="","",VLOOKUP(H1858,単重表!$C$6:'単重表'!$F$2502,2,FALSE))</f>
        <v/>
      </c>
      <c r="K1858" s="232"/>
      <c r="L1858" s="101">
        <f t="shared" si="175"/>
        <v>1</v>
      </c>
      <c r="M1858" s="46"/>
      <c r="N1858" s="101">
        <f t="shared" si="176"/>
        <v>1</v>
      </c>
      <c r="O1858" s="49"/>
      <c r="P1858" s="47" t="str">
        <f>IF(H1858="","",VLOOKUP(H1858,単重表!$C$6:'単重表'!$F$2502,3,FALSE))</f>
        <v/>
      </c>
      <c r="Q1858" s="47"/>
      <c r="R1858" s="56" t="e">
        <f t="shared" si="177"/>
        <v>#VALUE!</v>
      </c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275"/>
      <c r="AF1858" s="275"/>
      <c r="AG1858" s="40"/>
      <c r="AH1858" s="40"/>
      <c r="AI1858" s="40"/>
      <c r="AJ1858" s="58" t="str">
        <f>IF(H1858="","",VLOOKUP(H1858,単重表!$C$6:'単重表'!$F$2502,4,FALSE))</f>
        <v/>
      </c>
      <c r="AK1858" s="141" t="e">
        <f t="shared" si="163"/>
        <v>#VALUE!</v>
      </c>
      <c r="AL1858" s="40">
        <v>2</v>
      </c>
      <c r="AM1858" s="190" t="e">
        <f t="shared" si="164"/>
        <v>#VALUE!</v>
      </c>
      <c r="AO1858" s="191">
        <f t="shared" si="165"/>
        <v>0</v>
      </c>
      <c r="AP1858" s="182"/>
      <c r="AQ1858" s="183" t="str">
        <f t="shared" si="166"/>
        <v/>
      </c>
      <c r="AR1858" s="182"/>
      <c r="AS1858" s="184" t="str">
        <f t="shared" si="167"/>
        <v/>
      </c>
      <c r="AT1858" s="182"/>
      <c r="AU1858" s="276"/>
      <c r="AV1858" s="185"/>
      <c r="AW1858" s="185"/>
      <c r="AX1858" s="185"/>
      <c r="AY1858" s="185"/>
      <c r="AZ1858" s="185"/>
      <c r="BA1858" s="186"/>
      <c r="BB1858" s="80"/>
      <c r="BC1858" s="185"/>
      <c r="BD1858" s="185"/>
      <c r="BE1858" s="185"/>
      <c r="BF1858" s="185"/>
      <c r="BG1858" s="187"/>
      <c r="BH1858" s="278"/>
      <c r="BI1858" s="188"/>
      <c r="BJ1858" s="276"/>
      <c r="BL1858" s="40"/>
      <c r="BM1858" s="40"/>
      <c r="BN1858" s="40"/>
      <c r="BO1858" s="40"/>
      <c r="BP1858" s="40"/>
      <c r="BQ1858" s="40"/>
      <c r="BR1858" s="40"/>
      <c r="BS1858" s="40"/>
      <c r="BT1858" s="40"/>
      <c r="BU1858" s="40"/>
      <c r="BV1858" s="40"/>
      <c r="BW1858" s="40"/>
      <c r="BX1858" s="40"/>
      <c r="BY1858" s="40"/>
      <c r="BZ1858" s="40"/>
      <c r="CA1858" s="40"/>
      <c r="CB1858" s="40"/>
      <c r="CC1858" s="40"/>
      <c r="CD1858" s="40"/>
      <c r="CE1858" s="40"/>
      <c r="CF1858" s="40"/>
      <c r="CG1858" s="40"/>
      <c r="CH1858" s="40"/>
      <c r="CI1858" s="40"/>
      <c r="CJ1858" s="40"/>
      <c r="CK1858" s="40"/>
      <c r="CL1858" s="40"/>
      <c r="CM1858" s="40"/>
      <c r="CN1858" s="40"/>
      <c r="CO1858" s="40">
        <f t="shared" si="168"/>
        <v>0</v>
      </c>
    </row>
    <row r="1859" spans="1:93" ht="22.5" hidden="1" customHeight="1">
      <c r="A1859" s="277"/>
      <c r="B1859" s="275"/>
      <c r="C1859" s="75"/>
      <c r="D1859" s="78"/>
      <c r="E1859" s="75"/>
      <c r="F1859" s="80"/>
      <c r="G1859" s="78"/>
      <c r="H1859" s="70"/>
      <c r="I1859" s="81"/>
      <c r="J1859" s="71" t="str">
        <f>IF(H1859="","",VLOOKUP(H1859,単重表!$C$6:'単重表'!$F$2502,2,FALSE))</f>
        <v/>
      </c>
      <c r="K1859" s="232"/>
      <c r="L1859" s="101">
        <f t="shared" si="175"/>
        <v>1</v>
      </c>
      <c r="M1859" s="46"/>
      <c r="N1859" s="101">
        <f t="shared" si="176"/>
        <v>1</v>
      </c>
      <c r="O1859" s="49"/>
      <c r="P1859" s="47" t="str">
        <f>IF(H1859="","",VLOOKUP(H1859,単重表!$C$6:'単重表'!$F$2502,3,FALSE))</f>
        <v/>
      </c>
      <c r="Q1859" s="47"/>
      <c r="R1859" s="56" t="e">
        <f t="shared" si="177"/>
        <v>#VALUE!</v>
      </c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275"/>
      <c r="AF1859" s="275"/>
      <c r="AG1859" s="40"/>
      <c r="AH1859" s="40"/>
      <c r="AI1859" s="40"/>
      <c r="AJ1859" s="58" t="str">
        <f>IF(H1859="","",VLOOKUP(H1859,単重表!$C$6:'単重表'!$F$2502,4,FALSE))</f>
        <v/>
      </c>
      <c r="AK1859" s="141" t="e">
        <f t="shared" si="163"/>
        <v>#VALUE!</v>
      </c>
      <c r="AL1859" s="40">
        <v>2</v>
      </c>
      <c r="AM1859" s="190" t="e">
        <f t="shared" si="164"/>
        <v>#VALUE!</v>
      </c>
      <c r="AO1859" s="191">
        <f t="shared" si="165"/>
        <v>0</v>
      </c>
      <c r="AP1859" s="182"/>
      <c r="AQ1859" s="183" t="str">
        <f t="shared" si="166"/>
        <v/>
      </c>
      <c r="AR1859" s="182"/>
      <c r="AS1859" s="184" t="str">
        <f t="shared" si="167"/>
        <v/>
      </c>
      <c r="AT1859" s="182"/>
      <c r="AU1859" s="276"/>
      <c r="AV1859" s="185"/>
      <c r="AW1859" s="185"/>
      <c r="AX1859" s="185"/>
      <c r="AY1859" s="185"/>
      <c r="AZ1859" s="185"/>
      <c r="BA1859" s="186"/>
      <c r="BB1859" s="80"/>
      <c r="BC1859" s="185"/>
      <c r="BD1859" s="185"/>
      <c r="BE1859" s="185"/>
      <c r="BF1859" s="185"/>
      <c r="BG1859" s="187"/>
      <c r="BH1859" s="278"/>
      <c r="BI1859" s="188"/>
      <c r="BJ1859" s="276"/>
      <c r="BL1859" s="40"/>
      <c r="BM1859" s="40"/>
      <c r="BN1859" s="40"/>
      <c r="BO1859" s="40"/>
      <c r="BP1859" s="40"/>
      <c r="BQ1859" s="40"/>
      <c r="BR1859" s="40"/>
      <c r="BS1859" s="40"/>
      <c r="BT1859" s="40"/>
      <c r="BU1859" s="40"/>
      <c r="BV1859" s="40"/>
      <c r="BW1859" s="40"/>
      <c r="BX1859" s="40"/>
      <c r="BY1859" s="40"/>
      <c r="BZ1859" s="40"/>
      <c r="CA1859" s="40"/>
      <c r="CB1859" s="40"/>
      <c r="CC1859" s="40"/>
      <c r="CD1859" s="40"/>
      <c r="CE1859" s="40"/>
      <c r="CF1859" s="40"/>
      <c r="CG1859" s="40"/>
      <c r="CH1859" s="40"/>
      <c r="CI1859" s="40"/>
      <c r="CJ1859" s="40"/>
      <c r="CK1859" s="40"/>
      <c r="CL1859" s="40"/>
      <c r="CM1859" s="40"/>
      <c r="CN1859" s="40"/>
      <c r="CO1859" s="40">
        <f t="shared" si="168"/>
        <v>0</v>
      </c>
    </row>
    <row r="1860" spans="1:93" ht="22.5" hidden="1" customHeight="1">
      <c r="A1860" s="277"/>
      <c r="B1860" s="275"/>
      <c r="C1860" s="75"/>
      <c r="D1860" s="78"/>
      <c r="E1860" s="75"/>
      <c r="F1860" s="80"/>
      <c r="G1860" s="78"/>
      <c r="H1860" s="70"/>
      <c r="I1860" s="81"/>
      <c r="J1860" s="71" t="str">
        <f>IF(H1860="","",VLOOKUP(H1860,単重表!$C$6:'単重表'!$F$2502,2,FALSE))</f>
        <v/>
      </c>
      <c r="K1860" s="232"/>
      <c r="L1860" s="101">
        <f t="shared" si="175"/>
        <v>1</v>
      </c>
      <c r="M1860" s="46"/>
      <c r="N1860" s="101">
        <f t="shared" si="176"/>
        <v>1</v>
      </c>
      <c r="O1860" s="49"/>
      <c r="P1860" s="47" t="str">
        <f>IF(H1860="","",VLOOKUP(H1860,単重表!$C$6:'単重表'!$F$2502,3,FALSE))</f>
        <v/>
      </c>
      <c r="Q1860" s="47"/>
      <c r="R1860" s="56" t="e">
        <f t="shared" si="177"/>
        <v>#VALUE!</v>
      </c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275"/>
      <c r="AF1860" s="275"/>
      <c r="AG1860" s="40"/>
      <c r="AH1860" s="40"/>
      <c r="AI1860" s="40"/>
      <c r="AJ1860" s="58" t="str">
        <f>IF(H1860="","",VLOOKUP(H1860,単重表!$C$6:'単重表'!$F$2502,4,FALSE))</f>
        <v/>
      </c>
      <c r="AK1860" s="141" t="e">
        <f t="shared" si="163"/>
        <v>#VALUE!</v>
      </c>
      <c r="AL1860" s="40">
        <v>2</v>
      </c>
      <c r="AM1860" s="190" t="e">
        <f t="shared" si="164"/>
        <v>#VALUE!</v>
      </c>
      <c r="AO1860" s="191">
        <f t="shared" si="165"/>
        <v>0</v>
      </c>
      <c r="AP1860" s="182"/>
      <c r="AQ1860" s="183" t="str">
        <f t="shared" si="166"/>
        <v/>
      </c>
      <c r="AR1860" s="182"/>
      <c r="AS1860" s="184" t="str">
        <f t="shared" si="167"/>
        <v/>
      </c>
      <c r="AT1860" s="182"/>
      <c r="AU1860" s="276"/>
      <c r="AV1860" s="185"/>
      <c r="AW1860" s="185"/>
      <c r="AX1860" s="185"/>
      <c r="AY1860" s="185"/>
      <c r="AZ1860" s="185"/>
      <c r="BA1860" s="186"/>
      <c r="BB1860" s="80"/>
      <c r="BC1860" s="185"/>
      <c r="BD1860" s="185"/>
      <c r="BE1860" s="185"/>
      <c r="BF1860" s="185"/>
      <c r="BG1860" s="187"/>
      <c r="BH1860" s="278"/>
      <c r="BI1860" s="188"/>
      <c r="BJ1860" s="276"/>
      <c r="BL1860" s="40"/>
      <c r="BM1860" s="40"/>
      <c r="BN1860" s="40"/>
      <c r="BO1860" s="40"/>
      <c r="BP1860" s="40"/>
      <c r="BQ1860" s="40"/>
      <c r="BR1860" s="40"/>
      <c r="BS1860" s="40"/>
      <c r="BT1860" s="40"/>
      <c r="BU1860" s="40"/>
      <c r="BV1860" s="40"/>
      <c r="BW1860" s="40"/>
      <c r="BX1860" s="40"/>
      <c r="BY1860" s="40"/>
      <c r="BZ1860" s="40"/>
      <c r="CA1860" s="40"/>
      <c r="CB1860" s="40"/>
      <c r="CC1860" s="40"/>
      <c r="CD1860" s="40"/>
      <c r="CE1860" s="40"/>
      <c r="CF1860" s="40"/>
      <c r="CG1860" s="40"/>
      <c r="CH1860" s="40"/>
      <c r="CI1860" s="40"/>
      <c r="CJ1860" s="40"/>
      <c r="CK1860" s="40"/>
      <c r="CL1860" s="40"/>
      <c r="CM1860" s="40"/>
      <c r="CN1860" s="40"/>
      <c r="CO1860" s="40">
        <f t="shared" si="168"/>
        <v>0</v>
      </c>
    </row>
    <row r="1861" spans="1:93" ht="22.5" hidden="1" customHeight="1">
      <c r="A1861" s="277"/>
      <c r="B1861" s="275"/>
      <c r="C1861" s="75"/>
      <c r="D1861" s="78"/>
      <c r="E1861" s="75"/>
      <c r="F1861" s="80"/>
      <c r="G1861" s="78"/>
      <c r="H1861" s="70"/>
      <c r="I1861" s="81"/>
      <c r="J1861" s="71" t="str">
        <f>IF(H1861="","",VLOOKUP(H1861,単重表!$C$6:'単重表'!$F$2502,2,FALSE))</f>
        <v/>
      </c>
      <c r="K1861" s="232"/>
      <c r="L1861" s="101">
        <f t="shared" si="175"/>
        <v>1</v>
      </c>
      <c r="M1861" s="46"/>
      <c r="N1861" s="101">
        <f t="shared" si="176"/>
        <v>1</v>
      </c>
      <c r="O1861" s="49"/>
      <c r="P1861" s="47" t="str">
        <f>IF(H1861="","",VLOOKUP(H1861,単重表!$C$6:'単重表'!$F$2502,3,FALSE))</f>
        <v/>
      </c>
      <c r="Q1861" s="47"/>
      <c r="R1861" s="56" t="e">
        <f t="shared" si="177"/>
        <v>#VALUE!</v>
      </c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275"/>
      <c r="AF1861" s="275"/>
      <c r="AG1861" s="40"/>
      <c r="AH1861" s="40"/>
      <c r="AI1861" s="40"/>
      <c r="AJ1861" s="58" t="str">
        <f>IF(H1861="","",VLOOKUP(H1861,単重表!$C$6:'単重表'!$F$2502,4,FALSE))</f>
        <v/>
      </c>
      <c r="AK1861" s="141" t="e">
        <f t="shared" si="163"/>
        <v>#VALUE!</v>
      </c>
      <c r="AL1861" s="40">
        <v>2</v>
      </c>
      <c r="AM1861" s="190" t="e">
        <f t="shared" si="164"/>
        <v>#VALUE!</v>
      </c>
      <c r="AO1861" s="191">
        <f t="shared" si="165"/>
        <v>0</v>
      </c>
      <c r="AP1861" s="182"/>
      <c r="AQ1861" s="183" t="str">
        <f t="shared" si="166"/>
        <v/>
      </c>
      <c r="AR1861" s="182"/>
      <c r="AS1861" s="184" t="str">
        <f t="shared" si="167"/>
        <v/>
      </c>
      <c r="AT1861" s="182"/>
      <c r="AU1861" s="276"/>
      <c r="AV1861" s="185"/>
      <c r="AW1861" s="185"/>
      <c r="AX1861" s="185"/>
      <c r="AY1861" s="185"/>
      <c r="AZ1861" s="185"/>
      <c r="BA1861" s="186"/>
      <c r="BB1861" s="80"/>
      <c r="BC1861" s="185"/>
      <c r="BD1861" s="185"/>
      <c r="BE1861" s="185"/>
      <c r="BF1861" s="185"/>
      <c r="BG1861" s="187"/>
      <c r="BH1861" s="278"/>
      <c r="BI1861" s="188"/>
      <c r="BJ1861" s="276"/>
      <c r="BL1861" s="40"/>
      <c r="BM1861" s="40"/>
      <c r="BN1861" s="40"/>
      <c r="BO1861" s="40"/>
      <c r="BP1861" s="40"/>
      <c r="BQ1861" s="40"/>
      <c r="BR1861" s="40"/>
      <c r="BS1861" s="40"/>
      <c r="BT1861" s="40"/>
      <c r="BU1861" s="40"/>
      <c r="BV1861" s="40"/>
      <c r="BW1861" s="40"/>
      <c r="BX1861" s="40"/>
      <c r="BY1861" s="40"/>
      <c r="BZ1861" s="40"/>
      <c r="CA1861" s="40"/>
      <c r="CB1861" s="40"/>
      <c r="CC1861" s="40"/>
      <c r="CD1861" s="40"/>
      <c r="CE1861" s="40"/>
      <c r="CF1861" s="40"/>
      <c r="CG1861" s="40"/>
      <c r="CH1861" s="40"/>
      <c r="CI1861" s="40"/>
      <c r="CJ1861" s="40"/>
      <c r="CK1861" s="40"/>
      <c r="CL1861" s="40"/>
      <c r="CM1861" s="40"/>
      <c r="CN1861" s="40"/>
      <c r="CO1861" s="40">
        <f t="shared" si="168"/>
        <v>0</v>
      </c>
    </row>
    <row r="1862" spans="1:93" ht="22.5" hidden="1" customHeight="1">
      <c r="A1862" s="277"/>
      <c r="B1862" s="275"/>
      <c r="C1862" s="75"/>
      <c r="D1862" s="78"/>
      <c r="E1862" s="75"/>
      <c r="F1862" s="80"/>
      <c r="G1862" s="78"/>
      <c r="H1862" s="70"/>
      <c r="I1862" s="81"/>
      <c r="J1862" s="71" t="str">
        <f>IF(H1862="","",VLOOKUP(H1862,単重表!$C$6:'単重表'!$F$2502,2,FALSE))</f>
        <v/>
      </c>
      <c r="K1862" s="232"/>
      <c r="L1862" s="101">
        <f t="shared" si="175"/>
        <v>1</v>
      </c>
      <c r="M1862" s="46"/>
      <c r="N1862" s="101">
        <f t="shared" si="176"/>
        <v>1</v>
      </c>
      <c r="O1862" s="49"/>
      <c r="P1862" s="47" t="str">
        <f>IF(H1862="","",VLOOKUP(H1862,単重表!$C$6:'単重表'!$F$2502,3,FALSE))</f>
        <v/>
      </c>
      <c r="Q1862" s="47"/>
      <c r="R1862" s="56" t="e">
        <f t="shared" si="177"/>
        <v>#VALUE!</v>
      </c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275"/>
      <c r="AF1862" s="275"/>
      <c r="AG1862" s="40"/>
      <c r="AH1862" s="40"/>
      <c r="AI1862" s="40"/>
      <c r="AJ1862" s="58" t="str">
        <f>IF(H1862="","",VLOOKUP(H1862,単重表!$C$6:'単重表'!$F$2502,4,FALSE))</f>
        <v/>
      </c>
      <c r="AK1862" s="141" t="e">
        <f t="shared" si="163"/>
        <v>#VALUE!</v>
      </c>
      <c r="AL1862" s="40">
        <v>2</v>
      </c>
      <c r="AM1862" s="190" t="e">
        <f t="shared" si="164"/>
        <v>#VALUE!</v>
      </c>
      <c r="AO1862" s="191">
        <f t="shared" si="165"/>
        <v>0</v>
      </c>
      <c r="AP1862" s="182"/>
      <c r="AQ1862" s="183" t="str">
        <f t="shared" si="166"/>
        <v/>
      </c>
      <c r="AR1862" s="182"/>
      <c r="AS1862" s="184" t="str">
        <f t="shared" si="167"/>
        <v/>
      </c>
      <c r="AT1862" s="182"/>
      <c r="AU1862" s="276"/>
      <c r="AV1862" s="185"/>
      <c r="AW1862" s="185"/>
      <c r="AX1862" s="185"/>
      <c r="AY1862" s="185"/>
      <c r="AZ1862" s="185"/>
      <c r="BA1862" s="186"/>
      <c r="BB1862" s="80"/>
      <c r="BC1862" s="185"/>
      <c r="BD1862" s="185"/>
      <c r="BE1862" s="185"/>
      <c r="BF1862" s="185"/>
      <c r="BG1862" s="187"/>
      <c r="BH1862" s="278"/>
      <c r="BI1862" s="188"/>
      <c r="BJ1862" s="276"/>
      <c r="BL1862" s="40"/>
      <c r="BM1862" s="40"/>
      <c r="BN1862" s="40"/>
      <c r="BO1862" s="40"/>
      <c r="BP1862" s="40"/>
      <c r="BQ1862" s="40"/>
      <c r="BR1862" s="40"/>
      <c r="BS1862" s="40"/>
      <c r="BT1862" s="40"/>
      <c r="BU1862" s="40"/>
      <c r="BV1862" s="40"/>
      <c r="BW1862" s="40"/>
      <c r="BX1862" s="40"/>
      <c r="BY1862" s="40"/>
      <c r="BZ1862" s="40"/>
      <c r="CA1862" s="40"/>
      <c r="CB1862" s="40"/>
      <c r="CC1862" s="40"/>
      <c r="CD1862" s="40"/>
      <c r="CE1862" s="40"/>
      <c r="CF1862" s="40"/>
      <c r="CG1862" s="40"/>
      <c r="CH1862" s="40"/>
      <c r="CI1862" s="40"/>
      <c r="CJ1862" s="40"/>
      <c r="CK1862" s="40"/>
      <c r="CL1862" s="40"/>
      <c r="CM1862" s="40"/>
      <c r="CN1862" s="40"/>
      <c r="CO1862" s="40">
        <f t="shared" si="168"/>
        <v>0</v>
      </c>
    </row>
    <row r="1863" spans="1:93" ht="22.5" hidden="1" customHeight="1">
      <c r="A1863" s="277"/>
      <c r="B1863" s="275"/>
      <c r="C1863" s="75"/>
      <c r="D1863" s="78"/>
      <c r="E1863" s="75"/>
      <c r="F1863" s="80"/>
      <c r="G1863" s="78"/>
      <c r="H1863" s="70"/>
      <c r="I1863" s="81"/>
      <c r="J1863" s="71" t="str">
        <f>IF(H1863="","",VLOOKUP(H1863,単重表!$C$6:'単重表'!$F$2502,2,FALSE))</f>
        <v/>
      </c>
      <c r="K1863" s="232"/>
      <c r="L1863" s="101">
        <f t="shared" si="175"/>
        <v>1</v>
      </c>
      <c r="M1863" s="46"/>
      <c r="N1863" s="101">
        <f t="shared" si="176"/>
        <v>1</v>
      </c>
      <c r="O1863" s="49"/>
      <c r="P1863" s="47" t="str">
        <f>IF(H1863="","",VLOOKUP(H1863,単重表!$C$6:'単重表'!$F$2502,3,FALSE))</f>
        <v/>
      </c>
      <c r="Q1863" s="47"/>
      <c r="R1863" s="56" t="e">
        <f t="shared" si="177"/>
        <v>#VALUE!</v>
      </c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275"/>
      <c r="AF1863" s="275"/>
      <c r="AG1863" s="40"/>
      <c r="AH1863" s="40"/>
      <c r="AI1863" s="40"/>
      <c r="AJ1863" s="58" t="str">
        <f>IF(H1863="","",VLOOKUP(H1863,単重表!$C$6:'単重表'!$F$2502,4,FALSE))</f>
        <v/>
      </c>
      <c r="AK1863" s="141" t="e">
        <f t="shared" si="163"/>
        <v>#VALUE!</v>
      </c>
      <c r="AL1863" s="40">
        <v>2</v>
      </c>
      <c r="AM1863" s="190" t="e">
        <f t="shared" si="164"/>
        <v>#VALUE!</v>
      </c>
      <c r="AO1863" s="191">
        <f t="shared" si="165"/>
        <v>0</v>
      </c>
      <c r="AP1863" s="182"/>
      <c r="AQ1863" s="183" t="str">
        <f t="shared" si="166"/>
        <v/>
      </c>
      <c r="AR1863" s="182"/>
      <c r="AS1863" s="184" t="str">
        <f t="shared" si="167"/>
        <v/>
      </c>
      <c r="AT1863" s="182"/>
      <c r="AU1863" s="276"/>
      <c r="AV1863" s="185"/>
      <c r="AW1863" s="185"/>
      <c r="AX1863" s="185"/>
      <c r="AY1863" s="185"/>
      <c r="AZ1863" s="185"/>
      <c r="BA1863" s="186"/>
      <c r="BB1863" s="80"/>
      <c r="BC1863" s="185"/>
      <c r="BD1863" s="185"/>
      <c r="BE1863" s="185"/>
      <c r="BF1863" s="185"/>
      <c r="BG1863" s="187"/>
      <c r="BH1863" s="278"/>
      <c r="BI1863" s="188"/>
      <c r="BJ1863" s="276"/>
      <c r="BL1863" s="40"/>
      <c r="BM1863" s="40"/>
      <c r="BN1863" s="40"/>
      <c r="BO1863" s="40"/>
      <c r="BP1863" s="40"/>
      <c r="BQ1863" s="40"/>
      <c r="BR1863" s="40"/>
      <c r="BS1863" s="40"/>
      <c r="BT1863" s="40"/>
      <c r="BU1863" s="40"/>
      <c r="BV1863" s="40"/>
      <c r="BW1863" s="40"/>
      <c r="BX1863" s="40"/>
      <c r="BY1863" s="40"/>
      <c r="BZ1863" s="40"/>
      <c r="CA1863" s="40"/>
      <c r="CB1863" s="40"/>
      <c r="CC1863" s="40"/>
      <c r="CD1863" s="40"/>
      <c r="CE1863" s="40"/>
      <c r="CF1863" s="40"/>
      <c r="CG1863" s="40"/>
      <c r="CH1863" s="40"/>
      <c r="CI1863" s="40"/>
      <c r="CJ1863" s="40"/>
      <c r="CK1863" s="40"/>
      <c r="CL1863" s="40"/>
      <c r="CM1863" s="40"/>
      <c r="CN1863" s="40"/>
      <c r="CO1863" s="40">
        <f t="shared" si="168"/>
        <v>0</v>
      </c>
    </row>
    <row r="1864" spans="1:93" ht="22.5" hidden="1" customHeight="1">
      <c r="A1864" s="277"/>
      <c r="B1864" s="275"/>
      <c r="C1864" s="75"/>
      <c r="D1864" s="78"/>
      <c r="E1864" s="75"/>
      <c r="F1864" s="80"/>
      <c r="G1864" s="78"/>
      <c r="H1864" s="70"/>
      <c r="I1864" s="81"/>
      <c r="J1864" s="71" t="str">
        <f>IF(H1864="","",VLOOKUP(H1864,単重表!$C$6:'単重表'!$F$2502,2,FALSE))</f>
        <v/>
      </c>
      <c r="K1864" s="232"/>
      <c r="L1864" s="101">
        <f t="shared" si="175"/>
        <v>1</v>
      </c>
      <c r="M1864" s="46"/>
      <c r="N1864" s="101">
        <f t="shared" si="176"/>
        <v>1</v>
      </c>
      <c r="O1864" s="49"/>
      <c r="P1864" s="47" t="str">
        <f>IF(H1864="","",VLOOKUP(H1864,単重表!$C$6:'単重表'!$F$2502,3,FALSE))</f>
        <v/>
      </c>
      <c r="Q1864" s="47"/>
      <c r="R1864" s="56" t="e">
        <f t="shared" si="177"/>
        <v>#VALUE!</v>
      </c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275"/>
      <c r="AF1864" s="275"/>
      <c r="AG1864" s="40"/>
      <c r="AH1864" s="40"/>
      <c r="AI1864" s="40"/>
      <c r="AJ1864" s="58" t="str">
        <f>IF(H1864="","",VLOOKUP(H1864,単重表!$C$6:'単重表'!$F$2502,4,FALSE))</f>
        <v/>
      </c>
      <c r="AK1864" s="141" t="e">
        <f t="shared" si="163"/>
        <v>#VALUE!</v>
      </c>
      <c r="AL1864" s="40">
        <v>2</v>
      </c>
      <c r="AM1864" s="190" t="e">
        <f t="shared" si="164"/>
        <v>#VALUE!</v>
      </c>
      <c r="AO1864" s="191">
        <f t="shared" si="165"/>
        <v>0</v>
      </c>
      <c r="AP1864" s="182"/>
      <c r="AQ1864" s="183" t="str">
        <f t="shared" si="166"/>
        <v/>
      </c>
      <c r="AR1864" s="182"/>
      <c r="AS1864" s="184" t="str">
        <f t="shared" si="167"/>
        <v/>
      </c>
      <c r="AT1864" s="182"/>
      <c r="AU1864" s="276"/>
      <c r="AV1864" s="185"/>
      <c r="AW1864" s="185"/>
      <c r="AX1864" s="185"/>
      <c r="AY1864" s="185"/>
      <c r="AZ1864" s="185"/>
      <c r="BA1864" s="186"/>
      <c r="BB1864" s="80"/>
      <c r="BC1864" s="185"/>
      <c r="BD1864" s="185"/>
      <c r="BE1864" s="185"/>
      <c r="BF1864" s="185"/>
      <c r="BG1864" s="187"/>
      <c r="BH1864" s="278"/>
      <c r="BI1864" s="188"/>
      <c r="BJ1864" s="276"/>
      <c r="BL1864" s="40"/>
      <c r="BM1864" s="40"/>
      <c r="BN1864" s="40"/>
      <c r="BO1864" s="40"/>
      <c r="BP1864" s="40"/>
      <c r="BQ1864" s="40"/>
      <c r="BR1864" s="40"/>
      <c r="BS1864" s="40"/>
      <c r="BT1864" s="40"/>
      <c r="BU1864" s="40"/>
      <c r="BV1864" s="40"/>
      <c r="BW1864" s="40"/>
      <c r="BX1864" s="40"/>
      <c r="BY1864" s="40"/>
      <c r="BZ1864" s="40"/>
      <c r="CA1864" s="40"/>
      <c r="CB1864" s="40"/>
      <c r="CC1864" s="40"/>
      <c r="CD1864" s="40"/>
      <c r="CE1864" s="40"/>
      <c r="CF1864" s="40"/>
      <c r="CG1864" s="40"/>
      <c r="CH1864" s="40"/>
      <c r="CI1864" s="40"/>
      <c r="CJ1864" s="40"/>
      <c r="CK1864" s="40"/>
      <c r="CL1864" s="40"/>
      <c r="CM1864" s="40"/>
      <c r="CN1864" s="40"/>
      <c r="CO1864" s="40">
        <f t="shared" si="168"/>
        <v>0</v>
      </c>
    </row>
    <row r="1865" spans="1:93" ht="22.5" hidden="1" customHeight="1">
      <c r="A1865" s="277"/>
      <c r="B1865" s="275"/>
      <c r="C1865" s="75"/>
      <c r="D1865" s="78"/>
      <c r="E1865" s="75"/>
      <c r="F1865" s="80"/>
      <c r="G1865" s="78"/>
      <c r="H1865" s="70"/>
      <c r="I1865" s="81"/>
      <c r="J1865" s="71" t="str">
        <f>IF(H1865="","",VLOOKUP(H1865,単重表!$C$6:'単重表'!$F$2502,2,FALSE))</f>
        <v/>
      </c>
      <c r="K1865" s="232"/>
      <c r="L1865" s="101">
        <f t="shared" si="175"/>
        <v>1</v>
      </c>
      <c r="M1865" s="46"/>
      <c r="N1865" s="101">
        <f t="shared" si="176"/>
        <v>1</v>
      </c>
      <c r="O1865" s="49"/>
      <c r="P1865" s="47" t="str">
        <f>IF(H1865="","",VLOOKUP(H1865,単重表!$C$6:'単重表'!$F$2502,3,FALSE))</f>
        <v/>
      </c>
      <c r="Q1865" s="47"/>
      <c r="R1865" s="56" t="e">
        <f t="shared" si="177"/>
        <v>#VALUE!</v>
      </c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275"/>
      <c r="AF1865" s="275"/>
      <c r="AG1865" s="40"/>
      <c r="AH1865" s="40"/>
      <c r="AI1865" s="40"/>
      <c r="AJ1865" s="58" t="str">
        <f>IF(H1865="","",VLOOKUP(H1865,単重表!$C$6:'単重表'!$F$2502,4,FALSE))</f>
        <v/>
      </c>
      <c r="AK1865" s="141" t="e">
        <f t="shared" si="163"/>
        <v>#VALUE!</v>
      </c>
      <c r="AL1865" s="40">
        <v>2</v>
      </c>
      <c r="AM1865" s="190" t="e">
        <f t="shared" si="164"/>
        <v>#VALUE!</v>
      </c>
      <c r="AO1865" s="191">
        <f t="shared" si="165"/>
        <v>0</v>
      </c>
      <c r="AP1865" s="182"/>
      <c r="AQ1865" s="183" t="str">
        <f t="shared" si="166"/>
        <v/>
      </c>
      <c r="AR1865" s="182"/>
      <c r="AS1865" s="184" t="str">
        <f t="shared" si="167"/>
        <v/>
      </c>
      <c r="AT1865" s="182"/>
      <c r="AU1865" s="276"/>
      <c r="AV1865" s="185"/>
      <c r="AW1865" s="185"/>
      <c r="AX1865" s="185"/>
      <c r="AY1865" s="185"/>
      <c r="AZ1865" s="185"/>
      <c r="BA1865" s="186"/>
      <c r="BB1865" s="80"/>
      <c r="BC1865" s="185"/>
      <c r="BD1865" s="185"/>
      <c r="BE1865" s="185"/>
      <c r="BF1865" s="185"/>
      <c r="BG1865" s="187"/>
      <c r="BH1865" s="278"/>
      <c r="BI1865" s="188"/>
      <c r="BJ1865" s="276"/>
      <c r="BL1865" s="40"/>
      <c r="BM1865" s="40"/>
      <c r="BN1865" s="40"/>
      <c r="BO1865" s="40"/>
      <c r="BP1865" s="40"/>
      <c r="BQ1865" s="40"/>
      <c r="BR1865" s="40"/>
      <c r="BS1865" s="40"/>
      <c r="BT1865" s="40"/>
      <c r="BU1865" s="40"/>
      <c r="BV1865" s="40"/>
      <c r="BW1865" s="40"/>
      <c r="BX1865" s="40"/>
      <c r="BY1865" s="40"/>
      <c r="BZ1865" s="40"/>
      <c r="CA1865" s="40"/>
      <c r="CB1865" s="40"/>
      <c r="CC1865" s="40"/>
      <c r="CD1865" s="40"/>
      <c r="CE1865" s="40"/>
      <c r="CF1865" s="40"/>
      <c r="CG1865" s="40"/>
      <c r="CH1865" s="40"/>
      <c r="CI1865" s="40"/>
      <c r="CJ1865" s="40"/>
      <c r="CK1865" s="40"/>
      <c r="CL1865" s="40"/>
      <c r="CM1865" s="40"/>
      <c r="CN1865" s="40"/>
      <c r="CO1865" s="40">
        <f t="shared" si="168"/>
        <v>0</v>
      </c>
    </row>
    <row r="1866" spans="1:93" ht="22.5" hidden="1" customHeight="1">
      <c r="A1866" s="277"/>
      <c r="B1866" s="275"/>
      <c r="C1866" s="75"/>
      <c r="D1866" s="78"/>
      <c r="E1866" s="75"/>
      <c r="F1866" s="80"/>
      <c r="G1866" s="78"/>
      <c r="H1866" s="70"/>
      <c r="I1866" s="81"/>
      <c r="J1866" s="71" t="str">
        <f>IF(H1866="","",VLOOKUP(H1866,単重表!$C$6:'単重表'!$F$2502,2,FALSE))</f>
        <v/>
      </c>
      <c r="K1866" s="232"/>
      <c r="L1866" s="101">
        <f t="shared" si="175"/>
        <v>1</v>
      </c>
      <c r="M1866" s="46"/>
      <c r="N1866" s="101">
        <f t="shared" si="176"/>
        <v>1</v>
      </c>
      <c r="O1866" s="49"/>
      <c r="P1866" s="47" t="str">
        <f>IF(H1866="","",VLOOKUP(H1866,単重表!$C$6:'単重表'!$F$2502,3,FALSE))</f>
        <v/>
      </c>
      <c r="Q1866" s="47"/>
      <c r="R1866" s="56" t="e">
        <f t="shared" si="177"/>
        <v>#VALUE!</v>
      </c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275"/>
      <c r="AF1866" s="275"/>
      <c r="AG1866" s="40"/>
      <c r="AH1866" s="40"/>
      <c r="AI1866" s="40"/>
      <c r="AJ1866" s="58" t="str">
        <f>IF(H1866="","",VLOOKUP(H1866,単重表!$C$6:'単重表'!$F$2502,4,FALSE))</f>
        <v/>
      </c>
      <c r="AK1866" s="141" t="e">
        <f t="shared" si="163"/>
        <v>#VALUE!</v>
      </c>
      <c r="AL1866" s="40">
        <v>2</v>
      </c>
      <c r="AM1866" s="190" t="e">
        <f t="shared" si="164"/>
        <v>#VALUE!</v>
      </c>
      <c r="AO1866" s="191">
        <f t="shared" si="165"/>
        <v>0</v>
      </c>
      <c r="AP1866" s="182"/>
      <c r="AQ1866" s="183" t="str">
        <f t="shared" si="166"/>
        <v/>
      </c>
      <c r="AR1866" s="182"/>
      <c r="AS1866" s="184" t="str">
        <f t="shared" si="167"/>
        <v/>
      </c>
      <c r="AT1866" s="182"/>
      <c r="AU1866" s="276"/>
      <c r="AV1866" s="185"/>
      <c r="AW1866" s="185"/>
      <c r="AX1866" s="185"/>
      <c r="AY1866" s="185"/>
      <c r="AZ1866" s="185"/>
      <c r="BA1866" s="186"/>
      <c r="BB1866" s="80"/>
      <c r="BC1866" s="185"/>
      <c r="BD1866" s="185"/>
      <c r="BE1866" s="185"/>
      <c r="BF1866" s="185"/>
      <c r="BG1866" s="187"/>
      <c r="BH1866" s="278"/>
      <c r="BI1866" s="188"/>
      <c r="BJ1866" s="276"/>
      <c r="BL1866" s="40"/>
      <c r="BM1866" s="40"/>
      <c r="BN1866" s="40"/>
      <c r="BO1866" s="40"/>
      <c r="BP1866" s="40"/>
      <c r="BQ1866" s="40"/>
      <c r="BR1866" s="40"/>
      <c r="BS1866" s="40"/>
      <c r="BT1866" s="40"/>
      <c r="BU1866" s="40"/>
      <c r="BV1866" s="40"/>
      <c r="BW1866" s="40"/>
      <c r="BX1866" s="40"/>
      <c r="BY1866" s="40"/>
      <c r="BZ1866" s="40"/>
      <c r="CA1866" s="40"/>
      <c r="CB1866" s="40"/>
      <c r="CC1866" s="40"/>
      <c r="CD1866" s="40"/>
      <c r="CE1866" s="40"/>
      <c r="CF1866" s="40"/>
      <c r="CG1866" s="40"/>
      <c r="CH1866" s="40"/>
      <c r="CI1866" s="40"/>
      <c r="CJ1866" s="40"/>
      <c r="CK1866" s="40"/>
      <c r="CL1866" s="40"/>
      <c r="CM1866" s="40"/>
      <c r="CN1866" s="40"/>
      <c r="CO1866" s="40">
        <f t="shared" si="168"/>
        <v>0</v>
      </c>
    </row>
    <row r="1867" spans="1:93" ht="22.5" hidden="1" customHeight="1">
      <c r="A1867" s="277"/>
      <c r="B1867" s="275"/>
      <c r="C1867" s="75"/>
      <c r="D1867" s="78"/>
      <c r="E1867" s="75"/>
      <c r="F1867" s="80"/>
      <c r="G1867" s="78"/>
      <c r="H1867" s="70"/>
      <c r="I1867" s="81"/>
      <c r="J1867" s="71" t="str">
        <f>IF(H1867="","",VLOOKUP(H1867,単重表!$C$6:'単重表'!$F$2502,2,FALSE))</f>
        <v/>
      </c>
      <c r="K1867" s="232"/>
      <c r="L1867" s="101">
        <f t="shared" si="175"/>
        <v>1</v>
      </c>
      <c r="M1867" s="46"/>
      <c r="N1867" s="101">
        <f t="shared" si="176"/>
        <v>1</v>
      </c>
      <c r="O1867" s="49"/>
      <c r="P1867" s="47" t="str">
        <f>IF(H1867="","",VLOOKUP(H1867,単重表!$C$6:'単重表'!$F$2502,3,FALSE))</f>
        <v/>
      </c>
      <c r="Q1867" s="47"/>
      <c r="R1867" s="56" t="e">
        <f t="shared" si="177"/>
        <v>#VALUE!</v>
      </c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275"/>
      <c r="AF1867" s="275"/>
      <c r="AG1867" s="40"/>
      <c r="AH1867" s="40"/>
      <c r="AI1867" s="40"/>
      <c r="AJ1867" s="58" t="str">
        <f>IF(H1867="","",VLOOKUP(H1867,単重表!$C$6:'単重表'!$F$2502,4,FALSE))</f>
        <v/>
      </c>
      <c r="AK1867" s="141" t="e">
        <f t="shared" si="163"/>
        <v>#VALUE!</v>
      </c>
      <c r="AL1867" s="40">
        <v>2</v>
      </c>
      <c r="AM1867" s="190" t="e">
        <f t="shared" si="164"/>
        <v>#VALUE!</v>
      </c>
      <c r="AO1867" s="191">
        <f t="shared" si="165"/>
        <v>0</v>
      </c>
      <c r="AP1867" s="182"/>
      <c r="AQ1867" s="183" t="str">
        <f t="shared" si="166"/>
        <v/>
      </c>
      <c r="AR1867" s="182"/>
      <c r="AS1867" s="184" t="str">
        <f t="shared" si="167"/>
        <v/>
      </c>
      <c r="AT1867" s="182"/>
      <c r="AU1867" s="276"/>
      <c r="AV1867" s="185"/>
      <c r="AW1867" s="185"/>
      <c r="AX1867" s="185"/>
      <c r="AY1867" s="185"/>
      <c r="AZ1867" s="185"/>
      <c r="BA1867" s="186"/>
      <c r="BB1867" s="80"/>
      <c r="BC1867" s="185"/>
      <c r="BD1867" s="185"/>
      <c r="BE1867" s="185"/>
      <c r="BF1867" s="185"/>
      <c r="BG1867" s="187"/>
      <c r="BH1867" s="278"/>
      <c r="BI1867" s="188"/>
      <c r="BJ1867" s="276"/>
      <c r="BL1867" s="40"/>
      <c r="BM1867" s="40"/>
      <c r="BN1867" s="40"/>
      <c r="BO1867" s="40"/>
      <c r="BP1867" s="40"/>
      <c r="BQ1867" s="40"/>
      <c r="BR1867" s="40"/>
      <c r="BS1867" s="40"/>
      <c r="BT1867" s="40"/>
      <c r="BU1867" s="40"/>
      <c r="BV1867" s="40"/>
      <c r="BW1867" s="40"/>
      <c r="BX1867" s="40"/>
      <c r="BY1867" s="40"/>
      <c r="BZ1867" s="40"/>
      <c r="CA1867" s="40"/>
      <c r="CB1867" s="40"/>
      <c r="CC1867" s="40"/>
      <c r="CD1867" s="40"/>
      <c r="CE1867" s="40"/>
      <c r="CF1867" s="40"/>
      <c r="CG1867" s="40"/>
      <c r="CH1867" s="40"/>
      <c r="CI1867" s="40"/>
      <c r="CJ1867" s="40"/>
      <c r="CK1867" s="40"/>
      <c r="CL1867" s="40"/>
      <c r="CM1867" s="40"/>
      <c r="CN1867" s="40"/>
      <c r="CO1867" s="40">
        <f t="shared" si="168"/>
        <v>0</v>
      </c>
    </row>
    <row r="1868" spans="1:93" ht="22.5" hidden="1" customHeight="1">
      <c r="A1868" s="277"/>
      <c r="B1868" s="275"/>
      <c r="C1868" s="75"/>
      <c r="D1868" s="78"/>
      <c r="E1868" s="75"/>
      <c r="F1868" s="80"/>
      <c r="G1868" s="78"/>
      <c r="H1868" s="70"/>
      <c r="I1868" s="81"/>
      <c r="J1868" s="71" t="str">
        <f>IF(H1868="","",VLOOKUP(H1868,単重表!$C$6:'単重表'!$F$2502,2,FALSE))</f>
        <v/>
      </c>
      <c r="K1868" s="232"/>
      <c r="L1868" s="101">
        <f t="shared" si="175"/>
        <v>1</v>
      </c>
      <c r="M1868" s="46"/>
      <c r="N1868" s="101">
        <f t="shared" si="176"/>
        <v>1</v>
      </c>
      <c r="O1868" s="49"/>
      <c r="P1868" s="47" t="str">
        <f>IF(H1868="","",VLOOKUP(H1868,単重表!$C$6:'単重表'!$F$2502,3,FALSE))</f>
        <v/>
      </c>
      <c r="Q1868" s="47"/>
      <c r="R1868" s="56" t="e">
        <f t="shared" si="177"/>
        <v>#VALUE!</v>
      </c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275"/>
      <c r="AF1868" s="275"/>
      <c r="AG1868" s="40"/>
      <c r="AH1868" s="40"/>
      <c r="AI1868" s="40"/>
      <c r="AJ1868" s="58" t="str">
        <f>IF(H1868="","",VLOOKUP(H1868,単重表!$C$6:'単重表'!$F$2502,4,FALSE))</f>
        <v/>
      </c>
      <c r="AK1868" s="141" t="e">
        <f t="shared" si="163"/>
        <v>#VALUE!</v>
      </c>
      <c r="AL1868" s="40">
        <v>2</v>
      </c>
      <c r="AM1868" s="190" t="e">
        <f t="shared" si="164"/>
        <v>#VALUE!</v>
      </c>
      <c r="AO1868" s="191">
        <f t="shared" si="165"/>
        <v>0</v>
      </c>
      <c r="AP1868" s="182"/>
      <c r="AQ1868" s="183" t="str">
        <f t="shared" si="166"/>
        <v/>
      </c>
      <c r="AR1868" s="182"/>
      <c r="AS1868" s="184" t="str">
        <f t="shared" si="167"/>
        <v/>
      </c>
      <c r="AT1868" s="182"/>
      <c r="AU1868" s="276"/>
      <c r="AV1868" s="185"/>
      <c r="AW1868" s="185"/>
      <c r="AX1868" s="185"/>
      <c r="AY1868" s="185"/>
      <c r="AZ1868" s="185"/>
      <c r="BA1868" s="186"/>
      <c r="BB1868" s="80"/>
      <c r="BC1868" s="185"/>
      <c r="BD1868" s="185"/>
      <c r="BE1868" s="185"/>
      <c r="BF1868" s="185"/>
      <c r="BG1868" s="187"/>
      <c r="BH1868" s="278"/>
      <c r="BI1868" s="188"/>
      <c r="BJ1868" s="276"/>
      <c r="BL1868" s="40"/>
      <c r="BM1868" s="40"/>
      <c r="BN1868" s="40"/>
      <c r="BO1868" s="40"/>
      <c r="BP1868" s="40"/>
      <c r="BQ1868" s="40"/>
      <c r="BR1868" s="40"/>
      <c r="BS1868" s="40"/>
      <c r="BT1868" s="40"/>
      <c r="BU1868" s="40"/>
      <c r="BV1868" s="40"/>
      <c r="BW1868" s="40"/>
      <c r="BX1868" s="40"/>
      <c r="BY1868" s="40"/>
      <c r="BZ1868" s="40"/>
      <c r="CA1868" s="40"/>
      <c r="CB1868" s="40"/>
      <c r="CC1868" s="40"/>
      <c r="CD1868" s="40"/>
      <c r="CE1868" s="40"/>
      <c r="CF1868" s="40"/>
      <c r="CG1868" s="40"/>
      <c r="CH1868" s="40"/>
      <c r="CI1868" s="40"/>
      <c r="CJ1868" s="40"/>
      <c r="CK1868" s="40"/>
      <c r="CL1868" s="40"/>
      <c r="CM1868" s="40"/>
      <c r="CN1868" s="40"/>
      <c r="CO1868" s="40">
        <f t="shared" si="168"/>
        <v>0</v>
      </c>
    </row>
    <row r="1869" spans="1:93" ht="22.5" hidden="1" customHeight="1">
      <c r="A1869" s="277"/>
      <c r="B1869" s="275"/>
      <c r="C1869" s="75"/>
      <c r="D1869" s="78"/>
      <c r="E1869" s="75"/>
      <c r="F1869" s="80"/>
      <c r="G1869" s="78"/>
      <c r="H1869" s="70"/>
      <c r="I1869" s="81"/>
      <c r="J1869" s="71" t="str">
        <f>IF(H1869="","",VLOOKUP(H1869,単重表!$C$6:'単重表'!$F$2502,2,FALSE))</f>
        <v/>
      </c>
      <c r="K1869" s="232"/>
      <c r="L1869" s="101">
        <f t="shared" si="175"/>
        <v>1</v>
      </c>
      <c r="M1869" s="46"/>
      <c r="N1869" s="101">
        <f t="shared" si="176"/>
        <v>1</v>
      </c>
      <c r="O1869" s="49"/>
      <c r="P1869" s="47" t="str">
        <f>IF(H1869="","",VLOOKUP(H1869,単重表!$C$6:'単重表'!$F$2502,3,FALSE))</f>
        <v/>
      </c>
      <c r="Q1869" s="47"/>
      <c r="R1869" s="56" t="e">
        <f t="shared" si="177"/>
        <v>#VALUE!</v>
      </c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275"/>
      <c r="AF1869" s="275"/>
      <c r="AG1869" s="40"/>
      <c r="AH1869" s="40"/>
      <c r="AI1869" s="40"/>
      <c r="AJ1869" s="58" t="str">
        <f>IF(H1869="","",VLOOKUP(H1869,単重表!$C$6:'単重表'!$F$2502,4,FALSE))</f>
        <v/>
      </c>
      <c r="AK1869" s="141" t="e">
        <f t="shared" si="163"/>
        <v>#VALUE!</v>
      </c>
      <c r="AL1869" s="40">
        <v>2</v>
      </c>
      <c r="AM1869" s="190" t="e">
        <f t="shared" si="164"/>
        <v>#VALUE!</v>
      </c>
      <c r="AO1869" s="191">
        <f t="shared" si="165"/>
        <v>0</v>
      </c>
      <c r="AP1869" s="182"/>
      <c r="AQ1869" s="183" t="str">
        <f t="shared" si="166"/>
        <v/>
      </c>
      <c r="AR1869" s="182"/>
      <c r="AS1869" s="184" t="str">
        <f t="shared" si="167"/>
        <v/>
      </c>
      <c r="AT1869" s="182"/>
      <c r="AU1869" s="276"/>
      <c r="AV1869" s="185"/>
      <c r="AW1869" s="185"/>
      <c r="AX1869" s="185"/>
      <c r="AY1869" s="185"/>
      <c r="AZ1869" s="185"/>
      <c r="BA1869" s="186"/>
      <c r="BB1869" s="80"/>
      <c r="BC1869" s="185"/>
      <c r="BD1869" s="185"/>
      <c r="BE1869" s="185"/>
      <c r="BF1869" s="185"/>
      <c r="BG1869" s="187"/>
      <c r="BH1869" s="278"/>
      <c r="BI1869" s="188"/>
      <c r="BJ1869" s="276"/>
      <c r="BL1869" s="40"/>
      <c r="BM1869" s="40"/>
      <c r="BN1869" s="40"/>
      <c r="BO1869" s="40"/>
      <c r="BP1869" s="40"/>
      <c r="BQ1869" s="40"/>
      <c r="BR1869" s="40"/>
      <c r="BS1869" s="40"/>
      <c r="BT1869" s="40"/>
      <c r="BU1869" s="40"/>
      <c r="BV1869" s="40"/>
      <c r="BW1869" s="40"/>
      <c r="BX1869" s="40"/>
      <c r="BY1869" s="40"/>
      <c r="BZ1869" s="40"/>
      <c r="CA1869" s="40"/>
      <c r="CB1869" s="40"/>
      <c r="CC1869" s="40"/>
      <c r="CD1869" s="40"/>
      <c r="CE1869" s="40"/>
      <c r="CF1869" s="40"/>
      <c r="CG1869" s="40"/>
      <c r="CH1869" s="40"/>
      <c r="CI1869" s="40"/>
      <c r="CJ1869" s="40"/>
      <c r="CK1869" s="40"/>
      <c r="CL1869" s="40"/>
      <c r="CM1869" s="40"/>
      <c r="CN1869" s="40"/>
      <c r="CO1869" s="40">
        <f t="shared" si="168"/>
        <v>0</v>
      </c>
    </row>
    <row r="1870" spans="1:93" ht="22.5" hidden="1" customHeight="1">
      <c r="A1870" s="277"/>
      <c r="B1870" s="275"/>
      <c r="C1870" s="75"/>
      <c r="D1870" s="78"/>
      <c r="E1870" s="75"/>
      <c r="F1870" s="80"/>
      <c r="G1870" s="78"/>
      <c r="H1870" s="70"/>
      <c r="I1870" s="81"/>
      <c r="J1870" s="71" t="str">
        <f>IF(H1870="","",VLOOKUP(H1870,単重表!$C$6:'単重表'!$F$2502,2,FALSE))</f>
        <v/>
      </c>
      <c r="K1870" s="232"/>
      <c r="L1870" s="101">
        <f t="shared" si="175"/>
        <v>1</v>
      </c>
      <c r="M1870" s="46"/>
      <c r="N1870" s="101">
        <f t="shared" si="176"/>
        <v>1</v>
      </c>
      <c r="O1870" s="49"/>
      <c r="P1870" s="47" t="str">
        <f>IF(H1870="","",VLOOKUP(H1870,単重表!$C$6:'単重表'!$F$2502,3,FALSE))</f>
        <v/>
      </c>
      <c r="Q1870" s="47"/>
      <c r="R1870" s="56" t="e">
        <f t="shared" si="177"/>
        <v>#VALUE!</v>
      </c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275"/>
      <c r="AF1870" s="275"/>
      <c r="AG1870" s="40"/>
      <c r="AH1870" s="40"/>
      <c r="AI1870" s="40"/>
      <c r="AJ1870" s="58" t="str">
        <f>IF(H1870="","",VLOOKUP(H1870,単重表!$C$6:'単重表'!$F$2502,4,FALSE))</f>
        <v/>
      </c>
      <c r="AK1870" s="141" t="e">
        <f t="shared" si="163"/>
        <v>#VALUE!</v>
      </c>
      <c r="AL1870" s="40">
        <v>2</v>
      </c>
      <c r="AM1870" s="190" t="e">
        <f t="shared" si="164"/>
        <v>#VALUE!</v>
      </c>
      <c r="AO1870" s="191">
        <f t="shared" si="165"/>
        <v>0</v>
      </c>
      <c r="AP1870" s="182"/>
      <c r="AQ1870" s="183" t="str">
        <f t="shared" si="166"/>
        <v/>
      </c>
      <c r="AR1870" s="182"/>
      <c r="AS1870" s="184" t="str">
        <f t="shared" si="167"/>
        <v/>
      </c>
      <c r="AT1870" s="182"/>
      <c r="AU1870" s="276"/>
      <c r="AV1870" s="185"/>
      <c r="AW1870" s="185"/>
      <c r="AX1870" s="185"/>
      <c r="AY1870" s="185"/>
      <c r="AZ1870" s="185"/>
      <c r="BA1870" s="186"/>
      <c r="BB1870" s="80"/>
      <c r="BC1870" s="185"/>
      <c r="BD1870" s="185"/>
      <c r="BE1870" s="185"/>
      <c r="BF1870" s="185"/>
      <c r="BG1870" s="187"/>
      <c r="BH1870" s="278"/>
      <c r="BI1870" s="188"/>
      <c r="BJ1870" s="276"/>
      <c r="BL1870" s="40"/>
      <c r="BM1870" s="40"/>
      <c r="BN1870" s="40"/>
      <c r="BO1870" s="40"/>
      <c r="BP1870" s="40"/>
      <c r="BQ1870" s="40"/>
      <c r="BR1870" s="40"/>
      <c r="BS1870" s="40"/>
      <c r="BT1870" s="40"/>
      <c r="BU1870" s="40"/>
      <c r="BV1870" s="40"/>
      <c r="BW1870" s="40"/>
      <c r="BX1870" s="40"/>
      <c r="BY1870" s="40"/>
      <c r="BZ1870" s="40"/>
      <c r="CA1870" s="40"/>
      <c r="CB1870" s="40"/>
      <c r="CC1870" s="40"/>
      <c r="CD1870" s="40"/>
      <c r="CE1870" s="40"/>
      <c r="CF1870" s="40"/>
      <c r="CG1870" s="40"/>
      <c r="CH1870" s="40"/>
      <c r="CI1870" s="40"/>
      <c r="CJ1870" s="40"/>
      <c r="CK1870" s="40"/>
      <c r="CL1870" s="40"/>
      <c r="CM1870" s="40"/>
      <c r="CN1870" s="40"/>
      <c r="CO1870" s="40">
        <f t="shared" si="168"/>
        <v>0</v>
      </c>
    </row>
    <row r="1871" spans="1:93" ht="22.5" hidden="1" customHeight="1">
      <c r="A1871" s="277"/>
      <c r="B1871" s="275"/>
      <c r="C1871" s="75"/>
      <c r="D1871" s="78"/>
      <c r="E1871" s="75"/>
      <c r="F1871" s="80"/>
      <c r="G1871" s="78"/>
      <c r="H1871" s="70"/>
      <c r="I1871" s="81"/>
      <c r="J1871" s="71" t="str">
        <f>IF(H1871="","",VLOOKUP(H1871,単重表!$C$6:'単重表'!$F$2502,2,FALSE))</f>
        <v/>
      </c>
      <c r="K1871" s="232"/>
      <c r="L1871" s="101">
        <f t="shared" si="175"/>
        <v>1</v>
      </c>
      <c r="M1871" s="46"/>
      <c r="N1871" s="101">
        <f t="shared" si="176"/>
        <v>1</v>
      </c>
      <c r="O1871" s="49"/>
      <c r="P1871" s="47" t="str">
        <f>IF(H1871="","",VLOOKUP(H1871,単重表!$C$6:'単重表'!$F$2502,3,FALSE))</f>
        <v/>
      </c>
      <c r="Q1871" s="47"/>
      <c r="R1871" s="56" t="e">
        <f t="shared" si="177"/>
        <v>#VALUE!</v>
      </c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275"/>
      <c r="AF1871" s="275"/>
      <c r="AG1871" s="40"/>
      <c r="AH1871" s="40"/>
      <c r="AI1871" s="40"/>
      <c r="AJ1871" s="58" t="str">
        <f>IF(H1871="","",VLOOKUP(H1871,単重表!$C$6:'単重表'!$F$2502,4,FALSE))</f>
        <v/>
      </c>
      <c r="AK1871" s="141" t="e">
        <f t="shared" si="163"/>
        <v>#VALUE!</v>
      </c>
      <c r="AL1871" s="40">
        <v>2</v>
      </c>
      <c r="AM1871" s="190" t="e">
        <f t="shared" si="164"/>
        <v>#VALUE!</v>
      </c>
      <c r="AO1871" s="191">
        <f t="shared" si="165"/>
        <v>0</v>
      </c>
      <c r="AP1871" s="182"/>
      <c r="AQ1871" s="183" t="str">
        <f t="shared" si="166"/>
        <v/>
      </c>
      <c r="AR1871" s="182"/>
      <c r="AS1871" s="184" t="str">
        <f t="shared" si="167"/>
        <v/>
      </c>
      <c r="AT1871" s="182"/>
      <c r="AU1871" s="276"/>
      <c r="AV1871" s="185"/>
      <c r="AW1871" s="185"/>
      <c r="AX1871" s="185"/>
      <c r="AY1871" s="185"/>
      <c r="AZ1871" s="185"/>
      <c r="BA1871" s="186"/>
      <c r="BB1871" s="80"/>
      <c r="BC1871" s="185"/>
      <c r="BD1871" s="185"/>
      <c r="BE1871" s="185"/>
      <c r="BF1871" s="185"/>
      <c r="BG1871" s="187"/>
      <c r="BH1871" s="278"/>
      <c r="BI1871" s="188"/>
      <c r="BJ1871" s="276"/>
      <c r="BL1871" s="40"/>
      <c r="BM1871" s="40"/>
      <c r="BN1871" s="40"/>
      <c r="BO1871" s="40"/>
      <c r="BP1871" s="40"/>
      <c r="BQ1871" s="40"/>
      <c r="BR1871" s="40"/>
      <c r="BS1871" s="40"/>
      <c r="BT1871" s="40"/>
      <c r="BU1871" s="40"/>
      <c r="BV1871" s="40"/>
      <c r="BW1871" s="40"/>
      <c r="BX1871" s="40"/>
      <c r="BY1871" s="40"/>
      <c r="BZ1871" s="40"/>
      <c r="CA1871" s="40"/>
      <c r="CB1871" s="40"/>
      <c r="CC1871" s="40"/>
      <c r="CD1871" s="40"/>
      <c r="CE1871" s="40"/>
      <c r="CF1871" s="40"/>
      <c r="CG1871" s="40"/>
      <c r="CH1871" s="40"/>
      <c r="CI1871" s="40"/>
      <c r="CJ1871" s="40"/>
      <c r="CK1871" s="40"/>
      <c r="CL1871" s="40"/>
      <c r="CM1871" s="40"/>
      <c r="CN1871" s="40"/>
      <c r="CO1871" s="40">
        <f t="shared" si="168"/>
        <v>0</v>
      </c>
    </row>
    <row r="1872" spans="1:93" ht="22.5" hidden="1" customHeight="1">
      <c r="A1872" s="277"/>
      <c r="B1872" s="275"/>
      <c r="C1872" s="75"/>
      <c r="D1872" s="78"/>
      <c r="E1872" s="75"/>
      <c r="F1872" s="80"/>
      <c r="G1872" s="78"/>
      <c r="H1872" s="70"/>
      <c r="I1872" s="81"/>
      <c r="J1872" s="71" t="str">
        <f>IF(H1872="","",VLOOKUP(H1872,単重表!$C$6:'単重表'!$F$2502,2,FALSE))</f>
        <v/>
      </c>
      <c r="K1872" s="232"/>
      <c r="L1872" s="101">
        <f t="shared" si="175"/>
        <v>1</v>
      </c>
      <c r="M1872" s="46"/>
      <c r="N1872" s="101">
        <f t="shared" si="176"/>
        <v>1</v>
      </c>
      <c r="O1872" s="49"/>
      <c r="P1872" s="47" t="str">
        <f>IF(H1872="","",VLOOKUP(H1872,単重表!$C$6:'単重表'!$F$2502,3,FALSE))</f>
        <v/>
      </c>
      <c r="Q1872" s="47"/>
      <c r="R1872" s="56" t="e">
        <f t="shared" si="177"/>
        <v>#VALUE!</v>
      </c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275"/>
      <c r="AF1872" s="275"/>
      <c r="AG1872" s="40"/>
      <c r="AH1872" s="40"/>
      <c r="AI1872" s="40"/>
      <c r="AJ1872" s="58" t="str">
        <f>IF(H1872="","",VLOOKUP(H1872,単重表!$C$6:'単重表'!$F$2502,4,FALSE))</f>
        <v/>
      </c>
      <c r="AK1872" s="141" t="e">
        <f t="shared" si="163"/>
        <v>#VALUE!</v>
      </c>
      <c r="AL1872" s="40">
        <v>2</v>
      </c>
      <c r="AM1872" s="190" t="e">
        <f t="shared" si="164"/>
        <v>#VALUE!</v>
      </c>
      <c r="AO1872" s="191">
        <f t="shared" si="165"/>
        <v>0</v>
      </c>
      <c r="AP1872" s="182"/>
      <c r="AQ1872" s="183" t="str">
        <f t="shared" si="166"/>
        <v/>
      </c>
      <c r="AR1872" s="182"/>
      <c r="AS1872" s="184" t="str">
        <f t="shared" si="167"/>
        <v/>
      </c>
      <c r="AT1872" s="182"/>
      <c r="AU1872" s="276"/>
      <c r="AV1872" s="185"/>
      <c r="AW1872" s="185"/>
      <c r="AX1872" s="185"/>
      <c r="AY1872" s="185"/>
      <c r="AZ1872" s="185"/>
      <c r="BA1872" s="186"/>
      <c r="BB1872" s="80"/>
      <c r="BC1872" s="185"/>
      <c r="BD1872" s="185"/>
      <c r="BE1872" s="185"/>
      <c r="BF1872" s="185"/>
      <c r="BG1872" s="187"/>
      <c r="BH1872" s="278"/>
      <c r="BI1872" s="188"/>
      <c r="BJ1872" s="276"/>
      <c r="BL1872" s="40"/>
      <c r="BM1872" s="40"/>
      <c r="BN1872" s="40"/>
      <c r="BO1872" s="40"/>
      <c r="BP1872" s="40"/>
      <c r="BQ1872" s="40"/>
      <c r="BR1872" s="40"/>
      <c r="BS1872" s="40"/>
      <c r="BT1872" s="40"/>
      <c r="BU1872" s="40"/>
      <c r="BV1872" s="40"/>
      <c r="BW1872" s="40"/>
      <c r="BX1872" s="40"/>
      <c r="BY1872" s="40"/>
      <c r="BZ1872" s="40"/>
      <c r="CA1872" s="40"/>
      <c r="CB1872" s="40"/>
      <c r="CC1872" s="40"/>
      <c r="CD1872" s="40"/>
      <c r="CE1872" s="40"/>
      <c r="CF1872" s="40"/>
      <c r="CG1872" s="40"/>
      <c r="CH1872" s="40"/>
      <c r="CI1872" s="40"/>
      <c r="CJ1872" s="40"/>
      <c r="CK1872" s="40"/>
      <c r="CL1872" s="40"/>
      <c r="CM1872" s="40"/>
      <c r="CN1872" s="40"/>
      <c r="CO1872" s="40">
        <f t="shared" si="168"/>
        <v>0</v>
      </c>
    </row>
    <row r="1873" spans="1:93" ht="22.5" hidden="1" customHeight="1">
      <c r="A1873" s="277"/>
      <c r="B1873" s="275"/>
      <c r="C1873" s="75"/>
      <c r="D1873" s="78"/>
      <c r="E1873" s="75"/>
      <c r="F1873" s="80"/>
      <c r="G1873" s="78"/>
      <c r="H1873" s="70"/>
      <c r="I1873" s="81"/>
      <c r="J1873" s="71" t="str">
        <f>IF(H1873="","",VLOOKUP(H1873,単重表!$C$6:'単重表'!$F$2502,2,FALSE))</f>
        <v/>
      </c>
      <c r="K1873" s="232"/>
      <c r="L1873" s="101">
        <f t="shared" si="175"/>
        <v>1</v>
      </c>
      <c r="M1873" s="46"/>
      <c r="N1873" s="101">
        <f t="shared" si="176"/>
        <v>1</v>
      </c>
      <c r="O1873" s="49"/>
      <c r="P1873" s="47" t="str">
        <f>IF(H1873="","",VLOOKUP(H1873,単重表!$C$6:'単重表'!$F$2502,3,FALSE))</f>
        <v/>
      </c>
      <c r="Q1873" s="47"/>
      <c r="R1873" s="56" t="e">
        <f t="shared" si="177"/>
        <v>#VALUE!</v>
      </c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275"/>
      <c r="AF1873" s="275"/>
      <c r="AG1873" s="40"/>
      <c r="AH1873" s="40"/>
      <c r="AI1873" s="40"/>
      <c r="AJ1873" s="58" t="str">
        <f>IF(H1873="","",VLOOKUP(H1873,単重表!$C$6:'単重表'!$F$2502,4,FALSE))</f>
        <v/>
      </c>
      <c r="AK1873" s="141" t="e">
        <f t="shared" si="163"/>
        <v>#VALUE!</v>
      </c>
      <c r="AL1873" s="40">
        <v>2</v>
      </c>
      <c r="AM1873" s="190" t="e">
        <f t="shared" si="164"/>
        <v>#VALUE!</v>
      </c>
      <c r="AO1873" s="191">
        <f t="shared" si="165"/>
        <v>0</v>
      </c>
      <c r="AP1873" s="182"/>
      <c r="AQ1873" s="183" t="str">
        <f t="shared" si="166"/>
        <v/>
      </c>
      <c r="AR1873" s="182"/>
      <c r="AS1873" s="184" t="str">
        <f t="shared" si="167"/>
        <v/>
      </c>
      <c r="AT1873" s="182"/>
      <c r="AU1873" s="276"/>
      <c r="AV1873" s="185"/>
      <c r="AW1873" s="185"/>
      <c r="AX1873" s="185"/>
      <c r="AY1873" s="185"/>
      <c r="AZ1873" s="185"/>
      <c r="BA1873" s="186"/>
      <c r="BB1873" s="80"/>
      <c r="BC1873" s="185"/>
      <c r="BD1873" s="185"/>
      <c r="BE1873" s="185"/>
      <c r="BF1873" s="185"/>
      <c r="BG1873" s="187"/>
      <c r="BH1873" s="278"/>
      <c r="BI1873" s="188"/>
      <c r="BJ1873" s="276"/>
      <c r="BL1873" s="40"/>
      <c r="BM1873" s="40"/>
      <c r="BN1873" s="40"/>
      <c r="BO1873" s="40"/>
      <c r="BP1873" s="40"/>
      <c r="BQ1873" s="40"/>
      <c r="BR1873" s="40"/>
      <c r="BS1873" s="40"/>
      <c r="BT1873" s="40"/>
      <c r="BU1873" s="40"/>
      <c r="BV1873" s="40"/>
      <c r="BW1873" s="40"/>
      <c r="BX1873" s="40"/>
      <c r="BY1873" s="40"/>
      <c r="BZ1873" s="40"/>
      <c r="CA1873" s="40"/>
      <c r="CB1873" s="40"/>
      <c r="CC1873" s="40"/>
      <c r="CD1873" s="40"/>
      <c r="CE1873" s="40"/>
      <c r="CF1873" s="40"/>
      <c r="CG1873" s="40"/>
      <c r="CH1873" s="40"/>
      <c r="CI1873" s="40"/>
      <c r="CJ1873" s="40"/>
      <c r="CK1873" s="40"/>
      <c r="CL1873" s="40"/>
      <c r="CM1873" s="40"/>
      <c r="CN1873" s="40"/>
      <c r="CO1873" s="40">
        <f t="shared" si="168"/>
        <v>0</v>
      </c>
    </row>
    <row r="1874" spans="1:93" ht="22.5" hidden="1" customHeight="1">
      <c r="A1874" s="277"/>
      <c r="B1874" s="275"/>
      <c r="C1874" s="75"/>
      <c r="D1874" s="78"/>
      <c r="E1874" s="75"/>
      <c r="F1874" s="80"/>
      <c r="G1874" s="78"/>
      <c r="H1874" s="70"/>
      <c r="I1874" s="81"/>
      <c r="J1874" s="71" t="str">
        <f>IF(H1874="","",VLOOKUP(H1874,単重表!$C$6:'単重表'!$F$2502,2,FALSE))</f>
        <v/>
      </c>
      <c r="K1874" s="232"/>
      <c r="L1874" s="101">
        <f t="shared" si="175"/>
        <v>1</v>
      </c>
      <c r="M1874" s="46"/>
      <c r="N1874" s="101">
        <f t="shared" si="176"/>
        <v>1</v>
      </c>
      <c r="O1874" s="49"/>
      <c r="P1874" s="47" t="str">
        <f>IF(H1874="","",VLOOKUP(H1874,単重表!$C$6:'単重表'!$F$2502,3,FALSE))</f>
        <v/>
      </c>
      <c r="Q1874" s="47"/>
      <c r="R1874" s="56" t="e">
        <f t="shared" si="177"/>
        <v>#VALUE!</v>
      </c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275"/>
      <c r="AF1874" s="275"/>
      <c r="AG1874" s="40"/>
      <c r="AH1874" s="40"/>
      <c r="AI1874" s="40"/>
      <c r="AJ1874" s="58" t="str">
        <f>IF(H1874="","",VLOOKUP(H1874,単重表!$C$6:'単重表'!$F$2502,4,FALSE))</f>
        <v/>
      </c>
      <c r="AK1874" s="141" t="e">
        <f t="shared" si="163"/>
        <v>#VALUE!</v>
      </c>
      <c r="AL1874" s="40">
        <v>2</v>
      </c>
      <c r="AM1874" s="190" t="e">
        <f t="shared" si="164"/>
        <v>#VALUE!</v>
      </c>
      <c r="AO1874" s="191">
        <f t="shared" si="165"/>
        <v>0</v>
      </c>
      <c r="AP1874" s="182"/>
      <c r="AQ1874" s="183" t="str">
        <f t="shared" si="166"/>
        <v/>
      </c>
      <c r="AR1874" s="182"/>
      <c r="AS1874" s="184" t="str">
        <f t="shared" si="167"/>
        <v/>
      </c>
      <c r="AT1874" s="182"/>
      <c r="AU1874" s="276"/>
      <c r="AV1874" s="185"/>
      <c r="AW1874" s="185"/>
      <c r="AX1874" s="185"/>
      <c r="AY1874" s="185"/>
      <c r="AZ1874" s="185"/>
      <c r="BA1874" s="186"/>
      <c r="BB1874" s="80"/>
      <c r="BC1874" s="185"/>
      <c r="BD1874" s="185"/>
      <c r="BE1874" s="185"/>
      <c r="BF1874" s="185"/>
      <c r="BG1874" s="187"/>
      <c r="BH1874" s="278"/>
      <c r="BI1874" s="188"/>
      <c r="BJ1874" s="276"/>
      <c r="BL1874" s="40"/>
      <c r="BM1874" s="40"/>
      <c r="BN1874" s="40"/>
      <c r="BO1874" s="40"/>
      <c r="BP1874" s="40"/>
      <c r="BQ1874" s="40"/>
      <c r="BR1874" s="40"/>
      <c r="BS1874" s="40"/>
      <c r="BT1874" s="40"/>
      <c r="BU1874" s="40"/>
      <c r="BV1874" s="40"/>
      <c r="BW1874" s="40"/>
      <c r="BX1874" s="40"/>
      <c r="BY1874" s="40"/>
      <c r="BZ1874" s="40"/>
      <c r="CA1874" s="40"/>
      <c r="CB1874" s="40"/>
      <c r="CC1874" s="40"/>
      <c r="CD1874" s="40"/>
      <c r="CE1874" s="40"/>
      <c r="CF1874" s="40"/>
      <c r="CG1874" s="40"/>
      <c r="CH1874" s="40"/>
      <c r="CI1874" s="40"/>
      <c r="CJ1874" s="40"/>
      <c r="CK1874" s="40"/>
      <c r="CL1874" s="40"/>
      <c r="CM1874" s="40"/>
      <c r="CN1874" s="40"/>
      <c r="CO1874" s="40">
        <f t="shared" si="168"/>
        <v>0</v>
      </c>
    </row>
    <row r="1875" spans="1:93" ht="22.5" hidden="1" customHeight="1">
      <c r="A1875" s="277"/>
      <c r="B1875" s="275"/>
      <c r="C1875" s="75"/>
      <c r="D1875" s="78"/>
      <c r="E1875" s="75"/>
      <c r="F1875" s="80"/>
      <c r="G1875" s="78"/>
      <c r="H1875" s="70"/>
      <c r="I1875" s="81"/>
      <c r="J1875" s="71" t="str">
        <f>IF(H1875="","",VLOOKUP(H1875,単重表!$C$6:'単重表'!$F$2502,2,FALSE))</f>
        <v/>
      </c>
      <c r="K1875" s="232"/>
      <c r="L1875" s="101">
        <f t="shared" si="175"/>
        <v>1</v>
      </c>
      <c r="M1875" s="46"/>
      <c r="N1875" s="101">
        <f t="shared" si="176"/>
        <v>1</v>
      </c>
      <c r="O1875" s="49"/>
      <c r="P1875" s="47" t="str">
        <f>IF(H1875="","",VLOOKUP(H1875,単重表!$C$6:'単重表'!$F$2502,3,FALSE))</f>
        <v/>
      </c>
      <c r="Q1875" s="47"/>
      <c r="R1875" s="56" t="e">
        <f t="shared" si="177"/>
        <v>#VALUE!</v>
      </c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275"/>
      <c r="AF1875" s="275"/>
      <c r="AG1875" s="40"/>
      <c r="AH1875" s="40"/>
      <c r="AI1875" s="40"/>
      <c r="AJ1875" s="58" t="str">
        <f>IF(H1875="","",VLOOKUP(H1875,単重表!$C$6:'単重表'!$F$2502,4,FALSE))</f>
        <v/>
      </c>
      <c r="AK1875" s="141" t="e">
        <f t="shared" ref="AK1875:AK1918" si="178">AJ1875*O1875*L1875</f>
        <v>#VALUE!</v>
      </c>
      <c r="AL1875" s="40">
        <v>2</v>
      </c>
      <c r="AM1875" s="190" t="e">
        <f t="shared" ref="AM1875:AM1918" si="179">AK1875*AL1875</f>
        <v>#VALUE!</v>
      </c>
      <c r="AO1875" s="191">
        <f t="shared" ref="AO1875:AO1918" si="180">K1875</f>
        <v>0</v>
      </c>
      <c r="AP1875" s="182"/>
      <c r="AQ1875" s="183" t="str">
        <f t="shared" ref="AQ1875:AQ1918" si="181">MID(J1875,2,3)</f>
        <v/>
      </c>
      <c r="AR1875" s="182"/>
      <c r="AS1875" s="184" t="str">
        <f t="shared" ref="AS1875:AS1918" si="182">MID(J1875,2,3)</f>
        <v/>
      </c>
      <c r="AT1875" s="182"/>
      <c r="AU1875" s="276"/>
      <c r="AV1875" s="185"/>
      <c r="AW1875" s="185"/>
      <c r="AX1875" s="185"/>
      <c r="AY1875" s="185"/>
      <c r="AZ1875" s="185"/>
      <c r="BA1875" s="186"/>
      <c r="BB1875" s="80"/>
      <c r="BC1875" s="185"/>
      <c r="BD1875" s="185"/>
      <c r="BE1875" s="185"/>
      <c r="BF1875" s="185"/>
      <c r="BG1875" s="187"/>
      <c r="BH1875" s="278"/>
      <c r="BI1875" s="188"/>
      <c r="BJ1875" s="276"/>
      <c r="BL1875" s="40"/>
      <c r="BM1875" s="40"/>
      <c r="BN1875" s="40"/>
      <c r="BO1875" s="40"/>
      <c r="BP1875" s="40"/>
      <c r="BQ1875" s="40"/>
      <c r="BR1875" s="40"/>
      <c r="BS1875" s="40"/>
      <c r="BT1875" s="40"/>
      <c r="BU1875" s="40"/>
      <c r="BV1875" s="40"/>
      <c r="BW1875" s="40"/>
      <c r="BX1875" s="40"/>
      <c r="BY1875" s="40"/>
      <c r="BZ1875" s="40"/>
      <c r="CA1875" s="40"/>
      <c r="CB1875" s="40"/>
      <c r="CC1875" s="40"/>
      <c r="CD1875" s="40"/>
      <c r="CE1875" s="40"/>
      <c r="CF1875" s="40"/>
      <c r="CG1875" s="40"/>
      <c r="CH1875" s="40"/>
      <c r="CI1875" s="40"/>
      <c r="CJ1875" s="40"/>
      <c r="CK1875" s="40"/>
      <c r="CL1875" s="40"/>
      <c r="CM1875" s="40"/>
      <c r="CN1875" s="40"/>
      <c r="CO1875" s="40">
        <f t="shared" ref="CO1875:CO1918" si="183">BL1875*$BL$4+BO1875*$BO$4+BM1875*$BM$4+BN1875*$BN$4+BP1875*$BP$4+BQ1875*$BQ$4+BR1875*$BR$4+BS1875*$BS$4+BT1875*$BT$4+BU1875*$BU$4+BV1875*$BV$4+BW1875*$BW$4+BX1875*$BX$4+BY1875*$BY$4+BZ1875*$BZ$4+CA1875*$CA$4+CB1875*$CB$4+CC1875*$CC$4+CD1875*$CD$4+CE1875*$CE$4+CF1875*$CF$4+CG1875*$CG$4+CH1875*$CH$4+CI1875*$CI$4+CJ1875*$CJ$4+CK1875*$CK$4+CL1875*$CL$4+CM1875*$CM$4+CN1875*$CN$4</f>
        <v>0</v>
      </c>
    </row>
    <row r="1876" spans="1:93" ht="22.5" hidden="1" customHeight="1">
      <c r="A1876" s="277"/>
      <c r="B1876" s="275"/>
      <c r="C1876" s="75"/>
      <c r="D1876" s="78"/>
      <c r="E1876" s="75"/>
      <c r="F1876" s="80"/>
      <c r="G1876" s="78"/>
      <c r="H1876" s="70"/>
      <c r="I1876" s="81"/>
      <c r="J1876" s="71" t="str">
        <f>IF(H1876="","",VLOOKUP(H1876,単重表!$C$6:'単重表'!$F$2502,2,FALSE))</f>
        <v/>
      </c>
      <c r="K1876" s="232"/>
      <c r="L1876" s="101">
        <f t="shared" si="175"/>
        <v>1</v>
      </c>
      <c r="M1876" s="46"/>
      <c r="N1876" s="101">
        <f t="shared" si="176"/>
        <v>1</v>
      </c>
      <c r="O1876" s="49"/>
      <c r="P1876" s="47" t="str">
        <f>IF(H1876="","",VLOOKUP(H1876,単重表!$C$6:'単重表'!$F$2502,3,FALSE))</f>
        <v/>
      </c>
      <c r="Q1876" s="47"/>
      <c r="R1876" s="56" t="e">
        <f t="shared" si="177"/>
        <v>#VALUE!</v>
      </c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275"/>
      <c r="AF1876" s="275"/>
      <c r="AG1876" s="40"/>
      <c r="AH1876" s="40"/>
      <c r="AI1876" s="40"/>
      <c r="AJ1876" s="58" t="str">
        <f>IF(H1876="","",VLOOKUP(H1876,単重表!$C$6:'単重表'!$F$2502,4,FALSE))</f>
        <v/>
      </c>
      <c r="AK1876" s="141" t="e">
        <f t="shared" si="178"/>
        <v>#VALUE!</v>
      </c>
      <c r="AL1876" s="40">
        <v>2</v>
      </c>
      <c r="AM1876" s="190" t="e">
        <f t="shared" si="179"/>
        <v>#VALUE!</v>
      </c>
      <c r="AO1876" s="191">
        <f t="shared" si="180"/>
        <v>0</v>
      </c>
      <c r="AP1876" s="182"/>
      <c r="AQ1876" s="183" t="str">
        <f t="shared" si="181"/>
        <v/>
      </c>
      <c r="AR1876" s="182"/>
      <c r="AS1876" s="184" t="str">
        <f t="shared" si="182"/>
        <v/>
      </c>
      <c r="AT1876" s="182"/>
      <c r="AU1876" s="276"/>
      <c r="AV1876" s="185"/>
      <c r="AW1876" s="185"/>
      <c r="AX1876" s="185"/>
      <c r="AY1876" s="185"/>
      <c r="AZ1876" s="185"/>
      <c r="BA1876" s="186"/>
      <c r="BB1876" s="80"/>
      <c r="BC1876" s="185"/>
      <c r="BD1876" s="185"/>
      <c r="BE1876" s="185"/>
      <c r="BF1876" s="185"/>
      <c r="BG1876" s="187"/>
      <c r="BH1876" s="278"/>
      <c r="BI1876" s="188"/>
      <c r="BJ1876" s="276"/>
      <c r="BL1876" s="40"/>
      <c r="BM1876" s="40"/>
      <c r="BN1876" s="40"/>
      <c r="BO1876" s="40"/>
      <c r="BP1876" s="40"/>
      <c r="BQ1876" s="40"/>
      <c r="BR1876" s="40"/>
      <c r="BS1876" s="40"/>
      <c r="BT1876" s="40"/>
      <c r="BU1876" s="40"/>
      <c r="BV1876" s="40"/>
      <c r="BW1876" s="40"/>
      <c r="BX1876" s="40"/>
      <c r="BY1876" s="40"/>
      <c r="BZ1876" s="40"/>
      <c r="CA1876" s="40"/>
      <c r="CB1876" s="40"/>
      <c r="CC1876" s="40"/>
      <c r="CD1876" s="40"/>
      <c r="CE1876" s="40"/>
      <c r="CF1876" s="40"/>
      <c r="CG1876" s="40"/>
      <c r="CH1876" s="40"/>
      <c r="CI1876" s="40"/>
      <c r="CJ1876" s="40"/>
      <c r="CK1876" s="40"/>
      <c r="CL1876" s="40"/>
      <c r="CM1876" s="40"/>
      <c r="CN1876" s="40"/>
      <c r="CO1876" s="40">
        <f t="shared" si="183"/>
        <v>0</v>
      </c>
    </row>
    <row r="1877" spans="1:93" ht="22.5" hidden="1" customHeight="1">
      <c r="A1877" s="277"/>
      <c r="B1877" s="275"/>
      <c r="C1877" s="75"/>
      <c r="D1877" s="78"/>
      <c r="E1877" s="75"/>
      <c r="F1877" s="80"/>
      <c r="G1877" s="78"/>
      <c r="H1877" s="70"/>
      <c r="I1877" s="81"/>
      <c r="J1877" s="71" t="str">
        <f>IF(H1877="","",VLOOKUP(H1877,単重表!$C$6:'単重表'!$F$2502,2,FALSE))</f>
        <v/>
      </c>
      <c r="K1877" s="232"/>
      <c r="L1877" s="101">
        <f t="shared" si="175"/>
        <v>1</v>
      </c>
      <c r="M1877" s="46"/>
      <c r="N1877" s="101">
        <f t="shared" si="176"/>
        <v>1</v>
      </c>
      <c r="O1877" s="49"/>
      <c r="P1877" s="47" t="str">
        <f>IF(H1877="","",VLOOKUP(H1877,単重表!$C$6:'単重表'!$F$2502,3,FALSE))</f>
        <v/>
      </c>
      <c r="Q1877" s="47"/>
      <c r="R1877" s="56" t="e">
        <f t="shared" si="177"/>
        <v>#VALUE!</v>
      </c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275"/>
      <c r="AF1877" s="275"/>
      <c r="AG1877" s="40"/>
      <c r="AH1877" s="40"/>
      <c r="AI1877" s="40"/>
      <c r="AJ1877" s="58" t="str">
        <f>IF(H1877="","",VLOOKUP(H1877,単重表!$C$6:'単重表'!$F$2502,4,FALSE))</f>
        <v/>
      </c>
      <c r="AK1877" s="141" t="e">
        <f t="shared" si="178"/>
        <v>#VALUE!</v>
      </c>
      <c r="AL1877" s="40">
        <v>2</v>
      </c>
      <c r="AM1877" s="190" t="e">
        <f t="shared" si="179"/>
        <v>#VALUE!</v>
      </c>
      <c r="AO1877" s="191">
        <f t="shared" si="180"/>
        <v>0</v>
      </c>
      <c r="AP1877" s="182"/>
      <c r="AQ1877" s="183" t="str">
        <f t="shared" si="181"/>
        <v/>
      </c>
      <c r="AR1877" s="182"/>
      <c r="AS1877" s="184" t="str">
        <f t="shared" si="182"/>
        <v/>
      </c>
      <c r="AT1877" s="182"/>
      <c r="AU1877" s="276"/>
      <c r="AV1877" s="185"/>
      <c r="AW1877" s="185"/>
      <c r="AX1877" s="185"/>
      <c r="AY1877" s="185"/>
      <c r="AZ1877" s="185"/>
      <c r="BA1877" s="186"/>
      <c r="BB1877" s="80"/>
      <c r="BC1877" s="185"/>
      <c r="BD1877" s="185"/>
      <c r="BE1877" s="185"/>
      <c r="BF1877" s="185"/>
      <c r="BG1877" s="187"/>
      <c r="BH1877" s="278"/>
      <c r="BI1877" s="188"/>
      <c r="BJ1877" s="276"/>
      <c r="BL1877" s="40"/>
      <c r="BM1877" s="40"/>
      <c r="BN1877" s="40"/>
      <c r="BO1877" s="40"/>
      <c r="BP1877" s="40"/>
      <c r="BQ1877" s="40"/>
      <c r="BR1877" s="40"/>
      <c r="BS1877" s="40"/>
      <c r="BT1877" s="40"/>
      <c r="BU1877" s="40"/>
      <c r="BV1877" s="40"/>
      <c r="BW1877" s="40"/>
      <c r="BX1877" s="40"/>
      <c r="BY1877" s="40"/>
      <c r="BZ1877" s="40"/>
      <c r="CA1877" s="40"/>
      <c r="CB1877" s="40"/>
      <c r="CC1877" s="40"/>
      <c r="CD1877" s="40"/>
      <c r="CE1877" s="40"/>
      <c r="CF1877" s="40"/>
      <c r="CG1877" s="40"/>
      <c r="CH1877" s="40"/>
      <c r="CI1877" s="40"/>
      <c r="CJ1877" s="40"/>
      <c r="CK1877" s="40"/>
      <c r="CL1877" s="40"/>
      <c r="CM1877" s="40"/>
      <c r="CN1877" s="40"/>
      <c r="CO1877" s="40">
        <f t="shared" si="183"/>
        <v>0</v>
      </c>
    </row>
    <row r="1878" spans="1:93" ht="22.5" hidden="1" customHeight="1">
      <c r="A1878" s="277"/>
      <c r="B1878" s="275"/>
      <c r="C1878" s="75"/>
      <c r="D1878" s="78"/>
      <c r="E1878" s="75"/>
      <c r="F1878" s="80"/>
      <c r="G1878" s="78"/>
      <c r="H1878" s="70"/>
      <c r="I1878" s="81"/>
      <c r="J1878" s="71" t="str">
        <f>IF(H1878="","",VLOOKUP(H1878,単重表!$C$6:'単重表'!$F$2502,2,FALSE))</f>
        <v/>
      </c>
      <c r="K1878" s="232"/>
      <c r="L1878" s="101">
        <f t="shared" si="175"/>
        <v>1</v>
      </c>
      <c r="M1878" s="46"/>
      <c r="N1878" s="101">
        <f t="shared" si="176"/>
        <v>1</v>
      </c>
      <c r="O1878" s="49"/>
      <c r="P1878" s="47" t="str">
        <f>IF(H1878="","",VLOOKUP(H1878,単重表!$C$6:'単重表'!$F$2502,3,FALSE))</f>
        <v/>
      </c>
      <c r="Q1878" s="47"/>
      <c r="R1878" s="56" t="e">
        <f t="shared" si="177"/>
        <v>#VALUE!</v>
      </c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275"/>
      <c r="AF1878" s="275"/>
      <c r="AG1878" s="40"/>
      <c r="AH1878" s="40"/>
      <c r="AI1878" s="40"/>
      <c r="AJ1878" s="58" t="str">
        <f>IF(H1878="","",VLOOKUP(H1878,単重表!$C$6:'単重表'!$F$2502,4,FALSE))</f>
        <v/>
      </c>
      <c r="AK1878" s="141" t="e">
        <f t="shared" si="178"/>
        <v>#VALUE!</v>
      </c>
      <c r="AL1878" s="40">
        <v>2</v>
      </c>
      <c r="AM1878" s="190" t="e">
        <f t="shared" si="179"/>
        <v>#VALUE!</v>
      </c>
      <c r="AO1878" s="191">
        <f t="shared" si="180"/>
        <v>0</v>
      </c>
      <c r="AP1878" s="182"/>
      <c r="AQ1878" s="183" t="str">
        <f t="shared" si="181"/>
        <v/>
      </c>
      <c r="AR1878" s="182"/>
      <c r="AS1878" s="184" t="str">
        <f t="shared" si="182"/>
        <v/>
      </c>
      <c r="AT1878" s="182"/>
      <c r="AU1878" s="276"/>
      <c r="AV1878" s="185"/>
      <c r="AW1878" s="185"/>
      <c r="AX1878" s="185"/>
      <c r="AY1878" s="185"/>
      <c r="AZ1878" s="185"/>
      <c r="BA1878" s="186"/>
      <c r="BB1878" s="80"/>
      <c r="BC1878" s="185"/>
      <c r="BD1878" s="185"/>
      <c r="BE1878" s="185"/>
      <c r="BF1878" s="185"/>
      <c r="BG1878" s="187"/>
      <c r="BH1878" s="278"/>
      <c r="BI1878" s="188"/>
      <c r="BJ1878" s="276"/>
      <c r="BL1878" s="40"/>
      <c r="BM1878" s="40"/>
      <c r="BN1878" s="40"/>
      <c r="BO1878" s="40"/>
      <c r="BP1878" s="40"/>
      <c r="BQ1878" s="40"/>
      <c r="BR1878" s="40"/>
      <c r="BS1878" s="40"/>
      <c r="BT1878" s="40"/>
      <c r="BU1878" s="40"/>
      <c r="BV1878" s="40"/>
      <c r="BW1878" s="40"/>
      <c r="BX1878" s="40"/>
      <c r="BY1878" s="40"/>
      <c r="BZ1878" s="40"/>
      <c r="CA1878" s="40"/>
      <c r="CB1878" s="40"/>
      <c r="CC1878" s="40"/>
      <c r="CD1878" s="40"/>
      <c r="CE1878" s="40"/>
      <c r="CF1878" s="40"/>
      <c r="CG1878" s="40"/>
      <c r="CH1878" s="40"/>
      <c r="CI1878" s="40"/>
      <c r="CJ1878" s="40"/>
      <c r="CK1878" s="40"/>
      <c r="CL1878" s="40"/>
      <c r="CM1878" s="40"/>
      <c r="CN1878" s="40"/>
      <c r="CO1878" s="40">
        <f t="shared" si="183"/>
        <v>0</v>
      </c>
    </row>
    <row r="1879" spans="1:93" ht="22.5" hidden="1" customHeight="1">
      <c r="A1879" s="277"/>
      <c r="B1879" s="275"/>
      <c r="C1879" s="75"/>
      <c r="D1879" s="78"/>
      <c r="E1879" s="75"/>
      <c r="F1879" s="80"/>
      <c r="G1879" s="78"/>
      <c r="H1879" s="70"/>
      <c r="I1879" s="81"/>
      <c r="J1879" s="71" t="str">
        <f>IF(H1879="","",VLOOKUP(H1879,単重表!$C$6:'単重表'!$F$2502,2,FALSE))</f>
        <v/>
      </c>
      <c r="K1879" s="232"/>
      <c r="L1879" s="101">
        <f t="shared" si="175"/>
        <v>1</v>
      </c>
      <c r="M1879" s="46"/>
      <c r="N1879" s="101">
        <f t="shared" si="176"/>
        <v>1</v>
      </c>
      <c r="O1879" s="49"/>
      <c r="P1879" s="47" t="str">
        <f>IF(H1879="","",VLOOKUP(H1879,単重表!$C$6:'単重表'!$F$2502,3,FALSE))</f>
        <v/>
      </c>
      <c r="Q1879" s="47"/>
      <c r="R1879" s="56" t="e">
        <f t="shared" si="177"/>
        <v>#VALUE!</v>
      </c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275"/>
      <c r="AF1879" s="275"/>
      <c r="AG1879" s="40"/>
      <c r="AH1879" s="40"/>
      <c r="AI1879" s="40"/>
      <c r="AJ1879" s="58" t="str">
        <f>IF(H1879="","",VLOOKUP(H1879,単重表!$C$6:'単重表'!$F$2502,4,FALSE))</f>
        <v/>
      </c>
      <c r="AK1879" s="141" t="e">
        <f t="shared" si="178"/>
        <v>#VALUE!</v>
      </c>
      <c r="AL1879" s="40">
        <v>2</v>
      </c>
      <c r="AM1879" s="190" t="e">
        <f t="shared" si="179"/>
        <v>#VALUE!</v>
      </c>
      <c r="AO1879" s="191">
        <f t="shared" si="180"/>
        <v>0</v>
      </c>
      <c r="AP1879" s="182"/>
      <c r="AQ1879" s="183" t="str">
        <f t="shared" si="181"/>
        <v/>
      </c>
      <c r="AR1879" s="182"/>
      <c r="AS1879" s="184" t="str">
        <f t="shared" si="182"/>
        <v/>
      </c>
      <c r="AT1879" s="182"/>
      <c r="AU1879" s="276"/>
      <c r="AV1879" s="185"/>
      <c r="AW1879" s="185"/>
      <c r="AX1879" s="185"/>
      <c r="AY1879" s="185"/>
      <c r="AZ1879" s="185"/>
      <c r="BA1879" s="186"/>
      <c r="BB1879" s="80"/>
      <c r="BC1879" s="185"/>
      <c r="BD1879" s="185"/>
      <c r="BE1879" s="185"/>
      <c r="BF1879" s="185"/>
      <c r="BG1879" s="187"/>
      <c r="BH1879" s="278"/>
      <c r="BI1879" s="188"/>
      <c r="BJ1879" s="276"/>
      <c r="BL1879" s="40"/>
      <c r="BM1879" s="40"/>
      <c r="BN1879" s="40"/>
      <c r="BO1879" s="40"/>
      <c r="BP1879" s="40"/>
      <c r="BQ1879" s="40"/>
      <c r="BR1879" s="40"/>
      <c r="BS1879" s="40"/>
      <c r="BT1879" s="40"/>
      <c r="BU1879" s="40"/>
      <c r="BV1879" s="40"/>
      <c r="BW1879" s="40"/>
      <c r="BX1879" s="40"/>
      <c r="BY1879" s="40"/>
      <c r="BZ1879" s="40"/>
      <c r="CA1879" s="40"/>
      <c r="CB1879" s="40"/>
      <c r="CC1879" s="40"/>
      <c r="CD1879" s="40"/>
      <c r="CE1879" s="40"/>
      <c r="CF1879" s="40"/>
      <c r="CG1879" s="40"/>
      <c r="CH1879" s="40"/>
      <c r="CI1879" s="40"/>
      <c r="CJ1879" s="40"/>
      <c r="CK1879" s="40"/>
      <c r="CL1879" s="40"/>
      <c r="CM1879" s="40"/>
      <c r="CN1879" s="40"/>
      <c r="CO1879" s="40">
        <f t="shared" si="183"/>
        <v>0</v>
      </c>
    </row>
    <row r="1880" spans="1:93" ht="22.5" hidden="1" customHeight="1">
      <c r="A1880" s="277"/>
      <c r="B1880" s="275"/>
      <c r="C1880" s="75"/>
      <c r="D1880" s="78"/>
      <c r="E1880" s="75"/>
      <c r="F1880" s="80"/>
      <c r="G1880" s="78"/>
      <c r="H1880" s="70"/>
      <c r="I1880" s="81"/>
      <c r="J1880" s="71" t="str">
        <f>IF(H1880="","",VLOOKUP(H1880,単重表!$C$6:'単重表'!$F$2502,2,FALSE))</f>
        <v/>
      </c>
      <c r="K1880" s="232"/>
      <c r="L1880" s="101">
        <f t="shared" si="175"/>
        <v>1</v>
      </c>
      <c r="M1880" s="46"/>
      <c r="N1880" s="101">
        <f t="shared" si="176"/>
        <v>1</v>
      </c>
      <c r="O1880" s="49"/>
      <c r="P1880" s="47" t="str">
        <f>IF(H1880="","",VLOOKUP(H1880,単重表!$C$6:'単重表'!$F$2502,3,FALSE))</f>
        <v/>
      </c>
      <c r="Q1880" s="47"/>
      <c r="R1880" s="56" t="e">
        <f t="shared" si="177"/>
        <v>#VALUE!</v>
      </c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275"/>
      <c r="AF1880" s="275"/>
      <c r="AG1880" s="40"/>
      <c r="AH1880" s="40"/>
      <c r="AI1880" s="40"/>
      <c r="AJ1880" s="58" t="str">
        <f>IF(H1880="","",VLOOKUP(H1880,単重表!$C$6:'単重表'!$F$2502,4,FALSE))</f>
        <v/>
      </c>
      <c r="AK1880" s="141" t="e">
        <f t="shared" si="178"/>
        <v>#VALUE!</v>
      </c>
      <c r="AL1880" s="40">
        <v>2</v>
      </c>
      <c r="AM1880" s="190" t="e">
        <f t="shared" si="179"/>
        <v>#VALUE!</v>
      </c>
      <c r="AO1880" s="191">
        <f t="shared" si="180"/>
        <v>0</v>
      </c>
      <c r="AP1880" s="182"/>
      <c r="AQ1880" s="183" t="str">
        <f t="shared" si="181"/>
        <v/>
      </c>
      <c r="AR1880" s="182"/>
      <c r="AS1880" s="184" t="str">
        <f t="shared" si="182"/>
        <v/>
      </c>
      <c r="AT1880" s="182"/>
      <c r="AU1880" s="276"/>
      <c r="AV1880" s="185"/>
      <c r="AW1880" s="185"/>
      <c r="AX1880" s="185"/>
      <c r="AY1880" s="185"/>
      <c r="AZ1880" s="185"/>
      <c r="BA1880" s="186"/>
      <c r="BB1880" s="80"/>
      <c r="BC1880" s="185"/>
      <c r="BD1880" s="185"/>
      <c r="BE1880" s="185"/>
      <c r="BF1880" s="185"/>
      <c r="BG1880" s="187"/>
      <c r="BH1880" s="278"/>
      <c r="BI1880" s="188"/>
      <c r="BJ1880" s="276"/>
      <c r="BL1880" s="40"/>
      <c r="BM1880" s="40"/>
      <c r="BN1880" s="40"/>
      <c r="BO1880" s="40"/>
      <c r="BP1880" s="40"/>
      <c r="BQ1880" s="40"/>
      <c r="BR1880" s="40"/>
      <c r="BS1880" s="40"/>
      <c r="BT1880" s="40"/>
      <c r="BU1880" s="40"/>
      <c r="BV1880" s="40"/>
      <c r="BW1880" s="40"/>
      <c r="BX1880" s="40"/>
      <c r="BY1880" s="40"/>
      <c r="BZ1880" s="40"/>
      <c r="CA1880" s="40"/>
      <c r="CB1880" s="40"/>
      <c r="CC1880" s="40"/>
      <c r="CD1880" s="40"/>
      <c r="CE1880" s="40"/>
      <c r="CF1880" s="40"/>
      <c r="CG1880" s="40"/>
      <c r="CH1880" s="40"/>
      <c r="CI1880" s="40"/>
      <c r="CJ1880" s="40"/>
      <c r="CK1880" s="40"/>
      <c r="CL1880" s="40"/>
      <c r="CM1880" s="40"/>
      <c r="CN1880" s="40"/>
      <c r="CO1880" s="40">
        <f t="shared" si="183"/>
        <v>0</v>
      </c>
    </row>
    <row r="1881" spans="1:93" ht="22.5" hidden="1" customHeight="1">
      <c r="A1881" s="277"/>
      <c r="B1881" s="275"/>
      <c r="C1881" s="75"/>
      <c r="D1881" s="78"/>
      <c r="E1881" s="75"/>
      <c r="F1881" s="80"/>
      <c r="G1881" s="78"/>
      <c r="H1881" s="70"/>
      <c r="I1881" s="81"/>
      <c r="J1881" s="71" t="str">
        <f>IF(H1881="","",VLOOKUP(H1881,単重表!$C$6:'単重表'!$F$2502,2,FALSE))</f>
        <v/>
      </c>
      <c r="K1881" s="232"/>
      <c r="L1881" s="101">
        <f t="shared" si="175"/>
        <v>1</v>
      </c>
      <c r="M1881" s="46"/>
      <c r="N1881" s="101">
        <f t="shared" si="176"/>
        <v>1</v>
      </c>
      <c r="O1881" s="49"/>
      <c r="P1881" s="47" t="str">
        <f>IF(H1881="","",VLOOKUP(H1881,単重表!$C$6:'単重表'!$F$2502,3,FALSE))</f>
        <v/>
      </c>
      <c r="Q1881" s="47"/>
      <c r="R1881" s="56" t="e">
        <f t="shared" si="177"/>
        <v>#VALUE!</v>
      </c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275"/>
      <c r="AF1881" s="275"/>
      <c r="AG1881" s="40"/>
      <c r="AH1881" s="40"/>
      <c r="AI1881" s="40"/>
      <c r="AJ1881" s="58" t="str">
        <f>IF(H1881="","",VLOOKUP(H1881,単重表!$C$6:'単重表'!$F$2502,4,FALSE))</f>
        <v/>
      </c>
      <c r="AK1881" s="141" t="e">
        <f t="shared" si="178"/>
        <v>#VALUE!</v>
      </c>
      <c r="AL1881" s="40">
        <v>2</v>
      </c>
      <c r="AM1881" s="190" t="e">
        <f t="shared" si="179"/>
        <v>#VALUE!</v>
      </c>
      <c r="AO1881" s="191">
        <f t="shared" si="180"/>
        <v>0</v>
      </c>
      <c r="AP1881" s="182"/>
      <c r="AQ1881" s="183" t="str">
        <f t="shared" si="181"/>
        <v/>
      </c>
      <c r="AR1881" s="182"/>
      <c r="AS1881" s="184" t="str">
        <f t="shared" si="182"/>
        <v/>
      </c>
      <c r="AT1881" s="182"/>
      <c r="AU1881" s="276"/>
      <c r="AV1881" s="185"/>
      <c r="AW1881" s="185"/>
      <c r="AX1881" s="185"/>
      <c r="AY1881" s="185"/>
      <c r="AZ1881" s="185"/>
      <c r="BA1881" s="186"/>
      <c r="BB1881" s="80"/>
      <c r="BC1881" s="185"/>
      <c r="BD1881" s="185"/>
      <c r="BE1881" s="185"/>
      <c r="BF1881" s="185"/>
      <c r="BG1881" s="187"/>
      <c r="BH1881" s="278"/>
      <c r="BI1881" s="188"/>
      <c r="BJ1881" s="276"/>
      <c r="BL1881" s="40"/>
      <c r="BM1881" s="40"/>
      <c r="BN1881" s="40"/>
      <c r="BO1881" s="40"/>
      <c r="BP1881" s="40"/>
      <c r="BQ1881" s="40"/>
      <c r="BR1881" s="40"/>
      <c r="BS1881" s="40"/>
      <c r="BT1881" s="40"/>
      <c r="BU1881" s="40"/>
      <c r="BV1881" s="40"/>
      <c r="BW1881" s="40"/>
      <c r="BX1881" s="40"/>
      <c r="BY1881" s="40"/>
      <c r="BZ1881" s="40"/>
      <c r="CA1881" s="40"/>
      <c r="CB1881" s="40"/>
      <c r="CC1881" s="40"/>
      <c r="CD1881" s="40"/>
      <c r="CE1881" s="40"/>
      <c r="CF1881" s="40"/>
      <c r="CG1881" s="40"/>
      <c r="CH1881" s="40"/>
      <c r="CI1881" s="40"/>
      <c r="CJ1881" s="40"/>
      <c r="CK1881" s="40"/>
      <c r="CL1881" s="40"/>
      <c r="CM1881" s="40"/>
      <c r="CN1881" s="40"/>
      <c r="CO1881" s="40">
        <f t="shared" si="183"/>
        <v>0</v>
      </c>
    </row>
    <row r="1882" spans="1:93" ht="22.5" hidden="1" customHeight="1">
      <c r="A1882" s="277"/>
      <c r="B1882" s="275"/>
      <c r="C1882" s="75"/>
      <c r="D1882" s="78"/>
      <c r="E1882" s="75"/>
      <c r="F1882" s="80"/>
      <c r="G1882" s="78"/>
      <c r="H1882" s="70"/>
      <c r="I1882" s="81"/>
      <c r="J1882" s="71" t="str">
        <f>IF(H1882="","",VLOOKUP(H1882,単重表!$C$6:'単重表'!$F$2502,2,FALSE))</f>
        <v/>
      </c>
      <c r="K1882" s="232"/>
      <c r="L1882" s="101">
        <f t="shared" si="175"/>
        <v>1</v>
      </c>
      <c r="M1882" s="46"/>
      <c r="N1882" s="101">
        <f t="shared" si="176"/>
        <v>1</v>
      </c>
      <c r="O1882" s="49"/>
      <c r="P1882" s="47" t="str">
        <f>IF(H1882="","",VLOOKUP(H1882,単重表!$C$6:'単重表'!$F$2502,3,FALSE))</f>
        <v/>
      </c>
      <c r="Q1882" s="47"/>
      <c r="R1882" s="56" t="e">
        <f t="shared" si="177"/>
        <v>#VALUE!</v>
      </c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275"/>
      <c r="AF1882" s="275"/>
      <c r="AG1882" s="40"/>
      <c r="AH1882" s="40"/>
      <c r="AI1882" s="40"/>
      <c r="AJ1882" s="58" t="str">
        <f>IF(H1882="","",VLOOKUP(H1882,単重表!$C$6:'単重表'!$F$2502,4,FALSE))</f>
        <v/>
      </c>
      <c r="AK1882" s="141" t="e">
        <f t="shared" si="178"/>
        <v>#VALUE!</v>
      </c>
      <c r="AL1882" s="40">
        <v>2</v>
      </c>
      <c r="AM1882" s="190" t="e">
        <f t="shared" si="179"/>
        <v>#VALUE!</v>
      </c>
      <c r="AO1882" s="191">
        <f t="shared" si="180"/>
        <v>0</v>
      </c>
      <c r="AP1882" s="182"/>
      <c r="AQ1882" s="183" t="str">
        <f t="shared" si="181"/>
        <v/>
      </c>
      <c r="AR1882" s="182"/>
      <c r="AS1882" s="184" t="str">
        <f t="shared" si="182"/>
        <v/>
      </c>
      <c r="AT1882" s="182"/>
      <c r="AU1882" s="276"/>
      <c r="AV1882" s="185"/>
      <c r="AW1882" s="185"/>
      <c r="AX1882" s="185"/>
      <c r="AY1882" s="185"/>
      <c r="AZ1882" s="185"/>
      <c r="BA1882" s="186"/>
      <c r="BB1882" s="80"/>
      <c r="BC1882" s="185"/>
      <c r="BD1882" s="185"/>
      <c r="BE1882" s="185"/>
      <c r="BF1882" s="185"/>
      <c r="BG1882" s="187"/>
      <c r="BH1882" s="278"/>
      <c r="BI1882" s="188"/>
      <c r="BJ1882" s="276"/>
      <c r="BL1882" s="40"/>
      <c r="BM1882" s="40"/>
      <c r="BN1882" s="40"/>
      <c r="BO1882" s="40"/>
      <c r="BP1882" s="40"/>
      <c r="BQ1882" s="40"/>
      <c r="BR1882" s="40"/>
      <c r="BS1882" s="40"/>
      <c r="BT1882" s="40"/>
      <c r="BU1882" s="40"/>
      <c r="BV1882" s="40"/>
      <c r="BW1882" s="40"/>
      <c r="BX1882" s="40"/>
      <c r="BY1882" s="40"/>
      <c r="BZ1882" s="40"/>
      <c r="CA1882" s="40"/>
      <c r="CB1882" s="40"/>
      <c r="CC1882" s="40"/>
      <c r="CD1882" s="40"/>
      <c r="CE1882" s="40"/>
      <c r="CF1882" s="40"/>
      <c r="CG1882" s="40"/>
      <c r="CH1882" s="40"/>
      <c r="CI1882" s="40"/>
      <c r="CJ1882" s="40"/>
      <c r="CK1882" s="40"/>
      <c r="CL1882" s="40"/>
      <c r="CM1882" s="40"/>
      <c r="CN1882" s="40"/>
      <c r="CO1882" s="40">
        <f t="shared" si="183"/>
        <v>0</v>
      </c>
    </row>
    <row r="1883" spans="1:93" ht="22.5" hidden="1" customHeight="1">
      <c r="A1883" s="277"/>
      <c r="B1883" s="275"/>
      <c r="C1883" s="75"/>
      <c r="D1883" s="78"/>
      <c r="E1883" s="75"/>
      <c r="F1883" s="80"/>
      <c r="G1883" s="78"/>
      <c r="H1883" s="70"/>
      <c r="I1883" s="81"/>
      <c r="J1883" s="71" t="str">
        <f>IF(H1883="","",VLOOKUP(H1883,単重表!$C$6:'単重表'!$F$2502,2,FALSE))</f>
        <v/>
      </c>
      <c r="K1883" s="232"/>
      <c r="L1883" s="101">
        <f t="shared" si="175"/>
        <v>1</v>
      </c>
      <c r="M1883" s="46"/>
      <c r="N1883" s="101">
        <f t="shared" si="176"/>
        <v>1</v>
      </c>
      <c r="O1883" s="49"/>
      <c r="P1883" s="47" t="str">
        <f>IF(H1883="","",VLOOKUP(H1883,単重表!$C$6:'単重表'!$F$2502,3,FALSE))</f>
        <v/>
      </c>
      <c r="Q1883" s="47"/>
      <c r="R1883" s="56" t="e">
        <f t="shared" si="177"/>
        <v>#VALUE!</v>
      </c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275"/>
      <c r="AF1883" s="275"/>
      <c r="AG1883" s="40"/>
      <c r="AH1883" s="40"/>
      <c r="AI1883" s="40"/>
      <c r="AJ1883" s="58" t="str">
        <f>IF(H1883="","",VLOOKUP(H1883,単重表!$C$6:'単重表'!$F$2502,4,FALSE))</f>
        <v/>
      </c>
      <c r="AK1883" s="141" t="e">
        <f t="shared" si="178"/>
        <v>#VALUE!</v>
      </c>
      <c r="AL1883" s="40">
        <v>2</v>
      </c>
      <c r="AM1883" s="190" t="e">
        <f t="shared" si="179"/>
        <v>#VALUE!</v>
      </c>
      <c r="AO1883" s="191">
        <f t="shared" si="180"/>
        <v>0</v>
      </c>
      <c r="AP1883" s="182"/>
      <c r="AQ1883" s="183" t="str">
        <f t="shared" si="181"/>
        <v/>
      </c>
      <c r="AR1883" s="182"/>
      <c r="AS1883" s="184" t="str">
        <f t="shared" si="182"/>
        <v/>
      </c>
      <c r="AT1883" s="182"/>
      <c r="AU1883" s="276"/>
      <c r="AV1883" s="185"/>
      <c r="AW1883" s="185"/>
      <c r="AX1883" s="185"/>
      <c r="AY1883" s="185"/>
      <c r="AZ1883" s="185"/>
      <c r="BA1883" s="186"/>
      <c r="BB1883" s="80"/>
      <c r="BC1883" s="185"/>
      <c r="BD1883" s="185"/>
      <c r="BE1883" s="185"/>
      <c r="BF1883" s="185"/>
      <c r="BG1883" s="187"/>
      <c r="BH1883" s="278"/>
      <c r="BI1883" s="188"/>
      <c r="BJ1883" s="276"/>
      <c r="BL1883" s="40"/>
      <c r="BM1883" s="40"/>
      <c r="BN1883" s="40"/>
      <c r="BO1883" s="40"/>
      <c r="BP1883" s="40"/>
      <c r="BQ1883" s="40"/>
      <c r="BR1883" s="40"/>
      <c r="BS1883" s="40"/>
      <c r="BT1883" s="40"/>
      <c r="BU1883" s="40"/>
      <c r="BV1883" s="40"/>
      <c r="BW1883" s="40"/>
      <c r="BX1883" s="40"/>
      <c r="BY1883" s="40"/>
      <c r="BZ1883" s="40"/>
      <c r="CA1883" s="40"/>
      <c r="CB1883" s="40"/>
      <c r="CC1883" s="40"/>
      <c r="CD1883" s="40"/>
      <c r="CE1883" s="40"/>
      <c r="CF1883" s="40"/>
      <c r="CG1883" s="40"/>
      <c r="CH1883" s="40"/>
      <c r="CI1883" s="40"/>
      <c r="CJ1883" s="40"/>
      <c r="CK1883" s="40"/>
      <c r="CL1883" s="40"/>
      <c r="CM1883" s="40"/>
      <c r="CN1883" s="40"/>
      <c r="CO1883" s="40">
        <f t="shared" si="183"/>
        <v>0</v>
      </c>
    </row>
    <row r="1884" spans="1:93" ht="22.5" hidden="1" customHeight="1">
      <c r="A1884" s="277"/>
      <c r="B1884" s="275"/>
      <c r="C1884" s="75"/>
      <c r="D1884" s="78"/>
      <c r="E1884" s="75"/>
      <c r="F1884" s="80"/>
      <c r="G1884" s="78"/>
      <c r="H1884" s="70"/>
      <c r="I1884" s="81"/>
      <c r="J1884" s="71" t="str">
        <f>IF(H1884="","",VLOOKUP(H1884,単重表!$C$6:'単重表'!$F$2502,2,FALSE))</f>
        <v/>
      </c>
      <c r="K1884" s="232"/>
      <c r="L1884" s="101">
        <f t="shared" si="175"/>
        <v>1</v>
      </c>
      <c r="M1884" s="46"/>
      <c r="N1884" s="101">
        <f t="shared" si="176"/>
        <v>1</v>
      </c>
      <c r="O1884" s="49"/>
      <c r="P1884" s="47" t="str">
        <f>IF(H1884="","",VLOOKUP(H1884,単重表!$C$6:'単重表'!$F$2502,3,FALSE))</f>
        <v/>
      </c>
      <c r="Q1884" s="47"/>
      <c r="R1884" s="56" t="e">
        <f t="shared" si="177"/>
        <v>#VALUE!</v>
      </c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275"/>
      <c r="AF1884" s="275"/>
      <c r="AG1884" s="40"/>
      <c r="AH1884" s="40"/>
      <c r="AI1884" s="40"/>
      <c r="AJ1884" s="58" t="str">
        <f>IF(H1884="","",VLOOKUP(H1884,単重表!$C$6:'単重表'!$F$2502,4,FALSE))</f>
        <v/>
      </c>
      <c r="AK1884" s="141" t="e">
        <f t="shared" si="178"/>
        <v>#VALUE!</v>
      </c>
      <c r="AL1884" s="40">
        <v>2</v>
      </c>
      <c r="AM1884" s="190" t="e">
        <f t="shared" si="179"/>
        <v>#VALUE!</v>
      </c>
      <c r="AO1884" s="191">
        <f t="shared" si="180"/>
        <v>0</v>
      </c>
      <c r="AP1884" s="182"/>
      <c r="AQ1884" s="183" t="str">
        <f t="shared" si="181"/>
        <v/>
      </c>
      <c r="AR1884" s="182"/>
      <c r="AS1884" s="184" t="str">
        <f t="shared" si="182"/>
        <v/>
      </c>
      <c r="AT1884" s="182"/>
      <c r="AU1884" s="276"/>
      <c r="AV1884" s="185"/>
      <c r="AW1884" s="185"/>
      <c r="AX1884" s="185"/>
      <c r="AY1884" s="185"/>
      <c r="AZ1884" s="185"/>
      <c r="BA1884" s="186"/>
      <c r="BB1884" s="80"/>
      <c r="BC1884" s="185"/>
      <c r="BD1884" s="185"/>
      <c r="BE1884" s="185"/>
      <c r="BF1884" s="185"/>
      <c r="BG1884" s="187"/>
      <c r="BH1884" s="278"/>
      <c r="BI1884" s="188"/>
      <c r="BJ1884" s="276"/>
      <c r="BL1884" s="40"/>
      <c r="BM1884" s="40"/>
      <c r="BN1884" s="40"/>
      <c r="BO1884" s="40"/>
      <c r="BP1884" s="40"/>
      <c r="BQ1884" s="40"/>
      <c r="BR1884" s="40"/>
      <c r="BS1884" s="40"/>
      <c r="BT1884" s="40"/>
      <c r="BU1884" s="40"/>
      <c r="BV1884" s="40"/>
      <c r="BW1884" s="40"/>
      <c r="BX1884" s="40"/>
      <c r="BY1884" s="40"/>
      <c r="BZ1884" s="40"/>
      <c r="CA1884" s="40"/>
      <c r="CB1884" s="40"/>
      <c r="CC1884" s="40"/>
      <c r="CD1884" s="40"/>
      <c r="CE1884" s="40"/>
      <c r="CF1884" s="40"/>
      <c r="CG1884" s="40"/>
      <c r="CH1884" s="40"/>
      <c r="CI1884" s="40"/>
      <c r="CJ1884" s="40"/>
      <c r="CK1884" s="40"/>
      <c r="CL1884" s="40"/>
      <c r="CM1884" s="40"/>
      <c r="CN1884" s="40"/>
      <c r="CO1884" s="40">
        <f t="shared" si="183"/>
        <v>0</v>
      </c>
    </row>
    <row r="1885" spans="1:93" ht="22.5" hidden="1" customHeight="1">
      <c r="A1885" s="277"/>
      <c r="B1885" s="275"/>
      <c r="C1885" s="75"/>
      <c r="D1885" s="78"/>
      <c r="E1885" s="75"/>
      <c r="F1885" s="80"/>
      <c r="G1885" s="78"/>
      <c r="H1885" s="70"/>
      <c r="I1885" s="81"/>
      <c r="J1885" s="71" t="str">
        <f>IF(H1885="","",VLOOKUP(H1885,単重表!$C$6:'単重表'!$F$2502,2,FALSE))</f>
        <v/>
      </c>
      <c r="K1885" s="232"/>
      <c r="L1885" s="101">
        <f t="shared" si="175"/>
        <v>1</v>
      </c>
      <c r="M1885" s="46"/>
      <c r="N1885" s="101">
        <f t="shared" si="176"/>
        <v>1</v>
      </c>
      <c r="O1885" s="49"/>
      <c r="P1885" s="47" t="str">
        <f>IF(H1885="","",VLOOKUP(H1885,単重表!$C$6:'単重表'!$F$2502,3,FALSE))</f>
        <v/>
      </c>
      <c r="Q1885" s="47"/>
      <c r="R1885" s="56" t="e">
        <f t="shared" si="177"/>
        <v>#VALUE!</v>
      </c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275"/>
      <c r="AF1885" s="275"/>
      <c r="AG1885" s="40"/>
      <c r="AH1885" s="40"/>
      <c r="AI1885" s="40"/>
      <c r="AJ1885" s="58" t="str">
        <f>IF(H1885="","",VLOOKUP(H1885,単重表!$C$6:'単重表'!$F$2502,4,FALSE))</f>
        <v/>
      </c>
      <c r="AK1885" s="141" t="e">
        <f t="shared" si="178"/>
        <v>#VALUE!</v>
      </c>
      <c r="AL1885" s="40">
        <v>2</v>
      </c>
      <c r="AM1885" s="190" t="e">
        <f t="shared" si="179"/>
        <v>#VALUE!</v>
      </c>
      <c r="AO1885" s="191">
        <f t="shared" si="180"/>
        <v>0</v>
      </c>
      <c r="AP1885" s="182"/>
      <c r="AQ1885" s="183" t="str">
        <f t="shared" si="181"/>
        <v/>
      </c>
      <c r="AR1885" s="182"/>
      <c r="AS1885" s="184" t="str">
        <f t="shared" si="182"/>
        <v/>
      </c>
      <c r="AT1885" s="182"/>
      <c r="AU1885" s="276"/>
      <c r="AV1885" s="185"/>
      <c r="AW1885" s="185"/>
      <c r="AX1885" s="185"/>
      <c r="AY1885" s="185"/>
      <c r="AZ1885" s="185"/>
      <c r="BA1885" s="186"/>
      <c r="BB1885" s="80"/>
      <c r="BC1885" s="185"/>
      <c r="BD1885" s="185"/>
      <c r="BE1885" s="185"/>
      <c r="BF1885" s="185"/>
      <c r="BG1885" s="187"/>
      <c r="BH1885" s="278"/>
      <c r="BI1885" s="188"/>
      <c r="BJ1885" s="276"/>
      <c r="BL1885" s="40"/>
      <c r="BM1885" s="40"/>
      <c r="BN1885" s="40"/>
      <c r="BO1885" s="40"/>
      <c r="BP1885" s="40"/>
      <c r="BQ1885" s="40"/>
      <c r="BR1885" s="40"/>
      <c r="BS1885" s="40"/>
      <c r="BT1885" s="40"/>
      <c r="BU1885" s="40"/>
      <c r="BV1885" s="40"/>
      <c r="BW1885" s="40"/>
      <c r="BX1885" s="40"/>
      <c r="BY1885" s="40"/>
      <c r="BZ1885" s="40"/>
      <c r="CA1885" s="40"/>
      <c r="CB1885" s="40"/>
      <c r="CC1885" s="40"/>
      <c r="CD1885" s="40"/>
      <c r="CE1885" s="40"/>
      <c r="CF1885" s="40"/>
      <c r="CG1885" s="40"/>
      <c r="CH1885" s="40"/>
      <c r="CI1885" s="40"/>
      <c r="CJ1885" s="40"/>
      <c r="CK1885" s="40"/>
      <c r="CL1885" s="40"/>
      <c r="CM1885" s="40"/>
      <c r="CN1885" s="40"/>
      <c r="CO1885" s="40">
        <f t="shared" si="183"/>
        <v>0</v>
      </c>
    </row>
    <row r="1886" spans="1:93" ht="22.5" hidden="1" customHeight="1">
      <c r="A1886" s="277"/>
      <c r="B1886" s="275"/>
      <c r="C1886" s="75"/>
      <c r="D1886" s="78"/>
      <c r="E1886" s="75"/>
      <c r="F1886" s="80"/>
      <c r="G1886" s="78"/>
      <c r="H1886" s="70"/>
      <c r="I1886" s="81"/>
      <c r="J1886" s="71" t="str">
        <f>IF(H1886="","",VLOOKUP(H1886,単重表!$C$6:'単重表'!$F$2502,2,FALSE))</f>
        <v/>
      </c>
      <c r="K1886" s="232"/>
      <c r="L1886" s="101">
        <f t="shared" si="175"/>
        <v>1</v>
      </c>
      <c r="M1886" s="46"/>
      <c r="N1886" s="101">
        <f t="shared" si="176"/>
        <v>1</v>
      </c>
      <c r="O1886" s="49"/>
      <c r="P1886" s="47" t="str">
        <f>IF(H1886="","",VLOOKUP(H1886,単重表!$C$6:'単重表'!$F$2502,3,FALSE))</f>
        <v/>
      </c>
      <c r="Q1886" s="47"/>
      <c r="R1886" s="56" t="e">
        <f t="shared" si="177"/>
        <v>#VALUE!</v>
      </c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275"/>
      <c r="AF1886" s="275"/>
      <c r="AG1886" s="40"/>
      <c r="AH1886" s="40"/>
      <c r="AI1886" s="40"/>
      <c r="AJ1886" s="58" t="str">
        <f>IF(H1886="","",VLOOKUP(H1886,単重表!$C$6:'単重表'!$F$2502,4,FALSE))</f>
        <v/>
      </c>
      <c r="AK1886" s="141" t="e">
        <f t="shared" si="178"/>
        <v>#VALUE!</v>
      </c>
      <c r="AL1886" s="40">
        <v>2</v>
      </c>
      <c r="AM1886" s="190" t="e">
        <f t="shared" si="179"/>
        <v>#VALUE!</v>
      </c>
      <c r="AO1886" s="191">
        <f t="shared" si="180"/>
        <v>0</v>
      </c>
      <c r="AP1886" s="182"/>
      <c r="AQ1886" s="183" t="str">
        <f t="shared" si="181"/>
        <v/>
      </c>
      <c r="AR1886" s="182"/>
      <c r="AS1886" s="184" t="str">
        <f t="shared" si="182"/>
        <v/>
      </c>
      <c r="AT1886" s="182"/>
      <c r="AU1886" s="276"/>
      <c r="AV1886" s="185"/>
      <c r="AW1886" s="185"/>
      <c r="AX1886" s="185"/>
      <c r="AY1886" s="185"/>
      <c r="AZ1886" s="185"/>
      <c r="BA1886" s="186"/>
      <c r="BB1886" s="80"/>
      <c r="BC1886" s="185"/>
      <c r="BD1886" s="185"/>
      <c r="BE1886" s="185"/>
      <c r="BF1886" s="185"/>
      <c r="BG1886" s="187"/>
      <c r="BH1886" s="278"/>
      <c r="BI1886" s="188"/>
      <c r="BJ1886" s="276"/>
      <c r="BL1886" s="40"/>
      <c r="BM1886" s="40"/>
      <c r="BN1886" s="40"/>
      <c r="BO1886" s="40"/>
      <c r="BP1886" s="40"/>
      <c r="BQ1886" s="40"/>
      <c r="BR1886" s="40"/>
      <c r="BS1886" s="40"/>
      <c r="BT1886" s="40"/>
      <c r="BU1886" s="40"/>
      <c r="BV1886" s="40"/>
      <c r="BW1886" s="40"/>
      <c r="BX1886" s="40"/>
      <c r="BY1886" s="40"/>
      <c r="BZ1886" s="40"/>
      <c r="CA1886" s="40"/>
      <c r="CB1886" s="40"/>
      <c r="CC1886" s="40"/>
      <c r="CD1886" s="40"/>
      <c r="CE1886" s="40"/>
      <c r="CF1886" s="40"/>
      <c r="CG1886" s="40"/>
      <c r="CH1886" s="40"/>
      <c r="CI1886" s="40"/>
      <c r="CJ1886" s="40"/>
      <c r="CK1886" s="40"/>
      <c r="CL1886" s="40"/>
      <c r="CM1886" s="40"/>
      <c r="CN1886" s="40"/>
      <c r="CO1886" s="40">
        <f t="shared" si="183"/>
        <v>0</v>
      </c>
    </row>
    <row r="1887" spans="1:93" ht="22.5" hidden="1" customHeight="1">
      <c r="A1887" s="277"/>
      <c r="B1887" s="275"/>
      <c r="C1887" s="75"/>
      <c r="D1887" s="78"/>
      <c r="E1887" s="75"/>
      <c r="F1887" s="80"/>
      <c r="G1887" s="78"/>
      <c r="H1887" s="70"/>
      <c r="I1887" s="81"/>
      <c r="J1887" s="71" t="str">
        <f>IF(H1887="","",VLOOKUP(H1887,単重表!$C$6:'単重表'!$F$2502,2,FALSE))</f>
        <v/>
      </c>
      <c r="K1887" s="232"/>
      <c r="L1887" s="101">
        <f t="shared" si="175"/>
        <v>1</v>
      </c>
      <c r="M1887" s="46"/>
      <c r="N1887" s="101">
        <f t="shared" si="176"/>
        <v>1</v>
      </c>
      <c r="O1887" s="49"/>
      <c r="P1887" s="47" t="str">
        <f>IF(H1887="","",VLOOKUP(H1887,単重表!$C$6:'単重表'!$F$2502,3,FALSE))</f>
        <v/>
      </c>
      <c r="Q1887" s="47"/>
      <c r="R1887" s="56" t="e">
        <f t="shared" si="177"/>
        <v>#VALUE!</v>
      </c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275"/>
      <c r="AF1887" s="275"/>
      <c r="AG1887" s="40"/>
      <c r="AH1887" s="40"/>
      <c r="AI1887" s="40"/>
      <c r="AJ1887" s="58" t="str">
        <f>IF(H1887="","",VLOOKUP(H1887,単重表!$C$6:'単重表'!$F$2502,4,FALSE))</f>
        <v/>
      </c>
      <c r="AK1887" s="141" t="e">
        <f t="shared" si="178"/>
        <v>#VALUE!</v>
      </c>
      <c r="AL1887" s="40">
        <v>2</v>
      </c>
      <c r="AM1887" s="190" t="e">
        <f t="shared" si="179"/>
        <v>#VALUE!</v>
      </c>
      <c r="AO1887" s="191">
        <f t="shared" si="180"/>
        <v>0</v>
      </c>
      <c r="AP1887" s="182"/>
      <c r="AQ1887" s="183" t="str">
        <f t="shared" si="181"/>
        <v/>
      </c>
      <c r="AR1887" s="182"/>
      <c r="AS1887" s="184" t="str">
        <f t="shared" si="182"/>
        <v/>
      </c>
      <c r="AT1887" s="182"/>
      <c r="AU1887" s="276"/>
      <c r="AV1887" s="185"/>
      <c r="AW1887" s="185"/>
      <c r="AX1887" s="185"/>
      <c r="AY1887" s="185"/>
      <c r="AZ1887" s="185"/>
      <c r="BA1887" s="186"/>
      <c r="BB1887" s="80"/>
      <c r="BC1887" s="185"/>
      <c r="BD1887" s="185"/>
      <c r="BE1887" s="185"/>
      <c r="BF1887" s="185"/>
      <c r="BG1887" s="187"/>
      <c r="BH1887" s="278"/>
      <c r="BI1887" s="188"/>
      <c r="BJ1887" s="276"/>
      <c r="BL1887" s="40"/>
      <c r="BM1887" s="40"/>
      <c r="BN1887" s="40"/>
      <c r="BO1887" s="40"/>
      <c r="BP1887" s="40"/>
      <c r="BQ1887" s="40"/>
      <c r="BR1887" s="40"/>
      <c r="BS1887" s="40"/>
      <c r="BT1887" s="40"/>
      <c r="BU1887" s="40"/>
      <c r="BV1887" s="40"/>
      <c r="BW1887" s="40"/>
      <c r="BX1887" s="40"/>
      <c r="BY1887" s="40"/>
      <c r="BZ1887" s="40"/>
      <c r="CA1887" s="40"/>
      <c r="CB1887" s="40"/>
      <c r="CC1887" s="40"/>
      <c r="CD1887" s="40"/>
      <c r="CE1887" s="40"/>
      <c r="CF1887" s="40"/>
      <c r="CG1887" s="40"/>
      <c r="CH1887" s="40"/>
      <c r="CI1887" s="40"/>
      <c r="CJ1887" s="40"/>
      <c r="CK1887" s="40"/>
      <c r="CL1887" s="40"/>
      <c r="CM1887" s="40"/>
      <c r="CN1887" s="40"/>
      <c r="CO1887" s="40">
        <f t="shared" si="183"/>
        <v>0</v>
      </c>
    </row>
    <row r="1888" spans="1:93" ht="22.5" hidden="1" customHeight="1">
      <c r="A1888" s="277"/>
      <c r="B1888" s="275"/>
      <c r="C1888" s="75"/>
      <c r="D1888" s="78"/>
      <c r="E1888" s="75"/>
      <c r="F1888" s="80"/>
      <c r="G1888" s="78"/>
      <c r="H1888" s="70"/>
      <c r="I1888" s="81"/>
      <c r="J1888" s="71" t="str">
        <f>IF(H1888="","",VLOOKUP(H1888,単重表!$C$6:'単重表'!$F$2502,2,FALSE))</f>
        <v/>
      </c>
      <c r="K1888" s="232"/>
      <c r="L1888" s="101">
        <f t="shared" si="175"/>
        <v>1</v>
      </c>
      <c r="M1888" s="46"/>
      <c r="N1888" s="101">
        <f t="shared" si="176"/>
        <v>1</v>
      </c>
      <c r="O1888" s="49"/>
      <c r="P1888" s="47" t="str">
        <f>IF(H1888="","",VLOOKUP(H1888,単重表!$C$6:'単重表'!$F$2502,3,FALSE))</f>
        <v/>
      </c>
      <c r="Q1888" s="47"/>
      <c r="R1888" s="56" t="e">
        <f t="shared" si="177"/>
        <v>#VALUE!</v>
      </c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275"/>
      <c r="AF1888" s="275"/>
      <c r="AG1888" s="40"/>
      <c r="AH1888" s="40"/>
      <c r="AI1888" s="40"/>
      <c r="AJ1888" s="58" t="str">
        <f>IF(H1888="","",VLOOKUP(H1888,単重表!$C$6:'単重表'!$F$2502,4,FALSE))</f>
        <v/>
      </c>
      <c r="AK1888" s="141" t="e">
        <f t="shared" si="178"/>
        <v>#VALUE!</v>
      </c>
      <c r="AL1888" s="40">
        <v>2</v>
      </c>
      <c r="AM1888" s="190" t="e">
        <f t="shared" si="179"/>
        <v>#VALUE!</v>
      </c>
      <c r="AO1888" s="191">
        <f t="shared" si="180"/>
        <v>0</v>
      </c>
      <c r="AP1888" s="182"/>
      <c r="AQ1888" s="183" t="str">
        <f t="shared" si="181"/>
        <v/>
      </c>
      <c r="AR1888" s="182"/>
      <c r="AS1888" s="184" t="str">
        <f t="shared" si="182"/>
        <v/>
      </c>
      <c r="AT1888" s="182"/>
      <c r="AU1888" s="276"/>
      <c r="AV1888" s="185"/>
      <c r="AW1888" s="185"/>
      <c r="AX1888" s="185"/>
      <c r="AY1888" s="185"/>
      <c r="AZ1888" s="185"/>
      <c r="BA1888" s="186"/>
      <c r="BB1888" s="80"/>
      <c r="BC1888" s="185"/>
      <c r="BD1888" s="185"/>
      <c r="BE1888" s="185"/>
      <c r="BF1888" s="185"/>
      <c r="BG1888" s="187"/>
      <c r="BH1888" s="278"/>
      <c r="BI1888" s="188"/>
      <c r="BJ1888" s="276"/>
      <c r="BL1888" s="40"/>
      <c r="BM1888" s="40"/>
      <c r="BN1888" s="40"/>
      <c r="BO1888" s="40"/>
      <c r="BP1888" s="40"/>
      <c r="BQ1888" s="40"/>
      <c r="BR1888" s="40"/>
      <c r="BS1888" s="40"/>
      <c r="BT1888" s="40"/>
      <c r="BU1888" s="40"/>
      <c r="BV1888" s="40"/>
      <c r="BW1888" s="40"/>
      <c r="BX1888" s="40"/>
      <c r="BY1888" s="40"/>
      <c r="BZ1888" s="40"/>
      <c r="CA1888" s="40"/>
      <c r="CB1888" s="40"/>
      <c r="CC1888" s="40"/>
      <c r="CD1888" s="40"/>
      <c r="CE1888" s="40"/>
      <c r="CF1888" s="40"/>
      <c r="CG1888" s="40"/>
      <c r="CH1888" s="40"/>
      <c r="CI1888" s="40"/>
      <c r="CJ1888" s="40"/>
      <c r="CK1888" s="40"/>
      <c r="CL1888" s="40"/>
      <c r="CM1888" s="40"/>
      <c r="CN1888" s="40"/>
      <c r="CO1888" s="40">
        <f t="shared" si="183"/>
        <v>0</v>
      </c>
    </row>
    <row r="1889" spans="1:93" ht="22.5" hidden="1" customHeight="1">
      <c r="A1889" s="277"/>
      <c r="B1889" s="275"/>
      <c r="C1889" s="75"/>
      <c r="D1889" s="78"/>
      <c r="E1889" s="75"/>
      <c r="F1889" s="80"/>
      <c r="G1889" s="78"/>
      <c r="H1889" s="70"/>
      <c r="I1889" s="81"/>
      <c r="J1889" s="71" t="str">
        <f>IF(H1889="","",VLOOKUP(H1889,単重表!$C$6:'単重表'!$F$2502,2,FALSE))</f>
        <v/>
      </c>
      <c r="K1889" s="232"/>
      <c r="L1889" s="101">
        <f t="shared" si="175"/>
        <v>1</v>
      </c>
      <c r="M1889" s="46"/>
      <c r="N1889" s="101">
        <f t="shared" si="176"/>
        <v>1</v>
      </c>
      <c r="O1889" s="49"/>
      <c r="P1889" s="47" t="str">
        <f>IF(H1889="","",VLOOKUP(H1889,単重表!$C$6:'単重表'!$F$2502,3,FALSE))</f>
        <v/>
      </c>
      <c r="Q1889" s="47"/>
      <c r="R1889" s="56" t="e">
        <f t="shared" si="177"/>
        <v>#VALUE!</v>
      </c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275"/>
      <c r="AF1889" s="275"/>
      <c r="AG1889" s="40"/>
      <c r="AH1889" s="40"/>
      <c r="AI1889" s="40"/>
      <c r="AJ1889" s="58" t="str">
        <f>IF(H1889="","",VLOOKUP(H1889,単重表!$C$6:'単重表'!$F$2502,4,FALSE))</f>
        <v/>
      </c>
      <c r="AK1889" s="141" t="e">
        <f t="shared" si="178"/>
        <v>#VALUE!</v>
      </c>
      <c r="AL1889" s="40">
        <v>2</v>
      </c>
      <c r="AM1889" s="190" t="e">
        <f t="shared" si="179"/>
        <v>#VALUE!</v>
      </c>
      <c r="AO1889" s="191">
        <f t="shared" si="180"/>
        <v>0</v>
      </c>
      <c r="AP1889" s="182"/>
      <c r="AQ1889" s="183" t="str">
        <f t="shared" si="181"/>
        <v/>
      </c>
      <c r="AR1889" s="182"/>
      <c r="AS1889" s="184" t="str">
        <f t="shared" si="182"/>
        <v/>
      </c>
      <c r="AT1889" s="182"/>
      <c r="AU1889" s="276"/>
      <c r="AV1889" s="185"/>
      <c r="AW1889" s="185"/>
      <c r="AX1889" s="185"/>
      <c r="AY1889" s="185"/>
      <c r="AZ1889" s="185"/>
      <c r="BA1889" s="186"/>
      <c r="BB1889" s="80"/>
      <c r="BC1889" s="185"/>
      <c r="BD1889" s="185"/>
      <c r="BE1889" s="185"/>
      <c r="BF1889" s="185"/>
      <c r="BG1889" s="187"/>
      <c r="BH1889" s="278"/>
      <c r="BI1889" s="188"/>
      <c r="BJ1889" s="276"/>
      <c r="BL1889" s="40"/>
      <c r="BM1889" s="40"/>
      <c r="BN1889" s="40"/>
      <c r="BO1889" s="40"/>
      <c r="BP1889" s="40"/>
      <c r="BQ1889" s="40"/>
      <c r="BR1889" s="40"/>
      <c r="BS1889" s="40"/>
      <c r="BT1889" s="40"/>
      <c r="BU1889" s="40"/>
      <c r="BV1889" s="40"/>
      <c r="BW1889" s="40"/>
      <c r="BX1889" s="40"/>
      <c r="BY1889" s="40"/>
      <c r="BZ1889" s="40"/>
      <c r="CA1889" s="40"/>
      <c r="CB1889" s="40"/>
      <c r="CC1889" s="40"/>
      <c r="CD1889" s="40"/>
      <c r="CE1889" s="40"/>
      <c r="CF1889" s="40"/>
      <c r="CG1889" s="40"/>
      <c r="CH1889" s="40"/>
      <c r="CI1889" s="40"/>
      <c r="CJ1889" s="40"/>
      <c r="CK1889" s="40"/>
      <c r="CL1889" s="40"/>
      <c r="CM1889" s="40"/>
      <c r="CN1889" s="40"/>
      <c r="CO1889" s="40">
        <f t="shared" si="183"/>
        <v>0</v>
      </c>
    </row>
    <row r="1890" spans="1:93" ht="22.5" hidden="1" customHeight="1">
      <c r="A1890" s="277"/>
      <c r="B1890" s="275"/>
      <c r="C1890" s="75"/>
      <c r="D1890" s="78"/>
      <c r="E1890" s="75"/>
      <c r="F1890" s="80"/>
      <c r="G1890" s="78"/>
      <c r="H1890" s="70"/>
      <c r="I1890" s="81"/>
      <c r="J1890" s="71" t="str">
        <f>IF(H1890="","",VLOOKUP(H1890,単重表!$C$6:'単重表'!$F$2502,2,FALSE))</f>
        <v/>
      </c>
      <c r="K1890" s="232"/>
      <c r="L1890" s="101">
        <f t="shared" si="175"/>
        <v>1</v>
      </c>
      <c r="M1890" s="46"/>
      <c r="N1890" s="101">
        <f t="shared" si="176"/>
        <v>1</v>
      </c>
      <c r="O1890" s="49"/>
      <c r="P1890" s="47" t="str">
        <f>IF(H1890="","",VLOOKUP(H1890,単重表!$C$6:'単重表'!$F$2502,3,FALSE))</f>
        <v/>
      </c>
      <c r="Q1890" s="47"/>
      <c r="R1890" s="56" t="e">
        <f t="shared" si="177"/>
        <v>#VALUE!</v>
      </c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275"/>
      <c r="AF1890" s="275"/>
      <c r="AG1890" s="40"/>
      <c r="AH1890" s="40"/>
      <c r="AI1890" s="40"/>
      <c r="AJ1890" s="58" t="str">
        <f>IF(H1890="","",VLOOKUP(H1890,単重表!$C$6:'単重表'!$F$2502,4,FALSE))</f>
        <v/>
      </c>
      <c r="AK1890" s="141" t="e">
        <f t="shared" si="178"/>
        <v>#VALUE!</v>
      </c>
      <c r="AL1890" s="40">
        <v>2</v>
      </c>
      <c r="AM1890" s="190" t="e">
        <f t="shared" si="179"/>
        <v>#VALUE!</v>
      </c>
      <c r="AO1890" s="191">
        <f t="shared" si="180"/>
        <v>0</v>
      </c>
      <c r="AP1890" s="182"/>
      <c r="AQ1890" s="183" t="str">
        <f t="shared" si="181"/>
        <v/>
      </c>
      <c r="AR1890" s="182"/>
      <c r="AS1890" s="184" t="str">
        <f t="shared" si="182"/>
        <v/>
      </c>
      <c r="AT1890" s="182"/>
      <c r="AU1890" s="276"/>
      <c r="AV1890" s="185"/>
      <c r="AW1890" s="185"/>
      <c r="AX1890" s="185"/>
      <c r="AY1890" s="185"/>
      <c r="AZ1890" s="185"/>
      <c r="BA1890" s="186"/>
      <c r="BB1890" s="80"/>
      <c r="BC1890" s="185"/>
      <c r="BD1890" s="185"/>
      <c r="BE1890" s="185"/>
      <c r="BF1890" s="185"/>
      <c r="BG1890" s="187"/>
      <c r="BH1890" s="278"/>
      <c r="BI1890" s="188"/>
      <c r="BJ1890" s="276"/>
      <c r="BL1890" s="40"/>
      <c r="BM1890" s="40"/>
      <c r="BN1890" s="40"/>
      <c r="BO1890" s="40"/>
      <c r="BP1890" s="40"/>
      <c r="BQ1890" s="40"/>
      <c r="BR1890" s="40"/>
      <c r="BS1890" s="40"/>
      <c r="BT1890" s="40"/>
      <c r="BU1890" s="40"/>
      <c r="BV1890" s="40"/>
      <c r="BW1890" s="40"/>
      <c r="BX1890" s="40"/>
      <c r="BY1890" s="40"/>
      <c r="BZ1890" s="40"/>
      <c r="CA1890" s="40"/>
      <c r="CB1890" s="40"/>
      <c r="CC1890" s="40"/>
      <c r="CD1890" s="40"/>
      <c r="CE1890" s="40"/>
      <c r="CF1890" s="40"/>
      <c r="CG1890" s="40"/>
      <c r="CH1890" s="40"/>
      <c r="CI1890" s="40"/>
      <c r="CJ1890" s="40"/>
      <c r="CK1890" s="40"/>
      <c r="CL1890" s="40"/>
      <c r="CM1890" s="40"/>
      <c r="CN1890" s="40"/>
      <c r="CO1890" s="40">
        <f t="shared" si="183"/>
        <v>0</v>
      </c>
    </row>
    <row r="1891" spans="1:93" ht="22.5" hidden="1" customHeight="1">
      <c r="A1891" s="277"/>
      <c r="B1891" s="275"/>
      <c r="C1891" s="75"/>
      <c r="D1891" s="78"/>
      <c r="E1891" s="75"/>
      <c r="F1891" s="80"/>
      <c r="G1891" s="78"/>
      <c r="H1891" s="70"/>
      <c r="I1891" s="81"/>
      <c r="J1891" s="71" t="str">
        <f>IF(H1891="","",VLOOKUP(H1891,単重表!$C$6:'単重表'!$F$2502,2,FALSE))</f>
        <v/>
      </c>
      <c r="K1891" s="232"/>
      <c r="L1891" s="101">
        <f t="shared" si="175"/>
        <v>1</v>
      </c>
      <c r="M1891" s="46"/>
      <c r="N1891" s="101">
        <f t="shared" si="176"/>
        <v>1</v>
      </c>
      <c r="O1891" s="49"/>
      <c r="P1891" s="47" t="str">
        <f>IF(H1891="","",VLOOKUP(H1891,単重表!$C$6:'単重表'!$F$2502,3,FALSE))</f>
        <v/>
      </c>
      <c r="Q1891" s="47"/>
      <c r="R1891" s="56" t="e">
        <f t="shared" si="177"/>
        <v>#VALUE!</v>
      </c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275"/>
      <c r="AF1891" s="275"/>
      <c r="AG1891" s="40"/>
      <c r="AH1891" s="40"/>
      <c r="AI1891" s="40"/>
      <c r="AJ1891" s="58" t="str">
        <f>IF(H1891="","",VLOOKUP(H1891,単重表!$C$6:'単重表'!$F$2502,4,FALSE))</f>
        <v/>
      </c>
      <c r="AK1891" s="141" t="e">
        <f t="shared" si="178"/>
        <v>#VALUE!</v>
      </c>
      <c r="AL1891" s="40">
        <v>2</v>
      </c>
      <c r="AM1891" s="190" t="e">
        <f t="shared" si="179"/>
        <v>#VALUE!</v>
      </c>
      <c r="AO1891" s="191">
        <f t="shared" si="180"/>
        <v>0</v>
      </c>
      <c r="AP1891" s="182"/>
      <c r="AQ1891" s="183" t="str">
        <f t="shared" si="181"/>
        <v/>
      </c>
      <c r="AR1891" s="182"/>
      <c r="AS1891" s="184" t="str">
        <f t="shared" si="182"/>
        <v/>
      </c>
      <c r="AT1891" s="182"/>
      <c r="AU1891" s="276"/>
      <c r="AV1891" s="185"/>
      <c r="AW1891" s="185"/>
      <c r="AX1891" s="185"/>
      <c r="AY1891" s="185"/>
      <c r="AZ1891" s="185"/>
      <c r="BA1891" s="186"/>
      <c r="BB1891" s="80"/>
      <c r="BC1891" s="185"/>
      <c r="BD1891" s="185"/>
      <c r="BE1891" s="185"/>
      <c r="BF1891" s="185"/>
      <c r="BG1891" s="187"/>
      <c r="BH1891" s="278"/>
      <c r="BI1891" s="188"/>
      <c r="BJ1891" s="276"/>
      <c r="BL1891" s="40"/>
      <c r="BM1891" s="40"/>
      <c r="BN1891" s="40"/>
      <c r="BO1891" s="40"/>
      <c r="BP1891" s="40"/>
      <c r="BQ1891" s="40"/>
      <c r="BR1891" s="40"/>
      <c r="BS1891" s="40"/>
      <c r="BT1891" s="40"/>
      <c r="BU1891" s="40"/>
      <c r="BV1891" s="40"/>
      <c r="BW1891" s="40"/>
      <c r="BX1891" s="40"/>
      <c r="BY1891" s="40"/>
      <c r="BZ1891" s="40"/>
      <c r="CA1891" s="40"/>
      <c r="CB1891" s="40"/>
      <c r="CC1891" s="40"/>
      <c r="CD1891" s="40"/>
      <c r="CE1891" s="40"/>
      <c r="CF1891" s="40"/>
      <c r="CG1891" s="40"/>
      <c r="CH1891" s="40"/>
      <c r="CI1891" s="40"/>
      <c r="CJ1891" s="40"/>
      <c r="CK1891" s="40"/>
      <c r="CL1891" s="40"/>
      <c r="CM1891" s="40"/>
      <c r="CN1891" s="40"/>
      <c r="CO1891" s="40">
        <f t="shared" si="183"/>
        <v>0</v>
      </c>
    </row>
    <row r="1892" spans="1:93" ht="22.5" hidden="1" customHeight="1">
      <c r="A1892" s="277"/>
      <c r="B1892" s="275"/>
      <c r="C1892" s="75"/>
      <c r="D1892" s="78"/>
      <c r="E1892" s="75"/>
      <c r="F1892" s="80"/>
      <c r="G1892" s="78"/>
      <c r="H1892" s="70"/>
      <c r="I1892" s="81"/>
      <c r="J1892" s="71" t="str">
        <f>IF(H1892="","",VLOOKUP(H1892,単重表!$C$6:'単重表'!$F$2502,2,FALSE))</f>
        <v/>
      </c>
      <c r="K1892" s="232"/>
      <c r="L1892" s="101">
        <f t="shared" si="175"/>
        <v>1</v>
      </c>
      <c r="M1892" s="46"/>
      <c r="N1892" s="101">
        <f t="shared" si="176"/>
        <v>1</v>
      </c>
      <c r="O1892" s="49"/>
      <c r="P1892" s="47" t="str">
        <f>IF(H1892="","",VLOOKUP(H1892,単重表!$C$6:'単重表'!$F$2502,3,FALSE))</f>
        <v/>
      </c>
      <c r="Q1892" s="47"/>
      <c r="R1892" s="56" t="e">
        <f t="shared" si="177"/>
        <v>#VALUE!</v>
      </c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275"/>
      <c r="AF1892" s="275"/>
      <c r="AG1892" s="40"/>
      <c r="AH1892" s="40"/>
      <c r="AI1892" s="40"/>
      <c r="AJ1892" s="58" t="str">
        <f>IF(H1892="","",VLOOKUP(H1892,単重表!$C$6:'単重表'!$F$2502,4,FALSE))</f>
        <v/>
      </c>
      <c r="AK1892" s="141" t="e">
        <f t="shared" si="178"/>
        <v>#VALUE!</v>
      </c>
      <c r="AL1892" s="40">
        <v>2</v>
      </c>
      <c r="AM1892" s="190" t="e">
        <f t="shared" si="179"/>
        <v>#VALUE!</v>
      </c>
      <c r="AO1892" s="191">
        <f t="shared" si="180"/>
        <v>0</v>
      </c>
      <c r="AP1892" s="182"/>
      <c r="AQ1892" s="183" t="str">
        <f t="shared" si="181"/>
        <v/>
      </c>
      <c r="AR1892" s="182"/>
      <c r="AS1892" s="184" t="str">
        <f t="shared" si="182"/>
        <v/>
      </c>
      <c r="AT1892" s="182"/>
      <c r="AU1892" s="276"/>
      <c r="AV1892" s="185"/>
      <c r="AW1892" s="185"/>
      <c r="AX1892" s="185"/>
      <c r="AY1892" s="185"/>
      <c r="AZ1892" s="185"/>
      <c r="BA1892" s="186"/>
      <c r="BB1892" s="80"/>
      <c r="BC1892" s="185"/>
      <c r="BD1892" s="185"/>
      <c r="BE1892" s="185"/>
      <c r="BF1892" s="185"/>
      <c r="BG1892" s="187"/>
      <c r="BH1892" s="278"/>
      <c r="BI1892" s="188"/>
      <c r="BJ1892" s="276"/>
      <c r="BL1892" s="40"/>
      <c r="BM1892" s="40"/>
      <c r="BN1892" s="40"/>
      <c r="BO1892" s="40"/>
      <c r="BP1892" s="40"/>
      <c r="BQ1892" s="40"/>
      <c r="BR1892" s="40"/>
      <c r="BS1892" s="40"/>
      <c r="BT1892" s="40"/>
      <c r="BU1892" s="40"/>
      <c r="BV1892" s="40"/>
      <c r="BW1892" s="40"/>
      <c r="BX1892" s="40"/>
      <c r="BY1892" s="40"/>
      <c r="BZ1892" s="40"/>
      <c r="CA1892" s="40"/>
      <c r="CB1892" s="40"/>
      <c r="CC1892" s="40"/>
      <c r="CD1892" s="40"/>
      <c r="CE1892" s="40"/>
      <c r="CF1892" s="40"/>
      <c r="CG1892" s="40"/>
      <c r="CH1892" s="40"/>
      <c r="CI1892" s="40"/>
      <c r="CJ1892" s="40"/>
      <c r="CK1892" s="40"/>
      <c r="CL1892" s="40"/>
      <c r="CM1892" s="40"/>
      <c r="CN1892" s="40"/>
      <c r="CO1892" s="40">
        <f t="shared" si="183"/>
        <v>0</v>
      </c>
    </row>
    <row r="1893" spans="1:93" ht="22.5" hidden="1" customHeight="1">
      <c r="A1893" s="277"/>
      <c r="B1893" s="275"/>
      <c r="C1893" s="75"/>
      <c r="D1893" s="78"/>
      <c r="E1893" s="75"/>
      <c r="F1893" s="80"/>
      <c r="G1893" s="78"/>
      <c r="H1893" s="70"/>
      <c r="I1893" s="81"/>
      <c r="J1893" s="71" t="str">
        <f>IF(H1893="","",VLOOKUP(H1893,単重表!$C$6:'単重表'!$F$2502,2,FALSE))</f>
        <v/>
      </c>
      <c r="K1893" s="232"/>
      <c r="L1893" s="101">
        <f t="shared" si="175"/>
        <v>1</v>
      </c>
      <c r="M1893" s="46"/>
      <c r="N1893" s="101">
        <f t="shared" si="176"/>
        <v>1</v>
      </c>
      <c r="O1893" s="49"/>
      <c r="P1893" s="47" t="str">
        <f>IF(H1893="","",VLOOKUP(H1893,単重表!$C$6:'単重表'!$F$2502,3,FALSE))</f>
        <v/>
      </c>
      <c r="Q1893" s="47"/>
      <c r="R1893" s="56" t="e">
        <f t="shared" si="177"/>
        <v>#VALUE!</v>
      </c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275"/>
      <c r="AF1893" s="275"/>
      <c r="AG1893" s="40"/>
      <c r="AH1893" s="40"/>
      <c r="AI1893" s="40"/>
      <c r="AJ1893" s="58" t="str">
        <f>IF(H1893="","",VLOOKUP(H1893,単重表!$C$6:'単重表'!$F$2502,4,FALSE))</f>
        <v/>
      </c>
      <c r="AK1893" s="141" t="e">
        <f t="shared" si="178"/>
        <v>#VALUE!</v>
      </c>
      <c r="AL1893" s="40">
        <v>2</v>
      </c>
      <c r="AM1893" s="190" t="e">
        <f t="shared" si="179"/>
        <v>#VALUE!</v>
      </c>
      <c r="AO1893" s="191">
        <f t="shared" si="180"/>
        <v>0</v>
      </c>
      <c r="AP1893" s="182"/>
      <c r="AQ1893" s="183" t="str">
        <f t="shared" si="181"/>
        <v/>
      </c>
      <c r="AR1893" s="182"/>
      <c r="AS1893" s="184" t="str">
        <f t="shared" si="182"/>
        <v/>
      </c>
      <c r="AT1893" s="182"/>
      <c r="AU1893" s="276"/>
      <c r="AV1893" s="185"/>
      <c r="AW1893" s="185"/>
      <c r="AX1893" s="185"/>
      <c r="AY1893" s="185"/>
      <c r="AZ1893" s="185"/>
      <c r="BA1893" s="186"/>
      <c r="BB1893" s="80"/>
      <c r="BC1893" s="185"/>
      <c r="BD1893" s="185"/>
      <c r="BE1893" s="185"/>
      <c r="BF1893" s="185"/>
      <c r="BG1893" s="187"/>
      <c r="BH1893" s="278"/>
      <c r="BI1893" s="188"/>
      <c r="BJ1893" s="276"/>
      <c r="BL1893" s="40"/>
      <c r="BM1893" s="40"/>
      <c r="BN1893" s="40"/>
      <c r="BO1893" s="40"/>
      <c r="BP1893" s="40"/>
      <c r="BQ1893" s="40"/>
      <c r="BR1893" s="40"/>
      <c r="BS1893" s="40"/>
      <c r="BT1893" s="40"/>
      <c r="BU1893" s="40"/>
      <c r="BV1893" s="40"/>
      <c r="BW1893" s="40"/>
      <c r="BX1893" s="40"/>
      <c r="BY1893" s="40"/>
      <c r="BZ1893" s="40"/>
      <c r="CA1893" s="40"/>
      <c r="CB1893" s="40"/>
      <c r="CC1893" s="40"/>
      <c r="CD1893" s="40"/>
      <c r="CE1893" s="40"/>
      <c r="CF1893" s="40"/>
      <c r="CG1893" s="40"/>
      <c r="CH1893" s="40"/>
      <c r="CI1893" s="40"/>
      <c r="CJ1893" s="40"/>
      <c r="CK1893" s="40"/>
      <c r="CL1893" s="40"/>
      <c r="CM1893" s="40"/>
      <c r="CN1893" s="40"/>
      <c r="CO1893" s="40">
        <f t="shared" si="183"/>
        <v>0</v>
      </c>
    </row>
    <row r="1894" spans="1:93" ht="22.5" hidden="1" customHeight="1">
      <c r="A1894" s="277"/>
      <c r="B1894" s="275"/>
      <c r="C1894" s="75"/>
      <c r="D1894" s="78"/>
      <c r="E1894" s="75"/>
      <c r="F1894" s="80"/>
      <c r="G1894" s="78"/>
      <c r="H1894" s="70"/>
      <c r="I1894" s="81"/>
      <c r="J1894" s="71" t="str">
        <f>IF(H1894="","",VLOOKUP(H1894,単重表!$C$6:'単重表'!$F$2502,2,FALSE))</f>
        <v/>
      </c>
      <c r="K1894" s="232"/>
      <c r="L1894" s="101">
        <f t="shared" si="175"/>
        <v>1</v>
      </c>
      <c r="M1894" s="46"/>
      <c r="N1894" s="101">
        <f t="shared" si="176"/>
        <v>1</v>
      </c>
      <c r="O1894" s="49"/>
      <c r="P1894" s="47" t="str">
        <f>IF(H1894="","",VLOOKUP(H1894,単重表!$C$6:'単重表'!$F$2502,3,FALSE))</f>
        <v/>
      </c>
      <c r="Q1894" s="47"/>
      <c r="R1894" s="56" t="e">
        <f t="shared" si="177"/>
        <v>#VALUE!</v>
      </c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275"/>
      <c r="AF1894" s="275"/>
      <c r="AG1894" s="40"/>
      <c r="AH1894" s="40"/>
      <c r="AI1894" s="40"/>
      <c r="AJ1894" s="58" t="str">
        <f>IF(H1894="","",VLOOKUP(H1894,単重表!$C$6:'単重表'!$F$2502,4,FALSE))</f>
        <v/>
      </c>
      <c r="AK1894" s="141" t="e">
        <f t="shared" si="178"/>
        <v>#VALUE!</v>
      </c>
      <c r="AL1894" s="40">
        <v>2</v>
      </c>
      <c r="AM1894" s="190" t="e">
        <f t="shared" si="179"/>
        <v>#VALUE!</v>
      </c>
      <c r="AO1894" s="191">
        <f t="shared" si="180"/>
        <v>0</v>
      </c>
      <c r="AP1894" s="182"/>
      <c r="AQ1894" s="183" t="str">
        <f t="shared" si="181"/>
        <v/>
      </c>
      <c r="AR1894" s="182"/>
      <c r="AS1894" s="184" t="str">
        <f t="shared" si="182"/>
        <v/>
      </c>
      <c r="AT1894" s="182"/>
      <c r="AU1894" s="276"/>
      <c r="AV1894" s="185"/>
      <c r="AW1894" s="185"/>
      <c r="AX1894" s="185"/>
      <c r="AY1894" s="185"/>
      <c r="AZ1894" s="185"/>
      <c r="BA1894" s="186"/>
      <c r="BB1894" s="80"/>
      <c r="BC1894" s="185"/>
      <c r="BD1894" s="185"/>
      <c r="BE1894" s="185"/>
      <c r="BF1894" s="185"/>
      <c r="BG1894" s="187"/>
      <c r="BH1894" s="278"/>
      <c r="BI1894" s="188"/>
      <c r="BJ1894" s="276"/>
      <c r="BL1894" s="40"/>
      <c r="BM1894" s="40"/>
      <c r="BN1894" s="40"/>
      <c r="BO1894" s="40"/>
      <c r="BP1894" s="40"/>
      <c r="BQ1894" s="40"/>
      <c r="BR1894" s="40"/>
      <c r="BS1894" s="40"/>
      <c r="BT1894" s="40"/>
      <c r="BU1894" s="40"/>
      <c r="BV1894" s="40"/>
      <c r="BW1894" s="40"/>
      <c r="BX1894" s="40"/>
      <c r="BY1894" s="40"/>
      <c r="BZ1894" s="40"/>
      <c r="CA1894" s="40"/>
      <c r="CB1894" s="40"/>
      <c r="CC1894" s="40"/>
      <c r="CD1894" s="40"/>
      <c r="CE1894" s="40"/>
      <c r="CF1894" s="40"/>
      <c r="CG1894" s="40"/>
      <c r="CH1894" s="40"/>
      <c r="CI1894" s="40"/>
      <c r="CJ1894" s="40"/>
      <c r="CK1894" s="40"/>
      <c r="CL1894" s="40"/>
      <c r="CM1894" s="40"/>
      <c r="CN1894" s="40"/>
      <c r="CO1894" s="40">
        <f t="shared" si="183"/>
        <v>0</v>
      </c>
    </row>
    <row r="1895" spans="1:93" ht="22.5" hidden="1" customHeight="1">
      <c r="A1895" s="277"/>
      <c r="B1895" s="275"/>
      <c r="C1895" s="75"/>
      <c r="D1895" s="78"/>
      <c r="E1895" s="75"/>
      <c r="F1895" s="80"/>
      <c r="G1895" s="78"/>
      <c r="H1895" s="70"/>
      <c r="I1895" s="81"/>
      <c r="J1895" s="71" t="str">
        <f>IF(H1895="","",VLOOKUP(H1895,単重表!$C$6:'単重表'!$F$2502,2,FALSE))</f>
        <v/>
      </c>
      <c r="K1895" s="232"/>
      <c r="L1895" s="101">
        <f t="shared" si="175"/>
        <v>1</v>
      </c>
      <c r="M1895" s="46"/>
      <c r="N1895" s="101">
        <f t="shared" si="176"/>
        <v>1</v>
      </c>
      <c r="O1895" s="49"/>
      <c r="P1895" s="47" t="str">
        <f>IF(H1895="","",VLOOKUP(H1895,単重表!$C$6:'単重表'!$F$2502,3,FALSE))</f>
        <v/>
      </c>
      <c r="Q1895" s="47"/>
      <c r="R1895" s="56" t="e">
        <f t="shared" si="177"/>
        <v>#VALUE!</v>
      </c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275"/>
      <c r="AF1895" s="275"/>
      <c r="AG1895" s="40"/>
      <c r="AH1895" s="40"/>
      <c r="AI1895" s="40"/>
      <c r="AJ1895" s="58" t="str">
        <f>IF(H1895="","",VLOOKUP(H1895,単重表!$C$6:'単重表'!$F$2502,4,FALSE))</f>
        <v/>
      </c>
      <c r="AK1895" s="141" t="e">
        <f t="shared" si="178"/>
        <v>#VALUE!</v>
      </c>
      <c r="AL1895" s="40">
        <v>2</v>
      </c>
      <c r="AM1895" s="190" t="e">
        <f t="shared" si="179"/>
        <v>#VALUE!</v>
      </c>
      <c r="AO1895" s="191">
        <f t="shared" si="180"/>
        <v>0</v>
      </c>
      <c r="AP1895" s="182"/>
      <c r="AQ1895" s="183" t="str">
        <f t="shared" si="181"/>
        <v/>
      </c>
      <c r="AR1895" s="182"/>
      <c r="AS1895" s="184" t="str">
        <f t="shared" si="182"/>
        <v/>
      </c>
      <c r="AT1895" s="182"/>
      <c r="AU1895" s="276"/>
      <c r="AV1895" s="185"/>
      <c r="AW1895" s="185"/>
      <c r="AX1895" s="185"/>
      <c r="AY1895" s="185"/>
      <c r="AZ1895" s="185"/>
      <c r="BA1895" s="186"/>
      <c r="BB1895" s="80"/>
      <c r="BC1895" s="185"/>
      <c r="BD1895" s="185"/>
      <c r="BE1895" s="185"/>
      <c r="BF1895" s="185"/>
      <c r="BG1895" s="187"/>
      <c r="BH1895" s="278"/>
      <c r="BI1895" s="188"/>
      <c r="BJ1895" s="276"/>
      <c r="BL1895" s="40"/>
      <c r="BM1895" s="40"/>
      <c r="BN1895" s="40"/>
      <c r="BO1895" s="40"/>
      <c r="BP1895" s="40"/>
      <c r="BQ1895" s="40"/>
      <c r="BR1895" s="40"/>
      <c r="BS1895" s="40"/>
      <c r="BT1895" s="40"/>
      <c r="BU1895" s="40"/>
      <c r="BV1895" s="40"/>
      <c r="BW1895" s="40"/>
      <c r="BX1895" s="40"/>
      <c r="BY1895" s="40"/>
      <c r="BZ1895" s="40"/>
      <c r="CA1895" s="40"/>
      <c r="CB1895" s="40"/>
      <c r="CC1895" s="40"/>
      <c r="CD1895" s="40"/>
      <c r="CE1895" s="40"/>
      <c r="CF1895" s="40"/>
      <c r="CG1895" s="40"/>
      <c r="CH1895" s="40"/>
      <c r="CI1895" s="40"/>
      <c r="CJ1895" s="40"/>
      <c r="CK1895" s="40"/>
      <c r="CL1895" s="40"/>
      <c r="CM1895" s="40"/>
      <c r="CN1895" s="40"/>
      <c r="CO1895" s="40">
        <f t="shared" si="183"/>
        <v>0</v>
      </c>
    </row>
    <row r="1896" spans="1:93" ht="22.5" hidden="1" customHeight="1">
      <c r="A1896" s="277"/>
      <c r="B1896" s="275"/>
      <c r="C1896" s="75"/>
      <c r="D1896" s="78"/>
      <c r="E1896" s="75"/>
      <c r="F1896" s="80"/>
      <c r="G1896" s="78"/>
      <c r="H1896" s="70"/>
      <c r="I1896" s="81"/>
      <c r="J1896" s="71" t="str">
        <f>IF(H1896="","",VLOOKUP(H1896,単重表!$C$6:'単重表'!$F$2502,2,FALSE))</f>
        <v/>
      </c>
      <c r="K1896" s="232"/>
      <c r="L1896" s="101">
        <f t="shared" si="175"/>
        <v>1</v>
      </c>
      <c r="M1896" s="46"/>
      <c r="N1896" s="101">
        <f t="shared" si="176"/>
        <v>1</v>
      </c>
      <c r="O1896" s="49"/>
      <c r="P1896" s="47" t="str">
        <f>IF(H1896="","",VLOOKUP(H1896,単重表!$C$6:'単重表'!$F$2502,3,FALSE))</f>
        <v/>
      </c>
      <c r="Q1896" s="47"/>
      <c r="R1896" s="56" t="e">
        <f t="shared" si="177"/>
        <v>#VALUE!</v>
      </c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275"/>
      <c r="AF1896" s="275"/>
      <c r="AG1896" s="40"/>
      <c r="AH1896" s="40"/>
      <c r="AI1896" s="40"/>
      <c r="AJ1896" s="58" t="str">
        <f>IF(H1896="","",VLOOKUP(H1896,単重表!$C$6:'単重表'!$F$2502,4,FALSE))</f>
        <v/>
      </c>
      <c r="AK1896" s="141" t="e">
        <f t="shared" si="178"/>
        <v>#VALUE!</v>
      </c>
      <c r="AL1896" s="40">
        <v>2</v>
      </c>
      <c r="AM1896" s="190" t="e">
        <f t="shared" si="179"/>
        <v>#VALUE!</v>
      </c>
      <c r="AO1896" s="191">
        <f t="shared" si="180"/>
        <v>0</v>
      </c>
      <c r="AP1896" s="182"/>
      <c r="AQ1896" s="183" t="str">
        <f t="shared" si="181"/>
        <v/>
      </c>
      <c r="AR1896" s="182"/>
      <c r="AS1896" s="184" t="str">
        <f t="shared" si="182"/>
        <v/>
      </c>
      <c r="AT1896" s="182"/>
      <c r="AU1896" s="276"/>
      <c r="AV1896" s="185"/>
      <c r="AW1896" s="185"/>
      <c r="AX1896" s="185"/>
      <c r="AY1896" s="185"/>
      <c r="AZ1896" s="185"/>
      <c r="BA1896" s="186"/>
      <c r="BB1896" s="80"/>
      <c r="BC1896" s="185"/>
      <c r="BD1896" s="185"/>
      <c r="BE1896" s="185"/>
      <c r="BF1896" s="185"/>
      <c r="BG1896" s="187"/>
      <c r="BH1896" s="278"/>
      <c r="BI1896" s="188"/>
      <c r="BJ1896" s="276"/>
      <c r="BL1896" s="40"/>
      <c r="BM1896" s="40"/>
      <c r="BN1896" s="40"/>
      <c r="BO1896" s="40"/>
      <c r="BP1896" s="40"/>
      <c r="BQ1896" s="40"/>
      <c r="BR1896" s="40"/>
      <c r="BS1896" s="40"/>
      <c r="BT1896" s="40"/>
      <c r="BU1896" s="40"/>
      <c r="BV1896" s="40"/>
      <c r="BW1896" s="40"/>
      <c r="BX1896" s="40"/>
      <c r="BY1896" s="40"/>
      <c r="BZ1896" s="40"/>
      <c r="CA1896" s="40"/>
      <c r="CB1896" s="40"/>
      <c r="CC1896" s="40"/>
      <c r="CD1896" s="40"/>
      <c r="CE1896" s="40"/>
      <c r="CF1896" s="40"/>
      <c r="CG1896" s="40"/>
      <c r="CH1896" s="40"/>
      <c r="CI1896" s="40"/>
      <c r="CJ1896" s="40"/>
      <c r="CK1896" s="40"/>
      <c r="CL1896" s="40"/>
      <c r="CM1896" s="40"/>
      <c r="CN1896" s="40"/>
      <c r="CO1896" s="40">
        <f t="shared" si="183"/>
        <v>0</v>
      </c>
    </row>
    <row r="1897" spans="1:93" ht="22.5" hidden="1" customHeight="1">
      <c r="A1897" s="277"/>
      <c r="B1897" s="275"/>
      <c r="C1897" s="75"/>
      <c r="D1897" s="78"/>
      <c r="E1897" s="75"/>
      <c r="F1897" s="80"/>
      <c r="G1897" s="78"/>
      <c r="H1897" s="70"/>
      <c r="I1897" s="81"/>
      <c r="J1897" s="71" t="str">
        <f>IF(H1897="","",VLOOKUP(H1897,単重表!$C$6:'単重表'!$F$2502,2,FALSE))</f>
        <v/>
      </c>
      <c r="K1897" s="232"/>
      <c r="L1897" s="101">
        <f t="shared" si="175"/>
        <v>1</v>
      </c>
      <c r="M1897" s="46"/>
      <c r="N1897" s="101">
        <f t="shared" si="176"/>
        <v>1</v>
      </c>
      <c r="O1897" s="49"/>
      <c r="P1897" s="47" t="str">
        <f>IF(H1897="","",VLOOKUP(H1897,単重表!$C$6:'単重表'!$F$2502,3,FALSE))</f>
        <v/>
      </c>
      <c r="Q1897" s="47"/>
      <c r="R1897" s="56" t="e">
        <f t="shared" si="177"/>
        <v>#VALUE!</v>
      </c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275"/>
      <c r="AF1897" s="275"/>
      <c r="AG1897" s="40"/>
      <c r="AH1897" s="40"/>
      <c r="AI1897" s="40"/>
      <c r="AJ1897" s="58" t="str">
        <f>IF(H1897="","",VLOOKUP(H1897,単重表!$C$6:'単重表'!$F$2502,4,FALSE))</f>
        <v/>
      </c>
      <c r="AK1897" s="141" t="e">
        <f t="shared" si="178"/>
        <v>#VALUE!</v>
      </c>
      <c r="AL1897" s="40">
        <v>2</v>
      </c>
      <c r="AM1897" s="190" t="e">
        <f t="shared" si="179"/>
        <v>#VALUE!</v>
      </c>
      <c r="AO1897" s="191">
        <f t="shared" si="180"/>
        <v>0</v>
      </c>
      <c r="AP1897" s="182"/>
      <c r="AQ1897" s="183" t="str">
        <f t="shared" si="181"/>
        <v/>
      </c>
      <c r="AR1897" s="182"/>
      <c r="AS1897" s="184" t="str">
        <f t="shared" si="182"/>
        <v/>
      </c>
      <c r="AT1897" s="182"/>
      <c r="AU1897" s="276"/>
      <c r="AV1897" s="185"/>
      <c r="AW1897" s="185"/>
      <c r="AX1897" s="185"/>
      <c r="AY1897" s="185"/>
      <c r="AZ1897" s="185"/>
      <c r="BA1897" s="186"/>
      <c r="BB1897" s="80"/>
      <c r="BC1897" s="185"/>
      <c r="BD1897" s="185"/>
      <c r="BE1897" s="185"/>
      <c r="BF1897" s="185"/>
      <c r="BG1897" s="187"/>
      <c r="BH1897" s="278"/>
      <c r="BI1897" s="188"/>
      <c r="BJ1897" s="276"/>
      <c r="BL1897" s="40"/>
      <c r="BM1897" s="40"/>
      <c r="BN1897" s="40"/>
      <c r="BO1897" s="40"/>
      <c r="BP1897" s="40"/>
      <c r="BQ1897" s="40"/>
      <c r="BR1897" s="40"/>
      <c r="BS1897" s="40"/>
      <c r="BT1897" s="40"/>
      <c r="BU1897" s="40"/>
      <c r="BV1897" s="40"/>
      <c r="BW1897" s="40"/>
      <c r="BX1897" s="40"/>
      <c r="BY1897" s="40"/>
      <c r="BZ1897" s="40"/>
      <c r="CA1897" s="40"/>
      <c r="CB1897" s="40"/>
      <c r="CC1897" s="40"/>
      <c r="CD1897" s="40"/>
      <c r="CE1897" s="40"/>
      <c r="CF1897" s="40"/>
      <c r="CG1897" s="40"/>
      <c r="CH1897" s="40"/>
      <c r="CI1897" s="40"/>
      <c r="CJ1897" s="40"/>
      <c r="CK1897" s="40"/>
      <c r="CL1897" s="40"/>
      <c r="CM1897" s="40"/>
      <c r="CN1897" s="40"/>
      <c r="CO1897" s="40">
        <f t="shared" si="183"/>
        <v>0</v>
      </c>
    </row>
    <row r="1898" spans="1:93" ht="22.5" hidden="1" customHeight="1">
      <c r="A1898" s="277"/>
      <c r="B1898" s="275"/>
      <c r="C1898" s="75"/>
      <c r="D1898" s="78"/>
      <c r="E1898" s="75"/>
      <c r="F1898" s="80"/>
      <c r="G1898" s="78"/>
      <c r="H1898" s="70"/>
      <c r="I1898" s="81"/>
      <c r="J1898" s="71" t="str">
        <f>IF(H1898="","",VLOOKUP(H1898,単重表!$C$6:'単重表'!$F$2502,2,FALSE))</f>
        <v/>
      </c>
      <c r="K1898" s="232"/>
      <c r="L1898" s="101">
        <f t="shared" si="175"/>
        <v>1</v>
      </c>
      <c r="M1898" s="46"/>
      <c r="N1898" s="101">
        <f t="shared" si="176"/>
        <v>1</v>
      </c>
      <c r="O1898" s="49"/>
      <c r="P1898" s="47" t="str">
        <f>IF(H1898="","",VLOOKUP(H1898,単重表!$C$6:'単重表'!$F$2502,3,FALSE))</f>
        <v/>
      </c>
      <c r="Q1898" s="47"/>
      <c r="R1898" s="56" t="e">
        <f t="shared" si="177"/>
        <v>#VALUE!</v>
      </c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275"/>
      <c r="AF1898" s="275"/>
      <c r="AG1898" s="40"/>
      <c r="AH1898" s="40"/>
      <c r="AI1898" s="40"/>
      <c r="AJ1898" s="58" t="str">
        <f>IF(H1898="","",VLOOKUP(H1898,単重表!$C$6:'単重表'!$F$2502,4,FALSE))</f>
        <v/>
      </c>
      <c r="AK1898" s="141" t="e">
        <f t="shared" si="178"/>
        <v>#VALUE!</v>
      </c>
      <c r="AL1898" s="40">
        <v>2</v>
      </c>
      <c r="AM1898" s="190" t="e">
        <f t="shared" si="179"/>
        <v>#VALUE!</v>
      </c>
      <c r="AO1898" s="191">
        <f t="shared" si="180"/>
        <v>0</v>
      </c>
      <c r="AP1898" s="182"/>
      <c r="AQ1898" s="183" t="str">
        <f t="shared" si="181"/>
        <v/>
      </c>
      <c r="AR1898" s="182"/>
      <c r="AS1898" s="184" t="str">
        <f t="shared" si="182"/>
        <v/>
      </c>
      <c r="AT1898" s="182"/>
      <c r="AU1898" s="276"/>
      <c r="AV1898" s="185"/>
      <c r="AW1898" s="185"/>
      <c r="AX1898" s="185"/>
      <c r="AY1898" s="185"/>
      <c r="AZ1898" s="185"/>
      <c r="BA1898" s="186"/>
      <c r="BB1898" s="80"/>
      <c r="BC1898" s="185"/>
      <c r="BD1898" s="185"/>
      <c r="BE1898" s="185"/>
      <c r="BF1898" s="185"/>
      <c r="BG1898" s="187"/>
      <c r="BH1898" s="278"/>
      <c r="BI1898" s="188"/>
      <c r="BJ1898" s="276"/>
      <c r="BL1898" s="40"/>
      <c r="BM1898" s="40"/>
      <c r="BN1898" s="40"/>
      <c r="BO1898" s="40"/>
      <c r="BP1898" s="40"/>
      <c r="BQ1898" s="40"/>
      <c r="BR1898" s="40"/>
      <c r="BS1898" s="40"/>
      <c r="BT1898" s="40"/>
      <c r="BU1898" s="40"/>
      <c r="BV1898" s="40"/>
      <c r="BW1898" s="40"/>
      <c r="BX1898" s="40"/>
      <c r="BY1898" s="40"/>
      <c r="BZ1898" s="40"/>
      <c r="CA1898" s="40"/>
      <c r="CB1898" s="40"/>
      <c r="CC1898" s="40"/>
      <c r="CD1898" s="40"/>
      <c r="CE1898" s="40"/>
      <c r="CF1898" s="40"/>
      <c r="CG1898" s="40"/>
      <c r="CH1898" s="40"/>
      <c r="CI1898" s="40"/>
      <c r="CJ1898" s="40"/>
      <c r="CK1898" s="40"/>
      <c r="CL1898" s="40"/>
      <c r="CM1898" s="40"/>
      <c r="CN1898" s="40"/>
      <c r="CO1898" s="40">
        <f t="shared" si="183"/>
        <v>0</v>
      </c>
    </row>
    <row r="1899" spans="1:93" ht="22.5" hidden="1" customHeight="1">
      <c r="A1899" s="277"/>
      <c r="B1899" s="275"/>
      <c r="C1899" s="75"/>
      <c r="D1899" s="78"/>
      <c r="E1899" s="75"/>
      <c r="F1899" s="80"/>
      <c r="G1899" s="78"/>
      <c r="H1899" s="70"/>
      <c r="I1899" s="81"/>
      <c r="J1899" s="71" t="str">
        <f>IF(H1899="","",VLOOKUP(H1899,単重表!$C$6:'単重表'!$F$2502,2,FALSE))</f>
        <v/>
      </c>
      <c r="K1899" s="232"/>
      <c r="L1899" s="101">
        <f t="shared" si="175"/>
        <v>1</v>
      </c>
      <c r="M1899" s="46"/>
      <c r="N1899" s="101">
        <f t="shared" si="176"/>
        <v>1</v>
      </c>
      <c r="O1899" s="49"/>
      <c r="P1899" s="47" t="str">
        <f>IF(H1899="","",VLOOKUP(H1899,単重表!$C$6:'単重表'!$F$2502,3,FALSE))</f>
        <v/>
      </c>
      <c r="Q1899" s="47"/>
      <c r="R1899" s="56" t="e">
        <f t="shared" si="177"/>
        <v>#VALUE!</v>
      </c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275"/>
      <c r="AF1899" s="275"/>
      <c r="AG1899" s="40"/>
      <c r="AH1899" s="40"/>
      <c r="AI1899" s="40"/>
      <c r="AJ1899" s="58" t="str">
        <f>IF(H1899="","",VLOOKUP(H1899,単重表!$C$6:'単重表'!$F$2502,4,FALSE))</f>
        <v/>
      </c>
      <c r="AK1899" s="141" t="e">
        <f t="shared" si="178"/>
        <v>#VALUE!</v>
      </c>
      <c r="AL1899" s="40">
        <v>2</v>
      </c>
      <c r="AM1899" s="190" t="e">
        <f t="shared" si="179"/>
        <v>#VALUE!</v>
      </c>
      <c r="AO1899" s="191">
        <f t="shared" si="180"/>
        <v>0</v>
      </c>
      <c r="AP1899" s="182"/>
      <c r="AQ1899" s="183" t="str">
        <f t="shared" si="181"/>
        <v/>
      </c>
      <c r="AR1899" s="182"/>
      <c r="AS1899" s="184" t="str">
        <f t="shared" si="182"/>
        <v/>
      </c>
      <c r="AT1899" s="182"/>
      <c r="AU1899" s="276"/>
      <c r="AV1899" s="185"/>
      <c r="AW1899" s="185"/>
      <c r="AX1899" s="185"/>
      <c r="AY1899" s="185"/>
      <c r="AZ1899" s="185"/>
      <c r="BA1899" s="186"/>
      <c r="BB1899" s="80"/>
      <c r="BC1899" s="185"/>
      <c r="BD1899" s="185"/>
      <c r="BE1899" s="185"/>
      <c r="BF1899" s="185"/>
      <c r="BG1899" s="187"/>
      <c r="BH1899" s="278"/>
      <c r="BI1899" s="188"/>
      <c r="BJ1899" s="276"/>
      <c r="BL1899" s="40"/>
      <c r="BM1899" s="40"/>
      <c r="BN1899" s="40"/>
      <c r="BO1899" s="40"/>
      <c r="BP1899" s="40"/>
      <c r="BQ1899" s="40"/>
      <c r="BR1899" s="40"/>
      <c r="BS1899" s="40"/>
      <c r="BT1899" s="40"/>
      <c r="BU1899" s="40"/>
      <c r="BV1899" s="40"/>
      <c r="BW1899" s="40"/>
      <c r="BX1899" s="40"/>
      <c r="BY1899" s="40"/>
      <c r="BZ1899" s="40"/>
      <c r="CA1899" s="40"/>
      <c r="CB1899" s="40"/>
      <c r="CC1899" s="40"/>
      <c r="CD1899" s="40"/>
      <c r="CE1899" s="40"/>
      <c r="CF1899" s="40"/>
      <c r="CG1899" s="40"/>
      <c r="CH1899" s="40"/>
      <c r="CI1899" s="40"/>
      <c r="CJ1899" s="40"/>
      <c r="CK1899" s="40"/>
      <c r="CL1899" s="40"/>
      <c r="CM1899" s="40"/>
      <c r="CN1899" s="40"/>
      <c r="CO1899" s="40">
        <f t="shared" si="183"/>
        <v>0</v>
      </c>
    </row>
    <row r="1900" spans="1:93" ht="22.5" hidden="1" customHeight="1">
      <c r="A1900" s="277"/>
      <c r="B1900" s="275"/>
      <c r="C1900" s="75"/>
      <c r="D1900" s="78"/>
      <c r="E1900" s="75"/>
      <c r="F1900" s="80"/>
      <c r="G1900" s="78"/>
      <c r="H1900" s="70"/>
      <c r="I1900" s="81"/>
      <c r="J1900" s="71" t="str">
        <f>IF(H1900="","",VLOOKUP(H1900,単重表!$C$6:'単重表'!$F$2502,2,FALSE))</f>
        <v/>
      </c>
      <c r="K1900" s="232"/>
      <c r="L1900" s="101">
        <f t="shared" si="175"/>
        <v>1</v>
      </c>
      <c r="M1900" s="46"/>
      <c r="N1900" s="101">
        <f t="shared" si="176"/>
        <v>1</v>
      </c>
      <c r="O1900" s="49"/>
      <c r="P1900" s="47" t="str">
        <f>IF(H1900="","",VLOOKUP(H1900,単重表!$C$6:'単重表'!$F$2502,3,FALSE))</f>
        <v/>
      </c>
      <c r="Q1900" s="47"/>
      <c r="R1900" s="56" t="e">
        <f t="shared" si="177"/>
        <v>#VALUE!</v>
      </c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275"/>
      <c r="AF1900" s="275"/>
      <c r="AG1900" s="40"/>
      <c r="AH1900" s="40"/>
      <c r="AI1900" s="40"/>
      <c r="AJ1900" s="58" t="str">
        <f>IF(H1900="","",VLOOKUP(H1900,単重表!$C$6:'単重表'!$F$2502,4,FALSE))</f>
        <v/>
      </c>
      <c r="AK1900" s="141" t="e">
        <f t="shared" si="178"/>
        <v>#VALUE!</v>
      </c>
      <c r="AL1900" s="40">
        <v>2</v>
      </c>
      <c r="AM1900" s="190" t="e">
        <f t="shared" si="179"/>
        <v>#VALUE!</v>
      </c>
      <c r="AO1900" s="191">
        <f t="shared" si="180"/>
        <v>0</v>
      </c>
      <c r="AP1900" s="182"/>
      <c r="AQ1900" s="183" t="str">
        <f t="shared" si="181"/>
        <v/>
      </c>
      <c r="AR1900" s="182"/>
      <c r="AS1900" s="184" t="str">
        <f t="shared" si="182"/>
        <v/>
      </c>
      <c r="AT1900" s="182"/>
      <c r="AU1900" s="276"/>
      <c r="AV1900" s="185"/>
      <c r="AW1900" s="185"/>
      <c r="AX1900" s="185"/>
      <c r="AY1900" s="185"/>
      <c r="AZ1900" s="185"/>
      <c r="BA1900" s="186"/>
      <c r="BB1900" s="80"/>
      <c r="BC1900" s="185"/>
      <c r="BD1900" s="185"/>
      <c r="BE1900" s="185"/>
      <c r="BF1900" s="185"/>
      <c r="BG1900" s="187"/>
      <c r="BH1900" s="278"/>
      <c r="BI1900" s="188"/>
      <c r="BJ1900" s="276"/>
      <c r="BL1900" s="40"/>
      <c r="BM1900" s="40"/>
      <c r="BN1900" s="40"/>
      <c r="BO1900" s="40"/>
      <c r="BP1900" s="40"/>
      <c r="BQ1900" s="40"/>
      <c r="BR1900" s="40"/>
      <c r="BS1900" s="40"/>
      <c r="BT1900" s="40"/>
      <c r="BU1900" s="40"/>
      <c r="BV1900" s="40"/>
      <c r="BW1900" s="40"/>
      <c r="BX1900" s="40"/>
      <c r="BY1900" s="40"/>
      <c r="BZ1900" s="40"/>
      <c r="CA1900" s="40"/>
      <c r="CB1900" s="40"/>
      <c r="CC1900" s="40"/>
      <c r="CD1900" s="40"/>
      <c r="CE1900" s="40"/>
      <c r="CF1900" s="40"/>
      <c r="CG1900" s="40"/>
      <c r="CH1900" s="40"/>
      <c r="CI1900" s="40"/>
      <c r="CJ1900" s="40"/>
      <c r="CK1900" s="40"/>
      <c r="CL1900" s="40"/>
      <c r="CM1900" s="40"/>
      <c r="CN1900" s="40"/>
      <c r="CO1900" s="40">
        <f t="shared" si="183"/>
        <v>0</v>
      </c>
    </row>
    <row r="1901" spans="1:93" ht="22.5" hidden="1" customHeight="1">
      <c r="A1901" s="277"/>
      <c r="B1901" s="275"/>
      <c r="C1901" s="75"/>
      <c r="D1901" s="78"/>
      <c r="E1901" s="75"/>
      <c r="F1901" s="80"/>
      <c r="G1901" s="78"/>
      <c r="H1901" s="70"/>
      <c r="I1901" s="81"/>
      <c r="J1901" s="71" t="str">
        <f>IF(H1901="","",VLOOKUP(H1901,単重表!$C$6:'単重表'!$F$2502,2,FALSE))</f>
        <v/>
      </c>
      <c r="K1901" s="232"/>
      <c r="L1901" s="101">
        <f t="shared" si="175"/>
        <v>1</v>
      </c>
      <c r="M1901" s="46"/>
      <c r="N1901" s="101">
        <f t="shared" si="176"/>
        <v>1</v>
      </c>
      <c r="O1901" s="49"/>
      <c r="P1901" s="47" t="str">
        <f>IF(H1901="","",VLOOKUP(H1901,単重表!$C$6:'単重表'!$F$2502,3,FALSE))</f>
        <v/>
      </c>
      <c r="Q1901" s="47"/>
      <c r="R1901" s="56" t="e">
        <f t="shared" si="177"/>
        <v>#VALUE!</v>
      </c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275"/>
      <c r="AF1901" s="275"/>
      <c r="AG1901" s="40"/>
      <c r="AH1901" s="40"/>
      <c r="AI1901" s="40"/>
      <c r="AJ1901" s="58" t="str">
        <f>IF(H1901="","",VLOOKUP(H1901,単重表!$C$6:'単重表'!$F$2502,4,FALSE))</f>
        <v/>
      </c>
      <c r="AK1901" s="141" t="e">
        <f t="shared" si="178"/>
        <v>#VALUE!</v>
      </c>
      <c r="AL1901" s="40">
        <v>2</v>
      </c>
      <c r="AM1901" s="190" t="e">
        <f t="shared" si="179"/>
        <v>#VALUE!</v>
      </c>
      <c r="AO1901" s="191">
        <f t="shared" si="180"/>
        <v>0</v>
      </c>
      <c r="AP1901" s="182"/>
      <c r="AQ1901" s="183" t="str">
        <f t="shared" si="181"/>
        <v/>
      </c>
      <c r="AR1901" s="182"/>
      <c r="AS1901" s="184" t="str">
        <f t="shared" si="182"/>
        <v/>
      </c>
      <c r="AT1901" s="182"/>
      <c r="AU1901" s="276"/>
      <c r="AV1901" s="185"/>
      <c r="AW1901" s="185"/>
      <c r="AX1901" s="185"/>
      <c r="AY1901" s="185"/>
      <c r="AZ1901" s="185"/>
      <c r="BA1901" s="186"/>
      <c r="BB1901" s="80"/>
      <c r="BC1901" s="185"/>
      <c r="BD1901" s="185"/>
      <c r="BE1901" s="185"/>
      <c r="BF1901" s="185"/>
      <c r="BG1901" s="187"/>
      <c r="BH1901" s="278"/>
      <c r="BI1901" s="188"/>
      <c r="BJ1901" s="276"/>
      <c r="BL1901" s="40"/>
      <c r="BM1901" s="40"/>
      <c r="BN1901" s="40"/>
      <c r="BO1901" s="40"/>
      <c r="BP1901" s="40"/>
      <c r="BQ1901" s="40"/>
      <c r="BR1901" s="40"/>
      <c r="BS1901" s="40"/>
      <c r="BT1901" s="40"/>
      <c r="BU1901" s="40"/>
      <c r="BV1901" s="40"/>
      <c r="BW1901" s="40"/>
      <c r="BX1901" s="40"/>
      <c r="BY1901" s="40"/>
      <c r="BZ1901" s="40"/>
      <c r="CA1901" s="40"/>
      <c r="CB1901" s="40"/>
      <c r="CC1901" s="40"/>
      <c r="CD1901" s="40"/>
      <c r="CE1901" s="40"/>
      <c r="CF1901" s="40"/>
      <c r="CG1901" s="40"/>
      <c r="CH1901" s="40"/>
      <c r="CI1901" s="40"/>
      <c r="CJ1901" s="40"/>
      <c r="CK1901" s="40"/>
      <c r="CL1901" s="40"/>
      <c r="CM1901" s="40"/>
      <c r="CN1901" s="40"/>
      <c r="CO1901" s="40">
        <f t="shared" si="183"/>
        <v>0</v>
      </c>
    </row>
    <row r="1902" spans="1:93" ht="22.5" hidden="1" customHeight="1">
      <c r="A1902" s="277"/>
      <c r="B1902" s="275"/>
      <c r="C1902" s="75"/>
      <c r="D1902" s="78"/>
      <c r="E1902" s="75"/>
      <c r="F1902" s="80"/>
      <c r="G1902" s="78"/>
      <c r="H1902" s="70"/>
      <c r="I1902" s="81"/>
      <c r="J1902" s="71" t="str">
        <f>IF(H1902="","",VLOOKUP(H1902,単重表!$C$6:'単重表'!$F$2502,2,FALSE))</f>
        <v/>
      </c>
      <c r="K1902" s="232"/>
      <c r="L1902" s="101">
        <f t="shared" si="175"/>
        <v>1</v>
      </c>
      <c r="M1902" s="46"/>
      <c r="N1902" s="101">
        <f t="shared" si="176"/>
        <v>1</v>
      </c>
      <c r="O1902" s="49"/>
      <c r="P1902" s="47" t="str">
        <f>IF(H1902="","",VLOOKUP(H1902,単重表!$C$6:'単重表'!$F$2502,3,FALSE))</f>
        <v/>
      </c>
      <c r="Q1902" s="47"/>
      <c r="R1902" s="56" t="e">
        <f t="shared" si="177"/>
        <v>#VALUE!</v>
      </c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275"/>
      <c r="AF1902" s="275"/>
      <c r="AG1902" s="40"/>
      <c r="AH1902" s="40"/>
      <c r="AI1902" s="40"/>
      <c r="AJ1902" s="58" t="str">
        <f>IF(H1902="","",VLOOKUP(H1902,単重表!$C$6:'単重表'!$F$2502,4,FALSE))</f>
        <v/>
      </c>
      <c r="AK1902" s="141" t="e">
        <f t="shared" si="178"/>
        <v>#VALUE!</v>
      </c>
      <c r="AL1902" s="40">
        <v>2</v>
      </c>
      <c r="AM1902" s="190" t="e">
        <f t="shared" si="179"/>
        <v>#VALUE!</v>
      </c>
      <c r="AO1902" s="191">
        <f t="shared" si="180"/>
        <v>0</v>
      </c>
      <c r="AP1902" s="182"/>
      <c r="AQ1902" s="183" t="str">
        <f t="shared" si="181"/>
        <v/>
      </c>
      <c r="AR1902" s="182"/>
      <c r="AS1902" s="184" t="str">
        <f t="shared" si="182"/>
        <v/>
      </c>
      <c r="AT1902" s="182"/>
      <c r="AU1902" s="276"/>
      <c r="AV1902" s="185"/>
      <c r="AW1902" s="185"/>
      <c r="AX1902" s="185"/>
      <c r="AY1902" s="185"/>
      <c r="AZ1902" s="185"/>
      <c r="BA1902" s="186"/>
      <c r="BB1902" s="80"/>
      <c r="BC1902" s="185"/>
      <c r="BD1902" s="185"/>
      <c r="BE1902" s="185"/>
      <c r="BF1902" s="185"/>
      <c r="BG1902" s="187"/>
      <c r="BH1902" s="278"/>
      <c r="BI1902" s="188"/>
      <c r="BJ1902" s="276"/>
      <c r="BL1902" s="40"/>
      <c r="BM1902" s="40"/>
      <c r="BN1902" s="40"/>
      <c r="BO1902" s="40"/>
      <c r="BP1902" s="40"/>
      <c r="BQ1902" s="40"/>
      <c r="BR1902" s="40"/>
      <c r="BS1902" s="40"/>
      <c r="BT1902" s="40"/>
      <c r="BU1902" s="40"/>
      <c r="BV1902" s="40"/>
      <c r="BW1902" s="40"/>
      <c r="BX1902" s="40"/>
      <c r="BY1902" s="40"/>
      <c r="BZ1902" s="40"/>
      <c r="CA1902" s="40"/>
      <c r="CB1902" s="40"/>
      <c r="CC1902" s="40"/>
      <c r="CD1902" s="40"/>
      <c r="CE1902" s="40"/>
      <c r="CF1902" s="40"/>
      <c r="CG1902" s="40"/>
      <c r="CH1902" s="40"/>
      <c r="CI1902" s="40"/>
      <c r="CJ1902" s="40"/>
      <c r="CK1902" s="40"/>
      <c r="CL1902" s="40"/>
      <c r="CM1902" s="40"/>
      <c r="CN1902" s="40"/>
      <c r="CO1902" s="40">
        <f t="shared" si="183"/>
        <v>0</v>
      </c>
    </row>
    <row r="1903" spans="1:93" ht="22.5" hidden="1" customHeight="1">
      <c r="A1903" s="277"/>
      <c r="B1903" s="275"/>
      <c r="C1903" s="75"/>
      <c r="D1903" s="78"/>
      <c r="E1903" s="75"/>
      <c r="F1903" s="80"/>
      <c r="G1903" s="78"/>
      <c r="H1903" s="70"/>
      <c r="I1903" s="81"/>
      <c r="J1903" s="71" t="str">
        <f>IF(H1903="","",VLOOKUP(H1903,単重表!$C$6:'単重表'!$F$2502,2,FALSE))</f>
        <v/>
      </c>
      <c r="K1903" s="232"/>
      <c r="L1903" s="101">
        <f t="shared" si="175"/>
        <v>1</v>
      </c>
      <c r="M1903" s="46"/>
      <c r="N1903" s="101">
        <f t="shared" si="176"/>
        <v>1</v>
      </c>
      <c r="O1903" s="49"/>
      <c r="P1903" s="47" t="str">
        <f>IF(H1903="","",VLOOKUP(H1903,単重表!$C$6:'単重表'!$F$2502,3,FALSE))</f>
        <v/>
      </c>
      <c r="Q1903" s="47"/>
      <c r="R1903" s="56" t="e">
        <f t="shared" si="177"/>
        <v>#VALUE!</v>
      </c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275"/>
      <c r="AF1903" s="275"/>
      <c r="AG1903" s="40"/>
      <c r="AH1903" s="40"/>
      <c r="AI1903" s="40"/>
      <c r="AJ1903" s="58" t="str">
        <f>IF(H1903="","",VLOOKUP(H1903,単重表!$C$6:'単重表'!$F$2502,4,FALSE))</f>
        <v/>
      </c>
      <c r="AK1903" s="141" t="e">
        <f t="shared" si="178"/>
        <v>#VALUE!</v>
      </c>
      <c r="AL1903" s="40">
        <v>2</v>
      </c>
      <c r="AM1903" s="190" t="e">
        <f t="shared" si="179"/>
        <v>#VALUE!</v>
      </c>
      <c r="AO1903" s="191">
        <f t="shared" si="180"/>
        <v>0</v>
      </c>
      <c r="AP1903" s="182"/>
      <c r="AQ1903" s="183" t="str">
        <f t="shared" si="181"/>
        <v/>
      </c>
      <c r="AR1903" s="182"/>
      <c r="AS1903" s="184" t="str">
        <f t="shared" si="182"/>
        <v/>
      </c>
      <c r="AT1903" s="182"/>
      <c r="AU1903" s="276"/>
      <c r="AV1903" s="185"/>
      <c r="AW1903" s="185"/>
      <c r="AX1903" s="185"/>
      <c r="AY1903" s="185"/>
      <c r="AZ1903" s="185"/>
      <c r="BA1903" s="186"/>
      <c r="BB1903" s="80"/>
      <c r="BC1903" s="185"/>
      <c r="BD1903" s="185"/>
      <c r="BE1903" s="185"/>
      <c r="BF1903" s="185"/>
      <c r="BG1903" s="187"/>
      <c r="BH1903" s="278"/>
      <c r="BI1903" s="188"/>
      <c r="BJ1903" s="276"/>
      <c r="BL1903" s="40"/>
      <c r="BM1903" s="40"/>
      <c r="BN1903" s="40"/>
      <c r="BO1903" s="40"/>
      <c r="BP1903" s="40"/>
      <c r="BQ1903" s="40"/>
      <c r="BR1903" s="40"/>
      <c r="BS1903" s="40"/>
      <c r="BT1903" s="40"/>
      <c r="BU1903" s="40"/>
      <c r="BV1903" s="40"/>
      <c r="BW1903" s="40"/>
      <c r="BX1903" s="40"/>
      <c r="BY1903" s="40"/>
      <c r="BZ1903" s="40"/>
      <c r="CA1903" s="40"/>
      <c r="CB1903" s="40"/>
      <c r="CC1903" s="40"/>
      <c r="CD1903" s="40"/>
      <c r="CE1903" s="40"/>
      <c r="CF1903" s="40"/>
      <c r="CG1903" s="40"/>
      <c r="CH1903" s="40"/>
      <c r="CI1903" s="40"/>
      <c r="CJ1903" s="40"/>
      <c r="CK1903" s="40"/>
      <c r="CL1903" s="40"/>
      <c r="CM1903" s="40"/>
      <c r="CN1903" s="40"/>
      <c r="CO1903" s="40">
        <f t="shared" si="183"/>
        <v>0</v>
      </c>
    </row>
    <row r="1904" spans="1:93" ht="22.5" hidden="1" customHeight="1">
      <c r="A1904" s="277"/>
      <c r="B1904" s="275"/>
      <c r="C1904" s="75"/>
      <c r="D1904" s="78"/>
      <c r="E1904" s="75"/>
      <c r="F1904" s="80"/>
      <c r="G1904" s="78"/>
      <c r="H1904" s="70"/>
      <c r="I1904" s="81"/>
      <c r="J1904" s="71" t="str">
        <f>IF(H1904="","",VLOOKUP(H1904,単重表!$C$6:'単重表'!$F$2502,2,FALSE))</f>
        <v/>
      </c>
      <c r="K1904" s="232"/>
      <c r="L1904" s="101">
        <f t="shared" si="175"/>
        <v>1</v>
      </c>
      <c r="M1904" s="46"/>
      <c r="N1904" s="101">
        <f t="shared" si="176"/>
        <v>1</v>
      </c>
      <c r="O1904" s="49"/>
      <c r="P1904" s="47" t="str">
        <f>IF(H1904="","",VLOOKUP(H1904,単重表!$C$6:'単重表'!$F$2502,3,FALSE))</f>
        <v/>
      </c>
      <c r="Q1904" s="47"/>
      <c r="R1904" s="56" t="e">
        <f t="shared" si="177"/>
        <v>#VALUE!</v>
      </c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275"/>
      <c r="AF1904" s="275"/>
      <c r="AG1904" s="40"/>
      <c r="AH1904" s="40"/>
      <c r="AI1904" s="40"/>
      <c r="AJ1904" s="58" t="str">
        <f>IF(H1904="","",VLOOKUP(H1904,単重表!$C$6:'単重表'!$F$2502,4,FALSE))</f>
        <v/>
      </c>
      <c r="AK1904" s="141" t="e">
        <f t="shared" si="178"/>
        <v>#VALUE!</v>
      </c>
      <c r="AL1904" s="40">
        <v>2</v>
      </c>
      <c r="AM1904" s="190" t="e">
        <f t="shared" si="179"/>
        <v>#VALUE!</v>
      </c>
      <c r="AO1904" s="191">
        <f t="shared" si="180"/>
        <v>0</v>
      </c>
      <c r="AP1904" s="182"/>
      <c r="AQ1904" s="183" t="str">
        <f t="shared" si="181"/>
        <v/>
      </c>
      <c r="AR1904" s="182"/>
      <c r="AS1904" s="184" t="str">
        <f t="shared" si="182"/>
        <v/>
      </c>
      <c r="AT1904" s="182"/>
      <c r="AU1904" s="276"/>
      <c r="AV1904" s="185"/>
      <c r="AW1904" s="185"/>
      <c r="AX1904" s="185"/>
      <c r="AY1904" s="185"/>
      <c r="AZ1904" s="185"/>
      <c r="BA1904" s="186"/>
      <c r="BB1904" s="80"/>
      <c r="BC1904" s="185"/>
      <c r="BD1904" s="185"/>
      <c r="BE1904" s="185"/>
      <c r="BF1904" s="185"/>
      <c r="BG1904" s="187"/>
      <c r="BH1904" s="278"/>
      <c r="BI1904" s="188"/>
      <c r="BJ1904" s="276"/>
      <c r="BL1904" s="40"/>
      <c r="BM1904" s="40"/>
      <c r="BN1904" s="40"/>
      <c r="BO1904" s="40"/>
      <c r="BP1904" s="40"/>
      <c r="BQ1904" s="40"/>
      <c r="BR1904" s="40"/>
      <c r="BS1904" s="40"/>
      <c r="BT1904" s="40"/>
      <c r="BU1904" s="40"/>
      <c r="BV1904" s="40"/>
      <c r="BW1904" s="40"/>
      <c r="BX1904" s="40"/>
      <c r="BY1904" s="40"/>
      <c r="BZ1904" s="40"/>
      <c r="CA1904" s="40"/>
      <c r="CB1904" s="40"/>
      <c r="CC1904" s="40"/>
      <c r="CD1904" s="40"/>
      <c r="CE1904" s="40"/>
      <c r="CF1904" s="40"/>
      <c r="CG1904" s="40"/>
      <c r="CH1904" s="40"/>
      <c r="CI1904" s="40"/>
      <c r="CJ1904" s="40"/>
      <c r="CK1904" s="40"/>
      <c r="CL1904" s="40"/>
      <c r="CM1904" s="40"/>
      <c r="CN1904" s="40"/>
      <c r="CO1904" s="40">
        <f t="shared" si="183"/>
        <v>0</v>
      </c>
    </row>
    <row r="1905" spans="1:93" ht="22.5" hidden="1" customHeight="1">
      <c r="A1905" s="277"/>
      <c r="B1905" s="275"/>
      <c r="C1905" s="75"/>
      <c r="D1905" s="78"/>
      <c r="E1905" s="75"/>
      <c r="F1905" s="80"/>
      <c r="G1905" s="78"/>
      <c r="H1905" s="70"/>
      <c r="I1905" s="81"/>
      <c r="J1905" s="71" t="str">
        <f>IF(H1905="","",VLOOKUP(H1905,単重表!$C$6:'単重表'!$F$2502,2,FALSE))</f>
        <v/>
      </c>
      <c r="K1905" s="232"/>
      <c r="L1905" s="101">
        <f t="shared" si="175"/>
        <v>1</v>
      </c>
      <c r="M1905" s="46"/>
      <c r="N1905" s="101">
        <f t="shared" si="176"/>
        <v>1</v>
      </c>
      <c r="O1905" s="49"/>
      <c r="P1905" s="47" t="str">
        <f>IF(H1905="","",VLOOKUP(H1905,単重表!$C$6:'単重表'!$F$2502,3,FALSE))</f>
        <v/>
      </c>
      <c r="Q1905" s="47"/>
      <c r="R1905" s="56" t="e">
        <f t="shared" si="177"/>
        <v>#VALUE!</v>
      </c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275"/>
      <c r="AF1905" s="275"/>
      <c r="AG1905" s="40"/>
      <c r="AH1905" s="40"/>
      <c r="AI1905" s="40"/>
      <c r="AJ1905" s="58" t="str">
        <f>IF(H1905="","",VLOOKUP(H1905,単重表!$C$6:'単重表'!$F$2502,4,FALSE))</f>
        <v/>
      </c>
      <c r="AK1905" s="141" t="e">
        <f t="shared" si="178"/>
        <v>#VALUE!</v>
      </c>
      <c r="AL1905" s="40">
        <v>2</v>
      </c>
      <c r="AM1905" s="190" t="e">
        <f t="shared" si="179"/>
        <v>#VALUE!</v>
      </c>
      <c r="AO1905" s="191">
        <f t="shared" si="180"/>
        <v>0</v>
      </c>
      <c r="AP1905" s="182"/>
      <c r="AQ1905" s="183" t="str">
        <f t="shared" si="181"/>
        <v/>
      </c>
      <c r="AR1905" s="182"/>
      <c r="AS1905" s="184" t="str">
        <f t="shared" si="182"/>
        <v/>
      </c>
      <c r="AT1905" s="182"/>
      <c r="AU1905" s="276"/>
      <c r="AV1905" s="185"/>
      <c r="AW1905" s="185"/>
      <c r="AX1905" s="185"/>
      <c r="AY1905" s="185"/>
      <c r="AZ1905" s="185"/>
      <c r="BA1905" s="186"/>
      <c r="BB1905" s="80"/>
      <c r="BC1905" s="185"/>
      <c r="BD1905" s="185"/>
      <c r="BE1905" s="185"/>
      <c r="BF1905" s="185"/>
      <c r="BG1905" s="187"/>
      <c r="BH1905" s="278"/>
      <c r="BI1905" s="188"/>
      <c r="BJ1905" s="276"/>
      <c r="BL1905" s="40"/>
      <c r="BM1905" s="40"/>
      <c r="BN1905" s="40"/>
      <c r="BO1905" s="40"/>
      <c r="BP1905" s="40"/>
      <c r="BQ1905" s="40"/>
      <c r="BR1905" s="40"/>
      <c r="BS1905" s="40"/>
      <c r="BT1905" s="40"/>
      <c r="BU1905" s="40"/>
      <c r="BV1905" s="40"/>
      <c r="BW1905" s="40"/>
      <c r="BX1905" s="40"/>
      <c r="BY1905" s="40"/>
      <c r="BZ1905" s="40"/>
      <c r="CA1905" s="40"/>
      <c r="CB1905" s="40"/>
      <c r="CC1905" s="40"/>
      <c r="CD1905" s="40"/>
      <c r="CE1905" s="40"/>
      <c r="CF1905" s="40"/>
      <c r="CG1905" s="40"/>
      <c r="CH1905" s="40"/>
      <c r="CI1905" s="40"/>
      <c r="CJ1905" s="40"/>
      <c r="CK1905" s="40"/>
      <c r="CL1905" s="40"/>
      <c r="CM1905" s="40"/>
      <c r="CN1905" s="40"/>
      <c r="CO1905" s="40">
        <f t="shared" si="183"/>
        <v>0</v>
      </c>
    </row>
    <row r="1906" spans="1:93" ht="22.5" hidden="1" customHeight="1">
      <c r="A1906" s="277"/>
      <c r="B1906" s="275"/>
      <c r="C1906" s="75"/>
      <c r="D1906" s="78"/>
      <c r="E1906" s="75"/>
      <c r="F1906" s="80"/>
      <c r="G1906" s="78"/>
      <c r="H1906" s="70"/>
      <c r="I1906" s="81"/>
      <c r="J1906" s="71" t="str">
        <f>IF(H1906="","",VLOOKUP(H1906,単重表!$C$6:'単重表'!$F$2502,2,FALSE))</f>
        <v/>
      </c>
      <c r="K1906" s="232"/>
      <c r="L1906" s="101">
        <f t="shared" ref="L1906:L1916" si="184">IF(K1906="",1,K1906/1000)</f>
        <v>1</v>
      </c>
      <c r="M1906" s="46"/>
      <c r="N1906" s="101">
        <f t="shared" ref="N1906:N1916" si="185">IF(M1906="",1,M1906/1000)</f>
        <v>1</v>
      </c>
      <c r="O1906" s="49"/>
      <c r="P1906" s="47" t="str">
        <f>IF(H1906="","",VLOOKUP(H1906,単重表!$C$6:'単重表'!$F$2502,3,FALSE))</f>
        <v/>
      </c>
      <c r="Q1906" s="47"/>
      <c r="R1906" s="56" t="e">
        <f t="shared" si="177"/>
        <v>#VALUE!</v>
      </c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275"/>
      <c r="AF1906" s="275"/>
      <c r="AG1906" s="40"/>
      <c r="AH1906" s="40"/>
      <c r="AI1906" s="40"/>
      <c r="AJ1906" s="58" t="str">
        <f>IF(H1906="","",VLOOKUP(H1906,単重表!$C$6:'単重表'!$F$2502,4,FALSE))</f>
        <v/>
      </c>
      <c r="AK1906" s="141" t="e">
        <f t="shared" si="178"/>
        <v>#VALUE!</v>
      </c>
      <c r="AL1906" s="40">
        <v>2</v>
      </c>
      <c r="AM1906" s="190" t="e">
        <f t="shared" si="179"/>
        <v>#VALUE!</v>
      </c>
      <c r="AO1906" s="191">
        <f t="shared" si="180"/>
        <v>0</v>
      </c>
      <c r="AP1906" s="182"/>
      <c r="AQ1906" s="183" t="str">
        <f t="shared" si="181"/>
        <v/>
      </c>
      <c r="AR1906" s="182"/>
      <c r="AS1906" s="184" t="str">
        <f t="shared" si="182"/>
        <v/>
      </c>
      <c r="AT1906" s="182"/>
      <c r="AU1906" s="276"/>
      <c r="AV1906" s="185"/>
      <c r="AW1906" s="185"/>
      <c r="AX1906" s="185"/>
      <c r="AY1906" s="185"/>
      <c r="AZ1906" s="185"/>
      <c r="BA1906" s="186"/>
      <c r="BB1906" s="80"/>
      <c r="BC1906" s="185"/>
      <c r="BD1906" s="185"/>
      <c r="BE1906" s="185"/>
      <c r="BF1906" s="185"/>
      <c r="BG1906" s="187"/>
      <c r="BH1906" s="278"/>
      <c r="BI1906" s="188"/>
      <c r="BJ1906" s="276"/>
      <c r="BL1906" s="40"/>
      <c r="BM1906" s="40"/>
      <c r="BN1906" s="40"/>
      <c r="BO1906" s="40"/>
      <c r="BP1906" s="40"/>
      <c r="BQ1906" s="40"/>
      <c r="BR1906" s="40"/>
      <c r="BS1906" s="40"/>
      <c r="BT1906" s="40"/>
      <c r="BU1906" s="40"/>
      <c r="BV1906" s="40"/>
      <c r="BW1906" s="40"/>
      <c r="BX1906" s="40"/>
      <c r="BY1906" s="40"/>
      <c r="BZ1906" s="40"/>
      <c r="CA1906" s="40"/>
      <c r="CB1906" s="40"/>
      <c r="CC1906" s="40"/>
      <c r="CD1906" s="40"/>
      <c r="CE1906" s="40"/>
      <c r="CF1906" s="40"/>
      <c r="CG1906" s="40"/>
      <c r="CH1906" s="40"/>
      <c r="CI1906" s="40"/>
      <c r="CJ1906" s="40"/>
      <c r="CK1906" s="40"/>
      <c r="CL1906" s="40"/>
      <c r="CM1906" s="40"/>
      <c r="CN1906" s="40"/>
      <c r="CO1906" s="40">
        <f t="shared" si="183"/>
        <v>0</v>
      </c>
    </row>
    <row r="1907" spans="1:93" ht="22.5" hidden="1" customHeight="1">
      <c r="A1907" s="277"/>
      <c r="B1907" s="275"/>
      <c r="C1907" s="75"/>
      <c r="D1907" s="78"/>
      <c r="E1907" s="75"/>
      <c r="F1907" s="80"/>
      <c r="G1907" s="78"/>
      <c r="H1907" s="70"/>
      <c r="I1907" s="81"/>
      <c r="J1907" s="71" t="str">
        <f>IF(H1907="","",VLOOKUP(H1907,単重表!$C$6:'単重表'!$F$2502,2,FALSE))</f>
        <v/>
      </c>
      <c r="K1907" s="232"/>
      <c r="L1907" s="101">
        <f t="shared" si="184"/>
        <v>1</v>
      </c>
      <c r="M1907" s="46"/>
      <c r="N1907" s="101">
        <f t="shared" si="185"/>
        <v>1</v>
      </c>
      <c r="O1907" s="49"/>
      <c r="P1907" s="47" t="str">
        <f>IF(H1907="","",VLOOKUP(H1907,単重表!$C$6:'単重表'!$F$2502,3,FALSE))</f>
        <v/>
      </c>
      <c r="Q1907" s="47"/>
      <c r="R1907" s="56" t="e">
        <f t="shared" si="177"/>
        <v>#VALUE!</v>
      </c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275"/>
      <c r="AF1907" s="275"/>
      <c r="AG1907" s="40"/>
      <c r="AH1907" s="40"/>
      <c r="AI1907" s="40"/>
      <c r="AJ1907" s="58" t="str">
        <f>IF(H1907="","",VLOOKUP(H1907,単重表!$C$6:'単重表'!$F$2502,4,FALSE))</f>
        <v/>
      </c>
      <c r="AK1907" s="141" t="e">
        <f t="shared" si="178"/>
        <v>#VALUE!</v>
      </c>
      <c r="AL1907" s="40">
        <v>2</v>
      </c>
      <c r="AM1907" s="190" t="e">
        <f t="shared" si="179"/>
        <v>#VALUE!</v>
      </c>
      <c r="AO1907" s="191">
        <f t="shared" si="180"/>
        <v>0</v>
      </c>
      <c r="AP1907" s="182"/>
      <c r="AQ1907" s="183" t="str">
        <f t="shared" si="181"/>
        <v/>
      </c>
      <c r="AR1907" s="182"/>
      <c r="AS1907" s="184" t="str">
        <f t="shared" si="182"/>
        <v/>
      </c>
      <c r="AT1907" s="182"/>
      <c r="AU1907" s="276"/>
      <c r="AV1907" s="185"/>
      <c r="AW1907" s="185"/>
      <c r="AX1907" s="185"/>
      <c r="AY1907" s="185"/>
      <c r="AZ1907" s="185"/>
      <c r="BA1907" s="186"/>
      <c r="BB1907" s="80"/>
      <c r="BC1907" s="185"/>
      <c r="BD1907" s="185"/>
      <c r="BE1907" s="185"/>
      <c r="BF1907" s="185"/>
      <c r="BG1907" s="187"/>
      <c r="BH1907" s="278"/>
      <c r="BI1907" s="188"/>
      <c r="BJ1907" s="276"/>
      <c r="BL1907" s="40"/>
      <c r="BM1907" s="40"/>
      <c r="BN1907" s="40"/>
      <c r="BO1907" s="40"/>
      <c r="BP1907" s="40"/>
      <c r="BQ1907" s="40"/>
      <c r="BR1907" s="40"/>
      <c r="BS1907" s="40"/>
      <c r="BT1907" s="40"/>
      <c r="BU1907" s="40"/>
      <c r="BV1907" s="40"/>
      <c r="BW1907" s="40"/>
      <c r="BX1907" s="40"/>
      <c r="BY1907" s="40"/>
      <c r="BZ1907" s="40"/>
      <c r="CA1907" s="40"/>
      <c r="CB1907" s="40"/>
      <c r="CC1907" s="40"/>
      <c r="CD1907" s="40"/>
      <c r="CE1907" s="40"/>
      <c r="CF1907" s="40"/>
      <c r="CG1907" s="40"/>
      <c r="CH1907" s="40"/>
      <c r="CI1907" s="40"/>
      <c r="CJ1907" s="40"/>
      <c r="CK1907" s="40"/>
      <c r="CL1907" s="40"/>
      <c r="CM1907" s="40"/>
      <c r="CN1907" s="40"/>
      <c r="CO1907" s="40">
        <f t="shared" si="183"/>
        <v>0</v>
      </c>
    </row>
    <row r="1908" spans="1:93" ht="22.5" hidden="1" customHeight="1">
      <c r="A1908" s="277"/>
      <c r="B1908" s="275"/>
      <c r="C1908" s="75"/>
      <c r="D1908" s="78"/>
      <c r="E1908" s="75"/>
      <c r="F1908" s="80"/>
      <c r="G1908" s="78"/>
      <c r="H1908" s="70"/>
      <c r="I1908" s="81"/>
      <c r="J1908" s="71" t="str">
        <f>IF(H1908="","",VLOOKUP(H1908,単重表!$C$6:'単重表'!$F$2502,2,FALSE))</f>
        <v/>
      </c>
      <c r="K1908" s="232"/>
      <c r="L1908" s="101">
        <f t="shared" si="184"/>
        <v>1</v>
      </c>
      <c r="M1908" s="46"/>
      <c r="N1908" s="101">
        <f t="shared" si="185"/>
        <v>1</v>
      </c>
      <c r="O1908" s="49"/>
      <c r="P1908" s="47" t="str">
        <f>IF(H1908="","",VLOOKUP(H1908,単重表!$C$6:'単重表'!$F$2502,3,FALSE))</f>
        <v/>
      </c>
      <c r="Q1908" s="47"/>
      <c r="R1908" s="56" t="e">
        <f t="shared" si="177"/>
        <v>#VALUE!</v>
      </c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275"/>
      <c r="AF1908" s="275"/>
      <c r="AG1908" s="40"/>
      <c r="AH1908" s="40"/>
      <c r="AI1908" s="40"/>
      <c r="AJ1908" s="58" t="str">
        <f>IF(H1908="","",VLOOKUP(H1908,単重表!$C$6:'単重表'!$F$2502,4,FALSE))</f>
        <v/>
      </c>
      <c r="AK1908" s="141" t="e">
        <f t="shared" si="178"/>
        <v>#VALUE!</v>
      </c>
      <c r="AL1908" s="40">
        <v>2</v>
      </c>
      <c r="AM1908" s="190" t="e">
        <f t="shared" si="179"/>
        <v>#VALUE!</v>
      </c>
      <c r="AO1908" s="191">
        <f t="shared" si="180"/>
        <v>0</v>
      </c>
      <c r="AP1908" s="182"/>
      <c r="AQ1908" s="183" t="str">
        <f t="shared" si="181"/>
        <v/>
      </c>
      <c r="AR1908" s="182"/>
      <c r="AS1908" s="184" t="str">
        <f t="shared" si="182"/>
        <v/>
      </c>
      <c r="AT1908" s="182"/>
      <c r="AU1908" s="276"/>
      <c r="AV1908" s="185"/>
      <c r="AW1908" s="185"/>
      <c r="AX1908" s="185"/>
      <c r="AY1908" s="185"/>
      <c r="AZ1908" s="185"/>
      <c r="BA1908" s="186"/>
      <c r="BB1908" s="80"/>
      <c r="BC1908" s="185"/>
      <c r="BD1908" s="185"/>
      <c r="BE1908" s="185"/>
      <c r="BF1908" s="185"/>
      <c r="BG1908" s="187"/>
      <c r="BH1908" s="278"/>
      <c r="BI1908" s="188"/>
      <c r="BJ1908" s="276"/>
      <c r="BL1908" s="40"/>
      <c r="BM1908" s="40"/>
      <c r="BN1908" s="40"/>
      <c r="BO1908" s="40"/>
      <c r="BP1908" s="40"/>
      <c r="BQ1908" s="40"/>
      <c r="BR1908" s="40"/>
      <c r="BS1908" s="40"/>
      <c r="BT1908" s="40"/>
      <c r="BU1908" s="40"/>
      <c r="BV1908" s="40"/>
      <c r="BW1908" s="40"/>
      <c r="BX1908" s="40"/>
      <c r="BY1908" s="40"/>
      <c r="BZ1908" s="40"/>
      <c r="CA1908" s="40"/>
      <c r="CB1908" s="40"/>
      <c r="CC1908" s="40"/>
      <c r="CD1908" s="40"/>
      <c r="CE1908" s="40"/>
      <c r="CF1908" s="40"/>
      <c r="CG1908" s="40"/>
      <c r="CH1908" s="40"/>
      <c r="CI1908" s="40"/>
      <c r="CJ1908" s="40"/>
      <c r="CK1908" s="40"/>
      <c r="CL1908" s="40"/>
      <c r="CM1908" s="40"/>
      <c r="CN1908" s="40"/>
      <c r="CO1908" s="40">
        <f t="shared" si="183"/>
        <v>0</v>
      </c>
    </row>
    <row r="1909" spans="1:93" ht="22.5" hidden="1" customHeight="1">
      <c r="A1909" s="277"/>
      <c r="B1909" s="275"/>
      <c r="C1909" s="75"/>
      <c r="D1909" s="78"/>
      <c r="E1909" s="75"/>
      <c r="F1909" s="80"/>
      <c r="G1909" s="78"/>
      <c r="H1909" s="70"/>
      <c r="I1909" s="81"/>
      <c r="J1909" s="71" t="str">
        <f>IF(H1909="","",VLOOKUP(H1909,単重表!$C$6:'単重表'!$F$2502,2,FALSE))</f>
        <v/>
      </c>
      <c r="K1909" s="232"/>
      <c r="L1909" s="101">
        <f t="shared" si="184"/>
        <v>1</v>
      </c>
      <c r="M1909" s="46"/>
      <c r="N1909" s="101">
        <f t="shared" si="185"/>
        <v>1</v>
      </c>
      <c r="O1909" s="49"/>
      <c r="P1909" s="47" t="str">
        <f>IF(H1909="","",VLOOKUP(H1909,単重表!$C$6:'単重表'!$F$2502,3,FALSE))</f>
        <v/>
      </c>
      <c r="Q1909" s="47"/>
      <c r="R1909" s="56" t="e">
        <f t="shared" si="177"/>
        <v>#VALUE!</v>
      </c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275"/>
      <c r="AF1909" s="275"/>
      <c r="AG1909" s="40"/>
      <c r="AH1909" s="40"/>
      <c r="AI1909" s="40"/>
      <c r="AJ1909" s="58" t="str">
        <f>IF(H1909="","",VLOOKUP(H1909,単重表!$C$6:'単重表'!$F$2502,4,FALSE))</f>
        <v/>
      </c>
      <c r="AK1909" s="141" t="e">
        <f t="shared" si="178"/>
        <v>#VALUE!</v>
      </c>
      <c r="AL1909" s="40">
        <v>2</v>
      </c>
      <c r="AM1909" s="190" t="e">
        <f t="shared" si="179"/>
        <v>#VALUE!</v>
      </c>
      <c r="AO1909" s="191">
        <f t="shared" si="180"/>
        <v>0</v>
      </c>
      <c r="AP1909" s="182"/>
      <c r="AQ1909" s="183" t="str">
        <f t="shared" si="181"/>
        <v/>
      </c>
      <c r="AR1909" s="182"/>
      <c r="AS1909" s="184" t="str">
        <f t="shared" si="182"/>
        <v/>
      </c>
      <c r="AT1909" s="182"/>
      <c r="AU1909" s="276"/>
      <c r="AV1909" s="185"/>
      <c r="AW1909" s="185"/>
      <c r="AX1909" s="185"/>
      <c r="AY1909" s="185"/>
      <c r="AZ1909" s="185"/>
      <c r="BA1909" s="186"/>
      <c r="BB1909" s="80"/>
      <c r="BC1909" s="185"/>
      <c r="BD1909" s="185"/>
      <c r="BE1909" s="185"/>
      <c r="BF1909" s="185"/>
      <c r="BG1909" s="187"/>
      <c r="BH1909" s="278"/>
      <c r="BI1909" s="188"/>
      <c r="BJ1909" s="276"/>
      <c r="BL1909" s="40"/>
      <c r="BM1909" s="40"/>
      <c r="BN1909" s="40"/>
      <c r="BO1909" s="40"/>
      <c r="BP1909" s="40"/>
      <c r="BQ1909" s="40"/>
      <c r="BR1909" s="40"/>
      <c r="BS1909" s="40"/>
      <c r="BT1909" s="40"/>
      <c r="BU1909" s="40"/>
      <c r="BV1909" s="40"/>
      <c r="BW1909" s="40"/>
      <c r="BX1909" s="40"/>
      <c r="BY1909" s="40"/>
      <c r="BZ1909" s="40"/>
      <c r="CA1909" s="40"/>
      <c r="CB1909" s="40"/>
      <c r="CC1909" s="40"/>
      <c r="CD1909" s="40"/>
      <c r="CE1909" s="40"/>
      <c r="CF1909" s="40"/>
      <c r="CG1909" s="40"/>
      <c r="CH1909" s="40"/>
      <c r="CI1909" s="40"/>
      <c r="CJ1909" s="40"/>
      <c r="CK1909" s="40"/>
      <c r="CL1909" s="40"/>
      <c r="CM1909" s="40"/>
      <c r="CN1909" s="40"/>
      <c r="CO1909" s="40">
        <f t="shared" si="183"/>
        <v>0</v>
      </c>
    </row>
    <row r="1910" spans="1:93" ht="22.5" hidden="1" customHeight="1">
      <c r="A1910" s="277"/>
      <c r="B1910" s="275"/>
      <c r="C1910" s="75"/>
      <c r="D1910" s="78"/>
      <c r="E1910" s="75"/>
      <c r="F1910" s="80"/>
      <c r="G1910" s="78"/>
      <c r="H1910" s="70"/>
      <c r="I1910" s="81"/>
      <c r="J1910" s="71" t="str">
        <f>IF(H1910="","",VLOOKUP(H1910,単重表!$C$6:'単重表'!$F$2502,2,FALSE))</f>
        <v/>
      </c>
      <c r="K1910" s="232"/>
      <c r="L1910" s="101">
        <f t="shared" si="184"/>
        <v>1</v>
      </c>
      <c r="M1910" s="46"/>
      <c r="N1910" s="101">
        <f t="shared" si="185"/>
        <v>1</v>
      </c>
      <c r="O1910" s="49"/>
      <c r="P1910" s="47" t="str">
        <f>IF(H1910="","",VLOOKUP(H1910,単重表!$C$6:'単重表'!$F$2502,3,FALSE))</f>
        <v/>
      </c>
      <c r="Q1910" s="47"/>
      <c r="R1910" s="56" t="e">
        <f t="shared" si="177"/>
        <v>#VALUE!</v>
      </c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275"/>
      <c r="AF1910" s="275"/>
      <c r="AG1910" s="40"/>
      <c r="AH1910" s="40"/>
      <c r="AI1910" s="40"/>
      <c r="AJ1910" s="58" t="str">
        <f>IF(H1910="","",VLOOKUP(H1910,単重表!$C$6:'単重表'!$F$2502,4,FALSE))</f>
        <v/>
      </c>
      <c r="AK1910" s="141" t="e">
        <f t="shared" si="178"/>
        <v>#VALUE!</v>
      </c>
      <c r="AL1910" s="40">
        <v>2</v>
      </c>
      <c r="AM1910" s="190" t="e">
        <f t="shared" si="179"/>
        <v>#VALUE!</v>
      </c>
      <c r="AO1910" s="191">
        <f t="shared" si="180"/>
        <v>0</v>
      </c>
      <c r="AP1910" s="182"/>
      <c r="AQ1910" s="183" t="str">
        <f t="shared" si="181"/>
        <v/>
      </c>
      <c r="AR1910" s="182"/>
      <c r="AS1910" s="184" t="str">
        <f t="shared" si="182"/>
        <v/>
      </c>
      <c r="AT1910" s="182"/>
      <c r="AU1910" s="276"/>
      <c r="AV1910" s="185"/>
      <c r="AW1910" s="185"/>
      <c r="AX1910" s="185"/>
      <c r="AY1910" s="185"/>
      <c r="AZ1910" s="185"/>
      <c r="BA1910" s="186"/>
      <c r="BB1910" s="80"/>
      <c r="BC1910" s="185"/>
      <c r="BD1910" s="185"/>
      <c r="BE1910" s="185"/>
      <c r="BF1910" s="185"/>
      <c r="BG1910" s="187"/>
      <c r="BH1910" s="278"/>
      <c r="BI1910" s="188"/>
      <c r="BJ1910" s="276"/>
      <c r="BL1910" s="40"/>
      <c r="BM1910" s="40"/>
      <c r="BN1910" s="40"/>
      <c r="BO1910" s="40"/>
      <c r="BP1910" s="40"/>
      <c r="BQ1910" s="40"/>
      <c r="BR1910" s="40"/>
      <c r="BS1910" s="40"/>
      <c r="BT1910" s="40"/>
      <c r="BU1910" s="40"/>
      <c r="BV1910" s="40"/>
      <c r="BW1910" s="40"/>
      <c r="BX1910" s="40"/>
      <c r="BY1910" s="40"/>
      <c r="BZ1910" s="40"/>
      <c r="CA1910" s="40"/>
      <c r="CB1910" s="40"/>
      <c r="CC1910" s="40"/>
      <c r="CD1910" s="40"/>
      <c r="CE1910" s="40"/>
      <c r="CF1910" s="40"/>
      <c r="CG1910" s="40"/>
      <c r="CH1910" s="40"/>
      <c r="CI1910" s="40"/>
      <c r="CJ1910" s="40"/>
      <c r="CK1910" s="40"/>
      <c r="CL1910" s="40"/>
      <c r="CM1910" s="40"/>
      <c r="CN1910" s="40"/>
      <c r="CO1910" s="40">
        <f t="shared" si="183"/>
        <v>0</v>
      </c>
    </row>
    <row r="1911" spans="1:93" ht="22.5" hidden="1" customHeight="1">
      <c r="A1911" s="277"/>
      <c r="B1911" s="275"/>
      <c r="C1911" s="75"/>
      <c r="D1911" s="78"/>
      <c r="E1911" s="75"/>
      <c r="F1911" s="80"/>
      <c r="G1911" s="78"/>
      <c r="H1911" s="70"/>
      <c r="I1911" s="81"/>
      <c r="J1911" s="71" t="str">
        <f>IF(H1911="","",VLOOKUP(H1911,単重表!$C$6:'単重表'!$F$2502,2,FALSE))</f>
        <v/>
      </c>
      <c r="K1911" s="232"/>
      <c r="L1911" s="101">
        <f t="shared" si="184"/>
        <v>1</v>
      </c>
      <c r="M1911" s="46"/>
      <c r="N1911" s="101">
        <f t="shared" si="185"/>
        <v>1</v>
      </c>
      <c r="O1911" s="49"/>
      <c r="P1911" s="47" t="str">
        <f>IF(H1911="","",VLOOKUP(H1911,単重表!$C$6:'単重表'!$F$2502,3,FALSE))</f>
        <v/>
      </c>
      <c r="Q1911" s="47"/>
      <c r="R1911" s="56" t="e">
        <f t="shared" si="177"/>
        <v>#VALUE!</v>
      </c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275"/>
      <c r="AF1911" s="275"/>
      <c r="AG1911" s="40"/>
      <c r="AH1911" s="40"/>
      <c r="AI1911" s="40"/>
      <c r="AJ1911" s="58" t="str">
        <f>IF(H1911="","",VLOOKUP(H1911,単重表!$C$6:'単重表'!$F$2502,4,FALSE))</f>
        <v/>
      </c>
      <c r="AK1911" s="141" t="e">
        <f t="shared" si="178"/>
        <v>#VALUE!</v>
      </c>
      <c r="AL1911" s="40">
        <v>2</v>
      </c>
      <c r="AM1911" s="190" t="e">
        <f t="shared" si="179"/>
        <v>#VALUE!</v>
      </c>
      <c r="AO1911" s="191">
        <f t="shared" si="180"/>
        <v>0</v>
      </c>
      <c r="AP1911" s="182"/>
      <c r="AQ1911" s="183" t="str">
        <f t="shared" si="181"/>
        <v/>
      </c>
      <c r="AR1911" s="182"/>
      <c r="AS1911" s="184" t="str">
        <f t="shared" si="182"/>
        <v/>
      </c>
      <c r="AT1911" s="182"/>
      <c r="AU1911" s="276"/>
      <c r="AV1911" s="185"/>
      <c r="AW1911" s="185"/>
      <c r="AX1911" s="185"/>
      <c r="AY1911" s="185"/>
      <c r="AZ1911" s="185"/>
      <c r="BA1911" s="186"/>
      <c r="BB1911" s="80"/>
      <c r="BC1911" s="185"/>
      <c r="BD1911" s="185"/>
      <c r="BE1911" s="185"/>
      <c r="BF1911" s="185"/>
      <c r="BG1911" s="187"/>
      <c r="BH1911" s="278"/>
      <c r="BI1911" s="188"/>
      <c r="BJ1911" s="276"/>
      <c r="BL1911" s="40"/>
      <c r="BM1911" s="40"/>
      <c r="BN1911" s="40"/>
      <c r="BO1911" s="40"/>
      <c r="BP1911" s="40"/>
      <c r="BQ1911" s="40"/>
      <c r="BR1911" s="40"/>
      <c r="BS1911" s="40"/>
      <c r="BT1911" s="40"/>
      <c r="BU1911" s="40"/>
      <c r="BV1911" s="40"/>
      <c r="BW1911" s="40"/>
      <c r="BX1911" s="40"/>
      <c r="BY1911" s="40"/>
      <c r="BZ1911" s="40"/>
      <c r="CA1911" s="40"/>
      <c r="CB1911" s="40"/>
      <c r="CC1911" s="40"/>
      <c r="CD1911" s="40"/>
      <c r="CE1911" s="40"/>
      <c r="CF1911" s="40"/>
      <c r="CG1911" s="40"/>
      <c r="CH1911" s="40"/>
      <c r="CI1911" s="40"/>
      <c r="CJ1911" s="40"/>
      <c r="CK1911" s="40"/>
      <c r="CL1911" s="40"/>
      <c r="CM1911" s="40"/>
      <c r="CN1911" s="40"/>
      <c r="CO1911" s="40">
        <f t="shared" si="183"/>
        <v>0</v>
      </c>
    </row>
    <row r="1912" spans="1:93" ht="22.5" hidden="1" customHeight="1">
      <c r="A1912" s="277"/>
      <c r="B1912" s="275"/>
      <c r="C1912" s="75"/>
      <c r="D1912" s="78"/>
      <c r="E1912" s="75"/>
      <c r="F1912" s="80"/>
      <c r="G1912" s="78"/>
      <c r="H1912" s="70"/>
      <c r="I1912" s="81"/>
      <c r="J1912" s="71" t="str">
        <f>IF(H1912="","",VLOOKUP(H1912,単重表!$C$6:'単重表'!$F$2502,2,FALSE))</f>
        <v/>
      </c>
      <c r="K1912" s="232"/>
      <c r="L1912" s="101">
        <f t="shared" si="184"/>
        <v>1</v>
      </c>
      <c r="M1912" s="46"/>
      <c r="N1912" s="101">
        <f t="shared" si="185"/>
        <v>1</v>
      </c>
      <c r="O1912" s="49"/>
      <c r="P1912" s="47" t="str">
        <f>IF(H1912="","",VLOOKUP(H1912,単重表!$C$6:'単重表'!$F$2502,3,FALSE))</f>
        <v/>
      </c>
      <c r="Q1912" s="47"/>
      <c r="R1912" s="56" t="e">
        <f t="shared" si="177"/>
        <v>#VALUE!</v>
      </c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275"/>
      <c r="AF1912" s="275"/>
      <c r="AG1912" s="40"/>
      <c r="AH1912" s="40"/>
      <c r="AI1912" s="40"/>
      <c r="AJ1912" s="58" t="str">
        <f>IF(H1912="","",VLOOKUP(H1912,単重表!$C$6:'単重表'!$F$2502,4,FALSE))</f>
        <v/>
      </c>
      <c r="AK1912" s="141" t="e">
        <f t="shared" si="178"/>
        <v>#VALUE!</v>
      </c>
      <c r="AL1912" s="40">
        <v>2</v>
      </c>
      <c r="AM1912" s="190" t="e">
        <f t="shared" si="179"/>
        <v>#VALUE!</v>
      </c>
      <c r="AO1912" s="191">
        <f t="shared" si="180"/>
        <v>0</v>
      </c>
      <c r="AP1912" s="182"/>
      <c r="AQ1912" s="183" t="str">
        <f t="shared" si="181"/>
        <v/>
      </c>
      <c r="AR1912" s="182"/>
      <c r="AS1912" s="184" t="str">
        <f t="shared" si="182"/>
        <v/>
      </c>
      <c r="AT1912" s="182"/>
      <c r="AU1912" s="276"/>
      <c r="AV1912" s="185"/>
      <c r="AW1912" s="185"/>
      <c r="AX1912" s="185"/>
      <c r="AY1912" s="185"/>
      <c r="AZ1912" s="185"/>
      <c r="BA1912" s="186"/>
      <c r="BB1912" s="80"/>
      <c r="BC1912" s="185"/>
      <c r="BD1912" s="185"/>
      <c r="BE1912" s="185"/>
      <c r="BF1912" s="185"/>
      <c r="BG1912" s="187"/>
      <c r="BH1912" s="278"/>
      <c r="BI1912" s="188"/>
      <c r="BJ1912" s="276"/>
      <c r="BL1912" s="40"/>
      <c r="BM1912" s="40"/>
      <c r="BN1912" s="40"/>
      <c r="BO1912" s="40"/>
      <c r="BP1912" s="40"/>
      <c r="BQ1912" s="40"/>
      <c r="BR1912" s="40"/>
      <c r="BS1912" s="40"/>
      <c r="BT1912" s="40"/>
      <c r="BU1912" s="40"/>
      <c r="BV1912" s="40"/>
      <c r="BW1912" s="40"/>
      <c r="BX1912" s="40"/>
      <c r="BY1912" s="40"/>
      <c r="BZ1912" s="40"/>
      <c r="CA1912" s="40"/>
      <c r="CB1912" s="40"/>
      <c r="CC1912" s="40"/>
      <c r="CD1912" s="40"/>
      <c r="CE1912" s="40"/>
      <c r="CF1912" s="40"/>
      <c r="CG1912" s="40"/>
      <c r="CH1912" s="40"/>
      <c r="CI1912" s="40"/>
      <c r="CJ1912" s="40"/>
      <c r="CK1912" s="40"/>
      <c r="CL1912" s="40"/>
      <c r="CM1912" s="40"/>
      <c r="CN1912" s="40"/>
      <c r="CO1912" s="40">
        <f t="shared" si="183"/>
        <v>0</v>
      </c>
    </row>
    <row r="1913" spans="1:93" ht="22.5" hidden="1" customHeight="1">
      <c r="A1913" s="277"/>
      <c r="B1913" s="275"/>
      <c r="C1913" s="75"/>
      <c r="D1913" s="78"/>
      <c r="E1913" s="75"/>
      <c r="F1913" s="80"/>
      <c r="G1913" s="78"/>
      <c r="H1913" s="70"/>
      <c r="I1913" s="81"/>
      <c r="J1913" s="71" t="str">
        <f>IF(H1913="","",VLOOKUP(H1913,単重表!$C$6:'単重表'!$F$2502,2,FALSE))</f>
        <v/>
      </c>
      <c r="K1913" s="232"/>
      <c r="L1913" s="101">
        <f t="shared" si="184"/>
        <v>1</v>
      </c>
      <c r="M1913" s="46"/>
      <c r="N1913" s="101">
        <f t="shared" si="185"/>
        <v>1</v>
      </c>
      <c r="O1913" s="49"/>
      <c r="P1913" s="47" t="str">
        <f>IF(H1913="","",VLOOKUP(H1913,単重表!$C$6:'単重表'!$F$2502,3,FALSE))</f>
        <v/>
      </c>
      <c r="Q1913" s="47"/>
      <c r="R1913" s="56" t="e">
        <f t="shared" si="177"/>
        <v>#VALUE!</v>
      </c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275"/>
      <c r="AF1913" s="275"/>
      <c r="AG1913" s="40"/>
      <c r="AH1913" s="40"/>
      <c r="AI1913" s="40"/>
      <c r="AJ1913" s="58" t="str">
        <f>IF(H1913="","",VLOOKUP(H1913,単重表!$C$6:'単重表'!$F$2502,4,FALSE))</f>
        <v/>
      </c>
      <c r="AK1913" s="141" t="e">
        <f t="shared" si="178"/>
        <v>#VALUE!</v>
      </c>
      <c r="AL1913" s="40">
        <v>2</v>
      </c>
      <c r="AM1913" s="190" t="e">
        <f t="shared" si="179"/>
        <v>#VALUE!</v>
      </c>
      <c r="AO1913" s="191">
        <f t="shared" si="180"/>
        <v>0</v>
      </c>
      <c r="AP1913" s="182"/>
      <c r="AQ1913" s="183" t="str">
        <f t="shared" si="181"/>
        <v/>
      </c>
      <c r="AR1913" s="182"/>
      <c r="AS1913" s="184" t="str">
        <f t="shared" si="182"/>
        <v/>
      </c>
      <c r="AT1913" s="182"/>
      <c r="AU1913" s="276"/>
      <c r="AV1913" s="185"/>
      <c r="AW1913" s="185"/>
      <c r="AX1913" s="185"/>
      <c r="AY1913" s="185"/>
      <c r="AZ1913" s="185"/>
      <c r="BA1913" s="186"/>
      <c r="BB1913" s="80"/>
      <c r="BC1913" s="185"/>
      <c r="BD1913" s="185"/>
      <c r="BE1913" s="185"/>
      <c r="BF1913" s="185"/>
      <c r="BG1913" s="187"/>
      <c r="BH1913" s="278"/>
      <c r="BI1913" s="188"/>
      <c r="BJ1913" s="276"/>
      <c r="BL1913" s="40"/>
      <c r="BM1913" s="40"/>
      <c r="BN1913" s="40"/>
      <c r="BO1913" s="40"/>
      <c r="BP1913" s="40"/>
      <c r="BQ1913" s="40"/>
      <c r="BR1913" s="40"/>
      <c r="BS1913" s="40"/>
      <c r="BT1913" s="40"/>
      <c r="BU1913" s="40"/>
      <c r="BV1913" s="40"/>
      <c r="BW1913" s="40"/>
      <c r="BX1913" s="40"/>
      <c r="BY1913" s="40"/>
      <c r="BZ1913" s="40"/>
      <c r="CA1913" s="40"/>
      <c r="CB1913" s="40"/>
      <c r="CC1913" s="40"/>
      <c r="CD1913" s="40"/>
      <c r="CE1913" s="40"/>
      <c r="CF1913" s="40"/>
      <c r="CG1913" s="40"/>
      <c r="CH1913" s="40"/>
      <c r="CI1913" s="40"/>
      <c r="CJ1913" s="40"/>
      <c r="CK1913" s="40"/>
      <c r="CL1913" s="40"/>
      <c r="CM1913" s="40"/>
      <c r="CN1913" s="40"/>
      <c r="CO1913" s="40">
        <f t="shared" si="183"/>
        <v>0</v>
      </c>
    </row>
    <row r="1914" spans="1:93" ht="22.5" hidden="1" customHeight="1">
      <c r="A1914" s="277"/>
      <c r="B1914" s="275"/>
      <c r="C1914" s="75"/>
      <c r="D1914" s="78"/>
      <c r="E1914" s="75"/>
      <c r="F1914" s="80"/>
      <c r="G1914" s="78"/>
      <c r="H1914" s="70"/>
      <c r="I1914" s="81"/>
      <c r="J1914" s="71" t="str">
        <f>IF(H1914="","",VLOOKUP(H1914,単重表!$C$6:'単重表'!$F$2502,2,FALSE))</f>
        <v/>
      </c>
      <c r="K1914" s="232"/>
      <c r="L1914" s="101">
        <f t="shared" si="184"/>
        <v>1</v>
      </c>
      <c r="M1914" s="46"/>
      <c r="N1914" s="101">
        <f t="shared" si="185"/>
        <v>1</v>
      </c>
      <c r="O1914" s="49"/>
      <c r="P1914" s="47" t="str">
        <f>IF(H1914="","",VLOOKUP(H1914,単重表!$C$6:'単重表'!$F$2502,3,FALSE))</f>
        <v/>
      </c>
      <c r="Q1914" s="47"/>
      <c r="R1914" s="56" t="e">
        <f t="shared" ref="R1914:R1916" si="186">P1914*O1914*N1914*L1914+Q1914</f>
        <v>#VALUE!</v>
      </c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275"/>
      <c r="AF1914" s="275"/>
      <c r="AG1914" s="40"/>
      <c r="AH1914" s="40"/>
      <c r="AI1914" s="40"/>
      <c r="AJ1914" s="58" t="str">
        <f>IF(H1914="","",VLOOKUP(H1914,単重表!$C$6:'単重表'!$F$2502,4,FALSE))</f>
        <v/>
      </c>
      <c r="AK1914" s="141" t="e">
        <f t="shared" si="178"/>
        <v>#VALUE!</v>
      </c>
      <c r="AL1914" s="40">
        <v>2</v>
      </c>
      <c r="AM1914" s="190" t="e">
        <f t="shared" si="179"/>
        <v>#VALUE!</v>
      </c>
      <c r="AO1914" s="191">
        <f t="shared" si="180"/>
        <v>0</v>
      </c>
      <c r="AP1914" s="182"/>
      <c r="AQ1914" s="183" t="str">
        <f t="shared" si="181"/>
        <v/>
      </c>
      <c r="AR1914" s="182"/>
      <c r="AS1914" s="184" t="str">
        <f t="shared" si="182"/>
        <v/>
      </c>
      <c r="AT1914" s="182"/>
      <c r="AU1914" s="276"/>
      <c r="AV1914" s="185"/>
      <c r="AW1914" s="185"/>
      <c r="AX1914" s="185"/>
      <c r="AY1914" s="185"/>
      <c r="AZ1914" s="185"/>
      <c r="BA1914" s="186"/>
      <c r="BB1914" s="80"/>
      <c r="BC1914" s="185"/>
      <c r="BD1914" s="185"/>
      <c r="BE1914" s="185"/>
      <c r="BF1914" s="185"/>
      <c r="BG1914" s="187"/>
      <c r="BH1914" s="278"/>
      <c r="BI1914" s="188"/>
      <c r="BJ1914" s="276"/>
      <c r="BL1914" s="40"/>
      <c r="BM1914" s="40"/>
      <c r="BN1914" s="40"/>
      <c r="BO1914" s="40"/>
      <c r="BP1914" s="40"/>
      <c r="BQ1914" s="40"/>
      <c r="BR1914" s="40"/>
      <c r="BS1914" s="40"/>
      <c r="BT1914" s="40"/>
      <c r="BU1914" s="40"/>
      <c r="BV1914" s="40"/>
      <c r="BW1914" s="40"/>
      <c r="BX1914" s="40"/>
      <c r="BY1914" s="40"/>
      <c r="BZ1914" s="40"/>
      <c r="CA1914" s="40"/>
      <c r="CB1914" s="40"/>
      <c r="CC1914" s="40"/>
      <c r="CD1914" s="40"/>
      <c r="CE1914" s="40"/>
      <c r="CF1914" s="40"/>
      <c r="CG1914" s="40"/>
      <c r="CH1914" s="40"/>
      <c r="CI1914" s="40"/>
      <c r="CJ1914" s="40"/>
      <c r="CK1914" s="40"/>
      <c r="CL1914" s="40"/>
      <c r="CM1914" s="40"/>
      <c r="CN1914" s="40"/>
      <c r="CO1914" s="40">
        <f t="shared" si="183"/>
        <v>0</v>
      </c>
    </row>
    <row r="1915" spans="1:93" ht="22.5" hidden="1" customHeight="1">
      <c r="A1915" s="277"/>
      <c r="B1915" s="275"/>
      <c r="C1915" s="75"/>
      <c r="D1915" s="78"/>
      <c r="E1915" s="75"/>
      <c r="F1915" s="80"/>
      <c r="G1915" s="78"/>
      <c r="H1915" s="70"/>
      <c r="I1915" s="81"/>
      <c r="J1915" s="71" t="str">
        <f>IF(H1915="","",VLOOKUP(H1915,単重表!$C$6:'単重表'!$F$2502,2,FALSE))</f>
        <v/>
      </c>
      <c r="K1915" s="232"/>
      <c r="L1915" s="101">
        <f t="shared" si="184"/>
        <v>1</v>
      </c>
      <c r="M1915" s="46"/>
      <c r="N1915" s="101">
        <f t="shared" si="185"/>
        <v>1</v>
      </c>
      <c r="O1915" s="49"/>
      <c r="P1915" s="47" t="str">
        <f>IF(H1915="","",VLOOKUP(H1915,単重表!$C$6:'単重表'!$F$2502,3,FALSE))</f>
        <v/>
      </c>
      <c r="Q1915" s="47"/>
      <c r="R1915" s="56" t="e">
        <f t="shared" si="186"/>
        <v>#VALUE!</v>
      </c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275"/>
      <c r="AF1915" s="275"/>
      <c r="AG1915" s="40"/>
      <c r="AH1915" s="40"/>
      <c r="AI1915" s="40"/>
      <c r="AJ1915" s="58" t="str">
        <f>IF(H1915="","",VLOOKUP(H1915,単重表!$C$6:'単重表'!$F$2502,4,FALSE))</f>
        <v/>
      </c>
      <c r="AK1915" s="141" t="e">
        <f t="shared" si="178"/>
        <v>#VALUE!</v>
      </c>
      <c r="AL1915" s="40">
        <v>2</v>
      </c>
      <c r="AM1915" s="190" t="e">
        <f t="shared" si="179"/>
        <v>#VALUE!</v>
      </c>
      <c r="AO1915" s="191">
        <f t="shared" si="180"/>
        <v>0</v>
      </c>
      <c r="AP1915" s="182"/>
      <c r="AQ1915" s="183" t="str">
        <f t="shared" si="181"/>
        <v/>
      </c>
      <c r="AR1915" s="182"/>
      <c r="AS1915" s="184" t="str">
        <f t="shared" si="182"/>
        <v/>
      </c>
      <c r="AT1915" s="182"/>
      <c r="AU1915" s="276"/>
      <c r="AV1915" s="185"/>
      <c r="AW1915" s="185"/>
      <c r="AX1915" s="185"/>
      <c r="AY1915" s="185"/>
      <c r="AZ1915" s="185"/>
      <c r="BA1915" s="186"/>
      <c r="BB1915" s="80"/>
      <c r="BC1915" s="185"/>
      <c r="BD1915" s="185"/>
      <c r="BE1915" s="185"/>
      <c r="BF1915" s="185"/>
      <c r="BG1915" s="187"/>
      <c r="BH1915" s="278"/>
      <c r="BI1915" s="188"/>
      <c r="BJ1915" s="276"/>
      <c r="BL1915" s="40"/>
      <c r="BM1915" s="40"/>
      <c r="BN1915" s="40"/>
      <c r="BO1915" s="40"/>
      <c r="BP1915" s="40"/>
      <c r="BQ1915" s="40"/>
      <c r="BR1915" s="40"/>
      <c r="BS1915" s="40"/>
      <c r="BT1915" s="40"/>
      <c r="BU1915" s="40"/>
      <c r="BV1915" s="40"/>
      <c r="BW1915" s="40"/>
      <c r="BX1915" s="40"/>
      <c r="BY1915" s="40"/>
      <c r="BZ1915" s="40"/>
      <c r="CA1915" s="40"/>
      <c r="CB1915" s="40"/>
      <c r="CC1915" s="40"/>
      <c r="CD1915" s="40"/>
      <c r="CE1915" s="40"/>
      <c r="CF1915" s="40"/>
      <c r="CG1915" s="40"/>
      <c r="CH1915" s="40"/>
      <c r="CI1915" s="40"/>
      <c r="CJ1915" s="40"/>
      <c r="CK1915" s="40"/>
      <c r="CL1915" s="40"/>
      <c r="CM1915" s="40"/>
      <c r="CN1915" s="40"/>
      <c r="CO1915" s="40">
        <f t="shared" si="183"/>
        <v>0</v>
      </c>
    </row>
    <row r="1916" spans="1:93" ht="22.5" hidden="1" customHeight="1">
      <c r="A1916" s="277"/>
      <c r="B1916" s="275"/>
      <c r="C1916" s="75"/>
      <c r="D1916" s="78"/>
      <c r="E1916" s="75"/>
      <c r="F1916" s="80"/>
      <c r="G1916" s="78"/>
      <c r="H1916" s="70"/>
      <c r="I1916" s="81"/>
      <c r="J1916" s="71" t="str">
        <f>IF(H1916="","",VLOOKUP(H1916,単重表!$C$6:'単重表'!$F$2502,2,FALSE))</f>
        <v/>
      </c>
      <c r="K1916" s="232"/>
      <c r="L1916" s="101">
        <f t="shared" si="184"/>
        <v>1</v>
      </c>
      <c r="M1916" s="46"/>
      <c r="N1916" s="101">
        <f t="shared" si="185"/>
        <v>1</v>
      </c>
      <c r="O1916" s="49"/>
      <c r="P1916" s="47" t="str">
        <f>IF(H1916="","",VLOOKUP(H1916,単重表!$C$6:'単重表'!$F$2502,3,FALSE))</f>
        <v/>
      </c>
      <c r="Q1916" s="47"/>
      <c r="R1916" s="56" t="e">
        <f t="shared" si="186"/>
        <v>#VALUE!</v>
      </c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275"/>
      <c r="AF1916" s="275"/>
      <c r="AG1916" s="40"/>
      <c r="AH1916" s="40"/>
      <c r="AI1916" s="40"/>
      <c r="AJ1916" s="58" t="str">
        <f>IF(H1916="","",VLOOKUP(H1916,単重表!$C$6:'単重表'!$F$2502,4,FALSE))</f>
        <v/>
      </c>
      <c r="AK1916" s="141" t="e">
        <f t="shared" si="178"/>
        <v>#VALUE!</v>
      </c>
      <c r="AL1916" s="40">
        <v>2</v>
      </c>
      <c r="AM1916" s="190" t="e">
        <f t="shared" si="179"/>
        <v>#VALUE!</v>
      </c>
      <c r="AO1916" s="191">
        <f t="shared" si="180"/>
        <v>0</v>
      </c>
      <c r="AP1916" s="182"/>
      <c r="AQ1916" s="183" t="str">
        <f t="shared" si="181"/>
        <v/>
      </c>
      <c r="AR1916" s="182"/>
      <c r="AS1916" s="184" t="str">
        <f t="shared" si="182"/>
        <v/>
      </c>
      <c r="AT1916" s="182"/>
      <c r="AU1916" s="276"/>
      <c r="AV1916" s="185"/>
      <c r="AW1916" s="185"/>
      <c r="AX1916" s="185"/>
      <c r="AY1916" s="185"/>
      <c r="AZ1916" s="185"/>
      <c r="BA1916" s="186"/>
      <c r="BB1916" s="80"/>
      <c r="BC1916" s="185"/>
      <c r="BD1916" s="185"/>
      <c r="BE1916" s="185"/>
      <c r="BF1916" s="185"/>
      <c r="BG1916" s="187"/>
      <c r="BH1916" s="278"/>
      <c r="BI1916" s="188"/>
      <c r="BJ1916" s="276"/>
      <c r="BL1916" s="40"/>
      <c r="BM1916" s="40"/>
      <c r="BN1916" s="40"/>
      <c r="BO1916" s="40"/>
      <c r="BP1916" s="40"/>
      <c r="BQ1916" s="40"/>
      <c r="BR1916" s="40"/>
      <c r="BS1916" s="40"/>
      <c r="BT1916" s="40"/>
      <c r="BU1916" s="40"/>
      <c r="BV1916" s="40"/>
      <c r="BW1916" s="40"/>
      <c r="BX1916" s="40"/>
      <c r="BY1916" s="40"/>
      <c r="BZ1916" s="40"/>
      <c r="CA1916" s="40"/>
      <c r="CB1916" s="40"/>
      <c r="CC1916" s="40"/>
      <c r="CD1916" s="40"/>
      <c r="CE1916" s="40"/>
      <c r="CF1916" s="40"/>
      <c r="CG1916" s="40"/>
      <c r="CH1916" s="40"/>
      <c r="CI1916" s="40"/>
      <c r="CJ1916" s="40"/>
      <c r="CK1916" s="40"/>
      <c r="CL1916" s="40"/>
      <c r="CM1916" s="40"/>
      <c r="CN1916" s="40"/>
      <c r="CO1916" s="40">
        <f t="shared" si="183"/>
        <v>0</v>
      </c>
    </row>
    <row r="1917" spans="1:93" ht="22.5" hidden="1" customHeight="1">
      <c r="A1917" s="83"/>
      <c r="B1917" s="275"/>
      <c r="C1917" s="75"/>
      <c r="D1917" s="78"/>
      <c r="E1917" s="75"/>
      <c r="F1917" s="80"/>
      <c r="G1917" s="78"/>
      <c r="H1917" s="70"/>
      <c r="I1917" s="275"/>
      <c r="J1917" s="71"/>
      <c r="K1917" s="232"/>
      <c r="L1917" s="101"/>
      <c r="M1917" s="46"/>
      <c r="N1917" s="101"/>
      <c r="O1917" s="49"/>
      <c r="P1917" s="47"/>
      <c r="Q1917" s="47"/>
      <c r="R1917" s="56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0"/>
      <c r="AJ1917" s="58" t="str">
        <f>IF(H1917="","",VLOOKUP(H1917,単重表!$C$6:'単重表'!$F$2502,4,FALSE))</f>
        <v/>
      </c>
      <c r="AK1917" s="141" t="e">
        <f t="shared" si="178"/>
        <v>#VALUE!</v>
      </c>
      <c r="AL1917" s="40">
        <v>2</v>
      </c>
      <c r="AM1917" s="190" t="e">
        <f t="shared" si="179"/>
        <v>#VALUE!</v>
      </c>
      <c r="AO1917" s="191">
        <f t="shared" si="180"/>
        <v>0</v>
      </c>
      <c r="AP1917" s="182"/>
      <c r="AQ1917" s="183" t="str">
        <f t="shared" si="181"/>
        <v/>
      </c>
      <c r="AR1917" s="182"/>
      <c r="AS1917" s="184" t="str">
        <f t="shared" si="182"/>
        <v/>
      </c>
      <c r="AT1917" s="182"/>
      <c r="AU1917" s="276"/>
      <c r="AV1917" s="185"/>
      <c r="AW1917" s="185"/>
      <c r="AX1917" s="185"/>
      <c r="AY1917" s="185"/>
      <c r="AZ1917" s="185"/>
      <c r="BA1917" s="186"/>
      <c r="BB1917" s="80"/>
      <c r="BC1917" s="185"/>
      <c r="BD1917" s="185"/>
      <c r="BE1917" s="185"/>
      <c r="BF1917" s="185"/>
      <c r="BG1917" s="187"/>
      <c r="BH1917" s="278"/>
      <c r="BI1917" s="188"/>
      <c r="BJ1917" s="276"/>
      <c r="BL1917" s="40"/>
      <c r="BM1917" s="40"/>
      <c r="BN1917" s="40"/>
      <c r="BO1917" s="40"/>
      <c r="BP1917" s="40"/>
      <c r="BQ1917" s="40"/>
      <c r="BR1917" s="40"/>
      <c r="BS1917" s="40"/>
      <c r="BT1917" s="40"/>
      <c r="BU1917" s="40"/>
      <c r="BV1917" s="40"/>
      <c r="BW1917" s="40"/>
      <c r="BX1917" s="40"/>
      <c r="BY1917" s="40"/>
      <c r="BZ1917" s="40"/>
      <c r="CA1917" s="40"/>
      <c r="CB1917" s="40"/>
      <c r="CC1917" s="40"/>
      <c r="CD1917" s="40"/>
      <c r="CE1917" s="40"/>
      <c r="CF1917" s="40"/>
      <c r="CG1917" s="40"/>
      <c r="CH1917" s="40"/>
      <c r="CI1917" s="40"/>
      <c r="CJ1917" s="40"/>
      <c r="CK1917" s="40"/>
      <c r="CL1917" s="40"/>
      <c r="CM1917" s="40"/>
      <c r="CN1917" s="40"/>
      <c r="CO1917" s="40">
        <f t="shared" si="183"/>
        <v>0</v>
      </c>
    </row>
    <row r="1918" spans="1:93" ht="22.5" hidden="1" customHeight="1">
      <c r="A1918" s="83"/>
      <c r="B1918" s="275"/>
      <c r="C1918" s="75"/>
      <c r="D1918" s="78"/>
      <c r="E1918" s="75"/>
      <c r="F1918" s="80" t="s">
        <v>2302</v>
      </c>
      <c r="G1918" s="78"/>
      <c r="H1918" s="70"/>
      <c r="I1918" s="275"/>
      <c r="J1918" s="71"/>
      <c r="K1918" s="232"/>
      <c r="L1918" s="101"/>
      <c r="M1918" s="46"/>
      <c r="N1918" s="101"/>
      <c r="O1918" s="49"/>
      <c r="P1918" s="47"/>
      <c r="Q1918" s="47"/>
      <c r="R1918" s="56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0"/>
      <c r="AJ1918" s="58" t="str">
        <f>IF(H1918="","",VLOOKUP(H1918,単重表!$C$6:'単重表'!$F$2502,4,FALSE))</f>
        <v/>
      </c>
      <c r="AK1918" s="141" t="e">
        <f t="shared" si="178"/>
        <v>#VALUE!</v>
      </c>
      <c r="AL1918" s="40">
        <v>2</v>
      </c>
      <c r="AM1918" s="190" t="e">
        <f t="shared" si="179"/>
        <v>#VALUE!</v>
      </c>
      <c r="AO1918" s="191">
        <f t="shared" si="180"/>
        <v>0</v>
      </c>
      <c r="AP1918" s="182"/>
      <c r="AQ1918" s="183" t="str">
        <f t="shared" si="181"/>
        <v/>
      </c>
      <c r="AR1918" s="182"/>
      <c r="AS1918" s="184" t="str">
        <f t="shared" si="182"/>
        <v/>
      </c>
      <c r="AT1918" s="182"/>
      <c r="AU1918" s="276"/>
      <c r="AV1918" s="185"/>
      <c r="AW1918" s="185"/>
      <c r="AX1918" s="185"/>
      <c r="AY1918" s="185"/>
      <c r="AZ1918" s="185"/>
      <c r="BA1918" s="186"/>
      <c r="BB1918" s="80"/>
      <c r="BC1918" s="185"/>
      <c r="BD1918" s="185"/>
      <c r="BE1918" s="185"/>
      <c r="BF1918" s="185"/>
      <c r="BG1918" s="187"/>
      <c r="BH1918" s="278"/>
      <c r="BI1918" s="188"/>
      <c r="BJ1918" s="276"/>
      <c r="BL1918" s="40"/>
      <c r="BM1918" s="40"/>
      <c r="BN1918" s="40"/>
      <c r="BO1918" s="40"/>
      <c r="BP1918" s="40"/>
      <c r="BQ1918" s="40"/>
      <c r="BR1918" s="40"/>
      <c r="BS1918" s="40"/>
      <c r="BT1918" s="40"/>
      <c r="BU1918" s="40"/>
      <c r="BV1918" s="40"/>
      <c r="BW1918" s="40"/>
      <c r="BX1918" s="40"/>
      <c r="BY1918" s="40"/>
      <c r="BZ1918" s="40"/>
      <c r="CA1918" s="40"/>
      <c r="CB1918" s="40"/>
      <c r="CC1918" s="40"/>
      <c r="CD1918" s="40"/>
      <c r="CE1918" s="40"/>
      <c r="CF1918" s="40"/>
      <c r="CG1918" s="40"/>
      <c r="CH1918" s="40"/>
      <c r="CI1918" s="40"/>
      <c r="CJ1918" s="40"/>
      <c r="CK1918" s="40"/>
      <c r="CL1918" s="40"/>
      <c r="CM1918" s="40"/>
      <c r="CN1918" s="40"/>
      <c r="CO1918" s="40">
        <f t="shared" si="183"/>
        <v>0</v>
      </c>
    </row>
  </sheetData>
  <autoFilter ref="A4:AG1918">
    <filterColumn colId="2">
      <filters>
        <filter val="B"/>
      </filters>
    </filterColumn>
    <sortState ref="A6:AG1914">
      <sortCondition ref="C4:C1914"/>
    </sortState>
  </autoFilter>
  <mergeCells count="38">
    <mergeCell ref="I3:I4"/>
    <mergeCell ref="A3:A4"/>
    <mergeCell ref="B3:B4"/>
    <mergeCell ref="C3:D3"/>
    <mergeCell ref="E3:G3"/>
    <mergeCell ref="H3:H4"/>
    <mergeCell ref="AH3:AI3"/>
    <mergeCell ref="J3:J4"/>
    <mergeCell ref="K3:K4"/>
    <mergeCell ref="M3:M4"/>
    <mergeCell ref="O3:O4"/>
    <mergeCell ref="P3:P4"/>
    <mergeCell ref="Q3:Q4"/>
    <mergeCell ref="R3:R4"/>
    <mergeCell ref="S3:Y3"/>
    <mergeCell ref="Z3:AA3"/>
    <mergeCell ref="AC3:AD3"/>
    <mergeCell ref="AF3:AG3"/>
    <mergeCell ref="BB3:BB4"/>
    <mergeCell ref="AJ3:AM3"/>
    <mergeCell ref="AO3:AP3"/>
    <mergeCell ref="AQ3:AR3"/>
    <mergeCell ref="AS3:AT3"/>
    <mergeCell ref="AU3:AU4"/>
    <mergeCell ref="AV3:AV4"/>
    <mergeCell ref="AW3:AW4"/>
    <mergeCell ref="AX3:AX4"/>
    <mergeCell ref="AY3:AY4"/>
    <mergeCell ref="AZ3:AZ4"/>
    <mergeCell ref="BA3:BA4"/>
    <mergeCell ref="BI3:BI4"/>
    <mergeCell ref="BJ3:BJ4"/>
    <mergeCell ref="BC3:BC4"/>
    <mergeCell ref="BD3:BD4"/>
    <mergeCell ref="BE3:BE4"/>
    <mergeCell ref="BF3:BF4"/>
    <mergeCell ref="BG3:BG4"/>
    <mergeCell ref="BH3:BH4"/>
  </mergeCells>
  <phoneticPr fontId="3"/>
  <pageMargins left="0.59055118110236227" right="0.19685039370078741" top="0.59055118110236227" bottom="0.59055118110236227" header="0.51181102362204722" footer="0.51181102362204722"/>
  <pageSetup paperSize="9" scale="82" orientation="portrait" r:id="rId1"/>
  <headerFooter alignWithMargins="0"/>
  <rowBreaks count="4" manualBreakCount="4">
    <brk id="71" max="29" man="1"/>
    <brk id="123" max="29" man="1"/>
    <brk id="176" max="29" man="1"/>
    <brk id="249" max="29" man="1"/>
  </rowBreaks>
  <colBreaks count="1" manualBreakCount="1">
    <brk id="30" max="332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O337"/>
  <sheetViews>
    <sheetView view="pageBreakPreview" zoomScaleNormal="80" zoomScaleSheetLayoutView="100" workbookViewId="0">
      <pane xSplit="11" ySplit="4" topLeftCell="M155" activePane="bottomRight" state="frozen"/>
      <selection pane="topRight" activeCell="L1" sqref="L1"/>
      <selection pane="bottomLeft" activeCell="A4" sqref="A4"/>
      <selection pane="bottomRight" activeCell="O160" sqref="O160"/>
    </sheetView>
  </sheetViews>
  <sheetFormatPr defaultRowHeight="11.25" outlineLevelCol="1"/>
  <cols>
    <col min="1" max="1" width="5" style="82" customWidth="1"/>
    <col min="2" max="2" width="10.42578125" style="66" customWidth="1"/>
    <col min="3" max="3" width="4.7109375" style="73" customWidth="1"/>
    <col min="4" max="4" width="4.7109375" style="76" customWidth="1"/>
    <col min="5" max="5" width="10.42578125" style="73" customWidth="1"/>
    <col min="6" max="6" width="3" style="66" customWidth="1"/>
    <col min="7" max="7" width="7.42578125" style="76" customWidth="1"/>
    <col min="8" max="8" width="16.85546875" style="35" hidden="1" customWidth="1" outlineLevel="1"/>
    <col min="9" max="9" width="8.28515625" style="68" customWidth="1" outlineLevel="1"/>
    <col min="10" max="10" width="19.85546875" style="36" customWidth="1" outlineLevel="1"/>
    <col min="11" max="11" width="8.85546875" style="235" customWidth="1" outlineLevel="1"/>
    <col min="12" max="12" width="7.7109375" style="97" hidden="1" customWidth="1" outlineLevel="1"/>
    <col min="13" max="13" width="8.85546875" style="39" customWidth="1" outlineLevel="1"/>
    <col min="14" max="14" width="7.7109375" style="97" hidden="1" customWidth="1" outlineLevel="1"/>
    <col min="15" max="15" width="7.7109375" style="36" customWidth="1" outlineLevel="1"/>
    <col min="16" max="17" width="9.140625" style="38" hidden="1" customWidth="1" outlineLevel="1"/>
    <col min="18" max="18" width="12.140625" style="37" customWidth="1" outlineLevel="1"/>
    <col min="19" max="28" width="9.140625" style="34" hidden="1" customWidth="1"/>
    <col min="29" max="31" width="9.140625" style="34" customWidth="1" outlineLevel="1"/>
    <col min="32" max="33" width="6.85546875" style="34" customWidth="1" outlineLevel="1"/>
    <col min="34" max="35" width="7.140625" style="34" customWidth="1" outlineLevel="1"/>
    <col min="36" max="36" width="7.5703125" style="34" customWidth="1" outlineLevel="1"/>
    <col min="37" max="37" width="6.42578125" style="34" customWidth="1" outlineLevel="1"/>
    <col min="38" max="38" width="5.85546875" style="34" customWidth="1" outlineLevel="1"/>
    <col min="39" max="39" width="9.140625" style="34" customWidth="1" outlineLevel="1"/>
    <col min="40" max="40" width="9.140625" style="40" customWidth="1" outlineLevel="1"/>
    <col min="41" max="42" width="9.140625" style="34"/>
    <col min="43" max="43" width="11" style="66" bestFit="1" customWidth="1"/>
    <col min="44" max="44" width="9.140625" style="34"/>
    <col min="45" max="45" width="9.140625" style="66"/>
    <col min="46" max="46" width="9.140625" style="34"/>
    <col min="47" max="60" width="7" style="34" customWidth="1"/>
    <col min="61" max="61" width="9.140625" style="34"/>
    <col min="62" max="62" width="9.140625" style="66"/>
    <col min="63" max="16384" width="9.140625" style="34"/>
  </cols>
  <sheetData>
    <row r="1" spans="1:93" ht="27" customHeight="1">
      <c r="E1" s="76" t="s">
        <v>2686</v>
      </c>
      <c r="H1" s="69"/>
      <c r="K1" s="230" t="s">
        <v>2343</v>
      </c>
      <c r="AN1" s="192"/>
      <c r="AO1" s="192"/>
      <c r="BL1" s="193" t="s">
        <v>2436</v>
      </c>
      <c r="BM1" s="193" t="s">
        <v>2437</v>
      </c>
      <c r="BN1" s="193" t="s">
        <v>2438</v>
      </c>
      <c r="BO1" s="193" t="s">
        <v>2439</v>
      </c>
      <c r="BP1" s="193" t="s">
        <v>2440</v>
      </c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40"/>
    </row>
    <row r="2" spans="1:93" ht="13.5" customHeight="1">
      <c r="E2" s="76"/>
      <c r="H2" s="69"/>
      <c r="K2" s="230"/>
      <c r="AN2" s="192"/>
      <c r="AO2" s="192"/>
      <c r="BL2" s="193"/>
      <c r="BM2" s="193"/>
      <c r="BN2" s="193"/>
      <c r="BO2" s="193"/>
      <c r="BP2" s="193"/>
      <c r="BQ2" s="193"/>
      <c r="BR2" s="193"/>
      <c r="BS2" s="193"/>
      <c r="BT2" s="193"/>
      <c r="BU2" s="193"/>
      <c r="BV2" s="193"/>
      <c r="BW2" s="193"/>
      <c r="BX2" s="193"/>
      <c r="BY2" s="193"/>
      <c r="BZ2" s="193"/>
      <c r="CA2" s="193"/>
      <c r="CB2" s="193"/>
      <c r="CC2" s="193"/>
      <c r="CD2" s="193"/>
      <c r="CE2" s="193"/>
      <c r="CF2" s="193"/>
      <c r="CG2" s="193"/>
      <c r="CH2" s="193"/>
      <c r="CI2" s="193"/>
      <c r="CJ2" s="193"/>
      <c r="CK2" s="193"/>
      <c r="CL2" s="193"/>
      <c r="CM2" s="193"/>
      <c r="CN2" s="193"/>
      <c r="CO2" s="40"/>
    </row>
    <row r="3" spans="1:93" ht="15.75" customHeight="1">
      <c r="A3" s="377" t="s">
        <v>2297</v>
      </c>
      <c r="B3" s="379" t="s">
        <v>2299</v>
      </c>
      <c r="C3" s="375" t="s">
        <v>2301</v>
      </c>
      <c r="D3" s="381"/>
      <c r="E3" s="375" t="s">
        <v>2300</v>
      </c>
      <c r="F3" s="382"/>
      <c r="G3" s="381"/>
      <c r="H3" s="383" t="s">
        <v>2290</v>
      </c>
      <c r="I3" s="375" t="s">
        <v>970</v>
      </c>
      <c r="J3" s="361" t="s">
        <v>969</v>
      </c>
      <c r="K3" s="363" t="s">
        <v>2284</v>
      </c>
      <c r="L3" s="98" t="s">
        <v>2285</v>
      </c>
      <c r="M3" s="365" t="s">
        <v>2288</v>
      </c>
      <c r="N3" s="98" t="s">
        <v>2287</v>
      </c>
      <c r="O3" s="367" t="s">
        <v>967</v>
      </c>
      <c r="P3" s="368" t="s">
        <v>964</v>
      </c>
      <c r="Q3" s="369" t="s">
        <v>2316</v>
      </c>
      <c r="R3" s="371" t="s">
        <v>2298</v>
      </c>
      <c r="S3" s="355" t="s">
        <v>2311</v>
      </c>
      <c r="T3" s="355"/>
      <c r="U3" s="355"/>
      <c r="V3" s="355"/>
      <c r="W3" s="355"/>
      <c r="X3" s="355"/>
      <c r="Y3" s="355"/>
      <c r="Z3" s="355" t="s">
        <v>2312</v>
      </c>
      <c r="AA3" s="355"/>
      <c r="AB3" s="221" t="s">
        <v>2434</v>
      </c>
      <c r="AC3" s="355" t="s">
        <v>2315</v>
      </c>
      <c r="AD3" s="355"/>
      <c r="AE3" s="40" t="s">
        <v>2344</v>
      </c>
      <c r="AF3" s="373" t="s">
        <v>2347</v>
      </c>
      <c r="AG3" s="374"/>
      <c r="AH3" s="359" t="s">
        <v>2346</v>
      </c>
      <c r="AI3" s="360"/>
      <c r="AJ3" s="356" t="s">
        <v>2355</v>
      </c>
      <c r="AK3" s="356"/>
      <c r="AL3" s="356"/>
      <c r="AM3" s="356"/>
      <c r="AO3" s="355" t="s">
        <v>2413</v>
      </c>
      <c r="AP3" s="355"/>
      <c r="AQ3" s="355" t="s">
        <v>2414</v>
      </c>
      <c r="AR3" s="355"/>
      <c r="AS3" s="355" t="s">
        <v>2415</v>
      </c>
      <c r="AT3" s="355"/>
      <c r="AU3" s="356" t="s">
        <v>2416</v>
      </c>
      <c r="AV3" s="356" t="s">
        <v>2417</v>
      </c>
      <c r="AW3" s="356" t="s">
        <v>2418</v>
      </c>
      <c r="AX3" s="356" t="s">
        <v>2419</v>
      </c>
      <c r="AY3" s="356" t="s">
        <v>2420</v>
      </c>
      <c r="AZ3" s="357" t="s">
        <v>2421</v>
      </c>
      <c r="BA3" s="356" t="s">
        <v>2422</v>
      </c>
      <c r="BB3" s="356" t="s">
        <v>2423</v>
      </c>
      <c r="BC3" s="356" t="s">
        <v>2424</v>
      </c>
      <c r="BD3" s="356" t="s">
        <v>2425</v>
      </c>
      <c r="BE3" s="356" t="s">
        <v>2426</v>
      </c>
      <c r="BF3" s="356" t="s">
        <v>2427</v>
      </c>
      <c r="BG3" s="355" t="s">
        <v>2403</v>
      </c>
      <c r="BH3" s="355" t="s">
        <v>2429</v>
      </c>
      <c r="BI3" s="355" t="s">
        <v>2430</v>
      </c>
      <c r="BJ3" s="355" t="s">
        <v>2431</v>
      </c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40"/>
    </row>
    <row r="4" spans="1:93" ht="15.75" customHeight="1">
      <c r="A4" s="378"/>
      <c r="B4" s="380"/>
      <c r="C4" s="74"/>
      <c r="D4" s="77"/>
      <c r="E4" s="74"/>
      <c r="F4" s="80"/>
      <c r="G4" s="77"/>
      <c r="H4" s="384"/>
      <c r="I4" s="376"/>
      <c r="J4" s="362"/>
      <c r="K4" s="364"/>
      <c r="L4" s="99" t="s">
        <v>2286</v>
      </c>
      <c r="M4" s="366"/>
      <c r="N4" s="100" t="s">
        <v>2289</v>
      </c>
      <c r="O4" s="367"/>
      <c r="P4" s="368"/>
      <c r="Q4" s="370"/>
      <c r="R4" s="372"/>
      <c r="S4" s="180" t="s">
        <v>2363</v>
      </c>
      <c r="T4" s="221" t="s">
        <v>2304</v>
      </c>
      <c r="U4" s="221" t="s">
        <v>2305</v>
      </c>
      <c r="V4" s="221" t="s">
        <v>2364</v>
      </c>
      <c r="W4" s="221" t="s">
        <v>2308</v>
      </c>
      <c r="X4" s="221" t="s">
        <v>2365</v>
      </c>
      <c r="Y4" s="221" t="s">
        <v>2366</v>
      </c>
      <c r="Z4" s="221" t="s">
        <v>2309</v>
      </c>
      <c r="AA4" s="221" t="s">
        <v>2310</v>
      </c>
      <c r="AB4" s="221" t="s">
        <v>2435</v>
      </c>
      <c r="AC4" s="221" t="s">
        <v>2313</v>
      </c>
      <c r="AD4" s="221" t="s">
        <v>2314</v>
      </c>
      <c r="AE4" s="221" t="s">
        <v>2345</v>
      </c>
      <c r="AF4" s="221"/>
      <c r="AG4" s="221"/>
      <c r="AH4" s="221" t="s">
        <v>2313</v>
      </c>
      <c r="AI4" s="221" t="s">
        <v>2314</v>
      </c>
      <c r="AJ4" s="34" t="s">
        <v>2348</v>
      </c>
      <c r="AK4" s="181" t="s">
        <v>2368</v>
      </c>
      <c r="AL4" s="181" t="s">
        <v>2369</v>
      </c>
      <c r="AM4" s="189" t="s">
        <v>2370</v>
      </c>
      <c r="AO4" s="43" t="s">
        <v>2432</v>
      </c>
      <c r="AP4" s="40" t="s">
        <v>2433</v>
      </c>
      <c r="AQ4" s="221" t="s">
        <v>2432</v>
      </c>
      <c r="AR4" s="40" t="s">
        <v>2433</v>
      </c>
      <c r="AS4" s="221" t="s">
        <v>2432</v>
      </c>
      <c r="AT4" s="40" t="s">
        <v>2433</v>
      </c>
      <c r="AU4" s="356"/>
      <c r="AV4" s="356"/>
      <c r="AW4" s="356"/>
      <c r="AX4" s="356"/>
      <c r="AY4" s="356"/>
      <c r="AZ4" s="358"/>
      <c r="BA4" s="356"/>
      <c r="BB4" s="356"/>
      <c r="BC4" s="356"/>
      <c r="BD4" s="356"/>
      <c r="BE4" s="356"/>
      <c r="BF4" s="356"/>
      <c r="BG4" s="355"/>
      <c r="BH4" s="355"/>
      <c r="BI4" s="355"/>
      <c r="BJ4" s="355"/>
      <c r="BL4" s="70">
        <v>500</v>
      </c>
      <c r="BM4" s="70">
        <v>200</v>
      </c>
      <c r="BN4" s="70">
        <v>1000</v>
      </c>
      <c r="BO4" s="70">
        <v>100</v>
      </c>
      <c r="BP4" s="70">
        <v>150</v>
      </c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40"/>
    </row>
    <row r="5" spans="1:93" ht="22.5" customHeight="1">
      <c r="A5" s="222" t="s">
        <v>2722</v>
      </c>
      <c r="B5" s="224">
        <v>1</v>
      </c>
      <c r="C5" s="92">
        <v>1</v>
      </c>
      <c r="D5" s="77"/>
      <c r="E5" s="209" t="s">
        <v>2564</v>
      </c>
      <c r="F5" s="80"/>
      <c r="G5" s="77"/>
      <c r="H5" s="211">
        <v>21256568</v>
      </c>
      <c r="I5" s="227" t="s">
        <v>2475</v>
      </c>
      <c r="J5" s="71" t="str">
        <f>IF(H5="","",VLOOKUP(H5,単重表!$C$6:'単重表'!$F$2502,2,FALSE))</f>
        <v>C125x65x6x8</v>
      </c>
      <c r="K5" s="231">
        <v>1840</v>
      </c>
      <c r="L5" s="101">
        <f t="shared" ref="L5:L36" si="0">IF(K5="",1,K5/1000)</f>
        <v>1.84</v>
      </c>
      <c r="M5" s="46"/>
      <c r="N5" s="101">
        <f t="shared" ref="N5:N36" si="1">IF(M5="",1,M5/1000)</f>
        <v>1</v>
      </c>
      <c r="O5" s="49">
        <v>1</v>
      </c>
      <c r="P5" s="47">
        <f>IF(H5="","",VLOOKUP(H5,単重表!$C$6:'単重表'!$F$2502,3,FALSE))</f>
        <v>13.4</v>
      </c>
      <c r="Q5" s="212"/>
      <c r="R5" s="56">
        <f t="shared" ref="R5:R36" si="2">P5*O5*N5*L5+Q5</f>
        <v>24.656000000000002</v>
      </c>
      <c r="S5" s="40"/>
      <c r="T5" s="40"/>
      <c r="U5" s="40"/>
      <c r="V5" s="40"/>
      <c r="W5" s="40"/>
      <c r="X5" s="40"/>
      <c r="Y5" s="40"/>
      <c r="Z5" s="40"/>
      <c r="AA5" s="40"/>
      <c r="AB5" s="40"/>
      <c r="AC5" s="40" t="s">
        <v>2687</v>
      </c>
      <c r="AD5" s="40" t="s">
        <v>2687</v>
      </c>
      <c r="AE5" s="40"/>
      <c r="AF5" s="40"/>
      <c r="AG5" s="40"/>
      <c r="AH5" s="40"/>
      <c r="AI5" s="40"/>
      <c r="AJ5" s="58">
        <f>IF(H5="","",VLOOKUP(H5,単重表!$C$6:'単重表'!$F$2502,4,FALSE))</f>
        <v>0.51</v>
      </c>
      <c r="AK5" s="141">
        <f t="shared" ref="AK5:AK68" si="3">AJ5*O5*L5</f>
        <v>0.93840000000000001</v>
      </c>
      <c r="AL5" s="40">
        <v>2</v>
      </c>
      <c r="AM5" s="190">
        <f t="shared" ref="AM5:AM68" si="4">AK5*AL5</f>
        <v>1.8768</v>
      </c>
      <c r="AO5" s="191">
        <f t="shared" ref="AO5:AO68" si="5">K5</f>
        <v>1840</v>
      </c>
      <c r="AP5" s="182"/>
      <c r="AQ5" s="183" t="str">
        <f t="shared" ref="AQ5:AQ68" si="6">MID(J5,2,3)</f>
        <v>125</v>
      </c>
      <c r="AR5" s="182"/>
      <c r="AS5" s="184" t="str">
        <f t="shared" ref="AS5:AS68" si="7">MID(J5,2,3)</f>
        <v>125</v>
      </c>
      <c r="AT5" s="182"/>
      <c r="AU5" s="225"/>
      <c r="AV5" s="185"/>
      <c r="AW5" s="185"/>
      <c r="AX5" s="185"/>
      <c r="AY5" s="185"/>
      <c r="AZ5" s="185"/>
      <c r="BA5" s="186"/>
      <c r="BB5" s="80"/>
      <c r="BC5" s="185"/>
      <c r="BD5" s="185"/>
      <c r="BE5" s="185"/>
      <c r="BF5" s="185"/>
      <c r="BG5" s="187"/>
      <c r="BH5" s="224"/>
      <c r="BI5" s="188"/>
      <c r="BJ5" s="225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>
        <f t="shared" ref="CO5:CO68" si="8">BL5*$BL$4+BO5*$BO$4+BM5*$BM$4+BN5*$BN$4+BP5*$BP$4+BQ5*$BQ$4+BR5*$BR$4+BS5*$BS$4+BT5*$BT$4+BU5*$BU$4+BV5*$BV$4+BW5*$BW$4+BX5*$BX$4+BY5*$BY$4+BZ5*$BZ$4+CA5*$CA$4+CB5*$CB$4+CC5*$CC$4+CD5*$CD$4+CE5*$CE$4+CF5*$CF$4+CG5*$CG$4+CH5*$CH$4+CI5*$CI$4+CJ5*$CJ$4+CK5*$CK$4+CL5*$CL$4+CM5*$CM$4+CN5*$CN$4</f>
        <v>0</v>
      </c>
    </row>
    <row r="6" spans="1:93" ht="22.5" customHeight="1">
      <c r="A6" s="229" t="s">
        <v>2723</v>
      </c>
      <c r="B6" s="224">
        <v>2</v>
      </c>
      <c r="C6" s="92">
        <v>1</v>
      </c>
      <c r="D6" s="77"/>
      <c r="E6" s="209" t="s">
        <v>2574</v>
      </c>
      <c r="F6" s="80"/>
      <c r="G6" s="77"/>
      <c r="H6" s="211">
        <v>21256568</v>
      </c>
      <c r="I6" s="227" t="s">
        <v>2475</v>
      </c>
      <c r="J6" s="71" t="str">
        <f>IF(H6="","",VLOOKUP(H6,単重表!$C$6:'単重表'!$F$2502,2,FALSE))</f>
        <v>C125x65x6x8</v>
      </c>
      <c r="K6" s="231">
        <v>2212.5</v>
      </c>
      <c r="L6" s="101">
        <f t="shared" si="0"/>
        <v>2.2124999999999999</v>
      </c>
      <c r="M6" s="46"/>
      <c r="N6" s="101">
        <f t="shared" si="1"/>
        <v>1</v>
      </c>
      <c r="O6" s="49">
        <v>1</v>
      </c>
      <c r="P6" s="47">
        <f>IF(H6="","",VLOOKUP(H6,単重表!$C$6:'単重表'!$F$2502,3,FALSE))</f>
        <v>13.4</v>
      </c>
      <c r="Q6" s="212"/>
      <c r="R6" s="56">
        <f t="shared" si="2"/>
        <v>29.647500000000001</v>
      </c>
      <c r="S6" s="40"/>
      <c r="T6" s="40"/>
      <c r="U6" s="40"/>
      <c r="V6" s="40"/>
      <c r="W6" s="40"/>
      <c r="X6" s="40"/>
      <c r="Y6" s="40"/>
      <c r="Z6" s="40"/>
      <c r="AA6" s="40"/>
      <c r="AB6" s="40"/>
      <c r="AC6" s="40" t="s">
        <v>2687</v>
      </c>
      <c r="AD6" s="40" t="s">
        <v>2687</v>
      </c>
      <c r="AE6" s="221"/>
      <c r="AF6" s="221"/>
      <c r="AG6" s="40"/>
      <c r="AH6" s="40"/>
      <c r="AI6" s="40"/>
      <c r="AJ6" s="58">
        <f>IF(H6="","",VLOOKUP(H6,単重表!$C$6:'単重表'!$F$2502,4,FALSE))</f>
        <v>0.51</v>
      </c>
      <c r="AK6" s="141">
        <f t="shared" si="3"/>
        <v>1.1283749999999999</v>
      </c>
      <c r="AL6" s="40">
        <v>2</v>
      </c>
      <c r="AM6" s="190">
        <f t="shared" si="4"/>
        <v>2.2567499999999998</v>
      </c>
      <c r="AO6" s="191">
        <f t="shared" si="5"/>
        <v>2212.5</v>
      </c>
      <c r="AP6" s="182"/>
      <c r="AQ6" s="183" t="str">
        <f t="shared" si="6"/>
        <v>125</v>
      </c>
      <c r="AR6" s="182"/>
      <c r="AS6" s="184" t="str">
        <f t="shared" si="7"/>
        <v>125</v>
      </c>
      <c r="AT6" s="182"/>
      <c r="AU6" s="225"/>
      <c r="AV6" s="185"/>
      <c r="AW6" s="185"/>
      <c r="AX6" s="185"/>
      <c r="AY6" s="185"/>
      <c r="AZ6" s="185"/>
      <c r="BA6" s="186"/>
      <c r="BB6" s="80"/>
      <c r="BC6" s="185"/>
      <c r="BD6" s="185"/>
      <c r="BE6" s="185"/>
      <c r="BF6" s="185"/>
      <c r="BG6" s="187"/>
      <c r="BH6" s="224"/>
      <c r="BI6" s="188"/>
      <c r="BJ6" s="225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>
        <f t="shared" si="8"/>
        <v>0</v>
      </c>
    </row>
    <row r="7" spans="1:93" ht="22.5" customHeight="1">
      <c r="A7" s="229" t="s">
        <v>2724</v>
      </c>
      <c r="B7" s="224">
        <v>3</v>
      </c>
      <c r="C7" s="92">
        <v>1</v>
      </c>
      <c r="D7" s="77"/>
      <c r="E7" s="209" t="s">
        <v>2575</v>
      </c>
      <c r="F7" s="80"/>
      <c r="G7" s="77"/>
      <c r="H7" s="211">
        <v>21256568</v>
      </c>
      <c r="I7" s="227" t="s">
        <v>2475</v>
      </c>
      <c r="J7" s="71" t="str">
        <f>IF(H7="","",VLOOKUP(H7,単重表!$C$6:'単重表'!$F$2502,2,FALSE))</f>
        <v>C125x65x6x8</v>
      </c>
      <c r="K7" s="231">
        <v>2252.5</v>
      </c>
      <c r="L7" s="101">
        <f t="shared" si="0"/>
        <v>2.2524999999999999</v>
      </c>
      <c r="M7" s="46"/>
      <c r="N7" s="101">
        <f t="shared" si="1"/>
        <v>1</v>
      </c>
      <c r="O7" s="49">
        <v>1</v>
      </c>
      <c r="P7" s="47">
        <f>IF(H7="","",VLOOKUP(H7,単重表!$C$6:'単重表'!$F$2502,3,FALSE))</f>
        <v>13.4</v>
      </c>
      <c r="Q7" s="212"/>
      <c r="R7" s="56">
        <f t="shared" si="2"/>
        <v>30.183499999999999</v>
      </c>
      <c r="S7" s="40"/>
      <c r="T7" s="40"/>
      <c r="U7" s="40"/>
      <c r="V7" s="40"/>
      <c r="W7" s="40"/>
      <c r="X7" s="40"/>
      <c r="Y7" s="40"/>
      <c r="Z7" s="40"/>
      <c r="AA7" s="40"/>
      <c r="AB7" s="40"/>
      <c r="AC7" s="40" t="s">
        <v>2687</v>
      </c>
      <c r="AD7" s="40" t="s">
        <v>2687</v>
      </c>
      <c r="AE7" s="221"/>
      <c r="AF7" s="221"/>
      <c r="AG7" s="40"/>
      <c r="AH7" s="40"/>
      <c r="AI7" s="40"/>
      <c r="AJ7" s="58">
        <f>IF(H7="","",VLOOKUP(H7,単重表!$C$6:'単重表'!$F$2502,4,FALSE))</f>
        <v>0.51</v>
      </c>
      <c r="AK7" s="141">
        <f t="shared" si="3"/>
        <v>1.1487750000000001</v>
      </c>
      <c r="AL7" s="40">
        <v>2</v>
      </c>
      <c r="AM7" s="190">
        <f t="shared" si="4"/>
        <v>2.2975500000000002</v>
      </c>
      <c r="AO7" s="191">
        <f t="shared" si="5"/>
        <v>2252.5</v>
      </c>
      <c r="AP7" s="182"/>
      <c r="AQ7" s="183" t="str">
        <f t="shared" si="6"/>
        <v>125</v>
      </c>
      <c r="AR7" s="182"/>
      <c r="AS7" s="184" t="str">
        <f t="shared" si="7"/>
        <v>125</v>
      </c>
      <c r="AT7" s="182"/>
      <c r="AU7" s="225"/>
      <c r="AV7" s="185"/>
      <c r="AW7" s="185"/>
      <c r="AX7" s="185"/>
      <c r="AY7" s="185"/>
      <c r="AZ7" s="185"/>
      <c r="BA7" s="186"/>
      <c r="BB7" s="80"/>
      <c r="BC7" s="185"/>
      <c r="BD7" s="185"/>
      <c r="BE7" s="185"/>
      <c r="BF7" s="185"/>
      <c r="BG7" s="187"/>
      <c r="BH7" s="224"/>
      <c r="BI7" s="188"/>
      <c r="BJ7" s="225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>
        <f t="shared" si="8"/>
        <v>0</v>
      </c>
    </row>
    <row r="8" spans="1:93" ht="22.5" customHeight="1">
      <c r="A8" s="229" t="s">
        <v>2725</v>
      </c>
      <c r="B8" s="224">
        <v>4</v>
      </c>
      <c r="C8" s="75">
        <v>1</v>
      </c>
      <c r="D8" s="78"/>
      <c r="E8" s="209" t="s">
        <v>2578</v>
      </c>
      <c r="F8" s="80"/>
      <c r="G8" s="77"/>
      <c r="H8" s="211">
        <v>21256568</v>
      </c>
      <c r="I8" s="227" t="s">
        <v>2475</v>
      </c>
      <c r="J8" s="71" t="str">
        <f>IF(H8="","",VLOOKUP(H8,単重表!$C$6:'単重表'!$F$2502,2,FALSE))</f>
        <v>C125x65x6x8</v>
      </c>
      <c r="K8" s="232">
        <v>3292.5</v>
      </c>
      <c r="L8" s="101">
        <f t="shared" si="0"/>
        <v>3.2925</v>
      </c>
      <c r="M8" s="46"/>
      <c r="N8" s="101">
        <f t="shared" si="1"/>
        <v>1</v>
      </c>
      <c r="O8" s="49">
        <v>1</v>
      </c>
      <c r="P8" s="47">
        <f>IF(H8="","",VLOOKUP(H8,単重表!$C$6:'単重表'!$F$2502,3,FALSE))</f>
        <v>13.4</v>
      </c>
      <c r="Q8" s="47"/>
      <c r="R8" s="56">
        <f t="shared" si="2"/>
        <v>44.119500000000002</v>
      </c>
      <c r="S8" s="40"/>
      <c r="T8" s="40"/>
      <c r="U8" s="40"/>
      <c r="V8" s="40"/>
      <c r="W8" s="40"/>
      <c r="X8" s="40"/>
      <c r="Y8" s="40"/>
      <c r="Z8" s="40"/>
      <c r="AA8" s="40"/>
      <c r="AB8" s="40"/>
      <c r="AC8" s="40" t="s">
        <v>2687</v>
      </c>
      <c r="AD8" s="40" t="s">
        <v>2687</v>
      </c>
      <c r="AE8" s="221"/>
      <c r="AF8" s="221"/>
      <c r="AG8" s="40"/>
      <c r="AH8" s="40"/>
      <c r="AI8" s="40"/>
      <c r="AJ8" s="58">
        <f>IF(H8="","",VLOOKUP(H8,単重表!$C$6:'単重表'!$F$2502,4,FALSE))</f>
        <v>0.51</v>
      </c>
      <c r="AK8" s="141">
        <f t="shared" si="3"/>
        <v>1.6791750000000001</v>
      </c>
      <c r="AL8" s="40">
        <v>2</v>
      </c>
      <c r="AM8" s="190">
        <f t="shared" si="4"/>
        <v>3.3583500000000002</v>
      </c>
      <c r="AO8" s="191">
        <f t="shared" si="5"/>
        <v>3292.5</v>
      </c>
      <c r="AP8" s="182"/>
      <c r="AQ8" s="183" t="str">
        <f t="shared" si="6"/>
        <v>125</v>
      </c>
      <c r="AR8" s="182"/>
      <c r="AS8" s="184" t="str">
        <f t="shared" si="7"/>
        <v>125</v>
      </c>
      <c r="AT8" s="182"/>
      <c r="AU8" s="225"/>
      <c r="AV8" s="185"/>
      <c r="AW8" s="185"/>
      <c r="AX8" s="185"/>
      <c r="AY8" s="185"/>
      <c r="AZ8" s="185"/>
      <c r="BA8" s="186"/>
      <c r="BB8" s="80"/>
      <c r="BC8" s="185"/>
      <c r="BD8" s="185"/>
      <c r="BE8" s="185"/>
      <c r="BF8" s="185"/>
      <c r="BG8" s="187"/>
      <c r="BH8" s="224"/>
      <c r="BI8" s="188"/>
      <c r="BJ8" s="225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>
        <f t="shared" si="8"/>
        <v>0</v>
      </c>
    </row>
    <row r="9" spans="1:93" ht="22.5" customHeight="1">
      <c r="A9" s="229" t="s">
        <v>2726</v>
      </c>
      <c r="B9" s="224">
        <v>5</v>
      </c>
      <c r="C9" s="75">
        <v>1</v>
      </c>
      <c r="D9" s="78"/>
      <c r="E9" s="209" t="s">
        <v>2576</v>
      </c>
      <c r="F9" s="80"/>
      <c r="G9" s="77"/>
      <c r="H9" s="211">
        <v>21256568</v>
      </c>
      <c r="I9" s="227" t="s">
        <v>2475</v>
      </c>
      <c r="J9" s="71" t="str">
        <f>IF(H9="","",VLOOKUP(H9,単重表!$C$6:'単重表'!$F$2502,2,FALSE))</f>
        <v>C125x65x6x8</v>
      </c>
      <c r="K9" s="232">
        <v>2302.5</v>
      </c>
      <c r="L9" s="101">
        <f t="shared" si="0"/>
        <v>2.3025000000000002</v>
      </c>
      <c r="M9" s="46"/>
      <c r="N9" s="101">
        <f t="shared" si="1"/>
        <v>1</v>
      </c>
      <c r="O9" s="49">
        <v>1</v>
      </c>
      <c r="P9" s="47">
        <f>IF(H9="","",VLOOKUP(H9,単重表!$C$6:'単重表'!$F$2502,3,FALSE))</f>
        <v>13.4</v>
      </c>
      <c r="Q9" s="47"/>
      <c r="R9" s="56">
        <f t="shared" si="2"/>
        <v>30.853500000000004</v>
      </c>
      <c r="S9" s="40"/>
      <c r="T9" s="40"/>
      <c r="U9" s="40"/>
      <c r="V9" s="40"/>
      <c r="W9" s="40"/>
      <c r="X9" s="40"/>
      <c r="Y9" s="40"/>
      <c r="Z9" s="40"/>
      <c r="AA9" s="40"/>
      <c r="AB9" s="40"/>
      <c r="AC9" s="40" t="s">
        <v>2687</v>
      </c>
      <c r="AD9" s="40" t="s">
        <v>2687</v>
      </c>
      <c r="AE9" s="221"/>
      <c r="AF9" s="221"/>
      <c r="AG9" s="40"/>
      <c r="AH9" s="40"/>
      <c r="AI9" s="40"/>
      <c r="AJ9" s="58">
        <f>IF(H9="","",VLOOKUP(H9,単重表!$C$6:'単重表'!$F$2502,4,FALSE))</f>
        <v>0.51</v>
      </c>
      <c r="AK9" s="141">
        <f t="shared" si="3"/>
        <v>1.1742750000000002</v>
      </c>
      <c r="AL9" s="40">
        <v>2</v>
      </c>
      <c r="AM9" s="190">
        <f t="shared" si="4"/>
        <v>2.3485500000000004</v>
      </c>
      <c r="AO9" s="191">
        <f t="shared" si="5"/>
        <v>2302.5</v>
      </c>
      <c r="AP9" s="182"/>
      <c r="AQ9" s="183" t="str">
        <f t="shared" si="6"/>
        <v>125</v>
      </c>
      <c r="AR9" s="182"/>
      <c r="AS9" s="184" t="str">
        <f t="shared" si="7"/>
        <v>125</v>
      </c>
      <c r="AT9" s="182"/>
      <c r="AU9" s="225"/>
      <c r="AV9" s="185"/>
      <c r="AW9" s="185"/>
      <c r="AX9" s="185"/>
      <c r="AY9" s="185"/>
      <c r="AZ9" s="185"/>
      <c r="BA9" s="186"/>
      <c r="BB9" s="80"/>
      <c r="BC9" s="185"/>
      <c r="BD9" s="185"/>
      <c r="BE9" s="185"/>
      <c r="BF9" s="185"/>
      <c r="BG9" s="187"/>
      <c r="BH9" s="224"/>
      <c r="BI9" s="188"/>
      <c r="BJ9" s="225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>
        <f t="shared" si="8"/>
        <v>0</v>
      </c>
    </row>
    <row r="10" spans="1:93" ht="22.5" customHeight="1">
      <c r="A10" s="229" t="s">
        <v>2727</v>
      </c>
      <c r="B10" s="224">
        <v>6</v>
      </c>
      <c r="C10" s="75">
        <v>1</v>
      </c>
      <c r="D10" s="78"/>
      <c r="E10" s="209" t="s">
        <v>2579</v>
      </c>
      <c r="F10" s="80"/>
      <c r="G10" s="77"/>
      <c r="H10" s="211">
        <v>21256568</v>
      </c>
      <c r="I10" s="227" t="s">
        <v>2475</v>
      </c>
      <c r="J10" s="71" t="str">
        <f>IF(H10="","",VLOOKUP(H10,単重表!$C$6:'単重表'!$F$2502,2,FALSE))</f>
        <v>C125x65x6x8</v>
      </c>
      <c r="K10" s="232">
        <v>3392.5</v>
      </c>
      <c r="L10" s="101">
        <f t="shared" si="0"/>
        <v>3.3925000000000001</v>
      </c>
      <c r="M10" s="46"/>
      <c r="N10" s="101">
        <f t="shared" si="1"/>
        <v>1</v>
      </c>
      <c r="O10" s="49">
        <v>1</v>
      </c>
      <c r="P10" s="47">
        <f>IF(H10="","",VLOOKUP(H10,単重表!$C$6:'単重表'!$F$2502,3,FALSE))</f>
        <v>13.4</v>
      </c>
      <c r="Q10" s="47"/>
      <c r="R10" s="56">
        <f t="shared" si="2"/>
        <v>45.459500000000006</v>
      </c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 t="s">
        <v>2687</v>
      </c>
      <c r="AD10" s="40" t="s">
        <v>2687</v>
      </c>
      <c r="AE10" s="221"/>
      <c r="AF10" s="221"/>
      <c r="AG10" s="40"/>
      <c r="AH10" s="40"/>
      <c r="AI10" s="40"/>
      <c r="AJ10" s="58">
        <f>IF(H10="","",VLOOKUP(H10,単重表!$C$6:'単重表'!$F$2502,4,FALSE))</f>
        <v>0.51</v>
      </c>
      <c r="AK10" s="141">
        <f t="shared" si="3"/>
        <v>1.730175</v>
      </c>
      <c r="AL10" s="40">
        <v>2</v>
      </c>
      <c r="AM10" s="190">
        <f t="shared" si="4"/>
        <v>3.46035</v>
      </c>
      <c r="AO10" s="191">
        <f t="shared" si="5"/>
        <v>3392.5</v>
      </c>
      <c r="AP10" s="182"/>
      <c r="AQ10" s="183" t="str">
        <f t="shared" si="6"/>
        <v>125</v>
      </c>
      <c r="AR10" s="182"/>
      <c r="AS10" s="184" t="str">
        <f t="shared" si="7"/>
        <v>125</v>
      </c>
      <c r="AT10" s="182"/>
      <c r="AU10" s="225"/>
      <c r="AV10" s="185"/>
      <c r="AW10" s="185"/>
      <c r="AX10" s="185"/>
      <c r="AY10" s="185"/>
      <c r="AZ10" s="185"/>
      <c r="BA10" s="186"/>
      <c r="BB10" s="80"/>
      <c r="BC10" s="185"/>
      <c r="BD10" s="185"/>
      <c r="BE10" s="185"/>
      <c r="BF10" s="185"/>
      <c r="BG10" s="187"/>
      <c r="BH10" s="224"/>
      <c r="BI10" s="188"/>
      <c r="BJ10" s="225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>
        <f t="shared" si="8"/>
        <v>0</v>
      </c>
    </row>
    <row r="11" spans="1:93" ht="22.5" customHeight="1">
      <c r="A11" s="229" t="s">
        <v>2728</v>
      </c>
      <c r="B11" s="224">
        <v>7</v>
      </c>
      <c r="C11" s="75">
        <v>1</v>
      </c>
      <c r="D11" s="78"/>
      <c r="E11" s="209" t="s">
        <v>2563</v>
      </c>
      <c r="F11" s="80"/>
      <c r="G11" s="77"/>
      <c r="H11" s="211">
        <v>21256568</v>
      </c>
      <c r="I11" s="227" t="s">
        <v>2475</v>
      </c>
      <c r="J11" s="71" t="str">
        <f>IF(H11="","",VLOOKUP(H11,単重表!$C$6:'単重表'!$F$2502,2,FALSE))</f>
        <v>C125x65x6x8</v>
      </c>
      <c r="K11" s="232">
        <v>1807.5</v>
      </c>
      <c r="L11" s="101">
        <f t="shared" si="0"/>
        <v>1.8075000000000001</v>
      </c>
      <c r="M11" s="46"/>
      <c r="N11" s="101">
        <f t="shared" si="1"/>
        <v>1</v>
      </c>
      <c r="O11" s="49">
        <v>1</v>
      </c>
      <c r="P11" s="47">
        <f>IF(H11="","",VLOOKUP(H11,単重表!$C$6:'単重表'!$F$2502,3,FALSE))</f>
        <v>13.4</v>
      </c>
      <c r="Q11" s="47"/>
      <c r="R11" s="56">
        <f t="shared" si="2"/>
        <v>24.220500000000001</v>
      </c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 t="s">
        <v>2687</v>
      </c>
      <c r="AD11" s="40" t="s">
        <v>2687</v>
      </c>
      <c r="AE11" s="40"/>
      <c r="AF11" s="40"/>
      <c r="AG11" s="40"/>
      <c r="AH11" s="40"/>
      <c r="AI11" s="40"/>
      <c r="AJ11" s="58">
        <f>IF(H11="","",VLOOKUP(H11,単重表!$C$6:'単重表'!$F$2502,4,FALSE))</f>
        <v>0.51</v>
      </c>
      <c r="AK11" s="141">
        <f t="shared" si="3"/>
        <v>0.92182500000000012</v>
      </c>
      <c r="AL11" s="40">
        <v>2</v>
      </c>
      <c r="AM11" s="190">
        <f t="shared" si="4"/>
        <v>1.8436500000000002</v>
      </c>
      <c r="AO11" s="191">
        <f t="shared" si="5"/>
        <v>1807.5</v>
      </c>
      <c r="AP11" s="182"/>
      <c r="AQ11" s="183" t="str">
        <f t="shared" si="6"/>
        <v>125</v>
      </c>
      <c r="AR11" s="182"/>
      <c r="AS11" s="184" t="str">
        <f t="shared" si="7"/>
        <v>125</v>
      </c>
      <c r="AT11" s="182"/>
      <c r="AU11" s="225"/>
      <c r="AV11" s="185"/>
      <c r="AW11" s="185"/>
      <c r="AX11" s="185"/>
      <c r="AY11" s="185"/>
      <c r="AZ11" s="185"/>
      <c r="BA11" s="186"/>
      <c r="BB11" s="80"/>
      <c r="BC11" s="185"/>
      <c r="BD11" s="185"/>
      <c r="BE11" s="185"/>
      <c r="BF11" s="185"/>
      <c r="BG11" s="187"/>
      <c r="BH11" s="224"/>
      <c r="BI11" s="188"/>
      <c r="BJ11" s="225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>
        <f t="shared" si="8"/>
        <v>0</v>
      </c>
    </row>
    <row r="12" spans="1:93" ht="22.5" customHeight="1">
      <c r="A12" s="229" t="s">
        <v>2730</v>
      </c>
      <c r="B12" s="224">
        <v>15</v>
      </c>
      <c r="C12" s="92">
        <v>1</v>
      </c>
      <c r="D12" s="78"/>
      <c r="E12" s="209" t="s">
        <v>2618</v>
      </c>
      <c r="F12" s="80"/>
      <c r="G12" s="78"/>
      <c r="H12" s="211">
        <v>21256568</v>
      </c>
      <c r="I12" s="227" t="s">
        <v>2475</v>
      </c>
      <c r="J12" s="71" t="str">
        <f>IF(H12="","",VLOOKUP(H12,単重表!$C$6:'単重表'!$F$2502,2,FALSE))</f>
        <v>C125x65x6x8</v>
      </c>
      <c r="K12" s="232">
        <v>1915</v>
      </c>
      <c r="L12" s="101">
        <f t="shared" si="0"/>
        <v>1.915</v>
      </c>
      <c r="M12" s="46"/>
      <c r="N12" s="101">
        <f t="shared" si="1"/>
        <v>1</v>
      </c>
      <c r="O12" s="49">
        <v>1</v>
      </c>
      <c r="P12" s="47">
        <f>IF(H12="","",VLOOKUP(H12,単重表!$C$6:'単重表'!$F$2502,3,FALSE))</f>
        <v>13.4</v>
      </c>
      <c r="Q12" s="47"/>
      <c r="R12" s="56">
        <f t="shared" si="2"/>
        <v>25.661000000000001</v>
      </c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 t="s">
        <v>2687</v>
      </c>
      <c r="AD12" s="40" t="s">
        <v>2687</v>
      </c>
      <c r="AE12" s="221"/>
      <c r="AF12" s="221"/>
      <c r="AG12" s="40"/>
      <c r="AH12" s="40"/>
      <c r="AI12" s="40"/>
      <c r="AJ12" s="58">
        <f>IF(H12="","",VLOOKUP(H12,単重表!$C$6:'単重表'!$F$2502,4,FALSE))</f>
        <v>0.51</v>
      </c>
      <c r="AK12" s="141">
        <f t="shared" si="3"/>
        <v>0.97665000000000002</v>
      </c>
      <c r="AL12" s="40">
        <v>2</v>
      </c>
      <c r="AM12" s="190">
        <f t="shared" si="4"/>
        <v>1.9533</v>
      </c>
      <c r="AO12" s="191">
        <f t="shared" si="5"/>
        <v>1915</v>
      </c>
      <c r="AP12" s="182"/>
      <c r="AQ12" s="183" t="str">
        <f t="shared" si="6"/>
        <v>125</v>
      </c>
      <c r="AR12" s="182"/>
      <c r="AS12" s="184" t="str">
        <f t="shared" si="7"/>
        <v>125</v>
      </c>
      <c r="AT12" s="182"/>
      <c r="AU12" s="225"/>
      <c r="AV12" s="185"/>
      <c r="AW12" s="185"/>
      <c r="AX12" s="185"/>
      <c r="AY12" s="185"/>
      <c r="AZ12" s="185"/>
      <c r="BA12" s="186"/>
      <c r="BB12" s="80"/>
      <c r="BC12" s="185"/>
      <c r="BD12" s="185"/>
      <c r="BE12" s="185"/>
      <c r="BF12" s="185"/>
      <c r="BG12" s="187"/>
      <c r="BH12" s="224"/>
      <c r="BI12" s="188"/>
      <c r="BJ12" s="225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>
        <f t="shared" si="8"/>
        <v>0</v>
      </c>
    </row>
    <row r="13" spans="1:93" ht="22.5" customHeight="1">
      <c r="A13" s="229" t="s">
        <v>2733</v>
      </c>
      <c r="B13" s="224">
        <v>8</v>
      </c>
      <c r="C13" s="92">
        <v>1</v>
      </c>
      <c r="D13" s="78"/>
      <c r="E13" s="209" t="s">
        <v>2646</v>
      </c>
      <c r="F13" s="80"/>
      <c r="G13" s="78"/>
      <c r="H13" s="211">
        <v>21256568</v>
      </c>
      <c r="I13" s="227" t="s">
        <v>2475</v>
      </c>
      <c r="J13" s="71" t="str">
        <f>IF(H13="","",VLOOKUP(H13,単重表!$C$6:'単重表'!$F$2502,2,FALSE))</f>
        <v>C125x65x6x8</v>
      </c>
      <c r="K13" s="232">
        <v>997.5</v>
      </c>
      <c r="L13" s="101">
        <f t="shared" si="0"/>
        <v>0.99750000000000005</v>
      </c>
      <c r="M13" s="46"/>
      <c r="N13" s="101">
        <f t="shared" si="1"/>
        <v>1</v>
      </c>
      <c r="O13" s="49">
        <v>1</v>
      </c>
      <c r="P13" s="47">
        <f>IF(H13="","",VLOOKUP(H13,単重表!$C$6:'単重表'!$F$2502,3,FALSE))</f>
        <v>13.4</v>
      </c>
      <c r="Q13" s="47"/>
      <c r="R13" s="56">
        <f t="shared" si="2"/>
        <v>13.3665</v>
      </c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 t="s">
        <v>2687</v>
      </c>
      <c r="AD13" s="40" t="s">
        <v>2695</v>
      </c>
      <c r="AE13" s="221"/>
      <c r="AF13" s="221"/>
      <c r="AG13" s="40"/>
      <c r="AH13" s="40"/>
      <c r="AI13" s="40"/>
      <c r="AJ13" s="58">
        <f>IF(H13="","",VLOOKUP(H13,単重表!$C$6:'単重表'!$F$2502,4,FALSE))</f>
        <v>0.51</v>
      </c>
      <c r="AK13" s="141">
        <f t="shared" si="3"/>
        <v>0.50872499999999998</v>
      </c>
      <c r="AL13" s="40">
        <v>2</v>
      </c>
      <c r="AM13" s="190">
        <f t="shared" si="4"/>
        <v>1.01745</v>
      </c>
      <c r="AO13" s="191">
        <f t="shared" si="5"/>
        <v>997.5</v>
      </c>
      <c r="AP13" s="182"/>
      <c r="AQ13" s="183" t="str">
        <f t="shared" si="6"/>
        <v>125</v>
      </c>
      <c r="AR13" s="182"/>
      <c r="AS13" s="184" t="str">
        <f t="shared" si="7"/>
        <v>125</v>
      </c>
      <c r="AT13" s="182"/>
      <c r="AU13" s="225"/>
      <c r="AV13" s="185"/>
      <c r="AW13" s="185"/>
      <c r="AX13" s="185"/>
      <c r="AY13" s="185"/>
      <c r="AZ13" s="185"/>
      <c r="BA13" s="186"/>
      <c r="BB13" s="80"/>
      <c r="BC13" s="185"/>
      <c r="BD13" s="185"/>
      <c r="BE13" s="185"/>
      <c r="BF13" s="185"/>
      <c r="BG13" s="187"/>
      <c r="BH13" s="224"/>
      <c r="BI13" s="188"/>
      <c r="BJ13" s="225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>
        <f t="shared" si="8"/>
        <v>0</v>
      </c>
    </row>
    <row r="14" spans="1:93" ht="22.5" customHeight="1">
      <c r="A14" s="229" t="s">
        <v>2734</v>
      </c>
      <c r="B14" s="221">
        <v>16</v>
      </c>
      <c r="C14" s="75">
        <v>1</v>
      </c>
      <c r="D14" s="78"/>
      <c r="E14" s="209" t="s">
        <v>2647</v>
      </c>
      <c r="F14" s="80"/>
      <c r="G14" s="78"/>
      <c r="H14" s="211">
        <v>21256568</v>
      </c>
      <c r="I14" s="227" t="s">
        <v>2475</v>
      </c>
      <c r="J14" s="71" t="str">
        <f>IF(H14="","",VLOOKUP(H14,単重表!$C$6:'単重表'!$F$2502,2,FALSE))</f>
        <v>C125x65x6x8</v>
      </c>
      <c r="K14" s="232">
        <v>1457.5</v>
      </c>
      <c r="L14" s="101">
        <f t="shared" si="0"/>
        <v>1.4575</v>
      </c>
      <c r="M14" s="46"/>
      <c r="N14" s="101">
        <f t="shared" si="1"/>
        <v>1</v>
      </c>
      <c r="O14" s="49">
        <v>1</v>
      </c>
      <c r="P14" s="47">
        <f>IF(H14="","",VLOOKUP(H14,単重表!$C$6:'単重表'!$F$2502,3,FALSE))</f>
        <v>13.4</v>
      </c>
      <c r="Q14" s="47"/>
      <c r="R14" s="56">
        <f t="shared" si="2"/>
        <v>19.5305</v>
      </c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 t="s">
        <v>2695</v>
      </c>
      <c r="AD14" s="40" t="s">
        <v>2687</v>
      </c>
      <c r="AE14" s="221"/>
      <c r="AF14" s="221"/>
      <c r="AG14" s="40"/>
      <c r="AH14" s="40"/>
      <c r="AI14" s="40"/>
      <c r="AJ14" s="58">
        <f>IF(H14="","",VLOOKUP(H14,単重表!$C$6:'単重表'!$F$2502,4,FALSE))</f>
        <v>0.51</v>
      </c>
      <c r="AK14" s="141">
        <f t="shared" si="3"/>
        <v>0.74332500000000001</v>
      </c>
      <c r="AL14" s="40">
        <v>2</v>
      </c>
      <c r="AM14" s="190">
        <f t="shared" si="4"/>
        <v>1.48665</v>
      </c>
      <c r="AO14" s="191">
        <f t="shared" si="5"/>
        <v>1457.5</v>
      </c>
      <c r="AP14" s="182"/>
      <c r="AQ14" s="183" t="str">
        <f t="shared" si="6"/>
        <v>125</v>
      </c>
      <c r="AR14" s="182"/>
      <c r="AS14" s="184" t="str">
        <f t="shared" si="7"/>
        <v>125</v>
      </c>
      <c r="AT14" s="182"/>
      <c r="AU14" s="225"/>
      <c r="AV14" s="185"/>
      <c r="AW14" s="185"/>
      <c r="AX14" s="185"/>
      <c r="AY14" s="185"/>
      <c r="AZ14" s="185"/>
      <c r="BA14" s="186"/>
      <c r="BB14" s="80"/>
      <c r="BC14" s="185"/>
      <c r="BD14" s="185"/>
      <c r="BE14" s="185"/>
      <c r="BF14" s="185"/>
      <c r="BG14" s="187"/>
      <c r="BH14" s="224"/>
      <c r="BI14" s="188"/>
      <c r="BJ14" s="225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>
        <f t="shared" si="8"/>
        <v>0</v>
      </c>
    </row>
    <row r="15" spans="1:93" ht="22.5" customHeight="1">
      <c r="A15" s="229" t="s">
        <v>2735</v>
      </c>
      <c r="B15" s="221">
        <v>17</v>
      </c>
      <c r="C15" s="75">
        <v>1</v>
      </c>
      <c r="D15" s="78"/>
      <c r="E15" s="209" t="s">
        <v>2648</v>
      </c>
      <c r="F15" s="80"/>
      <c r="G15" s="78"/>
      <c r="H15" s="211">
        <v>21256568</v>
      </c>
      <c r="I15" s="227" t="s">
        <v>2475</v>
      </c>
      <c r="J15" s="71" t="str">
        <f>IF(H15="","",VLOOKUP(H15,単重表!$C$6:'単重表'!$F$2502,2,FALSE))</f>
        <v>C125x65x6x8</v>
      </c>
      <c r="K15" s="232">
        <v>1457.5</v>
      </c>
      <c r="L15" s="101">
        <f t="shared" si="0"/>
        <v>1.4575</v>
      </c>
      <c r="M15" s="46"/>
      <c r="N15" s="101">
        <f t="shared" si="1"/>
        <v>1</v>
      </c>
      <c r="O15" s="49">
        <v>1</v>
      </c>
      <c r="P15" s="47">
        <f>IF(H15="","",VLOOKUP(H15,単重表!$C$6:'単重表'!$F$2502,3,FALSE))</f>
        <v>13.4</v>
      </c>
      <c r="Q15" s="47"/>
      <c r="R15" s="56">
        <f t="shared" si="2"/>
        <v>19.5305</v>
      </c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 t="s">
        <v>2695</v>
      </c>
      <c r="AD15" s="40" t="s">
        <v>2687</v>
      </c>
      <c r="AE15" s="221"/>
      <c r="AF15" s="221"/>
      <c r="AG15" s="40"/>
      <c r="AH15" s="40"/>
      <c r="AI15" s="40"/>
      <c r="AJ15" s="58">
        <f>IF(H15="","",VLOOKUP(H15,単重表!$C$6:'単重表'!$F$2502,4,FALSE))</f>
        <v>0.51</v>
      </c>
      <c r="AK15" s="141">
        <f t="shared" si="3"/>
        <v>0.74332500000000001</v>
      </c>
      <c r="AL15" s="40">
        <v>2</v>
      </c>
      <c r="AM15" s="190">
        <f t="shared" si="4"/>
        <v>1.48665</v>
      </c>
      <c r="AO15" s="191">
        <f t="shared" si="5"/>
        <v>1457.5</v>
      </c>
      <c r="AP15" s="182"/>
      <c r="AQ15" s="183" t="str">
        <f t="shared" si="6"/>
        <v>125</v>
      </c>
      <c r="AR15" s="182"/>
      <c r="AS15" s="184" t="str">
        <f t="shared" si="7"/>
        <v>125</v>
      </c>
      <c r="AT15" s="182"/>
      <c r="AU15" s="225"/>
      <c r="AV15" s="185"/>
      <c r="AW15" s="185"/>
      <c r="AX15" s="185"/>
      <c r="AY15" s="185"/>
      <c r="AZ15" s="185"/>
      <c r="BA15" s="186"/>
      <c r="BB15" s="80"/>
      <c r="BC15" s="185"/>
      <c r="BD15" s="185"/>
      <c r="BE15" s="185"/>
      <c r="BF15" s="185"/>
      <c r="BG15" s="187"/>
      <c r="BH15" s="224"/>
      <c r="BI15" s="188"/>
      <c r="BJ15" s="225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>
        <f t="shared" si="8"/>
        <v>0</v>
      </c>
    </row>
    <row r="16" spans="1:93" ht="22.5" customHeight="1">
      <c r="A16" s="229" t="s">
        <v>2736</v>
      </c>
      <c r="B16" s="221">
        <v>9</v>
      </c>
      <c r="C16" s="75">
        <v>1</v>
      </c>
      <c r="D16" s="78"/>
      <c r="E16" s="209" t="s">
        <v>2649</v>
      </c>
      <c r="F16" s="80"/>
      <c r="G16" s="78"/>
      <c r="H16" s="211">
        <v>21256568</v>
      </c>
      <c r="I16" s="227" t="s">
        <v>2475</v>
      </c>
      <c r="J16" s="71" t="str">
        <f>IF(H16="","",VLOOKUP(H16,単重表!$C$6:'単重表'!$F$2502,2,FALSE))</f>
        <v>C125x65x6x8</v>
      </c>
      <c r="K16" s="232">
        <v>997.5</v>
      </c>
      <c r="L16" s="101">
        <f t="shared" si="0"/>
        <v>0.99750000000000005</v>
      </c>
      <c r="M16" s="46"/>
      <c r="N16" s="101">
        <f t="shared" si="1"/>
        <v>1</v>
      </c>
      <c r="O16" s="49">
        <v>1</v>
      </c>
      <c r="P16" s="47">
        <f>IF(H16="","",VLOOKUP(H16,単重表!$C$6:'単重表'!$F$2502,3,FALSE))</f>
        <v>13.4</v>
      </c>
      <c r="Q16" s="47"/>
      <c r="R16" s="56">
        <f t="shared" si="2"/>
        <v>13.3665</v>
      </c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 t="s">
        <v>2687</v>
      </c>
      <c r="AD16" s="40" t="s">
        <v>2695</v>
      </c>
      <c r="AE16" s="221"/>
      <c r="AF16" s="221"/>
      <c r="AG16" s="40"/>
      <c r="AH16" s="40"/>
      <c r="AI16" s="40"/>
      <c r="AJ16" s="58">
        <f>IF(H16="","",VLOOKUP(H16,単重表!$C$6:'単重表'!$F$2502,4,FALSE))</f>
        <v>0.51</v>
      </c>
      <c r="AK16" s="141">
        <f t="shared" si="3"/>
        <v>0.50872499999999998</v>
      </c>
      <c r="AL16" s="40">
        <v>2</v>
      </c>
      <c r="AM16" s="190">
        <f t="shared" si="4"/>
        <v>1.01745</v>
      </c>
      <c r="AO16" s="191">
        <f t="shared" si="5"/>
        <v>997.5</v>
      </c>
      <c r="AP16" s="182"/>
      <c r="AQ16" s="183" t="str">
        <f t="shared" si="6"/>
        <v>125</v>
      </c>
      <c r="AR16" s="182"/>
      <c r="AS16" s="184" t="str">
        <f t="shared" si="7"/>
        <v>125</v>
      </c>
      <c r="AT16" s="182"/>
      <c r="AU16" s="225"/>
      <c r="AV16" s="185"/>
      <c r="AW16" s="185"/>
      <c r="AX16" s="185"/>
      <c r="AY16" s="185"/>
      <c r="AZ16" s="185"/>
      <c r="BA16" s="186"/>
      <c r="BB16" s="80"/>
      <c r="BC16" s="185"/>
      <c r="BD16" s="185"/>
      <c r="BE16" s="185"/>
      <c r="BF16" s="185"/>
      <c r="BG16" s="187"/>
      <c r="BH16" s="224"/>
      <c r="BI16" s="188"/>
      <c r="BJ16" s="225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>
        <f t="shared" si="8"/>
        <v>0</v>
      </c>
    </row>
    <row r="17" spans="1:93" ht="22.5" customHeight="1">
      <c r="A17" s="229" t="s">
        <v>2737</v>
      </c>
      <c r="B17" s="228">
        <v>8</v>
      </c>
      <c r="C17" s="75">
        <v>1</v>
      </c>
      <c r="D17" s="78"/>
      <c r="E17" s="209" t="s">
        <v>2667</v>
      </c>
      <c r="F17" s="80"/>
      <c r="G17" s="79"/>
      <c r="H17" s="211">
        <v>21256568</v>
      </c>
      <c r="I17" s="227" t="s">
        <v>2475</v>
      </c>
      <c r="J17" s="72" t="str">
        <f>IF(H17="","",VLOOKUP(H17,単重表!$C$6:'単重表'!$F$2502,2,FALSE))</f>
        <v>C125x65x6x8</v>
      </c>
      <c r="K17" s="233">
        <v>997.5</v>
      </c>
      <c r="L17" s="101">
        <f t="shared" si="0"/>
        <v>0.99750000000000005</v>
      </c>
      <c r="M17" s="46"/>
      <c r="N17" s="101">
        <f t="shared" si="1"/>
        <v>1</v>
      </c>
      <c r="O17" s="93">
        <v>1</v>
      </c>
      <c r="P17" s="47">
        <f>IF(H17="","",VLOOKUP(H17,単重表!$C$6:'単重表'!$F$2502,3,FALSE))</f>
        <v>13.4</v>
      </c>
      <c r="Q17" s="47"/>
      <c r="R17" s="56">
        <f t="shared" si="2"/>
        <v>13.3665</v>
      </c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 t="s">
        <v>2687</v>
      </c>
      <c r="AD17" s="40" t="s">
        <v>2695</v>
      </c>
      <c r="AE17" s="221"/>
      <c r="AF17" s="221"/>
      <c r="AG17" s="40"/>
      <c r="AH17" s="40"/>
      <c r="AI17" s="40"/>
      <c r="AJ17" s="58">
        <f>IF(H17="","",VLOOKUP(H17,単重表!$C$6:'単重表'!$F$2502,4,FALSE))</f>
        <v>0.51</v>
      </c>
      <c r="AK17" s="141">
        <f t="shared" si="3"/>
        <v>0.50872499999999998</v>
      </c>
      <c r="AL17" s="40">
        <v>2</v>
      </c>
      <c r="AM17" s="190">
        <f t="shared" si="4"/>
        <v>1.01745</v>
      </c>
      <c r="AO17" s="191">
        <f t="shared" si="5"/>
        <v>997.5</v>
      </c>
      <c r="AP17" s="182"/>
      <c r="AQ17" s="183" t="str">
        <f t="shared" si="6"/>
        <v>125</v>
      </c>
      <c r="AR17" s="182"/>
      <c r="AS17" s="184" t="str">
        <f t="shared" si="7"/>
        <v>125</v>
      </c>
      <c r="AT17" s="182"/>
      <c r="AU17" s="225"/>
      <c r="AV17" s="185"/>
      <c r="AW17" s="185"/>
      <c r="AX17" s="185"/>
      <c r="AY17" s="185"/>
      <c r="AZ17" s="185"/>
      <c r="BA17" s="186"/>
      <c r="BB17" s="80"/>
      <c r="BC17" s="185"/>
      <c r="BD17" s="185"/>
      <c r="BE17" s="185"/>
      <c r="BF17" s="185"/>
      <c r="BG17" s="187"/>
      <c r="BH17" s="224"/>
      <c r="BI17" s="188"/>
      <c r="BJ17" s="225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>
        <f t="shared" si="8"/>
        <v>0</v>
      </c>
    </row>
    <row r="18" spans="1:93" ht="22.5" customHeight="1">
      <c r="A18" s="229" t="s">
        <v>2738</v>
      </c>
      <c r="B18" s="221">
        <v>10</v>
      </c>
      <c r="C18" s="75">
        <v>1</v>
      </c>
      <c r="D18" s="78"/>
      <c r="E18" s="209" t="s">
        <v>2668</v>
      </c>
      <c r="F18" s="80"/>
      <c r="G18" s="78"/>
      <c r="H18" s="211">
        <v>21256568</v>
      </c>
      <c r="I18" s="227" t="s">
        <v>2475</v>
      </c>
      <c r="J18" s="71" t="str">
        <f>IF(H18="","",VLOOKUP(H18,単重表!$C$6:'単重表'!$F$2502,2,FALSE))</f>
        <v>C125x65x6x8</v>
      </c>
      <c r="K18" s="232">
        <v>1207.5</v>
      </c>
      <c r="L18" s="101">
        <f t="shared" si="0"/>
        <v>1.2075</v>
      </c>
      <c r="M18" s="46"/>
      <c r="N18" s="101">
        <f t="shared" si="1"/>
        <v>1</v>
      </c>
      <c r="O18" s="49">
        <v>1</v>
      </c>
      <c r="P18" s="47">
        <f>IF(H18="","",VLOOKUP(H18,単重表!$C$6:'単重表'!$F$2502,3,FALSE))</f>
        <v>13.4</v>
      </c>
      <c r="Q18" s="47"/>
      <c r="R18" s="56">
        <f t="shared" si="2"/>
        <v>16.180500000000002</v>
      </c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 t="s">
        <v>2695</v>
      </c>
      <c r="AD18" s="40" t="s">
        <v>2695</v>
      </c>
      <c r="AE18" s="221"/>
      <c r="AF18" s="221"/>
      <c r="AG18" s="40"/>
      <c r="AH18" s="40"/>
      <c r="AI18" s="40"/>
      <c r="AJ18" s="58">
        <f>IF(H18="","",VLOOKUP(H18,単重表!$C$6:'単重表'!$F$2502,4,FALSE))</f>
        <v>0.51</v>
      </c>
      <c r="AK18" s="141">
        <f t="shared" si="3"/>
        <v>0.61582500000000007</v>
      </c>
      <c r="AL18" s="40">
        <v>2</v>
      </c>
      <c r="AM18" s="190">
        <f t="shared" si="4"/>
        <v>1.2316500000000001</v>
      </c>
      <c r="AO18" s="191">
        <f t="shared" si="5"/>
        <v>1207.5</v>
      </c>
      <c r="AP18" s="182"/>
      <c r="AQ18" s="183" t="str">
        <f t="shared" si="6"/>
        <v>125</v>
      </c>
      <c r="AR18" s="182"/>
      <c r="AS18" s="184" t="str">
        <f t="shared" si="7"/>
        <v>125</v>
      </c>
      <c r="AT18" s="182"/>
      <c r="AU18" s="225"/>
      <c r="AV18" s="185"/>
      <c r="AW18" s="185"/>
      <c r="AX18" s="185"/>
      <c r="AY18" s="185"/>
      <c r="AZ18" s="185"/>
      <c r="BA18" s="186"/>
      <c r="BB18" s="80"/>
      <c r="BC18" s="185"/>
      <c r="BD18" s="185"/>
      <c r="BE18" s="185"/>
      <c r="BF18" s="185"/>
      <c r="BG18" s="187"/>
      <c r="BH18" s="224"/>
      <c r="BI18" s="188"/>
      <c r="BJ18" s="225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>
        <f t="shared" si="8"/>
        <v>0</v>
      </c>
    </row>
    <row r="19" spans="1:93" ht="22.5" customHeight="1">
      <c r="A19" s="229" t="s">
        <v>2729</v>
      </c>
      <c r="B19" s="221">
        <v>11</v>
      </c>
      <c r="C19" s="75">
        <v>1</v>
      </c>
      <c r="D19" s="78"/>
      <c r="E19" s="209" t="s">
        <v>2671</v>
      </c>
      <c r="F19" s="80"/>
      <c r="G19" s="78"/>
      <c r="H19" s="211">
        <v>21256568</v>
      </c>
      <c r="I19" s="227" t="s">
        <v>2475</v>
      </c>
      <c r="J19" s="71" t="str">
        <f>IF(H19="","",VLOOKUP(H19,単重表!$C$6:'単重表'!$F$2502,2,FALSE))</f>
        <v>C125x65x6x8</v>
      </c>
      <c r="K19" s="232">
        <v>1762.5</v>
      </c>
      <c r="L19" s="101">
        <f t="shared" si="0"/>
        <v>1.7625</v>
      </c>
      <c r="M19" s="46"/>
      <c r="N19" s="101">
        <f t="shared" si="1"/>
        <v>1</v>
      </c>
      <c r="O19" s="49">
        <v>1</v>
      </c>
      <c r="P19" s="47">
        <f>IF(H19="","",VLOOKUP(H19,単重表!$C$6:'単重表'!$F$2502,3,FALSE))</f>
        <v>13.4</v>
      </c>
      <c r="Q19" s="47"/>
      <c r="R19" s="56">
        <f t="shared" si="2"/>
        <v>23.6175</v>
      </c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 t="s">
        <v>2695</v>
      </c>
      <c r="AD19" s="40" t="s">
        <v>2695</v>
      </c>
      <c r="AE19" s="221"/>
      <c r="AF19" s="221"/>
      <c r="AG19" s="40"/>
      <c r="AH19" s="40"/>
      <c r="AI19" s="40"/>
      <c r="AJ19" s="58">
        <f>IF(H19="","",VLOOKUP(H19,単重表!$C$6:'単重表'!$F$2502,4,FALSE))</f>
        <v>0.51</v>
      </c>
      <c r="AK19" s="141">
        <f t="shared" si="3"/>
        <v>0.89887499999999998</v>
      </c>
      <c r="AL19" s="40">
        <v>2</v>
      </c>
      <c r="AM19" s="190">
        <f t="shared" si="4"/>
        <v>1.79775</v>
      </c>
      <c r="AO19" s="191">
        <f t="shared" si="5"/>
        <v>1762.5</v>
      </c>
      <c r="AP19" s="182"/>
      <c r="AQ19" s="183" t="str">
        <f t="shared" si="6"/>
        <v>125</v>
      </c>
      <c r="AR19" s="182"/>
      <c r="AS19" s="184" t="str">
        <f t="shared" si="7"/>
        <v>125</v>
      </c>
      <c r="AT19" s="182"/>
      <c r="AU19" s="225"/>
      <c r="AV19" s="185"/>
      <c r="AW19" s="185"/>
      <c r="AX19" s="185"/>
      <c r="AY19" s="185"/>
      <c r="AZ19" s="185"/>
      <c r="BA19" s="186"/>
      <c r="BB19" s="80"/>
      <c r="BC19" s="185"/>
      <c r="BD19" s="185"/>
      <c r="BE19" s="185"/>
      <c r="BF19" s="185"/>
      <c r="BG19" s="187"/>
      <c r="BH19" s="224"/>
      <c r="BI19" s="188"/>
      <c r="BJ19" s="225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>
        <f t="shared" si="8"/>
        <v>0</v>
      </c>
    </row>
    <row r="20" spans="1:93" ht="22.5" customHeight="1">
      <c r="A20" s="229" t="s">
        <v>2731</v>
      </c>
      <c r="B20" s="228">
        <v>9</v>
      </c>
      <c r="C20" s="75">
        <v>1</v>
      </c>
      <c r="D20" s="78"/>
      <c r="E20" s="209" t="s">
        <v>2672</v>
      </c>
      <c r="F20" s="80"/>
      <c r="G20" s="79"/>
      <c r="H20" s="211">
        <v>21256568</v>
      </c>
      <c r="I20" s="227" t="s">
        <v>2475</v>
      </c>
      <c r="J20" s="72" t="str">
        <f>IF(H20="","",VLOOKUP(H20,単重表!$C$6:'単重表'!$F$2502,2,FALSE))</f>
        <v>C125x65x6x8</v>
      </c>
      <c r="K20" s="233">
        <v>997.5</v>
      </c>
      <c r="L20" s="101">
        <f t="shared" si="0"/>
        <v>0.99750000000000005</v>
      </c>
      <c r="M20" s="46"/>
      <c r="N20" s="101">
        <f t="shared" si="1"/>
        <v>1</v>
      </c>
      <c r="O20" s="93">
        <v>1</v>
      </c>
      <c r="P20" s="47">
        <f>IF(H20="","",VLOOKUP(H20,単重表!$C$6:'単重表'!$F$2502,3,FALSE))</f>
        <v>13.4</v>
      </c>
      <c r="Q20" s="47"/>
      <c r="R20" s="56">
        <f t="shared" si="2"/>
        <v>13.3665</v>
      </c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 t="s">
        <v>2687</v>
      </c>
      <c r="AD20" s="40" t="s">
        <v>2695</v>
      </c>
      <c r="AE20" s="221"/>
      <c r="AF20" s="221"/>
      <c r="AG20" s="40"/>
      <c r="AH20" s="40"/>
      <c r="AI20" s="40"/>
      <c r="AJ20" s="58">
        <f>IF(H20="","",VLOOKUP(H20,単重表!$C$6:'単重表'!$F$2502,4,FALSE))</f>
        <v>0.51</v>
      </c>
      <c r="AK20" s="141">
        <f t="shared" si="3"/>
        <v>0.50872499999999998</v>
      </c>
      <c r="AL20" s="40">
        <v>2</v>
      </c>
      <c r="AM20" s="190">
        <f t="shared" si="4"/>
        <v>1.01745</v>
      </c>
      <c r="AO20" s="191">
        <f t="shared" si="5"/>
        <v>997.5</v>
      </c>
      <c r="AP20" s="182"/>
      <c r="AQ20" s="183" t="str">
        <f t="shared" si="6"/>
        <v>125</v>
      </c>
      <c r="AR20" s="182"/>
      <c r="AS20" s="184" t="str">
        <f t="shared" si="7"/>
        <v>125</v>
      </c>
      <c r="AT20" s="182"/>
      <c r="AU20" s="225"/>
      <c r="AV20" s="185"/>
      <c r="AW20" s="185"/>
      <c r="AX20" s="185"/>
      <c r="AY20" s="185"/>
      <c r="AZ20" s="185"/>
      <c r="BA20" s="186"/>
      <c r="BB20" s="80"/>
      <c r="BC20" s="185"/>
      <c r="BD20" s="185"/>
      <c r="BE20" s="185"/>
      <c r="BF20" s="185"/>
      <c r="BG20" s="187"/>
      <c r="BH20" s="224"/>
      <c r="BI20" s="188"/>
      <c r="BJ20" s="225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>
        <f t="shared" si="8"/>
        <v>0</v>
      </c>
    </row>
    <row r="21" spans="1:93" ht="22.5" customHeight="1">
      <c r="A21" s="229" t="s">
        <v>2732</v>
      </c>
      <c r="B21" s="221">
        <v>8</v>
      </c>
      <c r="C21" s="75">
        <v>1</v>
      </c>
      <c r="D21" s="78"/>
      <c r="E21" s="209" t="s">
        <v>2674</v>
      </c>
      <c r="F21" s="80"/>
      <c r="G21" s="78"/>
      <c r="H21" s="211">
        <v>21256568</v>
      </c>
      <c r="I21" s="227" t="s">
        <v>2475</v>
      </c>
      <c r="J21" s="71" t="str">
        <f>IF(H21="","",VLOOKUP(H21,単重表!$C$6:'単重表'!$F$2502,2,FALSE))</f>
        <v>C125x65x6x8</v>
      </c>
      <c r="K21" s="232">
        <v>997.5</v>
      </c>
      <c r="L21" s="101">
        <f t="shared" si="0"/>
        <v>0.99750000000000005</v>
      </c>
      <c r="M21" s="46"/>
      <c r="N21" s="101">
        <f t="shared" si="1"/>
        <v>1</v>
      </c>
      <c r="O21" s="93">
        <v>1</v>
      </c>
      <c r="P21" s="47">
        <f>IF(H21="","",VLOOKUP(H21,単重表!$C$6:'単重表'!$F$2502,3,FALSE))</f>
        <v>13.4</v>
      </c>
      <c r="Q21" s="47"/>
      <c r="R21" s="56">
        <f t="shared" si="2"/>
        <v>13.3665</v>
      </c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 t="s">
        <v>2687</v>
      </c>
      <c r="AD21" s="40" t="s">
        <v>2695</v>
      </c>
      <c r="AE21" s="221"/>
      <c r="AF21" s="221"/>
      <c r="AG21" s="40"/>
      <c r="AH21" s="40"/>
      <c r="AI21" s="40"/>
      <c r="AJ21" s="58">
        <f>IF(H21="","",VLOOKUP(H21,単重表!$C$6:'単重表'!$F$2502,4,FALSE))</f>
        <v>0.51</v>
      </c>
      <c r="AK21" s="141">
        <f t="shared" si="3"/>
        <v>0.50872499999999998</v>
      </c>
      <c r="AL21" s="40">
        <v>2</v>
      </c>
      <c r="AM21" s="190">
        <f t="shared" si="4"/>
        <v>1.01745</v>
      </c>
      <c r="AO21" s="191">
        <f t="shared" si="5"/>
        <v>997.5</v>
      </c>
      <c r="AP21" s="182"/>
      <c r="AQ21" s="183" t="str">
        <f t="shared" si="6"/>
        <v>125</v>
      </c>
      <c r="AR21" s="182"/>
      <c r="AS21" s="184" t="str">
        <f t="shared" si="7"/>
        <v>125</v>
      </c>
      <c r="AT21" s="182"/>
      <c r="AU21" s="225"/>
      <c r="AV21" s="185"/>
      <c r="AW21" s="185"/>
      <c r="AX21" s="185"/>
      <c r="AY21" s="185"/>
      <c r="AZ21" s="185"/>
      <c r="BA21" s="186"/>
      <c r="BB21" s="80"/>
      <c r="BC21" s="185"/>
      <c r="BD21" s="185"/>
      <c r="BE21" s="185"/>
      <c r="BF21" s="185"/>
      <c r="BG21" s="187"/>
      <c r="BH21" s="224"/>
      <c r="BI21" s="188"/>
      <c r="BJ21" s="225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>
        <f t="shared" si="8"/>
        <v>0</v>
      </c>
    </row>
    <row r="22" spans="1:93" ht="22.5" customHeight="1">
      <c r="A22" s="229" t="s">
        <v>2739</v>
      </c>
      <c r="B22" s="221">
        <v>12</v>
      </c>
      <c r="C22" s="75">
        <v>1</v>
      </c>
      <c r="D22" s="78"/>
      <c r="E22" s="209" t="s">
        <v>2577</v>
      </c>
      <c r="F22" s="80"/>
      <c r="G22" s="78"/>
      <c r="H22" s="211">
        <v>21256568</v>
      </c>
      <c r="I22" s="227" t="s">
        <v>2475</v>
      </c>
      <c r="J22" s="71" t="str">
        <f>IF(H22="","",VLOOKUP(H22,単重表!$C$6:'単重表'!$F$2502,2,FALSE))</f>
        <v>C125x65x6x8</v>
      </c>
      <c r="K22" s="232">
        <v>2435</v>
      </c>
      <c r="L22" s="101">
        <f t="shared" si="0"/>
        <v>2.4350000000000001</v>
      </c>
      <c r="M22" s="46"/>
      <c r="N22" s="101">
        <f t="shared" si="1"/>
        <v>1</v>
      </c>
      <c r="O22" s="49">
        <v>1</v>
      </c>
      <c r="P22" s="47">
        <f>IF(H22="","",VLOOKUP(H22,単重表!$C$6:'単重表'!$F$2502,3,FALSE))</f>
        <v>13.4</v>
      </c>
      <c r="Q22" s="47"/>
      <c r="R22" s="56">
        <f t="shared" si="2"/>
        <v>32.629000000000005</v>
      </c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 t="s">
        <v>2695</v>
      </c>
      <c r="AD22" s="40" t="s">
        <v>2695</v>
      </c>
      <c r="AE22" s="221"/>
      <c r="AF22" s="221"/>
      <c r="AG22" s="40"/>
      <c r="AH22" s="40"/>
      <c r="AI22" s="40"/>
      <c r="AJ22" s="58">
        <f>IF(H22="","",VLOOKUP(H22,単重表!$C$6:'単重表'!$F$2502,4,FALSE))</f>
        <v>0.51</v>
      </c>
      <c r="AK22" s="141">
        <f t="shared" si="3"/>
        <v>1.2418500000000001</v>
      </c>
      <c r="AL22" s="40">
        <v>2</v>
      </c>
      <c r="AM22" s="190">
        <f t="shared" si="4"/>
        <v>2.4837000000000002</v>
      </c>
      <c r="AO22" s="191">
        <f t="shared" si="5"/>
        <v>2435</v>
      </c>
      <c r="AP22" s="182"/>
      <c r="AQ22" s="183" t="str">
        <f t="shared" si="6"/>
        <v>125</v>
      </c>
      <c r="AR22" s="182"/>
      <c r="AS22" s="184" t="str">
        <f t="shared" si="7"/>
        <v>125</v>
      </c>
      <c r="AT22" s="182"/>
      <c r="AU22" s="225"/>
      <c r="AV22" s="185"/>
      <c r="AW22" s="185"/>
      <c r="AX22" s="185"/>
      <c r="AY22" s="185"/>
      <c r="AZ22" s="185"/>
      <c r="BA22" s="186"/>
      <c r="BB22" s="80"/>
      <c r="BC22" s="185"/>
      <c r="BD22" s="185"/>
      <c r="BE22" s="185"/>
      <c r="BF22" s="185"/>
      <c r="BG22" s="187"/>
      <c r="BH22" s="224"/>
      <c r="BI22" s="188"/>
      <c r="BJ22" s="225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>
        <f t="shared" si="8"/>
        <v>0</v>
      </c>
    </row>
    <row r="23" spans="1:93" ht="22.5" customHeight="1">
      <c r="A23" s="229" t="s">
        <v>2740</v>
      </c>
      <c r="B23" s="221">
        <v>13</v>
      </c>
      <c r="C23" s="75">
        <v>1</v>
      </c>
      <c r="D23" s="78"/>
      <c r="E23" s="209" t="s">
        <v>2612</v>
      </c>
      <c r="F23" s="80"/>
      <c r="G23" s="78"/>
      <c r="H23" s="211">
        <v>21256568</v>
      </c>
      <c r="I23" s="227" t="s">
        <v>2475</v>
      </c>
      <c r="J23" s="71" t="str">
        <f>IF(H23="","",VLOOKUP(H23,単重表!$C$6:'単重表'!$F$2502,2,FALSE))</f>
        <v>C125x65x6x8</v>
      </c>
      <c r="K23" s="232">
        <v>4805</v>
      </c>
      <c r="L23" s="101">
        <f t="shared" si="0"/>
        <v>4.8049999999999997</v>
      </c>
      <c r="M23" s="46"/>
      <c r="N23" s="101">
        <f t="shared" si="1"/>
        <v>1</v>
      </c>
      <c r="O23" s="49">
        <v>1</v>
      </c>
      <c r="P23" s="47">
        <f>IF(H23="","",VLOOKUP(H23,単重表!$C$6:'単重表'!$F$2502,3,FALSE))</f>
        <v>13.4</v>
      </c>
      <c r="Q23" s="47"/>
      <c r="R23" s="56">
        <f t="shared" si="2"/>
        <v>64.387</v>
      </c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 t="s">
        <v>2695</v>
      </c>
      <c r="AD23" s="40" t="s">
        <v>2695</v>
      </c>
      <c r="AE23" s="221"/>
      <c r="AF23" s="221"/>
      <c r="AG23" s="40"/>
      <c r="AH23" s="40"/>
      <c r="AI23" s="40"/>
      <c r="AJ23" s="58">
        <f>IF(H23="","",VLOOKUP(H23,単重表!$C$6:'単重表'!$F$2502,4,FALSE))</f>
        <v>0.51</v>
      </c>
      <c r="AK23" s="141">
        <f t="shared" si="3"/>
        <v>2.4505499999999998</v>
      </c>
      <c r="AL23" s="40">
        <v>2</v>
      </c>
      <c r="AM23" s="190">
        <f t="shared" si="4"/>
        <v>4.9010999999999996</v>
      </c>
      <c r="AO23" s="191">
        <f t="shared" si="5"/>
        <v>4805</v>
      </c>
      <c r="AP23" s="182"/>
      <c r="AQ23" s="183" t="str">
        <f t="shared" si="6"/>
        <v>125</v>
      </c>
      <c r="AR23" s="182"/>
      <c r="AS23" s="184" t="str">
        <f t="shared" si="7"/>
        <v>125</v>
      </c>
      <c r="AT23" s="182"/>
      <c r="AU23" s="225"/>
      <c r="AV23" s="185"/>
      <c r="AW23" s="185"/>
      <c r="AX23" s="185"/>
      <c r="AY23" s="185"/>
      <c r="AZ23" s="185"/>
      <c r="BA23" s="186"/>
      <c r="BB23" s="80"/>
      <c r="BC23" s="185"/>
      <c r="BD23" s="185"/>
      <c r="BE23" s="185"/>
      <c r="BF23" s="185"/>
      <c r="BG23" s="187"/>
      <c r="BH23" s="224"/>
      <c r="BI23" s="188"/>
      <c r="BJ23" s="225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>
        <f t="shared" si="8"/>
        <v>0</v>
      </c>
    </row>
    <row r="24" spans="1:93" ht="22.5" customHeight="1">
      <c r="A24" s="229" t="s">
        <v>2741</v>
      </c>
      <c r="B24" s="221">
        <v>14</v>
      </c>
      <c r="C24" s="75">
        <v>1</v>
      </c>
      <c r="D24" s="78"/>
      <c r="E24" s="209" t="s">
        <v>2611</v>
      </c>
      <c r="F24" s="80"/>
      <c r="G24" s="78"/>
      <c r="H24" s="211">
        <v>21256568</v>
      </c>
      <c r="I24" s="227" t="s">
        <v>2475</v>
      </c>
      <c r="J24" s="71" t="str">
        <f>IF(H24="","",VLOOKUP(H24,単重表!$C$6:'単重表'!$F$2502,2,FALSE))</f>
        <v>C125x65x6x8</v>
      </c>
      <c r="K24" s="232">
        <v>4750</v>
      </c>
      <c r="L24" s="101">
        <f t="shared" si="0"/>
        <v>4.75</v>
      </c>
      <c r="M24" s="46"/>
      <c r="N24" s="101">
        <f t="shared" si="1"/>
        <v>1</v>
      </c>
      <c r="O24" s="49">
        <v>1</v>
      </c>
      <c r="P24" s="47">
        <f>IF(H24="","",VLOOKUP(H24,単重表!$C$6:'単重表'!$F$2502,3,FALSE))</f>
        <v>13.4</v>
      </c>
      <c r="Q24" s="47"/>
      <c r="R24" s="56">
        <f t="shared" si="2"/>
        <v>63.65</v>
      </c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 t="s">
        <v>2695</v>
      </c>
      <c r="AD24" s="40" t="s">
        <v>2695</v>
      </c>
      <c r="AE24" s="221"/>
      <c r="AF24" s="221"/>
      <c r="AG24" s="40"/>
      <c r="AH24" s="40"/>
      <c r="AI24" s="40"/>
      <c r="AJ24" s="58">
        <f>IF(H24="","",VLOOKUP(H24,単重表!$C$6:'単重表'!$F$2502,4,FALSE))</f>
        <v>0.51</v>
      </c>
      <c r="AK24" s="141">
        <f t="shared" si="3"/>
        <v>2.4224999999999999</v>
      </c>
      <c r="AL24" s="40">
        <v>2</v>
      </c>
      <c r="AM24" s="190">
        <f t="shared" si="4"/>
        <v>4.8449999999999998</v>
      </c>
      <c r="AO24" s="191">
        <f t="shared" si="5"/>
        <v>4750</v>
      </c>
      <c r="AP24" s="182"/>
      <c r="AQ24" s="183" t="str">
        <f t="shared" si="6"/>
        <v>125</v>
      </c>
      <c r="AR24" s="182"/>
      <c r="AS24" s="184" t="str">
        <f t="shared" si="7"/>
        <v>125</v>
      </c>
      <c r="AT24" s="182"/>
      <c r="AU24" s="225"/>
      <c r="AV24" s="185"/>
      <c r="AW24" s="185"/>
      <c r="AX24" s="185"/>
      <c r="AY24" s="185"/>
      <c r="AZ24" s="185"/>
      <c r="BA24" s="186"/>
      <c r="BB24" s="80"/>
      <c r="BC24" s="185"/>
      <c r="BD24" s="185"/>
      <c r="BE24" s="185"/>
      <c r="BF24" s="185"/>
      <c r="BG24" s="187"/>
      <c r="BH24" s="224"/>
      <c r="BI24" s="188"/>
      <c r="BJ24" s="225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>
        <f t="shared" si="8"/>
        <v>0</v>
      </c>
    </row>
    <row r="25" spans="1:93" ht="22.5" customHeight="1">
      <c r="A25" s="229" t="s">
        <v>2742</v>
      </c>
      <c r="B25" s="221">
        <v>1</v>
      </c>
      <c r="C25" s="75">
        <v>1</v>
      </c>
      <c r="D25" s="78"/>
      <c r="E25" s="209" t="s">
        <v>2553</v>
      </c>
      <c r="F25" s="80"/>
      <c r="G25" s="78"/>
      <c r="H25" s="211">
        <v>21256568</v>
      </c>
      <c r="I25" s="227" t="s">
        <v>2475</v>
      </c>
      <c r="J25" s="71" t="str">
        <f>IF(H25="","",VLOOKUP(H25,単重表!$C$6:'単重表'!$F$2502,2,FALSE))</f>
        <v>C125x65x6x8</v>
      </c>
      <c r="K25" s="232">
        <v>521</v>
      </c>
      <c r="L25" s="101">
        <f t="shared" si="0"/>
        <v>0.52100000000000002</v>
      </c>
      <c r="M25" s="46"/>
      <c r="N25" s="101">
        <f t="shared" si="1"/>
        <v>1</v>
      </c>
      <c r="O25" s="49">
        <v>1</v>
      </c>
      <c r="P25" s="47">
        <f>IF(H25="","",VLOOKUP(H25,単重表!$C$6:'単重表'!$F$2502,3,FALSE))</f>
        <v>13.4</v>
      </c>
      <c r="Q25" s="47"/>
      <c r="R25" s="56">
        <f t="shared" si="2"/>
        <v>6.9814000000000007</v>
      </c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 t="s">
        <v>2705</v>
      </c>
      <c r="AD25" s="40" t="s">
        <v>2705</v>
      </c>
      <c r="AE25" s="40"/>
      <c r="AF25" s="40"/>
      <c r="AG25" s="40"/>
      <c r="AH25" s="40"/>
      <c r="AI25" s="40"/>
      <c r="AJ25" s="58">
        <f>IF(H25="","",VLOOKUP(H25,単重表!$C$6:'単重表'!$F$2502,4,FALSE))</f>
        <v>0.51</v>
      </c>
      <c r="AK25" s="141">
        <f t="shared" si="3"/>
        <v>0.26571</v>
      </c>
      <c r="AL25" s="40">
        <v>2</v>
      </c>
      <c r="AM25" s="190">
        <f t="shared" si="4"/>
        <v>0.53142</v>
      </c>
      <c r="AO25" s="191">
        <f t="shared" si="5"/>
        <v>521</v>
      </c>
      <c r="AP25" s="182"/>
      <c r="AQ25" s="183" t="str">
        <f t="shared" si="6"/>
        <v>125</v>
      </c>
      <c r="AR25" s="182"/>
      <c r="AS25" s="184" t="str">
        <f t="shared" si="7"/>
        <v>125</v>
      </c>
      <c r="AT25" s="182"/>
      <c r="AU25" s="225"/>
      <c r="AV25" s="185"/>
      <c r="AW25" s="185"/>
      <c r="AX25" s="185"/>
      <c r="AY25" s="185"/>
      <c r="AZ25" s="185"/>
      <c r="BA25" s="186"/>
      <c r="BB25" s="80"/>
      <c r="BC25" s="185"/>
      <c r="BD25" s="185"/>
      <c r="BE25" s="185"/>
      <c r="BF25" s="185"/>
      <c r="BG25" s="187"/>
      <c r="BH25" s="224"/>
      <c r="BI25" s="188"/>
      <c r="BJ25" s="225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>
        <f t="shared" si="8"/>
        <v>0</v>
      </c>
    </row>
    <row r="26" spans="1:93" ht="22.5" customHeight="1">
      <c r="A26" s="229" t="s">
        <v>2743</v>
      </c>
      <c r="B26" s="221">
        <v>2</v>
      </c>
      <c r="C26" s="75">
        <v>1</v>
      </c>
      <c r="D26" s="78"/>
      <c r="E26" s="209" t="s">
        <v>2554</v>
      </c>
      <c r="F26" s="80"/>
      <c r="G26" s="78"/>
      <c r="H26" s="211">
        <v>21256568</v>
      </c>
      <c r="I26" s="227" t="s">
        <v>2475</v>
      </c>
      <c r="J26" s="71" t="str">
        <f>IF(H26="","",VLOOKUP(H26,単重表!$C$6:'単重表'!$F$2502,2,FALSE))</f>
        <v>C125x65x6x8</v>
      </c>
      <c r="K26" s="232">
        <v>521</v>
      </c>
      <c r="L26" s="101">
        <f t="shared" si="0"/>
        <v>0.52100000000000002</v>
      </c>
      <c r="M26" s="46"/>
      <c r="N26" s="101">
        <f t="shared" si="1"/>
        <v>1</v>
      </c>
      <c r="O26" s="49">
        <v>4</v>
      </c>
      <c r="P26" s="47">
        <f>IF(H26="","",VLOOKUP(H26,単重表!$C$6:'単重表'!$F$2502,3,FALSE))</f>
        <v>13.4</v>
      </c>
      <c r="Q26" s="47"/>
      <c r="R26" s="56">
        <f t="shared" si="2"/>
        <v>27.925600000000003</v>
      </c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 t="s">
        <v>2705</v>
      </c>
      <c r="AD26" s="40" t="s">
        <v>2705</v>
      </c>
      <c r="AE26" s="40"/>
      <c r="AF26" s="40"/>
      <c r="AG26" s="40"/>
      <c r="AH26" s="40"/>
      <c r="AI26" s="40"/>
      <c r="AJ26" s="58">
        <f>IF(H26="","",VLOOKUP(H26,単重表!$C$6:'単重表'!$F$2502,4,FALSE))</f>
        <v>0.51</v>
      </c>
      <c r="AK26" s="141">
        <f t="shared" si="3"/>
        <v>1.06284</v>
      </c>
      <c r="AL26" s="40">
        <v>2</v>
      </c>
      <c r="AM26" s="190">
        <f t="shared" si="4"/>
        <v>2.12568</v>
      </c>
      <c r="AO26" s="191">
        <f t="shared" si="5"/>
        <v>521</v>
      </c>
      <c r="AP26" s="182"/>
      <c r="AQ26" s="183" t="str">
        <f t="shared" si="6"/>
        <v>125</v>
      </c>
      <c r="AR26" s="182"/>
      <c r="AS26" s="184" t="str">
        <f t="shared" si="7"/>
        <v>125</v>
      </c>
      <c r="AT26" s="182"/>
      <c r="AU26" s="225"/>
      <c r="AV26" s="185"/>
      <c r="AW26" s="185"/>
      <c r="AX26" s="185"/>
      <c r="AY26" s="185"/>
      <c r="AZ26" s="185"/>
      <c r="BA26" s="186"/>
      <c r="BB26" s="80"/>
      <c r="BC26" s="185"/>
      <c r="BD26" s="185"/>
      <c r="BE26" s="185"/>
      <c r="BF26" s="185"/>
      <c r="BG26" s="187"/>
      <c r="BH26" s="224"/>
      <c r="BI26" s="188"/>
      <c r="BJ26" s="225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>
        <f t="shared" si="8"/>
        <v>0</v>
      </c>
    </row>
    <row r="27" spans="1:93" ht="22.5" customHeight="1">
      <c r="A27" s="229" t="s">
        <v>2744</v>
      </c>
      <c r="B27" s="221">
        <v>3</v>
      </c>
      <c r="C27" s="75">
        <v>1</v>
      </c>
      <c r="D27" s="78"/>
      <c r="E27" s="209" t="s">
        <v>2555</v>
      </c>
      <c r="F27" s="80"/>
      <c r="G27" s="78"/>
      <c r="H27" s="211">
        <v>21256568</v>
      </c>
      <c r="I27" s="227" t="s">
        <v>2475</v>
      </c>
      <c r="J27" s="71" t="str">
        <f>IF(H27="","",VLOOKUP(H27,単重表!$C$6:'単重表'!$F$2502,2,FALSE))</f>
        <v>C125x65x6x8</v>
      </c>
      <c r="K27" s="232">
        <v>521</v>
      </c>
      <c r="L27" s="101">
        <f t="shared" si="0"/>
        <v>0.52100000000000002</v>
      </c>
      <c r="M27" s="46"/>
      <c r="N27" s="101">
        <f t="shared" si="1"/>
        <v>1</v>
      </c>
      <c r="O27" s="49">
        <v>3</v>
      </c>
      <c r="P27" s="47">
        <f>IF(H27="","",VLOOKUP(H27,単重表!$C$6:'単重表'!$F$2502,3,FALSE))</f>
        <v>13.4</v>
      </c>
      <c r="Q27" s="47"/>
      <c r="R27" s="56">
        <f t="shared" si="2"/>
        <v>20.944200000000002</v>
      </c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 t="s">
        <v>2705</v>
      </c>
      <c r="AD27" s="40" t="s">
        <v>2705</v>
      </c>
      <c r="AE27" s="40"/>
      <c r="AF27" s="40"/>
      <c r="AG27" s="40"/>
      <c r="AH27" s="40"/>
      <c r="AI27" s="40"/>
      <c r="AJ27" s="58">
        <f>IF(H27="","",VLOOKUP(H27,単重表!$C$6:'単重表'!$F$2502,4,FALSE))</f>
        <v>0.51</v>
      </c>
      <c r="AK27" s="141">
        <f t="shared" si="3"/>
        <v>0.79713000000000001</v>
      </c>
      <c r="AL27" s="40">
        <v>2</v>
      </c>
      <c r="AM27" s="190">
        <f t="shared" si="4"/>
        <v>1.59426</v>
      </c>
      <c r="AO27" s="191">
        <f t="shared" si="5"/>
        <v>521</v>
      </c>
      <c r="AP27" s="182"/>
      <c r="AQ27" s="183" t="str">
        <f t="shared" si="6"/>
        <v>125</v>
      </c>
      <c r="AR27" s="182"/>
      <c r="AS27" s="184" t="str">
        <f t="shared" si="7"/>
        <v>125</v>
      </c>
      <c r="AT27" s="182"/>
      <c r="AU27" s="225"/>
      <c r="AV27" s="185"/>
      <c r="AW27" s="185"/>
      <c r="AX27" s="185"/>
      <c r="AY27" s="185"/>
      <c r="AZ27" s="185"/>
      <c r="BA27" s="186"/>
      <c r="BB27" s="80"/>
      <c r="BC27" s="185"/>
      <c r="BD27" s="185"/>
      <c r="BE27" s="185"/>
      <c r="BF27" s="185"/>
      <c r="BG27" s="187"/>
      <c r="BH27" s="224"/>
      <c r="BI27" s="188"/>
      <c r="BJ27" s="225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>
        <f t="shared" si="8"/>
        <v>0</v>
      </c>
    </row>
    <row r="28" spans="1:93" ht="22.5" customHeight="1">
      <c r="A28" s="229" t="s">
        <v>2745</v>
      </c>
      <c r="B28" s="221">
        <v>4</v>
      </c>
      <c r="C28" s="75">
        <v>1</v>
      </c>
      <c r="D28" s="78"/>
      <c r="E28" s="209" t="s">
        <v>2556</v>
      </c>
      <c r="F28" s="80"/>
      <c r="G28" s="78"/>
      <c r="H28" s="211">
        <v>21256568</v>
      </c>
      <c r="I28" s="227" t="s">
        <v>2475</v>
      </c>
      <c r="J28" s="71" t="str">
        <f>IF(H28="","",VLOOKUP(H28,単重表!$C$6:'単重表'!$F$2502,2,FALSE))</f>
        <v>C125x65x6x8</v>
      </c>
      <c r="K28" s="232">
        <v>521</v>
      </c>
      <c r="L28" s="101">
        <f t="shared" si="0"/>
        <v>0.52100000000000002</v>
      </c>
      <c r="M28" s="46"/>
      <c r="N28" s="101">
        <f t="shared" si="1"/>
        <v>1</v>
      </c>
      <c r="O28" s="49">
        <v>1</v>
      </c>
      <c r="P28" s="47">
        <f>IF(H28="","",VLOOKUP(H28,単重表!$C$6:'単重表'!$F$2502,3,FALSE))</f>
        <v>13.4</v>
      </c>
      <c r="Q28" s="47"/>
      <c r="R28" s="56">
        <f t="shared" si="2"/>
        <v>6.9814000000000007</v>
      </c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 t="s">
        <v>2705</v>
      </c>
      <c r="AD28" s="40" t="s">
        <v>2705</v>
      </c>
      <c r="AE28" s="40"/>
      <c r="AF28" s="40"/>
      <c r="AG28" s="40"/>
      <c r="AH28" s="40"/>
      <c r="AI28" s="40"/>
      <c r="AJ28" s="58">
        <f>IF(H28="","",VLOOKUP(H28,単重表!$C$6:'単重表'!$F$2502,4,FALSE))</f>
        <v>0.51</v>
      </c>
      <c r="AK28" s="141">
        <f t="shared" si="3"/>
        <v>0.26571</v>
      </c>
      <c r="AL28" s="40">
        <v>2</v>
      </c>
      <c r="AM28" s="190">
        <f t="shared" si="4"/>
        <v>0.53142</v>
      </c>
      <c r="AO28" s="191">
        <f t="shared" si="5"/>
        <v>521</v>
      </c>
      <c r="AP28" s="182"/>
      <c r="AQ28" s="183" t="str">
        <f t="shared" si="6"/>
        <v>125</v>
      </c>
      <c r="AR28" s="182"/>
      <c r="AS28" s="184" t="str">
        <f t="shared" si="7"/>
        <v>125</v>
      </c>
      <c r="AT28" s="182"/>
      <c r="AU28" s="225"/>
      <c r="AV28" s="185"/>
      <c r="AW28" s="185"/>
      <c r="AX28" s="185"/>
      <c r="AY28" s="185"/>
      <c r="AZ28" s="185"/>
      <c r="BA28" s="186"/>
      <c r="BB28" s="80"/>
      <c r="BC28" s="185"/>
      <c r="BD28" s="185"/>
      <c r="BE28" s="185"/>
      <c r="BF28" s="185"/>
      <c r="BG28" s="187"/>
      <c r="BH28" s="224"/>
      <c r="BI28" s="188"/>
      <c r="BJ28" s="225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>
        <f t="shared" si="8"/>
        <v>0</v>
      </c>
    </row>
    <row r="29" spans="1:93" ht="22.5" customHeight="1">
      <c r="A29" s="229" t="s">
        <v>2746</v>
      </c>
      <c r="B29" s="221">
        <v>5</v>
      </c>
      <c r="C29" s="75">
        <v>1</v>
      </c>
      <c r="D29" s="78"/>
      <c r="E29" s="209" t="s">
        <v>2557</v>
      </c>
      <c r="F29" s="80"/>
      <c r="G29" s="78"/>
      <c r="H29" s="211">
        <v>21256568</v>
      </c>
      <c r="I29" s="227" t="s">
        <v>2475</v>
      </c>
      <c r="J29" s="71" t="str">
        <f>IF(H29="","",VLOOKUP(H29,単重表!$C$6:'単重表'!$F$2502,2,FALSE))</f>
        <v>C125x65x6x8</v>
      </c>
      <c r="K29" s="232">
        <v>521</v>
      </c>
      <c r="L29" s="101">
        <f t="shared" si="0"/>
        <v>0.52100000000000002</v>
      </c>
      <c r="M29" s="46"/>
      <c r="N29" s="101">
        <f t="shared" si="1"/>
        <v>1</v>
      </c>
      <c r="O29" s="49">
        <v>4</v>
      </c>
      <c r="P29" s="47">
        <f>IF(H29="","",VLOOKUP(H29,単重表!$C$6:'単重表'!$F$2502,3,FALSE))</f>
        <v>13.4</v>
      </c>
      <c r="Q29" s="47"/>
      <c r="R29" s="56">
        <f t="shared" si="2"/>
        <v>27.925600000000003</v>
      </c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 t="s">
        <v>2705</v>
      </c>
      <c r="AD29" s="40" t="s">
        <v>2705</v>
      </c>
      <c r="AE29" s="40"/>
      <c r="AF29" s="40"/>
      <c r="AG29" s="40"/>
      <c r="AH29" s="40"/>
      <c r="AI29" s="40"/>
      <c r="AJ29" s="58">
        <f>IF(H29="","",VLOOKUP(H29,単重表!$C$6:'単重表'!$F$2502,4,FALSE))</f>
        <v>0.51</v>
      </c>
      <c r="AK29" s="141">
        <f t="shared" si="3"/>
        <v>1.06284</v>
      </c>
      <c r="AL29" s="40">
        <v>2</v>
      </c>
      <c r="AM29" s="190">
        <f t="shared" si="4"/>
        <v>2.12568</v>
      </c>
      <c r="AO29" s="191">
        <f t="shared" si="5"/>
        <v>521</v>
      </c>
      <c r="AP29" s="182"/>
      <c r="AQ29" s="183" t="str">
        <f t="shared" si="6"/>
        <v>125</v>
      </c>
      <c r="AR29" s="182"/>
      <c r="AS29" s="184" t="str">
        <f t="shared" si="7"/>
        <v>125</v>
      </c>
      <c r="AT29" s="182"/>
      <c r="AU29" s="225"/>
      <c r="AV29" s="185"/>
      <c r="AW29" s="185"/>
      <c r="AX29" s="185"/>
      <c r="AY29" s="185"/>
      <c r="AZ29" s="185"/>
      <c r="BA29" s="186"/>
      <c r="BB29" s="80"/>
      <c r="BC29" s="185"/>
      <c r="BD29" s="185"/>
      <c r="BE29" s="185"/>
      <c r="BF29" s="185"/>
      <c r="BG29" s="187"/>
      <c r="BH29" s="224"/>
      <c r="BI29" s="188"/>
      <c r="BJ29" s="225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>
        <f t="shared" si="8"/>
        <v>0</v>
      </c>
    </row>
    <row r="30" spans="1:93" ht="22.5" customHeight="1">
      <c r="A30" s="229" t="s">
        <v>2747</v>
      </c>
      <c r="B30" s="221">
        <v>6</v>
      </c>
      <c r="C30" s="75">
        <v>1</v>
      </c>
      <c r="D30" s="78"/>
      <c r="E30" s="209" t="s">
        <v>2558</v>
      </c>
      <c r="F30" s="80"/>
      <c r="G30" s="78"/>
      <c r="H30" s="211">
        <v>21256568</v>
      </c>
      <c r="I30" s="227" t="s">
        <v>2475</v>
      </c>
      <c r="J30" s="71" t="str">
        <f>IF(H30="","",VLOOKUP(H30,単重表!$C$6:'単重表'!$F$2502,2,FALSE))</f>
        <v>C125x65x6x8</v>
      </c>
      <c r="K30" s="232">
        <v>521</v>
      </c>
      <c r="L30" s="101">
        <f t="shared" si="0"/>
        <v>0.52100000000000002</v>
      </c>
      <c r="M30" s="46"/>
      <c r="N30" s="101">
        <f t="shared" si="1"/>
        <v>1</v>
      </c>
      <c r="O30" s="49">
        <v>1</v>
      </c>
      <c r="P30" s="47">
        <f>IF(H30="","",VLOOKUP(H30,単重表!$C$6:'単重表'!$F$2502,3,FALSE))</f>
        <v>13.4</v>
      </c>
      <c r="Q30" s="47"/>
      <c r="R30" s="56">
        <f t="shared" si="2"/>
        <v>6.9814000000000007</v>
      </c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 t="s">
        <v>2705</v>
      </c>
      <c r="AD30" s="40" t="s">
        <v>2705</v>
      </c>
      <c r="AE30" s="40"/>
      <c r="AF30" s="40"/>
      <c r="AG30" s="40"/>
      <c r="AH30" s="40"/>
      <c r="AI30" s="40"/>
      <c r="AJ30" s="58">
        <f>IF(H30="","",VLOOKUP(H30,単重表!$C$6:'単重表'!$F$2502,4,FALSE))</f>
        <v>0.51</v>
      </c>
      <c r="AK30" s="141">
        <f t="shared" si="3"/>
        <v>0.26571</v>
      </c>
      <c r="AL30" s="40">
        <v>2</v>
      </c>
      <c r="AM30" s="190">
        <f t="shared" si="4"/>
        <v>0.53142</v>
      </c>
      <c r="AO30" s="191">
        <f t="shared" si="5"/>
        <v>521</v>
      </c>
      <c r="AP30" s="182"/>
      <c r="AQ30" s="183" t="str">
        <f t="shared" si="6"/>
        <v>125</v>
      </c>
      <c r="AR30" s="182"/>
      <c r="AS30" s="184" t="str">
        <f t="shared" si="7"/>
        <v>125</v>
      </c>
      <c r="AT30" s="182"/>
      <c r="AU30" s="225"/>
      <c r="AV30" s="185"/>
      <c r="AW30" s="185"/>
      <c r="AX30" s="185"/>
      <c r="AY30" s="185"/>
      <c r="AZ30" s="185"/>
      <c r="BA30" s="186"/>
      <c r="BB30" s="80"/>
      <c r="BC30" s="185"/>
      <c r="BD30" s="185"/>
      <c r="BE30" s="185"/>
      <c r="BF30" s="185"/>
      <c r="BG30" s="187"/>
      <c r="BH30" s="224"/>
      <c r="BI30" s="188"/>
      <c r="BJ30" s="225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>
        <f t="shared" si="8"/>
        <v>0</v>
      </c>
    </row>
    <row r="31" spans="1:93" ht="22.5" customHeight="1">
      <c r="A31" s="229" t="s">
        <v>2748</v>
      </c>
      <c r="B31" s="221">
        <v>7</v>
      </c>
      <c r="C31" s="75">
        <v>1</v>
      </c>
      <c r="D31" s="78"/>
      <c r="E31" s="209" t="s">
        <v>2559</v>
      </c>
      <c r="F31" s="80"/>
      <c r="G31" s="78"/>
      <c r="H31" s="211">
        <v>21256568</v>
      </c>
      <c r="I31" s="227" t="s">
        <v>2475</v>
      </c>
      <c r="J31" s="71" t="str">
        <f>IF(H31="","",VLOOKUP(H31,単重表!$C$6:'単重表'!$F$2502,2,FALSE))</f>
        <v>C125x65x6x8</v>
      </c>
      <c r="K31" s="232">
        <v>521</v>
      </c>
      <c r="L31" s="101">
        <f t="shared" si="0"/>
        <v>0.52100000000000002</v>
      </c>
      <c r="M31" s="46"/>
      <c r="N31" s="101">
        <f t="shared" si="1"/>
        <v>1</v>
      </c>
      <c r="O31" s="49">
        <v>2</v>
      </c>
      <c r="P31" s="47">
        <f>IF(H31="","",VLOOKUP(H31,単重表!$C$6:'単重表'!$F$2502,3,FALSE))</f>
        <v>13.4</v>
      </c>
      <c r="Q31" s="47"/>
      <c r="R31" s="56">
        <f t="shared" si="2"/>
        <v>13.962800000000001</v>
      </c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 t="s">
        <v>2705</v>
      </c>
      <c r="AD31" s="40" t="s">
        <v>2705</v>
      </c>
      <c r="AE31" s="40"/>
      <c r="AF31" s="40"/>
      <c r="AG31" s="40"/>
      <c r="AH31" s="40"/>
      <c r="AI31" s="40"/>
      <c r="AJ31" s="58">
        <f>IF(H31="","",VLOOKUP(H31,単重表!$C$6:'単重表'!$F$2502,4,FALSE))</f>
        <v>0.51</v>
      </c>
      <c r="AK31" s="141">
        <f t="shared" si="3"/>
        <v>0.53142</v>
      </c>
      <c r="AL31" s="40">
        <v>2</v>
      </c>
      <c r="AM31" s="190">
        <f t="shared" si="4"/>
        <v>1.06284</v>
      </c>
      <c r="AO31" s="191">
        <f t="shared" si="5"/>
        <v>521</v>
      </c>
      <c r="AP31" s="182"/>
      <c r="AQ31" s="183" t="str">
        <f t="shared" si="6"/>
        <v>125</v>
      </c>
      <c r="AR31" s="182"/>
      <c r="AS31" s="184" t="str">
        <f t="shared" si="7"/>
        <v>125</v>
      </c>
      <c r="AT31" s="182"/>
      <c r="AU31" s="225"/>
      <c r="AV31" s="185"/>
      <c r="AW31" s="185"/>
      <c r="AX31" s="185"/>
      <c r="AY31" s="185"/>
      <c r="AZ31" s="185"/>
      <c r="BA31" s="186"/>
      <c r="BB31" s="80"/>
      <c r="BC31" s="185"/>
      <c r="BD31" s="185"/>
      <c r="BE31" s="185"/>
      <c r="BF31" s="185"/>
      <c r="BG31" s="187"/>
      <c r="BH31" s="224"/>
      <c r="BI31" s="188"/>
      <c r="BJ31" s="225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>
        <f t="shared" si="8"/>
        <v>0</v>
      </c>
    </row>
    <row r="32" spans="1:93" ht="22.5" customHeight="1">
      <c r="A32" s="229" t="s">
        <v>2749</v>
      </c>
      <c r="B32" s="221">
        <v>8</v>
      </c>
      <c r="C32" s="75">
        <v>1</v>
      </c>
      <c r="D32" s="78"/>
      <c r="E32" s="209" t="s">
        <v>2560</v>
      </c>
      <c r="F32" s="80"/>
      <c r="G32" s="78"/>
      <c r="H32" s="211">
        <v>21256568</v>
      </c>
      <c r="I32" s="227" t="s">
        <v>2475</v>
      </c>
      <c r="J32" s="71" t="str">
        <f>IF(H32="","",VLOOKUP(H32,単重表!$C$6:'単重表'!$F$2502,2,FALSE))</f>
        <v>C125x65x6x8</v>
      </c>
      <c r="K32" s="232">
        <v>521</v>
      </c>
      <c r="L32" s="101">
        <f t="shared" si="0"/>
        <v>0.52100000000000002</v>
      </c>
      <c r="M32" s="46"/>
      <c r="N32" s="101">
        <f t="shared" si="1"/>
        <v>1</v>
      </c>
      <c r="O32" s="49">
        <v>1</v>
      </c>
      <c r="P32" s="47">
        <f>IF(H32="","",VLOOKUP(H32,単重表!$C$6:'単重表'!$F$2502,3,FALSE))</f>
        <v>13.4</v>
      </c>
      <c r="Q32" s="47"/>
      <c r="R32" s="56">
        <f t="shared" si="2"/>
        <v>6.9814000000000007</v>
      </c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 t="s">
        <v>2704</v>
      </c>
      <c r="AD32" s="40" t="s">
        <v>2704</v>
      </c>
      <c r="AE32" s="40"/>
      <c r="AF32" s="40"/>
      <c r="AG32" s="40"/>
      <c r="AH32" s="40"/>
      <c r="AI32" s="40"/>
      <c r="AJ32" s="58">
        <f>IF(H32="","",VLOOKUP(H32,単重表!$C$6:'単重表'!$F$2502,4,FALSE))</f>
        <v>0.51</v>
      </c>
      <c r="AK32" s="141">
        <f t="shared" si="3"/>
        <v>0.26571</v>
      </c>
      <c r="AL32" s="40">
        <v>2</v>
      </c>
      <c r="AM32" s="190">
        <f t="shared" si="4"/>
        <v>0.53142</v>
      </c>
      <c r="AO32" s="191">
        <f t="shared" si="5"/>
        <v>521</v>
      </c>
      <c r="AP32" s="182"/>
      <c r="AQ32" s="183" t="str">
        <f t="shared" si="6"/>
        <v>125</v>
      </c>
      <c r="AR32" s="182"/>
      <c r="AS32" s="184" t="str">
        <f t="shared" si="7"/>
        <v>125</v>
      </c>
      <c r="AT32" s="182"/>
      <c r="AU32" s="225"/>
      <c r="AV32" s="185"/>
      <c r="AW32" s="185"/>
      <c r="AX32" s="185"/>
      <c r="AY32" s="185"/>
      <c r="AZ32" s="185"/>
      <c r="BA32" s="186"/>
      <c r="BB32" s="80"/>
      <c r="BC32" s="185"/>
      <c r="BD32" s="185"/>
      <c r="BE32" s="185"/>
      <c r="BF32" s="185"/>
      <c r="BG32" s="187"/>
      <c r="BH32" s="224"/>
      <c r="BI32" s="188"/>
      <c r="BJ32" s="225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>
        <f t="shared" si="8"/>
        <v>0</v>
      </c>
    </row>
    <row r="33" spans="1:93" ht="22.5" customHeight="1">
      <c r="A33" s="229" t="s">
        <v>2750</v>
      </c>
      <c r="B33" s="221">
        <v>9</v>
      </c>
      <c r="C33" s="75">
        <v>1</v>
      </c>
      <c r="D33" s="78"/>
      <c r="E33" s="209" t="s">
        <v>2561</v>
      </c>
      <c r="F33" s="80"/>
      <c r="G33" s="78"/>
      <c r="H33" s="211">
        <v>21256568</v>
      </c>
      <c r="I33" s="227" t="s">
        <v>2475</v>
      </c>
      <c r="J33" s="71" t="str">
        <f>IF(H33="","",VLOOKUP(H33,単重表!$C$6:'単重表'!$F$2502,2,FALSE))</f>
        <v>C125x65x6x8</v>
      </c>
      <c r="K33" s="232">
        <v>521</v>
      </c>
      <c r="L33" s="101">
        <f t="shared" si="0"/>
        <v>0.52100000000000002</v>
      </c>
      <c r="M33" s="46"/>
      <c r="N33" s="101">
        <f t="shared" si="1"/>
        <v>1</v>
      </c>
      <c r="O33" s="49">
        <v>1</v>
      </c>
      <c r="P33" s="47">
        <f>IF(H33="","",VLOOKUP(H33,単重表!$C$6:'単重表'!$F$2502,3,FALSE))</f>
        <v>13.4</v>
      </c>
      <c r="Q33" s="47"/>
      <c r="R33" s="56">
        <f t="shared" si="2"/>
        <v>6.9814000000000007</v>
      </c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 t="s">
        <v>2704</v>
      </c>
      <c r="AD33" s="40" t="s">
        <v>2704</v>
      </c>
      <c r="AE33" s="40"/>
      <c r="AF33" s="40"/>
      <c r="AG33" s="40"/>
      <c r="AH33" s="40"/>
      <c r="AI33" s="40"/>
      <c r="AJ33" s="58">
        <f>IF(H33="","",VLOOKUP(H33,単重表!$C$6:'単重表'!$F$2502,4,FALSE))</f>
        <v>0.51</v>
      </c>
      <c r="AK33" s="141">
        <f t="shared" si="3"/>
        <v>0.26571</v>
      </c>
      <c r="AL33" s="40">
        <v>2</v>
      </c>
      <c r="AM33" s="190">
        <f t="shared" si="4"/>
        <v>0.53142</v>
      </c>
      <c r="AO33" s="191">
        <f t="shared" si="5"/>
        <v>521</v>
      </c>
      <c r="AP33" s="182"/>
      <c r="AQ33" s="183" t="str">
        <f t="shared" si="6"/>
        <v>125</v>
      </c>
      <c r="AR33" s="182"/>
      <c r="AS33" s="184" t="str">
        <f t="shared" si="7"/>
        <v>125</v>
      </c>
      <c r="AT33" s="182"/>
      <c r="AU33" s="225"/>
      <c r="AV33" s="185"/>
      <c r="AW33" s="185"/>
      <c r="AX33" s="185"/>
      <c r="AY33" s="185"/>
      <c r="AZ33" s="185"/>
      <c r="BA33" s="186"/>
      <c r="BB33" s="80"/>
      <c r="BC33" s="185"/>
      <c r="BD33" s="185"/>
      <c r="BE33" s="185"/>
      <c r="BF33" s="185"/>
      <c r="BG33" s="187"/>
      <c r="BH33" s="224"/>
      <c r="BI33" s="188"/>
      <c r="BJ33" s="225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>
        <f t="shared" si="8"/>
        <v>0</v>
      </c>
    </row>
    <row r="34" spans="1:93" ht="22.5" customHeight="1">
      <c r="A34" s="229" t="s">
        <v>2751</v>
      </c>
      <c r="B34" s="224">
        <v>10</v>
      </c>
      <c r="C34" s="75">
        <v>1</v>
      </c>
      <c r="D34" s="78"/>
      <c r="E34" s="209" t="s">
        <v>2562</v>
      </c>
      <c r="F34" s="80"/>
      <c r="G34" s="78"/>
      <c r="H34" s="211">
        <v>21256568</v>
      </c>
      <c r="I34" s="227" t="s">
        <v>2475</v>
      </c>
      <c r="J34" s="71" t="str">
        <f>IF(H34="","",VLOOKUP(H34,単重表!$C$6:'単重表'!$F$2502,2,FALSE))</f>
        <v>C125x65x6x8</v>
      </c>
      <c r="K34" s="232">
        <v>521</v>
      </c>
      <c r="L34" s="101">
        <f t="shared" si="0"/>
        <v>0.52100000000000002</v>
      </c>
      <c r="M34" s="46"/>
      <c r="N34" s="101">
        <f t="shared" si="1"/>
        <v>1</v>
      </c>
      <c r="O34" s="49">
        <v>2</v>
      </c>
      <c r="P34" s="47">
        <f>IF(H34="","",VLOOKUP(H34,単重表!$C$6:'単重表'!$F$2502,3,FALSE))</f>
        <v>13.4</v>
      </c>
      <c r="Q34" s="47"/>
      <c r="R34" s="56">
        <f t="shared" si="2"/>
        <v>13.962800000000001</v>
      </c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 t="s">
        <v>2704</v>
      </c>
      <c r="AD34" s="40" t="s">
        <v>2704</v>
      </c>
      <c r="AE34" s="40"/>
      <c r="AF34" s="40"/>
      <c r="AG34" s="40"/>
      <c r="AH34" s="40"/>
      <c r="AI34" s="40"/>
      <c r="AJ34" s="58">
        <f>IF(H34="","",VLOOKUP(H34,単重表!$C$6:'単重表'!$F$2502,4,FALSE))</f>
        <v>0.51</v>
      </c>
      <c r="AK34" s="141">
        <f t="shared" si="3"/>
        <v>0.53142</v>
      </c>
      <c r="AL34" s="40">
        <v>2</v>
      </c>
      <c r="AM34" s="190">
        <f t="shared" si="4"/>
        <v>1.06284</v>
      </c>
      <c r="AO34" s="191">
        <f t="shared" si="5"/>
        <v>521</v>
      </c>
      <c r="AP34" s="182"/>
      <c r="AQ34" s="183" t="str">
        <f t="shared" si="6"/>
        <v>125</v>
      </c>
      <c r="AR34" s="182"/>
      <c r="AS34" s="184" t="str">
        <f t="shared" si="7"/>
        <v>125</v>
      </c>
      <c r="AT34" s="182"/>
      <c r="AU34" s="225"/>
      <c r="AV34" s="185"/>
      <c r="AW34" s="185"/>
      <c r="AX34" s="185"/>
      <c r="AY34" s="185"/>
      <c r="AZ34" s="185"/>
      <c r="BA34" s="186"/>
      <c r="BB34" s="80"/>
      <c r="BC34" s="185"/>
      <c r="BD34" s="185"/>
      <c r="BE34" s="185"/>
      <c r="BF34" s="185"/>
      <c r="BG34" s="187"/>
      <c r="BH34" s="224"/>
      <c r="BI34" s="188"/>
      <c r="BJ34" s="225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>
        <f t="shared" si="8"/>
        <v>0</v>
      </c>
    </row>
    <row r="35" spans="1:93" ht="22.5" customHeight="1">
      <c r="A35" s="229" t="s">
        <v>2752</v>
      </c>
      <c r="B35" s="224">
        <v>11</v>
      </c>
      <c r="C35" s="75">
        <v>1</v>
      </c>
      <c r="D35" s="78"/>
      <c r="E35" s="209" t="s">
        <v>2552</v>
      </c>
      <c r="F35" s="80"/>
      <c r="G35" s="78"/>
      <c r="H35" s="211">
        <v>21256568</v>
      </c>
      <c r="I35" s="227" t="s">
        <v>2475</v>
      </c>
      <c r="J35" s="71" t="str">
        <f>IF(H35="","",VLOOKUP(H35,単重表!$C$6:'単重表'!$F$2502,2,FALSE))</f>
        <v>C125x65x6x8</v>
      </c>
      <c r="K35" s="232">
        <v>466</v>
      </c>
      <c r="L35" s="101">
        <f t="shared" si="0"/>
        <v>0.46600000000000003</v>
      </c>
      <c r="M35" s="46"/>
      <c r="N35" s="101">
        <f t="shared" si="1"/>
        <v>1</v>
      </c>
      <c r="O35" s="49">
        <v>1</v>
      </c>
      <c r="P35" s="47">
        <f>IF(H35="","",VLOOKUP(H35,単重表!$C$6:'単重表'!$F$2502,3,FALSE))</f>
        <v>13.4</v>
      </c>
      <c r="Q35" s="47"/>
      <c r="R35" s="56">
        <f t="shared" si="2"/>
        <v>6.2444000000000006</v>
      </c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 t="s">
        <v>2704</v>
      </c>
      <c r="AD35" s="40" t="s">
        <v>2704</v>
      </c>
      <c r="AE35" s="40"/>
      <c r="AF35" s="40"/>
      <c r="AG35" s="40"/>
      <c r="AH35" s="40"/>
      <c r="AI35" s="40"/>
      <c r="AJ35" s="58">
        <f>IF(H35="","",VLOOKUP(H35,単重表!$C$6:'単重表'!$F$2502,4,FALSE))</f>
        <v>0.51</v>
      </c>
      <c r="AK35" s="141">
        <f t="shared" si="3"/>
        <v>0.23766000000000001</v>
      </c>
      <c r="AL35" s="40">
        <v>2</v>
      </c>
      <c r="AM35" s="190">
        <f t="shared" si="4"/>
        <v>0.47532000000000002</v>
      </c>
      <c r="AO35" s="191">
        <f t="shared" si="5"/>
        <v>466</v>
      </c>
      <c r="AP35" s="182"/>
      <c r="AQ35" s="183" t="str">
        <f t="shared" si="6"/>
        <v>125</v>
      </c>
      <c r="AR35" s="182"/>
      <c r="AS35" s="184" t="str">
        <f t="shared" si="7"/>
        <v>125</v>
      </c>
      <c r="AT35" s="182"/>
      <c r="AU35" s="225"/>
      <c r="AV35" s="185"/>
      <c r="AW35" s="185"/>
      <c r="AX35" s="185"/>
      <c r="AY35" s="185"/>
      <c r="AZ35" s="185"/>
      <c r="BA35" s="186"/>
      <c r="BB35" s="80"/>
      <c r="BC35" s="185"/>
      <c r="BD35" s="185"/>
      <c r="BE35" s="185"/>
      <c r="BF35" s="185"/>
      <c r="BG35" s="187"/>
      <c r="BH35" s="224"/>
      <c r="BI35" s="188"/>
      <c r="BJ35" s="225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>
        <f t="shared" si="8"/>
        <v>0</v>
      </c>
    </row>
    <row r="36" spans="1:93" ht="22.5" customHeight="1">
      <c r="A36" s="229" t="s">
        <v>2753</v>
      </c>
      <c r="B36" s="224">
        <v>55</v>
      </c>
      <c r="C36" s="75">
        <v>1</v>
      </c>
      <c r="D36" s="78"/>
      <c r="E36" s="209" t="s">
        <v>2676</v>
      </c>
      <c r="F36" s="80"/>
      <c r="G36" s="78"/>
      <c r="H36" s="211">
        <v>21256568</v>
      </c>
      <c r="I36" s="227" t="s">
        <v>2475</v>
      </c>
      <c r="J36" s="71" t="str">
        <f>IF(H36="","",VLOOKUP(H36,単重表!$C$6:'単重表'!$F$2502,2,FALSE))</f>
        <v>C125x65x6x8</v>
      </c>
      <c r="K36" s="232">
        <v>466</v>
      </c>
      <c r="L36" s="101">
        <f t="shared" si="0"/>
        <v>0.46600000000000003</v>
      </c>
      <c r="M36" s="46"/>
      <c r="N36" s="101">
        <f t="shared" si="1"/>
        <v>1</v>
      </c>
      <c r="O36" s="49">
        <v>1</v>
      </c>
      <c r="P36" s="47">
        <f>IF(H36="","",VLOOKUP(H36,単重表!$C$6:'単重表'!$F$2502,3,FALSE))</f>
        <v>13.4</v>
      </c>
      <c r="Q36" s="47"/>
      <c r="R36" s="56">
        <f t="shared" si="2"/>
        <v>6.2444000000000006</v>
      </c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 t="s">
        <v>2695</v>
      </c>
      <c r="AD36" s="40" t="s">
        <v>2695</v>
      </c>
      <c r="AE36" s="40"/>
      <c r="AF36" s="40"/>
      <c r="AG36" s="40"/>
      <c r="AH36" s="40"/>
      <c r="AI36" s="40"/>
      <c r="AJ36" s="58">
        <f>IF(H36="","",VLOOKUP(H36,単重表!$C$6:'単重表'!$F$2502,4,FALSE))</f>
        <v>0.51</v>
      </c>
      <c r="AK36" s="141">
        <f t="shared" si="3"/>
        <v>0.23766000000000001</v>
      </c>
      <c r="AL36" s="40">
        <v>2</v>
      </c>
      <c r="AM36" s="190">
        <f t="shared" si="4"/>
        <v>0.47532000000000002</v>
      </c>
      <c r="AO36" s="191">
        <f t="shared" si="5"/>
        <v>466</v>
      </c>
      <c r="AP36" s="182"/>
      <c r="AQ36" s="183" t="str">
        <f t="shared" si="6"/>
        <v>125</v>
      </c>
      <c r="AR36" s="182"/>
      <c r="AS36" s="184" t="str">
        <f t="shared" si="7"/>
        <v>125</v>
      </c>
      <c r="AT36" s="182"/>
      <c r="AU36" s="225"/>
      <c r="AV36" s="185"/>
      <c r="AW36" s="185"/>
      <c r="AX36" s="185"/>
      <c r="AY36" s="185"/>
      <c r="AZ36" s="185"/>
      <c r="BA36" s="186"/>
      <c r="BB36" s="80"/>
      <c r="BC36" s="185"/>
      <c r="BD36" s="185"/>
      <c r="BE36" s="185"/>
      <c r="BF36" s="185"/>
      <c r="BG36" s="187"/>
      <c r="BH36" s="224"/>
      <c r="BI36" s="188"/>
      <c r="BJ36" s="225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>
        <f t="shared" si="8"/>
        <v>0</v>
      </c>
    </row>
    <row r="37" spans="1:93" ht="22.5" customHeight="1">
      <c r="A37" s="229" t="s">
        <v>2754</v>
      </c>
      <c r="B37" s="224">
        <v>3</v>
      </c>
      <c r="C37" s="75">
        <v>1</v>
      </c>
      <c r="D37" s="78"/>
      <c r="E37" s="209" t="s">
        <v>2678</v>
      </c>
      <c r="F37" s="80"/>
      <c r="G37" s="78"/>
      <c r="H37" s="211">
        <v>21256568</v>
      </c>
      <c r="I37" s="227" t="s">
        <v>2475</v>
      </c>
      <c r="J37" s="71" t="str">
        <f>IF(H37="","",VLOOKUP(H37,単重表!$C$6:'単重表'!$F$2502,2,FALSE))</f>
        <v>C125x65x6x8</v>
      </c>
      <c r="K37" s="232">
        <v>521</v>
      </c>
      <c r="L37" s="101">
        <f t="shared" ref="L37:L68" si="9">IF(K37="",1,K37/1000)</f>
        <v>0.52100000000000002</v>
      </c>
      <c r="M37" s="46"/>
      <c r="N37" s="101">
        <f t="shared" ref="N37:N68" si="10">IF(M37="",1,M37/1000)</f>
        <v>1</v>
      </c>
      <c r="O37" s="49">
        <v>1</v>
      </c>
      <c r="P37" s="47">
        <f>IF(H37="","",VLOOKUP(H37,単重表!$C$6:'単重表'!$F$2502,3,FALSE))</f>
        <v>13.4</v>
      </c>
      <c r="Q37" s="47"/>
      <c r="R37" s="56">
        <f t="shared" ref="R37:R68" si="11">P37*O37*N37*L37+Q37</f>
        <v>6.9814000000000007</v>
      </c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 t="s">
        <v>2705</v>
      </c>
      <c r="AD37" s="40" t="s">
        <v>2705</v>
      </c>
      <c r="AE37" s="40"/>
      <c r="AF37" s="40"/>
      <c r="AG37" s="40"/>
      <c r="AH37" s="40"/>
      <c r="AI37" s="40"/>
      <c r="AJ37" s="58">
        <f>IF(H37="","",VLOOKUP(H37,単重表!$C$6:'単重表'!$F$2502,4,FALSE))</f>
        <v>0.51</v>
      </c>
      <c r="AK37" s="141">
        <f t="shared" si="3"/>
        <v>0.26571</v>
      </c>
      <c r="AL37" s="40">
        <v>2</v>
      </c>
      <c r="AM37" s="190">
        <f t="shared" si="4"/>
        <v>0.53142</v>
      </c>
      <c r="AO37" s="191">
        <f t="shared" si="5"/>
        <v>521</v>
      </c>
      <c r="AP37" s="182"/>
      <c r="AQ37" s="183" t="str">
        <f t="shared" si="6"/>
        <v>125</v>
      </c>
      <c r="AR37" s="182"/>
      <c r="AS37" s="184" t="str">
        <f t="shared" si="7"/>
        <v>125</v>
      </c>
      <c r="AT37" s="182"/>
      <c r="AU37" s="225"/>
      <c r="AV37" s="185"/>
      <c r="AW37" s="185"/>
      <c r="AX37" s="185"/>
      <c r="AY37" s="185"/>
      <c r="AZ37" s="185"/>
      <c r="BA37" s="186"/>
      <c r="BB37" s="80"/>
      <c r="BC37" s="185"/>
      <c r="BD37" s="185"/>
      <c r="BE37" s="185"/>
      <c r="BF37" s="185"/>
      <c r="BG37" s="187"/>
      <c r="BH37" s="224"/>
      <c r="BI37" s="188"/>
      <c r="BJ37" s="225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>
        <f t="shared" si="8"/>
        <v>0</v>
      </c>
    </row>
    <row r="38" spans="1:93" ht="22.5" customHeight="1">
      <c r="A38" s="229" t="s">
        <v>2755</v>
      </c>
      <c r="B38" s="224">
        <v>12</v>
      </c>
      <c r="C38" s="75">
        <v>1</v>
      </c>
      <c r="D38" s="78"/>
      <c r="E38" s="209" t="s">
        <v>2679</v>
      </c>
      <c r="F38" s="80"/>
      <c r="G38" s="78"/>
      <c r="H38" s="211">
        <v>21256568</v>
      </c>
      <c r="I38" s="227" t="s">
        <v>2475</v>
      </c>
      <c r="J38" s="71" t="str">
        <f>IF(H38="","",VLOOKUP(H38,単重表!$C$6:'単重表'!$F$2502,2,FALSE))</f>
        <v>C125x65x6x8</v>
      </c>
      <c r="K38" s="232">
        <v>521</v>
      </c>
      <c r="L38" s="101">
        <f t="shared" si="9"/>
        <v>0.52100000000000002</v>
      </c>
      <c r="M38" s="46"/>
      <c r="N38" s="101">
        <f t="shared" si="10"/>
        <v>1</v>
      </c>
      <c r="O38" s="49">
        <v>1</v>
      </c>
      <c r="P38" s="47">
        <f>IF(H38="","",VLOOKUP(H38,単重表!$C$6:'単重表'!$F$2502,3,FALSE))</f>
        <v>13.4</v>
      </c>
      <c r="Q38" s="47"/>
      <c r="R38" s="56">
        <f t="shared" si="11"/>
        <v>6.9814000000000007</v>
      </c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 t="s">
        <v>2704</v>
      </c>
      <c r="AD38" s="40" t="s">
        <v>2704</v>
      </c>
      <c r="AE38" s="40"/>
      <c r="AF38" s="40"/>
      <c r="AG38" s="40"/>
      <c r="AH38" s="40"/>
      <c r="AI38" s="40"/>
      <c r="AJ38" s="58">
        <f>IF(H38="","",VLOOKUP(H38,単重表!$C$6:'単重表'!$F$2502,4,FALSE))</f>
        <v>0.51</v>
      </c>
      <c r="AK38" s="141">
        <f t="shared" si="3"/>
        <v>0.26571</v>
      </c>
      <c r="AL38" s="40">
        <v>2</v>
      </c>
      <c r="AM38" s="190">
        <f t="shared" si="4"/>
        <v>0.53142</v>
      </c>
      <c r="AO38" s="191">
        <f t="shared" si="5"/>
        <v>521</v>
      </c>
      <c r="AP38" s="182"/>
      <c r="AQ38" s="183" t="str">
        <f t="shared" si="6"/>
        <v>125</v>
      </c>
      <c r="AR38" s="182"/>
      <c r="AS38" s="184" t="str">
        <f t="shared" si="7"/>
        <v>125</v>
      </c>
      <c r="AT38" s="182"/>
      <c r="AU38" s="225"/>
      <c r="AV38" s="185"/>
      <c r="AW38" s="185"/>
      <c r="AX38" s="185"/>
      <c r="AY38" s="185"/>
      <c r="AZ38" s="185"/>
      <c r="BA38" s="186"/>
      <c r="BB38" s="80"/>
      <c r="BC38" s="185"/>
      <c r="BD38" s="185"/>
      <c r="BE38" s="185"/>
      <c r="BF38" s="185"/>
      <c r="BG38" s="187"/>
      <c r="BH38" s="224"/>
      <c r="BI38" s="188"/>
      <c r="BJ38" s="225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>
        <f t="shared" si="8"/>
        <v>0</v>
      </c>
    </row>
    <row r="39" spans="1:93" ht="22.5" customHeight="1">
      <c r="A39" s="229" t="s">
        <v>2756</v>
      </c>
      <c r="B39" s="224">
        <v>13</v>
      </c>
      <c r="C39" s="75">
        <v>1</v>
      </c>
      <c r="D39" s="78"/>
      <c r="E39" s="209" t="s">
        <v>2584</v>
      </c>
      <c r="F39" s="80"/>
      <c r="G39" s="78"/>
      <c r="H39" s="211">
        <v>21256568</v>
      </c>
      <c r="I39" s="227" t="s">
        <v>2475</v>
      </c>
      <c r="J39" s="71" t="str">
        <f>IF(H39="","",VLOOKUP(H39,単重表!$C$6:'単重表'!$F$2502,2,FALSE))</f>
        <v>C125x65x6x8</v>
      </c>
      <c r="K39" s="232">
        <v>4076</v>
      </c>
      <c r="L39" s="101">
        <f t="shared" si="9"/>
        <v>4.0759999999999996</v>
      </c>
      <c r="M39" s="46"/>
      <c r="N39" s="101">
        <f t="shared" si="10"/>
        <v>1</v>
      </c>
      <c r="O39" s="49">
        <v>1</v>
      </c>
      <c r="P39" s="47">
        <f>IF(H39="","",VLOOKUP(H39,単重表!$C$6:'単重表'!$F$2502,3,FALSE))</f>
        <v>13.4</v>
      </c>
      <c r="Q39" s="47"/>
      <c r="R39" s="56">
        <f t="shared" si="11"/>
        <v>54.618399999999994</v>
      </c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 t="s">
        <v>2704</v>
      </c>
      <c r="AD39" s="40" t="s">
        <v>2704</v>
      </c>
      <c r="AE39" s="40"/>
      <c r="AF39" s="40"/>
      <c r="AG39" s="40"/>
      <c r="AH39" s="40"/>
      <c r="AI39" s="40"/>
      <c r="AJ39" s="58">
        <f>IF(H39="","",VLOOKUP(H39,単重表!$C$6:'単重表'!$F$2502,4,FALSE))</f>
        <v>0.51</v>
      </c>
      <c r="AK39" s="141">
        <f t="shared" si="3"/>
        <v>2.0787599999999999</v>
      </c>
      <c r="AL39" s="40">
        <v>2</v>
      </c>
      <c r="AM39" s="190">
        <f t="shared" si="4"/>
        <v>4.1575199999999999</v>
      </c>
      <c r="AO39" s="191">
        <f t="shared" si="5"/>
        <v>4076</v>
      </c>
      <c r="AP39" s="182"/>
      <c r="AQ39" s="183" t="str">
        <f t="shared" si="6"/>
        <v>125</v>
      </c>
      <c r="AR39" s="182"/>
      <c r="AS39" s="184" t="str">
        <f t="shared" si="7"/>
        <v>125</v>
      </c>
      <c r="AT39" s="182"/>
      <c r="AU39" s="225"/>
      <c r="AV39" s="185"/>
      <c r="AW39" s="185"/>
      <c r="AX39" s="185"/>
      <c r="AY39" s="185"/>
      <c r="AZ39" s="185"/>
      <c r="BA39" s="186"/>
      <c r="BB39" s="80"/>
      <c r="BC39" s="185"/>
      <c r="BD39" s="185"/>
      <c r="BE39" s="185"/>
      <c r="BF39" s="185"/>
      <c r="BG39" s="187"/>
      <c r="BH39" s="224"/>
      <c r="BI39" s="188"/>
      <c r="BJ39" s="225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>
        <f t="shared" si="8"/>
        <v>0</v>
      </c>
    </row>
    <row r="40" spans="1:93" ht="22.5" customHeight="1">
      <c r="A40" s="229" t="s">
        <v>2757</v>
      </c>
      <c r="B40" s="224">
        <v>14</v>
      </c>
      <c r="C40" s="75">
        <v>1</v>
      </c>
      <c r="D40" s="78"/>
      <c r="E40" s="209" t="s">
        <v>2585</v>
      </c>
      <c r="F40" s="80"/>
      <c r="G40" s="78"/>
      <c r="H40" s="211">
        <v>21256568</v>
      </c>
      <c r="I40" s="227" t="s">
        <v>2475</v>
      </c>
      <c r="J40" s="71" t="str">
        <f>IF(H40="","",VLOOKUP(H40,単重表!$C$6:'単重表'!$F$2502,2,FALSE))</f>
        <v>C125x65x6x8</v>
      </c>
      <c r="K40" s="232">
        <v>4076</v>
      </c>
      <c r="L40" s="101">
        <f t="shared" si="9"/>
        <v>4.0759999999999996</v>
      </c>
      <c r="M40" s="46"/>
      <c r="N40" s="101">
        <f t="shared" si="10"/>
        <v>1</v>
      </c>
      <c r="O40" s="49">
        <v>1</v>
      </c>
      <c r="P40" s="47">
        <f>IF(H40="","",VLOOKUP(H40,単重表!$C$6:'単重表'!$F$2502,3,FALSE))</f>
        <v>13.4</v>
      </c>
      <c r="Q40" s="47"/>
      <c r="R40" s="56">
        <f t="shared" si="11"/>
        <v>54.618399999999994</v>
      </c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 t="s">
        <v>2704</v>
      </c>
      <c r="AD40" s="40" t="s">
        <v>2704</v>
      </c>
      <c r="AE40" s="40"/>
      <c r="AF40" s="40"/>
      <c r="AG40" s="40"/>
      <c r="AH40" s="40"/>
      <c r="AI40" s="40"/>
      <c r="AJ40" s="58">
        <f>IF(H40="","",VLOOKUP(H40,単重表!$C$6:'単重表'!$F$2502,4,FALSE))</f>
        <v>0.51</v>
      </c>
      <c r="AK40" s="141">
        <f t="shared" si="3"/>
        <v>2.0787599999999999</v>
      </c>
      <c r="AL40" s="40">
        <v>2</v>
      </c>
      <c r="AM40" s="190">
        <f t="shared" si="4"/>
        <v>4.1575199999999999</v>
      </c>
      <c r="AO40" s="191">
        <f t="shared" si="5"/>
        <v>4076</v>
      </c>
      <c r="AP40" s="182"/>
      <c r="AQ40" s="183" t="str">
        <f t="shared" si="6"/>
        <v>125</v>
      </c>
      <c r="AR40" s="182"/>
      <c r="AS40" s="184" t="str">
        <f t="shared" si="7"/>
        <v>125</v>
      </c>
      <c r="AT40" s="182"/>
      <c r="AU40" s="225"/>
      <c r="AV40" s="185"/>
      <c r="AW40" s="185"/>
      <c r="AX40" s="185"/>
      <c r="AY40" s="185"/>
      <c r="AZ40" s="185"/>
      <c r="BA40" s="186"/>
      <c r="BB40" s="80"/>
      <c r="BC40" s="185"/>
      <c r="BD40" s="185"/>
      <c r="BE40" s="185"/>
      <c r="BF40" s="185"/>
      <c r="BG40" s="187"/>
      <c r="BH40" s="224"/>
      <c r="BI40" s="188"/>
      <c r="BJ40" s="225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>
        <f t="shared" si="8"/>
        <v>0</v>
      </c>
    </row>
    <row r="41" spans="1:93" ht="22.5" customHeight="1">
      <c r="A41" s="229" t="s">
        <v>2758</v>
      </c>
      <c r="B41" s="224">
        <v>15</v>
      </c>
      <c r="C41" s="75">
        <v>1</v>
      </c>
      <c r="D41" s="78"/>
      <c r="E41" s="209" t="s">
        <v>2586</v>
      </c>
      <c r="F41" s="80"/>
      <c r="G41" s="78"/>
      <c r="H41" s="211">
        <v>21256568</v>
      </c>
      <c r="I41" s="227" t="s">
        <v>2475</v>
      </c>
      <c r="J41" s="71" t="str">
        <f>IF(H41="","",VLOOKUP(H41,単重表!$C$6:'単重表'!$F$2502,2,FALSE))</f>
        <v>C125x65x6x8</v>
      </c>
      <c r="K41" s="232">
        <v>4076</v>
      </c>
      <c r="L41" s="101">
        <f t="shared" si="9"/>
        <v>4.0759999999999996</v>
      </c>
      <c r="M41" s="46"/>
      <c r="N41" s="101">
        <f t="shared" si="10"/>
        <v>1</v>
      </c>
      <c r="O41" s="49">
        <v>1</v>
      </c>
      <c r="P41" s="47">
        <f>IF(H41="","",VLOOKUP(H41,単重表!$C$6:'単重表'!$F$2502,3,FALSE))</f>
        <v>13.4</v>
      </c>
      <c r="Q41" s="47"/>
      <c r="R41" s="56">
        <f t="shared" si="11"/>
        <v>54.618399999999994</v>
      </c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 t="s">
        <v>2704</v>
      </c>
      <c r="AD41" s="40" t="s">
        <v>2704</v>
      </c>
      <c r="AE41" s="40"/>
      <c r="AF41" s="40"/>
      <c r="AG41" s="40"/>
      <c r="AH41" s="40"/>
      <c r="AI41" s="40"/>
      <c r="AJ41" s="58">
        <f>IF(H41="","",VLOOKUP(H41,単重表!$C$6:'単重表'!$F$2502,4,FALSE))</f>
        <v>0.51</v>
      </c>
      <c r="AK41" s="141">
        <f t="shared" si="3"/>
        <v>2.0787599999999999</v>
      </c>
      <c r="AL41" s="40">
        <v>2</v>
      </c>
      <c r="AM41" s="190">
        <f t="shared" si="4"/>
        <v>4.1575199999999999</v>
      </c>
      <c r="AO41" s="191">
        <f t="shared" si="5"/>
        <v>4076</v>
      </c>
      <c r="AP41" s="182"/>
      <c r="AQ41" s="183" t="str">
        <f t="shared" si="6"/>
        <v>125</v>
      </c>
      <c r="AR41" s="182"/>
      <c r="AS41" s="184" t="str">
        <f t="shared" si="7"/>
        <v>125</v>
      </c>
      <c r="AT41" s="182"/>
      <c r="AU41" s="225"/>
      <c r="AV41" s="185"/>
      <c r="AW41" s="185"/>
      <c r="AX41" s="185"/>
      <c r="AY41" s="185"/>
      <c r="AZ41" s="185"/>
      <c r="BA41" s="186"/>
      <c r="BB41" s="80"/>
      <c r="BC41" s="185"/>
      <c r="BD41" s="185"/>
      <c r="BE41" s="185"/>
      <c r="BF41" s="185"/>
      <c r="BG41" s="187"/>
      <c r="BH41" s="224"/>
      <c r="BI41" s="188"/>
      <c r="BJ41" s="225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>
        <f t="shared" si="8"/>
        <v>0</v>
      </c>
    </row>
    <row r="42" spans="1:93" ht="22.5" customHeight="1">
      <c r="A42" s="229" t="s">
        <v>2759</v>
      </c>
      <c r="B42" s="224">
        <v>16</v>
      </c>
      <c r="C42" s="75">
        <v>1</v>
      </c>
      <c r="D42" s="78"/>
      <c r="E42" s="209" t="s">
        <v>2587</v>
      </c>
      <c r="F42" s="80"/>
      <c r="G42" s="78"/>
      <c r="H42" s="211">
        <v>21256568</v>
      </c>
      <c r="I42" s="227" t="s">
        <v>2475</v>
      </c>
      <c r="J42" s="71" t="str">
        <f>IF(H42="","",VLOOKUP(H42,単重表!$C$6:'単重表'!$F$2502,2,FALSE))</f>
        <v>C125x65x6x8</v>
      </c>
      <c r="K42" s="232">
        <v>4076</v>
      </c>
      <c r="L42" s="101">
        <f t="shared" si="9"/>
        <v>4.0759999999999996</v>
      </c>
      <c r="M42" s="46"/>
      <c r="N42" s="101">
        <f t="shared" si="10"/>
        <v>1</v>
      </c>
      <c r="O42" s="49">
        <v>1</v>
      </c>
      <c r="P42" s="47">
        <f>IF(H42="","",VLOOKUP(H42,単重表!$C$6:'単重表'!$F$2502,3,FALSE))</f>
        <v>13.4</v>
      </c>
      <c r="Q42" s="47"/>
      <c r="R42" s="56">
        <f t="shared" si="11"/>
        <v>54.618399999999994</v>
      </c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 t="s">
        <v>2704</v>
      </c>
      <c r="AD42" s="40" t="s">
        <v>2704</v>
      </c>
      <c r="AE42" s="40"/>
      <c r="AF42" s="40"/>
      <c r="AG42" s="40"/>
      <c r="AH42" s="40"/>
      <c r="AI42" s="40"/>
      <c r="AJ42" s="58">
        <f>IF(H42="","",VLOOKUP(H42,単重表!$C$6:'単重表'!$F$2502,4,FALSE))</f>
        <v>0.51</v>
      </c>
      <c r="AK42" s="141">
        <f t="shared" si="3"/>
        <v>2.0787599999999999</v>
      </c>
      <c r="AL42" s="40">
        <v>2</v>
      </c>
      <c r="AM42" s="190">
        <f t="shared" si="4"/>
        <v>4.1575199999999999</v>
      </c>
      <c r="AO42" s="191">
        <f t="shared" si="5"/>
        <v>4076</v>
      </c>
      <c r="AP42" s="182"/>
      <c r="AQ42" s="183" t="str">
        <f t="shared" si="6"/>
        <v>125</v>
      </c>
      <c r="AR42" s="182"/>
      <c r="AS42" s="184" t="str">
        <f t="shared" si="7"/>
        <v>125</v>
      </c>
      <c r="AT42" s="182"/>
      <c r="AU42" s="225"/>
      <c r="AV42" s="185"/>
      <c r="AW42" s="185"/>
      <c r="AX42" s="185"/>
      <c r="AY42" s="185"/>
      <c r="AZ42" s="185"/>
      <c r="BA42" s="186"/>
      <c r="BB42" s="80"/>
      <c r="BC42" s="185"/>
      <c r="BD42" s="185"/>
      <c r="BE42" s="185"/>
      <c r="BF42" s="185"/>
      <c r="BG42" s="187"/>
      <c r="BH42" s="224"/>
      <c r="BI42" s="188"/>
      <c r="BJ42" s="225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>
        <f t="shared" si="8"/>
        <v>0</v>
      </c>
    </row>
    <row r="43" spans="1:93" ht="22.5" customHeight="1">
      <c r="A43" s="229" t="s">
        <v>2760</v>
      </c>
      <c r="B43" s="224">
        <v>17</v>
      </c>
      <c r="C43" s="75">
        <v>1</v>
      </c>
      <c r="D43" s="78"/>
      <c r="E43" s="209" t="s">
        <v>2588</v>
      </c>
      <c r="F43" s="80"/>
      <c r="G43" s="78"/>
      <c r="H43" s="211">
        <v>21256568</v>
      </c>
      <c r="I43" s="227" t="s">
        <v>2475</v>
      </c>
      <c r="J43" s="71" t="str">
        <f>IF(H43="","",VLOOKUP(H43,単重表!$C$6:'単重表'!$F$2502,2,FALSE))</f>
        <v>C125x65x6x8</v>
      </c>
      <c r="K43" s="232">
        <v>4076</v>
      </c>
      <c r="L43" s="101">
        <f t="shared" si="9"/>
        <v>4.0759999999999996</v>
      </c>
      <c r="M43" s="46"/>
      <c r="N43" s="101">
        <f t="shared" si="10"/>
        <v>1</v>
      </c>
      <c r="O43" s="49">
        <v>1</v>
      </c>
      <c r="P43" s="47">
        <f>IF(H43="","",VLOOKUP(H43,単重表!$C$6:'単重表'!$F$2502,3,FALSE))</f>
        <v>13.4</v>
      </c>
      <c r="Q43" s="47"/>
      <c r="R43" s="56">
        <f t="shared" si="11"/>
        <v>54.618399999999994</v>
      </c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 t="s">
        <v>2704</v>
      </c>
      <c r="AD43" s="40" t="s">
        <v>2704</v>
      </c>
      <c r="AE43" s="40"/>
      <c r="AF43" s="40"/>
      <c r="AG43" s="40"/>
      <c r="AH43" s="40"/>
      <c r="AI43" s="40"/>
      <c r="AJ43" s="58">
        <f>IF(H43="","",VLOOKUP(H43,単重表!$C$6:'単重表'!$F$2502,4,FALSE))</f>
        <v>0.51</v>
      </c>
      <c r="AK43" s="141">
        <f t="shared" si="3"/>
        <v>2.0787599999999999</v>
      </c>
      <c r="AL43" s="40">
        <v>2</v>
      </c>
      <c r="AM43" s="190">
        <f t="shared" si="4"/>
        <v>4.1575199999999999</v>
      </c>
      <c r="AO43" s="191">
        <f t="shared" si="5"/>
        <v>4076</v>
      </c>
      <c r="AP43" s="182"/>
      <c r="AQ43" s="183" t="str">
        <f t="shared" si="6"/>
        <v>125</v>
      </c>
      <c r="AR43" s="182"/>
      <c r="AS43" s="184" t="str">
        <f t="shared" si="7"/>
        <v>125</v>
      </c>
      <c r="AT43" s="182"/>
      <c r="AU43" s="225"/>
      <c r="AV43" s="185"/>
      <c r="AW43" s="185"/>
      <c r="AX43" s="185"/>
      <c r="AY43" s="185"/>
      <c r="AZ43" s="185"/>
      <c r="BA43" s="186"/>
      <c r="BB43" s="80"/>
      <c r="BC43" s="185"/>
      <c r="BD43" s="185"/>
      <c r="BE43" s="185"/>
      <c r="BF43" s="185"/>
      <c r="BG43" s="187"/>
      <c r="BH43" s="224"/>
      <c r="BI43" s="188"/>
      <c r="BJ43" s="225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>
        <f t="shared" si="8"/>
        <v>0</v>
      </c>
    </row>
    <row r="44" spans="1:93" ht="22.5" customHeight="1">
      <c r="A44" s="229" t="s">
        <v>2761</v>
      </c>
      <c r="B44" s="224">
        <v>18</v>
      </c>
      <c r="C44" s="92">
        <v>1</v>
      </c>
      <c r="D44" s="78"/>
      <c r="E44" s="209" t="s">
        <v>2589</v>
      </c>
      <c r="F44" s="80"/>
      <c r="G44" s="78"/>
      <c r="H44" s="211">
        <v>21256568</v>
      </c>
      <c r="I44" s="227" t="s">
        <v>2475</v>
      </c>
      <c r="J44" s="71" t="str">
        <f>IF(H44="","",VLOOKUP(H44,単重表!$C$6:'単重表'!$F$2502,2,FALSE))</f>
        <v>C125x65x6x8</v>
      </c>
      <c r="K44" s="232">
        <v>4076</v>
      </c>
      <c r="L44" s="101">
        <f t="shared" si="9"/>
        <v>4.0759999999999996</v>
      </c>
      <c r="M44" s="46"/>
      <c r="N44" s="101">
        <f t="shared" si="10"/>
        <v>1</v>
      </c>
      <c r="O44" s="49">
        <v>2</v>
      </c>
      <c r="P44" s="47">
        <f>IF(H44="","",VLOOKUP(H44,単重表!$C$6:'単重表'!$F$2502,3,FALSE))</f>
        <v>13.4</v>
      </c>
      <c r="Q44" s="47"/>
      <c r="R44" s="56">
        <f t="shared" si="11"/>
        <v>109.23679999999999</v>
      </c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 t="s">
        <v>2704</v>
      </c>
      <c r="AD44" s="40" t="s">
        <v>2704</v>
      </c>
      <c r="AE44" s="40"/>
      <c r="AF44" s="40"/>
      <c r="AG44" s="40"/>
      <c r="AH44" s="40"/>
      <c r="AI44" s="40"/>
      <c r="AJ44" s="58">
        <f>IF(H44="","",VLOOKUP(H44,単重表!$C$6:'単重表'!$F$2502,4,FALSE))</f>
        <v>0.51</v>
      </c>
      <c r="AK44" s="141">
        <f t="shared" si="3"/>
        <v>4.1575199999999999</v>
      </c>
      <c r="AL44" s="40">
        <v>2</v>
      </c>
      <c r="AM44" s="190">
        <f t="shared" si="4"/>
        <v>8.3150399999999998</v>
      </c>
      <c r="AO44" s="191">
        <f t="shared" si="5"/>
        <v>4076</v>
      </c>
      <c r="AP44" s="182"/>
      <c r="AQ44" s="183" t="str">
        <f t="shared" si="6"/>
        <v>125</v>
      </c>
      <c r="AR44" s="182"/>
      <c r="AS44" s="184" t="str">
        <f t="shared" si="7"/>
        <v>125</v>
      </c>
      <c r="AT44" s="182"/>
      <c r="AU44" s="225"/>
      <c r="AV44" s="185"/>
      <c r="AW44" s="185"/>
      <c r="AX44" s="185"/>
      <c r="AY44" s="185"/>
      <c r="AZ44" s="185"/>
      <c r="BA44" s="186"/>
      <c r="BB44" s="80"/>
      <c r="BC44" s="185"/>
      <c r="BD44" s="185"/>
      <c r="BE44" s="185"/>
      <c r="BF44" s="185"/>
      <c r="BG44" s="187"/>
      <c r="BH44" s="224"/>
      <c r="BI44" s="188"/>
      <c r="BJ44" s="225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>
        <f t="shared" si="8"/>
        <v>0</v>
      </c>
    </row>
    <row r="45" spans="1:93" ht="22.5" customHeight="1">
      <c r="A45" s="229" t="s">
        <v>2762</v>
      </c>
      <c r="B45" s="224">
        <v>19</v>
      </c>
      <c r="C45" s="92">
        <v>1</v>
      </c>
      <c r="D45" s="78"/>
      <c r="E45" s="209" t="s">
        <v>2590</v>
      </c>
      <c r="F45" s="80"/>
      <c r="G45" s="78"/>
      <c r="H45" s="211">
        <v>21256568</v>
      </c>
      <c r="I45" s="227" t="s">
        <v>2475</v>
      </c>
      <c r="J45" s="71" t="str">
        <f>IF(H45="","",VLOOKUP(H45,単重表!$C$6:'単重表'!$F$2502,2,FALSE))</f>
        <v>C125x65x6x8</v>
      </c>
      <c r="K45" s="232">
        <v>4076</v>
      </c>
      <c r="L45" s="101">
        <f t="shared" si="9"/>
        <v>4.0759999999999996</v>
      </c>
      <c r="M45" s="46"/>
      <c r="N45" s="101">
        <f t="shared" si="10"/>
        <v>1</v>
      </c>
      <c r="O45" s="49">
        <v>1</v>
      </c>
      <c r="P45" s="47">
        <f>IF(H45="","",VLOOKUP(H45,単重表!$C$6:'単重表'!$F$2502,3,FALSE))</f>
        <v>13.4</v>
      </c>
      <c r="Q45" s="47"/>
      <c r="R45" s="56">
        <f t="shared" si="11"/>
        <v>54.618399999999994</v>
      </c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 t="s">
        <v>2704</v>
      </c>
      <c r="AD45" s="40" t="s">
        <v>2704</v>
      </c>
      <c r="AE45" s="40"/>
      <c r="AF45" s="40"/>
      <c r="AG45" s="40"/>
      <c r="AH45" s="40"/>
      <c r="AI45" s="40"/>
      <c r="AJ45" s="58">
        <f>IF(H45="","",VLOOKUP(H45,単重表!$C$6:'単重表'!$F$2502,4,FALSE))</f>
        <v>0.51</v>
      </c>
      <c r="AK45" s="141">
        <f t="shared" si="3"/>
        <v>2.0787599999999999</v>
      </c>
      <c r="AL45" s="40">
        <v>2</v>
      </c>
      <c r="AM45" s="190">
        <f t="shared" si="4"/>
        <v>4.1575199999999999</v>
      </c>
      <c r="AO45" s="191">
        <f t="shared" si="5"/>
        <v>4076</v>
      </c>
      <c r="AP45" s="182"/>
      <c r="AQ45" s="183" t="str">
        <f t="shared" si="6"/>
        <v>125</v>
      </c>
      <c r="AR45" s="182"/>
      <c r="AS45" s="184" t="str">
        <f t="shared" si="7"/>
        <v>125</v>
      </c>
      <c r="AT45" s="182"/>
      <c r="AU45" s="225"/>
      <c r="AV45" s="185"/>
      <c r="AW45" s="185"/>
      <c r="AX45" s="185"/>
      <c r="AY45" s="185"/>
      <c r="AZ45" s="185"/>
      <c r="BA45" s="186"/>
      <c r="BB45" s="80"/>
      <c r="BC45" s="185"/>
      <c r="BD45" s="185"/>
      <c r="BE45" s="185"/>
      <c r="BF45" s="185"/>
      <c r="BG45" s="187"/>
      <c r="BH45" s="224"/>
      <c r="BI45" s="188"/>
      <c r="BJ45" s="225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>
        <f t="shared" si="8"/>
        <v>0</v>
      </c>
    </row>
    <row r="46" spans="1:93" ht="22.5" customHeight="1">
      <c r="A46" s="229" t="s">
        <v>2763</v>
      </c>
      <c r="B46" s="224">
        <v>20</v>
      </c>
      <c r="C46" s="92">
        <v>1</v>
      </c>
      <c r="D46" s="78"/>
      <c r="E46" s="209" t="s">
        <v>2591</v>
      </c>
      <c r="F46" s="80"/>
      <c r="G46" s="78"/>
      <c r="H46" s="211">
        <v>21256568</v>
      </c>
      <c r="I46" s="227" t="s">
        <v>2475</v>
      </c>
      <c r="J46" s="71" t="str">
        <f>IF(H46="","",VLOOKUP(H46,単重表!$C$6:'単重表'!$F$2502,2,FALSE))</f>
        <v>C125x65x6x8</v>
      </c>
      <c r="K46" s="232">
        <v>4076</v>
      </c>
      <c r="L46" s="101">
        <f t="shared" si="9"/>
        <v>4.0759999999999996</v>
      </c>
      <c r="M46" s="46"/>
      <c r="N46" s="101">
        <f t="shared" si="10"/>
        <v>1</v>
      </c>
      <c r="O46" s="49">
        <v>1</v>
      </c>
      <c r="P46" s="47">
        <f>IF(H46="","",VLOOKUP(H46,単重表!$C$6:'単重表'!$F$2502,3,FALSE))</f>
        <v>13.4</v>
      </c>
      <c r="Q46" s="47"/>
      <c r="R46" s="56">
        <f t="shared" si="11"/>
        <v>54.618399999999994</v>
      </c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 t="s">
        <v>2704</v>
      </c>
      <c r="AD46" s="40" t="s">
        <v>2704</v>
      </c>
      <c r="AE46" s="40"/>
      <c r="AF46" s="40"/>
      <c r="AG46" s="40"/>
      <c r="AH46" s="40"/>
      <c r="AI46" s="40"/>
      <c r="AJ46" s="58">
        <f>IF(H46="","",VLOOKUP(H46,単重表!$C$6:'単重表'!$F$2502,4,FALSE))</f>
        <v>0.51</v>
      </c>
      <c r="AK46" s="141">
        <f t="shared" si="3"/>
        <v>2.0787599999999999</v>
      </c>
      <c r="AL46" s="40">
        <v>2</v>
      </c>
      <c r="AM46" s="190">
        <f t="shared" si="4"/>
        <v>4.1575199999999999</v>
      </c>
      <c r="AO46" s="191">
        <f t="shared" si="5"/>
        <v>4076</v>
      </c>
      <c r="AP46" s="182"/>
      <c r="AQ46" s="183" t="str">
        <f t="shared" si="6"/>
        <v>125</v>
      </c>
      <c r="AR46" s="182"/>
      <c r="AS46" s="184" t="str">
        <f t="shared" si="7"/>
        <v>125</v>
      </c>
      <c r="AT46" s="182"/>
      <c r="AU46" s="225"/>
      <c r="AV46" s="185"/>
      <c r="AW46" s="185"/>
      <c r="AX46" s="185"/>
      <c r="AY46" s="185"/>
      <c r="AZ46" s="185"/>
      <c r="BA46" s="186"/>
      <c r="BB46" s="80"/>
      <c r="BC46" s="185"/>
      <c r="BD46" s="185"/>
      <c r="BE46" s="185"/>
      <c r="BF46" s="185"/>
      <c r="BG46" s="187"/>
      <c r="BH46" s="224"/>
      <c r="BI46" s="188"/>
      <c r="BJ46" s="225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>
        <f t="shared" si="8"/>
        <v>0</v>
      </c>
    </row>
    <row r="47" spans="1:93" ht="22.5" customHeight="1">
      <c r="A47" s="229" t="s">
        <v>2764</v>
      </c>
      <c r="B47" s="224">
        <v>21</v>
      </c>
      <c r="C47" s="92">
        <v>1</v>
      </c>
      <c r="D47" s="78"/>
      <c r="E47" s="209" t="s">
        <v>2592</v>
      </c>
      <c r="F47" s="80"/>
      <c r="G47" s="78"/>
      <c r="H47" s="211">
        <v>21256568</v>
      </c>
      <c r="I47" s="227" t="s">
        <v>2475</v>
      </c>
      <c r="J47" s="71" t="str">
        <f>IF(H47="","",VLOOKUP(H47,単重表!$C$6:'単重表'!$F$2502,2,FALSE))</f>
        <v>C125x65x6x8</v>
      </c>
      <c r="K47" s="232">
        <v>4076</v>
      </c>
      <c r="L47" s="101">
        <f t="shared" si="9"/>
        <v>4.0759999999999996</v>
      </c>
      <c r="M47" s="46"/>
      <c r="N47" s="101">
        <f t="shared" si="10"/>
        <v>1</v>
      </c>
      <c r="O47" s="49">
        <v>1</v>
      </c>
      <c r="P47" s="47">
        <f>IF(H47="","",VLOOKUP(H47,単重表!$C$6:'単重表'!$F$2502,3,FALSE))</f>
        <v>13.4</v>
      </c>
      <c r="Q47" s="47"/>
      <c r="R47" s="56">
        <f t="shared" si="11"/>
        <v>54.618399999999994</v>
      </c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 t="s">
        <v>2704</v>
      </c>
      <c r="AD47" s="40" t="s">
        <v>2704</v>
      </c>
      <c r="AE47" s="221"/>
      <c r="AF47" s="221"/>
      <c r="AG47" s="40"/>
      <c r="AH47" s="40"/>
      <c r="AI47" s="40"/>
      <c r="AJ47" s="58">
        <f>IF(H47="","",VLOOKUP(H47,単重表!$C$6:'単重表'!$F$2502,4,FALSE))</f>
        <v>0.51</v>
      </c>
      <c r="AK47" s="141">
        <f t="shared" si="3"/>
        <v>2.0787599999999999</v>
      </c>
      <c r="AL47" s="40">
        <v>2</v>
      </c>
      <c r="AM47" s="190">
        <f t="shared" si="4"/>
        <v>4.1575199999999999</v>
      </c>
      <c r="AO47" s="191">
        <f t="shared" si="5"/>
        <v>4076</v>
      </c>
      <c r="AP47" s="182"/>
      <c r="AQ47" s="183" t="str">
        <f t="shared" si="6"/>
        <v>125</v>
      </c>
      <c r="AR47" s="182"/>
      <c r="AS47" s="184" t="str">
        <f t="shared" si="7"/>
        <v>125</v>
      </c>
      <c r="AT47" s="182"/>
      <c r="AU47" s="225"/>
      <c r="AV47" s="185"/>
      <c r="AW47" s="185"/>
      <c r="AX47" s="185"/>
      <c r="AY47" s="185"/>
      <c r="AZ47" s="185"/>
      <c r="BA47" s="186"/>
      <c r="BB47" s="80"/>
      <c r="BC47" s="185"/>
      <c r="BD47" s="185"/>
      <c r="BE47" s="185"/>
      <c r="BF47" s="185"/>
      <c r="BG47" s="187"/>
      <c r="BH47" s="224"/>
      <c r="BI47" s="188"/>
      <c r="BJ47" s="225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>
        <f t="shared" si="8"/>
        <v>0</v>
      </c>
    </row>
    <row r="48" spans="1:93" ht="22.5" customHeight="1">
      <c r="A48" s="229" t="s">
        <v>2765</v>
      </c>
      <c r="B48" s="224">
        <v>22</v>
      </c>
      <c r="C48" s="92">
        <v>1</v>
      </c>
      <c r="D48" s="78"/>
      <c r="E48" s="209" t="s">
        <v>2593</v>
      </c>
      <c r="F48" s="80"/>
      <c r="G48" s="78"/>
      <c r="H48" s="211">
        <v>21256568</v>
      </c>
      <c r="I48" s="227" t="s">
        <v>2475</v>
      </c>
      <c r="J48" s="71" t="str">
        <f>IF(H48="","",VLOOKUP(H48,単重表!$C$6:'単重表'!$F$2502,2,FALSE))</f>
        <v>C125x65x6x8</v>
      </c>
      <c r="K48" s="232">
        <v>4076</v>
      </c>
      <c r="L48" s="101">
        <f t="shared" si="9"/>
        <v>4.0759999999999996</v>
      </c>
      <c r="M48" s="46"/>
      <c r="N48" s="101">
        <f t="shared" si="10"/>
        <v>1</v>
      </c>
      <c r="O48" s="49">
        <v>2</v>
      </c>
      <c r="P48" s="47">
        <f>IF(H48="","",VLOOKUP(H48,単重表!$C$6:'単重表'!$F$2502,3,FALSE))</f>
        <v>13.4</v>
      </c>
      <c r="Q48" s="47"/>
      <c r="R48" s="56">
        <f t="shared" si="11"/>
        <v>109.23679999999999</v>
      </c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 t="s">
        <v>2704</v>
      </c>
      <c r="AD48" s="40" t="s">
        <v>2704</v>
      </c>
      <c r="AE48" s="221"/>
      <c r="AF48" s="221"/>
      <c r="AG48" s="40"/>
      <c r="AH48" s="40"/>
      <c r="AI48" s="40"/>
      <c r="AJ48" s="58">
        <f>IF(H48="","",VLOOKUP(H48,単重表!$C$6:'単重表'!$F$2502,4,FALSE))</f>
        <v>0.51</v>
      </c>
      <c r="AK48" s="141">
        <f t="shared" si="3"/>
        <v>4.1575199999999999</v>
      </c>
      <c r="AL48" s="40">
        <v>2</v>
      </c>
      <c r="AM48" s="190">
        <f t="shared" si="4"/>
        <v>8.3150399999999998</v>
      </c>
      <c r="AO48" s="191">
        <f t="shared" si="5"/>
        <v>4076</v>
      </c>
      <c r="AP48" s="182"/>
      <c r="AQ48" s="183" t="str">
        <f t="shared" si="6"/>
        <v>125</v>
      </c>
      <c r="AR48" s="182"/>
      <c r="AS48" s="184" t="str">
        <f t="shared" si="7"/>
        <v>125</v>
      </c>
      <c r="AT48" s="182"/>
      <c r="AU48" s="225"/>
      <c r="AV48" s="185"/>
      <c r="AW48" s="185"/>
      <c r="AX48" s="185"/>
      <c r="AY48" s="185"/>
      <c r="AZ48" s="185"/>
      <c r="BA48" s="186"/>
      <c r="BB48" s="80"/>
      <c r="BC48" s="185"/>
      <c r="BD48" s="185"/>
      <c r="BE48" s="185"/>
      <c r="BF48" s="185"/>
      <c r="BG48" s="187"/>
      <c r="BH48" s="224"/>
      <c r="BI48" s="188"/>
      <c r="BJ48" s="225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>
        <f t="shared" si="8"/>
        <v>0</v>
      </c>
    </row>
    <row r="49" spans="1:93" ht="22.5" customHeight="1">
      <c r="A49" s="229" t="s">
        <v>2766</v>
      </c>
      <c r="B49" s="224">
        <v>23</v>
      </c>
      <c r="C49" s="75">
        <v>1</v>
      </c>
      <c r="D49" s="78"/>
      <c r="E49" s="209" t="s">
        <v>2594</v>
      </c>
      <c r="F49" s="80"/>
      <c r="G49" s="78"/>
      <c r="H49" s="211">
        <v>21256568</v>
      </c>
      <c r="I49" s="227" t="s">
        <v>2475</v>
      </c>
      <c r="J49" s="71" t="str">
        <f>IF(H49="","",VLOOKUP(H49,単重表!$C$6:'単重表'!$F$2502,2,FALSE))</f>
        <v>C125x65x6x8</v>
      </c>
      <c r="K49" s="232">
        <v>4076</v>
      </c>
      <c r="L49" s="101">
        <f t="shared" si="9"/>
        <v>4.0759999999999996</v>
      </c>
      <c r="M49" s="46"/>
      <c r="N49" s="101">
        <f t="shared" si="10"/>
        <v>1</v>
      </c>
      <c r="O49" s="49">
        <v>1</v>
      </c>
      <c r="P49" s="47">
        <f>IF(H49="","",VLOOKUP(H49,単重表!$C$6:'単重表'!$F$2502,3,FALSE))</f>
        <v>13.4</v>
      </c>
      <c r="Q49" s="47"/>
      <c r="R49" s="56">
        <f t="shared" si="11"/>
        <v>54.618399999999994</v>
      </c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 t="s">
        <v>2704</v>
      </c>
      <c r="AD49" s="40" t="s">
        <v>2704</v>
      </c>
      <c r="AE49" s="221"/>
      <c r="AF49" s="221"/>
      <c r="AG49" s="40"/>
      <c r="AH49" s="40"/>
      <c r="AI49" s="40"/>
      <c r="AJ49" s="58">
        <f>IF(H49="","",VLOOKUP(H49,単重表!$C$6:'単重表'!$F$2502,4,FALSE))</f>
        <v>0.51</v>
      </c>
      <c r="AK49" s="141">
        <f t="shared" si="3"/>
        <v>2.0787599999999999</v>
      </c>
      <c r="AL49" s="40">
        <v>2</v>
      </c>
      <c r="AM49" s="190">
        <f t="shared" si="4"/>
        <v>4.1575199999999999</v>
      </c>
      <c r="AO49" s="191">
        <f t="shared" si="5"/>
        <v>4076</v>
      </c>
      <c r="AP49" s="182"/>
      <c r="AQ49" s="183" t="str">
        <f t="shared" si="6"/>
        <v>125</v>
      </c>
      <c r="AR49" s="182"/>
      <c r="AS49" s="184" t="str">
        <f t="shared" si="7"/>
        <v>125</v>
      </c>
      <c r="AT49" s="182"/>
      <c r="AU49" s="225"/>
      <c r="AV49" s="185"/>
      <c r="AW49" s="185"/>
      <c r="AX49" s="185"/>
      <c r="AY49" s="185"/>
      <c r="AZ49" s="185"/>
      <c r="BA49" s="186"/>
      <c r="BB49" s="80"/>
      <c r="BC49" s="185"/>
      <c r="BD49" s="185"/>
      <c r="BE49" s="185"/>
      <c r="BF49" s="185"/>
      <c r="BG49" s="187"/>
      <c r="BH49" s="224"/>
      <c r="BI49" s="188"/>
      <c r="BJ49" s="225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>
        <f t="shared" si="8"/>
        <v>0</v>
      </c>
    </row>
    <row r="50" spans="1:93" ht="22.5" customHeight="1">
      <c r="A50" s="229" t="s">
        <v>2767</v>
      </c>
      <c r="B50" s="224">
        <v>24</v>
      </c>
      <c r="C50" s="75">
        <v>1</v>
      </c>
      <c r="D50" s="78"/>
      <c r="E50" s="209" t="s">
        <v>2595</v>
      </c>
      <c r="F50" s="80"/>
      <c r="G50" s="78"/>
      <c r="H50" s="211">
        <v>21256568</v>
      </c>
      <c r="I50" s="227" t="s">
        <v>2475</v>
      </c>
      <c r="J50" s="71" t="str">
        <f>IF(H50="","",VLOOKUP(H50,単重表!$C$6:'単重表'!$F$2502,2,FALSE))</f>
        <v>C125x65x6x8</v>
      </c>
      <c r="K50" s="232">
        <v>4076</v>
      </c>
      <c r="L50" s="101">
        <f t="shared" si="9"/>
        <v>4.0759999999999996</v>
      </c>
      <c r="M50" s="46"/>
      <c r="N50" s="101">
        <f t="shared" si="10"/>
        <v>1</v>
      </c>
      <c r="O50" s="49">
        <v>1</v>
      </c>
      <c r="P50" s="47">
        <f>IF(H50="","",VLOOKUP(H50,単重表!$C$6:'単重表'!$F$2502,3,FALSE))</f>
        <v>13.4</v>
      </c>
      <c r="Q50" s="47"/>
      <c r="R50" s="56">
        <f t="shared" si="11"/>
        <v>54.618399999999994</v>
      </c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 t="s">
        <v>2704</v>
      </c>
      <c r="AD50" s="40" t="s">
        <v>2704</v>
      </c>
      <c r="AE50" s="221"/>
      <c r="AF50" s="221"/>
      <c r="AG50" s="40"/>
      <c r="AH50" s="40"/>
      <c r="AI50" s="40"/>
      <c r="AJ50" s="58">
        <f>IF(H50="","",VLOOKUP(H50,単重表!$C$6:'単重表'!$F$2502,4,FALSE))</f>
        <v>0.51</v>
      </c>
      <c r="AK50" s="141">
        <f t="shared" si="3"/>
        <v>2.0787599999999999</v>
      </c>
      <c r="AL50" s="40">
        <v>2</v>
      </c>
      <c r="AM50" s="190">
        <f t="shared" si="4"/>
        <v>4.1575199999999999</v>
      </c>
      <c r="AO50" s="191">
        <f t="shared" si="5"/>
        <v>4076</v>
      </c>
      <c r="AP50" s="182"/>
      <c r="AQ50" s="183" t="str">
        <f t="shared" si="6"/>
        <v>125</v>
      </c>
      <c r="AR50" s="182"/>
      <c r="AS50" s="184" t="str">
        <f t="shared" si="7"/>
        <v>125</v>
      </c>
      <c r="AT50" s="182"/>
      <c r="AU50" s="225"/>
      <c r="AV50" s="185"/>
      <c r="AW50" s="185"/>
      <c r="AX50" s="185"/>
      <c r="AY50" s="185"/>
      <c r="AZ50" s="185"/>
      <c r="BA50" s="186"/>
      <c r="BB50" s="80"/>
      <c r="BC50" s="185"/>
      <c r="BD50" s="185"/>
      <c r="BE50" s="185"/>
      <c r="BF50" s="185"/>
      <c r="BG50" s="187"/>
      <c r="BH50" s="224"/>
      <c r="BI50" s="188"/>
      <c r="BJ50" s="225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>
        <f t="shared" si="8"/>
        <v>0</v>
      </c>
    </row>
    <row r="51" spans="1:93" ht="22.5" customHeight="1">
      <c r="A51" s="229" t="s">
        <v>2768</v>
      </c>
      <c r="B51" s="224">
        <v>25</v>
      </c>
      <c r="C51" s="75">
        <v>1</v>
      </c>
      <c r="D51" s="78"/>
      <c r="E51" s="209" t="s">
        <v>2596</v>
      </c>
      <c r="F51" s="80"/>
      <c r="G51" s="78"/>
      <c r="H51" s="211">
        <v>21256568</v>
      </c>
      <c r="I51" s="227" t="s">
        <v>2475</v>
      </c>
      <c r="J51" s="71" t="str">
        <f>IF(H51="","",VLOOKUP(H51,単重表!$C$6:'単重表'!$F$2502,2,FALSE))</f>
        <v>C125x65x6x8</v>
      </c>
      <c r="K51" s="232">
        <v>4076</v>
      </c>
      <c r="L51" s="101">
        <f t="shared" si="9"/>
        <v>4.0759999999999996</v>
      </c>
      <c r="M51" s="46"/>
      <c r="N51" s="101">
        <f t="shared" si="10"/>
        <v>1</v>
      </c>
      <c r="O51" s="49">
        <v>1</v>
      </c>
      <c r="P51" s="47">
        <f>IF(H51="","",VLOOKUP(H51,単重表!$C$6:'単重表'!$F$2502,3,FALSE))</f>
        <v>13.4</v>
      </c>
      <c r="Q51" s="47"/>
      <c r="R51" s="56">
        <f t="shared" si="11"/>
        <v>54.618399999999994</v>
      </c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 t="s">
        <v>2704</v>
      </c>
      <c r="AD51" s="40" t="s">
        <v>2704</v>
      </c>
      <c r="AE51" s="221"/>
      <c r="AF51" s="221"/>
      <c r="AG51" s="40"/>
      <c r="AH51" s="40"/>
      <c r="AI51" s="40"/>
      <c r="AJ51" s="58">
        <f>IF(H51="","",VLOOKUP(H51,単重表!$C$6:'単重表'!$F$2502,4,FALSE))</f>
        <v>0.51</v>
      </c>
      <c r="AK51" s="141">
        <f t="shared" si="3"/>
        <v>2.0787599999999999</v>
      </c>
      <c r="AL51" s="40">
        <v>2</v>
      </c>
      <c r="AM51" s="190">
        <f t="shared" si="4"/>
        <v>4.1575199999999999</v>
      </c>
      <c r="AO51" s="191">
        <f t="shared" si="5"/>
        <v>4076</v>
      </c>
      <c r="AP51" s="182"/>
      <c r="AQ51" s="183" t="str">
        <f t="shared" si="6"/>
        <v>125</v>
      </c>
      <c r="AR51" s="182"/>
      <c r="AS51" s="184" t="str">
        <f t="shared" si="7"/>
        <v>125</v>
      </c>
      <c r="AT51" s="182"/>
      <c r="AU51" s="225"/>
      <c r="AV51" s="185"/>
      <c r="AW51" s="185"/>
      <c r="AX51" s="185"/>
      <c r="AY51" s="185"/>
      <c r="AZ51" s="185"/>
      <c r="BA51" s="186"/>
      <c r="BB51" s="80"/>
      <c r="BC51" s="185"/>
      <c r="BD51" s="185"/>
      <c r="BE51" s="185"/>
      <c r="BF51" s="185"/>
      <c r="BG51" s="187"/>
      <c r="BH51" s="224"/>
      <c r="BI51" s="188"/>
      <c r="BJ51" s="225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>
        <f t="shared" si="8"/>
        <v>0</v>
      </c>
    </row>
    <row r="52" spans="1:93" ht="22.5" customHeight="1">
      <c r="A52" s="229" t="s">
        <v>2769</v>
      </c>
      <c r="B52" s="224">
        <v>26</v>
      </c>
      <c r="C52" s="92">
        <v>1</v>
      </c>
      <c r="D52" s="78"/>
      <c r="E52" s="209" t="s">
        <v>2597</v>
      </c>
      <c r="F52" s="80"/>
      <c r="G52" s="78"/>
      <c r="H52" s="211">
        <v>21256568</v>
      </c>
      <c r="I52" s="227" t="s">
        <v>2475</v>
      </c>
      <c r="J52" s="71" t="str">
        <f>IF(H52="","",VLOOKUP(H52,単重表!$C$6:'単重表'!$F$2502,2,FALSE))</f>
        <v>C125x65x6x8</v>
      </c>
      <c r="K52" s="232">
        <v>4076</v>
      </c>
      <c r="L52" s="101">
        <f t="shared" si="9"/>
        <v>4.0759999999999996</v>
      </c>
      <c r="M52" s="46"/>
      <c r="N52" s="101">
        <f t="shared" si="10"/>
        <v>1</v>
      </c>
      <c r="O52" s="49">
        <v>1</v>
      </c>
      <c r="P52" s="47">
        <f>IF(H52="","",VLOOKUP(H52,単重表!$C$6:'単重表'!$F$2502,3,FALSE))</f>
        <v>13.4</v>
      </c>
      <c r="Q52" s="47"/>
      <c r="R52" s="56">
        <f t="shared" si="11"/>
        <v>54.618399999999994</v>
      </c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 t="s">
        <v>2704</v>
      </c>
      <c r="AD52" s="40" t="s">
        <v>2704</v>
      </c>
      <c r="AE52" s="221"/>
      <c r="AF52" s="221"/>
      <c r="AG52" s="40"/>
      <c r="AH52" s="40"/>
      <c r="AI52" s="40"/>
      <c r="AJ52" s="58">
        <f>IF(H52="","",VLOOKUP(H52,単重表!$C$6:'単重表'!$F$2502,4,FALSE))</f>
        <v>0.51</v>
      </c>
      <c r="AK52" s="141">
        <f t="shared" si="3"/>
        <v>2.0787599999999999</v>
      </c>
      <c r="AL52" s="40">
        <v>2</v>
      </c>
      <c r="AM52" s="190">
        <f t="shared" si="4"/>
        <v>4.1575199999999999</v>
      </c>
      <c r="AO52" s="191">
        <f t="shared" si="5"/>
        <v>4076</v>
      </c>
      <c r="AP52" s="182"/>
      <c r="AQ52" s="183" t="str">
        <f t="shared" si="6"/>
        <v>125</v>
      </c>
      <c r="AR52" s="182"/>
      <c r="AS52" s="184" t="str">
        <f t="shared" si="7"/>
        <v>125</v>
      </c>
      <c r="AT52" s="182"/>
      <c r="AU52" s="225"/>
      <c r="AV52" s="185"/>
      <c r="AW52" s="185"/>
      <c r="AX52" s="185"/>
      <c r="AY52" s="185"/>
      <c r="AZ52" s="185"/>
      <c r="BA52" s="186"/>
      <c r="BB52" s="80"/>
      <c r="BC52" s="185"/>
      <c r="BD52" s="185"/>
      <c r="BE52" s="185"/>
      <c r="BF52" s="185"/>
      <c r="BG52" s="187"/>
      <c r="BH52" s="224"/>
      <c r="BI52" s="188"/>
      <c r="BJ52" s="225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>
        <f t="shared" si="8"/>
        <v>0</v>
      </c>
    </row>
    <row r="53" spans="1:93" ht="22.5" customHeight="1">
      <c r="A53" s="229" t="s">
        <v>2770</v>
      </c>
      <c r="B53" s="224">
        <v>27</v>
      </c>
      <c r="C53" s="92">
        <v>1</v>
      </c>
      <c r="D53" s="78"/>
      <c r="E53" s="209" t="s">
        <v>2598</v>
      </c>
      <c r="F53" s="80"/>
      <c r="G53" s="78"/>
      <c r="H53" s="211">
        <v>21256568</v>
      </c>
      <c r="I53" s="227" t="s">
        <v>2475</v>
      </c>
      <c r="J53" s="71" t="str">
        <f>IF(H53="","",VLOOKUP(H53,単重表!$C$6:'単重表'!$F$2502,2,FALSE))</f>
        <v>C125x65x6x8</v>
      </c>
      <c r="K53" s="232">
        <v>4076</v>
      </c>
      <c r="L53" s="101">
        <f t="shared" si="9"/>
        <v>4.0759999999999996</v>
      </c>
      <c r="M53" s="46"/>
      <c r="N53" s="101">
        <f t="shared" si="10"/>
        <v>1</v>
      </c>
      <c r="O53" s="49">
        <v>1</v>
      </c>
      <c r="P53" s="47">
        <f>IF(H53="","",VLOOKUP(H53,単重表!$C$6:'単重表'!$F$2502,3,FALSE))</f>
        <v>13.4</v>
      </c>
      <c r="Q53" s="47"/>
      <c r="R53" s="56">
        <f t="shared" si="11"/>
        <v>54.618399999999994</v>
      </c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 t="s">
        <v>2704</v>
      </c>
      <c r="AD53" s="40" t="s">
        <v>2704</v>
      </c>
      <c r="AE53" s="221"/>
      <c r="AF53" s="221"/>
      <c r="AG53" s="40"/>
      <c r="AH53" s="40"/>
      <c r="AI53" s="40"/>
      <c r="AJ53" s="58">
        <f>IF(H53="","",VLOOKUP(H53,単重表!$C$6:'単重表'!$F$2502,4,FALSE))</f>
        <v>0.51</v>
      </c>
      <c r="AK53" s="141">
        <f t="shared" si="3"/>
        <v>2.0787599999999999</v>
      </c>
      <c r="AL53" s="40">
        <v>2</v>
      </c>
      <c r="AM53" s="190">
        <f t="shared" si="4"/>
        <v>4.1575199999999999</v>
      </c>
      <c r="AO53" s="191">
        <f t="shared" si="5"/>
        <v>4076</v>
      </c>
      <c r="AP53" s="182"/>
      <c r="AQ53" s="183" t="str">
        <f t="shared" si="6"/>
        <v>125</v>
      </c>
      <c r="AR53" s="182"/>
      <c r="AS53" s="184" t="str">
        <f t="shared" si="7"/>
        <v>125</v>
      </c>
      <c r="AT53" s="182"/>
      <c r="AU53" s="225"/>
      <c r="AV53" s="185"/>
      <c r="AW53" s="185"/>
      <c r="AX53" s="185"/>
      <c r="AY53" s="185"/>
      <c r="AZ53" s="185"/>
      <c r="BA53" s="186"/>
      <c r="BB53" s="80"/>
      <c r="BC53" s="185"/>
      <c r="BD53" s="185"/>
      <c r="BE53" s="185"/>
      <c r="BF53" s="185"/>
      <c r="BG53" s="187"/>
      <c r="BH53" s="224"/>
      <c r="BI53" s="188"/>
      <c r="BJ53" s="225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>
        <f t="shared" si="8"/>
        <v>0</v>
      </c>
    </row>
    <row r="54" spans="1:93" ht="22.5" customHeight="1">
      <c r="A54" s="229" t="s">
        <v>2771</v>
      </c>
      <c r="B54" s="221">
        <v>28</v>
      </c>
      <c r="C54" s="75">
        <v>1</v>
      </c>
      <c r="D54" s="78"/>
      <c r="E54" s="226" t="s">
        <v>2599</v>
      </c>
      <c r="F54" s="80"/>
      <c r="G54" s="78"/>
      <c r="H54" s="211">
        <v>21256568</v>
      </c>
      <c r="I54" s="227" t="s">
        <v>2475</v>
      </c>
      <c r="J54" s="71" t="str">
        <f>IF(H54="","",VLOOKUP(H54,単重表!$C$6:'単重表'!$F$2502,2,FALSE))</f>
        <v>C125x65x6x8</v>
      </c>
      <c r="K54" s="232">
        <v>4076</v>
      </c>
      <c r="L54" s="101">
        <f t="shared" si="9"/>
        <v>4.0759999999999996</v>
      </c>
      <c r="M54" s="46"/>
      <c r="N54" s="101">
        <f t="shared" si="10"/>
        <v>1</v>
      </c>
      <c r="O54" s="49">
        <v>1</v>
      </c>
      <c r="P54" s="47">
        <f>IF(H54="","",VLOOKUP(H54,単重表!$C$6:'単重表'!$F$2502,3,FALSE))</f>
        <v>13.4</v>
      </c>
      <c r="Q54" s="47"/>
      <c r="R54" s="56">
        <f t="shared" si="11"/>
        <v>54.618399999999994</v>
      </c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 t="s">
        <v>2704</v>
      </c>
      <c r="AD54" s="40" t="s">
        <v>2704</v>
      </c>
      <c r="AE54" s="221"/>
      <c r="AF54" s="221"/>
      <c r="AG54" s="40"/>
      <c r="AH54" s="40"/>
      <c r="AI54" s="40"/>
      <c r="AJ54" s="58">
        <f>IF(H54="","",VLOOKUP(H54,単重表!$C$6:'単重表'!$F$2502,4,FALSE))</f>
        <v>0.51</v>
      </c>
      <c r="AK54" s="141">
        <f t="shared" si="3"/>
        <v>2.0787599999999999</v>
      </c>
      <c r="AL54" s="40">
        <v>2</v>
      </c>
      <c r="AM54" s="190">
        <f t="shared" si="4"/>
        <v>4.1575199999999999</v>
      </c>
      <c r="AO54" s="191">
        <f t="shared" si="5"/>
        <v>4076</v>
      </c>
      <c r="AP54" s="182"/>
      <c r="AQ54" s="183" t="str">
        <f t="shared" si="6"/>
        <v>125</v>
      </c>
      <c r="AR54" s="182"/>
      <c r="AS54" s="184" t="str">
        <f t="shared" si="7"/>
        <v>125</v>
      </c>
      <c r="AT54" s="182"/>
      <c r="AU54" s="225"/>
      <c r="AV54" s="185"/>
      <c r="AW54" s="185"/>
      <c r="AX54" s="185"/>
      <c r="AY54" s="185"/>
      <c r="AZ54" s="185"/>
      <c r="BA54" s="186"/>
      <c r="BB54" s="80"/>
      <c r="BC54" s="185"/>
      <c r="BD54" s="185"/>
      <c r="BE54" s="185"/>
      <c r="BF54" s="185"/>
      <c r="BG54" s="187"/>
      <c r="BH54" s="224"/>
      <c r="BI54" s="188"/>
      <c r="BJ54" s="225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>
        <f t="shared" si="8"/>
        <v>0</v>
      </c>
    </row>
    <row r="55" spans="1:93" ht="22.5" customHeight="1">
      <c r="A55" s="229" t="s">
        <v>2772</v>
      </c>
      <c r="B55" s="221">
        <v>29</v>
      </c>
      <c r="C55" s="75">
        <v>1</v>
      </c>
      <c r="D55" s="78"/>
      <c r="E55" s="226" t="s">
        <v>2600</v>
      </c>
      <c r="F55" s="80"/>
      <c r="G55" s="78"/>
      <c r="H55" s="211">
        <v>21256568</v>
      </c>
      <c r="I55" s="227" t="s">
        <v>2475</v>
      </c>
      <c r="J55" s="71" t="str">
        <f>IF(H55="","",VLOOKUP(H55,単重表!$C$6:'単重表'!$F$2502,2,FALSE))</f>
        <v>C125x65x6x8</v>
      </c>
      <c r="K55" s="232">
        <v>4076</v>
      </c>
      <c r="L55" s="101">
        <f t="shared" si="9"/>
        <v>4.0759999999999996</v>
      </c>
      <c r="M55" s="46"/>
      <c r="N55" s="101">
        <f t="shared" si="10"/>
        <v>1</v>
      </c>
      <c r="O55" s="49">
        <v>1</v>
      </c>
      <c r="P55" s="47">
        <f>IF(H55="","",VLOOKUP(H55,単重表!$C$6:'単重表'!$F$2502,3,FALSE))</f>
        <v>13.4</v>
      </c>
      <c r="Q55" s="47"/>
      <c r="R55" s="56">
        <f t="shared" si="11"/>
        <v>54.618399999999994</v>
      </c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 t="s">
        <v>2704</v>
      </c>
      <c r="AD55" s="40" t="s">
        <v>2704</v>
      </c>
      <c r="AE55" s="221"/>
      <c r="AF55" s="221"/>
      <c r="AG55" s="40"/>
      <c r="AH55" s="40"/>
      <c r="AI55" s="40"/>
      <c r="AJ55" s="58">
        <f>IF(H55="","",VLOOKUP(H55,単重表!$C$6:'単重表'!$F$2502,4,FALSE))</f>
        <v>0.51</v>
      </c>
      <c r="AK55" s="141">
        <f t="shared" si="3"/>
        <v>2.0787599999999999</v>
      </c>
      <c r="AL55" s="40">
        <v>2</v>
      </c>
      <c r="AM55" s="190">
        <f t="shared" si="4"/>
        <v>4.1575199999999999</v>
      </c>
      <c r="AO55" s="191">
        <f t="shared" si="5"/>
        <v>4076</v>
      </c>
      <c r="AP55" s="182"/>
      <c r="AQ55" s="183" t="str">
        <f t="shared" si="6"/>
        <v>125</v>
      </c>
      <c r="AR55" s="182"/>
      <c r="AS55" s="184" t="str">
        <f t="shared" si="7"/>
        <v>125</v>
      </c>
      <c r="AT55" s="182"/>
      <c r="AU55" s="225"/>
      <c r="AV55" s="185"/>
      <c r="AW55" s="185"/>
      <c r="AX55" s="185"/>
      <c r="AY55" s="185"/>
      <c r="AZ55" s="185"/>
      <c r="BA55" s="186"/>
      <c r="BB55" s="80"/>
      <c r="BC55" s="185"/>
      <c r="BD55" s="185"/>
      <c r="BE55" s="185"/>
      <c r="BF55" s="185"/>
      <c r="BG55" s="187"/>
      <c r="BH55" s="224"/>
      <c r="BI55" s="188"/>
      <c r="BJ55" s="225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>
        <f t="shared" si="8"/>
        <v>0</v>
      </c>
    </row>
    <row r="56" spans="1:93" ht="22.5" customHeight="1">
      <c r="A56" s="229" t="s">
        <v>2773</v>
      </c>
      <c r="B56" s="221">
        <v>30</v>
      </c>
      <c r="C56" s="75">
        <v>1</v>
      </c>
      <c r="D56" s="78"/>
      <c r="E56" s="226" t="s">
        <v>2580</v>
      </c>
      <c r="F56" s="80"/>
      <c r="G56" s="78"/>
      <c r="H56" s="211">
        <v>21256568</v>
      </c>
      <c r="I56" s="227" t="s">
        <v>2475</v>
      </c>
      <c r="J56" s="71" t="str">
        <f>IF(H56="","",VLOOKUP(H56,単重表!$C$6:'単重表'!$F$2502,2,FALSE))</f>
        <v>C125x65x6x8</v>
      </c>
      <c r="K56" s="232">
        <v>3720</v>
      </c>
      <c r="L56" s="101">
        <f t="shared" si="9"/>
        <v>3.72</v>
      </c>
      <c r="M56" s="46"/>
      <c r="N56" s="101">
        <f t="shared" si="10"/>
        <v>1</v>
      </c>
      <c r="O56" s="49">
        <v>1</v>
      </c>
      <c r="P56" s="47">
        <f>IF(H56="","",VLOOKUP(H56,単重表!$C$6:'単重表'!$F$2502,3,FALSE))</f>
        <v>13.4</v>
      </c>
      <c r="Q56" s="47"/>
      <c r="R56" s="56">
        <f t="shared" si="11"/>
        <v>49.848000000000006</v>
      </c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 t="s">
        <v>2704</v>
      </c>
      <c r="AD56" s="40" t="s">
        <v>2704</v>
      </c>
      <c r="AE56" s="221"/>
      <c r="AF56" s="221"/>
      <c r="AG56" s="40"/>
      <c r="AH56" s="40"/>
      <c r="AI56" s="40"/>
      <c r="AJ56" s="58">
        <f>IF(H56="","",VLOOKUP(H56,単重表!$C$6:'単重表'!$F$2502,4,FALSE))</f>
        <v>0.51</v>
      </c>
      <c r="AK56" s="141">
        <f t="shared" si="3"/>
        <v>1.8972000000000002</v>
      </c>
      <c r="AL56" s="40">
        <v>2</v>
      </c>
      <c r="AM56" s="190">
        <f t="shared" si="4"/>
        <v>3.7944000000000004</v>
      </c>
      <c r="AO56" s="191">
        <f t="shared" si="5"/>
        <v>3720</v>
      </c>
      <c r="AP56" s="182"/>
      <c r="AQ56" s="183" t="str">
        <f t="shared" si="6"/>
        <v>125</v>
      </c>
      <c r="AR56" s="182"/>
      <c r="AS56" s="184" t="str">
        <f t="shared" si="7"/>
        <v>125</v>
      </c>
      <c r="AT56" s="182"/>
      <c r="AU56" s="225"/>
      <c r="AV56" s="185"/>
      <c r="AW56" s="185"/>
      <c r="AX56" s="185"/>
      <c r="AY56" s="185"/>
      <c r="AZ56" s="185"/>
      <c r="BA56" s="186"/>
      <c r="BB56" s="80"/>
      <c r="BC56" s="185"/>
      <c r="BD56" s="185"/>
      <c r="BE56" s="185"/>
      <c r="BF56" s="185"/>
      <c r="BG56" s="187"/>
      <c r="BH56" s="224"/>
      <c r="BI56" s="188"/>
      <c r="BJ56" s="225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>
        <f t="shared" si="8"/>
        <v>0</v>
      </c>
    </row>
    <row r="57" spans="1:93" ht="22.5" customHeight="1">
      <c r="A57" s="229" t="s">
        <v>2774</v>
      </c>
      <c r="B57" s="221">
        <v>31</v>
      </c>
      <c r="C57" s="92">
        <v>1</v>
      </c>
      <c r="D57" s="78"/>
      <c r="E57" s="226" t="s">
        <v>2581</v>
      </c>
      <c r="F57" s="80"/>
      <c r="G57" s="78"/>
      <c r="H57" s="211">
        <v>21256568</v>
      </c>
      <c r="I57" s="227" t="s">
        <v>2475</v>
      </c>
      <c r="J57" s="71" t="str">
        <f>IF(H57="","",VLOOKUP(H57,単重表!$C$6:'単重表'!$F$2502,2,FALSE))</f>
        <v>C125x65x6x8</v>
      </c>
      <c r="K57" s="232">
        <v>3720</v>
      </c>
      <c r="L57" s="101">
        <f t="shared" si="9"/>
        <v>3.72</v>
      </c>
      <c r="M57" s="46"/>
      <c r="N57" s="101">
        <f t="shared" si="10"/>
        <v>1</v>
      </c>
      <c r="O57" s="49">
        <v>1</v>
      </c>
      <c r="P57" s="47">
        <f>IF(H57="","",VLOOKUP(H57,単重表!$C$6:'単重表'!$F$2502,3,FALSE))</f>
        <v>13.4</v>
      </c>
      <c r="Q57" s="47"/>
      <c r="R57" s="56">
        <f t="shared" si="11"/>
        <v>49.848000000000006</v>
      </c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 t="s">
        <v>2704</v>
      </c>
      <c r="AD57" s="40" t="s">
        <v>2704</v>
      </c>
      <c r="AE57" s="221"/>
      <c r="AF57" s="221"/>
      <c r="AG57" s="40"/>
      <c r="AH57" s="40"/>
      <c r="AI57" s="40"/>
      <c r="AJ57" s="58">
        <f>IF(H57="","",VLOOKUP(H57,単重表!$C$6:'単重表'!$F$2502,4,FALSE))</f>
        <v>0.51</v>
      </c>
      <c r="AK57" s="141">
        <f t="shared" si="3"/>
        <v>1.8972000000000002</v>
      </c>
      <c r="AL57" s="40">
        <v>2</v>
      </c>
      <c r="AM57" s="190">
        <f t="shared" si="4"/>
        <v>3.7944000000000004</v>
      </c>
      <c r="AO57" s="191">
        <f t="shared" si="5"/>
        <v>3720</v>
      </c>
      <c r="AP57" s="182"/>
      <c r="AQ57" s="183" t="str">
        <f t="shared" si="6"/>
        <v>125</v>
      </c>
      <c r="AR57" s="182"/>
      <c r="AS57" s="184" t="str">
        <f t="shared" si="7"/>
        <v>125</v>
      </c>
      <c r="AT57" s="182"/>
      <c r="AU57" s="225"/>
      <c r="AV57" s="185"/>
      <c r="AW57" s="185"/>
      <c r="AX57" s="185"/>
      <c r="AY57" s="185"/>
      <c r="AZ57" s="185"/>
      <c r="BA57" s="186"/>
      <c r="BB57" s="80"/>
      <c r="BC57" s="185"/>
      <c r="BD57" s="185"/>
      <c r="BE57" s="185"/>
      <c r="BF57" s="185"/>
      <c r="BG57" s="187"/>
      <c r="BH57" s="224"/>
      <c r="BI57" s="188"/>
      <c r="BJ57" s="225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>
        <f t="shared" si="8"/>
        <v>0</v>
      </c>
    </row>
    <row r="58" spans="1:93" ht="22.5" customHeight="1">
      <c r="A58" s="229" t="s">
        <v>2775</v>
      </c>
      <c r="B58" s="221">
        <v>32</v>
      </c>
      <c r="C58" s="92">
        <v>1</v>
      </c>
      <c r="D58" s="78"/>
      <c r="E58" s="226" t="s">
        <v>2601</v>
      </c>
      <c r="F58" s="80"/>
      <c r="G58" s="78"/>
      <c r="H58" s="211">
        <v>21256568</v>
      </c>
      <c r="I58" s="227" t="s">
        <v>2475</v>
      </c>
      <c r="J58" s="71" t="str">
        <f>IF(H58="","",VLOOKUP(H58,単重表!$C$6:'単重表'!$F$2502,2,FALSE))</f>
        <v>C125x65x6x8</v>
      </c>
      <c r="K58" s="232">
        <v>4076</v>
      </c>
      <c r="L58" s="101">
        <f t="shared" si="9"/>
        <v>4.0759999999999996</v>
      </c>
      <c r="M58" s="46"/>
      <c r="N58" s="101">
        <f t="shared" si="10"/>
        <v>1</v>
      </c>
      <c r="O58" s="49">
        <v>1</v>
      </c>
      <c r="P58" s="47">
        <f>IF(H58="","",VLOOKUP(H58,単重表!$C$6:'単重表'!$F$2502,3,FALSE))</f>
        <v>13.4</v>
      </c>
      <c r="Q58" s="47"/>
      <c r="R58" s="56">
        <f t="shared" si="11"/>
        <v>54.618399999999994</v>
      </c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 t="s">
        <v>2704</v>
      </c>
      <c r="AD58" s="40" t="s">
        <v>2704</v>
      </c>
      <c r="AE58" s="221"/>
      <c r="AF58" s="221"/>
      <c r="AG58" s="40"/>
      <c r="AH58" s="40"/>
      <c r="AI58" s="40"/>
      <c r="AJ58" s="58">
        <f>IF(H58="","",VLOOKUP(H58,単重表!$C$6:'単重表'!$F$2502,4,FALSE))</f>
        <v>0.51</v>
      </c>
      <c r="AK58" s="141">
        <f t="shared" si="3"/>
        <v>2.0787599999999999</v>
      </c>
      <c r="AL58" s="40">
        <v>2</v>
      </c>
      <c r="AM58" s="190">
        <f t="shared" si="4"/>
        <v>4.1575199999999999</v>
      </c>
      <c r="AO58" s="191">
        <f t="shared" si="5"/>
        <v>4076</v>
      </c>
      <c r="AP58" s="182"/>
      <c r="AQ58" s="183" t="str">
        <f t="shared" si="6"/>
        <v>125</v>
      </c>
      <c r="AR58" s="182"/>
      <c r="AS58" s="184" t="str">
        <f t="shared" si="7"/>
        <v>125</v>
      </c>
      <c r="AT58" s="182"/>
      <c r="AU58" s="225"/>
      <c r="AV58" s="185"/>
      <c r="AW58" s="185"/>
      <c r="AX58" s="185"/>
      <c r="AY58" s="185"/>
      <c r="AZ58" s="185"/>
      <c r="BA58" s="186"/>
      <c r="BB58" s="80"/>
      <c r="BC58" s="185"/>
      <c r="BD58" s="185"/>
      <c r="BE58" s="185"/>
      <c r="BF58" s="185"/>
      <c r="BG58" s="187"/>
      <c r="BH58" s="224"/>
      <c r="BI58" s="188"/>
      <c r="BJ58" s="225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>
        <f t="shared" si="8"/>
        <v>0</v>
      </c>
    </row>
    <row r="59" spans="1:93" ht="22.5" customHeight="1">
      <c r="A59" s="229" t="s">
        <v>2776</v>
      </c>
      <c r="B59" s="221">
        <v>33</v>
      </c>
      <c r="C59" s="92">
        <v>1</v>
      </c>
      <c r="D59" s="78"/>
      <c r="E59" s="226" t="s">
        <v>2582</v>
      </c>
      <c r="F59" s="80"/>
      <c r="G59" s="78"/>
      <c r="H59" s="211">
        <v>21256568</v>
      </c>
      <c r="I59" s="227" t="s">
        <v>2475</v>
      </c>
      <c r="J59" s="71" t="str">
        <f>IF(H59="","",VLOOKUP(H59,単重表!$C$6:'単重表'!$F$2502,2,FALSE))</f>
        <v>C125x65x6x8</v>
      </c>
      <c r="K59" s="232">
        <v>3966</v>
      </c>
      <c r="L59" s="101">
        <f t="shared" si="9"/>
        <v>3.9660000000000002</v>
      </c>
      <c r="M59" s="46"/>
      <c r="N59" s="101">
        <f t="shared" si="10"/>
        <v>1</v>
      </c>
      <c r="O59" s="49">
        <v>1</v>
      </c>
      <c r="P59" s="47">
        <f>IF(H59="","",VLOOKUP(H59,単重表!$C$6:'単重表'!$F$2502,3,FALSE))</f>
        <v>13.4</v>
      </c>
      <c r="Q59" s="47"/>
      <c r="R59" s="56">
        <f t="shared" si="11"/>
        <v>53.144400000000005</v>
      </c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 t="s">
        <v>2704</v>
      </c>
      <c r="AD59" s="40" t="s">
        <v>2704</v>
      </c>
      <c r="AE59" s="221"/>
      <c r="AF59" s="221"/>
      <c r="AG59" s="40"/>
      <c r="AH59" s="221"/>
      <c r="AI59" s="221"/>
      <c r="AJ59" s="58">
        <f>IF(H59="","",VLOOKUP(H59,単重表!$C$6:'単重表'!$F$2502,4,FALSE))</f>
        <v>0.51</v>
      </c>
      <c r="AK59" s="141">
        <f t="shared" si="3"/>
        <v>2.0226600000000001</v>
      </c>
      <c r="AL59" s="40">
        <v>2</v>
      </c>
      <c r="AM59" s="190">
        <f t="shared" si="4"/>
        <v>4.0453200000000002</v>
      </c>
      <c r="AO59" s="191">
        <f t="shared" si="5"/>
        <v>3966</v>
      </c>
      <c r="AP59" s="182">
        <v>-1</v>
      </c>
      <c r="AQ59" s="183" t="str">
        <f t="shared" si="6"/>
        <v>125</v>
      </c>
      <c r="AR59" s="182">
        <v>2</v>
      </c>
      <c r="AS59" s="184" t="str">
        <f t="shared" si="7"/>
        <v>125</v>
      </c>
      <c r="AT59" s="182">
        <v>2</v>
      </c>
      <c r="AU59" s="225" t="s">
        <v>2401</v>
      </c>
      <c r="AV59" s="185" t="s">
        <v>2401</v>
      </c>
      <c r="AW59" s="185" t="s">
        <v>2401</v>
      </c>
      <c r="AX59" s="185" t="s">
        <v>2401</v>
      </c>
      <c r="AY59" s="185" t="s">
        <v>2401</v>
      </c>
      <c r="AZ59" s="185" t="s">
        <v>2401</v>
      </c>
      <c r="BA59" s="186" t="s">
        <v>2402</v>
      </c>
      <c r="BB59" s="80" t="s">
        <v>2402</v>
      </c>
      <c r="BC59" s="185" t="s">
        <v>2401</v>
      </c>
      <c r="BD59" s="185" t="s">
        <v>2401</v>
      </c>
      <c r="BE59" s="185" t="s">
        <v>2401</v>
      </c>
      <c r="BF59" s="185" t="s">
        <v>2401</v>
      </c>
      <c r="BG59" s="187" t="s">
        <v>2403</v>
      </c>
      <c r="BH59" s="224" t="s">
        <v>2404</v>
      </c>
      <c r="BI59" s="188">
        <v>42047</v>
      </c>
      <c r="BJ59" s="225" t="s">
        <v>2405</v>
      </c>
      <c r="BL59" s="40">
        <v>2</v>
      </c>
      <c r="BM59" s="40">
        <v>5</v>
      </c>
      <c r="BN59" s="40">
        <v>3</v>
      </c>
      <c r="BO59" s="40">
        <v>20</v>
      </c>
      <c r="BP59" s="40">
        <v>2</v>
      </c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>
        <f t="shared" si="8"/>
        <v>7300</v>
      </c>
    </row>
    <row r="60" spans="1:93" ht="22.5" customHeight="1">
      <c r="A60" s="229" t="s">
        <v>2777</v>
      </c>
      <c r="B60" s="221">
        <v>34</v>
      </c>
      <c r="C60" s="75">
        <v>1</v>
      </c>
      <c r="D60" s="78"/>
      <c r="E60" s="226" t="s">
        <v>2681</v>
      </c>
      <c r="F60" s="80"/>
      <c r="G60" s="78"/>
      <c r="H60" s="211">
        <v>21256568</v>
      </c>
      <c r="I60" s="227" t="s">
        <v>2475</v>
      </c>
      <c r="J60" s="71" t="str">
        <f>IF(H60="","",VLOOKUP(H60,単重表!$C$6:'単重表'!$F$2502,2,FALSE))</f>
        <v>C125x65x6x8</v>
      </c>
      <c r="K60" s="232">
        <v>5693</v>
      </c>
      <c r="L60" s="101">
        <f t="shared" si="9"/>
        <v>5.6929999999999996</v>
      </c>
      <c r="M60" s="46"/>
      <c r="N60" s="101">
        <f t="shared" si="10"/>
        <v>1</v>
      </c>
      <c r="O60" s="49">
        <v>1</v>
      </c>
      <c r="P60" s="47">
        <f>IF(H60="","",VLOOKUP(H60,単重表!$C$6:'単重表'!$F$2502,3,FALSE))</f>
        <v>13.4</v>
      </c>
      <c r="Q60" s="47"/>
      <c r="R60" s="56">
        <f t="shared" si="11"/>
        <v>76.286199999999994</v>
      </c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 t="s">
        <v>2695</v>
      </c>
      <c r="AD60" s="40" t="s">
        <v>2706</v>
      </c>
      <c r="AE60" s="221"/>
      <c r="AF60" s="221"/>
      <c r="AG60" s="40"/>
      <c r="AH60" s="221"/>
      <c r="AI60" s="221"/>
      <c r="AJ60" s="58">
        <f>IF(H60="","",VLOOKUP(H60,単重表!$C$6:'単重表'!$F$2502,4,FALSE))</f>
        <v>0.51</v>
      </c>
      <c r="AK60" s="141">
        <f t="shared" si="3"/>
        <v>2.9034299999999997</v>
      </c>
      <c r="AL60" s="40">
        <v>2</v>
      </c>
      <c r="AM60" s="190">
        <f t="shared" si="4"/>
        <v>5.8068599999999995</v>
      </c>
      <c r="AO60" s="191">
        <f t="shared" si="5"/>
        <v>5693</v>
      </c>
      <c r="AP60" s="182"/>
      <c r="AQ60" s="183" t="str">
        <f t="shared" si="6"/>
        <v>125</v>
      </c>
      <c r="AR60" s="182"/>
      <c r="AS60" s="184" t="str">
        <f t="shared" si="7"/>
        <v>125</v>
      </c>
      <c r="AT60" s="182"/>
      <c r="AU60" s="225"/>
      <c r="AV60" s="185"/>
      <c r="AW60" s="185"/>
      <c r="AX60" s="185"/>
      <c r="AY60" s="185"/>
      <c r="AZ60" s="185"/>
      <c r="BA60" s="186"/>
      <c r="BB60" s="80"/>
      <c r="BC60" s="185"/>
      <c r="BD60" s="185"/>
      <c r="BE60" s="185"/>
      <c r="BF60" s="185"/>
      <c r="BG60" s="187"/>
      <c r="BH60" s="224"/>
      <c r="BI60" s="188"/>
      <c r="BJ60" s="225"/>
      <c r="BL60" s="40">
        <v>3</v>
      </c>
      <c r="BM60" s="40"/>
      <c r="BN60" s="40"/>
      <c r="BO60" s="40">
        <v>2</v>
      </c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>
        <f t="shared" si="8"/>
        <v>1700</v>
      </c>
    </row>
    <row r="61" spans="1:93" ht="22.5" customHeight="1">
      <c r="A61" s="229" t="s">
        <v>2778</v>
      </c>
      <c r="B61" s="221">
        <v>35</v>
      </c>
      <c r="C61" s="75">
        <v>1</v>
      </c>
      <c r="D61" s="78"/>
      <c r="E61" s="226" t="s">
        <v>2602</v>
      </c>
      <c r="F61" s="80"/>
      <c r="G61" s="78"/>
      <c r="H61" s="211">
        <v>21256568</v>
      </c>
      <c r="I61" s="227" t="s">
        <v>2475</v>
      </c>
      <c r="J61" s="71" t="str">
        <f>IF(H61="","",VLOOKUP(H61,単重表!$C$6:'単重表'!$F$2502,2,FALSE))</f>
        <v>C125x65x6x8</v>
      </c>
      <c r="K61" s="232">
        <v>4179</v>
      </c>
      <c r="L61" s="101">
        <f t="shared" si="9"/>
        <v>4.1790000000000003</v>
      </c>
      <c r="M61" s="46"/>
      <c r="N61" s="101">
        <f t="shared" si="10"/>
        <v>1</v>
      </c>
      <c r="O61" s="49">
        <v>1</v>
      </c>
      <c r="P61" s="47">
        <f>IF(H61="","",VLOOKUP(H61,単重表!$C$6:'単重表'!$F$2502,3,FALSE))</f>
        <v>13.4</v>
      </c>
      <c r="Q61" s="47"/>
      <c r="R61" s="56">
        <f t="shared" si="11"/>
        <v>55.998600000000003</v>
      </c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 t="s">
        <v>2704</v>
      </c>
      <c r="AD61" s="40" t="s">
        <v>2704</v>
      </c>
      <c r="AE61" s="221"/>
      <c r="AF61" s="221"/>
      <c r="AG61" s="40"/>
      <c r="AH61" s="221"/>
      <c r="AI61" s="221"/>
      <c r="AJ61" s="58">
        <f>IF(H61="","",VLOOKUP(H61,単重表!$C$6:'単重表'!$F$2502,4,FALSE))</f>
        <v>0.51</v>
      </c>
      <c r="AK61" s="141">
        <f t="shared" si="3"/>
        <v>2.1312900000000004</v>
      </c>
      <c r="AL61" s="40">
        <v>2</v>
      </c>
      <c r="AM61" s="190">
        <f t="shared" si="4"/>
        <v>4.2625800000000007</v>
      </c>
      <c r="AO61" s="191">
        <f t="shared" si="5"/>
        <v>4179</v>
      </c>
      <c r="AP61" s="182"/>
      <c r="AQ61" s="183" t="str">
        <f t="shared" si="6"/>
        <v>125</v>
      </c>
      <c r="AR61" s="182"/>
      <c r="AS61" s="184" t="str">
        <f t="shared" si="7"/>
        <v>125</v>
      </c>
      <c r="AT61" s="182"/>
      <c r="AU61" s="225"/>
      <c r="AV61" s="185"/>
      <c r="AW61" s="185"/>
      <c r="AX61" s="185"/>
      <c r="AY61" s="185"/>
      <c r="AZ61" s="185"/>
      <c r="BA61" s="186"/>
      <c r="BB61" s="80"/>
      <c r="BC61" s="185"/>
      <c r="BD61" s="185"/>
      <c r="BE61" s="185"/>
      <c r="BF61" s="185"/>
      <c r="BG61" s="187"/>
      <c r="BH61" s="224"/>
      <c r="BI61" s="188"/>
      <c r="BJ61" s="225"/>
      <c r="BL61" s="40">
        <v>1</v>
      </c>
      <c r="BM61" s="40">
        <v>1</v>
      </c>
      <c r="BN61" s="40">
        <v>1</v>
      </c>
      <c r="BO61" s="40">
        <v>1</v>
      </c>
      <c r="BP61" s="40">
        <v>1</v>
      </c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>
        <f t="shared" si="8"/>
        <v>1950</v>
      </c>
    </row>
    <row r="62" spans="1:93" ht="22.5" customHeight="1">
      <c r="A62" s="229" t="s">
        <v>2779</v>
      </c>
      <c r="B62" s="221">
        <v>36</v>
      </c>
      <c r="C62" s="75">
        <v>1</v>
      </c>
      <c r="D62" s="78"/>
      <c r="E62" s="226" t="s">
        <v>2603</v>
      </c>
      <c r="F62" s="80"/>
      <c r="G62" s="78"/>
      <c r="H62" s="211">
        <v>21256568</v>
      </c>
      <c r="I62" s="227" t="s">
        <v>2475</v>
      </c>
      <c r="J62" s="71" t="str">
        <f>IF(H62="","",VLOOKUP(H62,単重表!$C$6:'単重表'!$F$2502,2,FALSE))</f>
        <v>C125x65x6x8</v>
      </c>
      <c r="K62" s="232">
        <v>4179</v>
      </c>
      <c r="L62" s="101">
        <f t="shared" si="9"/>
        <v>4.1790000000000003</v>
      </c>
      <c r="M62" s="46"/>
      <c r="N62" s="101">
        <f t="shared" si="10"/>
        <v>1</v>
      </c>
      <c r="O62" s="49">
        <v>1</v>
      </c>
      <c r="P62" s="47">
        <f>IF(H62="","",VLOOKUP(H62,単重表!$C$6:'単重表'!$F$2502,3,FALSE))</f>
        <v>13.4</v>
      </c>
      <c r="Q62" s="47"/>
      <c r="R62" s="56">
        <f t="shared" si="11"/>
        <v>55.998600000000003</v>
      </c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 t="s">
        <v>2704</v>
      </c>
      <c r="AD62" s="40" t="s">
        <v>2704</v>
      </c>
      <c r="AE62" s="221"/>
      <c r="AF62" s="221"/>
      <c r="AG62" s="40"/>
      <c r="AH62" s="221"/>
      <c r="AI62" s="221"/>
      <c r="AJ62" s="58">
        <f>IF(H62="","",VLOOKUP(H62,単重表!$C$6:'単重表'!$F$2502,4,FALSE))</f>
        <v>0.51</v>
      </c>
      <c r="AK62" s="141">
        <f t="shared" si="3"/>
        <v>2.1312900000000004</v>
      </c>
      <c r="AL62" s="40">
        <v>2</v>
      </c>
      <c r="AM62" s="190">
        <f t="shared" si="4"/>
        <v>4.2625800000000007</v>
      </c>
      <c r="AO62" s="191">
        <f t="shared" si="5"/>
        <v>4179</v>
      </c>
      <c r="AP62" s="182"/>
      <c r="AQ62" s="183" t="str">
        <f t="shared" si="6"/>
        <v>125</v>
      </c>
      <c r="AR62" s="182"/>
      <c r="AS62" s="184" t="str">
        <f t="shared" si="7"/>
        <v>125</v>
      </c>
      <c r="AT62" s="182"/>
      <c r="AU62" s="225"/>
      <c r="AV62" s="185"/>
      <c r="AW62" s="185"/>
      <c r="AX62" s="185"/>
      <c r="AY62" s="185"/>
      <c r="AZ62" s="185"/>
      <c r="BA62" s="186"/>
      <c r="BB62" s="80"/>
      <c r="BC62" s="185"/>
      <c r="BD62" s="185"/>
      <c r="BE62" s="185"/>
      <c r="BF62" s="185"/>
      <c r="BG62" s="187"/>
      <c r="BH62" s="224"/>
      <c r="BI62" s="188"/>
      <c r="BJ62" s="225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>
        <f t="shared" si="8"/>
        <v>0</v>
      </c>
    </row>
    <row r="63" spans="1:93" ht="22.5" customHeight="1">
      <c r="A63" s="229" t="s">
        <v>2780</v>
      </c>
      <c r="B63" s="221">
        <v>37</v>
      </c>
      <c r="C63" s="75">
        <v>1</v>
      </c>
      <c r="D63" s="78"/>
      <c r="E63" s="226" t="s">
        <v>2565</v>
      </c>
      <c r="F63" s="80"/>
      <c r="G63" s="78"/>
      <c r="H63" s="211">
        <v>21256568</v>
      </c>
      <c r="I63" s="227" t="s">
        <v>2475</v>
      </c>
      <c r="J63" s="71" t="str">
        <f>IF(H63="","",VLOOKUP(H63,単重表!$C$6:'単重表'!$F$2502,2,FALSE))</f>
        <v>C125x65x6x8</v>
      </c>
      <c r="K63" s="232">
        <v>1864</v>
      </c>
      <c r="L63" s="101">
        <f t="shared" si="9"/>
        <v>1.8640000000000001</v>
      </c>
      <c r="M63" s="46"/>
      <c r="N63" s="101">
        <f t="shared" si="10"/>
        <v>1</v>
      </c>
      <c r="O63" s="49">
        <v>1</v>
      </c>
      <c r="P63" s="47">
        <f>IF(H63="","",VLOOKUP(H63,単重表!$C$6:'単重表'!$F$2502,3,FALSE))</f>
        <v>13.4</v>
      </c>
      <c r="Q63" s="47"/>
      <c r="R63" s="56">
        <f t="shared" si="11"/>
        <v>24.977600000000002</v>
      </c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 t="s">
        <v>2704</v>
      </c>
      <c r="AD63" s="40" t="s">
        <v>2704</v>
      </c>
      <c r="AE63" s="221"/>
      <c r="AF63" s="221"/>
      <c r="AG63" s="40"/>
      <c r="AH63" s="221"/>
      <c r="AI63" s="221"/>
      <c r="AJ63" s="58">
        <f>IF(H63="","",VLOOKUP(H63,単重表!$C$6:'単重表'!$F$2502,4,FALSE))</f>
        <v>0.51</v>
      </c>
      <c r="AK63" s="141">
        <f t="shared" si="3"/>
        <v>0.95064000000000004</v>
      </c>
      <c r="AL63" s="40">
        <v>2</v>
      </c>
      <c r="AM63" s="190">
        <f t="shared" si="4"/>
        <v>1.9012800000000001</v>
      </c>
      <c r="AO63" s="191">
        <f t="shared" si="5"/>
        <v>1864</v>
      </c>
      <c r="AP63" s="182"/>
      <c r="AQ63" s="183" t="str">
        <f t="shared" si="6"/>
        <v>125</v>
      </c>
      <c r="AR63" s="182"/>
      <c r="AS63" s="184" t="str">
        <f t="shared" si="7"/>
        <v>125</v>
      </c>
      <c r="AT63" s="182"/>
      <c r="AU63" s="225"/>
      <c r="AV63" s="185"/>
      <c r="AW63" s="185"/>
      <c r="AX63" s="185"/>
      <c r="AY63" s="185"/>
      <c r="AZ63" s="185"/>
      <c r="BA63" s="186"/>
      <c r="BB63" s="80"/>
      <c r="BC63" s="185"/>
      <c r="BD63" s="185"/>
      <c r="BE63" s="185"/>
      <c r="BF63" s="185"/>
      <c r="BG63" s="187"/>
      <c r="BH63" s="224"/>
      <c r="BI63" s="188"/>
      <c r="BJ63" s="225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>
        <f t="shared" si="8"/>
        <v>0</v>
      </c>
    </row>
    <row r="64" spans="1:93" ht="22.5" customHeight="1">
      <c r="A64" s="229" t="s">
        <v>2781</v>
      </c>
      <c r="B64" s="221">
        <v>38</v>
      </c>
      <c r="C64" s="75">
        <v>1</v>
      </c>
      <c r="D64" s="78"/>
      <c r="E64" s="226" t="s">
        <v>2566</v>
      </c>
      <c r="F64" s="80"/>
      <c r="G64" s="78"/>
      <c r="H64" s="211">
        <v>21256568</v>
      </c>
      <c r="I64" s="227" t="s">
        <v>2475</v>
      </c>
      <c r="J64" s="71" t="str">
        <f>IF(H64="","",VLOOKUP(H64,単重表!$C$6:'単重表'!$F$2502,2,FALSE))</f>
        <v>C125x65x6x8</v>
      </c>
      <c r="K64" s="232">
        <v>1864</v>
      </c>
      <c r="L64" s="101">
        <f t="shared" si="9"/>
        <v>1.8640000000000001</v>
      </c>
      <c r="M64" s="46"/>
      <c r="N64" s="101">
        <f t="shared" si="10"/>
        <v>1</v>
      </c>
      <c r="O64" s="49">
        <v>2</v>
      </c>
      <c r="P64" s="47">
        <f>IF(H64="","",VLOOKUP(H64,単重表!$C$6:'単重表'!$F$2502,3,FALSE))</f>
        <v>13.4</v>
      </c>
      <c r="Q64" s="47"/>
      <c r="R64" s="56">
        <f t="shared" si="11"/>
        <v>49.955200000000005</v>
      </c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 t="s">
        <v>2704</v>
      </c>
      <c r="AD64" s="40" t="s">
        <v>2704</v>
      </c>
      <c r="AE64" s="221"/>
      <c r="AF64" s="221"/>
      <c r="AG64" s="40"/>
      <c r="AH64" s="40"/>
      <c r="AI64" s="40"/>
      <c r="AJ64" s="58">
        <f>IF(H64="","",VLOOKUP(H64,単重表!$C$6:'単重表'!$F$2502,4,FALSE))</f>
        <v>0.51</v>
      </c>
      <c r="AK64" s="141">
        <f t="shared" si="3"/>
        <v>1.9012800000000001</v>
      </c>
      <c r="AL64" s="40">
        <v>2</v>
      </c>
      <c r="AM64" s="190">
        <f t="shared" si="4"/>
        <v>3.8025600000000002</v>
      </c>
      <c r="AO64" s="191">
        <f t="shared" si="5"/>
        <v>1864</v>
      </c>
      <c r="AP64" s="182"/>
      <c r="AQ64" s="183" t="str">
        <f t="shared" si="6"/>
        <v>125</v>
      </c>
      <c r="AR64" s="182"/>
      <c r="AS64" s="184" t="str">
        <f t="shared" si="7"/>
        <v>125</v>
      </c>
      <c r="AT64" s="182"/>
      <c r="AU64" s="225"/>
      <c r="AV64" s="185"/>
      <c r="AW64" s="185"/>
      <c r="AX64" s="185"/>
      <c r="AY64" s="185"/>
      <c r="AZ64" s="185"/>
      <c r="BA64" s="186"/>
      <c r="BB64" s="80"/>
      <c r="BC64" s="185"/>
      <c r="BD64" s="185"/>
      <c r="BE64" s="185"/>
      <c r="BF64" s="185"/>
      <c r="BG64" s="187"/>
      <c r="BH64" s="224"/>
      <c r="BI64" s="188"/>
      <c r="BJ64" s="225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>
        <f t="shared" si="8"/>
        <v>0</v>
      </c>
    </row>
    <row r="65" spans="1:93" ht="22.5" customHeight="1">
      <c r="A65" s="229" t="s">
        <v>2782</v>
      </c>
      <c r="B65" s="221">
        <v>39</v>
      </c>
      <c r="C65" s="75">
        <v>1</v>
      </c>
      <c r="D65" s="78"/>
      <c r="E65" s="226" t="s">
        <v>2567</v>
      </c>
      <c r="F65" s="80"/>
      <c r="G65" s="78"/>
      <c r="H65" s="211">
        <v>21256568</v>
      </c>
      <c r="I65" s="227" t="s">
        <v>2475</v>
      </c>
      <c r="J65" s="71" t="str">
        <f>IF(H65="","",VLOOKUP(H65,単重表!$C$6:'単重表'!$F$2502,2,FALSE))</f>
        <v>C125x65x6x8</v>
      </c>
      <c r="K65" s="232">
        <v>1864</v>
      </c>
      <c r="L65" s="101">
        <f t="shared" si="9"/>
        <v>1.8640000000000001</v>
      </c>
      <c r="M65" s="46"/>
      <c r="N65" s="101">
        <f t="shared" si="10"/>
        <v>1</v>
      </c>
      <c r="O65" s="49">
        <v>3</v>
      </c>
      <c r="P65" s="47">
        <f>IF(H65="","",VLOOKUP(H65,単重表!$C$6:'単重表'!$F$2502,3,FALSE))</f>
        <v>13.4</v>
      </c>
      <c r="Q65" s="47"/>
      <c r="R65" s="56">
        <f t="shared" si="11"/>
        <v>74.932800000000015</v>
      </c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 t="s">
        <v>2704</v>
      </c>
      <c r="AD65" s="40" t="s">
        <v>2704</v>
      </c>
      <c r="AE65" s="221"/>
      <c r="AF65" s="221"/>
      <c r="AG65" s="40"/>
      <c r="AH65" s="40"/>
      <c r="AI65" s="40"/>
      <c r="AJ65" s="58">
        <f>IF(H65="","",VLOOKUP(H65,単重表!$C$6:'単重表'!$F$2502,4,FALSE))</f>
        <v>0.51</v>
      </c>
      <c r="AK65" s="141">
        <f t="shared" si="3"/>
        <v>2.8519200000000002</v>
      </c>
      <c r="AL65" s="40">
        <v>2</v>
      </c>
      <c r="AM65" s="190">
        <f t="shared" si="4"/>
        <v>5.7038400000000005</v>
      </c>
      <c r="AO65" s="191">
        <f t="shared" si="5"/>
        <v>1864</v>
      </c>
      <c r="AP65" s="182"/>
      <c r="AQ65" s="183" t="str">
        <f t="shared" si="6"/>
        <v>125</v>
      </c>
      <c r="AR65" s="182"/>
      <c r="AS65" s="184" t="str">
        <f t="shared" si="7"/>
        <v>125</v>
      </c>
      <c r="AT65" s="182"/>
      <c r="AU65" s="225"/>
      <c r="AV65" s="185"/>
      <c r="AW65" s="185"/>
      <c r="AX65" s="185"/>
      <c r="AY65" s="185"/>
      <c r="AZ65" s="185"/>
      <c r="BA65" s="186"/>
      <c r="BB65" s="80"/>
      <c r="BC65" s="185"/>
      <c r="BD65" s="185"/>
      <c r="BE65" s="185"/>
      <c r="BF65" s="185"/>
      <c r="BG65" s="187"/>
      <c r="BH65" s="224"/>
      <c r="BI65" s="188"/>
      <c r="BJ65" s="225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>
        <f t="shared" si="8"/>
        <v>0</v>
      </c>
    </row>
    <row r="66" spans="1:93" ht="22.5" customHeight="1">
      <c r="A66" s="229" t="s">
        <v>2783</v>
      </c>
      <c r="B66" s="221">
        <v>40</v>
      </c>
      <c r="C66" s="92">
        <v>1</v>
      </c>
      <c r="D66" s="78"/>
      <c r="E66" s="226" t="s">
        <v>2568</v>
      </c>
      <c r="F66" s="80"/>
      <c r="G66" s="78"/>
      <c r="H66" s="211">
        <v>21256568</v>
      </c>
      <c r="I66" s="227" t="s">
        <v>2475</v>
      </c>
      <c r="J66" s="71" t="str">
        <f>IF(H66="","",VLOOKUP(H66,単重表!$C$6:'単重表'!$F$2502,2,FALSE))</f>
        <v>C125x65x6x8</v>
      </c>
      <c r="K66" s="232">
        <v>1864</v>
      </c>
      <c r="L66" s="101">
        <f t="shared" si="9"/>
        <v>1.8640000000000001</v>
      </c>
      <c r="M66" s="46"/>
      <c r="N66" s="101">
        <f t="shared" si="10"/>
        <v>1</v>
      </c>
      <c r="O66" s="49">
        <v>1</v>
      </c>
      <c r="P66" s="47">
        <f>IF(H66="","",VLOOKUP(H66,単重表!$C$6:'単重表'!$F$2502,3,FALSE))</f>
        <v>13.4</v>
      </c>
      <c r="Q66" s="47"/>
      <c r="R66" s="56">
        <f t="shared" si="11"/>
        <v>24.977600000000002</v>
      </c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 t="s">
        <v>2704</v>
      </c>
      <c r="AD66" s="40" t="s">
        <v>2704</v>
      </c>
      <c r="AE66" s="221"/>
      <c r="AF66" s="221"/>
      <c r="AG66" s="40"/>
      <c r="AH66" s="40"/>
      <c r="AI66" s="40"/>
      <c r="AJ66" s="58">
        <f>IF(H66="","",VLOOKUP(H66,単重表!$C$6:'単重表'!$F$2502,4,FALSE))</f>
        <v>0.51</v>
      </c>
      <c r="AK66" s="141">
        <f t="shared" si="3"/>
        <v>0.95064000000000004</v>
      </c>
      <c r="AL66" s="40">
        <v>2</v>
      </c>
      <c r="AM66" s="190">
        <f t="shared" si="4"/>
        <v>1.9012800000000001</v>
      </c>
      <c r="AO66" s="191">
        <f t="shared" si="5"/>
        <v>1864</v>
      </c>
      <c r="AP66" s="182"/>
      <c r="AQ66" s="183" t="str">
        <f t="shared" si="6"/>
        <v>125</v>
      </c>
      <c r="AR66" s="182"/>
      <c r="AS66" s="184" t="str">
        <f t="shared" si="7"/>
        <v>125</v>
      </c>
      <c r="AT66" s="182"/>
      <c r="AU66" s="225"/>
      <c r="AV66" s="185"/>
      <c r="AW66" s="185"/>
      <c r="AX66" s="185"/>
      <c r="AY66" s="185"/>
      <c r="AZ66" s="185"/>
      <c r="BA66" s="186"/>
      <c r="BB66" s="80"/>
      <c r="BC66" s="185"/>
      <c r="BD66" s="185"/>
      <c r="BE66" s="185"/>
      <c r="BF66" s="185"/>
      <c r="BG66" s="187"/>
      <c r="BH66" s="224"/>
      <c r="BI66" s="188"/>
      <c r="BJ66" s="225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>
        <f t="shared" si="8"/>
        <v>0</v>
      </c>
    </row>
    <row r="67" spans="1:93" ht="22.5" customHeight="1">
      <c r="A67" s="229" t="s">
        <v>2784</v>
      </c>
      <c r="B67" s="221">
        <v>41</v>
      </c>
      <c r="C67" s="92">
        <v>1</v>
      </c>
      <c r="D67" s="78"/>
      <c r="E67" s="226" t="s">
        <v>2569</v>
      </c>
      <c r="F67" s="80"/>
      <c r="G67" s="78"/>
      <c r="H67" s="211">
        <v>21256568</v>
      </c>
      <c r="I67" s="227" t="s">
        <v>2475</v>
      </c>
      <c r="J67" s="71" t="str">
        <f>IF(H67="","",VLOOKUP(H67,単重表!$C$6:'単重表'!$F$2502,2,FALSE))</f>
        <v>C125x65x6x8</v>
      </c>
      <c r="K67" s="232">
        <v>1864</v>
      </c>
      <c r="L67" s="101">
        <f t="shared" si="9"/>
        <v>1.8640000000000001</v>
      </c>
      <c r="M67" s="46"/>
      <c r="N67" s="101">
        <f t="shared" si="10"/>
        <v>1</v>
      </c>
      <c r="O67" s="49">
        <v>1</v>
      </c>
      <c r="P67" s="47">
        <f>IF(H67="","",VLOOKUP(H67,単重表!$C$6:'単重表'!$F$2502,3,FALSE))</f>
        <v>13.4</v>
      </c>
      <c r="Q67" s="47"/>
      <c r="R67" s="56">
        <f t="shared" si="11"/>
        <v>24.977600000000002</v>
      </c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 t="s">
        <v>2704</v>
      </c>
      <c r="AD67" s="40" t="s">
        <v>2704</v>
      </c>
      <c r="AE67" s="221"/>
      <c r="AF67" s="221"/>
      <c r="AG67" s="40"/>
      <c r="AH67" s="221"/>
      <c r="AI67" s="221"/>
      <c r="AJ67" s="58">
        <f>IF(H67="","",VLOOKUP(H67,単重表!$C$6:'単重表'!$F$2502,4,FALSE))</f>
        <v>0.51</v>
      </c>
      <c r="AK67" s="141">
        <f t="shared" si="3"/>
        <v>0.95064000000000004</v>
      </c>
      <c r="AL67" s="40">
        <v>2</v>
      </c>
      <c r="AM67" s="190">
        <f t="shared" si="4"/>
        <v>1.9012800000000001</v>
      </c>
      <c r="AO67" s="191">
        <f t="shared" si="5"/>
        <v>1864</v>
      </c>
      <c r="AP67" s="182"/>
      <c r="AQ67" s="183" t="str">
        <f t="shared" si="6"/>
        <v>125</v>
      </c>
      <c r="AR67" s="182"/>
      <c r="AS67" s="184" t="str">
        <f t="shared" si="7"/>
        <v>125</v>
      </c>
      <c r="AT67" s="182"/>
      <c r="AU67" s="225"/>
      <c r="AV67" s="185"/>
      <c r="AW67" s="185"/>
      <c r="AX67" s="185"/>
      <c r="AY67" s="185"/>
      <c r="AZ67" s="185"/>
      <c r="BA67" s="186"/>
      <c r="BB67" s="80"/>
      <c r="BC67" s="185"/>
      <c r="BD67" s="185"/>
      <c r="BE67" s="185"/>
      <c r="BF67" s="185"/>
      <c r="BG67" s="187"/>
      <c r="BH67" s="224"/>
      <c r="BI67" s="188"/>
      <c r="BJ67" s="225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>
        <f t="shared" si="8"/>
        <v>0</v>
      </c>
    </row>
    <row r="68" spans="1:93" ht="22.5" customHeight="1">
      <c r="A68" s="229" t="s">
        <v>2785</v>
      </c>
      <c r="B68" s="221">
        <v>42</v>
      </c>
      <c r="C68" s="92">
        <v>1</v>
      </c>
      <c r="D68" s="78"/>
      <c r="E68" s="226" t="s">
        <v>2570</v>
      </c>
      <c r="F68" s="80"/>
      <c r="G68" s="78"/>
      <c r="H68" s="211">
        <v>21256568</v>
      </c>
      <c r="I68" s="227" t="s">
        <v>2475</v>
      </c>
      <c r="J68" s="71" t="str">
        <f>IF(H68="","",VLOOKUP(H68,単重表!$C$6:'単重表'!$F$2502,2,FALSE))</f>
        <v>C125x65x6x8</v>
      </c>
      <c r="K68" s="232">
        <v>1864</v>
      </c>
      <c r="L68" s="101">
        <f t="shared" si="9"/>
        <v>1.8640000000000001</v>
      </c>
      <c r="M68" s="46"/>
      <c r="N68" s="101">
        <f t="shared" si="10"/>
        <v>1</v>
      </c>
      <c r="O68" s="49">
        <v>1</v>
      </c>
      <c r="P68" s="47">
        <f>IF(H68="","",VLOOKUP(H68,単重表!$C$6:'単重表'!$F$2502,3,FALSE))</f>
        <v>13.4</v>
      </c>
      <c r="Q68" s="47"/>
      <c r="R68" s="56">
        <f t="shared" si="11"/>
        <v>24.977600000000002</v>
      </c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 t="s">
        <v>2704</v>
      </c>
      <c r="AD68" s="40" t="s">
        <v>2704</v>
      </c>
      <c r="AE68" s="221"/>
      <c r="AF68" s="221"/>
      <c r="AG68" s="40"/>
      <c r="AH68" s="221"/>
      <c r="AI68" s="221"/>
      <c r="AJ68" s="58">
        <f>IF(H68="","",VLOOKUP(H68,単重表!$C$6:'単重表'!$F$2502,4,FALSE))</f>
        <v>0.51</v>
      </c>
      <c r="AK68" s="141">
        <f t="shared" si="3"/>
        <v>0.95064000000000004</v>
      </c>
      <c r="AL68" s="40">
        <v>2</v>
      </c>
      <c r="AM68" s="190">
        <f t="shared" si="4"/>
        <v>1.9012800000000001</v>
      </c>
      <c r="AO68" s="191">
        <f t="shared" si="5"/>
        <v>1864</v>
      </c>
      <c r="AP68" s="182"/>
      <c r="AQ68" s="183" t="str">
        <f t="shared" si="6"/>
        <v>125</v>
      </c>
      <c r="AR68" s="182"/>
      <c r="AS68" s="184" t="str">
        <f t="shared" si="7"/>
        <v>125</v>
      </c>
      <c r="AT68" s="182"/>
      <c r="AU68" s="225"/>
      <c r="AV68" s="185"/>
      <c r="AW68" s="185"/>
      <c r="AX68" s="185"/>
      <c r="AY68" s="185"/>
      <c r="AZ68" s="185"/>
      <c r="BA68" s="186"/>
      <c r="BB68" s="80"/>
      <c r="BC68" s="185"/>
      <c r="BD68" s="185"/>
      <c r="BE68" s="185"/>
      <c r="BF68" s="185"/>
      <c r="BG68" s="187"/>
      <c r="BH68" s="224"/>
      <c r="BI68" s="188"/>
      <c r="BJ68" s="225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>
        <f t="shared" si="8"/>
        <v>0</v>
      </c>
    </row>
    <row r="69" spans="1:93" ht="22.5" customHeight="1">
      <c r="A69" s="229" t="s">
        <v>2786</v>
      </c>
      <c r="B69" s="221">
        <v>43</v>
      </c>
      <c r="C69" s="92">
        <v>1</v>
      </c>
      <c r="D69" s="78"/>
      <c r="E69" s="226" t="s">
        <v>2604</v>
      </c>
      <c r="F69" s="80"/>
      <c r="G69" s="78"/>
      <c r="H69" s="211">
        <v>21256568</v>
      </c>
      <c r="I69" s="227" t="s">
        <v>2475</v>
      </c>
      <c r="J69" s="71" t="str">
        <f>IF(H69="","",VLOOKUP(H69,単重表!$C$6:'単重表'!$F$2502,2,FALSE))</f>
        <v>C125x65x6x8</v>
      </c>
      <c r="K69" s="232">
        <v>4179</v>
      </c>
      <c r="L69" s="101">
        <f t="shared" ref="L69:L80" si="12">IF(K69="",1,K69/1000)</f>
        <v>4.1790000000000003</v>
      </c>
      <c r="M69" s="46"/>
      <c r="N69" s="101">
        <f t="shared" ref="N69:N80" si="13">IF(M69="",1,M69/1000)</f>
        <v>1</v>
      </c>
      <c r="O69" s="49">
        <v>1</v>
      </c>
      <c r="P69" s="47">
        <f>IF(H69="","",VLOOKUP(H69,単重表!$C$6:'単重表'!$F$2502,3,FALSE))</f>
        <v>13.4</v>
      </c>
      <c r="Q69" s="47"/>
      <c r="R69" s="56">
        <f t="shared" ref="R69:R80" si="14">P69*O69*N69*L69+Q69</f>
        <v>55.998600000000003</v>
      </c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 t="s">
        <v>2704</v>
      </c>
      <c r="AD69" s="40" t="s">
        <v>2704</v>
      </c>
      <c r="AE69" s="221"/>
      <c r="AF69" s="221"/>
      <c r="AG69" s="40"/>
      <c r="AH69" s="221"/>
      <c r="AI69" s="221"/>
      <c r="AJ69" s="58">
        <f>IF(H69="","",VLOOKUP(H69,単重表!$C$6:'単重表'!$F$2502,4,FALSE))</f>
        <v>0.51</v>
      </c>
      <c r="AK69" s="141">
        <f t="shared" ref="AK69:AK134" si="15">AJ69*O69*L69</f>
        <v>2.1312900000000004</v>
      </c>
      <c r="AL69" s="40">
        <v>2</v>
      </c>
      <c r="AM69" s="190">
        <f t="shared" ref="AM69:AM134" si="16">AK69*AL69</f>
        <v>4.2625800000000007</v>
      </c>
      <c r="AO69" s="191">
        <f t="shared" ref="AO69:AO134" si="17">K69</f>
        <v>4179</v>
      </c>
      <c r="AP69" s="182"/>
      <c r="AQ69" s="183" t="str">
        <f t="shared" ref="AQ69:AQ134" si="18">MID(J69,2,3)</f>
        <v>125</v>
      </c>
      <c r="AR69" s="182"/>
      <c r="AS69" s="184" t="str">
        <f t="shared" ref="AS69:AS134" si="19">MID(J69,2,3)</f>
        <v>125</v>
      </c>
      <c r="AT69" s="182"/>
      <c r="AU69" s="225"/>
      <c r="AV69" s="185"/>
      <c r="AW69" s="185"/>
      <c r="AX69" s="185"/>
      <c r="AY69" s="185"/>
      <c r="AZ69" s="185"/>
      <c r="BA69" s="186"/>
      <c r="BB69" s="80"/>
      <c r="BC69" s="185"/>
      <c r="BD69" s="185"/>
      <c r="BE69" s="185"/>
      <c r="BF69" s="185"/>
      <c r="BG69" s="187"/>
      <c r="BH69" s="224"/>
      <c r="BI69" s="188"/>
      <c r="BJ69" s="225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>
        <f t="shared" ref="CO69:CO134" si="20">BL69*$BL$4+BO69*$BO$4+BM69*$BM$4+BN69*$BN$4+BP69*$BP$4+BQ69*$BQ$4+BR69*$BR$4+BS69*$BS$4+BT69*$BT$4+BU69*$BU$4+BV69*$BV$4+BW69*$BW$4+BX69*$BX$4+BY69*$BY$4+BZ69*$BZ$4+CA69*$CA$4+CB69*$CB$4+CC69*$CC$4+CD69*$CD$4+CE69*$CE$4+CF69*$CF$4+CG69*$CG$4+CH69*$CH$4+CI69*$CI$4+CJ69*$CJ$4+CK69*$CK$4+CL69*$CL$4+CM69*$CM$4+CN69*$CN$4</f>
        <v>0</v>
      </c>
    </row>
    <row r="70" spans="1:93" ht="22.5" customHeight="1">
      <c r="A70" s="229" t="s">
        <v>2787</v>
      </c>
      <c r="B70" s="221">
        <v>44</v>
      </c>
      <c r="C70" s="75">
        <v>1</v>
      </c>
      <c r="D70" s="78"/>
      <c r="E70" s="226" t="s">
        <v>2605</v>
      </c>
      <c r="F70" s="80"/>
      <c r="G70" s="78"/>
      <c r="H70" s="211">
        <v>21256568</v>
      </c>
      <c r="I70" s="227" t="s">
        <v>2475</v>
      </c>
      <c r="J70" s="71" t="str">
        <f>IF(H70="","",VLOOKUP(H70,単重表!$C$6:'単重表'!$F$2502,2,FALSE))</f>
        <v>C125x65x6x8</v>
      </c>
      <c r="K70" s="232">
        <v>4179</v>
      </c>
      <c r="L70" s="101">
        <f t="shared" si="12"/>
        <v>4.1790000000000003</v>
      </c>
      <c r="M70" s="46"/>
      <c r="N70" s="101">
        <f t="shared" si="13"/>
        <v>1</v>
      </c>
      <c r="O70" s="49">
        <v>1</v>
      </c>
      <c r="P70" s="47">
        <f>IF(H70="","",VLOOKUP(H70,単重表!$C$6:'単重表'!$F$2502,3,FALSE))</f>
        <v>13.4</v>
      </c>
      <c r="Q70" s="47"/>
      <c r="R70" s="56">
        <f t="shared" si="14"/>
        <v>55.998600000000003</v>
      </c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 t="s">
        <v>2704</v>
      </c>
      <c r="AD70" s="40" t="s">
        <v>2704</v>
      </c>
      <c r="AE70" s="221"/>
      <c r="AF70" s="221"/>
      <c r="AG70" s="40"/>
      <c r="AH70" s="40"/>
      <c r="AI70" s="40"/>
      <c r="AJ70" s="58">
        <f>IF(H70="","",VLOOKUP(H70,単重表!$C$6:'単重表'!$F$2502,4,FALSE))</f>
        <v>0.51</v>
      </c>
      <c r="AK70" s="141">
        <f t="shared" si="15"/>
        <v>2.1312900000000004</v>
      </c>
      <c r="AL70" s="40">
        <v>2</v>
      </c>
      <c r="AM70" s="190">
        <f t="shared" si="16"/>
        <v>4.2625800000000007</v>
      </c>
      <c r="AO70" s="191">
        <f t="shared" si="17"/>
        <v>4179</v>
      </c>
      <c r="AP70" s="182"/>
      <c r="AQ70" s="183" t="str">
        <f t="shared" si="18"/>
        <v>125</v>
      </c>
      <c r="AR70" s="182"/>
      <c r="AS70" s="184" t="str">
        <f t="shared" si="19"/>
        <v>125</v>
      </c>
      <c r="AT70" s="182"/>
      <c r="AU70" s="225"/>
      <c r="AV70" s="185"/>
      <c r="AW70" s="185"/>
      <c r="AX70" s="185"/>
      <c r="AY70" s="185"/>
      <c r="AZ70" s="185"/>
      <c r="BA70" s="186"/>
      <c r="BB70" s="80"/>
      <c r="BC70" s="185"/>
      <c r="BD70" s="185"/>
      <c r="BE70" s="185"/>
      <c r="BF70" s="185"/>
      <c r="BG70" s="187"/>
      <c r="BH70" s="224"/>
      <c r="BI70" s="188"/>
      <c r="BJ70" s="225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>
        <f t="shared" si="20"/>
        <v>0</v>
      </c>
    </row>
    <row r="71" spans="1:93" ht="22.5" customHeight="1">
      <c r="A71" s="229" t="s">
        <v>2788</v>
      </c>
      <c r="B71" s="221">
        <v>45</v>
      </c>
      <c r="C71" s="75">
        <v>1</v>
      </c>
      <c r="D71" s="78"/>
      <c r="E71" s="226" t="s">
        <v>2606</v>
      </c>
      <c r="F71" s="80"/>
      <c r="G71" s="78"/>
      <c r="H71" s="211">
        <v>21256568</v>
      </c>
      <c r="I71" s="227" t="s">
        <v>2475</v>
      </c>
      <c r="J71" s="71" t="str">
        <f>IF(H71="","",VLOOKUP(H71,単重表!$C$6:'単重表'!$F$2502,2,FALSE))</f>
        <v>C125x65x6x8</v>
      </c>
      <c r="K71" s="232">
        <v>4179</v>
      </c>
      <c r="L71" s="101">
        <f t="shared" si="12"/>
        <v>4.1790000000000003</v>
      </c>
      <c r="M71" s="46"/>
      <c r="N71" s="101">
        <f t="shared" si="13"/>
        <v>1</v>
      </c>
      <c r="O71" s="49">
        <v>1</v>
      </c>
      <c r="P71" s="47">
        <f>IF(H71="","",VLOOKUP(H71,単重表!$C$6:'単重表'!$F$2502,3,FALSE))</f>
        <v>13.4</v>
      </c>
      <c r="Q71" s="47"/>
      <c r="R71" s="56">
        <f t="shared" si="14"/>
        <v>55.998600000000003</v>
      </c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 t="s">
        <v>2704</v>
      </c>
      <c r="AD71" s="40" t="s">
        <v>2704</v>
      </c>
      <c r="AE71" s="221"/>
      <c r="AF71" s="221"/>
      <c r="AG71" s="40"/>
      <c r="AH71" s="40"/>
      <c r="AI71" s="40"/>
      <c r="AJ71" s="58">
        <f>IF(H71="","",VLOOKUP(H71,単重表!$C$6:'単重表'!$F$2502,4,FALSE))</f>
        <v>0.51</v>
      </c>
      <c r="AK71" s="141">
        <f t="shared" si="15"/>
        <v>2.1312900000000004</v>
      </c>
      <c r="AL71" s="40">
        <v>2</v>
      </c>
      <c r="AM71" s="190">
        <f t="shared" si="16"/>
        <v>4.2625800000000007</v>
      </c>
      <c r="AO71" s="191">
        <f t="shared" si="17"/>
        <v>4179</v>
      </c>
      <c r="AP71" s="182"/>
      <c r="AQ71" s="183" t="str">
        <f t="shared" si="18"/>
        <v>125</v>
      </c>
      <c r="AR71" s="182"/>
      <c r="AS71" s="184" t="str">
        <f t="shared" si="19"/>
        <v>125</v>
      </c>
      <c r="AT71" s="182"/>
      <c r="AU71" s="225"/>
      <c r="AV71" s="185"/>
      <c r="AW71" s="185"/>
      <c r="AX71" s="185"/>
      <c r="AY71" s="185"/>
      <c r="AZ71" s="185"/>
      <c r="BA71" s="186"/>
      <c r="BB71" s="80"/>
      <c r="BC71" s="185"/>
      <c r="BD71" s="185"/>
      <c r="BE71" s="185"/>
      <c r="BF71" s="185"/>
      <c r="BG71" s="187"/>
      <c r="BH71" s="224"/>
      <c r="BI71" s="188"/>
      <c r="BJ71" s="225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>
        <f t="shared" si="20"/>
        <v>0</v>
      </c>
    </row>
    <row r="72" spans="1:93" ht="22.5" customHeight="1">
      <c r="A72" s="229" t="s">
        <v>2789</v>
      </c>
      <c r="B72" s="221">
        <v>46</v>
      </c>
      <c r="C72" s="75">
        <v>1</v>
      </c>
      <c r="D72" s="78"/>
      <c r="E72" s="226" t="s">
        <v>2607</v>
      </c>
      <c r="F72" s="80"/>
      <c r="G72" s="78"/>
      <c r="H72" s="211">
        <v>21256568</v>
      </c>
      <c r="I72" s="227" t="s">
        <v>2475</v>
      </c>
      <c r="J72" s="71" t="str">
        <f>IF(H72="","",VLOOKUP(H72,単重表!$C$6:'単重表'!$F$2502,2,FALSE))</f>
        <v>C125x65x6x8</v>
      </c>
      <c r="K72" s="232">
        <v>4179</v>
      </c>
      <c r="L72" s="101">
        <f t="shared" si="12"/>
        <v>4.1790000000000003</v>
      </c>
      <c r="M72" s="46"/>
      <c r="N72" s="101">
        <f t="shared" si="13"/>
        <v>1</v>
      </c>
      <c r="O72" s="49">
        <v>1</v>
      </c>
      <c r="P72" s="47">
        <f>IF(H72="","",VLOOKUP(H72,単重表!$C$6:'単重表'!$F$2502,3,FALSE))</f>
        <v>13.4</v>
      </c>
      <c r="Q72" s="47"/>
      <c r="R72" s="56">
        <f t="shared" si="14"/>
        <v>55.998600000000003</v>
      </c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 t="s">
        <v>2704</v>
      </c>
      <c r="AD72" s="40" t="s">
        <v>2704</v>
      </c>
      <c r="AE72" s="221"/>
      <c r="AF72" s="221"/>
      <c r="AG72" s="40"/>
      <c r="AH72" s="40"/>
      <c r="AI72" s="40"/>
      <c r="AJ72" s="58">
        <f>IF(H72="","",VLOOKUP(H72,単重表!$C$6:'単重表'!$F$2502,4,FALSE))</f>
        <v>0.51</v>
      </c>
      <c r="AK72" s="141">
        <f t="shared" si="15"/>
        <v>2.1312900000000004</v>
      </c>
      <c r="AL72" s="40">
        <v>2</v>
      </c>
      <c r="AM72" s="190">
        <f t="shared" si="16"/>
        <v>4.2625800000000007</v>
      </c>
      <c r="AO72" s="191">
        <f t="shared" si="17"/>
        <v>4179</v>
      </c>
      <c r="AP72" s="182"/>
      <c r="AQ72" s="183" t="str">
        <f t="shared" si="18"/>
        <v>125</v>
      </c>
      <c r="AR72" s="182"/>
      <c r="AS72" s="184" t="str">
        <f t="shared" si="19"/>
        <v>125</v>
      </c>
      <c r="AT72" s="182"/>
      <c r="AU72" s="225"/>
      <c r="AV72" s="185"/>
      <c r="AW72" s="185"/>
      <c r="AX72" s="185"/>
      <c r="AY72" s="185"/>
      <c r="AZ72" s="185"/>
      <c r="BA72" s="186"/>
      <c r="BB72" s="80"/>
      <c r="BC72" s="185"/>
      <c r="BD72" s="185"/>
      <c r="BE72" s="185"/>
      <c r="BF72" s="185"/>
      <c r="BG72" s="187"/>
      <c r="BH72" s="224"/>
      <c r="BI72" s="188"/>
      <c r="BJ72" s="225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>
        <f t="shared" si="20"/>
        <v>0</v>
      </c>
    </row>
    <row r="73" spans="1:93" ht="22.5" customHeight="1">
      <c r="A73" s="229" t="s">
        <v>2790</v>
      </c>
      <c r="B73" s="221">
        <v>47</v>
      </c>
      <c r="C73" s="75">
        <v>1</v>
      </c>
      <c r="D73" s="78"/>
      <c r="E73" s="226" t="s">
        <v>2608</v>
      </c>
      <c r="F73" s="80"/>
      <c r="G73" s="78"/>
      <c r="H73" s="211">
        <v>21256568</v>
      </c>
      <c r="I73" s="227" t="s">
        <v>2475</v>
      </c>
      <c r="J73" s="71" t="str">
        <f>IF(H73="","",VLOOKUP(H73,単重表!$C$6:'単重表'!$F$2502,2,FALSE))</f>
        <v>C125x65x6x8</v>
      </c>
      <c r="K73" s="232">
        <v>4179</v>
      </c>
      <c r="L73" s="101">
        <f t="shared" si="12"/>
        <v>4.1790000000000003</v>
      </c>
      <c r="M73" s="46"/>
      <c r="N73" s="101">
        <f t="shared" si="13"/>
        <v>1</v>
      </c>
      <c r="O73" s="49">
        <v>1</v>
      </c>
      <c r="P73" s="47">
        <f>IF(H73="","",VLOOKUP(H73,単重表!$C$6:'単重表'!$F$2502,3,FALSE))</f>
        <v>13.4</v>
      </c>
      <c r="Q73" s="47"/>
      <c r="R73" s="56">
        <f t="shared" si="14"/>
        <v>55.998600000000003</v>
      </c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 t="s">
        <v>2704</v>
      </c>
      <c r="AD73" s="40" t="s">
        <v>2704</v>
      </c>
      <c r="AE73" s="221"/>
      <c r="AF73" s="221"/>
      <c r="AG73" s="40"/>
      <c r="AH73" s="40"/>
      <c r="AI73" s="40"/>
      <c r="AJ73" s="58">
        <f>IF(H73="","",VLOOKUP(H73,単重表!$C$6:'単重表'!$F$2502,4,FALSE))</f>
        <v>0.51</v>
      </c>
      <c r="AK73" s="141">
        <f t="shared" si="15"/>
        <v>2.1312900000000004</v>
      </c>
      <c r="AL73" s="40">
        <v>2</v>
      </c>
      <c r="AM73" s="190">
        <f t="shared" si="16"/>
        <v>4.2625800000000007</v>
      </c>
      <c r="AO73" s="191">
        <f t="shared" si="17"/>
        <v>4179</v>
      </c>
      <c r="AP73" s="182"/>
      <c r="AQ73" s="183" t="str">
        <f t="shared" si="18"/>
        <v>125</v>
      </c>
      <c r="AR73" s="182"/>
      <c r="AS73" s="184" t="str">
        <f t="shared" si="19"/>
        <v>125</v>
      </c>
      <c r="AT73" s="182"/>
      <c r="AU73" s="225"/>
      <c r="AV73" s="185"/>
      <c r="AW73" s="185"/>
      <c r="AX73" s="185"/>
      <c r="AY73" s="185"/>
      <c r="AZ73" s="185"/>
      <c r="BA73" s="186"/>
      <c r="BB73" s="80"/>
      <c r="BC73" s="185"/>
      <c r="BD73" s="185"/>
      <c r="BE73" s="185"/>
      <c r="BF73" s="185"/>
      <c r="BG73" s="187"/>
      <c r="BH73" s="224"/>
      <c r="BI73" s="188"/>
      <c r="BJ73" s="225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>
        <f t="shared" si="20"/>
        <v>0</v>
      </c>
    </row>
    <row r="74" spans="1:93" ht="22.5" customHeight="1">
      <c r="A74" s="229" t="s">
        <v>2791</v>
      </c>
      <c r="B74" s="221">
        <v>48</v>
      </c>
      <c r="C74" s="75">
        <v>1</v>
      </c>
      <c r="D74" s="78"/>
      <c r="E74" s="226" t="s">
        <v>2609</v>
      </c>
      <c r="F74" s="80"/>
      <c r="G74" s="78"/>
      <c r="H74" s="211">
        <v>21256568</v>
      </c>
      <c r="I74" s="227" t="s">
        <v>2475</v>
      </c>
      <c r="J74" s="71" t="str">
        <f>IF(H74="","",VLOOKUP(H74,単重表!$C$6:'単重表'!$F$2502,2,FALSE))</f>
        <v>C125x65x6x8</v>
      </c>
      <c r="K74" s="232">
        <v>4179</v>
      </c>
      <c r="L74" s="101">
        <f t="shared" si="12"/>
        <v>4.1790000000000003</v>
      </c>
      <c r="M74" s="46"/>
      <c r="N74" s="101">
        <f t="shared" si="13"/>
        <v>1</v>
      </c>
      <c r="O74" s="49">
        <v>1</v>
      </c>
      <c r="P74" s="47">
        <f>IF(H74="","",VLOOKUP(H74,単重表!$C$6:'単重表'!$F$2502,3,FALSE))</f>
        <v>13.4</v>
      </c>
      <c r="Q74" s="47"/>
      <c r="R74" s="56">
        <f t="shared" si="14"/>
        <v>55.998600000000003</v>
      </c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 t="s">
        <v>2704</v>
      </c>
      <c r="AD74" s="40" t="s">
        <v>2704</v>
      </c>
      <c r="AE74" s="221"/>
      <c r="AF74" s="221"/>
      <c r="AG74" s="40"/>
      <c r="AH74" s="40"/>
      <c r="AI74" s="40"/>
      <c r="AJ74" s="58">
        <f>IF(H74="","",VLOOKUP(H74,単重表!$C$6:'単重表'!$F$2502,4,FALSE))</f>
        <v>0.51</v>
      </c>
      <c r="AK74" s="141">
        <f t="shared" si="15"/>
        <v>2.1312900000000004</v>
      </c>
      <c r="AL74" s="40">
        <v>2</v>
      </c>
      <c r="AM74" s="190">
        <f t="shared" si="16"/>
        <v>4.2625800000000007</v>
      </c>
      <c r="AO74" s="191">
        <f t="shared" si="17"/>
        <v>4179</v>
      </c>
      <c r="AP74" s="182"/>
      <c r="AQ74" s="183" t="str">
        <f t="shared" si="18"/>
        <v>125</v>
      </c>
      <c r="AR74" s="182"/>
      <c r="AS74" s="184" t="str">
        <f t="shared" si="19"/>
        <v>125</v>
      </c>
      <c r="AT74" s="182"/>
      <c r="AU74" s="225"/>
      <c r="AV74" s="185"/>
      <c r="AW74" s="185"/>
      <c r="AX74" s="185"/>
      <c r="AY74" s="185"/>
      <c r="AZ74" s="185"/>
      <c r="BA74" s="186"/>
      <c r="BB74" s="80"/>
      <c r="BC74" s="185"/>
      <c r="BD74" s="185"/>
      <c r="BE74" s="185"/>
      <c r="BF74" s="185"/>
      <c r="BG74" s="187"/>
      <c r="BH74" s="224"/>
      <c r="BI74" s="188"/>
      <c r="BJ74" s="225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>
        <f t="shared" si="20"/>
        <v>0</v>
      </c>
    </row>
    <row r="75" spans="1:93" ht="22.5" customHeight="1">
      <c r="A75" s="229" t="s">
        <v>2792</v>
      </c>
      <c r="B75" s="221">
        <v>49</v>
      </c>
      <c r="C75" s="75">
        <v>1</v>
      </c>
      <c r="D75" s="78"/>
      <c r="E75" s="226" t="s">
        <v>2610</v>
      </c>
      <c r="F75" s="80"/>
      <c r="G75" s="78"/>
      <c r="H75" s="211">
        <v>21256568</v>
      </c>
      <c r="I75" s="227" t="s">
        <v>2475</v>
      </c>
      <c r="J75" s="71" t="str">
        <f>IF(H75="","",VLOOKUP(H75,単重表!$C$6:'単重表'!$F$2502,2,FALSE))</f>
        <v>C125x65x6x8</v>
      </c>
      <c r="K75" s="232">
        <v>4179</v>
      </c>
      <c r="L75" s="101">
        <f t="shared" si="12"/>
        <v>4.1790000000000003</v>
      </c>
      <c r="M75" s="46"/>
      <c r="N75" s="101">
        <f t="shared" si="13"/>
        <v>1</v>
      </c>
      <c r="O75" s="49">
        <v>1</v>
      </c>
      <c r="P75" s="47">
        <f>IF(H75="","",VLOOKUP(H75,単重表!$C$6:'単重表'!$F$2502,3,FALSE))</f>
        <v>13.4</v>
      </c>
      <c r="Q75" s="47"/>
      <c r="R75" s="56">
        <f t="shared" si="14"/>
        <v>55.998600000000003</v>
      </c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 t="s">
        <v>2704</v>
      </c>
      <c r="AD75" s="40" t="s">
        <v>2704</v>
      </c>
      <c r="AE75" s="221"/>
      <c r="AF75" s="221"/>
      <c r="AG75" s="40"/>
      <c r="AH75" s="40"/>
      <c r="AI75" s="40"/>
      <c r="AJ75" s="58">
        <f>IF(H75="","",VLOOKUP(H75,単重表!$C$6:'単重表'!$F$2502,4,FALSE))</f>
        <v>0.51</v>
      </c>
      <c r="AK75" s="141">
        <f t="shared" si="15"/>
        <v>2.1312900000000004</v>
      </c>
      <c r="AL75" s="40">
        <v>2</v>
      </c>
      <c r="AM75" s="190">
        <f t="shared" si="16"/>
        <v>4.2625800000000007</v>
      </c>
      <c r="AO75" s="191">
        <f t="shared" si="17"/>
        <v>4179</v>
      </c>
      <c r="AP75" s="182"/>
      <c r="AQ75" s="183" t="str">
        <f t="shared" si="18"/>
        <v>125</v>
      </c>
      <c r="AR75" s="182"/>
      <c r="AS75" s="184" t="str">
        <f t="shared" si="19"/>
        <v>125</v>
      </c>
      <c r="AT75" s="182"/>
      <c r="AU75" s="225"/>
      <c r="AV75" s="185"/>
      <c r="AW75" s="185"/>
      <c r="AX75" s="185"/>
      <c r="AY75" s="185"/>
      <c r="AZ75" s="185"/>
      <c r="BA75" s="186"/>
      <c r="BB75" s="80"/>
      <c r="BC75" s="185"/>
      <c r="BD75" s="185"/>
      <c r="BE75" s="185"/>
      <c r="BF75" s="185"/>
      <c r="BG75" s="187"/>
      <c r="BH75" s="224"/>
      <c r="BI75" s="188"/>
      <c r="BJ75" s="225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>
        <f t="shared" si="20"/>
        <v>0</v>
      </c>
    </row>
    <row r="76" spans="1:93" ht="22.5" customHeight="1">
      <c r="A76" s="229" t="s">
        <v>2793</v>
      </c>
      <c r="B76" s="221">
        <v>50</v>
      </c>
      <c r="C76" s="75">
        <v>1</v>
      </c>
      <c r="D76" s="78"/>
      <c r="E76" s="226" t="s">
        <v>2571</v>
      </c>
      <c r="F76" s="80"/>
      <c r="G76" s="78"/>
      <c r="H76" s="211">
        <v>21256568</v>
      </c>
      <c r="I76" s="227" t="s">
        <v>2475</v>
      </c>
      <c r="J76" s="71" t="str">
        <f>IF(H76="","",VLOOKUP(H76,単重表!$C$6:'単重表'!$F$2502,2,FALSE))</f>
        <v>C125x65x6x8</v>
      </c>
      <c r="K76" s="232">
        <v>1864</v>
      </c>
      <c r="L76" s="101">
        <f t="shared" si="12"/>
        <v>1.8640000000000001</v>
      </c>
      <c r="M76" s="46"/>
      <c r="N76" s="101">
        <f t="shared" si="13"/>
        <v>1</v>
      </c>
      <c r="O76" s="49">
        <v>1</v>
      </c>
      <c r="P76" s="47">
        <f>IF(H76="","",VLOOKUP(H76,単重表!$C$6:'単重表'!$F$2502,3,FALSE))</f>
        <v>13.4</v>
      </c>
      <c r="Q76" s="47"/>
      <c r="R76" s="56">
        <f t="shared" si="14"/>
        <v>24.977600000000002</v>
      </c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 t="s">
        <v>2704</v>
      </c>
      <c r="AD76" s="40" t="s">
        <v>2704</v>
      </c>
      <c r="AE76" s="221"/>
      <c r="AF76" s="221"/>
      <c r="AG76" s="40"/>
      <c r="AH76" s="40"/>
      <c r="AI76" s="40"/>
      <c r="AJ76" s="58">
        <f>IF(H76="","",VLOOKUP(H76,単重表!$C$6:'単重表'!$F$2502,4,FALSE))</f>
        <v>0.51</v>
      </c>
      <c r="AK76" s="141">
        <f t="shared" si="15"/>
        <v>0.95064000000000004</v>
      </c>
      <c r="AL76" s="40">
        <v>2</v>
      </c>
      <c r="AM76" s="190">
        <f t="shared" si="16"/>
        <v>1.9012800000000001</v>
      </c>
      <c r="AO76" s="191">
        <f t="shared" si="17"/>
        <v>1864</v>
      </c>
      <c r="AP76" s="182"/>
      <c r="AQ76" s="183" t="str">
        <f t="shared" si="18"/>
        <v>125</v>
      </c>
      <c r="AR76" s="182"/>
      <c r="AS76" s="184" t="str">
        <f t="shared" si="19"/>
        <v>125</v>
      </c>
      <c r="AT76" s="182"/>
      <c r="AU76" s="225"/>
      <c r="AV76" s="185"/>
      <c r="AW76" s="185"/>
      <c r="AX76" s="185"/>
      <c r="AY76" s="185"/>
      <c r="AZ76" s="185"/>
      <c r="BA76" s="186"/>
      <c r="BB76" s="80"/>
      <c r="BC76" s="185"/>
      <c r="BD76" s="185"/>
      <c r="BE76" s="185"/>
      <c r="BF76" s="185"/>
      <c r="BG76" s="187"/>
      <c r="BH76" s="224"/>
      <c r="BI76" s="188"/>
      <c r="BJ76" s="225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>
        <f t="shared" si="20"/>
        <v>0</v>
      </c>
    </row>
    <row r="77" spans="1:93" ht="22.5" customHeight="1">
      <c r="A77" s="229" t="s">
        <v>2794</v>
      </c>
      <c r="B77" s="221">
        <v>51</v>
      </c>
      <c r="C77" s="75">
        <v>1</v>
      </c>
      <c r="D77" s="78"/>
      <c r="E77" s="226" t="s">
        <v>2572</v>
      </c>
      <c r="F77" s="80"/>
      <c r="G77" s="78"/>
      <c r="H77" s="211">
        <v>21256568</v>
      </c>
      <c r="I77" s="227" t="s">
        <v>2475</v>
      </c>
      <c r="J77" s="71" t="str">
        <f>IF(H77="","",VLOOKUP(H77,単重表!$C$6:'単重表'!$F$2502,2,FALSE))</f>
        <v>C125x65x6x8</v>
      </c>
      <c r="K77" s="232">
        <v>1864</v>
      </c>
      <c r="L77" s="101">
        <f t="shared" si="12"/>
        <v>1.8640000000000001</v>
      </c>
      <c r="M77" s="46"/>
      <c r="N77" s="101">
        <f t="shared" si="13"/>
        <v>1</v>
      </c>
      <c r="O77" s="49">
        <v>1</v>
      </c>
      <c r="P77" s="47">
        <f>IF(H77="","",VLOOKUP(H77,単重表!$C$6:'単重表'!$F$2502,3,FALSE))</f>
        <v>13.4</v>
      </c>
      <c r="Q77" s="47"/>
      <c r="R77" s="56">
        <f t="shared" si="14"/>
        <v>24.977600000000002</v>
      </c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 t="s">
        <v>2704</v>
      </c>
      <c r="AD77" s="40" t="s">
        <v>2704</v>
      </c>
      <c r="AE77" s="221"/>
      <c r="AF77" s="221"/>
      <c r="AG77" s="40"/>
      <c r="AH77" s="40"/>
      <c r="AI77" s="40"/>
      <c r="AJ77" s="58">
        <f>IF(H77="","",VLOOKUP(H77,単重表!$C$6:'単重表'!$F$2502,4,FALSE))</f>
        <v>0.51</v>
      </c>
      <c r="AK77" s="141">
        <f t="shared" si="15"/>
        <v>0.95064000000000004</v>
      </c>
      <c r="AL77" s="40">
        <v>2</v>
      </c>
      <c r="AM77" s="190">
        <f t="shared" si="16"/>
        <v>1.9012800000000001</v>
      </c>
      <c r="AO77" s="191">
        <f t="shared" si="17"/>
        <v>1864</v>
      </c>
      <c r="AP77" s="182"/>
      <c r="AQ77" s="183" t="str">
        <f t="shared" si="18"/>
        <v>125</v>
      </c>
      <c r="AR77" s="182"/>
      <c r="AS77" s="184" t="str">
        <f t="shared" si="19"/>
        <v>125</v>
      </c>
      <c r="AT77" s="182"/>
      <c r="AU77" s="225"/>
      <c r="AV77" s="185"/>
      <c r="AW77" s="185"/>
      <c r="AX77" s="185"/>
      <c r="AY77" s="185"/>
      <c r="AZ77" s="185"/>
      <c r="BA77" s="186"/>
      <c r="BB77" s="80"/>
      <c r="BC77" s="185"/>
      <c r="BD77" s="185"/>
      <c r="BE77" s="185"/>
      <c r="BF77" s="185"/>
      <c r="BG77" s="187"/>
      <c r="BH77" s="224"/>
      <c r="BI77" s="188"/>
      <c r="BJ77" s="225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>
        <f t="shared" si="20"/>
        <v>0</v>
      </c>
    </row>
    <row r="78" spans="1:93" ht="22.5" customHeight="1">
      <c r="A78" s="229" t="s">
        <v>2795</v>
      </c>
      <c r="B78" s="221">
        <v>52</v>
      </c>
      <c r="C78" s="75">
        <v>1</v>
      </c>
      <c r="D78" s="78"/>
      <c r="E78" s="226" t="s">
        <v>2573</v>
      </c>
      <c r="F78" s="80"/>
      <c r="G78" s="78"/>
      <c r="H78" s="211">
        <v>21256568</v>
      </c>
      <c r="I78" s="227" t="s">
        <v>2475</v>
      </c>
      <c r="J78" s="71" t="str">
        <f>IF(H78="","",VLOOKUP(H78,単重表!$C$6:'単重表'!$F$2502,2,FALSE))</f>
        <v>C125x65x6x8</v>
      </c>
      <c r="K78" s="232">
        <v>1864</v>
      </c>
      <c r="L78" s="101">
        <f t="shared" si="12"/>
        <v>1.8640000000000001</v>
      </c>
      <c r="M78" s="46"/>
      <c r="N78" s="101">
        <f t="shared" si="13"/>
        <v>1</v>
      </c>
      <c r="O78" s="49">
        <v>2</v>
      </c>
      <c r="P78" s="47">
        <f>IF(H78="","",VLOOKUP(H78,単重表!$C$6:'単重表'!$F$2502,3,FALSE))</f>
        <v>13.4</v>
      </c>
      <c r="Q78" s="47"/>
      <c r="R78" s="56">
        <f t="shared" si="14"/>
        <v>49.955200000000005</v>
      </c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 t="s">
        <v>2704</v>
      </c>
      <c r="AD78" s="40" t="s">
        <v>2704</v>
      </c>
      <c r="AE78" s="221"/>
      <c r="AF78" s="221"/>
      <c r="AG78" s="40"/>
      <c r="AH78" s="40"/>
      <c r="AI78" s="40"/>
      <c r="AJ78" s="58">
        <f>IF(H78="","",VLOOKUP(H78,単重表!$C$6:'単重表'!$F$2502,4,FALSE))</f>
        <v>0.51</v>
      </c>
      <c r="AK78" s="141">
        <f t="shared" si="15"/>
        <v>1.9012800000000001</v>
      </c>
      <c r="AL78" s="40">
        <v>2</v>
      </c>
      <c r="AM78" s="190">
        <f t="shared" si="16"/>
        <v>3.8025600000000002</v>
      </c>
      <c r="AO78" s="191">
        <f t="shared" si="17"/>
        <v>1864</v>
      </c>
      <c r="AP78" s="182"/>
      <c r="AQ78" s="183" t="str">
        <f t="shared" si="18"/>
        <v>125</v>
      </c>
      <c r="AR78" s="182"/>
      <c r="AS78" s="184" t="str">
        <f t="shared" si="19"/>
        <v>125</v>
      </c>
      <c r="AT78" s="182"/>
      <c r="AU78" s="225"/>
      <c r="AV78" s="185"/>
      <c r="AW78" s="185"/>
      <c r="AX78" s="185"/>
      <c r="AY78" s="185"/>
      <c r="AZ78" s="185"/>
      <c r="BA78" s="186"/>
      <c r="BB78" s="80"/>
      <c r="BC78" s="185"/>
      <c r="BD78" s="185"/>
      <c r="BE78" s="185"/>
      <c r="BF78" s="185"/>
      <c r="BG78" s="187"/>
      <c r="BH78" s="224"/>
      <c r="BI78" s="188"/>
      <c r="BJ78" s="225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>
        <f t="shared" si="20"/>
        <v>0</v>
      </c>
    </row>
    <row r="79" spans="1:93" ht="22.5" customHeight="1">
      <c r="A79" s="229" t="s">
        <v>2796</v>
      </c>
      <c r="B79" s="221">
        <v>53</v>
      </c>
      <c r="C79" s="75">
        <v>1</v>
      </c>
      <c r="D79" s="78"/>
      <c r="E79" s="226" t="s">
        <v>2583</v>
      </c>
      <c r="F79" s="80"/>
      <c r="G79" s="78"/>
      <c r="H79" s="211">
        <v>21256568</v>
      </c>
      <c r="I79" s="227" t="s">
        <v>2475</v>
      </c>
      <c r="J79" s="71" t="str">
        <f>IF(H79="","",VLOOKUP(H79,単重表!$C$6:'単重表'!$F$2502,2,FALSE))</f>
        <v>C125x65x6x8</v>
      </c>
      <c r="K79" s="232">
        <v>4069</v>
      </c>
      <c r="L79" s="101">
        <f t="shared" si="12"/>
        <v>4.069</v>
      </c>
      <c r="M79" s="46"/>
      <c r="N79" s="101">
        <f t="shared" si="13"/>
        <v>1</v>
      </c>
      <c r="O79" s="49">
        <v>1</v>
      </c>
      <c r="P79" s="47">
        <f>IF(H79="","",VLOOKUP(H79,単重表!$C$6:'単重表'!$F$2502,3,FALSE))</f>
        <v>13.4</v>
      </c>
      <c r="Q79" s="47"/>
      <c r="R79" s="56">
        <f t="shared" si="14"/>
        <v>54.5246</v>
      </c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 t="s">
        <v>2704</v>
      </c>
      <c r="AD79" s="40" t="s">
        <v>2704</v>
      </c>
      <c r="AE79" s="221"/>
      <c r="AF79" s="221"/>
      <c r="AG79" s="40"/>
      <c r="AH79" s="40"/>
      <c r="AI79" s="40"/>
      <c r="AJ79" s="58">
        <f>IF(H79="","",VLOOKUP(H79,単重表!$C$6:'単重表'!$F$2502,4,FALSE))</f>
        <v>0.51</v>
      </c>
      <c r="AK79" s="141">
        <f t="shared" si="15"/>
        <v>2.0751900000000001</v>
      </c>
      <c r="AL79" s="40">
        <v>2</v>
      </c>
      <c r="AM79" s="190">
        <f t="shared" si="16"/>
        <v>4.1503800000000002</v>
      </c>
      <c r="AO79" s="191">
        <f t="shared" si="17"/>
        <v>4069</v>
      </c>
      <c r="AP79" s="182"/>
      <c r="AQ79" s="183" t="str">
        <f t="shared" si="18"/>
        <v>125</v>
      </c>
      <c r="AR79" s="182"/>
      <c r="AS79" s="184" t="str">
        <f t="shared" si="19"/>
        <v>125</v>
      </c>
      <c r="AT79" s="182"/>
      <c r="AU79" s="225"/>
      <c r="AV79" s="185"/>
      <c r="AW79" s="185"/>
      <c r="AX79" s="185"/>
      <c r="AY79" s="185"/>
      <c r="AZ79" s="185"/>
      <c r="BA79" s="186"/>
      <c r="BB79" s="80"/>
      <c r="BC79" s="185"/>
      <c r="BD79" s="185"/>
      <c r="BE79" s="185"/>
      <c r="BF79" s="185"/>
      <c r="BG79" s="187"/>
      <c r="BH79" s="224"/>
      <c r="BI79" s="188"/>
      <c r="BJ79" s="225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>
        <f t="shared" si="20"/>
        <v>0</v>
      </c>
    </row>
    <row r="80" spans="1:93" ht="22.5" customHeight="1">
      <c r="A80" s="229" t="s">
        <v>2797</v>
      </c>
      <c r="B80" s="221">
        <v>54</v>
      </c>
      <c r="C80" s="75">
        <v>1</v>
      </c>
      <c r="D80" s="78"/>
      <c r="E80" s="226" t="s">
        <v>2684</v>
      </c>
      <c r="F80" s="80"/>
      <c r="G80" s="78"/>
      <c r="H80" s="211">
        <v>21256568</v>
      </c>
      <c r="I80" s="227" t="s">
        <v>2475</v>
      </c>
      <c r="J80" s="71" t="str">
        <f>IF(H80="","",VLOOKUP(H80,単重表!$C$6:'単重表'!$F$2502,2,FALSE))</f>
        <v>C125x65x6x8</v>
      </c>
      <c r="K80" s="232">
        <v>4162</v>
      </c>
      <c r="L80" s="101">
        <f t="shared" si="12"/>
        <v>4.1619999999999999</v>
      </c>
      <c r="M80" s="46"/>
      <c r="N80" s="101">
        <f t="shared" si="13"/>
        <v>1</v>
      </c>
      <c r="O80" s="49">
        <v>1</v>
      </c>
      <c r="P80" s="47">
        <f>IF(H80="","",VLOOKUP(H80,単重表!$C$6:'単重表'!$F$2502,3,FALSE))</f>
        <v>13.4</v>
      </c>
      <c r="Q80" s="47"/>
      <c r="R80" s="56">
        <f t="shared" si="14"/>
        <v>55.770800000000001</v>
      </c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 t="s">
        <v>2706</v>
      </c>
      <c r="AD80" s="40" t="s">
        <v>2687</v>
      </c>
      <c r="AE80" s="221"/>
      <c r="AF80" s="221"/>
      <c r="AG80" s="40"/>
      <c r="AH80" s="40"/>
      <c r="AI80" s="40"/>
      <c r="AJ80" s="58">
        <f>IF(H80="","",VLOOKUP(H80,単重表!$C$6:'単重表'!$F$2502,4,FALSE))</f>
        <v>0.51</v>
      </c>
      <c r="AK80" s="141">
        <f t="shared" si="15"/>
        <v>2.12262</v>
      </c>
      <c r="AL80" s="40">
        <v>2</v>
      </c>
      <c r="AM80" s="190">
        <f t="shared" si="16"/>
        <v>4.2452399999999999</v>
      </c>
      <c r="AO80" s="191">
        <f t="shared" si="17"/>
        <v>4162</v>
      </c>
      <c r="AP80" s="182"/>
      <c r="AQ80" s="183" t="str">
        <f t="shared" si="18"/>
        <v>125</v>
      </c>
      <c r="AR80" s="182"/>
      <c r="AS80" s="184" t="str">
        <f t="shared" si="19"/>
        <v>125</v>
      </c>
      <c r="AT80" s="182"/>
      <c r="AU80" s="225"/>
      <c r="AV80" s="185"/>
      <c r="AW80" s="185"/>
      <c r="AX80" s="185"/>
      <c r="AY80" s="185"/>
      <c r="AZ80" s="185"/>
      <c r="BA80" s="186"/>
      <c r="BB80" s="80"/>
      <c r="BC80" s="185"/>
      <c r="BD80" s="185"/>
      <c r="BE80" s="185"/>
      <c r="BF80" s="185"/>
      <c r="BG80" s="187"/>
      <c r="BH80" s="224"/>
      <c r="BI80" s="188"/>
      <c r="BJ80" s="225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>
        <f t="shared" si="20"/>
        <v>0</v>
      </c>
    </row>
    <row r="81" spans="1:93" ht="22.5" customHeight="1">
      <c r="A81" s="237"/>
      <c r="B81" s="236"/>
      <c r="C81" s="75"/>
      <c r="D81" s="78"/>
      <c r="E81" s="240" t="s">
        <v>2935</v>
      </c>
      <c r="F81" s="80"/>
      <c r="G81" s="78"/>
      <c r="H81" s="211"/>
      <c r="I81" s="241" t="s">
        <v>2937</v>
      </c>
      <c r="J81" s="71" t="s">
        <v>2936</v>
      </c>
      <c r="K81" s="232"/>
      <c r="L81" s="101"/>
      <c r="M81" s="46"/>
      <c r="N81" s="101"/>
      <c r="O81" s="49">
        <v>1</v>
      </c>
      <c r="P81" s="47"/>
      <c r="Q81" s="47"/>
      <c r="R81" s="56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236"/>
      <c r="AF81" s="236"/>
      <c r="AG81" s="40"/>
      <c r="AH81" s="40"/>
      <c r="AI81" s="40"/>
      <c r="AJ81" s="58"/>
      <c r="AK81" s="141"/>
      <c r="AL81" s="40"/>
      <c r="AM81" s="190"/>
      <c r="AO81" s="191"/>
      <c r="AP81" s="182"/>
      <c r="AQ81" s="183"/>
      <c r="AR81" s="182"/>
      <c r="AS81" s="184"/>
      <c r="AT81" s="182"/>
      <c r="AU81" s="239"/>
      <c r="AV81" s="185"/>
      <c r="AW81" s="185"/>
      <c r="AX81" s="185"/>
      <c r="AY81" s="185"/>
      <c r="AZ81" s="185"/>
      <c r="BA81" s="186"/>
      <c r="BB81" s="80"/>
      <c r="BC81" s="185"/>
      <c r="BD81" s="185"/>
      <c r="BE81" s="185"/>
      <c r="BF81" s="185"/>
      <c r="BG81" s="187"/>
      <c r="BH81" s="238"/>
      <c r="BI81" s="188"/>
      <c r="BJ81" s="239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</row>
    <row r="82" spans="1:93" ht="22.5" customHeight="1">
      <c r="A82" s="222"/>
      <c r="B82" s="221"/>
      <c r="C82" s="75"/>
      <c r="D82" s="78"/>
      <c r="E82" s="226"/>
      <c r="F82" s="80"/>
      <c r="G82" s="78"/>
      <c r="H82" s="211"/>
      <c r="I82" s="227"/>
      <c r="J82" s="71"/>
      <c r="K82" s="232"/>
      <c r="L82" s="101"/>
      <c r="M82" s="46"/>
      <c r="N82" s="101"/>
      <c r="O82" s="49">
        <f>SUM(O5:O81)</f>
        <v>93</v>
      </c>
      <c r="P82" s="47"/>
      <c r="Q82" s="47"/>
      <c r="R82" s="56">
        <f>SUM(R5:R80)</f>
        <v>2987.7242999999999</v>
      </c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221"/>
      <c r="AF82" s="221"/>
      <c r="AG82" s="40"/>
      <c r="AH82" s="40"/>
      <c r="AI82" s="40"/>
      <c r="AJ82" s="58"/>
      <c r="AK82" s="141"/>
      <c r="AL82" s="40"/>
      <c r="AM82" s="190"/>
      <c r="AO82" s="191"/>
      <c r="AP82" s="182"/>
      <c r="AQ82" s="183"/>
      <c r="AR82" s="182"/>
      <c r="AS82" s="184"/>
      <c r="AT82" s="182"/>
      <c r="AU82" s="225"/>
      <c r="AV82" s="185"/>
      <c r="AW82" s="185"/>
      <c r="AX82" s="185"/>
      <c r="AY82" s="185"/>
      <c r="AZ82" s="185"/>
      <c r="BA82" s="186"/>
      <c r="BB82" s="80"/>
      <c r="BC82" s="185"/>
      <c r="BD82" s="185"/>
      <c r="BE82" s="185"/>
      <c r="BF82" s="185"/>
      <c r="BG82" s="187"/>
      <c r="BH82" s="224"/>
      <c r="BI82" s="188"/>
      <c r="BJ82" s="225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</row>
    <row r="83" spans="1:93" ht="22.5" customHeight="1">
      <c r="A83" s="229" t="s">
        <v>2798</v>
      </c>
      <c r="B83" s="221">
        <v>28</v>
      </c>
      <c r="C83" s="75">
        <v>2</v>
      </c>
      <c r="D83" s="78"/>
      <c r="E83" s="226" t="s">
        <v>2655</v>
      </c>
      <c r="F83" s="80"/>
      <c r="G83" s="78"/>
      <c r="H83" s="211">
        <v>21256568</v>
      </c>
      <c r="I83" s="227" t="s">
        <v>2475</v>
      </c>
      <c r="J83" s="71" t="str">
        <f>IF(H83="","",VLOOKUP(H83,単重表!$C$6:'単重表'!$F$2502,2,FALSE))</f>
        <v>C125x65x6x8</v>
      </c>
      <c r="K83" s="232">
        <v>797.5</v>
      </c>
      <c r="L83" s="101">
        <f t="shared" ref="L83:L114" si="21">IF(K83="",1,K83/1000)</f>
        <v>0.79749999999999999</v>
      </c>
      <c r="M83" s="46"/>
      <c r="N83" s="101">
        <f t="shared" ref="N83:N114" si="22">IF(M83="",1,M83/1000)</f>
        <v>1</v>
      </c>
      <c r="O83" s="49">
        <v>1</v>
      </c>
      <c r="P83" s="47">
        <f>IF(H83="","",VLOOKUP(H83,単重表!$C$6:'単重表'!$F$2502,3,FALSE))</f>
        <v>13.4</v>
      </c>
      <c r="Q83" s="47"/>
      <c r="R83" s="56">
        <f t="shared" ref="R83:R114" si="23">P83*O83*N83*L83+Q83</f>
        <v>10.686500000000001</v>
      </c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 t="s">
        <v>2695</v>
      </c>
      <c r="AD83" s="40" t="s">
        <v>2687</v>
      </c>
      <c r="AE83" s="40"/>
      <c r="AF83" s="40"/>
      <c r="AG83" s="40"/>
      <c r="AH83" s="40"/>
      <c r="AI83" s="40"/>
      <c r="AJ83" s="58">
        <f>IF(H83="","",VLOOKUP(H83,単重表!$C$6:'単重表'!$F$2502,4,FALSE))</f>
        <v>0.51</v>
      </c>
      <c r="AK83" s="141">
        <f t="shared" si="15"/>
        <v>0.406725</v>
      </c>
      <c r="AL83" s="40">
        <v>2</v>
      </c>
      <c r="AM83" s="190">
        <f t="shared" si="16"/>
        <v>0.81345000000000001</v>
      </c>
      <c r="AO83" s="191">
        <f t="shared" si="17"/>
        <v>797.5</v>
      </c>
      <c r="AP83" s="182"/>
      <c r="AQ83" s="183" t="str">
        <f t="shared" si="18"/>
        <v>125</v>
      </c>
      <c r="AR83" s="182"/>
      <c r="AS83" s="184" t="str">
        <f t="shared" si="19"/>
        <v>125</v>
      </c>
      <c r="AT83" s="182"/>
      <c r="AU83" s="225"/>
      <c r="AV83" s="185"/>
      <c r="AW83" s="185"/>
      <c r="AX83" s="185"/>
      <c r="AY83" s="185"/>
      <c r="AZ83" s="185"/>
      <c r="BA83" s="186"/>
      <c r="BB83" s="80"/>
      <c r="BC83" s="185"/>
      <c r="BD83" s="185"/>
      <c r="BE83" s="185"/>
      <c r="BF83" s="185"/>
      <c r="BG83" s="187"/>
      <c r="BH83" s="224"/>
      <c r="BI83" s="188"/>
      <c r="BJ83" s="225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>
        <f t="shared" si="20"/>
        <v>0</v>
      </c>
    </row>
    <row r="84" spans="1:93" ht="22.5" customHeight="1">
      <c r="A84" s="229" t="s">
        <v>2799</v>
      </c>
      <c r="B84" s="221">
        <v>29</v>
      </c>
      <c r="C84" s="75">
        <v>2</v>
      </c>
      <c r="D84" s="78"/>
      <c r="E84" s="226" t="s">
        <v>2504</v>
      </c>
      <c r="F84" s="80"/>
      <c r="G84" s="78"/>
      <c r="H84" s="211">
        <v>21256568</v>
      </c>
      <c r="I84" s="227" t="s">
        <v>2475</v>
      </c>
      <c r="J84" s="71" t="str">
        <f>IF(H84="","",VLOOKUP(H84,単重表!$C$6:'単重表'!$F$2502,2,FALSE))</f>
        <v>C125x65x6x8</v>
      </c>
      <c r="K84" s="232">
        <v>2650</v>
      </c>
      <c r="L84" s="101">
        <f t="shared" si="21"/>
        <v>2.65</v>
      </c>
      <c r="M84" s="46"/>
      <c r="N84" s="101">
        <f t="shared" si="22"/>
        <v>1</v>
      </c>
      <c r="O84" s="49">
        <v>1</v>
      </c>
      <c r="P84" s="47">
        <f>IF(H84="","",VLOOKUP(H84,単重表!$C$6:'単重表'!$F$2502,3,FALSE))</f>
        <v>13.4</v>
      </c>
      <c r="Q84" s="47"/>
      <c r="R84" s="56">
        <f t="shared" si="23"/>
        <v>35.51</v>
      </c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 t="s">
        <v>2687</v>
      </c>
      <c r="AD84" s="40" t="s">
        <v>2687</v>
      </c>
      <c r="AE84" s="221"/>
      <c r="AF84" s="221"/>
      <c r="AG84" s="40"/>
      <c r="AH84" s="40"/>
      <c r="AI84" s="40"/>
      <c r="AJ84" s="58">
        <f>IF(H84="","",VLOOKUP(H84,単重表!$C$6:'単重表'!$F$2502,4,FALSE))</f>
        <v>0.51</v>
      </c>
      <c r="AK84" s="141">
        <f t="shared" si="15"/>
        <v>1.3514999999999999</v>
      </c>
      <c r="AL84" s="40">
        <v>2</v>
      </c>
      <c r="AM84" s="190">
        <f t="shared" si="16"/>
        <v>2.7029999999999998</v>
      </c>
      <c r="AO84" s="191">
        <f t="shared" si="17"/>
        <v>2650</v>
      </c>
      <c r="AP84" s="182"/>
      <c r="AQ84" s="183" t="str">
        <f t="shared" si="18"/>
        <v>125</v>
      </c>
      <c r="AR84" s="182"/>
      <c r="AS84" s="184" t="str">
        <f t="shared" si="19"/>
        <v>125</v>
      </c>
      <c r="AT84" s="182"/>
      <c r="AU84" s="225"/>
      <c r="AV84" s="185"/>
      <c r="AW84" s="185"/>
      <c r="AX84" s="185"/>
      <c r="AY84" s="185"/>
      <c r="AZ84" s="185"/>
      <c r="BA84" s="186"/>
      <c r="BB84" s="80"/>
      <c r="BC84" s="185"/>
      <c r="BD84" s="185"/>
      <c r="BE84" s="185"/>
      <c r="BF84" s="185"/>
      <c r="BG84" s="187"/>
      <c r="BH84" s="224"/>
      <c r="BI84" s="188"/>
      <c r="BJ84" s="225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>
        <f t="shared" si="20"/>
        <v>0</v>
      </c>
    </row>
    <row r="85" spans="1:93" ht="22.5" customHeight="1">
      <c r="A85" s="229" t="s">
        <v>2800</v>
      </c>
      <c r="B85" s="221">
        <v>30</v>
      </c>
      <c r="C85" s="75">
        <v>2</v>
      </c>
      <c r="D85" s="78"/>
      <c r="E85" s="226" t="s">
        <v>2508</v>
      </c>
      <c r="F85" s="80"/>
      <c r="G85" s="78"/>
      <c r="H85" s="211">
        <v>21256568</v>
      </c>
      <c r="I85" s="227" t="s">
        <v>2475</v>
      </c>
      <c r="J85" s="71" t="str">
        <f>IF(H85="","",VLOOKUP(H85,単重表!$C$6:'単重表'!$F$2502,2,FALSE))</f>
        <v>C125x65x6x8</v>
      </c>
      <c r="K85" s="232">
        <v>3337.5</v>
      </c>
      <c r="L85" s="101">
        <f t="shared" si="21"/>
        <v>3.3374999999999999</v>
      </c>
      <c r="M85" s="46"/>
      <c r="N85" s="101">
        <f t="shared" si="22"/>
        <v>1</v>
      </c>
      <c r="O85" s="49">
        <v>1</v>
      </c>
      <c r="P85" s="47">
        <f>IF(H85="","",VLOOKUP(H85,単重表!$C$6:'単重表'!$F$2502,3,FALSE))</f>
        <v>13.4</v>
      </c>
      <c r="Q85" s="47"/>
      <c r="R85" s="56">
        <f t="shared" si="23"/>
        <v>44.722499999999997</v>
      </c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 t="s">
        <v>2687</v>
      </c>
      <c r="AD85" s="40" t="s">
        <v>2687</v>
      </c>
      <c r="AE85" s="221"/>
      <c r="AF85" s="221"/>
      <c r="AG85" s="40"/>
      <c r="AH85" s="40"/>
      <c r="AI85" s="40"/>
      <c r="AJ85" s="58">
        <f>IF(H85="","",VLOOKUP(H85,単重表!$C$6:'単重表'!$F$2502,4,FALSE))</f>
        <v>0.51</v>
      </c>
      <c r="AK85" s="141">
        <f t="shared" si="15"/>
        <v>1.7021249999999999</v>
      </c>
      <c r="AL85" s="40">
        <v>2</v>
      </c>
      <c r="AM85" s="190">
        <f t="shared" si="16"/>
        <v>3.4042499999999998</v>
      </c>
      <c r="AO85" s="191">
        <f t="shared" si="17"/>
        <v>3337.5</v>
      </c>
      <c r="AP85" s="182"/>
      <c r="AQ85" s="183" t="str">
        <f t="shared" si="18"/>
        <v>125</v>
      </c>
      <c r="AR85" s="182"/>
      <c r="AS85" s="184" t="str">
        <f t="shared" si="19"/>
        <v>125</v>
      </c>
      <c r="AT85" s="182"/>
      <c r="AU85" s="225"/>
      <c r="AV85" s="185"/>
      <c r="AW85" s="185"/>
      <c r="AX85" s="185"/>
      <c r="AY85" s="185"/>
      <c r="AZ85" s="185"/>
      <c r="BA85" s="186"/>
      <c r="BB85" s="80"/>
      <c r="BC85" s="185"/>
      <c r="BD85" s="185"/>
      <c r="BE85" s="185"/>
      <c r="BF85" s="185"/>
      <c r="BG85" s="187"/>
      <c r="BH85" s="224"/>
      <c r="BI85" s="188"/>
      <c r="BJ85" s="225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>
        <f t="shared" si="20"/>
        <v>0</v>
      </c>
    </row>
    <row r="86" spans="1:93" ht="22.5" customHeight="1">
      <c r="A86" s="229" t="s">
        <v>2801</v>
      </c>
      <c r="B86" s="221">
        <v>31</v>
      </c>
      <c r="C86" s="92">
        <v>2</v>
      </c>
      <c r="D86" s="78"/>
      <c r="E86" s="226" t="s">
        <v>2500</v>
      </c>
      <c r="F86" s="80"/>
      <c r="G86" s="78"/>
      <c r="H86" s="211">
        <v>21256568</v>
      </c>
      <c r="I86" s="227" t="s">
        <v>2475</v>
      </c>
      <c r="J86" s="71" t="str">
        <f>IF(H86="","",VLOOKUP(H86,単重表!$C$6:'単重表'!$F$2502,2,FALSE))</f>
        <v>C125x65x6x8</v>
      </c>
      <c r="K86" s="232">
        <v>2257.5</v>
      </c>
      <c r="L86" s="101">
        <f t="shared" si="21"/>
        <v>2.2574999999999998</v>
      </c>
      <c r="M86" s="46"/>
      <c r="N86" s="101">
        <f t="shared" si="22"/>
        <v>1</v>
      </c>
      <c r="O86" s="49">
        <v>1</v>
      </c>
      <c r="P86" s="47">
        <f>IF(H86="","",VLOOKUP(H86,単重表!$C$6:'単重表'!$F$2502,3,FALSE))</f>
        <v>13.4</v>
      </c>
      <c r="Q86" s="47"/>
      <c r="R86" s="56">
        <f t="shared" si="23"/>
        <v>30.250499999999999</v>
      </c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 t="s">
        <v>2687</v>
      </c>
      <c r="AD86" s="40" t="s">
        <v>2687</v>
      </c>
      <c r="AE86" s="221"/>
      <c r="AF86" s="221"/>
      <c r="AG86" s="40"/>
      <c r="AH86" s="40"/>
      <c r="AI86" s="40"/>
      <c r="AJ86" s="58">
        <f>IF(H86="","",VLOOKUP(H86,単重表!$C$6:'単重表'!$F$2502,4,FALSE))</f>
        <v>0.51</v>
      </c>
      <c r="AK86" s="141">
        <f t="shared" si="15"/>
        <v>1.1513249999999999</v>
      </c>
      <c r="AL86" s="40">
        <v>2</v>
      </c>
      <c r="AM86" s="190">
        <f t="shared" si="16"/>
        <v>2.3026499999999999</v>
      </c>
      <c r="AO86" s="191">
        <f t="shared" si="17"/>
        <v>2257.5</v>
      </c>
      <c r="AP86" s="182"/>
      <c r="AQ86" s="183" t="str">
        <f t="shared" si="18"/>
        <v>125</v>
      </c>
      <c r="AR86" s="182"/>
      <c r="AS86" s="184" t="str">
        <f t="shared" si="19"/>
        <v>125</v>
      </c>
      <c r="AT86" s="182"/>
      <c r="AU86" s="225"/>
      <c r="AV86" s="185"/>
      <c r="AW86" s="185"/>
      <c r="AX86" s="185"/>
      <c r="AY86" s="185"/>
      <c r="AZ86" s="185"/>
      <c r="BA86" s="186"/>
      <c r="BB86" s="80"/>
      <c r="BC86" s="185"/>
      <c r="BD86" s="185"/>
      <c r="BE86" s="185"/>
      <c r="BF86" s="185"/>
      <c r="BG86" s="187"/>
      <c r="BH86" s="224"/>
      <c r="BI86" s="188"/>
      <c r="BJ86" s="225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>
        <f t="shared" si="20"/>
        <v>0</v>
      </c>
    </row>
    <row r="87" spans="1:93" ht="22.5" customHeight="1">
      <c r="A87" s="229" t="s">
        <v>2802</v>
      </c>
      <c r="B87" s="221">
        <v>32</v>
      </c>
      <c r="C87" s="75">
        <v>2</v>
      </c>
      <c r="D87" s="78"/>
      <c r="E87" s="226" t="s">
        <v>2499</v>
      </c>
      <c r="F87" s="80"/>
      <c r="G87" s="78"/>
      <c r="H87" s="211">
        <v>21256568</v>
      </c>
      <c r="I87" s="227" t="s">
        <v>2475</v>
      </c>
      <c r="J87" s="71" t="str">
        <f>IF(H87="","",VLOOKUP(H87,単重表!$C$6:'単重表'!$F$2502,2,FALSE))</f>
        <v>C125x65x6x8</v>
      </c>
      <c r="K87" s="232">
        <v>1720</v>
      </c>
      <c r="L87" s="101">
        <f t="shared" si="21"/>
        <v>1.72</v>
      </c>
      <c r="M87" s="46"/>
      <c r="N87" s="101">
        <f t="shared" si="22"/>
        <v>1</v>
      </c>
      <c r="O87" s="49">
        <v>1</v>
      </c>
      <c r="P87" s="47">
        <f>IF(H87="","",VLOOKUP(H87,単重表!$C$6:'単重表'!$F$2502,3,FALSE))</f>
        <v>13.4</v>
      </c>
      <c r="Q87" s="47"/>
      <c r="R87" s="56">
        <f t="shared" si="23"/>
        <v>23.048000000000002</v>
      </c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 t="s">
        <v>2695</v>
      </c>
      <c r="AD87" s="40" t="s">
        <v>2695</v>
      </c>
      <c r="AE87" s="221"/>
      <c r="AF87" s="221"/>
      <c r="AG87" s="40"/>
      <c r="AH87" s="40"/>
      <c r="AI87" s="40"/>
      <c r="AJ87" s="58">
        <f>IF(H87="","",VLOOKUP(H87,単重表!$C$6:'単重表'!$F$2502,4,FALSE))</f>
        <v>0.51</v>
      </c>
      <c r="AK87" s="141">
        <f t="shared" si="15"/>
        <v>0.87719999999999998</v>
      </c>
      <c r="AL87" s="40">
        <v>2</v>
      </c>
      <c r="AM87" s="190">
        <f t="shared" si="16"/>
        <v>1.7544</v>
      </c>
      <c r="AO87" s="191">
        <f t="shared" si="17"/>
        <v>1720</v>
      </c>
      <c r="AP87" s="182"/>
      <c r="AQ87" s="183" t="str">
        <f t="shared" si="18"/>
        <v>125</v>
      </c>
      <c r="AR87" s="182"/>
      <c r="AS87" s="184" t="str">
        <f t="shared" si="19"/>
        <v>125</v>
      </c>
      <c r="AT87" s="182"/>
      <c r="AU87" s="225"/>
      <c r="AV87" s="185"/>
      <c r="AW87" s="185"/>
      <c r="AX87" s="185"/>
      <c r="AY87" s="185"/>
      <c r="AZ87" s="185"/>
      <c r="BA87" s="186"/>
      <c r="BB87" s="80"/>
      <c r="BC87" s="185"/>
      <c r="BD87" s="185"/>
      <c r="BE87" s="185"/>
      <c r="BF87" s="185"/>
      <c r="BG87" s="187"/>
      <c r="BH87" s="224"/>
      <c r="BI87" s="188"/>
      <c r="BJ87" s="225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>
        <f t="shared" si="20"/>
        <v>0</v>
      </c>
    </row>
    <row r="88" spans="1:93" ht="22.5" customHeight="1">
      <c r="A88" s="229" t="s">
        <v>2803</v>
      </c>
      <c r="B88" s="221">
        <v>33</v>
      </c>
      <c r="C88" s="92">
        <v>2</v>
      </c>
      <c r="D88" s="78"/>
      <c r="E88" s="226" t="s">
        <v>2502</v>
      </c>
      <c r="F88" s="80"/>
      <c r="G88" s="78"/>
      <c r="H88" s="211">
        <v>21256568</v>
      </c>
      <c r="I88" s="227" t="s">
        <v>2475</v>
      </c>
      <c r="J88" s="71" t="str">
        <f>IF(H88="","",VLOOKUP(H88,単重表!$C$6:'単重表'!$F$2502,2,FALSE))</f>
        <v>C125x65x6x8</v>
      </c>
      <c r="K88" s="232">
        <v>2595</v>
      </c>
      <c r="L88" s="101">
        <f t="shared" si="21"/>
        <v>2.5950000000000002</v>
      </c>
      <c r="M88" s="46"/>
      <c r="N88" s="101">
        <f t="shared" si="22"/>
        <v>1</v>
      </c>
      <c r="O88" s="49">
        <v>1</v>
      </c>
      <c r="P88" s="47">
        <f>IF(H88="","",VLOOKUP(H88,単重表!$C$6:'単重表'!$F$2502,3,FALSE))</f>
        <v>13.4</v>
      </c>
      <c r="Q88" s="47"/>
      <c r="R88" s="56">
        <f t="shared" si="23"/>
        <v>34.773000000000003</v>
      </c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 t="s">
        <v>2695</v>
      </c>
      <c r="AD88" s="40" t="s">
        <v>2695</v>
      </c>
      <c r="AE88" s="221"/>
      <c r="AF88" s="221"/>
      <c r="AG88" s="40"/>
      <c r="AH88" s="40"/>
      <c r="AI88" s="40"/>
      <c r="AJ88" s="58">
        <f>IF(H88="","",VLOOKUP(H88,単重表!$C$6:'単重表'!$F$2502,4,FALSE))</f>
        <v>0.51</v>
      </c>
      <c r="AK88" s="141">
        <f t="shared" si="15"/>
        <v>1.32345</v>
      </c>
      <c r="AL88" s="40">
        <v>2</v>
      </c>
      <c r="AM88" s="190">
        <f t="shared" si="16"/>
        <v>2.6469</v>
      </c>
      <c r="AO88" s="191">
        <f t="shared" si="17"/>
        <v>2595</v>
      </c>
      <c r="AP88" s="182"/>
      <c r="AQ88" s="183" t="str">
        <f t="shared" si="18"/>
        <v>125</v>
      </c>
      <c r="AR88" s="182"/>
      <c r="AS88" s="184" t="str">
        <f t="shared" si="19"/>
        <v>125</v>
      </c>
      <c r="AT88" s="182"/>
      <c r="AU88" s="225"/>
      <c r="AV88" s="185"/>
      <c r="AW88" s="185"/>
      <c r="AX88" s="185"/>
      <c r="AY88" s="185"/>
      <c r="AZ88" s="185"/>
      <c r="BA88" s="186"/>
      <c r="BB88" s="80"/>
      <c r="BC88" s="185"/>
      <c r="BD88" s="185"/>
      <c r="BE88" s="185"/>
      <c r="BF88" s="185"/>
      <c r="BG88" s="187"/>
      <c r="BH88" s="224"/>
      <c r="BI88" s="188"/>
      <c r="BJ88" s="225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>
        <f t="shared" si="20"/>
        <v>0</v>
      </c>
    </row>
    <row r="89" spans="1:93" ht="22.5" customHeight="1">
      <c r="A89" s="229" t="s">
        <v>2804</v>
      </c>
      <c r="B89" s="221">
        <v>34</v>
      </c>
      <c r="C89" s="75">
        <v>2</v>
      </c>
      <c r="D89" s="78"/>
      <c r="E89" s="226" t="s">
        <v>2505</v>
      </c>
      <c r="F89" s="80"/>
      <c r="G89" s="78"/>
      <c r="H89" s="211">
        <v>21256568</v>
      </c>
      <c r="I89" s="227" t="s">
        <v>2475</v>
      </c>
      <c r="J89" s="71" t="str">
        <f>IF(H89="","",VLOOKUP(H89,単重表!$C$6:'単重表'!$F$2502,2,FALSE))</f>
        <v>C125x65x6x8</v>
      </c>
      <c r="K89" s="232">
        <v>2790</v>
      </c>
      <c r="L89" s="101">
        <f t="shared" si="21"/>
        <v>2.79</v>
      </c>
      <c r="M89" s="46"/>
      <c r="N89" s="101">
        <f t="shared" si="22"/>
        <v>1</v>
      </c>
      <c r="O89" s="49">
        <v>1</v>
      </c>
      <c r="P89" s="47">
        <f>IF(H89="","",VLOOKUP(H89,単重表!$C$6:'単重表'!$F$2502,3,FALSE))</f>
        <v>13.4</v>
      </c>
      <c r="Q89" s="47"/>
      <c r="R89" s="56">
        <f t="shared" si="23"/>
        <v>37.386000000000003</v>
      </c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 t="s">
        <v>2695</v>
      </c>
      <c r="AD89" s="40" t="s">
        <v>2695</v>
      </c>
      <c r="AE89" s="221"/>
      <c r="AF89" s="221"/>
      <c r="AG89" s="40"/>
      <c r="AH89" s="40"/>
      <c r="AI89" s="40"/>
      <c r="AJ89" s="58">
        <f>IF(H89="","",VLOOKUP(H89,単重表!$C$6:'単重表'!$F$2502,4,FALSE))</f>
        <v>0.51</v>
      </c>
      <c r="AK89" s="141">
        <f t="shared" si="15"/>
        <v>1.4229000000000001</v>
      </c>
      <c r="AL89" s="40">
        <v>2</v>
      </c>
      <c r="AM89" s="190">
        <f t="shared" si="16"/>
        <v>2.8458000000000001</v>
      </c>
      <c r="AO89" s="191">
        <f t="shared" si="17"/>
        <v>2790</v>
      </c>
      <c r="AP89" s="182"/>
      <c r="AQ89" s="183" t="str">
        <f t="shared" si="18"/>
        <v>125</v>
      </c>
      <c r="AR89" s="182"/>
      <c r="AS89" s="184" t="str">
        <f t="shared" si="19"/>
        <v>125</v>
      </c>
      <c r="AT89" s="182"/>
      <c r="AU89" s="225"/>
      <c r="AV89" s="185"/>
      <c r="AW89" s="185"/>
      <c r="AX89" s="185"/>
      <c r="AY89" s="185"/>
      <c r="AZ89" s="185"/>
      <c r="BA89" s="186"/>
      <c r="BB89" s="80"/>
      <c r="BC89" s="185"/>
      <c r="BD89" s="185"/>
      <c r="BE89" s="185"/>
      <c r="BF89" s="185"/>
      <c r="BG89" s="187"/>
      <c r="BH89" s="224"/>
      <c r="BI89" s="188"/>
      <c r="BJ89" s="225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>
        <f t="shared" si="20"/>
        <v>0</v>
      </c>
    </row>
    <row r="90" spans="1:93" ht="22.5" customHeight="1">
      <c r="A90" s="229" t="s">
        <v>2805</v>
      </c>
      <c r="B90" s="221">
        <v>35</v>
      </c>
      <c r="C90" s="75">
        <v>2</v>
      </c>
      <c r="D90" s="78"/>
      <c r="E90" s="226" t="s">
        <v>2656</v>
      </c>
      <c r="F90" s="80"/>
      <c r="G90" s="78"/>
      <c r="H90" s="211">
        <v>21256568</v>
      </c>
      <c r="I90" s="227" t="s">
        <v>2475</v>
      </c>
      <c r="J90" s="71" t="str">
        <f>IF(H90="","",VLOOKUP(H90,単重表!$C$6:'単重表'!$F$2502,2,FALSE))</f>
        <v>C125x65x6x8</v>
      </c>
      <c r="K90" s="232">
        <v>632.5</v>
      </c>
      <c r="L90" s="101">
        <f t="shared" si="21"/>
        <v>0.63249999999999995</v>
      </c>
      <c r="M90" s="46"/>
      <c r="N90" s="101">
        <f t="shared" si="22"/>
        <v>1</v>
      </c>
      <c r="O90" s="49">
        <v>1</v>
      </c>
      <c r="P90" s="47">
        <f>IF(H90="","",VLOOKUP(H90,単重表!$C$6:'単重表'!$F$2502,3,FALSE))</f>
        <v>13.4</v>
      </c>
      <c r="Q90" s="47"/>
      <c r="R90" s="56">
        <f t="shared" si="23"/>
        <v>8.4755000000000003</v>
      </c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 t="s">
        <v>2687</v>
      </c>
      <c r="AD90" s="220" t="s">
        <v>2702</v>
      </c>
      <c r="AE90" s="221"/>
      <c r="AF90" s="221"/>
      <c r="AG90" s="40"/>
      <c r="AH90" s="40"/>
      <c r="AI90" s="40"/>
      <c r="AJ90" s="58">
        <f>IF(H90="","",VLOOKUP(H90,単重表!$C$6:'単重表'!$F$2502,4,FALSE))</f>
        <v>0.51</v>
      </c>
      <c r="AK90" s="141">
        <f t="shared" si="15"/>
        <v>0.322575</v>
      </c>
      <c r="AL90" s="40">
        <v>2</v>
      </c>
      <c r="AM90" s="190">
        <f t="shared" si="16"/>
        <v>0.64515</v>
      </c>
      <c r="AO90" s="191">
        <f t="shared" si="17"/>
        <v>632.5</v>
      </c>
      <c r="AP90" s="182"/>
      <c r="AQ90" s="183" t="str">
        <f t="shared" si="18"/>
        <v>125</v>
      </c>
      <c r="AR90" s="182"/>
      <c r="AS90" s="184" t="str">
        <f t="shared" si="19"/>
        <v>125</v>
      </c>
      <c r="AT90" s="182"/>
      <c r="AU90" s="225"/>
      <c r="AV90" s="185"/>
      <c r="AW90" s="185"/>
      <c r="AX90" s="185"/>
      <c r="AY90" s="185"/>
      <c r="AZ90" s="185"/>
      <c r="BA90" s="186"/>
      <c r="BB90" s="80"/>
      <c r="BC90" s="185"/>
      <c r="BD90" s="185"/>
      <c r="BE90" s="185"/>
      <c r="BF90" s="185"/>
      <c r="BG90" s="187"/>
      <c r="BH90" s="224"/>
      <c r="BI90" s="188"/>
      <c r="BJ90" s="225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>
        <f t="shared" si="20"/>
        <v>0</v>
      </c>
    </row>
    <row r="91" spans="1:93" ht="22.5" customHeight="1">
      <c r="A91" s="229" t="s">
        <v>2806</v>
      </c>
      <c r="B91" s="221">
        <v>36</v>
      </c>
      <c r="C91" s="75">
        <v>2</v>
      </c>
      <c r="D91" s="78"/>
      <c r="E91" s="226" t="s">
        <v>2657</v>
      </c>
      <c r="F91" s="80"/>
      <c r="G91" s="78"/>
      <c r="H91" s="211">
        <v>21256568</v>
      </c>
      <c r="I91" s="227" t="s">
        <v>2475</v>
      </c>
      <c r="J91" s="71" t="str">
        <f>IF(H91="","",VLOOKUP(H91,単重表!$C$6:'単重表'!$F$2502,2,FALSE))</f>
        <v>C125x65x6x8</v>
      </c>
      <c r="K91" s="232">
        <v>632.5</v>
      </c>
      <c r="L91" s="101">
        <f t="shared" si="21"/>
        <v>0.63249999999999995</v>
      </c>
      <c r="M91" s="46"/>
      <c r="N91" s="101">
        <f t="shared" si="22"/>
        <v>1</v>
      </c>
      <c r="O91" s="49">
        <v>1</v>
      </c>
      <c r="P91" s="47">
        <f>IF(H91="","",VLOOKUP(H91,単重表!$C$6:'単重表'!$F$2502,3,FALSE))</f>
        <v>13.4</v>
      </c>
      <c r="Q91" s="47"/>
      <c r="R91" s="56">
        <f t="shared" si="23"/>
        <v>8.4755000000000003</v>
      </c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 t="s">
        <v>2687</v>
      </c>
      <c r="AD91" s="220" t="s">
        <v>2702</v>
      </c>
      <c r="AE91" s="221"/>
      <c r="AF91" s="221"/>
      <c r="AG91" s="40"/>
      <c r="AH91" s="40"/>
      <c r="AI91" s="40"/>
      <c r="AJ91" s="58">
        <f>IF(H91="","",VLOOKUP(H91,単重表!$C$6:'単重表'!$F$2502,4,FALSE))</f>
        <v>0.51</v>
      </c>
      <c r="AK91" s="141">
        <f t="shared" si="15"/>
        <v>0.322575</v>
      </c>
      <c r="AL91" s="40">
        <v>2</v>
      </c>
      <c r="AM91" s="190">
        <f t="shared" si="16"/>
        <v>0.64515</v>
      </c>
      <c r="AO91" s="191">
        <f t="shared" si="17"/>
        <v>632.5</v>
      </c>
      <c r="AP91" s="182"/>
      <c r="AQ91" s="183" t="str">
        <f t="shared" si="18"/>
        <v>125</v>
      </c>
      <c r="AR91" s="182"/>
      <c r="AS91" s="184" t="str">
        <f t="shared" si="19"/>
        <v>125</v>
      </c>
      <c r="AT91" s="182"/>
      <c r="AU91" s="225"/>
      <c r="AV91" s="185"/>
      <c r="AW91" s="185"/>
      <c r="AX91" s="185"/>
      <c r="AY91" s="185"/>
      <c r="AZ91" s="185"/>
      <c r="BA91" s="186"/>
      <c r="BB91" s="80"/>
      <c r="BC91" s="185"/>
      <c r="BD91" s="185"/>
      <c r="BE91" s="185"/>
      <c r="BF91" s="185"/>
      <c r="BG91" s="187"/>
      <c r="BH91" s="224"/>
      <c r="BI91" s="188"/>
      <c r="BJ91" s="225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>
        <f t="shared" si="20"/>
        <v>0</v>
      </c>
    </row>
    <row r="92" spans="1:93" ht="22.5" customHeight="1">
      <c r="A92" s="229" t="s">
        <v>2807</v>
      </c>
      <c r="B92" s="221">
        <v>37</v>
      </c>
      <c r="C92" s="75">
        <v>2</v>
      </c>
      <c r="D92" s="78"/>
      <c r="E92" s="226" t="s">
        <v>2658</v>
      </c>
      <c r="F92" s="80"/>
      <c r="G92" s="78"/>
      <c r="H92" s="211">
        <v>21256568</v>
      </c>
      <c r="I92" s="227" t="s">
        <v>2475</v>
      </c>
      <c r="J92" s="71" t="str">
        <f>IF(H92="","",VLOOKUP(H92,単重表!$C$6:'単重表'!$F$2502,2,FALSE))</f>
        <v>C125x65x6x8</v>
      </c>
      <c r="K92" s="232">
        <v>797.5</v>
      </c>
      <c r="L92" s="101">
        <f t="shared" si="21"/>
        <v>0.79749999999999999</v>
      </c>
      <c r="M92" s="46"/>
      <c r="N92" s="101">
        <f t="shared" si="22"/>
        <v>1</v>
      </c>
      <c r="O92" s="49">
        <v>1</v>
      </c>
      <c r="P92" s="47">
        <f>IF(H92="","",VLOOKUP(H92,単重表!$C$6:'単重表'!$F$2502,3,FALSE))</f>
        <v>13.4</v>
      </c>
      <c r="Q92" s="47"/>
      <c r="R92" s="56">
        <f t="shared" si="23"/>
        <v>10.686500000000001</v>
      </c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 t="s">
        <v>2695</v>
      </c>
      <c r="AD92" s="40" t="s">
        <v>2687</v>
      </c>
      <c r="AE92" s="221"/>
      <c r="AF92" s="221"/>
      <c r="AG92" s="40"/>
      <c r="AH92" s="40"/>
      <c r="AI92" s="40"/>
      <c r="AJ92" s="58">
        <f>IF(H92="","",VLOOKUP(H92,単重表!$C$6:'単重表'!$F$2502,4,FALSE))</f>
        <v>0.51</v>
      </c>
      <c r="AK92" s="141">
        <f t="shared" si="15"/>
        <v>0.406725</v>
      </c>
      <c r="AL92" s="40">
        <v>2</v>
      </c>
      <c r="AM92" s="190">
        <f t="shared" si="16"/>
        <v>0.81345000000000001</v>
      </c>
      <c r="AO92" s="191">
        <f t="shared" si="17"/>
        <v>797.5</v>
      </c>
      <c r="AP92" s="182"/>
      <c r="AQ92" s="183" t="str">
        <f t="shared" si="18"/>
        <v>125</v>
      </c>
      <c r="AR92" s="182"/>
      <c r="AS92" s="184" t="str">
        <f t="shared" si="19"/>
        <v>125</v>
      </c>
      <c r="AT92" s="182"/>
      <c r="AU92" s="225"/>
      <c r="AV92" s="185"/>
      <c r="AW92" s="185"/>
      <c r="AX92" s="185"/>
      <c r="AY92" s="185"/>
      <c r="AZ92" s="185"/>
      <c r="BA92" s="186"/>
      <c r="BB92" s="80"/>
      <c r="BC92" s="185"/>
      <c r="BD92" s="185"/>
      <c r="BE92" s="185"/>
      <c r="BF92" s="185"/>
      <c r="BG92" s="187"/>
      <c r="BH92" s="224"/>
      <c r="BI92" s="188"/>
      <c r="BJ92" s="225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>
        <f t="shared" si="20"/>
        <v>0</v>
      </c>
    </row>
    <row r="93" spans="1:93" ht="22.5" customHeight="1">
      <c r="A93" s="229" t="s">
        <v>2808</v>
      </c>
      <c r="B93" s="221">
        <v>28</v>
      </c>
      <c r="C93" s="75">
        <v>2</v>
      </c>
      <c r="D93" s="78"/>
      <c r="E93" s="226" t="s">
        <v>2666</v>
      </c>
      <c r="F93" s="80"/>
      <c r="G93" s="78"/>
      <c r="H93" s="211">
        <v>21256568</v>
      </c>
      <c r="I93" s="227" t="s">
        <v>2475</v>
      </c>
      <c r="J93" s="71" t="str">
        <f>IF(H93="","",VLOOKUP(H93,単重表!$C$6:'単重表'!$F$2502,2,FALSE))</f>
        <v>C125x65x6x8</v>
      </c>
      <c r="K93" s="232">
        <v>797.5</v>
      </c>
      <c r="L93" s="101">
        <f t="shared" si="21"/>
        <v>0.79749999999999999</v>
      </c>
      <c r="M93" s="46"/>
      <c r="N93" s="101">
        <f t="shared" si="22"/>
        <v>1</v>
      </c>
      <c r="O93" s="49">
        <v>1</v>
      </c>
      <c r="P93" s="47">
        <f>IF(H93="","",VLOOKUP(H93,単重表!$C$6:'単重表'!$F$2502,3,FALSE))</f>
        <v>13.4</v>
      </c>
      <c r="Q93" s="47"/>
      <c r="R93" s="56">
        <f t="shared" si="23"/>
        <v>10.686500000000001</v>
      </c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 t="s">
        <v>2695</v>
      </c>
      <c r="AD93" s="40" t="s">
        <v>2687</v>
      </c>
      <c r="AE93" s="221"/>
      <c r="AF93" s="221"/>
      <c r="AG93" s="40"/>
      <c r="AH93" s="40"/>
      <c r="AI93" s="40"/>
      <c r="AJ93" s="58">
        <f>IF(H93="","",VLOOKUP(H93,単重表!$C$6:'単重表'!$F$2502,4,FALSE))</f>
        <v>0.51</v>
      </c>
      <c r="AK93" s="141">
        <f t="shared" si="15"/>
        <v>0.406725</v>
      </c>
      <c r="AL93" s="40">
        <v>2</v>
      </c>
      <c r="AM93" s="190">
        <f t="shared" si="16"/>
        <v>0.81345000000000001</v>
      </c>
      <c r="AO93" s="191">
        <f t="shared" si="17"/>
        <v>797.5</v>
      </c>
      <c r="AP93" s="182"/>
      <c r="AQ93" s="183" t="str">
        <f t="shared" si="18"/>
        <v>125</v>
      </c>
      <c r="AR93" s="182"/>
      <c r="AS93" s="184" t="str">
        <f t="shared" si="19"/>
        <v>125</v>
      </c>
      <c r="AT93" s="182"/>
      <c r="AU93" s="225"/>
      <c r="AV93" s="185"/>
      <c r="AW93" s="185"/>
      <c r="AX93" s="185"/>
      <c r="AY93" s="185"/>
      <c r="AZ93" s="185"/>
      <c r="BA93" s="186"/>
      <c r="BB93" s="80"/>
      <c r="BC93" s="185"/>
      <c r="BD93" s="185"/>
      <c r="BE93" s="185"/>
      <c r="BF93" s="185"/>
      <c r="BG93" s="187"/>
      <c r="BH93" s="224"/>
      <c r="BI93" s="188"/>
      <c r="BJ93" s="225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>
        <f t="shared" si="20"/>
        <v>0</v>
      </c>
    </row>
    <row r="94" spans="1:93" ht="22.5" customHeight="1">
      <c r="A94" s="229" t="s">
        <v>2809</v>
      </c>
      <c r="B94" s="228">
        <v>40</v>
      </c>
      <c r="C94" s="75">
        <v>2</v>
      </c>
      <c r="D94" s="78"/>
      <c r="E94" s="226" t="s">
        <v>2503</v>
      </c>
      <c r="F94" s="80"/>
      <c r="G94" s="79"/>
      <c r="H94" s="211">
        <v>21256568</v>
      </c>
      <c r="I94" s="227" t="s">
        <v>2475</v>
      </c>
      <c r="J94" s="72" t="str">
        <f>IF(H94="","",VLOOKUP(H94,単重表!$C$6:'単重表'!$F$2502,2,FALSE))</f>
        <v>C125x65x6x8</v>
      </c>
      <c r="K94" s="233">
        <v>2637.5</v>
      </c>
      <c r="L94" s="101">
        <f t="shared" si="21"/>
        <v>2.6375000000000002</v>
      </c>
      <c r="M94" s="46"/>
      <c r="N94" s="101">
        <f t="shared" si="22"/>
        <v>1</v>
      </c>
      <c r="O94" s="93">
        <v>1</v>
      </c>
      <c r="P94" s="47">
        <f>IF(H94="","",VLOOKUP(H94,単重表!$C$6:'単重表'!$F$2502,3,FALSE))</f>
        <v>13.4</v>
      </c>
      <c r="Q94" s="47"/>
      <c r="R94" s="56">
        <f t="shared" si="23"/>
        <v>35.342500000000001</v>
      </c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 t="s">
        <v>2695</v>
      </c>
      <c r="AD94" s="40" t="s">
        <v>2695</v>
      </c>
      <c r="AE94" s="221"/>
      <c r="AF94" s="221"/>
      <c r="AG94" s="40"/>
      <c r="AH94" s="40"/>
      <c r="AI94" s="40"/>
      <c r="AJ94" s="58">
        <f>IF(H94="","",VLOOKUP(H94,単重表!$C$6:'単重表'!$F$2502,4,FALSE))</f>
        <v>0.51</v>
      </c>
      <c r="AK94" s="141">
        <f t="shared" si="15"/>
        <v>1.3451250000000001</v>
      </c>
      <c r="AL94" s="40">
        <v>2</v>
      </c>
      <c r="AM94" s="190">
        <f t="shared" si="16"/>
        <v>2.6902500000000003</v>
      </c>
      <c r="AO94" s="191">
        <f t="shared" si="17"/>
        <v>2637.5</v>
      </c>
      <c r="AP94" s="182"/>
      <c r="AQ94" s="183" t="str">
        <f t="shared" si="18"/>
        <v>125</v>
      </c>
      <c r="AR94" s="182"/>
      <c r="AS94" s="184" t="str">
        <f t="shared" si="19"/>
        <v>125</v>
      </c>
      <c r="AT94" s="182"/>
      <c r="AU94" s="225"/>
      <c r="AV94" s="185"/>
      <c r="AW94" s="185"/>
      <c r="AX94" s="185"/>
      <c r="AY94" s="185"/>
      <c r="AZ94" s="185"/>
      <c r="BA94" s="186"/>
      <c r="BB94" s="80"/>
      <c r="BC94" s="185"/>
      <c r="BD94" s="185"/>
      <c r="BE94" s="185"/>
      <c r="BF94" s="185"/>
      <c r="BG94" s="187"/>
      <c r="BH94" s="224"/>
      <c r="BI94" s="188"/>
      <c r="BJ94" s="225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>
        <f t="shared" si="20"/>
        <v>0</v>
      </c>
    </row>
    <row r="95" spans="1:93" ht="22.5" customHeight="1">
      <c r="A95" s="229" t="s">
        <v>2810</v>
      </c>
      <c r="B95" s="221">
        <v>37</v>
      </c>
      <c r="C95" s="75">
        <v>2</v>
      </c>
      <c r="D95" s="78"/>
      <c r="E95" s="226" t="s">
        <v>2673</v>
      </c>
      <c r="F95" s="80"/>
      <c r="G95" s="78"/>
      <c r="H95" s="211">
        <v>21256568</v>
      </c>
      <c r="I95" s="227" t="s">
        <v>2475</v>
      </c>
      <c r="J95" s="71" t="str">
        <f>IF(H95="","",VLOOKUP(H95,単重表!$C$6:'単重表'!$F$2502,2,FALSE))</f>
        <v>C125x65x6x8</v>
      </c>
      <c r="K95" s="232">
        <v>797.5</v>
      </c>
      <c r="L95" s="101">
        <f t="shared" si="21"/>
        <v>0.79749999999999999</v>
      </c>
      <c r="M95" s="46"/>
      <c r="N95" s="101">
        <f t="shared" si="22"/>
        <v>1</v>
      </c>
      <c r="O95" s="49">
        <v>1</v>
      </c>
      <c r="P95" s="47">
        <f>IF(H95="","",VLOOKUP(H95,単重表!$C$6:'単重表'!$F$2502,3,FALSE))</f>
        <v>13.4</v>
      </c>
      <c r="Q95" s="47"/>
      <c r="R95" s="56">
        <f t="shared" si="23"/>
        <v>10.686500000000001</v>
      </c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 t="s">
        <v>2695</v>
      </c>
      <c r="AD95" s="40" t="s">
        <v>2687</v>
      </c>
      <c r="AE95" s="221"/>
      <c r="AF95" s="221"/>
      <c r="AG95" s="40"/>
      <c r="AH95" s="40"/>
      <c r="AI95" s="40"/>
      <c r="AJ95" s="58">
        <f>IF(H95="","",VLOOKUP(H95,単重表!$C$6:'単重表'!$F$2502,4,FALSE))</f>
        <v>0.51</v>
      </c>
      <c r="AK95" s="141">
        <f t="shared" si="15"/>
        <v>0.406725</v>
      </c>
      <c r="AL95" s="40">
        <v>2</v>
      </c>
      <c r="AM95" s="190">
        <f t="shared" si="16"/>
        <v>0.81345000000000001</v>
      </c>
      <c r="AO95" s="191">
        <f t="shared" si="17"/>
        <v>797.5</v>
      </c>
      <c r="AP95" s="182"/>
      <c r="AQ95" s="183" t="str">
        <f t="shared" si="18"/>
        <v>125</v>
      </c>
      <c r="AR95" s="182"/>
      <c r="AS95" s="184" t="str">
        <f t="shared" si="19"/>
        <v>125</v>
      </c>
      <c r="AT95" s="182"/>
      <c r="AU95" s="225"/>
      <c r="AV95" s="185"/>
      <c r="AW95" s="185"/>
      <c r="AX95" s="185"/>
      <c r="AY95" s="185"/>
      <c r="AZ95" s="185"/>
      <c r="BA95" s="186"/>
      <c r="BB95" s="80"/>
      <c r="BC95" s="185"/>
      <c r="BD95" s="185"/>
      <c r="BE95" s="185"/>
      <c r="BF95" s="185"/>
      <c r="BG95" s="187"/>
      <c r="BH95" s="224"/>
      <c r="BI95" s="188"/>
      <c r="BJ95" s="225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>
        <f t="shared" si="20"/>
        <v>0</v>
      </c>
    </row>
    <row r="96" spans="1:93" ht="22.5" customHeight="1">
      <c r="A96" s="229" t="s">
        <v>2811</v>
      </c>
      <c r="B96" s="221">
        <v>28</v>
      </c>
      <c r="C96" s="92">
        <v>2</v>
      </c>
      <c r="D96" s="78"/>
      <c r="E96" s="226" t="s">
        <v>2490</v>
      </c>
      <c r="F96" s="80"/>
      <c r="G96" s="78"/>
      <c r="H96" s="211">
        <v>21256568</v>
      </c>
      <c r="I96" s="227" t="s">
        <v>2475</v>
      </c>
      <c r="J96" s="71" t="str">
        <f>IF(H96="","",VLOOKUP(H96,単重表!$C$6:'単重表'!$F$2502,2,FALSE))</f>
        <v>C125x65x6x8</v>
      </c>
      <c r="K96" s="232">
        <v>797.5</v>
      </c>
      <c r="L96" s="101">
        <f t="shared" si="21"/>
        <v>0.79749999999999999</v>
      </c>
      <c r="M96" s="46"/>
      <c r="N96" s="101">
        <f t="shared" si="22"/>
        <v>1</v>
      </c>
      <c r="O96" s="93">
        <v>1</v>
      </c>
      <c r="P96" s="47">
        <f>IF(H96="","",VLOOKUP(H96,単重表!$C$6:'単重表'!$F$2502,3,FALSE))</f>
        <v>13.4</v>
      </c>
      <c r="Q96" s="47"/>
      <c r="R96" s="56">
        <f t="shared" si="23"/>
        <v>10.686500000000001</v>
      </c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 t="s">
        <v>2695</v>
      </c>
      <c r="AD96" s="40" t="s">
        <v>2687</v>
      </c>
      <c r="AE96" s="221"/>
      <c r="AF96" s="221"/>
      <c r="AG96" s="40"/>
      <c r="AH96" s="40"/>
      <c r="AI96" s="40"/>
      <c r="AJ96" s="58">
        <f>IF(H96="","",VLOOKUP(H96,単重表!$C$6:'単重表'!$F$2502,4,FALSE))</f>
        <v>0.51</v>
      </c>
      <c r="AK96" s="141">
        <f t="shared" si="15"/>
        <v>0.406725</v>
      </c>
      <c r="AL96" s="40">
        <v>2</v>
      </c>
      <c r="AM96" s="190">
        <f t="shared" si="16"/>
        <v>0.81345000000000001</v>
      </c>
      <c r="AO96" s="191">
        <f t="shared" si="17"/>
        <v>797.5</v>
      </c>
      <c r="AP96" s="182"/>
      <c r="AQ96" s="183" t="str">
        <f t="shared" si="18"/>
        <v>125</v>
      </c>
      <c r="AR96" s="182"/>
      <c r="AS96" s="184" t="str">
        <f t="shared" si="19"/>
        <v>125</v>
      </c>
      <c r="AT96" s="182"/>
      <c r="AU96" s="225"/>
      <c r="AV96" s="185"/>
      <c r="AW96" s="185"/>
      <c r="AX96" s="185"/>
      <c r="AY96" s="185"/>
      <c r="AZ96" s="185"/>
      <c r="BA96" s="186"/>
      <c r="BB96" s="80"/>
      <c r="BC96" s="185"/>
      <c r="BD96" s="185"/>
      <c r="BE96" s="185"/>
      <c r="BF96" s="185"/>
      <c r="BG96" s="187"/>
      <c r="BH96" s="224"/>
      <c r="BI96" s="188"/>
      <c r="BJ96" s="225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>
        <f t="shared" si="20"/>
        <v>0</v>
      </c>
    </row>
    <row r="97" spans="1:93" ht="22.5" customHeight="1">
      <c r="A97" s="229" t="s">
        <v>2812</v>
      </c>
      <c r="B97" s="228">
        <v>41</v>
      </c>
      <c r="C97" s="210">
        <v>2</v>
      </c>
      <c r="D97" s="78"/>
      <c r="E97" s="226" t="s">
        <v>2501</v>
      </c>
      <c r="F97" s="80"/>
      <c r="G97" s="79"/>
      <c r="H97" s="211">
        <v>21256568</v>
      </c>
      <c r="I97" s="227" t="s">
        <v>2475</v>
      </c>
      <c r="J97" s="72" t="str">
        <f>IF(H97="","",VLOOKUP(H97,単重表!$C$6:'単重表'!$F$2502,2,FALSE))</f>
        <v>C125x65x6x8</v>
      </c>
      <c r="K97" s="233">
        <v>2535</v>
      </c>
      <c r="L97" s="101">
        <f t="shared" si="21"/>
        <v>2.5350000000000001</v>
      </c>
      <c r="M97" s="46"/>
      <c r="N97" s="101">
        <f t="shared" si="22"/>
        <v>1</v>
      </c>
      <c r="O97" s="93">
        <v>2</v>
      </c>
      <c r="P97" s="47">
        <f>IF(H97="","",VLOOKUP(H97,単重表!$C$6:'単重表'!$F$2502,3,FALSE))</f>
        <v>13.4</v>
      </c>
      <c r="Q97" s="47"/>
      <c r="R97" s="56">
        <f t="shared" si="23"/>
        <v>67.938000000000002</v>
      </c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 t="s">
        <v>2694</v>
      </c>
      <c r="AD97" s="40" t="s">
        <v>2694</v>
      </c>
      <c r="AE97" s="221"/>
      <c r="AF97" s="221"/>
      <c r="AG97" s="40"/>
      <c r="AH97" s="40"/>
      <c r="AI97" s="40"/>
      <c r="AJ97" s="58">
        <f>IF(H97="","",VLOOKUP(H97,単重表!$C$6:'単重表'!$F$2502,4,FALSE))</f>
        <v>0.51</v>
      </c>
      <c r="AK97" s="141">
        <f t="shared" si="15"/>
        <v>2.5857000000000001</v>
      </c>
      <c r="AL97" s="40">
        <v>2</v>
      </c>
      <c r="AM97" s="190">
        <f t="shared" si="16"/>
        <v>5.1714000000000002</v>
      </c>
      <c r="AO97" s="191">
        <f t="shared" si="17"/>
        <v>2535</v>
      </c>
      <c r="AP97" s="182"/>
      <c r="AQ97" s="183" t="str">
        <f t="shared" si="18"/>
        <v>125</v>
      </c>
      <c r="AR97" s="182"/>
      <c r="AS97" s="184" t="str">
        <f t="shared" si="19"/>
        <v>125</v>
      </c>
      <c r="AT97" s="182"/>
      <c r="AU97" s="225"/>
      <c r="AV97" s="185"/>
      <c r="AW97" s="185"/>
      <c r="AX97" s="185"/>
      <c r="AY97" s="185"/>
      <c r="AZ97" s="185"/>
      <c r="BA97" s="186"/>
      <c r="BB97" s="80"/>
      <c r="BC97" s="185"/>
      <c r="BD97" s="185"/>
      <c r="BE97" s="185"/>
      <c r="BF97" s="185"/>
      <c r="BG97" s="187"/>
      <c r="BH97" s="224"/>
      <c r="BI97" s="188"/>
      <c r="BJ97" s="225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>
        <f t="shared" si="20"/>
        <v>0</v>
      </c>
    </row>
    <row r="98" spans="1:93" ht="22.5" customHeight="1">
      <c r="A98" s="229" t="s">
        <v>2813</v>
      </c>
      <c r="B98" s="221">
        <v>85</v>
      </c>
      <c r="C98" s="92">
        <v>2</v>
      </c>
      <c r="D98" s="78"/>
      <c r="E98" s="226" t="s">
        <v>2476</v>
      </c>
      <c r="F98" s="80"/>
      <c r="G98" s="78"/>
      <c r="H98" s="211">
        <v>21256568</v>
      </c>
      <c r="I98" s="227" t="s">
        <v>2475</v>
      </c>
      <c r="J98" s="71" t="str">
        <f>IF(H98="","",VLOOKUP(H98,単重表!$C$6:'単重表'!$F$2502,2,FALSE))</f>
        <v>C125x65x6x8</v>
      </c>
      <c r="K98" s="234">
        <v>521</v>
      </c>
      <c r="L98" s="101">
        <f t="shared" si="21"/>
        <v>0.52100000000000002</v>
      </c>
      <c r="M98" s="56"/>
      <c r="N98" s="101">
        <f t="shared" si="22"/>
        <v>1</v>
      </c>
      <c r="O98" s="93">
        <v>2</v>
      </c>
      <c r="P98" s="58">
        <f>IF(H98="","",VLOOKUP(H98,単重表!$C$6:'単重表'!$F$2502,3,FALSE))</f>
        <v>13.4</v>
      </c>
      <c r="Q98" s="223"/>
      <c r="R98" s="56">
        <f t="shared" si="23"/>
        <v>13.962800000000001</v>
      </c>
      <c r="S98" s="221"/>
      <c r="T98" s="221"/>
      <c r="U98" s="221"/>
      <c r="V98" s="221"/>
      <c r="W98" s="221"/>
      <c r="X98" s="221"/>
      <c r="Y98" s="221"/>
      <c r="Z98" s="221"/>
      <c r="AA98" s="221"/>
      <c r="AB98" s="221"/>
      <c r="AC98" s="40" t="s">
        <v>2705</v>
      </c>
      <c r="AD98" s="40" t="s">
        <v>2705</v>
      </c>
      <c r="AE98" s="221"/>
      <c r="AF98" s="221"/>
      <c r="AG98" s="221"/>
      <c r="AH98" s="40"/>
      <c r="AI98" s="40"/>
      <c r="AJ98" s="58">
        <f>IF(H98="","",VLOOKUP(H98,単重表!$C$6:'単重表'!$F$2502,4,FALSE))</f>
        <v>0.51</v>
      </c>
      <c r="AK98" s="141">
        <f t="shared" si="15"/>
        <v>0.53142</v>
      </c>
      <c r="AL98" s="40">
        <v>2</v>
      </c>
      <c r="AM98" s="190">
        <f t="shared" si="16"/>
        <v>1.06284</v>
      </c>
      <c r="AO98" s="191">
        <f t="shared" si="17"/>
        <v>521</v>
      </c>
      <c r="AP98" s="182"/>
      <c r="AQ98" s="183" t="str">
        <f t="shared" si="18"/>
        <v>125</v>
      </c>
      <c r="AR98" s="182"/>
      <c r="AS98" s="184" t="str">
        <f t="shared" si="19"/>
        <v>125</v>
      </c>
      <c r="AT98" s="182"/>
      <c r="AU98" s="225"/>
      <c r="AV98" s="185"/>
      <c r="AW98" s="185"/>
      <c r="AX98" s="185"/>
      <c r="AY98" s="185"/>
      <c r="AZ98" s="185"/>
      <c r="BA98" s="186"/>
      <c r="BB98" s="80"/>
      <c r="BC98" s="185"/>
      <c r="BD98" s="185"/>
      <c r="BE98" s="185"/>
      <c r="BF98" s="185"/>
      <c r="BG98" s="187"/>
      <c r="BH98" s="224"/>
      <c r="BI98" s="188"/>
      <c r="BJ98" s="225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>
        <f t="shared" si="20"/>
        <v>0</v>
      </c>
    </row>
    <row r="99" spans="1:93" ht="22.5" customHeight="1">
      <c r="A99" s="229" t="s">
        <v>2814</v>
      </c>
      <c r="B99" s="221">
        <v>86</v>
      </c>
      <c r="C99" s="75">
        <v>2</v>
      </c>
      <c r="D99" s="78"/>
      <c r="E99" s="226" t="s">
        <v>2477</v>
      </c>
      <c r="F99" s="80"/>
      <c r="G99" s="78"/>
      <c r="H99" s="211">
        <v>21256568</v>
      </c>
      <c r="I99" s="227" t="s">
        <v>2475</v>
      </c>
      <c r="J99" s="71" t="str">
        <f>IF(H99="","",VLOOKUP(H99,単重表!$C$6:'単重表'!$F$2502,2,FALSE))</f>
        <v>C125x65x6x8</v>
      </c>
      <c r="K99" s="234">
        <v>521</v>
      </c>
      <c r="L99" s="101">
        <f t="shared" si="21"/>
        <v>0.52100000000000002</v>
      </c>
      <c r="M99" s="56"/>
      <c r="N99" s="101">
        <f t="shared" si="22"/>
        <v>1</v>
      </c>
      <c r="O99" s="93">
        <v>1</v>
      </c>
      <c r="P99" s="58">
        <f>IF(H99="","",VLOOKUP(H99,単重表!$C$6:'単重表'!$F$2502,3,FALSE))</f>
        <v>13.4</v>
      </c>
      <c r="Q99" s="223"/>
      <c r="R99" s="56">
        <f t="shared" si="23"/>
        <v>6.9814000000000007</v>
      </c>
      <c r="S99" s="221"/>
      <c r="T99" s="221"/>
      <c r="U99" s="221"/>
      <c r="V99" s="221"/>
      <c r="W99" s="221"/>
      <c r="X99" s="221"/>
      <c r="Y99" s="221"/>
      <c r="Z99" s="221"/>
      <c r="AA99" s="221"/>
      <c r="AB99" s="221"/>
      <c r="AC99" s="40" t="s">
        <v>2705</v>
      </c>
      <c r="AD99" s="40" t="s">
        <v>2705</v>
      </c>
      <c r="AE99" s="221"/>
      <c r="AF99" s="221"/>
      <c r="AG99" s="221"/>
      <c r="AH99" s="40"/>
      <c r="AI99" s="40"/>
      <c r="AJ99" s="58">
        <f>IF(H99="","",VLOOKUP(H99,単重表!$C$6:'単重表'!$F$2502,4,FALSE))</f>
        <v>0.51</v>
      </c>
      <c r="AK99" s="141">
        <f t="shared" si="15"/>
        <v>0.26571</v>
      </c>
      <c r="AL99" s="40">
        <v>2</v>
      </c>
      <c r="AM99" s="190">
        <f t="shared" si="16"/>
        <v>0.53142</v>
      </c>
      <c r="AO99" s="191">
        <f t="shared" si="17"/>
        <v>521</v>
      </c>
      <c r="AP99" s="182"/>
      <c r="AQ99" s="183" t="str">
        <f t="shared" si="18"/>
        <v>125</v>
      </c>
      <c r="AR99" s="182"/>
      <c r="AS99" s="184" t="str">
        <f t="shared" si="19"/>
        <v>125</v>
      </c>
      <c r="AT99" s="182"/>
      <c r="AU99" s="225"/>
      <c r="AV99" s="185"/>
      <c r="AW99" s="185"/>
      <c r="AX99" s="185"/>
      <c r="AY99" s="185"/>
      <c r="AZ99" s="185"/>
      <c r="BA99" s="186"/>
      <c r="BB99" s="80"/>
      <c r="BC99" s="185"/>
      <c r="BD99" s="185"/>
      <c r="BE99" s="185"/>
      <c r="BF99" s="185"/>
      <c r="BG99" s="187"/>
      <c r="BH99" s="224"/>
      <c r="BI99" s="188"/>
      <c r="BJ99" s="225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>
        <f t="shared" si="20"/>
        <v>0</v>
      </c>
    </row>
    <row r="100" spans="1:93" ht="22.5" customHeight="1">
      <c r="A100" s="229" t="s">
        <v>2815</v>
      </c>
      <c r="B100" s="221">
        <v>87</v>
      </c>
      <c r="C100" s="75">
        <v>2</v>
      </c>
      <c r="D100" s="78"/>
      <c r="E100" s="226" t="s">
        <v>2478</v>
      </c>
      <c r="F100" s="80"/>
      <c r="G100" s="78"/>
      <c r="H100" s="211">
        <v>21256568</v>
      </c>
      <c r="I100" s="227" t="s">
        <v>2475</v>
      </c>
      <c r="J100" s="71" t="str">
        <f>IF(H100="","",VLOOKUP(H100,単重表!$C$6:'単重表'!$F$2502,2,FALSE))</f>
        <v>C125x65x6x8</v>
      </c>
      <c r="K100" s="234">
        <v>521</v>
      </c>
      <c r="L100" s="101">
        <f t="shared" si="21"/>
        <v>0.52100000000000002</v>
      </c>
      <c r="M100" s="56"/>
      <c r="N100" s="101">
        <f t="shared" si="22"/>
        <v>1</v>
      </c>
      <c r="O100" s="93">
        <v>1</v>
      </c>
      <c r="P100" s="58">
        <f>IF(H100="","",VLOOKUP(H100,単重表!$C$6:'単重表'!$F$2502,3,FALSE))</f>
        <v>13.4</v>
      </c>
      <c r="Q100" s="223"/>
      <c r="R100" s="56">
        <f t="shared" si="23"/>
        <v>6.9814000000000007</v>
      </c>
      <c r="S100" s="221"/>
      <c r="T100" s="221"/>
      <c r="U100" s="221"/>
      <c r="V100" s="221"/>
      <c r="W100" s="221"/>
      <c r="X100" s="221"/>
      <c r="Y100" s="221"/>
      <c r="Z100" s="221"/>
      <c r="AA100" s="221"/>
      <c r="AB100" s="221"/>
      <c r="AC100" s="40" t="s">
        <v>2704</v>
      </c>
      <c r="AD100" s="40" t="s">
        <v>2704</v>
      </c>
      <c r="AE100" s="221"/>
      <c r="AF100" s="221"/>
      <c r="AG100" s="221"/>
      <c r="AH100" s="40"/>
      <c r="AI100" s="40"/>
      <c r="AJ100" s="58">
        <f>IF(H100="","",VLOOKUP(H100,単重表!$C$6:'単重表'!$F$2502,4,FALSE))</f>
        <v>0.51</v>
      </c>
      <c r="AK100" s="141">
        <f t="shared" si="15"/>
        <v>0.26571</v>
      </c>
      <c r="AL100" s="40">
        <v>2</v>
      </c>
      <c r="AM100" s="190">
        <f t="shared" si="16"/>
        <v>0.53142</v>
      </c>
      <c r="AO100" s="191">
        <f t="shared" si="17"/>
        <v>521</v>
      </c>
      <c r="AP100" s="182"/>
      <c r="AQ100" s="183" t="str">
        <f t="shared" si="18"/>
        <v>125</v>
      </c>
      <c r="AR100" s="182"/>
      <c r="AS100" s="184" t="str">
        <f t="shared" si="19"/>
        <v>125</v>
      </c>
      <c r="AT100" s="182"/>
      <c r="AU100" s="225"/>
      <c r="AV100" s="185"/>
      <c r="AW100" s="185"/>
      <c r="AX100" s="185"/>
      <c r="AY100" s="185"/>
      <c r="AZ100" s="185"/>
      <c r="BA100" s="186"/>
      <c r="BB100" s="80"/>
      <c r="BC100" s="185"/>
      <c r="BD100" s="185"/>
      <c r="BE100" s="185"/>
      <c r="BF100" s="185"/>
      <c r="BG100" s="187"/>
      <c r="BH100" s="224"/>
      <c r="BI100" s="188"/>
      <c r="BJ100" s="225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>
        <f t="shared" si="20"/>
        <v>0</v>
      </c>
    </row>
    <row r="101" spans="1:93" ht="22.5" customHeight="1">
      <c r="A101" s="229" t="s">
        <v>2816</v>
      </c>
      <c r="B101" s="221">
        <v>88</v>
      </c>
      <c r="C101" s="75">
        <v>2</v>
      </c>
      <c r="D101" s="78"/>
      <c r="E101" s="226" t="s">
        <v>2479</v>
      </c>
      <c r="F101" s="80"/>
      <c r="G101" s="78"/>
      <c r="H101" s="211">
        <v>21256568</v>
      </c>
      <c r="I101" s="227" t="s">
        <v>2475</v>
      </c>
      <c r="J101" s="71" t="str">
        <f>IF(H101="","",VLOOKUP(H101,単重表!$C$6:'単重表'!$F$2502,2,FALSE))</f>
        <v>C125x65x6x8</v>
      </c>
      <c r="K101" s="234">
        <v>521</v>
      </c>
      <c r="L101" s="101">
        <f t="shared" si="21"/>
        <v>0.52100000000000002</v>
      </c>
      <c r="M101" s="56"/>
      <c r="N101" s="101">
        <f t="shared" si="22"/>
        <v>1</v>
      </c>
      <c r="O101" s="93">
        <v>3</v>
      </c>
      <c r="P101" s="58">
        <f>IF(H101="","",VLOOKUP(H101,単重表!$C$6:'単重表'!$F$2502,3,FALSE))</f>
        <v>13.4</v>
      </c>
      <c r="Q101" s="223"/>
      <c r="R101" s="56">
        <f t="shared" si="23"/>
        <v>20.944200000000002</v>
      </c>
      <c r="S101" s="221"/>
      <c r="T101" s="221"/>
      <c r="U101" s="221"/>
      <c r="V101" s="221"/>
      <c r="W101" s="221"/>
      <c r="X101" s="221"/>
      <c r="Y101" s="221"/>
      <c r="Z101" s="221"/>
      <c r="AA101" s="221"/>
      <c r="AB101" s="221"/>
      <c r="AC101" s="40" t="s">
        <v>2704</v>
      </c>
      <c r="AD101" s="40" t="s">
        <v>2704</v>
      </c>
      <c r="AE101" s="221"/>
      <c r="AF101" s="221"/>
      <c r="AG101" s="221"/>
      <c r="AH101" s="40"/>
      <c r="AI101" s="40"/>
      <c r="AJ101" s="58">
        <f>IF(H101="","",VLOOKUP(H101,単重表!$C$6:'単重表'!$F$2502,4,FALSE))</f>
        <v>0.51</v>
      </c>
      <c r="AK101" s="141">
        <f t="shared" si="15"/>
        <v>0.79713000000000001</v>
      </c>
      <c r="AL101" s="40">
        <v>2</v>
      </c>
      <c r="AM101" s="190">
        <f t="shared" si="16"/>
        <v>1.59426</v>
      </c>
      <c r="AO101" s="191">
        <f t="shared" si="17"/>
        <v>521</v>
      </c>
      <c r="AP101" s="182"/>
      <c r="AQ101" s="183" t="str">
        <f t="shared" si="18"/>
        <v>125</v>
      </c>
      <c r="AR101" s="182"/>
      <c r="AS101" s="184" t="str">
        <f t="shared" si="19"/>
        <v>125</v>
      </c>
      <c r="AT101" s="182"/>
      <c r="AU101" s="225"/>
      <c r="AV101" s="185"/>
      <c r="AW101" s="185"/>
      <c r="AX101" s="185"/>
      <c r="AY101" s="185"/>
      <c r="AZ101" s="185"/>
      <c r="BA101" s="186"/>
      <c r="BB101" s="80"/>
      <c r="BC101" s="185"/>
      <c r="BD101" s="185"/>
      <c r="BE101" s="185"/>
      <c r="BF101" s="185"/>
      <c r="BG101" s="187"/>
      <c r="BH101" s="224"/>
      <c r="BI101" s="188"/>
      <c r="BJ101" s="225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>
        <f t="shared" si="20"/>
        <v>0</v>
      </c>
    </row>
    <row r="102" spans="1:93" ht="22.5" customHeight="1">
      <c r="A102" s="229" t="s">
        <v>2817</v>
      </c>
      <c r="B102" s="221">
        <v>89</v>
      </c>
      <c r="C102" s="75">
        <v>2</v>
      </c>
      <c r="D102" s="78"/>
      <c r="E102" s="226" t="s">
        <v>2480</v>
      </c>
      <c r="F102" s="80"/>
      <c r="G102" s="78"/>
      <c r="H102" s="211">
        <v>21256568</v>
      </c>
      <c r="I102" s="227" t="s">
        <v>2475</v>
      </c>
      <c r="J102" s="71" t="str">
        <f>IF(H102="","",VLOOKUP(H102,単重表!$C$6:'単重表'!$F$2502,2,FALSE))</f>
        <v>C125x65x6x8</v>
      </c>
      <c r="K102" s="234">
        <v>521</v>
      </c>
      <c r="L102" s="101">
        <f t="shared" si="21"/>
        <v>0.52100000000000002</v>
      </c>
      <c r="M102" s="56"/>
      <c r="N102" s="101">
        <f t="shared" si="22"/>
        <v>1</v>
      </c>
      <c r="O102" s="93">
        <v>1</v>
      </c>
      <c r="P102" s="58">
        <f>IF(H102="","",VLOOKUP(H102,単重表!$C$6:'単重表'!$F$2502,3,FALSE))</f>
        <v>13.4</v>
      </c>
      <c r="Q102" s="223"/>
      <c r="R102" s="56">
        <f t="shared" si="23"/>
        <v>6.9814000000000007</v>
      </c>
      <c r="S102" s="221"/>
      <c r="T102" s="221"/>
      <c r="U102" s="221"/>
      <c r="V102" s="221"/>
      <c r="W102" s="221"/>
      <c r="X102" s="221"/>
      <c r="Y102" s="221"/>
      <c r="Z102" s="221"/>
      <c r="AA102" s="221"/>
      <c r="AB102" s="221"/>
      <c r="AC102" s="40" t="s">
        <v>2704</v>
      </c>
      <c r="AD102" s="40" t="s">
        <v>2704</v>
      </c>
      <c r="AE102" s="221"/>
      <c r="AF102" s="221"/>
      <c r="AG102" s="221"/>
      <c r="AH102" s="40"/>
      <c r="AI102" s="40"/>
      <c r="AJ102" s="58">
        <f>IF(H102="","",VLOOKUP(H102,単重表!$C$6:'単重表'!$F$2502,4,FALSE))</f>
        <v>0.51</v>
      </c>
      <c r="AK102" s="141">
        <f t="shared" si="15"/>
        <v>0.26571</v>
      </c>
      <c r="AL102" s="40">
        <v>2</v>
      </c>
      <c r="AM102" s="190">
        <f t="shared" si="16"/>
        <v>0.53142</v>
      </c>
      <c r="AO102" s="191">
        <f t="shared" si="17"/>
        <v>521</v>
      </c>
      <c r="AP102" s="182"/>
      <c r="AQ102" s="183" t="str">
        <f t="shared" si="18"/>
        <v>125</v>
      </c>
      <c r="AR102" s="182"/>
      <c r="AS102" s="184" t="str">
        <f t="shared" si="19"/>
        <v>125</v>
      </c>
      <c r="AT102" s="182"/>
      <c r="AU102" s="225"/>
      <c r="AV102" s="185"/>
      <c r="AW102" s="185"/>
      <c r="AX102" s="185"/>
      <c r="AY102" s="185"/>
      <c r="AZ102" s="185"/>
      <c r="BA102" s="186"/>
      <c r="BB102" s="80"/>
      <c r="BC102" s="185"/>
      <c r="BD102" s="185"/>
      <c r="BE102" s="185"/>
      <c r="BF102" s="185"/>
      <c r="BG102" s="187"/>
      <c r="BH102" s="224"/>
      <c r="BI102" s="188"/>
      <c r="BJ102" s="225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>
        <f t="shared" si="20"/>
        <v>0</v>
      </c>
    </row>
    <row r="103" spans="1:93" ht="22.5" customHeight="1">
      <c r="A103" s="229" t="s">
        <v>2818</v>
      </c>
      <c r="B103" s="221">
        <v>90</v>
      </c>
      <c r="C103" s="75">
        <v>2</v>
      </c>
      <c r="D103" s="78"/>
      <c r="E103" s="226" t="s">
        <v>2484</v>
      </c>
      <c r="F103" s="80"/>
      <c r="G103" s="78"/>
      <c r="H103" s="211">
        <v>21256568</v>
      </c>
      <c r="I103" s="227" t="s">
        <v>2475</v>
      </c>
      <c r="J103" s="71" t="str">
        <f>IF(H103="","",VLOOKUP(H103,単重表!$C$6:'単重表'!$F$2502,2,FALSE))</f>
        <v>C125x65x6x8</v>
      </c>
      <c r="K103" s="232">
        <v>606</v>
      </c>
      <c r="L103" s="101">
        <f t="shared" si="21"/>
        <v>0.60599999999999998</v>
      </c>
      <c r="M103" s="46"/>
      <c r="N103" s="101">
        <f t="shared" si="22"/>
        <v>1</v>
      </c>
      <c r="O103" s="93">
        <v>1</v>
      </c>
      <c r="P103" s="47">
        <f>IF(H103="","",VLOOKUP(H103,単重表!$C$6:'単重表'!$F$2502,3,FALSE))</f>
        <v>13.4</v>
      </c>
      <c r="Q103" s="47"/>
      <c r="R103" s="56">
        <f t="shared" si="23"/>
        <v>8.1204000000000001</v>
      </c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 t="s">
        <v>2687</v>
      </c>
      <c r="AD103" s="40" t="s">
        <v>2704</v>
      </c>
      <c r="AE103" s="221"/>
      <c r="AF103" s="221"/>
      <c r="AG103" s="40"/>
      <c r="AH103" s="40"/>
      <c r="AI103" s="40"/>
      <c r="AJ103" s="58">
        <f>IF(H103="","",VLOOKUP(H103,単重表!$C$6:'単重表'!$F$2502,4,FALSE))</f>
        <v>0.51</v>
      </c>
      <c r="AK103" s="141">
        <f t="shared" si="15"/>
        <v>0.30906</v>
      </c>
      <c r="AL103" s="40">
        <v>2</v>
      </c>
      <c r="AM103" s="190">
        <f t="shared" si="16"/>
        <v>0.61812</v>
      </c>
      <c r="AO103" s="191">
        <f t="shared" si="17"/>
        <v>606</v>
      </c>
      <c r="AP103" s="182"/>
      <c r="AQ103" s="183" t="str">
        <f t="shared" si="18"/>
        <v>125</v>
      </c>
      <c r="AR103" s="182"/>
      <c r="AS103" s="184" t="str">
        <f t="shared" si="19"/>
        <v>125</v>
      </c>
      <c r="AT103" s="182"/>
      <c r="AU103" s="225"/>
      <c r="AV103" s="185"/>
      <c r="AW103" s="185"/>
      <c r="AX103" s="185"/>
      <c r="AY103" s="185"/>
      <c r="AZ103" s="185"/>
      <c r="BA103" s="186"/>
      <c r="BB103" s="80"/>
      <c r="BC103" s="185"/>
      <c r="BD103" s="185"/>
      <c r="BE103" s="185"/>
      <c r="BF103" s="185"/>
      <c r="BG103" s="187"/>
      <c r="BH103" s="224"/>
      <c r="BI103" s="188"/>
      <c r="BJ103" s="225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>
        <f t="shared" si="20"/>
        <v>0</v>
      </c>
    </row>
    <row r="104" spans="1:93" ht="22.5" customHeight="1">
      <c r="A104" s="229" t="s">
        <v>2819</v>
      </c>
      <c r="B104" s="221">
        <v>91</v>
      </c>
      <c r="C104" s="92">
        <v>2</v>
      </c>
      <c r="D104" s="79"/>
      <c r="E104" s="226" t="s">
        <v>2485</v>
      </c>
      <c r="F104" s="80"/>
      <c r="G104" s="78"/>
      <c r="H104" s="211">
        <v>21256568</v>
      </c>
      <c r="I104" s="227" t="s">
        <v>2475</v>
      </c>
      <c r="J104" s="72" t="str">
        <f>IF(H104="","",VLOOKUP(H104,単重表!$C$6:'単重表'!$F$2502,2,FALSE))</f>
        <v>C125x65x6x8</v>
      </c>
      <c r="K104" s="233">
        <v>606</v>
      </c>
      <c r="L104" s="101">
        <f t="shared" si="21"/>
        <v>0.60599999999999998</v>
      </c>
      <c r="M104" s="56"/>
      <c r="N104" s="101">
        <f t="shared" si="22"/>
        <v>1</v>
      </c>
      <c r="O104" s="94">
        <v>1</v>
      </c>
      <c r="P104" s="58">
        <f>IF(H104="","",VLOOKUP(H104,単重表!$C$6:'単重表'!$F$2502,3,FALSE))</f>
        <v>13.4</v>
      </c>
      <c r="Q104" s="58"/>
      <c r="R104" s="56">
        <f t="shared" si="23"/>
        <v>8.1204000000000001</v>
      </c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 t="s">
        <v>2687</v>
      </c>
      <c r="AD104" s="40" t="s">
        <v>2704</v>
      </c>
      <c r="AE104" s="221"/>
      <c r="AF104" s="221"/>
      <c r="AG104" s="40"/>
      <c r="AH104" s="40"/>
      <c r="AI104" s="40"/>
      <c r="AJ104" s="58">
        <f>IF(H104="","",VLOOKUP(H104,単重表!$C$6:'単重表'!$F$2502,4,FALSE))</f>
        <v>0.51</v>
      </c>
      <c r="AK104" s="141">
        <f t="shared" si="15"/>
        <v>0.30906</v>
      </c>
      <c r="AL104" s="40">
        <v>2</v>
      </c>
      <c r="AM104" s="190">
        <f t="shared" si="16"/>
        <v>0.61812</v>
      </c>
      <c r="AO104" s="191">
        <f t="shared" si="17"/>
        <v>606</v>
      </c>
      <c r="AP104" s="182"/>
      <c r="AQ104" s="183" t="str">
        <f t="shared" si="18"/>
        <v>125</v>
      </c>
      <c r="AR104" s="182"/>
      <c r="AS104" s="184" t="str">
        <f t="shared" si="19"/>
        <v>125</v>
      </c>
      <c r="AT104" s="182"/>
      <c r="AU104" s="225"/>
      <c r="AV104" s="185"/>
      <c r="AW104" s="185"/>
      <c r="AX104" s="185"/>
      <c r="AY104" s="185"/>
      <c r="AZ104" s="185"/>
      <c r="BA104" s="186"/>
      <c r="BB104" s="80"/>
      <c r="BC104" s="185"/>
      <c r="BD104" s="185"/>
      <c r="BE104" s="185"/>
      <c r="BF104" s="185"/>
      <c r="BG104" s="187"/>
      <c r="BH104" s="224"/>
      <c r="BI104" s="188"/>
      <c r="BJ104" s="225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>
        <f t="shared" si="20"/>
        <v>0</v>
      </c>
    </row>
    <row r="105" spans="1:93" ht="22.5" customHeight="1">
      <c r="A105" s="229" t="s">
        <v>2820</v>
      </c>
      <c r="B105" s="221">
        <v>92</v>
      </c>
      <c r="C105" s="92">
        <v>2</v>
      </c>
      <c r="D105" s="78"/>
      <c r="E105" s="226" t="s">
        <v>2486</v>
      </c>
      <c r="F105" s="80"/>
      <c r="G105" s="78"/>
      <c r="H105" s="211">
        <v>21256568</v>
      </c>
      <c r="I105" s="227" t="s">
        <v>2475</v>
      </c>
      <c r="J105" s="71" t="str">
        <f>IF(H105="","",VLOOKUP(H105,単重表!$C$6:'単重表'!$F$2502,2,FALSE))</f>
        <v>C125x65x6x8</v>
      </c>
      <c r="K105" s="232">
        <v>606</v>
      </c>
      <c r="L105" s="101">
        <f t="shared" si="21"/>
        <v>0.60599999999999998</v>
      </c>
      <c r="M105" s="46"/>
      <c r="N105" s="101">
        <f t="shared" si="22"/>
        <v>1</v>
      </c>
      <c r="O105" s="93">
        <v>1</v>
      </c>
      <c r="P105" s="47">
        <f>IF(H105="","",VLOOKUP(H105,単重表!$C$6:'単重表'!$F$2502,3,FALSE))</f>
        <v>13.4</v>
      </c>
      <c r="Q105" s="47"/>
      <c r="R105" s="56">
        <f t="shared" si="23"/>
        <v>8.1204000000000001</v>
      </c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 t="s">
        <v>2687</v>
      </c>
      <c r="AD105" s="40" t="s">
        <v>2704</v>
      </c>
      <c r="AE105" s="221"/>
      <c r="AF105" s="221"/>
      <c r="AG105" s="40"/>
      <c r="AH105" s="40"/>
      <c r="AI105" s="40"/>
      <c r="AJ105" s="58">
        <f>IF(H105="","",VLOOKUP(H105,単重表!$C$6:'単重表'!$F$2502,4,FALSE))</f>
        <v>0.51</v>
      </c>
      <c r="AK105" s="141">
        <f t="shared" si="15"/>
        <v>0.30906</v>
      </c>
      <c r="AL105" s="40">
        <v>2</v>
      </c>
      <c r="AM105" s="190">
        <f t="shared" si="16"/>
        <v>0.61812</v>
      </c>
      <c r="AO105" s="191">
        <f t="shared" si="17"/>
        <v>606</v>
      </c>
      <c r="AP105" s="182"/>
      <c r="AQ105" s="183" t="str">
        <f t="shared" si="18"/>
        <v>125</v>
      </c>
      <c r="AR105" s="182"/>
      <c r="AS105" s="184" t="str">
        <f t="shared" si="19"/>
        <v>125</v>
      </c>
      <c r="AT105" s="182"/>
      <c r="AU105" s="225"/>
      <c r="AV105" s="185"/>
      <c r="AW105" s="185"/>
      <c r="AX105" s="185"/>
      <c r="AY105" s="185"/>
      <c r="AZ105" s="185"/>
      <c r="BA105" s="186"/>
      <c r="BB105" s="80"/>
      <c r="BC105" s="185"/>
      <c r="BD105" s="185"/>
      <c r="BE105" s="185"/>
      <c r="BF105" s="185"/>
      <c r="BG105" s="187"/>
      <c r="BH105" s="224"/>
      <c r="BI105" s="188"/>
      <c r="BJ105" s="225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>
        <f t="shared" si="20"/>
        <v>0</v>
      </c>
    </row>
    <row r="106" spans="1:93" ht="22.5" customHeight="1">
      <c r="A106" s="229" t="s">
        <v>2821</v>
      </c>
      <c r="B106" s="221">
        <v>93</v>
      </c>
      <c r="C106" s="75">
        <v>2</v>
      </c>
      <c r="D106" s="78"/>
      <c r="E106" s="226" t="s">
        <v>2481</v>
      </c>
      <c r="F106" s="80"/>
      <c r="G106" s="78"/>
      <c r="H106" s="211">
        <v>21256568</v>
      </c>
      <c r="I106" s="227" t="s">
        <v>2475</v>
      </c>
      <c r="J106" s="71" t="str">
        <f>IF(H106="","",VLOOKUP(H106,単重表!$C$6:'単重表'!$F$2502,2,FALSE))</f>
        <v>C125x65x6x8</v>
      </c>
      <c r="K106" s="234">
        <v>521</v>
      </c>
      <c r="L106" s="101">
        <f t="shared" si="21"/>
        <v>0.52100000000000002</v>
      </c>
      <c r="M106" s="56"/>
      <c r="N106" s="101">
        <f t="shared" si="22"/>
        <v>1</v>
      </c>
      <c r="O106" s="93">
        <v>1</v>
      </c>
      <c r="P106" s="58">
        <f>IF(H106="","",VLOOKUP(H106,単重表!$C$6:'単重表'!$F$2502,3,FALSE))</f>
        <v>13.4</v>
      </c>
      <c r="Q106" s="223"/>
      <c r="R106" s="56">
        <f t="shared" si="23"/>
        <v>6.9814000000000007</v>
      </c>
      <c r="S106" s="221"/>
      <c r="T106" s="221"/>
      <c r="U106" s="221"/>
      <c r="V106" s="221"/>
      <c r="W106" s="221"/>
      <c r="X106" s="221"/>
      <c r="Y106" s="221"/>
      <c r="Z106" s="221"/>
      <c r="AA106" s="221"/>
      <c r="AB106" s="221"/>
      <c r="AC106" s="40" t="s">
        <v>2705</v>
      </c>
      <c r="AD106" s="40" t="s">
        <v>2705</v>
      </c>
      <c r="AE106" s="221"/>
      <c r="AF106" s="221"/>
      <c r="AG106" s="221"/>
      <c r="AH106" s="40"/>
      <c r="AI106" s="40"/>
      <c r="AJ106" s="58">
        <f>IF(H106="","",VLOOKUP(H106,単重表!$C$6:'単重表'!$F$2502,4,FALSE))</f>
        <v>0.51</v>
      </c>
      <c r="AK106" s="141">
        <f t="shared" si="15"/>
        <v>0.26571</v>
      </c>
      <c r="AL106" s="40">
        <v>2</v>
      </c>
      <c r="AM106" s="190">
        <f t="shared" si="16"/>
        <v>0.53142</v>
      </c>
      <c r="AO106" s="191">
        <f t="shared" si="17"/>
        <v>521</v>
      </c>
      <c r="AP106" s="182"/>
      <c r="AQ106" s="183" t="str">
        <f t="shared" si="18"/>
        <v>125</v>
      </c>
      <c r="AR106" s="182"/>
      <c r="AS106" s="184" t="str">
        <f t="shared" si="19"/>
        <v>125</v>
      </c>
      <c r="AT106" s="182"/>
      <c r="AU106" s="225"/>
      <c r="AV106" s="185"/>
      <c r="AW106" s="185"/>
      <c r="AX106" s="185"/>
      <c r="AY106" s="185"/>
      <c r="AZ106" s="185"/>
      <c r="BA106" s="186"/>
      <c r="BB106" s="80"/>
      <c r="BC106" s="185"/>
      <c r="BD106" s="185"/>
      <c r="BE106" s="185"/>
      <c r="BF106" s="185"/>
      <c r="BG106" s="187"/>
      <c r="BH106" s="224"/>
      <c r="BI106" s="188"/>
      <c r="BJ106" s="225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>
        <f t="shared" si="20"/>
        <v>0</v>
      </c>
    </row>
    <row r="107" spans="1:93" ht="22.5" customHeight="1">
      <c r="A107" s="229" t="s">
        <v>2822</v>
      </c>
      <c r="B107" s="221">
        <v>94</v>
      </c>
      <c r="C107" s="75">
        <v>2</v>
      </c>
      <c r="D107" s="78"/>
      <c r="E107" s="226" t="s">
        <v>2482</v>
      </c>
      <c r="F107" s="80"/>
      <c r="G107" s="78"/>
      <c r="H107" s="211">
        <v>21256568</v>
      </c>
      <c r="I107" s="227" t="s">
        <v>2475</v>
      </c>
      <c r="J107" s="71" t="str">
        <f>IF(H107="","",VLOOKUP(H107,単重表!$C$6:'単重表'!$F$2502,2,FALSE))</f>
        <v>C125x65x6x8</v>
      </c>
      <c r="K107" s="234">
        <v>521</v>
      </c>
      <c r="L107" s="101">
        <f t="shared" si="21"/>
        <v>0.52100000000000002</v>
      </c>
      <c r="M107" s="56"/>
      <c r="N107" s="101">
        <f t="shared" si="22"/>
        <v>1</v>
      </c>
      <c r="O107" s="93">
        <v>2</v>
      </c>
      <c r="P107" s="58">
        <f>IF(H107="","",VLOOKUP(H107,単重表!$C$6:'単重表'!$F$2502,3,FALSE))</f>
        <v>13.4</v>
      </c>
      <c r="Q107" s="223"/>
      <c r="R107" s="56">
        <f t="shared" si="23"/>
        <v>13.962800000000001</v>
      </c>
      <c r="S107" s="221"/>
      <c r="T107" s="221"/>
      <c r="U107" s="221"/>
      <c r="V107" s="221"/>
      <c r="W107" s="221"/>
      <c r="X107" s="221"/>
      <c r="Y107" s="221"/>
      <c r="Z107" s="221"/>
      <c r="AA107" s="221"/>
      <c r="AB107" s="221"/>
      <c r="AC107" s="40" t="s">
        <v>2704</v>
      </c>
      <c r="AD107" s="40" t="s">
        <v>2704</v>
      </c>
      <c r="AE107" s="221"/>
      <c r="AF107" s="221"/>
      <c r="AG107" s="221"/>
      <c r="AH107" s="40"/>
      <c r="AI107" s="40"/>
      <c r="AJ107" s="58">
        <f>IF(H107="","",VLOOKUP(H107,単重表!$C$6:'単重表'!$F$2502,4,FALSE))</f>
        <v>0.51</v>
      </c>
      <c r="AK107" s="141">
        <f t="shared" si="15"/>
        <v>0.53142</v>
      </c>
      <c r="AL107" s="40">
        <v>2</v>
      </c>
      <c r="AM107" s="190">
        <f t="shared" si="16"/>
        <v>1.06284</v>
      </c>
      <c r="AO107" s="191">
        <f t="shared" si="17"/>
        <v>521</v>
      </c>
      <c r="AP107" s="182"/>
      <c r="AQ107" s="183" t="str">
        <f t="shared" si="18"/>
        <v>125</v>
      </c>
      <c r="AR107" s="182"/>
      <c r="AS107" s="184" t="str">
        <f t="shared" si="19"/>
        <v>125</v>
      </c>
      <c r="AT107" s="182"/>
      <c r="AU107" s="225"/>
      <c r="AV107" s="185"/>
      <c r="AW107" s="185"/>
      <c r="AX107" s="185"/>
      <c r="AY107" s="185"/>
      <c r="AZ107" s="185"/>
      <c r="BA107" s="186"/>
      <c r="BB107" s="80"/>
      <c r="BC107" s="185"/>
      <c r="BD107" s="185"/>
      <c r="BE107" s="185"/>
      <c r="BF107" s="185"/>
      <c r="BG107" s="187"/>
      <c r="BH107" s="224"/>
      <c r="BI107" s="188"/>
      <c r="BJ107" s="225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>
        <f t="shared" si="20"/>
        <v>0</v>
      </c>
    </row>
    <row r="108" spans="1:93" ht="22.5" customHeight="1">
      <c r="A108" s="229" t="s">
        <v>2823</v>
      </c>
      <c r="B108" s="221">
        <v>95</v>
      </c>
      <c r="C108" s="75">
        <v>2</v>
      </c>
      <c r="D108" s="78"/>
      <c r="E108" s="226" t="s">
        <v>2483</v>
      </c>
      <c r="F108" s="80"/>
      <c r="G108" s="78"/>
      <c r="H108" s="211">
        <v>21256568</v>
      </c>
      <c r="I108" s="227" t="s">
        <v>2475</v>
      </c>
      <c r="J108" s="71" t="str">
        <f>IF(H108="","",VLOOKUP(H108,単重表!$C$6:'単重表'!$F$2502,2,FALSE))</f>
        <v>C125x65x6x8</v>
      </c>
      <c r="K108" s="234">
        <v>521</v>
      </c>
      <c r="L108" s="101">
        <f t="shared" si="21"/>
        <v>0.52100000000000002</v>
      </c>
      <c r="M108" s="56"/>
      <c r="N108" s="101">
        <f t="shared" si="22"/>
        <v>1</v>
      </c>
      <c r="O108" s="93">
        <v>1</v>
      </c>
      <c r="P108" s="58">
        <f>IF(H108="","",VLOOKUP(H108,単重表!$C$6:'単重表'!$F$2502,3,FALSE))</f>
        <v>13.4</v>
      </c>
      <c r="Q108" s="223"/>
      <c r="R108" s="56">
        <f t="shared" si="23"/>
        <v>6.9814000000000007</v>
      </c>
      <c r="S108" s="221"/>
      <c r="T108" s="221"/>
      <c r="U108" s="221"/>
      <c r="V108" s="221"/>
      <c r="W108" s="221"/>
      <c r="X108" s="221"/>
      <c r="Y108" s="221"/>
      <c r="Z108" s="221"/>
      <c r="AA108" s="221"/>
      <c r="AB108" s="221"/>
      <c r="AC108" s="40" t="s">
        <v>2704</v>
      </c>
      <c r="AD108" s="40" t="s">
        <v>2704</v>
      </c>
      <c r="AE108" s="221"/>
      <c r="AF108" s="221"/>
      <c r="AG108" s="221"/>
      <c r="AH108" s="40"/>
      <c r="AI108" s="40"/>
      <c r="AJ108" s="58">
        <f>IF(H108="","",VLOOKUP(H108,単重表!$C$6:'単重表'!$F$2502,4,FALSE))</f>
        <v>0.51</v>
      </c>
      <c r="AK108" s="141">
        <f t="shared" si="15"/>
        <v>0.26571</v>
      </c>
      <c r="AL108" s="40">
        <v>2</v>
      </c>
      <c r="AM108" s="190">
        <f t="shared" si="16"/>
        <v>0.53142</v>
      </c>
      <c r="AO108" s="191">
        <f t="shared" si="17"/>
        <v>521</v>
      </c>
      <c r="AP108" s="182"/>
      <c r="AQ108" s="183" t="str">
        <f t="shared" si="18"/>
        <v>125</v>
      </c>
      <c r="AR108" s="182"/>
      <c r="AS108" s="184" t="str">
        <f t="shared" si="19"/>
        <v>125</v>
      </c>
      <c r="AT108" s="182"/>
      <c r="AU108" s="225"/>
      <c r="AV108" s="185"/>
      <c r="AW108" s="185"/>
      <c r="AX108" s="185"/>
      <c r="AY108" s="185"/>
      <c r="AZ108" s="185"/>
      <c r="BA108" s="186"/>
      <c r="BB108" s="80"/>
      <c r="BC108" s="185"/>
      <c r="BD108" s="185"/>
      <c r="BE108" s="185"/>
      <c r="BF108" s="185"/>
      <c r="BG108" s="187"/>
      <c r="BH108" s="224"/>
      <c r="BI108" s="188"/>
      <c r="BJ108" s="225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>
        <f t="shared" si="20"/>
        <v>0</v>
      </c>
    </row>
    <row r="109" spans="1:93" ht="22.5" customHeight="1">
      <c r="A109" s="229" t="s">
        <v>2824</v>
      </c>
      <c r="B109" s="221">
        <v>96</v>
      </c>
      <c r="C109" s="92">
        <v>2</v>
      </c>
      <c r="D109" s="78"/>
      <c r="E109" s="226" t="s">
        <v>2487</v>
      </c>
      <c r="F109" s="80"/>
      <c r="G109" s="78"/>
      <c r="H109" s="211">
        <v>21256568</v>
      </c>
      <c r="I109" s="227" t="s">
        <v>2475</v>
      </c>
      <c r="J109" s="71" t="str">
        <f>IF(H109="","",VLOOKUP(H109,単重表!$C$6:'単重表'!$F$2502,2,FALSE))</f>
        <v>C125x65x6x8</v>
      </c>
      <c r="K109" s="232">
        <v>606</v>
      </c>
      <c r="L109" s="101">
        <f t="shared" si="21"/>
        <v>0.60599999999999998</v>
      </c>
      <c r="M109" s="46"/>
      <c r="N109" s="101">
        <f t="shared" si="22"/>
        <v>1</v>
      </c>
      <c r="O109" s="93">
        <v>1</v>
      </c>
      <c r="P109" s="47">
        <f>IF(H109="","",VLOOKUP(H109,単重表!$C$6:'単重表'!$F$2502,3,FALSE))</f>
        <v>13.4</v>
      </c>
      <c r="Q109" s="47"/>
      <c r="R109" s="56">
        <f t="shared" si="23"/>
        <v>8.1204000000000001</v>
      </c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 t="s">
        <v>2687</v>
      </c>
      <c r="AD109" s="40" t="s">
        <v>2704</v>
      </c>
      <c r="AE109" s="221"/>
      <c r="AF109" s="221"/>
      <c r="AG109" s="40"/>
      <c r="AH109" s="40"/>
      <c r="AI109" s="40"/>
      <c r="AJ109" s="58">
        <f>IF(H109="","",VLOOKUP(H109,単重表!$C$6:'単重表'!$F$2502,4,FALSE))</f>
        <v>0.51</v>
      </c>
      <c r="AK109" s="141">
        <f t="shared" si="15"/>
        <v>0.30906</v>
      </c>
      <c r="AL109" s="40">
        <v>2</v>
      </c>
      <c r="AM109" s="190">
        <f t="shared" si="16"/>
        <v>0.61812</v>
      </c>
      <c r="AO109" s="191">
        <f t="shared" si="17"/>
        <v>606</v>
      </c>
      <c r="AP109" s="182"/>
      <c r="AQ109" s="183" t="str">
        <f t="shared" si="18"/>
        <v>125</v>
      </c>
      <c r="AR109" s="182"/>
      <c r="AS109" s="184" t="str">
        <f t="shared" si="19"/>
        <v>125</v>
      </c>
      <c r="AT109" s="182"/>
      <c r="AU109" s="225"/>
      <c r="AV109" s="185"/>
      <c r="AW109" s="185"/>
      <c r="AX109" s="185"/>
      <c r="AY109" s="185"/>
      <c r="AZ109" s="185"/>
      <c r="BA109" s="186"/>
      <c r="BB109" s="80"/>
      <c r="BC109" s="185"/>
      <c r="BD109" s="185"/>
      <c r="BE109" s="185"/>
      <c r="BF109" s="185"/>
      <c r="BG109" s="187"/>
      <c r="BH109" s="224"/>
      <c r="BI109" s="188"/>
      <c r="BJ109" s="225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>
        <f t="shared" si="20"/>
        <v>0</v>
      </c>
    </row>
    <row r="110" spans="1:93" ht="22.5" customHeight="1">
      <c r="A110" s="229" t="s">
        <v>2825</v>
      </c>
      <c r="B110" s="221">
        <v>97</v>
      </c>
      <c r="C110" s="92">
        <v>2</v>
      </c>
      <c r="D110" s="78"/>
      <c r="E110" s="226" t="s">
        <v>2488</v>
      </c>
      <c r="F110" s="80"/>
      <c r="G110" s="78"/>
      <c r="H110" s="211">
        <v>21256568</v>
      </c>
      <c r="I110" s="227" t="s">
        <v>2475</v>
      </c>
      <c r="J110" s="71" t="str">
        <f>IF(H110="","",VLOOKUP(H110,単重表!$C$6:'単重表'!$F$2502,2,FALSE))</f>
        <v>C125x65x6x8</v>
      </c>
      <c r="K110" s="232">
        <v>606</v>
      </c>
      <c r="L110" s="101">
        <f t="shared" si="21"/>
        <v>0.60599999999999998</v>
      </c>
      <c r="M110" s="46"/>
      <c r="N110" s="101">
        <f t="shared" si="22"/>
        <v>1</v>
      </c>
      <c r="O110" s="93">
        <v>1</v>
      </c>
      <c r="P110" s="47">
        <f>IF(H110="","",VLOOKUP(H110,単重表!$C$6:'単重表'!$F$2502,3,FALSE))</f>
        <v>13.4</v>
      </c>
      <c r="Q110" s="47"/>
      <c r="R110" s="56">
        <f t="shared" si="23"/>
        <v>8.1204000000000001</v>
      </c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 t="s">
        <v>2687</v>
      </c>
      <c r="AD110" s="40" t="s">
        <v>2704</v>
      </c>
      <c r="AE110" s="221"/>
      <c r="AF110" s="221"/>
      <c r="AG110" s="40"/>
      <c r="AH110" s="40"/>
      <c r="AI110" s="40"/>
      <c r="AJ110" s="58">
        <f>IF(H110="","",VLOOKUP(H110,単重表!$C$6:'単重表'!$F$2502,4,FALSE))</f>
        <v>0.51</v>
      </c>
      <c r="AK110" s="141">
        <f t="shared" si="15"/>
        <v>0.30906</v>
      </c>
      <c r="AL110" s="40">
        <v>2</v>
      </c>
      <c r="AM110" s="190">
        <f t="shared" si="16"/>
        <v>0.61812</v>
      </c>
      <c r="AO110" s="191">
        <f t="shared" si="17"/>
        <v>606</v>
      </c>
      <c r="AP110" s="182"/>
      <c r="AQ110" s="183" t="str">
        <f t="shared" si="18"/>
        <v>125</v>
      </c>
      <c r="AR110" s="182"/>
      <c r="AS110" s="184" t="str">
        <f t="shared" si="19"/>
        <v>125</v>
      </c>
      <c r="AT110" s="182"/>
      <c r="AU110" s="225"/>
      <c r="AV110" s="185"/>
      <c r="AW110" s="185"/>
      <c r="AX110" s="185"/>
      <c r="AY110" s="185"/>
      <c r="AZ110" s="185"/>
      <c r="BA110" s="186"/>
      <c r="BB110" s="80"/>
      <c r="BC110" s="185"/>
      <c r="BD110" s="185"/>
      <c r="BE110" s="185"/>
      <c r="BF110" s="185"/>
      <c r="BG110" s="187"/>
      <c r="BH110" s="224"/>
      <c r="BI110" s="188"/>
      <c r="BJ110" s="225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>
        <f t="shared" si="20"/>
        <v>0</v>
      </c>
    </row>
    <row r="111" spans="1:93" ht="22.5" customHeight="1">
      <c r="A111" s="229" t="s">
        <v>2826</v>
      </c>
      <c r="B111" s="221">
        <v>98</v>
      </c>
      <c r="C111" s="75">
        <v>2</v>
      </c>
      <c r="D111" s="78"/>
      <c r="E111" s="226" t="s">
        <v>2489</v>
      </c>
      <c r="F111" s="80"/>
      <c r="G111" s="78"/>
      <c r="H111" s="211">
        <v>21256568</v>
      </c>
      <c r="I111" s="227" t="s">
        <v>2475</v>
      </c>
      <c r="J111" s="71" t="str">
        <f>IF(H111="","",VLOOKUP(H111,単重表!$C$6:'単重表'!$F$2502,2,FALSE))</f>
        <v>C125x65x6x8</v>
      </c>
      <c r="K111" s="232">
        <v>606</v>
      </c>
      <c r="L111" s="101">
        <f t="shared" si="21"/>
        <v>0.60599999999999998</v>
      </c>
      <c r="M111" s="46"/>
      <c r="N111" s="101">
        <f t="shared" si="22"/>
        <v>1</v>
      </c>
      <c r="O111" s="93">
        <v>1</v>
      </c>
      <c r="P111" s="47">
        <f>IF(H111="","",VLOOKUP(H111,単重表!$C$6:'単重表'!$F$2502,3,FALSE))</f>
        <v>13.4</v>
      </c>
      <c r="Q111" s="47"/>
      <c r="R111" s="56">
        <f t="shared" si="23"/>
        <v>8.1204000000000001</v>
      </c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 t="s">
        <v>2687</v>
      </c>
      <c r="AD111" s="40" t="s">
        <v>2704</v>
      </c>
      <c r="AE111" s="221"/>
      <c r="AF111" s="221"/>
      <c r="AG111" s="40"/>
      <c r="AH111" s="40"/>
      <c r="AI111" s="40"/>
      <c r="AJ111" s="58">
        <f>IF(H111="","",VLOOKUP(H111,単重表!$C$6:'単重表'!$F$2502,4,FALSE))</f>
        <v>0.51</v>
      </c>
      <c r="AK111" s="141">
        <f t="shared" si="15"/>
        <v>0.30906</v>
      </c>
      <c r="AL111" s="40">
        <v>2</v>
      </c>
      <c r="AM111" s="190">
        <f t="shared" si="16"/>
        <v>0.61812</v>
      </c>
      <c r="AO111" s="191">
        <f t="shared" si="17"/>
        <v>606</v>
      </c>
      <c r="AP111" s="182"/>
      <c r="AQ111" s="183" t="str">
        <f t="shared" si="18"/>
        <v>125</v>
      </c>
      <c r="AR111" s="182"/>
      <c r="AS111" s="184" t="str">
        <f t="shared" si="19"/>
        <v>125</v>
      </c>
      <c r="AT111" s="182"/>
      <c r="AU111" s="225"/>
      <c r="AV111" s="185"/>
      <c r="AW111" s="185"/>
      <c r="AX111" s="185"/>
      <c r="AY111" s="185"/>
      <c r="AZ111" s="185"/>
      <c r="BA111" s="186"/>
      <c r="BB111" s="80"/>
      <c r="BC111" s="185"/>
      <c r="BD111" s="185"/>
      <c r="BE111" s="185"/>
      <c r="BF111" s="185"/>
      <c r="BG111" s="187"/>
      <c r="BH111" s="224"/>
      <c r="BI111" s="188"/>
      <c r="BJ111" s="225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>
        <f t="shared" si="20"/>
        <v>0</v>
      </c>
    </row>
    <row r="112" spans="1:93" ht="22.5" customHeight="1">
      <c r="A112" s="229" t="s">
        <v>2827</v>
      </c>
      <c r="B112" s="221">
        <v>88</v>
      </c>
      <c r="C112" s="75">
        <v>2</v>
      </c>
      <c r="D112" s="78"/>
      <c r="E112" s="226" t="s">
        <v>2677</v>
      </c>
      <c r="F112" s="80"/>
      <c r="G112" s="78"/>
      <c r="H112" s="211">
        <v>21256568</v>
      </c>
      <c r="I112" s="227" t="s">
        <v>2475</v>
      </c>
      <c r="J112" s="71" t="str">
        <f>IF(H112="","",VLOOKUP(H112,単重表!$C$6:'単重表'!$F$2502,2,FALSE))</f>
        <v>C125x65x6x8</v>
      </c>
      <c r="K112" s="232">
        <v>521</v>
      </c>
      <c r="L112" s="101">
        <f t="shared" si="21"/>
        <v>0.52100000000000002</v>
      </c>
      <c r="M112" s="46"/>
      <c r="N112" s="101">
        <f t="shared" si="22"/>
        <v>1</v>
      </c>
      <c r="O112" s="49">
        <v>1</v>
      </c>
      <c r="P112" s="47">
        <f>IF(H112="","",VLOOKUP(H112,単重表!$C$6:'単重表'!$F$2502,3,FALSE))</f>
        <v>13.4</v>
      </c>
      <c r="Q112" s="47"/>
      <c r="R112" s="56">
        <f t="shared" si="23"/>
        <v>6.9814000000000007</v>
      </c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 t="s">
        <v>2704</v>
      </c>
      <c r="AD112" s="40" t="s">
        <v>2704</v>
      </c>
      <c r="AE112" s="40"/>
      <c r="AF112" s="40"/>
      <c r="AG112" s="40"/>
      <c r="AH112" s="40"/>
      <c r="AI112" s="40"/>
      <c r="AJ112" s="58">
        <f>IF(H112="","",VLOOKUP(H112,単重表!$C$6:'単重表'!$F$2502,4,FALSE))</f>
        <v>0.51</v>
      </c>
      <c r="AK112" s="141">
        <f t="shared" si="15"/>
        <v>0.26571</v>
      </c>
      <c r="AL112" s="40">
        <v>2</v>
      </c>
      <c r="AM112" s="190">
        <f t="shared" si="16"/>
        <v>0.53142</v>
      </c>
      <c r="AO112" s="191">
        <f t="shared" si="17"/>
        <v>521</v>
      </c>
      <c r="AP112" s="182"/>
      <c r="AQ112" s="183" t="str">
        <f t="shared" si="18"/>
        <v>125</v>
      </c>
      <c r="AR112" s="182"/>
      <c r="AS112" s="184" t="str">
        <f t="shared" si="19"/>
        <v>125</v>
      </c>
      <c r="AT112" s="182"/>
      <c r="AU112" s="225"/>
      <c r="AV112" s="185"/>
      <c r="AW112" s="185"/>
      <c r="AX112" s="185"/>
      <c r="AY112" s="185"/>
      <c r="AZ112" s="185"/>
      <c r="BA112" s="186"/>
      <c r="BB112" s="80"/>
      <c r="BC112" s="185"/>
      <c r="BD112" s="185"/>
      <c r="BE112" s="185"/>
      <c r="BF112" s="185"/>
      <c r="BG112" s="187"/>
      <c r="BH112" s="224"/>
      <c r="BI112" s="188"/>
      <c r="BJ112" s="225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>
        <f t="shared" si="20"/>
        <v>0</v>
      </c>
    </row>
    <row r="113" spans="1:93" ht="22.5" customHeight="1">
      <c r="A113" s="229" t="s">
        <v>2828</v>
      </c>
      <c r="B113" s="228">
        <v>99</v>
      </c>
      <c r="C113" s="75">
        <v>2</v>
      </c>
      <c r="D113" s="78"/>
      <c r="E113" s="226" t="s">
        <v>2517</v>
      </c>
      <c r="F113" s="80"/>
      <c r="G113" s="78"/>
      <c r="H113" s="211">
        <v>21256568</v>
      </c>
      <c r="I113" s="227" t="s">
        <v>2475</v>
      </c>
      <c r="J113" s="71" t="str">
        <f>IF(H113="","",VLOOKUP(H113,単重表!$C$6:'単重表'!$F$2502,2,FALSE))</f>
        <v>C125x65x6x8</v>
      </c>
      <c r="K113" s="232">
        <v>4076</v>
      </c>
      <c r="L113" s="101">
        <f t="shared" si="21"/>
        <v>4.0759999999999996</v>
      </c>
      <c r="M113" s="46"/>
      <c r="N113" s="101">
        <f t="shared" si="22"/>
        <v>1</v>
      </c>
      <c r="O113" s="49">
        <v>1</v>
      </c>
      <c r="P113" s="47">
        <f>IF(H113="","",VLOOKUP(H113,単重表!$C$6:'単重表'!$F$2502,3,FALSE))</f>
        <v>13.4</v>
      </c>
      <c r="Q113" s="47"/>
      <c r="R113" s="56">
        <f t="shared" si="23"/>
        <v>54.618399999999994</v>
      </c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 t="s">
        <v>2704</v>
      </c>
      <c r="AD113" s="40" t="s">
        <v>2704</v>
      </c>
      <c r="AE113" s="221"/>
      <c r="AF113" s="221"/>
      <c r="AG113" s="40"/>
      <c r="AH113" s="40"/>
      <c r="AI113" s="40"/>
      <c r="AJ113" s="58">
        <f>IF(H113="","",VLOOKUP(H113,単重表!$C$6:'単重表'!$F$2502,4,FALSE))</f>
        <v>0.51</v>
      </c>
      <c r="AK113" s="141">
        <f t="shared" si="15"/>
        <v>2.0787599999999999</v>
      </c>
      <c r="AL113" s="40">
        <v>2</v>
      </c>
      <c r="AM113" s="190">
        <f t="shared" si="16"/>
        <v>4.1575199999999999</v>
      </c>
      <c r="AO113" s="191">
        <f t="shared" si="17"/>
        <v>4076</v>
      </c>
      <c r="AP113" s="182"/>
      <c r="AQ113" s="183" t="str">
        <f t="shared" si="18"/>
        <v>125</v>
      </c>
      <c r="AR113" s="182"/>
      <c r="AS113" s="184" t="str">
        <f t="shared" si="19"/>
        <v>125</v>
      </c>
      <c r="AT113" s="182"/>
      <c r="AU113" s="225"/>
      <c r="AV113" s="185"/>
      <c r="AW113" s="185"/>
      <c r="AX113" s="185"/>
      <c r="AY113" s="185"/>
      <c r="AZ113" s="185"/>
      <c r="BA113" s="186"/>
      <c r="BB113" s="80"/>
      <c r="BC113" s="185"/>
      <c r="BD113" s="185"/>
      <c r="BE113" s="185"/>
      <c r="BF113" s="185"/>
      <c r="BG113" s="187"/>
      <c r="BH113" s="224"/>
      <c r="BI113" s="188"/>
      <c r="BJ113" s="225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>
        <f t="shared" si="20"/>
        <v>0</v>
      </c>
    </row>
    <row r="114" spans="1:93" ht="22.5" customHeight="1">
      <c r="A114" s="229" t="s">
        <v>2829</v>
      </c>
      <c r="B114" s="228">
        <v>100</v>
      </c>
      <c r="C114" s="75">
        <v>2</v>
      </c>
      <c r="D114" s="78"/>
      <c r="E114" s="226" t="s">
        <v>2518</v>
      </c>
      <c r="F114" s="80"/>
      <c r="G114" s="78"/>
      <c r="H114" s="211">
        <v>21256568</v>
      </c>
      <c r="I114" s="227" t="s">
        <v>2475</v>
      </c>
      <c r="J114" s="71" t="str">
        <f>IF(H114="","",VLOOKUP(H114,単重表!$C$6:'単重表'!$F$2502,2,FALSE))</f>
        <v>C125x65x6x8</v>
      </c>
      <c r="K114" s="232">
        <v>4076</v>
      </c>
      <c r="L114" s="101">
        <f t="shared" si="21"/>
        <v>4.0759999999999996</v>
      </c>
      <c r="M114" s="46"/>
      <c r="N114" s="101">
        <f t="shared" si="22"/>
        <v>1</v>
      </c>
      <c r="O114" s="49">
        <v>2</v>
      </c>
      <c r="P114" s="47">
        <f>IF(H114="","",VLOOKUP(H114,単重表!$C$6:'単重表'!$F$2502,3,FALSE))</f>
        <v>13.4</v>
      </c>
      <c r="Q114" s="47"/>
      <c r="R114" s="56">
        <f t="shared" si="23"/>
        <v>109.23679999999999</v>
      </c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 t="s">
        <v>2704</v>
      </c>
      <c r="AD114" s="40" t="s">
        <v>2704</v>
      </c>
      <c r="AE114" s="221"/>
      <c r="AF114" s="221"/>
      <c r="AG114" s="40"/>
      <c r="AH114" s="40"/>
      <c r="AI114" s="40"/>
      <c r="AJ114" s="58">
        <f>IF(H114="","",VLOOKUP(H114,単重表!$C$6:'単重表'!$F$2502,4,FALSE))</f>
        <v>0.51</v>
      </c>
      <c r="AK114" s="141">
        <f t="shared" si="15"/>
        <v>4.1575199999999999</v>
      </c>
      <c r="AL114" s="40">
        <v>2</v>
      </c>
      <c r="AM114" s="190">
        <f t="shared" si="16"/>
        <v>8.3150399999999998</v>
      </c>
      <c r="AO114" s="191">
        <f t="shared" si="17"/>
        <v>4076</v>
      </c>
      <c r="AP114" s="182"/>
      <c r="AQ114" s="183" t="str">
        <f t="shared" si="18"/>
        <v>125</v>
      </c>
      <c r="AR114" s="182"/>
      <c r="AS114" s="184" t="str">
        <f t="shared" si="19"/>
        <v>125</v>
      </c>
      <c r="AT114" s="182"/>
      <c r="AU114" s="225"/>
      <c r="AV114" s="185"/>
      <c r="AW114" s="185"/>
      <c r="AX114" s="185"/>
      <c r="AY114" s="185"/>
      <c r="AZ114" s="185"/>
      <c r="BA114" s="186"/>
      <c r="BB114" s="80"/>
      <c r="BC114" s="185"/>
      <c r="BD114" s="185"/>
      <c r="BE114" s="185"/>
      <c r="BF114" s="185"/>
      <c r="BG114" s="187"/>
      <c r="BH114" s="224"/>
      <c r="BI114" s="188"/>
      <c r="BJ114" s="225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>
        <f t="shared" si="20"/>
        <v>0</v>
      </c>
    </row>
    <row r="115" spans="1:93" ht="22.5" customHeight="1">
      <c r="A115" s="229" t="s">
        <v>2830</v>
      </c>
      <c r="B115" s="228">
        <v>101</v>
      </c>
      <c r="C115" s="75">
        <v>2</v>
      </c>
      <c r="D115" s="78"/>
      <c r="E115" s="226" t="s">
        <v>2519</v>
      </c>
      <c r="F115" s="80"/>
      <c r="G115" s="78"/>
      <c r="H115" s="211">
        <v>21256568</v>
      </c>
      <c r="I115" s="227" t="s">
        <v>2475</v>
      </c>
      <c r="J115" s="71" t="str">
        <f>IF(H115="","",VLOOKUP(H115,単重表!$C$6:'単重表'!$F$2502,2,FALSE))</f>
        <v>C125x65x6x8</v>
      </c>
      <c r="K115" s="232">
        <v>4076</v>
      </c>
      <c r="L115" s="101">
        <f t="shared" ref="L115:L146" si="24">IF(K115="",1,K115/1000)</f>
        <v>4.0759999999999996</v>
      </c>
      <c r="M115" s="46"/>
      <c r="N115" s="101">
        <f t="shared" ref="N115:N146" si="25">IF(M115="",1,M115/1000)</f>
        <v>1</v>
      </c>
      <c r="O115" s="49">
        <v>1</v>
      </c>
      <c r="P115" s="47">
        <f>IF(H115="","",VLOOKUP(H115,単重表!$C$6:'単重表'!$F$2502,3,FALSE))</f>
        <v>13.4</v>
      </c>
      <c r="Q115" s="47"/>
      <c r="R115" s="56">
        <f t="shared" ref="R115:R146" si="26">P115*O115*N115*L115+Q115</f>
        <v>54.618399999999994</v>
      </c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 t="s">
        <v>2704</v>
      </c>
      <c r="AD115" s="40" t="s">
        <v>2704</v>
      </c>
      <c r="AE115" s="221"/>
      <c r="AF115" s="221"/>
      <c r="AG115" s="40"/>
      <c r="AH115" s="40"/>
      <c r="AI115" s="40"/>
      <c r="AJ115" s="58">
        <f>IF(H115="","",VLOOKUP(H115,単重表!$C$6:'単重表'!$F$2502,4,FALSE))</f>
        <v>0.51</v>
      </c>
      <c r="AK115" s="141">
        <f t="shared" si="15"/>
        <v>2.0787599999999999</v>
      </c>
      <c r="AL115" s="40">
        <v>2</v>
      </c>
      <c r="AM115" s="190">
        <f t="shared" si="16"/>
        <v>4.1575199999999999</v>
      </c>
      <c r="AO115" s="191">
        <f t="shared" si="17"/>
        <v>4076</v>
      </c>
      <c r="AP115" s="182"/>
      <c r="AQ115" s="183" t="str">
        <f t="shared" si="18"/>
        <v>125</v>
      </c>
      <c r="AR115" s="182"/>
      <c r="AS115" s="184" t="str">
        <f t="shared" si="19"/>
        <v>125</v>
      </c>
      <c r="AT115" s="182"/>
      <c r="AU115" s="225"/>
      <c r="AV115" s="185"/>
      <c r="AW115" s="185"/>
      <c r="AX115" s="185"/>
      <c r="AY115" s="185"/>
      <c r="AZ115" s="185"/>
      <c r="BA115" s="186"/>
      <c r="BB115" s="80"/>
      <c r="BC115" s="185"/>
      <c r="BD115" s="185"/>
      <c r="BE115" s="185"/>
      <c r="BF115" s="185"/>
      <c r="BG115" s="187"/>
      <c r="BH115" s="224"/>
      <c r="BI115" s="188"/>
      <c r="BJ115" s="225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>
        <f t="shared" si="20"/>
        <v>0</v>
      </c>
    </row>
    <row r="116" spans="1:93" ht="22.5" customHeight="1">
      <c r="A116" s="229" t="s">
        <v>2831</v>
      </c>
      <c r="B116" s="228">
        <v>102</v>
      </c>
      <c r="C116" s="75">
        <v>2</v>
      </c>
      <c r="D116" s="78"/>
      <c r="E116" s="226" t="s">
        <v>2520</v>
      </c>
      <c r="F116" s="80"/>
      <c r="G116" s="78"/>
      <c r="H116" s="211">
        <v>21256568</v>
      </c>
      <c r="I116" s="227" t="s">
        <v>2475</v>
      </c>
      <c r="J116" s="71" t="str">
        <f>IF(H116="","",VLOOKUP(H116,単重表!$C$6:'単重表'!$F$2502,2,FALSE))</f>
        <v>C125x65x6x8</v>
      </c>
      <c r="K116" s="232">
        <v>4076</v>
      </c>
      <c r="L116" s="101">
        <f t="shared" si="24"/>
        <v>4.0759999999999996</v>
      </c>
      <c r="M116" s="46"/>
      <c r="N116" s="101">
        <f t="shared" si="25"/>
        <v>1</v>
      </c>
      <c r="O116" s="49">
        <v>1</v>
      </c>
      <c r="P116" s="47">
        <f>IF(H116="","",VLOOKUP(H116,単重表!$C$6:'単重表'!$F$2502,3,FALSE))</f>
        <v>13.4</v>
      </c>
      <c r="Q116" s="47"/>
      <c r="R116" s="56">
        <f t="shared" si="26"/>
        <v>54.618399999999994</v>
      </c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 t="s">
        <v>2704</v>
      </c>
      <c r="AD116" s="40" t="s">
        <v>2704</v>
      </c>
      <c r="AE116" s="221"/>
      <c r="AF116" s="221"/>
      <c r="AG116" s="40"/>
      <c r="AH116" s="40"/>
      <c r="AI116" s="40"/>
      <c r="AJ116" s="58">
        <f>IF(H116="","",VLOOKUP(H116,単重表!$C$6:'単重表'!$F$2502,4,FALSE))</f>
        <v>0.51</v>
      </c>
      <c r="AK116" s="141">
        <f t="shared" si="15"/>
        <v>2.0787599999999999</v>
      </c>
      <c r="AL116" s="40">
        <v>2</v>
      </c>
      <c r="AM116" s="190">
        <f t="shared" si="16"/>
        <v>4.1575199999999999</v>
      </c>
      <c r="AO116" s="191">
        <f t="shared" si="17"/>
        <v>4076</v>
      </c>
      <c r="AP116" s="182"/>
      <c r="AQ116" s="183" t="str">
        <f t="shared" si="18"/>
        <v>125</v>
      </c>
      <c r="AR116" s="182"/>
      <c r="AS116" s="184" t="str">
        <f t="shared" si="19"/>
        <v>125</v>
      </c>
      <c r="AT116" s="182"/>
      <c r="AU116" s="225"/>
      <c r="AV116" s="185"/>
      <c r="AW116" s="185"/>
      <c r="AX116" s="185"/>
      <c r="AY116" s="185"/>
      <c r="AZ116" s="185"/>
      <c r="BA116" s="186"/>
      <c r="BB116" s="80"/>
      <c r="BC116" s="185"/>
      <c r="BD116" s="185"/>
      <c r="BE116" s="185"/>
      <c r="BF116" s="185"/>
      <c r="BG116" s="187"/>
      <c r="BH116" s="224"/>
      <c r="BI116" s="188"/>
      <c r="BJ116" s="225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>
        <f t="shared" si="20"/>
        <v>0</v>
      </c>
    </row>
    <row r="117" spans="1:93" ht="22.5" customHeight="1">
      <c r="A117" s="229" t="s">
        <v>2832</v>
      </c>
      <c r="B117" s="228">
        <v>103</v>
      </c>
      <c r="C117" s="92">
        <v>2</v>
      </c>
      <c r="D117" s="78"/>
      <c r="E117" s="226" t="s">
        <v>2521</v>
      </c>
      <c r="F117" s="80"/>
      <c r="G117" s="78"/>
      <c r="H117" s="211">
        <v>21256568</v>
      </c>
      <c r="I117" s="227" t="s">
        <v>2475</v>
      </c>
      <c r="J117" s="71" t="str">
        <f>IF(H117="","",VLOOKUP(H117,単重表!$C$6:'単重表'!$F$2502,2,FALSE))</f>
        <v>C125x65x6x8</v>
      </c>
      <c r="K117" s="232">
        <v>4076</v>
      </c>
      <c r="L117" s="101">
        <f t="shared" si="24"/>
        <v>4.0759999999999996</v>
      </c>
      <c r="M117" s="46"/>
      <c r="N117" s="101">
        <f t="shared" si="25"/>
        <v>1</v>
      </c>
      <c r="O117" s="49">
        <v>1</v>
      </c>
      <c r="P117" s="47">
        <f>IF(H117="","",VLOOKUP(H117,単重表!$C$6:'単重表'!$F$2502,3,FALSE))</f>
        <v>13.4</v>
      </c>
      <c r="Q117" s="47"/>
      <c r="R117" s="56">
        <f t="shared" si="26"/>
        <v>54.618399999999994</v>
      </c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 t="s">
        <v>2704</v>
      </c>
      <c r="AD117" s="40" t="s">
        <v>2704</v>
      </c>
      <c r="AE117" s="221"/>
      <c r="AF117" s="221"/>
      <c r="AG117" s="40"/>
      <c r="AH117" s="40"/>
      <c r="AI117" s="40"/>
      <c r="AJ117" s="58">
        <f>IF(H117="","",VLOOKUP(H117,単重表!$C$6:'単重表'!$F$2502,4,FALSE))</f>
        <v>0.51</v>
      </c>
      <c r="AK117" s="141">
        <f t="shared" si="15"/>
        <v>2.0787599999999999</v>
      </c>
      <c r="AL117" s="40">
        <v>2</v>
      </c>
      <c r="AM117" s="190">
        <f t="shared" si="16"/>
        <v>4.1575199999999999</v>
      </c>
      <c r="AO117" s="191">
        <f t="shared" si="17"/>
        <v>4076</v>
      </c>
      <c r="AP117" s="182"/>
      <c r="AQ117" s="183" t="str">
        <f t="shared" si="18"/>
        <v>125</v>
      </c>
      <c r="AR117" s="182"/>
      <c r="AS117" s="184" t="str">
        <f t="shared" si="19"/>
        <v>125</v>
      </c>
      <c r="AT117" s="182"/>
      <c r="AU117" s="225"/>
      <c r="AV117" s="185"/>
      <c r="AW117" s="185"/>
      <c r="AX117" s="185"/>
      <c r="AY117" s="185"/>
      <c r="AZ117" s="185"/>
      <c r="BA117" s="186"/>
      <c r="BB117" s="80"/>
      <c r="BC117" s="185"/>
      <c r="BD117" s="185"/>
      <c r="BE117" s="185"/>
      <c r="BF117" s="185"/>
      <c r="BG117" s="187"/>
      <c r="BH117" s="224"/>
      <c r="BI117" s="188"/>
      <c r="BJ117" s="225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>
        <f t="shared" si="20"/>
        <v>0</v>
      </c>
    </row>
    <row r="118" spans="1:93" ht="22.5" customHeight="1">
      <c r="A118" s="229" t="s">
        <v>2833</v>
      </c>
      <c r="B118" s="228">
        <v>104</v>
      </c>
      <c r="C118" s="92">
        <v>2</v>
      </c>
      <c r="D118" s="78"/>
      <c r="E118" s="226" t="s">
        <v>2522</v>
      </c>
      <c r="F118" s="80"/>
      <c r="G118" s="78"/>
      <c r="H118" s="211">
        <v>21256568</v>
      </c>
      <c r="I118" s="227" t="s">
        <v>2475</v>
      </c>
      <c r="J118" s="71" t="str">
        <f>IF(H118="","",VLOOKUP(H118,単重表!$C$6:'単重表'!$F$2502,2,FALSE))</f>
        <v>C125x65x6x8</v>
      </c>
      <c r="K118" s="232">
        <v>4076</v>
      </c>
      <c r="L118" s="101">
        <f t="shared" si="24"/>
        <v>4.0759999999999996</v>
      </c>
      <c r="M118" s="46"/>
      <c r="N118" s="101">
        <f t="shared" si="25"/>
        <v>1</v>
      </c>
      <c r="O118" s="49">
        <v>1</v>
      </c>
      <c r="P118" s="47">
        <f>IF(H118="","",VLOOKUP(H118,単重表!$C$6:'単重表'!$F$2502,3,FALSE))</f>
        <v>13.4</v>
      </c>
      <c r="Q118" s="47"/>
      <c r="R118" s="56">
        <f t="shared" si="26"/>
        <v>54.618399999999994</v>
      </c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 t="s">
        <v>2704</v>
      </c>
      <c r="AD118" s="40" t="s">
        <v>2704</v>
      </c>
      <c r="AE118" s="221"/>
      <c r="AF118" s="221"/>
      <c r="AG118" s="40"/>
      <c r="AH118" s="40"/>
      <c r="AI118" s="40"/>
      <c r="AJ118" s="58">
        <f>IF(H118="","",VLOOKUP(H118,単重表!$C$6:'単重表'!$F$2502,4,FALSE))</f>
        <v>0.51</v>
      </c>
      <c r="AK118" s="141">
        <f t="shared" si="15"/>
        <v>2.0787599999999999</v>
      </c>
      <c r="AL118" s="40">
        <v>2</v>
      </c>
      <c r="AM118" s="190">
        <f t="shared" si="16"/>
        <v>4.1575199999999999</v>
      </c>
      <c r="AO118" s="191">
        <f t="shared" si="17"/>
        <v>4076</v>
      </c>
      <c r="AP118" s="182"/>
      <c r="AQ118" s="183" t="str">
        <f t="shared" si="18"/>
        <v>125</v>
      </c>
      <c r="AR118" s="182"/>
      <c r="AS118" s="184" t="str">
        <f t="shared" si="19"/>
        <v>125</v>
      </c>
      <c r="AT118" s="182"/>
      <c r="AU118" s="225"/>
      <c r="AV118" s="185"/>
      <c r="AW118" s="185"/>
      <c r="AX118" s="185"/>
      <c r="AY118" s="185"/>
      <c r="AZ118" s="185"/>
      <c r="BA118" s="186"/>
      <c r="BB118" s="80"/>
      <c r="BC118" s="185"/>
      <c r="BD118" s="185"/>
      <c r="BE118" s="185"/>
      <c r="BF118" s="185"/>
      <c r="BG118" s="187"/>
      <c r="BH118" s="224"/>
      <c r="BI118" s="188"/>
      <c r="BJ118" s="225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>
        <f t="shared" si="20"/>
        <v>0</v>
      </c>
    </row>
    <row r="119" spans="1:93" ht="22.5" customHeight="1">
      <c r="A119" s="229" t="s">
        <v>2834</v>
      </c>
      <c r="B119" s="228">
        <v>105</v>
      </c>
      <c r="C119" s="92">
        <v>2</v>
      </c>
      <c r="D119" s="78"/>
      <c r="E119" s="226" t="s">
        <v>2523</v>
      </c>
      <c r="F119" s="80"/>
      <c r="G119" s="78"/>
      <c r="H119" s="211">
        <v>21256568</v>
      </c>
      <c r="I119" s="227" t="s">
        <v>2475</v>
      </c>
      <c r="J119" s="71" t="str">
        <f>IF(H119="","",VLOOKUP(H119,単重表!$C$6:'単重表'!$F$2502,2,FALSE))</f>
        <v>C125x65x6x8</v>
      </c>
      <c r="K119" s="232">
        <v>4076</v>
      </c>
      <c r="L119" s="101">
        <f t="shared" si="24"/>
        <v>4.0759999999999996</v>
      </c>
      <c r="M119" s="46"/>
      <c r="N119" s="101">
        <f t="shared" si="25"/>
        <v>1</v>
      </c>
      <c r="O119" s="49">
        <v>2</v>
      </c>
      <c r="P119" s="47">
        <f>IF(H119="","",VLOOKUP(H119,単重表!$C$6:'単重表'!$F$2502,3,FALSE))</f>
        <v>13.4</v>
      </c>
      <c r="Q119" s="47"/>
      <c r="R119" s="56">
        <f t="shared" si="26"/>
        <v>109.23679999999999</v>
      </c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 t="s">
        <v>2704</v>
      </c>
      <c r="AD119" s="40" t="s">
        <v>2704</v>
      </c>
      <c r="AE119" s="40"/>
      <c r="AF119" s="40"/>
      <c r="AG119" s="40"/>
      <c r="AH119" s="40"/>
      <c r="AI119" s="40"/>
      <c r="AJ119" s="58">
        <f>IF(H119="","",VLOOKUP(H119,単重表!$C$6:'単重表'!$F$2502,4,FALSE))</f>
        <v>0.51</v>
      </c>
      <c r="AK119" s="141">
        <f t="shared" si="15"/>
        <v>4.1575199999999999</v>
      </c>
      <c r="AL119" s="40">
        <v>2</v>
      </c>
      <c r="AM119" s="190">
        <f t="shared" si="16"/>
        <v>8.3150399999999998</v>
      </c>
      <c r="AO119" s="191">
        <f t="shared" si="17"/>
        <v>4076</v>
      </c>
      <c r="AP119" s="182"/>
      <c r="AQ119" s="183" t="str">
        <f t="shared" si="18"/>
        <v>125</v>
      </c>
      <c r="AR119" s="182"/>
      <c r="AS119" s="184" t="str">
        <f t="shared" si="19"/>
        <v>125</v>
      </c>
      <c r="AT119" s="182"/>
      <c r="AU119" s="225"/>
      <c r="AV119" s="185"/>
      <c r="AW119" s="185"/>
      <c r="AX119" s="185"/>
      <c r="AY119" s="185"/>
      <c r="AZ119" s="185"/>
      <c r="BA119" s="186"/>
      <c r="BB119" s="80"/>
      <c r="BC119" s="185"/>
      <c r="BD119" s="185"/>
      <c r="BE119" s="185"/>
      <c r="BF119" s="185"/>
      <c r="BG119" s="187"/>
      <c r="BH119" s="224"/>
      <c r="BI119" s="188"/>
      <c r="BJ119" s="225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>
        <f t="shared" si="20"/>
        <v>0</v>
      </c>
    </row>
    <row r="120" spans="1:93" ht="22.5" customHeight="1">
      <c r="A120" s="229" t="s">
        <v>2835</v>
      </c>
      <c r="B120" s="228">
        <v>106</v>
      </c>
      <c r="C120" s="75">
        <v>2</v>
      </c>
      <c r="D120" s="78"/>
      <c r="E120" s="226" t="s">
        <v>2524</v>
      </c>
      <c r="F120" s="80"/>
      <c r="G120" s="78"/>
      <c r="H120" s="211">
        <v>21256568</v>
      </c>
      <c r="I120" s="227" t="s">
        <v>2475</v>
      </c>
      <c r="J120" s="71" t="str">
        <f>IF(H120="","",VLOOKUP(H120,単重表!$C$6:'単重表'!$F$2502,2,FALSE))</f>
        <v>C125x65x6x8</v>
      </c>
      <c r="K120" s="232">
        <v>4076</v>
      </c>
      <c r="L120" s="101">
        <f t="shared" si="24"/>
        <v>4.0759999999999996</v>
      </c>
      <c r="M120" s="46"/>
      <c r="N120" s="101">
        <f t="shared" si="25"/>
        <v>1</v>
      </c>
      <c r="O120" s="49">
        <v>1</v>
      </c>
      <c r="P120" s="47">
        <f>IF(H120="","",VLOOKUP(H120,単重表!$C$6:'単重表'!$F$2502,3,FALSE))</f>
        <v>13.4</v>
      </c>
      <c r="Q120" s="47"/>
      <c r="R120" s="56">
        <f t="shared" si="26"/>
        <v>54.618399999999994</v>
      </c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 t="s">
        <v>2704</v>
      </c>
      <c r="AD120" s="40" t="s">
        <v>2704</v>
      </c>
      <c r="AE120" s="40"/>
      <c r="AF120" s="40"/>
      <c r="AG120" s="40"/>
      <c r="AH120" s="40"/>
      <c r="AI120" s="40"/>
      <c r="AJ120" s="58">
        <f>IF(H120="","",VLOOKUP(H120,単重表!$C$6:'単重表'!$F$2502,4,FALSE))</f>
        <v>0.51</v>
      </c>
      <c r="AK120" s="141">
        <f t="shared" si="15"/>
        <v>2.0787599999999999</v>
      </c>
      <c r="AL120" s="40">
        <v>2</v>
      </c>
      <c r="AM120" s="190">
        <f t="shared" si="16"/>
        <v>4.1575199999999999</v>
      </c>
      <c r="AO120" s="191">
        <f t="shared" si="17"/>
        <v>4076</v>
      </c>
      <c r="AP120" s="182"/>
      <c r="AQ120" s="183" t="str">
        <f t="shared" si="18"/>
        <v>125</v>
      </c>
      <c r="AR120" s="182"/>
      <c r="AS120" s="184" t="str">
        <f t="shared" si="19"/>
        <v>125</v>
      </c>
      <c r="AT120" s="182"/>
      <c r="AU120" s="225"/>
      <c r="AV120" s="185"/>
      <c r="AW120" s="185"/>
      <c r="AX120" s="185"/>
      <c r="AY120" s="185"/>
      <c r="AZ120" s="185"/>
      <c r="BA120" s="186"/>
      <c r="BB120" s="80"/>
      <c r="BC120" s="185"/>
      <c r="BD120" s="185"/>
      <c r="BE120" s="185"/>
      <c r="BF120" s="185"/>
      <c r="BG120" s="187"/>
      <c r="BH120" s="224"/>
      <c r="BI120" s="188"/>
      <c r="BJ120" s="225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>
        <f t="shared" si="20"/>
        <v>0</v>
      </c>
    </row>
    <row r="121" spans="1:93" ht="22.5" customHeight="1">
      <c r="A121" s="229" t="s">
        <v>2836</v>
      </c>
      <c r="B121" s="228">
        <v>107</v>
      </c>
      <c r="C121" s="75">
        <v>2</v>
      </c>
      <c r="D121" s="78"/>
      <c r="E121" s="226" t="s">
        <v>2525</v>
      </c>
      <c r="F121" s="80"/>
      <c r="G121" s="78"/>
      <c r="H121" s="211">
        <v>21256568</v>
      </c>
      <c r="I121" s="227" t="s">
        <v>2475</v>
      </c>
      <c r="J121" s="71" t="str">
        <f>IF(H121="","",VLOOKUP(H121,単重表!$C$6:'単重表'!$F$2502,2,FALSE))</f>
        <v>C125x65x6x8</v>
      </c>
      <c r="K121" s="232">
        <v>4076</v>
      </c>
      <c r="L121" s="101">
        <f t="shared" si="24"/>
        <v>4.0759999999999996</v>
      </c>
      <c r="M121" s="46"/>
      <c r="N121" s="101">
        <f t="shared" si="25"/>
        <v>1</v>
      </c>
      <c r="O121" s="49">
        <v>1</v>
      </c>
      <c r="P121" s="47">
        <f>IF(H121="","",VLOOKUP(H121,単重表!$C$6:'単重表'!$F$2502,3,FALSE))</f>
        <v>13.4</v>
      </c>
      <c r="Q121" s="47"/>
      <c r="R121" s="56">
        <f t="shared" si="26"/>
        <v>54.618399999999994</v>
      </c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 t="s">
        <v>2704</v>
      </c>
      <c r="AD121" s="40" t="s">
        <v>2704</v>
      </c>
      <c r="AE121" s="40"/>
      <c r="AF121" s="40"/>
      <c r="AG121" s="40"/>
      <c r="AH121" s="40"/>
      <c r="AI121" s="40"/>
      <c r="AJ121" s="58">
        <f>IF(H121="","",VLOOKUP(H121,単重表!$C$6:'単重表'!$F$2502,4,FALSE))</f>
        <v>0.51</v>
      </c>
      <c r="AK121" s="141">
        <f t="shared" si="15"/>
        <v>2.0787599999999999</v>
      </c>
      <c r="AL121" s="40">
        <v>2</v>
      </c>
      <c r="AM121" s="190">
        <f t="shared" si="16"/>
        <v>4.1575199999999999</v>
      </c>
      <c r="AO121" s="191">
        <f t="shared" si="17"/>
        <v>4076</v>
      </c>
      <c r="AP121" s="182"/>
      <c r="AQ121" s="183" t="str">
        <f t="shared" si="18"/>
        <v>125</v>
      </c>
      <c r="AR121" s="182"/>
      <c r="AS121" s="184" t="str">
        <f t="shared" si="19"/>
        <v>125</v>
      </c>
      <c r="AT121" s="182"/>
      <c r="AU121" s="225"/>
      <c r="AV121" s="185"/>
      <c r="AW121" s="185"/>
      <c r="AX121" s="185"/>
      <c r="AY121" s="185"/>
      <c r="AZ121" s="185"/>
      <c r="BA121" s="186"/>
      <c r="BB121" s="80"/>
      <c r="BC121" s="185"/>
      <c r="BD121" s="185"/>
      <c r="BE121" s="185"/>
      <c r="BF121" s="185"/>
      <c r="BG121" s="187"/>
      <c r="BH121" s="224"/>
      <c r="BI121" s="188"/>
      <c r="BJ121" s="225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>
        <f t="shared" si="20"/>
        <v>0</v>
      </c>
    </row>
    <row r="122" spans="1:93" ht="22.5" customHeight="1">
      <c r="A122" s="229" t="s">
        <v>2837</v>
      </c>
      <c r="B122" s="228">
        <v>108</v>
      </c>
      <c r="C122" s="92">
        <v>2</v>
      </c>
      <c r="D122" s="78"/>
      <c r="E122" s="226" t="s">
        <v>2715</v>
      </c>
      <c r="F122" s="80"/>
      <c r="G122" s="78"/>
      <c r="H122" s="211">
        <v>21256568</v>
      </c>
      <c r="I122" s="227" t="s">
        <v>2475</v>
      </c>
      <c r="J122" s="71" t="str">
        <f>IF(H122="","",VLOOKUP(H122,単重表!$C$6:'単重表'!$F$2502,2,FALSE))</f>
        <v>C125x65x6x8</v>
      </c>
      <c r="K122" s="232">
        <v>4076</v>
      </c>
      <c r="L122" s="101">
        <f t="shared" si="24"/>
        <v>4.0759999999999996</v>
      </c>
      <c r="M122" s="46"/>
      <c r="N122" s="101">
        <f t="shared" si="25"/>
        <v>1</v>
      </c>
      <c r="O122" s="49">
        <v>1</v>
      </c>
      <c r="P122" s="47">
        <f>IF(H122="","",VLOOKUP(H122,単重表!$C$6:'単重表'!$F$2502,3,FALSE))</f>
        <v>13.4</v>
      </c>
      <c r="Q122" s="47"/>
      <c r="R122" s="56">
        <f t="shared" si="26"/>
        <v>54.618399999999994</v>
      </c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 t="s">
        <v>2704</v>
      </c>
      <c r="AD122" s="40" t="s">
        <v>2704</v>
      </c>
      <c r="AE122" s="40"/>
      <c r="AF122" s="40"/>
      <c r="AG122" s="40"/>
      <c r="AH122" s="40"/>
      <c r="AI122" s="40"/>
      <c r="AJ122" s="58">
        <f>IF(H122="","",VLOOKUP(H122,単重表!$C$6:'単重表'!$F$2502,4,FALSE))</f>
        <v>0.51</v>
      </c>
      <c r="AK122" s="141">
        <f t="shared" si="15"/>
        <v>2.0787599999999999</v>
      </c>
      <c r="AL122" s="40">
        <v>2</v>
      </c>
      <c r="AM122" s="190">
        <f t="shared" si="16"/>
        <v>4.1575199999999999</v>
      </c>
      <c r="AO122" s="191">
        <f t="shared" si="17"/>
        <v>4076</v>
      </c>
      <c r="AP122" s="182"/>
      <c r="AQ122" s="183" t="str">
        <f t="shared" si="18"/>
        <v>125</v>
      </c>
      <c r="AR122" s="182"/>
      <c r="AS122" s="184" t="str">
        <f t="shared" si="19"/>
        <v>125</v>
      </c>
      <c r="AT122" s="182"/>
      <c r="AU122" s="225"/>
      <c r="AV122" s="185"/>
      <c r="AW122" s="185"/>
      <c r="AX122" s="185"/>
      <c r="AY122" s="185"/>
      <c r="AZ122" s="185"/>
      <c r="BA122" s="186"/>
      <c r="BB122" s="80"/>
      <c r="BC122" s="185"/>
      <c r="BD122" s="185"/>
      <c r="BE122" s="185"/>
      <c r="BF122" s="185"/>
      <c r="BG122" s="187"/>
      <c r="BH122" s="224"/>
      <c r="BI122" s="188"/>
      <c r="BJ122" s="225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>
        <f t="shared" si="20"/>
        <v>0</v>
      </c>
    </row>
    <row r="123" spans="1:93" ht="22.5" customHeight="1">
      <c r="A123" s="229" t="s">
        <v>2838</v>
      </c>
      <c r="B123" s="228">
        <v>109</v>
      </c>
      <c r="C123" s="75">
        <v>2</v>
      </c>
      <c r="D123" s="78"/>
      <c r="E123" s="226" t="s">
        <v>2526</v>
      </c>
      <c r="F123" s="80"/>
      <c r="G123" s="78"/>
      <c r="H123" s="211">
        <v>21256568</v>
      </c>
      <c r="I123" s="227" t="s">
        <v>2475</v>
      </c>
      <c r="J123" s="71" t="str">
        <f>IF(H123="","",VLOOKUP(H123,単重表!$C$6:'単重表'!$F$2502,2,FALSE))</f>
        <v>C125x65x6x8</v>
      </c>
      <c r="K123" s="232">
        <v>4076</v>
      </c>
      <c r="L123" s="101">
        <f t="shared" si="24"/>
        <v>4.0759999999999996</v>
      </c>
      <c r="M123" s="46"/>
      <c r="N123" s="101">
        <f t="shared" si="25"/>
        <v>1</v>
      </c>
      <c r="O123" s="49">
        <v>1</v>
      </c>
      <c r="P123" s="47">
        <f>IF(H123="","",VLOOKUP(H123,単重表!$C$6:'単重表'!$F$2502,3,FALSE))</f>
        <v>13.4</v>
      </c>
      <c r="Q123" s="47"/>
      <c r="R123" s="56">
        <f t="shared" si="26"/>
        <v>54.618399999999994</v>
      </c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 t="s">
        <v>2704</v>
      </c>
      <c r="AD123" s="40" t="s">
        <v>2704</v>
      </c>
      <c r="AE123" s="40"/>
      <c r="AF123" s="40"/>
      <c r="AG123" s="40"/>
      <c r="AH123" s="40"/>
      <c r="AI123" s="40"/>
      <c r="AJ123" s="58">
        <f>IF(H123="","",VLOOKUP(H123,単重表!$C$6:'単重表'!$F$2502,4,FALSE))</f>
        <v>0.51</v>
      </c>
      <c r="AK123" s="141">
        <f t="shared" si="15"/>
        <v>2.0787599999999999</v>
      </c>
      <c r="AL123" s="40">
        <v>2</v>
      </c>
      <c r="AM123" s="190">
        <f t="shared" si="16"/>
        <v>4.1575199999999999</v>
      </c>
      <c r="AO123" s="191">
        <f t="shared" si="17"/>
        <v>4076</v>
      </c>
      <c r="AP123" s="182"/>
      <c r="AQ123" s="183" t="str">
        <f t="shared" si="18"/>
        <v>125</v>
      </c>
      <c r="AR123" s="182"/>
      <c r="AS123" s="184" t="str">
        <f t="shared" si="19"/>
        <v>125</v>
      </c>
      <c r="AT123" s="182"/>
      <c r="AU123" s="225"/>
      <c r="AV123" s="185"/>
      <c r="AW123" s="185"/>
      <c r="AX123" s="185"/>
      <c r="AY123" s="185"/>
      <c r="AZ123" s="185"/>
      <c r="BA123" s="186"/>
      <c r="BB123" s="80"/>
      <c r="BC123" s="185"/>
      <c r="BD123" s="185"/>
      <c r="BE123" s="185"/>
      <c r="BF123" s="185"/>
      <c r="BG123" s="187"/>
      <c r="BH123" s="224"/>
      <c r="BI123" s="188"/>
      <c r="BJ123" s="225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>
        <f t="shared" si="20"/>
        <v>0</v>
      </c>
    </row>
    <row r="124" spans="1:93" ht="22.5" customHeight="1">
      <c r="A124" s="229" t="s">
        <v>2839</v>
      </c>
      <c r="B124" s="228">
        <v>110</v>
      </c>
      <c r="C124" s="75">
        <v>2</v>
      </c>
      <c r="D124" s="78"/>
      <c r="E124" s="226" t="s">
        <v>2527</v>
      </c>
      <c r="F124" s="80"/>
      <c r="G124" s="78"/>
      <c r="H124" s="211">
        <v>21256568</v>
      </c>
      <c r="I124" s="227" t="s">
        <v>2475</v>
      </c>
      <c r="J124" s="71" t="str">
        <f>IF(H124="","",VLOOKUP(H124,単重表!$C$6:'単重表'!$F$2502,2,FALSE))</f>
        <v>C125x65x6x8</v>
      </c>
      <c r="K124" s="232">
        <v>4076</v>
      </c>
      <c r="L124" s="101">
        <f t="shared" si="24"/>
        <v>4.0759999999999996</v>
      </c>
      <c r="M124" s="46"/>
      <c r="N124" s="101">
        <f t="shared" si="25"/>
        <v>1</v>
      </c>
      <c r="O124" s="49">
        <v>1</v>
      </c>
      <c r="P124" s="47">
        <f>IF(H124="","",VLOOKUP(H124,単重表!$C$6:'単重表'!$F$2502,3,FALSE))</f>
        <v>13.4</v>
      </c>
      <c r="Q124" s="47"/>
      <c r="R124" s="56">
        <f t="shared" si="26"/>
        <v>54.618399999999994</v>
      </c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 t="s">
        <v>2704</v>
      </c>
      <c r="AD124" s="40" t="s">
        <v>2704</v>
      </c>
      <c r="AE124" s="40"/>
      <c r="AF124" s="40"/>
      <c r="AG124" s="40"/>
      <c r="AH124" s="40"/>
      <c r="AI124" s="40"/>
      <c r="AJ124" s="58">
        <f>IF(H124="","",VLOOKUP(H124,単重表!$C$6:'単重表'!$F$2502,4,FALSE))</f>
        <v>0.51</v>
      </c>
      <c r="AK124" s="141">
        <f t="shared" si="15"/>
        <v>2.0787599999999999</v>
      </c>
      <c r="AL124" s="40">
        <v>2</v>
      </c>
      <c r="AM124" s="190">
        <f t="shared" si="16"/>
        <v>4.1575199999999999</v>
      </c>
      <c r="AO124" s="191">
        <f t="shared" si="17"/>
        <v>4076</v>
      </c>
      <c r="AP124" s="182"/>
      <c r="AQ124" s="183" t="str">
        <f t="shared" si="18"/>
        <v>125</v>
      </c>
      <c r="AR124" s="182"/>
      <c r="AS124" s="184" t="str">
        <f t="shared" si="19"/>
        <v>125</v>
      </c>
      <c r="AT124" s="182"/>
      <c r="AU124" s="225"/>
      <c r="AV124" s="185"/>
      <c r="AW124" s="185"/>
      <c r="AX124" s="185"/>
      <c r="AY124" s="185"/>
      <c r="AZ124" s="185"/>
      <c r="BA124" s="186"/>
      <c r="BB124" s="80"/>
      <c r="BC124" s="185"/>
      <c r="BD124" s="185"/>
      <c r="BE124" s="185"/>
      <c r="BF124" s="185"/>
      <c r="BG124" s="187"/>
      <c r="BH124" s="224"/>
      <c r="BI124" s="188"/>
      <c r="BJ124" s="225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>
        <f t="shared" si="20"/>
        <v>0</v>
      </c>
    </row>
    <row r="125" spans="1:93" ht="22.5" customHeight="1">
      <c r="A125" s="229" t="s">
        <v>2840</v>
      </c>
      <c r="B125" s="228">
        <v>111</v>
      </c>
      <c r="C125" s="75">
        <v>2</v>
      </c>
      <c r="D125" s="78"/>
      <c r="E125" s="226" t="s">
        <v>2528</v>
      </c>
      <c r="F125" s="80"/>
      <c r="G125" s="78"/>
      <c r="H125" s="211">
        <v>21256568</v>
      </c>
      <c r="I125" s="227" t="s">
        <v>2475</v>
      </c>
      <c r="J125" s="71" t="str">
        <f>IF(H125="","",VLOOKUP(H125,単重表!$C$6:'単重表'!$F$2502,2,FALSE))</f>
        <v>C125x65x6x8</v>
      </c>
      <c r="K125" s="232">
        <v>4076</v>
      </c>
      <c r="L125" s="101">
        <f t="shared" si="24"/>
        <v>4.0759999999999996</v>
      </c>
      <c r="M125" s="46"/>
      <c r="N125" s="101">
        <f t="shared" si="25"/>
        <v>1</v>
      </c>
      <c r="O125" s="49">
        <v>1</v>
      </c>
      <c r="P125" s="47">
        <f>IF(H125="","",VLOOKUP(H125,単重表!$C$6:'単重表'!$F$2502,3,FALSE))</f>
        <v>13.4</v>
      </c>
      <c r="Q125" s="47"/>
      <c r="R125" s="56">
        <f t="shared" si="26"/>
        <v>54.618399999999994</v>
      </c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 t="s">
        <v>2704</v>
      </c>
      <c r="AD125" s="40" t="s">
        <v>2704</v>
      </c>
      <c r="AE125" s="40"/>
      <c r="AF125" s="40"/>
      <c r="AG125" s="40"/>
      <c r="AH125" s="40"/>
      <c r="AI125" s="40"/>
      <c r="AJ125" s="58">
        <f>IF(H125="","",VLOOKUP(H125,単重表!$C$6:'単重表'!$F$2502,4,FALSE))</f>
        <v>0.51</v>
      </c>
      <c r="AK125" s="141">
        <f t="shared" si="15"/>
        <v>2.0787599999999999</v>
      </c>
      <c r="AL125" s="40">
        <v>2</v>
      </c>
      <c r="AM125" s="190">
        <f t="shared" si="16"/>
        <v>4.1575199999999999</v>
      </c>
      <c r="AO125" s="191">
        <f t="shared" si="17"/>
        <v>4076</v>
      </c>
      <c r="AP125" s="182"/>
      <c r="AQ125" s="183" t="str">
        <f t="shared" si="18"/>
        <v>125</v>
      </c>
      <c r="AR125" s="182"/>
      <c r="AS125" s="184" t="str">
        <f t="shared" si="19"/>
        <v>125</v>
      </c>
      <c r="AT125" s="182"/>
      <c r="AU125" s="225"/>
      <c r="AV125" s="185"/>
      <c r="AW125" s="185"/>
      <c r="AX125" s="185"/>
      <c r="AY125" s="185"/>
      <c r="AZ125" s="185"/>
      <c r="BA125" s="186"/>
      <c r="BB125" s="80"/>
      <c r="BC125" s="185"/>
      <c r="BD125" s="185"/>
      <c r="BE125" s="185"/>
      <c r="BF125" s="185"/>
      <c r="BG125" s="187"/>
      <c r="BH125" s="224"/>
      <c r="BI125" s="188"/>
      <c r="BJ125" s="225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>
        <f t="shared" si="20"/>
        <v>0</v>
      </c>
    </row>
    <row r="126" spans="1:93" ht="22.5" customHeight="1">
      <c r="A126" s="229" t="s">
        <v>2841</v>
      </c>
      <c r="B126" s="228">
        <v>112</v>
      </c>
      <c r="C126" s="75">
        <v>2</v>
      </c>
      <c r="D126" s="78"/>
      <c r="E126" s="226" t="s">
        <v>2529</v>
      </c>
      <c r="F126" s="80"/>
      <c r="G126" s="78"/>
      <c r="H126" s="211">
        <v>21256568</v>
      </c>
      <c r="I126" s="227" t="s">
        <v>2475</v>
      </c>
      <c r="J126" s="71" t="str">
        <f>IF(H126="","",VLOOKUP(H126,単重表!$C$6:'単重表'!$F$2502,2,FALSE))</f>
        <v>C125x65x6x8</v>
      </c>
      <c r="K126" s="232">
        <v>4076</v>
      </c>
      <c r="L126" s="101">
        <f t="shared" si="24"/>
        <v>4.0759999999999996</v>
      </c>
      <c r="M126" s="46"/>
      <c r="N126" s="101">
        <f t="shared" si="25"/>
        <v>1</v>
      </c>
      <c r="O126" s="49">
        <v>1</v>
      </c>
      <c r="P126" s="47">
        <f>IF(H126="","",VLOOKUP(H126,単重表!$C$6:'単重表'!$F$2502,3,FALSE))</f>
        <v>13.4</v>
      </c>
      <c r="Q126" s="47"/>
      <c r="R126" s="56">
        <f t="shared" si="26"/>
        <v>54.618399999999994</v>
      </c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 t="s">
        <v>2704</v>
      </c>
      <c r="AD126" s="40" t="s">
        <v>2704</v>
      </c>
      <c r="AE126" s="40"/>
      <c r="AF126" s="40"/>
      <c r="AG126" s="40"/>
      <c r="AH126" s="40"/>
      <c r="AI126" s="40"/>
      <c r="AJ126" s="58">
        <f>IF(H126="","",VLOOKUP(H126,単重表!$C$6:'単重表'!$F$2502,4,FALSE))</f>
        <v>0.51</v>
      </c>
      <c r="AK126" s="141">
        <f t="shared" si="15"/>
        <v>2.0787599999999999</v>
      </c>
      <c r="AL126" s="40">
        <v>2</v>
      </c>
      <c r="AM126" s="190">
        <f t="shared" si="16"/>
        <v>4.1575199999999999</v>
      </c>
      <c r="AO126" s="191">
        <f t="shared" si="17"/>
        <v>4076</v>
      </c>
      <c r="AP126" s="182"/>
      <c r="AQ126" s="183" t="str">
        <f t="shared" si="18"/>
        <v>125</v>
      </c>
      <c r="AR126" s="182"/>
      <c r="AS126" s="184" t="str">
        <f t="shared" si="19"/>
        <v>125</v>
      </c>
      <c r="AT126" s="182"/>
      <c r="AU126" s="225"/>
      <c r="AV126" s="185"/>
      <c r="AW126" s="185"/>
      <c r="AX126" s="185"/>
      <c r="AY126" s="185"/>
      <c r="AZ126" s="185"/>
      <c r="BA126" s="186"/>
      <c r="BB126" s="80"/>
      <c r="BC126" s="185"/>
      <c r="BD126" s="185"/>
      <c r="BE126" s="185"/>
      <c r="BF126" s="185"/>
      <c r="BG126" s="187"/>
      <c r="BH126" s="224"/>
      <c r="BI126" s="188"/>
      <c r="BJ126" s="225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>
        <f t="shared" si="20"/>
        <v>0</v>
      </c>
    </row>
    <row r="127" spans="1:93" ht="22.5" customHeight="1">
      <c r="A127" s="229" t="s">
        <v>2842</v>
      </c>
      <c r="B127" s="228">
        <v>113</v>
      </c>
      <c r="C127" s="75">
        <v>2</v>
      </c>
      <c r="D127" s="78"/>
      <c r="E127" s="226" t="s">
        <v>2530</v>
      </c>
      <c r="F127" s="80"/>
      <c r="G127" s="78"/>
      <c r="H127" s="211">
        <v>21256568</v>
      </c>
      <c r="I127" s="227" t="s">
        <v>2475</v>
      </c>
      <c r="J127" s="71" t="str">
        <f>IF(H127="","",VLOOKUP(H127,単重表!$C$6:'単重表'!$F$2502,2,FALSE))</f>
        <v>C125x65x6x8</v>
      </c>
      <c r="K127" s="232">
        <v>4076</v>
      </c>
      <c r="L127" s="101">
        <f t="shared" si="24"/>
        <v>4.0759999999999996</v>
      </c>
      <c r="M127" s="46"/>
      <c r="N127" s="101">
        <f t="shared" si="25"/>
        <v>1</v>
      </c>
      <c r="O127" s="49">
        <v>1</v>
      </c>
      <c r="P127" s="47">
        <f>IF(H127="","",VLOOKUP(H127,単重表!$C$6:'単重表'!$F$2502,3,FALSE))</f>
        <v>13.4</v>
      </c>
      <c r="Q127" s="47"/>
      <c r="R127" s="56">
        <f t="shared" si="26"/>
        <v>54.618399999999994</v>
      </c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 t="s">
        <v>2704</v>
      </c>
      <c r="AD127" s="40" t="s">
        <v>2704</v>
      </c>
      <c r="AE127" s="40"/>
      <c r="AF127" s="40"/>
      <c r="AG127" s="40"/>
      <c r="AH127" s="40"/>
      <c r="AI127" s="40"/>
      <c r="AJ127" s="58">
        <f>IF(H127="","",VLOOKUP(H127,単重表!$C$6:'単重表'!$F$2502,4,FALSE))</f>
        <v>0.51</v>
      </c>
      <c r="AK127" s="141">
        <f t="shared" si="15"/>
        <v>2.0787599999999999</v>
      </c>
      <c r="AL127" s="40">
        <v>2</v>
      </c>
      <c r="AM127" s="190">
        <f t="shared" si="16"/>
        <v>4.1575199999999999</v>
      </c>
      <c r="AO127" s="191">
        <f t="shared" si="17"/>
        <v>4076</v>
      </c>
      <c r="AP127" s="182"/>
      <c r="AQ127" s="183" t="str">
        <f t="shared" si="18"/>
        <v>125</v>
      </c>
      <c r="AR127" s="182"/>
      <c r="AS127" s="184" t="str">
        <f t="shared" si="19"/>
        <v>125</v>
      </c>
      <c r="AT127" s="182"/>
      <c r="AU127" s="225"/>
      <c r="AV127" s="185"/>
      <c r="AW127" s="185"/>
      <c r="AX127" s="185"/>
      <c r="AY127" s="185"/>
      <c r="AZ127" s="185"/>
      <c r="BA127" s="186"/>
      <c r="BB127" s="80"/>
      <c r="BC127" s="185"/>
      <c r="BD127" s="185"/>
      <c r="BE127" s="185"/>
      <c r="BF127" s="185"/>
      <c r="BG127" s="187"/>
      <c r="BH127" s="224"/>
      <c r="BI127" s="188"/>
      <c r="BJ127" s="225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>
        <f t="shared" si="20"/>
        <v>0</v>
      </c>
    </row>
    <row r="128" spans="1:93" ht="22.5" customHeight="1">
      <c r="A128" s="229" t="s">
        <v>2843</v>
      </c>
      <c r="B128" s="228">
        <v>114</v>
      </c>
      <c r="C128" s="75">
        <v>2</v>
      </c>
      <c r="D128" s="78"/>
      <c r="E128" s="226" t="s">
        <v>2531</v>
      </c>
      <c r="F128" s="80"/>
      <c r="G128" s="78"/>
      <c r="H128" s="211">
        <v>21256568</v>
      </c>
      <c r="I128" s="227" t="s">
        <v>2475</v>
      </c>
      <c r="J128" s="71" t="str">
        <f>IF(H128="","",VLOOKUP(H128,単重表!$C$6:'単重表'!$F$2502,2,FALSE))</f>
        <v>C125x65x6x8</v>
      </c>
      <c r="K128" s="232">
        <v>4076</v>
      </c>
      <c r="L128" s="101">
        <f t="shared" si="24"/>
        <v>4.0759999999999996</v>
      </c>
      <c r="M128" s="46"/>
      <c r="N128" s="101">
        <f t="shared" si="25"/>
        <v>1</v>
      </c>
      <c r="O128" s="49">
        <v>1</v>
      </c>
      <c r="P128" s="47">
        <f>IF(H128="","",VLOOKUP(H128,単重表!$C$6:'単重表'!$F$2502,3,FALSE))</f>
        <v>13.4</v>
      </c>
      <c r="Q128" s="47"/>
      <c r="R128" s="56">
        <f t="shared" si="26"/>
        <v>54.618399999999994</v>
      </c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 t="s">
        <v>2704</v>
      </c>
      <c r="AD128" s="40" t="s">
        <v>2704</v>
      </c>
      <c r="AE128" s="40"/>
      <c r="AF128" s="40"/>
      <c r="AG128" s="40"/>
      <c r="AH128" s="40"/>
      <c r="AI128" s="40"/>
      <c r="AJ128" s="58">
        <f>IF(H128="","",VLOOKUP(H128,単重表!$C$6:'単重表'!$F$2502,4,FALSE))</f>
        <v>0.51</v>
      </c>
      <c r="AK128" s="141">
        <f t="shared" si="15"/>
        <v>2.0787599999999999</v>
      </c>
      <c r="AL128" s="40">
        <v>2</v>
      </c>
      <c r="AM128" s="190">
        <f t="shared" si="16"/>
        <v>4.1575199999999999</v>
      </c>
      <c r="AO128" s="191">
        <f t="shared" si="17"/>
        <v>4076</v>
      </c>
      <c r="AP128" s="182"/>
      <c r="AQ128" s="183" t="str">
        <f t="shared" si="18"/>
        <v>125</v>
      </c>
      <c r="AR128" s="182"/>
      <c r="AS128" s="184" t="str">
        <f t="shared" si="19"/>
        <v>125</v>
      </c>
      <c r="AT128" s="182"/>
      <c r="AU128" s="225"/>
      <c r="AV128" s="185"/>
      <c r="AW128" s="185"/>
      <c r="AX128" s="185"/>
      <c r="AY128" s="185"/>
      <c r="AZ128" s="185"/>
      <c r="BA128" s="186"/>
      <c r="BB128" s="80"/>
      <c r="BC128" s="185"/>
      <c r="BD128" s="185"/>
      <c r="BE128" s="185"/>
      <c r="BF128" s="185"/>
      <c r="BG128" s="187"/>
      <c r="BH128" s="224"/>
      <c r="BI128" s="188"/>
      <c r="BJ128" s="225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>
        <f t="shared" si="20"/>
        <v>0</v>
      </c>
    </row>
    <row r="129" spans="1:93" ht="22.5" customHeight="1">
      <c r="A129" s="229" t="s">
        <v>2844</v>
      </c>
      <c r="B129" s="228">
        <v>115</v>
      </c>
      <c r="C129" s="75">
        <v>2</v>
      </c>
      <c r="D129" s="78"/>
      <c r="E129" s="226" t="s">
        <v>2532</v>
      </c>
      <c r="F129" s="80"/>
      <c r="G129" s="78"/>
      <c r="H129" s="211">
        <v>21256568</v>
      </c>
      <c r="I129" s="227" t="s">
        <v>2475</v>
      </c>
      <c r="J129" s="71" t="str">
        <f>IF(H129="","",VLOOKUP(H129,単重表!$C$6:'単重表'!$F$2502,2,FALSE))</f>
        <v>C125x65x6x8</v>
      </c>
      <c r="K129" s="232">
        <v>4076</v>
      </c>
      <c r="L129" s="101">
        <f t="shared" si="24"/>
        <v>4.0759999999999996</v>
      </c>
      <c r="M129" s="46"/>
      <c r="N129" s="101">
        <f t="shared" si="25"/>
        <v>1</v>
      </c>
      <c r="O129" s="49">
        <v>1</v>
      </c>
      <c r="P129" s="47">
        <f>IF(H129="","",VLOOKUP(H129,単重表!$C$6:'単重表'!$F$2502,3,FALSE))</f>
        <v>13.4</v>
      </c>
      <c r="Q129" s="47"/>
      <c r="R129" s="56">
        <f t="shared" si="26"/>
        <v>54.618399999999994</v>
      </c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 t="s">
        <v>2704</v>
      </c>
      <c r="AD129" s="40" t="s">
        <v>2704</v>
      </c>
      <c r="AE129" s="40"/>
      <c r="AF129" s="40"/>
      <c r="AG129" s="40"/>
      <c r="AH129" s="40"/>
      <c r="AI129" s="40"/>
      <c r="AJ129" s="58">
        <f>IF(H129="","",VLOOKUP(H129,単重表!$C$6:'単重表'!$F$2502,4,FALSE))</f>
        <v>0.51</v>
      </c>
      <c r="AK129" s="141">
        <f t="shared" si="15"/>
        <v>2.0787599999999999</v>
      </c>
      <c r="AL129" s="40">
        <v>2</v>
      </c>
      <c r="AM129" s="190">
        <f t="shared" si="16"/>
        <v>4.1575199999999999</v>
      </c>
      <c r="AO129" s="191">
        <f t="shared" si="17"/>
        <v>4076</v>
      </c>
      <c r="AP129" s="182"/>
      <c r="AQ129" s="183" t="str">
        <f t="shared" si="18"/>
        <v>125</v>
      </c>
      <c r="AR129" s="182"/>
      <c r="AS129" s="184" t="str">
        <f t="shared" si="19"/>
        <v>125</v>
      </c>
      <c r="AT129" s="182"/>
      <c r="AU129" s="225"/>
      <c r="AV129" s="185"/>
      <c r="AW129" s="185"/>
      <c r="AX129" s="185"/>
      <c r="AY129" s="185"/>
      <c r="AZ129" s="185"/>
      <c r="BA129" s="186"/>
      <c r="BB129" s="80"/>
      <c r="BC129" s="185"/>
      <c r="BD129" s="185"/>
      <c r="BE129" s="185"/>
      <c r="BF129" s="185"/>
      <c r="BG129" s="187"/>
      <c r="BH129" s="224"/>
      <c r="BI129" s="188"/>
      <c r="BJ129" s="225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>
        <f t="shared" si="20"/>
        <v>0</v>
      </c>
    </row>
    <row r="130" spans="1:93" ht="22.5" customHeight="1">
      <c r="A130" s="229" t="s">
        <v>2845</v>
      </c>
      <c r="B130" s="221">
        <v>121</v>
      </c>
      <c r="C130" s="75">
        <v>2</v>
      </c>
      <c r="D130" s="78"/>
      <c r="E130" s="226" t="s">
        <v>2497</v>
      </c>
      <c r="F130" s="80"/>
      <c r="G130" s="78"/>
      <c r="H130" s="211">
        <v>21256568</v>
      </c>
      <c r="I130" s="227" t="s">
        <v>2475</v>
      </c>
      <c r="J130" s="71" t="str">
        <f>IF(H130="","",VLOOKUP(H130,単重表!$C$6:'単重表'!$F$2502,2,FALSE))</f>
        <v>C125x65x6x8</v>
      </c>
      <c r="K130" s="232">
        <v>1016</v>
      </c>
      <c r="L130" s="101">
        <f t="shared" si="24"/>
        <v>1.016</v>
      </c>
      <c r="M130" s="46"/>
      <c r="N130" s="101">
        <f t="shared" si="25"/>
        <v>1</v>
      </c>
      <c r="O130" s="93">
        <v>1</v>
      </c>
      <c r="P130" s="47">
        <f>IF(H130="","",VLOOKUP(H130,単重表!$C$6:'単重表'!$F$2502,3,FALSE))</f>
        <v>13.4</v>
      </c>
      <c r="Q130" s="47"/>
      <c r="R130" s="56">
        <f t="shared" si="26"/>
        <v>13.6144</v>
      </c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 t="s">
        <v>2704</v>
      </c>
      <c r="AD130" s="40" t="s">
        <v>2704</v>
      </c>
      <c r="AE130" s="221"/>
      <c r="AF130" s="221"/>
      <c r="AG130" s="40"/>
      <c r="AH130" s="40"/>
      <c r="AI130" s="40"/>
      <c r="AJ130" s="58">
        <f>IF(H130="","",VLOOKUP(H130,単重表!$C$6:'単重表'!$F$2502,4,FALSE))</f>
        <v>0.51</v>
      </c>
      <c r="AK130" s="141">
        <f t="shared" si="15"/>
        <v>0.51816000000000006</v>
      </c>
      <c r="AL130" s="40">
        <v>2</v>
      </c>
      <c r="AM130" s="190">
        <f t="shared" si="16"/>
        <v>1.0363200000000001</v>
      </c>
      <c r="AO130" s="191">
        <f t="shared" si="17"/>
        <v>1016</v>
      </c>
      <c r="AP130" s="182"/>
      <c r="AQ130" s="183" t="str">
        <f t="shared" si="18"/>
        <v>125</v>
      </c>
      <c r="AR130" s="182"/>
      <c r="AS130" s="184" t="str">
        <f t="shared" si="19"/>
        <v>125</v>
      </c>
      <c r="AT130" s="182"/>
      <c r="AU130" s="225"/>
      <c r="AV130" s="185"/>
      <c r="AW130" s="185"/>
      <c r="AX130" s="185"/>
      <c r="AY130" s="185"/>
      <c r="AZ130" s="185"/>
      <c r="BA130" s="186"/>
      <c r="BB130" s="80"/>
      <c r="BC130" s="185"/>
      <c r="BD130" s="185"/>
      <c r="BE130" s="185"/>
      <c r="BF130" s="185"/>
      <c r="BG130" s="187"/>
      <c r="BH130" s="224"/>
      <c r="BI130" s="188"/>
      <c r="BJ130" s="225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>
        <f t="shared" si="20"/>
        <v>0</v>
      </c>
    </row>
    <row r="131" spans="1:93" ht="22.5" customHeight="1">
      <c r="A131" s="229" t="s">
        <v>2846</v>
      </c>
      <c r="B131" s="221">
        <v>122</v>
      </c>
      <c r="C131" s="75">
        <v>2</v>
      </c>
      <c r="D131" s="78"/>
      <c r="E131" s="226" t="s">
        <v>2498</v>
      </c>
      <c r="F131" s="80"/>
      <c r="G131" s="78"/>
      <c r="H131" s="211">
        <v>21256568</v>
      </c>
      <c r="I131" s="227" t="s">
        <v>2475</v>
      </c>
      <c r="J131" s="71" t="str">
        <f>IF(H131="","",VLOOKUP(H131,単重表!$C$6:'単重表'!$F$2502,2,FALSE))</f>
        <v>C125x65x6x8</v>
      </c>
      <c r="K131" s="232">
        <v>1016</v>
      </c>
      <c r="L131" s="101">
        <f t="shared" si="24"/>
        <v>1.016</v>
      </c>
      <c r="M131" s="46"/>
      <c r="N131" s="101">
        <f t="shared" si="25"/>
        <v>1</v>
      </c>
      <c r="O131" s="93">
        <v>1</v>
      </c>
      <c r="P131" s="47">
        <f>IF(H131="","",VLOOKUP(H131,単重表!$C$6:'単重表'!$F$2502,3,FALSE))</f>
        <v>13.4</v>
      </c>
      <c r="Q131" s="47"/>
      <c r="R131" s="56">
        <f t="shared" si="26"/>
        <v>13.6144</v>
      </c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 t="s">
        <v>2704</v>
      </c>
      <c r="AD131" s="40" t="s">
        <v>2704</v>
      </c>
      <c r="AE131" s="221"/>
      <c r="AF131" s="221"/>
      <c r="AG131" s="40"/>
      <c r="AH131" s="40"/>
      <c r="AI131" s="40"/>
      <c r="AJ131" s="58">
        <f>IF(H131="","",VLOOKUP(H131,単重表!$C$6:'単重表'!$F$2502,4,FALSE))</f>
        <v>0.51</v>
      </c>
      <c r="AK131" s="141">
        <f t="shared" si="15"/>
        <v>0.51816000000000006</v>
      </c>
      <c r="AL131" s="40">
        <v>2</v>
      </c>
      <c r="AM131" s="190">
        <f t="shared" si="16"/>
        <v>1.0363200000000001</v>
      </c>
      <c r="AO131" s="191">
        <f t="shared" si="17"/>
        <v>1016</v>
      </c>
      <c r="AP131" s="182"/>
      <c r="AQ131" s="183" t="str">
        <f t="shared" si="18"/>
        <v>125</v>
      </c>
      <c r="AR131" s="182"/>
      <c r="AS131" s="184" t="str">
        <f t="shared" si="19"/>
        <v>125</v>
      </c>
      <c r="AT131" s="182"/>
      <c r="AU131" s="225"/>
      <c r="AV131" s="185"/>
      <c r="AW131" s="185"/>
      <c r="AX131" s="185"/>
      <c r="AY131" s="185"/>
      <c r="AZ131" s="185"/>
      <c r="BA131" s="186"/>
      <c r="BB131" s="80"/>
      <c r="BC131" s="185"/>
      <c r="BD131" s="185"/>
      <c r="BE131" s="185"/>
      <c r="BF131" s="185"/>
      <c r="BG131" s="187"/>
      <c r="BH131" s="224"/>
      <c r="BI131" s="188"/>
      <c r="BJ131" s="225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>
        <f t="shared" si="20"/>
        <v>0</v>
      </c>
    </row>
    <row r="132" spans="1:93" ht="22.5" customHeight="1">
      <c r="A132" s="229" t="s">
        <v>2847</v>
      </c>
      <c r="B132" s="221">
        <v>125</v>
      </c>
      <c r="C132" s="75">
        <v>2</v>
      </c>
      <c r="D132" s="78"/>
      <c r="E132" s="226" t="s">
        <v>2682</v>
      </c>
      <c r="F132" s="80"/>
      <c r="G132" s="78"/>
      <c r="H132" s="211">
        <v>21256568</v>
      </c>
      <c r="I132" s="227" t="s">
        <v>2475</v>
      </c>
      <c r="J132" s="71" t="str">
        <f>IF(H132="","",VLOOKUP(H132,単重表!$C$6:'単重表'!$F$2502,2,FALSE))</f>
        <v>C125x65x6x8</v>
      </c>
      <c r="K132" s="232">
        <v>4931</v>
      </c>
      <c r="L132" s="101">
        <f t="shared" si="24"/>
        <v>4.931</v>
      </c>
      <c r="M132" s="46"/>
      <c r="N132" s="101">
        <f t="shared" si="25"/>
        <v>1</v>
      </c>
      <c r="O132" s="49">
        <v>1</v>
      </c>
      <c r="P132" s="47">
        <f>IF(H132="","",VLOOKUP(H132,単重表!$C$6:'単重表'!$F$2502,3,FALSE))</f>
        <v>13.4</v>
      </c>
      <c r="Q132" s="47"/>
      <c r="R132" s="56">
        <f t="shared" si="26"/>
        <v>66.075400000000002</v>
      </c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 t="s">
        <v>2695</v>
      </c>
      <c r="AD132" s="40" t="s">
        <v>2695</v>
      </c>
      <c r="AE132" s="221"/>
      <c r="AF132" s="221"/>
      <c r="AG132" s="40"/>
      <c r="AH132" s="40"/>
      <c r="AI132" s="40"/>
      <c r="AJ132" s="58">
        <f>IF(H132="","",VLOOKUP(H132,単重表!$C$6:'単重表'!$F$2502,4,FALSE))</f>
        <v>0.51</v>
      </c>
      <c r="AK132" s="141">
        <f t="shared" si="15"/>
        <v>2.5148100000000002</v>
      </c>
      <c r="AL132" s="40">
        <v>2</v>
      </c>
      <c r="AM132" s="190">
        <f t="shared" si="16"/>
        <v>5.0296200000000004</v>
      </c>
      <c r="AO132" s="191">
        <f t="shared" si="17"/>
        <v>4931</v>
      </c>
      <c r="AP132" s="182"/>
      <c r="AQ132" s="183" t="str">
        <f t="shared" si="18"/>
        <v>125</v>
      </c>
      <c r="AR132" s="182"/>
      <c r="AS132" s="184" t="str">
        <f t="shared" si="19"/>
        <v>125</v>
      </c>
      <c r="AT132" s="182"/>
      <c r="AU132" s="225"/>
      <c r="AV132" s="185"/>
      <c r="AW132" s="185"/>
      <c r="AX132" s="185"/>
      <c r="AY132" s="185"/>
      <c r="AZ132" s="185"/>
      <c r="BA132" s="186"/>
      <c r="BB132" s="80"/>
      <c r="BC132" s="185"/>
      <c r="BD132" s="185"/>
      <c r="BE132" s="185"/>
      <c r="BF132" s="185"/>
      <c r="BG132" s="187"/>
      <c r="BH132" s="224"/>
      <c r="BI132" s="188"/>
      <c r="BJ132" s="225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>
        <f t="shared" si="20"/>
        <v>0</v>
      </c>
    </row>
    <row r="133" spans="1:93" ht="22.5" customHeight="1">
      <c r="A133" s="229" t="s">
        <v>2848</v>
      </c>
      <c r="B133" s="221">
        <v>126</v>
      </c>
      <c r="C133" s="75">
        <v>2</v>
      </c>
      <c r="D133" s="78"/>
      <c r="E133" s="226" t="s">
        <v>2683</v>
      </c>
      <c r="F133" s="80"/>
      <c r="G133" s="78"/>
      <c r="H133" s="211">
        <v>21256568</v>
      </c>
      <c r="I133" s="227" t="s">
        <v>2475</v>
      </c>
      <c r="J133" s="71" t="str">
        <f>IF(H133="","",VLOOKUP(H133,単重表!$C$6:'単重表'!$F$2502,2,FALSE))</f>
        <v>C125x65x6x8</v>
      </c>
      <c r="K133" s="232">
        <v>5593</v>
      </c>
      <c r="L133" s="101">
        <f t="shared" si="24"/>
        <v>5.593</v>
      </c>
      <c r="M133" s="46"/>
      <c r="N133" s="101">
        <f t="shared" si="25"/>
        <v>1</v>
      </c>
      <c r="O133" s="49">
        <v>1</v>
      </c>
      <c r="P133" s="47">
        <f>IF(H133="","",VLOOKUP(H133,単重表!$C$6:'単重表'!$F$2502,3,FALSE))</f>
        <v>13.4</v>
      </c>
      <c r="Q133" s="47"/>
      <c r="R133" s="56">
        <f t="shared" si="26"/>
        <v>74.946200000000005</v>
      </c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 t="s">
        <v>2695</v>
      </c>
      <c r="AD133" s="40" t="s">
        <v>2706</v>
      </c>
      <c r="AE133" s="221"/>
      <c r="AF133" s="221"/>
      <c r="AG133" s="40"/>
      <c r="AH133" s="40"/>
      <c r="AI133" s="40"/>
      <c r="AJ133" s="58">
        <f>IF(H133="","",VLOOKUP(H133,単重表!$C$6:'単重表'!$F$2502,4,FALSE))</f>
        <v>0.51</v>
      </c>
      <c r="AK133" s="141">
        <f t="shared" si="15"/>
        <v>2.85243</v>
      </c>
      <c r="AL133" s="40">
        <v>2</v>
      </c>
      <c r="AM133" s="190">
        <f t="shared" si="16"/>
        <v>5.70486</v>
      </c>
      <c r="AO133" s="191">
        <f t="shared" si="17"/>
        <v>5593</v>
      </c>
      <c r="AP133" s="182"/>
      <c r="AQ133" s="183" t="str">
        <f t="shared" si="18"/>
        <v>125</v>
      </c>
      <c r="AR133" s="182"/>
      <c r="AS133" s="184" t="str">
        <f t="shared" si="19"/>
        <v>125</v>
      </c>
      <c r="AT133" s="182"/>
      <c r="AU133" s="225"/>
      <c r="AV133" s="185"/>
      <c r="AW133" s="185"/>
      <c r="AX133" s="185"/>
      <c r="AY133" s="185"/>
      <c r="AZ133" s="185"/>
      <c r="BA133" s="186"/>
      <c r="BB133" s="80"/>
      <c r="BC133" s="185"/>
      <c r="BD133" s="185"/>
      <c r="BE133" s="185"/>
      <c r="BF133" s="185"/>
      <c r="BG133" s="187"/>
      <c r="BH133" s="224"/>
      <c r="BI133" s="188"/>
      <c r="BJ133" s="225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>
        <f t="shared" si="20"/>
        <v>0</v>
      </c>
    </row>
    <row r="134" spans="1:93" ht="22.5" customHeight="1">
      <c r="A134" s="229" t="s">
        <v>2849</v>
      </c>
      <c r="B134" s="221">
        <v>153</v>
      </c>
      <c r="C134" s="75">
        <v>2</v>
      </c>
      <c r="D134" s="78"/>
      <c r="E134" s="226" t="s">
        <v>2516</v>
      </c>
      <c r="F134" s="80"/>
      <c r="G134" s="78"/>
      <c r="H134" s="211">
        <v>21256568</v>
      </c>
      <c r="I134" s="227" t="s">
        <v>2475</v>
      </c>
      <c r="J134" s="71" t="str">
        <f>IF(H134="","",VLOOKUP(H134,単重表!$C$6:'単重表'!$F$2502,2,FALSE))</f>
        <v>C125x65x6x8</v>
      </c>
      <c r="K134" s="232">
        <v>3536</v>
      </c>
      <c r="L134" s="101">
        <f t="shared" si="24"/>
        <v>3.536</v>
      </c>
      <c r="M134" s="46"/>
      <c r="N134" s="101">
        <f t="shared" si="25"/>
        <v>1</v>
      </c>
      <c r="O134" s="49">
        <v>2</v>
      </c>
      <c r="P134" s="47">
        <f>IF(H134="","",VLOOKUP(H134,単重表!$C$6:'単重表'!$F$2502,3,FALSE))</f>
        <v>13.4</v>
      </c>
      <c r="Q134" s="47"/>
      <c r="R134" s="56">
        <f t="shared" si="26"/>
        <v>94.764800000000008</v>
      </c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 t="s">
        <v>2687</v>
      </c>
      <c r="AD134" s="40" t="s">
        <v>2718</v>
      </c>
      <c r="AE134" s="221"/>
      <c r="AF134" s="221"/>
      <c r="AG134" s="40"/>
      <c r="AH134" s="40"/>
      <c r="AI134" s="40"/>
      <c r="AJ134" s="58">
        <f>IF(H134="","",VLOOKUP(H134,単重表!$C$6:'単重表'!$F$2502,4,FALSE))</f>
        <v>0.51</v>
      </c>
      <c r="AK134" s="141">
        <f t="shared" si="15"/>
        <v>3.6067200000000001</v>
      </c>
      <c r="AL134" s="40">
        <v>2</v>
      </c>
      <c r="AM134" s="190">
        <f t="shared" si="16"/>
        <v>7.2134400000000003</v>
      </c>
      <c r="AO134" s="191">
        <f t="shared" si="17"/>
        <v>3536</v>
      </c>
      <c r="AP134" s="182"/>
      <c r="AQ134" s="183" t="str">
        <f t="shared" si="18"/>
        <v>125</v>
      </c>
      <c r="AR134" s="182"/>
      <c r="AS134" s="184" t="str">
        <f t="shared" si="19"/>
        <v>125</v>
      </c>
      <c r="AT134" s="182"/>
      <c r="AU134" s="225"/>
      <c r="AV134" s="185"/>
      <c r="AW134" s="185"/>
      <c r="AX134" s="185"/>
      <c r="AY134" s="185"/>
      <c r="AZ134" s="185"/>
      <c r="BA134" s="186"/>
      <c r="BB134" s="80"/>
      <c r="BC134" s="185"/>
      <c r="BD134" s="185"/>
      <c r="BE134" s="185"/>
      <c r="BF134" s="185"/>
      <c r="BG134" s="187"/>
      <c r="BH134" s="224"/>
      <c r="BI134" s="188"/>
      <c r="BJ134" s="225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>
        <f t="shared" si="20"/>
        <v>0</v>
      </c>
    </row>
    <row r="135" spans="1:93" ht="22.5" customHeight="1">
      <c r="A135" s="229" t="s">
        <v>2850</v>
      </c>
      <c r="B135" s="221">
        <v>127</v>
      </c>
      <c r="C135" s="75">
        <v>2</v>
      </c>
      <c r="D135" s="78"/>
      <c r="E135" s="226" t="s">
        <v>2533</v>
      </c>
      <c r="F135" s="80"/>
      <c r="G135" s="78"/>
      <c r="H135" s="211">
        <v>21256568</v>
      </c>
      <c r="I135" s="227" t="s">
        <v>2475</v>
      </c>
      <c r="J135" s="71" t="str">
        <f>IF(H135="","",VLOOKUP(H135,単重表!$C$6:'単重表'!$F$2502,2,FALSE))</f>
        <v>C125x65x6x8</v>
      </c>
      <c r="K135" s="232">
        <v>4179</v>
      </c>
      <c r="L135" s="101">
        <f t="shared" si="24"/>
        <v>4.1790000000000003</v>
      </c>
      <c r="M135" s="46"/>
      <c r="N135" s="101">
        <f t="shared" si="25"/>
        <v>1</v>
      </c>
      <c r="O135" s="49">
        <v>1</v>
      </c>
      <c r="P135" s="47">
        <f>IF(H135="","",VLOOKUP(H135,単重表!$C$6:'単重表'!$F$2502,3,FALSE))</f>
        <v>13.4</v>
      </c>
      <c r="Q135" s="47"/>
      <c r="R135" s="56">
        <f t="shared" si="26"/>
        <v>55.998600000000003</v>
      </c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 t="s">
        <v>2704</v>
      </c>
      <c r="AD135" s="40" t="s">
        <v>2705</v>
      </c>
      <c r="AE135" s="40"/>
      <c r="AF135" s="40"/>
      <c r="AG135" s="40"/>
      <c r="AH135" s="40"/>
      <c r="AI135" s="40"/>
      <c r="AJ135" s="58">
        <f>IF(H135="","",VLOOKUP(H135,単重表!$C$6:'単重表'!$F$2502,4,FALSE))</f>
        <v>0.51</v>
      </c>
      <c r="AK135" s="141">
        <f t="shared" ref="AK135:AK200" si="27">AJ135*O135*L135</f>
        <v>2.1312900000000004</v>
      </c>
      <c r="AL135" s="40">
        <v>2</v>
      </c>
      <c r="AM135" s="190">
        <f t="shared" ref="AM135:AM200" si="28">AK135*AL135</f>
        <v>4.2625800000000007</v>
      </c>
      <c r="AO135" s="191">
        <f t="shared" ref="AO135:AO200" si="29">K135</f>
        <v>4179</v>
      </c>
      <c r="AP135" s="182"/>
      <c r="AQ135" s="183" t="str">
        <f t="shared" ref="AQ135:AQ200" si="30">MID(J135,2,3)</f>
        <v>125</v>
      </c>
      <c r="AR135" s="182"/>
      <c r="AS135" s="184" t="str">
        <f t="shared" ref="AS135:AS200" si="31">MID(J135,2,3)</f>
        <v>125</v>
      </c>
      <c r="AT135" s="182"/>
      <c r="AU135" s="225"/>
      <c r="AV135" s="185"/>
      <c r="AW135" s="185"/>
      <c r="AX135" s="185"/>
      <c r="AY135" s="185"/>
      <c r="AZ135" s="185"/>
      <c r="BA135" s="186"/>
      <c r="BB135" s="80"/>
      <c r="BC135" s="185"/>
      <c r="BD135" s="185"/>
      <c r="BE135" s="185"/>
      <c r="BF135" s="185"/>
      <c r="BG135" s="187"/>
      <c r="BH135" s="224"/>
      <c r="BI135" s="188"/>
      <c r="BJ135" s="225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>
        <f t="shared" ref="CO135:CO200" si="32">BL135*$BL$4+BO135*$BO$4+BM135*$BM$4+BN135*$BN$4+BP135*$BP$4+BQ135*$BQ$4+BR135*$BR$4+BS135*$BS$4+BT135*$BT$4+BU135*$BU$4+BV135*$BV$4+BW135*$BW$4+BX135*$BX$4+BY135*$BY$4+BZ135*$BZ$4+CA135*$CA$4+CB135*$CB$4+CC135*$CC$4+CD135*$CD$4+CE135*$CE$4+CF135*$CF$4+CG135*$CG$4+CH135*$CH$4+CI135*$CI$4+CJ135*$CJ$4+CK135*$CK$4+CL135*$CL$4+CM135*$CM$4+CN135*$CN$4</f>
        <v>0</v>
      </c>
    </row>
    <row r="136" spans="1:93" ht="22.5" customHeight="1">
      <c r="A136" s="229" t="s">
        <v>2851</v>
      </c>
      <c r="B136" s="221">
        <v>128</v>
      </c>
      <c r="C136" s="75">
        <v>2</v>
      </c>
      <c r="D136" s="78"/>
      <c r="E136" s="226" t="s">
        <v>2534</v>
      </c>
      <c r="F136" s="80"/>
      <c r="G136" s="78"/>
      <c r="H136" s="211">
        <v>21256568</v>
      </c>
      <c r="I136" s="227" t="s">
        <v>2475</v>
      </c>
      <c r="J136" s="71" t="str">
        <f>IF(H136="","",VLOOKUP(H136,単重表!$C$6:'単重表'!$F$2502,2,FALSE))</f>
        <v>C125x65x6x8</v>
      </c>
      <c r="K136" s="232">
        <v>4179</v>
      </c>
      <c r="L136" s="101">
        <f t="shared" si="24"/>
        <v>4.1790000000000003</v>
      </c>
      <c r="M136" s="46"/>
      <c r="N136" s="101">
        <f t="shared" si="25"/>
        <v>1</v>
      </c>
      <c r="O136" s="49">
        <v>1</v>
      </c>
      <c r="P136" s="47">
        <f>IF(H136="","",VLOOKUP(H136,単重表!$C$6:'単重表'!$F$2502,3,FALSE))</f>
        <v>13.4</v>
      </c>
      <c r="Q136" s="47"/>
      <c r="R136" s="56">
        <f t="shared" si="26"/>
        <v>55.998600000000003</v>
      </c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 t="s">
        <v>2704</v>
      </c>
      <c r="AD136" s="40" t="s">
        <v>2704</v>
      </c>
      <c r="AE136" s="40"/>
      <c r="AF136" s="40"/>
      <c r="AG136" s="40"/>
      <c r="AH136" s="40"/>
      <c r="AI136" s="40"/>
      <c r="AJ136" s="58">
        <f>IF(H136="","",VLOOKUP(H136,単重表!$C$6:'単重表'!$F$2502,4,FALSE))</f>
        <v>0.51</v>
      </c>
      <c r="AK136" s="141">
        <f t="shared" si="27"/>
        <v>2.1312900000000004</v>
      </c>
      <c r="AL136" s="40">
        <v>2</v>
      </c>
      <c r="AM136" s="190">
        <f t="shared" si="28"/>
        <v>4.2625800000000007</v>
      </c>
      <c r="AO136" s="191">
        <f t="shared" si="29"/>
        <v>4179</v>
      </c>
      <c r="AP136" s="182"/>
      <c r="AQ136" s="183" t="str">
        <f t="shared" si="30"/>
        <v>125</v>
      </c>
      <c r="AR136" s="182"/>
      <c r="AS136" s="184" t="str">
        <f t="shared" si="31"/>
        <v>125</v>
      </c>
      <c r="AT136" s="182"/>
      <c r="AU136" s="225"/>
      <c r="AV136" s="185"/>
      <c r="AW136" s="185"/>
      <c r="AX136" s="185"/>
      <c r="AY136" s="185"/>
      <c r="AZ136" s="185"/>
      <c r="BA136" s="186"/>
      <c r="BB136" s="80"/>
      <c r="BC136" s="185"/>
      <c r="BD136" s="185"/>
      <c r="BE136" s="185"/>
      <c r="BF136" s="185"/>
      <c r="BG136" s="187"/>
      <c r="BH136" s="224"/>
      <c r="BI136" s="188"/>
      <c r="BJ136" s="225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>
        <f t="shared" si="32"/>
        <v>0</v>
      </c>
    </row>
    <row r="137" spans="1:93" ht="22.5" customHeight="1">
      <c r="A137" s="229" t="s">
        <v>2852</v>
      </c>
      <c r="B137" s="221">
        <v>129</v>
      </c>
      <c r="C137" s="75">
        <v>2</v>
      </c>
      <c r="D137" s="78"/>
      <c r="E137" s="226" t="s">
        <v>2535</v>
      </c>
      <c r="F137" s="80"/>
      <c r="G137" s="78"/>
      <c r="H137" s="211">
        <v>21256568</v>
      </c>
      <c r="I137" s="227" t="s">
        <v>2475</v>
      </c>
      <c r="J137" s="71" t="str">
        <f>IF(H137="","",VLOOKUP(H137,単重表!$C$6:'単重表'!$F$2502,2,FALSE))</f>
        <v>C125x65x6x8</v>
      </c>
      <c r="K137" s="232">
        <v>4179</v>
      </c>
      <c r="L137" s="101">
        <f t="shared" si="24"/>
        <v>4.1790000000000003</v>
      </c>
      <c r="M137" s="46"/>
      <c r="N137" s="101">
        <f t="shared" si="25"/>
        <v>1</v>
      </c>
      <c r="O137" s="49">
        <v>1</v>
      </c>
      <c r="P137" s="47">
        <f>IF(H137="","",VLOOKUP(H137,単重表!$C$6:'単重表'!$F$2502,3,FALSE))</f>
        <v>13.4</v>
      </c>
      <c r="Q137" s="47"/>
      <c r="R137" s="56">
        <f t="shared" si="26"/>
        <v>55.998600000000003</v>
      </c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 t="s">
        <v>2704</v>
      </c>
      <c r="AD137" s="40" t="s">
        <v>2704</v>
      </c>
      <c r="AE137" s="40"/>
      <c r="AF137" s="40"/>
      <c r="AG137" s="40"/>
      <c r="AH137" s="40"/>
      <c r="AI137" s="40"/>
      <c r="AJ137" s="58">
        <f>IF(H137="","",VLOOKUP(H137,単重表!$C$6:'単重表'!$F$2502,4,FALSE))</f>
        <v>0.51</v>
      </c>
      <c r="AK137" s="141">
        <f t="shared" si="27"/>
        <v>2.1312900000000004</v>
      </c>
      <c r="AL137" s="40">
        <v>2</v>
      </c>
      <c r="AM137" s="190">
        <f t="shared" si="28"/>
        <v>4.2625800000000007</v>
      </c>
      <c r="AO137" s="191">
        <f t="shared" si="29"/>
        <v>4179</v>
      </c>
      <c r="AP137" s="182"/>
      <c r="AQ137" s="183" t="str">
        <f t="shared" si="30"/>
        <v>125</v>
      </c>
      <c r="AR137" s="182"/>
      <c r="AS137" s="184" t="str">
        <f t="shared" si="31"/>
        <v>125</v>
      </c>
      <c r="AT137" s="182"/>
      <c r="AU137" s="225"/>
      <c r="AV137" s="185"/>
      <c r="AW137" s="185"/>
      <c r="AX137" s="185"/>
      <c r="AY137" s="185"/>
      <c r="AZ137" s="185"/>
      <c r="BA137" s="186"/>
      <c r="BB137" s="80"/>
      <c r="BC137" s="185"/>
      <c r="BD137" s="185"/>
      <c r="BE137" s="185"/>
      <c r="BF137" s="185"/>
      <c r="BG137" s="187"/>
      <c r="BH137" s="224"/>
      <c r="BI137" s="188"/>
      <c r="BJ137" s="225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>
        <f t="shared" si="32"/>
        <v>0</v>
      </c>
    </row>
    <row r="138" spans="1:93" ht="22.5" customHeight="1">
      <c r="A138" s="229" t="s">
        <v>2853</v>
      </c>
      <c r="B138" s="221">
        <v>130</v>
      </c>
      <c r="C138" s="75">
        <v>2</v>
      </c>
      <c r="D138" s="78"/>
      <c r="E138" s="226" t="s">
        <v>2536</v>
      </c>
      <c r="F138" s="80"/>
      <c r="G138" s="78"/>
      <c r="H138" s="211">
        <v>21256568</v>
      </c>
      <c r="I138" s="227" t="s">
        <v>2475</v>
      </c>
      <c r="J138" s="71" t="str">
        <f>IF(H138="","",VLOOKUP(H138,単重表!$C$6:'単重表'!$F$2502,2,FALSE))</f>
        <v>C125x65x6x8</v>
      </c>
      <c r="K138" s="232">
        <v>4179</v>
      </c>
      <c r="L138" s="101">
        <f t="shared" si="24"/>
        <v>4.1790000000000003</v>
      </c>
      <c r="M138" s="46"/>
      <c r="N138" s="101">
        <f t="shared" si="25"/>
        <v>1</v>
      </c>
      <c r="O138" s="49">
        <v>1</v>
      </c>
      <c r="P138" s="47">
        <f>IF(H138="","",VLOOKUP(H138,単重表!$C$6:'単重表'!$F$2502,3,FALSE))</f>
        <v>13.4</v>
      </c>
      <c r="Q138" s="47"/>
      <c r="R138" s="56">
        <f t="shared" si="26"/>
        <v>55.998600000000003</v>
      </c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 t="s">
        <v>2704</v>
      </c>
      <c r="AD138" s="40" t="s">
        <v>2704</v>
      </c>
      <c r="AE138" s="40"/>
      <c r="AF138" s="40"/>
      <c r="AG138" s="40"/>
      <c r="AH138" s="40"/>
      <c r="AI138" s="40"/>
      <c r="AJ138" s="58">
        <f>IF(H138="","",VLOOKUP(H138,単重表!$C$6:'単重表'!$F$2502,4,FALSE))</f>
        <v>0.51</v>
      </c>
      <c r="AK138" s="141">
        <f t="shared" si="27"/>
        <v>2.1312900000000004</v>
      </c>
      <c r="AL138" s="40">
        <v>2</v>
      </c>
      <c r="AM138" s="190">
        <f t="shared" si="28"/>
        <v>4.2625800000000007</v>
      </c>
      <c r="AO138" s="191">
        <f t="shared" si="29"/>
        <v>4179</v>
      </c>
      <c r="AP138" s="182"/>
      <c r="AQ138" s="183" t="str">
        <f t="shared" si="30"/>
        <v>125</v>
      </c>
      <c r="AR138" s="182"/>
      <c r="AS138" s="184" t="str">
        <f t="shared" si="31"/>
        <v>125</v>
      </c>
      <c r="AT138" s="182"/>
      <c r="AU138" s="225"/>
      <c r="AV138" s="185"/>
      <c r="AW138" s="185"/>
      <c r="AX138" s="185"/>
      <c r="AY138" s="185"/>
      <c r="AZ138" s="185"/>
      <c r="BA138" s="186"/>
      <c r="BB138" s="80"/>
      <c r="BC138" s="185"/>
      <c r="BD138" s="185"/>
      <c r="BE138" s="185"/>
      <c r="BF138" s="185"/>
      <c r="BG138" s="187"/>
      <c r="BH138" s="224"/>
      <c r="BI138" s="188"/>
      <c r="BJ138" s="225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>
        <f t="shared" si="32"/>
        <v>0</v>
      </c>
    </row>
    <row r="139" spans="1:93" ht="22.5" customHeight="1">
      <c r="A139" s="229" t="s">
        <v>2854</v>
      </c>
      <c r="B139" s="221">
        <v>131</v>
      </c>
      <c r="C139" s="75">
        <v>2</v>
      </c>
      <c r="D139" s="78"/>
      <c r="E139" s="226" t="s">
        <v>2537</v>
      </c>
      <c r="F139" s="80"/>
      <c r="G139" s="78"/>
      <c r="H139" s="211">
        <v>21256568</v>
      </c>
      <c r="I139" s="227" t="s">
        <v>2475</v>
      </c>
      <c r="J139" s="71" t="str">
        <f>IF(H139="","",VLOOKUP(H139,単重表!$C$6:'単重表'!$F$2502,2,FALSE))</f>
        <v>C125x65x6x8</v>
      </c>
      <c r="K139" s="232">
        <v>4179</v>
      </c>
      <c r="L139" s="101">
        <f t="shared" si="24"/>
        <v>4.1790000000000003</v>
      </c>
      <c r="M139" s="46"/>
      <c r="N139" s="101">
        <f t="shared" si="25"/>
        <v>1</v>
      </c>
      <c r="O139" s="49">
        <v>2</v>
      </c>
      <c r="P139" s="47">
        <f>IF(H139="","",VLOOKUP(H139,単重表!$C$6:'単重表'!$F$2502,3,FALSE))</f>
        <v>13.4</v>
      </c>
      <c r="Q139" s="47"/>
      <c r="R139" s="56">
        <f t="shared" si="26"/>
        <v>111.99720000000001</v>
      </c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 t="s">
        <v>2704</v>
      </c>
      <c r="AD139" s="40" t="s">
        <v>2704</v>
      </c>
      <c r="AE139" s="40"/>
      <c r="AF139" s="40"/>
      <c r="AG139" s="40"/>
      <c r="AH139" s="40"/>
      <c r="AI139" s="40"/>
      <c r="AJ139" s="58">
        <f>IF(H139="","",VLOOKUP(H139,単重表!$C$6:'単重表'!$F$2502,4,FALSE))</f>
        <v>0.51</v>
      </c>
      <c r="AK139" s="141">
        <f t="shared" si="27"/>
        <v>4.2625800000000007</v>
      </c>
      <c r="AL139" s="40">
        <v>2</v>
      </c>
      <c r="AM139" s="190">
        <f t="shared" si="28"/>
        <v>8.5251600000000014</v>
      </c>
      <c r="AO139" s="191">
        <f t="shared" si="29"/>
        <v>4179</v>
      </c>
      <c r="AP139" s="182"/>
      <c r="AQ139" s="183" t="str">
        <f t="shared" si="30"/>
        <v>125</v>
      </c>
      <c r="AR139" s="182"/>
      <c r="AS139" s="184" t="str">
        <f t="shared" si="31"/>
        <v>125</v>
      </c>
      <c r="AT139" s="182"/>
      <c r="AU139" s="225"/>
      <c r="AV139" s="185"/>
      <c r="AW139" s="185"/>
      <c r="AX139" s="185"/>
      <c r="AY139" s="185"/>
      <c r="AZ139" s="185"/>
      <c r="BA139" s="186"/>
      <c r="BB139" s="80"/>
      <c r="BC139" s="185"/>
      <c r="BD139" s="185"/>
      <c r="BE139" s="185"/>
      <c r="BF139" s="185"/>
      <c r="BG139" s="187"/>
      <c r="BH139" s="224"/>
      <c r="BI139" s="188"/>
      <c r="BJ139" s="225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>
        <f t="shared" si="32"/>
        <v>0</v>
      </c>
    </row>
    <row r="140" spans="1:93" ht="22.5" customHeight="1">
      <c r="A140" s="229" t="s">
        <v>2855</v>
      </c>
      <c r="B140" s="221">
        <v>132</v>
      </c>
      <c r="C140" s="75">
        <v>2</v>
      </c>
      <c r="D140" s="78"/>
      <c r="E140" s="226" t="s">
        <v>2538</v>
      </c>
      <c r="F140" s="80"/>
      <c r="G140" s="78"/>
      <c r="H140" s="211">
        <v>21256568</v>
      </c>
      <c r="I140" s="227" t="s">
        <v>2475</v>
      </c>
      <c r="J140" s="71" t="str">
        <f>IF(H140="","",VLOOKUP(H140,単重表!$C$6:'単重表'!$F$2502,2,FALSE))</f>
        <v>C125x65x6x8</v>
      </c>
      <c r="K140" s="232">
        <v>4179</v>
      </c>
      <c r="L140" s="101">
        <f t="shared" si="24"/>
        <v>4.1790000000000003</v>
      </c>
      <c r="M140" s="46"/>
      <c r="N140" s="101">
        <f t="shared" si="25"/>
        <v>1</v>
      </c>
      <c r="O140" s="49">
        <v>1</v>
      </c>
      <c r="P140" s="47">
        <f>IF(H140="","",VLOOKUP(H140,単重表!$C$6:'単重表'!$F$2502,3,FALSE))</f>
        <v>13.4</v>
      </c>
      <c r="Q140" s="47"/>
      <c r="R140" s="56">
        <f t="shared" si="26"/>
        <v>55.998600000000003</v>
      </c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 t="s">
        <v>2704</v>
      </c>
      <c r="AD140" s="40" t="s">
        <v>2704</v>
      </c>
      <c r="AE140" s="40"/>
      <c r="AF140" s="40"/>
      <c r="AG140" s="40"/>
      <c r="AH140" s="40"/>
      <c r="AI140" s="40"/>
      <c r="AJ140" s="58">
        <f>IF(H140="","",VLOOKUP(H140,単重表!$C$6:'単重表'!$F$2502,4,FALSE))</f>
        <v>0.51</v>
      </c>
      <c r="AK140" s="141">
        <f t="shared" si="27"/>
        <v>2.1312900000000004</v>
      </c>
      <c r="AL140" s="40">
        <v>2</v>
      </c>
      <c r="AM140" s="190">
        <f t="shared" si="28"/>
        <v>4.2625800000000007</v>
      </c>
      <c r="AO140" s="191">
        <f t="shared" si="29"/>
        <v>4179</v>
      </c>
      <c r="AP140" s="182"/>
      <c r="AQ140" s="183" t="str">
        <f t="shared" si="30"/>
        <v>125</v>
      </c>
      <c r="AR140" s="182"/>
      <c r="AS140" s="184" t="str">
        <f t="shared" si="31"/>
        <v>125</v>
      </c>
      <c r="AT140" s="182"/>
      <c r="AU140" s="225"/>
      <c r="AV140" s="185"/>
      <c r="AW140" s="185"/>
      <c r="AX140" s="185"/>
      <c r="AY140" s="185"/>
      <c r="AZ140" s="185"/>
      <c r="BA140" s="186"/>
      <c r="BB140" s="80"/>
      <c r="BC140" s="185"/>
      <c r="BD140" s="185"/>
      <c r="BE140" s="185"/>
      <c r="BF140" s="185"/>
      <c r="BG140" s="187"/>
      <c r="BH140" s="224"/>
      <c r="BI140" s="188"/>
      <c r="BJ140" s="225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>
        <f t="shared" si="32"/>
        <v>0</v>
      </c>
    </row>
    <row r="141" spans="1:93" ht="22.5" customHeight="1">
      <c r="A141" s="229" t="s">
        <v>2856</v>
      </c>
      <c r="B141" s="221">
        <v>133</v>
      </c>
      <c r="C141" s="75">
        <v>2</v>
      </c>
      <c r="D141" s="78"/>
      <c r="E141" s="226" t="s">
        <v>2539</v>
      </c>
      <c r="F141" s="80"/>
      <c r="G141" s="78"/>
      <c r="H141" s="211">
        <v>21256568</v>
      </c>
      <c r="I141" s="227" t="s">
        <v>2475</v>
      </c>
      <c r="J141" s="71" t="str">
        <f>IF(H141="","",VLOOKUP(H141,単重表!$C$6:'単重表'!$F$2502,2,FALSE))</f>
        <v>C125x65x6x8</v>
      </c>
      <c r="K141" s="232">
        <v>4179</v>
      </c>
      <c r="L141" s="101">
        <f t="shared" si="24"/>
        <v>4.1790000000000003</v>
      </c>
      <c r="M141" s="46"/>
      <c r="N141" s="101">
        <f t="shared" si="25"/>
        <v>1</v>
      </c>
      <c r="O141" s="49">
        <v>2</v>
      </c>
      <c r="P141" s="47">
        <f>IF(H141="","",VLOOKUP(H141,単重表!$C$6:'単重表'!$F$2502,3,FALSE))</f>
        <v>13.4</v>
      </c>
      <c r="Q141" s="47"/>
      <c r="R141" s="56">
        <f t="shared" si="26"/>
        <v>111.99720000000001</v>
      </c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 t="s">
        <v>2704</v>
      </c>
      <c r="AD141" s="40" t="s">
        <v>2704</v>
      </c>
      <c r="AE141" s="40"/>
      <c r="AF141" s="40"/>
      <c r="AG141" s="40"/>
      <c r="AH141" s="40"/>
      <c r="AI141" s="40"/>
      <c r="AJ141" s="58">
        <f>IF(H141="","",VLOOKUP(H141,単重表!$C$6:'単重表'!$F$2502,4,FALSE))</f>
        <v>0.51</v>
      </c>
      <c r="AK141" s="141">
        <f t="shared" si="27"/>
        <v>4.2625800000000007</v>
      </c>
      <c r="AL141" s="40">
        <v>2</v>
      </c>
      <c r="AM141" s="190">
        <f t="shared" si="28"/>
        <v>8.5251600000000014</v>
      </c>
      <c r="AO141" s="191">
        <f t="shared" si="29"/>
        <v>4179</v>
      </c>
      <c r="AP141" s="182"/>
      <c r="AQ141" s="183" t="str">
        <f t="shared" si="30"/>
        <v>125</v>
      </c>
      <c r="AR141" s="182"/>
      <c r="AS141" s="184" t="str">
        <f t="shared" si="31"/>
        <v>125</v>
      </c>
      <c r="AT141" s="182"/>
      <c r="AU141" s="225"/>
      <c r="AV141" s="185"/>
      <c r="AW141" s="185"/>
      <c r="AX141" s="185"/>
      <c r="AY141" s="185"/>
      <c r="AZ141" s="185"/>
      <c r="BA141" s="186"/>
      <c r="BB141" s="80"/>
      <c r="BC141" s="185"/>
      <c r="BD141" s="185"/>
      <c r="BE141" s="185"/>
      <c r="BF141" s="185"/>
      <c r="BG141" s="187"/>
      <c r="BH141" s="224"/>
      <c r="BI141" s="188"/>
      <c r="BJ141" s="225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>
        <f t="shared" si="32"/>
        <v>0</v>
      </c>
    </row>
    <row r="142" spans="1:93" ht="22.5" customHeight="1">
      <c r="A142" s="229" t="s">
        <v>2857</v>
      </c>
      <c r="B142" s="221">
        <v>134</v>
      </c>
      <c r="C142" s="75">
        <v>2</v>
      </c>
      <c r="D142" s="78"/>
      <c r="E142" s="226" t="s">
        <v>2540</v>
      </c>
      <c r="F142" s="80"/>
      <c r="G142" s="78"/>
      <c r="H142" s="211">
        <v>21256568</v>
      </c>
      <c r="I142" s="227" t="s">
        <v>2475</v>
      </c>
      <c r="J142" s="71" t="str">
        <f>IF(H142="","",VLOOKUP(H142,単重表!$C$6:'単重表'!$F$2502,2,FALSE))</f>
        <v>C125x65x6x8</v>
      </c>
      <c r="K142" s="232">
        <v>4179</v>
      </c>
      <c r="L142" s="101">
        <f t="shared" si="24"/>
        <v>4.1790000000000003</v>
      </c>
      <c r="M142" s="46"/>
      <c r="N142" s="101">
        <f t="shared" si="25"/>
        <v>1</v>
      </c>
      <c r="O142" s="49">
        <v>1</v>
      </c>
      <c r="P142" s="47">
        <f>IF(H142="","",VLOOKUP(H142,単重表!$C$6:'単重表'!$F$2502,3,FALSE))</f>
        <v>13.4</v>
      </c>
      <c r="Q142" s="47"/>
      <c r="R142" s="56">
        <f t="shared" si="26"/>
        <v>55.998600000000003</v>
      </c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 t="s">
        <v>2704</v>
      </c>
      <c r="AD142" s="40" t="s">
        <v>2704</v>
      </c>
      <c r="AE142" s="40"/>
      <c r="AF142" s="40"/>
      <c r="AG142" s="40"/>
      <c r="AH142" s="40"/>
      <c r="AI142" s="40"/>
      <c r="AJ142" s="58">
        <f>IF(H142="","",VLOOKUP(H142,単重表!$C$6:'単重表'!$F$2502,4,FALSE))</f>
        <v>0.51</v>
      </c>
      <c r="AK142" s="141">
        <f t="shared" si="27"/>
        <v>2.1312900000000004</v>
      </c>
      <c r="AL142" s="40">
        <v>2</v>
      </c>
      <c r="AM142" s="190">
        <f t="shared" si="28"/>
        <v>4.2625800000000007</v>
      </c>
      <c r="AO142" s="191">
        <f t="shared" si="29"/>
        <v>4179</v>
      </c>
      <c r="AP142" s="182"/>
      <c r="AQ142" s="183" t="str">
        <f t="shared" si="30"/>
        <v>125</v>
      </c>
      <c r="AR142" s="182"/>
      <c r="AS142" s="184" t="str">
        <f t="shared" si="31"/>
        <v>125</v>
      </c>
      <c r="AT142" s="182"/>
      <c r="AU142" s="225"/>
      <c r="AV142" s="185"/>
      <c r="AW142" s="185"/>
      <c r="AX142" s="185"/>
      <c r="AY142" s="185"/>
      <c r="AZ142" s="185"/>
      <c r="BA142" s="186"/>
      <c r="BB142" s="80"/>
      <c r="BC142" s="185"/>
      <c r="BD142" s="185"/>
      <c r="BE142" s="185"/>
      <c r="BF142" s="185"/>
      <c r="BG142" s="187"/>
      <c r="BH142" s="224"/>
      <c r="BI142" s="188"/>
      <c r="BJ142" s="225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>
        <f t="shared" si="32"/>
        <v>0</v>
      </c>
    </row>
    <row r="143" spans="1:93" ht="22.5" customHeight="1">
      <c r="A143" s="229" t="s">
        <v>2858</v>
      </c>
      <c r="B143" s="221">
        <v>136</v>
      </c>
      <c r="C143" s="75">
        <v>2</v>
      </c>
      <c r="D143" s="78"/>
      <c r="E143" s="226" t="s">
        <v>2542</v>
      </c>
      <c r="F143" s="80"/>
      <c r="G143" s="78"/>
      <c r="H143" s="211">
        <v>21256568</v>
      </c>
      <c r="I143" s="227" t="s">
        <v>2475</v>
      </c>
      <c r="J143" s="71" t="str">
        <f>IF(H143="","",VLOOKUP(H143,単重表!$C$6:'単重表'!$F$2502,2,FALSE))</f>
        <v>C125x65x6x8</v>
      </c>
      <c r="K143" s="232">
        <v>4179</v>
      </c>
      <c r="L143" s="101">
        <f t="shared" si="24"/>
        <v>4.1790000000000003</v>
      </c>
      <c r="M143" s="46"/>
      <c r="N143" s="101">
        <f t="shared" si="25"/>
        <v>1</v>
      </c>
      <c r="O143" s="49">
        <v>1</v>
      </c>
      <c r="P143" s="47">
        <f>IF(H143="","",VLOOKUP(H143,単重表!$C$6:'単重表'!$F$2502,3,FALSE))</f>
        <v>13.4</v>
      </c>
      <c r="Q143" s="47"/>
      <c r="R143" s="56">
        <f t="shared" si="26"/>
        <v>55.998600000000003</v>
      </c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 t="s">
        <v>2704</v>
      </c>
      <c r="AD143" s="40" t="s">
        <v>2704</v>
      </c>
      <c r="AE143" s="40"/>
      <c r="AF143" s="40"/>
      <c r="AG143" s="40"/>
      <c r="AH143" s="40"/>
      <c r="AI143" s="40"/>
      <c r="AJ143" s="58">
        <f>IF(H143="","",VLOOKUP(H143,単重表!$C$6:'単重表'!$F$2502,4,FALSE))</f>
        <v>0.51</v>
      </c>
      <c r="AK143" s="141">
        <f t="shared" si="27"/>
        <v>2.1312900000000004</v>
      </c>
      <c r="AL143" s="40">
        <v>2</v>
      </c>
      <c r="AM143" s="190">
        <f t="shared" si="28"/>
        <v>4.2625800000000007</v>
      </c>
      <c r="AO143" s="191">
        <f t="shared" si="29"/>
        <v>4179</v>
      </c>
      <c r="AP143" s="182"/>
      <c r="AQ143" s="183" t="str">
        <f t="shared" si="30"/>
        <v>125</v>
      </c>
      <c r="AR143" s="182"/>
      <c r="AS143" s="184" t="str">
        <f t="shared" si="31"/>
        <v>125</v>
      </c>
      <c r="AT143" s="182"/>
      <c r="AU143" s="225"/>
      <c r="AV143" s="185"/>
      <c r="AW143" s="185"/>
      <c r="AX143" s="185"/>
      <c r="AY143" s="185"/>
      <c r="AZ143" s="185"/>
      <c r="BA143" s="186"/>
      <c r="BB143" s="80"/>
      <c r="BC143" s="185"/>
      <c r="BD143" s="185"/>
      <c r="BE143" s="185"/>
      <c r="BF143" s="185"/>
      <c r="BG143" s="187"/>
      <c r="BH143" s="224"/>
      <c r="BI143" s="188"/>
      <c r="BJ143" s="225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>
        <f t="shared" si="32"/>
        <v>0</v>
      </c>
    </row>
    <row r="144" spans="1:93" ht="22.5" customHeight="1">
      <c r="A144" s="229" t="s">
        <v>2859</v>
      </c>
      <c r="B144" s="221">
        <v>137</v>
      </c>
      <c r="C144" s="75">
        <v>2</v>
      </c>
      <c r="D144" s="78"/>
      <c r="E144" s="226" t="s">
        <v>2543</v>
      </c>
      <c r="F144" s="80"/>
      <c r="G144" s="78"/>
      <c r="H144" s="211">
        <v>21256568</v>
      </c>
      <c r="I144" s="227" t="s">
        <v>2475</v>
      </c>
      <c r="J144" s="71" t="str">
        <f>IF(H144="","",VLOOKUP(H144,単重表!$C$6:'単重表'!$F$2502,2,FALSE))</f>
        <v>C125x65x6x8</v>
      </c>
      <c r="K144" s="232">
        <v>4179</v>
      </c>
      <c r="L144" s="101">
        <f t="shared" si="24"/>
        <v>4.1790000000000003</v>
      </c>
      <c r="M144" s="46"/>
      <c r="N144" s="101">
        <f t="shared" si="25"/>
        <v>1</v>
      </c>
      <c r="O144" s="49">
        <v>1</v>
      </c>
      <c r="P144" s="47">
        <f>IF(H144="","",VLOOKUP(H144,単重表!$C$6:'単重表'!$F$2502,3,FALSE))</f>
        <v>13.4</v>
      </c>
      <c r="Q144" s="47"/>
      <c r="R144" s="56">
        <f t="shared" si="26"/>
        <v>55.998600000000003</v>
      </c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 t="s">
        <v>2704</v>
      </c>
      <c r="AD144" s="40" t="s">
        <v>2704</v>
      </c>
      <c r="AE144" s="40"/>
      <c r="AF144" s="40"/>
      <c r="AG144" s="40"/>
      <c r="AH144" s="40"/>
      <c r="AI144" s="40"/>
      <c r="AJ144" s="58">
        <f>IF(H144="","",VLOOKUP(H144,単重表!$C$6:'単重表'!$F$2502,4,FALSE))</f>
        <v>0.51</v>
      </c>
      <c r="AK144" s="141">
        <f t="shared" si="27"/>
        <v>2.1312900000000004</v>
      </c>
      <c r="AL144" s="40">
        <v>2</v>
      </c>
      <c r="AM144" s="190">
        <f t="shared" si="28"/>
        <v>4.2625800000000007</v>
      </c>
      <c r="AO144" s="191">
        <f t="shared" si="29"/>
        <v>4179</v>
      </c>
      <c r="AP144" s="182"/>
      <c r="AQ144" s="183" t="str">
        <f t="shared" si="30"/>
        <v>125</v>
      </c>
      <c r="AR144" s="182"/>
      <c r="AS144" s="184" t="str">
        <f t="shared" si="31"/>
        <v>125</v>
      </c>
      <c r="AT144" s="182"/>
      <c r="AU144" s="225"/>
      <c r="AV144" s="185"/>
      <c r="AW144" s="185"/>
      <c r="AX144" s="185"/>
      <c r="AY144" s="185"/>
      <c r="AZ144" s="185"/>
      <c r="BA144" s="186"/>
      <c r="BB144" s="80"/>
      <c r="BC144" s="185"/>
      <c r="BD144" s="185"/>
      <c r="BE144" s="185"/>
      <c r="BF144" s="185"/>
      <c r="BG144" s="187"/>
      <c r="BH144" s="224"/>
      <c r="BI144" s="188"/>
      <c r="BJ144" s="225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>
        <f t="shared" si="32"/>
        <v>0</v>
      </c>
    </row>
    <row r="145" spans="1:93" ht="22.5" customHeight="1">
      <c r="A145" s="229" t="s">
        <v>2860</v>
      </c>
      <c r="B145" s="221">
        <v>138</v>
      </c>
      <c r="C145" s="75">
        <v>2</v>
      </c>
      <c r="D145" s="78"/>
      <c r="E145" s="226" t="s">
        <v>2491</v>
      </c>
      <c r="F145" s="80"/>
      <c r="G145" s="78"/>
      <c r="H145" s="211">
        <v>21256568</v>
      </c>
      <c r="I145" s="227" t="s">
        <v>2475</v>
      </c>
      <c r="J145" s="71" t="str">
        <f>IF(H145="","",VLOOKUP(H145,単重表!$C$6:'単重表'!$F$2502,2,FALSE))</f>
        <v>C125x65x6x8</v>
      </c>
      <c r="K145" s="232">
        <v>864</v>
      </c>
      <c r="L145" s="101">
        <f t="shared" si="24"/>
        <v>0.86399999999999999</v>
      </c>
      <c r="M145" s="46"/>
      <c r="N145" s="101">
        <f t="shared" si="25"/>
        <v>1</v>
      </c>
      <c r="O145" s="93">
        <v>2</v>
      </c>
      <c r="P145" s="47">
        <f>IF(H145="","",VLOOKUP(H145,単重表!$C$6:'単重表'!$F$2502,3,FALSE))</f>
        <v>13.4</v>
      </c>
      <c r="Q145" s="47"/>
      <c r="R145" s="56">
        <f t="shared" si="26"/>
        <v>23.155200000000001</v>
      </c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 t="s">
        <v>2704</v>
      </c>
      <c r="AD145" s="40" t="s">
        <v>2704</v>
      </c>
      <c r="AE145" s="221"/>
      <c r="AF145" s="221"/>
      <c r="AG145" s="40"/>
      <c r="AH145" s="40"/>
      <c r="AI145" s="40"/>
      <c r="AJ145" s="58">
        <f>IF(H145="","",VLOOKUP(H145,単重表!$C$6:'単重表'!$F$2502,4,FALSE))</f>
        <v>0.51</v>
      </c>
      <c r="AK145" s="141">
        <f t="shared" si="27"/>
        <v>0.88127999999999995</v>
      </c>
      <c r="AL145" s="40">
        <v>2</v>
      </c>
      <c r="AM145" s="190">
        <f t="shared" si="28"/>
        <v>1.7625599999999999</v>
      </c>
      <c r="AO145" s="191">
        <f t="shared" si="29"/>
        <v>864</v>
      </c>
      <c r="AP145" s="182"/>
      <c r="AQ145" s="183" t="str">
        <f t="shared" si="30"/>
        <v>125</v>
      </c>
      <c r="AR145" s="182"/>
      <c r="AS145" s="184" t="str">
        <f t="shared" si="31"/>
        <v>125</v>
      </c>
      <c r="AT145" s="182"/>
      <c r="AU145" s="225"/>
      <c r="AV145" s="185"/>
      <c r="AW145" s="185"/>
      <c r="AX145" s="185"/>
      <c r="AY145" s="185"/>
      <c r="AZ145" s="185"/>
      <c r="BA145" s="186"/>
      <c r="BB145" s="80"/>
      <c r="BC145" s="185"/>
      <c r="BD145" s="185"/>
      <c r="BE145" s="185"/>
      <c r="BF145" s="185"/>
      <c r="BG145" s="187"/>
      <c r="BH145" s="224"/>
      <c r="BI145" s="188"/>
      <c r="BJ145" s="225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>
        <f t="shared" si="32"/>
        <v>0</v>
      </c>
    </row>
    <row r="146" spans="1:93" ht="22.5" customHeight="1">
      <c r="A146" s="229" t="s">
        <v>2861</v>
      </c>
      <c r="B146" s="221">
        <v>139</v>
      </c>
      <c r="C146" s="75">
        <v>2</v>
      </c>
      <c r="D146" s="78"/>
      <c r="E146" s="226" t="s">
        <v>2492</v>
      </c>
      <c r="F146" s="80"/>
      <c r="G146" s="78"/>
      <c r="H146" s="211">
        <v>21256568</v>
      </c>
      <c r="I146" s="227" t="s">
        <v>2475</v>
      </c>
      <c r="J146" s="71" t="str">
        <f>IF(H146="","",VLOOKUP(H146,単重表!$C$6:'単重表'!$F$2502,2,FALSE))</f>
        <v>C125x65x6x8</v>
      </c>
      <c r="K146" s="232">
        <v>864</v>
      </c>
      <c r="L146" s="101">
        <f t="shared" si="24"/>
        <v>0.86399999999999999</v>
      </c>
      <c r="M146" s="46"/>
      <c r="N146" s="101">
        <f t="shared" si="25"/>
        <v>1</v>
      </c>
      <c r="O146" s="93">
        <v>1</v>
      </c>
      <c r="P146" s="47">
        <f>IF(H146="","",VLOOKUP(H146,単重表!$C$6:'単重表'!$F$2502,3,FALSE))</f>
        <v>13.4</v>
      </c>
      <c r="Q146" s="47"/>
      <c r="R146" s="56">
        <f t="shared" si="26"/>
        <v>11.5776</v>
      </c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 t="s">
        <v>2704</v>
      </c>
      <c r="AD146" s="40" t="s">
        <v>2704</v>
      </c>
      <c r="AE146" s="221"/>
      <c r="AF146" s="221"/>
      <c r="AG146" s="40"/>
      <c r="AH146" s="40"/>
      <c r="AI146" s="40"/>
      <c r="AJ146" s="58">
        <f>IF(H146="","",VLOOKUP(H146,単重表!$C$6:'単重表'!$F$2502,4,FALSE))</f>
        <v>0.51</v>
      </c>
      <c r="AK146" s="141">
        <f t="shared" si="27"/>
        <v>0.44063999999999998</v>
      </c>
      <c r="AL146" s="40">
        <v>2</v>
      </c>
      <c r="AM146" s="190">
        <f t="shared" si="28"/>
        <v>0.88127999999999995</v>
      </c>
      <c r="AO146" s="191">
        <f t="shared" si="29"/>
        <v>864</v>
      </c>
      <c r="AP146" s="182"/>
      <c r="AQ146" s="183" t="str">
        <f t="shared" si="30"/>
        <v>125</v>
      </c>
      <c r="AR146" s="182"/>
      <c r="AS146" s="184" t="str">
        <f t="shared" si="31"/>
        <v>125</v>
      </c>
      <c r="AT146" s="182"/>
      <c r="AU146" s="225"/>
      <c r="AV146" s="185"/>
      <c r="AW146" s="185"/>
      <c r="AX146" s="185"/>
      <c r="AY146" s="185"/>
      <c r="AZ146" s="185"/>
      <c r="BA146" s="186"/>
      <c r="BB146" s="80"/>
      <c r="BC146" s="185"/>
      <c r="BD146" s="185"/>
      <c r="BE146" s="185"/>
      <c r="BF146" s="185"/>
      <c r="BG146" s="187"/>
      <c r="BH146" s="224"/>
      <c r="BI146" s="188"/>
      <c r="BJ146" s="225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>
        <f t="shared" si="32"/>
        <v>0</v>
      </c>
    </row>
    <row r="147" spans="1:93" ht="22.5" customHeight="1">
      <c r="A147" s="229" t="s">
        <v>2862</v>
      </c>
      <c r="B147" s="221">
        <v>140</v>
      </c>
      <c r="C147" s="75">
        <v>2</v>
      </c>
      <c r="D147" s="78"/>
      <c r="E147" s="226" t="s">
        <v>2493</v>
      </c>
      <c r="F147" s="80"/>
      <c r="G147" s="78"/>
      <c r="H147" s="211">
        <v>21256568</v>
      </c>
      <c r="I147" s="227" t="s">
        <v>2475</v>
      </c>
      <c r="J147" s="71" t="str">
        <f>IF(H147="","",VLOOKUP(H147,単重表!$C$6:'単重表'!$F$2502,2,FALSE))</f>
        <v>C125x65x6x8</v>
      </c>
      <c r="K147" s="232">
        <v>864</v>
      </c>
      <c r="L147" s="101">
        <f t="shared" ref="L147:L156" si="33">IF(K147="",1,K147/1000)</f>
        <v>0.86399999999999999</v>
      </c>
      <c r="M147" s="46"/>
      <c r="N147" s="101">
        <f t="shared" ref="N147:N156" si="34">IF(M147="",1,M147/1000)</f>
        <v>1</v>
      </c>
      <c r="O147" s="93">
        <v>1</v>
      </c>
      <c r="P147" s="47">
        <f>IF(H147="","",VLOOKUP(H147,単重表!$C$6:'単重表'!$F$2502,3,FALSE))</f>
        <v>13.4</v>
      </c>
      <c r="Q147" s="47"/>
      <c r="R147" s="56">
        <f t="shared" ref="R147:R156" si="35">P147*O147*N147*L147+Q147</f>
        <v>11.5776</v>
      </c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 t="s">
        <v>2704</v>
      </c>
      <c r="AD147" s="40" t="s">
        <v>2704</v>
      </c>
      <c r="AE147" s="221"/>
      <c r="AF147" s="221"/>
      <c r="AG147" s="40"/>
      <c r="AH147" s="40"/>
      <c r="AI147" s="40"/>
      <c r="AJ147" s="58">
        <f>IF(H147="","",VLOOKUP(H147,単重表!$C$6:'単重表'!$F$2502,4,FALSE))</f>
        <v>0.51</v>
      </c>
      <c r="AK147" s="141">
        <f t="shared" si="27"/>
        <v>0.44063999999999998</v>
      </c>
      <c r="AL147" s="40">
        <v>2</v>
      </c>
      <c r="AM147" s="190">
        <f t="shared" si="28"/>
        <v>0.88127999999999995</v>
      </c>
      <c r="AO147" s="191">
        <f t="shared" si="29"/>
        <v>864</v>
      </c>
      <c r="AP147" s="182"/>
      <c r="AQ147" s="183" t="str">
        <f t="shared" si="30"/>
        <v>125</v>
      </c>
      <c r="AR147" s="182"/>
      <c r="AS147" s="184" t="str">
        <f t="shared" si="31"/>
        <v>125</v>
      </c>
      <c r="AT147" s="182"/>
      <c r="AU147" s="225"/>
      <c r="AV147" s="185"/>
      <c r="AW147" s="185"/>
      <c r="AX147" s="185"/>
      <c r="AY147" s="185"/>
      <c r="AZ147" s="185"/>
      <c r="BA147" s="186"/>
      <c r="BB147" s="80"/>
      <c r="BC147" s="185"/>
      <c r="BD147" s="185"/>
      <c r="BE147" s="185"/>
      <c r="BF147" s="185"/>
      <c r="BG147" s="187"/>
      <c r="BH147" s="224"/>
      <c r="BI147" s="188"/>
      <c r="BJ147" s="225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>
        <f t="shared" si="32"/>
        <v>0</v>
      </c>
    </row>
    <row r="148" spans="1:93" ht="22.5" customHeight="1">
      <c r="A148" s="229" t="s">
        <v>2863</v>
      </c>
      <c r="B148" s="221">
        <v>143</v>
      </c>
      <c r="C148" s="75">
        <v>2</v>
      </c>
      <c r="D148" s="78"/>
      <c r="E148" s="226" t="s">
        <v>2545</v>
      </c>
      <c r="F148" s="80"/>
      <c r="G148" s="78"/>
      <c r="H148" s="211">
        <v>21256568</v>
      </c>
      <c r="I148" s="227" t="s">
        <v>2475</v>
      </c>
      <c r="J148" s="71" t="str">
        <f>IF(H148="","",VLOOKUP(H148,単重表!$C$6:'単重表'!$F$2502,2,FALSE))</f>
        <v>C125x65x6x8</v>
      </c>
      <c r="K148" s="232">
        <v>4179</v>
      </c>
      <c r="L148" s="101">
        <f t="shared" si="33"/>
        <v>4.1790000000000003</v>
      </c>
      <c r="M148" s="46"/>
      <c r="N148" s="101">
        <f t="shared" si="34"/>
        <v>1</v>
      </c>
      <c r="O148" s="49">
        <v>1</v>
      </c>
      <c r="P148" s="47">
        <f>IF(H148="","",VLOOKUP(H148,単重表!$C$6:'単重表'!$F$2502,3,FALSE))</f>
        <v>13.4</v>
      </c>
      <c r="Q148" s="47"/>
      <c r="R148" s="56">
        <f t="shared" si="35"/>
        <v>55.998600000000003</v>
      </c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 t="s">
        <v>2704</v>
      </c>
      <c r="AD148" s="40" t="s">
        <v>2704</v>
      </c>
      <c r="AE148" s="40"/>
      <c r="AF148" s="40"/>
      <c r="AG148" s="40"/>
      <c r="AH148" s="40"/>
      <c r="AI148" s="40"/>
      <c r="AJ148" s="58">
        <f>IF(H148="","",VLOOKUP(H148,単重表!$C$6:'単重表'!$F$2502,4,FALSE))</f>
        <v>0.51</v>
      </c>
      <c r="AK148" s="141">
        <f t="shared" si="27"/>
        <v>2.1312900000000004</v>
      </c>
      <c r="AL148" s="40">
        <v>2</v>
      </c>
      <c r="AM148" s="190">
        <f t="shared" si="28"/>
        <v>4.2625800000000007</v>
      </c>
      <c r="AO148" s="191">
        <f t="shared" si="29"/>
        <v>4179</v>
      </c>
      <c r="AP148" s="182"/>
      <c r="AQ148" s="183" t="str">
        <f t="shared" si="30"/>
        <v>125</v>
      </c>
      <c r="AR148" s="182"/>
      <c r="AS148" s="184" t="str">
        <f t="shared" si="31"/>
        <v>125</v>
      </c>
      <c r="AT148" s="182"/>
      <c r="AU148" s="225"/>
      <c r="AV148" s="185"/>
      <c r="AW148" s="185"/>
      <c r="AX148" s="185"/>
      <c r="AY148" s="185"/>
      <c r="AZ148" s="185"/>
      <c r="BA148" s="186"/>
      <c r="BB148" s="80"/>
      <c r="BC148" s="185"/>
      <c r="BD148" s="185"/>
      <c r="BE148" s="185"/>
      <c r="BF148" s="185"/>
      <c r="BG148" s="187"/>
      <c r="BH148" s="224"/>
      <c r="BI148" s="188"/>
      <c r="BJ148" s="225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>
        <f t="shared" si="32"/>
        <v>0</v>
      </c>
    </row>
    <row r="149" spans="1:93" ht="22.5" customHeight="1">
      <c r="A149" s="229" t="s">
        <v>2864</v>
      </c>
      <c r="B149" s="221">
        <v>144</v>
      </c>
      <c r="C149" s="75">
        <v>2</v>
      </c>
      <c r="D149" s="78"/>
      <c r="E149" s="226" t="s">
        <v>2546</v>
      </c>
      <c r="F149" s="80"/>
      <c r="G149" s="78"/>
      <c r="H149" s="211">
        <v>21256568</v>
      </c>
      <c r="I149" s="227" t="s">
        <v>2475</v>
      </c>
      <c r="J149" s="71" t="str">
        <f>IF(H149="","",VLOOKUP(H149,単重表!$C$6:'単重表'!$F$2502,2,FALSE))</f>
        <v>C125x65x6x8</v>
      </c>
      <c r="K149" s="232">
        <v>4179</v>
      </c>
      <c r="L149" s="101">
        <f t="shared" si="33"/>
        <v>4.1790000000000003</v>
      </c>
      <c r="M149" s="46"/>
      <c r="N149" s="101">
        <f t="shared" si="34"/>
        <v>1</v>
      </c>
      <c r="O149" s="49">
        <v>1</v>
      </c>
      <c r="P149" s="47">
        <f>IF(H149="","",VLOOKUP(H149,単重表!$C$6:'単重表'!$F$2502,3,FALSE))</f>
        <v>13.4</v>
      </c>
      <c r="Q149" s="47"/>
      <c r="R149" s="56">
        <f t="shared" si="35"/>
        <v>55.998600000000003</v>
      </c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 t="s">
        <v>2704</v>
      </c>
      <c r="AD149" s="40" t="s">
        <v>2704</v>
      </c>
      <c r="AE149" s="40"/>
      <c r="AF149" s="40"/>
      <c r="AG149" s="40"/>
      <c r="AH149" s="40"/>
      <c r="AI149" s="40"/>
      <c r="AJ149" s="58">
        <f>IF(H149="","",VLOOKUP(H149,単重表!$C$6:'単重表'!$F$2502,4,FALSE))</f>
        <v>0.51</v>
      </c>
      <c r="AK149" s="141">
        <f t="shared" si="27"/>
        <v>2.1312900000000004</v>
      </c>
      <c r="AL149" s="40">
        <v>2</v>
      </c>
      <c r="AM149" s="190">
        <f t="shared" si="28"/>
        <v>4.2625800000000007</v>
      </c>
      <c r="AO149" s="191">
        <f t="shared" si="29"/>
        <v>4179</v>
      </c>
      <c r="AP149" s="182"/>
      <c r="AQ149" s="183" t="str">
        <f t="shared" si="30"/>
        <v>125</v>
      </c>
      <c r="AR149" s="182"/>
      <c r="AS149" s="184" t="str">
        <f t="shared" si="31"/>
        <v>125</v>
      </c>
      <c r="AT149" s="182"/>
      <c r="AU149" s="225"/>
      <c r="AV149" s="185"/>
      <c r="AW149" s="185"/>
      <c r="AX149" s="185"/>
      <c r="AY149" s="185"/>
      <c r="AZ149" s="185"/>
      <c r="BA149" s="186"/>
      <c r="BB149" s="80"/>
      <c r="BC149" s="185"/>
      <c r="BD149" s="185"/>
      <c r="BE149" s="185"/>
      <c r="BF149" s="185"/>
      <c r="BG149" s="187"/>
      <c r="BH149" s="224"/>
      <c r="BI149" s="188"/>
      <c r="BJ149" s="225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>
        <f t="shared" si="32"/>
        <v>0</v>
      </c>
    </row>
    <row r="150" spans="1:93" ht="22.5" customHeight="1">
      <c r="A150" s="229" t="s">
        <v>2865</v>
      </c>
      <c r="B150" s="221">
        <v>145</v>
      </c>
      <c r="C150" s="75">
        <v>2</v>
      </c>
      <c r="D150" s="78"/>
      <c r="E150" s="226" t="s">
        <v>2494</v>
      </c>
      <c r="F150" s="80"/>
      <c r="G150" s="78"/>
      <c r="H150" s="211">
        <v>21256568</v>
      </c>
      <c r="I150" s="227" t="s">
        <v>2475</v>
      </c>
      <c r="J150" s="71" t="str">
        <f>IF(H150="","",VLOOKUP(H150,単重表!$C$6:'単重表'!$F$2502,2,FALSE))</f>
        <v>C125x65x6x8</v>
      </c>
      <c r="K150" s="232">
        <v>864</v>
      </c>
      <c r="L150" s="101">
        <f t="shared" si="33"/>
        <v>0.86399999999999999</v>
      </c>
      <c r="M150" s="46"/>
      <c r="N150" s="101">
        <f t="shared" si="34"/>
        <v>1</v>
      </c>
      <c r="O150" s="93">
        <v>2</v>
      </c>
      <c r="P150" s="47">
        <f>IF(H150="","",VLOOKUP(H150,単重表!$C$6:'単重表'!$F$2502,3,FALSE))</f>
        <v>13.4</v>
      </c>
      <c r="Q150" s="47"/>
      <c r="R150" s="56">
        <f t="shared" si="35"/>
        <v>23.155200000000001</v>
      </c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 t="s">
        <v>2704</v>
      </c>
      <c r="AD150" s="40" t="s">
        <v>2704</v>
      </c>
      <c r="AE150" s="221"/>
      <c r="AF150" s="221"/>
      <c r="AG150" s="40"/>
      <c r="AH150" s="40"/>
      <c r="AI150" s="40"/>
      <c r="AJ150" s="58">
        <f>IF(H150="","",VLOOKUP(H150,単重表!$C$6:'単重表'!$F$2502,4,FALSE))</f>
        <v>0.51</v>
      </c>
      <c r="AK150" s="141">
        <f t="shared" si="27"/>
        <v>0.88127999999999995</v>
      </c>
      <c r="AL150" s="40">
        <v>2</v>
      </c>
      <c r="AM150" s="190">
        <f t="shared" si="28"/>
        <v>1.7625599999999999</v>
      </c>
      <c r="AO150" s="191">
        <f t="shared" si="29"/>
        <v>864</v>
      </c>
      <c r="AP150" s="182"/>
      <c r="AQ150" s="183" t="str">
        <f t="shared" si="30"/>
        <v>125</v>
      </c>
      <c r="AR150" s="182"/>
      <c r="AS150" s="184" t="str">
        <f t="shared" si="31"/>
        <v>125</v>
      </c>
      <c r="AT150" s="182"/>
      <c r="AU150" s="225"/>
      <c r="AV150" s="185"/>
      <c r="AW150" s="185"/>
      <c r="AX150" s="185"/>
      <c r="AY150" s="185"/>
      <c r="AZ150" s="185"/>
      <c r="BA150" s="186"/>
      <c r="BB150" s="80"/>
      <c r="BC150" s="185"/>
      <c r="BD150" s="185"/>
      <c r="BE150" s="185"/>
      <c r="BF150" s="185"/>
      <c r="BG150" s="187"/>
      <c r="BH150" s="224"/>
      <c r="BI150" s="188"/>
      <c r="BJ150" s="225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>
        <f t="shared" si="32"/>
        <v>0</v>
      </c>
    </row>
    <row r="151" spans="1:93" ht="22.5" customHeight="1">
      <c r="A151" s="229" t="s">
        <v>2866</v>
      </c>
      <c r="B151" s="221">
        <v>146</v>
      </c>
      <c r="C151" s="75">
        <v>2</v>
      </c>
      <c r="D151" s="78"/>
      <c r="E151" s="226" t="s">
        <v>2547</v>
      </c>
      <c r="F151" s="80"/>
      <c r="G151" s="78"/>
      <c r="H151" s="211">
        <v>21256568</v>
      </c>
      <c r="I151" s="227" t="s">
        <v>2475</v>
      </c>
      <c r="J151" s="71" t="str">
        <f>IF(H151="","",VLOOKUP(H151,単重表!$C$6:'単重表'!$F$2502,2,FALSE))</f>
        <v>C125x65x6x8</v>
      </c>
      <c r="K151" s="232">
        <v>4179</v>
      </c>
      <c r="L151" s="101">
        <f t="shared" si="33"/>
        <v>4.1790000000000003</v>
      </c>
      <c r="M151" s="46"/>
      <c r="N151" s="101">
        <f t="shared" si="34"/>
        <v>1</v>
      </c>
      <c r="O151" s="49">
        <v>1</v>
      </c>
      <c r="P151" s="47">
        <f>IF(H151="","",VLOOKUP(H151,単重表!$C$6:'単重表'!$F$2502,3,FALSE))</f>
        <v>13.4</v>
      </c>
      <c r="Q151" s="47"/>
      <c r="R151" s="56">
        <f t="shared" si="35"/>
        <v>55.998600000000003</v>
      </c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 t="s">
        <v>2704</v>
      </c>
      <c r="AD151" s="40" t="s">
        <v>2704</v>
      </c>
      <c r="AE151" s="40"/>
      <c r="AF151" s="40"/>
      <c r="AG151" s="40"/>
      <c r="AH151" s="40"/>
      <c r="AI151" s="40"/>
      <c r="AJ151" s="58">
        <f>IF(H151="","",VLOOKUP(H151,単重表!$C$6:'単重表'!$F$2502,4,FALSE))</f>
        <v>0.51</v>
      </c>
      <c r="AK151" s="141">
        <f t="shared" si="27"/>
        <v>2.1312900000000004</v>
      </c>
      <c r="AL151" s="40">
        <v>2</v>
      </c>
      <c r="AM151" s="190">
        <f t="shared" si="28"/>
        <v>4.2625800000000007</v>
      </c>
      <c r="AO151" s="191">
        <f t="shared" si="29"/>
        <v>4179</v>
      </c>
      <c r="AP151" s="182"/>
      <c r="AQ151" s="183" t="str">
        <f t="shared" si="30"/>
        <v>125</v>
      </c>
      <c r="AR151" s="182"/>
      <c r="AS151" s="184" t="str">
        <f t="shared" si="31"/>
        <v>125</v>
      </c>
      <c r="AT151" s="182"/>
      <c r="AU151" s="225"/>
      <c r="AV151" s="185"/>
      <c r="AW151" s="185"/>
      <c r="AX151" s="185"/>
      <c r="AY151" s="185"/>
      <c r="AZ151" s="185"/>
      <c r="BA151" s="186"/>
      <c r="BB151" s="80"/>
      <c r="BC151" s="185"/>
      <c r="BD151" s="185"/>
      <c r="BE151" s="185"/>
      <c r="BF151" s="185"/>
      <c r="BG151" s="187"/>
      <c r="BH151" s="224"/>
      <c r="BI151" s="188"/>
      <c r="BJ151" s="225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>
        <f t="shared" si="32"/>
        <v>0</v>
      </c>
    </row>
    <row r="152" spans="1:93" ht="22.5" customHeight="1">
      <c r="A152" s="229" t="s">
        <v>2867</v>
      </c>
      <c r="B152" s="221">
        <v>147</v>
      </c>
      <c r="C152" s="75">
        <v>2</v>
      </c>
      <c r="D152" s="78"/>
      <c r="E152" s="226" t="s">
        <v>2548</v>
      </c>
      <c r="F152" s="80"/>
      <c r="G152" s="78"/>
      <c r="H152" s="211">
        <v>21256568</v>
      </c>
      <c r="I152" s="227" t="s">
        <v>2475</v>
      </c>
      <c r="J152" s="71" t="str">
        <f>IF(H152="","",VLOOKUP(H152,単重表!$C$6:'単重表'!$F$2502,2,FALSE))</f>
        <v>C125x65x6x8</v>
      </c>
      <c r="K152" s="232">
        <v>4179</v>
      </c>
      <c r="L152" s="101">
        <f t="shared" si="33"/>
        <v>4.1790000000000003</v>
      </c>
      <c r="M152" s="46"/>
      <c r="N152" s="101">
        <f t="shared" si="34"/>
        <v>1</v>
      </c>
      <c r="O152" s="49">
        <v>1</v>
      </c>
      <c r="P152" s="47">
        <f>IF(H152="","",VLOOKUP(H152,単重表!$C$6:'単重表'!$F$2502,3,FALSE))</f>
        <v>13.4</v>
      </c>
      <c r="Q152" s="47"/>
      <c r="R152" s="56">
        <f t="shared" si="35"/>
        <v>55.998600000000003</v>
      </c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 t="s">
        <v>2704</v>
      </c>
      <c r="AD152" s="40" t="s">
        <v>2704</v>
      </c>
      <c r="AE152" s="40"/>
      <c r="AF152" s="40"/>
      <c r="AG152" s="40"/>
      <c r="AH152" s="40"/>
      <c r="AI152" s="40"/>
      <c r="AJ152" s="58">
        <f>IF(H152="","",VLOOKUP(H152,単重表!$C$6:'単重表'!$F$2502,4,FALSE))</f>
        <v>0.51</v>
      </c>
      <c r="AK152" s="141">
        <f t="shared" si="27"/>
        <v>2.1312900000000004</v>
      </c>
      <c r="AL152" s="40">
        <v>2</v>
      </c>
      <c r="AM152" s="190">
        <f t="shared" si="28"/>
        <v>4.2625800000000007</v>
      </c>
      <c r="AO152" s="191">
        <f t="shared" si="29"/>
        <v>4179</v>
      </c>
      <c r="AP152" s="182"/>
      <c r="AQ152" s="183" t="str">
        <f t="shared" si="30"/>
        <v>125</v>
      </c>
      <c r="AR152" s="182"/>
      <c r="AS152" s="184" t="str">
        <f t="shared" si="31"/>
        <v>125</v>
      </c>
      <c r="AT152" s="182"/>
      <c r="AU152" s="225"/>
      <c r="AV152" s="185"/>
      <c r="AW152" s="185"/>
      <c r="AX152" s="185"/>
      <c r="AY152" s="185"/>
      <c r="AZ152" s="185"/>
      <c r="BA152" s="186"/>
      <c r="BB152" s="80"/>
      <c r="BC152" s="185"/>
      <c r="BD152" s="185"/>
      <c r="BE152" s="185"/>
      <c r="BF152" s="185"/>
      <c r="BG152" s="187"/>
      <c r="BH152" s="224"/>
      <c r="BI152" s="188"/>
      <c r="BJ152" s="225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>
        <f t="shared" si="32"/>
        <v>0</v>
      </c>
    </row>
    <row r="153" spans="1:93" ht="22.5" customHeight="1">
      <c r="A153" s="229" t="s">
        <v>2868</v>
      </c>
      <c r="B153" s="221">
        <v>148</v>
      </c>
      <c r="C153" s="75">
        <v>2</v>
      </c>
      <c r="D153" s="78"/>
      <c r="E153" s="226" t="s">
        <v>2549</v>
      </c>
      <c r="F153" s="80"/>
      <c r="G153" s="78"/>
      <c r="H153" s="211">
        <v>21256568</v>
      </c>
      <c r="I153" s="227" t="s">
        <v>2475</v>
      </c>
      <c r="J153" s="71" t="str">
        <f>IF(H153="","",VLOOKUP(H153,単重表!$C$6:'単重表'!$F$2502,2,FALSE))</f>
        <v>C125x65x6x8</v>
      </c>
      <c r="K153" s="232">
        <v>4179</v>
      </c>
      <c r="L153" s="101">
        <f t="shared" si="33"/>
        <v>4.1790000000000003</v>
      </c>
      <c r="M153" s="46"/>
      <c r="N153" s="101">
        <f t="shared" si="34"/>
        <v>1</v>
      </c>
      <c r="O153" s="49">
        <v>1</v>
      </c>
      <c r="P153" s="47">
        <f>IF(H153="","",VLOOKUP(H153,単重表!$C$6:'単重表'!$F$2502,3,FALSE))</f>
        <v>13.4</v>
      </c>
      <c r="Q153" s="47"/>
      <c r="R153" s="56">
        <f t="shared" si="35"/>
        <v>55.998600000000003</v>
      </c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 t="s">
        <v>2704</v>
      </c>
      <c r="AD153" s="40" t="s">
        <v>2704</v>
      </c>
      <c r="AE153" s="40"/>
      <c r="AF153" s="40"/>
      <c r="AG153" s="40"/>
      <c r="AH153" s="40"/>
      <c r="AI153" s="40"/>
      <c r="AJ153" s="58">
        <f>IF(H153="","",VLOOKUP(H153,単重表!$C$6:'単重表'!$F$2502,4,FALSE))</f>
        <v>0.51</v>
      </c>
      <c r="AK153" s="141">
        <f t="shared" si="27"/>
        <v>2.1312900000000004</v>
      </c>
      <c r="AL153" s="40">
        <v>2</v>
      </c>
      <c r="AM153" s="190">
        <f t="shared" si="28"/>
        <v>4.2625800000000007</v>
      </c>
      <c r="AO153" s="191">
        <f t="shared" si="29"/>
        <v>4179</v>
      </c>
      <c r="AP153" s="182"/>
      <c r="AQ153" s="183" t="str">
        <f t="shared" si="30"/>
        <v>125</v>
      </c>
      <c r="AR153" s="182"/>
      <c r="AS153" s="184" t="str">
        <f t="shared" si="31"/>
        <v>125</v>
      </c>
      <c r="AT153" s="182"/>
      <c r="AU153" s="225"/>
      <c r="AV153" s="185"/>
      <c r="AW153" s="185"/>
      <c r="AX153" s="185"/>
      <c r="AY153" s="185"/>
      <c r="AZ153" s="185"/>
      <c r="BA153" s="186"/>
      <c r="BB153" s="80"/>
      <c r="BC153" s="185"/>
      <c r="BD153" s="185"/>
      <c r="BE153" s="185"/>
      <c r="BF153" s="185"/>
      <c r="BG153" s="187"/>
      <c r="BH153" s="224"/>
      <c r="BI153" s="188"/>
      <c r="BJ153" s="225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>
        <f t="shared" si="32"/>
        <v>0</v>
      </c>
    </row>
    <row r="154" spans="1:93" ht="22.5" customHeight="1">
      <c r="A154" s="229" t="s">
        <v>2869</v>
      </c>
      <c r="B154" s="221">
        <v>149</v>
      </c>
      <c r="C154" s="75">
        <v>2</v>
      </c>
      <c r="D154" s="78"/>
      <c r="E154" s="226" t="s">
        <v>2550</v>
      </c>
      <c r="F154" s="80"/>
      <c r="G154" s="78"/>
      <c r="H154" s="211">
        <v>21256568</v>
      </c>
      <c r="I154" s="227" t="s">
        <v>2475</v>
      </c>
      <c r="J154" s="71" t="str">
        <f>IF(H154="","",VLOOKUP(H154,単重表!$C$6:'単重表'!$F$2502,2,FALSE))</f>
        <v>C125x65x6x8</v>
      </c>
      <c r="K154" s="232">
        <v>4179</v>
      </c>
      <c r="L154" s="101">
        <f t="shared" si="33"/>
        <v>4.1790000000000003</v>
      </c>
      <c r="M154" s="46"/>
      <c r="N154" s="101">
        <f t="shared" si="34"/>
        <v>1</v>
      </c>
      <c r="O154" s="49">
        <v>1</v>
      </c>
      <c r="P154" s="47">
        <f>IF(H154="","",VLOOKUP(H154,単重表!$C$6:'単重表'!$F$2502,3,FALSE))</f>
        <v>13.4</v>
      </c>
      <c r="Q154" s="47"/>
      <c r="R154" s="56">
        <f t="shared" si="35"/>
        <v>55.998600000000003</v>
      </c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 t="s">
        <v>2704</v>
      </c>
      <c r="AD154" s="40" t="s">
        <v>2704</v>
      </c>
      <c r="AE154" s="40"/>
      <c r="AF154" s="40"/>
      <c r="AG154" s="40"/>
      <c r="AH154" s="40"/>
      <c r="AI154" s="40"/>
      <c r="AJ154" s="58">
        <f>IF(H154="","",VLOOKUP(H154,単重表!$C$6:'単重表'!$F$2502,4,FALSE))</f>
        <v>0.51</v>
      </c>
      <c r="AK154" s="141">
        <f t="shared" si="27"/>
        <v>2.1312900000000004</v>
      </c>
      <c r="AL154" s="40">
        <v>2</v>
      </c>
      <c r="AM154" s="190">
        <f t="shared" si="28"/>
        <v>4.2625800000000007</v>
      </c>
      <c r="AO154" s="191">
        <f t="shared" si="29"/>
        <v>4179</v>
      </c>
      <c r="AP154" s="182"/>
      <c r="AQ154" s="183" t="str">
        <f t="shared" si="30"/>
        <v>125</v>
      </c>
      <c r="AR154" s="182"/>
      <c r="AS154" s="184" t="str">
        <f t="shared" si="31"/>
        <v>125</v>
      </c>
      <c r="AT154" s="182"/>
      <c r="AU154" s="225"/>
      <c r="AV154" s="185"/>
      <c r="AW154" s="185"/>
      <c r="AX154" s="185"/>
      <c r="AY154" s="185"/>
      <c r="AZ154" s="185"/>
      <c r="BA154" s="186"/>
      <c r="BB154" s="80"/>
      <c r="BC154" s="185"/>
      <c r="BD154" s="185"/>
      <c r="BE154" s="185"/>
      <c r="BF154" s="185"/>
      <c r="BG154" s="187"/>
      <c r="BH154" s="224"/>
      <c r="BI154" s="188"/>
      <c r="BJ154" s="225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>
        <f t="shared" si="32"/>
        <v>0</v>
      </c>
    </row>
    <row r="155" spans="1:93" ht="22.5" customHeight="1">
      <c r="A155" s="229" t="s">
        <v>2870</v>
      </c>
      <c r="B155" s="221">
        <v>152</v>
      </c>
      <c r="C155" s="75">
        <v>2</v>
      </c>
      <c r="D155" s="78"/>
      <c r="E155" s="226" t="s">
        <v>2685</v>
      </c>
      <c r="F155" s="80"/>
      <c r="G155" s="78"/>
      <c r="H155" s="211">
        <v>21256568</v>
      </c>
      <c r="I155" s="227" t="s">
        <v>2475</v>
      </c>
      <c r="J155" s="71" t="str">
        <f>IF(H155="","",VLOOKUP(H155,単重表!$C$6:'単重表'!$F$2502,2,FALSE))</f>
        <v>C125x65x6x8</v>
      </c>
      <c r="K155" s="232">
        <v>4262</v>
      </c>
      <c r="L155" s="101">
        <f t="shared" si="33"/>
        <v>4.2619999999999996</v>
      </c>
      <c r="M155" s="46"/>
      <c r="N155" s="101">
        <f t="shared" si="34"/>
        <v>1</v>
      </c>
      <c r="O155" s="49">
        <v>1</v>
      </c>
      <c r="P155" s="47">
        <f>IF(H155="","",VLOOKUP(H155,単重表!$C$6:'単重表'!$F$2502,3,FALSE))</f>
        <v>13.4</v>
      </c>
      <c r="Q155" s="47"/>
      <c r="R155" s="56">
        <f t="shared" si="35"/>
        <v>57.110799999999998</v>
      </c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 t="s">
        <v>2706</v>
      </c>
      <c r="AD155" s="40" t="s">
        <v>2687</v>
      </c>
      <c r="AE155" s="221"/>
      <c r="AF155" s="221"/>
      <c r="AG155" s="40"/>
      <c r="AH155" s="40"/>
      <c r="AI155" s="40"/>
      <c r="AJ155" s="58">
        <f>IF(H155="","",VLOOKUP(H155,単重表!$C$6:'単重表'!$F$2502,4,FALSE))</f>
        <v>0.51</v>
      </c>
      <c r="AK155" s="141">
        <f t="shared" si="27"/>
        <v>2.1736199999999997</v>
      </c>
      <c r="AL155" s="40">
        <v>2</v>
      </c>
      <c r="AM155" s="190">
        <f t="shared" si="28"/>
        <v>4.3472399999999993</v>
      </c>
      <c r="AO155" s="191">
        <f t="shared" si="29"/>
        <v>4262</v>
      </c>
      <c r="AP155" s="182"/>
      <c r="AQ155" s="183" t="str">
        <f t="shared" si="30"/>
        <v>125</v>
      </c>
      <c r="AR155" s="182"/>
      <c r="AS155" s="184" t="str">
        <f t="shared" si="31"/>
        <v>125</v>
      </c>
      <c r="AT155" s="182"/>
      <c r="AU155" s="225"/>
      <c r="AV155" s="185"/>
      <c r="AW155" s="185"/>
      <c r="AX155" s="185"/>
      <c r="AY155" s="185"/>
      <c r="AZ155" s="185"/>
      <c r="BA155" s="186"/>
      <c r="BB155" s="80"/>
      <c r="BC155" s="185"/>
      <c r="BD155" s="185"/>
      <c r="BE155" s="185"/>
      <c r="BF155" s="185"/>
      <c r="BG155" s="187"/>
      <c r="BH155" s="224"/>
      <c r="BI155" s="188"/>
      <c r="BJ155" s="225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>
        <f t="shared" si="32"/>
        <v>0</v>
      </c>
    </row>
    <row r="156" spans="1:93" ht="22.5" customHeight="1">
      <c r="A156" s="229" t="s">
        <v>2871</v>
      </c>
      <c r="B156" s="221">
        <v>1</v>
      </c>
      <c r="C156" s="75">
        <v>2</v>
      </c>
      <c r="D156" s="78"/>
      <c r="E156" s="75" t="s">
        <v>2654</v>
      </c>
      <c r="F156" s="80"/>
      <c r="G156" s="78"/>
      <c r="H156" s="211">
        <v>1912</v>
      </c>
      <c r="I156" s="165" t="s">
        <v>2399</v>
      </c>
      <c r="J156" s="71" t="str">
        <f>IF(H156="","",VLOOKUP(H156,単重表!$C$6:'単重表'!$F$2502,2,FALSE))</f>
        <v>PL 12</v>
      </c>
      <c r="K156" s="232">
        <v>271.5</v>
      </c>
      <c r="L156" s="101">
        <f t="shared" si="33"/>
        <v>0.27150000000000002</v>
      </c>
      <c r="M156" s="46">
        <v>120</v>
      </c>
      <c r="N156" s="101">
        <f t="shared" si="34"/>
        <v>0.12</v>
      </c>
      <c r="O156" s="49">
        <v>1</v>
      </c>
      <c r="P156" s="47">
        <f>IF(H156="","",VLOOKUP(H156,単重表!$C$6:'単重表'!$F$2502,3,FALSE))</f>
        <v>94.2</v>
      </c>
      <c r="Q156" s="47"/>
      <c r="R156" s="56">
        <f t="shared" si="35"/>
        <v>3.0690360000000001</v>
      </c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221"/>
      <c r="AF156" s="221"/>
      <c r="AG156" s="40"/>
      <c r="AH156" s="40"/>
      <c r="AI156" s="40"/>
      <c r="AJ156" s="58">
        <f>IF(H156="","",VLOOKUP(H156,単重表!$C$6:'単重表'!$F$2502,4,FALSE))</f>
        <v>0</v>
      </c>
      <c r="AK156" s="141">
        <f t="shared" si="27"/>
        <v>0</v>
      </c>
      <c r="AL156" s="40">
        <v>2</v>
      </c>
      <c r="AM156" s="190">
        <f t="shared" si="28"/>
        <v>0</v>
      </c>
      <c r="AO156" s="191">
        <f t="shared" si="29"/>
        <v>271.5</v>
      </c>
      <c r="AP156" s="182"/>
      <c r="AQ156" s="183" t="str">
        <f t="shared" si="30"/>
        <v>L 1</v>
      </c>
      <c r="AR156" s="182"/>
      <c r="AS156" s="184" t="str">
        <f t="shared" si="31"/>
        <v>L 1</v>
      </c>
      <c r="AT156" s="182"/>
      <c r="AU156" s="225"/>
      <c r="AV156" s="185"/>
      <c r="AW156" s="185"/>
      <c r="AX156" s="185"/>
      <c r="AY156" s="185"/>
      <c r="AZ156" s="185"/>
      <c r="BA156" s="186"/>
      <c r="BB156" s="80"/>
      <c r="BC156" s="185"/>
      <c r="BD156" s="185"/>
      <c r="BE156" s="185"/>
      <c r="BF156" s="185"/>
      <c r="BG156" s="187"/>
      <c r="BH156" s="224"/>
      <c r="BI156" s="188"/>
      <c r="BJ156" s="225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>
        <f t="shared" si="32"/>
        <v>0</v>
      </c>
    </row>
    <row r="157" spans="1:93" ht="22.5" customHeight="1">
      <c r="A157" s="237"/>
      <c r="B157" s="236"/>
      <c r="C157" s="75"/>
      <c r="D157" s="78"/>
      <c r="E157" s="240" t="s">
        <v>2935</v>
      </c>
      <c r="F157" s="80"/>
      <c r="G157" s="78"/>
      <c r="H157" s="211"/>
      <c r="I157" s="241" t="s">
        <v>2937</v>
      </c>
      <c r="J157" s="71" t="s">
        <v>2936</v>
      </c>
      <c r="K157" s="232"/>
      <c r="L157" s="101"/>
      <c r="M157" s="46"/>
      <c r="N157" s="101"/>
      <c r="O157" s="49">
        <v>1</v>
      </c>
      <c r="P157" s="47"/>
      <c r="Q157" s="47"/>
      <c r="R157" s="56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236"/>
      <c r="AF157" s="236"/>
      <c r="AG157" s="40"/>
      <c r="AH157" s="40"/>
      <c r="AI157" s="40"/>
      <c r="AJ157" s="58"/>
      <c r="AK157" s="141"/>
      <c r="AL157" s="40"/>
      <c r="AM157" s="190"/>
      <c r="AO157" s="191"/>
      <c r="AP157" s="182"/>
      <c r="AQ157" s="183"/>
      <c r="AR157" s="182"/>
      <c r="AS157" s="184"/>
      <c r="AT157" s="182"/>
      <c r="AU157" s="239"/>
      <c r="AV157" s="185"/>
      <c r="AW157" s="185"/>
      <c r="AX157" s="185"/>
      <c r="AY157" s="185"/>
      <c r="AZ157" s="185"/>
      <c r="BA157" s="186"/>
      <c r="BB157" s="80"/>
      <c r="BC157" s="185"/>
      <c r="BD157" s="185"/>
      <c r="BE157" s="185"/>
      <c r="BF157" s="185"/>
      <c r="BG157" s="187"/>
      <c r="BH157" s="238"/>
      <c r="BI157" s="188"/>
      <c r="BJ157" s="239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</row>
    <row r="158" spans="1:93" ht="22.5" customHeight="1">
      <c r="A158" s="222"/>
      <c r="B158" s="221"/>
      <c r="C158" s="75"/>
      <c r="D158" s="78"/>
      <c r="E158" s="75"/>
      <c r="F158" s="80"/>
      <c r="G158" s="78"/>
      <c r="H158" s="211"/>
      <c r="I158" s="165"/>
      <c r="J158" s="71"/>
      <c r="K158" s="232"/>
      <c r="L158" s="101"/>
      <c r="M158" s="46"/>
      <c r="N158" s="101"/>
      <c r="O158" s="49">
        <v>87</v>
      </c>
      <c r="P158" s="47"/>
      <c r="Q158" s="47"/>
      <c r="R158" s="56">
        <f>SUM(R83:R156)</f>
        <v>2957.2196359999989</v>
      </c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221"/>
      <c r="AF158" s="221"/>
      <c r="AG158" s="40"/>
      <c r="AH158" s="40"/>
      <c r="AI158" s="40"/>
      <c r="AJ158" s="58"/>
      <c r="AK158" s="141"/>
      <c r="AL158" s="40"/>
      <c r="AM158" s="190"/>
      <c r="AO158" s="191"/>
      <c r="AP158" s="182"/>
      <c r="AQ158" s="183"/>
      <c r="AR158" s="182"/>
      <c r="AS158" s="184"/>
      <c r="AT158" s="182"/>
      <c r="AU158" s="225"/>
      <c r="AV158" s="185"/>
      <c r="AW158" s="185"/>
      <c r="AX158" s="185"/>
      <c r="AY158" s="185"/>
      <c r="AZ158" s="185"/>
      <c r="BA158" s="186"/>
      <c r="BB158" s="80"/>
      <c r="BC158" s="185"/>
      <c r="BD158" s="185"/>
      <c r="BE158" s="185"/>
      <c r="BF158" s="185"/>
      <c r="BG158" s="187"/>
      <c r="BH158" s="224"/>
      <c r="BI158" s="188"/>
      <c r="BJ158" s="225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</row>
    <row r="159" spans="1:93" ht="22.5" customHeight="1">
      <c r="A159" s="229" t="s">
        <v>2872</v>
      </c>
      <c r="B159" s="221">
        <v>18</v>
      </c>
      <c r="C159" s="75">
        <v>3</v>
      </c>
      <c r="D159" s="78"/>
      <c r="E159" s="226" t="s">
        <v>2659</v>
      </c>
      <c r="F159" s="80"/>
      <c r="G159" s="78"/>
      <c r="H159" s="211">
        <v>21256568</v>
      </c>
      <c r="I159" s="227" t="s">
        <v>2475</v>
      </c>
      <c r="J159" s="71" t="str">
        <f>IF(H159="","",VLOOKUP(H159,単重表!$C$6:'単重表'!$F$2502,2,FALSE))</f>
        <v>C125x65x6x8</v>
      </c>
      <c r="K159" s="232">
        <v>1922.5</v>
      </c>
      <c r="L159" s="101">
        <f t="shared" ref="L159:L190" si="36">IF(K159="",1,K159/1000)</f>
        <v>1.9225000000000001</v>
      </c>
      <c r="M159" s="46"/>
      <c r="N159" s="101">
        <f t="shared" ref="N159:N190" si="37">IF(M159="",1,M159/1000)</f>
        <v>1</v>
      </c>
      <c r="O159" s="49">
        <v>1</v>
      </c>
      <c r="P159" s="47">
        <f>IF(H159="","",VLOOKUP(H159,単重表!$C$6:'単重表'!$F$2502,3,FALSE))</f>
        <v>13.4</v>
      </c>
      <c r="Q159" s="47"/>
      <c r="R159" s="56">
        <f t="shared" ref="R159:R190" si="38">P159*O159*N159*L159+Q159</f>
        <v>25.761500000000002</v>
      </c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 t="s">
        <v>2687</v>
      </c>
      <c r="AD159" s="40" t="s">
        <v>2687</v>
      </c>
      <c r="AE159" s="221"/>
      <c r="AF159" s="221"/>
      <c r="AG159" s="40"/>
      <c r="AH159" s="40"/>
      <c r="AI159" s="40"/>
      <c r="AJ159" s="58">
        <f>IF(H159="","",VLOOKUP(H159,単重表!$C$6:'単重表'!$F$2502,4,FALSE))</f>
        <v>0.51</v>
      </c>
      <c r="AK159" s="141">
        <f t="shared" si="27"/>
        <v>0.9804750000000001</v>
      </c>
      <c r="AL159" s="40">
        <v>2</v>
      </c>
      <c r="AM159" s="190">
        <f t="shared" si="28"/>
        <v>1.9609500000000002</v>
      </c>
      <c r="AO159" s="191">
        <f t="shared" si="29"/>
        <v>1922.5</v>
      </c>
      <c r="AP159" s="182"/>
      <c r="AQ159" s="183" t="str">
        <f t="shared" si="30"/>
        <v>125</v>
      </c>
      <c r="AR159" s="182"/>
      <c r="AS159" s="184" t="str">
        <f t="shared" si="31"/>
        <v>125</v>
      </c>
      <c r="AT159" s="182"/>
      <c r="AU159" s="225"/>
      <c r="AV159" s="185"/>
      <c r="AW159" s="185"/>
      <c r="AX159" s="185"/>
      <c r="AY159" s="185"/>
      <c r="AZ159" s="185"/>
      <c r="BA159" s="186"/>
      <c r="BB159" s="80"/>
      <c r="BC159" s="185"/>
      <c r="BD159" s="185"/>
      <c r="BE159" s="185"/>
      <c r="BF159" s="185"/>
      <c r="BG159" s="187"/>
      <c r="BH159" s="224"/>
      <c r="BI159" s="188"/>
      <c r="BJ159" s="225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>
        <f t="shared" si="32"/>
        <v>0</v>
      </c>
    </row>
    <row r="160" spans="1:93" ht="22.5" customHeight="1">
      <c r="A160" s="229" t="s">
        <v>2873</v>
      </c>
      <c r="B160" s="221">
        <v>19</v>
      </c>
      <c r="C160" s="75">
        <v>3</v>
      </c>
      <c r="D160" s="78"/>
      <c r="E160" s="226" t="s">
        <v>2660</v>
      </c>
      <c r="F160" s="80"/>
      <c r="G160" s="78"/>
      <c r="H160" s="211">
        <v>21256568</v>
      </c>
      <c r="I160" s="227" t="s">
        <v>2475</v>
      </c>
      <c r="J160" s="71" t="str">
        <f>IF(H160="","",VLOOKUP(H160,単重表!$C$6:'単重表'!$F$2502,2,FALSE))</f>
        <v>C125x65x6x8</v>
      </c>
      <c r="K160" s="232">
        <v>2027.5</v>
      </c>
      <c r="L160" s="101">
        <f t="shared" si="36"/>
        <v>2.0274999999999999</v>
      </c>
      <c r="M160" s="46"/>
      <c r="N160" s="101">
        <f t="shared" si="37"/>
        <v>1</v>
      </c>
      <c r="O160" s="49">
        <v>1</v>
      </c>
      <c r="P160" s="47">
        <f>IF(H160="","",VLOOKUP(H160,単重表!$C$6:'単重表'!$F$2502,3,FALSE))</f>
        <v>13.4</v>
      </c>
      <c r="Q160" s="47"/>
      <c r="R160" s="56">
        <f t="shared" si="38"/>
        <v>27.168499999999998</v>
      </c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 t="s">
        <v>2687</v>
      </c>
      <c r="AD160" s="40" t="s">
        <v>2687</v>
      </c>
      <c r="AE160" s="221"/>
      <c r="AF160" s="221"/>
      <c r="AG160" s="40"/>
      <c r="AH160" s="40"/>
      <c r="AI160" s="40"/>
      <c r="AJ160" s="58">
        <f>IF(H160="","",VLOOKUP(H160,単重表!$C$6:'単重表'!$F$2502,4,FALSE))</f>
        <v>0.51</v>
      </c>
      <c r="AK160" s="141">
        <f t="shared" si="27"/>
        <v>1.034025</v>
      </c>
      <c r="AL160" s="40">
        <v>2</v>
      </c>
      <c r="AM160" s="190">
        <f t="shared" si="28"/>
        <v>2.0680499999999999</v>
      </c>
      <c r="AO160" s="191">
        <f t="shared" si="29"/>
        <v>2027.5</v>
      </c>
      <c r="AP160" s="182"/>
      <c r="AQ160" s="183" t="str">
        <f t="shared" si="30"/>
        <v>125</v>
      </c>
      <c r="AR160" s="182"/>
      <c r="AS160" s="184" t="str">
        <f t="shared" si="31"/>
        <v>125</v>
      </c>
      <c r="AT160" s="182"/>
      <c r="AU160" s="225"/>
      <c r="AV160" s="185"/>
      <c r="AW160" s="185"/>
      <c r="AX160" s="185"/>
      <c r="AY160" s="185"/>
      <c r="AZ160" s="185"/>
      <c r="BA160" s="186"/>
      <c r="BB160" s="80"/>
      <c r="BC160" s="185"/>
      <c r="BD160" s="185"/>
      <c r="BE160" s="185"/>
      <c r="BF160" s="185"/>
      <c r="BG160" s="187"/>
      <c r="BH160" s="224"/>
      <c r="BI160" s="188"/>
      <c r="BJ160" s="225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>
        <f t="shared" si="32"/>
        <v>0</v>
      </c>
    </row>
    <row r="161" spans="1:93" ht="22.5" customHeight="1">
      <c r="A161" s="229" t="s">
        <v>2874</v>
      </c>
      <c r="B161" s="221">
        <v>20</v>
      </c>
      <c r="C161" s="75">
        <v>3</v>
      </c>
      <c r="D161" s="78"/>
      <c r="E161" s="226" t="s">
        <v>2661</v>
      </c>
      <c r="F161" s="80"/>
      <c r="G161" s="78"/>
      <c r="H161" s="211">
        <v>21256568</v>
      </c>
      <c r="I161" s="227" t="s">
        <v>2475</v>
      </c>
      <c r="J161" s="71" t="str">
        <f>IF(H161="","",VLOOKUP(H161,単重表!$C$6:'単重表'!$F$2502,2,FALSE))</f>
        <v>C125x65x6x8</v>
      </c>
      <c r="K161" s="232">
        <v>2495</v>
      </c>
      <c r="L161" s="101">
        <f t="shared" si="36"/>
        <v>2.4950000000000001</v>
      </c>
      <c r="M161" s="46"/>
      <c r="N161" s="101">
        <f t="shared" si="37"/>
        <v>1</v>
      </c>
      <c r="O161" s="49">
        <v>1</v>
      </c>
      <c r="P161" s="47">
        <f>IF(H161="","",VLOOKUP(H161,単重表!$C$6:'単重表'!$F$2502,3,FALSE))</f>
        <v>13.4</v>
      </c>
      <c r="Q161" s="47"/>
      <c r="R161" s="56">
        <f t="shared" si="38"/>
        <v>33.433</v>
      </c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 t="s">
        <v>2687</v>
      </c>
      <c r="AD161" s="40" t="s">
        <v>2687</v>
      </c>
      <c r="AE161" s="221"/>
      <c r="AF161" s="221"/>
      <c r="AG161" s="40"/>
      <c r="AH161" s="40"/>
      <c r="AI161" s="40"/>
      <c r="AJ161" s="58">
        <f>IF(H161="","",VLOOKUP(H161,単重表!$C$6:'単重表'!$F$2502,4,FALSE))</f>
        <v>0.51</v>
      </c>
      <c r="AK161" s="141">
        <f t="shared" si="27"/>
        <v>1.2724500000000001</v>
      </c>
      <c r="AL161" s="40">
        <v>2</v>
      </c>
      <c r="AM161" s="190">
        <f t="shared" si="28"/>
        <v>2.5449000000000002</v>
      </c>
      <c r="AO161" s="191">
        <f t="shared" si="29"/>
        <v>2495</v>
      </c>
      <c r="AP161" s="182"/>
      <c r="AQ161" s="183" t="str">
        <f t="shared" si="30"/>
        <v>125</v>
      </c>
      <c r="AR161" s="182"/>
      <c r="AS161" s="184" t="str">
        <f t="shared" si="31"/>
        <v>125</v>
      </c>
      <c r="AT161" s="182"/>
      <c r="AU161" s="225"/>
      <c r="AV161" s="185"/>
      <c r="AW161" s="185"/>
      <c r="AX161" s="185"/>
      <c r="AY161" s="185"/>
      <c r="AZ161" s="185"/>
      <c r="BA161" s="186"/>
      <c r="BB161" s="80"/>
      <c r="BC161" s="185"/>
      <c r="BD161" s="185"/>
      <c r="BE161" s="185"/>
      <c r="BF161" s="185"/>
      <c r="BG161" s="187"/>
      <c r="BH161" s="224"/>
      <c r="BI161" s="188"/>
      <c r="BJ161" s="225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>
        <f t="shared" si="32"/>
        <v>0</v>
      </c>
    </row>
    <row r="162" spans="1:93" ht="22.5" customHeight="1">
      <c r="A162" s="229" t="s">
        <v>2875</v>
      </c>
      <c r="B162" s="221">
        <v>21</v>
      </c>
      <c r="C162" s="75">
        <v>3</v>
      </c>
      <c r="D162" s="78"/>
      <c r="E162" s="226" t="s">
        <v>2662</v>
      </c>
      <c r="F162" s="80"/>
      <c r="G162" s="78"/>
      <c r="H162" s="211">
        <v>21256568</v>
      </c>
      <c r="I162" s="227" t="s">
        <v>2475</v>
      </c>
      <c r="J162" s="71" t="str">
        <f>IF(H162="","",VLOOKUP(H162,単重表!$C$6:'単重表'!$F$2502,2,FALSE))</f>
        <v>C125x65x6x8</v>
      </c>
      <c r="K162" s="232">
        <v>1775</v>
      </c>
      <c r="L162" s="101">
        <f t="shared" si="36"/>
        <v>1.7749999999999999</v>
      </c>
      <c r="M162" s="46"/>
      <c r="N162" s="101">
        <f t="shared" si="37"/>
        <v>1</v>
      </c>
      <c r="O162" s="49">
        <v>1</v>
      </c>
      <c r="P162" s="47">
        <f>IF(H162="","",VLOOKUP(H162,単重表!$C$6:'単重表'!$F$2502,3,FALSE))</f>
        <v>13.4</v>
      </c>
      <c r="Q162" s="47"/>
      <c r="R162" s="56">
        <f t="shared" si="38"/>
        <v>23.785</v>
      </c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 t="s">
        <v>2687</v>
      </c>
      <c r="AD162" s="40" t="s">
        <v>2687</v>
      </c>
      <c r="AE162" s="221"/>
      <c r="AF162" s="221"/>
      <c r="AG162" s="40"/>
      <c r="AH162" s="40"/>
      <c r="AI162" s="40"/>
      <c r="AJ162" s="58">
        <f>IF(H162="","",VLOOKUP(H162,単重表!$C$6:'単重表'!$F$2502,4,FALSE))</f>
        <v>0.51</v>
      </c>
      <c r="AK162" s="141">
        <f t="shared" si="27"/>
        <v>0.90525</v>
      </c>
      <c r="AL162" s="40">
        <v>2</v>
      </c>
      <c r="AM162" s="190">
        <f t="shared" si="28"/>
        <v>1.8105</v>
      </c>
      <c r="AO162" s="191">
        <f t="shared" si="29"/>
        <v>1775</v>
      </c>
      <c r="AP162" s="182"/>
      <c r="AQ162" s="183" t="str">
        <f t="shared" si="30"/>
        <v>125</v>
      </c>
      <c r="AR162" s="182"/>
      <c r="AS162" s="184" t="str">
        <f t="shared" si="31"/>
        <v>125</v>
      </c>
      <c r="AT162" s="182"/>
      <c r="AU162" s="225"/>
      <c r="AV162" s="185"/>
      <c r="AW162" s="185"/>
      <c r="AX162" s="185"/>
      <c r="AY162" s="185"/>
      <c r="AZ162" s="185"/>
      <c r="BA162" s="186"/>
      <c r="BB162" s="80"/>
      <c r="BC162" s="185"/>
      <c r="BD162" s="185"/>
      <c r="BE162" s="185"/>
      <c r="BF162" s="185"/>
      <c r="BG162" s="187"/>
      <c r="BH162" s="224"/>
      <c r="BI162" s="188"/>
      <c r="BJ162" s="225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>
        <f t="shared" si="32"/>
        <v>0</v>
      </c>
    </row>
    <row r="163" spans="1:93" ht="22.5" customHeight="1">
      <c r="A163" s="229" t="s">
        <v>2876</v>
      </c>
      <c r="B163" s="221">
        <v>22</v>
      </c>
      <c r="C163" s="75">
        <v>3</v>
      </c>
      <c r="D163" s="78"/>
      <c r="E163" s="226" t="s">
        <v>2663</v>
      </c>
      <c r="F163" s="80"/>
      <c r="G163" s="78"/>
      <c r="H163" s="211">
        <v>21256568</v>
      </c>
      <c r="I163" s="227" t="s">
        <v>2475</v>
      </c>
      <c r="J163" s="71" t="str">
        <f>IF(H163="","",VLOOKUP(H163,単重表!$C$6:'単重表'!$F$2502,2,FALSE))</f>
        <v>C125x65x6x8</v>
      </c>
      <c r="K163" s="232">
        <v>1686</v>
      </c>
      <c r="L163" s="101">
        <f t="shared" si="36"/>
        <v>1.6859999999999999</v>
      </c>
      <c r="M163" s="46"/>
      <c r="N163" s="101">
        <f t="shared" si="37"/>
        <v>1</v>
      </c>
      <c r="O163" s="49">
        <v>1</v>
      </c>
      <c r="P163" s="47">
        <f>IF(H163="","",VLOOKUP(H163,単重表!$C$6:'単重表'!$F$2502,3,FALSE))</f>
        <v>13.4</v>
      </c>
      <c r="Q163" s="47"/>
      <c r="R163" s="56">
        <f t="shared" si="38"/>
        <v>22.592400000000001</v>
      </c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 t="s">
        <v>2687</v>
      </c>
      <c r="AD163" s="40" t="s">
        <v>2687</v>
      </c>
      <c r="AE163" s="221"/>
      <c r="AF163" s="221"/>
      <c r="AG163" s="40"/>
      <c r="AH163" s="40"/>
      <c r="AI163" s="40"/>
      <c r="AJ163" s="58">
        <f>IF(H163="","",VLOOKUP(H163,単重表!$C$6:'単重表'!$F$2502,4,FALSE))</f>
        <v>0.51</v>
      </c>
      <c r="AK163" s="141">
        <f t="shared" si="27"/>
        <v>0.85985999999999996</v>
      </c>
      <c r="AL163" s="40">
        <v>2</v>
      </c>
      <c r="AM163" s="190">
        <f t="shared" si="28"/>
        <v>1.7197199999999999</v>
      </c>
      <c r="AO163" s="191">
        <f t="shared" si="29"/>
        <v>1686</v>
      </c>
      <c r="AP163" s="182"/>
      <c r="AQ163" s="183" t="str">
        <f t="shared" si="30"/>
        <v>125</v>
      </c>
      <c r="AR163" s="182"/>
      <c r="AS163" s="184" t="str">
        <f t="shared" si="31"/>
        <v>125</v>
      </c>
      <c r="AT163" s="182"/>
      <c r="AU163" s="225"/>
      <c r="AV163" s="185"/>
      <c r="AW163" s="185"/>
      <c r="AX163" s="185"/>
      <c r="AY163" s="185"/>
      <c r="AZ163" s="185"/>
      <c r="BA163" s="186"/>
      <c r="BB163" s="80"/>
      <c r="BC163" s="185"/>
      <c r="BD163" s="185"/>
      <c r="BE163" s="185"/>
      <c r="BF163" s="185"/>
      <c r="BG163" s="187"/>
      <c r="BH163" s="224"/>
      <c r="BI163" s="188"/>
      <c r="BJ163" s="225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>
        <f t="shared" si="32"/>
        <v>0</v>
      </c>
    </row>
    <row r="164" spans="1:93" ht="22.5" customHeight="1">
      <c r="A164" s="229" t="s">
        <v>2877</v>
      </c>
      <c r="B164" s="221">
        <v>38</v>
      </c>
      <c r="C164" s="75">
        <v>3</v>
      </c>
      <c r="D164" s="78"/>
      <c r="E164" s="226" t="s">
        <v>2664</v>
      </c>
      <c r="F164" s="80"/>
      <c r="G164" s="78"/>
      <c r="H164" s="211">
        <v>21256568</v>
      </c>
      <c r="I164" s="227" t="s">
        <v>2475</v>
      </c>
      <c r="J164" s="71" t="str">
        <f>IF(H164="","",VLOOKUP(H164,単重表!$C$6:'単重表'!$F$2502,2,FALSE))</f>
        <v>C125x65x6x8</v>
      </c>
      <c r="K164" s="232">
        <v>2505</v>
      </c>
      <c r="L164" s="101">
        <f t="shared" si="36"/>
        <v>2.5049999999999999</v>
      </c>
      <c r="M164" s="46"/>
      <c r="N164" s="101">
        <f t="shared" si="37"/>
        <v>1</v>
      </c>
      <c r="O164" s="49">
        <v>1</v>
      </c>
      <c r="P164" s="47">
        <f>IF(H164="","",VLOOKUP(H164,単重表!$C$6:'単重表'!$F$2502,3,FALSE))</f>
        <v>13.4</v>
      </c>
      <c r="Q164" s="47"/>
      <c r="R164" s="56">
        <f t="shared" si="38"/>
        <v>33.567</v>
      </c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 t="s">
        <v>2687</v>
      </c>
      <c r="AD164" s="40" t="s">
        <v>2687</v>
      </c>
      <c r="AE164" s="221"/>
      <c r="AF164" s="221"/>
      <c r="AG164" s="40"/>
      <c r="AH164" s="40"/>
      <c r="AI164" s="40"/>
      <c r="AJ164" s="58">
        <f>IF(H164="","",VLOOKUP(H164,単重表!$C$6:'単重表'!$F$2502,4,FALSE))</f>
        <v>0.51</v>
      </c>
      <c r="AK164" s="141">
        <f t="shared" si="27"/>
        <v>1.27755</v>
      </c>
      <c r="AL164" s="40">
        <v>2</v>
      </c>
      <c r="AM164" s="190">
        <f t="shared" si="28"/>
        <v>2.5550999999999999</v>
      </c>
      <c r="AO164" s="191">
        <f t="shared" si="29"/>
        <v>2505</v>
      </c>
      <c r="AP164" s="182"/>
      <c r="AQ164" s="183" t="str">
        <f t="shared" si="30"/>
        <v>125</v>
      </c>
      <c r="AR164" s="182"/>
      <c r="AS164" s="184" t="str">
        <f t="shared" si="31"/>
        <v>125</v>
      </c>
      <c r="AT164" s="182"/>
      <c r="AU164" s="225"/>
      <c r="AV164" s="185"/>
      <c r="AW164" s="185"/>
      <c r="AX164" s="185"/>
      <c r="AY164" s="185"/>
      <c r="AZ164" s="185"/>
      <c r="BA164" s="186"/>
      <c r="BB164" s="80"/>
      <c r="BC164" s="185"/>
      <c r="BD164" s="185"/>
      <c r="BE164" s="185"/>
      <c r="BF164" s="185"/>
      <c r="BG164" s="187"/>
      <c r="BH164" s="224"/>
      <c r="BI164" s="188"/>
      <c r="BJ164" s="225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>
        <f t="shared" si="32"/>
        <v>0</v>
      </c>
    </row>
    <row r="165" spans="1:93" ht="22.5" customHeight="1">
      <c r="A165" s="229" t="s">
        <v>2878</v>
      </c>
      <c r="B165" s="221">
        <v>39</v>
      </c>
      <c r="C165" s="75">
        <v>3</v>
      </c>
      <c r="D165" s="78"/>
      <c r="E165" s="226" t="s">
        <v>2665</v>
      </c>
      <c r="F165" s="80"/>
      <c r="G165" s="78"/>
      <c r="H165" s="211">
        <v>21256568</v>
      </c>
      <c r="I165" s="227" t="s">
        <v>2475</v>
      </c>
      <c r="J165" s="71" t="str">
        <f>IF(H165="","",VLOOKUP(H165,単重表!$C$6:'単重表'!$F$2502,2,FALSE))</f>
        <v>C125x65x6x8</v>
      </c>
      <c r="K165" s="232">
        <v>2108</v>
      </c>
      <c r="L165" s="101">
        <f t="shared" si="36"/>
        <v>2.1080000000000001</v>
      </c>
      <c r="M165" s="46"/>
      <c r="N165" s="101">
        <f t="shared" si="37"/>
        <v>1</v>
      </c>
      <c r="O165" s="49">
        <v>1</v>
      </c>
      <c r="P165" s="47">
        <f>IF(H165="","",VLOOKUP(H165,単重表!$C$6:'単重表'!$F$2502,3,FALSE))</f>
        <v>13.4</v>
      </c>
      <c r="Q165" s="47"/>
      <c r="R165" s="56">
        <f t="shared" si="38"/>
        <v>28.247200000000003</v>
      </c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 t="s">
        <v>2687</v>
      </c>
      <c r="AD165" s="40" t="s">
        <v>2687</v>
      </c>
      <c r="AE165" s="221"/>
      <c r="AF165" s="221"/>
      <c r="AG165" s="40"/>
      <c r="AH165" s="40"/>
      <c r="AI165" s="40"/>
      <c r="AJ165" s="58">
        <f>IF(H165="","",VLOOKUP(H165,単重表!$C$6:'単重表'!$F$2502,4,FALSE))</f>
        <v>0.51</v>
      </c>
      <c r="AK165" s="141">
        <f t="shared" si="27"/>
        <v>1.07508</v>
      </c>
      <c r="AL165" s="40">
        <v>2</v>
      </c>
      <c r="AM165" s="190">
        <f t="shared" si="28"/>
        <v>2.1501600000000001</v>
      </c>
      <c r="AO165" s="191">
        <f t="shared" si="29"/>
        <v>2108</v>
      </c>
      <c r="AP165" s="182"/>
      <c r="AQ165" s="183" t="str">
        <f t="shared" si="30"/>
        <v>125</v>
      </c>
      <c r="AR165" s="182"/>
      <c r="AS165" s="184" t="str">
        <f t="shared" si="31"/>
        <v>125</v>
      </c>
      <c r="AT165" s="182"/>
      <c r="AU165" s="225"/>
      <c r="AV165" s="185"/>
      <c r="AW165" s="185"/>
      <c r="AX165" s="185"/>
      <c r="AY165" s="185"/>
      <c r="AZ165" s="185"/>
      <c r="BA165" s="186"/>
      <c r="BB165" s="80"/>
      <c r="BC165" s="185"/>
      <c r="BD165" s="185"/>
      <c r="BE165" s="185"/>
      <c r="BF165" s="185"/>
      <c r="BG165" s="187"/>
      <c r="BH165" s="224"/>
      <c r="BI165" s="188"/>
      <c r="BJ165" s="225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>
        <f t="shared" si="32"/>
        <v>0</v>
      </c>
    </row>
    <row r="166" spans="1:93" ht="22.5" customHeight="1">
      <c r="A166" s="229" t="s">
        <v>2879</v>
      </c>
      <c r="B166" s="228">
        <v>23</v>
      </c>
      <c r="C166" s="75">
        <v>3</v>
      </c>
      <c r="D166" s="78"/>
      <c r="E166" s="226" t="s">
        <v>2669</v>
      </c>
      <c r="F166" s="80"/>
      <c r="G166" s="79"/>
      <c r="H166" s="211">
        <v>21256568</v>
      </c>
      <c r="I166" s="227" t="s">
        <v>2475</v>
      </c>
      <c r="J166" s="72" t="str">
        <f>IF(H166="","",VLOOKUP(H166,単重表!$C$6:'単重表'!$F$2502,2,FALSE))</f>
        <v>C125x65x6x8</v>
      </c>
      <c r="K166" s="233">
        <v>630</v>
      </c>
      <c r="L166" s="101">
        <f t="shared" si="36"/>
        <v>0.63</v>
      </c>
      <c r="M166" s="46"/>
      <c r="N166" s="101">
        <f t="shared" si="37"/>
        <v>1</v>
      </c>
      <c r="O166" s="93">
        <v>1</v>
      </c>
      <c r="P166" s="47">
        <f>IF(H166="","",VLOOKUP(H166,単重表!$C$6:'単重表'!$F$2502,3,FALSE))</f>
        <v>13.4</v>
      </c>
      <c r="Q166" s="47"/>
      <c r="R166" s="56">
        <f t="shared" si="38"/>
        <v>8.4420000000000002</v>
      </c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 t="s">
        <v>2687</v>
      </c>
      <c r="AD166" s="40" t="s">
        <v>2687</v>
      </c>
      <c r="AE166" s="221"/>
      <c r="AF166" s="221"/>
      <c r="AG166" s="40"/>
      <c r="AH166" s="40"/>
      <c r="AI166" s="40"/>
      <c r="AJ166" s="58">
        <f>IF(H166="","",VLOOKUP(H166,単重表!$C$6:'単重表'!$F$2502,4,FALSE))</f>
        <v>0.51</v>
      </c>
      <c r="AK166" s="141">
        <f t="shared" si="27"/>
        <v>0.32130000000000003</v>
      </c>
      <c r="AL166" s="40">
        <v>2</v>
      </c>
      <c r="AM166" s="190">
        <f t="shared" si="28"/>
        <v>0.64260000000000006</v>
      </c>
      <c r="AO166" s="191">
        <f t="shared" si="29"/>
        <v>630</v>
      </c>
      <c r="AP166" s="182"/>
      <c r="AQ166" s="183" t="str">
        <f t="shared" si="30"/>
        <v>125</v>
      </c>
      <c r="AR166" s="182"/>
      <c r="AS166" s="184" t="str">
        <f t="shared" si="31"/>
        <v>125</v>
      </c>
      <c r="AT166" s="182"/>
      <c r="AU166" s="225"/>
      <c r="AV166" s="185"/>
      <c r="AW166" s="185"/>
      <c r="AX166" s="185"/>
      <c r="AY166" s="185"/>
      <c r="AZ166" s="185"/>
      <c r="BA166" s="186"/>
      <c r="BB166" s="80"/>
      <c r="BC166" s="185"/>
      <c r="BD166" s="185"/>
      <c r="BE166" s="185"/>
      <c r="BF166" s="185"/>
      <c r="BG166" s="187"/>
      <c r="BH166" s="224"/>
      <c r="BI166" s="188"/>
      <c r="BJ166" s="225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>
        <f t="shared" si="32"/>
        <v>0</v>
      </c>
    </row>
    <row r="167" spans="1:93" ht="22.5" customHeight="1">
      <c r="A167" s="229" t="s">
        <v>2880</v>
      </c>
      <c r="B167" s="228">
        <v>24</v>
      </c>
      <c r="C167" s="75">
        <v>3</v>
      </c>
      <c r="D167" s="78"/>
      <c r="E167" s="226" t="s">
        <v>2670</v>
      </c>
      <c r="F167" s="80"/>
      <c r="G167" s="79"/>
      <c r="H167" s="211">
        <v>21256568</v>
      </c>
      <c r="I167" s="227" t="s">
        <v>2475</v>
      </c>
      <c r="J167" s="72" t="str">
        <f>IF(H167="","",VLOOKUP(H167,単重表!$C$6:'単重表'!$F$2502,2,FALSE))</f>
        <v>C125x65x6x8</v>
      </c>
      <c r="K167" s="233">
        <v>620</v>
      </c>
      <c r="L167" s="101">
        <f t="shared" si="36"/>
        <v>0.62</v>
      </c>
      <c r="M167" s="46"/>
      <c r="N167" s="101">
        <f t="shared" si="37"/>
        <v>1</v>
      </c>
      <c r="O167" s="93">
        <v>1</v>
      </c>
      <c r="P167" s="47">
        <f>IF(H167="","",VLOOKUP(H167,単重表!$C$6:'単重表'!$F$2502,3,FALSE))</f>
        <v>13.4</v>
      </c>
      <c r="Q167" s="47"/>
      <c r="R167" s="56">
        <f t="shared" si="38"/>
        <v>8.3079999999999998</v>
      </c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 t="s">
        <v>2687</v>
      </c>
      <c r="AD167" s="40" t="s">
        <v>2687</v>
      </c>
      <c r="AE167" s="221"/>
      <c r="AF167" s="221"/>
      <c r="AG167" s="40"/>
      <c r="AH167" s="40"/>
      <c r="AI167" s="40"/>
      <c r="AJ167" s="58">
        <f>IF(H167="","",VLOOKUP(H167,単重表!$C$6:'単重表'!$F$2502,4,FALSE))</f>
        <v>0.51</v>
      </c>
      <c r="AK167" s="141">
        <f t="shared" si="27"/>
        <v>0.31619999999999998</v>
      </c>
      <c r="AL167" s="40">
        <v>2</v>
      </c>
      <c r="AM167" s="190">
        <f t="shared" si="28"/>
        <v>0.63239999999999996</v>
      </c>
      <c r="AO167" s="191">
        <f t="shared" si="29"/>
        <v>620</v>
      </c>
      <c r="AP167" s="182"/>
      <c r="AQ167" s="183" t="str">
        <f t="shared" si="30"/>
        <v>125</v>
      </c>
      <c r="AR167" s="182"/>
      <c r="AS167" s="184" t="str">
        <f t="shared" si="31"/>
        <v>125</v>
      </c>
      <c r="AT167" s="182"/>
      <c r="AU167" s="225"/>
      <c r="AV167" s="185"/>
      <c r="AW167" s="185"/>
      <c r="AX167" s="185"/>
      <c r="AY167" s="185"/>
      <c r="AZ167" s="185"/>
      <c r="BA167" s="186"/>
      <c r="BB167" s="80"/>
      <c r="BC167" s="185"/>
      <c r="BD167" s="185"/>
      <c r="BE167" s="185"/>
      <c r="BF167" s="185"/>
      <c r="BG167" s="187"/>
      <c r="BH167" s="224"/>
      <c r="BI167" s="188"/>
      <c r="BJ167" s="225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>
        <f t="shared" si="32"/>
        <v>0</v>
      </c>
    </row>
    <row r="168" spans="1:93" ht="22.5" customHeight="1">
      <c r="A168" s="229" t="s">
        <v>2881</v>
      </c>
      <c r="B168" s="221">
        <v>25</v>
      </c>
      <c r="C168" s="75">
        <v>3</v>
      </c>
      <c r="D168" s="78"/>
      <c r="E168" s="226" t="s">
        <v>2620</v>
      </c>
      <c r="F168" s="80"/>
      <c r="G168" s="78"/>
      <c r="H168" s="211">
        <v>21256568</v>
      </c>
      <c r="I168" s="227" t="s">
        <v>2475</v>
      </c>
      <c r="J168" s="71" t="str">
        <f>IF(H168="","",VLOOKUP(H168,単重表!$C$6:'単重表'!$F$2502,2,FALSE))</f>
        <v>C125x65x6x8</v>
      </c>
      <c r="K168" s="232">
        <v>2655</v>
      </c>
      <c r="L168" s="101">
        <f t="shared" si="36"/>
        <v>2.6549999999999998</v>
      </c>
      <c r="M168" s="46"/>
      <c r="N168" s="101">
        <f t="shared" si="37"/>
        <v>1</v>
      </c>
      <c r="O168" s="49">
        <v>1</v>
      </c>
      <c r="P168" s="47">
        <f>IF(H168="","",VLOOKUP(H168,単重表!$C$6:'単重表'!$F$2502,3,FALSE))</f>
        <v>13.4</v>
      </c>
      <c r="Q168" s="47"/>
      <c r="R168" s="56">
        <f t="shared" si="38"/>
        <v>35.576999999999998</v>
      </c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 t="s">
        <v>2695</v>
      </c>
      <c r="AD168" s="40" t="s">
        <v>2695</v>
      </c>
      <c r="AE168" s="221"/>
      <c r="AF168" s="221"/>
      <c r="AG168" s="40"/>
      <c r="AH168" s="40"/>
      <c r="AI168" s="40"/>
      <c r="AJ168" s="58">
        <f>IF(H168="","",VLOOKUP(H168,単重表!$C$6:'単重表'!$F$2502,4,FALSE))</f>
        <v>0.51</v>
      </c>
      <c r="AK168" s="141">
        <f t="shared" si="27"/>
        <v>1.35405</v>
      </c>
      <c r="AL168" s="40">
        <v>2</v>
      </c>
      <c r="AM168" s="190">
        <f t="shared" si="28"/>
        <v>2.7081</v>
      </c>
      <c r="AO168" s="191">
        <f t="shared" si="29"/>
        <v>2655</v>
      </c>
      <c r="AP168" s="182"/>
      <c r="AQ168" s="183" t="str">
        <f t="shared" si="30"/>
        <v>125</v>
      </c>
      <c r="AR168" s="182"/>
      <c r="AS168" s="184" t="str">
        <f t="shared" si="31"/>
        <v>125</v>
      </c>
      <c r="AT168" s="182"/>
      <c r="AU168" s="225"/>
      <c r="AV168" s="185"/>
      <c r="AW168" s="185"/>
      <c r="AX168" s="185"/>
      <c r="AY168" s="185"/>
      <c r="AZ168" s="185"/>
      <c r="BA168" s="186"/>
      <c r="BB168" s="80"/>
      <c r="BC168" s="185"/>
      <c r="BD168" s="185"/>
      <c r="BE168" s="185"/>
      <c r="BF168" s="185"/>
      <c r="BG168" s="187"/>
      <c r="BH168" s="224"/>
      <c r="BI168" s="188"/>
      <c r="BJ168" s="225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>
        <f t="shared" si="32"/>
        <v>0</v>
      </c>
    </row>
    <row r="169" spans="1:93" ht="22.5" customHeight="1">
      <c r="A169" s="229" t="s">
        <v>2882</v>
      </c>
      <c r="B169" s="228">
        <v>42</v>
      </c>
      <c r="C169" s="75">
        <v>3</v>
      </c>
      <c r="D169" s="78"/>
      <c r="E169" s="226" t="s">
        <v>2506</v>
      </c>
      <c r="F169" s="80"/>
      <c r="G169" s="79"/>
      <c r="H169" s="211">
        <v>21256568</v>
      </c>
      <c r="I169" s="227" t="s">
        <v>2475</v>
      </c>
      <c r="J169" s="72" t="str">
        <f>IF(H169="","",VLOOKUP(H169,単重表!$C$6:'単重表'!$F$2502,2,FALSE))</f>
        <v>C125x65x6x8</v>
      </c>
      <c r="K169" s="233">
        <v>3185</v>
      </c>
      <c r="L169" s="101">
        <f t="shared" si="36"/>
        <v>3.1850000000000001</v>
      </c>
      <c r="M169" s="46"/>
      <c r="N169" s="101">
        <f t="shared" si="37"/>
        <v>1</v>
      </c>
      <c r="O169" s="93">
        <v>1</v>
      </c>
      <c r="P169" s="47">
        <f>IF(H169="","",VLOOKUP(H169,単重表!$C$6:'単重表'!$F$2502,3,FALSE))</f>
        <v>13.4</v>
      </c>
      <c r="Q169" s="47"/>
      <c r="R169" s="56">
        <f t="shared" si="38"/>
        <v>42.679000000000002</v>
      </c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 t="s">
        <v>2694</v>
      </c>
      <c r="AD169" s="40" t="s">
        <v>2694</v>
      </c>
      <c r="AE169" s="221"/>
      <c r="AF169" s="221"/>
      <c r="AG169" s="40"/>
      <c r="AH169" s="40"/>
      <c r="AI169" s="40"/>
      <c r="AJ169" s="58">
        <f>IF(H169="","",VLOOKUP(H169,単重表!$C$6:'単重表'!$F$2502,4,FALSE))</f>
        <v>0.51</v>
      </c>
      <c r="AK169" s="141">
        <f t="shared" si="27"/>
        <v>1.62435</v>
      </c>
      <c r="AL169" s="40">
        <v>2</v>
      </c>
      <c r="AM169" s="190">
        <f t="shared" si="28"/>
        <v>3.2486999999999999</v>
      </c>
      <c r="AO169" s="191">
        <f t="shared" si="29"/>
        <v>3185</v>
      </c>
      <c r="AP169" s="182"/>
      <c r="AQ169" s="183" t="str">
        <f t="shared" si="30"/>
        <v>125</v>
      </c>
      <c r="AR169" s="182"/>
      <c r="AS169" s="184" t="str">
        <f t="shared" si="31"/>
        <v>125</v>
      </c>
      <c r="AT169" s="182"/>
      <c r="AU169" s="225"/>
      <c r="AV169" s="185"/>
      <c r="AW169" s="185"/>
      <c r="AX169" s="185"/>
      <c r="AY169" s="185"/>
      <c r="AZ169" s="185"/>
      <c r="BA169" s="186"/>
      <c r="BB169" s="80"/>
      <c r="BC169" s="185"/>
      <c r="BD169" s="185"/>
      <c r="BE169" s="185"/>
      <c r="BF169" s="185"/>
      <c r="BG169" s="187"/>
      <c r="BH169" s="224"/>
      <c r="BI169" s="188"/>
      <c r="BJ169" s="225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>
        <f t="shared" si="32"/>
        <v>0</v>
      </c>
    </row>
    <row r="170" spans="1:93" ht="22.5" customHeight="1">
      <c r="A170" s="229" t="s">
        <v>2883</v>
      </c>
      <c r="B170" s="221">
        <v>26</v>
      </c>
      <c r="C170" s="75">
        <v>3</v>
      </c>
      <c r="D170" s="78"/>
      <c r="E170" s="226" t="s">
        <v>2619</v>
      </c>
      <c r="F170" s="80"/>
      <c r="G170" s="78"/>
      <c r="H170" s="211">
        <v>21256568</v>
      </c>
      <c r="I170" s="227" t="s">
        <v>2475</v>
      </c>
      <c r="J170" s="71" t="str">
        <f>IF(H170="","",VLOOKUP(H170,単重表!$C$6:'単重表'!$F$2502,2,FALSE))</f>
        <v>C125x65x6x8</v>
      </c>
      <c r="K170" s="232">
        <v>2525</v>
      </c>
      <c r="L170" s="101">
        <f t="shared" si="36"/>
        <v>2.5249999999999999</v>
      </c>
      <c r="M170" s="46"/>
      <c r="N170" s="101">
        <f t="shared" si="37"/>
        <v>1</v>
      </c>
      <c r="O170" s="49">
        <v>1</v>
      </c>
      <c r="P170" s="47">
        <f>IF(H170="","",VLOOKUP(H170,単重表!$C$6:'単重表'!$F$2502,3,FALSE))</f>
        <v>13.4</v>
      </c>
      <c r="Q170" s="47"/>
      <c r="R170" s="56">
        <f t="shared" si="38"/>
        <v>33.835000000000001</v>
      </c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 t="s">
        <v>2694</v>
      </c>
      <c r="AD170" s="40" t="s">
        <v>2694</v>
      </c>
      <c r="AE170" s="221"/>
      <c r="AF170" s="221"/>
      <c r="AG170" s="40"/>
      <c r="AH170" s="40"/>
      <c r="AI170" s="40"/>
      <c r="AJ170" s="58">
        <f>IF(H170="","",VLOOKUP(H170,単重表!$C$6:'単重表'!$F$2502,4,FALSE))</f>
        <v>0.51</v>
      </c>
      <c r="AK170" s="141">
        <f t="shared" si="27"/>
        <v>1.28775</v>
      </c>
      <c r="AL170" s="40">
        <v>2</v>
      </c>
      <c r="AM170" s="190">
        <f t="shared" si="28"/>
        <v>2.5754999999999999</v>
      </c>
      <c r="AO170" s="191">
        <f t="shared" si="29"/>
        <v>2525</v>
      </c>
      <c r="AP170" s="182"/>
      <c r="AQ170" s="183" t="str">
        <f t="shared" si="30"/>
        <v>125</v>
      </c>
      <c r="AR170" s="182"/>
      <c r="AS170" s="184" t="str">
        <f t="shared" si="31"/>
        <v>125</v>
      </c>
      <c r="AT170" s="182"/>
      <c r="AU170" s="225"/>
      <c r="AV170" s="185"/>
      <c r="AW170" s="185"/>
      <c r="AX170" s="185"/>
      <c r="AY170" s="185"/>
      <c r="AZ170" s="185"/>
      <c r="BA170" s="186"/>
      <c r="BB170" s="80"/>
      <c r="BC170" s="185"/>
      <c r="BD170" s="185"/>
      <c r="BE170" s="185"/>
      <c r="BF170" s="185"/>
      <c r="BG170" s="187"/>
      <c r="BH170" s="224"/>
      <c r="BI170" s="188"/>
      <c r="BJ170" s="225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>
        <f t="shared" si="32"/>
        <v>0</v>
      </c>
    </row>
    <row r="171" spans="1:93" ht="22.5" customHeight="1">
      <c r="A171" s="229" t="s">
        <v>2884</v>
      </c>
      <c r="B171" s="228">
        <v>43</v>
      </c>
      <c r="C171" s="75">
        <v>3</v>
      </c>
      <c r="D171" s="79"/>
      <c r="E171" s="226" t="s">
        <v>2507</v>
      </c>
      <c r="F171" s="80"/>
      <c r="G171" s="79"/>
      <c r="H171" s="211">
        <v>21256568</v>
      </c>
      <c r="I171" s="227" t="s">
        <v>2475</v>
      </c>
      <c r="J171" s="72" t="str">
        <f>IF(H171="","",VLOOKUP(H171,単重表!$C$6:'単重表'!$F$2502,2,FALSE))</f>
        <v>C125x65x6x8</v>
      </c>
      <c r="K171" s="233">
        <v>3185</v>
      </c>
      <c r="L171" s="101">
        <f t="shared" si="36"/>
        <v>3.1850000000000001</v>
      </c>
      <c r="M171" s="56"/>
      <c r="N171" s="101">
        <f t="shared" si="37"/>
        <v>1</v>
      </c>
      <c r="O171" s="94">
        <v>1</v>
      </c>
      <c r="P171" s="58">
        <f>IF(H171="","",VLOOKUP(H171,単重表!$C$6:'単重表'!$F$2502,3,FALSE))</f>
        <v>13.4</v>
      </c>
      <c r="Q171" s="58"/>
      <c r="R171" s="56">
        <f t="shared" si="38"/>
        <v>42.679000000000002</v>
      </c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 t="s">
        <v>2694</v>
      </c>
      <c r="AD171" s="40" t="s">
        <v>2694</v>
      </c>
      <c r="AE171" s="221"/>
      <c r="AF171" s="221"/>
      <c r="AG171" s="40"/>
      <c r="AH171" s="40"/>
      <c r="AI171" s="40"/>
      <c r="AJ171" s="58">
        <f>IF(H171="","",VLOOKUP(H171,単重表!$C$6:'単重表'!$F$2502,4,FALSE))</f>
        <v>0.51</v>
      </c>
      <c r="AK171" s="141">
        <f t="shared" si="27"/>
        <v>1.62435</v>
      </c>
      <c r="AL171" s="40">
        <v>2</v>
      </c>
      <c r="AM171" s="190">
        <f t="shared" si="28"/>
        <v>3.2486999999999999</v>
      </c>
      <c r="AO171" s="191">
        <f t="shared" si="29"/>
        <v>3185</v>
      </c>
      <c r="AP171" s="182"/>
      <c r="AQ171" s="183" t="str">
        <f t="shared" si="30"/>
        <v>125</v>
      </c>
      <c r="AR171" s="182"/>
      <c r="AS171" s="184" t="str">
        <f t="shared" si="31"/>
        <v>125</v>
      </c>
      <c r="AT171" s="182"/>
      <c r="AU171" s="225"/>
      <c r="AV171" s="185"/>
      <c r="AW171" s="185"/>
      <c r="AX171" s="185"/>
      <c r="AY171" s="185"/>
      <c r="AZ171" s="185"/>
      <c r="BA171" s="186"/>
      <c r="BB171" s="80"/>
      <c r="BC171" s="185"/>
      <c r="BD171" s="185"/>
      <c r="BE171" s="185"/>
      <c r="BF171" s="185"/>
      <c r="BG171" s="187"/>
      <c r="BH171" s="224"/>
      <c r="BI171" s="188"/>
      <c r="BJ171" s="225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>
        <f t="shared" si="32"/>
        <v>0</v>
      </c>
    </row>
    <row r="172" spans="1:93" ht="22.5" customHeight="1">
      <c r="A172" s="229" t="s">
        <v>2885</v>
      </c>
      <c r="B172" s="228">
        <v>27</v>
      </c>
      <c r="C172" s="75">
        <v>3</v>
      </c>
      <c r="D172" s="79"/>
      <c r="E172" s="226" t="s">
        <v>2675</v>
      </c>
      <c r="F172" s="80"/>
      <c r="G172" s="79"/>
      <c r="H172" s="211">
        <v>21256568</v>
      </c>
      <c r="I172" s="227" t="s">
        <v>2475</v>
      </c>
      <c r="J172" s="72" t="str">
        <f>IF(H172="","",VLOOKUP(H172,単重表!$C$6:'単重表'!$F$2502,2,FALSE))</f>
        <v>C125x65x6x8</v>
      </c>
      <c r="K172" s="233">
        <v>630</v>
      </c>
      <c r="L172" s="101">
        <f t="shared" si="36"/>
        <v>0.63</v>
      </c>
      <c r="M172" s="56"/>
      <c r="N172" s="101">
        <f t="shared" si="37"/>
        <v>1</v>
      </c>
      <c r="O172" s="94">
        <v>1</v>
      </c>
      <c r="P172" s="58">
        <f>IF(H172="","",VLOOKUP(H172,単重表!$C$6:'単重表'!$F$2502,3,FALSE))</f>
        <v>13.4</v>
      </c>
      <c r="Q172" s="58"/>
      <c r="R172" s="56">
        <f t="shared" si="38"/>
        <v>8.4420000000000002</v>
      </c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 t="s">
        <v>2687</v>
      </c>
      <c r="AD172" s="40" t="s">
        <v>2687</v>
      </c>
      <c r="AE172" s="221"/>
      <c r="AF172" s="221"/>
      <c r="AG172" s="40"/>
      <c r="AH172" s="40"/>
      <c r="AI172" s="40"/>
      <c r="AJ172" s="58">
        <f>IF(H172="","",VLOOKUP(H172,単重表!$C$6:'単重表'!$F$2502,4,FALSE))</f>
        <v>0.51</v>
      </c>
      <c r="AK172" s="141">
        <f t="shared" si="27"/>
        <v>0.32130000000000003</v>
      </c>
      <c r="AL172" s="40">
        <v>2</v>
      </c>
      <c r="AM172" s="190">
        <f t="shared" si="28"/>
        <v>0.64260000000000006</v>
      </c>
      <c r="AO172" s="191">
        <f t="shared" si="29"/>
        <v>630</v>
      </c>
      <c r="AP172" s="182"/>
      <c r="AQ172" s="183" t="str">
        <f t="shared" si="30"/>
        <v>125</v>
      </c>
      <c r="AR172" s="182"/>
      <c r="AS172" s="184" t="str">
        <f t="shared" si="31"/>
        <v>125</v>
      </c>
      <c r="AT172" s="182"/>
      <c r="AU172" s="225"/>
      <c r="AV172" s="185"/>
      <c r="AW172" s="185"/>
      <c r="AX172" s="185"/>
      <c r="AY172" s="185"/>
      <c r="AZ172" s="185"/>
      <c r="BA172" s="186"/>
      <c r="BB172" s="80"/>
      <c r="BC172" s="185"/>
      <c r="BD172" s="185"/>
      <c r="BE172" s="185"/>
      <c r="BF172" s="185"/>
      <c r="BG172" s="187"/>
      <c r="BH172" s="224"/>
      <c r="BI172" s="188"/>
      <c r="BJ172" s="225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>
        <f t="shared" si="32"/>
        <v>0</v>
      </c>
    </row>
    <row r="173" spans="1:93" ht="22.5" customHeight="1">
      <c r="A173" s="229" t="s">
        <v>2886</v>
      </c>
      <c r="B173" s="228">
        <v>116</v>
      </c>
      <c r="C173" s="75">
        <v>3</v>
      </c>
      <c r="D173" s="78"/>
      <c r="E173" s="226" t="s">
        <v>2509</v>
      </c>
      <c r="F173" s="80"/>
      <c r="G173" s="78"/>
      <c r="H173" s="211">
        <v>21256568</v>
      </c>
      <c r="I173" s="227" t="s">
        <v>2475</v>
      </c>
      <c r="J173" s="71" t="str">
        <f>IF(H173="","",VLOOKUP(H173,単重表!$C$6:'単重表'!$F$2502,2,FALSE))</f>
        <v>C125x65x6x8</v>
      </c>
      <c r="K173" s="232">
        <v>3481</v>
      </c>
      <c r="L173" s="101">
        <f t="shared" si="36"/>
        <v>3.4809999999999999</v>
      </c>
      <c r="M173" s="46"/>
      <c r="N173" s="101">
        <f t="shared" si="37"/>
        <v>1</v>
      </c>
      <c r="O173" s="49">
        <v>1</v>
      </c>
      <c r="P173" s="47">
        <f>IF(H173="","",VLOOKUP(H173,単重表!$C$6:'単重表'!$F$2502,3,FALSE))</f>
        <v>13.4</v>
      </c>
      <c r="Q173" s="47"/>
      <c r="R173" s="56">
        <f t="shared" si="38"/>
        <v>46.645400000000002</v>
      </c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 t="s">
        <v>2704</v>
      </c>
      <c r="AD173" s="40" t="s">
        <v>2704</v>
      </c>
      <c r="AE173" s="221"/>
      <c r="AF173" s="221"/>
      <c r="AG173" s="40"/>
      <c r="AH173" s="40"/>
      <c r="AI173" s="40"/>
      <c r="AJ173" s="58">
        <f>IF(H173="","",VLOOKUP(H173,単重表!$C$6:'単重表'!$F$2502,4,FALSE))</f>
        <v>0.51</v>
      </c>
      <c r="AK173" s="141">
        <f t="shared" si="27"/>
        <v>1.7753099999999999</v>
      </c>
      <c r="AL173" s="40">
        <v>2</v>
      </c>
      <c r="AM173" s="190">
        <f t="shared" si="28"/>
        <v>3.5506199999999999</v>
      </c>
      <c r="AO173" s="191">
        <f t="shared" si="29"/>
        <v>3481</v>
      </c>
      <c r="AP173" s="182"/>
      <c r="AQ173" s="183" t="str">
        <f t="shared" si="30"/>
        <v>125</v>
      </c>
      <c r="AR173" s="182"/>
      <c r="AS173" s="184" t="str">
        <f t="shared" si="31"/>
        <v>125</v>
      </c>
      <c r="AT173" s="182"/>
      <c r="AU173" s="225"/>
      <c r="AV173" s="185"/>
      <c r="AW173" s="185"/>
      <c r="AX173" s="185"/>
      <c r="AY173" s="185"/>
      <c r="AZ173" s="185"/>
      <c r="BA173" s="186"/>
      <c r="BB173" s="80"/>
      <c r="BC173" s="185"/>
      <c r="BD173" s="185"/>
      <c r="BE173" s="185"/>
      <c r="BF173" s="185"/>
      <c r="BG173" s="187"/>
      <c r="BH173" s="224"/>
      <c r="BI173" s="188"/>
      <c r="BJ173" s="225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>
        <f t="shared" si="32"/>
        <v>0</v>
      </c>
    </row>
    <row r="174" spans="1:93" ht="22.5" customHeight="1">
      <c r="A174" s="229" t="s">
        <v>2887</v>
      </c>
      <c r="B174" s="228">
        <v>117</v>
      </c>
      <c r="C174" s="75">
        <v>3</v>
      </c>
      <c r="D174" s="78"/>
      <c r="E174" s="226" t="s">
        <v>2510</v>
      </c>
      <c r="F174" s="80"/>
      <c r="G174" s="78"/>
      <c r="H174" s="211">
        <v>21256568</v>
      </c>
      <c r="I174" s="227" t="s">
        <v>2475</v>
      </c>
      <c r="J174" s="71" t="str">
        <f>IF(H174="","",VLOOKUP(H174,単重表!$C$6:'単重表'!$F$2502,2,FALSE))</f>
        <v>C125x65x6x8</v>
      </c>
      <c r="K174" s="232">
        <v>3481</v>
      </c>
      <c r="L174" s="101">
        <f t="shared" si="36"/>
        <v>3.4809999999999999</v>
      </c>
      <c r="M174" s="46"/>
      <c r="N174" s="101">
        <f t="shared" si="37"/>
        <v>1</v>
      </c>
      <c r="O174" s="49">
        <v>1</v>
      </c>
      <c r="P174" s="47">
        <f>IF(H174="","",VLOOKUP(H174,単重表!$C$6:'単重表'!$F$2502,3,FALSE))</f>
        <v>13.4</v>
      </c>
      <c r="Q174" s="47"/>
      <c r="R174" s="56">
        <f t="shared" si="38"/>
        <v>46.645400000000002</v>
      </c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 t="s">
        <v>2704</v>
      </c>
      <c r="AD174" s="40" t="s">
        <v>2704</v>
      </c>
      <c r="AE174" s="221"/>
      <c r="AF174" s="221"/>
      <c r="AG174" s="40"/>
      <c r="AH174" s="40"/>
      <c r="AI174" s="40"/>
      <c r="AJ174" s="58">
        <f>IF(H174="","",VLOOKUP(H174,単重表!$C$6:'単重表'!$F$2502,4,FALSE))</f>
        <v>0.51</v>
      </c>
      <c r="AK174" s="141">
        <f t="shared" si="27"/>
        <v>1.7753099999999999</v>
      </c>
      <c r="AL174" s="40">
        <v>2</v>
      </c>
      <c r="AM174" s="190">
        <f t="shared" si="28"/>
        <v>3.5506199999999999</v>
      </c>
      <c r="AO174" s="191">
        <f t="shared" si="29"/>
        <v>3481</v>
      </c>
      <c r="AP174" s="182"/>
      <c r="AQ174" s="183" t="str">
        <f t="shared" si="30"/>
        <v>125</v>
      </c>
      <c r="AR174" s="182"/>
      <c r="AS174" s="184" t="str">
        <f t="shared" si="31"/>
        <v>125</v>
      </c>
      <c r="AT174" s="182"/>
      <c r="AU174" s="225"/>
      <c r="AV174" s="185"/>
      <c r="AW174" s="185"/>
      <c r="AX174" s="185"/>
      <c r="AY174" s="185"/>
      <c r="AZ174" s="185"/>
      <c r="BA174" s="186"/>
      <c r="BB174" s="80"/>
      <c r="BC174" s="185"/>
      <c r="BD174" s="185"/>
      <c r="BE174" s="185"/>
      <c r="BF174" s="185"/>
      <c r="BG174" s="187"/>
      <c r="BH174" s="224"/>
      <c r="BI174" s="188"/>
      <c r="BJ174" s="225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>
        <f t="shared" si="32"/>
        <v>0</v>
      </c>
    </row>
    <row r="175" spans="1:93" ht="22.5" customHeight="1">
      <c r="A175" s="229" t="s">
        <v>2888</v>
      </c>
      <c r="B175" s="228">
        <v>118</v>
      </c>
      <c r="C175" s="75">
        <v>3</v>
      </c>
      <c r="D175" s="78"/>
      <c r="E175" s="226" t="s">
        <v>2511</v>
      </c>
      <c r="F175" s="80"/>
      <c r="G175" s="78"/>
      <c r="H175" s="211">
        <v>21256568</v>
      </c>
      <c r="I175" s="227" t="s">
        <v>2475</v>
      </c>
      <c r="J175" s="71" t="str">
        <f>IF(H175="","",VLOOKUP(H175,単重表!$C$6:'単重表'!$F$2502,2,FALSE))</f>
        <v>C125x65x6x8</v>
      </c>
      <c r="K175" s="232">
        <v>3481</v>
      </c>
      <c r="L175" s="101">
        <f t="shared" si="36"/>
        <v>3.4809999999999999</v>
      </c>
      <c r="M175" s="46"/>
      <c r="N175" s="101">
        <f t="shared" si="37"/>
        <v>1</v>
      </c>
      <c r="O175" s="49">
        <v>1</v>
      </c>
      <c r="P175" s="47">
        <f>IF(H175="","",VLOOKUP(H175,単重表!$C$6:'単重表'!$F$2502,3,FALSE))</f>
        <v>13.4</v>
      </c>
      <c r="Q175" s="47"/>
      <c r="R175" s="56">
        <f t="shared" si="38"/>
        <v>46.645400000000002</v>
      </c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 t="s">
        <v>2704</v>
      </c>
      <c r="AD175" s="40" t="s">
        <v>2704</v>
      </c>
      <c r="AE175" s="221"/>
      <c r="AF175" s="221"/>
      <c r="AG175" s="40"/>
      <c r="AH175" s="40"/>
      <c r="AI175" s="40"/>
      <c r="AJ175" s="58">
        <f>IF(H175="","",VLOOKUP(H175,単重表!$C$6:'単重表'!$F$2502,4,FALSE))</f>
        <v>0.51</v>
      </c>
      <c r="AK175" s="141">
        <f t="shared" si="27"/>
        <v>1.7753099999999999</v>
      </c>
      <c r="AL175" s="40">
        <v>2</v>
      </c>
      <c r="AM175" s="190">
        <f t="shared" si="28"/>
        <v>3.5506199999999999</v>
      </c>
      <c r="AO175" s="191">
        <f t="shared" si="29"/>
        <v>3481</v>
      </c>
      <c r="AP175" s="182"/>
      <c r="AQ175" s="183" t="str">
        <f t="shared" si="30"/>
        <v>125</v>
      </c>
      <c r="AR175" s="182"/>
      <c r="AS175" s="184" t="str">
        <f t="shared" si="31"/>
        <v>125</v>
      </c>
      <c r="AT175" s="182"/>
      <c r="AU175" s="225"/>
      <c r="AV175" s="185"/>
      <c r="AW175" s="185"/>
      <c r="AX175" s="185"/>
      <c r="AY175" s="185"/>
      <c r="AZ175" s="185"/>
      <c r="BA175" s="186"/>
      <c r="BB175" s="80"/>
      <c r="BC175" s="185"/>
      <c r="BD175" s="185"/>
      <c r="BE175" s="185"/>
      <c r="BF175" s="185"/>
      <c r="BG175" s="187"/>
      <c r="BH175" s="224"/>
      <c r="BI175" s="188"/>
      <c r="BJ175" s="225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>
        <f t="shared" si="32"/>
        <v>0</v>
      </c>
    </row>
    <row r="176" spans="1:93" ht="22.5" customHeight="1">
      <c r="A176" s="229" t="s">
        <v>2889</v>
      </c>
      <c r="B176" s="228">
        <v>119</v>
      </c>
      <c r="C176" s="75">
        <v>3</v>
      </c>
      <c r="D176" s="78"/>
      <c r="E176" s="226" t="s">
        <v>2512</v>
      </c>
      <c r="F176" s="80"/>
      <c r="G176" s="78"/>
      <c r="H176" s="211">
        <v>21256568</v>
      </c>
      <c r="I176" s="227" t="s">
        <v>2475</v>
      </c>
      <c r="J176" s="71" t="str">
        <f>IF(H176="","",VLOOKUP(H176,単重表!$C$6:'単重表'!$F$2502,2,FALSE))</f>
        <v>C125x65x6x8</v>
      </c>
      <c r="K176" s="232">
        <v>3481</v>
      </c>
      <c r="L176" s="101">
        <f t="shared" si="36"/>
        <v>3.4809999999999999</v>
      </c>
      <c r="M176" s="46"/>
      <c r="N176" s="101">
        <f t="shared" si="37"/>
        <v>1</v>
      </c>
      <c r="O176" s="49">
        <v>1</v>
      </c>
      <c r="P176" s="47">
        <f>IF(H176="","",VLOOKUP(H176,単重表!$C$6:'単重表'!$F$2502,3,FALSE))</f>
        <v>13.4</v>
      </c>
      <c r="Q176" s="47"/>
      <c r="R176" s="56">
        <f t="shared" si="38"/>
        <v>46.645400000000002</v>
      </c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 t="s">
        <v>2704</v>
      </c>
      <c r="AD176" s="40" t="s">
        <v>2704</v>
      </c>
      <c r="AE176" s="221"/>
      <c r="AF176" s="221"/>
      <c r="AG176" s="40"/>
      <c r="AH176" s="40"/>
      <c r="AI176" s="40"/>
      <c r="AJ176" s="58">
        <f>IF(H176="","",VLOOKUP(H176,単重表!$C$6:'単重表'!$F$2502,4,FALSE))</f>
        <v>0.51</v>
      </c>
      <c r="AK176" s="141">
        <f t="shared" si="27"/>
        <v>1.7753099999999999</v>
      </c>
      <c r="AL176" s="40">
        <v>2</v>
      </c>
      <c r="AM176" s="190">
        <f t="shared" si="28"/>
        <v>3.5506199999999999</v>
      </c>
      <c r="AO176" s="191">
        <f t="shared" si="29"/>
        <v>3481</v>
      </c>
      <c r="AP176" s="182"/>
      <c r="AQ176" s="183" t="str">
        <f t="shared" si="30"/>
        <v>125</v>
      </c>
      <c r="AR176" s="182"/>
      <c r="AS176" s="184" t="str">
        <f t="shared" si="31"/>
        <v>125</v>
      </c>
      <c r="AT176" s="182"/>
      <c r="AU176" s="225"/>
      <c r="AV176" s="185"/>
      <c r="AW176" s="185"/>
      <c r="AX176" s="185"/>
      <c r="AY176" s="185"/>
      <c r="AZ176" s="185"/>
      <c r="BA176" s="186"/>
      <c r="BB176" s="80"/>
      <c r="BC176" s="185"/>
      <c r="BD176" s="185"/>
      <c r="BE176" s="185"/>
      <c r="BF176" s="185"/>
      <c r="BG176" s="187"/>
      <c r="BH176" s="224"/>
      <c r="BI176" s="188"/>
      <c r="BJ176" s="225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>
        <f t="shared" si="32"/>
        <v>0</v>
      </c>
    </row>
    <row r="177" spans="1:93" ht="22.5" customHeight="1">
      <c r="A177" s="229" t="s">
        <v>2890</v>
      </c>
      <c r="B177" s="228">
        <v>120</v>
      </c>
      <c r="C177" s="75">
        <v>3</v>
      </c>
      <c r="D177" s="78"/>
      <c r="E177" s="226" t="s">
        <v>2513</v>
      </c>
      <c r="F177" s="80"/>
      <c r="G177" s="78"/>
      <c r="H177" s="211">
        <v>21256568</v>
      </c>
      <c r="I177" s="227" t="s">
        <v>2475</v>
      </c>
      <c r="J177" s="71" t="str">
        <f>IF(H177="","",VLOOKUP(H177,単重表!$C$6:'単重表'!$F$2502,2,FALSE))</f>
        <v>C125x65x6x8</v>
      </c>
      <c r="K177" s="232">
        <v>3481</v>
      </c>
      <c r="L177" s="101">
        <f t="shared" si="36"/>
        <v>3.4809999999999999</v>
      </c>
      <c r="M177" s="46"/>
      <c r="N177" s="101">
        <f t="shared" si="37"/>
        <v>1</v>
      </c>
      <c r="O177" s="49">
        <v>1</v>
      </c>
      <c r="P177" s="47">
        <f>IF(H177="","",VLOOKUP(H177,単重表!$C$6:'単重表'!$F$2502,3,FALSE))</f>
        <v>13.4</v>
      </c>
      <c r="Q177" s="47"/>
      <c r="R177" s="56">
        <f t="shared" si="38"/>
        <v>46.645400000000002</v>
      </c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 t="s">
        <v>2687</v>
      </c>
      <c r="AD177" s="40" t="s">
        <v>2704</v>
      </c>
      <c r="AE177" s="221"/>
      <c r="AF177" s="221"/>
      <c r="AG177" s="40"/>
      <c r="AH177" s="40"/>
      <c r="AI177" s="40"/>
      <c r="AJ177" s="58">
        <f>IF(H177="","",VLOOKUP(H177,単重表!$C$6:'単重表'!$F$2502,4,FALSE))</f>
        <v>0.51</v>
      </c>
      <c r="AK177" s="141">
        <f t="shared" si="27"/>
        <v>1.7753099999999999</v>
      </c>
      <c r="AL177" s="40">
        <v>2</v>
      </c>
      <c r="AM177" s="190">
        <f t="shared" si="28"/>
        <v>3.5506199999999999</v>
      </c>
      <c r="AO177" s="191">
        <f t="shared" si="29"/>
        <v>3481</v>
      </c>
      <c r="AP177" s="182"/>
      <c r="AQ177" s="183" t="str">
        <f t="shared" si="30"/>
        <v>125</v>
      </c>
      <c r="AR177" s="182"/>
      <c r="AS177" s="184" t="str">
        <f t="shared" si="31"/>
        <v>125</v>
      </c>
      <c r="AT177" s="182"/>
      <c r="AU177" s="225"/>
      <c r="AV177" s="185"/>
      <c r="AW177" s="185"/>
      <c r="AX177" s="185"/>
      <c r="AY177" s="185"/>
      <c r="AZ177" s="185"/>
      <c r="BA177" s="186"/>
      <c r="BB177" s="80"/>
      <c r="BC177" s="185"/>
      <c r="BD177" s="185"/>
      <c r="BE177" s="185"/>
      <c r="BF177" s="185"/>
      <c r="BG177" s="187"/>
      <c r="BH177" s="224"/>
      <c r="BI177" s="188"/>
      <c r="BJ177" s="225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>
        <f t="shared" si="32"/>
        <v>0</v>
      </c>
    </row>
    <row r="178" spans="1:93" ht="22.5" customHeight="1">
      <c r="A178" s="229" t="s">
        <v>2891</v>
      </c>
      <c r="B178" s="228">
        <v>56</v>
      </c>
      <c r="C178" s="75">
        <v>3</v>
      </c>
      <c r="D178" s="78"/>
      <c r="E178" s="226" t="s">
        <v>2622</v>
      </c>
      <c r="F178" s="80"/>
      <c r="G178" s="78"/>
      <c r="H178" s="211">
        <v>21256568</v>
      </c>
      <c r="I178" s="227" t="s">
        <v>2475</v>
      </c>
      <c r="J178" s="71" t="str">
        <f>IF(H178="","",VLOOKUP(H178,単重表!$C$6:'単重表'!$F$2502,2,FALSE))</f>
        <v>C125x65x6x8</v>
      </c>
      <c r="K178" s="232">
        <v>3481</v>
      </c>
      <c r="L178" s="101">
        <f t="shared" si="36"/>
        <v>3.4809999999999999</v>
      </c>
      <c r="M178" s="46"/>
      <c r="N178" s="101">
        <f t="shared" si="37"/>
        <v>1</v>
      </c>
      <c r="O178" s="49">
        <v>1</v>
      </c>
      <c r="P178" s="47">
        <f>IF(H178="","",VLOOKUP(H178,単重表!$C$6:'単重表'!$F$2502,3,FALSE))</f>
        <v>13.4</v>
      </c>
      <c r="Q178" s="47"/>
      <c r="R178" s="56">
        <f t="shared" si="38"/>
        <v>46.645400000000002</v>
      </c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 t="s">
        <v>2704</v>
      </c>
      <c r="AD178" s="40" t="s">
        <v>2704</v>
      </c>
      <c r="AE178" s="221"/>
      <c r="AF178" s="221"/>
      <c r="AG178" s="40"/>
      <c r="AH178" s="40"/>
      <c r="AI178" s="40"/>
      <c r="AJ178" s="58">
        <f>IF(H178="","",VLOOKUP(H178,単重表!$C$6:'単重表'!$F$2502,4,FALSE))</f>
        <v>0.51</v>
      </c>
      <c r="AK178" s="141">
        <f t="shared" si="27"/>
        <v>1.7753099999999999</v>
      </c>
      <c r="AL178" s="40">
        <v>2</v>
      </c>
      <c r="AM178" s="190">
        <f t="shared" si="28"/>
        <v>3.5506199999999999</v>
      </c>
      <c r="AO178" s="191">
        <f t="shared" si="29"/>
        <v>3481</v>
      </c>
      <c r="AP178" s="182"/>
      <c r="AQ178" s="183" t="str">
        <f t="shared" si="30"/>
        <v>125</v>
      </c>
      <c r="AR178" s="182"/>
      <c r="AS178" s="184" t="str">
        <f t="shared" si="31"/>
        <v>125</v>
      </c>
      <c r="AT178" s="182"/>
      <c r="AU178" s="225"/>
      <c r="AV178" s="185"/>
      <c r="AW178" s="185"/>
      <c r="AX178" s="185"/>
      <c r="AY178" s="185"/>
      <c r="AZ178" s="185"/>
      <c r="BA178" s="186"/>
      <c r="BB178" s="80"/>
      <c r="BC178" s="185"/>
      <c r="BD178" s="185"/>
      <c r="BE178" s="185"/>
      <c r="BF178" s="185"/>
      <c r="BG178" s="187"/>
      <c r="BH178" s="224"/>
      <c r="BI178" s="188"/>
      <c r="BJ178" s="225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>
        <f t="shared" si="32"/>
        <v>0</v>
      </c>
    </row>
    <row r="179" spans="1:93" ht="22.5" customHeight="1">
      <c r="A179" s="229" t="s">
        <v>2892</v>
      </c>
      <c r="B179" s="228">
        <v>57</v>
      </c>
      <c r="C179" s="75">
        <v>3</v>
      </c>
      <c r="D179" s="78"/>
      <c r="E179" s="226" t="s">
        <v>2623</v>
      </c>
      <c r="F179" s="80"/>
      <c r="G179" s="78"/>
      <c r="H179" s="211">
        <v>21256568</v>
      </c>
      <c r="I179" s="227" t="s">
        <v>2475</v>
      </c>
      <c r="J179" s="71" t="str">
        <f>IF(H179="","",VLOOKUP(H179,単重表!$C$6:'単重表'!$F$2502,2,FALSE))</f>
        <v>C125x65x6x8</v>
      </c>
      <c r="K179" s="232">
        <v>3481</v>
      </c>
      <c r="L179" s="101">
        <f t="shared" si="36"/>
        <v>3.4809999999999999</v>
      </c>
      <c r="M179" s="46"/>
      <c r="N179" s="101">
        <f t="shared" si="37"/>
        <v>1</v>
      </c>
      <c r="O179" s="49">
        <v>3</v>
      </c>
      <c r="P179" s="47">
        <f>IF(H179="","",VLOOKUP(H179,単重表!$C$6:'単重表'!$F$2502,3,FALSE))</f>
        <v>13.4</v>
      </c>
      <c r="Q179" s="47"/>
      <c r="R179" s="56">
        <f t="shared" si="38"/>
        <v>139.93620000000001</v>
      </c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 t="s">
        <v>2704</v>
      </c>
      <c r="AD179" s="40" t="s">
        <v>2704</v>
      </c>
      <c r="AE179" s="221"/>
      <c r="AF179" s="221"/>
      <c r="AG179" s="40"/>
      <c r="AH179" s="40"/>
      <c r="AI179" s="40"/>
      <c r="AJ179" s="58">
        <f>IF(H179="","",VLOOKUP(H179,単重表!$C$6:'単重表'!$F$2502,4,FALSE))</f>
        <v>0.51</v>
      </c>
      <c r="AK179" s="141">
        <f t="shared" si="27"/>
        <v>5.3259299999999996</v>
      </c>
      <c r="AL179" s="40">
        <v>2</v>
      </c>
      <c r="AM179" s="190">
        <f t="shared" si="28"/>
        <v>10.651859999999999</v>
      </c>
      <c r="AO179" s="191">
        <f t="shared" si="29"/>
        <v>3481</v>
      </c>
      <c r="AP179" s="182"/>
      <c r="AQ179" s="183" t="str">
        <f t="shared" si="30"/>
        <v>125</v>
      </c>
      <c r="AR179" s="182"/>
      <c r="AS179" s="184" t="str">
        <f t="shared" si="31"/>
        <v>125</v>
      </c>
      <c r="AT179" s="182"/>
      <c r="AU179" s="225"/>
      <c r="AV179" s="185"/>
      <c r="AW179" s="185"/>
      <c r="AX179" s="185"/>
      <c r="AY179" s="185"/>
      <c r="AZ179" s="185"/>
      <c r="BA179" s="186"/>
      <c r="BB179" s="80"/>
      <c r="BC179" s="185"/>
      <c r="BD179" s="185"/>
      <c r="BE179" s="185"/>
      <c r="BF179" s="185"/>
      <c r="BG179" s="187"/>
      <c r="BH179" s="224"/>
      <c r="BI179" s="188"/>
      <c r="BJ179" s="225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>
        <f t="shared" si="32"/>
        <v>0</v>
      </c>
    </row>
    <row r="180" spans="1:93" ht="22.5" customHeight="1">
      <c r="A180" s="229" t="s">
        <v>2893</v>
      </c>
      <c r="B180" s="228">
        <v>58</v>
      </c>
      <c r="C180" s="75">
        <v>3</v>
      </c>
      <c r="D180" s="78"/>
      <c r="E180" s="226" t="s">
        <v>2624</v>
      </c>
      <c r="F180" s="80"/>
      <c r="G180" s="78"/>
      <c r="H180" s="211">
        <v>21256568</v>
      </c>
      <c r="I180" s="227" t="s">
        <v>2475</v>
      </c>
      <c r="J180" s="71" t="str">
        <f>IF(H180="","",VLOOKUP(H180,単重表!$C$6:'単重表'!$F$2502,2,FALSE))</f>
        <v>C125x65x6x8</v>
      </c>
      <c r="K180" s="232">
        <v>3481</v>
      </c>
      <c r="L180" s="101">
        <f t="shared" si="36"/>
        <v>3.4809999999999999</v>
      </c>
      <c r="M180" s="46"/>
      <c r="N180" s="101">
        <f t="shared" si="37"/>
        <v>1</v>
      </c>
      <c r="O180" s="49">
        <v>1</v>
      </c>
      <c r="P180" s="47">
        <f>IF(H180="","",VLOOKUP(H180,単重表!$C$6:'単重表'!$F$2502,3,FALSE))</f>
        <v>13.4</v>
      </c>
      <c r="Q180" s="47"/>
      <c r="R180" s="56">
        <f t="shared" si="38"/>
        <v>46.645400000000002</v>
      </c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 t="s">
        <v>2704</v>
      </c>
      <c r="AD180" s="40" t="s">
        <v>2704</v>
      </c>
      <c r="AE180" s="221"/>
      <c r="AF180" s="221"/>
      <c r="AG180" s="40"/>
      <c r="AH180" s="40"/>
      <c r="AI180" s="40"/>
      <c r="AJ180" s="58">
        <f>IF(H180="","",VLOOKUP(H180,単重表!$C$6:'単重表'!$F$2502,4,FALSE))</f>
        <v>0.51</v>
      </c>
      <c r="AK180" s="141">
        <f t="shared" si="27"/>
        <v>1.7753099999999999</v>
      </c>
      <c r="AL180" s="40">
        <v>2</v>
      </c>
      <c r="AM180" s="190">
        <f t="shared" si="28"/>
        <v>3.5506199999999999</v>
      </c>
      <c r="AO180" s="191">
        <f t="shared" si="29"/>
        <v>3481</v>
      </c>
      <c r="AP180" s="182"/>
      <c r="AQ180" s="183" t="str">
        <f t="shared" si="30"/>
        <v>125</v>
      </c>
      <c r="AR180" s="182"/>
      <c r="AS180" s="184" t="str">
        <f t="shared" si="31"/>
        <v>125</v>
      </c>
      <c r="AT180" s="182"/>
      <c r="AU180" s="225"/>
      <c r="AV180" s="185"/>
      <c r="AW180" s="185"/>
      <c r="AX180" s="185"/>
      <c r="AY180" s="185"/>
      <c r="AZ180" s="185"/>
      <c r="BA180" s="186"/>
      <c r="BB180" s="80"/>
      <c r="BC180" s="185"/>
      <c r="BD180" s="185"/>
      <c r="BE180" s="185"/>
      <c r="BF180" s="185"/>
      <c r="BG180" s="187"/>
      <c r="BH180" s="224"/>
      <c r="BI180" s="188"/>
      <c r="BJ180" s="225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>
        <f t="shared" si="32"/>
        <v>0</v>
      </c>
    </row>
    <row r="181" spans="1:93" ht="22.5" customHeight="1">
      <c r="A181" s="229" t="s">
        <v>2894</v>
      </c>
      <c r="B181" s="228">
        <v>59</v>
      </c>
      <c r="C181" s="75">
        <v>3</v>
      </c>
      <c r="D181" s="78"/>
      <c r="E181" s="226" t="s">
        <v>2625</v>
      </c>
      <c r="F181" s="80"/>
      <c r="G181" s="78"/>
      <c r="H181" s="211">
        <v>21256568</v>
      </c>
      <c r="I181" s="227" t="s">
        <v>2475</v>
      </c>
      <c r="J181" s="71" t="str">
        <f>IF(H181="","",VLOOKUP(H181,単重表!$C$6:'単重表'!$F$2502,2,FALSE))</f>
        <v>C125x65x6x8</v>
      </c>
      <c r="K181" s="232">
        <v>3481</v>
      </c>
      <c r="L181" s="101">
        <f t="shared" si="36"/>
        <v>3.4809999999999999</v>
      </c>
      <c r="M181" s="46"/>
      <c r="N181" s="101">
        <f t="shared" si="37"/>
        <v>1</v>
      </c>
      <c r="O181" s="49">
        <v>1</v>
      </c>
      <c r="P181" s="47">
        <f>IF(H181="","",VLOOKUP(H181,単重表!$C$6:'単重表'!$F$2502,3,FALSE))</f>
        <v>13.4</v>
      </c>
      <c r="Q181" s="47"/>
      <c r="R181" s="56">
        <f t="shared" si="38"/>
        <v>46.645400000000002</v>
      </c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 t="s">
        <v>2704</v>
      </c>
      <c r="AD181" s="40" t="s">
        <v>2704</v>
      </c>
      <c r="AE181" s="221"/>
      <c r="AF181" s="221"/>
      <c r="AG181" s="40"/>
      <c r="AH181" s="40"/>
      <c r="AI181" s="40"/>
      <c r="AJ181" s="58">
        <f>IF(H181="","",VLOOKUP(H181,単重表!$C$6:'単重表'!$F$2502,4,FALSE))</f>
        <v>0.51</v>
      </c>
      <c r="AK181" s="141">
        <f t="shared" si="27"/>
        <v>1.7753099999999999</v>
      </c>
      <c r="AL181" s="40">
        <v>2</v>
      </c>
      <c r="AM181" s="190">
        <f t="shared" si="28"/>
        <v>3.5506199999999999</v>
      </c>
      <c r="AO181" s="191">
        <f t="shared" si="29"/>
        <v>3481</v>
      </c>
      <c r="AP181" s="182"/>
      <c r="AQ181" s="183" t="str">
        <f t="shared" si="30"/>
        <v>125</v>
      </c>
      <c r="AR181" s="182"/>
      <c r="AS181" s="184" t="str">
        <f t="shared" si="31"/>
        <v>125</v>
      </c>
      <c r="AT181" s="182"/>
      <c r="AU181" s="225"/>
      <c r="AV181" s="185"/>
      <c r="AW181" s="185"/>
      <c r="AX181" s="185"/>
      <c r="AY181" s="185"/>
      <c r="AZ181" s="185"/>
      <c r="BA181" s="186"/>
      <c r="BB181" s="80"/>
      <c r="BC181" s="185"/>
      <c r="BD181" s="185"/>
      <c r="BE181" s="185"/>
      <c r="BF181" s="185"/>
      <c r="BG181" s="187"/>
      <c r="BH181" s="224"/>
      <c r="BI181" s="188"/>
      <c r="BJ181" s="225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>
        <f t="shared" si="32"/>
        <v>0</v>
      </c>
    </row>
    <row r="182" spans="1:93" ht="22.5" customHeight="1">
      <c r="A182" s="229" t="s">
        <v>2895</v>
      </c>
      <c r="B182" s="228">
        <v>60</v>
      </c>
      <c r="C182" s="75">
        <v>3</v>
      </c>
      <c r="D182" s="78"/>
      <c r="E182" s="226" t="s">
        <v>2626</v>
      </c>
      <c r="F182" s="80"/>
      <c r="G182" s="78"/>
      <c r="H182" s="211">
        <v>21256568</v>
      </c>
      <c r="I182" s="227" t="s">
        <v>2475</v>
      </c>
      <c r="J182" s="71" t="str">
        <f>IF(H182="","",VLOOKUP(H182,単重表!$C$6:'単重表'!$F$2502,2,FALSE))</f>
        <v>C125x65x6x8</v>
      </c>
      <c r="K182" s="232">
        <v>3481</v>
      </c>
      <c r="L182" s="101">
        <f t="shared" si="36"/>
        <v>3.4809999999999999</v>
      </c>
      <c r="M182" s="46"/>
      <c r="N182" s="101">
        <f t="shared" si="37"/>
        <v>1</v>
      </c>
      <c r="O182" s="49">
        <v>3</v>
      </c>
      <c r="P182" s="47">
        <f>IF(H182="","",VLOOKUP(H182,単重表!$C$6:'単重表'!$F$2502,3,FALSE))</f>
        <v>13.4</v>
      </c>
      <c r="Q182" s="47"/>
      <c r="R182" s="56">
        <f t="shared" si="38"/>
        <v>139.93620000000001</v>
      </c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 t="s">
        <v>2704</v>
      </c>
      <c r="AD182" s="40" t="s">
        <v>2704</v>
      </c>
      <c r="AE182" s="221"/>
      <c r="AF182" s="221"/>
      <c r="AG182" s="40"/>
      <c r="AH182" s="40"/>
      <c r="AI182" s="40"/>
      <c r="AJ182" s="58">
        <f>IF(H182="","",VLOOKUP(H182,単重表!$C$6:'単重表'!$F$2502,4,FALSE))</f>
        <v>0.51</v>
      </c>
      <c r="AK182" s="141">
        <f t="shared" si="27"/>
        <v>5.3259299999999996</v>
      </c>
      <c r="AL182" s="40">
        <v>2</v>
      </c>
      <c r="AM182" s="190">
        <f t="shared" si="28"/>
        <v>10.651859999999999</v>
      </c>
      <c r="AO182" s="191">
        <f t="shared" si="29"/>
        <v>3481</v>
      </c>
      <c r="AP182" s="182"/>
      <c r="AQ182" s="183" t="str">
        <f t="shared" si="30"/>
        <v>125</v>
      </c>
      <c r="AR182" s="182"/>
      <c r="AS182" s="184" t="str">
        <f t="shared" si="31"/>
        <v>125</v>
      </c>
      <c r="AT182" s="182"/>
      <c r="AU182" s="225"/>
      <c r="AV182" s="185"/>
      <c r="AW182" s="185"/>
      <c r="AX182" s="185"/>
      <c r="AY182" s="185"/>
      <c r="AZ182" s="185"/>
      <c r="BA182" s="186"/>
      <c r="BB182" s="80"/>
      <c r="BC182" s="185"/>
      <c r="BD182" s="185"/>
      <c r="BE182" s="185"/>
      <c r="BF182" s="185"/>
      <c r="BG182" s="187"/>
      <c r="BH182" s="224"/>
      <c r="BI182" s="188"/>
      <c r="BJ182" s="225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>
        <f t="shared" si="32"/>
        <v>0</v>
      </c>
    </row>
    <row r="183" spans="1:93" ht="22.5" customHeight="1">
      <c r="A183" s="229" t="s">
        <v>2896</v>
      </c>
      <c r="B183" s="228">
        <v>61</v>
      </c>
      <c r="C183" s="75">
        <v>3</v>
      </c>
      <c r="D183" s="78"/>
      <c r="E183" s="226" t="s">
        <v>2615</v>
      </c>
      <c r="F183" s="80"/>
      <c r="G183" s="78"/>
      <c r="H183" s="211">
        <v>21256568</v>
      </c>
      <c r="I183" s="227" t="s">
        <v>2475</v>
      </c>
      <c r="J183" s="71" t="str">
        <f>IF(H183="","",VLOOKUP(H183,単重表!$C$6:'単重表'!$F$2502,2,FALSE))</f>
        <v>C125x65x6x8</v>
      </c>
      <c r="K183" s="232">
        <v>401</v>
      </c>
      <c r="L183" s="101">
        <f t="shared" si="36"/>
        <v>0.40100000000000002</v>
      </c>
      <c r="M183" s="46"/>
      <c r="N183" s="101">
        <f t="shared" si="37"/>
        <v>1</v>
      </c>
      <c r="O183" s="49">
        <v>1</v>
      </c>
      <c r="P183" s="47">
        <f>IF(H183="","",VLOOKUP(H183,単重表!$C$6:'単重表'!$F$2502,3,FALSE))</f>
        <v>13.4</v>
      </c>
      <c r="Q183" s="47"/>
      <c r="R183" s="56">
        <f t="shared" si="38"/>
        <v>5.3734000000000002</v>
      </c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 t="s">
        <v>2704</v>
      </c>
      <c r="AD183" s="40" t="s">
        <v>2704</v>
      </c>
      <c r="AE183" s="221"/>
      <c r="AF183" s="221"/>
      <c r="AG183" s="40"/>
      <c r="AH183" s="40"/>
      <c r="AI183" s="40"/>
      <c r="AJ183" s="58">
        <f>IF(H183="","",VLOOKUP(H183,単重表!$C$6:'単重表'!$F$2502,4,FALSE))</f>
        <v>0.51</v>
      </c>
      <c r="AK183" s="141">
        <f t="shared" si="27"/>
        <v>0.20451000000000003</v>
      </c>
      <c r="AL183" s="40">
        <v>2</v>
      </c>
      <c r="AM183" s="190">
        <f t="shared" si="28"/>
        <v>0.40902000000000005</v>
      </c>
      <c r="AO183" s="191">
        <f t="shared" si="29"/>
        <v>401</v>
      </c>
      <c r="AP183" s="182"/>
      <c r="AQ183" s="183" t="str">
        <f t="shared" si="30"/>
        <v>125</v>
      </c>
      <c r="AR183" s="182"/>
      <c r="AS183" s="184" t="str">
        <f t="shared" si="31"/>
        <v>125</v>
      </c>
      <c r="AT183" s="182"/>
      <c r="AU183" s="225"/>
      <c r="AV183" s="185"/>
      <c r="AW183" s="185"/>
      <c r="AX183" s="185"/>
      <c r="AY183" s="185"/>
      <c r="AZ183" s="185"/>
      <c r="BA183" s="186"/>
      <c r="BB183" s="80"/>
      <c r="BC183" s="185"/>
      <c r="BD183" s="185"/>
      <c r="BE183" s="185"/>
      <c r="BF183" s="185"/>
      <c r="BG183" s="187"/>
      <c r="BH183" s="224"/>
      <c r="BI183" s="188"/>
      <c r="BJ183" s="225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>
        <f t="shared" si="32"/>
        <v>0</v>
      </c>
    </row>
    <row r="184" spans="1:93" ht="22.5" customHeight="1">
      <c r="A184" s="229" t="s">
        <v>2897</v>
      </c>
      <c r="B184" s="228">
        <v>62</v>
      </c>
      <c r="C184" s="75">
        <v>3</v>
      </c>
      <c r="D184" s="78"/>
      <c r="E184" s="226" t="s">
        <v>2627</v>
      </c>
      <c r="F184" s="80"/>
      <c r="G184" s="78"/>
      <c r="H184" s="211">
        <v>21256568</v>
      </c>
      <c r="I184" s="227" t="s">
        <v>2475</v>
      </c>
      <c r="J184" s="71" t="str">
        <f>IF(H184="","",VLOOKUP(H184,単重表!$C$6:'単重表'!$F$2502,2,FALSE))</f>
        <v>C125x65x6x8</v>
      </c>
      <c r="K184" s="232">
        <v>3481</v>
      </c>
      <c r="L184" s="101">
        <f t="shared" si="36"/>
        <v>3.4809999999999999</v>
      </c>
      <c r="M184" s="46"/>
      <c r="N184" s="101">
        <f t="shared" si="37"/>
        <v>1</v>
      </c>
      <c r="O184" s="49">
        <v>1</v>
      </c>
      <c r="P184" s="47">
        <f>IF(H184="","",VLOOKUP(H184,単重表!$C$6:'単重表'!$F$2502,3,FALSE))</f>
        <v>13.4</v>
      </c>
      <c r="Q184" s="47"/>
      <c r="R184" s="56">
        <f t="shared" si="38"/>
        <v>46.645400000000002</v>
      </c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 t="s">
        <v>2704</v>
      </c>
      <c r="AD184" s="40" t="s">
        <v>2704</v>
      </c>
      <c r="AE184" s="221"/>
      <c r="AF184" s="221"/>
      <c r="AG184" s="40"/>
      <c r="AH184" s="40"/>
      <c r="AI184" s="40"/>
      <c r="AJ184" s="58">
        <f>IF(H184="","",VLOOKUP(H184,単重表!$C$6:'単重表'!$F$2502,4,FALSE))</f>
        <v>0.51</v>
      </c>
      <c r="AK184" s="141">
        <f t="shared" si="27"/>
        <v>1.7753099999999999</v>
      </c>
      <c r="AL184" s="40">
        <v>2</v>
      </c>
      <c r="AM184" s="190">
        <f t="shared" si="28"/>
        <v>3.5506199999999999</v>
      </c>
      <c r="AO184" s="191">
        <f t="shared" si="29"/>
        <v>3481</v>
      </c>
      <c r="AP184" s="182"/>
      <c r="AQ184" s="183" t="str">
        <f t="shared" si="30"/>
        <v>125</v>
      </c>
      <c r="AR184" s="182"/>
      <c r="AS184" s="184" t="str">
        <f t="shared" si="31"/>
        <v>125</v>
      </c>
      <c r="AT184" s="182"/>
      <c r="AU184" s="225"/>
      <c r="AV184" s="185"/>
      <c r="AW184" s="185"/>
      <c r="AX184" s="185"/>
      <c r="AY184" s="185"/>
      <c r="AZ184" s="185"/>
      <c r="BA184" s="186"/>
      <c r="BB184" s="80"/>
      <c r="BC184" s="185"/>
      <c r="BD184" s="185"/>
      <c r="BE184" s="185"/>
      <c r="BF184" s="185"/>
      <c r="BG184" s="187"/>
      <c r="BH184" s="224"/>
      <c r="BI184" s="188"/>
      <c r="BJ184" s="225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>
        <f t="shared" si="32"/>
        <v>0</v>
      </c>
    </row>
    <row r="185" spans="1:93" ht="22.5" customHeight="1">
      <c r="A185" s="229" t="s">
        <v>2898</v>
      </c>
      <c r="B185" s="221">
        <v>63</v>
      </c>
      <c r="C185" s="75">
        <v>3</v>
      </c>
      <c r="D185" s="78"/>
      <c r="E185" s="226" t="s">
        <v>2645</v>
      </c>
      <c r="F185" s="80"/>
      <c r="G185" s="78"/>
      <c r="H185" s="211">
        <v>21256568</v>
      </c>
      <c r="I185" s="227" t="s">
        <v>2475</v>
      </c>
      <c r="J185" s="71" t="str">
        <f>IF(H185="","",VLOOKUP(H185,単重表!$C$6:'単重表'!$F$2502,2,FALSE))</f>
        <v>C125x65x6x8</v>
      </c>
      <c r="K185" s="232">
        <v>4931</v>
      </c>
      <c r="L185" s="101">
        <f t="shared" si="36"/>
        <v>4.931</v>
      </c>
      <c r="M185" s="46"/>
      <c r="N185" s="101">
        <f t="shared" si="37"/>
        <v>1</v>
      </c>
      <c r="O185" s="49">
        <v>1</v>
      </c>
      <c r="P185" s="47">
        <f>IF(H185="","",VLOOKUP(H185,単重表!$C$6:'単重表'!$F$2502,3,FALSE))</f>
        <v>13.4</v>
      </c>
      <c r="Q185" s="47"/>
      <c r="R185" s="56">
        <f t="shared" si="38"/>
        <v>66.075400000000002</v>
      </c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 t="s">
        <v>2704</v>
      </c>
      <c r="AD185" s="40" t="s">
        <v>2704</v>
      </c>
      <c r="AE185" s="221"/>
      <c r="AF185" s="221"/>
      <c r="AG185" s="40"/>
      <c r="AH185" s="40"/>
      <c r="AI185" s="40"/>
      <c r="AJ185" s="58">
        <f>IF(H185="","",VLOOKUP(H185,単重表!$C$6:'単重表'!$F$2502,4,FALSE))</f>
        <v>0.51</v>
      </c>
      <c r="AK185" s="141">
        <f t="shared" si="27"/>
        <v>2.5148100000000002</v>
      </c>
      <c r="AL185" s="40">
        <v>2</v>
      </c>
      <c r="AM185" s="190">
        <f t="shared" si="28"/>
        <v>5.0296200000000004</v>
      </c>
      <c r="AO185" s="191">
        <f t="shared" si="29"/>
        <v>4931</v>
      </c>
      <c r="AP185" s="182"/>
      <c r="AQ185" s="183" t="str">
        <f t="shared" si="30"/>
        <v>125</v>
      </c>
      <c r="AR185" s="182"/>
      <c r="AS185" s="184" t="str">
        <f t="shared" si="31"/>
        <v>125</v>
      </c>
      <c r="AT185" s="182"/>
      <c r="AU185" s="225"/>
      <c r="AV185" s="185"/>
      <c r="AW185" s="185"/>
      <c r="AX185" s="185"/>
      <c r="AY185" s="185"/>
      <c r="AZ185" s="185"/>
      <c r="BA185" s="186"/>
      <c r="BB185" s="80"/>
      <c r="BC185" s="185"/>
      <c r="BD185" s="185"/>
      <c r="BE185" s="185"/>
      <c r="BF185" s="185"/>
      <c r="BG185" s="187"/>
      <c r="BH185" s="224"/>
      <c r="BI185" s="188"/>
      <c r="BJ185" s="225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>
        <f t="shared" si="32"/>
        <v>0</v>
      </c>
    </row>
    <row r="186" spans="1:93" ht="22.5" customHeight="1">
      <c r="A186" s="229" t="s">
        <v>2899</v>
      </c>
      <c r="B186" s="221">
        <v>64</v>
      </c>
      <c r="C186" s="75">
        <v>3</v>
      </c>
      <c r="D186" s="78"/>
      <c r="E186" s="226" t="s">
        <v>2628</v>
      </c>
      <c r="F186" s="80"/>
      <c r="G186" s="78"/>
      <c r="H186" s="211">
        <v>21256568</v>
      </c>
      <c r="I186" s="227" t="s">
        <v>2475</v>
      </c>
      <c r="J186" s="71" t="str">
        <f>IF(H186="","",VLOOKUP(H186,単重表!$C$6:'単重表'!$F$2502,2,FALSE))</f>
        <v>C125x65x6x8</v>
      </c>
      <c r="K186" s="232">
        <v>3481</v>
      </c>
      <c r="L186" s="101">
        <f t="shared" si="36"/>
        <v>3.4809999999999999</v>
      </c>
      <c r="M186" s="46"/>
      <c r="N186" s="101">
        <f t="shared" si="37"/>
        <v>1</v>
      </c>
      <c r="O186" s="49">
        <v>1</v>
      </c>
      <c r="P186" s="47">
        <f>IF(H186="","",VLOOKUP(H186,単重表!$C$6:'単重表'!$F$2502,3,FALSE))</f>
        <v>13.4</v>
      </c>
      <c r="Q186" s="47"/>
      <c r="R186" s="56">
        <f t="shared" si="38"/>
        <v>46.645400000000002</v>
      </c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 t="s">
        <v>2704</v>
      </c>
      <c r="AD186" s="40" t="s">
        <v>2704</v>
      </c>
      <c r="AE186" s="221"/>
      <c r="AF186" s="221"/>
      <c r="AG186" s="40"/>
      <c r="AH186" s="40"/>
      <c r="AI186" s="40"/>
      <c r="AJ186" s="58">
        <f>IF(H186="","",VLOOKUP(H186,単重表!$C$6:'単重表'!$F$2502,4,FALSE))</f>
        <v>0.51</v>
      </c>
      <c r="AK186" s="141">
        <f t="shared" si="27"/>
        <v>1.7753099999999999</v>
      </c>
      <c r="AL186" s="40">
        <v>2</v>
      </c>
      <c r="AM186" s="190">
        <f t="shared" si="28"/>
        <v>3.5506199999999999</v>
      </c>
      <c r="AO186" s="191">
        <f t="shared" si="29"/>
        <v>3481</v>
      </c>
      <c r="AP186" s="182"/>
      <c r="AQ186" s="183" t="str">
        <f t="shared" si="30"/>
        <v>125</v>
      </c>
      <c r="AR186" s="182"/>
      <c r="AS186" s="184" t="str">
        <f t="shared" si="31"/>
        <v>125</v>
      </c>
      <c r="AT186" s="182"/>
      <c r="AU186" s="225"/>
      <c r="AV186" s="185"/>
      <c r="AW186" s="185"/>
      <c r="AX186" s="185"/>
      <c r="AY186" s="185"/>
      <c r="AZ186" s="185"/>
      <c r="BA186" s="186"/>
      <c r="BB186" s="80"/>
      <c r="BC186" s="185"/>
      <c r="BD186" s="185"/>
      <c r="BE186" s="185"/>
      <c r="BF186" s="185"/>
      <c r="BG186" s="187"/>
      <c r="BH186" s="224"/>
      <c r="BI186" s="188"/>
      <c r="BJ186" s="225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>
        <f t="shared" si="32"/>
        <v>0</v>
      </c>
    </row>
    <row r="187" spans="1:93" ht="22.5" customHeight="1">
      <c r="A187" s="229" t="s">
        <v>2900</v>
      </c>
      <c r="B187" s="221">
        <v>65</v>
      </c>
      <c r="C187" s="75">
        <v>3</v>
      </c>
      <c r="D187" s="78"/>
      <c r="E187" s="226" t="s">
        <v>2629</v>
      </c>
      <c r="F187" s="80"/>
      <c r="G187" s="78"/>
      <c r="H187" s="211">
        <v>21256568</v>
      </c>
      <c r="I187" s="227" t="s">
        <v>2475</v>
      </c>
      <c r="J187" s="71" t="str">
        <f>IF(H187="","",VLOOKUP(H187,単重表!$C$6:'単重表'!$F$2502,2,FALSE))</f>
        <v>C125x65x6x8</v>
      </c>
      <c r="K187" s="232">
        <v>3481</v>
      </c>
      <c r="L187" s="101">
        <f t="shared" si="36"/>
        <v>3.4809999999999999</v>
      </c>
      <c r="M187" s="46"/>
      <c r="N187" s="101">
        <f t="shared" si="37"/>
        <v>1</v>
      </c>
      <c r="O187" s="49">
        <v>1</v>
      </c>
      <c r="P187" s="47">
        <f>IF(H187="","",VLOOKUP(H187,単重表!$C$6:'単重表'!$F$2502,3,FALSE))</f>
        <v>13.4</v>
      </c>
      <c r="Q187" s="47"/>
      <c r="R187" s="56">
        <f t="shared" si="38"/>
        <v>46.645400000000002</v>
      </c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 t="s">
        <v>2704</v>
      </c>
      <c r="AD187" s="40" t="s">
        <v>2704</v>
      </c>
      <c r="AE187" s="221"/>
      <c r="AF187" s="221"/>
      <c r="AG187" s="40"/>
      <c r="AH187" s="40"/>
      <c r="AI187" s="40"/>
      <c r="AJ187" s="58">
        <f>IF(H187="","",VLOOKUP(H187,単重表!$C$6:'単重表'!$F$2502,4,FALSE))</f>
        <v>0.51</v>
      </c>
      <c r="AK187" s="141">
        <f t="shared" si="27"/>
        <v>1.7753099999999999</v>
      </c>
      <c r="AL187" s="40">
        <v>2</v>
      </c>
      <c r="AM187" s="190">
        <f t="shared" si="28"/>
        <v>3.5506199999999999</v>
      </c>
      <c r="AO187" s="191">
        <f t="shared" si="29"/>
        <v>3481</v>
      </c>
      <c r="AP187" s="182"/>
      <c r="AQ187" s="183" t="str">
        <f t="shared" si="30"/>
        <v>125</v>
      </c>
      <c r="AR187" s="182"/>
      <c r="AS187" s="184" t="str">
        <f t="shared" si="31"/>
        <v>125</v>
      </c>
      <c r="AT187" s="182"/>
      <c r="AU187" s="225"/>
      <c r="AV187" s="185"/>
      <c r="AW187" s="185"/>
      <c r="AX187" s="185"/>
      <c r="AY187" s="185"/>
      <c r="AZ187" s="185"/>
      <c r="BA187" s="186"/>
      <c r="BB187" s="80"/>
      <c r="BC187" s="185"/>
      <c r="BD187" s="185"/>
      <c r="BE187" s="185"/>
      <c r="BF187" s="185"/>
      <c r="BG187" s="187"/>
      <c r="BH187" s="224"/>
      <c r="BI187" s="188"/>
      <c r="BJ187" s="225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>
        <f t="shared" si="32"/>
        <v>0</v>
      </c>
    </row>
    <row r="188" spans="1:93" ht="22.5" customHeight="1">
      <c r="A188" s="229" t="s">
        <v>2901</v>
      </c>
      <c r="B188" s="221">
        <v>66</v>
      </c>
      <c r="C188" s="75">
        <v>3</v>
      </c>
      <c r="D188" s="78"/>
      <c r="E188" s="226" t="s">
        <v>2630</v>
      </c>
      <c r="F188" s="80"/>
      <c r="G188" s="78"/>
      <c r="H188" s="211">
        <v>21256568</v>
      </c>
      <c r="I188" s="227" t="s">
        <v>2475</v>
      </c>
      <c r="J188" s="71" t="str">
        <f>IF(H188="","",VLOOKUP(H188,単重表!$C$6:'単重表'!$F$2502,2,FALSE))</f>
        <v>C125x65x6x8</v>
      </c>
      <c r="K188" s="232">
        <v>3481</v>
      </c>
      <c r="L188" s="101">
        <f t="shared" si="36"/>
        <v>3.4809999999999999</v>
      </c>
      <c r="M188" s="46"/>
      <c r="N188" s="101">
        <f t="shared" si="37"/>
        <v>1</v>
      </c>
      <c r="O188" s="49">
        <v>1</v>
      </c>
      <c r="P188" s="47">
        <f>IF(H188="","",VLOOKUP(H188,単重表!$C$6:'単重表'!$F$2502,3,FALSE))</f>
        <v>13.4</v>
      </c>
      <c r="Q188" s="47"/>
      <c r="R188" s="56">
        <f t="shared" si="38"/>
        <v>46.645400000000002</v>
      </c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 t="s">
        <v>2687</v>
      </c>
      <c r="AD188" s="40" t="s">
        <v>2704</v>
      </c>
      <c r="AE188" s="221"/>
      <c r="AF188" s="221"/>
      <c r="AG188" s="40"/>
      <c r="AH188" s="40"/>
      <c r="AI188" s="40"/>
      <c r="AJ188" s="58">
        <f>IF(H188="","",VLOOKUP(H188,単重表!$C$6:'単重表'!$F$2502,4,FALSE))</f>
        <v>0.51</v>
      </c>
      <c r="AK188" s="141">
        <f t="shared" si="27"/>
        <v>1.7753099999999999</v>
      </c>
      <c r="AL188" s="40">
        <v>2</v>
      </c>
      <c r="AM188" s="190">
        <f t="shared" si="28"/>
        <v>3.5506199999999999</v>
      </c>
      <c r="AO188" s="191">
        <f t="shared" si="29"/>
        <v>3481</v>
      </c>
      <c r="AP188" s="182"/>
      <c r="AQ188" s="183" t="str">
        <f t="shared" si="30"/>
        <v>125</v>
      </c>
      <c r="AR188" s="182"/>
      <c r="AS188" s="184" t="str">
        <f t="shared" si="31"/>
        <v>125</v>
      </c>
      <c r="AT188" s="182"/>
      <c r="AU188" s="225"/>
      <c r="AV188" s="185"/>
      <c r="AW188" s="185"/>
      <c r="AX188" s="185"/>
      <c r="AY188" s="185"/>
      <c r="AZ188" s="185"/>
      <c r="BA188" s="186"/>
      <c r="BB188" s="80"/>
      <c r="BC188" s="185"/>
      <c r="BD188" s="185"/>
      <c r="BE188" s="185"/>
      <c r="BF188" s="185"/>
      <c r="BG188" s="187"/>
      <c r="BH188" s="224"/>
      <c r="BI188" s="188"/>
      <c r="BJ188" s="225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>
        <f t="shared" si="32"/>
        <v>0</v>
      </c>
    </row>
    <row r="189" spans="1:93" ht="22.5" customHeight="1">
      <c r="A189" s="229" t="s">
        <v>2902</v>
      </c>
      <c r="B189" s="221">
        <v>67</v>
      </c>
      <c r="C189" s="75">
        <v>3</v>
      </c>
      <c r="D189" s="78"/>
      <c r="E189" s="226" t="s">
        <v>2631</v>
      </c>
      <c r="F189" s="80"/>
      <c r="G189" s="78"/>
      <c r="H189" s="211">
        <v>21256568</v>
      </c>
      <c r="I189" s="227" t="s">
        <v>2475</v>
      </c>
      <c r="J189" s="71" t="str">
        <f>IF(H189="","",VLOOKUP(H189,単重表!$C$6:'単重表'!$F$2502,2,FALSE))</f>
        <v>C125x65x6x8</v>
      </c>
      <c r="K189" s="232">
        <v>3481</v>
      </c>
      <c r="L189" s="101">
        <f t="shared" si="36"/>
        <v>3.4809999999999999</v>
      </c>
      <c r="M189" s="46"/>
      <c r="N189" s="101">
        <f t="shared" si="37"/>
        <v>1</v>
      </c>
      <c r="O189" s="49">
        <v>1</v>
      </c>
      <c r="P189" s="47">
        <f>IF(H189="","",VLOOKUP(H189,単重表!$C$6:'単重表'!$F$2502,3,FALSE))</f>
        <v>13.4</v>
      </c>
      <c r="Q189" s="47"/>
      <c r="R189" s="56">
        <f t="shared" si="38"/>
        <v>46.645400000000002</v>
      </c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 t="s">
        <v>2704</v>
      </c>
      <c r="AD189" s="40" t="s">
        <v>2704</v>
      </c>
      <c r="AE189" s="221"/>
      <c r="AF189" s="221"/>
      <c r="AG189" s="40"/>
      <c r="AH189" s="40"/>
      <c r="AI189" s="40"/>
      <c r="AJ189" s="58">
        <f>IF(H189="","",VLOOKUP(H189,単重表!$C$6:'単重表'!$F$2502,4,FALSE))</f>
        <v>0.51</v>
      </c>
      <c r="AK189" s="141">
        <f t="shared" si="27"/>
        <v>1.7753099999999999</v>
      </c>
      <c r="AL189" s="40">
        <v>2</v>
      </c>
      <c r="AM189" s="190">
        <f t="shared" si="28"/>
        <v>3.5506199999999999</v>
      </c>
      <c r="AO189" s="191">
        <f t="shared" si="29"/>
        <v>3481</v>
      </c>
      <c r="AP189" s="182"/>
      <c r="AQ189" s="183" t="str">
        <f t="shared" si="30"/>
        <v>125</v>
      </c>
      <c r="AR189" s="182"/>
      <c r="AS189" s="184" t="str">
        <f t="shared" si="31"/>
        <v>125</v>
      </c>
      <c r="AT189" s="182"/>
      <c r="AU189" s="225"/>
      <c r="AV189" s="185"/>
      <c r="AW189" s="185"/>
      <c r="AX189" s="185"/>
      <c r="AY189" s="185"/>
      <c r="AZ189" s="185"/>
      <c r="BA189" s="186"/>
      <c r="BB189" s="80"/>
      <c r="BC189" s="185"/>
      <c r="BD189" s="185"/>
      <c r="BE189" s="185"/>
      <c r="BF189" s="185"/>
      <c r="BG189" s="187"/>
      <c r="BH189" s="224"/>
      <c r="BI189" s="188"/>
      <c r="BJ189" s="225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>
        <f t="shared" si="32"/>
        <v>0</v>
      </c>
    </row>
    <row r="190" spans="1:93" ht="22.5" customHeight="1">
      <c r="A190" s="229" t="s">
        <v>2903</v>
      </c>
      <c r="B190" s="221">
        <v>68</v>
      </c>
      <c r="C190" s="75">
        <v>3</v>
      </c>
      <c r="D190" s="78"/>
      <c r="E190" s="226" t="s">
        <v>2621</v>
      </c>
      <c r="F190" s="80"/>
      <c r="G190" s="78"/>
      <c r="H190" s="211">
        <v>21256568</v>
      </c>
      <c r="I190" s="227" t="s">
        <v>2475</v>
      </c>
      <c r="J190" s="71" t="str">
        <f>IF(H190="","",VLOOKUP(H190,単重表!$C$6:'単重表'!$F$2502,2,FALSE))</f>
        <v>C125x65x6x8</v>
      </c>
      <c r="K190" s="232">
        <v>3426</v>
      </c>
      <c r="L190" s="101">
        <f t="shared" si="36"/>
        <v>3.4260000000000002</v>
      </c>
      <c r="M190" s="46"/>
      <c r="N190" s="101">
        <f t="shared" si="37"/>
        <v>1</v>
      </c>
      <c r="O190" s="49">
        <v>1</v>
      </c>
      <c r="P190" s="47">
        <f>IF(H190="","",VLOOKUP(H190,単重表!$C$6:'単重表'!$F$2502,3,FALSE))</f>
        <v>13.4</v>
      </c>
      <c r="Q190" s="47"/>
      <c r="R190" s="56">
        <f t="shared" si="38"/>
        <v>45.9084</v>
      </c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 t="s">
        <v>2705</v>
      </c>
      <c r="AD190" s="40" t="s">
        <v>2708</v>
      </c>
      <c r="AE190" s="221"/>
      <c r="AF190" s="221"/>
      <c r="AG190" s="40"/>
      <c r="AH190" s="40"/>
      <c r="AI190" s="40"/>
      <c r="AJ190" s="58">
        <f>IF(H190="","",VLOOKUP(H190,単重表!$C$6:'単重表'!$F$2502,4,FALSE))</f>
        <v>0.51</v>
      </c>
      <c r="AK190" s="141">
        <f t="shared" si="27"/>
        <v>1.74726</v>
      </c>
      <c r="AL190" s="40">
        <v>2</v>
      </c>
      <c r="AM190" s="190">
        <f t="shared" si="28"/>
        <v>3.4945200000000001</v>
      </c>
      <c r="AO190" s="191">
        <f t="shared" si="29"/>
        <v>3426</v>
      </c>
      <c r="AP190" s="182"/>
      <c r="AQ190" s="183" t="str">
        <f t="shared" si="30"/>
        <v>125</v>
      </c>
      <c r="AR190" s="182"/>
      <c r="AS190" s="184" t="str">
        <f t="shared" si="31"/>
        <v>125</v>
      </c>
      <c r="AT190" s="182"/>
      <c r="AU190" s="225"/>
      <c r="AV190" s="185"/>
      <c r="AW190" s="185"/>
      <c r="AX190" s="185"/>
      <c r="AY190" s="185"/>
      <c r="AZ190" s="185"/>
      <c r="BA190" s="186"/>
      <c r="BB190" s="80"/>
      <c r="BC190" s="185"/>
      <c r="BD190" s="185"/>
      <c r="BE190" s="185"/>
      <c r="BF190" s="185"/>
      <c r="BG190" s="187"/>
      <c r="BH190" s="224"/>
      <c r="BI190" s="188"/>
      <c r="BJ190" s="225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>
        <f t="shared" si="32"/>
        <v>0</v>
      </c>
    </row>
    <row r="191" spans="1:93" ht="22.5" customHeight="1">
      <c r="A191" s="229" t="s">
        <v>2904</v>
      </c>
      <c r="B191" s="221">
        <v>123</v>
      </c>
      <c r="C191" s="75">
        <v>3</v>
      </c>
      <c r="D191" s="78"/>
      <c r="E191" s="226" t="s">
        <v>2514</v>
      </c>
      <c r="F191" s="80"/>
      <c r="G191" s="78"/>
      <c r="H191" s="211">
        <v>21256568</v>
      </c>
      <c r="I191" s="227" t="s">
        <v>2475</v>
      </c>
      <c r="J191" s="71" t="str">
        <f>IF(H191="","",VLOOKUP(H191,単重表!$C$6:'単重表'!$F$2502,2,FALSE))</f>
        <v>C125x65x6x8</v>
      </c>
      <c r="K191" s="232">
        <v>3481</v>
      </c>
      <c r="L191" s="101">
        <f t="shared" ref="L191:L222" si="39">IF(K191="",1,K191/1000)</f>
        <v>3.4809999999999999</v>
      </c>
      <c r="M191" s="46"/>
      <c r="N191" s="101">
        <f t="shared" ref="N191:N222" si="40">IF(M191="",1,M191/1000)</f>
        <v>1</v>
      </c>
      <c r="O191" s="49">
        <v>1</v>
      </c>
      <c r="P191" s="47">
        <f>IF(H191="","",VLOOKUP(H191,単重表!$C$6:'単重表'!$F$2502,3,FALSE))</f>
        <v>13.4</v>
      </c>
      <c r="Q191" s="47"/>
      <c r="R191" s="56">
        <f t="shared" ref="R191:R221" si="41">P191*O191*N191*L191+Q191</f>
        <v>46.645400000000002</v>
      </c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 t="s">
        <v>2705</v>
      </c>
      <c r="AD191" s="40" t="s">
        <v>2705</v>
      </c>
      <c r="AE191" s="221"/>
      <c r="AF191" s="221"/>
      <c r="AG191" s="40"/>
      <c r="AH191" s="40"/>
      <c r="AI191" s="40"/>
      <c r="AJ191" s="58">
        <f>IF(H191="","",VLOOKUP(H191,単重表!$C$6:'単重表'!$F$2502,4,FALSE))</f>
        <v>0.51</v>
      </c>
      <c r="AK191" s="141">
        <f t="shared" si="27"/>
        <v>1.7753099999999999</v>
      </c>
      <c r="AL191" s="40">
        <v>2</v>
      </c>
      <c r="AM191" s="190">
        <f t="shared" si="28"/>
        <v>3.5506199999999999</v>
      </c>
      <c r="AO191" s="191">
        <f t="shared" si="29"/>
        <v>3481</v>
      </c>
      <c r="AP191" s="182"/>
      <c r="AQ191" s="183" t="str">
        <f t="shared" si="30"/>
        <v>125</v>
      </c>
      <c r="AR191" s="182"/>
      <c r="AS191" s="184" t="str">
        <f t="shared" si="31"/>
        <v>125</v>
      </c>
      <c r="AT191" s="182"/>
      <c r="AU191" s="225"/>
      <c r="AV191" s="185"/>
      <c r="AW191" s="185"/>
      <c r="AX191" s="185"/>
      <c r="AY191" s="185"/>
      <c r="AZ191" s="185"/>
      <c r="BA191" s="186"/>
      <c r="BB191" s="80"/>
      <c r="BC191" s="185"/>
      <c r="BD191" s="185"/>
      <c r="BE191" s="185"/>
      <c r="BF191" s="185"/>
      <c r="BG191" s="187"/>
      <c r="BH191" s="224"/>
      <c r="BI191" s="188"/>
      <c r="BJ191" s="225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>
        <f t="shared" si="32"/>
        <v>0</v>
      </c>
    </row>
    <row r="192" spans="1:93" ht="22.5" customHeight="1">
      <c r="A192" s="229" t="s">
        <v>2905</v>
      </c>
      <c r="B192" s="221">
        <v>124</v>
      </c>
      <c r="C192" s="75">
        <v>3</v>
      </c>
      <c r="D192" s="78"/>
      <c r="E192" s="226" t="s">
        <v>2515</v>
      </c>
      <c r="F192" s="80"/>
      <c r="G192" s="78"/>
      <c r="H192" s="211">
        <v>21256568</v>
      </c>
      <c r="I192" s="227" t="s">
        <v>2475</v>
      </c>
      <c r="J192" s="71" t="str">
        <f>IF(H192="","",VLOOKUP(H192,単重表!$C$6:'単重表'!$F$2502,2,FALSE))</f>
        <v>C125x65x6x8</v>
      </c>
      <c r="K192" s="232">
        <v>3481</v>
      </c>
      <c r="L192" s="101">
        <f t="shared" si="39"/>
        <v>3.4809999999999999</v>
      </c>
      <c r="M192" s="46"/>
      <c r="N192" s="101">
        <f t="shared" si="40"/>
        <v>1</v>
      </c>
      <c r="O192" s="49">
        <v>1</v>
      </c>
      <c r="P192" s="47">
        <f>IF(H192="","",VLOOKUP(H192,単重表!$C$6:'単重表'!$F$2502,3,FALSE))</f>
        <v>13.4</v>
      </c>
      <c r="Q192" s="47"/>
      <c r="R192" s="56">
        <f t="shared" si="41"/>
        <v>46.645400000000002</v>
      </c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 t="s">
        <v>2705</v>
      </c>
      <c r="AD192" s="40" t="s">
        <v>2705</v>
      </c>
      <c r="AE192" s="221"/>
      <c r="AF192" s="221"/>
      <c r="AG192" s="40"/>
      <c r="AH192" s="40"/>
      <c r="AI192" s="40"/>
      <c r="AJ192" s="58">
        <f>IF(H192="","",VLOOKUP(H192,単重表!$C$6:'単重表'!$F$2502,4,FALSE))</f>
        <v>0.51</v>
      </c>
      <c r="AK192" s="141">
        <f t="shared" si="27"/>
        <v>1.7753099999999999</v>
      </c>
      <c r="AL192" s="40">
        <v>2</v>
      </c>
      <c r="AM192" s="190">
        <f t="shared" si="28"/>
        <v>3.5506199999999999</v>
      </c>
      <c r="AO192" s="191">
        <f t="shared" si="29"/>
        <v>3481</v>
      </c>
      <c r="AP192" s="182"/>
      <c r="AQ192" s="183" t="str">
        <f t="shared" si="30"/>
        <v>125</v>
      </c>
      <c r="AR192" s="182"/>
      <c r="AS192" s="184" t="str">
        <f t="shared" si="31"/>
        <v>125</v>
      </c>
      <c r="AT192" s="182"/>
      <c r="AU192" s="225"/>
      <c r="AV192" s="185"/>
      <c r="AW192" s="185"/>
      <c r="AX192" s="185"/>
      <c r="AY192" s="185"/>
      <c r="AZ192" s="185"/>
      <c r="BA192" s="186"/>
      <c r="BB192" s="80"/>
      <c r="BC192" s="185"/>
      <c r="BD192" s="185"/>
      <c r="BE192" s="185"/>
      <c r="BF192" s="185"/>
      <c r="BG192" s="187"/>
      <c r="BH192" s="224"/>
      <c r="BI192" s="188"/>
      <c r="BJ192" s="225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>
        <f t="shared" si="32"/>
        <v>0</v>
      </c>
    </row>
    <row r="193" spans="1:93" ht="22.5" customHeight="1">
      <c r="A193" s="229" t="s">
        <v>2906</v>
      </c>
      <c r="B193" s="221">
        <v>69</v>
      </c>
      <c r="C193" s="75">
        <v>3</v>
      </c>
      <c r="D193" s="78"/>
      <c r="E193" s="226" t="s">
        <v>2680</v>
      </c>
      <c r="F193" s="80"/>
      <c r="G193" s="78"/>
      <c r="H193" s="211">
        <v>21256568</v>
      </c>
      <c r="I193" s="227" t="s">
        <v>2475</v>
      </c>
      <c r="J193" s="71" t="str">
        <f>IF(H193="","",VLOOKUP(H193,単重表!$C$6:'単重表'!$F$2502,2,FALSE))</f>
        <v>C125x65x6x8</v>
      </c>
      <c r="K193" s="232">
        <v>4021</v>
      </c>
      <c r="L193" s="101">
        <f t="shared" si="39"/>
        <v>4.0209999999999999</v>
      </c>
      <c r="M193" s="46"/>
      <c r="N193" s="101">
        <f t="shared" si="40"/>
        <v>1</v>
      </c>
      <c r="O193" s="49">
        <v>1</v>
      </c>
      <c r="P193" s="47">
        <f>IF(H193="","",VLOOKUP(H193,単重表!$C$6:'単重表'!$F$2502,3,FALSE))</f>
        <v>13.4</v>
      </c>
      <c r="Q193" s="47"/>
      <c r="R193" s="56">
        <f t="shared" si="41"/>
        <v>53.881399999999999</v>
      </c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 t="s">
        <v>2708</v>
      </c>
      <c r="AD193" s="40" t="s">
        <v>2695</v>
      </c>
      <c r="AE193" s="221"/>
      <c r="AF193" s="221"/>
      <c r="AG193" s="40"/>
      <c r="AH193" s="40"/>
      <c r="AI193" s="40"/>
      <c r="AJ193" s="58">
        <f>IF(H193="","",VLOOKUP(H193,単重表!$C$6:'単重表'!$F$2502,4,FALSE))</f>
        <v>0.51</v>
      </c>
      <c r="AK193" s="141">
        <f t="shared" si="27"/>
        <v>2.05071</v>
      </c>
      <c r="AL193" s="40">
        <v>2</v>
      </c>
      <c r="AM193" s="190">
        <f t="shared" si="28"/>
        <v>4.1014200000000001</v>
      </c>
      <c r="AO193" s="191">
        <f t="shared" si="29"/>
        <v>4021</v>
      </c>
      <c r="AP193" s="182"/>
      <c r="AQ193" s="183" t="str">
        <f t="shared" si="30"/>
        <v>125</v>
      </c>
      <c r="AR193" s="182"/>
      <c r="AS193" s="184" t="str">
        <f t="shared" si="31"/>
        <v>125</v>
      </c>
      <c r="AT193" s="182"/>
      <c r="AU193" s="225"/>
      <c r="AV193" s="185"/>
      <c r="AW193" s="185"/>
      <c r="AX193" s="185"/>
      <c r="AY193" s="185"/>
      <c r="AZ193" s="185"/>
      <c r="BA193" s="186"/>
      <c r="BB193" s="80"/>
      <c r="BC193" s="185"/>
      <c r="BD193" s="185"/>
      <c r="BE193" s="185"/>
      <c r="BF193" s="185"/>
      <c r="BG193" s="187"/>
      <c r="BH193" s="224"/>
      <c r="BI193" s="188"/>
      <c r="BJ193" s="225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>
        <f t="shared" si="32"/>
        <v>0</v>
      </c>
    </row>
    <row r="194" spans="1:93" ht="22.5" customHeight="1">
      <c r="A194" s="229" t="s">
        <v>2907</v>
      </c>
      <c r="B194" s="221">
        <v>135</v>
      </c>
      <c r="C194" s="75">
        <v>3</v>
      </c>
      <c r="D194" s="78"/>
      <c r="E194" s="226" t="s">
        <v>2541</v>
      </c>
      <c r="F194" s="80"/>
      <c r="G194" s="78"/>
      <c r="H194" s="211">
        <v>21256568</v>
      </c>
      <c r="I194" s="227" t="s">
        <v>2475</v>
      </c>
      <c r="J194" s="71" t="str">
        <f>IF(H194="","",VLOOKUP(H194,単重表!$C$6:'単重表'!$F$2502,2,FALSE))</f>
        <v>C125x65x6x8</v>
      </c>
      <c r="K194" s="232">
        <v>4179</v>
      </c>
      <c r="L194" s="101">
        <f t="shared" si="39"/>
        <v>4.1790000000000003</v>
      </c>
      <c r="M194" s="46"/>
      <c r="N194" s="101">
        <f t="shared" si="40"/>
        <v>1</v>
      </c>
      <c r="O194" s="49">
        <v>1</v>
      </c>
      <c r="P194" s="47">
        <f>IF(H194="","",VLOOKUP(H194,単重表!$C$6:'単重表'!$F$2502,3,FALSE))</f>
        <v>13.4</v>
      </c>
      <c r="Q194" s="47"/>
      <c r="R194" s="56">
        <f t="shared" si="41"/>
        <v>55.998600000000003</v>
      </c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 t="s">
        <v>2704</v>
      </c>
      <c r="AD194" s="40" t="s">
        <v>2704</v>
      </c>
      <c r="AE194" s="40"/>
      <c r="AF194" s="40"/>
      <c r="AG194" s="40"/>
      <c r="AH194" s="40"/>
      <c r="AI194" s="40"/>
      <c r="AJ194" s="58">
        <f>IF(H194="","",VLOOKUP(H194,単重表!$C$6:'単重表'!$F$2502,4,FALSE))</f>
        <v>0.51</v>
      </c>
      <c r="AK194" s="141">
        <f t="shared" si="27"/>
        <v>2.1312900000000004</v>
      </c>
      <c r="AL194" s="40">
        <v>2</v>
      </c>
      <c r="AM194" s="190">
        <f t="shared" si="28"/>
        <v>4.2625800000000007</v>
      </c>
      <c r="AO194" s="191">
        <f t="shared" si="29"/>
        <v>4179</v>
      </c>
      <c r="AP194" s="182"/>
      <c r="AQ194" s="183" t="str">
        <f t="shared" si="30"/>
        <v>125</v>
      </c>
      <c r="AR194" s="182"/>
      <c r="AS194" s="184" t="str">
        <f t="shared" si="31"/>
        <v>125</v>
      </c>
      <c r="AT194" s="182"/>
      <c r="AU194" s="225"/>
      <c r="AV194" s="185"/>
      <c r="AW194" s="185"/>
      <c r="AX194" s="185"/>
      <c r="AY194" s="185"/>
      <c r="AZ194" s="185"/>
      <c r="BA194" s="186"/>
      <c r="BB194" s="80"/>
      <c r="BC194" s="185"/>
      <c r="BD194" s="185"/>
      <c r="BE194" s="185"/>
      <c r="BF194" s="185"/>
      <c r="BG194" s="187"/>
      <c r="BH194" s="224"/>
      <c r="BI194" s="188"/>
      <c r="BJ194" s="225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>
        <f t="shared" si="32"/>
        <v>0</v>
      </c>
    </row>
    <row r="195" spans="1:93" ht="22.5" customHeight="1">
      <c r="A195" s="229" t="s">
        <v>2908</v>
      </c>
      <c r="B195" s="221">
        <v>138</v>
      </c>
      <c r="C195" s="75">
        <v>3</v>
      </c>
      <c r="D195" s="78"/>
      <c r="E195" s="226" t="s">
        <v>2491</v>
      </c>
      <c r="F195" s="80"/>
      <c r="G195" s="78"/>
      <c r="H195" s="211">
        <v>21256568</v>
      </c>
      <c r="I195" s="227" t="s">
        <v>2475</v>
      </c>
      <c r="J195" s="71" t="str">
        <f>IF(H195="","",VLOOKUP(H195,単重表!$C$6:'単重表'!$F$2502,2,FALSE))</f>
        <v>C125x65x6x8</v>
      </c>
      <c r="K195" s="232">
        <v>864</v>
      </c>
      <c r="L195" s="101">
        <f t="shared" si="39"/>
        <v>0.86399999999999999</v>
      </c>
      <c r="M195" s="46"/>
      <c r="N195" s="101">
        <f t="shared" si="40"/>
        <v>1</v>
      </c>
      <c r="O195" s="93">
        <v>2</v>
      </c>
      <c r="P195" s="47">
        <f>IF(H195="","",VLOOKUP(H195,単重表!$C$6:'単重表'!$F$2502,3,FALSE))</f>
        <v>13.4</v>
      </c>
      <c r="Q195" s="47"/>
      <c r="R195" s="56">
        <f t="shared" si="41"/>
        <v>23.155200000000001</v>
      </c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 t="s">
        <v>2704</v>
      </c>
      <c r="AD195" s="40" t="s">
        <v>2704</v>
      </c>
      <c r="AE195" s="221"/>
      <c r="AF195" s="221"/>
      <c r="AG195" s="40"/>
      <c r="AH195" s="40"/>
      <c r="AI195" s="40"/>
      <c r="AJ195" s="58">
        <f>IF(H195="","",VLOOKUP(H195,単重表!$C$6:'単重表'!$F$2502,4,FALSE))</f>
        <v>0.51</v>
      </c>
      <c r="AK195" s="141">
        <f t="shared" si="27"/>
        <v>0.88127999999999995</v>
      </c>
      <c r="AL195" s="40">
        <v>2</v>
      </c>
      <c r="AM195" s="190">
        <f t="shared" si="28"/>
        <v>1.7625599999999999</v>
      </c>
      <c r="AO195" s="191">
        <f t="shared" si="29"/>
        <v>864</v>
      </c>
      <c r="AP195" s="182"/>
      <c r="AQ195" s="183" t="str">
        <f t="shared" si="30"/>
        <v>125</v>
      </c>
      <c r="AR195" s="182"/>
      <c r="AS195" s="184" t="str">
        <f t="shared" si="31"/>
        <v>125</v>
      </c>
      <c r="AT195" s="182"/>
      <c r="AU195" s="225"/>
      <c r="AV195" s="185"/>
      <c r="AW195" s="185"/>
      <c r="AX195" s="185"/>
      <c r="AY195" s="185"/>
      <c r="AZ195" s="185"/>
      <c r="BA195" s="186"/>
      <c r="BB195" s="80"/>
      <c r="BC195" s="185"/>
      <c r="BD195" s="185"/>
      <c r="BE195" s="185"/>
      <c r="BF195" s="185"/>
      <c r="BG195" s="187"/>
      <c r="BH195" s="224"/>
      <c r="BI195" s="188"/>
      <c r="BJ195" s="225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>
        <f t="shared" si="32"/>
        <v>0</v>
      </c>
    </row>
    <row r="196" spans="1:93" ht="22.5" customHeight="1">
      <c r="A196" s="229" t="s">
        <v>2909</v>
      </c>
      <c r="B196" s="221">
        <v>141</v>
      </c>
      <c r="C196" s="75">
        <v>3</v>
      </c>
      <c r="D196" s="78"/>
      <c r="E196" s="226" t="s">
        <v>2544</v>
      </c>
      <c r="F196" s="80"/>
      <c r="G196" s="78"/>
      <c r="H196" s="211">
        <v>21256568</v>
      </c>
      <c r="I196" s="227" t="s">
        <v>2475</v>
      </c>
      <c r="J196" s="71" t="str">
        <f>IF(H196="","",VLOOKUP(H196,単重表!$C$6:'単重表'!$F$2502,2,FALSE))</f>
        <v>C125x65x6x8</v>
      </c>
      <c r="K196" s="232">
        <v>4179</v>
      </c>
      <c r="L196" s="101">
        <f t="shared" si="39"/>
        <v>4.1790000000000003</v>
      </c>
      <c r="M196" s="46"/>
      <c r="N196" s="101">
        <f t="shared" si="40"/>
        <v>1</v>
      </c>
      <c r="O196" s="49">
        <v>1</v>
      </c>
      <c r="P196" s="47">
        <f>IF(H196="","",VLOOKUP(H196,単重表!$C$6:'単重表'!$F$2502,3,FALSE))</f>
        <v>13.4</v>
      </c>
      <c r="Q196" s="47"/>
      <c r="R196" s="56">
        <f t="shared" si="41"/>
        <v>55.998600000000003</v>
      </c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 t="s">
        <v>2704</v>
      </c>
      <c r="AD196" s="40" t="s">
        <v>2704</v>
      </c>
      <c r="AE196" s="40"/>
      <c r="AF196" s="40"/>
      <c r="AG196" s="40"/>
      <c r="AH196" s="40"/>
      <c r="AI196" s="40"/>
      <c r="AJ196" s="58">
        <f>IF(H196="","",VLOOKUP(H196,単重表!$C$6:'単重表'!$F$2502,4,FALSE))</f>
        <v>0.51</v>
      </c>
      <c r="AK196" s="141">
        <f t="shared" si="27"/>
        <v>2.1312900000000004</v>
      </c>
      <c r="AL196" s="40">
        <v>2</v>
      </c>
      <c r="AM196" s="190">
        <f t="shared" si="28"/>
        <v>4.2625800000000007</v>
      </c>
      <c r="AO196" s="191">
        <f t="shared" si="29"/>
        <v>4179</v>
      </c>
      <c r="AP196" s="182"/>
      <c r="AQ196" s="183" t="str">
        <f t="shared" si="30"/>
        <v>125</v>
      </c>
      <c r="AR196" s="182"/>
      <c r="AS196" s="184" t="str">
        <f t="shared" si="31"/>
        <v>125</v>
      </c>
      <c r="AT196" s="182"/>
      <c r="AU196" s="225"/>
      <c r="AV196" s="185"/>
      <c r="AW196" s="185"/>
      <c r="AX196" s="185"/>
      <c r="AY196" s="185"/>
      <c r="AZ196" s="185"/>
      <c r="BA196" s="186"/>
      <c r="BB196" s="80"/>
      <c r="BC196" s="185"/>
      <c r="BD196" s="185"/>
      <c r="BE196" s="185"/>
      <c r="BF196" s="185"/>
      <c r="BG196" s="187"/>
      <c r="BH196" s="224"/>
      <c r="BI196" s="188"/>
      <c r="BJ196" s="225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>
        <f t="shared" si="32"/>
        <v>0</v>
      </c>
    </row>
    <row r="197" spans="1:93" ht="22.5" customHeight="1">
      <c r="A197" s="229" t="s">
        <v>2910</v>
      </c>
      <c r="B197" s="221">
        <v>142</v>
      </c>
      <c r="C197" s="75">
        <v>3</v>
      </c>
      <c r="D197" s="78"/>
      <c r="E197" s="226" t="s">
        <v>2495</v>
      </c>
      <c r="F197" s="80"/>
      <c r="G197" s="78"/>
      <c r="H197" s="211">
        <v>21256568</v>
      </c>
      <c r="I197" s="227" t="s">
        <v>2475</v>
      </c>
      <c r="J197" s="71" t="str">
        <f>IF(H197="","",VLOOKUP(H197,単重表!$C$6:'単重表'!$F$2502,2,FALSE))</f>
        <v>C125x65x6x8</v>
      </c>
      <c r="K197" s="232">
        <v>920</v>
      </c>
      <c r="L197" s="101">
        <f t="shared" si="39"/>
        <v>0.92</v>
      </c>
      <c r="M197" s="46"/>
      <c r="N197" s="101">
        <f t="shared" si="40"/>
        <v>1</v>
      </c>
      <c r="O197" s="93">
        <v>1</v>
      </c>
      <c r="P197" s="47">
        <f>IF(H197="","",VLOOKUP(H197,単重表!$C$6:'単重表'!$F$2502,3,FALSE))</f>
        <v>13.4</v>
      </c>
      <c r="Q197" s="47"/>
      <c r="R197" s="56">
        <f t="shared" si="41"/>
        <v>12.328000000000001</v>
      </c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 t="s">
        <v>2704</v>
      </c>
      <c r="AD197" s="40" t="s">
        <v>2704</v>
      </c>
      <c r="AE197" s="221"/>
      <c r="AF197" s="221"/>
      <c r="AG197" s="40"/>
      <c r="AH197" s="40"/>
      <c r="AI197" s="40"/>
      <c r="AJ197" s="58">
        <f>IF(H197="","",VLOOKUP(H197,単重表!$C$6:'単重表'!$F$2502,4,FALSE))</f>
        <v>0.51</v>
      </c>
      <c r="AK197" s="141">
        <f t="shared" si="27"/>
        <v>0.46920000000000001</v>
      </c>
      <c r="AL197" s="40">
        <v>2</v>
      </c>
      <c r="AM197" s="190">
        <f t="shared" si="28"/>
        <v>0.93840000000000001</v>
      </c>
      <c r="AO197" s="191">
        <f t="shared" si="29"/>
        <v>920</v>
      </c>
      <c r="AP197" s="182"/>
      <c r="AQ197" s="183" t="str">
        <f t="shared" si="30"/>
        <v>125</v>
      </c>
      <c r="AR197" s="182"/>
      <c r="AS197" s="184" t="str">
        <f t="shared" si="31"/>
        <v>125</v>
      </c>
      <c r="AT197" s="182"/>
      <c r="AU197" s="225"/>
      <c r="AV197" s="185"/>
      <c r="AW197" s="185"/>
      <c r="AX197" s="185"/>
      <c r="AY197" s="185"/>
      <c r="AZ197" s="185"/>
      <c r="BA197" s="186"/>
      <c r="BB197" s="80"/>
      <c r="BC197" s="185"/>
      <c r="BD197" s="185"/>
      <c r="BE197" s="185"/>
      <c r="BF197" s="185"/>
      <c r="BG197" s="187"/>
      <c r="BH197" s="224"/>
      <c r="BI197" s="188"/>
      <c r="BJ197" s="225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>
        <f t="shared" si="32"/>
        <v>0</v>
      </c>
    </row>
    <row r="198" spans="1:93" ht="22.5" customHeight="1">
      <c r="A198" s="229" t="s">
        <v>2911</v>
      </c>
      <c r="B198" s="221">
        <v>70</v>
      </c>
      <c r="C198" s="75">
        <v>3</v>
      </c>
      <c r="D198" s="78"/>
      <c r="E198" s="226" t="s">
        <v>2633</v>
      </c>
      <c r="F198" s="80"/>
      <c r="G198" s="78"/>
      <c r="H198" s="211">
        <v>21256568</v>
      </c>
      <c r="I198" s="227" t="s">
        <v>2475</v>
      </c>
      <c r="J198" s="71" t="str">
        <f>IF(H198="","",VLOOKUP(H198,単重表!$C$6:'単重表'!$F$2502,2,FALSE))</f>
        <v>C125x65x6x8</v>
      </c>
      <c r="K198" s="232">
        <v>4179</v>
      </c>
      <c r="L198" s="101">
        <f t="shared" si="39"/>
        <v>4.1790000000000003</v>
      </c>
      <c r="M198" s="46"/>
      <c r="N198" s="101">
        <f t="shared" si="40"/>
        <v>1</v>
      </c>
      <c r="O198" s="49">
        <v>1</v>
      </c>
      <c r="P198" s="47">
        <f>IF(H198="","",VLOOKUP(H198,単重表!$C$6:'単重表'!$F$2502,3,FALSE))</f>
        <v>13.4</v>
      </c>
      <c r="Q198" s="47"/>
      <c r="R198" s="56">
        <f t="shared" si="41"/>
        <v>55.998600000000003</v>
      </c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 t="s">
        <v>2704</v>
      </c>
      <c r="AD198" s="40" t="s">
        <v>2704</v>
      </c>
      <c r="AE198" s="221"/>
      <c r="AF198" s="221"/>
      <c r="AG198" s="40"/>
      <c r="AH198" s="40"/>
      <c r="AI198" s="40"/>
      <c r="AJ198" s="58">
        <f>IF(H198="","",VLOOKUP(H198,単重表!$C$6:'単重表'!$F$2502,4,FALSE))</f>
        <v>0.51</v>
      </c>
      <c r="AK198" s="141">
        <f t="shared" si="27"/>
        <v>2.1312900000000004</v>
      </c>
      <c r="AL198" s="40">
        <v>2</v>
      </c>
      <c r="AM198" s="190">
        <f t="shared" si="28"/>
        <v>4.2625800000000007</v>
      </c>
      <c r="AO198" s="191">
        <f t="shared" si="29"/>
        <v>4179</v>
      </c>
      <c r="AP198" s="182"/>
      <c r="AQ198" s="183" t="str">
        <f t="shared" si="30"/>
        <v>125</v>
      </c>
      <c r="AR198" s="182"/>
      <c r="AS198" s="184" t="str">
        <f t="shared" si="31"/>
        <v>125</v>
      </c>
      <c r="AT198" s="182"/>
      <c r="AU198" s="225"/>
      <c r="AV198" s="185"/>
      <c r="AW198" s="185"/>
      <c r="AX198" s="185"/>
      <c r="AY198" s="185"/>
      <c r="AZ198" s="185"/>
      <c r="BA198" s="186"/>
      <c r="BB198" s="80"/>
      <c r="BC198" s="185"/>
      <c r="BD198" s="185"/>
      <c r="BE198" s="185"/>
      <c r="BF198" s="185"/>
      <c r="BG198" s="187"/>
      <c r="BH198" s="224"/>
      <c r="BI198" s="188"/>
      <c r="BJ198" s="225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>
        <f t="shared" si="32"/>
        <v>0</v>
      </c>
    </row>
    <row r="199" spans="1:93" ht="22.5" customHeight="1">
      <c r="A199" s="229" t="s">
        <v>2912</v>
      </c>
      <c r="B199" s="221">
        <v>71</v>
      </c>
      <c r="C199" s="75">
        <v>3</v>
      </c>
      <c r="D199" s="78"/>
      <c r="E199" s="226" t="s">
        <v>2634</v>
      </c>
      <c r="F199" s="80"/>
      <c r="G199" s="78"/>
      <c r="H199" s="211">
        <v>21256568</v>
      </c>
      <c r="I199" s="227" t="s">
        <v>2475</v>
      </c>
      <c r="J199" s="71" t="str">
        <f>IF(H199="","",VLOOKUP(H199,単重表!$C$6:'単重表'!$F$2502,2,FALSE))</f>
        <v>C125x65x6x8</v>
      </c>
      <c r="K199" s="232">
        <v>4179</v>
      </c>
      <c r="L199" s="101">
        <f t="shared" si="39"/>
        <v>4.1790000000000003</v>
      </c>
      <c r="M199" s="46"/>
      <c r="N199" s="101">
        <f t="shared" si="40"/>
        <v>1</v>
      </c>
      <c r="O199" s="49">
        <v>1</v>
      </c>
      <c r="P199" s="47">
        <f>IF(H199="","",VLOOKUP(H199,単重表!$C$6:'単重表'!$F$2502,3,FALSE))</f>
        <v>13.4</v>
      </c>
      <c r="Q199" s="47"/>
      <c r="R199" s="56">
        <f t="shared" si="41"/>
        <v>55.998600000000003</v>
      </c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 t="s">
        <v>2704</v>
      </c>
      <c r="AD199" s="40" t="s">
        <v>2704</v>
      </c>
      <c r="AE199" s="221"/>
      <c r="AF199" s="221"/>
      <c r="AG199" s="40"/>
      <c r="AH199" s="40"/>
      <c r="AI199" s="40"/>
      <c r="AJ199" s="58">
        <f>IF(H199="","",VLOOKUP(H199,単重表!$C$6:'単重表'!$F$2502,4,FALSE))</f>
        <v>0.51</v>
      </c>
      <c r="AK199" s="141">
        <f t="shared" si="27"/>
        <v>2.1312900000000004</v>
      </c>
      <c r="AL199" s="40">
        <v>2</v>
      </c>
      <c r="AM199" s="190">
        <f t="shared" si="28"/>
        <v>4.2625800000000007</v>
      </c>
      <c r="AO199" s="191">
        <f t="shared" si="29"/>
        <v>4179</v>
      </c>
      <c r="AP199" s="182"/>
      <c r="AQ199" s="183" t="str">
        <f t="shared" si="30"/>
        <v>125</v>
      </c>
      <c r="AR199" s="182"/>
      <c r="AS199" s="184" t="str">
        <f t="shared" si="31"/>
        <v>125</v>
      </c>
      <c r="AT199" s="182"/>
      <c r="AU199" s="225"/>
      <c r="AV199" s="185"/>
      <c r="AW199" s="185"/>
      <c r="AX199" s="185"/>
      <c r="AY199" s="185"/>
      <c r="AZ199" s="185"/>
      <c r="BA199" s="186"/>
      <c r="BB199" s="80"/>
      <c r="BC199" s="185"/>
      <c r="BD199" s="185"/>
      <c r="BE199" s="185"/>
      <c r="BF199" s="185"/>
      <c r="BG199" s="187"/>
      <c r="BH199" s="224"/>
      <c r="BI199" s="188"/>
      <c r="BJ199" s="225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>
        <f t="shared" si="32"/>
        <v>0</v>
      </c>
    </row>
    <row r="200" spans="1:93" ht="22.5" customHeight="1">
      <c r="A200" s="229" t="s">
        <v>2913</v>
      </c>
      <c r="B200" s="221">
        <v>72</v>
      </c>
      <c r="C200" s="75">
        <v>3</v>
      </c>
      <c r="D200" s="78"/>
      <c r="E200" s="226" t="s">
        <v>2635</v>
      </c>
      <c r="F200" s="80"/>
      <c r="G200" s="78"/>
      <c r="H200" s="211">
        <v>21256568</v>
      </c>
      <c r="I200" s="227" t="s">
        <v>2475</v>
      </c>
      <c r="J200" s="71" t="str">
        <f>IF(H200="","",VLOOKUP(H200,単重表!$C$6:'単重表'!$F$2502,2,FALSE))</f>
        <v>C125x65x6x8</v>
      </c>
      <c r="K200" s="232">
        <v>4179</v>
      </c>
      <c r="L200" s="101">
        <f t="shared" si="39"/>
        <v>4.1790000000000003</v>
      </c>
      <c r="M200" s="46"/>
      <c r="N200" s="101">
        <f t="shared" si="40"/>
        <v>1</v>
      </c>
      <c r="O200" s="49">
        <v>1</v>
      </c>
      <c r="P200" s="47">
        <f>IF(H200="","",VLOOKUP(H200,単重表!$C$6:'単重表'!$F$2502,3,FALSE))</f>
        <v>13.4</v>
      </c>
      <c r="Q200" s="47"/>
      <c r="R200" s="56">
        <f t="shared" si="41"/>
        <v>55.998600000000003</v>
      </c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 t="s">
        <v>2704</v>
      </c>
      <c r="AD200" s="40" t="s">
        <v>2704</v>
      </c>
      <c r="AE200" s="221"/>
      <c r="AF200" s="221"/>
      <c r="AG200" s="40"/>
      <c r="AH200" s="40"/>
      <c r="AI200" s="40"/>
      <c r="AJ200" s="58">
        <f>IF(H200="","",VLOOKUP(H200,単重表!$C$6:'単重表'!$F$2502,4,FALSE))</f>
        <v>0.51</v>
      </c>
      <c r="AK200" s="141">
        <f t="shared" si="27"/>
        <v>2.1312900000000004</v>
      </c>
      <c r="AL200" s="40">
        <v>2</v>
      </c>
      <c r="AM200" s="190">
        <f t="shared" si="28"/>
        <v>4.2625800000000007</v>
      </c>
      <c r="AO200" s="191">
        <f t="shared" si="29"/>
        <v>4179</v>
      </c>
      <c r="AP200" s="182"/>
      <c r="AQ200" s="183" t="str">
        <f t="shared" si="30"/>
        <v>125</v>
      </c>
      <c r="AR200" s="182"/>
      <c r="AS200" s="184" t="str">
        <f t="shared" si="31"/>
        <v>125</v>
      </c>
      <c r="AT200" s="182"/>
      <c r="AU200" s="225"/>
      <c r="AV200" s="185"/>
      <c r="AW200" s="185"/>
      <c r="AX200" s="185"/>
      <c r="AY200" s="185"/>
      <c r="AZ200" s="185"/>
      <c r="BA200" s="186"/>
      <c r="BB200" s="80"/>
      <c r="BC200" s="185"/>
      <c r="BD200" s="185"/>
      <c r="BE200" s="185"/>
      <c r="BF200" s="185"/>
      <c r="BG200" s="187"/>
      <c r="BH200" s="224"/>
      <c r="BI200" s="188"/>
      <c r="BJ200" s="225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>
        <f t="shared" si="32"/>
        <v>0</v>
      </c>
    </row>
    <row r="201" spans="1:93" ht="22.5" customHeight="1">
      <c r="A201" s="229" t="s">
        <v>2914</v>
      </c>
      <c r="B201" s="221">
        <v>73</v>
      </c>
      <c r="C201" s="75">
        <v>3</v>
      </c>
      <c r="D201" s="78"/>
      <c r="E201" s="226" t="s">
        <v>2636</v>
      </c>
      <c r="F201" s="80"/>
      <c r="G201" s="78"/>
      <c r="H201" s="211">
        <v>21256568</v>
      </c>
      <c r="I201" s="227" t="s">
        <v>2475</v>
      </c>
      <c r="J201" s="71" t="str">
        <f>IF(H201="","",VLOOKUP(H201,単重表!$C$6:'単重表'!$F$2502,2,FALSE))</f>
        <v>C125x65x6x8</v>
      </c>
      <c r="K201" s="232">
        <v>4179</v>
      </c>
      <c r="L201" s="101">
        <f t="shared" si="39"/>
        <v>4.1790000000000003</v>
      </c>
      <c r="M201" s="46"/>
      <c r="N201" s="101">
        <f t="shared" si="40"/>
        <v>1</v>
      </c>
      <c r="O201" s="49">
        <v>1</v>
      </c>
      <c r="P201" s="47">
        <f>IF(H201="","",VLOOKUP(H201,単重表!$C$6:'単重表'!$F$2502,3,FALSE))</f>
        <v>13.4</v>
      </c>
      <c r="Q201" s="47"/>
      <c r="R201" s="56">
        <f t="shared" si="41"/>
        <v>55.998600000000003</v>
      </c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 t="s">
        <v>2705</v>
      </c>
      <c r="AD201" s="40" t="s">
        <v>2705</v>
      </c>
      <c r="AE201" s="221"/>
      <c r="AF201" s="221"/>
      <c r="AG201" s="40"/>
      <c r="AH201" s="40"/>
      <c r="AI201" s="40"/>
      <c r="AJ201" s="58">
        <f>IF(H201="","",VLOOKUP(H201,単重表!$C$6:'単重表'!$F$2502,4,FALSE))</f>
        <v>0.51</v>
      </c>
      <c r="AK201" s="141">
        <f t="shared" ref="AK201:AK264" si="42">AJ201*O201*L201</f>
        <v>2.1312900000000004</v>
      </c>
      <c r="AL201" s="40">
        <v>2</v>
      </c>
      <c r="AM201" s="190">
        <f t="shared" ref="AM201:AM264" si="43">AK201*AL201</f>
        <v>4.2625800000000007</v>
      </c>
      <c r="AO201" s="191">
        <f t="shared" ref="AO201:AO264" si="44">K201</f>
        <v>4179</v>
      </c>
      <c r="AP201" s="182"/>
      <c r="AQ201" s="183" t="str">
        <f t="shared" ref="AQ201:AQ264" si="45">MID(J201,2,3)</f>
        <v>125</v>
      </c>
      <c r="AR201" s="182"/>
      <c r="AS201" s="184" t="str">
        <f t="shared" ref="AS201:AS264" si="46">MID(J201,2,3)</f>
        <v>125</v>
      </c>
      <c r="AT201" s="182"/>
      <c r="AU201" s="225"/>
      <c r="AV201" s="185"/>
      <c r="AW201" s="185"/>
      <c r="AX201" s="185"/>
      <c r="AY201" s="185"/>
      <c r="AZ201" s="185"/>
      <c r="BA201" s="186"/>
      <c r="BB201" s="80"/>
      <c r="BC201" s="185"/>
      <c r="BD201" s="185"/>
      <c r="BE201" s="185"/>
      <c r="BF201" s="185"/>
      <c r="BG201" s="187"/>
      <c r="BH201" s="224"/>
      <c r="BI201" s="188"/>
      <c r="BJ201" s="225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>
        <f t="shared" ref="CO201:CO264" si="47">BL201*$BL$4+BO201*$BO$4+BM201*$BM$4+BN201*$BN$4+BP201*$BP$4+BQ201*$BQ$4+BR201*$BR$4+BS201*$BS$4+BT201*$BT$4+BU201*$BU$4+BV201*$BV$4+BW201*$BW$4+BX201*$BX$4+BY201*$BY$4+BZ201*$BZ$4+CA201*$CA$4+CB201*$CB$4+CC201*$CC$4+CD201*$CD$4+CE201*$CE$4+CF201*$CF$4+CG201*$CG$4+CH201*$CH$4+CI201*$CI$4+CJ201*$CJ$4+CK201*$CK$4+CL201*$CL$4+CM201*$CM$4+CN201*$CN$4</f>
        <v>0</v>
      </c>
    </row>
    <row r="202" spans="1:93" ht="22.5" customHeight="1">
      <c r="A202" s="229" t="s">
        <v>2915</v>
      </c>
      <c r="B202" s="221">
        <v>74</v>
      </c>
      <c r="C202" s="75">
        <v>3</v>
      </c>
      <c r="D202" s="78"/>
      <c r="E202" s="226" t="s">
        <v>2637</v>
      </c>
      <c r="F202" s="80"/>
      <c r="G202" s="78"/>
      <c r="H202" s="211">
        <v>21256568</v>
      </c>
      <c r="I202" s="227" t="s">
        <v>2475</v>
      </c>
      <c r="J202" s="71" t="str">
        <f>IF(H202="","",VLOOKUP(H202,単重表!$C$6:'単重表'!$F$2502,2,FALSE))</f>
        <v>C125x65x6x8</v>
      </c>
      <c r="K202" s="232">
        <v>4179</v>
      </c>
      <c r="L202" s="101">
        <f t="shared" si="39"/>
        <v>4.1790000000000003</v>
      </c>
      <c r="M202" s="46"/>
      <c r="N202" s="101">
        <f t="shared" si="40"/>
        <v>1</v>
      </c>
      <c r="O202" s="49">
        <v>2</v>
      </c>
      <c r="P202" s="47">
        <f>IF(H202="","",VLOOKUP(H202,単重表!$C$6:'単重表'!$F$2502,3,FALSE))</f>
        <v>13.4</v>
      </c>
      <c r="Q202" s="47"/>
      <c r="R202" s="56">
        <f t="shared" si="41"/>
        <v>111.99720000000001</v>
      </c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 t="s">
        <v>2705</v>
      </c>
      <c r="AD202" s="40" t="s">
        <v>2705</v>
      </c>
      <c r="AE202" s="221"/>
      <c r="AF202" s="221"/>
      <c r="AG202" s="40"/>
      <c r="AH202" s="40"/>
      <c r="AI202" s="40"/>
      <c r="AJ202" s="58">
        <f>IF(H202="","",VLOOKUP(H202,単重表!$C$6:'単重表'!$F$2502,4,FALSE))</f>
        <v>0.51</v>
      </c>
      <c r="AK202" s="141">
        <f t="shared" si="42"/>
        <v>4.2625800000000007</v>
      </c>
      <c r="AL202" s="40">
        <v>2</v>
      </c>
      <c r="AM202" s="190">
        <f t="shared" si="43"/>
        <v>8.5251600000000014</v>
      </c>
      <c r="AO202" s="191">
        <f t="shared" si="44"/>
        <v>4179</v>
      </c>
      <c r="AP202" s="182"/>
      <c r="AQ202" s="183" t="str">
        <f t="shared" si="45"/>
        <v>125</v>
      </c>
      <c r="AR202" s="182"/>
      <c r="AS202" s="184" t="str">
        <f t="shared" si="46"/>
        <v>125</v>
      </c>
      <c r="AT202" s="182"/>
      <c r="AU202" s="225"/>
      <c r="AV202" s="185"/>
      <c r="AW202" s="185"/>
      <c r="AX202" s="185"/>
      <c r="AY202" s="185"/>
      <c r="AZ202" s="185"/>
      <c r="BA202" s="186"/>
      <c r="BB202" s="80"/>
      <c r="BC202" s="185"/>
      <c r="BD202" s="185"/>
      <c r="BE202" s="185"/>
      <c r="BF202" s="185"/>
      <c r="BG202" s="187"/>
      <c r="BH202" s="224"/>
      <c r="BI202" s="188"/>
      <c r="BJ202" s="225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>
        <f t="shared" si="47"/>
        <v>0</v>
      </c>
    </row>
    <row r="203" spans="1:93" ht="22.5" customHeight="1">
      <c r="A203" s="229" t="s">
        <v>2916</v>
      </c>
      <c r="B203" s="221">
        <v>75</v>
      </c>
      <c r="C203" s="75">
        <v>3</v>
      </c>
      <c r="D203" s="78"/>
      <c r="E203" s="226" t="s">
        <v>2638</v>
      </c>
      <c r="F203" s="80"/>
      <c r="G203" s="78"/>
      <c r="H203" s="211">
        <v>21256568</v>
      </c>
      <c r="I203" s="227" t="s">
        <v>2475</v>
      </c>
      <c r="J203" s="71" t="str">
        <f>IF(H203="","",VLOOKUP(H203,単重表!$C$6:'単重表'!$F$2502,2,FALSE))</f>
        <v>C125x65x6x8</v>
      </c>
      <c r="K203" s="232">
        <v>4179</v>
      </c>
      <c r="L203" s="101">
        <f t="shared" si="39"/>
        <v>4.1790000000000003</v>
      </c>
      <c r="M203" s="46"/>
      <c r="N203" s="101">
        <f t="shared" si="40"/>
        <v>1</v>
      </c>
      <c r="O203" s="49">
        <v>1</v>
      </c>
      <c r="P203" s="47">
        <f>IF(H203="","",VLOOKUP(H203,単重表!$C$6:'単重表'!$F$2502,3,FALSE))</f>
        <v>13.4</v>
      </c>
      <c r="Q203" s="47"/>
      <c r="R203" s="56">
        <f t="shared" si="41"/>
        <v>55.998600000000003</v>
      </c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 t="s">
        <v>2705</v>
      </c>
      <c r="AD203" s="40" t="s">
        <v>2705</v>
      </c>
      <c r="AE203" s="221"/>
      <c r="AF203" s="221"/>
      <c r="AG203" s="40"/>
      <c r="AH203" s="40"/>
      <c r="AI203" s="40"/>
      <c r="AJ203" s="58">
        <f>IF(H203="","",VLOOKUP(H203,単重表!$C$6:'単重表'!$F$2502,4,FALSE))</f>
        <v>0.51</v>
      </c>
      <c r="AK203" s="141">
        <f t="shared" si="42"/>
        <v>2.1312900000000004</v>
      </c>
      <c r="AL203" s="40">
        <v>2</v>
      </c>
      <c r="AM203" s="190">
        <f t="shared" si="43"/>
        <v>4.2625800000000007</v>
      </c>
      <c r="AO203" s="191">
        <f t="shared" si="44"/>
        <v>4179</v>
      </c>
      <c r="AP203" s="182"/>
      <c r="AQ203" s="183" t="str">
        <f t="shared" si="45"/>
        <v>125</v>
      </c>
      <c r="AR203" s="182"/>
      <c r="AS203" s="184" t="str">
        <f t="shared" si="46"/>
        <v>125</v>
      </c>
      <c r="AT203" s="182"/>
      <c r="AU203" s="225"/>
      <c r="AV203" s="185"/>
      <c r="AW203" s="185"/>
      <c r="AX203" s="185"/>
      <c r="AY203" s="185"/>
      <c r="AZ203" s="185"/>
      <c r="BA203" s="186"/>
      <c r="BB203" s="80"/>
      <c r="BC203" s="185"/>
      <c r="BD203" s="185"/>
      <c r="BE203" s="185"/>
      <c r="BF203" s="185"/>
      <c r="BG203" s="187"/>
      <c r="BH203" s="224"/>
      <c r="BI203" s="188"/>
      <c r="BJ203" s="225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>
        <f t="shared" si="47"/>
        <v>0</v>
      </c>
    </row>
    <row r="204" spans="1:93" ht="22.5" customHeight="1">
      <c r="A204" s="229" t="s">
        <v>2917</v>
      </c>
      <c r="B204" s="221">
        <v>76</v>
      </c>
      <c r="C204" s="75">
        <v>3</v>
      </c>
      <c r="D204" s="78"/>
      <c r="E204" s="226" t="s">
        <v>2639</v>
      </c>
      <c r="F204" s="80"/>
      <c r="G204" s="78"/>
      <c r="H204" s="211">
        <v>21256568</v>
      </c>
      <c r="I204" s="227" t="s">
        <v>2475</v>
      </c>
      <c r="J204" s="71" t="str">
        <f>IF(H204="","",VLOOKUP(H204,単重表!$C$6:'単重表'!$F$2502,2,FALSE))</f>
        <v>C125x65x6x8</v>
      </c>
      <c r="K204" s="232">
        <v>4179</v>
      </c>
      <c r="L204" s="101">
        <f t="shared" si="39"/>
        <v>4.1790000000000003</v>
      </c>
      <c r="M204" s="46"/>
      <c r="N204" s="101">
        <f t="shared" si="40"/>
        <v>1</v>
      </c>
      <c r="O204" s="49">
        <v>1</v>
      </c>
      <c r="P204" s="47">
        <f>IF(H204="","",VLOOKUP(H204,単重表!$C$6:'単重表'!$F$2502,3,FALSE))</f>
        <v>13.4</v>
      </c>
      <c r="Q204" s="47"/>
      <c r="R204" s="56">
        <f t="shared" si="41"/>
        <v>55.998600000000003</v>
      </c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 t="s">
        <v>2705</v>
      </c>
      <c r="AD204" s="40" t="s">
        <v>2705</v>
      </c>
      <c r="AE204" s="221"/>
      <c r="AF204" s="221"/>
      <c r="AG204" s="40"/>
      <c r="AH204" s="40"/>
      <c r="AI204" s="40"/>
      <c r="AJ204" s="58">
        <f>IF(H204="","",VLOOKUP(H204,単重表!$C$6:'単重表'!$F$2502,4,FALSE))</f>
        <v>0.51</v>
      </c>
      <c r="AK204" s="141">
        <f t="shared" si="42"/>
        <v>2.1312900000000004</v>
      </c>
      <c r="AL204" s="40">
        <v>2</v>
      </c>
      <c r="AM204" s="190">
        <f t="shared" si="43"/>
        <v>4.2625800000000007</v>
      </c>
      <c r="AO204" s="191">
        <f t="shared" si="44"/>
        <v>4179</v>
      </c>
      <c r="AP204" s="182"/>
      <c r="AQ204" s="183" t="str">
        <f t="shared" si="45"/>
        <v>125</v>
      </c>
      <c r="AR204" s="182"/>
      <c r="AS204" s="184" t="str">
        <f t="shared" si="46"/>
        <v>125</v>
      </c>
      <c r="AT204" s="182"/>
      <c r="AU204" s="225"/>
      <c r="AV204" s="185"/>
      <c r="AW204" s="185"/>
      <c r="AX204" s="185"/>
      <c r="AY204" s="185"/>
      <c r="AZ204" s="185"/>
      <c r="BA204" s="186"/>
      <c r="BB204" s="80"/>
      <c r="BC204" s="185"/>
      <c r="BD204" s="185"/>
      <c r="BE204" s="185"/>
      <c r="BF204" s="185"/>
      <c r="BG204" s="187"/>
      <c r="BH204" s="224"/>
      <c r="BI204" s="188"/>
      <c r="BJ204" s="225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>
        <f t="shared" si="47"/>
        <v>0</v>
      </c>
    </row>
    <row r="205" spans="1:93" ht="22.5" customHeight="1">
      <c r="A205" s="229" t="s">
        <v>2918</v>
      </c>
      <c r="B205" s="221">
        <v>77</v>
      </c>
      <c r="C205" s="75">
        <v>3</v>
      </c>
      <c r="D205" s="78"/>
      <c r="E205" s="226" t="s">
        <v>2616</v>
      </c>
      <c r="F205" s="80"/>
      <c r="G205" s="78"/>
      <c r="H205" s="211">
        <v>21256568</v>
      </c>
      <c r="I205" s="227" t="s">
        <v>2475</v>
      </c>
      <c r="J205" s="71" t="str">
        <f>IF(H205="","",VLOOKUP(H205,単重表!$C$6:'単重表'!$F$2502,2,FALSE))</f>
        <v>C125x65x6x8</v>
      </c>
      <c r="K205" s="232">
        <v>864</v>
      </c>
      <c r="L205" s="101">
        <f t="shared" si="39"/>
        <v>0.86399999999999999</v>
      </c>
      <c r="M205" s="46"/>
      <c r="N205" s="101">
        <f t="shared" si="40"/>
        <v>1</v>
      </c>
      <c r="O205" s="49">
        <v>2</v>
      </c>
      <c r="P205" s="47">
        <f>IF(H205="","",VLOOKUP(H205,単重表!$C$6:'単重表'!$F$2502,3,FALSE))</f>
        <v>13.4</v>
      </c>
      <c r="Q205" s="47"/>
      <c r="R205" s="56">
        <f t="shared" si="41"/>
        <v>23.155200000000001</v>
      </c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 t="s">
        <v>2704</v>
      </c>
      <c r="AD205" s="40" t="s">
        <v>2704</v>
      </c>
      <c r="AE205" s="221"/>
      <c r="AF205" s="221"/>
      <c r="AG205" s="40"/>
      <c r="AH205" s="40"/>
      <c r="AI205" s="40"/>
      <c r="AJ205" s="58">
        <f>IF(H205="","",VLOOKUP(H205,単重表!$C$6:'単重表'!$F$2502,4,FALSE))</f>
        <v>0.51</v>
      </c>
      <c r="AK205" s="141">
        <f t="shared" si="42"/>
        <v>0.88127999999999995</v>
      </c>
      <c r="AL205" s="40">
        <v>2</v>
      </c>
      <c r="AM205" s="190">
        <f t="shared" si="43"/>
        <v>1.7625599999999999</v>
      </c>
      <c r="AO205" s="191">
        <f t="shared" si="44"/>
        <v>864</v>
      </c>
      <c r="AP205" s="182"/>
      <c r="AQ205" s="183" t="str">
        <f t="shared" si="45"/>
        <v>125</v>
      </c>
      <c r="AR205" s="182"/>
      <c r="AS205" s="184" t="str">
        <f t="shared" si="46"/>
        <v>125</v>
      </c>
      <c r="AT205" s="182"/>
      <c r="AU205" s="225"/>
      <c r="AV205" s="185"/>
      <c r="AW205" s="185"/>
      <c r="AX205" s="185"/>
      <c r="AY205" s="185"/>
      <c r="AZ205" s="185"/>
      <c r="BA205" s="186"/>
      <c r="BB205" s="80"/>
      <c r="BC205" s="185"/>
      <c r="BD205" s="185"/>
      <c r="BE205" s="185"/>
      <c r="BF205" s="185"/>
      <c r="BG205" s="187"/>
      <c r="BH205" s="224"/>
      <c r="BI205" s="188"/>
      <c r="BJ205" s="225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>
        <f t="shared" si="47"/>
        <v>0</v>
      </c>
    </row>
    <row r="206" spans="1:93" ht="22.5" customHeight="1">
      <c r="A206" s="229" t="s">
        <v>2919</v>
      </c>
      <c r="B206" s="221">
        <v>78</v>
      </c>
      <c r="C206" s="75">
        <v>3</v>
      </c>
      <c r="D206" s="78"/>
      <c r="E206" s="226" t="s">
        <v>2640</v>
      </c>
      <c r="F206" s="80"/>
      <c r="G206" s="78"/>
      <c r="H206" s="211">
        <v>21256568</v>
      </c>
      <c r="I206" s="227" t="s">
        <v>2475</v>
      </c>
      <c r="J206" s="71" t="str">
        <f>IF(H206="","",VLOOKUP(H206,単重表!$C$6:'単重表'!$F$2502,2,FALSE))</f>
        <v>C125x65x6x8</v>
      </c>
      <c r="K206" s="232">
        <v>4179</v>
      </c>
      <c r="L206" s="101">
        <f t="shared" si="39"/>
        <v>4.1790000000000003</v>
      </c>
      <c r="M206" s="46"/>
      <c r="N206" s="101">
        <f t="shared" si="40"/>
        <v>1</v>
      </c>
      <c r="O206" s="49">
        <v>1</v>
      </c>
      <c r="P206" s="47">
        <f>IF(H206="","",VLOOKUP(H206,単重表!$C$6:'単重表'!$F$2502,3,FALSE))</f>
        <v>13.4</v>
      </c>
      <c r="Q206" s="47"/>
      <c r="R206" s="56">
        <f t="shared" si="41"/>
        <v>55.998600000000003</v>
      </c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 t="s">
        <v>2704</v>
      </c>
      <c r="AD206" s="40" t="s">
        <v>2704</v>
      </c>
      <c r="AE206" s="221"/>
      <c r="AF206" s="221"/>
      <c r="AG206" s="40"/>
      <c r="AH206" s="40"/>
      <c r="AI206" s="40"/>
      <c r="AJ206" s="58">
        <f>IF(H206="","",VLOOKUP(H206,単重表!$C$6:'単重表'!$F$2502,4,FALSE))</f>
        <v>0.51</v>
      </c>
      <c r="AK206" s="141">
        <f t="shared" si="42"/>
        <v>2.1312900000000004</v>
      </c>
      <c r="AL206" s="40">
        <v>2</v>
      </c>
      <c r="AM206" s="190">
        <f t="shared" si="43"/>
        <v>4.2625800000000007</v>
      </c>
      <c r="AO206" s="191">
        <f t="shared" si="44"/>
        <v>4179</v>
      </c>
      <c r="AP206" s="182"/>
      <c r="AQ206" s="183" t="str">
        <f t="shared" si="45"/>
        <v>125</v>
      </c>
      <c r="AR206" s="182"/>
      <c r="AS206" s="184" t="str">
        <f t="shared" si="46"/>
        <v>125</v>
      </c>
      <c r="AT206" s="182"/>
      <c r="AU206" s="225"/>
      <c r="AV206" s="185"/>
      <c r="AW206" s="185"/>
      <c r="AX206" s="185"/>
      <c r="AY206" s="185"/>
      <c r="AZ206" s="185"/>
      <c r="BA206" s="186"/>
      <c r="BB206" s="80"/>
      <c r="BC206" s="185"/>
      <c r="BD206" s="185"/>
      <c r="BE206" s="185"/>
      <c r="BF206" s="185"/>
      <c r="BG206" s="187"/>
      <c r="BH206" s="224"/>
      <c r="BI206" s="188"/>
      <c r="BJ206" s="225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>
        <f t="shared" si="47"/>
        <v>0</v>
      </c>
    </row>
    <row r="207" spans="1:93" ht="22.5" customHeight="1">
      <c r="A207" s="229" t="s">
        <v>2920</v>
      </c>
      <c r="B207" s="221">
        <v>145</v>
      </c>
      <c r="C207" s="75">
        <v>3</v>
      </c>
      <c r="D207" s="78"/>
      <c r="E207" s="226" t="s">
        <v>2494</v>
      </c>
      <c r="F207" s="80"/>
      <c r="G207" s="78"/>
      <c r="H207" s="211">
        <v>21256568</v>
      </c>
      <c r="I207" s="227" t="s">
        <v>2475</v>
      </c>
      <c r="J207" s="71" t="str">
        <f>IF(H207="","",VLOOKUP(H207,単重表!$C$6:'単重表'!$F$2502,2,FALSE))</f>
        <v>C125x65x6x8</v>
      </c>
      <c r="K207" s="232">
        <v>864</v>
      </c>
      <c r="L207" s="101">
        <f t="shared" si="39"/>
        <v>0.86399999999999999</v>
      </c>
      <c r="M207" s="46"/>
      <c r="N207" s="101">
        <f t="shared" si="40"/>
        <v>1</v>
      </c>
      <c r="O207" s="93">
        <v>1</v>
      </c>
      <c r="P207" s="47">
        <f>IF(H207="","",VLOOKUP(H207,単重表!$C$6:'単重表'!$F$2502,3,FALSE))</f>
        <v>13.4</v>
      </c>
      <c r="Q207" s="47"/>
      <c r="R207" s="56">
        <f t="shared" si="41"/>
        <v>11.5776</v>
      </c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 t="s">
        <v>2704</v>
      </c>
      <c r="AD207" s="40" t="s">
        <v>2704</v>
      </c>
      <c r="AE207" s="221"/>
      <c r="AF207" s="221"/>
      <c r="AG207" s="40"/>
      <c r="AH207" s="40"/>
      <c r="AI207" s="40"/>
      <c r="AJ207" s="58">
        <f>IF(H207="","",VLOOKUP(H207,単重表!$C$6:'単重表'!$F$2502,4,FALSE))</f>
        <v>0.51</v>
      </c>
      <c r="AK207" s="141">
        <f t="shared" si="42"/>
        <v>0.44063999999999998</v>
      </c>
      <c r="AL207" s="40">
        <v>2</v>
      </c>
      <c r="AM207" s="190">
        <f t="shared" si="43"/>
        <v>0.88127999999999995</v>
      </c>
      <c r="AO207" s="191">
        <f t="shared" si="44"/>
        <v>864</v>
      </c>
      <c r="AP207" s="182"/>
      <c r="AQ207" s="183" t="str">
        <f t="shared" si="45"/>
        <v>125</v>
      </c>
      <c r="AR207" s="182"/>
      <c r="AS207" s="184" t="str">
        <f t="shared" si="46"/>
        <v>125</v>
      </c>
      <c r="AT207" s="182"/>
      <c r="AU207" s="225"/>
      <c r="AV207" s="185"/>
      <c r="AW207" s="185"/>
      <c r="AX207" s="185"/>
      <c r="AY207" s="185"/>
      <c r="AZ207" s="185"/>
      <c r="BA207" s="186"/>
      <c r="BB207" s="80"/>
      <c r="BC207" s="185"/>
      <c r="BD207" s="185"/>
      <c r="BE207" s="185"/>
      <c r="BF207" s="185"/>
      <c r="BG207" s="187"/>
      <c r="BH207" s="224"/>
      <c r="BI207" s="188"/>
      <c r="BJ207" s="225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>
        <f t="shared" si="47"/>
        <v>0</v>
      </c>
    </row>
    <row r="208" spans="1:93" ht="22.5" customHeight="1">
      <c r="A208" s="229" t="s">
        <v>2921</v>
      </c>
      <c r="B208" s="221">
        <v>150</v>
      </c>
      <c r="C208" s="75">
        <v>3</v>
      </c>
      <c r="D208" s="78"/>
      <c r="E208" s="226" t="s">
        <v>2551</v>
      </c>
      <c r="F208" s="80"/>
      <c r="G208" s="78"/>
      <c r="H208" s="211">
        <v>21256568</v>
      </c>
      <c r="I208" s="227" t="s">
        <v>2475</v>
      </c>
      <c r="J208" s="71" t="str">
        <f>IF(H208="","",VLOOKUP(H208,単重表!$C$6:'単重表'!$F$2502,2,FALSE))</f>
        <v>C125x65x6x8</v>
      </c>
      <c r="K208" s="232">
        <v>4179</v>
      </c>
      <c r="L208" s="101">
        <f t="shared" si="39"/>
        <v>4.1790000000000003</v>
      </c>
      <c r="M208" s="46"/>
      <c r="N208" s="101">
        <f t="shared" si="40"/>
        <v>1</v>
      </c>
      <c r="O208" s="49">
        <v>1</v>
      </c>
      <c r="P208" s="47">
        <f>IF(H208="","",VLOOKUP(H208,単重表!$C$6:'単重表'!$F$2502,3,FALSE))</f>
        <v>13.4</v>
      </c>
      <c r="Q208" s="47"/>
      <c r="R208" s="56">
        <f t="shared" si="41"/>
        <v>55.998600000000003</v>
      </c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 t="s">
        <v>2704</v>
      </c>
      <c r="AD208" s="40" t="s">
        <v>2704</v>
      </c>
      <c r="AE208" s="40"/>
      <c r="AF208" s="40"/>
      <c r="AG208" s="40"/>
      <c r="AH208" s="40"/>
      <c r="AI208" s="40"/>
      <c r="AJ208" s="58">
        <f>IF(H208="","",VLOOKUP(H208,単重表!$C$6:'単重表'!$F$2502,4,FALSE))</f>
        <v>0.51</v>
      </c>
      <c r="AK208" s="141">
        <f t="shared" si="42"/>
        <v>2.1312900000000004</v>
      </c>
      <c r="AL208" s="40">
        <v>2</v>
      </c>
      <c r="AM208" s="190">
        <f t="shared" si="43"/>
        <v>4.2625800000000007</v>
      </c>
      <c r="AO208" s="191">
        <f t="shared" si="44"/>
        <v>4179</v>
      </c>
      <c r="AP208" s="182"/>
      <c r="AQ208" s="183" t="str">
        <f t="shared" si="45"/>
        <v>125</v>
      </c>
      <c r="AR208" s="182"/>
      <c r="AS208" s="184" t="str">
        <f t="shared" si="46"/>
        <v>125</v>
      </c>
      <c r="AT208" s="182"/>
      <c r="AU208" s="225"/>
      <c r="AV208" s="185"/>
      <c r="AW208" s="185"/>
      <c r="AX208" s="185"/>
      <c r="AY208" s="185"/>
      <c r="AZ208" s="185"/>
      <c r="BA208" s="186"/>
      <c r="BB208" s="80"/>
      <c r="BC208" s="185"/>
      <c r="BD208" s="185"/>
      <c r="BE208" s="185"/>
      <c r="BF208" s="185"/>
      <c r="BG208" s="187"/>
      <c r="BH208" s="224"/>
      <c r="BI208" s="188"/>
      <c r="BJ208" s="225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>
        <f t="shared" si="47"/>
        <v>0</v>
      </c>
    </row>
    <row r="209" spans="1:93" ht="22.5" customHeight="1">
      <c r="A209" s="229" t="s">
        <v>2922</v>
      </c>
      <c r="B209" s="221">
        <v>151</v>
      </c>
      <c r="C209" s="75">
        <v>3</v>
      </c>
      <c r="D209" s="78"/>
      <c r="E209" s="226" t="s">
        <v>2496</v>
      </c>
      <c r="F209" s="80"/>
      <c r="G209" s="78"/>
      <c r="H209" s="211">
        <v>21256568</v>
      </c>
      <c r="I209" s="227" t="s">
        <v>2475</v>
      </c>
      <c r="J209" s="71" t="str">
        <f>IF(H209="","",VLOOKUP(H209,単重表!$C$6:'単重表'!$F$2502,2,FALSE))</f>
        <v>C125x65x6x8</v>
      </c>
      <c r="K209" s="232">
        <v>920</v>
      </c>
      <c r="L209" s="101">
        <f t="shared" si="39"/>
        <v>0.92</v>
      </c>
      <c r="M209" s="46"/>
      <c r="N209" s="101">
        <f t="shared" si="40"/>
        <v>1</v>
      </c>
      <c r="O209" s="93">
        <v>1</v>
      </c>
      <c r="P209" s="47">
        <f>IF(H209="","",VLOOKUP(H209,単重表!$C$6:'単重表'!$F$2502,3,FALSE))</f>
        <v>13.4</v>
      </c>
      <c r="Q209" s="47"/>
      <c r="R209" s="56">
        <f t="shared" si="41"/>
        <v>12.328000000000001</v>
      </c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 t="s">
        <v>2704</v>
      </c>
      <c r="AD209" s="40" t="s">
        <v>2704</v>
      </c>
      <c r="AE209" s="221"/>
      <c r="AF209" s="221"/>
      <c r="AG209" s="40"/>
      <c r="AH209" s="40"/>
      <c r="AI209" s="40"/>
      <c r="AJ209" s="58">
        <f>IF(H209="","",VLOOKUP(H209,単重表!$C$6:'単重表'!$F$2502,4,FALSE))</f>
        <v>0.51</v>
      </c>
      <c r="AK209" s="141">
        <f t="shared" si="42"/>
        <v>0.46920000000000001</v>
      </c>
      <c r="AL209" s="40">
        <v>2</v>
      </c>
      <c r="AM209" s="190">
        <f t="shared" si="43"/>
        <v>0.93840000000000001</v>
      </c>
      <c r="AO209" s="191">
        <f t="shared" si="44"/>
        <v>920</v>
      </c>
      <c r="AP209" s="182"/>
      <c r="AQ209" s="183" t="str">
        <f t="shared" si="45"/>
        <v>125</v>
      </c>
      <c r="AR209" s="182"/>
      <c r="AS209" s="184" t="str">
        <f t="shared" si="46"/>
        <v>125</v>
      </c>
      <c r="AT209" s="182"/>
      <c r="AU209" s="225"/>
      <c r="AV209" s="185"/>
      <c r="AW209" s="185"/>
      <c r="AX209" s="185"/>
      <c r="AY209" s="185"/>
      <c r="AZ209" s="185"/>
      <c r="BA209" s="186"/>
      <c r="BB209" s="80"/>
      <c r="BC209" s="185"/>
      <c r="BD209" s="185"/>
      <c r="BE209" s="185"/>
      <c r="BF209" s="185"/>
      <c r="BG209" s="187"/>
      <c r="BH209" s="224"/>
      <c r="BI209" s="188"/>
      <c r="BJ209" s="225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>
        <f t="shared" si="47"/>
        <v>0</v>
      </c>
    </row>
    <row r="210" spans="1:93" ht="22.5" customHeight="1">
      <c r="A210" s="229" t="s">
        <v>2923</v>
      </c>
      <c r="B210" s="221">
        <v>79</v>
      </c>
      <c r="C210" s="75">
        <v>3</v>
      </c>
      <c r="D210" s="78"/>
      <c r="E210" s="226" t="s">
        <v>2641</v>
      </c>
      <c r="F210" s="80"/>
      <c r="G210" s="78"/>
      <c r="H210" s="211">
        <v>21256568</v>
      </c>
      <c r="I210" s="227" t="s">
        <v>2475</v>
      </c>
      <c r="J210" s="71" t="str">
        <f>IF(H210="","",VLOOKUP(H210,単重表!$C$6:'単重表'!$F$2502,2,FALSE))</f>
        <v>C125x65x6x8</v>
      </c>
      <c r="K210" s="232">
        <v>4179</v>
      </c>
      <c r="L210" s="101">
        <f t="shared" si="39"/>
        <v>4.1790000000000003</v>
      </c>
      <c r="M210" s="46"/>
      <c r="N210" s="101">
        <f t="shared" si="40"/>
        <v>1</v>
      </c>
      <c r="O210" s="49">
        <v>1</v>
      </c>
      <c r="P210" s="47">
        <f>IF(H210="","",VLOOKUP(H210,単重表!$C$6:'単重表'!$F$2502,3,FALSE))</f>
        <v>13.4</v>
      </c>
      <c r="Q210" s="47"/>
      <c r="R210" s="56">
        <f t="shared" si="41"/>
        <v>55.998600000000003</v>
      </c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 t="s">
        <v>2705</v>
      </c>
      <c r="AD210" s="40" t="s">
        <v>2705</v>
      </c>
      <c r="AE210" s="221"/>
      <c r="AF210" s="221"/>
      <c r="AG210" s="40"/>
      <c r="AH210" s="40"/>
      <c r="AI210" s="40"/>
      <c r="AJ210" s="58">
        <f>IF(H210="","",VLOOKUP(H210,単重表!$C$6:'単重表'!$F$2502,4,FALSE))</f>
        <v>0.51</v>
      </c>
      <c r="AK210" s="141">
        <f t="shared" si="42"/>
        <v>2.1312900000000004</v>
      </c>
      <c r="AL210" s="40">
        <v>2</v>
      </c>
      <c r="AM210" s="190">
        <f t="shared" si="43"/>
        <v>4.2625800000000007</v>
      </c>
      <c r="AO210" s="191">
        <f t="shared" si="44"/>
        <v>4179</v>
      </c>
      <c r="AP210" s="182"/>
      <c r="AQ210" s="183" t="str">
        <f t="shared" si="45"/>
        <v>125</v>
      </c>
      <c r="AR210" s="182"/>
      <c r="AS210" s="184" t="str">
        <f t="shared" si="46"/>
        <v>125</v>
      </c>
      <c r="AT210" s="182"/>
      <c r="AU210" s="225"/>
      <c r="AV210" s="185"/>
      <c r="AW210" s="185"/>
      <c r="AX210" s="185"/>
      <c r="AY210" s="185"/>
      <c r="AZ210" s="185"/>
      <c r="BA210" s="186"/>
      <c r="BB210" s="80"/>
      <c r="BC210" s="185"/>
      <c r="BD210" s="185"/>
      <c r="BE210" s="185"/>
      <c r="BF210" s="185"/>
      <c r="BG210" s="187"/>
      <c r="BH210" s="224"/>
      <c r="BI210" s="188"/>
      <c r="BJ210" s="225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>
        <f t="shared" si="47"/>
        <v>0</v>
      </c>
    </row>
    <row r="211" spans="1:93" ht="22.5" customHeight="1">
      <c r="A211" s="229" t="s">
        <v>2924</v>
      </c>
      <c r="B211" s="221">
        <v>80</v>
      </c>
      <c r="C211" s="75">
        <v>3</v>
      </c>
      <c r="D211" s="78"/>
      <c r="E211" s="226" t="s">
        <v>2642</v>
      </c>
      <c r="F211" s="80"/>
      <c r="G211" s="78"/>
      <c r="H211" s="211">
        <v>21256568</v>
      </c>
      <c r="I211" s="227" t="s">
        <v>2475</v>
      </c>
      <c r="J211" s="71" t="str">
        <f>IF(H211="","",VLOOKUP(H211,単重表!$C$6:'単重表'!$F$2502,2,FALSE))</f>
        <v>C125x65x6x8</v>
      </c>
      <c r="K211" s="232">
        <v>4179</v>
      </c>
      <c r="L211" s="101">
        <f t="shared" si="39"/>
        <v>4.1790000000000003</v>
      </c>
      <c r="M211" s="46"/>
      <c r="N211" s="101">
        <f t="shared" si="40"/>
        <v>1</v>
      </c>
      <c r="O211" s="49">
        <v>1</v>
      </c>
      <c r="P211" s="47">
        <f>IF(H211="","",VLOOKUP(H211,単重表!$C$6:'単重表'!$F$2502,3,FALSE))</f>
        <v>13.4</v>
      </c>
      <c r="Q211" s="47"/>
      <c r="R211" s="56">
        <f t="shared" si="41"/>
        <v>55.998600000000003</v>
      </c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 t="s">
        <v>2705</v>
      </c>
      <c r="AD211" s="40" t="s">
        <v>2705</v>
      </c>
      <c r="AE211" s="221"/>
      <c r="AF211" s="221"/>
      <c r="AG211" s="40"/>
      <c r="AH211" s="40"/>
      <c r="AI211" s="40"/>
      <c r="AJ211" s="58">
        <f>IF(H211="","",VLOOKUP(H211,単重表!$C$6:'単重表'!$F$2502,4,FALSE))</f>
        <v>0.51</v>
      </c>
      <c r="AK211" s="141">
        <f t="shared" si="42"/>
        <v>2.1312900000000004</v>
      </c>
      <c r="AL211" s="40">
        <v>2</v>
      </c>
      <c r="AM211" s="190">
        <f t="shared" si="43"/>
        <v>4.2625800000000007</v>
      </c>
      <c r="AO211" s="191">
        <f t="shared" si="44"/>
        <v>4179</v>
      </c>
      <c r="AP211" s="182"/>
      <c r="AQ211" s="183" t="str">
        <f t="shared" si="45"/>
        <v>125</v>
      </c>
      <c r="AR211" s="182"/>
      <c r="AS211" s="184" t="str">
        <f t="shared" si="46"/>
        <v>125</v>
      </c>
      <c r="AT211" s="182"/>
      <c r="AU211" s="225"/>
      <c r="AV211" s="185"/>
      <c r="AW211" s="185"/>
      <c r="AX211" s="185"/>
      <c r="AY211" s="185"/>
      <c r="AZ211" s="185"/>
      <c r="BA211" s="186"/>
      <c r="BB211" s="80"/>
      <c r="BC211" s="185"/>
      <c r="BD211" s="185"/>
      <c r="BE211" s="185"/>
      <c r="BF211" s="185"/>
      <c r="BG211" s="187"/>
      <c r="BH211" s="224"/>
      <c r="BI211" s="188"/>
      <c r="BJ211" s="225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>
        <f t="shared" si="47"/>
        <v>0</v>
      </c>
    </row>
    <row r="212" spans="1:93" ht="22.5" customHeight="1">
      <c r="A212" s="229" t="s">
        <v>2925</v>
      </c>
      <c r="B212" s="221">
        <v>81</v>
      </c>
      <c r="C212" s="75">
        <v>3</v>
      </c>
      <c r="D212" s="78"/>
      <c r="E212" s="226" t="s">
        <v>2643</v>
      </c>
      <c r="F212" s="80"/>
      <c r="G212" s="78"/>
      <c r="H212" s="211">
        <v>21256568</v>
      </c>
      <c r="I212" s="227" t="s">
        <v>2475</v>
      </c>
      <c r="J212" s="71" t="str">
        <f>IF(H212="","",VLOOKUP(H212,単重表!$C$6:'単重表'!$F$2502,2,FALSE))</f>
        <v>C125x65x6x8</v>
      </c>
      <c r="K212" s="232">
        <v>4179</v>
      </c>
      <c r="L212" s="101">
        <f t="shared" si="39"/>
        <v>4.1790000000000003</v>
      </c>
      <c r="M212" s="46"/>
      <c r="N212" s="101">
        <f t="shared" si="40"/>
        <v>1</v>
      </c>
      <c r="O212" s="49">
        <v>1</v>
      </c>
      <c r="P212" s="47">
        <f>IF(H212="","",VLOOKUP(H212,単重表!$C$6:'単重表'!$F$2502,3,FALSE))</f>
        <v>13.4</v>
      </c>
      <c r="Q212" s="47"/>
      <c r="R212" s="56">
        <f t="shared" si="41"/>
        <v>55.998600000000003</v>
      </c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 t="s">
        <v>2705</v>
      </c>
      <c r="AD212" s="40" t="s">
        <v>2705</v>
      </c>
      <c r="AE212" s="221"/>
      <c r="AF212" s="221"/>
      <c r="AG212" s="40"/>
      <c r="AH212" s="40"/>
      <c r="AI212" s="40"/>
      <c r="AJ212" s="58">
        <f>IF(H212="","",VLOOKUP(H212,単重表!$C$6:'単重表'!$F$2502,4,FALSE))</f>
        <v>0.51</v>
      </c>
      <c r="AK212" s="141">
        <f t="shared" si="42"/>
        <v>2.1312900000000004</v>
      </c>
      <c r="AL212" s="40">
        <v>2</v>
      </c>
      <c r="AM212" s="190">
        <f t="shared" si="43"/>
        <v>4.2625800000000007</v>
      </c>
      <c r="AO212" s="191">
        <f t="shared" si="44"/>
        <v>4179</v>
      </c>
      <c r="AP212" s="182"/>
      <c r="AQ212" s="183" t="str">
        <f t="shared" si="45"/>
        <v>125</v>
      </c>
      <c r="AR212" s="182"/>
      <c r="AS212" s="184" t="str">
        <f t="shared" si="46"/>
        <v>125</v>
      </c>
      <c r="AT212" s="182"/>
      <c r="AU212" s="225"/>
      <c r="AV212" s="185"/>
      <c r="AW212" s="185"/>
      <c r="AX212" s="185"/>
      <c r="AY212" s="185"/>
      <c r="AZ212" s="185"/>
      <c r="BA212" s="186"/>
      <c r="BB212" s="80"/>
      <c r="BC212" s="185"/>
      <c r="BD212" s="185"/>
      <c r="BE212" s="185"/>
      <c r="BF212" s="185"/>
      <c r="BG212" s="187"/>
      <c r="BH212" s="224"/>
      <c r="BI212" s="188"/>
      <c r="BJ212" s="225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>
        <f t="shared" si="47"/>
        <v>0</v>
      </c>
    </row>
    <row r="213" spans="1:93" ht="22.5" customHeight="1">
      <c r="A213" s="229" t="s">
        <v>2926</v>
      </c>
      <c r="B213" s="221">
        <v>82</v>
      </c>
      <c r="C213" s="75">
        <v>3</v>
      </c>
      <c r="D213" s="78"/>
      <c r="E213" s="226" t="s">
        <v>2644</v>
      </c>
      <c r="F213" s="80"/>
      <c r="G213" s="78"/>
      <c r="H213" s="211">
        <v>21256568</v>
      </c>
      <c r="I213" s="227" t="s">
        <v>2475</v>
      </c>
      <c r="J213" s="71" t="str">
        <f>IF(H213="","",VLOOKUP(H213,単重表!$C$6:'単重表'!$F$2502,2,FALSE))</f>
        <v>C125x65x6x8</v>
      </c>
      <c r="K213" s="232">
        <v>4179</v>
      </c>
      <c r="L213" s="101">
        <f t="shared" si="39"/>
        <v>4.1790000000000003</v>
      </c>
      <c r="M213" s="46"/>
      <c r="N213" s="101">
        <f t="shared" si="40"/>
        <v>1</v>
      </c>
      <c r="O213" s="49">
        <v>1</v>
      </c>
      <c r="P213" s="47">
        <f>IF(H213="","",VLOOKUP(H213,単重表!$C$6:'単重表'!$F$2502,3,FALSE))</f>
        <v>13.4</v>
      </c>
      <c r="Q213" s="47"/>
      <c r="R213" s="56">
        <f t="shared" si="41"/>
        <v>55.998600000000003</v>
      </c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 t="s">
        <v>2705</v>
      </c>
      <c r="AD213" s="40" t="s">
        <v>2705</v>
      </c>
      <c r="AE213" s="221"/>
      <c r="AF213" s="221"/>
      <c r="AG213" s="40"/>
      <c r="AH213" s="40"/>
      <c r="AI213" s="40"/>
      <c r="AJ213" s="58">
        <f>IF(H213="","",VLOOKUP(H213,単重表!$C$6:'単重表'!$F$2502,4,FALSE))</f>
        <v>0.51</v>
      </c>
      <c r="AK213" s="141">
        <f t="shared" si="42"/>
        <v>2.1312900000000004</v>
      </c>
      <c r="AL213" s="40">
        <v>2</v>
      </c>
      <c r="AM213" s="190">
        <f t="shared" si="43"/>
        <v>4.2625800000000007</v>
      </c>
      <c r="AO213" s="191">
        <f t="shared" si="44"/>
        <v>4179</v>
      </c>
      <c r="AP213" s="182"/>
      <c r="AQ213" s="183" t="str">
        <f t="shared" si="45"/>
        <v>125</v>
      </c>
      <c r="AR213" s="182"/>
      <c r="AS213" s="184" t="str">
        <f t="shared" si="46"/>
        <v>125</v>
      </c>
      <c r="AT213" s="182"/>
      <c r="AU213" s="225"/>
      <c r="AV213" s="185"/>
      <c r="AW213" s="185"/>
      <c r="AX213" s="185"/>
      <c r="AY213" s="185"/>
      <c r="AZ213" s="185"/>
      <c r="BA213" s="186"/>
      <c r="BB213" s="80"/>
      <c r="BC213" s="185"/>
      <c r="BD213" s="185"/>
      <c r="BE213" s="185"/>
      <c r="BF213" s="185"/>
      <c r="BG213" s="187"/>
      <c r="BH213" s="224"/>
      <c r="BI213" s="188"/>
      <c r="BJ213" s="225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>
        <f t="shared" si="47"/>
        <v>0</v>
      </c>
    </row>
    <row r="214" spans="1:93" ht="22.5" customHeight="1">
      <c r="A214" s="229" t="s">
        <v>2927</v>
      </c>
      <c r="B214" s="221">
        <v>83</v>
      </c>
      <c r="C214" s="75">
        <v>3</v>
      </c>
      <c r="D214" s="78"/>
      <c r="E214" s="226" t="s">
        <v>2617</v>
      </c>
      <c r="F214" s="80"/>
      <c r="G214" s="78"/>
      <c r="H214" s="211">
        <v>21256568</v>
      </c>
      <c r="I214" s="227" t="s">
        <v>2475</v>
      </c>
      <c r="J214" s="71" t="str">
        <f>IF(H214="","",VLOOKUP(H214,単重表!$C$6:'単重表'!$F$2502,2,FALSE))</f>
        <v>C125x65x6x8</v>
      </c>
      <c r="K214" s="232">
        <v>864</v>
      </c>
      <c r="L214" s="101">
        <f t="shared" si="39"/>
        <v>0.86399999999999999</v>
      </c>
      <c r="M214" s="46"/>
      <c r="N214" s="101">
        <f t="shared" si="40"/>
        <v>1</v>
      </c>
      <c r="O214" s="49">
        <v>1</v>
      </c>
      <c r="P214" s="47">
        <f>IF(H214="","",VLOOKUP(H214,単重表!$C$6:'単重表'!$F$2502,3,FALSE))</f>
        <v>13.4</v>
      </c>
      <c r="Q214" s="47"/>
      <c r="R214" s="56">
        <f t="shared" si="41"/>
        <v>11.5776</v>
      </c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 t="s">
        <v>2705</v>
      </c>
      <c r="AD214" s="40" t="s">
        <v>2705</v>
      </c>
      <c r="AE214" s="221"/>
      <c r="AF214" s="221"/>
      <c r="AG214" s="40"/>
      <c r="AH214" s="40"/>
      <c r="AI214" s="40"/>
      <c r="AJ214" s="58">
        <f>IF(H214="","",VLOOKUP(H214,単重表!$C$6:'単重表'!$F$2502,4,FALSE))</f>
        <v>0.51</v>
      </c>
      <c r="AK214" s="141">
        <f t="shared" si="42"/>
        <v>0.44063999999999998</v>
      </c>
      <c r="AL214" s="40">
        <v>2</v>
      </c>
      <c r="AM214" s="190">
        <f t="shared" si="43"/>
        <v>0.88127999999999995</v>
      </c>
      <c r="AO214" s="191">
        <f t="shared" si="44"/>
        <v>864</v>
      </c>
      <c r="AP214" s="182"/>
      <c r="AQ214" s="183" t="str">
        <f t="shared" si="45"/>
        <v>125</v>
      </c>
      <c r="AR214" s="182"/>
      <c r="AS214" s="184" t="str">
        <f t="shared" si="46"/>
        <v>125</v>
      </c>
      <c r="AT214" s="182"/>
      <c r="AU214" s="225"/>
      <c r="AV214" s="185"/>
      <c r="AW214" s="185"/>
      <c r="AX214" s="185"/>
      <c r="AY214" s="185"/>
      <c r="AZ214" s="185"/>
      <c r="BA214" s="186"/>
      <c r="BB214" s="80"/>
      <c r="BC214" s="185"/>
      <c r="BD214" s="185"/>
      <c r="BE214" s="185"/>
      <c r="BF214" s="185"/>
      <c r="BG214" s="187"/>
      <c r="BH214" s="224"/>
      <c r="BI214" s="188"/>
      <c r="BJ214" s="225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>
        <f t="shared" si="47"/>
        <v>0</v>
      </c>
    </row>
    <row r="215" spans="1:93" ht="22.5" customHeight="1">
      <c r="A215" s="229" t="s">
        <v>2928</v>
      </c>
      <c r="B215" s="221">
        <v>84</v>
      </c>
      <c r="C215" s="75">
        <v>3</v>
      </c>
      <c r="D215" s="78"/>
      <c r="E215" s="226" t="s">
        <v>2632</v>
      </c>
      <c r="F215" s="80"/>
      <c r="G215" s="78"/>
      <c r="H215" s="70">
        <v>21256568</v>
      </c>
      <c r="I215" s="228" t="s">
        <v>2475</v>
      </c>
      <c r="J215" s="71" t="str">
        <f>IF(H215="","",VLOOKUP(H215,単重表!$C$6:'単重表'!$F$2502,2,FALSE))</f>
        <v>C125x65x6x8</v>
      </c>
      <c r="K215" s="232">
        <v>4069</v>
      </c>
      <c r="L215" s="101">
        <f t="shared" si="39"/>
        <v>4.069</v>
      </c>
      <c r="M215" s="46"/>
      <c r="N215" s="101">
        <f t="shared" si="40"/>
        <v>1</v>
      </c>
      <c r="O215" s="49">
        <v>1</v>
      </c>
      <c r="P215" s="47">
        <f>IF(H215="","",VLOOKUP(H215,単重表!$C$6:'単重表'!$F$2502,3,FALSE))</f>
        <v>13.4</v>
      </c>
      <c r="Q215" s="47"/>
      <c r="R215" s="56">
        <f t="shared" si="41"/>
        <v>54.5246</v>
      </c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 t="s">
        <v>2705</v>
      </c>
      <c r="AD215" s="40" t="s">
        <v>2705</v>
      </c>
      <c r="AE215" s="221"/>
      <c r="AF215" s="221"/>
      <c r="AG215" s="40"/>
      <c r="AH215" s="40"/>
      <c r="AI215" s="40"/>
      <c r="AJ215" s="58">
        <f>IF(H215="","",VLOOKUP(H215,単重表!$C$6:'単重表'!$F$2502,4,FALSE))</f>
        <v>0.51</v>
      </c>
      <c r="AK215" s="141">
        <f t="shared" si="42"/>
        <v>2.0751900000000001</v>
      </c>
      <c r="AL215" s="40">
        <v>2</v>
      </c>
      <c r="AM215" s="190">
        <f t="shared" si="43"/>
        <v>4.1503800000000002</v>
      </c>
      <c r="AO215" s="191">
        <f t="shared" si="44"/>
        <v>4069</v>
      </c>
      <c r="AP215" s="182"/>
      <c r="AQ215" s="183" t="str">
        <f t="shared" si="45"/>
        <v>125</v>
      </c>
      <c r="AR215" s="182"/>
      <c r="AS215" s="184" t="str">
        <f t="shared" si="46"/>
        <v>125</v>
      </c>
      <c r="AT215" s="182"/>
      <c r="AU215" s="225"/>
      <c r="AV215" s="185"/>
      <c r="AW215" s="185"/>
      <c r="AX215" s="185"/>
      <c r="AY215" s="185"/>
      <c r="AZ215" s="185"/>
      <c r="BA215" s="186"/>
      <c r="BB215" s="80"/>
      <c r="BC215" s="185"/>
      <c r="BD215" s="185"/>
      <c r="BE215" s="185"/>
      <c r="BF215" s="185"/>
      <c r="BG215" s="187"/>
      <c r="BH215" s="224"/>
      <c r="BI215" s="188"/>
      <c r="BJ215" s="225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>
        <f t="shared" si="47"/>
        <v>0</v>
      </c>
    </row>
    <row r="216" spans="1:93" ht="22.5" customHeight="1">
      <c r="A216" s="229" t="s">
        <v>2929</v>
      </c>
      <c r="B216" s="221">
        <v>154</v>
      </c>
      <c r="C216" s="75">
        <v>3</v>
      </c>
      <c r="D216" s="78"/>
      <c r="E216" s="226" t="s">
        <v>2613</v>
      </c>
      <c r="F216" s="80"/>
      <c r="G216" s="78"/>
      <c r="H216" s="70">
        <v>215075912.5</v>
      </c>
      <c r="I216" s="81" t="s">
        <v>2475</v>
      </c>
      <c r="J216" s="71" t="str">
        <f>IF(H216="","",VLOOKUP(H216,単重表!$C$6:'単重表'!$F$2502,2,FALSE))</f>
        <v>C150x75x9x12.5</v>
      </c>
      <c r="K216" s="232">
        <v>4179</v>
      </c>
      <c r="L216" s="101">
        <f t="shared" si="39"/>
        <v>4.1790000000000003</v>
      </c>
      <c r="M216" s="46"/>
      <c r="N216" s="101">
        <f t="shared" si="40"/>
        <v>1</v>
      </c>
      <c r="O216" s="49">
        <v>1</v>
      </c>
      <c r="P216" s="47">
        <f>IF(H216="","",VLOOKUP(H216,単重表!$C$6:'単重表'!$F$2502,3,FALSE))</f>
        <v>24</v>
      </c>
      <c r="Q216" s="47"/>
      <c r="R216" s="56">
        <f t="shared" si="41"/>
        <v>100.29600000000001</v>
      </c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 t="s">
        <v>2719</v>
      </c>
      <c r="AD216" s="40" t="s">
        <v>2719</v>
      </c>
      <c r="AE216" s="221"/>
      <c r="AF216" s="221"/>
      <c r="AG216" s="40"/>
      <c r="AH216" s="40"/>
      <c r="AI216" s="40"/>
      <c r="AJ216" s="58">
        <f>IF(H216="","",VLOOKUP(H216,単重表!$C$6:'単重表'!$F$2502,4,FALSE))</f>
        <v>0.6</v>
      </c>
      <c r="AK216" s="141">
        <f t="shared" si="42"/>
        <v>2.5074000000000001</v>
      </c>
      <c r="AL216" s="40">
        <v>2</v>
      </c>
      <c r="AM216" s="190">
        <f t="shared" si="43"/>
        <v>5.0148000000000001</v>
      </c>
      <c r="AO216" s="191">
        <f t="shared" si="44"/>
        <v>4179</v>
      </c>
      <c r="AP216" s="182"/>
      <c r="AQ216" s="183" t="str">
        <f t="shared" si="45"/>
        <v>150</v>
      </c>
      <c r="AR216" s="182"/>
      <c r="AS216" s="184" t="str">
        <f t="shared" si="46"/>
        <v>150</v>
      </c>
      <c r="AT216" s="182"/>
      <c r="AU216" s="225"/>
      <c r="AV216" s="185"/>
      <c r="AW216" s="185"/>
      <c r="AX216" s="185"/>
      <c r="AY216" s="185"/>
      <c r="AZ216" s="185"/>
      <c r="BA216" s="186"/>
      <c r="BB216" s="80"/>
      <c r="BC216" s="185"/>
      <c r="BD216" s="185"/>
      <c r="BE216" s="185"/>
      <c r="BF216" s="185"/>
      <c r="BG216" s="187"/>
      <c r="BH216" s="224"/>
      <c r="BI216" s="188"/>
      <c r="BJ216" s="225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>
        <f t="shared" si="47"/>
        <v>0</v>
      </c>
    </row>
    <row r="217" spans="1:93" ht="22.5" customHeight="1">
      <c r="A217" s="229" t="s">
        <v>2930</v>
      </c>
      <c r="B217" s="221">
        <v>155</v>
      </c>
      <c r="C217" s="75">
        <v>3</v>
      </c>
      <c r="D217" s="78"/>
      <c r="E217" s="226" t="s">
        <v>2614</v>
      </c>
      <c r="F217" s="80"/>
      <c r="G217" s="78"/>
      <c r="H217" s="70">
        <v>215075912.5</v>
      </c>
      <c r="I217" s="81" t="s">
        <v>2399</v>
      </c>
      <c r="J217" s="71" t="str">
        <f>IF(H217="","",VLOOKUP(H217,単重表!$C$6:'単重表'!$F$2502,2,FALSE))</f>
        <v>C150x75x9x12.5</v>
      </c>
      <c r="K217" s="232">
        <v>4179</v>
      </c>
      <c r="L217" s="101">
        <f t="shared" si="39"/>
        <v>4.1790000000000003</v>
      </c>
      <c r="M217" s="46"/>
      <c r="N217" s="101">
        <f t="shared" si="40"/>
        <v>1</v>
      </c>
      <c r="O217" s="49">
        <v>1</v>
      </c>
      <c r="P217" s="47">
        <f>IF(H217="","",VLOOKUP(H217,単重表!$C$6:'単重表'!$F$2502,3,FALSE))</f>
        <v>24</v>
      </c>
      <c r="Q217" s="47"/>
      <c r="R217" s="56">
        <f t="shared" si="41"/>
        <v>100.29600000000001</v>
      </c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 t="s">
        <v>2719</v>
      </c>
      <c r="AD217" s="40" t="s">
        <v>2719</v>
      </c>
      <c r="AE217" s="221"/>
      <c r="AF217" s="221"/>
      <c r="AG217" s="40"/>
      <c r="AH217" s="40"/>
      <c r="AI217" s="40"/>
      <c r="AJ217" s="58">
        <f>IF(H217="","",VLOOKUP(H217,単重表!$C$6:'単重表'!$F$2502,4,FALSE))</f>
        <v>0.6</v>
      </c>
      <c r="AK217" s="141">
        <f t="shared" si="42"/>
        <v>2.5074000000000001</v>
      </c>
      <c r="AL217" s="40">
        <v>2</v>
      </c>
      <c r="AM217" s="190">
        <f t="shared" si="43"/>
        <v>5.0148000000000001</v>
      </c>
      <c r="AO217" s="191">
        <f t="shared" si="44"/>
        <v>4179</v>
      </c>
      <c r="AP217" s="182"/>
      <c r="AQ217" s="183" t="str">
        <f t="shared" si="45"/>
        <v>150</v>
      </c>
      <c r="AR217" s="182"/>
      <c r="AS217" s="184" t="str">
        <f t="shared" si="46"/>
        <v>150</v>
      </c>
      <c r="AT217" s="182"/>
      <c r="AU217" s="225"/>
      <c r="AV217" s="185"/>
      <c r="AW217" s="185"/>
      <c r="AX217" s="185"/>
      <c r="AY217" s="185"/>
      <c r="AZ217" s="185"/>
      <c r="BA217" s="186"/>
      <c r="BB217" s="80"/>
      <c r="BC217" s="185"/>
      <c r="BD217" s="185"/>
      <c r="BE217" s="185"/>
      <c r="BF217" s="185"/>
      <c r="BG217" s="187"/>
      <c r="BH217" s="224"/>
      <c r="BI217" s="188"/>
      <c r="BJ217" s="225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>
        <f t="shared" si="47"/>
        <v>0</v>
      </c>
    </row>
    <row r="218" spans="1:93" ht="22.5" customHeight="1">
      <c r="A218" s="229" t="s">
        <v>2931</v>
      </c>
      <c r="B218" s="221">
        <v>1</v>
      </c>
      <c r="C218" s="75">
        <v>3</v>
      </c>
      <c r="D218" s="78"/>
      <c r="E218" s="75" t="s">
        <v>2650</v>
      </c>
      <c r="F218" s="80"/>
      <c r="G218" s="78"/>
      <c r="H218" s="70">
        <v>1912</v>
      </c>
      <c r="I218" s="81" t="s">
        <v>2399</v>
      </c>
      <c r="J218" s="71" t="str">
        <f>IF(H218="","",VLOOKUP(H218,単重表!$C$6:'単重表'!$F$2502,2,FALSE))</f>
        <v>PL 12</v>
      </c>
      <c r="K218" s="232">
        <v>209</v>
      </c>
      <c r="L218" s="101">
        <f t="shared" si="39"/>
        <v>0.20899999999999999</v>
      </c>
      <c r="M218" s="46">
        <v>120</v>
      </c>
      <c r="N218" s="101">
        <f t="shared" si="40"/>
        <v>0.12</v>
      </c>
      <c r="O218" s="49">
        <v>11</v>
      </c>
      <c r="P218" s="47">
        <f>IF(H218="","",VLOOKUP(H218,単重表!$C$6:'単重表'!$F$2502,3,FALSE))</f>
        <v>94.2</v>
      </c>
      <c r="Q218" s="47"/>
      <c r="R218" s="56">
        <f t="shared" si="41"/>
        <v>25.987895999999999</v>
      </c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221"/>
      <c r="AF218" s="221"/>
      <c r="AG218" s="40"/>
      <c r="AH218" s="40"/>
      <c r="AI218" s="40"/>
      <c r="AJ218" s="58">
        <f>IF(H218="","",VLOOKUP(H218,単重表!$C$6:'単重表'!$F$2502,4,FALSE))</f>
        <v>0</v>
      </c>
      <c r="AK218" s="141">
        <f t="shared" si="42"/>
        <v>0</v>
      </c>
      <c r="AL218" s="40">
        <v>2</v>
      </c>
      <c r="AM218" s="190">
        <f t="shared" si="43"/>
        <v>0</v>
      </c>
      <c r="AO218" s="191">
        <f t="shared" si="44"/>
        <v>209</v>
      </c>
      <c r="AP218" s="182"/>
      <c r="AQ218" s="183" t="str">
        <f t="shared" si="45"/>
        <v>L 1</v>
      </c>
      <c r="AR218" s="182"/>
      <c r="AS218" s="184" t="str">
        <f t="shared" si="46"/>
        <v>L 1</v>
      </c>
      <c r="AT218" s="182"/>
      <c r="AU218" s="225"/>
      <c r="AV218" s="185"/>
      <c r="AW218" s="185"/>
      <c r="AX218" s="185"/>
      <c r="AY218" s="185"/>
      <c r="AZ218" s="185"/>
      <c r="BA218" s="186"/>
      <c r="BB218" s="80"/>
      <c r="BC218" s="185"/>
      <c r="BD218" s="185"/>
      <c r="BE218" s="185"/>
      <c r="BF218" s="185"/>
      <c r="BG218" s="187"/>
      <c r="BH218" s="224"/>
      <c r="BI218" s="188"/>
      <c r="BJ218" s="225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>
        <f t="shared" si="47"/>
        <v>0</v>
      </c>
    </row>
    <row r="219" spans="1:93" ht="22.5" customHeight="1">
      <c r="A219" s="229" t="s">
        <v>2932</v>
      </c>
      <c r="B219" s="221">
        <v>1</v>
      </c>
      <c r="C219" s="75">
        <v>3</v>
      </c>
      <c r="D219" s="78"/>
      <c r="E219" s="75" t="s">
        <v>2651</v>
      </c>
      <c r="F219" s="80"/>
      <c r="G219" s="78"/>
      <c r="H219" s="70">
        <v>1912</v>
      </c>
      <c r="I219" s="81" t="s">
        <v>2399</v>
      </c>
      <c r="J219" s="71" t="str">
        <f>IF(H219="","",VLOOKUP(H219,単重表!$C$6:'単重表'!$F$2502,2,FALSE))</f>
        <v>PL 12</v>
      </c>
      <c r="K219" s="232">
        <v>209</v>
      </c>
      <c r="L219" s="101">
        <f t="shared" si="39"/>
        <v>0.20899999999999999</v>
      </c>
      <c r="M219" s="46">
        <v>120</v>
      </c>
      <c r="N219" s="101">
        <f t="shared" si="40"/>
        <v>0.12</v>
      </c>
      <c r="O219" s="49">
        <v>6</v>
      </c>
      <c r="P219" s="47">
        <f>IF(H219="","",VLOOKUP(H219,単重表!$C$6:'単重表'!$F$2502,3,FALSE))</f>
        <v>94.2</v>
      </c>
      <c r="Q219" s="47"/>
      <c r="R219" s="56">
        <f t="shared" si="41"/>
        <v>14.175215999999999</v>
      </c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221"/>
      <c r="AF219" s="221"/>
      <c r="AG219" s="40"/>
      <c r="AH219" s="40"/>
      <c r="AI219" s="40"/>
      <c r="AJ219" s="58">
        <f>IF(H219="","",VLOOKUP(H219,単重表!$C$6:'単重表'!$F$2502,4,FALSE))</f>
        <v>0</v>
      </c>
      <c r="AK219" s="141">
        <f t="shared" si="42"/>
        <v>0</v>
      </c>
      <c r="AL219" s="40">
        <v>2</v>
      </c>
      <c r="AM219" s="190">
        <f t="shared" si="43"/>
        <v>0</v>
      </c>
      <c r="AO219" s="191">
        <f t="shared" si="44"/>
        <v>209</v>
      </c>
      <c r="AP219" s="182"/>
      <c r="AQ219" s="183" t="str">
        <f t="shared" si="45"/>
        <v>L 1</v>
      </c>
      <c r="AR219" s="182"/>
      <c r="AS219" s="184" t="str">
        <f t="shared" si="46"/>
        <v>L 1</v>
      </c>
      <c r="AT219" s="182"/>
      <c r="AU219" s="225"/>
      <c r="AV219" s="185"/>
      <c r="AW219" s="185"/>
      <c r="AX219" s="185"/>
      <c r="AY219" s="185"/>
      <c r="AZ219" s="185"/>
      <c r="BA219" s="186"/>
      <c r="BB219" s="80"/>
      <c r="BC219" s="185"/>
      <c r="BD219" s="185"/>
      <c r="BE219" s="185"/>
      <c r="BF219" s="185"/>
      <c r="BG219" s="187"/>
      <c r="BH219" s="224"/>
      <c r="BI219" s="188"/>
      <c r="BJ219" s="225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>
        <f t="shared" si="47"/>
        <v>0</v>
      </c>
    </row>
    <row r="220" spans="1:93" ht="22.5" customHeight="1">
      <c r="A220" s="229" t="s">
        <v>2933</v>
      </c>
      <c r="B220" s="221">
        <v>1</v>
      </c>
      <c r="C220" s="75">
        <v>3</v>
      </c>
      <c r="D220" s="78"/>
      <c r="E220" s="75" t="s">
        <v>2652</v>
      </c>
      <c r="F220" s="80"/>
      <c r="G220" s="78"/>
      <c r="H220" s="70">
        <v>1912</v>
      </c>
      <c r="I220" s="81" t="s">
        <v>2399</v>
      </c>
      <c r="J220" s="71" t="str">
        <f>IF(H220="","",VLOOKUP(H220,単重表!$C$6:'単重表'!$F$2502,2,FALSE))</f>
        <v>PL 12</v>
      </c>
      <c r="K220" s="232">
        <v>172</v>
      </c>
      <c r="L220" s="101">
        <f t="shared" si="39"/>
        <v>0.17199999999999999</v>
      </c>
      <c r="M220" s="46">
        <v>120</v>
      </c>
      <c r="N220" s="101">
        <f t="shared" si="40"/>
        <v>0.12</v>
      </c>
      <c r="O220" s="49">
        <v>1</v>
      </c>
      <c r="P220" s="47">
        <f>IF(H220="","",VLOOKUP(H220,単重表!$C$6:'単重表'!$F$2502,3,FALSE))</f>
        <v>94.2</v>
      </c>
      <c r="Q220" s="47"/>
      <c r="R220" s="56">
        <f t="shared" si="41"/>
        <v>1.9442879999999998</v>
      </c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221"/>
      <c r="AF220" s="221"/>
      <c r="AG220" s="40"/>
      <c r="AH220" s="40"/>
      <c r="AI220" s="40"/>
      <c r="AJ220" s="58">
        <f>IF(H220="","",VLOOKUP(H220,単重表!$C$6:'単重表'!$F$2502,4,FALSE))</f>
        <v>0</v>
      </c>
      <c r="AK220" s="141">
        <f t="shared" si="42"/>
        <v>0</v>
      </c>
      <c r="AL220" s="40">
        <v>2</v>
      </c>
      <c r="AM220" s="190">
        <f t="shared" si="43"/>
        <v>0</v>
      </c>
      <c r="AO220" s="191">
        <f t="shared" si="44"/>
        <v>172</v>
      </c>
      <c r="AP220" s="182"/>
      <c r="AQ220" s="183" t="str">
        <f t="shared" si="45"/>
        <v>L 1</v>
      </c>
      <c r="AR220" s="182"/>
      <c r="AS220" s="184" t="str">
        <f t="shared" si="46"/>
        <v>L 1</v>
      </c>
      <c r="AT220" s="182"/>
      <c r="AU220" s="225"/>
      <c r="AV220" s="185"/>
      <c r="AW220" s="185"/>
      <c r="AX220" s="185"/>
      <c r="AY220" s="185"/>
      <c r="AZ220" s="185"/>
      <c r="BA220" s="186"/>
      <c r="BB220" s="80"/>
      <c r="BC220" s="185"/>
      <c r="BD220" s="185"/>
      <c r="BE220" s="185"/>
      <c r="BF220" s="185"/>
      <c r="BG220" s="187"/>
      <c r="BH220" s="224"/>
      <c r="BI220" s="188"/>
      <c r="BJ220" s="225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>
        <f t="shared" si="47"/>
        <v>0</v>
      </c>
    </row>
    <row r="221" spans="1:93" ht="22.5" customHeight="1">
      <c r="A221" s="229" t="s">
        <v>2934</v>
      </c>
      <c r="B221" s="221">
        <v>1</v>
      </c>
      <c r="C221" s="75">
        <v>3</v>
      </c>
      <c r="D221" s="78"/>
      <c r="E221" s="75" t="s">
        <v>2653</v>
      </c>
      <c r="F221" s="80"/>
      <c r="G221" s="78"/>
      <c r="H221" s="70">
        <v>1912</v>
      </c>
      <c r="I221" s="81" t="s">
        <v>2399</v>
      </c>
      <c r="J221" s="71" t="str">
        <f>IF(H221="","",VLOOKUP(H221,単重表!$C$6:'単重表'!$F$2502,2,FALSE))</f>
        <v>PL 12</v>
      </c>
      <c r="K221" s="232">
        <v>186</v>
      </c>
      <c r="L221" s="101">
        <f t="shared" si="39"/>
        <v>0.186</v>
      </c>
      <c r="M221" s="46">
        <v>120</v>
      </c>
      <c r="N221" s="101">
        <f t="shared" si="40"/>
        <v>0.12</v>
      </c>
      <c r="O221" s="49">
        <v>1</v>
      </c>
      <c r="P221" s="47">
        <f>IF(H221="","",VLOOKUP(H221,単重表!$C$6:'単重表'!$F$2502,3,FALSE))</f>
        <v>94.2</v>
      </c>
      <c r="Q221" s="47"/>
      <c r="R221" s="56">
        <f t="shared" si="41"/>
        <v>2.102544</v>
      </c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221"/>
      <c r="AF221" s="221"/>
      <c r="AG221" s="40"/>
      <c r="AH221" s="40"/>
      <c r="AI221" s="40"/>
      <c r="AJ221" s="58">
        <f>IF(H221="","",VLOOKUP(H221,単重表!$C$6:'単重表'!$F$2502,4,FALSE))</f>
        <v>0</v>
      </c>
      <c r="AK221" s="141">
        <f t="shared" si="42"/>
        <v>0</v>
      </c>
      <c r="AL221" s="40">
        <v>2</v>
      </c>
      <c r="AM221" s="190">
        <f t="shared" si="43"/>
        <v>0</v>
      </c>
      <c r="AO221" s="191">
        <f t="shared" si="44"/>
        <v>186</v>
      </c>
      <c r="AP221" s="182"/>
      <c r="AQ221" s="183" t="str">
        <f t="shared" si="45"/>
        <v>L 1</v>
      </c>
      <c r="AR221" s="182"/>
      <c r="AS221" s="184" t="str">
        <f t="shared" si="46"/>
        <v>L 1</v>
      </c>
      <c r="AT221" s="182"/>
      <c r="AU221" s="225"/>
      <c r="AV221" s="185"/>
      <c r="AW221" s="185"/>
      <c r="AX221" s="185"/>
      <c r="AY221" s="185"/>
      <c r="AZ221" s="185"/>
      <c r="BA221" s="186"/>
      <c r="BB221" s="80"/>
      <c r="BC221" s="185"/>
      <c r="BD221" s="185"/>
      <c r="BE221" s="185"/>
      <c r="BF221" s="185"/>
      <c r="BG221" s="187"/>
      <c r="BH221" s="224"/>
      <c r="BI221" s="188"/>
      <c r="BJ221" s="225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>
        <f t="shared" si="47"/>
        <v>0</v>
      </c>
    </row>
    <row r="222" spans="1:93" ht="22.5" customHeight="1">
      <c r="A222" s="222"/>
      <c r="B222" s="221"/>
      <c r="C222" s="75"/>
      <c r="D222" s="78"/>
      <c r="E222" s="75"/>
      <c r="F222" s="80"/>
      <c r="G222" s="78"/>
      <c r="H222" s="70"/>
      <c r="I222" s="221"/>
      <c r="J222" s="71" t="str">
        <f>IF(H222="","",VLOOKUP(H222,単重表!$C$6:'単重表'!$F$2502,2,FALSE))</f>
        <v/>
      </c>
      <c r="K222" s="232"/>
      <c r="L222" s="101">
        <f t="shared" si="39"/>
        <v>1</v>
      </c>
      <c r="M222" s="46"/>
      <c r="N222" s="101">
        <f t="shared" si="40"/>
        <v>1</v>
      </c>
      <c r="O222" s="49">
        <f>SUM(O159:O221)</f>
        <v>85</v>
      </c>
      <c r="P222" s="47" t="str">
        <f>IF(H222="","",VLOOKUP(H222,単重表!$C$6:'単重表'!$F$2502,3,FALSE))</f>
        <v/>
      </c>
      <c r="Q222" s="47"/>
      <c r="R222" s="56">
        <f>SUM(R159:R221)</f>
        <v>2814.7343439999995</v>
      </c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221"/>
      <c r="AF222" s="221"/>
      <c r="AG222" s="40"/>
      <c r="AH222" s="40"/>
      <c r="AI222" s="40"/>
      <c r="AJ222" s="58" t="str">
        <f>IF(H222="","",VLOOKUP(H222,単重表!$C$6:'単重表'!$F$2502,4,FALSE))</f>
        <v/>
      </c>
      <c r="AK222" s="141" t="e">
        <f t="shared" si="42"/>
        <v>#VALUE!</v>
      </c>
      <c r="AL222" s="40">
        <v>2</v>
      </c>
      <c r="AM222" s="190" t="e">
        <f t="shared" si="43"/>
        <v>#VALUE!</v>
      </c>
      <c r="AO222" s="191">
        <f t="shared" si="44"/>
        <v>0</v>
      </c>
      <c r="AP222" s="182"/>
      <c r="AQ222" s="183" t="str">
        <f t="shared" si="45"/>
        <v/>
      </c>
      <c r="AR222" s="182"/>
      <c r="AS222" s="184" t="str">
        <f t="shared" si="46"/>
        <v/>
      </c>
      <c r="AT222" s="182"/>
      <c r="AU222" s="225"/>
      <c r="AV222" s="185"/>
      <c r="AW222" s="185"/>
      <c r="AX222" s="185"/>
      <c r="AY222" s="185"/>
      <c r="AZ222" s="185"/>
      <c r="BA222" s="186"/>
      <c r="BB222" s="80"/>
      <c r="BC222" s="185"/>
      <c r="BD222" s="185"/>
      <c r="BE222" s="185"/>
      <c r="BF222" s="185"/>
      <c r="BG222" s="187"/>
      <c r="BH222" s="224"/>
      <c r="BI222" s="188"/>
      <c r="BJ222" s="225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>
        <f t="shared" si="47"/>
        <v>0</v>
      </c>
    </row>
    <row r="223" spans="1:93" ht="22.5" customHeight="1">
      <c r="A223" s="222"/>
      <c r="B223" s="221"/>
      <c r="C223" s="75"/>
      <c r="D223" s="78"/>
      <c r="E223" s="75"/>
      <c r="F223" s="80"/>
      <c r="G223" s="78"/>
      <c r="H223" s="70"/>
      <c r="I223" s="221"/>
      <c r="J223" s="71" t="str">
        <f>IF(H223="","",VLOOKUP(H223,単重表!$C$6:'単重表'!$F$2502,2,FALSE))</f>
        <v/>
      </c>
      <c r="K223" s="232"/>
      <c r="L223" s="101">
        <f t="shared" ref="L223:L254" si="48">IF(K223="",1,K223/1000)</f>
        <v>1</v>
      </c>
      <c r="M223" s="46"/>
      <c r="N223" s="101">
        <f t="shared" ref="N223:N254" si="49">IF(M223="",1,M223/1000)</f>
        <v>1</v>
      </c>
      <c r="O223" s="49"/>
      <c r="P223" s="47" t="str">
        <f>IF(H223="","",VLOOKUP(H223,単重表!$C$6:'単重表'!$F$2502,3,FALSE))</f>
        <v/>
      </c>
      <c r="Q223" s="47"/>
      <c r="R223" s="56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221"/>
      <c r="AF223" s="221"/>
      <c r="AG223" s="40"/>
      <c r="AH223" s="40"/>
      <c r="AI223" s="40"/>
      <c r="AJ223" s="58" t="str">
        <f>IF(H223="","",VLOOKUP(H223,単重表!$C$6:'単重表'!$F$2502,4,FALSE))</f>
        <v/>
      </c>
      <c r="AK223" s="141" t="e">
        <f t="shared" si="42"/>
        <v>#VALUE!</v>
      </c>
      <c r="AL223" s="40">
        <v>2</v>
      </c>
      <c r="AM223" s="190" t="e">
        <f t="shared" si="43"/>
        <v>#VALUE!</v>
      </c>
      <c r="AO223" s="191">
        <f t="shared" si="44"/>
        <v>0</v>
      </c>
      <c r="AP223" s="182"/>
      <c r="AQ223" s="183" t="str">
        <f t="shared" si="45"/>
        <v/>
      </c>
      <c r="AR223" s="182"/>
      <c r="AS223" s="184" t="str">
        <f t="shared" si="46"/>
        <v/>
      </c>
      <c r="AT223" s="182"/>
      <c r="AU223" s="225"/>
      <c r="AV223" s="185"/>
      <c r="AW223" s="185"/>
      <c r="AX223" s="185"/>
      <c r="AY223" s="185"/>
      <c r="AZ223" s="185"/>
      <c r="BA223" s="186"/>
      <c r="BB223" s="80"/>
      <c r="BC223" s="185"/>
      <c r="BD223" s="185"/>
      <c r="BE223" s="185"/>
      <c r="BF223" s="185"/>
      <c r="BG223" s="187"/>
      <c r="BH223" s="224"/>
      <c r="BI223" s="188"/>
      <c r="BJ223" s="225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>
        <f t="shared" si="47"/>
        <v>0</v>
      </c>
    </row>
    <row r="224" spans="1:93" ht="22.5" customHeight="1">
      <c r="A224" s="222"/>
      <c r="B224" s="221"/>
      <c r="C224" s="75"/>
      <c r="D224" s="78"/>
      <c r="E224" s="75"/>
      <c r="F224" s="80"/>
      <c r="G224" s="78"/>
      <c r="H224" s="70"/>
      <c r="I224" s="221"/>
      <c r="J224" s="71" t="str">
        <f>IF(H224="","",VLOOKUP(H224,単重表!$C$6:'単重表'!$F$2502,2,FALSE))</f>
        <v/>
      </c>
      <c r="K224" s="232"/>
      <c r="L224" s="101">
        <f t="shared" si="48"/>
        <v>1</v>
      </c>
      <c r="M224" s="46"/>
      <c r="N224" s="101">
        <f t="shared" si="49"/>
        <v>1</v>
      </c>
      <c r="O224" s="49"/>
      <c r="P224" s="47" t="str">
        <f>IF(H224="","",VLOOKUP(H224,単重表!$C$6:'単重表'!$F$2502,3,FALSE))</f>
        <v/>
      </c>
      <c r="Q224" s="47"/>
      <c r="R224" s="56" t="e">
        <f t="shared" ref="R224:R255" si="50">P224*O224*N224*L224+Q224</f>
        <v>#VALUE!</v>
      </c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221"/>
      <c r="AF224" s="221"/>
      <c r="AG224" s="40"/>
      <c r="AH224" s="40"/>
      <c r="AI224" s="40"/>
      <c r="AJ224" s="58" t="str">
        <f>IF(H224="","",VLOOKUP(H224,単重表!$C$6:'単重表'!$F$2502,4,FALSE))</f>
        <v/>
      </c>
      <c r="AK224" s="141" t="e">
        <f t="shared" si="42"/>
        <v>#VALUE!</v>
      </c>
      <c r="AL224" s="40">
        <v>2</v>
      </c>
      <c r="AM224" s="190" t="e">
        <f t="shared" si="43"/>
        <v>#VALUE!</v>
      </c>
      <c r="AO224" s="191">
        <f t="shared" si="44"/>
        <v>0</v>
      </c>
      <c r="AP224" s="182"/>
      <c r="AQ224" s="183" t="str">
        <f t="shared" si="45"/>
        <v/>
      </c>
      <c r="AR224" s="182"/>
      <c r="AS224" s="184" t="str">
        <f t="shared" si="46"/>
        <v/>
      </c>
      <c r="AT224" s="182"/>
      <c r="AU224" s="225"/>
      <c r="AV224" s="185"/>
      <c r="AW224" s="185"/>
      <c r="AX224" s="185"/>
      <c r="AY224" s="185"/>
      <c r="AZ224" s="185"/>
      <c r="BA224" s="186"/>
      <c r="BB224" s="80"/>
      <c r="BC224" s="185"/>
      <c r="BD224" s="185"/>
      <c r="BE224" s="185"/>
      <c r="BF224" s="185"/>
      <c r="BG224" s="187"/>
      <c r="BH224" s="224"/>
      <c r="BI224" s="188"/>
      <c r="BJ224" s="225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>
        <f t="shared" si="47"/>
        <v>0</v>
      </c>
    </row>
    <row r="225" spans="1:93" ht="22.5" customHeight="1">
      <c r="A225" s="222"/>
      <c r="B225" s="221"/>
      <c r="C225" s="75"/>
      <c r="D225" s="78"/>
      <c r="E225" s="75"/>
      <c r="F225" s="80"/>
      <c r="G225" s="78"/>
      <c r="H225" s="70"/>
      <c r="I225" s="221"/>
      <c r="J225" s="71" t="str">
        <f>IF(H225="","",VLOOKUP(H225,単重表!$C$6:'単重表'!$F$2502,2,FALSE))</f>
        <v/>
      </c>
      <c r="K225" s="232"/>
      <c r="L225" s="101">
        <f t="shared" si="48"/>
        <v>1</v>
      </c>
      <c r="M225" s="46"/>
      <c r="N225" s="101">
        <f t="shared" si="49"/>
        <v>1</v>
      </c>
      <c r="O225" s="49"/>
      <c r="P225" s="47" t="str">
        <f>IF(H225="","",VLOOKUP(H225,単重表!$C$6:'単重表'!$F$2502,3,FALSE))</f>
        <v/>
      </c>
      <c r="Q225" s="47"/>
      <c r="R225" s="56" t="e">
        <f t="shared" si="50"/>
        <v>#VALUE!</v>
      </c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221"/>
      <c r="AF225" s="221"/>
      <c r="AG225" s="40"/>
      <c r="AH225" s="40"/>
      <c r="AI225" s="40"/>
      <c r="AJ225" s="58" t="str">
        <f>IF(H225="","",VLOOKUP(H225,単重表!$C$6:'単重表'!$F$2502,4,FALSE))</f>
        <v/>
      </c>
      <c r="AK225" s="141" t="e">
        <f t="shared" si="42"/>
        <v>#VALUE!</v>
      </c>
      <c r="AL225" s="40">
        <v>2</v>
      </c>
      <c r="AM225" s="190" t="e">
        <f t="shared" si="43"/>
        <v>#VALUE!</v>
      </c>
      <c r="AO225" s="191">
        <f t="shared" si="44"/>
        <v>0</v>
      </c>
      <c r="AP225" s="182"/>
      <c r="AQ225" s="183" t="str">
        <f t="shared" si="45"/>
        <v/>
      </c>
      <c r="AR225" s="182"/>
      <c r="AS225" s="184" t="str">
        <f t="shared" si="46"/>
        <v/>
      </c>
      <c r="AT225" s="182"/>
      <c r="AU225" s="225"/>
      <c r="AV225" s="185"/>
      <c r="AW225" s="185"/>
      <c r="AX225" s="185"/>
      <c r="AY225" s="185"/>
      <c r="AZ225" s="185"/>
      <c r="BA225" s="186"/>
      <c r="BB225" s="80"/>
      <c r="BC225" s="185"/>
      <c r="BD225" s="185"/>
      <c r="BE225" s="185"/>
      <c r="BF225" s="185"/>
      <c r="BG225" s="187"/>
      <c r="BH225" s="224"/>
      <c r="BI225" s="188"/>
      <c r="BJ225" s="225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>
        <f t="shared" si="47"/>
        <v>0</v>
      </c>
    </row>
    <row r="226" spans="1:93" ht="22.5" customHeight="1">
      <c r="A226" s="222"/>
      <c r="B226" s="221"/>
      <c r="C226" s="75"/>
      <c r="D226" s="78"/>
      <c r="E226" s="75"/>
      <c r="F226" s="80"/>
      <c r="G226" s="78"/>
      <c r="H226" s="70"/>
      <c r="I226" s="221"/>
      <c r="J226" s="71" t="str">
        <f>IF(H226="","",VLOOKUP(H226,単重表!$C$6:'単重表'!$F$2502,2,FALSE))</f>
        <v/>
      </c>
      <c r="K226" s="232"/>
      <c r="L226" s="101">
        <f t="shared" si="48"/>
        <v>1</v>
      </c>
      <c r="M226" s="46"/>
      <c r="N226" s="101">
        <f t="shared" si="49"/>
        <v>1</v>
      </c>
      <c r="O226" s="49"/>
      <c r="P226" s="47" t="str">
        <f>IF(H226="","",VLOOKUP(H226,単重表!$C$6:'単重表'!$F$2502,3,FALSE))</f>
        <v/>
      </c>
      <c r="Q226" s="47"/>
      <c r="R226" s="56" t="e">
        <f t="shared" si="50"/>
        <v>#VALUE!</v>
      </c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221"/>
      <c r="AF226" s="221"/>
      <c r="AG226" s="40"/>
      <c r="AH226" s="40"/>
      <c r="AI226" s="40"/>
      <c r="AJ226" s="58" t="str">
        <f>IF(H226="","",VLOOKUP(H226,単重表!$C$6:'単重表'!$F$2502,4,FALSE))</f>
        <v/>
      </c>
      <c r="AK226" s="141" t="e">
        <f t="shared" si="42"/>
        <v>#VALUE!</v>
      </c>
      <c r="AL226" s="40">
        <v>2</v>
      </c>
      <c r="AM226" s="190" t="e">
        <f t="shared" si="43"/>
        <v>#VALUE!</v>
      </c>
      <c r="AO226" s="191">
        <f t="shared" si="44"/>
        <v>0</v>
      </c>
      <c r="AP226" s="182"/>
      <c r="AQ226" s="183" t="str">
        <f t="shared" si="45"/>
        <v/>
      </c>
      <c r="AR226" s="182"/>
      <c r="AS226" s="184" t="str">
        <f t="shared" si="46"/>
        <v/>
      </c>
      <c r="AT226" s="182"/>
      <c r="AU226" s="225"/>
      <c r="AV226" s="185"/>
      <c r="AW226" s="185"/>
      <c r="AX226" s="185"/>
      <c r="AY226" s="185"/>
      <c r="AZ226" s="185"/>
      <c r="BA226" s="186"/>
      <c r="BB226" s="80"/>
      <c r="BC226" s="185"/>
      <c r="BD226" s="185"/>
      <c r="BE226" s="185"/>
      <c r="BF226" s="185"/>
      <c r="BG226" s="187"/>
      <c r="BH226" s="224"/>
      <c r="BI226" s="188"/>
      <c r="BJ226" s="225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>
        <f t="shared" si="47"/>
        <v>0</v>
      </c>
    </row>
    <row r="227" spans="1:93" ht="22.5" customHeight="1">
      <c r="A227" s="222"/>
      <c r="B227" s="221"/>
      <c r="C227" s="75"/>
      <c r="D227" s="78"/>
      <c r="E227" s="75"/>
      <c r="F227" s="80"/>
      <c r="G227" s="78"/>
      <c r="H227" s="70"/>
      <c r="I227" s="221"/>
      <c r="J227" s="71" t="str">
        <f>IF(H227="","",VLOOKUP(H227,単重表!$C$6:'単重表'!$F$2502,2,FALSE))</f>
        <v/>
      </c>
      <c r="K227" s="232"/>
      <c r="L227" s="101">
        <f t="shared" si="48"/>
        <v>1</v>
      </c>
      <c r="M227" s="46"/>
      <c r="N227" s="101">
        <f t="shared" si="49"/>
        <v>1</v>
      </c>
      <c r="O227" s="49"/>
      <c r="P227" s="47" t="str">
        <f>IF(H227="","",VLOOKUP(H227,単重表!$C$6:'単重表'!$F$2502,3,FALSE))</f>
        <v/>
      </c>
      <c r="Q227" s="47"/>
      <c r="R227" s="56" t="e">
        <f t="shared" si="50"/>
        <v>#VALUE!</v>
      </c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221"/>
      <c r="AF227" s="221"/>
      <c r="AG227" s="40"/>
      <c r="AH227" s="40"/>
      <c r="AI227" s="40"/>
      <c r="AJ227" s="58" t="str">
        <f>IF(H227="","",VLOOKUP(H227,単重表!$C$6:'単重表'!$F$2502,4,FALSE))</f>
        <v/>
      </c>
      <c r="AK227" s="141" t="e">
        <f t="shared" si="42"/>
        <v>#VALUE!</v>
      </c>
      <c r="AL227" s="40">
        <v>2</v>
      </c>
      <c r="AM227" s="190" t="e">
        <f t="shared" si="43"/>
        <v>#VALUE!</v>
      </c>
      <c r="AO227" s="191">
        <f t="shared" si="44"/>
        <v>0</v>
      </c>
      <c r="AP227" s="182"/>
      <c r="AQ227" s="183" t="str">
        <f t="shared" si="45"/>
        <v/>
      </c>
      <c r="AR227" s="182"/>
      <c r="AS227" s="184" t="str">
        <f t="shared" si="46"/>
        <v/>
      </c>
      <c r="AT227" s="182"/>
      <c r="AU227" s="225"/>
      <c r="AV227" s="185"/>
      <c r="AW227" s="185"/>
      <c r="AX227" s="185"/>
      <c r="AY227" s="185"/>
      <c r="AZ227" s="185"/>
      <c r="BA227" s="186"/>
      <c r="BB227" s="80"/>
      <c r="BC227" s="185"/>
      <c r="BD227" s="185"/>
      <c r="BE227" s="185"/>
      <c r="BF227" s="185"/>
      <c r="BG227" s="187"/>
      <c r="BH227" s="224"/>
      <c r="BI227" s="188"/>
      <c r="BJ227" s="225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>
        <f t="shared" si="47"/>
        <v>0</v>
      </c>
    </row>
    <row r="228" spans="1:93" ht="22.5" customHeight="1">
      <c r="A228" s="222"/>
      <c r="B228" s="221"/>
      <c r="C228" s="75"/>
      <c r="D228" s="78"/>
      <c r="E228" s="75"/>
      <c r="F228" s="80"/>
      <c r="G228" s="78"/>
      <c r="H228" s="70"/>
      <c r="I228" s="221"/>
      <c r="J228" s="71" t="str">
        <f>IF(H228="","",VLOOKUP(H228,単重表!$C$6:'単重表'!$F$2502,2,FALSE))</f>
        <v/>
      </c>
      <c r="K228" s="232"/>
      <c r="L228" s="101">
        <f t="shared" si="48"/>
        <v>1</v>
      </c>
      <c r="M228" s="46"/>
      <c r="N228" s="101">
        <f t="shared" si="49"/>
        <v>1</v>
      </c>
      <c r="O228" s="49"/>
      <c r="P228" s="47" t="str">
        <f>IF(H228="","",VLOOKUP(H228,単重表!$C$6:'単重表'!$F$2502,3,FALSE))</f>
        <v/>
      </c>
      <c r="Q228" s="47"/>
      <c r="R228" s="56" t="e">
        <f t="shared" si="50"/>
        <v>#VALUE!</v>
      </c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221"/>
      <c r="AF228" s="221"/>
      <c r="AG228" s="40"/>
      <c r="AH228" s="40"/>
      <c r="AI228" s="40"/>
      <c r="AJ228" s="58" t="str">
        <f>IF(H228="","",VLOOKUP(H228,単重表!$C$6:'単重表'!$F$2502,4,FALSE))</f>
        <v/>
      </c>
      <c r="AK228" s="141" t="e">
        <f t="shared" si="42"/>
        <v>#VALUE!</v>
      </c>
      <c r="AL228" s="40">
        <v>2</v>
      </c>
      <c r="AM228" s="190" t="e">
        <f t="shared" si="43"/>
        <v>#VALUE!</v>
      </c>
      <c r="AO228" s="191">
        <f t="shared" si="44"/>
        <v>0</v>
      </c>
      <c r="AP228" s="182"/>
      <c r="AQ228" s="183" t="str">
        <f t="shared" si="45"/>
        <v/>
      </c>
      <c r="AR228" s="182"/>
      <c r="AS228" s="184" t="str">
        <f t="shared" si="46"/>
        <v/>
      </c>
      <c r="AT228" s="182"/>
      <c r="AU228" s="225"/>
      <c r="AV228" s="185"/>
      <c r="AW228" s="185"/>
      <c r="AX228" s="185"/>
      <c r="AY228" s="185"/>
      <c r="AZ228" s="185"/>
      <c r="BA228" s="186"/>
      <c r="BB228" s="80"/>
      <c r="BC228" s="185"/>
      <c r="BD228" s="185"/>
      <c r="BE228" s="185"/>
      <c r="BF228" s="185"/>
      <c r="BG228" s="187"/>
      <c r="BH228" s="224"/>
      <c r="BI228" s="188"/>
      <c r="BJ228" s="225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>
        <f t="shared" si="47"/>
        <v>0</v>
      </c>
    </row>
    <row r="229" spans="1:93" ht="22.5" customHeight="1">
      <c r="A229" s="222"/>
      <c r="B229" s="221"/>
      <c r="C229" s="75"/>
      <c r="D229" s="78"/>
      <c r="E229" s="75"/>
      <c r="F229" s="80"/>
      <c r="G229" s="78"/>
      <c r="H229" s="70"/>
      <c r="I229" s="221"/>
      <c r="J229" s="71" t="str">
        <f>IF(H229="","",VLOOKUP(H229,単重表!$C$6:'単重表'!$F$2502,2,FALSE))</f>
        <v/>
      </c>
      <c r="K229" s="232"/>
      <c r="L229" s="101">
        <f t="shared" si="48"/>
        <v>1</v>
      </c>
      <c r="M229" s="46"/>
      <c r="N229" s="101">
        <f t="shared" si="49"/>
        <v>1</v>
      </c>
      <c r="O229" s="49"/>
      <c r="P229" s="47" t="str">
        <f>IF(H229="","",VLOOKUP(H229,単重表!$C$6:'単重表'!$F$2502,3,FALSE))</f>
        <v/>
      </c>
      <c r="Q229" s="47"/>
      <c r="R229" s="56" t="e">
        <f t="shared" si="50"/>
        <v>#VALUE!</v>
      </c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221"/>
      <c r="AF229" s="221"/>
      <c r="AG229" s="40"/>
      <c r="AH229" s="40"/>
      <c r="AI229" s="40"/>
      <c r="AJ229" s="58" t="str">
        <f>IF(H229="","",VLOOKUP(H229,単重表!$C$6:'単重表'!$F$2502,4,FALSE))</f>
        <v/>
      </c>
      <c r="AK229" s="141" t="e">
        <f t="shared" si="42"/>
        <v>#VALUE!</v>
      </c>
      <c r="AL229" s="40">
        <v>2</v>
      </c>
      <c r="AM229" s="190" t="e">
        <f t="shared" si="43"/>
        <v>#VALUE!</v>
      </c>
      <c r="AO229" s="191">
        <f t="shared" si="44"/>
        <v>0</v>
      </c>
      <c r="AP229" s="182"/>
      <c r="AQ229" s="183" t="str">
        <f t="shared" si="45"/>
        <v/>
      </c>
      <c r="AR229" s="182"/>
      <c r="AS229" s="184" t="str">
        <f t="shared" si="46"/>
        <v/>
      </c>
      <c r="AT229" s="182"/>
      <c r="AU229" s="225"/>
      <c r="AV229" s="185"/>
      <c r="AW229" s="185"/>
      <c r="AX229" s="185"/>
      <c r="AY229" s="185"/>
      <c r="AZ229" s="185"/>
      <c r="BA229" s="186"/>
      <c r="BB229" s="80"/>
      <c r="BC229" s="185"/>
      <c r="BD229" s="185"/>
      <c r="BE229" s="185"/>
      <c r="BF229" s="185"/>
      <c r="BG229" s="187"/>
      <c r="BH229" s="224"/>
      <c r="BI229" s="188"/>
      <c r="BJ229" s="225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>
        <f t="shared" si="47"/>
        <v>0</v>
      </c>
    </row>
    <row r="230" spans="1:93" ht="22.5" customHeight="1">
      <c r="A230" s="222"/>
      <c r="B230" s="221"/>
      <c r="C230" s="75"/>
      <c r="D230" s="78"/>
      <c r="E230" s="75"/>
      <c r="F230" s="80"/>
      <c r="G230" s="78"/>
      <c r="H230" s="70"/>
      <c r="I230" s="221"/>
      <c r="J230" s="71" t="str">
        <f>IF(H230="","",VLOOKUP(H230,単重表!$C$6:'単重表'!$F$2502,2,FALSE))</f>
        <v/>
      </c>
      <c r="K230" s="232"/>
      <c r="L230" s="101">
        <f t="shared" si="48"/>
        <v>1</v>
      </c>
      <c r="M230" s="46"/>
      <c r="N230" s="101">
        <f t="shared" si="49"/>
        <v>1</v>
      </c>
      <c r="O230" s="49"/>
      <c r="P230" s="47" t="str">
        <f>IF(H230="","",VLOOKUP(H230,単重表!$C$6:'単重表'!$F$2502,3,FALSE))</f>
        <v/>
      </c>
      <c r="Q230" s="47"/>
      <c r="R230" s="56" t="e">
        <f t="shared" si="50"/>
        <v>#VALUE!</v>
      </c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221"/>
      <c r="AF230" s="221"/>
      <c r="AG230" s="40"/>
      <c r="AH230" s="40"/>
      <c r="AI230" s="40"/>
      <c r="AJ230" s="58" t="str">
        <f>IF(H230="","",VLOOKUP(H230,単重表!$C$6:'単重表'!$F$2502,4,FALSE))</f>
        <v/>
      </c>
      <c r="AK230" s="141" t="e">
        <f t="shared" si="42"/>
        <v>#VALUE!</v>
      </c>
      <c r="AL230" s="40">
        <v>2</v>
      </c>
      <c r="AM230" s="190" t="e">
        <f t="shared" si="43"/>
        <v>#VALUE!</v>
      </c>
      <c r="AO230" s="191">
        <f t="shared" si="44"/>
        <v>0</v>
      </c>
      <c r="AP230" s="182"/>
      <c r="AQ230" s="183" t="str">
        <f t="shared" si="45"/>
        <v/>
      </c>
      <c r="AR230" s="182"/>
      <c r="AS230" s="184" t="str">
        <f t="shared" si="46"/>
        <v/>
      </c>
      <c r="AT230" s="182"/>
      <c r="AU230" s="225"/>
      <c r="AV230" s="185"/>
      <c r="AW230" s="185"/>
      <c r="AX230" s="185"/>
      <c r="AY230" s="185"/>
      <c r="AZ230" s="185"/>
      <c r="BA230" s="186"/>
      <c r="BB230" s="80"/>
      <c r="BC230" s="185"/>
      <c r="BD230" s="185"/>
      <c r="BE230" s="185"/>
      <c r="BF230" s="185"/>
      <c r="BG230" s="187"/>
      <c r="BH230" s="224"/>
      <c r="BI230" s="188"/>
      <c r="BJ230" s="225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>
        <f t="shared" si="47"/>
        <v>0</v>
      </c>
    </row>
    <row r="231" spans="1:93" ht="22.5" customHeight="1">
      <c r="A231" s="222"/>
      <c r="B231" s="221"/>
      <c r="C231" s="75"/>
      <c r="D231" s="78"/>
      <c r="E231" s="75"/>
      <c r="F231" s="80"/>
      <c r="G231" s="78"/>
      <c r="H231" s="70"/>
      <c r="I231" s="221"/>
      <c r="J231" s="71" t="str">
        <f>IF(H231="","",VLOOKUP(H231,単重表!$C$6:'単重表'!$F$2502,2,FALSE))</f>
        <v/>
      </c>
      <c r="K231" s="232"/>
      <c r="L231" s="101">
        <f t="shared" si="48"/>
        <v>1</v>
      </c>
      <c r="M231" s="46"/>
      <c r="N231" s="101">
        <f t="shared" si="49"/>
        <v>1</v>
      </c>
      <c r="O231" s="49"/>
      <c r="P231" s="47" t="str">
        <f>IF(H231="","",VLOOKUP(H231,単重表!$C$6:'単重表'!$F$2502,3,FALSE))</f>
        <v/>
      </c>
      <c r="Q231" s="47"/>
      <c r="R231" s="56" t="e">
        <f t="shared" si="50"/>
        <v>#VALUE!</v>
      </c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221"/>
      <c r="AF231" s="221"/>
      <c r="AG231" s="40"/>
      <c r="AH231" s="40"/>
      <c r="AI231" s="40"/>
      <c r="AJ231" s="58" t="str">
        <f>IF(H231="","",VLOOKUP(H231,単重表!$C$6:'単重表'!$F$2502,4,FALSE))</f>
        <v/>
      </c>
      <c r="AK231" s="141" t="e">
        <f t="shared" si="42"/>
        <v>#VALUE!</v>
      </c>
      <c r="AL231" s="40">
        <v>2</v>
      </c>
      <c r="AM231" s="190" t="e">
        <f t="shared" si="43"/>
        <v>#VALUE!</v>
      </c>
      <c r="AO231" s="191">
        <f t="shared" si="44"/>
        <v>0</v>
      </c>
      <c r="AP231" s="182"/>
      <c r="AQ231" s="183" t="str">
        <f t="shared" si="45"/>
        <v/>
      </c>
      <c r="AR231" s="182"/>
      <c r="AS231" s="184" t="str">
        <f t="shared" si="46"/>
        <v/>
      </c>
      <c r="AT231" s="182"/>
      <c r="AU231" s="225"/>
      <c r="AV231" s="185"/>
      <c r="AW231" s="185"/>
      <c r="AX231" s="185"/>
      <c r="AY231" s="185"/>
      <c r="AZ231" s="185"/>
      <c r="BA231" s="186"/>
      <c r="BB231" s="80"/>
      <c r="BC231" s="185"/>
      <c r="BD231" s="185"/>
      <c r="BE231" s="185"/>
      <c r="BF231" s="185"/>
      <c r="BG231" s="187"/>
      <c r="BH231" s="224"/>
      <c r="BI231" s="188"/>
      <c r="BJ231" s="225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>
        <f t="shared" si="47"/>
        <v>0</v>
      </c>
    </row>
    <row r="232" spans="1:93" ht="22.5" customHeight="1">
      <c r="A232" s="222"/>
      <c r="B232" s="221"/>
      <c r="C232" s="75"/>
      <c r="D232" s="78"/>
      <c r="E232" s="75"/>
      <c r="F232" s="80"/>
      <c r="G232" s="78"/>
      <c r="H232" s="70"/>
      <c r="I232" s="221"/>
      <c r="J232" s="71" t="str">
        <f>IF(H232="","",VLOOKUP(H232,単重表!$C$6:'単重表'!$F$2502,2,FALSE))</f>
        <v/>
      </c>
      <c r="K232" s="232"/>
      <c r="L232" s="101">
        <f t="shared" si="48"/>
        <v>1</v>
      </c>
      <c r="M232" s="46"/>
      <c r="N232" s="101">
        <f t="shared" si="49"/>
        <v>1</v>
      </c>
      <c r="O232" s="49"/>
      <c r="P232" s="47" t="str">
        <f>IF(H232="","",VLOOKUP(H232,単重表!$C$6:'単重表'!$F$2502,3,FALSE))</f>
        <v/>
      </c>
      <c r="Q232" s="47"/>
      <c r="R232" s="56" t="e">
        <f t="shared" si="50"/>
        <v>#VALUE!</v>
      </c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221"/>
      <c r="AF232" s="221"/>
      <c r="AG232" s="40"/>
      <c r="AH232" s="40"/>
      <c r="AI232" s="40"/>
      <c r="AJ232" s="58" t="str">
        <f>IF(H232="","",VLOOKUP(H232,単重表!$C$6:'単重表'!$F$2502,4,FALSE))</f>
        <v/>
      </c>
      <c r="AK232" s="141" t="e">
        <f t="shared" si="42"/>
        <v>#VALUE!</v>
      </c>
      <c r="AL232" s="40">
        <v>2</v>
      </c>
      <c r="AM232" s="190" t="e">
        <f t="shared" si="43"/>
        <v>#VALUE!</v>
      </c>
      <c r="AO232" s="191">
        <f t="shared" si="44"/>
        <v>0</v>
      </c>
      <c r="AP232" s="182"/>
      <c r="AQ232" s="183" t="str">
        <f t="shared" si="45"/>
        <v/>
      </c>
      <c r="AR232" s="182"/>
      <c r="AS232" s="184" t="str">
        <f t="shared" si="46"/>
        <v/>
      </c>
      <c r="AT232" s="182"/>
      <c r="AU232" s="225"/>
      <c r="AV232" s="185"/>
      <c r="AW232" s="185"/>
      <c r="AX232" s="185"/>
      <c r="AY232" s="185"/>
      <c r="AZ232" s="185"/>
      <c r="BA232" s="186"/>
      <c r="BB232" s="80"/>
      <c r="BC232" s="185"/>
      <c r="BD232" s="185"/>
      <c r="BE232" s="185"/>
      <c r="BF232" s="185"/>
      <c r="BG232" s="187"/>
      <c r="BH232" s="224"/>
      <c r="BI232" s="188"/>
      <c r="BJ232" s="225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>
        <f t="shared" si="47"/>
        <v>0</v>
      </c>
    </row>
    <row r="233" spans="1:93" ht="22.5" customHeight="1">
      <c r="A233" s="222"/>
      <c r="B233" s="221"/>
      <c r="C233" s="75"/>
      <c r="D233" s="78"/>
      <c r="E233" s="75"/>
      <c r="F233" s="80"/>
      <c r="G233" s="78"/>
      <c r="H233" s="70"/>
      <c r="I233" s="221"/>
      <c r="J233" s="71" t="str">
        <f>IF(H233="","",VLOOKUP(H233,単重表!$C$6:'単重表'!$F$2502,2,FALSE))</f>
        <v/>
      </c>
      <c r="K233" s="232"/>
      <c r="L233" s="101">
        <f t="shared" si="48"/>
        <v>1</v>
      </c>
      <c r="M233" s="46"/>
      <c r="N233" s="101">
        <f t="shared" si="49"/>
        <v>1</v>
      </c>
      <c r="O233" s="49"/>
      <c r="P233" s="47" t="str">
        <f>IF(H233="","",VLOOKUP(H233,単重表!$C$6:'単重表'!$F$2502,3,FALSE))</f>
        <v/>
      </c>
      <c r="Q233" s="47"/>
      <c r="R233" s="56" t="e">
        <f t="shared" si="50"/>
        <v>#VALUE!</v>
      </c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221"/>
      <c r="AF233" s="221"/>
      <c r="AG233" s="40"/>
      <c r="AH233" s="40"/>
      <c r="AI233" s="40"/>
      <c r="AJ233" s="58" t="str">
        <f>IF(H233="","",VLOOKUP(H233,単重表!$C$6:'単重表'!$F$2502,4,FALSE))</f>
        <v/>
      </c>
      <c r="AK233" s="141" t="e">
        <f t="shared" si="42"/>
        <v>#VALUE!</v>
      </c>
      <c r="AL233" s="40">
        <v>2</v>
      </c>
      <c r="AM233" s="190" t="e">
        <f t="shared" si="43"/>
        <v>#VALUE!</v>
      </c>
      <c r="AO233" s="191">
        <f t="shared" si="44"/>
        <v>0</v>
      </c>
      <c r="AP233" s="182"/>
      <c r="AQ233" s="183" t="str">
        <f t="shared" si="45"/>
        <v/>
      </c>
      <c r="AR233" s="182"/>
      <c r="AS233" s="184" t="str">
        <f t="shared" si="46"/>
        <v/>
      </c>
      <c r="AT233" s="182"/>
      <c r="AU233" s="225"/>
      <c r="AV233" s="185"/>
      <c r="AW233" s="185"/>
      <c r="AX233" s="185"/>
      <c r="AY233" s="185"/>
      <c r="AZ233" s="185"/>
      <c r="BA233" s="186"/>
      <c r="BB233" s="80"/>
      <c r="BC233" s="185"/>
      <c r="BD233" s="185"/>
      <c r="BE233" s="185"/>
      <c r="BF233" s="185"/>
      <c r="BG233" s="187"/>
      <c r="BH233" s="224"/>
      <c r="BI233" s="188"/>
      <c r="BJ233" s="225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>
        <f t="shared" si="47"/>
        <v>0</v>
      </c>
    </row>
    <row r="234" spans="1:93" ht="22.5" customHeight="1">
      <c r="A234" s="222"/>
      <c r="B234" s="221"/>
      <c r="C234" s="75"/>
      <c r="D234" s="78"/>
      <c r="E234" s="75"/>
      <c r="F234" s="80"/>
      <c r="G234" s="78"/>
      <c r="H234" s="70"/>
      <c r="I234" s="221"/>
      <c r="J234" s="71" t="str">
        <f>IF(H234="","",VLOOKUP(H234,単重表!$C$6:'単重表'!$F$2502,2,FALSE))</f>
        <v/>
      </c>
      <c r="K234" s="232"/>
      <c r="L234" s="101">
        <f t="shared" si="48"/>
        <v>1</v>
      </c>
      <c r="M234" s="46"/>
      <c r="N234" s="101">
        <f t="shared" si="49"/>
        <v>1</v>
      </c>
      <c r="O234" s="49"/>
      <c r="P234" s="47" t="str">
        <f>IF(H234="","",VLOOKUP(H234,単重表!$C$6:'単重表'!$F$2502,3,FALSE))</f>
        <v/>
      </c>
      <c r="Q234" s="47"/>
      <c r="R234" s="56" t="e">
        <f t="shared" si="50"/>
        <v>#VALUE!</v>
      </c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221"/>
      <c r="AF234" s="221"/>
      <c r="AG234" s="40"/>
      <c r="AH234" s="40"/>
      <c r="AI234" s="40"/>
      <c r="AJ234" s="58" t="str">
        <f>IF(H234="","",VLOOKUP(H234,単重表!$C$6:'単重表'!$F$2502,4,FALSE))</f>
        <v/>
      </c>
      <c r="AK234" s="141" t="e">
        <f t="shared" si="42"/>
        <v>#VALUE!</v>
      </c>
      <c r="AL234" s="40">
        <v>2</v>
      </c>
      <c r="AM234" s="190" t="e">
        <f t="shared" si="43"/>
        <v>#VALUE!</v>
      </c>
      <c r="AO234" s="191">
        <f t="shared" si="44"/>
        <v>0</v>
      </c>
      <c r="AP234" s="182"/>
      <c r="AQ234" s="183" t="str">
        <f t="shared" si="45"/>
        <v/>
      </c>
      <c r="AR234" s="182"/>
      <c r="AS234" s="184" t="str">
        <f t="shared" si="46"/>
        <v/>
      </c>
      <c r="AT234" s="182"/>
      <c r="AU234" s="225"/>
      <c r="AV234" s="185"/>
      <c r="AW234" s="185"/>
      <c r="AX234" s="185"/>
      <c r="AY234" s="185"/>
      <c r="AZ234" s="185"/>
      <c r="BA234" s="186"/>
      <c r="BB234" s="80"/>
      <c r="BC234" s="185"/>
      <c r="BD234" s="185"/>
      <c r="BE234" s="185"/>
      <c r="BF234" s="185"/>
      <c r="BG234" s="187"/>
      <c r="BH234" s="224"/>
      <c r="BI234" s="188"/>
      <c r="BJ234" s="225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>
        <f t="shared" si="47"/>
        <v>0</v>
      </c>
    </row>
    <row r="235" spans="1:93" ht="22.5" customHeight="1">
      <c r="A235" s="222"/>
      <c r="B235" s="221"/>
      <c r="C235" s="75"/>
      <c r="D235" s="78"/>
      <c r="E235" s="75"/>
      <c r="F235" s="80"/>
      <c r="G235" s="78"/>
      <c r="H235" s="70"/>
      <c r="I235" s="221"/>
      <c r="J235" s="71" t="str">
        <f>IF(H235="","",VLOOKUP(H235,単重表!$C$6:'単重表'!$F$2502,2,FALSE))</f>
        <v/>
      </c>
      <c r="K235" s="232"/>
      <c r="L235" s="101">
        <f t="shared" si="48"/>
        <v>1</v>
      </c>
      <c r="M235" s="46"/>
      <c r="N235" s="101">
        <f t="shared" si="49"/>
        <v>1</v>
      </c>
      <c r="O235" s="49"/>
      <c r="P235" s="47" t="str">
        <f>IF(H235="","",VLOOKUP(H235,単重表!$C$6:'単重表'!$F$2502,3,FALSE))</f>
        <v/>
      </c>
      <c r="Q235" s="47"/>
      <c r="R235" s="56" t="e">
        <f t="shared" si="50"/>
        <v>#VALUE!</v>
      </c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221"/>
      <c r="AF235" s="221"/>
      <c r="AG235" s="40"/>
      <c r="AH235" s="40"/>
      <c r="AI235" s="40"/>
      <c r="AJ235" s="58" t="str">
        <f>IF(H235="","",VLOOKUP(H235,単重表!$C$6:'単重表'!$F$2502,4,FALSE))</f>
        <v/>
      </c>
      <c r="AK235" s="141" t="e">
        <f t="shared" si="42"/>
        <v>#VALUE!</v>
      </c>
      <c r="AL235" s="40">
        <v>2</v>
      </c>
      <c r="AM235" s="190" t="e">
        <f t="shared" si="43"/>
        <v>#VALUE!</v>
      </c>
      <c r="AO235" s="191">
        <f t="shared" si="44"/>
        <v>0</v>
      </c>
      <c r="AP235" s="182"/>
      <c r="AQ235" s="183" t="str">
        <f t="shared" si="45"/>
        <v/>
      </c>
      <c r="AR235" s="182"/>
      <c r="AS235" s="184" t="str">
        <f t="shared" si="46"/>
        <v/>
      </c>
      <c r="AT235" s="182"/>
      <c r="AU235" s="225"/>
      <c r="AV235" s="185"/>
      <c r="AW235" s="185"/>
      <c r="AX235" s="185"/>
      <c r="AY235" s="185"/>
      <c r="AZ235" s="185"/>
      <c r="BA235" s="186"/>
      <c r="BB235" s="80"/>
      <c r="BC235" s="185"/>
      <c r="BD235" s="185"/>
      <c r="BE235" s="185"/>
      <c r="BF235" s="185"/>
      <c r="BG235" s="187"/>
      <c r="BH235" s="224"/>
      <c r="BI235" s="188"/>
      <c r="BJ235" s="225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>
        <f t="shared" si="47"/>
        <v>0</v>
      </c>
    </row>
    <row r="236" spans="1:93" ht="22.5" customHeight="1">
      <c r="A236" s="222"/>
      <c r="B236" s="221"/>
      <c r="C236" s="75"/>
      <c r="D236" s="78"/>
      <c r="E236" s="75"/>
      <c r="F236" s="80"/>
      <c r="G236" s="78"/>
      <c r="H236" s="70"/>
      <c r="I236" s="221"/>
      <c r="J236" s="71" t="str">
        <f>IF(H236="","",VLOOKUP(H236,単重表!$C$6:'単重表'!$F$2502,2,FALSE))</f>
        <v/>
      </c>
      <c r="K236" s="232"/>
      <c r="L236" s="101">
        <f t="shared" si="48"/>
        <v>1</v>
      </c>
      <c r="M236" s="46"/>
      <c r="N236" s="101">
        <f t="shared" si="49"/>
        <v>1</v>
      </c>
      <c r="O236" s="49"/>
      <c r="P236" s="47" t="str">
        <f>IF(H236="","",VLOOKUP(H236,単重表!$C$6:'単重表'!$F$2502,3,FALSE))</f>
        <v/>
      </c>
      <c r="Q236" s="47"/>
      <c r="R236" s="56" t="e">
        <f t="shared" si="50"/>
        <v>#VALUE!</v>
      </c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221"/>
      <c r="AF236" s="221"/>
      <c r="AG236" s="40"/>
      <c r="AH236" s="40"/>
      <c r="AI236" s="40"/>
      <c r="AJ236" s="58" t="str">
        <f>IF(H236="","",VLOOKUP(H236,単重表!$C$6:'単重表'!$F$2502,4,FALSE))</f>
        <v/>
      </c>
      <c r="AK236" s="141" t="e">
        <f t="shared" si="42"/>
        <v>#VALUE!</v>
      </c>
      <c r="AL236" s="40">
        <v>2</v>
      </c>
      <c r="AM236" s="190" t="e">
        <f t="shared" si="43"/>
        <v>#VALUE!</v>
      </c>
      <c r="AO236" s="191">
        <f t="shared" si="44"/>
        <v>0</v>
      </c>
      <c r="AP236" s="182"/>
      <c r="AQ236" s="183" t="str">
        <f t="shared" si="45"/>
        <v/>
      </c>
      <c r="AR236" s="182"/>
      <c r="AS236" s="184" t="str">
        <f t="shared" si="46"/>
        <v/>
      </c>
      <c r="AT236" s="182"/>
      <c r="AU236" s="225"/>
      <c r="AV236" s="185"/>
      <c r="AW236" s="185"/>
      <c r="AX236" s="185"/>
      <c r="AY236" s="185"/>
      <c r="AZ236" s="185"/>
      <c r="BA236" s="186"/>
      <c r="BB236" s="80"/>
      <c r="BC236" s="185"/>
      <c r="BD236" s="185"/>
      <c r="BE236" s="185"/>
      <c r="BF236" s="185"/>
      <c r="BG236" s="187"/>
      <c r="BH236" s="224"/>
      <c r="BI236" s="188"/>
      <c r="BJ236" s="225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>
        <f t="shared" si="47"/>
        <v>0</v>
      </c>
    </row>
    <row r="237" spans="1:93" ht="22.5" customHeight="1">
      <c r="A237" s="222"/>
      <c r="B237" s="221"/>
      <c r="C237" s="75"/>
      <c r="D237" s="78"/>
      <c r="E237" s="75"/>
      <c r="F237" s="80"/>
      <c r="G237" s="78"/>
      <c r="H237" s="70"/>
      <c r="I237" s="221"/>
      <c r="J237" s="71" t="str">
        <f>IF(H237="","",VLOOKUP(H237,単重表!$C$6:'単重表'!$F$2502,2,FALSE))</f>
        <v/>
      </c>
      <c r="K237" s="232"/>
      <c r="L237" s="101">
        <f t="shared" si="48"/>
        <v>1</v>
      </c>
      <c r="M237" s="46"/>
      <c r="N237" s="101">
        <f t="shared" si="49"/>
        <v>1</v>
      </c>
      <c r="O237" s="49"/>
      <c r="P237" s="47" t="str">
        <f>IF(H237="","",VLOOKUP(H237,単重表!$C$6:'単重表'!$F$2502,3,FALSE))</f>
        <v/>
      </c>
      <c r="Q237" s="47"/>
      <c r="R237" s="56" t="e">
        <f t="shared" si="50"/>
        <v>#VALUE!</v>
      </c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221"/>
      <c r="AF237" s="221"/>
      <c r="AG237" s="40"/>
      <c r="AH237" s="40"/>
      <c r="AI237" s="40"/>
      <c r="AJ237" s="58" t="str">
        <f>IF(H237="","",VLOOKUP(H237,単重表!$C$6:'単重表'!$F$2502,4,FALSE))</f>
        <v/>
      </c>
      <c r="AK237" s="141" t="e">
        <f t="shared" si="42"/>
        <v>#VALUE!</v>
      </c>
      <c r="AL237" s="40">
        <v>2</v>
      </c>
      <c r="AM237" s="190" t="e">
        <f t="shared" si="43"/>
        <v>#VALUE!</v>
      </c>
      <c r="AO237" s="191">
        <f t="shared" si="44"/>
        <v>0</v>
      </c>
      <c r="AP237" s="182"/>
      <c r="AQ237" s="183" t="str">
        <f t="shared" si="45"/>
        <v/>
      </c>
      <c r="AR237" s="182"/>
      <c r="AS237" s="184" t="str">
        <f t="shared" si="46"/>
        <v/>
      </c>
      <c r="AT237" s="182"/>
      <c r="AU237" s="225"/>
      <c r="AV237" s="185"/>
      <c r="AW237" s="185"/>
      <c r="AX237" s="185"/>
      <c r="AY237" s="185"/>
      <c r="AZ237" s="185"/>
      <c r="BA237" s="186"/>
      <c r="BB237" s="80"/>
      <c r="BC237" s="185"/>
      <c r="BD237" s="185"/>
      <c r="BE237" s="185"/>
      <c r="BF237" s="185"/>
      <c r="BG237" s="187"/>
      <c r="BH237" s="224"/>
      <c r="BI237" s="188"/>
      <c r="BJ237" s="225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>
        <f t="shared" si="47"/>
        <v>0</v>
      </c>
    </row>
    <row r="238" spans="1:93" ht="22.5" customHeight="1">
      <c r="A238" s="222"/>
      <c r="B238" s="221"/>
      <c r="C238" s="75"/>
      <c r="D238" s="78"/>
      <c r="E238" s="75"/>
      <c r="F238" s="80"/>
      <c r="G238" s="78"/>
      <c r="H238" s="70"/>
      <c r="I238" s="81"/>
      <c r="J238" s="71" t="str">
        <f>IF(H238="","",VLOOKUP(H238,単重表!$C$6:'単重表'!$F$2502,2,FALSE))</f>
        <v/>
      </c>
      <c r="K238" s="232"/>
      <c r="L238" s="101">
        <f t="shared" si="48"/>
        <v>1</v>
      </c>
      <c r="M238" s="46"/>
      <c r="N238" s="101">
        <f t="shared" si="49"/>
        <v>1</v>
      </c>
      <c r="O238" s="49"/>
      <c r="P238" s="47" t="str">
        <f>IF(H238="","",VLOOKUP(H238,単重表!$C$6:'単重表'!$F$2502,3,FALSE))</f>
        <v/>
      </c>
      <c r="Q238" s="47"/>
      <c r="R238" s="56" t="e">
        <f t="shared" si="50"/>
        <v>#VALUE!</v>
      </c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221"/>
      <c r="AF238" s="221"/>
      <c r="AG238" s="40"/>
      <c r="AH238" s="40"/>
      <c r="AI238" s="40"/>
      <c r="AJ238" s="58" t="str">
        <f>IF(H238="","",VLOOKUP(H238,単重表!$C$6:'単重表'!$F$2502,4,FALSE))</f>
        <v/>
      </c>
      <c r="AK238" s="141" t="e">
        <f t="shared" si="42"/>
        <v>#VALUE!</v>
      </c>
      <c r="AL238" s="40">
        <v>2</v>
      </c>
      <c r="AM238" s="190" t="e">
        <f t="shared" si="43"/>
        <v>#VALUE!</v>
      </c>
      <c r="AO238" s="191">
        <f t="shared" si="44"/>
        <v>0</v>
      </c>
      <c r="AP238" s="182"/>
      <c r="AQ238" s="183" t="str">
        <f t="shared" si="45"/>
        <v/>
      </c>
      <c r="AR238" s="182"/>
      <c r="AS238" s="184" t="str">
        <f t="shared" si="46"/>
        <v/>
      </c>
      <c r="AT238" s="182"/>
      <c r="AU238" s="225"/>
      <c r="AV238" s="185"/>
      <c r="AW238" s="185"/>
      <c r="AX238" s="185"/>
      <c r="AY238" s="185"/>
      <c r="AZ238" s="185"/>
      <c r="BA238" s="186"/>
      <c r="BB238" s="80"/>
      <c r="BC238" s="185"/>
      <c r="BD238" s="185"/>
      <c r="BE238" s="185"/>
      <c r="BF238" s="185"/>
      <c r="BG238" s="187"/>
      <c r="BH238" s="224"/>
      <c r="BI238" s="188"/>
      <c r="BJ238" s="225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>
        <f t="shared" si="47"/>
        <v>0</v>
      </c>
    </row>
    <row r="239" spans="1:93" ht="22.5" customHeight="1">
      <c r="A239" s="222"/>
      <c r="B239" s="221"/>
      <c r="C239" s="75"/>
      <c r="D239" s="78"/>
      <c r="E239" s="75"/>
      <c r="F239" s="80"/>
      <c r="G239" s="78"/>
      <c r="H239" s="70"/>
      <c r="I239" s="81"/>
      <c r="J239" s="71" t="str">
        <f>IF(H239="","",VLOOKUP(H239,単重表!$C$6:'単重表'!$F$2502,2,FALSE))</f>
        <v/>
      </c>
      <c r="K239" s="232"/>
      <c r="L239" s="101">
        <f t="shared" si="48"/>
        <v>1</v>
      </c>
      <c r="M239" s="46"/>
      <c r="N239" s="101">
        <f t="shared" si="49"/>
        <v>1</v>
      </c>
      <c r="O239" s="49"/>
      <c r="P239" s="47" t="str">
        <f>IF(H239="","",VLOOKUP(H239,単重表!$C$6:'単重表'!$F$2502,3,FALSE))</f>
        <v/>
      </c>
      <c r="Q239" s="47"/>
      <c r="R239" s="56" t="e">
        <f t="shared" si="50"/>
        <v>#VALUE!</v>
      </c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221"/>
      <c r="AF239" s="221"/>
      <c r="AG239" s="40"/>
      <c r="AH239" s="40"/>
      <c r="AI239" s="40"/>
      <c r="AJ239" s="58" t="str">
        <f>IF(H239="","",VLOOKUP(H239,単重表!$C$6:'単重表'!$F$2502,4,FALSE))</f>
        <v/>
      </c>
      <c r="AK239" s="141" t="e">
        <f t="shared" si="42"/>
        <v>#VALUE!</v>
      </c>
      <c r="AL239" s="40">
        <v>2</v>
      </c>
      <c r="AM239" s="190" t="e">
        <f t="shared" si="43"/>
        <v>#VALUE!</v>
      </c>
      <c r="AO239" s="191">
        <f t="shared" si="44"/>
        <v>0</v>
      </c>
      <c r="AP239" s="182"/>
      <c r="AQ239" s="183" t="str">
        <f t="shared" si="45"/>
        <v/>
      </c>
      <c r="AR239" s="182"/>
      <c r="AS239" s="184" t="str">
        <f t="shared" si="46"/>
        <v/>
      </c>
      <c r="AT239" s="182"/>
      <c r="AU239" s="225"/>
      <c r="AV239" s="185"/>
      <c r="AW239" s="185"/>
      <c r="AX239" s="185"/>
      <c r="AY239" s="185"/>
      <c r="AZ239" s="185"/>
      <c r="BA239" s="186"/>
      <c r="BB239" s="80"/>
      <c r="BC239" s="185"/>
      <c r="BD239" s="185"/>
      <c r="BE239" s="185"/>
      <c r="BF239" s="185"/>
      <c r="BG239" s="187"/>
      <c r="BH239" s="224"/>
      <c r="BI239" s="188"/>
      <c r="BJ239" s="225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>
        <f t="shared" si="47"/>
        <v>0</v>
      </c>
    </row>
    <row r="240" spans="1:93" ht="22.5" customHeight="1">
      <c r="A240" s="222"/>
      <c r="B240" s="221"/>
      <c r="C240" s="75"/>
      <c r="D240" s="78"/>
      <c r="E240" s="75"/>
      <c r="F240" s="80"/>
      <c r="G240" s="78"/>
      <c r="H240" s="70"/>
      <c r="I240" s="81"/>
      <c r="J240" s="71" t="str">
        <f>IF(H240="","",VLOOKUP(H240,単重表!$C$6:'単重表'!$F$2502,2,FALSE))</f>
        <v/>
      </c>
      <c r="K240" s="232"/>
      <c r="L240" s="101">
        <f t="shared" si="48"/>
        <v>1</v>
      </c>
      <c r="M240" s="46"/>
      <c r="N240" s="101">
        <f t="shared" si="49"/>
        <v>1</v>
      </c>
      <c r="O240" s="49"/>
      <c r="P240" s="47" t="str">
        <f>IF(H240="","",VLOOKUP(H240,単重表!$C$6:'単重表'!$F$2502,3,FALSE))</f>
        <v/>
      </c>
      <c r="Q240" s="47"/>
      <c r="R240" s="56" t="e">
        <f t="shared" si="50"/>
        <v>#VALUE!</v>
      </c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221"/>
      <c r="AF240" s="221"/>
      <c r="AG240" s="40"/>
      <c r="AH240" s="40"/>
      <c r="AI240" s="40"/>
      <c r="AJ240" s="58" t="str">
        <f>IF(H240="","",VLOOKUP(H240,単重表!$C$6:'単重表'!$F$2502,4,FALSE))</f>
        <v/>
      </c>
      <c r="AK240" s="141" t="e">
        <f t="shared" si="42"/>
        <v>#VALUE!</v>
      </c>
      <c r="AL240" s="40">
        <v>2</v>
      </c>
      <c r="AM240" s="190" t="e">
        <f t="shared" si="43"/>
        <v>#VALUE!</v>
      </c>
      <c r="AO240" s="191">
        <f t="shared" si="44"/>
        <v>0</v>
      </c>
      <c r="AP240" s="182"/>
      <c r="AQ240" s="183" t="str">
        <f t="shared" si="45"/>
        <v/>
      </c>
      <c r="AR240" s="182"/>
      <c r="AS240" s="184" t="str">
        <f t="shared" si="46"/>
        <v/>
      </c>
      <c r="AT240" s="182"/>
      <c r="AU240" s="225"/>
      <c r="AV240" s="185"/>
      <c r="AW240" s="185"/>
      <c r="AX240" s="185"/>
      <c r="AY240" s="185"/>
      <c r="AZ240" s="185"/>
      <c r="BA240" s="186"/>
      <c r="BB240" s="80"/>
      <c r="BC240" s="185"/>
      <c r="BD240" s="185"/>
      <c r="BE240" s="185"/>
      <c r="BF240" s="185"/>
      <c r="BG240" s="187"/>
      <c r="BH240" s="224"/>
      <c r="BI240" s="188"/>
      <c r="BJ240" s="225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>
        <f t="shared" si="47"/>
        <v>0</v>
      </c>
    </row>
    <row r="241" spans="1:93" ht="22.5" customHeight="1">
      <c r="A241" s="222"/>
      <c r="B241" s="221"/>
      <c r="C241" s="75"/>
      <c r="D241" s="78"/>
      <c r="E241" s="75"/>
      <c r="F241" s="80"/>
      <c r="G241" s="78"/>
      <c r="H241" s="70"/>
      <c r="I241" s="81"/>
      <c r="J241" s="71" t="str">
        <f>IF(H241="","",VLOOKUP(H241,単重表!$C$6:'単重表'!$F$2502,2,FALSE))</f>
        <v/>
      </c>
      <c r="K241" s="232"/>
      <c r="L241" s="101">
        <f t="shared" si="48"/>
        <v>1</v>
      </c>
      <c r="M241" s="46"/>
      <c r="N241" s="101">
        <f t="shared" si="49"/>
        <v>1</v>
      </c>
      <c r="O241" s="49"/>
      <c r="P241" s="47" t="str">
        <f>IF(H241="","",VLOOKUP(H241,単重表!$C$6:'単重表'!$F$2502,3,FALSE))</f>
        <v/>
      </c>
      <c r="Q241" s="47"/>
      <c r="R241" s="56" t="e">
        <f t="shared" si="50"/>
        <v>#VALUE!</v>
      </c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221"/>
      <c r="AF241" s="221"/>
      <c r="AG241" s="40"/>
      <c r="AH241" s="40"/>
      <c r="AI241" s="40"/>
      <c r="AJ241" s="58" t="str">
        <f>IF(H241="","",VLOOKUP(H241,単重表!$C$6:'単重表'!$F$2502,4,FALSE))</f>
        <v/>
      </c>
      <c r="AK241" s="141" t="e">
        <f t="shared" si="42"/>
        <v>#VALUE!</v>
      </c>
      <c r="AL241" s="40">
        <v>2</v>
      </c>
      <c r="AM241" s="190" t="e">
        <f t="shared" si="43"/>
        <v>#VALUE!</v>
      </c>
      <c r="AO241" s="191">
        <f t="shared" si="44"/>
        <v>0</v>
      </c>
      <c r="AP241" s="182"/>
      <c r="AQ241" s="183" t="str">
        <f t="shared" si="45"/>
        <v/>
      </c>
      <c r="AR241" s="182"/>
      <c r="AS241" s="184" t="str">
        <f t="shared" si="46"/>
        <v/>
      </c>
      <c r="AT241" s="182"/>
      <c r="AU241" s="225"/>
      <c r="AV241" s="185"/>
      <c r="AW241" s="185"/>
      <c r="AX241" s="185"/>
      <c r="AY241" s="185"/>
      <c r="AZ241" s="185"/>
      <c r="BA241" s="186"/>
      <c r="BB241" s="80"/>
      <c r="BC241" s="185"/>
      <c r="BD241" s="185"/>
      <c r="BE241" s="185"/>
      <c r="BF241" s="185"/>
      <c r="BG241" s="187"/>
      <c r="BH241" s="224"/>
      <c r="BI241" s="188"/>
      <c r="BJ241" s="225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>
        <f t="shared" si="47"/>
        <v>0</v>
      </c>
    </row>
    <row r="242" spans="1:93" ht="22.5" customHeight="1">
      <c r="A242" s="222"/>
      <c r="B242" s="221"/>
      <c r="C242" s="75"/>
      <c r="D242" s="78"/>
      <c r="E242" s="75"/>
      <c r="F242" s="80"/>
      <c r="G242" s="78"/>
      <c r="H242" s="70"/>
      <c r="I242" s="221"/>
      <c r="J242" s="71" t="str">
        <f>IF(H242="","",VLOOKUP(H242,単重表!$C$6:'単重表'!$F$2502,2,FALSE))</f>
        <v/>
      </c>
      <c r="K242" s="232"/>
      <c r="L242" s="101">
        <f t="shared" si="48"/>
        <v>1</v>
      </c>
      <c r="M242" s="46"/>
      <c r="N242" s="101">
        <f t="shared" si="49"/>
        <v>1</v>
      </c>
      <c r="O242" s="49"/>
      <c r="P242" s="47" t="str">
        <f>IF(H242="","",VLOOKUP(H242,単重表!$C$6:'単重表'!$F$2502,3,FALSE))</f>
        <v/>
      </c>
      <c r="Q242" s="47"/>
      <c r="R242" s="56" t="e">
        <f t="shared" si="50"/>
        <v>#VALUE!</v>
      </c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221"/>
      <c r="AF242" s="221"/>
      <c r="AG242" s="40"/>
      <c r="AH242" s="40"/>
      <c r="AI242" s="40"/>
      <c r="AJ242" s="58" t="str">
        <f>IF(H242="","",VLOOKUP(H242,単重表!$C$6:'単重表'!$F$2502,4,FALSE))</f>
        <v/>
      </c>
      <c r="AK242" s="141" t="e">
        <f t="shared" si="42"/>
        <v>#VALUE!</v>
      </c>
      <c r="AL242" s="40">
        <v>2</v>
      </c>
      <c r="AM242" s="190" t="e">
        <f t="shared" si="43"/>
        <v>#VALUE!</v>
      </c>
      <c r="AO242" s="191">
        <f t="shared" si="44"/>
        <v>0</v>
      </c>
      <c r="AP242" s="182"/>
      <c r="AQ242" s="183" t="str">
        <f t="shared" si="45"/>
        <v/>
      </c>
      <c r="AR242" s="182"/>
      <c r="AS242" s="184" t="str">
        <f t="shared" si="46"/>
        <v/>
      </c>
      <c r="AT242" s="182"/>
      <c r="AU242" s="225"/>
      <c r="AV242" s="185"/>
      <c r="AW242" s="185"/>
      <c r="AX242" s="185"/>
      <c r="AY242" s="185"/>
      <c r="AZ242" s="185"/>
      <c r="BA242" s="186"/>
      <c r="BB242" s="80"/>
      <c r="BC242" s="185"/>
      <c r="BD242" s="185"/>
      <c r="BE242" s="185"/>
      <c r="BF242" s="185"/>
      <c r="BG242" s="187"/>
      <c r="BH242" s="224"/>
      <c r="BI242" s="188"/>
      <c r="BJ242" s="225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>
        <f t="shared" si="47"/>
        <v>0</v>
      </c>
    </row>
    <row r="243" spans="1:93" ht="22.5" customHeight="1">
      <c r="A243" s="222"/>
      <c r="B243" s="221"/>
      <c r="C243" s="75"/>
      <c r="D243" s="78"/>
      <c r="E243" s="75"/>
      <c r="F243" s="80"/>
      <c r="G243" s="78"/>
      <c r="H243" s="70"/>
      <c r="I243" s="221"/>
      <c r="J243" s="71" t="str">
        <f>IF(H243="","",VLOOKUP(H243,単重表!$C$6:'単重表'!$F$2502,2,FALSE))</f>
        <v/>
      </c>
      <c r="K243" s="232"/>
      <c r="L243" s="101">
        <f t="shared" si="48"/>
        <v>1</v>
      </c>
      <c r="M243" s="46"/>
      <c r="N243" s="101">
        <f t="shared" si="49"/>
        <v>1</v>
      </c>
      <c r="O243" s="49"/>
      <c r="P243" s="47" t="str">
        <f>IF(H243="","",VLOOKUP(H243,単重表!$C$6:'単重表'!$F$2502,3,FALSE))</f>
        <v/>
      </c>
      <c r="Q243" s="47"/>
      <c r="R243" s="56" t="e">
        <f t="shared" si="50"/>
        <v>#VALUE!</v>
      </c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221"/>
      <c r="AF243" s="221"/>
      <c r="AG243" s="40"/>
      <c r="AH243" s="40"/>
      <c r="AI243" s="40"/>
      <c r="AJ243" s="58" t="str">
        <f>IF(H243="","",VLOOKUP(H243,単重表!$C$6:'単重表'!$F$2502,4,FALSE))</f>
        <v/>
      </c>
      <c r="AK243" s="141" t="e">
        <f t="shared" si="42"/>
        <v>#VALUE!</v>
      </c>
      <c r="AL243" s="40">
        <v>2</v>
      </c>
      <c r="AM243" s="190" t="e">
        <f t="shared" si="43"/>
        <v>#VALUE!</v>
      </c>
      <c r="AO243" s="191">
        <f t="shared" si="44"/>
        <v>0</v>
      </c>
      <c r="AP243" s="182"/>
      <c r="AQ243" s="183" t="str">
        <f t="shared" si="45"/>
        <v/>
      </c>
      <c r="AR243" s="182"/>
      <c r="AS243" s="184" t="str">
        <f t="shared" si="46"/>
        <v/>
      </c>
      <c r="AT243" s="182"/>
      <c r="AU243" s="225"/>
      <c r="AV243" s="185"/>
      <c r="AW243" s="185"/>
      <c r="AX243" s="185"/>
      <c r="AY243" s="185"/>
      <c r="AZ243" s="185"/>
      <c r="BA243" s="186"/>
      <c r="BB243" s="80"/>
      <c r="BC243" s="185"/>
      <c r="BD243" s="185"/>
      <c r="BE243" s="185"/>
      <c r="BF243" s="185"/>
      <c r="BG243" s="187"/>
      <c r="BH243" s="224"/>
      <c r="BI243" s="188"/>
      <c r="BJ243" s="225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>
        <f t="shared" si="47"/>
        <v>0</v>
      </c>
    </row>
    <row r="244" spans="1:93" ht="22.5" customHeight="1">
      <c r="A244" s="222"/>
      <c r="B244" s="221"/>
      <c r="C244" s="75"/>
      <c r="D244" s="78"/>
      <c r="E244" s="75"/>
      <c r="F244" s="80"/>
      <c r="G244" s="78"/>
      <c r="H244" s="70"/>
      <c r="I244" s="221"/>
      <c r="J244" s="71" t="str">
        <f>IF(H244="","",VLOOKUP(H244,単重表!$C$6:'単重表'!$F$2502,2,FALSE))</f>
        <v/>
      </c>
      <c r="K244" s="232"/>
      <c r="L244" s="101">
        <f t="shared" si="48"/>
        <v>1</v>
      </c>
      <c r="M244" s="46"/>
      <c r="N244" s="101">
        <f t="shared" si="49"/>
        <v>1</v>
      </c>
      <c r="O244" s="49"/>
      <c r="P244" s="47" t="str">
        <f>IF(H244="","",VLOOKUP(H244,単重表!$C$6:'単重表'!$F$2502,3,FALSE))</f>
        <v/>
      </c>
      <c r="Q244" s="47"/>
      <c r="R244" s="56" t="e">
        <f t="shared" si="50"/>
        <v>#VALUE!</v>
      </c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221"/>
      <c r="AF244" s="221"/>
      <c r="AG244" s="40"/>
      <c r="AH244" s="40"/>
      <c r="AI244" s="40"/>
      <c r="AJ244" s="58" t="str">
        <f>IF(H244="","",VLOOKUP(H244,単重表!$C$6:'単重表'!$F$2502,4,FALSE))</f>
        <v/>
      </c>
      <c r="AK244" s="141" t="e">
        <f t="shared" si="42"/>
        <v>#VALUE!</v>
      </c>
      <c r="AL244" s="40">
        <v>2</v>
      </c>
      <c r="AM244" s="190" t="e">
        <f t="shared" si="43"/>
        <v>#VALUE!</v>
      </c>
      <c r="AO244" s="191">
        <f t="shared" si="44"/>
        <v>0</v>
      </c>
      <c r="AP244" s="182"/>
      <c r="AQ244" s="183" t="str">
        <f t="shared" si="45"/>
        <v/>
      </c>
      <c r="AR244" s="182"/>
      <c r="AS244" s="184" t="str">
        <f t="shared" si="46"/>
        <v/>
      </c>
      <c r="AT244" s="182"/>
      <c r="AU244" s="225"/>
      <c r="AV244" s="185"/>
      <c r="AW244" s="185"/>
      <c r="AX244" s="185"/>
      <c r="AY244" s="185"/>
      <c r="AZ244" s="185"/>
      <c r="BA244" s="186"/>
      <c r="BB244" s="80"/>
      <c r="BC244" s="185"/>
      <c r="BD244" s="185"/>
      <c r="BE244" s="185"/>
      <c r="BF244" s="185"/>
      <c r="BG244" s="187"/>
      <c r="BH244" s="224"/>
      <c r="BI244" s="188"/>
      <c r="BJ244" s="225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>
        <f t="shared" si="47"/>
        <v>0</v>
      </c>
    </row>
    <row r="245" spans="1:93" ht="22.5" customHeight="1">
      <c r="A245" s="222"/>
      <c r="B245" s="221"/>
      <c r="C245" s="75"/>
      <c r="D245" s="78"/>
      <c r="E245" s="75"/>
      <c r="F245" s="80"/>
      <c r="G245" s="78"/>
      <c r="H245" s="70"/>
      <c r="I245" s="221"/>
      <c r="J245" s="71" t="str">
        <f>IF(H245="","",VLOOKUP(H245,単重表!$C$6:'単重表'!$F$2502,2,FALSE))</f>
        <v/>
      </c>
      <c r="K245" s="232"/>
      <c r="L245" s="101">
        <f t="shared" si="48"/>
        <v>1</v>
      </c>
      <c r="M245" s="46"/>
      <c r="N245" s="101">
        <f t="shared" si="49"/>
        <v>1</v>
      </c>
      <c r="O245" s="49"/>
      <c r="P245" s="47" t="str">
        <f>IF(H245="","",VLOOKUP(H245,単重表!$C$6:'単重表'!$F$2502,3,FALSE))</f>
        <v/>
      </c>
      <c r="Q245" s="47"/>
      <c r="R245" s="56" t="e">
        <f t="shared" si="50"/>
        <v>#VALUE!</v>
      </c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221"/>
      <c r="AF245" s="221"/>
      <c r="AG245" s="40"/>
      <c r="AH245" s="40"/>
      <c r="AI245" s="40"/>
      <c r="AJ245" s="58" t="str">
        <f>IF(H245="","",VLOOKUP(H245,単重表!$C$6:'単重表'!$F$2502,4,FALSE))</f>
        <v/>
      </c>
      <c r="AK245" s="141" t="e">
        <f t="shared" si="42"/>
        <v>#VALUE!</v>
      </c>
      <c r="AL245" s="40">
        <v>2</v>
      </c>
      <c r="AM245" s="190" t="e">
        <f t="shared" si="43"/>
        <v>#VALUE!</v>
      </c>
      <c r="AO245" s="191">
        <f t="shared" si="44"/>
        <v>0</v>
      </c>
      <c r="AP245" s="182"/>
      <c r="AQ245" s="183" t="str">
        <f t="shared" si="45"/>
        <v/>
      </c>
      <c r="AR245" s="182"/>
      <c r="AS245" s="184" t="str">
        <f t="shared" si="46"/>
        <v/>
      </c>
      <c r="AT245" s="182"/>
      <c r="AU245" s="225"/>
      <c r="AV245" s="185"/>
      <c r="AW245" s="185"/>
      <c r="AX245" s="185"/>
      <c r="AY245" s="185"/>
      <c r="AZ245" s="185"/>
      <c r="BA245" s="186"/>
      <c r="BB245" s="80"/>
      <c r="BC245" s="185"/>
      <c r="BD245" s="185"/>
      <c r="BE245" s="185"/>
      <c r="BF245" s="185"/>
      <c r="BG245" s="187"/>
      <c r="BH245" s="224"/>
      <c r="BI245" s="188"/>
      <c r="BJ245" s="225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>
        <f t="shared" si="47"/>
        <v>0</v>
      </c>
    </row>
    <row r="246" spans="1:93" ht="22.5" customHeight="1">
      <c r="A246" s="222"/>
      <c r="B246" s="221"/>
      <c r="C246" s="75"/>
      <c r="D246" s="78"/>
      <c r="E246" s="75"/>
      <c r="F246" s="80"/>
      <c r="G246" s="78"/>
      <c r="H246" s="70"/>
      <c r="I246" s="221"/>
      <c r="J246" s="71" t="str">
        <f>IF(H246="","",VLOOKUP(H246,単重表!$C$6:'単重表'!$F$2502,2,FALSE))</f>
        <v/>
      </c>
      <c r="K246" s="232"/>
      <c r="L246" s="101">
        <f t="shared" si="48"/>
        <v>1</v>
      </c>
      <c r="M246" s="46"/>
      <c r="N246" s="101">
        <f t="shared" si="49"/>
        <v>1</v>
      </c>
      <c r="O246" s="49"/>
      <c r="P246" s="47" t="str">
        <f>IF(H246="","",VLOOKUP(H246,単重表!$C$6:'単重表'!$F$2502,3,FALSE))</f>
        <v/>
      </c>
      <c r="Q246" s="47"/>
      <c r="R246" s="56" t="e">
        <f t="shared" si="50"/>
        <v>#VALUE!</v>
      </c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221"/>
      <c r="AF246" s="221"/>
      <c r="AG246" s="40"/>
      <c r="AH246" s="40"/>
      <c r="AI246" s="40"/>
      <c r="AJ246" s="58" t="str">
        <f>IF(H246="","",VLOOKUP(H246,単重表!$C$6:'単重表'!$F$2502,4,FALSE))</f>
        <v/>
      </c>
      <c r="AK246" s="141" t="e">
        <f t="shared" si="42"/>
        <v>#VALUE!</v>
      </c>
      <c r="AL246" s="40">
        <v>2</v>
      </c>
      <c r="AM246" s="190" t="e">
        <f t="shared" si="43"/>
        <v>#VALUE!</v>
      </c>
      <c r="AO246" s="191">
        <f t="shared" si="44"/>
        <v>0</v>
      </c>
      <c r="AP246" s="182"/>
      <c r="AQ246" s="183" t="str">
        <f t="shared" si="45"/>
        <v/>
      </c>
      <c r="AR246" s="182"/>
      <c r="AS246" s="184" t="str">
        <f t="shared" si="46"/>
        <v/>
      </c>
      <c r="AT246" s="182"/>
      <c r="AU246" s="225"/>
      <c r="AV246" s="185"/>
      <c r="AW246" s="185"/>
      <c r="AX246" s="185"/>
      <c r="AY246" s="185"/>
      <c r="AZ246" s="185"/>
      <c r="BA246" s="186"/>
      <c r="BB246" s="80"/>
      <c r="BC246" s="185"/>
      <c r="BD246" s="185"/>
      <c r="BE246" s="185"/>
      <c r="BF246" s="185"/>
      <c r="BG246" s="187"/>
      <c r="BH246" s="224"/>
      <c r="BI246" s="188"/>
      <c r="BJ246" s="225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>
        <f t="shared" si="47"/>
        <v>0</v>
      </c>
    </row>
    <row r="247" spans="1:93" ht="22.5" customHeight="1">
      <c r="A247" s="222"/>
      <c r="B247" s="221"/>
      <c r="C247" s="75"/>
      <c r="D247" s="78"/>
      <c r="E247" s="75"/>
      <c r="F247" s="80"/>
      <c r="G247" s="78"/>
      <c r="H247" s="70"/>
      <c r="I247" s="221"/>
      <c r="J247" s="71" t="str">
        <f>IF(H247="","",VLOOKUP(H247,単重表!$C$6:'単重表'!$F$2502,2,FALSE))</f>
        <v/>
      </c>
      <c r="K247" s="232"/>
      <c r="L247" s="101">
        <f t="shared" si="48"/>
        <v>1</v>
      </c>
      <c r="M247" s="46"/>
      <c r="N247" s="101">
        <f t="shared" si="49"/>
        <v>1</v>
      </c>
      <c r="O247" s="49"/>
      <c r="P247" s="47" t="str">
        <f>IF(H247="","",VLOOKUP(H247,単重表!$C$6:'単重表'!$F$2502,3,FALSE))</f>
        <v/>
      </c>
      <c r="Q247" s="47"/>
      <c r="R247" s="56" t="e">
        <f t="shared" si="50"/>
        <v>#VALUE!</v>
      </c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58" t="str">
        <f>IF(H247="","",VLOOKUP(H247,単重表!$C$6:'単重表'!$F$2502,4,FALSE))</f>
        <v/>
      </c>
      <c r="AK247" s="141" t="e">
        <f t="shared" si="42"/>
        <v>#VALUE!</v>
      </c>
      <c r="AL247" s="40">
        <v>2</v>
      </c>
      <c r="AM247" s="190" t="e">
        <f t="shared" si="43"/>
        <v>#VALUE!</v>
      </c>
      <c r="AO247" s="191">
        <f t="shared" si="44"/>
        <v>0</v>
      </c>
      <c r="AP247" s="182"/>
      <c r="AQ247" s="183" t="str">
        <f t="shared" si="45"/>
        <v/>
      </c>
      <c r="AR247" s="182"/>
      <c r="AS247" s="184" t="str">
        <f t="shared" si="46"/>
        <v/>
      </c>
      <c r="AT247" s="182"/>
      <c r="AU247" s="225"/>
      <c r="AV247" s="185"/>
      <c r="AW247" s="185"/>
      <c r="AX247" s="185"/>
      <c r="AY247" s="185"/>
      <c r="AZ247" s="185"/>
      <c r="BA247" s="186"/>
      <c r="BB247" s="80"/>
      <c r="BC247" s="185"/>
      <c r="BD247" s="185"/>
      <c r="BE247" s="185"/>
      <c r="BF247" s="185"/>
      <c r="BG247" s="187"/>
      <c r="BH247" s="224"/>
      <c r="BI247" s="188"/>
      <c r="BJ247" s="225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>
        <f t="shared" si="47"/>
        <v>0</v>
      </c>
    </row>
    <row r="248" spans="1:93" ht="22.5" customHeight="1">
      <c r="A248" s="222"/>
      <c r="B248" s="221"/>
      <c r="C248" s="75"/>
      <c r="D248" s="78"/>
      <c r="E248" s="75"/>
      <c r="F248" s="80"/>
      <c r="G248" s="78"/>
      <c r="H248" s="70"/>
      <c r="I248" s="221"/>
      <c r="J248" s="71" t="str">
        <f>IF(H248="","",VLOOKUP(H248,単重表!$C$6:'単重表'!$F$2502,2,FALSE))</f>
        <v/>
      </c>
      <c r="K248" s="232"/>
      <c r="L248" s="101">
        <f t="shared" si="48"/>
        <v>1</v>
      </c>
      <c r="M248" s="46"/>
      <c r="N248" s="101">
        <f t="shared" si="49"/>
        <v>1</v>
      </c>
      <c r="O248" s="49"/>
      <c r="P248" s="47" t="str">
        <f>IF(H248="","",VLOOKUP(H248,単重表!$C$6:'単重表'!$F$2502,3,FALSE))</f>
        <v/>
      </c>
      <c r="Q248" s="47"/>
      <c r="R248" s="56" t="e">
        <f t="shared" si="50"/>
        <v>#VALUE!</v>
      </c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58" t="str">
        <f>IF(H248="","",VLOOKUP(H248,単重表!$C$6:'単重表'!$F$2502,4,FALSE))</f>
        <v/>
      </c>
      <c r="AK248" s="141" t="e">
        <f t="shared" si="42"/>
        <v>#VALUE!</v>
      </c>
      <c r="AL248" s="40">
        <v>2</v>
      </c>
      <c r="AM248" s="190" t="e">
        <f t="shared" si="43"/>
        <v>#VALUE!</v>
      </c>
      <c r="AO248" s="191">
        <f t="shared" si="44"/>
        <v>0</v>
      </c>
      <c r="AP248" s="182"/>
      <c r="AQ248" s="183" t="str">
        <f t="shared" si="45"/>
        <v/>
      </c>
      <c r="AR248" s="182"/>
      <c r="AS248" s="184" t="str">
        <f t="shared" si="46"/>
        <v/>
      </c>
      <c r="AT248" s="182"/>
      <c r="AU248" s="225"/>
      <c r="AV248" s="185"/>
      <c r="AW248" s="185"/>
      <c r="AX248" s="185"/>
      <c r="AY248" s="185"/>
      <c r="AZ248" s="185"/>
      <c r="BA248" s="186"/>
      <c r="BB248" s="80"/>
      <c r="BC248" s="185"/>
      <c r="BD248" s="185"/>
      <c r="BE248" s="185"/>
      <c r="BF248" s="185"/>
      <c r="BG248" s="187"/>
      <c r="BH248" s="224"/>
      <c r="BI248" s="188"/>
      <c r="BJ248" s="225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>
        <f t="shared" si="47"/>
        <v>0</v>
      </c>
    </row>
    <row r="249" spans="1:93" ht="22.5" customHeight="1">
      <c r="A249" s="222"/>
      <c r="B249" s="221"/>
      <c r="C249" s="75"/>
      <c r="D249" s="78"/>
      <c r="E249" s="75"/>
      <c r="F249" s="80"/>
      <c r="G249" s="78"/>
      <c r="H249" s="70"/>
      <c r="I249" s="221"/>
      <c r="J249" s="71" t="str">
        <f>IF(H249="","",VLOOKUP(H249,単重表!$C$6:'単重表'!$F$2502,2,FALSE))</f>
        <v/>
      </c>
      <c r="K249" s="232"/>
      <c r="L249" s="101">
        <f t="shared" si="48"/>
        <v>1</v>
      </c>
      <c r="M249" s="46"/>
      <c r="N249" s="101">
        <f t="shared" si="49"/>
        <v>1</v>
      </c>
      <c r="O249" s="49"/>
      <c r="P249" s="47" t="str">
        <f>IF(H249="","",VLOOKUP(H249,単重表!$C$6:'単重表'!$F$2502,3,FALSE))</f>
        <v/>
      </c>
      <c r="Q249" s="47"/>
      <c r="R249" s="56" t="e">
        <f t="shared" si="50"/>
        <v>#VALUE!</v>
      </c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58" t="str">
        <f>IF(H249="","",VLOOKUP(H249,単重表!$C$6:'単重表'!$F$2502,4,FALSE))</f>
        <v/>
      </c>
      <c r="AK249" s="141" t="e">
        <f t="shared" si="42"/>
        <v>#VALUE!</v>
      </c>
      <c r="AL249" s="40">
        <v>2</v>
      </c>
      <c r="AM249" s="190" t="e">
        <f t="shared" si="43"/>
        <v>#VALUE!</v>
      </c>
      <c r="AO249" s="191">
        <f t="shared" si="44"/>
        <v>0</v>
      </c>
      <c r="AP249" s="182"/>
      <c r="AQ249" s="183" t="str">
        <f t="shared" si="45"/>
        <v/>
      </c>
      <c r="AR249" s="182"/>
      <c r="AS249" s="184" t="str">
        <f t="shared" si="46"/>
        <v/>
      </c>
      <c r="AT249" s="182"/>
      <c r="AU249" s="225"/>
      <c r="AV249" s="185"/>
      <c r="AW249" s="185"/>
      <c r="AX249" s="185"/>
      <c r="AY249" s="185"/>
      <c r="AZ249" s="185"/>
      <c r="BA249" s="186"/>
      <c r="BB249" s="80"/>
      <c r="BC249" s="185"/>
      <c r="BD249" s="185"/>
      <c r="BE249" s="185"/>
      <c r="BF249" s="185"/>
      <c r="BG249" s="187"/>
      <c r="BH249" s="224"/>
      <c r="BI249" s="188"/>
      <c r="BJ249" s="225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>
        <f t="shared" si="47"/>
        <v>0</v>
      </c>
    </row>
    <row r="250" spans="1:93" ht="22.5" customHeight="1">
      <c r="A250" s="222"/>
      <c r="B250" s="221"/>
      <c r="C250" s="75"/>
      <c r="D250" s="78"/>
      <c r="E250" s="75"/>
      <c r="F250" s="80"/>
      <c r="G250" s="78"/>
      <c r="H250" s="70"/>
      <c r="I250" s="221"/>
      <c r="J250" s="71" t="str">
        <f>IF(H250="","",VLOOKUP(H250,単重表!$C$6:'単重表'!$F$2502,2,FALSE))</f>
        <v/>
      </c>
      <c r="K250" s="232"/>
      <c r="L250" s="101">
        <f t="shared" si="48"/>
        <v>1</v>
      </c>
      <c r="M250" s="46"/>
      <c r="N250" s="101">
        <f t="shared" si="49"/>
        <v>1</v>
      </c>
      <c r="O250" s="49"/>
      <c r="P250" s="47" t="str">
        <f>IF(H250="","",VLOOKUP(H250,単重表!$C$6:'単重表'!$F$2502,3,FALSE))</f>
        <v/>
      </c>
      <c r="Q250" s="47"/>
      <c r="R250" s="56" t="e">
        <f t="shared" si="50"/>
        <v>#VALUE!</v>
      </c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58" t="str">
        <f>IF(H250="","",VLOOKUP(H250,単重表!$C$6:'単重表'!$F$2502,4,FALSE))</f>
        <v/>
      </c>
      <c r="AK250" s="141" t="e">
        <f t="shared" si="42"/>
        <v>#VALUE!</v>
      </c>
      <c r="AL250" s="40">
        <v>2</v>
      </c>
      <c r="AM250" s="190" t="e">
        <f t="shared" si="43"/>
        <v>#VALUE!</v>
      </c>
      <c r="AO250" s="191">
        <f t="shared" si="44"/>
        <v>0</v>
      </c>
      <c r="AP250" s="182"/>
      <c r="AQ250" s="183" t="str">
        <f t="shared" si="45"/>
        <v/>
      </c>
      <c r="AR250" s="182"/>
      <c r="AS250" s="184" t="str">
        <f t="shared" si="46"/>
        <v/>
      </c>
      <c r="AT250" s="182"/>
      <c r="AU250" s="225"/>
      <c r="AV250" s="185"/>
      <c r="AW250" s="185"/>
      <c r="AX250" s="185"/>
      <c r="AY250" s="185"/>
      <c r="AZ250" s="185"/>
      <c r="BA250" s="186"/>
      <c r="BB250" s="80"/>
      <c r="BC250" s="185"/>
      <c r="BD250" s="185"/>
      <c r="BE250" s="185"/>
      <c r="BF250" s="185"/>
      <c r="BG250" s="187"/>
      <c r="BH250" s="224"/>
      <c r="BI250" s="188"/>
      <c r="BJ250" s="225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>
        <f t="shared" si="47"/>
        <v>0</v>
      </c>
    </row>
    <row r="251" spans="1:93" ht="22.5" customHeight="1">
      <c r="A251" s="222"/>
      <c r="B251" s="221"/>
      <c r="C251" s="75"/>
      <c r="D251" s="78"/>
      <c r="E251" s="75"/>
      <c r="F251" s="80"/>
      <c r="G251" s="78"/>
      <c r="H251" s="70"/>
      <c r="I251" s="221"/>
      <c r="J251" s="71" t="str">
        <f>IF(H251="","",VLOOKUP(H251,単重表!$C$6:'単重表'!$F$2502,2,FALSE))</f>
        <v/>
      </c>
      <c r="K251" s="232"/>
      <c r="L251" s="101">
        <f t="shared" si="48"/>
        <v>1</v>
      </c>
      <c r="M251" s="46"/>
      <c r="N251" s="101">
        <f t="shared" si="49"/>
        <v>1</v>
      </c>
      <c r="O251" s="49"/>
      <c r="P251" s="47" t="str">
        <f>IF(H251="","",VLOOKUP(H251,単重表!$C$6:'単重表'!$F$2502,3,FALSE))</f>
        <v/>
      </c>
      <c r="Q251" s="47"/>
      <c r="R251" s="56" t="e">
        <f t="shared" si="50"/>
        <v>#VALUE!</v>
      </c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58" t="str">
        <f>IF(H251="","",VLOOKUP(H251,単重表!$C$6:'単重表'!$F$2502,4,FALSE))</f>
        <v/>
      </c>
      <c r="AK251" s="141" t="e">
        <f t="shared" si="42"/>
        <v>#VALUE!</v>
      </c>
      <c r="AL251" s="40">
        <v>2</v>
      </c>
      <c r="AM251" s="190" t="e">
        <f t="shared" si="43"/>
        <v>#VALUE!</v>
      </c>
      <c r="AO251" s="191">
        <f t="shared" si="44"/>
        <v>0</v>
      </c>
      <c r="AP251" s="182"/>
      <c r="AQ251" s="183" t="str">
        <f t="shared" si="45"/>
        <v/>
      </c>
      <c r="AR251" s="182"/>
      <c r="AS251" s="184" t="str">
        <f t="shared" si="46"/>
        <v/>
      </c>
      <c r="AT251" s="182"/>
      <c r="AU251" s="225"/>
      <c r="AV251" s="185"/>
      <c r="AW251" s="185"/>
      <c r="AX251" s="185"/>
      <c r="AY251" s="185"/>
      <c r="AZ251" s="185"/>
      <c r="BA251" s="186"/>
      <c r="BB251" s="80"/>
      <c r="BC251" s="185"/>
      <c r="BD251" s="185"/>
      <c r="BE251" s="185"/>
      <c r="BF251" s="185"/>
      <c r="BG251" s="187"/>
      <c r="BH251" s="224"/>
      <c r="BI251" s="188"/>
      <c r="BJ251" s="225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>
        <f t="shared" si="47"/>
        <v>0</v>
      </c>
    </row>
    <row r="252" spans="1:93" ht="22.5" customHeight="1">
      <c r="A252" s="222"/>
      <c r="B252" s="221"/>
      <c r="C252" s="75"/>
      <c r="D252" s="78"/>
      <c r="E252" s="75"/>
      <c r="F252" s="80"/>
      <c r="G252" s="78"/>
      <c r="H252" s="70"/>
      <c r="I252" s="221"/>
      <c r="J252" s="71" t="str">
        <f>IF(H252="","",VLOOKUP(H252,単重表!$C$6:'単重表'!$F$2502,2,FALSE))</f>
        <v/>
      </c>
      <c r="K252" s="232"/>
      <c r="L252" s="101">
        <f t="shared" si="48"/>
        <v>1</v>
      </c>
      <c r="M252" s="46"/>
      <c r="N252" s="101">
        <f t="shared" si="49"/>
        <v>1</v>
      </c>
      <c r="O252" s="49"/>
      <c r="P252" s="47" t="str">
        <f>IF(H252="","",VLOOKUP(H252,単重表!$C$6:'単重表'!$F$2502,3,FALSE))</f>
        <v/>
      </c>
      <c r="Q252" s="47"/>
      <c r="R252" s="56" t="e">
        <f t="shared" si="50"/>
        <v>#VALUE!</v>
      </c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58" t="str">
        <f>IF(H252="","",VLOOKUP(H252,単重表!$C$6:'単重表'!$F$2502,4,FALSE))</f>
        <v/>
      </c>
      <c r="AK252" s="141" t="e">
        <f t="shared" si="42"/>
        <v>#VALUE!</v>
      </c>
      <c r="AL252" s="40">
        <v>2</v>
      </c>
      <c r="AM252" s="190" t="e">
        <f t="shared" si="43"/>
        <v>#VALUE!</v>
      </c>
      <c r="AO252" s="191">
        <f t="shared" si="44"/>
        <v>0</v>
      </c>
      <c r="AP252" s="182"/>
      <c r="AQ252" s="183" t="str">
        <f t="shared" si="45"/>
        <v/>
      </c>
      <c r="AR252" s="182"/>
      <c r="AS252" s="184" t="str">
        <f t="shared" si="46"/>
        <v/>
      </c>
      <c r="AT252" s="182"/>
      <c r="AU252" s="225"/>
      <c r="AV252" s="185"/>
      <c r="AW252" s="185"/>
      <c r="AX252" s="185"/>
      <c r="AY252" s="185"/>
      <c r="AZ252" s="185"/>
      <c r="BA252" s="186"/>
      <c r="BB252" s="80"/>
      <c r="BC252" s="185"/>
      <c r="BD252" s="185"/>
      <c r="BE252" s="185"/>
      <c r="BF252" s="185"/>
      <c r="BG252" s="187"/>
      <c r="BH252" s="224"/>
      <c r="BI252" s="188"/>
      <c r="BJ252" s="225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>
        <f t="shared" si="47"/>
        <v>0</v>
      </c>
    </row>
    <row r="253" spans="1:93" ht="22.5" customHeight="1">
      <c r="A253" s="222"/>
      <c r="B253" s="221"/>
      <c r="C253" s="75"/>
      <c r="D253" s="78"/>
      <c r="E253" s="75"/>
      <c r="F253" s="80"/>
      <c r="G253" s="78"/>
      <c r="H253" s="70"/>
      <c r="I253" s="221"/>
      <c r="J253" s="71" t="str">
        <f>IF(H253="","",VLOOKUP(H253,単重表!$C$6:'単重表'!$F$2502,2,FALSE))</f>
        <v/>
      </c>
      <c r="K253" s="232"/>
      <c r="L253" s="101">
        <f t="shared" si="48"/>
        <v>1</v>
      </c>
      <c r="M253" s="46"/>
      <c r="N253" s="101">
        <f t="shared" si="49"/>
        <v>1</v>
      </c>
      <c r="O253" s="49"/>
      <c r="P253" s="47" t="str">
        <f>IF(H253="","",VLOOKUP(H253,単重表!$C$6:'単重表'!$F$2502,3,FALSE))</f>
        <v/>
      </c>
      <c r="Q253" s="47"/>
      <c r="R253" s="56" t="e">
        <f t="shared" si="50"/>
        <v>#VALUE!</v>
      </c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58" t="str">
        <f>IF(H253="","",VLOOKUP(H253,単重表!$C$6:'単重表'!$F$2502,4,FALSE))</f>
        <v/>
      </c>
      <c r="AK253" s="141" t="e">
        <f t="shared" si="42"/>
        <v>#VALUE!</v>
      </c>
      <c r="AL253" s="40">
        <v>2</v>
      </c>
      <c r="AM253" s="190" t="e">
        <f t="shared" si="43"/>
        <v>#VALUE!</v>
      </c>
      <c r="AO253" s="191">
        <f t="shared" si="44"/>
        <v>0</v>
      </c>
      <c r="AP253" s="182"/>
      <c r="AQ253" s="183" t="str">
        <f t="shared" si="45"/>
        <v/>
      </c>
      <c r="AR253" s="182"/>
      <c r="AS253" s="184" t="str">
        <f t="shared" si="46"/>
        <v/>
      </c>
      <c r="AT253" s="182"/>
      <c r="AU253" s="225"/>
      <c r="AV253" s="185"/>
      <c r="AW253" s="185"/>
      <c r="AX253" s="185"/>
      <c r="AY253" s="185"/>
      <c r="AZ253" s="185"/>
      <c r="BA253" s="186"/>
      <c r="BB253" s="80"/>
      <c r="BC253" s="185"/>
      <c r="BD253" s="185"/>
      <c r="BE253" s="185"/>
      <c r="BF253" s="185"/>
      <c r="BG253" s="187"/>
      <c r="BH253" s="224"/>
      <c r="BI253" s="188"/>
      <c r="BJ253" s="225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>
        <f t="shared" si="47"/>
        <v>0</v>
      </c>
    </row>
    <row r="254" spans="1:93" ht="22.5" customHeight="1">
      <c r="A254" s="222"/>
      <c r="B254" s="221"/>
      <c r="C254" s="75"/>
      <c r="D254" s="78"/>
      <c r="E254" s="75"/>
      <c r="F254" s="80"/>
      <c r="G254" s="78"/>
      <c r="H254" s="70"/>
      <c r="I254" s="221"/>
      <c r="J254" s="71" t="str">
        <f>IF(H254="","",VLOOKUP(H254,単重表!$C$6:'単重表'!$F$2502,2,FALSE))</f>
        <v/>
      </c>
      <c r="K254" s="232"/>
      <c r="L254" s="101">
        <f t="shared" si="48"/>
        <v>1</v>
      </c>
      <c r="M254" s="46"/>
      <c r="N254" s="101">
        <f t="shared" si="49"/>
        <v>1</v>
      </c>
      <c r="O254" s="49"/>
      <c r="P254" s="47" t="str">
        <f>IF(H254="","",VLOOKUP(H254,単重表!$C$6:'単重表'!$F$2502,3,FALSE))</f>
        <v/>
      </c>
      <c r="Q254" s="47"/>
      <c r="R254" s="56" t="e">
        <f t="shared" si="50"/>
        <v>#VALUE!</v>
      </c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58" t="str">
        <f>IF(H254="","",VLOOKUP(H254,単重表!$C$6:'単重表'!$F$2502,4,FALSE))</f>
        <v/>
      </c>
      <c r="AK254" s="141" t="e">
        <f t="shared" si="42"/>
        <v>#VALUE!</v>
      </c>
      <c r="AL254" s="40">
        <v>2</v>
      </c>
      <c r="AM254" s="190" t="e">
        <f t="shared" si="43"/>
        <v>#VALUE!</v>
      </c>
      <c r="AO254" s="191">
        <f t="shared" si="44"/>
        <v>0</v>
      </c>
      <c r="AP254" s="182"/>
      <c r="AQ254" s="183" t="str">
        <f t="shared" si="45"/>
        <v/>
      </c>
      <c r="AR254" s="182"/>
      <c r="AS254" s="184" t="str">
        <f t="shared" si="46"/>
        <v/>
      </c>
      <c r="AT254" s="182"/>
      <c r="AU254" s="225"/>
      <c r="AV254" s="185"/>
      <c r="AW254" s="185"/>
      <c r="AX254" s="185"/>
      <c r="AY254" s="185"/>
      <c r="AZ254" s="185"/>
      <c r="BA254" s="186"/>
      <c r="BB254" s="80"/>
      <c r="BC254" s="185"/>
      <c r="BD254" s="185"/>
      <c r="BE254" s="185"/>
      <c r="BF254" s="185"/>
      <c r="BG254" s="187"/>
      <c r="BH254" s="224"/>
      <c r="BI254" s="188"/>
      <c r="BJ254" s="225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>
        <f t="shared" si="47"/>
        <v>0</v>
      </c>
    </row>
    <row r="255" spans="1:93" ht="22.5" customHeight="1">
      <c r="A255" s="222"/>
      <c r="B255" s="221"/>
      <c r="C255" s="75"/>
      <c r="D255" s="78"/>
      <c r="E255" s="75"/>
      <c r="F255" s="80"/>
      <c r="G255" s="78"/>
      <c r="H255" s="70"/>
      <c r="I255" s="221"/>
      <c r="J255" s="71" t="str">
        <f>IF(H255="","",VLOOKUP(H255,単重表!$C$6:'単重表'!$F$2502,2,FALSE))</f>
        <v/>
      </c>
      <c r="K255" s="232"/>
      <c r="L255" s="101">
        <f t="shared" ref="L255:L286" si="51">IF(K255="",1,K255/1000)</f>
        <v>1</v>
      </c>
      <c r="M255" s="46"/>
      <c r="N255" s="101">
        <f t="shared" ref="N255:N286" si="52">IF(M255="",1,M255/1000)</f>
        <v>1</v>
      </c>
      <c r="O255" s="49"/>
      <c r="P255" s="47" t="str">
        <f>IF(H255="","",VLOOKUP(H255,単重表!$C$6:'単重表'!$F$2502,3,FALSE))</f>
        <v/>
      </c>
      <c r="Q255" s="47"/>
      <c r="R255" s="56" t="e">
        <f t="shared" si="50"/>
        <v>#VALUE!</v>
      </c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58" t="str">
        <f>IF(H255="","",VLOOKUP(H255,単重表!$C$6:'単重表'!$F$2502,4,FALSE))</f>
        <v/>
      </c>
      <c r="AK255" s="141" t="e">
        <f t="shared" si="42"/>
        <v>#VALUE!</v>
      </c>
      <c r="AL255" s="40">
        <v>2</v>
      </c>
      <c r="AM255" s="190" t="e">
        <f t="shared" si="43"/>
        <v>#VALUE!</v>
      </c>
      <c r="AO255" s="191">
        <f t="shared" si="44"/>
        <v>0</v>
      </c>
      <c r="AP255" s="182"/>
      <c r="AQ255" s="183" t="str">
        <f t="shared" si="45"/>
        <v/>
      </c>
      <c r="AR255" s="182"/>
      <c r="AS255" s="184" t="str">
        <f t="shared" si="46"/>
        <v/>
      </c>
      <c r="AT255" s="182"/>
      <c r="AU255" s="225"/>
      <c r="AV255" s="185"/>
      <c r="AW255" s="185"/>
      <c r="AX255" s="185"/>
      <c r="AY255" s="185"/>
      <c r="AZ255" s="185"/>
      <c r="BA255" s="186"/>
      <c r="BB255" s="80"/>
      <c r="BC255" s="185"/>
      <c r="BD255" s="185"/>
      <c r="BE255" s="185"/>
      <c r="BF255" s="185"/>
      <c r="BG255" s="187"/>
      <c r="BH255" s="224"/>
      <c r="BI255" s="188"/>
      <c r="BJ255" s="225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>
        <f t="shared" si="47"/>
        <v>0</v>
      </c>
    </row>
    <row r="256" spans="1:93" ht="22.5" customHeight="1">
      <c r="A256" s="222"/>
      <c r="B256" s="221"/>
      <c r="C256" s="75"/>
      <c r="D256" s="78"/>
      <c r="E256" s="75"/>
      <c r="F256" s="80"/>
      <c r="G256" s="78"/>
      <c r="H256" s="70"/>
      <c r="I256" s="221"/>
      <c r="J256" s="71" t="str">
        <f>IF(H256="","",VLOOKUP(H256,単重表!$C$6:'単重表'!$F$2502,2,FALSE))</f>
        <v/>
      </c>
      <c r="K256" s="232"/>
      <c r="L256" s="101">
        <f t="shared" si="51"/>
        <v>1</v>
      </c>
      <c r="M256" s="46"/>
      <c r="N256" s="101">
        <f t="shared" si="52"/>
        <v>1</v>
      </c>
      <c r="O256" s="49"/>
      <c r="P256" s="47" t="str">
        <f>IF(H256="","",VLOOKUP(H256,単重表!$C$6:'単重表'!$F$2502,3,FALSE))</f>
        <v/>
      </c>
      <c r="Q256" s="47"/>
      <c r="R256" s="56" t="e">
        <f t="shared" ref="R256:R287" si="53">P256*O256*N256*L256+Q256</f>
        <v>#VALUE!</v>
      </c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58" t="str">
        <f>IF(H256="","",VLOOKUP(H256,単重表!$C$6:'単重表'!$F$2502,4,FALSE))</f>
        <v/>
      </c>
      <c r="AK256" s="141" t="e">
        <f t="shared" si="42"/>
        <v>#VALUE!</v>
      </c>
      <c r="AL256" s="40">
        <v>2</v>
      </c>
      <c r="AM256" s="190" t="e">
        <f t="shared" si="43"/>
        <v>#VALUE!</v>
      </c>
      <c r="AO256" s="191">
        <f t="shared" si="44"/>
        <v>0</v>
      </c>
      <c r="AP256" s="182"/>
      <c r="AQ256" s="183" t="str">
        <f t="shared" si="45"/>
        <v/>
      </c>
      <c r="AR256" s="182"/>
      <c r="AS256" s="184" t="str">
        <f t="shared" si="46"/>
        <v/>
      </c>
      <c r="AT256" s="182"/>
      <c r="AU256" s="225"/>
      <c r="AV256" s="185"/>
      <c r="AW256" s="185"/>
      <c r="AX256" s="185"/>
      <c r="AY256" s="185"/>
      <c r="AZ256" s="185"/>
      <c r="BA256" s="186"/>
      <c r="BB256" s="80"/>
      <c r="BC256" s="185"/>
      <c r="BD256" s="185"/>
      <c r="BE256" s="185"/>
      <c r="BF256" s="185"/>
      <c r="BG256" s="187"/>
      <c r="BH256" s="224"/>
      <c r="BI256" s="188"/>
      <c r="BJ256" s="225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>
        <f t="shared" si="47"/>
        <v>0</v>
      </c>
    </row>
    <row r="257" spans="1:93" ht="22.5" customHeight="1">
      <c r="A257" s="222"/>
      <c r="B257" s="221"/>
      <c r="C257" s="75"/>
      <c r="D257" s="78"/>
      <c r="E257" s="75"/>
      <c r="F257" s="80"/>
      <c r="G257" s="78"/>
      <c r="H257" s="70"/>
      <c r="I257" s="221"/>
      <c r="J257" s="71" t="str">
        <f>IF(H257="","",VLOOKUP(H257,単重表!$C$6:'単重表'!$F$2502,2,FALSE))</f>
        <v/>
      </c>
      <c r="K257" s="232"/>
      <c r="L257" s="101">
        <f t="shared" si="51"/>
        <v>1</v>
      </c>
      <c r="M257" s="46"/>
      <c r="N257" s="101">
        <f t="shared" si="52"/>
        <v>1</v>
      </c>
      <c r="O257" s="49"/>
      <c r="P257" s="47" t="str">
        <f>IF(H257="","",VLOOKUP(H257,単重表!$C$6:'単重表'!$F$2502,3,FALSE))</f>
        <v/>
      </c>
      <c r="Q257" s="47"/>
      <c r="R257" s="56" t="e">
        <f t="shared" si="53"/>
        <v>#VALUE!</v>
      </c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58" t="str">
        <f>IF(H257="","",VLOOKUP(H257,単重表!$C$6:'単重表'!$F$2502,4,FALSE))</f>
        <v/>
      </c>
      <c r="AK257" s="141" t="e">
        <f t="shared" si="42"/>
        <v>#VALUE!</v>
      </c>
      <c r="AL257" s="40">
        <v>2</v>
      </c>
      <c r="AM257" s="190" t="e">
        <f t="shared" si="43"/>
        <v>#VALUE!</v>
      </c>
      <c r="AO257" s="191">
        <f t="shared" si="44"/>
        <v>0</v>
      </c>
      <c r="AP257" s="182"/>
      <c r="AQ257" s="183" t="str">
        <f t="shared" si="45"/>
        <v/>
      </c>
      <c r="AR257" s="182"/>
      <c r="AS257" s="184" t="str">
        <f t="shared" si="46"/>
        <v/>
      </c>
      <c r="AT257" s="182"/>
      <c r="AU257" s="225"/>
      <c r="AV257" s="185"/>
      <c r="AW257" s="185"/>
      <c r="AX257" s="185"/>
      <c r="AY257" s="185"/>
      <c r="AZ257" s="185"/>
      <c r="BA257" s="186"/>
      <c r="BB257" s="80"/>
      <c r="BC257" s="185"/>
      <c r="BD257" s="185"/>
      <c r="BE257" s="185"/>
      <c r="BF257" s="185"/>
      <c r="BG257" s="187"/>
      <c r="BH257" s="224"/>
      <c r="BI257" s="188"/>
      <c r="BJ257" s="225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>
        <f t="shared" si="47"/>
        <v>0</v>
      </c>
    </row>
    <row r="258" spans="1:93" ht="22.5" customHeight="1">
      <c r="A258" s="222"/>
      <c r="B258" s="221"/>
      <c r="C258" s="75"/>
      <c r="D258" s="78"/>
      <c r="E258" s="75"/>
      <c r="F258" s="80"/>
      <c r="G258" s="78"/>
      <c r="H258" s="70"/>
      <c r="I258" s="221"/>
      <c r="J258" s="71" t="str">
        <f>IF(H258="","",VLOOKUP(H258,単重表!$C$6:'単重表'!$F$2502,2,FALSE))</f>
        <v/>
      </c>
      <c r="K258" s="232"/>
      <c r="L258" s="101">
        <f t="shared" si="51"/>
        <v>1</v>
      </c>
      <c r="M258" s="46"/>
      <c r="N258" s="101">
        <f t="shared" si="52"/>
        <v>1</v>
      </c>
      <c r="O258" s="49"/>
      <c r="P258" s="47" t="str">
        <f>IF(H258="","",VLOOKUP(H258,単重表!$C$6:'単重表'!$F$2502,3,FALSE))</f>
        <v/>
      </c>
      <c r="Q258" s="47"/>
      <c r="R258" s="56" t="e">
        <f t="shared" si="53"/>
        <v>#VALUE!</v>
      </c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58" t="str">
        <f>IF(H258="","",VLOOKUP(H258,単重表!$C$6:'単重表'!$F$2502,4,FALSE))</f>
        <v/>
      </c>
      <c r="AK258" s="141" t="e">
        <f t="shared" si="42"/>
        <v>#VALUE!</v>
      </c>
      <c r="AL258" s="40">
        <v>2</v>
      </c>
      <c r="AM258" s="190" t="e">
        <f t="shared" si="43"/>
        <v>#VALUE!</v>
      </c>
      <c r="AO258" s="191">
        <f t="shared" si="44"/>
        <v>0</v>
      </c>
      <c r="AP258" s="182"/>
      <c r="AQ258" s="183" t="str">
        <f t="shared" si="45"/>
        <v/>
      </c>
      <c r="AR258" s="182"/>
      <c r="AS258" s="184" t="str">
        <f t="shared" si="46"/>
        <v/>
      </c>
      <c r="AT258" s="182"/>
      <c r="AU258" s="225"/>
      <c r="AV258" s="185"/>
      <c r="AW258" s="185"/>
      <c r="AX258" s="185"/>
      <c r="AY258" s="185"/>
      <c r="AZ258" s="185"/>
      <c r="BA258" s="186"/>
      <c r="BB258" s="80"/>
      <c r="BC258" s="185"/>
      <c r="BD258" s="185"/>
      <c r="BE258" s="185"/>
      <c r="BF258" s="185"/>
      <c r="BG258" s="187"/>
      <c r="BH258" s="224"/>
      <c r="BI258" s="188"/>
      <c r="BJ258" s="225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>
        <f t="shared" si="47"/>
        <v>0</v>
      </c>
    </row>
    <row r="259" spans="1:93" ht="22.5" customHeight="1">
      <c r="A259" s="222"/>
      <c r="B259" s="221"/>
      <c r="C259" s="75"/>
      <c r="D259" s="78"/>
      <c r="E259" s="75"/>
      <c r="F259" s="80"/>
      <c r="G259" s="78"/>
      <c r="H259" s="70"/>
      <c r="I259" s="221"/>
      <c r="J259" s="71" t="str">
        <f>IF(H259="","",VLOOKUP(H259,単重表!$C$6:'単重表'!$F$2502,2,FALSE))</f>
        <v/>
      </c>
      <c r="K259" s="232"/>
      <c r="L259" s="101">
        <f t="shared" si="51"/>
        <v>1</v>
      </c>
      <c r="M259" s="46"/>
      <c r="N259" s="101">
        <f t="shared" si="52"/>
        <v>1</v>
      </c>
      <c r="O259" s="49"/>
      <c r="P259" s="47" t="str">
        <f>IF(H259="","",VLOOKUP(H259,単重表!$C$6:'単重表'!$F$2502,3,FALSE))</f>
        <v/>
      </c>
      <c r="Q259" s="47"/>
      <c r="R259" s="56" t="e">
        <f t="shared" si="53"/>
        <v>#VALUE!</v>
      </c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58" t="str">
        <f>IF(H259="","",VLOOKUP(H259,単重表!$C$6:'単重表'!$F$2502,4,FALSE))</f>
        <v/>
      </c>
      <c r="AK259" s="141" t="e">
        <f t="shared" si="42"/>
        <v>#VALUE!</v>
      </c>
      <c r="AL259" s="40">
        <v>2</v>
      </c>
      <c r="AM259" s="190" t="e">
        <f t="shared" si="43"/>
        <v>#VALUE!</v>
      </c>
      <c r="AO259" s="191">
        <f t="shared" si="44"/>
        <v>0</v>
      </c>
      <c r="AP259" s="182"/>
      <c r="AQ259" s="183" t="str">
        <f t="shared" si="45"/>
        <v/>
      </c>
      <c r="AR259" s="182"/>
      <c r="AS259" s="184" t="str">
        <f t="shared" si="46"/>
        <v/>
      </c>
      <c r="AT259" s="182"/>
      <c r="AU259" s="225"/>
      <c r="AV259" s="185"/>
      <c r="AW259" s="185"/>
      <c r="AX259" s="185"/>
      <c r="AY259" s="185"/>
      <c r="AZ259" s="185"/>
      <c r="BA259" s="186"/>
      <c r="BB259" s="80"/>
      <c r="BC259" s="185"/>
      <c r="BD259" s="185"/>
      <c r="BE259" s="185"/>
      <c r="BF259" s="185"/>
      <c r="BG259" s="187"/>
      <c r="BH259" s="224"/>
      <c r="BI259" s="188"/>
      <c r="BJ259" s="225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>
        <f t="shared" si="47"/>
        <v>0</v>
      </c>
    </row>
    <row r="260" spans="1:93" ht="22.5" customHeight="1">
      <c r="A260" s="222"/>
      <c r="B260" s="221"/>
      <c r="C260" s="75"/>
      <c r="D260" s="78"/>
      <c r="E260" s="75"/>
      <c r="F260" s="80"/>
      <c r="G260" s="78"/>
      <c r="H260" s="70"/>
      <c r="I260" s="221"/>
      <c r="J260" s="71" t="str">
        <f>IF(H260="","",VLOOKUP(H260,単重表!$C$6:'単重表'!$F$2502,2,FALSE))</f>
        <v/>
      </c>
      <c r="K260" s="232"/>
      <c r="L260" s="101">
        <f t="shared" si="51"/>
        <v>1</v>
      </c>
      <c r="M260" s="46"/>
      <c r="N260" s="101">
        <f t="shared" si="52"/>
        <v>1</v>
      </c>
      <c r="O260" s="49"/>
      <c r="P260" s="47" t="str">
        <f>IF(H260="","",VLOOKUP(H260,単重表!$C$6:'単重表'!$F$2502,3,FALSE))</f>
        <v/>
      </c>
      <c r="Q260" s="47"/>
      <c r="R260" s="56" t="e">
        <f t="shared" si="53"/>
        <v>#VALUE!</v>
      </c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58" t="str">
        <f>IF(H260="","",VLOOKUP(H260,単重表!$C$6:'単重表'!$F$2502,4,FALSE))</f>
        <v/>
      </c>
      <c r="AK260" s="141" t="e">
        <f t="shared" si="42"/>
        <v>#VALUE!</v>
      </c>
      <c r="AL260" s="40">
        <v>2</v>
      </c>
      <c r="AM260" s="190" t="e">
        <f t="shared" si="43"/>
        <v>#VALUE!</v>
      </c>
      <c r="AO260" s="191">
        <f t="shared" si="44"/>
        <v>0</v>
      </c>
      <c r="AP260" s="182"/>
      <c r="AQ260" s="183" t="str">
        <f t="shared" si="45"/>
        <v/>
      </c>
      <c r="AR260" s="182"/>
      <c r="AS260" s="184" t="str">
        <f t="shared" si="46"/>
        <v/>
      </c>
      <c r="AT260" s="182"/>
      <c r="AU260" s="225"/>
      <c r="AV260" s="185"/>
      <c r="AW260" s="185"/>
      <c r="AX260" s="185"/>
      <c r="AY260" s="185"/>
      <c r="AZ260" s="185"/>
      <c r="BA260" s="186"/>
      <c r="BB260" s="80"/>
      <c r="BC260" s="185"/>
      <c r="BD260" s="185"/>
      <c r="BE260" s="185"/>
      <c r="BF260" s="185"/>
      <c r="BG260" s="187"/>
      <c r="BH260" s="224"/>
      <c r="BI260" s="188"/>
      <c r="BJ260" s="225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>
        <f t="shared" si="47"/>
        <v>0</v>
      </c>
    </row>
    <row r="261" spans="1:93" ht="22.5" customHeight="1">
      <c r="A261" s="222"/>
      <c r="B261" s="221"/>
      <c r="C261" s="75"/>
      <c r="D261" s="78"/>
      <c r="E261" s="75"/>
      <c r="F261" s="80"/>
      <c r="G261" s="78"/>
      <c r="H261" s="70"/>
      <c r="I261" s="221"/>
      <c r="J261" s="71" t="str">
        <f>IF(H261="","",VLOOKUP(H261,単重表!$C$6:'単重表'!$F$2502,2,FALSE))</f>
        <v/>
      </c>
      <c r="K261" s="232"/>
      <c r="L261" s="101">
        <f t="shared" si="51"/>
        <v>1</v>
      </c>
      <c r="M261" s="46"/>
      <c r="N261" s="101">
        <f t="shared" si="52"/>
        <v>1</v>
      </c>
      <c r="O261" s="49"/>
      <c r="P261" s="47" t="str">
        <f>IF(H261="","",VLOOKUP(H261,単重表!$C$6:'単重表'!$F$2502,3,FALSE))</f>
        <v/>
      </c>
      <c r="Q261" s="47"/>
      <c r="R261" s="56" t="e">
        <f t="shared" si="53"/>
        <v>#VALUE!</v>
      </c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58" t="str">
        <f>IF(H261="","",VLOOKUP(H261,単重表!$C$6:'単重表'!$F$2502,4,FALSE))</f>
        <v/>
      </c>
      <c r="AK261" s="141" t="e">
        <f t="shared" si="42"/>
        <v>#VALUE!</v>
      </c>
      <c r="AL261" s="40">
        <v>2</v>
      </c>
      <c r="AM261" s="190" t="e">
        <f t="shared" si="43"/>
        <v>#VALUE!</v>
      </c>
      <c r="AO261" s="191">
        <f t="shared" si="44"/>
        <v>0</v>
      </c>
      <c r="AP261" s="182"/>
      <c r="AQ261" s="183" t="str">
        <f t="shared" si="45"/>
        <v/>
      </c>
      <c r="AR261" s="182"/>
      <c r="AS261" s="184" t="str">
        <f t="shared" si="46"/>
        <v/>
      </c>
      <c r="AT261" s="182"/>
      <c r="AU261" s="225"/>
      <c r="AV261" s="185"/>
      <c r="AW261" s="185"/>
      <c r="AX261" s="185"/>
      <c r="AY261" s="185"/>
      <c r="AZ261" s="185"/>
      <c r="BA261" s="186"/>
      <c r="BB261" s="80"/>
      <c r="BC261" s="185"/>
      <c r="BD261" s="185"/>
      <c r="BE261" s="185"/>
      <c r="BF261" s="185"/>
      <c r="BG261" s="187"/>
      <c r="BH261" s="224"/>
      <c r="BI261" s="188"/>
      <c r="BJ261" s="225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>
        <f t="shared" si="47"/>
        <v>0</v>
      </c>
    </row>
    <row r="262" spans="1:93" ht="22.5" customHeight="1">
      <c r="A262" s="222"/>
      <c r="B262" s="221"/>
      <c r="C262" s="75"/>
      <c r="D262" s="78"/>
      <c r="E262" s="75"/>
      <c r="F262" s="80"/>
      <c r="G262" s="78"/>
      <c r="H262" s="70"/>
      <c r="I262" s="221"/>
      <c r="J262" s="71" t="str">
        <f>IF(H262="","",VLOOKUP(H262,単重表!$C$6:'単重表'!$F$2502,2,FALSE))</f>
        <v/>
      </c>
      <c r="K262" s="232"/>
      <c r="L262" s="101">
        <f t="shared" si="51"/>
        <v>1</v>
      </c>
      <c r="M262" s="46"/>
      <c r="N262" s="101">
        <f t="shared" si="52"/>
        <v>1</v>
      </c>
      <c r="O262" s="49"/>
      <c r="P262" s="47" t="str">
        <f>IF(H262="","",VLOOKUP(H262,単重表!$C$6:'単重表'!$F$2502,3,FALSE))</f>
        <v/>
      </c>
      <c r="Q262" s="47"/>
      <c r="R262" s="56" t="e">
        <f t="shared" si="53"/>
        <v>#VALUE!</v>
      </c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58" t="str">
        <f>IF(H262="","",VLOOKUP(H262,単重表!$C$6:'単重表'!$F$2502,4,FALSE))</f>
        <v/>
      </c>
      <c r="AK262" s="141" t="e">
        <f t="shared" si="42"/>
        <v>#VALUE!</v>
      </c>
      <c r="AL262" s="40">
        <v>2</v>
      </c>
      <c r="AM262" s="190" t="e">
        <f t="shared" si="43"/>
        <v>#VALUE!</v>
      </c>
      <c r="AO262" s="191">
        <f t="shared" si="44"/>
        <v>0</v>
      </c>
      <c r="AP262" s="182"/>
      <c r="AQ262" s="183" t="str">
        <f t="shared" si="45"/>
        <v/>
      </c>
      <c r="AR262" s="182"/>
      <c r="AS262" s="184" t="str">
        <f t="shared" si="46"/>
        <v/>
      </c>
      <c r="AT262" s="182"/>
      <c r="AU262" s="225"/>
      <c r="AV262" s="185"/>
      <c r="AW262" s="185"/>
      <c r="AX262" s="185"/>
      <c r="AY262" s="185"/>
      <c r="AZ262" s="185"/>
      <c r="BA262" s="186"/>
      <c r="BB262" s="80"/>
      <c r="BC262" s="185"/>
      <c r="BD262" s="185"/>
      <c r="BE262" s="185"/>
      <c r="BF262" s="185"/>
      <c r="BG262" s="187"/>
      <c r="BH262" s="224"/>
      <c r="BI262" s="188"/>
      <c r="BJ262" s="225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>
        <f t="shared" si="47"/>
        <v>0</v>
      </c>
    </row>
    <row r="263" spans="1:93" ht="22.5" customHeight="1">
      <c r="A263" s="222"/>
      <c r="B263" s="221"/>
      <c r="C263" s="75"/>
      <c r="D263" s="78"/>
      <c r="E263" s="75"/>
      <c r="F263" s="80"/>
      <c r="G263" s="78"/>
      <c r="H263" s="70"/>
      <c r="I263" s="221"/>
      <c r="J263" s="71" t="str">
        <f>IF(H263="","",VLOOKUP(H263,単重表!$C$6:'単重表'!$F$2502,2,FALSE))</f>
        <v/>
      </c>
      <c r="K263" s="232"/>
      <c r="L263" s="101">
        <f t="shared" si="51"/>
        <v>1</v>
      </c>
      <c r="M263" s="46"/>
      <c r="N263" s="101">
        <f t="shared" si="52"/>
        <v>1</v>
      </c>
      <c r="O263" s="49"/>
      <c r="P263" s="47" t="str">
        <f>IF(H263="","",VLOOKUP(H263,単重表!$C$6:'単重表'!$F$2502,3,FALSE))</f>
        <v/>
      </c>
      <c r="Q263" s="47"/>
      <c r="R263" s="56" t="e">
        <f t="shared" si="53"/>
        <v>#VALUE!</v>
      </c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58" t="str">
        <f>IF(H263="","",VLOOKUP(H263,単重表!$C$6:'単重表'!$F$2502,4,FALSE))</f>
        <v/>
      </c>
      <c r="AK263" s="141" t="e">
        <f t="shared" si="42"/>
        <v>#VALUE!</v>
      </c>
      <c r="AL263" s="40">
        <v>2</v>
      </c>
      <c r="AM263" s="190" t="e">
        <f t="shared" si="43"/>
        <v>#VALUE!</v>
      </c>
      <c r="AO263" s="191">
        <f t="shared" si="44"/>
        <v>0</v>
      </c>
      <c r="AP263" s="182"/>
      <c r="AQ263" s="183" t="str">
        <f t="shared" si="45"/>
        <v/>
      </c>
      <c r="AR263" s="182"/>
      <c r="AS263" s="184" t="str">
        <f t="shared" si="46"/>
        <v/>
      </c>
      <c r="AT263" s="182"/>
      <c r="AU263" s="225"/>
      <c r="AV263" s="185"/>
      <c r="AW263" s="185"/>
      <c r="AX263" s="185"/>
      <c r="AY263" s="185"/>
      <c r="AZ263" s="185"/>
      <c r="BA263" s="186"/>
      <c r="BB263" s="80"/>
      <c r="BC263" s="185"/>
      <c r="BD263" s="185"/>
      <c r="BE263" s="185"/>
      <c r="BF263" s="185"/>
      <c r="BG263" s="187"/>
      <c r="BH263" s="224"/>
      <c r="BI263" s="188"/>
      <c r="BJ263" s="225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>
        <f t="shared" si="47"/>
        <v>0</v>
      </c>
    </row>
    <row r="264" spans="1:93" ht="22.5" customHeight="1">
      <c r="A264" s="222"/>
      <c r="B264" s="221"/>
      <c r="C264" s="75"/>
      <c r="D264" s="78"/>
      <c r="E264" s="75"/>
      <c r="F264" s="80"/>
      <c r="G264" s="78"/>
      <c r="H264" s="70"/>
      <c r="I264" s="221"/>
      <c r="J264" s="71" t="str">
        <f>IF(H264="","",VLOOKUP(H264,単重表!$C$6:'単重表'!$F$2502,2,FALSE))</f>
        <v/>
      </c>
      <c r="K264" s="232"/>
      <c r="L264" s="101">
        <f t="shared" si="51"/>
        <v>1</v>
      </c>
      <c r="M264" s="46"/>
      <c r="N264" s="101">
        <f t="shared" si="52"/>
        <v>1</v>
      </c>
      <c r="O264" s="49"/>
      <c r="P264" s="47" t="str">
        <f>IF(H264="","",VLOOKUP(H264,単重表!$C$6:'単重表'!$F$2502,3,FALSE))</f>
        <v/>
      </c>
      <c r="Q264" s="47"/>
      <c r="R264" s="56" t="e">
        <f t="shared" si="53"/>
        <v>#VALUE!</v>
      </c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58" t="str">
        <f>IF(H264="","",VLOOKUP(H264,単重表!$C$6:'単重表'!$F$2502,4,FALSE))</f>
        <v/>
      </c>
      <c r="AK264" s="141" t="e">
        <f t="shared" si="42"/>
        <v>#VALUE!</v>
      </c>
      <c r="AL264" s="40">
        <v>2</v>
      </c>
      <c r="AM264" s="190" t="e">
        <f t="shared" si="43"/>
        <v>#VALUE!</v>
      </c>
      <c r="AO264" s="191">
        <f t="shared" si="44"/>
        <v>0</v>
      </c>
      <c r="AP264" s="182"/>
      <c r="AQ264" s="183" t="str">
        <f t="shared" si="45"/>
        <v/>
      </c>
      <c r="AR264" s="182"/>
      <c r="AS264" s="184" t="str">
        <f t="shared" si="46"/>
        <v/>
      </c>
      <c r="AT264" s="182"/>
      <c r="AU264" s="225"/>
      <c r="AV264" s="185"/>
      <c r="AW264" s="185"/>
      <c r="AX264" s="185"/>
      <c r="AY264" s="185"/>
      <c r="AZ264" s="185"/>
      <c r="BA264" s="186"/>
      <c r="BB264" s="80"/>
      <c r="BC264" s="185"/>
      <c r="BD264" s="185"/>
      <c r="BE264" s="185"/>
      <c r="BF264" s="185"/>
      <c r="BG264" s="187"/>
      <c r="BH264" s="224"/>
      <c r="BI264" s="188"/>
      <c r="BJ264" s="225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>
        <f t="shared" si="47"/>
        <v>0</v>
      </c>
    </row>
    <row r="265" spans="1:93" ht="22.5" customHeight="1">
      <c r="A265" s="222"/>
      <c r="B265" s="221"/>
      <c r="C265" s="75"/>
      <c r="D265" s="78"/>
      <c r="E265" s="75"/>
      <c r="F265" s="80"/>
      <c r="G265" s="78"/>
      <c r="H265" s="70"/>
      <c r="I265" s="221"/>
      <c r="J265" s="71" t="str">
        <f>IF(H265="","",VLOOKUP(H265,単重表!$C$6:'単重表'!$F$2502,2,FALSE))</f>
        <v/>
      </c>
      <c r="K265" s="232"/>
      <c r="L265" s="101">
        <f t="shared" si="51"/>
        <v>1</v>
      </c>
      <c r="M265" s="46"/>
      <c r="N265" s="101">
        <f t="shared" si="52"/>
        <v>1</v>
      </c>
      <c r="O265" s="49"/>
      <c r="P265" s="47" t="str">
        <f>IF(H265="","",VLOOKUP(H265,単重表!$C$6:'単重表'!$F$2502,3,FALSE))</f>
        <v/>
      </c>
      <c r="Q265" s="47"/>
      <c r="R265" s="56" t="e">
        <f t="shared" si="53"/>
        <v>#VALUE!</v>
      </c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58" t="str">
        <f>IF(H265="","",VLOOKUP(H265,単重表!$C$6:'単重表'!$F$2502,4,FALSE))</f>
        <v/>
      </c>
      <c r="AK265" s="141" t="e">
        <f t="shared" ref="AK265:AK328" si="54">AJ265*O265*L265</f>
        <v>#VALUE!</v>
      </c>
      <c r="AL265" s="40">
        <v>2</v>
      </c>
      <c r="AM265" s="190" t="e">
        <f t="shared" ref="AM265:AM328" si="55">AK265*AL265</f>
        <v>#VALUE!</v>
      </c>
      <c r="AO265" s="191">
        <f t="shared" ref="AO265:AO328" si="56">K265</f>
        <v>0</v>
      </c>
      <c r="AP265" s="182"/>
      <c r="AQ265" s="183" t="str">
        <f t="shared" ref="AQ265:AQ328" si="57">MID(J265,2,3)</f>
        <v/>
      </c>
      <c r="AR265" s="182"/>
      <c r="AS265" s="184" t="str">
        <f t="shared" ref="AS265:AS328" si="58">MID(J265,2,3)</f>
        <v/>
      </c>
      <c r="AT265" s="182"/>
      <c r="AU265" s="225"/>
      <c r="AV265" s="185"/>
      <c r="AW265" s="185"/>
      <c r="AX265" s="185"/>
      <c r="AY265" s="185"/>
      <c r="AZ265" s="185"/>
      <c r="BA265" s="186"/>
      <c r="BB265" s="80"/>
      <c r="BC265" s="185"/>
      <c r="BD265" s="185"/>
      <c r="BE265" s="185"/>
      <c r="BF265" s="185"/>
      <c r="BG265" s="187"/>
      <c r="BH265" s="224"/>
      <c r="BI265" s="188"/>
      <c r="BJ265" s="225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>
        <f t="shared" ref="CO265:CO328" si="59">BL265*$BL$4+BO265*$BO$4+BM265*$BM$4+BN265*$BN$4+BP265*$BP$4+BQ265*$BQ$4+BR265*$BR$4+BS265*$BS$4+BT265*$BT$4+BU265*$BU$4+BV265*$BV$4+BW265*$BW$4+BX265*$BX$4+BY265*$BY$4+BZ265*$BZ$4+CA265*$CA$4+CB265*$CB$4+CC265*$CC$4+CD265*$CD$4+CE265*$CE$4+CF265*$CF$4+CG265*$CG$4+CH265*$CH$4+CI265*$CI$4+CJ265*$CJ$4+CK265*$CK$4+CL265*$CL$4+CM265*$CM$4+CN265*$CN$4</f>
        <v>0</v>
      </c>
    </row>
    <row r="266" spans="1:93" ht="22.5" customHeight="1">
      <c r="A266" s="222"/>
      <c r="B266" s="221"/>
      <c r="C266" s="75"/>
      <c r="D266" s="78"/>
      <c r="E266" s="75"/>
      <c r="F266" s="80"/>
      <c r="G266" s="78"/>
      <c r="H266" s="70"/>
      <c r="I266" s="221"/>
      <c r="J266" s="71" t="str">
        <f>IF(H266="","",VLOOKUP(H266,単重表!$C$6:'単重表'!$F$2502,2,FALSE))</f>
        <v/>
      </c>
      <c r="K266" s="232"/>
      <c r="L266" s="101">
        <f t="shared" si="51"/>
        <v>1</v>
      </c>
      <c r="M266" s="46"/>
      <c r="N266" s="101">
        <f t="shared" si="52"/>
        <v>1</v>
      </c>
      <c r="O266" s="49"/>
      <c r="P266" s="47" t="str">
        <f>IF(H266="","",VLOOKUP(H266,単重表!$C$6:'単重表'!$F$2502,3,FALSE))</f>
        <v/>
      </c>
      <c r="Q266" s="47"/>
      <c r="R266" s="56" t="e">
        <f t="shared" si="53"/>
        <v>#VALUE!</v>
      </c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58" t="str">
        <f>IF(H266="","",VLOOKUP(H266,単重表!$C$6:'単重表'!$F$2502,4,FALSE))</f>
        <v/>
      </c>
      <c r="AK266" s="141" t="e">
        <f t="shared" si="54"/>
        <v>#VALUE!</v>
      </c>
      <c r="AL266" s="40">
        <v>2</v>
      </c>
      <c r="AM266" s="190" t="e">
        <f t="shared" si="55"/>
        <v>#VALUE!</v>
      </c>
      <c r="AO266" s="191">
        <f t="shared" si="56"/>
        <v>0</v>
      </c>
      <c r="AP266" s="182"/>
      <c r="AQ266" s="183" t="str">
        <f t="shared" si="57"/>
        <v/>
      </c>
      <c r="AR266" s="182"/>
      <c r="AS266" s="184" t="str">
        <f t="shared" si="58"/>
        <v/>
      </c>
      <c r="AT266" s="182"/>
      <c r="AU266" s="225"/>
      <c r="AV266" s="185"/>
      <c r="AW266" s="185"/>
      <c r="AX266" s="185"/>
      <c r="AY266" s="185"/>
      <c r="AZ266" s="185"/>
      <c r="BA266" s="186"/>
      <c r="BB266" s="80"/>
      <c r="BC266" s="185"/>
      <c r="BD266" s="185"/>
      <c r="BE266" s="185"/>
      <c r="BF266" s="185"/>
      <c r="BG266" s="187"/>
      <c r="BH266" s="224"/>
      <c r="BI266" s="188"/>
      <c r="BJ266" s="225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>
        <f t="shared" si="59"/>
        <v>0</v>
      </c>
    </row>
    <row r="267" spans="1:93" ht="22.5" customHeight="1">
      <c r="A267" s="222"/>
      <c r="B267" s="221"/>
      <c r="C267" s="75"/>
      <c r="D267" s="78"/>
      <c r="E267" s="75"/>
      <c r="F267" s="80"/>
      <c r="G267" s="78"/>
      <c r="H267" s="70"/>
      <c r="I267" s="221"/>
      <c r="J267" s="71" t="str">
        <f>IF(H267="","",VLOOKUP(H267,単重表!$C$6:'単重表'!$F$2502,2,FALSE))</f>
        <v/>
      </c>
      <c r="K267" s="232"/>
      <c r="L267" s="101">
        <f t="shared" si="51"/>
        <v>1</v>
      </c>
      <c r="M267" s="46"/>
      <c r="N267" s="101">
        <f t="shared" si="52"/>
        <v>1</v>
      </c>
      <c r="O267" s="49"/>
      <c r="P267" s="47" t="str">
        <f>IF(H267="","",VLOOKUP(H267,単重表!$C$6:'単重表'!$F$2502,3,FALSE))</f>
        <v/>
      </c>
      <c r="Q267" s="47"/>
      <c r="R267" s="56" t="e">
        <f t="shared" si="53"/>
        <v>#VALUE!</v>
      </c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58" t="str">
        <f>IF(H267="","",VLOOKUP(H267,単重表!$C$6:'単重表'!$F$2502,4,FALSE))</f>
        <v/>
      </c>
      <c r="AK267" s="141" t="e">
        <f t="shared" si="54"/>
        <v>#VALUE!</v>
      </c>
      <c r="AL267" s="40">
        <v>2</v>
      </c>
      <c r="AM267" s="190" t="e">
        <f t="shared" si="55"/>
        <v>#VALUE!</v>
      </c>
      <c r="AO267" s="191">
        <f t="shared" si="56"/>
        <v>0</v>
      </c>
      <c r="AP267" s="182"/>
      <c r="AQ267" s="183" t="str">
        <f t="shared" si="57"/>
        <v/>
      </c>
      <c r="AR267" s="182"/>
      <c r="AS267" s="184" t="str">
        <f t="shared" si="58"/>
        <v/>
      </c>
      <c r="AT267" s="182"/>
      <c r="AU267" s="225"/>
      <c r="AV267" s="185"/>
      <c r="AW267" s="185"/>
      <c r="AX267" s="185"/>
      <c r="AY267" s="185"/>
      <c r="AZ267" s="185"/>
      <c r="BA267" s="186"/>
      <c r="BB267" s="80"/>
      <c r="BC267" s="185"/>
      <c r="BD267" s="185"/>
      <c r="BE267" s="185"/>
      <c r="BF267" s="185"/>
      <c r="BG267" s="187"/>
      <c r="BH267" s="224"/>
      <c r="BI267" s="188"/>
      <c r="BJ267" s="225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>
        <f t="shared" si="59"/>
        <v>0</v>
      </c>
    </row>
    <row r="268" spans="1:93" ht="22.5" customHeight="1">
      <c r="A268" s="222"/>
      <c r="B268" s="221"/>
      <c r="C268" s="75"/>
      <c r="D268" s="78"/>
      <c r="E268" s="75"/>
      <c r="F268" s="80"/>
      <c r="G268" s="78"/>
      <c r="H268" s="70"/>
      <c r="I268" s="221"/>
      <c r="J268" s="71" t="str">
        <f>IF(H268="","",VLOOKUP(H268,単重表!$C$6:'単重表'!$F$2502,2,FALSE))</f>
        <v/>
      </c>
      <c r="K268" s="232"/>
      <c r="L268" s="101">
        <f t="shared" si="51"/>
        <v>1</v>
      </c>
      <c r="M268" s="46"/>
      <c r="N268" s="101">
        <f t="shared" si="52"/>
        <v>1</v>
      </c>
      <c r="O268" s="49"/>
      <c r="P268" s="47" t="str">
        <f>IF(H268="","",VLOOKUP(H268,単重表!$C$6:'単重表'!$F$2502,3,FALSE))</f>
        <v/>
      </c>
      <c r="Q268" s="47"/>
      <c r="R268" s="56" t="e">
        <f t="shared" si="53"/>
        <v>#VALUE!</v>
      </c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58" t="str">
        <f>IF(H268="","",VLOOKUP(H268,単重表!$C$6:'単重表'!$F$2502,4,FALSE))</f>
        <v/>
      </c>
      <c r="AK268" s="141" t="e">
        <f t="shared" si="54"/>
        <v>#VALUE!</v>
      </c>
      <c r="AL268" s="40">
        <v>2</v>
      </c>
      <c r="AM268" s="190" t="e">
        <f t="shared" si="55"/>
        <v>#VALUE!</v>
      </c>
      <c r="AO268" s="191">
        <f t="shared" si="56"/>
        <v>0</v>
      </c>
      <c r="AP268" s="182"/>
      <c r="AQ268" s="183" t="str">
        <f t="shared" si="57"/>
        <v/>
      </c>
      <c r="AR268" s="182"/>
      <c r="AS268" s="184" t="str">
        <f t="shared" si="58"/>
        <v/>
      </c>
      <c r="AT268" s="182"/>
      <c r="AU268" s="225"/>
      <c r="AV268" s="185"/>
      <c r="AW268" s="185"/>
      <c r="AX268" s="185"/>
      <c r="AY268" s="185"/>
      <c r="AZ268" s="185"/>
      <c r="BA268" s="186"/>
      <c r="BB268" s="80"/>
      <c r="BC268" s="185"/>
      <c r="BD268" s="185"/>
      <c r="BE268" s="185"/>
      <c r="BF268" s="185"/>
      <c r="BG268" s="187"/>
      <c r="BH268" s="224"/>
      <c r="BI268" s="188"/>
      <c r="BJ268" s="225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>
        <f t="shared" si="59"/>
        <v>0</v>
      </c>
    </row>
    <row r="269" spans="1:93" ht="22.5" customHeight="1">
      <c r="A269" s="222"/>
      <c r="B269" s="221"/>
      <c r="C269" s="75"/>
      <c r="D269" s="78"/>
      <c r="E269" s="75"/>
      <c r="F269" s="80"/>
      <c r="G269" s="78"/>
      <c r="H269" s="70"/>
      <c r="I269" s="221"/>
      <c r="J269" s="71" t="str">
        <f>IF(H269="","",VLOOKUP(H269,単重表!$C$6:'単重表'!$F$2502,2,FALSE))</f>
        <v/>
      </c>
      <c r="K269" s="232"/>
      <c r="L269" s="101">
        <f t="shared" si="51"/>
        <v>1</v>
      </c>
      <c r="M269" s="46"/>
      <c r="N269" s="101">
        <f t="shared" si="52"/>
        <v>1</v>
      </c>
      <c r="O269" s="49"/>
      <c r="P269" s="47" t="str">
        <f>IF(H269="","",VLOOKUP(H269,単重表!$C$6:'単重表'!$F$2502,3,FALSE))</f>
        <v/>
      </c>
      <c r="Q269" s="47"/>
      <c r="R269" s="56" t="e">
        <f t="shared" si="53"/>
        <v>#VALUE!</v>
      </c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58" t="str">
        <f>IF(H269="","",VLOOKUP(H269,単重表!$C$6:'単重表'!$F$2502,4,FALSE))</f>
        <v/>
      </c>
      <c r="AK269" s="141" t="e">
        <f t="shared" si="54"/>
        <v>#VALUE!</v>
      </c>
      <c r="AL269" s="40">
        <v>2</v>
      </c>
      <c r="AM269" s="190" t="e">
        <f t="shared" si="55"/>
        <v>#VALUE!</v>
      </c>
      <c r="AO269" s="191">
        <f t="shared" si="56"/>
        <v>0</v>
      </c>
      <c r="AP269" s="182"/>
      <c r="AQ269" s="183" t="str">
        <f t="shared" si="57"/>
        <v/>
      </c>
      <c r="AR269" s="182"/>
      <c r="AS269" s="184" t="str">
        <f t="shared" si="58"/>
        <v/>
      </c>
      <c r="AT269" s="182"/>
      <c r="AU269" s="225"/>
      <c r="AV269" s="185"/>
      <c r="AW269" s="185"/>
      <c r="AX269" s="185"/>
      <c r="AY269" s="185"/>
      <c r="AZ269" s="185"/>
      <c r="BA269" s="186"/>
      <c r="BB269" s="80"/>
      <c r="BC269" s="185"/>
      <c r="BD269" s="185"/>
      <c r="BE269" s="185"/>
      <c r="BF269" s="185"/>
      <c r="BG269" s="187"/>
      <c r="BH269" s="224"/>
      <c r="BI269" s="188"/>
      <c r="BJ269" s="225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>
        <f t="shared" si="59"/>
        <v>0</v>
      </c>
    </row>
    <row r="270" spans="1:93" ht="22.5" customHeight="1">
      <c r="A270" s="222"/>
      <c r="B270" s="221"/>
      <c r="C270" s="75"/>
      <c r="D270" s="78"/>
      <c r="E270" s="75"/>
      <c r="F270" s="80"/>
      <c r="G270" s="78"/>
      <c r="H270" s="70"/>
      <c r="I270" s="221"/>
      <c r="J270" s="71" t="str">
        <f>IF(H270="","",VLOOKUP(H270,単重表!$C$6:'単重表'!$F$2502,2,FALSE))</f>
        <v/>
      </c>
      <c r="K270" s="232"/>
      <c r="L270" s="101">
        <f t="shared" si="51"/>
        <v>1</v>
      </c>
      <c r="M270" s="46"/>
      <c r="N270" s="101">
        <f t="shared" si="52"/>
        <v>1</v>
      </c>
      <c r="O270" s="49"/>
      <c r="P270" s="47" t="str">
        <f>IF(H270="","",VLOOKUP(H270,単重表!$C$6:'単重表'!$F$2502,3,FALSE))</f>
        <v/>
      </c>
      <c r="Q270" s="47"/>
      <c r="R270" s="56" t="e">
        <f t="shared" si="53"/>
        <v>#VALUE!</v>
      </c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58" t="str">
        <f>IF(H270="","",VLOOKUP(H270,単重表!$C$6:'単重表'!$F$2502,4,FALSE))</f>
        <v/>
      </c>
      <c r="AK270" s="141" t="e">
        <f t="shared" si="54"/>
        <v>#VALUE!</v>
      </c>
      <c r="AL270" s="40">
        <v>2</v>
      </c>
      <c r="AM270" s="190" t="e">
        <f t="shared" si="55"/>
        <v>#VALUE!</v>
      </c>
      <c r="AO270" s="191">
        <f t="shared" si="56"/>
        <v>0</v>
      </c>
      <c r="AP270" s="182"/>
      <c r="AQ270" s="183" t="str">
        <f t="shared" si="57"/>
        <v/>
      </c>
      <c r="AR270" s="182"/>
      <c r="AS270" s="184" t="str">
        <f t="shared" si="58"/>
        <v/>
      </c>
      <c r="AT270" s="182"/>
      <c r="AU270" s="225"/>
      <c r="AV270" s="185"/>
      <c r="AW270" s="185"/>
      <c r="AX270" s="185"/>
      <c r="AY270" s="185"/>
      <c r="AZ270" s="185"/>
      <c r="BA270" s="186"/>
      <c r="BB270" s="80"/>
      <c r="BC270" s="185"/>
      <c r="BD270" s="185"/>
      <c r="BE270" s="185"/>
      <c r="BF270" s="185"/>
      <c r="BG270" s="187"/>
      <c r="BH270" s="224"/>
      <c r="BI270" s="188"/>
      <c r="BJ270" s="225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>
        <f t="shared" si="59"/>
        <v>0</v>
      </c>
    </row>
    <row r="271" spans="1:93" ht="22.5" customHeight="1">
      <c r="A271" s="222"/>
      <c r="B271" s="221"/>
      <c r="C271" s="75"/>
      <c r="D271" s="78"/>
      <c r="E271" s="75"/>
      <c r="F271" s="80"/>
      <c r="G271" s="78"/>
      <c r="H271" s="70"/>
      <c r="I271" s="221"/>
      <c r="J271" s="71" t="str">
        <f>IF(H271="","",VLOOKUP(H271,単重表!$C$6:'単重表'!$F$2502,2,FALSE))</f>
        <v/>
      </c>
      <c r="K271" s="232"/>
      <c r="L271" s="101">
        <f t="shared" si="51"/>
        <v>1</v>
      </c>
      <c r="M271" s="46"/>
      <c r="N271" s="101">
        <f t="shared" si="52"/>
        <v>1</v>
      </c>
      <c r="O271" s="49"/>
      <c r="P271" s="47" t="str">
        <f>IF(H271="","",VLOOKUP(H271,単重表!$C$6:'単重表'!$F$2502,3,FALSE))</f>
        <v/>
      </c>
      <c r="Q271" s="47"/>
      <c r="R271" s="56" t="e">
        <f t="shared" si="53"/>
        <v>#VALUE!</v>
      </c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58" t="str">
        <f>IF(H271="","",VLOOKUP(H271,単重表!$C$6:'単重表'!$F$2502,4,FALSE))</f>
        <v/>
      </c>
      <c r="AK271" s="141" t="e">
        <f t="shared" si="54"/>
        <v>#VALUE!</v>
      </c>
      <c r="AL271" s="40">
        <v>2</v>
      </c>
      <c r="AM271" s="190" t="e">
        <f t="shared" si="55"/>
        <v>#VALUE!</v>
      </c>
      <c r="AO271" s="191">
        <f t="shared" si="56"/>
        <v>0</v>
      </c>
      <c r="AP271" s="182"/>
      <c r="AQ271" s="183" t="str">
        <f t="shared" si="57"/>
        <v/>
      </c>
      <c r="AR271" s="182"/>
      <c r="AS271" s="184" t="str">
        <f t="shared" si="58"/>
        <v/>
      </c>
      <c r="AT271" s="182"/>
      <c r="AU271" s="225"/>
      <c r="AV271" s="185"/>
      <c r="AW271" s="185"/>
      <c r="AX271" s="185"/>
      <c r="AY271" s="185"/>
      <c r="AZ271" s="185"/>
      <c r="BA271" s="186"/>
      <c r="BB271" s="80"/>
      <c r="BC271" s="185"/>
      <c r="BD271" s="185"/>
      <c r="BE271" s="185"/>
      <c r="BF271" s="185"/>
      <c r="BG271" s="187"/>
      <c r="BH271" s="224"/>
      <c r="BI271" s="188"/>
      <c r="BJ271" s="225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>
        <f t="shared" si="59"/>
        <v>0</v>
      </c>
    </row>
    <row r="272" spans="1:93" ht="22.5" customHeight="1">
      <c r="A272" s="222"/>
      <c r="B272" s="221"/>
      <c r="C272" s="75"/>
      <c r="D272" s="78"/>
      <c r="E272" s="75"/>
      <c r="F272" s="80"/>
      <c r="G272" s="78"/>
      <c r="H272" s="70"/>
      <c r="I272" s="221"/>
      <c r="J272" s="71" t="str">
        <f>IF(H272="","",VLOOKUP(H272,単重表!$C$6:'単重表'!$F$2502,2,FALSE))</f>
        <v/>
      </c>
      <c r="K272" s="232"/>
      <c r="L272" s="101">
        <f t="shared" si="51"/>
        <v>1</v>
      </c>
      <c r="M272" s="46"/>
      <c r="N272" s="101">
        <f t="shared" si="52"/>
        <v>1</v>
      </c>
      <c r="O272" s="49"/>
      <c r="P272" s="47" t="str">
        <f>IF(H272="","",VLOOKUP(H272,単重表!$C$6:'単重表'!$F$2502,3,FALSE))</f>
        <v/>
      </c>
      <c r="Q272" s="47"/>
      <c r="R272" s="56" t="e">
        <f t="shared" si="53"/>
        <v>#VALUE!</v>
      </c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58" t="str">
        <f>IF(H272="","",VLOOKUP(H272,単重表!$C$6:'単重表'!$F$2502,4,FALSE))</f>
        <v/>
      </c>
      <c r="AK272" s="141" t="e">
        <f t="shared" si="54"/>
        <v>#VALUE!</v>
      </c>
      <c r="AL272" s="40">
        <v>2</v>
      </c>
      <c r="AM272" s="190" t="e">
        <f t="shared" si="55"/>
        <v>#VALUE!</v>
      </c>
      <c r="AO272" s="191">
        <f t="shared" si="56"/>
        <v>0</v>
      </c>
      <c r="AP272" s="182"/>
      <c r="AQ272" s="183" t="str">
        <f t="shared" si="57"/>
        <v/>
      </c>
      <c r="AR272" s="182"/>
      <c r="AS272" s="184" t="str">
        <f t="shared" si="58"/>
        <v/>
      </c>
      <c r="AT272" s="182"/>
      <c r="AU272" s="225"/>
      <c r="AV272" s="185"/>
      <c r="AW272" s="185"/>
      <c r="AX272" s="185"/>
      <c r="AY272" s="185"/>
      <c r="AZ272" s="185"/>
      <c r="BA272" s="186"/>
      <c r="BB272" s="80"/>
      <c r="BC272" s="185"/>
      <c r="BD272" s="185"/>
      <c r="BE272" s="185"/>
      <c r="BF272" s="185"/>
      <c r="BG272" s="187"/>
      <c r="BH272" s="224"/>
      <c r="BI272" s="188"/>
      <c r="BJ272" s="225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>
        <f t="shared" si="59"/>
        <v>0</v>
      </c>
    </row>
    <row r="273" spans="1:93" ht="22.5" customHeight="1">
      <c r="A273" s="222"/>
      <c r="B273" s="221"/>
      <c r="C273" s="75"/>
      <c r="D273" s="78"/>
      <c r="E273" s="75"/>
      <c r="F273" s="80"/>
      <c r="G273" s="78"/>
      <c r="H273" s="70"/>
      <c r="I273" s="221"/>
      <c r="J273" s="71" t="str">
        <f>IF(H273="","",VLOOKUP(H273,単重表!$C$6:'単重表'!$F$2502,2,FALSE))</f>
        <v/>
      </c>
      <c r="K273" s="232"/>
      <c r="L273" s="101">
        <f t="shared" si="51"/>
        <v>1</v>
      </c>
      <c r="M273" s="46"/>
      <c r="N273" s="101">
        <f t="shared" si="52"/>
        <v>1</v>
      </c>
      <c r="O273" s="49"/>
      <c r="P273" s="47" t="str">
        <f>IF(H273="","",VLOOKUP(H273,単重表!$C$6:'単重表'!$F$2502,3,FALSE))</f>
        <v/>
      </c>
      <c r="Q273" s="47"/>
      <c r="R273" s="56" t="e">
        <f t="shared" si="53"/>
        <v>#VALUE!</v>
      </c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58" t="str">
        <f>IF(H273="","",VLOOKUP(H273,単重表!$C$6:'単重表'!$F$2502,4,FALSE))</f>
        <v/>
      </c>
      <c r="AK273" s="141" t="e">
        <f t="shared" si="54"/>
        <v>#VALUE!</v>
      </c>
      <c r="AL273" s="40">
        <v>2</v>
      </c>
      <c r="AM273" s="190" t="e">
        <f t="shared" si="55"/>
        <v>#VALUE!</v>
      </c>
      <c r="AO273" s="191">
        <f t="shared" si="56"/>
        <v>0</v>
      </c>
      <c r="AP273" s="182"/>
      <c r="AQ273" s="183" t="str">
        <f t="shared" si="57"/>
        <v/>
      </c>
      <c r="AR273" s="182"/>
      <c r="AS273" s="184" t="str">
        <f t="shared" si="58"/>
        <v/>
      </c>
      <c r="AT273" s="182"/>
      <c r="AU273" s="225"/>
      <c r="AV273" s="185"/>
      <c r="AW273" s="185"/>
      <c r="AX273" s="185"/>
      <c r="AY273" s="185"/>
      <c r="AZ273" s="185"/>
      <c r="BA273" s="186"/>
      <c r="BB273" s="80"/>
      <c r="BC273" s="185"/>
      <c r="BD273" s="185"/>
      <c r="BE273" s="185"/>
      <c r="BF273" s="185"/>
      <c r="BG273" s="187"/>
      <c r="BH273" s="224"/>
      <c r="BI273" s="188"/>
      <c r="BJ273" s="225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>
        <f t="shared" si="59"/>
        <v>0</v>
      </c>
    </row>
    <row r="274" spans="1:93" ht="22.5" customHeight="1">
      <c r="A274" s="222"/>
      <c r="B274" s="221"/>
      <c r="C274" s="75"/>
      <c r="D274" s="78"/>
      <c r="E274" s="75"/>
      <c r="F274" s="80"/>
      <c r="G274" s="78"/>
      <c r="H274" s="70"/>
      <c r="I274" s="221"/>
      <c r="J274" s="71" t="str">
        <f>IF(H274="","",VLOOKUP(H274,単重表!$C$6:'単重表'!$F$2502,2,FALSE))</f>
        <v/>
      </c>
      <c r="K274" s="232"/>
      <c r="L274" s="101">
        <f t="shared" si="51"/>
        <v>1</v>
      </c>
      <c r="M274" s="46"/>
      <c r="N274" s="101">
        <f t="shared" si="52"/>
        <v>1</v>
      </c>
      <c r="O274" s="49"/>
      <c r="P274" s="47" t="str">
        <f>IF(H274="","",VLOOKUP(H274,単重表!$C$6:'単重表'!$F$2502,3,FALSE))</f>
        <v/>
      </c>
      <c r="Q274" s="47"/>
      <c r="R274" s="56" t="e">
        <f t="shared" si="53"/>
        <v>#VALUE!</v>
      </c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58" t="str">
        <f>IF(H274="","",VLOOKUP(H274,単重表!$C$6:'単重表'!$F$2502,4,FALSE))</f>
        <v/>
      </c>
      <c r="AK274" s="141" t="e">
        <f t="shared" si="54"/>
        <v>#VALUE!</v>
      </c>
      <c r="AL274" s="40">
        <v>2</v>
      </c>
      <c r="AM274" s="190" t="e">
        <f t="shared" si="55"/>
        <v>#VALUE!</v>
      </c>
      <c r="AO274" s="191">
        <f t="shared" si="56"/>
        <v>0</v>
      </c>
      <c r="AP274" s="182"/>
      <c r="AQ274" s="183" t="str">
        <f t="shared" si="57"/>
        <v/>
      </c>
      <c r="AR274" s="182"/>
      <c r="AS274" s="184" t="str">
        <f t="shared" si="58"/>
        <v/>
      </c>
      <c r="AT274" s="182"/>
      <c r="AU274" s="225"/>
      <c r="AV274" s="185"/>
      <c r="AW274" s="185"/>
      <c r="AX274" s="185"/>
      <c r="AY274" s="185"/>
      <c r="AZ274" s="185"/>
      <c r="BA274" s="186"/>
      <c r="BB274" s="80"/>
      <c r="BC274" s="185"/>
      <c r="BD274" s="185"/>
      <c r="BE274" s="185"/>
      <c r="BF274" s="185"/>
      <c r="BG274" s="187"/>
      <c r="BH274" s="224"/>
      <c r="BI274" s="188"/>
      <c r="BJ274" s="225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>
        <f t="shared" si="59"/>
        <v>0</v>
      </c>
    </row>
    <row r="275" spans="1:93" ht="22.5" customHeight="1">
      <c r="A275" s="222"/>
      <c r="B275" s="221"/>
      <c r="C275" s="75"/>
      <c r="D275" s="78"/>
      <c r="E275" s="75"/>
      <c r="F275" s="80"/>
      <c r="G275" s="78"/>
      <c r="H275" s="70"/>
      <c r="I275" s="221"/>
      <c r="J275" s="71" t="str">
        <f>IF(H275="","",VLOOKUP(H275,単重表!$C$6:'単重表'!$F$2502,2,FALSE))</f>
        <v/>
      </c>
      <c r="K275" s="232"/>
      <c r="L275" s="101">
        <f t="shared" si="51"/>
        <v>1</v>
      </c>
      <c r="M275" s="46"/>
      <c r="N275" s="101">
        <f t="shared" si="52"/>
        <v>1</v>
      </c>
      <c r="O275" s="49"/>
      <c r="P275" s="47" t="str">
        <f>IF(H275="","",VLOOKUP(H275,単重表!$C$6:'単重表'!$F$2502,3,FALSE))</f>
        <v/>
      </c>
      <c r="Q275" s="47"/>
      <c r="R275" s="56" t="e">
        <f t="shared" si="53"/>
        <v>#VALUE!</v>
      </c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58" t="str">
        <f>IF(H275="","",VLOOKUP(H275,単重表!$C$6:'単重表'!$F$2502,4,FALSE))</f>
        <v/>
      </c>
      <c r="AK275" s="141" t="e">
        <f t="shared" si="54"/>
        <v>#VALUE!</v>
      </c>
      <c r="AL275" s="40">
        <v>2</v>
      </c>
      <c r="AM275" s="190" t="e">
        <f t="shared" si="55"/>
        <v>#VALUE!</v>
      </c>
      <c r="AO275" s="191">
        <f t="shared" si="56"/>
        <v>0</v>
      </c>
      <c r="AP275" s="182"/>
      <c r="AQ275" s="183" t="str">
        <f t="shared" si="57"/>
        <v/>
      </c>
      <c r="AR275" s="182"/>
      <c r="AS275" s="184" t="str">
        <f t="shared" si="58"/>
        <v/>
      </c>
      <c r="AT275" s="182"/>
      <c r="AU275" s="225"/>
      <c r="AV275" s="185"/>
      <c r="AW275" s="185"/>
      <c r="AX275" s="185"/>
      <c r="AY275" s="185"/>
      <c r="AZ275" s="185"/>
      <c r="BA275" s="186"/>
      <c r="BB275" s="80"/>
      <c r="BC275" s="185"/>
      <c r="BD275" s="185"/>
      <c r="BE275" s="185"/>
      <c r="BF275" s="185"/>
      <c r="BG275" s="187"/>
      <c r="BH275" s="224"/>
      <c r="BI275" s="188"/>
      <c r="BJ275" s="225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>
        <f t="shared" si="59"/>
        <v>0</v>
      </c>
    </row>
    <row r="276" spans="1:93" ht="22.5" customHeight="1">
      <c r="A276" s="222"/>
      <c r="B276" s="221"/>
      <c r="C276" s="75"/>
      <c r="D276" s="78"/>
      <c r="E276" s="75"/>
      <c r="F276" s="80"/>
      <c r="G276" s="78"/>
      <c r="H276" s="70"/>
      <c r="I276" s="221"/>
      <c r="J276" s="71" t="str">
        <f>IF(H276="","",VLOOKUP(H276,単重表!$C$6:'単重表'!$F$2502,2,FALSE))</f>
        <v/>
      </c>
      <c r="K276" s="232"/>
      <c r="L276" s="101">
        <f t="shared" si="51"/>
        <v>1</v>
      </c>
      <c r="M276" s="46"/>
      <c r="N276" s="101">
        <f t="shared" si="52"/>
        <v>1</v>
      </c>
      <c r="O276" s="49"/>
      <c r="P276" s="47" t="str">
        <f>IF(H276="","",VLOOKUP(H276,単重表!$C$6:'単重表'!$F$2502,3,FALSE))</f>
        <v/>
      </c>
      <c r="Q276" s="47"/>
      <c r="R276" s="56" t="e">
        <f t="shared" si="53"/>
        <v>#VALUE!</v>
      </c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58" t="str">
        <f>IF(H276="","",VLOOKUP(H276,単重表!$C$6:'単重表'!$F$2502,4,FALSE))</f>
        <v/>
      </c>
      <c r="AK276" s="141" t="e">
        <f t="shared" si="54"/>
        <v>#VALUE!</v>
      </c>
      <c r="AL276" s="40">
        <v>2</v>
      </c>
      <c r="AM276" s="190" t="e">
        <f t="shared" si="55"/>
        <v>#VALUE!</v>
      </c>
      <c r="AO276" s="191">
        <f t="shared" si="56"/>
        <v>0</v>
      </c>
      <c r="AP276" s="182"/>
      <c r="AQ276" s="183" t="str">
        <f t="shared" si="57"/>
        <v/>
      </c>
      <c r="AR276" s="182"/>
      <c r="AS276" s="184" t="str">
        <f t="shared" si="58"/>
        <v/>
      </c>
      <c r="AT276" s="182"/>
      <c r="AU276" s="225"/>
      <c r="AV276" s="185"/>
      <c r="AW276" s="185"/>
      <c r="AX276" s="185"/>
      <c r="AY276" s="185"/>
      <c r="AZ276" s="185"/>
      <c r="BA276" s="186"/>
      <c r="BB276" s="80"/>
      <c r="BC276" s="185"/>
      <c r="BD276" s="185"/>
      <c r="BE276" s="185"/>
      <c r="BF276" s="185"/>
      <c r="BG276" s="187"/>
      <c r="BH276" s="224"/>
      <c r="BI276" s="188"/>
      <c r="BJ276" s="225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>
        <f t="shared" si="59"/>
        <v>0</v>
      </c>
    </row>
    <row r="277" spans="1:93" ht="22.5" customHeight="1">
      <c r="A277" s="222"/>
      <c r="B277" s="221"/>
      <c r="C277" s="75"/>
      <c r="D277" s="78"/>
      <c r="E277" s="75"/>
      <c r="F277" s="80"/>
      <c r="G277" s="78"/>
      <c r="H277" s="70"/>
      <c r="I277" s="221"/>
      <c r="J277" s="71" t="str">
        <f>IF(H277="","",VLOOKUP(H277,単重表!$C$6:'単重表'!$F$2502,2,FALSE))</f>
        <v/>
      </c>
      <c r="K277" s="232"/>
      <c r="L277" s="101">
        <f t="shared" si="51"/>
        <v>1</v>
      </c>
      <c r="M277" s="46"/>
      <c r="N277" s="101">
        <f t="shared" si="52"/>
        <v>1</v>
      </c>
      <c r="O277" s="49"/>
      <c r="P277" s="47" t="str">
        <f>IF(H277="","",VLOOKUP(H277,単重表!$C$6:'単重表'!$F$2502,3,FALSE))</f>
        <v/>
      </c>
      <c r="Q277" s="47"/>
      <c r="R277" s="56" t="e">
        <f t="shared" si="53"/>
        <v>#VALUE!</v>
      </c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58" t="str">
        <f>IF(H277="","",VLOOKUP(H277,単重表!$C$6:'単重表'!$F$2502,4,FALSE))</f>
        <v/>
      </c>
      <c r="AK277" s="141" t="e">
        <f t="shared" si="54"/>
        <v>#VALUE!</v>
      </c>
      <c r="AL277" s="40">
        <v>2</v>
      </c>
      <c r="AM277" s="190" t="e">
        <f t="shared" si="55"/>
        <v>#VALUE!</v>
      </c>
      <c r="AO277" s="191">
        <f t="shared" si="56"/>
        <v>0</v>
      </c>
      <c r="AP277" s="182"/>
      <c r="AQ277" s="183" t="str">
        <f t="shared" si="57"/>
        <v/>
      </c>
      <c r="AR277" s="182"/>
      <c r="AS277" s="184" t="str">
        <f t="shared" si="58"/>
        <v/>
      </c>
      <c r="AT277" s="182"/>
      <c r="AU277" s="225"/>
      <c r="AV277" s="185"/>
      <c r="AW277" s="185"/>
      <c r="AX277" s="185"/>
      <c r="AY277" s="185"/>
      <c r="AZ277" s="185"/>
      <c r="BA277" s="186"/>
      <c r="BB277" s="80"/>
      <c r="BC277" s="185"/>
      <c r="BD277" s="185"/>
      <c r="BE277" s="185"/>
      <c r="BF277" s="185"/>
      <c r="BG277" s="187"/>
      <c r="BH277" s="224"/>
      <c r="BI277" s="188"/>
      <c r="BJ277" s="225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>
        <f t="shared" si="59"/>
        <v>0</v>
      </c>
    </row>
    <row r="278" spans="1:93" ht="22.5" customHeight="1">
      <c r="A278" s="222"/>
      <c r="B278" s="221"/>
      <c r="C278" s="75"/>
      <c r="D278" s="78"/>
      <c r="E278" s="75"/>
      <c r="F278" s="80"/>
      <c r="G278" s="78"/>
      <c r="H278" s="70"/>
      <c r="I278" s="81"/>
      <c r="J278" s="71" t="str">
        <f>IF(H278="","",VLOOKUP(H278,単重表!$C$6:'単重表'!$F$2502,2,FALSE))</f>
        <v/>
      </c>
      <c r="K278" s="232"/>
      <c r="L278" s="101">
        <f t="shared" si="51"/>
        <v>1</v>
      </c>
      <c r="M278" s="46"/>
      <c r="N278" s="101">
        <f t="shared" si="52"/>
        <v>1</v>
      </c>
      <c r="O278" s="49"/>
      <c r="P278" s="47" t="str">
        <f>IF(H278="","",VLOOKUP(H278,単重表!$C$6:'単重表'!$F$2502,3,FALSE))</f>
        <v/>
      </c>
      <c r="Q278" s="47"/>
      <c r="R278" s="56" t="e">
        <f t="shared" si="53"/>
        <v>#VALUE!</v>
      </c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221"/>
      <c r="AF278" s="221"/>
      <c r="AG278" s="40"/>
      <c r="AH278" s="40"/>
      <c r="AI278" s="40"/>
      <c r="AJ278" s="58" t="str">
        <f>IF(H278="","",VLOOKUP(H278,単重表!$C$6:'単重表'!$F$2502,4,FALSE))</f>
        <v/>
      </c>
      <c r="AK278" s="141" t="e">
        <f t="shared" si="54"/>
        <v>#VALUE!</v>
      </c>
      <c r="AL278" s="40">
        <v>2</v>
      </c>
      <c r="AM278" s="190" t="e">
        <f t="shared" si="55"/>
        <v>#VALUE!</v>
      </c>
      <c r="AO278" s="191">
        <f t="shared" si="56"/>
        <v>0</v>
      </c>
      <c r="AP278" s="182"/>
      <c r="AQ278" s="183" t="str">
        <f t="shared" si="57"/>
        <v/>
      </c>
      <c r="AR278" s="182"/>
      <c r="AS278" s="184" t="str">
        <f t="shared" si="58"/>
        <v/>
      </c>
      <c r="AT278" s="182"/>
      <c r="AU278" s="225"/>
      <c r="AV278" s="185"/>
      <c r="AW278" s="185"/>
      <c r="AX278" s="185"/>
      <c r="AY278" s="185"/>
      <c r="AZ278" s="185"/>
      <c r="BA278" s="186"/>
      <c r="BB278" s="80"/>
      <c r="BC278" s="185"/>
      <c r="BD278" s="185"/>
      <c r="BE278" s="185"/>
      <c r="BF278" s="185"/>
      <c r="BG278" s="187"/>
      <c r="BH278" s="224"/>
      <c r="BI278" s="188"/>
      <c r="BJ278" s="225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>
        <f t="shared" si="59"/>
        <v>0</v>
      </c>
    </row>
    <row r="279" spans="1:93" ht="22.5" customHeight="1">
      <c r="A279" s="222"/>
      <c r="B279" s="221"/>
      <c r="C279" s="75"/>
      <c r="D279" s="78"/>
      <c r="E279" s="75"/>
      <c r="F279" s="80"/>
      <c r="G279" s="78"/>
      <c r="H279" s="70"/>
      <c r="I279" s="81"/>
      <c r="J279" s="71" t="str">
        <f>IF(H279="","",VLOOKUP(H279,単重表!$C$6:'単重表'!$F$2502,2,FALSE))</f>
        <v/>
      </c>
      <c r="K279" s="232"/>
      <c r="L279" s="101">
        <f t="shared" si="51"/>
        <v>1</v>
      </c>
      <c r="M279" s="46"/>
      <c r="N279" s="101">
        <f t="shared" si="52"/>
        <v>1</v>
      </c>
      <c r="O279" s="49"/>
      <c r="P279" s="47" t="str">
        <f>IF(H279="","",VLOOKUP(H279,単重表!$C$6:'単重表'!$F$2502,3,FALSE))</f>
        <v/>
      </c>
      <c r="Q279" s="47"/>
      <c r="R279" s="56" t="e">
        <f t="shared" si="53"/>
        <v>#VALUE!</v>
      </c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221"/>
      <c r="AF279" s="221"/>
      <c r="AG279" s="40"/>
      <c r="AH279" s="40"/>
      <c r="AI279" s="40"/>
      <c r="AJ279" s="58" t="str">
        <f>IF(H279="","",VLOOKUP(H279,単重表!$C$6:'単重表'!$F$2502,4,FALSE))</f>
        <v/>
      </c>
      <c r="AK279" s="141" t="e">
        <f t="shared" si="54"/>
        <v>#VALUE!</v>
      </c>
      <c r="AL279" s="40">
        <v>2</v>
      </c>
      <c r="AM279" s="190" t="e">
        <f t="shared" si="55"/>
        <v>#VALUE!</v>
      </c>
      <c r="AO279" s="191">
        <f t="shared" si="56"/>
        <v>0</v>
      </c>
      <c r="AP279" s="182"/>
      <c r="AQ279" s="183" t="str">
        <f t="shared" si="57"/>
        <v/>
      </c>
      <c r="AR279" s="182"/>
      <c r="AS279" s="184" t="str">
        <f t="shared" si="58"/>
        <v/>
      </c>
      <c r="AT279" s="182"/>
      <c r="AU279" s="225"/>
      <c r="AV279" s="185"/>
      <c r="AW279" s="185"/>
      <c r="AX279" s="185"/>
      <c r="AY279" s="185"/>
      <c r="AZ279" s="185"/>
      <c r="BA279" s="186"/>
      <c r="BB279" s="80"/>
      <c r="BC279" s="185"/>
      <c r="BD279" s="185"/>
      <c r="BE279" s="185"/>
      <c r="BF279" s="185"/>
      <c r="BG279" s="187"/>
      <c r="BH279" s="224"/>
      <c r="BI279" s="188"/>
      <c r="BJ279" s="225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>
        <f t="shared" si="59"/>
        <v>0</v>
      </c>
    </row>
    <row r="280" spans="1:93" ht="22.5" customHeight="1">
      <c r="A280" s="222"/>
      <c r="B280" s="221"/>
      <c r="C280" s="75"/>
      <c r="D280" s="78"/>
      <c r="E280" s="75"/>
      <c r="F280" s="80"/>
      <c r="G280" s="78"/>
      <c r="H280" s="70"/>
      <c r="I280" s="81"/>
      <c r="J280" s="71" t="str">
        <f>IF(H280="","",VLOOKUP(H280,単重表!$C$6:'単重表'!$F$2502,2,FALSE))</f>
        <v/>
      </c>
      <c r="K280" s="232"/>
      <c r="L280" s="101">
        <f t="shared" si="51"/>
        <v>1</v>
      </c>
      <c r="M280" s="46"/>
      <c r="N280" s="101">
        <f t="shared" si="52"/>
        <v>1</v>
      </c>
      <c r="O280" s="49"/>
      <c r="P280" s="47" t="str">
        <f>IF(H280="","",VLOOKUP(H280,単重表!$C$6:'単重表'!$F$2502,3,FALSE))</f>
        <v/>
      </c>
      <c r="Q280" s="47"/>
      <c r="R280" s="56" t="e">
        <f t="shared" si="53"/>
        <v>#VALUE!</v>
      </c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221"/>
      <c r="AF280" s="221"/>
      <c r="AG280" s="40"/>
      <c r="AH280" s="40"/>
      <c r="AI280" s="40"/>
      <c r="AJ280" s="58" t="str">
        <f>IF(H280="","",VLOOKUP(H280,単重表!$C$6:'単重表'!$F$2502,4,FALSE))</f>
        <v/>
      </c>
      <c r="AK280" s="141" t="e">
        <f t="shared" si="54"/>
        <v>#VALUE!</v>
      </c>
      <c r="AL280" s="40">
        <v>2</v>
      </c>
      <c r="AM280" s="190" t="e">
        <f t="shared" si="55"/>
        <v>#VALUE!</v>
      </c>
      <c r="AO280" s="191">
        <f t="shared" si="56"/>
        <v>0</v>
      </c>
      <c r="AP280" s="182"/>
      <c r="AQ280" s="183" t="str">
        <f t="shared" si="57"/>
        <v/>
      </c>
      <c r="AR280" s="182"/>
      <c r="AS280" s="184" t="str">
        <f t="shared" si="58"/>
        <v/>
      </c>
      <c r="AT280" s="182"/>
      <c r="AU280" s="225"/>
      <c r="AV280" s="185"/>
      <c r="AW280" s="185"/>
      <c r="AX280" s="185"/>
      <c r="AY280" s="185"/>
      <c r="AZ280" s="185"/>
      <c r="BA280" s="186"/>
      <c r="BB280" s="80"/>
      <c r="BC280" s="185"/>
      <c r="BD280" s="185"/>
      <c r="BE280" s="185"/>
      <c r="BF280" s="185"/>
      <c r="BG280" s="187"/>
      <c r="BH280" s="224"/>
      <c r="BI280" s="188"/>
      <c r="BJ280" s="225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>
        <f t="shared" si="59"/>
        <v>0</v>
      </c>
    </row>
    <row r="281" spans="1:93" ht="22.5" customHeight="1">
      <c r="A281" s="222"/>
      <c r="B281" s="221"/>
      <c r="C281" s="75"/>
      <c r="D281" s="78"/>
      <c r="E281" s="75"/>
      <c r="F281" s="80"/>
      <c r="G281" s="78"/>
      <c r="H281" s="70"/>
      <c r="I281" s="221"/>
      <c r="J281" s="71" t="str">
        <f>IF(H281="","",VLOOKUP(H281,単重表!$C$6:'単重表'!$F$2502,2,FALSE))</f>
        <v/>
      </c>
      <c r="K281" s="232"/>
      <c r="L281" s="101">
        <f t="shared" si="51"/>
        <v>1</v>
      </c>
      <c r="M281" s="46"/>
      <c r="N281" s="101">
        <f t="shared" si="52"/>
        <v>1</v>
      </c>
      <c r="O281" s="49"/>
      <c r="P281" s="47" t="str">
        <f>IF(H281="","",VLOOKUP(H281,単重表!$C$6:'単重表'!$F$2502,3,FALSE))</f>
        <v/>
      </c>
      <c r="Q281" s="47"/>
      <c r="R281" s="56" t="e">
        <f t="shared" si="53"/>
        <v>#VALUE!</v>
      </c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58" t="str">
        <f>IF(H281="","",VLOOKUP(H281,単重表!$C$6:'単重表'!$F$2502,4,FALSE))</f>
        <v/>
      </c>
      <c r="AK281" s="141" t="e">
        <f t="shared" si="54"/>
        <v>#VALUE!</v>
      </c>
      <c r="AL281" s="40">
        <v>2</v>
      </c>
      <c r="AM281" s="190" t="e">
        <f t="shared" si="55"/>
        <v>#VALUE!</v>
      </c>
      <c r="AO281" s="191">
        <f t="shared" si="56"/>
        <v>0</v>
      </c>
      <c r="AP281" s="182"/>
      <c r="AQ281" s="183" t="str">
        <f t="shared" si="57"/>
        <v/>
      </c>
      <c r="AR281" s="182"/>
      <c r="AS281" s="184" t="str">
        <f t="shared" si="58"/>
        <v/>
      </c>
      <c r="AT281" s="182"/>
      <c r="AU281" s="225"/>
      <c r="AV281" s="185"/>
      <c r="AW281" s="185"/>
      <c r="AX281" s="185"/>
      <c r="AY281" s="185"/>
      <c r="AZ281" s="185"/>
      <c r="BA281" s="186"/>
      <c r="BB281" s="80"/>
      <c r="BC281" s="185"/>
      <c r="BD281" s="185"/>
      <c r="BE281" s="185"/>
      <c r="BF281" s="185"/>
      <c r="BG281" s="187"/>
      <c r="BH281" s="224"/>
      <c r="BI281" s="188"/>
      <c r="BJ281" s="225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>
        <f t="shared" si="59"/>
        <v>0</v>
      </c>
    </row>
    <row r="282" spans="1:93" ht="22.5" customHeight="1">
      <c r="A282" s="222"/>
      <c r="B282" s="221"/>
      <c r="C282" s="75"/>
      <c r="D282" s="78"/>
      <c r="E282" s="75"/>
      <c r="F282" s="80"/>
      <c r="G282" s="78"/>
      <c r="H282" s="70"/>
      <c r="I282" s="221"/>
      <c r="J282" s="71" t="str">
        <f>IF(H282="","",VLOOKUP(H282,単重表!$C$6:'単重表'!$F$2502,2,FALSE))</f>
        <v/>
      </c>
      <c r="K282" s="232"/>
      <c r="L282" s="101">
        <f t="shared" si="51"/>
        <v>1</v>
      </c>
      <c r="M282" s="46"/>
      <c r="N282" s="101">
        <f t="shared" si="52"/>
        <v>1</v>
      </c>
      <c r="O282" s="49"/>
      <c r="P282" s="47" t="str">
        <f>IF(H282="","",VLOOKUP(H282,単重表!$C$6:'単重表'!$F$2502,3,FALSE))</f>
        <v/>
      </c>
      <c r="Q282" s="47"/>
      <c r="R282" s="56" t="e">
        <f t="shared" si="53"/>
        <v>#VALUE!</v>
      </c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58" t="str">
        <f>IF(H282="","",VLOOKUP(H282,単重表!$C$6:'単重表'!$F$2502,4,FALSE))</f>
        <v/>
      </c>
      <c r="AK282" s="141" t="e">
        <f t="shared" si="54"/>
        <v>#VALUE!</v>
      </c>
      <c r="AL282" s="40">
        <v>2</v>
      </c>
      <c r="AM282" s="190" t="e">
        <f t="shared" si="55"/>
        <v>#VALUE!</v>
      </c>
      <c r="AO282" s="191">
        <f t="shared" si="56"/>
        <v>0</v>
      </c>
      <c r="AP282" s="182"/>
      <c r="AQ282" s="183" t="str">
        <f t="shared" si="57"/>
        <v/>
      </c>
      <c r="AR282" s="182"/>
      <c r="AS282" s="184" t="str">
        <f t="shared" si="58"/>
        <v/>
      </c>
      <c r="AT282" s="182"/>
      <c r="AU282" s="225"/>
      <c r="AV282" s="185"/>
      <c r="AW282" s="185"/>
      <c r="AX282" s="185"/>
      <c r="AY282" s="185"/>
      <c r="AZ282" s="185"/>
      <c r="BA282" s="186"/>
      <c r="BB282" s="80"/>
      <c r="BC282" s="185"/>
      <c r="BD282" s="185"/>
      <c r="BE282" s="185"/>
      <c r="BF282" s="185"/>
      <c r="BG282" s="187"/>
      <c r="BH282" s="224"/>
      <c r="BI282" s="188"/>
      <c r="BJ282" s="225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>
        <f t="shared" si="59"/>
        <v>0</v>
      </c>
    </row>
    <row r="283" spans="1:93" ht="22.5" customHeight="1">
      <c r="A283" s="222"/>
      <c r="B283" s="221"/>
      <c r="C283" s="75"/>
      <c r="D283" s="78"/>
      <c r="E283" s="75"/>
      <c r="F283" s="80"/>
      <c r="G283" s="78"/>
      <c r="H283" s="70"/>
      <c r="I283" s="221"/>
      <c r="J283" s="71" t="str">
        <f>IF(H283="","",VLOOKUP(H283,単重表!$C$6:'単重表'!$F$2502,2,FALSE))</f>
        <v/>
      </c>
      <c r="K283" s="232"/>
      <c r="L283" s="101">
        <f t="shared" si="51"/>
        <v>1</v>
      </c>
      <c r="M283" s="46"/>
      <c r="N283" s="101">
        <f t="shared" si="52"/>
        <v>1</v>
      </c>
      <c r="O283" s="49"/>
      <c r="P283" s="47" t="str">
        <f>IF(H283="","",VLOOKUP(H283,単重表!$C$6:'単重表'!$F$2502,3,FALSE))</f>
        <v/>
      </c>
      <c r="Q283" s="47"/>
      <c r="R283" s="56" t="e">
        <f t="shared" si="53"/>
        <v>#VALUE!</v>
      </c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58" t="str">
        <f>IF(H283="","",VLOOKUP(H283,単重表!$C$6:'単重表'!$F$2502,4,FALSE))</f>
        <v/>
      </c>
      <c r="AK283" s="141" t="e">
        <f t="shared" si="54"/>
        <v>#VALUE!</v>
      </c>
      <c r="AL283" s="40">
        <v>2</v>
      </c>
      <c r="AM283" s="190" t="e">
        <f t="shared" si="55"/>
        <v>#VALUE!</v>
      </c>
      <c r="AO283" s="191">
        <f t="shared" si="56"/>
        <v>0</v>
      </c>
      <c r="AP283" s="182"/>
      <c r="AQ283" s="183" t="str">
        <f t="shared" si="57"/>
        <v/>
      </c>
      <c r="AR283" s="182"/>
      <c r="AS283" s="184" t="str">
        <f t="shared" si="58"/>
        <v/>
      </c>
      <c r="AT283" s="182"/>
      <c r="AU283" s="225"/>
      <c r="AV283" s="185"/>
      <c r="AW283" s="185"/>
      <c r="AX283" s="185"/>
      <c r="AY283" s="185"/>
      <c r="AZ283" s="185"/>
      <c r="BA283" s="186"/>
      <c r="BB283" s="80"/>
      <c r="BC283" s="185"/>
      <c r="BD283" s="185"/>
      <c r="BE283" s="185"/>
      <c r="BF283" s="185"/>
      <c r="BG283" s="187"/>
      <c r="BH283" s="224"/>
      <c r="BI283" s="188"/>
      <c r="BJ283" s="225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>
        <f t="shared" si="59"/>
        <v>0</v>
      </c>
    </row>
    <row r="284" spans="1:93" ht="22.5" customHeight="1">
      <c r="A284" s="222"/>
      <c r="B284" s="221"/>
      <c r="C284" s="75"/>
      <c r="D284" s="78"/>
      <c r="E284" s="75"/>
      <c r="F284" s="80"/>
      <c r="G284" s="78"/>
      <c r="H284" s="70"/>
      <c r="I284" s="221"/>
      <c r="J284" s="71" t="str">
        <f>IF(H284="","",VLOOKUP(H284,単重表!$C$6:'単重表'!$F$2502,2,FALSE))</f>
        <v/>
      </c>
      <c r="K284" s="232"/>
      <c r="L284" s="101">
        <f t="shared" si="51"/>
        <v>1</v>
      </c>
      <c r="M284" s="46"/>
      <c r="N284" s="101">
        <f t="shared" si="52"/>
        <v>1</v>
      </c>
      <c r="O284" s="49"/>
      <c r="P284" s="47" t="str">
        <f>IF(H284="","",VLOOKUP(H284,単重表!$C$6:'単重表'!$F$2502,3,FALSE))</f>
        <v/>
      </c>
      <c r="Q284" s="47"/>
      <c r="R284" s="56" t="e">
        <f t="shared" si="53"/>
        <v>#VALUE!</v>
      </c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58" t="str">
        <f>IF(H284="","",VLOOKUP(H284,単重表!$C$6:'単重表'!$F$2502,4,FALSE))</f>
        <v/>
      </c>
      <c r="AK284" s="141" t="e">
        <f t="shared" si="54"/>
        <v>#VALUE!</v>
      </c>
      <c r="AL284" s="40">
        <v>2</v>
      </c>
      <c r="AM284" s="190" t="e">
        <f t="shared" si="55"/>
        <v>#VALUE!</v>
      </c>
      <c r="AO284" s="191">
        <f t="shared" si="56"/>
        <v>0</v>
      </c>
      <c r="AP284" s="182"/>
      <c r="AQ284" s="183" t="str">
        <f t="shared" si="57"/>
        <v/>
      </c>
      <c r="AR284" s="182"/>
      <c r="AS284" s="184" t="str">
        <f t="shared" si="58"/>
        <v/>
      </c>
      <c r="AT284" s="182"/>
      <c r="AU284" s="225"/>
      <c r="AV284" s="185"/>
      <c r="AW284" s="185"/>
      <c r="AX284" s="185"/>
      <c r="AY284" s="185"/>
      <c r="AZ284" s="185"/>
      <c r="BA284" s="186"/>
      <c r="BB284" s="80"/>
      <c r="BC284" s="185"/>
      <c r="BD284" s="185"/>
      <c r="BE284" s="185"/>
      <c r="BF284" s="185"/>
      <c r="BG284" s="187"/>
      <c r="BH284" s="224"/>
      <c r="BI284" s="188"/>
      <c r="BJ284" s="225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>
        <f t="shared" si="59"/>
        <v>0</v>
      </c>
    </row>
    <row r="285" spans="1:93" ht="22.5" customHeight="1">
      <c r="A285" s="222"/>
      <c r="B285" s="221"/>
      <c r="C285" s="75"/>
      <c r="D285" s="78"/>
      <c r="E285" s="75"/>
      <c r="F285" s="80"/>
      <c r="G285" s="78"/>
      <c r="H285" s="70"/>
      <c r="I285" s="221"/>
      <c r="J285" s="71" t="str">
        <f>IF(H285="","",VLOOKUP(H285,単重表!$C$6:'単重表'!$F$2502,2,FALSE))</f>
        <v/>
      </c>
      <c r="K285" s="232"/>
      <c r="L285" s="101">
        <f t="shared" si="51"/>
        <v>1</v>
      </c>
      <c r="M285" s="46"/>
      <c r="N285" s="101">
        <f t="shared" si="52"/>
        <v>1</v>
      </c>
      <c r="O285" s="49"/>
      <c r="P285" s="47" t="str">
        <f>IF(H285="","",VLOOKUP(H285,単重表!$C$6:'単重表'!$F$2502,3,FALSE))</f>
        <v/>
      </c>
      <c r="Q285" s="47"/>
      <c r="R285" s="56" t="e">
        <f t="shared" si="53"/>
        <v>#VALUE!</v>
      </c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58" t="str">
        <f>IF(H285="","",VLOOKUP(H285,単重表!$C$6:'単重表'!$F$2502,4,FALSE))</f>
        <v/>
      </c>
      <c r="AK285" s="141" t="e">
        <f t="shared" si="54"/>
        <v>#VALUE!</v>
      </c>
      <c r="AL285" s="40">
        <v>2</v>
      </c>
      <c r="AM285" s="190" t="e">
        <f t="shared" si="55"/>
        <v>#VALUE!</v>
      </c>
      <c r="AO285" s="191">
        <f t="shared" si="56"/>
        <v>0</v>
      </c>
      <c r="AP285" s="182"/>
      <c r="AQ285" s="183" t="str">
        <f t="shared" si="57"/>
        <v/>
      </c>
      <c r="AR285" s="182"/>
      <c r="AS285" s="184" t="str">
        <f t="shared" si="58"/>
        <v/>
      </c>
      <c r="AT285" s="182"/>
      <c r="AU285" s="225"/>
      <c r="AV285" s="185"/>
      <c r="AW285" s="185"/>
      <c r="AX285" s="185"/>
      <c r="AY285" s="185"/>
      <c r="AZ285" s="185"/>
      <c r="BA285" s="186"/>
      <c r="BB285" s="80"/>
      <c r="BC285" s="185"/>
      <c r="BD285" s="185"/>
      <c r="BE285" s="185"/>
      <c r="BF285" s="185"/>
      <c r="BG285" s="187"/>
      <c r="BH285" s="224"/>
      <c r="BI285" s="188"/>
      <c r="BJ285" s="225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>
        <f t="shared" si="59"/>
        <v>0</v>
      </c>
    </row>
    <row r="286" spans="1:93" ht="22.5" customHeight="1">
      <c r="A286" s="222"/>
      <c r="B286" s="221"/>
      <c r="C286" s="75"/>
      <c r="D286" s="78"/>
      <c r="E286" s="75"/>
      <c r="F286" s="80"/>
      <c r="G286" s="78"/>
      <c r="H286" s="70"/>
      <c r="I286" s="221"/>
      <c r="J286" s="71" t="str">
        <f>IF(H286="","",VLOOKUP(H286,単重表!$C$6:'単重表'!$F$2502,2,FALSE))</f>
        <v/>
      </c>
      <c r="K286" s="232"/>
      <c r="L286" s="101">
        <f t="shared" si="51"/>
        <v>1</v>
      </c>
      <c r="M286" s="46"/>
      <c r="N286" s="101">
        <f t="shared" si="52"/>
        <v>1</v>
      </c>
      <c r="O286" s="49"/>
      <c r="P286" s="47" t="str">
        <f>IF(H286="","",VLOOKUP(H286,単重表!$C$6:'単重表'!$F$2502,3,FALSE))</f>
        <v/>
      </c>
      <c r="Q286" s="47"/>
      <c r="R286" s="56" t="e">
        <f t="shared" si="53"/>
        <v>#VALUE!</v>
      </c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58" t="str">
        <f>IF(H286="","",VLOOKUP(H286,単重表!$C$6:'単重表'!$F$2502,4,FALSE))</f>
        <v/>
      </c>
      <c r="AK286" s="141" t="e">
        <f t="shared" si="54"/>
        <v>#VALUE!</v>
      </c>
      <c r="AL286" s="40">
        <v>2</v>
      </c>
      <c r="AM286" s="190" t="e">
        <f t="shared" si="55"/>
        <v>#VALUE!</v>
      </c>
      <c r="AO286" s="191">
        <f t="shared" si="56"/>
        <v>0</v>
      </c>
      <c r="AP286" s="182"/>
      <c r="AQ286" s="183" t="str">
        <f t="shared" si="57"/>
        <v/>
      </c>
      <c r="AR286" s="182"/>
      <c r="AS286" s="184" t="str">
        <f t="shared" si="58"/>
        <v/>
      </c>
      <c r="AT286" s="182"/>
      <c r="AU286" s="225"/>
      <c r="AV286" s="185"/>
      <c r="AW286" s="185"/>
      <c r="AX286" s="185"/>
      <c r="AY286" s="185"/>
      <c r="AZ286" s="185"/>
      <c r="BA286" s="186"/>
      <c r="BB286" s="80"/>
      <c r="BC286" s="185"/>
      <c r="BD286" s="185"/>
      <c r="BE286" s="185"/>
      <c r="BF286" s="185"/>
      <c r="BG286" s="187"/>
      <c r="BH286" s="224"/>
      <c r="BI286" s="188"/>
      <c r="BJ286" s="225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>
        <f t="shared" si="59"/>
        <v>0</v>
      </c>
    </row>
    <row r="287" spans="1:93" ht="22.5" customHeight="1">
      <c r="A287" s="222"/>
      <c r="B287" s="221"/>
      <c r="C287" s="75"/>
      <c r="D287" s="78"/>
      <c r="E287" s="75"/>
      <c r="F287" s="80"/>
      <c r="G287" s="78"/>
      <c r="H287" s="70"/>
      <c r="I287" s="81"/>
      <c r="J287" s="71" t="str">
        <f>IF(H287="","",VLOOKUP(H287,単重表!$C$6:'単重表'!$F$2502,2,FALSE))</f>
        <v/>
      </c>
      <c r="K287" s="232"/>
      <c r="L287" s="101">
        <f t="shared" ref="L287:L318" si="60">IF(K287="",1,K287/1000)</f>
        <v>1</v>
      </c>
      <c r="M287" s="46"/>
      <c r="N287" s="101">
        <f t="shared" ref="N287:N318" si="61">IF(M287="",1,M287/1000)</f>
        <v>1</v>
      </c>
      <c r="O287" s="49"/>
      <c r="P287" s="47" t="str">
        <f>IF(H287="","",VLOOKUP(H287,単重表!$C$6:'単重表'!$F$2502,3,FALSE))</f>
        <v/>
      </c>
      <c r="Q287" s="47"/>
      <c r="R287" s="56" t="e">
        <f t="shared" si="53"/>
        <v>#VALUE!</v>
      </c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221"/>
      <c r="AF287" s="221"/>
      <c r="AG287" s="40"/>
      <c r="AH287" s="40"/>
      <c r="AI287" s="40"/>
      <c r="AJ287" s="58" t="str">
        <f>IF(H287="","",VLOOKUP(H287,単重表!$C$6:'単重表'!$F$2502,4,FALSE))</f>
        <v/>
      </c>
      <c r="AK287" s="141" t="e">
        <f t="shared" si="54"/>
        <v>#VALUE!</v>
      </c>
      <c r="AL287" s="40">
        <v>2</v>
      </c>
      <c r="AM287" s="190" t="e">
        <f t="shared" si="55"/>
        <v>#VALUE!</v>
      </c>
      <c r="AO287" s="191">
        <f t="shared" si="56"/>
        <v>0</v>
      </c>
      <c r="AP287" s="182"/>
      <c r="AQ287" s="183" t="str">
        <f t="shared" si="57"/>
        <v/>
      </c>
      <c r="AR287" s="182"/>
      <c r="AS287" s="184" t="str">
        <f t="shared" si="58"/>
        <v/>
      </c>
      <c r="AT287" s="182"/>
      <c r="AU287" s="225"/>
      <c r="AV287" s="185"/>
      <c r="AW287" s="185"/>
      <c r="AX287" s="185"/>
      <c r="AY287" s="185"/>
      <c r="AZ287" s="185"/>
      <c r="BA287" s="186"/>
      <c r="BB287" s="80"/>
      <c r="BC287" s="185"/>
      <c r="BD287" s="185"/>
      <c r="BE287" s="185"/>
      <c r="BF287" s="185"/>
      <c r="BG287" s="187"/>
      <c r="BH287" s="224"/>
      <c r="BI287" s="188"/>
      <c r="BJ287" s="225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>
        <f t="shared" si="59"/>
        <v>0</v>
      </c>
    </row>
    <row r="288" spans="1:93" ht="22.5" customHeight="1">
      <c r="A288" s="222"/>
      <c r="B288" s="221"/>
      <c r="C288" s="75"/>
      <c r="D288" s="78"/>
      <c r="E288" s="75"/>
      <c r="F288" s="80"/>
      <c r="G288" s="78"/>
      <c r="H288" s="70"/>
      <c r="I288" s="81"/>
      <c r="J288" s="71" t="str">
        <f>IF(H288="","",VLOOKUP(H288,単重表!$C$6:'単重表'!$F$2502,2,FALSE))</f>
        <v/>
      </c>
      <c r="K288" s="232"/>
      <c r="L288" s="101">
        <f t="shared" si="60"/>
        <v>1</v>
      </c>
      <c r="M288" s="46"/>
      <c r="N288" s="101">
        <f t="shared" si="61"/>
        <v>1</v>
      </c>
      <c r="O288" s="49"/>
      <c r="P288" s="47" t="str">
        <f>IF(H288="","",VLOOKUP(H288,単重表!$C$6:'単重表'!$F$2502,3,FALSE))</f>
        <v/>
      </c>
      <c r="Q288" s="47"/>
      <c r="R288" s="56" t="e">
        <f t="shared" ref="R288:R319" si="62">P288*O288*N288*L288+Q288</f>
        <v>#VALUE!</v>
      </c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221"/>
      <c r="AF288" s="221"/>
      <c r="AG288" s="40"/>
      <c r="AH288" s="40"/>
      <c r="AI288" s="40"/>
      <c r="AJ288" s="58" t="str">
        <f>IF(H288="","",VLOOKUP(H288,単重表!$C$6:'単重表'!$F$2502,4,FALSE))</f>
        <v/>
      </c>
      <c r="AK288" s="141" t="e">
        <f t="shared" si="54"/>
        <v>#VALUE!</v>
      </c>
      <c r="AL288" s="40">
        <v>2</v>
      </c>
      <c r="AM288" s="190" t="e">
        <f t="shared" si="55"/>
        <v>#VALUE!</v>
      </c>
      <c r="AO288" s="191">
        <f t="shared" si="56"/>
        <v>0</v>
      </c>
      <c r="AP288" s="182"/>
      <c r="AQ288" s="183" t="str">
        <f t="shared" si="57"/>
        <v/>
      </c>
      <c r="AR288" s="182"/>
      <c r="AS288" s="184" t="str">
        <f t="shared" si="58"/>
        <v/>
      </c>
      <c r="AT288" s="182"/>
      <c r="AU288" s="225"/>
      <c r="AV288" s="185"/>
      <c r="AW288" s="185"/>
      <c r="AX288" s="185"/>
      <c r="AY288" s="185"/>
      <c r="AZ288" s="185"/>
      <c r="BA288" s="186"/>
      <c r="BB288" s="80"/>
      <c r="BC288" s="185"/>
      <c r="BD288" s="185"/>
      <c r="BE288" s="185"/>
      <c r="BF288" s="185"/>
      <c r="BG288" s="187"/>
      <c r="BH288" s="224"/>
      <c r="BI288" s="188"/>
      <c r="BJ288" s="225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>
        <f t="shared" si="59"/>
        <v>0</v>
      </c>
    </row>
    <row r="289" spans="1:93" ht="22.5" customHeight="1">
      <c r="A289" s="222"/>
      <c r="B289" s="221"/>
      <c r="C289" s="75"/>
      <c r="D289" s="78"/>
      <c r="E289" s="75"/>
      <c r="F289" s="80"/>
      <c r="G289" s="78"/>
      <c r="H289" s="70"/>
      <c r="I289" s="81"/>
      <c r="J289" s="71" t="str">
        <f>IF(H289="","",VLOOKUP(H289,単重表!$C$6:'単重表'!$F$2502,2,FALSE))</f>
        <v/>
      </c>
      <c r="K289" s="232"/>
      <c r="L289" s="101">
        <f t="shared" si="60"/>
        <v>1</v>
      </c>
      <c r="M289" s="46"/>
      <c r="N289" s="101">
        <f t="shared" si="61"/>
        <v>1</v>
      </c>
      <c r="O289" s="49"/>
      <c r="P289" s="47" t="str">
        <f>IF(H289="","",VLOOKUP(H289,単重表!$C$6:'単重表'!$F$2502,3,FALSE))</f>
        <v/>
      </c>
      <c r="Q289" s="47"/>
      <c r="R289" s="56" t="e">
        <f t="shared" si="62"/>
        <v>#VALUE!</v>
      </c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221"/>
      <c r="AF289" s="221"/>
      <c r="AG289" s="40"/>
      <c r="AH289" s="40"/>
      <c r="AI289" s="40"/>
      <c r="AJ289" s="58" t="str">
        <f>IF(H289="","",VLOOKUP(H289,単重表!$C$6:'単重表'!$F$2502,4,FALSE))</f>
        <v/>
      </c>
      <c r="AK289" s="141" t="e">
        <f t="shared" si="54"/>
        <v>#VALUE!</v>
      </c>
      <c r="AL289" s="40">
        <v>2</v>
      </c>
      <c r="AM289" s="190" t="e">
        <f t="shared" si="55"/>
        <v>#VALUE!</v>
      </c>
      <c r="AO289" s="191">
        <f t="shared" si="56"/>
        <v>0</v>
      </c>
      <c r="AP289" s="182"/>
      <c r="AQ289" s="183" t="str">
        <f t="shared" si="57"/>
        <v/>
      </c>
      <c r="AR289" s="182"/>
      <c r="AS289" s="184" t="str">
        <f t="shared" si="58"/>
        <v/>
      </c>
      <c r="AT289" s="182"/>
      <c r="AU289" s="225"/>
      <c r="AV289" s="185"/>
      <c r="AW289" s="185"/>
      <c r="AX289" s="185"/>
      <c r="AY289" s="185"/>
      <c r="AZ289" s="185"/>
      <c r="BA289" s="186"/>
      <c r="BB289" s="80"/>
      <c r="BC289" s="185"/>
      <c r="BD289" s="185"/>
      <c r="BE289" s="185"/>
      <c r="BF289" s="185"/>
      <c r="BG289" s="187"/>
      <c r="BH289" s="224"/>
      <c r="BI289" s="188"/>
      <c r="BJ289" s="225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>
        <f t="shared" si="59"/>
        <v>0</v>
      </c>
    </row>
    <row r="290" spans="1:93" ht="22.5" customHeight="1">
      <c r="A290" s="222"/>
      <c r="B290" s="221"/>
      <c r="C290" s="75"/>
      <c r="D290" s="78"/>
      <c r="E290" s="75"/>
      <c r="F290" s="80"/>
      <c r="G290" s="78"/>
      <c r="H290" s="70"/>
      <c r="I290" s="81"/>
      <c r="J290" s="71" t="str">
        <f>IF(H290="","",VLOOKUP(H290,単重表!$C$6:'単重表'!$F$2502,2,FALSE))</f>
        <v/>
      </c>
      <c r="K290" s="232"/>
      <c r="L290" s="101">
        <f t="shared" si="60"/>
        <v>1</v>
      </c>
      <c r="M290" s="46"/>
      <c r="N290" s="101">
        <f t="shared" si="61"/>
        <v>1</v>
      </c>
      <c r="O290" s="49"/>
      <c r="P290" s="47" t="str">
        <f>IF(H290="","",VLOOKUP(H290,単重表!$C$6:'単重表'!$F$2502,3,FALSE))</f>
        <v/>
      </c>
      <c r="Q290" s="47"/>
      <c r="R290" s="56" t="e">
        <f t="shared" si="62"/>
        <v>#VALUE!</v>
      </c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221"/>
      <c r="AF290" s="221"/>
      <c r="AG290" s="40"/>
      <c r="AH290" s="40"/>
      <c r="AI290" s="40"/>
      <c r="AJ290" s="58" t="str">
        <f>IF(H290="","",VLOOKUP(H290,単重表!$C$6:'単重表'!$F$2502,4,FALSE))</f>
        <v/>
      </c>
      <c r="AK290" s="141" t="e">
        <f t="shared" si="54"/>
        <v>#VALUE!</v>
      </c>
      <c r="AL290" s="40">
        <v>2</v>
      </c>
      <c r="AM290" s="190" t="e">
        <f t="shared" si="55"/>
        <v>#VALUE!</v>
      </c>
      <c r="AO290" s="191">
        <f t="shared" si="56"/>
        <v>0</v>
      </c>
      <c r="AP290" s="182"/>
      <c r="AQ290" s="183" t="str">
        <f t="shared" si="57"/>
        <v/>
      </c>
      <c r="AR290" s="182"/>
      <c r="AS290" s="184" t="str">
        <f t="shared" si="58"/>
        <v/>
      </c>
      <c r="AT290" s="182"/>
      <c r="AU290" s="225"/>
      <c r="AV290" s="185"/>
      <c r="AW290" s="185"/>
      <c r="AX290" s="185"/>
      <c r="AY290" s="185"/>
      <c r="AZ290" s="185"/>
      <c r="BA290" s="186"/>
      <c r="BB290" s="80"/>
      <c r="BC290" s="185"/>
      <c r="BD290" s="185"/>
      <c r="BE290" s="185"/>
      <c r="BF290" s="185"/>
      <c r="BG290" s="187"/>
      <c r="BH290" s="224"/>
      <c r="BI290" s="188"/>
      <c r="BJ290" s="225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>
        <f t="shared" si="59"/>
        <v>0</v>
      </c>
    </row>
    <row r="291" spans="1:93" ht="22.5" customHeight="1">
      <c r="A291" s="222"/>
      <c r="B291" s="221"/>
      <c r="C291" s="75"/>
      <c r="D291" s="78"/>
      <c r="E291" s="75"/>
      <c r="F291" s="80"/>
      <c r="G291" s="78"/>
      <c r="H291" s="70"/>
      <c r="I291" s="221"/>
      <c r="J291" s="71" t="str">
        <f>IF(H291="","",VLOOKUP(H291,単重表!$C$6:'単重表'!$F$2502,2,FALSE))</f>
        <v/>
      </c>
      <c r="K291" s="232"/>
      <c r="L291" s="101">
        <f t="shared" si="60"/>
        <v>1</v>
      </c>
      <c r="M291" s="46"/>
      <c r="N291" s="101">
        <f t="shared" si="61"/>
        <v>1</v>
      </c>
      <c r="O291" s="49"/>
      <c r="P291" s="47" t="str">
        <f>IF(H291="","",VLOOKUP(H291,単重表!$C$6:'単重表'!$F$2502,3,FALSE))</f>
        <v/>
      </c>
      <c r="Q291" s="47"/>
      <c r="R291" s="56" t="e">
        <f t="shared" si="62"/>
        <v>#VALUE!</v>
      </c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58" t="str">
        <f>IF(H291="","",VLOOKUP(H291,単重表!$C$6:'単重表'!$F$2502,4,FALSE))</f>
        <v/>
      </c>
      <c r="AK291" s="141" t="e">
        <f t="shared" si="54"/>
        <v>#VALUE!</v>
      </c>
      <c r="AL291" s="40">
        <v>2</v>
      </c>
      <c r="AM291" s="190" t="e">
        <f t="shared" si="55"/>
        <v>#VALUE!</v>
      </c>
      <c r="AO291" s="191">
        <f t="shared" si="56"/>
        <v>0</v>
      </c>
      <c r="AP291" s="182"/>
      <c r="AQ291" s="183" t="str">
        <f t="shared" si="57"/>
        <v/>
      </c>
      <c r="AR291" s="182"/>
      <c r="AS291" s="184" t="str">
        <f t="shared" si="58"/>
        <v/>
      </c>
      <c r="AT291" s="182"/>
      <c r="AU291" s="225"/>
      <c r="AV291" s="185"/>
      <c r="AW291" s="185"/>
      <c r="AX291" s="185"/>
      <c r="AY291" s="185"/>
      <c r="AZ291" s="185"/>
      <c r="BA291" s="186"/>
      <c r="BB291" s="80"/>
      <c r="BC291" s="185"/>
      <c r="BD291" s="185"/>
      <c r="BE291" s="185"/>
      <c r="BF291" s="185"/>
      <c r="BG291" s="187"/>
      <c r="BH291" s="224"/>
      <c r="BI291" s="188"/>
      <c r="BJ291" s="225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>
        <f t="shared" si="59"/>
        <v>0</v>
      </c>
    </row>
    <row r="292" spans="1:93" ht="22.5" customHeight="1">
      <c r="A292" s="222"/>
      <c r="B292" s="221"/>
      <c r="C292" s="75"/>
      <c r="D292" s="78"/>
      <c r="E292" s="75"/>
      <c r="F292" s="80"/>
      <c r="G292" s="78"/>
      <c r="H292" s="70"/>
      <c r="I292" s="221"/>
      <c r="J292" s="71" t="str">
        <f>IF(H292="","",VLOOKUP(H292,単重表!$C$6:'単重表'!$F$2502,2,FALSE))</f>
        <v/>
      </c>
      <c r="K292" s="232"/>
      <c r="L292" s="101">
        <f t="shared" si="60"/>
        <v>1</v>
      </c>
      <c r="M292" s="46"/>
      <c r="N292" s="101">
        <f t="shared" si="61"/>
        <v>1</v>
      </c>
      <c r="O292" s="49"/>
      <c r="P292" s="47" t="str">
        <f>IF(H292="","",VLOOKUP(H292,単重表!$C$6:'単重表'!$F$2502,3,FALSE))</f>
        <v/>
      </c>
      <c r="Q292" s="47"/>
      <c r="R292" s="56" t="e">
        <f t="shared" si="62"/>
        <v>#VALUE!</v>
      </c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58" t="str">
        <f>IF(H292="","",VLOOKUP(H292,単重表!$C$6:'単重表'!$F$2502,4,FALSE))</f>
        <v/>
      </c>
      <c r="AK292" s="141" t="e">
        <f t="shared" si="54"/>
        <v>#VALUE!</v>
      </c>
      <c r="AL292" s="40">
        <v>2</v>
      </c>
      <c r="AM292" s="190" t="e">
        <f t="shared" si="55"/>
        <v>#VALUE!</v>
      </c>
      <c r="AO292" s="191">
        <f t="shared" si="56"/>
        <v>0</v>
      </c>
      <c r="AP292" s="182"/>
      <c r="AQ292" s="183" t="str">
        <f t="shared" si="57"/>
        <v/>
      </c>
      <c r="AR292" s="182"/>
      <c r="AS292" s="184" t="str">
        <f t="shared" si="58"/>
        <v/>
      </c>
      <c r="AT292" s="182"/>
      <c r="AU292" s="225"/>
      <c r="AV292" s="185"/>
      <c r="AW292" s="185"/>
      <c r="AX292" s="185"/>
      <c r="AY292" s="185"/>
      <c r="AZ292" s="185"/>
      <c r="BA292" s="186"/>
      <c r="BB292" s="80"/>
      <c r="BC292" s="185"/>
      <c r="BD292" s="185"/>
      <c r="BE292" s="185"/>
      <c r="BF292" s="185"/>
      <c r="BG292" s="187"/>
      <c r="BH292" s="224"/>
      <c r="BI292" s="188"/>
      <c r="BJ292" s="225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>
        <f t="shared" si="59"/>
        <v>0</v>
      </c>
    </row>
    <row r="293" spans="1:93" ht="22.5" customHeight="1">
      <c r="A293" s="222"/>
      <c r="B293" s="221"/>
      <c r="C293" s="75"/>
      <c r="D293" s="78"/>
      <c r="E293" s="75"/>
      <c r="F293" s="80"/>
      <c r="G293" s="78"/>
      <c r="H293" s="70"/>
      <c r="I293" s="221"/>
      <c r="J293" s="71" t="str">
        <f>IF(H293="","",VLOOKUP(H293,単重表!$C$6:'単重表'!$F$2502,2,FALSE))</f>
        <v/>
      </c>
      <c r="K293" s="232"/>
      <c r="L293" s="101">
        <f t="shared" si="60"/>
        <v>1</v>
      </c>
      <c r="M293" s="46"/>
      <c r="N293" s="101">
        <f t="shared" si="61"/>
        <v>1</v>
      </c>
      <c r="O293" s="49"/>
      <c r="P293" s="47" t="str">
        <f>IF(H293="","",VLOOKUP(H293,単重表!$C$6:'単重表'!$F$2502,3,FALSE))</f>
        <v/>
      </c>
      <c r="Q293" s="47"/>
      <c r="R293" s="56" t="e">
        <f t="shared" si="62"/>
        <v>#VALUE!</v>
      </c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58" t="str">
        <f>IF(H293="","",VLOOKUP(H293,単重表!$C$6:'単重表'!$F$2502,4,FALSE))</f>
        <v/>
      </c>
      <c r="AK293" s="141" t="e">
        <f t="shared" si="54"/>
        <v>#VALUE!</v>
      </c>
      <c r="AL293" s="40">
        <v>2</v>
      </c>
      <c r="AM293" s="190" t="e">
        <f t="shared" si="55"/>
        <v>#VALUE!</v>
      </c>
      <c r="AO293" s="191">
        <f t="shared" si="56"/>
        <v>0</v>
      </c>
      <c r="AP293" s="182"/>
      <c r="AQ293" s="183" t="str">
        <f t="shared" si="57"/>
        <v/>
      </c>
      <c r="AR293" s="182"/>
      <c r="AS293" s="184" t="str">
        <f t="shared" si="58"/>
        <v/>
      </c>
      <c r="AT293" s="182"/>
      <c r="AU293" s="225"/>
      <c r="AV293" s="185"/>
      <c r="AW293" s="185"/>
      <c r="AX293" s="185"/>
      <c r="AY293" s="185"/>
      <c r="AZ293" s="185"/>
      <c r="BA293" s="186"/>
      <c r="BB293" s="80"/>
      <c r="BC293" s="185"/>
      <c r="BD293" s="185"/>
      <c r="BE293" s="185"/>
      <c r="BF293" s="185"/>
      <c r="BG293" s="187"/>
      <c r="BH293" s="224"/>
      <c r="BI293" s="188"/>
      <c r="BJ293" s="225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>
        <f t="shared" si="59"/>
        <v>0</v>
      </c>
    </row>
    <row r="294" spans="1:93" ht="22.5" customHeight="1">
      <c r="A294" s="222"/>
      <c r="B294" s="221"/>
      <c r="C294" s="75"/>
      <c r="D294" s="78"/>
      <c r="E294" s="75"/>
      <c r="F294" s="80"/>
      <c r="G294" s="78"/>
      <c r="H294" s="70"/>
      <c r="I294" s="221"/>
      <c r="J294" s="71" t="str">
        <f>IF(H294="","",VLOOKUP(H294,単重表!$C$6:'単重表'!$F$2502,2,FALSE))</f>
        <v/>
      </c>
      <c r="K294" s="232"/>
      <c r="L294" s="101">
        <f t="shared" si="60"/>
        <v>1</v>
      </c>
      <c r="M294" s="46"/>
      <c r="N294" s="101">
        <f t="shared" si="61"/>
        <v>1</v>
      </c>
      <c r="O294" s="49"/>
      <c r="P294" s="47" t="str">
        <f>IF(H294="","",VLOOKUP(H294,単重表!$C$6:'単重表'!$F$2502,3,FALSE))</f>
        <v/>
      </c>
      <c r="Q294" s="47"/>
      <c r="R294" s="56" t="e">
        <f t="shared" si="62"/>
        <v>#VALUE!</v>
      </c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58" t="str">
        <f>IF(H294="","",VLOOKUP(H294,単重表!$C$6:'単重表'!$F$2502,4,FALSE))</f>
        <v/>
      </c>
      <c r="AK294" s="141" t="e">
        <f t="shared" si="54"/>
        <v>#VALUE!</v>
      </c>
      <c r="AL294" s="40">
        <v>2</v>
      </c>
      <c r="AM294" s="190" t="e">
        <f t="shared" si="55"/>
        <v>#VALUE!</v>
      </c>
      <c r="AO294" s="191">
        <f t="shared" si="56"/>
        <v>0</v>
      </c>
      <c r="AP294" s="182"/>
      <c r="AQ294" s="183" t="str">
        <f t="shared" si="57"/>
        <v/>
      </c>
      <c r="AR294" s="182"/>
      <c r="AS294" s="184" t="str">
        <f t="shared" si="58"/>
        <v/>
      </c>
      <c r="AT294" s="182"/>
      <c r="AU294" s="225"/>
      <c r="AV294" s="185"/>
      <c r="AW294" s="185"/>
      <c r="AX294" s="185"/>
      <c r="AY294" s="185"/>
      <c r="AZ294" s="185"/>
      <c r="BA294" s="186"/>
      <c r="BB294" s="80"/>
      <c r="BC294" s="185"/>
      <c r="BD294" s="185"/>
      <c r="BE294" s="185"/>
      <c r="BF294" s="185"/>
      <c r="BG294" s="187"/>
      <c r="BH294" s="224"/>
      <c r="BI294" s="188"/>
      <c r="BJ294" s="225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>
        <f t="shared" si="59"/>
        <v>0</v>
      </c>
    </row>
    <row r="295" spans="1:93" ht="22.5" customHeight="1">
      <c r="A295" s="222"/>
      <c r="B295" s="221"/>
      <c r="C295" s="75"/>
      <c r="D295" s="78"/>
      <c r="E295" s="75"/>
      <c r="F295" s="80"/>
      <c r="G295" s="78"/>
      <c r="H295" s="70"/>
      <c r="I295" s="221"/>
      <c r="J295" s="71" t="str">
        <f>IF(H295="","",VLOOKUP(H295,単重表!$C$6:'単重表'!$F$2502,2,FALSE))</f>
        <v/>
      </c>
      <c r="K295" s="232"/>
      <c r="L295" s="101">
        <f t="shared" si="60"/>
        <v>1</v>
      </c>
      <c r="M295" s="46"/>
      <c r="N295" s="101">
        <f t="shared" si="61"/>
        <v>1</v>
      </c>
      <c r="O295" s="49"/>
      <c r="P295" s="47" t="str">
        <f>IF(H295="","",VLOOKUP(H295,単重表!$C$6:'単重表'!$F$2502,3,FALSE))</f>
        <v/>
      </c>
      <c r="Q295" s="47"/>
      <c r="R295" s="56" t="e">
        <f t="shared" si="62"/>
        <v>#VALUE!</v>
      </c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58" t="str">
        <f>IF(H295="","",VLOOKUP(H295,単重表!$C$6:'単重表'!$F$2502,4,FALSE))</f>
        <v/>
      </c>
      <c r="AK295" s="141" t="e">
        <f t="shared" si="54"/>
        <v>#VALUE!</v>
      </c>
      <c r="AL295" s="40">
        <v>2</v>
      </c>
      <c r="AM295" s="190" t="e">
        <f t="shared" si="55"/>
        <v>#VALUE!</v>
      </c>
      <c r="AO295" s="191">
        <f t="shared" si="56"/>
        <v>0</v>
      </c>
      <c r="AP295" s="182"/>
      <c r="AQ295" s="183" t="str">
        <f t="shared" si="57"/>
        <v/>
      </c>
      <c r="AR295" s="182"/>
      <c r="AS295" s="184" t="str">
        <f t="shared" si="58"/>
        <v/>
      </c>
      <c r="AT295" s="182"/>
      <c r="AU295" s="225"/>
      <c r="AV295" s="185"/>
      <c r="AW295" s="185"/>
      <c r="AX295" s="185"/>
      <c r="AY295" s="185"/>
      <c r="AZ295" s="185"/>
      <c r="BA295" s="186"/>
      <c r="BB295" s="80"/>
      <c r="BC295" s="185"/>
      <c r="BD295" s="185"/>
      <c r="BE295" s="185"/>
      <c r="BF295" s="185"/>
      <c r="BG295" s="187"/>
      <c r="BH295" s="224"/>
      <c r="BI295" s="188"/>
      <c r="BJ295" s="225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>
        <f t="shared" si="59"/>
        <v>0</v>
      </c>
    </row>
    <row r="296" spans="1:93" ht="22.5" customHeight="1">
      <c r="A296" s="222"/>
      <c r="B296" s="221"/>
      <c r="C296" s="75"/>
      <c r="D296" s="78"/>
      <c r="E296" s="75"/>
      <c r="F296" s="80"/>
      <c r="G296" s="78"/>
      <c r="H296" s="70"/>
      <c r="I296" s="221"/>
      <c r="J296" s="71" t="str">
        <f>IF(H296="","",VLOOKUP(H296,単重表!$C$6:'単重表'!$F$2502,2,FALSE))</f>
        <v/>
      </c>
      <c r="K296" s="232"/>
      <c r="L296" s="101">
        <f t="shared" si="60"/>
        <v>1</v>
      </c>
      <c r="M296" s="46"/>
      <c r="N296" s="101">
        <f t="shared" si="61"/>
        <v>1</v>
      </c>
      <c r="O296" s="49"/>
      <c r="P296" s="47" t="str">
        <f>IF(H296="","",VLOOKUP(H296,単重表!$C$6:'単重表'!$F$2502,3,FALSE))</f>
        <v/>
      </c>
      <c r="Q296" s="47"/>
      <c r="R296" s="56" t="e">
        <f t="shared" si="62"/>
        <v>#VALUE!</v>
      </c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58" t="str">
        <f>IF(H296="","",VLOOKUP(H296,単重表!$C$6:'単重表'!$F$2502,4,FALSE))</f>
        <v/>
      </c>
      <c r="AK296" s="141" t="e">
        <f t="shared" si="54"/>
        <v>#VALUE!</v>
      </c>
      <c r="AL296" s="40">
        <v>2</v>
      </c>
      <c r="AM296" s="190" t="e">
        <f t="shared" si="55"/>
        <v>#VALUE!</v>
      </c>
      <c r="AO296" s="191">
        <f t="shared" si="56"/>
        <v>0</v>
      </c>
      <c r="AP296" s="182"/>
      <c r="AQ296" s="183" t="str">
        <f t="shared" si="57"/>
        <v/>
      </c>
      <c r="AR296" s="182"/>
      <c r="AS296" s="184" t="str">
        <f t="shared" si="58"/>
        <v/>
      </c>
      <c r="AT296" s="182"/>
      <c r="AU296" s="225"/>
      <c r="AV296" s="185"/>
      <c r="AW296" s="185"/>
      <c r="AX296" s="185"/>
      <c r="AY296" s="185"/>
      <c r="AZ296" s="185"/>
      <c r="BA296" s="186"/>
      <c r="BB296" s="80"/>
      <c r="BC296" s="185"/>
      <c r="BD296" s="185"/>
      <c r="BE296" s="185"/>
      <c r="BF296" s="185"/>
      <c r="BG296" s="187"/>
      <c r="BH296" s="224"/>
      <c r="BI296" s="188"/>
      <c r="BJ296" s="225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>
        <f t="shared" si="59"/>
        <v>0</v>
      </c>
    </row>
    <row r="297" spans="1:93" ht="22.5" customHeight="1">
      <c r="A297" s="222"/>
      <c r="B297" s="221"/>
      <c r="C297" s="75"/>
      <c r="D297" s="78"/>
      <c r="E297" s="75"/>
      <c r="F297" s="80"/>
      <c r="G297" s="78"/>
      <c r="H297" s="70"/>
      <c r="I297" s="221"/>
      <c r="J297" s="71" t="str">
        <f>IF(H297="","",VLOOKUP(H297,単重表!$C$6:'単重表'!$F$2502,2,FALSE))</f>
        <v/>
      </c>
      <c r="K297" s="232"/>
      <c r="L297" s="101">
        <f t="shared" si="60"/>
        <v>1</v>
      </c>
      <c r="M297" s="46"/>
      <c r="N297" s="101">
        <f t="shared" si="61"/>
        <v>1</v>
      </c>
      <c r="O297" s="49"/>
      <c r="P297" s="47" t="str">
        <f>IF(H297="","",VLOOKUP(H297,単重表!$C$6:'単重表'!$F$2502,3,FALSE))</f>
        <v/>
      </c>
      <c r="Q297" s="47"/>
      <c r="R297" s="56" t="e">
        <f t="shared" si="62"/>
        <v>#VALUE!</v>
      </c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58" t="str">
        <f>IF(H297="","",VLOOKUP(H297,単重表!$C$6:'単重表'!$F$2502,4,FALSE))</f>
        <v/>
      </c>
      <c r="AK297" s="141" t="e">
        <f t="shared" si="54"/>
        <v>#VALUE!</v>
      </c>
      <c r="AL297" s="40">
        <v>2</v>
      </c>
      <c r="AM297" s="190" t="e">
        <f t="shared" si="55"/>
        <v>#VALUE!</v>
      </c>
      <c r="AO297" s="191">
        <f t="shared" si="56"/>
        <v>0</v>
      </c>
      <c r="AP297" s="182"/>
      <c r="AQ297" s="183" t="str">
        <f t="shared" si="57"/>
        <v/>
      </c>
      <c r="AR297" s="182"/>
      <c r="AS297" s="184" t="str">
        <f t="shared" si="58"/>
        <v/>
      </c>
      <c r="AT297" s="182"/>
      <c r="AU297" s="225"/>
      <c r="AV297" s="185"/>
      <c r="AW297" s="185"/>
      <c r="AX297" s="185"/>
      <c r="AY297" s="185"/>
      <c r="AZ297" s="185"/>
      <c r="BA297" s="186"/>
      <c r="BB297" s="80"/>
      <c r="BC297" s="185"/>
      <c r="BD297" s="185"/>
      <c r="BE297" s="185"/>
      <c r="BF297" s="185"/>
      <c r="BG297" s="187"/>
      <c r="BH297" s="224"/>
      <c r="BI297" s="188"/>
      <c r="BJ297" s="225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>
        <f t="shared" si="59"/>
        <v>0</v>
      </c>
    </row>
    <row r="298" spans="1:93" ht="22.5" customHeight="1">
      <c r="A298" s="222"/>
      <c r="B298" s="221"/>
      <c r="C298" s="75"/>
      <c r="D298" s="78"/>
      <c r="E298" s="75"/>
      <c r="F298" s="80"/>
      <c r="G298" s="78"/>
      <c r="H298" s="70"/>
      <c r="I298" s="221"/>
      <c r="J298" s="71" t="str">
        <f>IF(H298="","",VLOOKUP(H298,単重表!$C$6:'単重表'!$F$2502,2,FALSE))</f>
        <v/>
      </c>
      <c r="K298" s="232"/>
      <c r="L298" s="101">
        <f t="shared" si="60"/>
        <v>1</v>
      </c>
      <c r="M298" s="46"/>
      <c r="N298" s="101">
        <f t="shared" si="61"/>
        <v>1</v>
      </c>
      <c r="O298" s="49"/>
      <c r="P298" s="47" t="str">
        <f>IF(H298="","",VLOOKUP(H298,単重表!$C$6:'単重表'!$F$2502,3,FALSE))</f>
        <v/>
      </c>
      <c r="Q298" s="47"/>
      <c r="R298" s="56" t="e">
        <f t="shared" si="62"/>
        <v>#VALUE!</v>
      </c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58" t="str">
        <f>IF(H298="","",VLOOKUP(H298,単重表!$C$6:'単重表'!$F$2502,4,FALSE))</f>
        <v/>
      </c>
      <c r="AK298" s="141" t="e">
        <f t="shared" si="54"/>
        <v>#VALUE!</v>
      </c>
      <c r="AL298" s="40">
        <v>2</v>
      </c>
      <c r="AM298" s="190" t="e">
        <f t="shared" si="55"/>
        <v>#VALUE!</v>
      </c>
      <c r="AO298" s="191">
        <f t="shared" si="56"/>
        <v>0</v>
      </c>
      <c r="AP298" s="182"/>
      <c r="AQ298" s="183" t="str">
        <f t="shared" si="57"/>
        <v/>
      </c>
      <c r="AR298" s="182"/>
      <c r="AS298" s="184" t="str">
        <f t="shared" si="58"/>
        <v/>
      </c>
      <c r="AT298" s="182"/>
      <c r="AU298" s="225"/>
      <c r="AV298" s="185"/>
      <c r="AW298" s="185"/>
      <c r="AX298" s="185"/>
      <c r="AY298" s="185"/>
      <c r="AZ298" s="185"/>
      <c r="BA298" s="186"/>
      <c r="BB298" s="80"/>
      <c r="BC298" s="185"/>
      <c r="BD298" s="185"/>
      <c r="BE298" s="185"/>
      <c r="BF298" s="185"/>
      <c r="BG298" s="187"/>
      <c r="BH298" s="224"/>
      <c r="BI298" s="188"/>
      <c r="BJ298" s="225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>
        <f t="shared" si="59"/>
        <v>0</v>
      </c>
    </row>
    <row r="299" spans="1:93" ht="22.5" customHeight="1">
      <c r="A299" s="222"/>
      <c r="B299" s="221"/>
      <c r="C299" s="75"/>
      <c r="D299" s="78"/>
      <c r="E299" s="75"/>
      <c r="F299" s="80"/>
      <c r="G299" s="78"/>
      <c r="H299" s="70"/>
      <c r="I299" s="221"/>
      <c r="J299" s="71" t="str">
        <f>IF(H299="","",VLOOKUP(H299,単重表!$C$6:'単重表'!$F$2502,2,FALSE))</f>
        <v/>
      </c>
      <c r="K299" s="232"/>
      <c r="L299" s="101">
        <f t="shared" si="60"/>
        <v>1</v>
      </c>
      <c r="M299" s="46"/>
      <c r="N299" s="101">
        <f t="shared" si="61"/>
        <v>1</v>
      </c>
      <c r="O299" s="49"/>
      <c r="P299" s="47" t="str">
        <f>IF(H299="","",VLOOKUP(H299,単重表!$C$6:'単重表'!$F$2502,3,FALSE))</f>
        <v/>
      </c>
      <c r="Q299" s="47"/>
      <c r="R299" s="56" t="e">
        <f t="shared" si="62"/>
        <v>#VALUE!</v>
      </c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58" t="str">
        <f>IF(H299="","",VLOOKUP(H299,単重表!$C$6:'単重表'!$F$2502,4,FALSE))</f>
        <v/>
      </c>
      <c r="AK299" s="141" t="e">
        <f t="shared" si="54"/>
        <v>#VALUE!</v>
      </c>
      <c r="AL299" s="40">
        <v>2</v>
      </c>
      <c r="AM299" s="190" t="e">
        <f t="shared" si="55"/>
        <v>#VALUE!</v>
      </c>
      <c r="AO299" s="191">
        <f t="shared" si="56"/>
        <v>0</v>
      </c>
      <c r="AP299" s="182"/>
      <c r="AQ299" s="183" t="str">
        <f t="shared" si="57"/>
        <v/>
      </c>
      <c r="AR299" s="182"/>
      <c r="AS299" s="184" t="str">
        <f t="shared" si="58"/>
        <v/>
      </c>
      <c r="AT299" s="182"/>
      <c r="AU299" s="225"/>
      <c r="AV299" s="185"/>
      <c r="AW299" s="185"/>
      <c r="AX299" s="185"/>
      <c r="AY299" s="185"/>
      <c r="AZ299" s="185"/>
      <c r="BA299" s="186"/>
      <c r="BB299" s="80"/>
      <c r="BC299" s="185"/>
      <c r="BD299" s="185"/>
      <c r="BE299" s="185"/>
      <c r="BF299" s="185"/>
      <c r="BG299" s="187"/>
      <c r="BH299" s="224"/>
      <c r="BI299" s="188"/>
      <c r="BJ299" s="225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>
        <f t="shared" si="59"/>
        <v>0</v>
      </c>
    </row>
    <row r="300" spans="1:93" ht="22.5" customHeight="1">
      <c r="A300" s="222"/>
      <c r="B300" s="221"/>
      <c r="C300" s="75"/>
      <c r="D300" s="78"/>
      <c r="E300" s="75"/>
      <c r="F300" s="80"/>
      <c r="G300" s="78"/>
      <c r="H300" s="70"/>
      <c r="I300" s="221"/>
      <c r="J300" s="71" t="str">
        <f>IF(H300="","",VLOOKUP(H300,単重表!$C$6:'単重表'!$F$2502,2,FALSE))</f>
        <v/>
      </c>
      <c r="K300" s="232"/>
      <c r="L300" s="101">
        <f t="shared" si="60"/>
        <v>1</v>
      </c>
      <c r="M300" s="46"/>
      <c r="N300" s="101">
        <f t="shared" si="61"/>
        <v>1</v>
      </c>
      <c r="O300" s="49"/>
      <c r="P300" s="47" t="str">
        <f>IF(H300="","",VLOOKUP(H300,単重表!$C$6:'単重表'!$F$2502,3,FALSE))</f>
        <v/>
      </c>
      <c r="Q300" s="47"/>
      <c r="R300" s="56" t="e">
        <f t="shared" si="62"/>
        <v>#VALUE!</v>
      </c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58" t="str">
        <f>IF(H300="","",VLOOKUP(H300,単重表!$C$6:'単重表'!$F$2502,4,FALSE))</f>
        <v/>
      </c>
      <c r="AK300" s="141" t="e">
        <f t="shared" si="54"/>
        <v>#VALUE!</v>
      </c>
      <c r="AL300" s="40">
        <v>2</v>
      </c>
      <c r="AM300" s="190" t="e">
        <f t="shared" si="55"/>
        <v>#VALUE!</v>
      </c>
      <c r="AO300" s="191">
        <f t="shared" si="56"/>
        <v>0</v>
      </c>
      <c r="AP300" s="182"/>
      <c r="AQ300" s="183" t="str">
        <f t="shared" si="57"/>
        <v/>
      </c>
      <c r="AR300" s="182"/>
      <c r="AS300" s="184" t="str">
        <f t="shared" si="58"/>
        <v/>
      </c>
      <c r="AT300" s="182"/>
      <c r="AU300" s="225"/>
      <c r="AV300" s="185"/>
      <c r="AW300" s="185"/>
      <c r="AX300" s="185"/>
      <c r="AY300" s="185"/>
      <c r="AZ300" s="185"/>
      <c r="BA300" s="186"/>
      <c r="BB300" s="80"/>
      <c r="BC300" s="185"/>
      <c r="BD300" s="185"/>
      <c r="BE300" s="185"/>
      <c r="BF300" s="185"/>
      <c r="BG300" s="187"/>
      <c r="BH300" s="224"/>
      <c r="BI300" s="188"/>
      <c r="BJ300" s="225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>
        <f t="shared" si="59"/>
        <v>0</v>
      </c>
    </row>
    <row r="301" spans="1:93" ht="22.5" customHeight="1">
      <c r="A301" s="222"/>
      <c r="B301" s="221"/>
      <c r="C301" s="75"/>
      <c r="D301" s="78"/>
      <c r="E301" s="75"/>
      <c r="F301" s="80"/>
      <c r="G301" s="78"/>
      <c r="H301" s="70"/>
      <c r="I301" s="81"/>
      <c r="J301" s="71" t="str">
        <f>IF(H301="","",VLOOKUP(H301,単重表!$C$6:'単重表'!$F$2502,2,FALSE))</f>
        <v/>
      </c>
      <c r="K301" s="232"/>
      <c r="L301" s="101">
        <f t="shared" si="60"/>
        <v>1</v>
      </c>
      <c r="M301" s="46"/>
      <c r="N301" s="101">
        <f t="shared" si="61"/>
        <v>1</v>
      </c>
      <c r="O301" s="49"/>
      <c r="P301" s="47" t="str">
        <f>IF(H301="","",VLOOKUP(H301,単重表!$C$6:'単重表'!$F$2502,3,FALSE))</f>
        <v/>
      </c>
      <c r="Q301" s="47"/>
      <c r="R301" s="56" t="e">
        <f t="shared" si="62"/>
        <v>#VALUE!</v>
      </c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221"/>
      <c r="AF301" s="221"/>
      <c r="AG301" s="40"/>
      <c r="AH301" s="40"/>
      <c r="AI301" s="40"/>
      <c r="AJ301" s="58" t="str">
        <f>IF(H301="","",VLOOKUP(H301,単重表!$C$6:'単重表'!$F$2502,4,FALSE))</f>
        <v/>
      </c>
      <c r="AK301" s="141" t="e">
        <f t="shared" si="54"/>
        <v>#VALUE!</v>
      </c>
      <c r="AL301" s="40">
        <v>2</v>
      </c>
      <c r="AM301" s="190" t="e">
        <f t="shared" si="55"/>
        <v>#VALUE!</v>
      </c>
      <c r="AO301" s="191">
        <f t="shared" si="56"/>
        <v>0</v>
      </c>
      <c r="AP301" s="182"/>
      <c r="AQ301" s="183" t="str">
        <f t="shared" si="57"/>
        <v/>
      </c>
      <c r="AR301" s="182"/>
      <c r="AS301" s="184" t="str">
        <f t="shared" si="58"/>
        <v/>
      </c>
      <c r="AT301" s="182"/>
      <c r="AU301" s="225"/>
      <c r="AV301" s="185"/>
      <c r="AW301" s="185"/>
      <c r="AX301" s="185"/>
      <c r="AY301" s="185"/>
      <c r="AZ301" s="185"/>
      <c r="BA301" s="186"/>
      <c r="BB301" s="80"/>
      <c r="BC301" s="185"/>
      <c r="BD301" s="185"/>
      <c r="BE301" s="185"/>
      <c r="BF301" s="185"/>
      <c r="BG301" s="187"/>
      <c r="BH301" s="224"/>
      <c r="BI301" s="188"/>
      <c r="BJ301" s="225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>
        <f t="shared" si="59"/>
        <v>0</v>
      </c>
    </row>
    <row r="302" spans="1:93" ht="22.5" customHeight="1">
      <c r="A302" s="222"/>
      <c r="B302" s="221"/>
      <c r="C302" s="75"/>
      <c r="D302" s="78"/>
      <c r="E302" s="75"/>
      <c r="F302" s="80"/>
      <c r="G302" s="78"/>
      <c r="H302" s="70"/>
      <c r="I302" s="81"/>
      <c r="J302" s="71" t="str">
        <f>IF(H302="","",VLOOKUP(H302,単重表!$C$6:'単重表'!$F$2502,2,FALSE))</f>
        <v/>
      </c>
      <c r="K302" s="232"/>
      <c r="L302" s="101">
        <f t="shared" si="60"/>
        <v>1</v>
      </c>
      <c r="M302" s="46"/>
      <c r="N302" s="101">
        <f t="shared" si="61"/>
        <v>1</v>
      </c>
      <c r="O302" s="49"/>
      <c r="P302" s="47" t="str">
        <f>IF(H302="","",VLOOKUP(H302,単重表!$C$6:'単重表'!$F$2502,3,FALSE))</f>
        <v/>
      </c>
      <c r="Q302" s="47"/>
      <c r="R302" s="56" t="e">
        <f t="shared" si="62"/>
        <v>#VALUE!</v>
      </c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221"/>
      <c r="AF302" s="221"/>
      <c r="AG302" s="40"/>
      <c r="AH302" s="40"/>
      <c r="AI302" s="40"/>
      <c r="AJ302" s="58" t="str">
        <f>IF(H302="","",VLOOKUP(H302,単重表!$C$6:'単重表'!$F$2502,4,FALSE))</f>
        <v/>
      </c>
      <c r="AK302" s="141" t="e">
        <f t="shared" si="54"/>
        <v>#VALUE!</v>
      </c>
      <c r="AL302" s="40">
        <v>2</v>
      </c>
      <c r="AM302" s="190" t="e">
        <f t="shared" si="55"/>
        <v>#VALUE!</v>
      </c>
      <c r="AO302" s="191">
        <f t="shared" si="56"/>
        <v>0</v>
      </c>
      <c r="AP302" s="182"/>
      <c r="AQ302" s="183" t="str">
        <f t="shared" si="57"/>
        <v/>
      </c>
      <c r="AR302" s="182"/>
      <c r="AS302" s="184" t="str">
        <f t="shared" si="58"/>
        <v/>
      </c>
      <c r="AT302" s="182"/>
      <c r="AU302" s="225"/>
      <c r="AV302" s="185"/>
      <c r="AW302" s="185"/>
      <c r="AX302" s="185"/>
      <c r="AY302" s="185"/>
      <c r="AZ302" s="185"/>
      <c r="BA302" s="186"/>
      <c r="BB302" s="80"/>
      <c r="BC302" s="185"/>
      <c r="BD302" s="185"/>
      <c r="BE302" s="185"/>
      <c r="BF302" s="185"/>
      <c r="BG302" s="187"/>
      <c r="BH302" s="224"/>
      <c r="BI302" s="188"/>
      <c r="BJ302" s="225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>
        <f t="shared" si="59"/>
        <v>0</v>
      </c>
    </row>
    <row r="303" spans="1:93" ht="22.5" customHeight="1">
      <c r="A303" s="222"/>
      <c r="B303" s="221"/>
      <c r="C303" s="75"/>
      <c r="D303" s="78"/>
      <c r="E303" s="75"/>
      <c r="F303" s="80"/>
      <c r="G303" s="78"/>
      <c r="H303" s="70"/>
      <c r="I303" s="81"/>
      <c r="J303" s="71" t="str">
        <f>IF(H303="","",VLOOKUP(H303,単重表!$C$6:'単重表'!$F$2502,2,FALSE))</f>
        <v/>
      </c>
      <c r="K303" s="232"/>
      <c r="L303" s="101">
        <f t="shared" si="60"/>
        <v>1</v>
      </c>
      <c r="M303" s="46"/>
      <c r="N303" s="101">
        <f t="shared" si="61"/>
        <v>1</v>
      </c>
      <c r="O303" s="49"/>
      <c r="P303" s="47" t="str">
        <f>IF(H303="","",VLOOKUP(H303,単重表!$C$6:'単重表'!$F$2502,3,FALSE))</f>
        <v/>
      </c>
      <c r="Q303" s="47"/>
      <c r="R303" s="56" t="e">
        <f t="shared" si="62"/>
        <v>#VALUE!</v>
      </c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221"/>
      <c r="AF303" s="221"/>
      <c r="AG303" s="40"/>
      <c r="AH303" s="40"/>
      <c r="AI303" s="40"/>
      <c r="AJ303" s="58" t="str">
        <f>IF(H303="","",VLOOKUP(H303,単重表!$C$6:'単重表'!$F$2502,4,FALSE))</f>
        <v/>
      </c>
      <c r="AK303" s="141" t="e">
        <f t="shared" si="54"/>
        <v>#VALUE!</v>
      </c>
      <c r="AL303" s="40">
        <v>2</v>
      </c>
      <c r="AM303" s="190" t="e">
        <f t="shared" si="55"/>
        <v>#VALUE!</v>
      </c>
      <c r="AO303" s="191">
        <f t="shared" si="56"/>
        <v>0</v>
      </c>
      <c r="AP303" s="182"/>
      <c r="AQ303" s="183" t="str">
        <f t="shared" si="57"/>
        <v/>
      </c>
      <c r="AR303" s="182"/>
      <c r="AS303" s="184" t="str">
        <f t="shared" si="58"/>
        <v/>
      </c>
      <c r="AT303" s="182"/>
      <c r="AU303" s="225"/>
      <c r="AV303" s="185"/>
      <c r="AW303" s="185"/>
      <c r="AX303" s="185"/>
      <c r="AY303" s="185"/>
      <c r="AZ303" s="185"/>
      <c r="BA303" s="186"/>
      <c r="BB303" s="80"/>
      <c r="BC303" s="185"/>
      <c r="BD303" s="185"/>
      <c r="BE303" s="185"/>
      <c r="BF303" s="185"/>
      <c r="BG303" s="187"/>
      <c r="BH303" s="224"/>
      <c r="BI303" s="188"/>
      <c r="BJ303" s="225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>
        <f t="shared" si="59"/>
        <v>0</v>
      </c>
    </row>
    <row r="304" spans="1:93" ht="22.5" customHeight="1">
      <c r="A304" s="222"/>
      <c r="B304" s="221"/>
      <c r="C304" s="75"/>
      <c r="D304" s="78"/>
      <c r="E304" s="75"/>
      <c r="F304" s="80"/>
      <c r="G304" s="78"/>
      <c r="H304" s="70"/>
      <c r="I304" s="81"/>
      <c r="J304" s="71" t="str">
        <f>IF(H304="","",VLOOKUP(H304,単重表!$C$6:'単重表'!$F$2502,2,FALSE))</f>
        <v/>
      </c>
      <c r="K304" s="232"/>
      <c r="L304" s="101">
        <f t="shared" si="60"/>
        <v>1</v>
      </c>
      <c r="M304" s="46"/>
      <c r="N304" s="101">
        <f t="shared" si="61"/>
        <v>1</v>
      </c>
      <c r="O304" s="49"/>
      <c r="P304" s="47" t="str">
        <f>IF(H304="","",VLOOKUP(H304,単重表!$C$6:'単重表'!$F$2502,3,FALSE))</f>
        <v/>
      </c>
      <c r="Q304" s="47"/>
      <c r="R304" s="56" t="e">
        <f t="shared" si="62"/>
        <v>#VALUE!</v>
      </c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221"/>
      <c r="AF304" s="221"/>
      <c r="AG304" s="40"/>
      <c r="AH304" s="40"/>
      <c r="AI304" s="40"/>
      <c r="AJ304" s="58" t="str">
        <f>IF(H304="","",VLOOKUP(H304,単重表!$C$6:'単重表'!$F$2502,4,FALSE))</f>
        <v/>
      </c>
      <c r="AK304" s="141" t="e">
        <f t="shared" si="54"/>
        <v>#VALUE!</v>
      </c>
      <c r="AL304" s="40">
        <v>2</v>
      </c>
      <c r="AM304" s="190" t="e">
        <f t="shared" si="55"/>
        <v>#VALUE!</v>
      </c>
      <c r="AO304" s="191">
        <f t="shared" si="56"/>
        <v>0</v>
      </c>
      <c r="AP304" s="182"/>
      <c r="AQ304" s="183" t="str">
        <f t="shared" si="57"/>
        <v/>
      </c>
      <c r="AR304" s="182"/>
      <c r="AS304" s="184" t="str">
        <f t="shared" si="58"/>
        <v/>
      </c>
      <c r="AT304" s="182"/>
      <c r="AU304" s="225"/>
      <c r="AV304" s="185"/>
      <c r="AW304" s="185"/>
      <c r="AX304" s="185"/>
      <c r="AY304" s="185"/>
      <c r="AZ304" s="185"/>
      <c r="BA304" s="186"/>
      <c r="BB304" s="80"/>
      <c r="BC304" s="185"/>
      <c r="BD304" s="185"/>
      <c r="BE304" s="185"/>
      <c r="BF304" s="185"/>
      <c r="BG304" s="187"/>
      <c r="BH304" s="224"/>
      <c r="BI304" s="188"/>
      <c r="BJ304" s="225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>
        <f t="shared" si="59"/>
        <v>0</v>
      </c>
    </row>
    <row r="305" spans="1:93" ht="22.5" customHeight="1">
      <c r="A305" s="222"/>
      <c r="B305" s="221"/>
      <c r="C305" s="75"/>
      <c r="D305" s="78"/>
      <c r="E305" s="75"/>
      <c r="F305" s="80"/>
      <c r="G305" s="78"/>
      <c r="H305" s="70"/>
      <c r="I305" s="81"/>
      <c r="J305" s="71" t="str">
        <f>IF(H305="","",VLOOKUP(H305,単重表!$C$6:'単重表'!$F$2502,2,FALSE))</f>
        <v/>
      </c>
      <c r="K305" s="232"/>
      <c r="L305" s="101">
        <f t="shared" si="60"/>
        <v>1</v>
      </c>
      <c r="M305" s="46"/>
      <c r="N305" s="101">
        <f t="shared" si="61"/>
        <v>1</v>
      </c>
      <c r="O305" s="49"/>
      <c r="P305" s="47" t="str">
        <f>IF(H305="","",VLOOKUP(H305,単重表!$C$6:'単重表'!$F$2502,3,FALSE))</f>
        <v/>
      </c>
      <c r="Q305" s="47"/>
      <c r="R305" s="56" t="e">
        <f t="shared" si="62"/>
        <v>#VALUE!</v>
      </c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221"/>
      <c r="AF305" s="221"/>
      <c r="AG305" s="40"/>
      <c r="AH305" s="40"/>
      <c r="AI305" s="40"/>
      <c r="AJ305" s="58" t="str">
        <f>IF(H305="","",VLOOKUP(H305,単重表!$C$6:'単重表'!$F$2502,4,FALSE))</f>
        <v/>
      </c>
      <c r="AK305" s="141" t="e">
        <f t="shared" si="54"/>
        <v>#VALUE!</v>
      </c>
      <c r="AL305" s="40">
        <v>2</v>
      </c>
      <c r="AM305" s="190" t="e">
        <f t="shared" si="55"/>
        <v>#VALUE!</v>
      </c>
      <c r="AO305" s="191">
        <f t="shared" si="56"/>
        <v>0</v>
      </c>
      <c r="AP305" s="182"/>
      <c r="AQ305" s="183" t="str">
        <f t="shared" si="57"/>
        <v/>
      </c>
      <c r="AR305" s="182"/>
      <c r="AS305" s="184" t="str">
        <f t="shared" si="58"/>
        <v/>
      </c>
      <c r="AT305" s="182"/>
      <c r="AU305" s="225"/>
      <c r="AV305" s="185"/>
      <c r="AW305" s="185"/>
      <c r="AX305" s="185"/>
      <c r="AY305" s="185"/>
      <c r="AZ305" s="185"/>
      <c r="BA305" s="186"/>
      <c r="BB305" s="80"/>
      <c r="BC305" s="185"/>
      <c r="BD305" s="185"/>
      <c r="BE305" s="185"/>
      <c r="BF305" s="185"/>
      <c r="BG305" s="187"/>
      <c r="BH305" s="224"/>
      <c r="BI305" s="188"/>
      <c r="BJ305" s="225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>
        <f t="shared" si="59"/>
        <v>0</v>
      </c>
    </row>
    <row r="306" spans="1:93" ht="22.5" customHeight="1">
      <c r="A306" s="222"/>
      <c r="B306" s="221"/>
      <c r="C306" s="75"/>
      <c r="D306" s="78"/>
      <c r="E306" s="75"/>
      <c r="F306" s="80"/>
      <c r="G306" s="78"/>
      <c r="H306" s="70"/>
      <c r="I306" s="81"/>
      <c r="J306" s="71" t="str">
        <f>IF(H306="","",VLOOKUP(H306,単重表!$C$6:'単重表'!$F$2502,2,FALSE))</f>
        <v/>
      </c>
      <c r="K306" s="232"/>
      <c r="L306" s="101">
        <f t="shared" si="60"/>
        <v>1</v>
      </c>
      <c r="M306" s="46"/>
      <c r="N306" s="101">
        <f t="shared" si="61"/>
        <v>1</v>
      </c>
      <c r="O306" s="49"/>
      <c r="P306" s="47" t="str">
        <f>IF(H306="","",VLOOKUP(H306,単重表!$C$6:'単重表'!$F$2502,3,FALSE))</f>
        <v/>
      </c>
      <c r="Q306" s="47"/>
      <c r="R306" s="56" t="e">
        <f t="shared" si="62"/>
        <v>#VALUE!</v>
      </c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221"/>
      <c r="AF306" s="221"/>
      <c r="AG306" s="40"/>
      <c r="AH306" s="40"/>
      <c r="AI306" s="40"/>
      <c r="AJ306" s="58" t="str">
        <f>IF(H306="","",VLOOKUP(H306,単重表!$C$6:'単重表'!$F$2502,4,FALSE))</f>
        <v/>
      </c>
      <c r="AK306" s="141" t="e">
        <f t="shared" si="54"/>
        <v>#VALUE!</v>
      </c>
      <c r="AL306" s="40">
        <v>2</v>
      </c>
      <c r="AM306" s="190" t="e">
        <f t="shared" si="55"/>
        <v>#VALUE!</v>
      </c>
      <c r="AO306" s="191">
        <f t="shared" si="56"/>
        <v>0</v>
      </c>
      <c r="AP306" s="182"/>
      <c r="AQ306" s="183" t="str">
        <f t="shared" si="57"/>
        <v/>
      </c>
      <c r="AR306" s="182"/>
      <c r="AS306" s="184" t="str">
        <f t="shared" si="58"/>
        <v/>
      </c>
      <c r="AT306" s="182"/>
      <c r="AU306" s="225"/>
      <c r="AV306" s="185"/>
      <c r="AW306" s="185"/>
      <c r="AX306" s="185"/>
      <c r="AY306" s="185"/>
      <c r="AZ306" s="185"/>
      <c r="BA306" s="186"/>
      <c r="BB306" s="80"/>
      <c r="BC306" s="185"/>
      <c r="BD306" s="185"/>
      <c r="BE306" s="185"/>
      <c r="BF306" s="185"/>
      <c r="BG306" s="187"/>
      <c r="BH306" s="224"/>
      <c r="BI306" s="188"/>
      <c r="BJ306" s="225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>
        <f t="shared" si="59"/>
        <v>0</v>
      </c>
    </row>
    <row r="307" spans="1:93" ht="22.5" customHeight="1">
      <c r="A307" s="222"/>
      <c r="B307" s="221"/>
      <c r="C307" s="75"/>
      <c r="D307" s="78"/>
      <c r="E307" s="75"/>
      <c r="F307" s="80"/>
      <c r="G307" s="78"/>
      <c r="H307" s="70"/>
      <c r="I307" s="81"/>
      <c r="J307" s="71" t="str">
        <f>IF(H307="","",VLOOKUP(H307,単重表!$C$6:'単重表'!$F$2502,2,FALSE))</f>
        <v/>
      </c>
      <c r="K307" s="232"/>
      <c r="L307" s="101">
        <f t="shared" si="60"/>
        <v>1</v>
      </c>
      <c r="M307" s="46"/>
      <c r="N307" s="101">
        <f t="shared" si="61"/>
        <v>1</v>
      </c>
      <c r="O307" s="49"/>
      <c r="P307" s="47" t="str">
        <f>IF(H307="","",VLOOKUP(H307,単重表!$C$6:'単重表'!$F$2502,3,FALSE))</f>
        <v/>
      </c>
      <c r="Q307" s="47"/>
      <c r="R307" s="56" t="e">
        <f t="shared" si="62"/>
        <v>#VALUE!</v>
      </c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221"/>
      <c r="AF307" s="221"/>
      <c r="AG307" s="40"/>
      <c r="AH307" s="40"/>
      <c r="AI307" s="40"/>
      <c r="AJ307" s="58" t="str">
        <f>IF(H307="","",VLOOKUP(H307,単重表!$C$6:'単重表'!$F$2502,4,FALSE))</f>
        <v/>
      </c>
      <c r="AK307" s="141" t="e">
        <f t="shared" si="54"/>
        <v>#VALUE!</v>
      </c>
      <c r="AL307" s="40">
        <v>2</v>
      </c>
      <c r="AM307" s="190" t="e">
        <f t="shared" si="55"/>
        <v>#VALUE!</v>
      </c>
      <c r="AO307" s="191">
        <f t="shared" si="56"/>
        <v>0</v>
      </c>
      <c r="AP307" s="182"/>
      <c r="AQ307" s="183" t="str">
        <f t="shared" si="57"/>
        <v/>
      </c>
      <c r="AR307" s="182"/>
      <c r="AS307" s="184" t="str">
        <f t="shared" si="58"/>
        <v/>
      </c>
      <c r="AT307" s="182"/>
      <c r="AU307" s="225"/>
      <c r="AV307" s="185"/>
      <c r="AW307" s="185"/>
      <c r="AX307" s="185"/>
      <c r="AY307" s="185"/>
      <c r="AZ307" s="185"/>
      <c r="BA307" s="186"/>
      <c r="BB307" s="80"/>
      <c r="BC307" s="185"/>
      <c r="BD307" s="185"/>
      <c r="BE307" s="185"/>
      <c r="BF307" s="185"/>
      <c r="BG307" s="187"/>
      <c r="BH307" s="224"/>
      <c r="BI307" s="188"/>
      <c r="BJ307" s="225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>
        <f t="shared" si="59"/>
        <v>0</v>
      </c>
    </row>
    <row r="308" spans="1:93" ht="22.5" customHeight="1">
      <c r="A308" s="222"/>
      <c r="B308" s="221"/>
      <c r="C308" s="75"/>
      <c r="D308" s="78"/>
      <c r="E308" s="75"/>
      <c r="F308" s="80"/>
      <c r="G308" s="78"/>
      <c r="H308" s="70"/>
      <c r="I308" s="81"/>
      <c r="J308" s="71" t="str">
        <f>IF(H308="","",VLOOKUP(H308,単重表!$C$6:'単重表'!$F$2502,2,FALSE))</f>
        <v/>
      </c>
      <c r="K308" s="232"/>
      <c r="L308" s="101">
        <f t="shared" si="60"/>
        <v>1</v>
      </c>
      <c r="M308" s="46"/>
      <c r="N308" s="101">
        <f t="shared" si="61"/>
        <v>1</v>
      </c>
      <c r="O308" s="49"/>
      <c r="P308" s="47" t="str">
        <f>IF(H308="","",VLOOKUP(H308,単重表!$C$6:'単重表'!$F$2502,3,FALSE))</f>
        <v/>
      </c>
      <c r="Q308" s="47"/>
      <c r="R308" s="56" t="e">
        <f t="shared" si="62"/>
        <v>#VALUE!</v>
      </c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221"/>
      <c r="AF308" s="221"/>
      <c r="AG308" s="40"/>
      <c r="AH308" s="40"/>
      <c r="AI308" s="40"/>
      <c r="AJ308" s="58" t="str">
        <f>IF(H308="","",VLOOKUP(H308,単重表!$C$6:'単重表'!$F$2502,4,FALSE))</f>
        <v/>
      </c>
      <c r="AK308" s="141" t="e">
        <f t="shared" si="54"/>
        <v>#VALUE!</v>
      </c>
      <c r="AL308" s="40">
        <v>2</v>
      </c>
      <c r="AM308" s="190" t="e">
        <f t="shared" si="55"/>
        <v>#VALUE!</v>
      </c>
      <c r="AO308" s="191">
        <f t="shared" si="56"/>
        <v>0</v>
      </c>
      <c r="AP308" s="182"/>
      <c r="AQ308" s="183" t="str">
        <f t="shared" si="57"/>
        <v/>
      </c>
      <c r="AR308" s="182"/>
      <c r="AS308" s="184" t="str">
        <f t="shared" si="58"/>
        <v/>
      </c>
      <c r="AT308" s="182"/>
      <c r="AU308" s="225"/>
      <c r="AV308" s="185"/>
      <c r="AW308" s="185"/>
      <c r="AX308" s="185"/>
      <c r="AY308" s="185"/>
      <c r="AZ308" s="185"/>
      <c r="BA308" s="186"/>
      <c r="BB308" s="80"/>
      <c r="BC308" s="185"/>
      <c r="BD308" s="185"/>
      <c r="BE308" s="185"/>
      <c r="BF308" s="185"/>
      <c r="BG308" s="187"/>
      <c r="BH308" s="224"/>
      <c r="BI308" s="188"/>
      <c r="BJ308" s="225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>
        <f t="shared" si="59"/>
        <v>0</v>
      </c>
    </row>
    <row r="309" spans="1:93" ht="22.5" customHeight="1">
      <c r="A309" s="222"/>
      <c r="B309" s="221"/>
      <c r="C309" s="75"/>
      <c r="D309" s="78"/>
      <c r="E309" s="75"/>
      <c r="F309" s="80"/>
      <c r="G309" s="78"/>
      <c r="H309" s="70"/>
      <c r="I309" s="81"/>
      <c r="J309" s="71" t="str">
        <f>IF(H309="","",VLOOKUP(H309,単重表!$C$6:'単重表'!$F$2502,2,FALSE))</f>
        <v/>
      </c>
      <c r="K309" s="232"/>
      <c r="L309" s="101">
        <f t="shared" si="60"/>
        <v>1</v>
      </c>
      <c r="M309" s="46"/>
      <c r="N309" s="101">
        <f t="shared" si="61"/>
        <v>1</v>
      </c>
      <c r="O309" s="49"/>
      <c r="P309" s="47" t="str">
        <f>IF(H309="","",VLOOKUP(H309,単重表!$C$6:'単重表'!$F$2502,3,FALSE))</f>
        <v/>
      </c>
      <c r="Q309" s="47"/>
      <c r="R309" s="56" t="e">
        <f t="shared" si="62"/>
        <v>#VALUE!</v>
      </c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221"/>
      <c r="AF309" s="221"/>
      <c r="AG309" s="40"/>
      <c r="AH309" s="40"/>
      <c r="AI309" s="40"/>
      <c r="AJ309" s="58" t="str">
        <f>IF(H309="","",VLOOKUP(H309,単重表!$C$6:'単重表'!$F$2502,4,FALSE))</f>
        <v/>
      </c>
      <c r="AK309" s="141" t="e">
        <f t="shared" si="54"/>
        <v>#VALUE!</v>
      </c>
      <c r="AL309" s="40">
        <v>2</v>
      </c>
      <c r="AM309" s="190" t="e">
        <f t="shared" si="55"/>
        <v>#VALUE!</v>
      </c>
      <c r="AO309" s="191">
        <f t="shared" si="56"/>
        <v>0</v>
      </c>
      <c r="AP309" s="182"/>
      <c r="AQ309" s="183" t="str">
        <f t="shared" si="57"/>
        <v/>
      </c>
      <c r="AR309" s="182"/>
      <c r="AS309" s="184" t="str">
        <f t="shared" si="58"/>
        <v/>
      </c>
      <c r="AT309" s="182"/>
      <c r="AU309" s="225"/>
      <c r="AV309" s="185"/>
      <c r="AW309" s="185"/>
      <c r="AX309" s="185"/>
      <c r="AY309" s="185"/>
      <c r="AZ309" s="185"/>
      <c r="BA309" s="186"/>
      <c r="BB309" s="80"/>
      <c r="BC309" s="185"/>
      <c r="BD309" s="185"/>
      <c r="BE309" s="185"/>
      <c r="BF309" s="185"/>
      <c r="BG309" s="187"/>
      <c r="BH309" s="224"/>
      <c r="BI309" s="188"/>
      <c r="BJ309" s="225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>
        <f t="shared" si="59"/>
        <v>0</v>
      </c>
    </row>
    <row r="310" spans="1:93" ht="22.5" customHeight="1">
      <c r="A310" s="222"/>
      <c r="B310" s="221"/>
      <c r="C310" s="75"/>
      <c r="D310" s="78"/>
      <c r="E310" s="75"/>
      <c r="F310" s="80"/>
      <c r="G310" s="78"/>
      <c r="H310" s="70"/>
      <c r="I310" s="81"/>
      <c r="J310" s="71" t="str">
        <f>IF(H310="","",VLOOKUP(H310,単重表!$C$6:'単重表'!$F$2502,2,FALSE))</f>
        <v/>
      </c>
      <c r="K310" s="232"/>
      <c r="L310" s="101">
        <f t="shared" si="60"/>
        <v>1</v>
      </c>
      <c r="M310" s="46"/>
      <c r="N310" s="101">
        <f t="shared" si="61"/>
        <v>1</v>
      </c>
      <c r="O310" s="49"/>
      <c r="P310" s="47" t="str">
        <f>IF(H310="","",VLOOKUP(H310,単重表!$C$6:'単重表'!$F$2502,3,FALSE))</f>
        <v/>
      </c>
      <c r="Q310" s="47"/>
      <c r="R310" s="56" t="e">
        <f t="shared" si="62"/>
        <v>#VALUE!</v>
      </c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221"/>
      <c r="AF310" s="221"/>
      <c r="AG310" s="40"/>
      <c r="AH310" s="40"/>
      <c r="AI310" s="40"/>
      <c r="AJ310" s="58" t="str">
        <f>IF(H310="","",VLOOKUP(H310,単重表!$C$6:'単重表'!$F$2502,4,FALSE))</f>
        <v/>
      </c>
      <c r="AK310" s="141" t="e">
        <f t="shared" si="54"/>
        <v>#VALUE!</v>
      </c>
      <c r="AL310" s="40">
        <v>2</v>
      </c>
      <c r="AM310" s="190" t="e">
        <f t="shared" si="55"/>
        <v>#VALUE!</v>
      </c>
      <c r="AO310" s="191">
        <f t="shared" si="56"/>
        <v>0</v>
      </c>
      <c r="AP310" s="182"/>
      <c r="AQ310" s="183" t="str">
        <f t="shared" si="57"/>
        <v/>
      </c>
      <c r="AR310" s="182"/>
      <c r="AS310" s="184" t="str">
        <f t="shared" si="58"/>
        <v/>
      </c>
      <c r="AT310" s="182"/>
      <c r="AU310" s="225"/>
      <c r="AV310" s="185"/>
      <c r="AW310" s="185"/>
      <c r="AX310" s="185"/>
      <c r="AY310" s="185"/>
      <c r="AZ310" s="185"/>
      <c r="BA310" s="186"/>
      <c r="BB310" s="80"/>
      <c r="BC310" s="185"/>
      <c r="BD310" s="185"/>
      <c r="BE310" s="185"/>
      <c r="BF310" s="185"/>
      <c r="BG310" s="187"/>
      <c r="BH310" s="224"/>
      <c r="BI310" s="188"/>
      <c r="BJ310" s="225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>
        <f t="shared" si="59"/>
        <v>0</v>
      </c>
    </row>
    <row r="311" spans="1:93" ht="22.5" customHeight="1">
      <c r="A311" s="222"/>
      <c r="B311" s="221"/>
      <c r="C311" s="75"/>
      <c r="D311" s="78"/>
      <c r="E311" s="75"/>
      <c r="F311" s="80"/>
      <c r="G311" s="78"/>
      <c r="H311" s="70"/>
      <c r="I311" s="81"/>
      <c r="J311" s="71" t="str">
        <f>IF(H311="","",VLOOKUP(H311,単重表!$C$6:'単重表'!$F$2502,2,FALSE))</f>
        <v/>
      </c>
      <c r="K311" s="232"/>
      <c r="L311" s="101">
        <f t="shared" si="60"/>
        <v>1</v>
      </c>
      <c r="M311" s="46"/>
      <c r="N311" s="101">
        <f t="shared" si="61"/>
        <v>1</v>
      </c>
      <c r="O311" s="49"/>
      <c r="P311" s="47" t="str">
        <f>IF(H311="","",VLOOKUP(H311,単重表!$C$6:'単重表'!$F$2502,3,FALSE))</f>
        <v/>
      </c>
      <c r="Q311" s="47"/>
      <c r="R311" s="56" t="e">
        <f t="shared" si="62"/>
        <v>#VALUE!</v>
      </c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221"/>
      <c r="AF311" s="221"/>
      <c r="AG311" s="40"/>
      <c r="AH311" s="40"/>
      <c r="AI311" s="40"/>
      <c r="AJ311" s="58" t="str">
        <f>IF(H311="","",VLOOKUP(H311,単重表!$C$6:'単重表'!$F$2502,4,FALSE))</f>
        <v/>
      </c>
      <c r="AK311" s="141" t="e">
        <f t="shared" si="54"/>
        <v>#VALUE!</v>
      </c>
      <c r="AL311" s="40">
        <v>2</v>
      </c>
      <c r="AM311" s="190" t="e">
        <f t="shared" si="55"/>
        <v>#VALUE!</v>
      </c>
      <c r="AO311" s="191">
        <f t="shared" si="56"/>
        <v>0</v>
      </c>
      <c r="AP311" s="182"/>
      <c r="AQ311" s="183" t="str">
        <f t="shared" si="57"/>
        <v/>
      </c>
      <c r="AR311" s="182"/>
      <c r="AS311" s="184" t="str">
        <f t="shared" si="58"/>
        <v/>
      </c>
      <c r="AT311" s="182"/>
      <c r="AU311" s="225"/>
      <c r="AV311" s="185"/>
      <c r="AW311" s="185"/>
      <c r="AX311" s="185"/>
      <c r="AY311" s="185"/>
      <c r="AZ311" s="185"/>
      <c r="BA311" s="186"/>
      <c r="BB311" s="80"/>
      <c r="BC311" s="185"/>
      <c r="BD311" s="185"/>
      <c r="BE311" s="185"/>
      <c r="BF311" s="185"/>
      <c r="BG311" s="187"/>
      <c r="BH311" s="224"/>
      <c r="BI311" s="188"/>
      <c r="BJ311" s="225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>
        <f t="shared" si="59"/>
        <v>0</v>
      </c>
    </row>
    <row r="312" spans="1:93" ht="22.5" customHeight="1">
      <c r="A312" s="222"/>
      <c r="B312" s="221"/>
      <c r="C312" s="75"/>
      <c r="D312" s="78"/>
      <c r="E312" s="75"/>
      <c r="F312" s="80"/>
      <c r="G312" s="78"/>
      <c r="H312" s="70"/>
      <c r="I312" s="81"/>
      <c r="J312" s="71" t="str">
        <f>IF(H312="","",VLOOKUP(H312,単重表!$C$6:'単重表'!$F$2502,2,FALSE))</f>
        <v/>
      </c>
      <c r="K312" s="232"/>
      <c r="L312" s="101">
        <f t="shared" si="60"/>
        <v>1</v>
      </c>
      <c r="M312" s="46"/>
      <c r="N312" s="101">
        <f t="shared" si="61"/>
        <v>1</v>
      </c>
      <c r="O312" s="49"/>
      <c r="P312" s="47" t="str">
        <f>IF(H312="","",VLOOKUP(H312,単重表!$C$6:'単重表'!$F$2502,3,FALSE))</f>
        <v/>
      </c>
      <c r="Q312" s="47"/>
      <c r="R312" s="56" t="e">
        <f t="shared" si="62"/>
        <v>#VALUE!</v>
      </c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221"/>
      <c r="AF312" s="221"/>
      <c r="AG312" s="40"/>
      <c r="AH312" s="40"/>
      <c r="AI312" s="40"/>
      <c r="AJ312" s="58" t="str">
        <f>IF(H312="","",VLOOKUP(H312,単重表!$C$6:'単重表'!$F$2502,4,FALSE))</f>
        <v/>
      </c>
      <c r="AK312" s="141" t="e">
        <f t="shared" si="54"/>
        <v>#VALUE!</v>
      </c>
      <c r="AL312" s="40">
        <v>2</v>
      </c>
      <c r="AM312" s="190" t="e">
        <f t="shared" si="55"/>
        <v>#VALUE!</v>
      </c>
      <c r="AO312" s="191">
        <f t="shared" si="56"/>
        <v>0</v>
      </c>
      <c r="AP312" s="182"/>
      <c r="AQ312" s="183" t="str">
        <f t="shared" si="57"/>
        <v/>
      </c>
      <c r="AR312" s="182"/>
      <c r="AS312" s="184" t="str">
        <f t="shared" si="58"/>
        <v/>
      </c>
      <c r="AT312" s="182"/>
      <c r="AU312" s="225"/>
      <c r="AV312" s="185"/>
      <c r="AW312" s="185"/>
      <c r="AX312" s="185"/>
      <c r="AY312" s="185"/>
      <c r="AZ312" s="185"/>
      <c r="BA312" s="186"/>
      <c r="BB312" s="80"/>
      <c r="BC312" s="185"/>
      <c r="BD312" s="185"/>
      <c r="BE312" s="185"/>
      <c r="BF312" s="185"/>
      <c r="BG312" s="187"/>
      <c r="BH312" s="224"/>
      <c r="BI312" s="188"/>
      <c r="BJ312" s="225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>
        <f t="shared" si="59"/>
        <v>0</v>
      </c>
    </row>
    <row r="313" spans="1:93" ht="22.5" customHeight="1">
      <c r="A313" s="222"/>
      <c r="B313" s="221"/>
      <c r="C313" s="75"/>
      <c r="D313" s="78"/>
      <c r="E313" s="75"/>
      <c r="F313" s="80"/>
      <c r="G313" s="78"/>
      <c r="H313" s="70"/>
      <c r="I313" s="81"/>
      <c r="J313" s="71" t="str">
        <f>IF(H313="","",VLOOKUP(H313,単重表!$C$6:'単重表'!$F$2502,2,FALSE))</f>
        <v/>
      </c>
      <c r="K313" s="232"/>
      <c r="L313" s="101">
        <f t="shared" si="60"/>
        <v>1</v>
      </c>
      <c r="M313" s="46"/>
      <c r="N313" s="101">
        <f t="shared" si="61"/>
        <v>1</v>
      </c>
      <c r="O313" s="49"/>
      <c r="P313" s="47" t="str">
        <f>IF(H313="","",VLOOKUP(H313,単重表!$C$6:'単重表'!$F$2502,3,FALSE))</f>
        <v/>
      </c>
      <c r="Q313" s="47"/>
      <c r="R313" s="56" t="e">
        <f t="shared" si="62"/>
        <v>#VALUE!</v>
      </c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221"/>
      <c r="AF313" s="221"/>
      <c r="AG313" s="40"/>
      <c r="AH313" s="40"/>
      <c r="AI313" s="40"/>
      <c r="AJ313" s="58" t="str">
        <f>IF(H313="","",VLOOKUP(H313,単重表!$C$6:'単重表'!$F$2502,4,FALSE))</f>
        <v/>
      </c>
      <c r="AK313" s="141" t="e">
        <f t="shared" si="54"/>
        <v>#VALUE!</v>
      </c>
      <c r="AL313" s="40">
        <v>2</v>
      </c>
      <c r="AM313" s="190" t="e">
        <f t="shared" si="55"/>
        <v>#VALUE!</v>
      </c>
      <c r="AO313" s="191">
        <f t="shared" si="56"/>
        <v>0</v>
      </c>
      <c r="AP313" s="182"/>
      <c r="AQ313" s="183" t="str">
        <f t="shared" si="57"/>
        <v/>
      </c>
      <c r="AR313" s="182"/>
      <c r="AS313" s="184" t="str">
        <f t="shared" si="58"/>
        <v/>
      </c>
      <c r="AT313" s="182"/>
      <c r="AU313" s="225"/>
      <c r="AV313" s="185"/>
      <c r="AW313" s="185"/>
      <c r="AX313" s="185"/>
      <c r="AY313" s="185"/>
      <c r="AZ313" s="185"/>
      <c r="BA313" s="186"/>
      <c r="BB313" s="80"/>
      <c r="BC313" s="185"/>
      <c r="BD313" s="185"/>
      <c r="BE313" s="185"/>
      <c r="BF313" s="185"/>
      <c r="BG313" s="187"/>
      <c r="BH313" s="224"/>
      <c r="BI313" s="188"/>
      <c r="BJ313" s="225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>
        <f t="shared" si="59"/>
        <v>0</v>
      </c>
    </row>
    <row r="314" spans="1:93" ht="22.5" customHeight="1">
      <c r="A314" s="222"/>
      <c r="B314" s="221"/>
      <c r="C314" s="75"/>
      <c r="D314" s="78"/>
      <c r="E314" s="75"/>
      <c r="F314" s="80"/>
      <c r="G314" s="78"/>
      <c r="H314" s="70"/>
      <c r="I314" s="81"/>
      <c r="J314" s="71" t="str">
        <f>IF(H314="","",VLOOKUP(H314,単重表!$C$6:'単重表'!$F$2502,2,FALSE))</f>
        <v/>
      </c>
      <c r="K314" s="232"/>
      <c r="L314" s="101">
        <f t="shared" si="60"/>
        <v>1</v>
      </c>
      <c r="M314" s="46"/>
      <c r="N314" s="101">
        <f t="shared" si="61"/>
        <v>1</v>
      </c>
      <c r="O314" s="49"/>
      <c r="P314" s="47" t="str">
        <f>IF(H314="","",VLOOKUP(H314,単重表!$C$6:'単重表'!$F$2502,3,FALSE))</f>
        <v/>
      </c>
      <c r="Q314" s="47"/>
      <c r="R314" s="56" t="e">
        <f t="shared" si="62"/>
        <v>#VALUE!</v>
      </c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221"/>
      <c r="AF314" s="221"/>
      <c r="AG314" s="40"/>
      <c r="AH314" s="40"/>
      <c r="AI314" s="40"/>
      <c r="AJ314" s="58" t="str">
        <f>IF(H314="","",VLOOKUP(H314,単重表!$C$6:'単重表'!$F$2502,4,FALSE))</f>
        <v/>
      </c>
      <c r="AK314" s="141" t="e">
        <f t="shared" si="54"/>
        <v>#VALUE!</v>
      </c>
      <c r="AL314" s="40">
        <v>2</v>
      </c>
      <c r="AM314" s="190" t="e">
        <f t="shared" si="55"/>
        <v>#VALUE!</v>
      </c>
      <c r="AO314" s="191">
        <f t="shared" si="56"/>
        <v>0</v>
      </c>
      <c r="AP314" s="182"/>
      <c r="AQ314" s="183" t="str">
        <f t="shared" si="57"/>
        <v/>
      </c>
      <c r="AR314" s="182"/>
      <c r="AS314" s="184" t="str">
        <f t="shared" si="58"/>
        <v/>
      </c>
      <c r="AT314" s="182"/>
      <c r="AU314" s="225"/>
      <c r="AV314" s="185"/>
      <c r="AW314" s="185"/>
      <c r="AX314" s="185"/>
      <c r="AY314" s="185"/>
      <c r="AZ314" s="185"/>
      <c r="BA314" s="186"/>
      <c r="BB314" s="80"/>
      <c r="BC314" s="185"/>
      <c r="BD314" s="185"/>
      <c r="BE314" s="185"/>
      <c r="BF314" s="185"/>
      <c r="BG314" s="187"/>
      <c r="BH314" s="224"/>
      <c r="BI314" s="188"/>
      <c r="BJ314" s="225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>
        <f t="shared" si="59"/>
        <v>0</v>
      </c>
    </row>
    <row r="315" spans="1:93" ht="22.5" customHeight="1">
      <c r="A315" s="222"/>
      <c r="B315" s="221"/>
      <c r="C315" s="75"/>
      <c r="D315" s="78"/>
      <c r="E315" s="75"/>
      <c r="F315" s="80"/>
      <c r="G315" s="78"/>
      <c r="H315" s="70"/>
      <c r="I315" s="81"/>
      <c r="J315" s="71" t="str">
        <f>IF(H315="","",VLOOKUP(H315,単重表!$C$6:'単重表'!$F$2502,2,FALSE))</f>
        <v/>
      </c>
      <c r="K315" s="232"/>
      <c r="L315" s="101">
        <f t="shared" si="60"/>
        <v>1</v>
      </c>
      <c r="M315" s="46"/>
      <c r="N315" s="101">
        <f t="shared" si="61"/>
        <v>1</v>
      </c>
      <c r="O315" s="49"/>
      <c r="P315" s="47" t="str">
        <f>IF(H315="","",VLOOKUP(H315,単重表!$C$6:'単重表'!$F$2502,3,FALSE))</f>
        <v/>
      </c>
      <c r="Q315" s="47"/>
      <c r="R315" s="56" t="e">
        <f t="shared" si="62"/>
        <v>#VALUE!</v>
      </c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221"/>
      <c r="AF315" s="221"/>
      <c r="AG315" s="40"/>
      <c r="AH315" s="40"/>
      <c r="AI315" s="40"/>
      <c r="AJ315" s="58" t="str">
        <f>IF(H315="","",VLOOKUP(H315,単重表!$C$6:'単重表'!$F$2502,4,FALSE))</f>
        <v/>
      </c>
      <c r="AK315" s="141" t="e">
        <f t="shared" si="54"/>
        <v>#VALUE!</v>
      </c>
      <c r="AL315" s="40">
        <v>2</v>
      </c>
      <c r="AM315" s="190" t="e">
        <f t="shared" si="55"/>
        <v>#VALUE!</v>
      </c>
      <c r="AO315" s="191">
        <f t="shared" si="56"/>
        <v>0</v>
      </c>
      <c r="AP315" s="182"/>
      <c r="AQ315" s="183" t="str">
        <f t="shared" si="57"/>
        <v/>
      </c>
      <c r="AR315" s="182"/>
      <c r="AS315" s="184" t="str">
        <f t="shared" si="58"/>
        <v/>
      </c>
      <c r="AT315" s="182"/>
      <c r="AU315" s="225"/>
      <c r="AV315" s="185"/>
      <c r="AW315" s="185"/>
      <c r="AX315" s="185"/>
      <c r="AY315" s="185"/>
      <c r="AZ315" s="185"/>
      <c r="BA315" s="186"/>
      <c r="BB315" s="80"/>
      <c r="BC315" s="185"/>
      <c r="BD315" s="185"/>
      <c r="BE315" s="185"/>
      <c r="BF315" s="185"/>
      <c r="BG315" s="187"/>
      <c r="BH315" s="224"/>
      <c r="BI315" s="188"/>
      <c r="BJ315" s="225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>
        <f t="shared" si="59"/>
        <v>0</v>
      </c>
    </row>
    <row r="316" spans="1:93" ht="22.5" customHeight="1">
      <c r="A316" s="222"/>
      <c r="B316" s="221"/>
      <c r="C316" s="75"/>
      <c r="D316" s="78"/>
      <c r="E316" s="75"/>
      <c r="F316" s="80"/>
      <c r="G316" s="78"/>
      <c r="H316" s="70"/>
      <c r="I316" s="81"/>
      <c r="J316" s="71" t="str">
        <f>IF(H316="","",VLOOKUP(H316,単重表!$C$6:'単重表'!$F$2502,2,FALSE))</f>
        <v/>
      </c>
      <c r="K316" s="232"/>
      <c r="L316" s="101">
        <f t="shared" si="60"/>
        <v>1</v>
      </c>
      <c r="M316" s="46"/>
      <c r="N316" s="101">
        <f t="shared" si="61"/>
        <v>1</v>
      </c>
      <c r="O316" s="49"/>
      <c r="P316" s="47" t="str">
        <f>IF(H316="","",VLOOKUP(H316,単重表!$C$6:'単重表'!$F$2502,3,FALSE))</f>
        <v/>
      </c>
      <c r="Q316" s="47"/>
      <c r="R316" s="56" t="e">
        <f t="shared" si="62"/>
        <v>#VALUE!</v>
      </c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221"/>
      <c r="AF316" s="221"/>
      <c r="AG316" s="40"/>
      <c r="AH316" s="40"/>
      <c r="AI316" s="40"/>
      <c r="AJ316" s="58" t="str">
        <f>IF(H316="","",VLOOKUP(H316,単重表!$C$6:'単重表'!$F$2502,4,FALSE))</f>
        <v/>
      </c>
      <c r="AK316" s="141" t="e">
        <f t="shared" si="54"/>
        <v>#VALUE!</v>
      </c>
      <c r="AL316" s="40">
        <v>2</v>
      </c>
      <c r="AM316" s="190" t="e">
        <f t="shared" si="55"/>
        <v>#VALUE!</v>
      </c>
      <c r="AO316" s="191">
        <f t="shared" si="56"/>
        <v>0</v>
      </c>
      <c r="AP316" s="182"/>
      <c r="AQ316" s="183" t="str">
        <f t="shared" si="57"/>
        <v/>
      </c>
      <c r="AR316" s="182"/>
      <c r="AS316" s="184" t="str">
        <f t="shared" si="58"/>
        <v/>
      </c>
      <c r="AT316" s="182"/>
      <c r="AU316" s="225"/>
      <c r="AV316" s="185"/>
      <c r="AW316" s="185"/>
      <c r="AX316" s="185"/>
      <c r="AY316" s="185"/>
      <c r="AZ316" s="185"/>
      <c r="BA316" s="186"/>
      <c r="BB316" s="80"/>
      <c r="BC316" s="185"/>
      <c r="BD316" s="185"/>
      <c r="BE316" s="185"/>
      <c r="BF316" s="185"/>
      <c r="BG316" s="187"/>
      <c r="BH316" s="224"/>
      <c r="BI316" s="188"/>
      <c r="BJ316" s="225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>
        <f t="shared" si="59"/>
        <v>0</v>
      </c>
    </row>
    <row r="317" spans="1:93" ht="22.5" customHeight="1">
      <c r="A317" s="222"/>
      <c r="B317" s="221"/>
      <c r="C317" s="75"/>
      <c r="D317" s="78"/>
      <c r="E317" s="75"/>
      <c r="F317" s="80"/>
      <c r="G317" s="78"/>
      <c r="H317" s="70"/>
      <c r="I317" s="81"/>
      <c r="J317" s="71" t="str">
        <f>IF(H317="","",VLOOKUP(H317,単重表!$C$6:'単重表'!$F$2502,2,FALSE))</f>
        <v/>
      </c>
      <c r="K317" s="232"/>
      <c r="L317" s="101">
        <f t="shared" si="60"/>
        <v>1</v>
      </c>
      <c r="M317" s="46"/>
      <c r="N317" s="101">
        <f t="shared" si="61"/>
        <v>1</v>
      </c>
      <c r="O317" s="49"/>
      <c r="P317" s="47" t="str">
        <f>IF(H317="","",VLOOKUP(H317,単重表!$C$6:'単重表'!$F$2502,3,FALSE))</f>
        <v/>
      </c>
      <c r="Q317" s="47"/>
      <c r="R317" s="56" t="e">
        <f t="shared" si="62"/>
        <v>#VALUE!</v>
      </c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221"/>
      <c r="AF317" s="221"/>
      <c r="AG317" s="40"/>
      <c r="AH317" s="40"/>
      <c r="AI317" s="40"/>
      <c r="AJ317" s="58" t="str">
        <f>IF(H317="","",VLOOKUP(H317,単重表!$C$6:'単重表'!$F$2502,4,FALSE))</f>
        <v/>
      </c>
      <c r="AK317" s="141" t="e">
        <f t="shared" si="54"/>
        <v>#VALUE!</v>
      </c>
      <c r="AL317" s="40">
        <v>2</v>
      </c>
      <c r="AM317" s="190" t="e">
        <f t="shared" si="55"/>
        <v>#VALUE!</v>
      </c>
      <c r="AO317" s="191">
        <f t="shared" si="56"/>
        <v>0</v>
      </c>
      <c r="AP317" s="182"/>
      <c r="AQ317" s="183" t="str">
        <f t="shared" si="57"/>
        <v/>
      </c>
      <c r="AR317" s="182"/>
      <c r="AS317" s="184" t="str">
        <f t="shared" si="58"/>
        <v/>
      </c>
      <c r="AT317" s="182"/>
      <c r="AU317" s="225"/>
      <c r="AV317" s="185"/>
      <c r="AW317" s="185"/>
      <c r="AX317" s="185"/>
      <c r="AY317" s="185"/>
      <c r="AZ317" s="185"/>
      <c r="BA317" s="186"/>
      <c r="BB317" s="80"/>
      <c r="BC317" s="185"/>
      <c r="BD317" s="185"/>
      <c r="BE317" s="185"/>
      <c r="BF317" s="185"/>
      <c r="BG317" s="187"/>
      <c r="BH317" s="224"/>
      <c r="BI317" s="188"/>
      <c r="BJ317" s="225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>
        <f t="shared" si="59"/>
        <v>0</v>
      </c>
    </row>
    <row r="318" spans="1:93" ht="22.5" customHeight="1">
      <c r="A318" s="222"/>
      <c r="B318" s="221"/>
      <c r="C318" s="75"/>
      <c r="D318" s="78"/>
      <c r="E318" s="75"/>
      <c r="F318" s="80"/>
      <c r="G318" s="78"/>
      <c r="H318" s="70"/>
      <c r="I318" s="81"/>
      <c r="J318" s="71" t="str">
        <f>IF(H318="","",VLOOKUP(H318,単重表!$C$6:'単重表'!$F$2502,2,FALSE))</f>
        <v/>
      </c>
      <c r="K318" s="232"/>
      <c r="L318" s="101">
        <f t="shared" si="60"/>
        <v>1</v>
      </c>
      <c r="M318" s="46"/>
      <c r="N318" s="101">
        <f t="shared" si="61"/>
        <v>1</v>
      </c>
      <c r="O318" s="49"/>
      <c r="P318" s="47" t="str">
        <f>IF(H318="","",VLOOKUP(H318,単重表!$C$6:'単重表'!$F$2502,3,FALSE))</f>
        <v/>
      </c>
      <c r="Q318" s="47"/>
      <c r="R318" s="56" t="e">
        <f t="shared" si="62"/>
        <v>#VALUE!</v>
      </c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221"/>
      <c r="AF318" s="221"/>
      <c r="AG318" s="40"/>
      <c r="AH318" s="40"/>
      <c r="AI318" s="40"/>
      <c r="AJ318" s="58" t="str">
        <f>IF(H318="","",VLOOKUP(H318,単重表!$C$6:'単重表'!$F$2502,4,FALSE))</f>
        <v/>
      </c>
      <c r="AK318" s="141" t="e">
        <f t="shared" si="54"/>
        <v>#VALUE!</v>
      </c>
      <c r="AL318" s="40">
        <v>2</v>
      </c>
      <c r="AM318" s="190" t="e">
        <f t="shared" si="55"/>
        <v>#VALUE!</v>
      </c>
      <c r="AO318" s="191">
        <f t="shared" si="56"/>
        <v>0</v>
      </c>
      <c r="AP318" s="182"/>
      <c r="AQ318" s="183" t="str">
        <f t="shared" si="57"/>
        <v/>
      </c>
      <c r="AR318" s="182"/>
      <c r="AS318" s="184" t="str">
        <f t="shared" si="58"/>
        <v/>
      </c>
      <c r="AT318" s="182"/>
      <c r="AU318" s="225"/>
      <c r="AV318" s="185"/>
      <c r="AW318" s="185"/>
      <c r="AX318" s="185"/>
      <c r="AY318" s="185"/>
      <c r="AZ318" s="185"/>
      <c r="BA318" s="186"/>
      <c r="BB318" s="80"/>
      <c r="BC318" s="185"/>
      <c r="BD318" s="185"/>
      <c r="BE318" s="185"/>
      <c r="BF318" s="185"/>
      <c r="BG318" s="187"/>
      <c r="BH318" s="224"/>
      <c r="BI318" s="188"/>
      <c r="BJ318" s="225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>
        <f t="shared" si="59"/>
        <v>0</v>
      </c>
    </row>
    <row r="319" spans="1:93" ht="22.5" customHeight="1">
      <c r="A319" s="222"/>
      <c r="B319" s="221"/>
      <c r="C319" s="75"/>
      <c r="D319" s="78"/>
      <c r="E319" s="75"/>
      <c r="F319" s="80"/>
      <c r="G319" s="78"/>
      <c r="H319" s="70"/>
      <c r="I319" s="81"/>
      <c r="J319" s="71" t="str">
        <f>IF(H319="","",VLOOKUP(H319,単重表!$C$6:'単重表'!$F$2502,2,FALSE))</f>
        <v/>
      </c>
      <c r="K319" s="232"/>
      <c r="L319" s="101">
        <f t="shared" ref="L319:L335" si="63">IF(K319="",1,K319/1000)</f>
        <v>1</v>
      </c>
      <c r="M319" s="46"/>
      <c r="N319" s="101">
        <f t="shared" ref="N319:N335" si="64">IF(M319="",1,M319/1000)</f>
        <v>1</v>
      </c>
      <c r="O319" s="49"/>
      <c r="P319" s="47" t="str">
        <f>IF(H319="","",VLOOKUP(H319,単重表!$C$6:'単重表'!$F$2502,3,FALSE))</f>
        <v/>
      </c>
      <c r="Q319" s="47"/>
      <c r="R319" s="56" t="e">
        <f t="shared" si="62"/>
        <v>#VALUE!</v>
      </c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221"/>
      <c r="AF319" s="221"/>
      <c r="AG319" s="40"/>
      <c r="AH319" s="40"/>
      <c r="AI319" s="40"/>
      <c r="AJ319" s="58" t="str">
        <f>IF(H319="","",VLOOKUP(H319,単重表!$C$6:'単重表'!$F$2502,4,FALSE))</f>
        <v/>
      </c>
      <c r="AK319" s="141" t="e">
        <f t="shared" si="54"/>
        <v>#VALUE!</v>
      </c>
      <c r="AL319" s="40">
        <v>2</v>
      </c>
      <c r="AM319" s="190" t="e">
        <f t="shared" si="55"/>
        <v>#VALUE!</v>
      </c>
      <c r="AO319" s="191">
        <f t="shared" si="56"/>
        <v>0</v>
      </c>
      <c r="AP319" s="182"/>
      <c r="AQ319" s="183" t="str">
        <f t="shared" si="57"/>
        <v/>
      </c>
      <c r="AR319" s="182"/>
      <c r="AS319" s="184" t="str">
        <f t="shared" si="58"/>
        <v/>
      </c>
      <c r="AT319" s="182"/>
      <c r="AU319" s="225"/>
      <c r="AV319" s="185"/>
      <c r="AW319" s="185"/>
      <c r="AX319" s="185"/>
      <c r="AY319" s="185"/>
      <c r="AZ319" s="185"/>
      <c r="BA319" s="186"/>
      <c r="BB319" s="80"/>
      <c r="BC319" s="185"/>
      <c r="BD319" s="185"/>
      <c r="BE319" s="185"/>
      <c r="BF319" s="185"/>
      <c r="BG319" s="187"/>
      <c r="BH319" s="224"/>
      <c r="BI319" s="188"/>
      <c r="BJ319" s="225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>
        <f t="shared" si="59"/>
        <v>0</v>
      </c>
    </row>
    <row r="320" spans="1:93" ht="22.5" customHeight="1">
      <c r="A320" s="222"/>
      <c r="B320" s="221"/>
      <c r="C320" s="75"/>
      <c r="D320" s="78"/>
      <c r="E320" s="75"/>
      <c r="F320" s="80"/>
      <c r="G320" s="78"/>
      <c r="H320" s="70"/>
      <c r="I320" s="81"/>
      <c r="J320" s="71" t="str">
        <f>IF(H320="","",VLOOKUP(H320,単重表!$C$6:'単重表'!$F$2502,2,FALSE))</f>
        <v/>
      </c>
      <c r="K320" s="232"/>
      <c r="L320" s="101">
        <f t="shared" si="63"/>
        <v>1</v>
      </c>
      <c r="M320" s="46"/>
      <c r="N320" s="101">
        <f t="shared" si="64"/>
        <v>1</v>
      </c>
      <c r="O320" s="49"/>
      <c r="P320" s="47" t="str">
        <f>IF(H320="","",VLOOKUP(H320,単重表!$C$6:'単重表'!$F$2502,3,FALSE))</f>
        <v/>
      </c>
      <c r="Q320" s="47"/>
      <c r="R320" s="56" t="e">
        <f t="shared" ref="R320:R335" si="65">P320*O320*N320*L320+Q320</f>
        <v>#VALUE!</v>
      </c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221"/>
      <c r="AF320" s="221"/>
      <c r="AG320" s="40"/>
      <c r="AH320" s="40"/>
      <c r="AI320" s="40"/>
      <c r="AJ320" s="58" t="str">
        <f>IF(H320="","",VLOOKUP(H320,単重表!$C$6:'単重表'!$F$2502,4,FALSE))</f>
        <v/>
      </c>
      <c r="AK320" s="141" t="e">
        <f t="shared" si="54"/>
        <v>#VALUE!</v>
      </c>
      <c r="AL320" s="40">
        <v>2</v>
      </c>
      <c r="AM320" s="190" t="e">
        <f t="shared" si="55"/>
        <v>#VALUE!</v>
      </c>
      <c r="AO320" s="191">
        <f t="shared" si="56"/>
        <v>0</v>
      </c>
      <c r="AP320" s="182"/>
      <c r="AQ320" s="183" t="str">
        <f t="shared" si="57"/>
        <v/>
      </c>
      <c r="AR320" s="182"/>
      <c r="AS320" s="184" t="str">
        <f t="shared" si="58"/>
        <v/>
      </c>
      <c r="AT320" s="182"/>
      <c r="AU320" s="225"/>
      <c r="AV320" s="185"/>
      <c r="AW320" s="185"/>
      <c r="AX320" s="185"/>
      <c r="AY320" s="185"/>
      <c r="AZ320" s="185"/>
      <c r="BA320" s="186"/>
      <c r="BB320" s="80"/>
      <c r="BC320" s="185"/>
      <c r="BD320" s="185"/>
      <c r="BE320" s="185"/>
      <c r="BF320" s="185"/>
      <c r="BG320" s="187"/>
      <c r="BH320" s="224"/>
      <c r="BI320" s="188"/>
      <c r="BJ320" s="225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>
        <f t="shared" si="59"/>
        <v>0</v>
      </c>
    </row>
    <row r="321" spans="1:93" ht="22.5" customHeight="1">
      <c r="A321" s="222"/>
      <c r="B321" s="221"/>
      <c r="C321" s="75"/>
      <c r="D321" s="78"/>
      <c r="E321" s="75"/>
      <c r="F321" s="80"/>
      <c r="G321" s="78"/>
      <c r="H321" s="70"/>
      <c r="I321" s="81"/>
      <c r="J321" s="71" t="str">
        <f>IF(H321="","",VLOOKUP(H321,単重表!$C$6:'単重表'!$F$2502,2,FALSE))</f>
        <v/>
      </c>
      <c r="K321" s="232"/>
      <c r="L321" s="101">
        <f t="shared" si="63"/>
        <v>1</v>
      </c>
      <c r="M321" s="46"/>
      <c r="N321" s="101">
        <f t="shared" si="64"/>
        <v>1</v>
      </c>
      <c r="O321" s="49"/>
      <c r="P321" s="47" t="str">
        <f>IF(H321="","",VLOOKUP(H321,単重表!$C$6:'単重表'!$F$2502,3,FALSE))</f>
        <v/>
      </c>
      <c r="Q321" s="47"/>
      <c r="R321" s="56" t="e">
        <f t="shared" si="65"/>
        <v>#VALUE!</v>
      </c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221"/>
      <c r="AF321" s="221"/>
      <c r="AG321" s="40"/>
      <c r="AH321" s="40"/>
      <c r="AI321" s="40"/>
      <c r="AJ321" s="58" t="str">
        <f>IF(H321="","",VLOOKUP(H321,単重表!$C$6:'単重表'!$F$2502,4,FALSE))</f>
        <v/>
      </c>
      <c r="AK321" s="141" t="e">
        <f t="shared" si="54"/>
        <v>#VALUE!</v>
      </c>
      <c r="AL321" s="40">
        <v>2</v>
      </c>
      <c r="AM321" s="190" t="e">
        <f t="shared" si="55"/>
        <v>#VALUE!</v>
      </c>
      <c r="AO321" s="191">
        <f t="shared" si="56"/>
        <v>0</v>
      </c>
      <c r="AP321" s="182"/>
      <c r="AQ321" s="183" t="str">
        <f t="shared" si="57"/>
        <v/>
      </c>
      <c r="AR321" s="182"/>
      <c r="AS321" s="184" t="str">
        <f t="shared" si="58"/>
        <v/>
      </c>
      <c r="AT321" s="182"/>
      <c r="AU321" s="225"/>
      <c r="AV321" s="185"/>
      <c r="AW321" s="185"/>
      <c r="AX321" s="185"/>
      <c r="AY321" s="185"/>
      <c r="AZ321" s="185"/>
      <c r="BA321" s="186"/>
      <c r="BB321" s="80"/>
      <c r="BC321" s="185"/>
      <c r="BD321" s="185"/>
      <c r="BE321" s="185"/>
      <c r="BF321" s="185"/>
      <c r="BG321" s="187"/>
      <c r="BH321" s="224"/>
      <c r="BI321" s="188"/>
      <c r="BJ321" s="225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>
        <f t="shared" si="59"/>
        <v>0</v>
      </c>
    </row>
    <row r="322" spans="1:93" ht="22.5" customHeight="1">
      <c r="A322" s="222"/>
      <c r="B322" s="221"/>
      <c r="C322" s="75"/>
      <c r="D322" s="78"/>
      <c r="E322" s="75"/>
      <c r="F322" s="80"/>
      <c r="G322" s="78"/>
      <c r="H322" s="70"/>
      <c r="I322" s="81"/>
      <c r="J322" s="71" t="str">
        <f>IF(H322="","",VLOOKUP(H322,単重表!$C$6:'単重表'!$F$2502,2,FALSE))</f>
        <v/>
      </c>
      <c r="K322" s="232"/>
      <c r="L322" s="101">
        <f t="shared" si="63"/>
        <v>1</v>
      </c>
      <c r="M322" s="46"/>
      <c r="N322" s="101">
        <f t="shared" si="64"/>
        <v>1</v>
      </c>
      <c r="O322" s="49"/>
      <c r="P322" s="47" t="str">
        <f>IF(H322="","",VLOOKUP(H322,単重表!$C$6:'単重表'!$F$2502,3,FALSE))</f>
        <v/>
      </c>
      <c r="Q322" s="47"/>
      <c r="R322" s="56" t="e">
        <f t="shared" si="65"/>
        <v>#VALUE!</v>
      </c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221"/>
      <c r="AF322" s="221"/>
      <c r="AG322" s="40"/>
      <c r="AH322" s="40"/>
      <c r="AI322" s="40"/>
      <c r="AJ322" s="58" t="str">
        <f>IF(H322="","",VLOOKUP(H322,単重表!$C$6:'単重表'!$F$2502,4,FALSE))</f>
        <v/>
      </c>
      <c r="AK322" s="141" t="e">
        <f t="shared" si="54"/>
        <v>#VALUE!</v>
      </c>
      <c r="AL322" s="40">
        <v>2</v>
      </c>
      <c r="AM322" s="190" t="e">
        <f t="shared" si="55"/>
        <v>#VALUE!</v>
      </c>
      <c r="AO322" s="191">
        <f t="shared" si="56"/>
        <v>0</v>
      </c>
      <c r="AP322" s="182"/>
      <c r="AQ322" s="183" t="str">
        <f t="shared" si="57"/>
        <v/>
      </c>
      <c r="AR322" s="182"/>
      <c r="AS322" s="184" t="str">
        <f t="shared" si="58"/>
        <v/>
      </c>
      <c r="AT322" s="182"/>
      <c r="AU322" s="225"/>
      <c r="AV322" s="185"/>
      <c r="AW322" s="185"/>
      <c r="AX322" s="185"/>
      <c r="AY322" s="185"/>
      <c r="AZ322" s="185"/>
      <c r="BA322" s="186"/>
      <c r="BB322" s="80"/>
      <c r="BC322" s="185"/>
      <c r="BD322" s="185"/>
      <c r="BE322" s="185"/>
      <c r="BF322" s="185"/>
      <c r="BG322" s="187"/>
      <c r="BH322" s="224"/>
      <c r="BI322" s="188"/>
      <c r="BJ322" s="225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>
        <f t="shared" si="59"/>
        <v>0</v>
      </c>
    </row>
    <row r="323" spans="1:93" ht="22.5" customHeight="1">
      <c r="A323" s="222"/>
      <c r="B323" s="221"/>
      <c r="C323" s="75"/>
      <c r="D323" s="78"/>
      <c r="E323" s="75"/>
      <c r="F323" s="80"/>
      <c r="G323" s="78"/>
      <c r="H323" s="70"/>
      <c r="I323" s="81"/>
      <c r="J323" s="71" t="str">
        <f>IF(H323="","",VLOOKUP(H323,単重表!$C$6:'単重表'!$F$2502,2,FALSE))</f>
        <v/>
      </c>
      <c r="K323" s="232"/>
      <c r="L323" s="101">
        <f t="shared" si="63"/>
        <v>1</v>
      </c>
      <c r="M323" s="46"/>
      <c r="N323" s="101">
        <f t="shared" si="64"/>
        <v>1</v>
      </c>
      <c r="O323" s="49"/>
      <c r="P323" s="47" t="str">
        <f>IF(H323="","",VLOOKUP(H323,単重表!$C$6:'単重表'!$F$2502,3,FALSE))</f>
        <v/>
      </c>
      <c r="Q323" s="47"/>
      <c r="R323" s="56" t="e">
        <f t="shared" si="65"/>
        <v>#VALUE!</v>
      </c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221"/>
      <c r="AF323" s="221"/>
      <c r="AG323" s="40"/>
      <c r="AH323" s="40"/>
      <c r="AI323" s="40"/>
      <c r="AJ323" s="58" t="str">
        <f>IF(H323="","",VLOOKUP(H323,単重表!$C$6:'単重表'!$F$2502,4,FALSE))</f>
        <v/>
      </c>
      <c r="AK323" s="141" t="e">
        <f t="shared" si="54"/>
        <v>#VALUE!</v>
      </c>
      <c r="AL323" s="40">
        <v>2</v>
      </c>
      <c r="AM323" s="190" t="e">
        <f t="shared" si="55"/>
        <v>#VALUE!</v>
      </c>
      <c r="AO323" s="191">
        <f t="shared" si="56"/>
        <v>0</v>
      </c>
      <c r="AP323" s="182"/>
      <c r="AQ323" s="183" t="str">
        <f t="shared" si="57"/>
        <v/>
      </c>
      <c r="AR323" s="182"/>
      <c r="AS323" s="184" t="str">
        <f t="shared" si="58"/>
        <v/>
      </c>
      <c r="AT323" s="182"/>
      <c r="AU323" s="225"/>
      <c r="AV323" s="185"/>
      <c r="AW323" s="185"/>
      <c r="AX323" s="185"/>
      <c r="AY323" s="185"/>
      <c r="AZ323" s="185"/>
      <c r="BA323" s="186"/>
      <c r="BB323" s="80"/>
      <c r="BC323" s="185"/>
      <c r="BD323" s="185"/>
      <c r="BE323" s="185"/>
      <c r="BF323" s="185"/>
      <c r="BG323" s="187"/>
      <c r="BH323" s="224"/>
      <c r="BI323" s="188"/>
      <c r="BJ323" s="225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>
        <f t="shared" si="59"/>
        <v>0</v>
      </c>
    </row>
    <row r="324" spans="1:93" ht="22.5" customHeight="1">
      <c r="A324" s="222"/>
      <c r="B324" s="221"/>
      <c r="C324" s="75"/>
      <c r="D324" s="78"/>
      <c r="E324" s="75"/>
      <c r="F324" s="80"/>
      <c r="G324" s="78"/>
      <c r="H324" s="70"/>
      <c r="I324" s="81"/>
      <c r="J324" s="71" t="str">
        <f>IF(H324="","",VLOOKUP(H324,単重表!$C$6:'単重表'!$F$2502,2,FALSE))</f>
        <v/>
      </c>
      <c r="K324" s="232"/>
      <c r="L324" s="101">
        <f t="shared" si="63"/>
        <v>1</v>
      </c>
      <c r="M324" s="46"/>
      <c r="N324" s="101">
        <f t="shared" si="64"/>
        <v>1</v>
      </c>
      <c r="O324" s="49"/>
      <c r="P324" s="47" t="str">
        <f>IF(H324="","",VLOOKUP(H324,単重表!$C$6:'単重表'!$F$2502,3,FALSE))</f>
        <v/>
      </c>
      <c r="Q324" s="47"/>
      <c r="R324" s="56" t="e">
        <f t="shared" si="65"/>
        <v>#VALUE!</v>
      </c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221"/>
      <c r="AF324" s="221"/>
      <c r="AG324" s="40"/>
      <c r="AH324" s="40"/>
      <c r="AI324" s="40"/>
      <c r="AJ324" s="58" t="str">
        <f>IF(H324="","",VLOOKUP(H324,単重表!$C$6:'単重表'!$F$2502,4,FALSE))</f>
        <v/>
      </c>
      <c r="AK324" s="141" t="e">
        <f t="shared" si="54"/>
        <v>#VALUE!</v>
      </c>
      <c r="AL324" s="40">
        <v>2</v>
      </c>
      <c r="AM324" s="190" t="e">
        <f t="shared" si="55"/>
        <v>#VALUE!</v>
      </c>
      <c r="AO324" s="191">
        <f t="shared" si="56"/>
        <v>0</v>
      </c>
      <c r="AP324" s="182"/>
      <c r="AQ324" s="183" t="str">
        <f t="shared" si="57"/>
        <v/>
      </c>
      <c r="AR324" s="182"/>
      <c r="AS324" s="184" t="str">
        <f t="shared" si="58"/>
        <v/>
      </c>
      <c r="AT324" s="182"/>
      <c r="AU324" s="225"/>
      <c r="AV324" s="185"/>
      <c r="AW324" s="185"/>
      <c r="AX324" s="185"/>
      <c r="AY324" s="185"/>
      <c r="AZ324" s="185"/>
      <c r="BA324" s="186"/>
      <c r="BB324" s="80"/>
      <c r="BC324" s="185"/>
      <c r="BD324" s="185"/>
      <c r="BE324" s="185"/>
      <c r="BF324" s="185"/>
      <c r="BG324" s="187"/>
      <c r="BH324" s="224"/>
      <c r="BI324" s="188"/>
      <c r="BJ324" s="225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>
        <f t="shared" si="59"/>
        <v>0</v>
      </c>
    </row>
    <row r="325" spans="1:93" ht="22.5" customHeight="1">
      <c r="A325" s="222"/>
      <c r="B325" s="221"/>
      <c r="C325" s="75"/>
      <c r="D325" s="78"/>
      <c r="E325" s="75"/>
      <c r="F325" s="80"/>
      <c r="G325" s="78"/>
      <c r="H325" s="70"/>
      <c r="I325" s="81"/>
      <c r="J325" s="71" t="str">
        <f>IF(H325="","",VLOOKUP(H325,単重表!$C$6:'単重表'!$F$2502,2,FALSE))</f>
        <v/>
      </c>
      <c r="K325" s="232"/>
      <c r="L325" s="101">
        <f t="shared" si="63"/>
        <v>1</v>
      </c>
      <c r="M325" s="46"/>
      <c r="N325" s="101">
        <f t="shared" si="64"/>
        <v>1</v>
      </c>
      <c r="O325" s="49"/>
      <c r="P325" s="47" t="str">
        <f>IF(H325="","",VLOOKUP(H325,単重表!$C$6:'単重表'!$F$2502,3,FALSE))</f>
        <v/>
      </c>
      <c r="Q325" s="47"/>
      <c r="R325" s="56" t="e">
        <f t="shared" si="65"/>
        <v>#VALUE!</v>
      </c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221"/>
      <c r="AF325" s="221"/>
      <c r="AG325" s="40"/>
      <c r="AH325" s="40"/>
      <c r="AI325" s="40"/>
      <c r="AJ325" s="58" t="str">
        <f>IF(H325="","",VLOOKUP(H325,単重表!$C$6:'単重表'!$F$2502,4,FALSE))</f>
        <v/>
      </c>
      <c r="AK325" s="141" t="e">
        <f t="shared" si="54"/>
        <v>#VALUE!</v>
      </c>
      <c r="AL325" s="40">
        <v>2</v>
      </c>
      <c r="AM325" s="190" t="e">
        <f t="shared" si="55"/>
        <v>#VALUE!</v>
      </c>
      <c r="AO325" s="191">
        <f t="shared" si="56"/>
        <v>0</v>
      </c>
      <c r="AP325" s="182"/>
      <c r="AQ325" s="183" t="str">
        <f t="shared" si="57"/>
        <v/>
      </c>
      <c r="AR325" s="182"/>
      <c r="AS325" s="184" t="str">
        <f t="shared" si="58"/>
        <v/>
      </c>
      <c r="AT325" s="182"/>
      <c r="AU325" s="225"/>
      <c r="AV325" s="185"/>
      <c r="AW325" s="185"/>
      <c r="AX325" s="185"/>
      <c r="AY325" s="185"/>
      <c r="AZ325" s="185"/>
      <c r="BA325" s="186"/>
      <c r="BB325" s="80"/>
      <c r="BC325" s="185"/>
      <c r="BD325" s="185"/>
      <c r="BE325" s="185"/>
      <c r="BF325" s="185"/>
      <c r="BG325" s="187"/>
      <c r="BH325" s="224"/>
      <c r="BI325" s="188"/>
      <c r="BJ325" s="225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>
        <f t="shared" si="59"/>
        <v>0</v>
      </c>
    </row>
    <row r="326" spans="1:93" ht="22.5" customHeight="1">
      <c r="A326" s="222"/>
      <c r="B326" s="221"/>
      <c r="C326" s="75"/>
      <c r="D326" s="78"/>
      <c r="E326" s="75"/>
      <c r="F326" s="80"/>
      <c r="G326" s="78"/>
      <c r="H326" s="70"/>
      <c r="I326" s="81"/>
      <c r="J326" s="71" t="str">
        <f>IF(H326="","",VLOOKUP(H326,単重表!$C$6:'単重表'!$F$2502,2,FALSE))</f>
        <v/>
      </c>
      <c r="K326" s="232"/>
      <c r="L326" s="101">
        <f t="shared" si="63"/>
        <v>1</v>
      </c>
      <c r="M326" s="46"/>
      <c r="N326" s="101">
        <f t="shared" si="64"/>
        <v>1</v>
      </c>
      <c r="O326" s="49"/>
      <c r="P326" s="47" t="str">
        <f>IF(H326="","",VLOOKUP(H326,単重表!$C$6:'単重表'!$F$2502,3,FALSE))</f>
        <v/>
      </c>
      <c r="Q326" s="47"/>
      <c r="R326" s="56" t="e">
        <f t="shared" si="65"/>
        <v>#VALUE!</v>
      </c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221"/>
      <c r="AF326" s="221"/>
      <c r="AG326" s="40"/>
      <c r="AH326" s="40"/>
      <c r="AI326" s="40"/>
      <c r="AJ326" s="58" t="str">
        <f>IF(H326="","",VLOOKUP(H326,単重表!$C$6:'単重表'!$F$2502,4,FALSE))</f>
        <v/>
      </c>
      <c r="AK326" s="141" t="e">
        <f t="shared" si="54"/>
        <v>#VALUE!</v>
      </c>
      <c r="AL326" s="40">
        <v>2</v>
      </c>
      <c r="AM326" s="190" t="e">
        <f t="shared" si="55"/>
        <v>#VALUE!</v>
      </c>
      <c r="AO326" s="191">
        <f t="shared" si="56"/>
        <v>0</v>
      </c>
      <c r="AP326" s="182"/>
      <c r="AQ326" s="183" t="str">
        <f t="shared" si="57"/>
        <v/>
      </c>
      <c r="AR326" s="182"/>
      <c r="AS326" s="184" t="str">
        <f t="shared" si="58"/>
        <v/>
      </c>
      <c r="AT326" s="182"/>
      <c r="AU326" s="225"/>
      <c r="AV326" s="185"/>
      <c r="AW326" s="185"/>
      <c r="AX326" s="185"/>
      <c r="AY326" s="185"/>
      <c r="AZ326" s="185"/>
      <c r="BA326" s="186"/>
      <c r="BB326" s="80"/>
      <c r="BC326" s="185"/>
      <c r="BD326" s="185"/>
      <c r="BE326" s="185"/>
      <c r="BF326" s="185"/>
      <c r="BG326" s="187"/>
      <c r="BH326" s="224"/>
      <c r="BI326" s="188"/>
      <c r="BJ326" s="225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>
        <f t="shared" si="59"/>
        <v>0</v>
      </c>
    </row>
    <row r="327" spans="1:93" ht="22.5" customHeight="1">
      <c r="A327" s="222"/>
      <c r="B327" s="221"/>
      <c r="C327" s="75"/>
      <c r="D327" s="78"/>
      <c r="E327" s="75"/>
      <c r="F327" s="80"/>
      <c r="G327" s="78"/>
      <c r="H327" s="70"/>
      <c r="I327" s="81"/>
      <c r="J327" s="71" t="str">
        <f>IF(H327="","",VLOOKUP(H327,単重表!$C$6:'単重表'!$F$2502,2,FALSE))</f>
        <v/>
      </c>
      <c r="K327" s="232"/>
      <c r="L327" s="101">
        <f t="shared" si="63"/>
        <v>1</v>
      </c>
      <c r="M327" s="46"/>
      <c r="N327" s="101">
        <f t="shared" si="64"/>
        <v>1</v>
      </c>
      <c r="O327" s="49"/>
      <c r="P327" s="47" t="str">
        <f>IF(H327="","",VLOOKUP(H327,単重表!$C$6:'単重表'!$F$2502,3,FALSE))</f>
        <v/>
      </c>
      <c r="Q327" s="47"/>
      <c r="R327" s="56" t="e">
        <f t="shared" si="65"/>
        <v>#VALUE!</v>
      </c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221"/>
      <c r="AF327" s="221"/>
      <c r="AG327" s="40"/>
      <c r="AH327" s="40"/>
      <c r="AI327" s="40"/>
      <c r="AJ327" s="58" t="str">
        <f>IF(H327="","",VLOOKUP(H327,単重表!$C$6:'単重表'!$F$2502,4,FALSE))</f>
        <v/>
      </c>
      <c r="AK327" s="141" t="e">
        <f t="shared" si="54"/>
        <v>#VALUE!</v>
      </c>
      <c r="AL327" s="40">
        <v>2</v>
      </c>
      <c r="AM327" s="190" t="e">
        <f t="shared" si="55"/>
        <v>#VALUE!</v>
      </c>
      <c r="AO327" s="191">
        <f t="shared" si="56"/>
        <v>0</v>
      </c>
      <c r="AP327" s="182"/>
      <c r="AQ327" s="183" t="str">
        <f t="shared" si="57"/>
        <v/>
      </c>
      <c r="AR327" s="182"/>
      <c r="AS327" s="184" t="str">
        <f t="shared" si="58"/>
        <v/>
      </c>
      <c r="AT327" s="182"/>
      <c r="AU327" s="225"/>
      <c r="AV327" s="185"/>
      <c r="AW327" s="185"/>
      <c r="AX327" s="185"/>
      <c r="AY327" s="185"/>
      <c r="AZ327" s="185"/>
      <c r="BA327" s="186"/>
      <c r="BB327" s="80"/>
      <c r="BC327" s="185"/>
      <c r="BD327" s="185"/>
      <c r="BE327" s="185"/>
      <c r="BF327" s="185"/>
      <c r="BG327" s="187"/>
      <c r="BH327" s="224"/>
      <c r="BI327" s="188"/>
      <c r="BJ327" s="225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>
        <f t="shared" si="59"/>
        <v>0</v>
      </c>
    </row>
    <row r="328" spans="1:93" ht="22.5" customHeight="1">
      <c r="A328" s="222"/>
      <c r="B328" s="221"/>
      <c r="C328" s="75"/>
      <c r="D328" s="78"/>
      <c r="E328" s="75"/>
      <c r="F328" s="80"/>
      <c r="G328" s="78"/>
      <c r="H328" s="70"/>
      <c r="I328" s="81"/>
      <c r="J328" s="71" t="str">
        <f>IF(H328="","",VLOOKUP(H328,単重表!$C$6:'単重表'!$F$2502,2,FALSE))</f>
        <v/>
      </c>
      <c r="K328" s="232"/>
      <c r="L328" s="101">
        <f t="shared" si="63"/>
        <v>1</v>
      </c>
      <c r="M328" s="46"/>
      <c r="N328" s="101">
        <f t="shared" si="64"/>
        <v>1</v>
      </c>
      <c r="O328" s="49"/>
      <c r="P328" s="47" t="str">
        <f>IF(H328="","",VLOOKUP(H328,単重表!$C$6:'単重表'!$F$2502,3,FALSE))</f>
        <v/>
      </c>
      <c r="Q328" s="47"/>
      <c r="R328" s="56" t="e">
        <f t="shared" si="65"/>
        <v>#VALUE!</v>
      </c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221"/>
      <c r="AF328" s="221"/>
      <c r="AG328" s="40"/>
      <c r="AH328" s="40"/>
      <c r="AI328" s="40"/>
      <c r="AJ328" s="58" t="str">
        <f>IF(H328="","",VLOOKUP(H328,単重表!$C$6:'単重表'!$F$2502,4,FALSE))</f>
        <v/>
      </c>
      <c r="AK328" s="141" t="e">
        <f t="shared" si="54"/>
        <v>#VALUE!</v>
      </c>
      <c r="AL328" s="40">
        <v>2</v>
      </c>
      <c r="AM328" s="190" t="e">
        <f t="shared" si="55"/>
        <v>#VALUE!</v>
      </c>
      <c r="AO328" s="191">
        <f t="shared" si="56"/>
        <v>0</v>
      </c>
      <c r="AP328" s="182"/>
      <c r="AQ328" s="183" t="str">
        <f t="shared" si="57"/>
        <v/>
      </c>
      <c r="AR328" s="182"/>
      <c r="AS328" s="184" t="str">
        <f t="shared" si="58"/>
        <v/>
      </c>
      <c r="AT328" s="182"/>
      <c r="AU328" s="225"/>
      <c r="AV328" s="185"/>
      <c r="AW328" s="185"/>
      <c r="AX328" s="185"/>
      <c r="AY328" s="185"/>
      <c r="AZ328" s="185"/>
      <c r="BA328" s="186"/>
      <c r="BB328" s="80"/>
      <c r="BC328" s="185"/>
      <c r="BD328" s="185"/>
      <c r="BE328" s="185"/>
      <c r="BF328" s="185"/>
      <c r="BG328" s="187"/>
      <c r="BH328" s="224"/>
      <c r="BI328" s="188"/>
      <c r="BJ328" s="225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>
        <f t="shared" si="59"/>
        <v>0</v>
      </c>
    </row>
    <row r="329" spans="1:93" ht="22.5" customHeight="1">
      <c r="A329" s="222"/>
      <c r="B329" s="221"/>
      <c r="C329" s="75"/>
      <c r="D329" s="78"/>
      <c r="E329" s="75"/>
      <c r="F329" s="80"/>
      <c r="G329" s="78"/>
      <c r="H329" s="70"/>
      <c r="I329" s="81"/>
      <c r="J329" s="71" t="str">
        <f>IF(H329="","",VLOOKUP(H329,単重表!$C$6:'単重表'!$F$2502,2,FALSE))</f>
        <v/>
      </c>
      <c r="K329" s="232"/>
      <c r="L329" s="101">
        <f t="shared" si="63"/>
        <v>1</v>
      </c>
      <c r="M329" s="46"/>
      <c r="N329" s="101">
        <f t="shared" si="64"/>
        <v>1</v>
      </c>
      <c r="O329" s="49"/>
      <c r="P329" s="47" t="str">
        <f>IF(H329="","",VLOOKUP(H329,単重表!$C$6:'単重表'!$F$2502,3,FALSE))</f>
        <v/>
      </c>
      <c r="Q329" s="47"/>
      <c r="R329" s="56" t="e">
        <f t="shared" si="65"/>
        <v>#VALUE!</v>
      </c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221"/>
      <c r="AF329" s="221"/>
      <c r="AG329" s="40"/>
      <c r="AH329" s="40"/>
      <c r="AI329" s="40"/>
      <c r="AJ329" s="58" t="str">
        <f>IF(H329="","",VLOOKUP(H329,単重表!$C$6:'単重表'!$F$2502,4,FALSE))</f>
        <v/>
      </c>
      <c r="AK329" s="141" t="e">
        <f t="shared" ref="AK329:AK337" si="66">AJ329*O329*L329</f>
        <v>#VALUE!</v>
      </c>
      <c r="AL329" s="40">
        <v>2</v>
      </c>
      <c r="AM329" s="190" t="e">
        <f t="shared" ref="AM329:AM337" si="67">AK329*AL329</f>
        <v>#VALUE!</v>
      </c>
      <c r="AO329" s="191">
        <f t="shared" ref="AO329:AO337" si="68">K329</f>
        <v>0</v>
      </c>
      <c r="AP329" s="182"/>
      <c r="AQ329" s="183" t="str">
        <f t="shared" ref="AQ329:AQ337" si="69">MID(J329,2,3)</f>
        <v/>
      </c>
      <c r="AR329" s="182"/>
      <c r="AS329" s="184" t="str">
        <f t="shared" ref="AS329:AS337" si="70">MID(J329,2,3)</f>
        <v/>
      </c>
      <c r="AT329" s="182"/>
      <c r="AU329" s="225"/>
      <c r="AV329" s="185"/>
      <c r="AW329" s="185"/>
      <c r="AX329" s="185"/>
      <c r="AY329" s="185"/>
      <c r="AZ329" s="185"/>
      <c r="BA329" s="186"/>
      <c r="BB329" s="80"/>
      <c r="BC329" s="185"/>
      <c r="BD329" s="185"/>
      <c r="BE329" s="185"/>
      <c r="BF329" s="185"/>
      <c r="BG329" s="187"/>
      <c r="BH329" s="224"/>
      <c r="BI329" s="188"/>
      <c r="BJ329" s="225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>
        <f t="shared" ref="CO329:CO337" si="71">BL329*$BL$4+BO329*$BO$4+BM329*$BM$4+BN329*$BN$4+BP329*$BP$4+BQ329*$BQ$4+BR329*$BR$4+BS329*$BS$4+BT329*$BT$4+BU329*$BU$4+BV329*$BV$4+BW329*$BW$4+BX329*$BX$4+BY329*$BY$4+BZ329*$BZ$4+CA329*$CA$4+CB329*$CB$4+CC329*$CC$4+CD329*$CD$4+CE329*$CE$4+CF329*$CF$4+CG329*$CG$4+CH329*$CH$4+CI329*$CI$4+CJ329*$CJ$4+CK329*$CK$4+CL329*$CL$4+CM329*$CM$4+CN329*$CN$4</f>
        <v>0</v>
      </c>
    </row>
    <row r="330" spans="1:93" ht="22.5" customHeight="1">
      <c r="A330" s="222"/>
      <c r="B330" s="221"/>
      <c r="C330" s="75"/>
      <c r="D330" s="78"/>
      <c r="E330" s="75"/>
      <c r="F330" s="80"/>
      <c r="G330" s="78"/>
      <c r="H330" s="70"/>
      <c r="I330" s="81"/>
      <c r="J330" s="71" t="str">
        <f>IF(H330="","",VLOOKUP(H330,単重表!$C$6:'単重表'!$F$2502,2,FALSE))</f>
        <v/>
      </c>
      <c r="K330" s="232"/>
      <c r="L330" s="101">
        <f t="shared" si="63"/>
        <v>1</v>
      </c>
      <c r="M330" s="46"/>
      <c r="N330" s="101">
        <f t="shared" si="64"/>
        <v>1</v>
      </c>
      <c r="O330" s="49"/>
      <c r="P330" s="47" t="str">
        <f>IF(H330="","",VLOOKUP(H330,単重表!$C$6:'単重表'!$F$2502,3,FALSE))</f>
        <v/>
      </c>
      <c r="Q330" s="47"/>
      <c r="R330" s="56" t="e">
        <f t="shared" si="65"/>
        <v>#VALUE!</v>
      </c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221"/>
      <c r="AF330" s="221"/>
      <c r="AG330" s="40"/>
      <c r="AH330" s="40"/>
      <c r="AI330" s="40"/>
      <c r="AJ330" s="58" t="str">
        <f>IF(H330="","",VLOOKUP(H330,単重表!$C$6:'単重表'!$F$2502,4,FALSE))</f>
        <v/>
      </c>
      <c r="AK330" s="141" t="e">
        <f t="shared" si="66"/>
        <v>#VALUE!</v>
      </c>
      <c r="AL330" s="40">
        <v>2</v>
      </c>
      <c r="AM330" s="190" t="e">
        <f t="shared" si="67"/>
        <v>#VALUE!</v>
      </c>
      <c r="AO330" s="191">
        <f t="shared" si="68"/>
        <v>0</v>
      </c>
      <c r="AP330" s="182"/>
      <c r="AQ330" s="183" t="str">
        <f t="shared" si="69"/>
        <v/>
      </c>
      <c r="AR330" s="182"/>
      <c r="AS330" s="184" t="str">
        <f t="shared" si="70"/>
        <v/>
      </c>
      <c r="AT330" s="182"/>
      <c r="AU330" s="225"/>
      <c r="AV330" s="185"/>
      <c r="AW330" s="185"/>
      <c r="AX330" s="185"/>
      <c r="AY330" s="185"/>
      <c r="AZ330" s="185"/>
      <c r="BA330" s="186"/>
      <c r="BB330" s="80"/>
      <c r="BC330" s="185"/>
      <c r="BD330" s="185"/>
      <c r="BE330" s="185"/>
      <c r="BF330" s="185"/>
      <c r="BG330" s="187"/>
      <c r="BH330" s="224"/>
      <c r="BI330" s="188"/>
      <c r="BJ330" s="225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>
        <f t="shared" si="71"/>
        <v>0</v>
      </c>
    </row>
    <row r="331" spans="1:93" ht="22.5" customHeight="1">
      <c r="A331" s="222"/>
      <c r="B331" s="221"/>
      <c r="C331" s="75"/>
      <c r="D331" s="78"/>
      <c r="E331" s="75"/>
      <c r="F331" s="80"/>
      <c r="G331" s="78"/>
      <c r="H331" s="70"/>
      <c r="I331" s="81"/>
      <c r="J331" s="71" t="str">
        <f>IF(H331="","",VLOOKUP(H331,単重表!$C$6:'単重表'!$F$2502,2,FALSE))</f>
        <v/>
      </c>
      <c r="K331" s="232"/>
      <c r="L331" s="101">
        <f t="shared" si="63"/>
        <v>1</v>
      </c>
      <c r="M331" s="46"/>
      <c r="N331" s="101">
        <f t="shared" si="64"/>
        <v>1</v>
      </c>
      <c r="O331" s="49"/>
      <c r="P331" s="47" t="str">
        <f>IF(H331="","",VLOOKUP(H331,単重表!$C$6:'単重表'!$F$2502,3,FALSE))</f>
        <v/>
      </c>
      <c r="Q331" s="47"/>
      <c r="R331" s="56" t="e">
        <f t="shared" si="65"/>
        <v>#VALUE!</v>
      </c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221"/>
      <c r="AF331" s="221"/>
      <c r="AG331" s="40"/>
      <c r="AH331" s="40"/>
      <c r="AI331" s="40"/>
      <c r="AJ331" s="58" t="str">
        <f>IF(H331="","",VLOOKUP(H331,単重表!$C$6:'単重表'!$F$2502,4,FALSE))</f>
        <v/>
      </c>
      <c r="AK331" s="141" t="e">
        <f t="shared" si="66"/>
        <v>#VALUE!</v>
      </c>
      <c r="AL331" s="40">
        <v>2</v>
      </c>
      <c r="AM331" s="190" t="e">
        <f t="shared" si="67"/>
        <v>#VALUE!</v>
      </c>
      <c r="AO331" s="191">
        <f t="shared" si="68"/>
        <v>0</v>
      </c>
      <c r="AP331" s="182"/>
      <c r="AQ331" s="183" t="str">
        <f t="shared" si="69"/>
        <v/>
      </c>
      <c r="AR331" s="182"/>
      <c r="AS331" s="184" t="str">
        <f t="shared" si="70"/>
        <v/>
      </c>
      <c r="AT331" s="182"/>
      <c r="AU331" s="225"/>
      <c r="AV331" s="185"/>
      <c r="AW331" s="185"/>
      <c r="AX331" s="185"/>
      <c r="AY331" s="185"/>
      <c r="AZ331" s="185"/>
      <c r="BA331" s="186"/>
      <c r="BB331" s="80"/>
      <c r="BC331" s="185"/>
      <c r="BD331" s="185"/>
      <c r="BE331" s="185"/>
      <c r="BF331" s="185"/>
      <c r="BG331" s="187"/>
      <c r="BH331" s="224"/>
      <c r="BI331" s="188"/>
      <c r="BJ331" s="225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>
        <f t="shared" si="71"/>
        <v>0</v>
      </c>
    </row>
    <row r="332" spans="1:93" ht="22.5" customHeight="1">
      <c r="A332" s="222"/>
      <c r="B332" s="221"/>
      <c r="C332" s="75"/>
      <c r="D332" s="78"/>
      <c r="E332" s="75"/>
      <c r="F332" s="80"/>
      <c r="G332" s="78"/>
      <c r="H332" s="70"/>
      <c r="I332" s="81"/>
      <c r="J332" s="71" t="str">
        <f>IF(H332="","",VLOOKUP(H332,単重表!$C$6:'単重表'!$F$2502,2,FALSE))</f>
        <v/>
      </c>
      <c r="K332" s="232"/>
      <c r="L332" s="101">
        <f t="shared" si="63"/>
        <v>1</v>
      </c>
      <c r="M332" s="46"/>
      <c r="N332" s="101">
        <f t="shared" si="64"/>
        <v>1</v>
      </c>
      <c r="O332" s="49"/>
      <c r="P332" s="47" t="str">
        <f>IF(H332="","",VLOOKUP(H332,単重表!$C$6:'単重表'!$F$2502,3,FALSE))</f>
        <v/>
      </c>
      <c r="Q332" s="47"/>
      <c r="R332" s="56" t="e">
        <f t="shared" si="65"/>
        <v>#VALUE!</v>
      </c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221"/>
      <c r="AF332" s="221"/>
      <c r="AG332" s="40"/>
      <c r="AH332" s="40"/>
      <c r="AI332" s="40"/>
      <c r="AJ332" s="58" t="str">
        <f>IF(H332="","",VLOOKUP(H332,単重表!$C$6:'単重表'!$F$2502,4,FALSE))</f>
        <v/>
      </c>
      <c r="AK332" s="141" t="e">
        <f t="shared" si="66"/>
        <v>#VALUE!</v>
      </c>
      <c r="AL332" s="40">
        <v>2</v>
      </c>
      <c r="AM332" s="190" t="e">
        <f t="shared" si="67"/>
        <v>#VALUE!</v>
      </c>
      <c r="AO332" s="191">
        <f t="shared" si="68"/>
        <v>0</v>
      </c>
      <c r="AP332" s="182"/>
      <c r="AQ332" s="183" t="str">
        <f t="shared" si="69"/>
        <v/>
      </c>
      <c r="AR332" s="182"/>
      <c r="AS332" s="184" t="str">
        <f t="shared" si="70"/>
        <v/>
      </c>
      <c r="AT332" s="182"/>
      <c r="AU332" s="225"/>
      <c r="AV332" s="185"/>
      <c r="AW332" s="185"/>
      <c r="AX332" s="185"/>
      <c r="AY332" s="185"/>
      <c r="AZ332" s="185"/>
      <c r="BA332" s="186"/>
      <c r="BB332" s="80"/>
      <c r="BC332" s="185"/>
      <c r="BD332" s="185"/>
      <c r="BE332" s="185"/>
      <c r="BF332" s="185"/>
      <c r="BG332" s="187"/>
      <c r="BH332" s="224"/>
      <c r="BI332" s="188"/>
      <c r="BJ332" s="225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>
        <f t="shared" si="71"/>
        <v>0</v>
      </c>
    </row>
    <row r="333" spans="1:93" ht="22.5" customHeight="1">
      <c r="A333" s="222"/>
      <c r="B333" s="221"/>
      <c r="C333" s="75"/>
      <c r="D333" s="78"/>
      <c r="E333" s="75"/>
      <c r="F333" s="80"/>
      <c r="G333" s="78"/>
      <c r="H333" s="70"/>
      <c r="I333" s="81"/>
      <c r="J333" s="71" t="str">
        <f>IF(H333="","",VLOOKUP(H333,単重表!$C$6:'単重表'!$F$2502,2,FALSE))</f>
        <v/>
      </c>
      <c r="K333" s="232"/>
      <c r="L333" s="101">
        <f t="shared" si="63"/>
        <v>1</v>
      </c>
      <c r="M333" s="46"/>
      <c r="N333" s="101">
        <f t="shared" si="64"/>
        <v>1</v>
      </c>
      <c r="O333" s="49"/>
      <c r="P333" s="47" t="str">
        <f>IF(H333="","",VLOOKUP(H333,単重表!$C$6:'単重表'!$F$2502,3,FALSE))</f>
        <v/>
      </c>
      <c r="Q333" s="47"/>
      <c r="R333" s="56" t="e">
        <f t="shared" si="65"/>
        <v>#VALUE!</v>
      </c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221"/>
      <c r="AF333" s="221"/>
      <c r="AG333" s="40"/>
      <c r="AH333" s="40"/>
      <c r="AI333" s="40"/>
      <c r="AJ333" s="58" t="str">
        <f>IF(H333="","",VLOOKUP(H333,単重表!$C$6:'単重表'!$F$2502,4,FALSE))</f>
        <v/>
      </c>
      <c r="AK333" s="141" t="e">
        <f t="shared" si="66"/>
        <v>#VALUE!</v>
      </c>
      <c r="AL333" s="40">
        <v>2</v>
      </c>
      <c r="AM333" s="190" t="e">
        <f t="shared" si="67"/>
        <v>#VALUE!</v>
      </c>
      <c r="AO333" s="191">
        <f t="shared" si="68"/>
        <v>0</v>
      </c>
      <c r="AP333" s="182"/>
      <c r="AQ333" s="183" t="str">
        <f t="shared" si="69"/>
        <v/>
      </c>
      <c r="AR333" s="182"/>
      <c r="AS333" s="184" t="str">
        <f t="shared" si="70"/>
        <v/>
      </c>
      <c r="AT333" s="182"/>
      <c r="AU333" s="225"/>
      <c r="AV333" s="185"/>
      <c r="AW333" s="185"/>
      <c r="AX333" s="185"/>
      <c r="AY333" s="185"/>
      <c r="AZ333" s="185"/>
      <c r="BA333" s="186"/>
      <c r="BB333" s="80"/>
      <c r="BC333" s="185"/>
      <c r="BD333" s="185"/>
      <c r="BE333" s="185"/>
      <c r="BF333" s="185"/>
      <c r="BG333" s="187"/>
      <c r="BH333" s="224"/>
      <c r="BI333" s="188"/>
      <c r="BJ333" s="225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>
        <f t="shared" si="71"/>
        <v>0</v>
      </c>
    </row>
    <row r="334" spans="1:93" ht="22.5" customHeight="1">
      <c r="A334" s="222"/>
      <c r="B334" s="221"/>
      <c r="C334" s="75"/>
      <c r="D334" s="78"/>
      <c r="E334" s="75"/>
      <c r="F334" s="80"/>
      <c r="G334" s="78"/>
      <c r="H334" s="70"/>
      <c r="I334" s="81"/>
      <c r="J334" s="71" t="str">
        <f>IF(H334="","",VLOOKUP(H334,単重表!$C$6:'単重表'!$F$2502,2,FALSE))</f>
        <v/>
      </c>
      <c r="K334" s="232"/>
      <c r="L334" s="101">
        <f t="shared" si="63"/>
        <v>1</v>
      </c>
      <c r="M334" s="46"/>
      <c r="N334" s="101">
        <f t="shared" si="64"/>
        <v>1</v>
      </c>
      <c r="O334" s="49"/>
      <c r="P334" s="47" t="str">
        <f>IF(H334="","",VLOOKUP(H334,単重表!$C$6:'単重表'!$F$2502,3,FALSE))</f>
        <v/>
      </c>
      <c r="Q334" s="47"/>
      <c r="R334" s="56" t="e">
        <f t="shared" si="65"/>
        <v>#VALUE!</v>
      </c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221"/>
      <c r="AF334" s="221"/>
      <c r="AG334" s="40"/>
      <c r="AH334" s="40"/>
      <c r="AI334" s="40"/>
      <c r="AJ334" s="58" t="str">
        <f>IF(H334="","",VLOOKUP(H334,単重表!$C$6:'単重表'!$F$2502,4,FALSE))</f>
        <v/>
      </c>
      <c r="AK334" s="141" t="e">
        <f t="shared" si="66"/>
        <v>#VALUE!</v>
      </c>
      <c r="AL334" s="40">
        <v>2</v>
      </c>
      <c r="AM334" s="190" t="e">
        <f t="shared" si="67"/>
        <v>#VALUE!</v>
      </c>
      <c r="AO334" s="191">
        <f t="shared" si="68"/>
        <v>0</v>
      </c>
      <c r="AP334" s="182"/>
      <c r="AQ334" s="183" t="str">
        <f t="shared" si="69"/>
        <v/>
      </c>
      <c r="AR334" s="182"/>
      <c r="AS334" s="184" t="str">
        <f t="shared" si="70"/>
        <v/>
      </c>
      <c r="AT334" s="182"/>
      <c r="AU334" s="225"/>
      <c r="AV334" s="185"/>
      <c r="AW334" s="185"/>
      <c r="AX334" s="185"/>
      <c r="AY334" s="185"/>
      <c r="AZ334" s="185"/>
      <c r="BA334" s="186"/>
      <c r="BB334" s="80"/>
      <c r="BC334" s="185"/>
      <c r="BD334" s="185"/>
      <c r="BE334" s="185"/>
      <c r="BF334" s="185"/>
      <c r="BG334" s="187"/>
      <c r="BH334" s="224"/>
      <c r="BI334" s="188"/>
      <c r="BJ334" s="225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>
        <f t="shared" si="71"/>
        <v>0</v>
      </c>
    </row>
    <row r="335" spans="1:93" ht="22.5" customHeight="1">
      <c r="A335" s="222"/>
      <c r="B335" s="221"/>
      <c r="C335" s="75"/>
      <c r="D335" s="78"/>
      <c r="E335" s="75"/>
      <c r="F335" s="80"/>
      <c r="G335" s="78"/>
      <c r="H335" s="70"/>
      <c r="I335" s="81"/>
      <c r="J335" s="71" t="str">
        <f>IF(H335="","",VLOOKUP(H335,単重表!$C$6:'単重表'!$F$2502,2,FALSE))</f>
        <v/>
      </c>
      <c r="K335" s="232"/>
      <c r="L335" s="101">
        <f t="shared" si="63"/>
        <v>1</v>
      </c>
      <c r="M335" s="46"/>
      <c r="N335" s="101">
        <f t="shared" si="64"/>
        <v>1</v>
      </c>
      <c r="O335" s="49"/>
      <c r="P335" s="47" t="str">
        <f>IF(H335="","",VLOOKUP(H335,単重表!$C$6:'単重表'!$F$2502,3,FALSE))</f>
        <v/>
      </c>
      <c r="Q335" s="47"/>
      <c r="R335" s="56" t="e">
        <f t="shared" si="65"/>
        <v>#VALUE!</v>
      </c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221"/>
      <c r="AF335" s="221"/>
      <c r="AG335" s="40"/>
      <c r="AH335" s="40"/>
      <c r="AI335" s="40"/>
      <c r="AJ335" s="58" t="str">
        <f>IF(H335="","",VLOOKUP(H335,単重表!$C$6:'単重表'!$F$2502,4,FALSE))</f>
        <v/>
      </c>
      <c r="AK335" s="141" t="e">
        <f t="shared" si="66"/>
        <v>#VALUE!</v>
      </c>
      <c r="AL335" s="40">
        <v>2</v>
      </c>
      <c r="AM335" s="190" t="e">
        <f t="shared" si="67"/>
        <v>#VALUE!</v>
      </c>
      <c r="AO335" s="191">
        <f t="shared" si="68"/>
        <v>0</v>
      </c>
      <c r="AP335" s="182"/>
      <c r="AQ335" s="183" t="str">
        <f t="shared" si="69"/>
        <v/>
      </c>
      <c r="AR335" s="182"/>
      <c r="AS335" s="184" t="str">
        <f t="shared" si="70"/>
        <v/>
      </c>
      <c r="AT335" s="182"/>
      <c r="AU335" s="225"/>
      <c r="AV335" s="185"/>
      <c r="AW335" s="185"/>
      <c r="AX335" s="185"/>
      <c r="AY335" s="185"/>
      <c r="AZ335" s="185"/>
      <c r="BA335" s="186"/>
      <c r="BB335" s="80"/>
      <c r="BC335" s="185"/>
      <c r="BD335" s="185"/>
      <c r="BE335" s="185"/>
      <c r="BF335" s="185"/>
      <c r="BG335" s="187"/>
      <c r="BH335" s="224"/>
      <c r="BI335" s="188"/>
      <c r="BJ335" s="225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>
        <f t="shared" si="71"/>
        <v>0</v>
      </c>
    </row>
    <row r="336" spans="1:93" ht="22.5" customHeight="1">
      <c r="A336" s="83"/>
      <c r="B336" s="221"/>
      <c r="C336" s="75"/>
      <c r="D336" s="78"/>
      <c r="E336" s="75"/>
      <c r="F336" s="80"/>
      <c r="G336" s="78"/>
      <c r="H336" s="70"/>
      <c r="I336" s="221"/>
      <c r="J336" s="71"/>
      <c r="K336" s="232"/>
      <c r="L336" s="101"/>
      <c r="M336" s="46"/>
      <c r="N336" s="101"/>
      <c r="O336" s="49"/>
      <c r="P336" s="47"/>
      <c r="Q336" s="47"/>
      <c r="R336" s="56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58" t="str">
        <f>IF(H336="","",VLOOKUP(H336,単重表!$C$6:'単重表'!$F$2502,4,FALSE))</f>
        <v/>
      </c>
      <c r="AK336" s="141" t="e">
        <f t="shared" si="66"/>
        <v>#VALUE!</v>
      </c>
      <c r="AL336" s="40">
        <v>2</v>
      </c>
      <c r="AM336" s="190" t="e">
        <f t="shared" si="67"/>
        <v>#VALUE!</v>
      </c>
      <c r="AO336" s="191">
        <f t="shared" si="68"/>
        <v>0</v>
      </c>
      <c r="AP336" s="182"/>
      <c r="AQ336" s="183" t="str">
        <f t="shared" si="69"/>
        <v/>
      </c>
      <c r="AR336" s="182"/>
      <c r="AS336" s="184" t="str">
        <f t="shared" si="70"/>
        <v/>
      </c>
      <c r="AT336" s="182"/>
      <c r="AU336" s="225"/>
      <c r="AV336" s="185"/>
      <c r="AW336" s="185"/>
      <c r="AX336" s="185"/>
      <c r="AY336" s="185"/>
      <c r="AZ336" s="185"/>
      <c r="BA336" s="186"/>
      <c r="BB336" s="80"/>
      <c r="BC336" s="185"/>
      <c r="BD336" s="185"/>
      <c r="BE336" s="185"/>
      <c r="BF336" s="185"/>
      <c r="BG336" s="187"/>
      <c r="BH336" s="224"/>
      <c r="BI336" s="188"/>
      <c r="BJ336" s="225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>
        <f t="shared" si="71"/>
        <v>0</v>
      </c>
    </row>
    <row r="337" spans="1:93" ht="22.5" customHeight="1">
      <c r="A337" s="83"/>
      <c r="B337" s="221"/>
      <c r="C337" s="75"/>
      <c r="D337" s="78"/>
      <c r="E337" s="75"/>
      <c r="F337" s="80" t="s">
        <v>2302</v>
      </c>
      <c r="G337" s="78"/>
      <c r="H337" s="70"/>
      <c r="I337" s="221"/>
      <c r="J337" s="71"/>
      <c r="K337" s="232"/>
      <c r="L337" s="101"/>
      <c r="M337" s="46"/>
      <c r="N337" s="101"/>
      <c r="O337" s="49"/>
      <c r="P337" s="47"/>
      <c r="Q337" s="47"/>
      <c r="R337" s="56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58" t="str">
        <f>IF(H337="","",VLOOKUP(H337,単重表!$C$6:'単重表'!$F$2502,4,FALSE))</f>
        <v/>
      </c>
      <c r="AK337" s="141" t="e">
        <f t="shared" si="66"/>
        <v>#VALUE!</v>
      </c>
      <c r="AL337" s="40">
        <v>2</v>
      </c>
      <c r="AM337" s="190" t="e">
        <f t="shared" si="67"/>
        <v>#VALUE!</v>
      </c>
      <c r="AO337" s="191">
        <f t="shared" si="68"/>
        <v>0</v>
      </c>
      <c r="AP337" s="182"/>
      <c r="AQ337" s="183" t="str">
        <f t="shared" si="69"/>
        <v/>
      </c>
      <c r="AR337" s="182"/>
      <c r="AS337" s="184" t="str">
        <f t="shared" si="70"/>
        <v/>
      </c>
      <c r="AT337" s="182"/>
      <c r="AU337" s="225"/>
      <c r="AV337" s="185"/>
      <c r="AW337" s="185"/>
      <c r="AX337" s="185"/>
      <c r="AY337" s="185"/>
      <c r="AZ337" s="185"/>
      <c r="BA337" s="186"/>
      <c r="BB337" s="80"/>
      <c r="BC337" s="185"/>
      <c r="BD337" s="185"/>
      <c r="BE337" s="185"/>
      <c r="BF337" s="185"/>
      <c r="BG337" s="187"/>
      <c r="BH337" s="224"/>
      <c r="BI337" s="188"/>
      <c r="BJ337" s="225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>
        <f t="shared" si="71"/>
        <v>0</v>
      </c>
    </row>
  </sheetData>
  <autoFilter ref="A4:AG337">
    <sortState ref="A6:AG333">
      <sortCondition ref="C4:C333"/>
    </sortState>
  </autoFilter>
  <mergeCells count="38">
    <mergeCell ref="I3:I4"/>
    <mergeCell ref="A3:A4"/>
    <mergeCell ref="B3:B4"/>
    <mergeCell ref="C3:D3"/>
    <mergeCell ref="E3:G3"/>
    <mergeCell ref="H3:H4"/>
    <mergeCell ref="AH3:AI3"/>
    <mergeCell ref="J3:J4"/>
    <mergeCell ref="K3:K4"/>
    <mergeCell ref="M3:M4"/>
    <mergeCell ref="O3:O4"/>
    <mergeCell ref="P3:P4"/>
    <mergeCell ref="Q3:Q4"/>
    <mergeCell ref="R3:R4"/>
    <mergeCell ref="S3:Y3"/>
    <mergeCell ref="Z3:AA3"/>
    <mergeCell ref="AC3:AD3"/>
    <mergeCell ref="AF3:AG3"/>
    <mergeCell ref="BB3:BB4"/>
    <mergeCell ref="AJ3:AM3"/>
    <mergeCell ref="AO3:AP3"/>
    <mergeCell ref="AQ3:AR3"/>
    <mergeCell ref="AS3:AT3"/>
    <mergeCell ref="AU3:AU4"/>
    <mergeCell ref="AV3:AV4"/>
    <mergeCell ref="AW3:AW4"/>
    <mergeCell ref="AX3:AX4"/>
    <mergeCell ref="AY3:AY4"/>
    <mergeCell ref="AZ3:AZ4"/>
    <mergeCell ref="BA3:BA4"/>
    <mergeCell ref="BI3:BI4"/>
    <mergeCell ref="BJ3:BJ4"/>
    <mergeCell ref="BC3:BC4"/>
    <mergeCell ref="BD3:BD4"/>
    <mergeCell ref="BE3:BE4"/>
    <mergeCell ref="BF3:BF4"/>
    <mergeCell ref="BG3:BG4"/>
    <mergeCell ref="BH3:BH4"/>
  </mergeCells>
  <phoneticPr fontId="3"/>
  <pageMargins left="0.59055118110236227" right="0.19685039370078741" top="0.59055118110236227" bottom="0.59055118110236227" header="0.51181102362204722" footer="0.51181102362204722"/>
  <pageSetup paperSize="9" scale="82" orientation="portrait" r:id="rId1"/>
  <headerFooter alignWithMargins="0"/>
  <rowBreaks count="3" manualBreakCount="3">
    <brk id="82" max="154" man="1"/>
    <brk id="158" max="154" man="1"/>
    <brk id="223" max="154" man="1"/>
  </rowBreaks>
  <colBreaks count="1" manualBreakCount="1">
    <brk id="30" max="332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O2129"/>
  <sheetViews>
    <sheetView view="pageBreakPreview" zoomScale="115" zoomScaleNormal="80" zoomScaleSheetLayoutView="115" workbookViewId="0">
      <pane xSplit="11" ySplit="4" topLeftCell="O371" activePane="bottomRight" state="frozen"/>
      <selection pane="topRight" activeCell="L1" sqref="L1"/>
      <selection pane="bottomLeft" activeCell="A4" sqref="A4"/>
      <selection pane="bottomRight" activeCell="I433" sqref="I433"/>
    </sheetView>
  </sheetViews>
  <sheetFormatPr defaultRowHeight="11.25" outlineLevelCol="1"/>
  <cols>
    <col min="1" max="1" width="5" style="82" customWidth="1"/>
    <col min="2" max="2" width="10.42578125" style="66" customWidth="1"/>
    <col min="3" max="3" width="4.7109375" style="73" customWidth="1"/>
    <col min="4" max="4" width="4.7109375" style="76" customWidth="1"/>
    <col min="5" max="5" width="10.42578125" style="73" customWidth="1"/>
    <col min="6" max="6" width="3" style="66" customWidth="1"/>
    <col min="7" max="7" width="7.42578125" style="76" customWidth="1"/>
    <col min="8" max="8" width="16.85546875" style="35" hidden="1" customWidth="1" outlineLevel="1"/>
    <col min="9" max="9" width="8.28515625" style="68" customWidth="1" outlineLevel="1"/>
    <col min="10" max="10" width="19.85546875" style="36" customWidth="1" outlineLevel="1"/>
    <col min="11" max="11" width="8.85546875" style="235" customWidth="1" outlineLevel="1"/>
    <col min="12" max="12" width="7.7109375" style="97" hidden="1" customWidth="1" outlineLevel="1"/>
    <col min="13" max="13" width="8.85546875" style="39" customWidth="1" outlineLevel="1"/>
    <col min="14" max="14" width="7.7109375" style="97" hidden="1" customWidth="1" outlineLevel="1"/>
    <col min="15" max="15" width="7.7109375" style="36" customWidth="1" outlineLevel="1"/>
    <col min="16" max="17" width="9.140625" style="38" hidden="1" customWidth="1" outlineLevel="1"/>
    <col min="18" max="18" width="12.140625" style="37" customWidth="1" outlineLevel="1"/>
    <col min="19" max="28" width="9.140625" style="34" hidden="1" customWidth="1"/>
    <col min="29" max="31" width="9.140625" style="34" customWidth="1" outlineLevel="1"/>
    <col min="32" max="33" width="6.85546875" style="34" customWidth="1" outlineLevel="1"/>
    <col min="34" max="35" width="7.140625" style="34" customWidth="1" outlineLevel="1"/>
    <col min="36" max="36" width="7.5703125" style="34" customWidth="1" outlineLevel="1"/>
    <col min="37" max="37" width="6.42578125" style="34" customWidth="1" outlineLevel="1"/>
    <col min="38" max="38" width="5.85546875" style="34" customWidth="1" outlineLevel="1"/>
    <col min="39" max="39" width="9.140625" style="34" customWidth="1" outlineLevel="1"/>
    <col min="40" max="40" width="9.140625" style="40" customWidth="1" outlineLevel="1"/>
    <col min="41" max="42" width="9.140625" style="34"/>
    <col min="43" max="43" width="11" style="66" bestFit="1" customWidth="1"/>
    <col min="44" max="44" width="9.140625" style="34"/>
    <col min="45" max="45" width="9.140625" style="66"/>
    <col min="46" max="46" width="9.140625" style="34"/>
    <col min="47" max="60" width="7" style="34" customWidth="1"/>
    <col min="61" max="61" width="9.140625" style="34"/>
    <col min="62" max="62" width="9.140625" style="66"/>
    <col min="63" max="16384" width="9.140625" style="34"/>
  </cols>
  <sheetData>
    <row r="1" spans="1:93" ht="27" customHeight="1">
      <c r="E1" s="76" t="s">
        <v>2686</v>
      </c>
      <c r="H1" s="69"/>
      <c r="K1" s="230" t="s">
        <v>2343</v>
      </c>
      <c r="AN1" s="192"/>
      <c r="AO1" s="192"/>
      <c r="BL1" s="193" t="s">
        <v>2436</v>
      </c>
      <c r="BM1" s="193" t="s">
        <v>2437</v>
      </c>
      <c r="BN1" s="193" t="s">
        <v>2438</v>
      </c>
      <c r="BO1" s="193" t="s">
        <v>2439</v>
      </c>
      <c r="BP1" s="193" t="s">
        <v>2440</v>
      </c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40"/>
    </row>
    <row r="2" spans="1:93" ht="13.5" customHeight="1">
      <c r="E2" s="76"/>
      <c r="H2" s="69"/>
      <c r="K2" s="230"/>
      <c r="AN2" s="192"/>
      <c r="AO2" s="192"/>
      <c r="BL2" s="193"/>
      <c r="BM2" s="193"/>
      <c r="BN2" s="193"/>
      <c r="BO2" s="193"/>
      <c r="BP2" s="193"/>
      <c r="BQ2" s="193"/>
      <c r="BR2" s="193"/>
      <c r="BS2" s="193"/>
      <c r="BT2" s="193"/>
      <c r="BU2" s="193"/>
      <c r="BV2" s="193"/>
      <c r="BW2" s="193"/>
      <c r="BX2" s="193"/>
      <c r="BY2" s="193"/>
      <c r="BZ2" s="193"/>
      <c r="CA2" s="193"/>
      <c r="CB2" s="193"/>
      <c r="CC2" s="193"/>
      <c r="CD2" s="193"/>
      <c r="CE2" s="193"/>
      <c r="CF2" s="193"/>
      <c r="CG2" s="193"/>
      <c r="CH2" s="193"/>
      <c r="CI2" s="193"/>
      <c r="CJ2" s="193"/>
      <c r="CK2" s="193"/>
      <c r="CL2" s="193"/>
      <c r="CM2" s="193"/>
      <c r="CN2" s="193"/>
      <c r="CO2" s="40"/>
    </row>
    <row r="3" spans="1:93" ht="15.75" customHeight="1">
      <c r="A3" s="377" t="s">
        <v>2297</v>
      </c>
      <c r="B3" s="379" t="s">
        <v>2299</v>
      </c>
      <c r="C3" s="375" t="s">
        <v>2301</v>
      </c>
      <c r="D3" s="381"/>
      <c r="E3" s="375" t="s">
        <v>2300</v>
      </c>
      <c r="F3" s="382"/>
      <c r="G3" s="381"/>
      <c r="H3" s="383" t="s">
        <v>2290</v>
      </c>
      <c r="I3" s="375" t="s">
        <v>970</v>
      </c>
      <c r="J3" s="361" t="s">
        <v>969</v>
      </c>
      <c r="K3" s="363" t="s">
        <v>2284</v>
      </c>
      <c r="L3" s="98" t="s">
        <v>2285</v>
      </c>
      <c r="M3" s="365" t="s">
        <v>2288</v>
      </c>
      <c r="N3" s="98" t="s">
        <v>2287</v>
      </c>
      <c r="O3" s="367" t="s">
        <v>967</v>
      </c>
      <c r="P3" s="368" t="s">
        <v>964</v>
      </c>
      <c r="Q3" s="369" t="s">
        <v>2316</v>
      </c>
      <c r="R3" s="371" t="s">
        <v>2298</v>
      </c>
      <c r="S3" s="355" t="s">
        <v>2311</v>
      </c>
      <c r="T3" s="355"/>
      <c r="U3" s="355"/>
      <c r="V3" s="355"/>
      <c r="W3" s="355"/>
      <c r="X3" s="355"/>
      <c r="Y3" s="355"/>
      <c r="Z3" s="355" t="s">
        <v>2312</v>
      </c>
      <c r="AA3" s="355"/>
      <c r="AB3" s="67" t="s">
        <v>2434</v>
      </c>
      <c r="AC3" s="355" t="s">
        <v>2315</v>
      </c>
      <c r="AD3" s="355"/>
      <c r="AE3" s="40" t="s">
        <v>2344</v>
      </c>
      <c r="AF3" s="373" t="s">
        <v>2347</v>
      </c>
      <c r="AG3" s="374"/>
      <c r="AH3" s="359" t="s">
        <v>2346</v>
      </c>
      <c r="AI3" s="360"/>
      <c r="AJ3" s="356" t="s">
        <v>2355</v>
      </c>
      <c r="AK3" s="356"/>
      <c r="AL3" s="356"/>
      <c r="AM3" s="356"/>
      <c r="AO3" s="355" t="s">
        <v>2413</v>
      </c>
      <c r="AP3" s="355"/>
      <c r="AQ3" s="355" t="s">
        <v>2414</v>
      </c>
      <c r="AR3" s="355"/>
      <c r="AS3" s="355" t="s">
        <v>2415</v>
      </c>
      <c r="AT3" s="355"/>
      <c r="AU3" s="356" t="s">
        <v>2416</v>
      </c>
      <c r="AV3" s="356" t="s">
        <v>2417</v>
      </c>
      <c r="AW3" s="356" t="s">
        <v>2418</v>
      </c>
      <c r="AX3" s="356" t="s">
        <v>2419</v>
      </c>
      <c r="AY3" s="356" t="s">
        <v>2420</v>
      </c>
      <c r="AZ3" s="357" t="s">
        <v>2421</v>
      </c>
      <c r="BA3" s="356" t="s">
        <v>2422</v>
      </c>
      <c r="BB3" s="356" t="s">
        <v>2423</v>
      </c>
      <c r="BC3" s="356" t="s">
        <v>2424</v>
      </c>
      <c r="BD3" s="356" t="s">
        <v>2425</v>
      </c>
      <c r="BE3" s="356" t="s">
        <v>2426</v>
      </c>
      <c r="BF3" s="356" t="s">
        <v>2427</v>
      </c>
      <c r="BG3" s="355" t="s">
        <v>2428</v>
      </c>
      <c r="BH3" s="355" t="s">
        <v>2429</v>
      </c>
      <c r="BI3" s="355" t="s">
        <v>2430</v>
      </c>
      <c r="BJ3" s="355" t="s">
        <v>2431</v>
      </c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40"/>
    </row>
    <row r="4" spans="1:93" ht="15.75" customHeight="1">
      <c r="A4" s="378"/>
      <c r="B4" s="380"/>
      <c r="C4" s="74"/>
      <c r="D4" s="77"/>
      <c r="E4" s="74"/>
      <c r="F4" s="80"/>
      <c r="G4" s="77"/>
      <c r="H4" s="384"/>
      <c r="I4" s="376"/>
      <c r="J4" s="362"/>
      <c r="K4" s="364"/>
      <c r="L4" s="99" t="s">
        <v>2286</v>
      </c>
      <c r="M4" s="366"/>
      <c r="N4" s="100" t="s">
        <v>2289</v>
      </c>
      <c r="O4" s="367"/>
      <c r="P4" s="368"/>
      <c r="Q4" s="370"/>
      <c r="R4" s="372"/>
      <c r="S4" s="180" t="s">
        <v>2363</v>
      </c>
      <c r="T4" s="102" t="s">
        <v>2304</v>
      </c>
      <c r="U4" s="102" t="s">
        <v>2305</v>
      </c>
      <c r="V4" s="102" t="s">
        <v>2364</v>
      </c>
      <c r="W4" s="102" t="s">
        <v>2308</v>
      </c>
      <c r="X4" s="102" t="s">
        <v>2365</v>
      </c>
      <c r="Y4" s="102" t="s">
        <v>2366</v>
      </c>
      <c r="Z4" s="67" t="s">
        <v>2309</v>
      </c>
      <c r="AA4" s="67" t="s">
        <v>2310</v>
      </c>
      <c r="AB4" s="67" t="s">
        <v>2435</v>
      </c>
      <c r="AC4" s="67" t="s">
        <v>2313</v>
      </c>
      <c r="AD4" s="67" t="s">
        <v>2314</v>
      </c>
      <c r="AE4" s="67" t="s">
        <v>2345</v>
      </c>
      <c r="AF4" s="67"/>
      <c r="AG4" s="67"/>
      <c r="AH4" s="67" t="s">
        <v>2313</v>
      </c>
      <c r="AI4" s="67" t="s">
        <v>2314</v>
      </c>
      <c r="AJ4" s="34" t="s">
        <v>2348</v>
      </c>
      <c r="AK4" s="181" t="s">
        <v>2412</v>
      </c>
      <c r="AL4" s="181" t="s">
        <v>2369</v>
      </c>
      <c r="AM4" s="189" t="s">
        <v>2370</v>
      </c>
      <c r="AO4" s="43" t="s">
        <v>2432</v>
      </c>
      <c r="AP4" s="40" t="s">
        <v>2433</v>
      </c>
      <c r="AQ4" s="102" t="s">
        <v>2432</v>
      </c>
      <c r="AR4" s="40" t="s">
        <v>2433</v>
      </c>
      <c r="AS4" s="102" t="s">
        <v>2432</v>
      </c>
      <c r="AT4" s="40" t="s">
        <v>2433</v>
      </c>
      <c r="AU4" s="356"/>
      <c r="AV4" s="356"/>
      <c r="AW4" s="356"/>
      <c r="AX4" s="356"/>
      <c r="AY4" s="356"/>
      <c r="AZ4" s="358"/>
      <c r="BA4" s="356"/>
      <c r="BB4" s="356"/>
      <c r="BC4" s="356"/>
      <c r="BD4" s="356"/>
      <c r="BE4" s="356"/>
      <c r="BF4" s="356"/>
      <c r="BG4" s="355"/>
      <c r="BH4" s="355"/>
      <c r="BI4" s="355"/>
      <c r="BJ4" s="355"/>
      <c r="BL4" s="70">
        <v>500</v>
      </c>
      <c r="BM4" s="70">
        <v>200</v>
      </c>
      <c r="BN4" s="70">
        <v>1000</v>
      </c>
      <c r="BO4" s="70">
        <v>100</v>
      </c>
      <c r="BP4" s="70">
        <v>150</v>
      </c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40"/>
    </row>
    <row r="5" spans="1:93" ht="22.5" customHeight="1">
      <c r="A5" s="205"/>
      <c r="B5" s="206">
        <v>28</v>
      </c>
      <c r="C5" s="92">
        <v>2</v>
      </c>
      <c r="D5" s="77"/>
      <c r="E5" s="209" t="s">
        <v>2655</v>
      </c>
      <c r="F5" s="80"/>
      <c r="G5" s="77"/>
      <c r="H5" s="211">
        <v>21256568</v>
      </c>
      <c r="I5" s="208" t="s">
        <v>2475</v>
      </c>
      <c r="J5" s="71" t="str">
        <f>IF(H5="","",VLOOKUP(H5,単重表!$C$6:'単重表'!$F$2502,2,FALSE))</f>
        <v>C125x65x6x8</v>
      </c>
      <c r="K5" s="231">
        <v>797.5</v>
      </c>
      <c r="L5" s="101">
        <f t="shared" ref="L5:L13" si="0">IF(K5="",1,K5/1000)</f>
        <v>0.79749999999999999</v>
      </c>
      <c r="M5" s="46"/>
      <c r="N5" s="101">
        <f t="shared" ref="N5:N13" si="1">IF(M5="",1,M5/1000)</f>
        <v>1</v>
      </c>
      <c r="O5" s="49">
        <v>1</v>
      </c>
      <c r="P5" s="47">
        <f>IF(H5="","",VLOOKUP(H5,単重表!$C$6:'単重表'!$F$2502,3,FALSE))</f>
        <v>13.4</v>
      </c>
      <c r="Q5" s="212"/>
      <c r="R5" s="56">
        <f t="shared" ref="R5" si="2">P5*O5*N5*L5+Q5</f>
        <v>10.686500000000001</v>
      </c>
      <c r="S5" s="40"/>
      <c r="T5" s="40"/>
      <c r="U5" s="40"/>
      <c r="V5" s="40"/>
      <c r="W5" s="40"/>
      <c r="X5" s="40"/>
      <c r="Y5" s="40"/>
      <c r="Z5" s="40"/>
      <c r="AA5" s="40"/>
      <c r="AB5" s="40"/>
      <c r="AC5" s="40" t="s">
        <v>2698</v>
      </c>
      <c r="AD5" s="40" t="s">
        <v>2688</v>
      </c>
      <c r="AE5" s="40"/>
      <c r="AF5" s="40"/>
      <c r="AG5" s="40"/>
      <c r="AH5" s="40"/>
      <c r="AI5" s="40"/>
      <c r="AJ5" s="58">
        <f>IF(H5="","",VLOOKUP(H5,単重表!$C$6:'単重表'!$F$2502,4,FALSE))</f>
        <v>0.51</v>
      </c>
      <c r="AK5" s="141">
        <f t="shared" ref="AK5" si="3">AJ5*O5*L5</f>
        <v>0.406725</v>
      </c>
      <c r="AL5" s="40">
        <v>2</v>
      </c>
      <c r="AM5" s="190">
        <f t="shared" ref="AM5" si="4">AK5*AL5</f>
        <v>0.81345000000000001</v>
      </c>
      <c r="AO5" s="191">
        <f t="shared" ref="AO5" si="5">K5</f>
        <v>797.5</v>
      </c>
      <c r="AP5" s="182"/>
      <c r="AQ5" s="183" t="str">
        <f t="shared" ref="AQ5" si="6">MID(J5,2,3)</f>
        <v>125</v>
      </c>
      <c r="AR5" s="182"/>
      <c r="AS5" s="184" t="str">
        <f t="shared" ref="AS5" si="7">MID(J5,2,3)</f>
        <v>125</v>
      </c>
      <c r="AT5" s="182"/>
      <c r="AU5" s="207"/>
      <c r="AV5" s="185"/>
      <c r="AW5" s="185"/>
      <c r="AX5" s="185"/>
      <c r="AY5" s="185"/>
      <c r="AZ5" s="185"/>
      <c r="BA5" s="186"/>
      <c r="BB5" s="80"/>
      <c r="BC5" s="185"/>
      <c r="BD5" s="185"/>
      <c r="BE5" s="185"/>
      <c r="BF5" s="185"/>
      <c r="BG5" s="187"/>
      <c r="BH5" s="206"/>
      <c r="BI5" s="188"/>
      <c r="BJ5" s="207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>
        <f t="shared" ref="CO5" si="8">BL5*$BL$4+BO5*$BO$4+BM5*$BM$4+BN5*$BN$4+BP5*$BP$4+BQ5*$BQ$4+BR5*$BR$4+BS5*$BS$4+BT5*$BT$4+BU5*$BU$4+BV5*$BV$4+BW5*$BW$4+BX5*$BX$4+BY5*$BY$4+BZ5*$BZ$4+CA5*$CA$4+CB5*$CB$4+CC5*$CC$4+CD5*$CD$4+CE5*$CE$4+CF5*$CF$4+CG5*$CG$4+CH5*$CH$4+CI5*$CI$4+CJ5*$CJ$4+CK5*$CK$4+CL5*$CL$4+CM5*$CM$4+CN5*$CN$4</f>
        <v>0</v>
      </c>
    </row>
    <row r="6" spans="1:93" ht="22.5" customHeight="1">
      <c r="A6" s="90"/>
      <c r="B6" s="198">
        <v>1</v>
      </c>
      <c r="C6" s="92">
        <v>1</v>
      </c>
      <c r="D6" s="77"/>
      <c r="E6" s="209" t="s">
        <v>2564</v>
      </c>
      <c r="F6" s="80"/>
      <c r="G6" s="77"/>
      <c r="H6" s="211">
        <v>21256568</v>
      </c>
      <c r="I6" s="202" t="s">
        <v>2475</v>
      </c>
      <c r="J6" s="71" t="str">
        <f>IF(H6="","",VLOOKUP(H6,単重表!$C$6:'単重表'!$F$2502,2,FALSE))</f>
        <v>C125x65x6x8</v>
      </c>
      <c r="K6" s="231">
        <v>1840</v>
      </c>
      <c r="L6" s="101">
        <f t="shared" si="0"/>
        <v>1.84</v>
      </c>
      <c r="M6" s="46"/>
      <c r="N6" s="101">
        <f t="shared" si="1"/>
        <v>1</v>
      </c>
      <c r="O6" s="49">
        <v>1</v>
      </c>
      <c r="P6" s="47">
        <f>IF(H6="","",VLOOKUP(H6,単重表!$C$6:'単重表'!$F$2502,3,FALSE))</f>
        <v>13.4</v>
      </c>
      <c r="Q6" s="212"/>
      <c r="R6" s="56">
        <f t="shared" ref="R6:R13" si="9">P6*O6*N6*L6+Q6</f>
        <v>24.656000000000002</v>
      </c>
      <c r="S6" s="40"/>
      <c r="T6" s="40"/>
      <c r="U6" s="40"/>
      <c r="V6" s="40"/>
      <c r="W6" s="40"/>
      <c r="X6" s="40"/>
      <c r="Y6" s="40"/>
      <c r="Z6" s="40"/>
      <c r="AA6" s="40"/>
      <c r="AB6" s="40"/>
      <c r="AC6" s="40" t="s">
        <v>2687</v>
      </c>
      <c r="AD6" s="40" t="s">
        <v>2688</v>
      </c>
      <c r="AE6" s="40"/>
      <c r="AF6" s="40"/>
      <c r="AG6" s="40"/>
      <c r="AH6" s="40"/>
      <c r="AI6" s="40"/>
      <c r="AJ6" s="58">
        <f>IF(H6="","",VLOOKUP(H6,単重表!$C$6:'単重表'!$F$2502,4,FALSE))</f>
        <v>0.51</v>
      </c>
      <c r="AK6" s="141">
        <f t="shared" ref="AK6:AK13" si="10">AJ6*O6*L6</f>
        <v>0.93840000000000001</v>
      </c>
      <c r="AL6" s="40">
        <v>2</v>
      </c>
      <c r="AM6" s="190">
        <f t="shared" ref="AM6:AM13" si="11">AK6*AL6</f>
        <v>1.8768</v>
      </c>
      <c r="AO6" s="191">
        <f t="shared" ref="AO6:AO13" si="12">K6</f>
        <v>1840</v>
      </c>
      <c r="AP6" s="182"/>
      <c r="AQ6" s="183" t="str">
        <f t="shared" ref="AQ6:AQ13" si="13">MID(J6,2,3)</f>
        <v>125</v>
      </c>
      <c r="AR6" s="182"/>
      <c r="AS6" s="184" t="str">
        <f t="shared" ref="AS6:AS13" si="14">MID(J6,2,3)</f>
        <v>125</v>
      </c>
      <c r="AT6" s="182"/>
      <c r="AU6" s="103"/>
      <c r="AV6" s="185"/>
      <c r="AW6" s="185"/>
      <c r="AX6" s="185"/>
      <c r="AY6" s="185"/>
      <c r="AZ6" s="185"/>
      <c r="BA6" s="186"/>
      <c r="BB6" s="80"/>
      <c r="BC6" s="185"/>
      <c r="BD6" s="185"/>
      <c r="BE6" s="185"/>
      <c r="BF6" s="185"/>
      <c r="BG6" s="187"/>
      <c r="BH6" s="105"/>
      <c r="BI6" s="188"/>
      <c r="BJ6" s="103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>
        <f t="shared" ref="CO6:CO13" si="15">BL6*$BL$4+BO6*$BO$4+BM6*$BM$4+BN6*$BN$4+BP6*$BP$4+BQ6*$BQ$4+BR6*$BR$4+BS6*$BS$4+BT6*$BT$4+BU6*$BU$4+BV6*$BV$4+BW6*$BW$4+BX6*$BX$4+BY6*$BY$4+BZ6*$BZ$4+CA6*$CA$4+CB6*$CB$4+CC6*$CC$4+CD6*$CD$4+CE6*$CE$4+CF6*$CF$4+CG6*$CG$4+CH6*$CH$4+CI6*$CI$4+CJ6*$CJ$4+CK6*$CK$4+CL6*$CL$4+CM6*$CM$4+CN6*$CN$4</f>
        <v>0</v>
      </c>
    </row>
    <row r="7" spans="1:93" ht="22.5" customHeight="1">
      <c r="A7" s="90"/>
      <c r="B7" s="215">
        <v>2</v>
      </c>
      <c r="C7" s="92">
        <v>1</v>
      </c>
      <c r="D7" s="77"/>
      <c r="E7" s="209" t="s">
        <v>2574</v>
      </c>
      <c r="F7" s="80"/>
      <c r="G7" s="77"/>
      <c r="H7" s="211">
        <v>21256568</v>
      </c>
      <c r="I7" s="202" t="s">
        <v>2475</v>
      </c>
      <c r="J7" s="71" t="str">
        <f>IF(H7="","",VLOOKUP(H7,単重表!$C$6:'単重表'!$F$2502,2,FALSE))</f>
        <v>C125x65x6x8</v>
      </c>
      <c r="K7" s="231">
        <v>2212.5</v>
      </c>
      <c r="L7" s="101">
        <f t="shared" si="0"/>
        <v>2.2124999999999999</v>
      </c>
      <c r="M7" s="46"/>
      <c r="N7" s="101">
        <f t="shared" si="1"/>
        <v>1</v>
      </c>
      <c r="O7" s="49">
        <v>1</v>
      </c>
      <c r="P7" s="47">
        <f>IF(H7="","",VLOOKUP(H7,単重表!$C$6:'単重表'!$F$2502,3,FALSE))</f>
        <v>13.4</v>
      </c>
      <c r="Q7" s="212"/>
      <c r="R7" s="56">
        <f t="shared" si="9"/>
        <v>29.647500000000001</v>
      </c>
      <c r="S7" s="40"/>
      <c r="T7" s="40"/>
      <c r="U7" s="40"/>
      <c r="V7" s="40"/>
      <c r="W7" s="40"/>
      <c r="X7" s="40"/>
      <c r="Y7" s="40"/>
      <c r="Z7" s="40"/>
      <c r="AA7" s="40"/>
      <c r="AB7" s="40"/>
      <c r="AC7" s="40" t="s">
        <v>2689</v>
      </c>
      <c r="AD7" s="40" t="s">
        <v>2689</v>
      </c>
      <c r="AE7" s="67"/>
      <c r="AF7" s="67"/>
      <c r="AG7" s="40"/>
      <c r="AH7" s="40"/>
      <c r="AI7" s="40"/>
      <c r="AJ7" s="58">
        <f>IF(H7="","",VLOOKUP(H7,単重表!$C$6:'単重表'!$F$2502,4,FALSE))</f>
        <v>0.51</v>
      </c>
      <c r="AK7" s="141">
        <f t="shared" si="10"/>
        <v>1.1283749999999999</v>
      </c>
      <c r="AL7" s="40">
        <v>2</v>
      </c>
      <c r="AM7" s="190">
        <f t="shared" si="11"/>
        <v>2.2567499999999998</v>
      </c>
      <c r="AO7" s="191">
        <f t="shared" si="12"/>
        <v>2212.5</v>
      </c>
      <c r="AP7" s="182"/>
      <c r="AQ7" s="183" t="str">
        <f t="shared" si="13"/>
        <v>125</v>
      </c>
      <c r="AR7" s="182"/>
      <c r="AS7" s="184" t="str">
        <f t="shared" si="14"/>
        <v>125</v>
      </c>
      <c r="AT7" s="182"/>
      <c r="AU7" s="103"/>
      <c r="AV7" s="185"/>
      <c r="AW7" s="185"/>
      <c r="AX7" s="185"/>
      <c r="AY7" s="185"/>
      <c r="AZ7" s="185"/>
      <c r="BA7" s="186"/>
      <c r="BB7" s="80"/>
      <c r="BC7" s="185"/>
      <c r="BD7" s="185"/>
      <c r="BE7" s="185"/>
      <c r="BF7" s="185"/>
      <c r="BG7" s="187"/>
      <c r="BH7" s="105"/>
      <c r="BI7" s="188"/>
      <c r="BJ7" s="103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>
        <f t="shared" si="15"/>
        <v>0</v>
      </c>
    </row>
    <row r="8" spans="1:93" ht="22.5" customHeight="1">
      <c r="A8" s="90"/>
      <c r="B8" s="215">
        <v>3</v>
      </c>
      <c r="C8" s="75">
        <v>1</v>
      </c>
      <c r="D8" s="78"/>
      <c r="E8" s="209" t="s">
        <v>2575</v>
      </c>
      <c r="F8" s="80"/>
      <c r="G8" s="77"/>
      <c r="H8" s="211">
        <v>21256568</v>
      </c>
      <c r="I8" s="208" t="s">
        <v>2475</v>
      </c>
      <c r="J8" s="71" t="str">
        <f>IF(H8="","",VLOOKUP(H8,単重表!$C$6:'単重表'!$F$2502,2,FALSE))</f>
        <v>C125x65x6x8</v>
      </c>
      <c r="K8" s="232">
        <v>2252.5</v>
      </c>
      <c r="L8" s="101">
        <f t="shared" si="0"/>
        <v>2.2524999999999999</v>
      </c>
      <c r="M8" s="46"/>
      <c r="N8" s="101">
        <f t="shared" si="1"/>
        <v>1</v>
      </c>
      <c r="O8" s="49">
        <v>1</v>
      </c>
      <c r="P8" s="47">
        <f>IF(H8="","",VLOOKUP(H8,単重表!$C$6:'単重表'!$F$2502,3,FALSE))</f>
        <v>13.4</v>
      </c>
      <c r="Q8" s="47"/>
      <c r="R8" s="56">
        <f t="shared" si="9"/>
        <v>30.183499999999999</v>
      </c>
      <c r="S8" s="40"/>
      <c r="T8" s="40"/>
      <c r="U8" s="40"/>
      <c r="V8" s="40"/>
      <c r="W8" s="40"/>
      <c r="X8" s="40"/>
      <c r="Y8" s="40"/>
      <c r="Z8" s="40"/>
      <c r="AA8" s="40"/>
      <c r="AB8" s="40"/>
      <c r="AC8" s="40" t="s">
        <v>2690</v>
      </c>
      <c r="AD8" s="40" t="s">
        <v>2691</v>
      </c>
      <c r="AE8" s="67"/>
      <c r="AF8" s="67"/>
      <c r="AG8" s="40"/>
      <c r="AH8" s="40"/>
      <c r="AI8" s="40"/>
      <c r="AJ8" s="58">
        <f>IF(H8="","",VLOOKUP(H8,単重表!$C$6:'単重表'!$F$2502,4,FALSE))</f>
        <v>0.51</v>
      </c>
      <c r="AK8" s="141">
        <f t="shared" si="10"/>
        <v>1.1487750000000001</v>
      </c>
      <c r="AL8" s="40">
        <v>2</v>
      </c>
      <c r="AM8" s="190">
        <f t="shared" si="11"/>
        <v>2.2975500000000002</v>
      </c>
      <c r="AO8" s="191">
        <f t="shared" si="12"/>
        <v>2252.5</v>
      </c>
      <c r="AP8" s="182"/>
      <c r="AQ8" s="183" t="str">
        <f t="shared" si="13"/>
        <v>125</v>
      </c>
      <c r="AR8" s="182"/>
      <c r="AS8" s="184" t="str">
        <f t="shared" si="14"/>
        <v>125</v>
      </c>
      <c r="AT8" s="182"/>
      <c r="AU8" s="103"/>
      <c r="AV8" s="185"/>
      <c r="AW8" s="185"/>
      <c r="AX8" s="185"/>
      <c r="AY8" s="185"/>
      <c r="AZ8" s="185"/>
      <c r="BA8" s="186"/>
      <c r="BB8" s="80"/>
      <c r="BC8" s="185"/>
      <c r="BD8" s="185"/>
      <c r="BE8" s="185"/>
      <c r="BF8" s="185"/>
      <c r="BG8" s="187"/>
      <c r="BH8" s="105"/>
      <c r="BI8" s="188"/>
      <c r="BJ8" s="103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>
        <f t="shared" si="15"/>
        <v>0</v>
      </c>
    </row>
    <row r="9" spans="1:93" ht="22.5" customHeight="1">
      <c r="A9" s="90"/>
      <c r="B9" s="215">
        <v>4</v>
      </c>
      <c r="C9" s="75">
        <v>1</v>
      </c>
      <c r="D9" s="78"/>
      <c r="E9" s="209" t="s">
        <v>2578</v>
      </c>
      <c r="F9" s="80"/>
      <c r="G9" s="77"/>
      <c r="H9" s="211">
        <v>21256568</v>
      </c>
      <c r="I9" s="208" t="s">
        <v>2475</v>
      </c>
      <c r="J9" s="71" t="str">
        <f>IF(H9="","",VLOOKUP(H9,単重表!$C$6:'単重表'!$F$2502,2,FALSE))</f>
        <v>C125x65x6x8</v>
      </c>
      <c r="K9" s="232">
        <v>3292.5</v>
      </c>
      <c r="L9" s="101">
        <f t="shared" si="0"/>
        <v>3.2925</v>
      </c>
      <c r="M9" s="46"/>
      <c r="N9" s="101">
        <f t="shared" si="1"/>
        <v>1</v>
      </c>
      <c r="O9" s="49">
        <v>1</v>
      </c>
      <c r="P9" s="47">
        <f>IF(H9="","",VLOOKUP(H9,単重表!$C$6:'単重表'!$F$2502,3,FALSE))</f>
        <v>13.4</v>
      </c>
      <c r="Q9" s="47"/>
      <c r="R9" s="56">
        <f t="shared" si="9"/>
        <v>44.119500000000002</v>
      </c>
      <c r="S9" s="40"/>
      <c r="T9" s="40"/>
      <c r="U9" s="40"/>
      <c r="V9" s="40"/>
      <c r="W9" s="40"/>
      <c r="X9" s="40"/>
      <c r="Y9" s="40"/>
      <c r="Z9" s="40"/>
      <c r="AA9" s="40"/>
      <c r="AB9" s="40"/>
      <c r="AC9" s="40" t="s">
        <v>2691</v>
      </c>
      <c r="AD9" s="40" t="s">
        <v>2692</v>
      </c>
      <c r="AE9" s="67"/>
      <c r="AF9" s="67"/>
      <c r="AG9" s="40"/>
      <c r="AH9" s="40"/>
      <c r="AI9" s="40"/>
      <c r="AJ9" s="58">
        <f>IF(H9="","",VLOOKUP(H9,単重表!$C$6:'単重表'!$F$2502,4,FALSE))</f>
        <v>0.51</v>
      </c>
      <c r="AK9" s="141">
        <f t="shared" si="10"/>
        <v>1.6791750000000001</v>
      </c>
      <c r="AL9" s="40">
        <v>2</v>
      </c>
      <c r="AM9" s="190">
        <f t="shared" si="11"/>
        <v>3.3583500000000002</v>
      </c>
      <c r="AO9" s="191">
        <f t="shared" si="12"/>
        <v>3292.5</v>
      </c>
      <c r="AP9" s="182"/>
      <c r="AQ9" s="183" t="str">
        <f t="shared" si="13"/>
        <v>125</v>
      </c>
      <c r="AR9" s="182"/>
      <c r="AS9" s="184" t="str">
        <f t="shared" si="14"/>
        <v>125</v>
      </c>
      <c r="AT9" s="182"/>
      <c r="AU9" s="103"/>
      <c r="AV9" s="185"/>
      <c r="AW9" s="185"/>
      <c r="AX9" s="185"/>
      <c r="AY9" s="185"/>
      <c r="AZ9" s="185"/>
      <c r="BA9" s="186"/>
      <c r="BB9" s="80"/>
      <c r="BC9" s="185"/>
      <c r="BD9" s="185"/>
      <c r="BE9" s="185"/>
      <c r="BF9" s="185"/>
      <c r="BG9" s="187"/>
      <c r="BH9" s="105"/>
      <c r="BI9" s="188"/>
      <c r="BJ9" s="103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>
        <f t="shared" si="15"/>
        <v>0</v>
      </c>
    </row>
    <row r="10" spans="1:93" ht="22.5" customHeight="1">
      <c r="A10" s="90"/>
      <c r="B10" s="215">
        <v>5</v>
      </c>
      <c r="C10" s="75">
        <v>1</v>
      </c>
      <c r="D10" s="78"/>
      <c r="E10" s="209" t="s">
        <v>2576</v>
      </c>
      <c r="F10" s="80"/>
      <c r="G10" s="77"/>
      <c r="H10" s="211">
        <v>21256568</v>
      </c>
      <c r="I10" s="208" t="s">
        <v>2475</v>
      </c>
      <c r="J10" s="71" t="str">
        <f>IF(H10="","",VLOOKUP(H10,単重表!$C$6:'単重表'!$F$2502,2,FALSE))</f>
        <v>C125x65x6x8</v>
      </c>
      <c r="K10" s="232">
        <v>2302.5</v>
      </c>
      <c r="L10" s="101">
        <f t="shared" si="0"/>
        <v>2.3025000000000002</v>
      </c>
      <c r="M10" s="46"/>
      <c r="N10" s="101">
        <f t="shared" si="1"/>
        <v>1</v>
      </c>
      <c r="O10" s="49">
        <v>1</v>
      </c>
      <c r="P10" s="47">
        <f>IF(H10="","",VLOOKUP(H10,単重表!$C$6:'単重表'!$F$2502,3,FALSE))</f>
        <v>13.4</v>
      </c>
      <c r="Q10" s="47"/>
      <c r="R10" s="56">
        <f t="shared" si="9"/>
        <v>30.853500000000004</v>
      </c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 t="s">
        <v>2691</v>
      </c>
      <c r="AD10" s="40" t="s">
        <v>2691</v>
      </c>
      <c r="AE10" s="67"/>
      <c r="AF10" s="67"/>
      <c r="AG10" s="40"/>
      <c r="AH10" s="40"/>
      <c r="AI10" s="40"/>
      <c r="AJ10" s="58">
        <f>IF(H10="","",VLOOKUP(H10,単重表!$C$6:'単重表'!$F$2502,4,FALSE))</f>
        <v>0.51</v>
      </c>
      <c r="AK10" s="141">
        <f t="shared" si="10"/>
        <v>1.1742750000000002</v>
      </c>
      <c r="AL10" s="40">
        <v>2</v>
      </c>
      <c r="AM10" s="190">
        <f t="shared" si="11"/>
        <v>2.3485500000000004</v>
      </c>
      <c r="AO10" s="191">
        <f t="shared" si="12"/>
        <v>2302.5</v>
      </c>
      <c r="AP10" s="182"/>
      <c r="AQ10" s="183" t="str">
        <f t="shared" si="13"/>
        <v>125</v>
      </c>
      <c r="AR10" s="182"/>
      <c r="AS10" s="184" t="str">
        <f t="shared" si="14"/>
        <v>125</v>
      </c>
      <c r="AT10" s="182"/>
      <c r="AU10" s="103"/>
      <c r="AV10" s="185"/>
      <c r="AW10" s="185"/>
      <c r="AX10" s="185"/>
      <c r="AY10" s="185"/>
      <c r="AZ10" s="185"/>
      <c r="BA10" s="186"/>
      <c r="BB10" s="80"/>
      <c r="BC10" s="185"/>
      <c r="BD10" s="185"/>
      <c r="BE10" s="185"/>
      <c r="BF10" s="185"/>
      <c r="BG10" s="187"/>
      <c r="BH10" s="105"/>
      <c r="BI10" s="188"/>
      <c r="BJ10" s="103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>
        <f t="shared" si="15"/>
        <v>0</v>
      </c>
    </row>
    <row r="11" spans="1:93" ht="22.5" customHeight="1">
      <c r="A11" s="90"/>
      <c r="B11" s="215">
        <v>6</v>
      </c>
      <c r="C11" s="75">
        <v>1</v>
      </c>
      <c r="D11" s="78"/>
      <c r="E11" s="209" t="s">
        <v>2579</v>
      </c>
      <c r="F11" s="80"/>
      <c r="G11" s="77"/>
      <c r="H11" s="211">
        <v>21256568</v>
      </c>
      <c r="I11" s="208" t="s">
        <v>2475</v>
      </c>
      <c r="J11" s="71" t="str">
        <f>IF(H11="","",VLOOKUP(H11,単重表!$C$6:'単重表'!$F$2502,2,FALSE))</f>
        <v>C125x65x6x8</v>
      </c>
      <c r="K11" s="232">
        <v>3392.5</v>
      </c>
      <c r="L11" s="101">
        <f t="shared" si="0"/>
        <v>3.3925000000000001</v>
      </c>
      <c r="M11" s="46"/>
      <c r="N11" s="101">
        <f t="shared" si="1"/>
        <v>1</v>
      </c>
      <c r="O11" s="49">
        <v>1</v>
      </c>
      <c r="P11" s="47">
        <f>IF(H11="","",VLOOKUP(H11,単重表!$C$6:'単重表'!$F$2502,3,FALSE))</f>
        <v>13.4</v>
      </c>
      <c r="Q11" s="47"/>
      <c r="R11" s="56">
        <f t="shared" si="9"/>
        <v>45.459500000000006</v>
      </c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 t="s">
        <v>2691</v>
      </c>
      <c r="AD11" s="40" t="s">
        <v>2691</v>
      </c>
      <c r="AE11" s="67"/>
      <c r="AF11" s="67"/>
      <c r="AG11" s="40"/>
      <c r="AH11" s="40"/>
      <c r="AI11" s="40"/>
      <c r="AJ11" s="58">
        <f>IF(H11="","",VLOOKUP(H11,単重表!$C$6:'単重表'!$F$2502,4,FALSE))</f>
        <v>0.51</v>
      </c>
      <c r="AK11" s="141">
        <f t="shared" si="10"/>
        <v>1.730175</v>
      </c>
      <c r="AL11" s="40">
        <v>2</v>
      </c>
      <c r="AM11" s="190">
        <f t="shared" si="11"/>
        <v>3.46035</v>
      </c>
      <c r="AO11" s="191">
        <f t="shared" si="12"/>
        <v>3392.5</v>
      </c>
      <c r="AP11" s="182"/>
      <c r="AQ11" s="183" t="str">
        <f t="shared" si="13"/>
        <v>125</v>
      </c>
      <c r="AR11" s="182"/>
      <c r="AS11" s="184" t="str">
        <f t="shared" si="14"/>
        <v>125</v>
      </c>
      <c r="AT11" s="182"/>
      <c r="AU11" s="103"/>
      <c r="AV11" s="185"/>
      <c r="AW11" s="185"/>
      <c r="AX11" s="185"/>
      <c r="AY11" s="185"/>
      <c r="AZ11" s="185"/>
      <c r="BA11" s="186"/>
      <c r="BB11" s="80"/>
      <c r="BC11" s="185"/>
      <c r="BD11" s="185"/>
      <c r="BE11" s="185"/>
      <c r="BF11" s="185"/>
      <c r="BG11" s="187"/>
      <c r="BH11" s="105"/>
      <c r="BI11" s="188"/>
      <c r="BJ11" s="103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>
        <f t="shared" si="15"/>
        <v>0</v>
      </c>
    </row>
    <row r="12" spans="1:93" ht="22.5" customHeight="1">
      <c r="A12" s="90"/>
      <c r="B12" s="215">
        <v>7</v>
      </c>
      <c r="C12" s="92">
        <v>1</v>
      </c>
      <c r="D12" s="78"/>
      <c r="E12" s="209" t="s">
        <v>2563</v>
      </c>
      <c r="F12" s="80"/>
      <c r="G12" s="78"/>
      <c r="H12" s="211">
        <v>21256568</v>
      </c>
      <c r="I12" s="208" t="s">
        <v>2475</v>
      </c>
      <c r="J12" s="71" t="str">
        <f>IF(H12="","",VLOOKUP(H12,単重表!$C$6:'単重表'!$F$2502,2,FALSE))</f>
        <v>C125x65x6x8</v>
      </c>
      <c r="K12" s="232">
        <v>1807.5</v>
      </c>
      <c r="L12" s="101">
        <f t="shared" si="0"/>
        <v>1.8075000000000001</v>
      </c>
      <c r="M12" s="46"/>
      <c r="N12" s="101">
        <f t="shared" si="1"/>
        <v>1</v>
      </c>
      <c r="O12" s="49">
        <v>1</v>
      </c>
      <c r="P12" s="47">
        <f>IF(H12="","",VLOOKUP(H12,単重表!$C$6:'単重表'!$F$2502,3,FALSE))</f>
        <v>13.4</v>
      </c>
      <c r="Q12" s="47"/>
      <c r="R12" s="56">
        <f t="shared" si="9"/>
        <v>24.220500000000001</v>
      </c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 t="s">
        <v>2696</v>
      </c>
      <c r="AD12" s="40" t="s">
        <v>2692</v>
      </c>
      <c r="AE12" s="40"/>
      <c r="AF12" s="40"/>
      <c r="AG12" s="40"/>
      <c r="AH12" s="40"/>
      <c r="AI12" s="40"/>
      <c r="AJ12" s="58">
        <f>IF(H12="","",VLOOKUP(H12,単重表!$C$6:'単重表'!$F$2502,4,FALSE))</f>
        <v>0.51</v>
      </c>
      <c r="AK12" s="141">
        <f t="shared" si="10"/>
        <v>0.92182500000000012</v>
      </c>
      <c r="AL12" s="40">
        <v>2</v>
      </c>
      <c r="AM12" s="190">
        <f t="shared" si="11"/>
        <v>1.8436500000000002</v>
      </c>
      <c r="AO12" s="191">
        <f t="shared" si="12"/>
        <v>1807.5</v>
      </c>
      <c r="AP12" s="182"/>
      <c r="AQ12" s="183" t="str">
        <f t="shared" si="13"/>
        <v>125</v>
      </c>
      <c r="AR12" s="182"/>
      <c r="AS12" s="184" t="str">
        <f t="shared" si="14"/>
        <v>125</v>
      </c>
      <c r="AT12" s="182"/>
      <c r="AU12" s="103"/>
      <c r="AV12" s="185"/>
      <c r="AW12" s="185"/>
      <c r="AX12" s="185"/>
      <c r="AY12" s="185"/>
      <c r="AZ12" s="185"/>
      <c r="BA12" s="186"/>
      <c r="BB12" s="80"/>
      <c r="BC12" s="185"/>
      <c r="BD12" s="185"/>
      <c r="BE12" s="185"/>
      <c r="BF12" s="185"/>
      <c r="BG12" s="187"/>
      <c r="BH12" s="105"/>
      <c r="BI12" s="188"/>
      <c r="BJ12" s="103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>
        <f t="shared" si="15"/>
        <v>0</v>
      </c>
    </row>
    <row r="13" spans="1:93" ht="22.5" customHeight="1">
      <c r="A13" s="90"/>
      <c r="B13" s="215">
        <v>15</v>
      </c>
      <c r="C13" s="92">
        <v>1</v>
      </c>
      <c r="D13" s="78"/>
      <c r="E13" s="209" t="s">
        <v>2618</v>
      </c>
      <c r="F13" s="80"/>
      <c r="G13" s="78"/>
      <c r="H13" s="211">
        <v>21256568</v>
      </c>
      <c r="I13" s="208" t="s">
        <v>2475</v>
      </c>
      <c r="J13" s="71" t="str">
        <f>IF(H13="","",VLOOKUP(H13,単重表!$C$6:'単重表'!$F$2502,2,FALSE))</f>
        <v>C125x65x6x8</v>
      </c>
      <c r="K13" s="232">
        <v>1915</v>
      </c>
      <c r="L13" s="101">
        <f t="shared" si="0"/>
        <v>1.915</v>
      </c>
      <c r="M13" s="46"/>
      <c r="N13" s="101">
        <f t="shared" si="1"/>
        <v>1</v>
      </c>
      <c r="O13" s="49">
        <v>1</v>
      </c>
      <c r="P13" s="47">
        <f>IF(H13="","",VLOOKUP(H13,単重表!$C$6:'単重表'!$F$2502,3,FALSE))</f>
        <v>13.4</v>
      </c>
      <c r="Q13" s="47"/>
      <c r="R13" s="56">
        <f t="shared" si="9"/>
        <v>25.661000000000001</v>
      </c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 t="s">
        <v>2687</v>
      </c>
      <c r="AD13" s="40" t="s">
        <v>2689</v>
      </c>
      <c r="AE13" s="67"/>
      <c r="AF13" s="67"/>
      <c r="AG13" s="40"/>
      <c r="AH13" s="40"/>
      <c r="AI13" s="40"/>
      <c r="AJ13" s="58">
        <f>IF(H13="","",VLOOKUP(H13,単重表!$C$6:'単重表'!$F$2502,4,FALSE))</f>
        <v>0.51</v>
      </c>
      <c r="AK13" s="141">
        <f t="shared" si="10"/>
        <v>0.97665000000000002</v>
      </c>
      <c r="AL13" s="40">
        <v>2</v>
      </c>
      <c r="AM13" s="190">
        <f t="shared" si="11"/>
        <v>1.9533</v>
      </c>
      <c r="AO13" s="191">
        <f t="shared" si="12"/>
        <v>1915</v>
      </c>
      <c r="AP13" s="182"/>
      <c r="AQ13" s="183" t="str">
        <f t="shared" si="13"/>
        <v>125</v>
      </c>
      <c r="AR13" s="182"/>
      <c r="AS13" s="184" t="str">
        <f t="shared" si="14"/>
        <v>125</v>
      </c>
      <c r="AT13" s="182"/>
      <c r="AU13" s="103"/>
      <c r="AV13" s="185"/>
      <c r="AW13" s="185"/>
      <c r="AX13" s="185"/>
      <c r="AY13" s="185"/>
      <c r="AZ13" s="185"/>
      <c r="BA13" s="186"/>
      <c r="BB13" s="80"/>
      <c r="BC13" s="185"/>
      <c r="BD13" s="185"/>
      <c r="BE13" s="185"/>
      <c r="BF13" s="185"/>
      <c r="BG13" s="187"/>
      <c r="BH13" s="105"/>
      <c r="BI13" s="188"/>
      <c r="BJ13" s="103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>
        <f t="shared" si="15"/>
        <v>0</v>
      </c>
    </row>
    <row r="14" spans="1:93" ht="22.5" customHeight="1">
      <c r="A14" s="196"/>
      <c r="B14" s="195">
        <v>29</v>
      </c>
      <c r="C14" s="75">
        <v>2</v>
      </c>
      <c r="D14" s="78"/>
      <c r="E14" s="209" t="s">
        <v>2504</v>
      </c>
      <c r="F14" s="80"/>
      <c r="G14" s="78"/>
      <c r="H14" s="211">
        <v>21256568</v>
      </c>
      <c r="I14" s="208" t="s">
        <v>2475</v>
      </c>
      <c r="J14" s="71" t="str">
        <f>IF(H14="","",VLOOKUP(H14,単重表!$C$6:'単重表'!$F$2502,2,FALSE))</f>
        <v>C125x65x6x8</v>
      </c>
      <c r="K14" s="232">
        <v>2650</v>
      </c>
      <c r="L14" s="101">
        <f t="shared" ref="L14:L16" si="16">IF(K14="",1,K14/1000)</f>
        <v>2.65</v>
      </c>
      <c r="M14" s="46"/>
      <c r="N14" s="101">
        <f t="shared" ref="N14:N16" si="17">IF(M14="",1,M14/1000)</f>
        <v>1</v>
      </c>
      <c r="O14" s="49">
        <v>1</v>
      </c>
      <c r="P14" s="47">
        <f>IF(H14="","",VLOOKUP(H14,単重表!$C$6:'単重表'!$F$2502,3,FALSE))</f>
        <v>13.4</v>
      </c>
      <c r="Q14" s="47"/>
      <c r="R14" s="56">
        <f t="shared" ref="R14:R16" si="18">P14*O14*N14*L14+Q14</f>
        <v>35.51</v>
      </c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 t="s">
        <v>2691</v>
      </c>
      <c r="AD14" s="40" t="s">
        <v>2687</v>
      </c>
      <c r="AE14" s="195"/>
      <c r="AF14" s="195"/>
      <c r="AG14" s="40"/>
      <c r="AH14" s="40"/>
      <c r="AI14" s="40"/>
      <c r="AJ14" s="58">
        <f>IF(H14="","",VLOOKUP(H14,単重表!$C$6:'単重表'!$F$2502,4,FALSE))</f>
        <v>0.51</v>
      </c>
      <c r="AK14" s="141">
        <f t="shared" ref="AK14:AK16" si="19">AJ14*O14*L14</f>
        <v>1.3514999999999999</v>
      </c>
      <c r="AL14" s="40">
        <v>2</v>
      </c>
      <c r="AM14" s="190">
        <f t="shared" ref="AM14:AM16" si="20">AK14*AL14</f>
        <v>2.7029999999999998</v>
      </c>
      <c r="AO14" s="191">
        <f t="shared" ref="AO14:AO16" si="21">K14</f>
        <v>2650</v>
      </c>
      <c r="AP14" s="182"/>
      <c r="AQ14" s="183" t="str">
        <f t="shared" ref="AQ14:AQ16" si="22">MID(J14,2,3)</f>
        <v>125</v>
      </c>
      <c r="AR14" s="182"/>
      <c r="AS14" s="184" t="str">
        <f t="shared" ref="AS14:AS16" si="23">MID(J14,2,3)</f>
        <v>125</v>
      </c>
      <c r="AT14" s="182"/>
      <c r="AU14" s="199"/>
      <c r="AV14" s="185"/>
      <c r="AW14" s="185"/>
      <c r="AX14" s="185"/>
      <c r="AY14" s="185"/>
      <c r="AZ14" s="185"/>
      <c r="BA14" s="186"/>
      <c r="BB14" s="80"/>
      <c r="BC14" s="185"/>
      <c r="BD14" s="185"/>
      <c r="BE14" s="185"/>
      <c r="BF14" s="185"/>
      <c r="BG14" s="187"/>
      <c r="BH14" s="198"/>
      <c r="BI14" s="188"/>
      <c r="BJ14" s="199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>
        <f t="shared" ref="CO14:CO16" si="24">BL14*$BL$4+BO14*$BO$4+BM14*$BM$4+BN14*$BN$4+BP14*$BP$4+BQ14*$BQ$4+BR14*$BR$4+BS14*$BS$4+BT14*$BT$4+BU14*$BU$4+BV14*$BV$4+BW14*$BW$4+BX14*$BX$4+BY14*$BY$4+BZ14*$BZ$4+CA14*$CA$4+CB14*$CB$4+CC14*$CC$4+CD14*$CD$4+CE14*$CE$4+CF14*$CF$4+CG14*$CG$4+CH14*$CH$4+CI14*$CI$4+CJ14*$CJ$4+CK14*$CK$4+CL14*$CL$4+CM14*$CM$4+CN14*$CN$4</f>
        <v>0</v>
      </c>
    </row>
    <row r="15" spans="1:93" ht="22.5" customHeight="1">
      <c r="A15" s="196"/>
      <c r="B15" s="213">
        <v>30</v>
      </c>
      <c r="C15" s="75">
        <v>2</v>
      </c>
      <c r="D15" s="78"/>
      <c r="E15" s="209" t="s">
        <v>2508</v>
      </c>
      <c r="F15" s="80"/>
      <c r="G15" s="78"/>
      <c r="H15" s="211">
        <v>21256568</v>
      </c>
      <c r="I15" s="208" t="s">
        <v>2475</v>
      </c>
      <c r="J15" s="71" t="str">
        <f>IF(H15="","",VLOOKUP(H15,単重表!$C$6:'単重表'!$F$2502,2,FALSE))</f>
        <v>C125x65x6x8</v>
      </c>
      <c r="K15" s="232">
        <v>3337.5</v>
      </c>
      <c r="L15" s="101">
        <f t="shared" si="16"/>
        <v>3.3374999999999999</v>
      </c>
      <c r="M15" s="46"/>
      <c r="N15" s="101">
        <f t="shared" si="17"/>
        <v>1</v>
      </c>
      <c r="O15" s="49">
        <v>1</v>
      </c>
      <c r="P15" s="47">
        <f>IF(H15="","",VLOOKUP(H15,単重表!$C$6:'単重表'!$F$2502,3,FALSE))</f>
        <v>13.4</v>
      </c>
      <c r="Q15" s="47"/>
      <c r="R15" s="56">
        <f t="shared" si="18"/>
        <v>44.722499999999997</v>
      </c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 t="s">
        <v>2692</v>
      </c>
      <c r="AD15" s="40" t="s">
        <v>2701</v>
      </c>
      <c r="AE15" s="195"/>
      <c r="AF15" s="195"/>
      <c r="AG15" s="40"/>
      <c r="AH15" s="40"/>
      <c r="AI15" s="40"/>
      <c r="AJ15" s="58">
        <f>IF(H15="","",VLOOKUP(H15,単重表!$C$6:'単重表'!$F$2502,4,FALSE))</f>
        <v>0.51</v>
      </c>
      <c r="AK15" s="141">
        <f t="shared" si="19"/>
        <v>1.7021249999999999</v>
      </c>
      <c r="AL15" s="40">
        <v>2</v>
      </c>
      <c r="AM15" s="190">
        <f t="shared" si="20"/>
        <v>3.4042499999999998</v>
      </c>
      <c r="AO15" s="191">
        <f t="shared" si="21"/>
        <v>3337.5</v>
      </c>
      <c r="AP15" s="182"/>
      <c r="AQ15" s="183" t="str">
        <f t="shared" si="22"/>
        <v>125</v>
      </c>
      <c r="AR15" s="182"/>
      <c r="AS15" s="184" t="str">
        <f t="shared" si="23"/>
        <v>125</v>
      </c>
      <c r="AT15" s="182"/>
      <c r="AU15" s="199"/>
      <c r="AV15" s="185"/>
      <c r="AW15" s="185"/>
      <c r="AX15" s="185"/>
      <c r="AY15" s="185"/>
      <c r="AZ15" s="185"/>
      <c r="BA15" s="186"/>
      <c r="BB15" s="80"/>
      <c r="BC15" s="185"/>
      <c r="BD15" s="185"/>
      <c r="BE15" s="185"/>
      <c r="BF15" s="185"/>
      <c r="BG15" s="187"/>
      <c r="BH15" s="198"/>
      <c r="BI15" s="188"/>
      <c r="BJ15" s="199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>
        <f t="shared" si="24"/>
        <v>0</v>
      </c>
    </row>
    <row r="16" spans="1:93" ht="22.5" customHeight="1">
      <c r="A16" s="196"/>
      <c r="B16" s="213">
        <v>31</v>
      </c>
      <c r="C16" s="75">
        <v>2</v>
      </c>
      <c r="D16" s="78"/>
      <c r="E16" s="209" t="s">
        <v>2500</v>
      </c>
      <c r="F16" s="80"/>
      <c r="G16" s="78"/>
      <c r="H16" s="211">
        <v>21256568</v>
      </c>
      <c r="I16" s="208" t="s">
        <v>2475</v>
      </c>
      <c r="J16" s="71" t="str">
        <f>IF(H16="","",VLOOKUP(H16,単重表!$C$6:'単重表'!$F$2502,2,FALSE))</f>
        <v>C125x65x6x8</v>
      </c>
      <c r="K16" s="232">
        <v>2257.5</v>
      </c>
      <c r="L16" s="101">
        <f t="shared" si="16"/>
        <v>2.2574999999999998</v>
      </c>
      <c r="M16" s="46"/>
      <c r="N16" s="101">
        <f t="shared" si="17"/>
        <v>1</v>
      </c>
      <c r="O16" s="49">
        <v>1</v>
      </c>
      <c r="P16" s="47">
        <f>IF(H16="","",VLOOKUP(H16,単重表!$C$6:'単重表'!$F$2502,3,FALSE))</f>
        <v>13.4</v>
      </c>
      <c r="Q16" s="47"/>
      <c r="R16" s="56">
        <f t="shared" si="18"/>
        <v>30.250499999999999</v>
      </c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 t="s">
        <v>2691</v>
      </c>
      <c r="AD16" s="40" t="s">
        <v>2692</v>
      </c>
      <c r="AE16" s="195"/>
      <c r="AF16" s="195"/>
      <c r="AG16" s="40"/>
      <c r="AH16" s="40"/>
      <c r="AI16" s="40"/>
      <c r="AJ16" s="58">
        <f>IF(H16="","",VLOOKUP(H16,単重表!$C$6:'単重表'!$F$2502,4,FALSE))</f>
        <v>0.51</v>
      </c>
      <c r="AK16" s="141">
        <f t="shared" si="19"/>
        <v>1.1513249999999999</v>
      </c>
      <c r="AL16" s="40">
        <v>2</v>
      </c>
      <c r="AM16" s="190">
        <f t="shared" si="20"/>
        <v>2.3026499999999999</v>
      </c>
      <c r="AO16" s="191">
        <f t="shared" si="21"/>
        <v>2257.5</v>
      </c>
      <c r="AP16" s="182"/>
      <c r="AQ16" s="183" t="str">
        <f t="shared" si="22"/>
        <v>125</v>
      </c>
      <c r="AR16" s="182"/>
      <c r="AS16" s="184" t="str">
        <f t="shared" si="23"/>
        <v>125</v>
      </c>
      <c r="AT16" s="182"/>
      <c r="AU16" s="199"/>
      <c r="AV16" s="185"/>
      <c r="AW16" s="185"/>
      <c r="AX16" s="185"/>
      <c r="AY16" s="185"/>
      <c r="AZ16" s="185"/>
      <c r="BA16" s="186"/>
      <c r="BB16" s="80"/>
      <c r="BC16" s="185"/>
      <c r="BD16" s="185"/>
      <c r="BE16" s="185"/>
      <c r="BF16" s="185"/>
      <c r="BG16" s="187"/>
      <c r="BH16" s="198"/>
      <c r="BI16" s="188"/>
      <c r="BJ16" s="199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>
        <f t="shared" si="24"/>
        <v>0</v>
      </c>
    </row>
    <row r="17" spans="1:93" ht="22.5" customHeight="1">
      <c r="A17" s="196"/>
      <c r="B17" s="195">
        <v>8</v>
      </c>
      <c r="C17" s="75">
        <v>1</v>
      </c>
      <c r="D17" s="78"/>
      <c r="E17" s="209" t="s">
        <v>2646</v>
      </c>
      <c r="F17" s="80"/>
      <c r="G17" s="78"/>
      <c r="H17" s="211">
        <v>21256568</v>
      </c>
      <c r="I17" s="208" t="s">
        <v>2475</v>
      </c>
      <c r="J17" s="71" t="str">
        <f>IF(H17="","",VLOOKUP(H17,単重表!$C$6:'単重表'!$F$2502,2,FALSE))</f>
        <v>C125x65x6x8</v>
      </c>
      <c r="K17" s="232">
        <v>997.5</v>
      </c>
      <c r="L17" s="101">
        <f t="shared" ref="L17:L26" si="25">IF(K17="",1,K17/1000)</f>
        <v>0.99750000000000005</v>
      </c>
      <c r="M17" s="46"/>
      <c r="N17" s="101">
        <f t="shared" ref="N17:N26" si="26">IF(M17="",1,M17/1000)</f>
        <v>1</v>
      </c>
      <c r="O17" s="49">
        <v>1</v>
      </c>
      <c r="P17" s="47">
        <f>IF(H17="","",VLOOKUP(H17,単重表!$C$6:'単重表'!$F$2502,3,FALSE))</f>
        <v>13.4</v>
      </c>
      <c r="Q17" s="47"/>
      <c r="R17" s="56">
        <f t="shared" ref="R17:R26" si="27">P17*O17*N17*L17+Q17</f>
        <v>13.3665</v>
      </c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 t="s">
        <v>2693</v>
      </c>
      <c r="AD17" s="40" t="s">
        <v>2700</v>
      </c>
      <c r="AE17" s="195"/>
      <c r="AF17" s="195"/>
      <c r="AG17" s="40"/>
      <c r="AH17" s="40"/>
      <c r="AI17" s="40"/>
      <c r="AJ17" s="58">
        <f>IF(H17="","",VLOOKUP(H17,単重表!$C$6:'単重表'!$F$2502,4,FALSE))</f>
        <v>0.51</v>
      </c>
      <c r="AK17" s="141">
        <f t="shared" ref="AK17:AK26" si="28">AJ17*O17*L17</f>
        <v>0.50872499999999998</v>
      </c>
      <c r="AL17" s="40">
        <v>2</v>
      </c>
      <c r="AM17" s="190">
        <f t="shared" ref="AM17:AM26" si="29">AK17*AL17</f>
        <v>1.01745</v>
      </c>
      <c r="AO17" s="191">
        <f t="shared" ref="AO17:AO26" si="30">K17</f>
        <v>997.5</v>
      </c>
      <c r="AP17" s="182"/>
      <c r="AQ17" s="183" t="str">
        <f t="shared" ref="AQ17:AQ26" si="31">MID(J17,2,3)</f>
        <v>125</v>
      </c>
      <c r="AR17" s="182"/>
      <c r="AS17" s="184" t="str">
        <f t="shared" ref="AS17:AS26" si="32">MID(J17,2,3)</f>
        <v>125</v>
      </c>
      <c r="AT17" s="182"/>
      <c r="AU17" s="199"/>
      <c r="AV17" s="185"/>
      <c r="AW17" s="185"/>
      <c r="AX17" s="185"/>
      <c r="AY17" s="185"/>
      <c r="AZ17" s="185"/>
      <c r="BA17" s="186"/>
      <c r="BB17" s="80"/>
      <c r="BC17" s="185"/>
      <c r="BD17" s="185"/>
      <c r="BE17" s="185"/>
      <c r="BF17" s="185"/>
      <c r="BG17" s="187"/>
      <c r="BH17" s="198"/>
      <c r="BI17" s="188"/>
      <c r="BJ17" s="199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>
        <f t="shared" ref="CO17:CO26" si="33">BL17*$BL$4+BO17*$BO$4+BM17*$BM$4+BN17*$BN$4+BP17*$BP$4+BQ17*$BQ$4+BR17*$BR$4+BS17*$BS$4+BT17*$BT$4+BU17*$BU$4+BV17*$BV$4+BW17*$BW$4+BX17*$BX$4+BY17*$BY$4+BZ17*$BZ$4+CA17*$CA$4+CB17*$CB$4+CC17*$CC$4+CD17*$CD$4+CE17*$CE$4+CF17*$CF$4+CG17*$CG$4+CH17*$CH$4+CI17*$CI$4+CJ17*$CJ$4+CK17*$CK$4+CL17*$CL$4+CM17*$CM$4+CN17*$CN$4</f>
        <v>0</v>
      </c>
    </row>
    <row r="18" spans="1:93" ht="22.5" customHeight="1">
      <c r="A18" s="196"/>
      <c r="B18" s="195">
        <v>16</v>
      </c>
      <c r="C18" s="75">
        <v>1</v>
      </c>
      <c r="D18" s="78"/>
      <c r="E18" s="209" t="s">
        <v>2647</v>
      </c>
      <c r="F18" s="80"/>
      <c r="G18" s="78"/>
      <c r="H18" s="211">
        <v>21256568</v>
      </c>
      <c r="I18" s="208" t="s">
        <v>2475</v>
      </c>
      <c r="J18" s="71" t="str">
        <f>IF(H18="","",VLOOKUP(H18,単重表!$C$6:'単重表'!$F$2502,2,FALSE))</f>
        <v>C125x65x6x8</v>
      </c>
      <c r="K18" s="232">
        <v>1457.5</v>
      </c>
      <c r="L18" s="101">
        <f t="shared" si="25"/>
        <v>1.4575</v>
      </c>
      <c r="M18" s="46"/>
      <c r="N18" s="101">
        <f t="shared" si="26"/>
        <v>1</v>
      </c>
      <c r="O18" s="49">
        <v>1</v>
      </c>
      <c r="P18" s="47">
        <f>IF(H18="","",VLOOKUP(H18,単重表!$C$6:'単重表'!$F$2502,3,FALSE))</f>
        <v>13.4</v>
      </c>
      <c r="Q18" s="47"/>
      <c r="R18" s="56">
        <f t="shared" si="27"/>
        <v>19.5305</v>
      </c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 t="s">
        <v>2697</v>
      </c>
      <c r="AD18" s="40" t="s">
        <v>2691</v>
      </c>
      <c r="AE18" s="195"/>
      <c r="AF18" s="195"/>
      <c r="AG18" s="40"/>
      <c r="AH18" s="40"/>
      <c r="AI18" s="40"/>
      <c r="AJ18" s="58">
        <f>IF(H18="","",VLOOKUP(H18,単重表!$C$6:'単重表'!$F$2502,4,FALSE))</f>
        <v>0.51</v>
      </c>
      <c r="AK18" s="141">
        <f t="shared" si="28"/>
        <v>0.74332500000000001</v>
      </c>
      <c r="AL18" s="40">
        <v>2</v>
      </c>
      <c r="AM18" s="190">
        <f t="shared" si="29"/>
        <v>1.48665</v>
      </c>
      <c r="AO18" s="191">
        <f t="shared" si="30"/>
        <v>1457.5</v>
      </c>
      <c r="AP18" s="182"/>
      <c r="AQ18" s="183" t="str">
        <f t="shared" si="31"/>
        <v>125</v>
      </c>
      <c r="AR18" s="182"/>
      <c r="AS18" s="184" t="str">
        <f t="shared" si="32"/>
        <v>125</v>
      </c>
      <c r="AT18" s="182"/>
      <c r="AU18" s="199"/>
      <c r="AV18" s="185"/>
      <c r="AW18" s="185"/>
      <c r="AX18" s="185"/>
      <c r="AY18" s="185"/>
      <c r="AZ18" s="185"/>
      <c r="BA18" s="186"/>
      <c r="BB18" s="80"/>
      <c r="BC18" s="185"/>
      <c r="BD18" s="185"/>
      <c r="BE18" s="185"/>
      <c r="BF18" s="185"/>
      <c r="BG18" s="187"/>
      <c r="BH18" s="198"/>
      <c r="BI18" s="188"/>
      <c r="BJ18" s="199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>
        <f t="shared" si="33"/>
        <v>0</v>
      </c>
    </row>
    <row r="19" spans="1:93" ht="22.5" customHeight="1">
      <c r="A19" s="196"/>
      <c r="B19" s="195">
        <v>17</v>
      </c>
      <c r="C19" s="75">
        <v>1</v>
      </c>
      <c r="D19" s="78"/>
      <c r="E19" s="209" t="s">
        <v>2648</v>
      </c>
      <c r="F19" s="80"/>
      <c r="G19" s="78"/>
      <c r="H19" s="211">
        <v>21256568</v>
      </c>
      <c r="I19" s="208" t="s">
        <v>2475</v>
      </c>
      <c r="J19" s="71" t="str">
        <f>IF(H19="","",VLOOKUP(H19,単重表!$C$6:'単重表'!$F$2502,2,FALSE))</f>
        <v>C125x65x6x8</v>
      </c>
      <c r="K19" s="232">
        <v>1457.5</v>
      </c>
      <c r="L19" s="101">
        <f t="shared" si="25"/>
        <v>1.4575</v>
      </c>
      <c r="M19" s="46"/>
      <c r="N19" s="101">
        <f t="shared" si="26"/>
        <v>1</v>
      </c>
      <c r="O19" s="49">
        <v>1</v>
      </c>
      <c r="P19" s="47">
        <f>IF(H19="","",VLOOKUP(H19,単重表!$C$6:'単重表'!$F$2502,3,FALSE))</f>
        <v>13.4</v>
      </c>
      <c r="Q19" s="47"/>
      <c r="R19" s="56">
        <f t="shared" si="27"/>
        <v>19.5305</v>
      </c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 t="s">
        <v>2700</v>
      </c>
      <c r="AD19" s="40" t="s">
        <v>2691</v>
      </c>
      <c r="AE19" s="195"/>
      <c r="AF19" s="195"/>
      <c r="AG19" s="40"/>
      <c r="AH19" s="40"/>
      <c r="AI19" s="40"/>
      <c r="AJ19" s="58">
        <f>IF(H19="","",VLOOKUP(H19,単重表!$C$6:'単重表'!$F$2502,4,FALSE))</f>
        <v>0.51</v>
      </c>
      <c r="AK19" s="141">
        <f t="shared" si="28"/>
        <v>0.74332500000000001</v>
      </c>
      <c r="AL19" s="40">
        <v>2</v>
      </c>
      <c r="AM19" s="190">
        <f t="shared" si="29"/>
        <v>1.48665</v>
      </c>
      <c r="AO19" s="191">
        <f t="shared" si="30"/>
        <v>1457.5</v>
      </c>
      <c r="AP19" s="182"/>
      <c r="AQ19" s="183" t="str">
        <f t="shared" si="31"/>
        <v>125</v>
      </c>
      <c r="AR19" s="182"/>
      <c r="AS19" s="184" t="str">
        <f t="shared" si="32"/>
        <v>125</v>
      </c>
      <c r="AT19" s="182"/>
      <c r="AU19" s="199"/>
      <c r="AV19" s="185"/>
      <c r="AW19" s="185"/>
      <c r="AX19" s="185"/>
      <c r="AY19" s="185"/>
      <c r="AZ19" s="185"/>
      <c r="BA19" s="186"/>
      <c r="BB19" s="80"/>
      <c r="BC19" s="185"/>
      <c r="BD19" s="185"/>
      <c r="BE19" s="185"/>
      <c r="BF19" s="185"/>
      <c r="BG19" s="187"/>
      <c r="BH19" s="198"/>
      <c r="BI19" s="188"/>
      <c r="BJ19" s="199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>
        <f t="shared" si="33"/>
        <v>0</v>
      </c>
    </row>
    <row r="20" spans="1:93" ht="22.5" customHeight="1">
      <c r="A20" s="196"/>
      <c r="B20" s="195">
        <v>32</v>
      </c>
      <c r="C20" s="75">
        <v>2</v>
      </c>
      <c r="D20" s="78"/>
      <c r="E20" s="209" t="s">
        <v>2499</v>
      </c>
      <c r="F20" s="80"/>
      <c r="G20" s="78"/>
      <c r="H20" s="211">
        <v>21256568</v>
      </c>
      <c r="I20" s="208" t="s">
        <v>2475</v>
      </c>
      <c r="J20" s="71" t="str">
        <f>IF(H20="","",VLOOKUP(H20,単重表!$C$6:'単重表'!$F$2502,2,FALSE))</f>
        <v>C125x65x6x8</v>
      </c>
      <c r="K20" s="232">
        <v>1720</v>
      </c>
      <c r="L20" s="101">
        <f t="shared" si="25"/>
        <v>1.72</v>
      </c>
      <c r="M20" s="46"/>
      <c r="N20" s="101">
        <f t="shared" si="26"/>
        <v>1</v>
      </c>
      <c r="O20" s="49">
        <v>1</v>
      </c>
      <c r="P20" s="47">
        <f>IF(H20="","",VLOOKUP(H20,単重表!$C$6:'単重表'!$F$2502,3,FALSE))</f>
        <v>13.4</v>
      </c>
      <c r="Q20" s="47"/>
      <c r="R20" s="56">
        <f t="shared" si="27"/>
        <v>23.048000000000002</v>
      </c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 t="s">
        <v>2700</v>
      </c>
      <c r="AD20" s="40" t="s">
        <v>2698</v>
      </c>
      <c r="AE20" s="195"/>
      <c r="AF20" s="195"/>
      <c r="AG20" s="40"/>
      <c r="AH20" s="40"/>
      <c r="AI20" s="40"/>
      <c r="AJ20" s="58">
        <f>IF(H20="","",VLOOKUP(H20,単重表!$C$6:'単重表'!$F$2502,4,FALSE))</f>
        <v>0.51</v>
      </c>
      <c r="AK20" s="141">
        <f t="shared" si="28"/>
        <v>0.87719999999999998</v>
      </c>
      <c r="AL20" s="40">
        <v>2</v>
      </c>
      <c r="AM20" s="190">
        <f t="shared" si="29"/>
        <v>1.7544</v>
      </c>
      <c r="AO20" s="191">
        <f t="shared" si="30"/>
        <v>1720</v>
      </c>
      <c r="AP20" s="182"/>
      <c r="AQ20" s="183" t="str">
        <f t="shared" si="31"/>
        <v>125</v>
      </c>
      <c r="AR20" s="182"/>
      <c r="AS20" s="184" t="str">
        <f t="shared" si="32"/>
        <v>125</v>
      </c>
      <c r="AT20" s="182"/>
      <c r="AU20" s="199"/>
      <c r="AV20" s="185"/>
      <c r="AW20" s="185"/>
      <c r="AX20" s="185"/>
      <c r="AY20" s="185"/>
      <c r="AZ20" s="185"/>
      <c r="BA20" s="186"/>
      <c r="BB20" s="80"/>
      <c r="BC20" s="185"/>
      <c r="BD20" s="185"/>
      <c r="BE20" s="185"/>
      <c r="BF20" s="185"/>
      <c r="BG20" s="187"/>
      <c r="BH20" s="198"/>
      <c r="BI20" s="188"/>
      <c r="BJ20" s="199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>
        <f t="shared" si="33"/>
        <v>0</v>
      </c>
    </row>
    <row r="21" spans="1:93" ht="22.5" customHeight="1">
      <c r="A21" s="196"/>
      <c r="B21" s="213">
        <v>33</v>
      </c>
      <c r="C21" s="75">
        <v>2</v>
      </c>
      <c r="D21" s="78"/>
      <c r="E21" s="209" t="s">
        <v>2502</v>
      </c>
      <c r="F21" s="80"/>
      <c r="G21" s="78"/>
      <c r="H21" s="211">
        <v>21256568</v>
      </c>
      <c r="I21" s="208" t="s">
        <v>2475</v>
      </c>
      <c r="J21" s="71" t="str">
        <f>IF(H21="","",VLOOKUP(H21,単重表!$C$6:'単重表'!$F$2502,2,FALSE))</f>
        <v>C125x65x6x8</v>
      </c>
      <c r="K21" s="232">
        <v>2595</v>
      </c>
      <c r="L21" s="101">
        <f t="shared" si="25"/>
        <v>2.5950000000000002</v>
      </c>
      <c r="M21" s="46"/>
      <c r="N21" s="101">
        <f t="shared" si="26"/>
        <v>1</v>
      </c>
      <c r="O21" s="49">
        <v>1</v>
      </c>
      <c r="P21" s="47">
        <f>IF(H21="","",VLOOKUP(H21,単重表!$C$6:'単重表'!$F$2502,3,FALSE))</f>
        <v>13.4</v>
      </c>
      <c r="Q21" s="47"/>
      <c r="R21" s="56">
        <f t="shared" si="27"/>
        <v>34.773000000000003</v>
      </c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 t="s">
        <v>2700</v>
      </c>
      <c r="AD21" s="40" t="s">
        <v>2698</v>
      </c>
      <c r="AE21" s="195"/>
      <c r="AF21" s="195"/>
      <c r="AG21" s="40"/>
      <c r="AH21" s="40"/>
      <c r="AI21" s="40"/>
      <c r="AJ21" s="58">
        <f>IF(H21="","",VLOOKUP(H21,単重表!$C$6:'単重表'!$F$2502,4,FALSE))</f>
        <v>0.51</v>
      </c>
      <c r="AK21" s="141">
        <f t="shared" si="28"/>
        <v>1.32345</v>
      </c>
      <c r="AL21" s="40">
        <v>2</v>
      </c>
      <c r="AM21" s="190">
        <f t="shared" si="29"/>
        <v>2.6469</v>
      </c>
      <c r="AO21" s="191">
        <f t="shared" si="30"/>
        <v>2595</v>
      </c>
      <c r="AP21" s="182"/>
      <c r="AQ21" s="183" t="str">
        <f t="shared" si="31"/>
        <v>125</v>
      </c>
      <c r="AR21" s="182"/>
      <c r="AS21" s="184" t="str">
        <f t="shared" si="32"/>
        <v>125</v>
      </c>
      <c r="AT21" s="182"/>
      <c r="AU21" s="199"/>
      <c r="AV21" s="185"/>
      <c r="AW21" s="185"/>
      <c r="AX21" s="185"/>
      <c r="AY21" s="185"/>
      <c r="AZ21" s="185"/>
      <c r="BA21" s="186"/>
      <c r="BB21" s="80"/>
      <c r="BC21" s="185"/>
      <c r="BD21" s="185"/>
      <c r="BE21" s="185"/>
      <c r="BF21" s="185"/>
      <c r="BG21" s="187"/>
      <c r="BH21" s="198"/>
      <c r="BI21" s="188"/>
      <c r="BJ21" s="199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>
        <f t="shared" si="33"/>
        <v>0</v>
      </c>
    </row>
    <row r="22" spans="1:93" ht="22.5" customHeight="1">
      <c r="A22" s="196"/>
      <c r="B22" s="213">
        <v>34</v>
      </c>
      <c r="C22" s="75">
        <v>2</v>
      </c>
      <c r="D22" s="78"/>
      <c r="E22" s="209" t="s">
        <v>2505</v>
      </c>
      <c r="F22" s="80"/>
      <c r="G22" s="78"/>
      <c r="H22" s="211">
        <v>21256568</v>
      </c>
      <c r="I22" s="208" t="s">
        <v>2475</v>
      </c>
      <c r="J22" s="71" t="str">
        <f>IF(H22="","",VLOOKUP(H22,単重表!$C$6:'単重表'!$F$2502,2,FALSE))</f>
        <v>C125x65x6x8</v>
      </c>
      <c r="K22" s="232">
        <v>2790</v>
      </c>
      <c r="L22" s="101">
        <f t="shared" si="25"/>
        <v>2.79</v>
      </c>
      <c r="M22" s="46"/>
      <c r="N22" s="101">
        <f t="shared" si="26"/>
        <v>1</v>
      </c>
      <c r="O22" s="49">
        <v>1</v>
      </c>
      <c r="P22" s="47">
        <f>IF(H22="","",VLOOKUP(H22,単重表!$C$6:'単重表'!$F$2502,3,FALSE))</f>
        <v>13.4</v>
      </c>
      <c r="Q22" s="47"/>
      <c r="R22" s="56">
        <f t="shared" si="27"/>
        <v>37.386000000000003</v>
      </c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 t="s">
        <v>2700</v>
      </c>
      <c r="AD22" s="40" t="s">
        <v>2698</v>
      </c>
      <c r="AE22" s="195"/>
      <c r="AF22" s="195"/>
      <c r="AG22" s="40"/>
      <c r="AH22" s="40"/>
      <c r="AI22" s="40"/>
      <c r="AJ22" s="58">
        <f>IF(H22="","",VLOOKUP(H22,単重表!$C$6:'単重表'!$F$2502,4,FALSE))</f>
        <v>0.51</v>
      </c>
      <c r="AK22" s="141">
        <f t="shared" si="28"/>
        <v>1.4229000000000001</v>
      </c>
      <c r="AL22" s="40">
        <v>2</v>
      </c>
      <c r="AM22" s="190">
        <f t="shared" si="29"/>
        <v>2.8458000000000001</v>
      </c>
      <c r="AO22" s="191">
        <f t="shared" si="30"/>
        <v>2790</v>
      </c>
      <c r="AP22" s="182"/>
      <c r="AQ22" s="183" t="str">
        <f t="shared" si="31"/>
        <v>125</v>
      </c>
      <c r="AR22" s="182"/>
      <c r="AS22" s="184" t="str">
        <f t="shared" si="32"/>
        <v>125</v>
      </c>
      <c r="AT22" s="182"/>
      <c r="AU22" s="199"/>
      <c r="AV22" s="185"/>
      <c r="AW22" s="185"/>
      <c r="AX22" s="185"/>
      <c r="AY22" s="185"/>
      <c r="AZ22" s="185"/>
      <c r="BA22" s="186"/>
      <c r="BB22" s="80"/>
      <c r="BC22" s="185"/>
      <c r="BD22" s="185"/>
      <c r="BE22" s="185"/>
      <c r="BF22" s="185"/>
      <c r="BG22" s="187"/>
      <c r="BH22" s="198"/>
      <c r="BI22" s="188"/>
      <c r="BJ22" s="199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>
        <f t="shared" si="33"/>
        <v>0</v>
      </c>
    </row>
    <row r="23" spans="1:93" ht="22.5" customHeight="1">
      <c r="A23" s="196"/>
      <c r="B23" s="195">
        <v>9</v>
      </c>
      <c r="C23" s="75">
        <v>1</v>
      </c>
      <c r="D23" s="78"/>
      <c r="E23" s="209" t="s">
        <v>2649</v>
      </c>
      <c r="F23" s="80"/>
      <c r="G23" s="78"/>
      <c r="H23" s="211">
        <v>21256568</v>
      </c>
      <c r="I23" s="208" t="s">
        <v>2475</v>
      </c>
      <c r="J23" s="71" t="str">
        <f>IF(H23="","",VLOOKUP(H23,単重表!$C$6:'単重表'!$F$2502,2,FALSE))</f>
        <v>C125x65x6x8</v>
      </c>
      <c r="K23" s="232">
        <v>997.5</v>
      </c>
      <c r="L23" s="101">
        <f t="shared" si="25"/>
        <v>0.99750000000000005</v>
      </c>
      <c r="M23" s="46"/>
      <c r="N23" s="101">
        <f t="shared" si="26"/>
        <v>1</v>
      </c>
      <c r="O23" s="49">
        <v>1</v>
      </c>
      <c r="P23" s="47">
        <f>IF(H23="","",VLOOKUP(H23,単重表!$C$6:'単重表'!$F$2502,3,FALSE))</f>
        <v>13.4</v>
      </c>
      <c r="Q23" s="47"/>
      <c r="R23" s="56">
        <f t="shared" si="27"/>
        <v>13.3665</v>
      </c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 t="s">
        <v>2693</v>
      </c>
      <c r="AD23" s="40" t="s">
        <v>2698</v>
      </c>
      <c r="AE23" s="195"/>
      <c r="AF23" s="195"/>
      <c r="AG23" s="40"/>
      <c r="AH23" s="40"/>
      <c r="AI23" s="40"/>
      <c r="AJ23" s="58">
        <f>IF(H23="","",VLOOKUP(H23,単重表!$C$6:'単重表'!$F$2502,4,FALSE))</f>
        <v>0.51</v>
      </c>
      <c r="AK23" s="141">
        <f t="shared" si="28"/>
        <v>0.50872499999999998</v>
      </c>
      <c r="AL23" s="40">
        <v>2</v>
      </c>
      <c r="AM23" s="190">
        <f t="shared" si="29"/>
        <v>1.01745</v>
      </c>
      <c r="AO23" s="191">
        <f t="shared" si="30"/>
        <v>997.5</v>
      </c>
      <c r="AP23" s="182"/>
      <c r="AQ23" s="183" t="str">
        <f t="shared" si="31"/>
        <v>125</v>
      </c>
      <c r="AR23" s="182"/>
      <c r="AS23" s="184" t="str">
        <f t="shared" si="32"/>
        <v>125</v>
      </c>
      <c r="AT23" s="182"/>
      <c r="AU23" s="199"/>
      <c r="AV23" s="185"/>
      <c r="AW23" s="185"/>
      <c r="AX23" s="185"/>
      <c r="AY23" s="185"/>
      <c r="AZ23" s="185"/>
      <c r="BA23" s="186"/>
      <c r="BB23" s="80"/>
      <c r="BC23" s="185"/>
      <c r="BD23" s="185"/>
      <c r="BE23" s="185"/>
      <c r="BF23" s="185"/>
      <c r="BG23" s="187"/>
      <c r="BH23" s="198"/>
      <c r="BI23" s="188"/>
      <c r="BJ23" s="199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>
        <f t="shared" si="33"/>
        <v>0</v>
      </c>
    </row>
    <row r="24" spans="1:93" ht="22.5" customHeight="1">
      <c r="A24" s="196"/>
      <c r="B24" s="195">
        <v>35</v>
      </c>
      <c r="C24" s="75">
        <v>2</v>
      </c>
      <c r="D24" s="78"/>
      <c r="E24" s="209" t="s">
        <v>2656</v>
      </c>
      <c r="F24" s="80"/>
      <c r="G24" s="78"/>
      <c r="H24" s="211">
        <v>21256568</v>
      </c>
      <c r="I24" s="208" t="s">
        <v>2475</v>
      </c>
      <c r="J24" s="71" t="str">
        <f>IF(H24="","",VLOOKUP(H24,単重表!$C$6:'単重表'!$F$2502,2,FALSE))</f>
        <v>C125x65x6x8</v>
      </c>
      <c r="K24" s="232">
        <v>632.5</v>
      </c>
      <c r="L24" s="101">
        <f t="shared" si="25"/>
        <v>0.63249999999999995</v>
      </c>
      <c r="M24" s="46"/>
      <c r="N24" s="101">
        <f t="shared" si="26"/>
        <v>1</v>
      </c>
      <c r="O24" s="49">
        <v>1</v>
      </c>
      <c r="P24" s="47">
        <f>IF(H24="","",VLOOKUP(H24,単重表!$C$6:'単重表'!$F$2502,3,FALSE))</f>
        <v>13.4</v>
      </c>
      <c r="Q24" s="47"/>
      <c r="R24" s="56">
        <f t="shared" si="27"/>
        <v>8.4755000000000003</v>
      </c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 t="s">
        <v>2693</v>
      </c>
      <c r="AD24" s="220" t="s">
        <v>2702</v>
      </c>
      <c r="AE24" s="195"/>
      <c r="AF24" s="195"/>
      <c r="AG24" s="40"/>
      <c r="AH24" s="40"/>
      <c r="AI24" s="40"/>
      <c r="AJ24" s="58">
        <f>IF(H24="","",VLOOKUP(H24,単重表!$C$6:'単重表'!$F$2502,4,FALSE))</f>
        <v>0.51</v>
      </c>
      <c r="AK24" s="141">
        <f t="shared" si="28"/>
        <v>0.322575</v>
      </c>
      <c r="AL24" s="40">
        <v>2</v>
      </c>
      <c r="AM24" s="190">
        <f t="shared" si="29"/>
        <v>0.64515</v>
      </c>
      <c r="AO24" s="191">
        <f t="shared" si="30"/>
        <v>632.5</v>
      </c>
      <c r="AP24" s="182"/>
      <c r="AQ24" s="183" t="str">
        <f t="shared" si="31"/>
        <v>125</v>
      </c>
      <c r="AR24" s="182"/>
      <c r="AS24" s="184" t="str">
        <f t="shared" si="32"/>
        <v>125</v>
      </c>
      <c r="AT24" s="182"/>
      <c r="AU24" s="199"/>
      <c r="AV24" s="185"/>
      <c r="AW24" s="185"/>
      <c r="AX24" s="185"/>
      <c r="AY24" s="185"/>
      <c r="AZ24" s="185"/>
      <c r="BA24" s="186"/>
      <c r="BB24" s="80"/>
      <c r="BC24" s="185"/>
      <c r="BD24" s="185"/>
      <c r="BE24" s="185"/>
      <c r="BF24" s="185"/>
      <c r="BG24" s="187"/>
      <c r="BH24" s="198"/>
      <c r="BI24" s="188"/>
      <c r="BJ24" s="199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>
        <f t="shared" si="33"/>
        <v>0</v>
      </c>
    </row>
    <row r="25" spans="1:93" ht="22.5" customHeight="1">
      <c r="A25" s="196"/>
      <c r="B25" s="195">
        <v>36</v>
      </c>
      <c r="C25" s="75">
        <v>2</v>
      </c>
      <c r="D25" s="78"/>
      <c r="E25" s="209" t="s">
        <v>2657</v>
      </c>
      <c r="F25" s="80"/>
      <c r="G25" s="78"/>
      <c r="H25" s="211">
        <v>21256568</v>
      </c>
      <c r="I25" s="208" t="s">
        <v>2475</v>
      </c>
      <c r="J25" s="71" t="str">
        <f>IF(H25="","",VLOOKUP(H25,単重表!$C$6:'単重表'!$F$2502,2,FALSE))</f>
        <v>C125x65x6x8</v>
      </c>
      <c r="K25" s="232">
        <v>632.5</v>
      </c>
      <c r="L25" s="101">
        <f t="shared" si="25"/>
        <v>0.63249999999999995</v>
      </c>
      <c r="M25" s="46"/>
      <c r="N25" s="101">
        <f t="shared" si="26"/>
        <v>1</v>
      </c>
      <c r="O25" s="49">
        <v>1</v>
      </c>
      <c r="P25" s="47">
        <f>IF(H25="","",VLOOKUP(H25,単重表!$C$6:'単重表'!$F$2502,3,FALSE))</f>
        <v>13.4</v>
      </c>
      <c r="Q25" s="47"/>
      <c r="R25" s="56">
        <f t="shared" si="27"/>
        <v>8.4755000000000003</v>
      </c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 t="s">
        <v>2693</v>
      </c>
      <c r="AD25" s="220" t="s">
        <v>2702</v>
      </c>
      <c r="AE25" s="195"/>
      <c r="AF25" s="195"/>
      <c r="AG25" s="40"/>
      <c r="AH25" s="40"/>
      <c r="AI25" s="40"/>
      <c r="AJ25" s="58">
        <f>IF(H25="","",VLOOKUP(H25,単重表!$C$6:'単重表'!$F$2502,4,FALSE))</f>
        <v>0.51</v>
      </c>
      <c r="AK25" s="141">
        <f t="shared" si="28"/>
        <v>0.322575</v>
      </c>
      <c r="AL25" s="40">
        <v>2</v>
      </c>
      <c r="AM25" s="190">
        <f t="shared" si="29"/>
        <v>0.64515</v>
      </c>
      <c r="AO25" s="191">
        <f t="shared" si="30"/>
        <v>632.5</v>
      </c>
      <c r="AP25" s="182"/>
      <c r="AQ25" s="183" t="str">
        <f t="shared" si="31"/>
        <v>125</v>
      </c>
      <c r="AR25" s="182"/>
      <c r="AS25" s="184" t="str">
        <f t="shared" si="32"/>
        <v>125</v>
      </c>
      <c r="AT25" s="182"/>
      <c r="AU25" s="199"/>
      <c r="AV25" s="185"/>
      <c r="AW25" s="185"/>
      <c r="AX25" s="185"/>
      <c r="AY25" s="185"/>
      <c r="AZ25" s="185"/>
      <c r="BA25" s="186"/>
      <c r="BB25" s="80"/>
      <c r="BC25" s="185"/>
      <c r="BD25" s="185"/>
      <c r="BE25" s="185"/>
      <c r="BF25" s="185"/>
      <c r="BG25" s="187"/>
      <c r="BH25" s="198"/>
      <c r="BI25" s="188"/>
      <c r="BJ25" s="199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>
        <f t="shared" si="33"/>
        <v>0</v>
      </c>
    </row>
    <row r="26" spans="1:93" ht="22.5" customHeight="1">
      <c r="A26" s="196"/>
      <c r="B26" s="195">
        <v>37</v>
      </c>
      <c r="C26" s="75">
        <v>2</v>
      </c>
      <c r="D26" s="78"/>
      <c r="E26" s="209" t="s">
        <v>2658</v>
      </c>
      <c r="F26" s="80"/>
      <c r="G26" s="78"/>
      <c r="H26" s="211">
        <v>21256568</v>
      </c>
      <c r="I26" s="208" t="s">
        <v>2475</v>
      </c>
      <c r="J26" s="71" t="str">
        <f>IF(H26="","",VLOOKUP(H26,単重表!$C$6:'単重表'!$F$2502,2,FALSE))</f>
        <v>C125x65x6x8</v>
      </c>
      <c r="K26" s="232">
        <v>797.5</v>
      </c>
      <c r="L26" s="101">
        <f t="shared" si="25"/>
        <v>0.79749999999999999</v>
      </c>
      <c r="M26" s="46"/>
      <c r="N26" s="101">
        <f t="shared" si="26"/>
        <v>1</v>
      </c>
      <c r="O26" s="49">
        <v>1</v>
      </c>
      <c r="P26" s="47">
        <f>IF(H26="","",VLOOKUP(H26,単重表!$C$6:'単重表'!$F$2502,3,FALSE))</f>
        <v>13.4</v>
      </c>
      <c r="Q26" s="47"/>
      <c r="R26" s="56">
        <f t="shared" si="27"/>
        <v>10.686500000000001</v>
      </c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 t="s">
        <v>2698</v>
      </c>
      <c r="AD26" s="40" t="s">
        <v>2691</v>
      </c>
      <c r="AE26" s="195"/>
      <c r="AF26" s="195"/>
      <c r="AG26" s="40"/>
      <c r="AH26" s="40"/>
      <c r="AI26" s="40"/>
      <c r="AJ26" s="58">
        <f>IF(H26="","",VLOOKUP(H26,単重表!$C$6:'単重表'!$F$2502,4,FALSE))</f>
        <v>0.51</v>
      </c>
      <c r="AK26" s="141">
        <f t="shared" si="28"/>
        <v>0.406725</v>
      </c>
      <c r="AL26" s="40">
        <v>2</v>
      </c>
      <c r="AM26" s="190">
        <f t="shared" si="29"/>
        <v>0.81345000000000001</v>
      </c>
      <c r="AO26" s="191">
        <f t="shared" si="30"/>
        <v>797.5</v>
      </c>
      <c r="AP26" s="182"/>
      <c r="AQ26" s="183" t="str">
        <f t="shared" si="31"/>
        <v>125</v>
      </c>
      <c r="AR26" s="182"/>
      <c r="AS26" s="184" t="str">
        <f t="shared" si="32"/>
        <v>125</v>
      </c>
      <c r="AT26" s="182"/>
      <c r="AU26" s="199"/>
      <c r="AV26" s="185"/>
      <c r="AW26" s="185"/>
      <c r="AX26" s="185"/>
      <c r="AY26" s="185"/>
      <c r="AZ26" s="185"/>
      <c r="BA26" s="186"/>
      <c r="BB26" s="80"/>
      <c r="BC26" s="185"/>
      <c r="BD26" s="185"/>
      <c r="BE26" s="185"/>
      <c r="BF26" s="185"/>
      <c r="BG26" s="187"/>
      <c r="BH26" s="198"/>
      <c r="BI26" s="188"/>
      <c r="BJ26" s="199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>
        <f t="shared" si="33"/>
        <v>0</v>
      </c>
    </row>
    <row r="27" spans="1:93" ht="22.5" customHeight="1">
      <c r="A27" s="196"/>
      <c r="B27" s="195">
        <v>18</v>
      </c>
      <c r="C27" s="75">
        <v>3</v>
      </c>
      <c r="D27" s="78"/>
      <c r="E27" s="209" t="s">
        <v>2659</v>
      </c>
      <c r="F27" s="80"/>
      <c r="G27" s="78"/>
      <c r="H27" s="211">
        <v>21256568</v>
      </c>
      <c r="I27" s="208" t="s">
        <v>2475</v>
      </c>
      <c r="J27" s="71" t="str">
        <f>IF(H27="","",VLOOKUP(H27,単重表!$C$6:'単重表'!$F$2502,2,FALSE))</f>
        <v>C125x65x6x8</v>
      </c>
      <c r="K27" s="232">
        <v>1922.5</v>
      </c>
      <c r="L27" s="101">
        <f t="shared" ref="L27:L33" si="34">IF(K27="",1,K27/1000)</f>
        <v>1.9225000000000001</v>
      </c>
      <c r="M27" s="46"/>
      <c r="N27" s="101">
        <f t="shared" ref="N27:N33" si="35">IF(M27="",1,M27/1000)</f>
        <v>1</v>
      </c>
      <c r="O27" s="49">
        <v>1</v>
      </c>
      <c r="P27" s="47">
        <f>IF(H27="","",VLOOKUP(H27,単重表!$C$6:'単重表'!$F$2502,3,FALSE))</f>
        <v>13.4</v>
      </c>
      <c r="Q27" s="47"/>
      <c r="R27" s="56">
        <f t="shared" ref="R27:R33" si="36">P27*O27*N27*L27+Q27</f>
        <v>25.761500000000002</v>
      </c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 t="s">
        <v>2692</v>
      </c>
      <c r="AD27" s="40" t="s">
        <v>2692</v>
      </c>
      <c r="AE27" s="195"/>
      <c r="AF27" s="195"/>
      <c r="AG27" s="40"/>
      <c r="AH27" s="40"/>
      <c r="AI27" s="40"/>
      <c r="AJ27" s="58">
        <f>IF(H27="","",VLOOKUP(H27,単重表!$C$6:'単重表'!$F$2502,4,FALSE))</f>
        <v>0.51</v>
      </c>
      <c r="AK27" s="141">
        <f t="shared" ref="AK27:AK33" si="37">AJ27*O27*L27</f>
        <v>0.9804750000000001</v>
      </c>
      <c r="AL27" s="40">
        <v>2</v>
      </c>
      <c r="AM27" s="190">
        <f t="shared" ref="AM27:AM33" si="38">AK27*AL27</f>
        <v>1.9609500000000002</v>
      </c>
      <c r="AO27" s="191">
        <f t="shared" ref="AO27:AO33" si="39">K27</f>
        <v>1922.5</v>
      </c>
      <c r="AP27" s="182"/>
      <c r="AQ27" s="183" t="str">
        <f t="shared" ref="AQ27:AQ33" si="40">MID(J27,2,3)</f>
        <v>125</v>
      </c>
      <c r="AR27" s="182"/>
      <c r="AS27" s="184" t="str">
        <f t="shared" ref="AS27:AS33" si="41">MID(J27,2,3)</f>
        <v>125</v>
      </c>
      <c r="AT27" s="182"/>
      <c r="AU27" s="199"/>
      <c r="AV27" s="185"/>
      <c r="AW27" s="185"/>
      <c r="AX27" s="185"/>
      <c r="AY27" s="185"/>
      <c r="AZ27" s="185"/>
      <c r="BA27" s="186"/>
      <c r="BB27" s="80"/>
      <c r="BC27" s="185"/>
      <c r="BD27" s="185"/>
      <c r="BE27" s="185"/>
      <c r="BF27" s="185"/>
      <c r="BG27" s="187"/>
      <c r="BH27" s="198"/>
      <c r="BI27" s="188"/>
      <c r="BJ27" s="199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>
        <f t="shared" ref="CO27:CO33" si="42">BL27*$BL$4+BO27*$BO$4+BM27*$BM$4+BN27*$BN$4+BP27*$BP$4+BQ27*$BQ$4+BR27*$BR$4+BS27*$BS$4+BT27*$BT$4+BU27*$BU$4+BV27*$BV$4+BW27*$BW$4+BX27*$BX$4+BY27*$BY$4+BZ27*$BZ$4+CA27*$CA$4+CB27*$CB$4+CC27*$CC$4+CD27*$CD$4+CE27*$CE$4+CF27*$CF$4+CG27*$CG$4+CH27*$CH$4+CI27*$CI$4+CJ27*$CJ$4+CK27*$CK$4+CL27*$CL$4+CM27*$CM$4+CN27*$CN$4</f>
        <v>0</v>
      </c>
    </row>
    <row r="28" spans="1:93" ht="22.5" customHeight="1">
      <c r="A28" s="196"/>
      <c r="B28" s="195">
        <v>19</v>
      </c>
      <c r="C28" s="75">
        <v>3</v>
      </c>
      <c r="D28" s="78"/>
      <c r="E28" s="209" t="s">
        <v>2660</v>
      </c>
      <c r="F28" s="80"/>
      <c r="G28" s="78"/>
      <c r="H28" s="211">
        <v>21256568</v>
      </c>
      <c r="I28" s="208" t="s">
        <v>2475</v>
      </c>
      <c r="J28" s="71" t="str">
        <f>IF(H28="","",VLOOKUP(H28,単重表!$C$6:'単重表'!$F$2502,2,FALSE))</f>
        <v>C125x65x6x8</v>
      </c>
      <c r="K28" s="232">
        <v>2027.5</v>
      </c>
      <c r="L28" s="101">
        <f t="shared" si="34"/>
        <v>2.0274999999999999</v>
      </c>
      <c r="M28" s="46"/>
      <c r="N28" s="101">
        <f t="shared" si="35"/>
        <v>1</v>
      </c>
      <c r="O28" s="49">
        <v>1</v>
      </c>
      <c r="P28" s="47">
        <f>IF(H28="","",VLOOKUP(H28,単重表!$C$6:'単重表'!$F$2502,3,FALSE))</f>
        <v>13.4</v>
      </c>
      <c r="Q28" s="47"/>
      <c r="R28" s="56">
        <f t="shared" si="36"/>
        <v>27.168499999999998</v>
      </c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 t="s">
        <v>2692</v>
      </c>
      <c r="AD28" s="40" t="s">
        <v>2692</v>
      </c>
      <c r="AE28" s="195"/>
      <c r="AF28" s="195"/>
      <c r="AG28" s="40"/>
      <c r="AH28" s="40"/>
      <c r="AI28" s="40"/>
      <c r="AJ28" s="58">
        <f>IF(H28="","",VLOOKUP(H28,単重表!$C$6:'単重表'!$F$2502,4,FALSE))</f>
        <v>0.51</v>
      </c>
      <c r="AK28" s="141">
        <f t="shared" si="37"/>
        <v>1.034025</v>
      </c>
      <c r="AL28" s="40">
        <v>2</v>
      </c>
      <c r="AM28" s="190">
        <f t="shared" si="38"/>
        <v>2.0680499999999999</v>
      </c>
      <c r="AO28" s="191">
        <f t="shared" si="39"/>
        <v>2027.5</v>
      </c>
      <c r="AP28" s="182"/>
      <c r="AQ28" s="183" t="str">
        <f t="shared" si="40"/>
        <v>125</v>
      </c>
      <c r="AR28" s="182"/>
      <c r="AS28" s="184" t="str">
        <f t="shared" si="41"/>
        <v>125</v>
      </c>
      <c r="AT28" s="182"/>
      <c r="AU28" s="199"/>
      <c r="AV28" s="185"/>
      <c r="AW28" s="185"/>
      <c r="AX28" s="185"/>
      <c r="AY28" s="185"/>
      <c r="AZ28" s="185"/>
      <c r="BA28" s="186"/>
      <c r="BB28" s="80"/>
      <c r="BC28" s="185"/>
      <c r="BD28" s="185"/>
      <c r="BE28" s="185"/>
      <c r="BF28" s="185"/>
      <c r="BG28" s="187"/>
      <c r="BH28" s="198"/>
      <c r="BI28" s="188"/>
      <c r="BJ28" s="199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>
        <f t="shared" si="42"/>
        <v>0</v>
      </c>
    </row>
    <row r="29" spans="1:93" ht="22.5" customHeight="1">
      <c r="A29" s="196"/>
      <c r="B29" s="195">
        <v>20</v>
      </c>
      <c r="C29" s="75">
        <v>3</v>
      </c>
      <c r="D29" s="78"/>
      <c r="E29" s="209" t="s">
        <v>2661</v>
      </c>
      <c r="F29" s="80"/>
      <c r="G29" s="78"/>
      <c r="H29" s="211">
        <v>21256568</v>
      </c>
      <c r="I29" s="208" t="s">
        <v>2475</v>
      </c>
      <c r="J29" s="71" t="str">
        <f>IF(H29="","",VLOOKUP(H29,単重表!$C$6:'単重表'!$F$2502,2,FALSE))</f>
        <v>C125x65x6x8</v>
      </c>
      <c r="K29" s="232">
        <v>2495</v>
      </c>
      <c r="L29" s="101">
        <f t="shared" si="34"/>
        <v>2.4950000000000001</v>
      </c>
      <c r="M29" s="46"/>
      <c r="N29" s="101">
        <f t="shared" si="35"/>
        <v>1</v>
      </c>
      <c r="O29" s="49">
        <v>1</v>
      </c>
      <c r="P29" s="47">
        <f>IF(H29="","",VLOOKUP(H29,単重表!$C$6:'単重表'!$F$2502,3,FALSE))</f>
        <v>13.4</v>
      </c>
      <c r="Q29" s="47"/>
      <c r="R29" s="56">
        <f t="shared" si="36"/>
        <v>33.433</v>
      </c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 t="s">
        <v>2692</v>
      </c>
      <c r="AD29" s="40" t="s">
        <v>2692</v>
      </c>
      <c r="AE29" s="195"/>
      <c r="AF29" s="195"/>
      <c r="AG29" s="40"/>
      <c r="AH29" s="40"/>
      <c r="AI29" s="40"/>
      <c r="AJ29" s="58">
        <f>IF(H29="","",VLOOKUP(H29,単重表!$C$6:'単重表'!$F$2502,4,FALSE))</f>
        <v>0.51</v>
      </c>
      <c r="AK29" s="141">
        <f t="shared" si="37"/>
        <v>1.2724500000000001</v>
      </c>
      <c r="AL29" s="40">
        <v>2</v>
      </c>
      <c r="AM29" s="190">
        <f t="shared" si="38"/>
        <v>2.5449000000000002</v>
      </c>
      <c r="AO29" s="191">
        <f t="shared" si="39"/>
        <v>2495</v>
      </c>
      <c r="AP29" s="182"/>
      <c r="AQ29" s="183" t="str">
        <f t="shared" si="40"/>
        <v>125</v>
      </c>
      <c r="AR29" s="182"/>
      <c r="AS29" s="184" t="str">
        <f t="shared" si="41"/>
        <v>125</v>
      </c>
      <c r="AT29" s="182"/>
      <c r="AU29" s="199"/>
      <c r="AV29" s="185"/>
      <c r="AW29" s="185"/>
      <c r="AX29" s="185"/>
      <c r="AY29" s="185"/>
      <c r="AZ29" s="185"/>
      <c r="BA29" s="186"/>
      <c r="BB29" s="80"/>
      <c r="BC29" s="185"/>
      <c r="BD29" s="185"/>
      <c r="BE29" s="185"/>
      <c r="BF29" s="185"/>
      <c r="BG29" s="187"/>
      <c r="BH29" s="198"/>
      <c r="BI29" s="188"/>
      <c r="BJ29" s="199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>
        <f t="shared" si="42"/>
        <v>0</v>
      </c>
    </row>
    <row r="30" spans="1:93" ht="22.5" customHeight="1">
      <c r="A30" s="196"/>
      <c r="B30" s="195">
        <v>21</v>
      </c>
      <c r="C30" s="75">
        <v>3</v>
      </c>
      <c r="D30" s="78"/>
      <c r="E30" s="209" t="s">
        <v>2662</v>
      </c>
      <c r="F30" s="80"/>
      <c r="G30" s="78"/>
      <c r="H30" s="211">
        <v>21256568</v>
      </c>
      <c r="I30" s="208" t="s">
        <v>2475</v>
      </c>
      <c r="J30" s="71" t="str">
        <f>IF(H30="","",VLOOKUP(H30,単重表!$C$6:'単重表'!$F$2502,2,FALSE))</f>
        <v>C125x65x6x8</v>
      </c>
      <c r="K30" s="232">
        <v>1775</v>
      </c>
      <c r="L30" s="101">
        <f t="shared" si="34"/>
        <v>1.7749999999999999</v>
      </c>
      <c r="M30" s="46"/>
      <c r="N30" s="101">
        <f t="shared" si="35"/>
        <v>1</v>
      </c>
      <c r="O30" s="49">
        <v>1</v>
      </c>
      <c r="P30" s="47">
        <f>IF(H30="","",VLOOKUP(H30,単重表!$C$6:'単重表'!$F$2502,3,FALSE))</f>
        <v>13.4</v>
      </c>
      <c r="Q30" s="47"/>
      <c r="R30" s="56">
        <f t="shared" si="36"/>
        <v>23.785</v>
      </c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 t="s">
        <v>2692</v>
      </c>
      <c r="AD30" s="40" t="s">
        <v>2692</v>
      </c>
      <c r="AE30" s="195"/>
      <c r="AF30" s="195"/>
      <c r="AG30" s="40"/>
      <c r="AH30" s="40"/>
      <c r="AI30" s="40"/>
      <c r="AJ30" s="58">
        <f>IF(H30="","",VLOOKUP(H30,単重表!$C$6:'単重表'!$F$2502,4,FALSE))</f>
        <v>0.51</v>
      </c>
      <c r="AK30" s="141">
        <f t="shared" si="37"/>
        <v>0.90525</v>
      </c>
      <c r="AL30" s="40">
        <v>2</v>
      </c>
      <c r="AM30" s="190">
        <f t="shared" si="38"/>
        <v>1.8105</v>
      </c>
      <c r="AO30" s="191">
        <f t="shared" si="39"/>
        <v>1775</v>
      </c>
      <c r="AP30" s="182"/>
      <c r="AQ30" s="183" t="str">
        <f t="shared" si="40"/>
        <v>125</v>
      </c>
      <c r="AR30" s="182"/>
      <c r="AS30" s="184" t="str">
        <f t="shared" si="41"/>
        <v>125</v>
      </c>
      <c r="AT30" s="182"/>
      <c r="AU30" s="199"/>
      <c r="AV30" s="185"/>
      <c r="AW30" s="185"/>
      <c r="AX30" s="185"/>
      <c r="AY30" s="185"/>
      <c r="AZ30" s="185"/>
      <c r="BA30" s="186"/>
      <c r="BB30" s="80"/>
      <c r="BC30" s="185"/>
      <c r="BD30" s="185"/>
      <c r="BE30" s="185"/>
      <c r="BF30" s="185"/>
      <c r="BG30" s="187"/>
      <c r="BH30" s="198"/>
      <c r="BI30" s="188"/>
      <c r="BJ30" s="199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>
        <f t="shared" si="42"/>
        <v>0</v>
      </c>
    </row>
    <row r="31" spans="1:93" ht="22.5" customHeight="1">
      <c r="A31" s="196"/>
      <c r="B31" s="195">
        <v>22</v>
      </c>
      <c r="C31" s="75">
        <v>3</v>
      </c>
      <c r="D31" s="78"/>
      <c r="E31" s="209" t="s">
        <v>2663</v>
      </c>
      <c r="F31" s="80"/>
      <c r="G31" s="78"/>
      <c r="H31" s="211">
        <v>21256568</v>
      </c>
      <c r="I31" s="208" t="s">
        <v>2475</v>
      </c>
      <c r="J31" s="71" t="str">
        <f>IF(H31="","",VLOOKUP(H31,単重表!$C$6:'単重表'!$F$2502,2,FALSE))</f>
        <v>C125x65x6x8</v>
      </c>
      <c r="K31" s="232">
        <v>1686</v>
      </c>
      <c r="L31" s="101">
        <f t="shared" si="34"/>
        <v>1.6859999999999999</v>
      </c>
      <c r="M31" s="46"/>
      <c r="N31" s="101">
        <f t="shared" si="35"/>
        <v>1</v>
      </c>
      <c r="O31" s="49">
        <v>1</v>
      </c>
      <c r="P31" s="47">
        <f>IF(H31="","",VLOOKUP(H31,単重表!$C$6:'単重表'!$F$2502,3,FALSE))</f>
        <v>13.4</v>
      </c>
      <c r="Q31" s="47"/>
      <c r="R31" s="56">
        <f t="shared" si="36"/>
        <v>22.592400000000001</v>
      </c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 t="s">
        <v>2692</v>
      </c>
      <c r="AD31" s="40" t="s">
        <v>2692</v>
      </c>
      <c r="AE31" s="195"/>
      <c r="AF31" s="195"/>
      <c r="AG31" s="40"/>
      <c r="AH31" s="40"/>
      <c r="AI31" s="40"/>
      <c r="AJ31" s="58">
        <f>IF(H31="","",VLOOKUP(H31,単重表!$C$6:'単重表'!$F$2502,4,FALSE))</f>
        <v>0.51</v>
      </c>
      <c r="AK31" s="141">
        <f t="shared" si="37"/>
        <v>0.85985999999999996</v>
      </c>
      <c r="AL31" s="40">
        <v>2</v>
      </c>
      <c r="AM31" s="190">
        <f t="shared" si="38"/>
        <v>1.7197199999999999</v>
      </c>
      <c r="AO31" s="191">
        <f t="shared" si="39"/>
        <v>1686</v>
      </c>
      <c r="AP31" s="182"/>
      <c r="AQ31" s="183" t="str">
        <f t="shared" si="40"/>
        <v>125</v>
      </c>
      <c r="AR31" s="182"/>
      <c r="AS31" s="184" t="str">
        <f t="shared" si="41"/>
        <v>125</v>
      </c>
      <c r="AT31" s="182"/>
      <c r="AU31" s="199"/>
      <c r="AV31" s="185"/>
      <c r="AW31" s="185"/>
      <c r="AX31" s="185"/>
      <c r="AY31" s="185"/>
      <c r="AZ31" s="185"/>
      <c r="BA31" s="186"/>
      <c r="BB31" s="80"/>
      <c r="BC31" s="185"/>
      <c r="BD31" s="185"/>
      <c r="BE31" s="185"/>
      <c r="BF31" s="185"/>
      <c r="BG31" s="187"/>
      <c r="BH31" s="198"/>
      <c r="BI31" s="188"/>
      <c r="BJ31" s="199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>
        <f t="shared" si="42"/>
        <v>0</v>
      </c>
    </row>
    <row r="32" spans="1:93" ht="22.5" customHeight="1">
      <c r="A32" s="196"/>
      <c r="B32" s="195">
        <v>38</v>
      </c>
      <c r="C32" s="75">
        <v>3</v>
      </c>
      <c r="D32" s="78"/>
      <c r="E32" s="209" t="s">
        <v>2664</v>
      </c>
      <c r="F32" s="80"/>
      <c r="G32" s="78"/>
      <c r="H32" s="211">
        <v>21256568</v>
      </c>
      <c r="I32" s="208" t="s">
        <v>2475</v>
      </c>
      <c r="J32" s="71" t="str">
        <f>IF(H32="","",VLOOKUP(H32,単重表!$C$6:'単重表'!$F$2502,2,FALSE))</f>
        <v>C125x65x6x8</v>
      </c>
      <c r="K32" s="232">
        <v>2505</v>
      </c>
      <c r="L32" s="101">
        <f t="shared" si="34"/>
        <v>2.5049999999999999</v>
      </c>
      <c r="M32" s="46"/>
      <c r="N32" s="101">
        <f t="shared" si="35"/>
        <v>1</v>
      </c>
      <c r="O32" s="49">
        <v>1</v>
      </c>
      <c r="P32" s="47">
        <f>IF(H32="","",VLOOKUP(H32,単重表!$C$6:'単重表'!$F$2502,3,FALSE))</f>
        <v>13.4</v>
      </c>
      <c r="Q32" s="47"/>
      <c r="R32" s="56">
        <f t="shared" si="36"/>
        <v>33.567</v>
      </c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 t="s">
        <v>2691</v>
      </c>
      <c r="AD32" s="40" t="s">
        <v>2691</v>
      </c>
      <c r="AE32" s="195"/>
      <c r="AF32" s="195"/>
      <c r="AG32" s="40"/>
      <c r="AH32" s="40"/>
      <c r="AI32" s="40"/>
      <c r="AJ32" s="58">
        <f>IF(H32="","",VLOOKUP(H32,単重表!$C$6:'単重表'!$F$2502,4,FALSE))</f>
        <v>0.51</v>
      </c>
      <c r="AK32" s="141">
        <f t="shared" si="37"/>
        <v>1.27755</v>
      </c>
      <c r="AL32" s="40">
        <v>2</v>
      </c>
      <c r="AM32" s="190">
        <f t="shared" si="38"/>
        <v>2.5550999999999999</v>
      </c>
      <c r="AO32" s="191">
        <f t="shared" si="39"/>
        <v>2505</v>
      </c>
      <c r="AP32" s="182"/>
      <c r="AQ32" s="183" t="str">
        <f t="shared" si="40"/>
        <v>125</v>
      </c>
      <c r="AR32" s="182"/>
      <c r="AS32" s="184" t="str">
        <f t="shared" si="41"/>
        <v>125</v>
      </c>
      <c r="AT32" s="182"/>
      <c r="AU32" s="199"/>
      <c r="AV32" s="185"/>
      <c r="AW32" s="185"/>
      <c r="AX32" s="185"/>
      <c r="AY32" s="185"/>
      <c r="AZ32" s="185"/>
      <c r="BA32" s="186"/>
      <c r="BB32" s="80"/>
      <c r="BC32" s="185"/>
      <c r="BD32" s="185"/>
      <c r="BE32" s="185"/>
      <c r="BF32" s="185"/>
      <c r="BG32" s="187"/>
      <c r="BH32" s="198"/>
      <c r="BI32" s="188"/>
      <c r="BJ32" s="199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>
        <f t="shared" si="42"/>
        <v>0</v>
      </c>
    </row>
    <row r="33" spans="1:93" ht="22.5" customHeight="1">
      <c r="A33" s="196"/>
      <c r="B33" s="195">
        <v>39</v>
      </c>
      <c r="C33" s="75">
        <v>3</v>
      </c>
      <c r="D33" s="78"/>
      <c r="E33" s="209" t="s">
        <v>2665</v>
      </c>
      <c r="F33" s="80"/>
      <c r="G33" s="78"/>
      <c r="H33" s="211">
        <v>21256568</v>
      </c>
      <c r="I33" s="208" t="s">
        <v>2475</v>
      </c>
      <c r="J33" s="71" t="str">
        <f>IF(H33="","",VLOOKUP(H33,単重表!$C$6:'単重表'!$F$2502,2,FALSE))</f>
        <v>C125x65x6x8</v>
      </c>
      <c r="K33" s="232">
        <v>2108</v>
      </c>
      <c r="L33" s="101">
        <f t="shared" si="34"/>
        <v>2.1080000000000001</v>
      </c>
      <c r="M33" s="46"/>
      <c r="N33" s="101">
        <f t="shared" si="35"/>
        <v>1</v>
      </c>
      <c r="O33" s="49">
        <v>1</v>
      </c>
      <c r="P33" s="47">
        <f>IF(H33="","",VLOOKUP(H33,単重表!$C$6:'単重表'!$F$2502,3,FALSE))</f>
        <v>13.4</v>
      </c>
      <c r="Q33" s="47"/>
      <c r="R33" s="56">
        <f t="shared" si="36"/>
        <v>28.247200000000003</v>
      </c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 t="s">
        <v>2691</v>
      </c>
      <c r="AD33" s="40" t="s">
        <v>2687</v>
      </c>
      <c r="AE33" s="195"/>
      <c r="AF33" s="195"/>
      <c r="AG33" s="40"/>
      <c r="AH33" s="40"/>
      <c r="AI33" s="40"/>
      <c r="AJ33" s="58">
        <f>IF(H33="","",VLOOKUP(H33,単重表!$C$6:'単重表'!$F$2502,4,FALSE))</f>
        <v>0.51</v>
      </c>
      <c r="AK33" s="141">
        <f t="shared" si="37"/>
        <v>1.07508</v>
      </c>
      <c r="AL33" s="40">
        <v>2</v>
      </c>
      <c r="AM33" s="190">
        <f t="shared" si="38"/>
        <v>2.1501600000000001</v>
      </c>
      <c r="AO33" s="191">
        <f t="shared" si="39"/>
        <v>2108</v>
      </c>
      <c r="AP33" s="182"/>
      <c r="AQ33" s="183" t="str">
        <f t="shared" si="40"/>
        <v>125</v>
      </c>
      <c r="AR33" s="182"/>
      <c r="AS33" s="184" t="str">
        <f t="shared" si="41"/>
        <v>125</v>
      </c>
      <c r="AT33" s="182"/>
      <c r="AU33" s="199"/>
      <c r="AV33" s="185"/>
      <c r="AW33" s="185"/>
      <c r="AX33" s="185"/>
      <c r="AY33" s="185"/>
      <c r="AZ33" s="185"/>
      <c r="BA33" s="186"/>
      <c r="BB33" s="80"/>
      <c r="BC33" s="185"/>
      <c r="BD33" s="185"/>
      <c r="BE33" s="185"/>
      <c r="BF33" s="185"/>
      <c r="BG33" s="187"/>
      <c r="BH33" s="198"/>
      <c r="BI33" s="188"/>
      <c r="BJ33" s="199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>
        <f t="shared" si="42"/>
        <v>0</v>
      </c>
    </row>
    <row r="34" spans="1:93" ht="22.5" customHeight="1">
      <c r="A34" s="196"/>
      <c r="B34" s="198">
        <v>28</v>
      </c>
      <c r="C34" s="75">
        <v>2</v>
      </c>
      <c r="D34" s="78"/>
      <c r="E34" s="209" t="s">
        <v>2666</v>
      </c>
      <c r="F34" s="80"/>
      <c r="G34" s="78"/>
      <c r="H34" s="211">
        <v>21256568</v>
      </c>
      <c r="I34" s="208" t="s">
        <v>2475</v>
      </c>
      <c r="J34" s="71" t="str">
        <f>IF(H34="","",VLOOKUP(H34,単重表!$C$6:'単重表'!$F$2502,2,FALSE))</f>
        <v>C125x65x6x8</v>
      </c>
      <c r="K34" s="232">
        <v>797.5</v>
      </c>
      <c r="L34" s="101">
        <f t="shared" ref="L34:L65" si="43">IF(K34="",1,K34/1000)</f>
        <v>0.79749999999999999</v>
      </c>
      <c r="M34" s="46"/>
      <c r="N34" s="101">
        <f t="shared" ref="N34:N65" si="44">IF(M34="",1,M34/1000)</f>
        <v>1</v>
      </c>
      <c r="O34" s="49">
        <v>1</v>
      </c>
      <c r="P34" s="47">
        <f>IF(H34="","",VLOOKUP(H34,単重表!$C$6:'単重表'!$F$2502,3,FALSE))</f>
        <v>13.4</v>
      </c>
      <c r="Q34" s="47"/>
      <c r="R34" s="56">
        <f t="shared" ref="R34:R65" si="45">P34*O34*N34*L34+Q34</f>
        <v>10.686500000000001</v>
      </c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 t="s">
        <v>2695</v>
      </c>
      <c r="AD34" s="40" t="s">
        <v>2687</v>
      </c>
      <c r="AE34" s="195"/>
      <c r="AF34" s="195"/>
      <c r="AG34" s="40"/>
      <c r="AH34" s="40"/>
      <c r="AI34" s="40"/>
      <c r="AJ34" s="58">
        <f>IF(H34="","",VLOOKUP(H34,単重表!$C$6:'単重表'!$F$2502,4,FALSE))</f>
        <v>0.51</v>
      </c>
      <c r="AK34" s="141">
        <f t="shared" ref="AK34:AK65" si="46">AJ34*O34*L34</f>
        <v>0.406725</v>
      </c>
      <c r="AL34" s="40">
        <v>2</v>
      </c>
      <c r="AM34" s="190">
        <f t="shared" ref="AM34:AM65" si="47">AK34*AL34</f>
        <v>0.81345000000000001</v>
      </c>
      <c r="AO34" s="191">
        <f t="shared" ref="AO34:AO65" si="48">K34</f>
        <v>797.5</v>
      </c>
      <c r="AP34" s="182"/>
      <c r="AQ34" s="183" t="str">
        <f t="shared" ref="AQ34:AQ65" si="49">MID(J34,2,3)</f>
        <v>125</v>
      </c>
      <c r="AR34" s="182"/>
      <c r="AS34" s="184" t="str">
        <f t="shared" ref="AS34:AS65" si="50">MID(J34,2,3)</f>
        <v>125</v>
      </c>
      <c r="AT34" s="182"/>
      <c r="AU34" s="199"/>
      <c r="AV34" s="185"/>
      <c r="AW34" s="185"/>
      <c r="AX34" s="185"/>
      <c r="AY34" s="185"/>
      <c r="AZ34" s="185"/>
      <c r="BA34" s="186"/>
      <c r="BB34" s="80"/>
      <c r="BC34" s="185"/>
      <c r="BD34" s="185"/>
      <c r="BE34" s="185"/>
      <c r="BF34" s="185"/>
      <c r="BG34" s="187"/>
      <c r="BH34" s="198"/>
      <c r="BI34" s="188"/>
      <c r="BJ34" s="199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>
        <f t="shared" ref="CO34:CO65" si="51">BL34*$BL$4+BO34*$BO$4+BM34*$BM$4+BN34*$BN$4+BP34*$BP$4+BQ34*$BQ$4+BR34*$BR$4+BS34*$BS$4+BT34*$BT$4+BU34*$BU$4+BV34*$BV$4+BW34*$BW$4+BX34*$BX$4+BY34*$BY$4+BZ34*$BZ$4+CA34*$CA$4+CB34*$CB$4+CC34*$CC$4+CD34*$CD$4+CE34*$CE$4+CF34*$CF$4+CG34*$CG$4+CH34*$CH$4+CI34*$CI$4+CJ34*$CJ$4+CK34*$CK$4+CL34*$CL$4+CM34*$CM$4+CN34*$CN$4</f>
        <v>0</v>
      </c>
    </row>
    <row r="35" spans="1:93" ht="22.5" customHeight="1">
      <c r="A35" s="196"/>
      <c r="B35" s="201">
        <v>8</v>
      </c>
      <c r="C35" s="75">
        <v>1</v>
      </c>
      <c r="D35" s="78"/>
      <c r="E35" s="209" t="s">
        <v>2667</v>
      </c>
      <c r="F35" s="80"/>
      <c r="G35" s="79"/>
      <c r="H35" s="211">
        <v>21256568</v>
      </c>
      <c r="I35" s="208" t="s">
        <v>2475</v>
      </c>
      <c r="J35" s="72" t="str">
        <f>IF(H35="","",VLOOKUP(H35,単重表!$C$6:'単重表'!$F$2502,2,FALSE))</f>
        <v>C125x65x6x8</v>
      </c>
      <c r="K35" s="233">
        <v>997.5</v>
      </c>
      <c r="L35" s="101">
        <f t="shared" si="43"/>
        <v>0.99750000000000005</v>
      </c>
      <c r="M35" s="46"/>
      <c r="N35" s="101">
        <f t="shared" si="44"/>
        <v>1</v>
      </c>
      <c r="O35" s="93">
        <v>1</v>
      </c>
      <c r="P35" s="47">
        <f>IF(H35="","",VLOOKUP(H35,単重表!$C$6:'単重表'!$F$2502,3,FALSE))</f>
        <v>13.4</v>
      </c>
      <c r="Q35" s="47"/>
      <c r="R35" s="56">
        <f t="shared" si="45"/>
        <v>13.3665</v>
      </c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 t="s">
        <v>2693</v>
      </c>
      <c r="AD35" s="40" t="s">
        <v>2695</v>
      </c>
      <c r="AE35" s="195"/>
      <c r="AF35" s="195"/>
      <c r="AG35" s="40"/>
      <c r="AH35" s="40"/>
      <c r="AI35" s="40"/>
      <c r="AJ35" s="58">
        <f>IF(H35="","",VLOOKUP(H35,単重表!$C$6:'単重表'!$F$2502,4,FALSE))</f>
        <v>0.51</v>
      </c>
      <c r="AK35" s="141">
        <f t="shared" si="46"/>
        <v>0.50872499999999998</v>
      </c>
      <c r="AL35" s="40">
        <v>2</v>
      </c>
      <c r="AM35" s="190">
        <f t="shared" si="47"/>
        <v>1.01745</v>
      </c>
      <c r="AO35" s="191">
        <f t="shared" si="48"/>
        <v>997.5</v>
      </c>
      <c r="AP35" s="182"/>
      <c r="AQ35" s="183" t="str">
        <f t="shared" si="49"/>
        <v>125</v>
      </c>
      <c r="AR35" s="182"/>
      <c r="AS35" s="184" t="str">
        <f t="shared" si="50"/>
        <v>125</v>
      </c>
      <c r="AT35" s="182"/>
      <c r="AU35" s="199"/>
      <c r="AV35" s="185"/>
      <c r="AW35" s="185"/>
      <c r="AX35" s="185"/>
      <c r="AY35" s="185"/>
      <c r="AZ35" s="185"/>
      <c r="BA35" s="186"/>
      <c r="BB35" s="80"/>
      <c r="BC35" s="185"/>
      <c r="BD35" s="185"/>
      <c r="BE35" s="185"/>
      <c r="BF35" s="185"/>
      <c r="BG35" s="187"/>
      <c r="BH35" s="198"/>
      <c r="BI35" s="188"/>
      <c r="BJ35" s="199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>
        <f t="shared" si="51"/>
        <v>0</v>
      </c>
    </row>
    <row r="36" spans="1:93" ht="22.5" customHeight="1">
      <c r="A36" s="196"/>
      <c r="B36" s="198">
        <v>10</v>
      </c>
      <c r="C36" s="75">
        <v>1</v>
      </c>
      <c r="D36" s="78"/>
      <c r="E36" s="209" t="s">
        <v>2668</v>
      </c>
      <c r="F36" s="80"/>
      <c r="G36" s="78"/>
      <c r="H36" s="211">
        <v>21256568</v>
      </c>
      <c r="I36" s="208" t="s">
        <v>2475</v>
      </c>
      <c r="J36" s="71" t="str">
        <f>IF(H36="","",VLOOKUP(H36,単重表!$C$6:'単重表'!$F$2502,2,FALSE))</f>
        <v>C125x65x6x8</v>
      </c>
      <c r="K36" s="232">
        <v>1207.5</v>
      </c>
      <c r="L36" s="101">
        <f t="shared" si="43"/>
        <v>1.2075</v>
      </c>
      <c r="M36" s="46"/>
      <c r="N36" s="101">
        <f t="shared" si="44"/>
        <v>1</v>
      </c>
      <c r="O36" s="49">
        <v>1</v>
      </c>
      <c r="P36" s="47">
        <f>IF(H36="","",VLOOKUP(H36,単重表!$C$6:'単重表'!$F$2502,3,FALSE))</f>
        <v>13.4</v>
      </c>
      <c r="Q36" s="47"/>
      <c r="R36" s="56">
        <f t="shared" si="45"/>
        <v>16.180500000000002</v>
      </c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 t="s">
        <v>2695</v>
      </c>
      <c r="AD36" s="40" t="s">
        <v>2699</v>
      </c>
      <c r="AE36" s="195"/>
      <c r="AF36" s="195"/>
      <c r="AG36" s="40"/>
      <c r="AH36" s="40"/>
      <c r="AI36" s="40"/>
      <c r="AJ36" s="58">
        <f>IF(H36="","",VLOOKUP(H36,単重表!$C$6:'単重表'!$F$2502,4,FALSE))</f>
        <v>0.51</v>
      </c>
      <c r="AK36" s="141">
        <f t="shared" si="46"/>
        <v>0.61582500000000007</v>
      </c>
      <c r="AL36" s="40">
        <v>2</v>
      </c>
      <c r="AM36" s="190">
        <f t="shared" si="47"/>
        <v>1.2316500000000001</v>
      </c>
      <c r="AO36" s="191">
        <f t="shared" si="48"/>
        <v>1207.5</v>
      </c>
      <c r="AP36" s="182"/>
      <c r="AQ36" s="183" t="str">
        <f t="shared" si="49"/>
        <v>125</v>
      </c>
      <c r="AR36" s="182"/>
      <c r="AS36" s="184" t="str">
        <f t="shared" si="50"/>
        <v>125</v>
      </c>
      <c r="AT36" s="182"/>
      <c r="AU36" s="199"/>
      <c r="AV36" s="185"/>
      <c r="AW36" s="185"/>
      <c r="AX36" s="185"/>
      <c r="AY36" s="185"/>
      <c r="AZ36" s="185"/>
      <c r="BA36" s="186"/>
      <c r="BB36" s="80"/>
      <c r="BC36" s="185"/>
      <c r="BD36" s="185"/>
      <c r="BE36" s="185"/>
      <c r="BF36" s="185"/>
      <c r="BG36" s="187"/>
      <c r="BH36" s="198"/>
      <c r="BI36" s="188"/>
      <c r="BJ36" s="199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>
        <f t="shared" si="51"/>
        <v>0</v>
      </c>
    </row>
    <row r="37" spans="1:93" ht="22.5" customHeight="1">
      <c r="A37" s="196"/>
      <c r="B37" s="201">
        <v>23</v>
      </c>
      <c r="C37" s="75">
        <v>3</v>
      </c>
      <c r="D37" s="78"/>
      <c r="E37" s="209" t="s">
        <v>2669</v>
      </c>
      <c r="F37" s="80"/>
      <c r="G37" s="79"/>
      <c r="H37" s="211">
        <v>21256568</v>
      </c>
      <c r="I37" s="208" t="s">
        <v>2475</v>
      </c>
      <c r="J37" s="72" t="str">
        <f>IF(H37="","",VLOOKUP(H37,単重表!$C$6:'単重表'!$F$2502,2,FALSE))</f>
        <v>C125x65x6x8</v>
      </c>
      <c r="K37" s="233">
        <v>630</v>
      </c>
      <c r="L37" s="101">
        <f t="shared" si="43"/>
        <v>0.63</v>
      </c>
      <c r="M37" s="46"/>
      <c r="N37" s="101">
        <f t="shared" si="44"/>
        <v>1</v>
      </c>
      <c r="O37" s="93">
        <v>1</v>
      </c>
      <c r="P37" s="47">
        <f>IF(H37="","",VLOOKUP(H37,単重表!$C$6:'単重表'!$F$2502,3,FALSE))</f>
        <v>13.4</v>
      </c>
      <c r="Q37" s="47"/>
      <c r="R37" s="56">
        <f t="shared" si="45"/>
        <v>8.4420000000000002</v>
      </c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 t="s">
        <v>2692</v>
      </c>
      <c r="AD37" s="40" t="s">
        <v>2691</v>
      </c>
      <c r="AE37" s="195"/>
      <c r="AF37" s="195"/>
      <c r="AG37" s="40"/>
      <c r="AH37" s="40"/>
      <c r="AI37" s="40"/>
      <c r="AJ37" s="58">
        <f>IF(H37="","",VLOOKUP(H37,単重表!$C$6:'単重表'!$F$2502,4,FALSE))</f>
        <v>0.51</v>
      </c>
      <c r="AK37" s="141">
        <f t="shared" si="46"/>
        <v>0.32130000000000003</v>
      </c>
      <c r="AL37" s="40">
        <v>2</v>
      </c>
      <c r="AM37" s="190">
        <f t="shared" si="47"/>
        <v>0.64260000000000006</v>
      </c>
      <c r="AO37" s="191">
        <f t="shared" si="48"/>
        <v>630</v>
      </c>
      <c r="AP37" s="182"/>
      <c r="AQ37" s="183" t="str">
        <f t="shared" si="49"/>
        <v>125</v>
      </c>
      <c r="AR37" s="182"/>
      <c r="AS37" s="184" t="str">
        <f t="shared" si="50"/>
        <v>125</v>
      </c>
      <c r="AT37" s="182"/>
      <c r="AU37" s="199"/>
      <c r="AV37" s="185"/>
      <c r="AW37" s="185"/>
      <c r="AX37" s="185"/>
      <c r="AY37" s="185"/>
      <c r="AZ37" s="185"/>
      <c r="BA37" s="186"/>
      <c r="BB37" s="80"/>
      <c r="BC37" s="185"/>
      <c r="BD37" s="185"/>
      <c r="BE37" s="185"/>
      <c r="BF37" s="185"/>
      <c r="BG37" s="187"/>
      <c r="BH37" s="198"/>
      <c r="BI37" s="188"/>
      <c r="BJ37" s="199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>
        <f t="shared" si="51"/>
        <v>0</v>
      </c>
    </row>
    <row r="38" spans="1:93" ht="22.5" customHeight="1">
      <c r="A38" s="196"/>
      <c r="B38" s="201">
        <v>24</v>
      </c>
      <c r="C38" s="75">
        <v>3</v>
      </c>
      <c r="D38" s="78"/>
      <c r="E38" s="209" t="s">
        <v>2670</v>
      </c>
      <c r="F38" s="80"/>
      <c r="G38" s="79"/>
      <c r="H38" s="211">
        <v>21256568</v>
      </c>
      <c r="I38" s="208" t="s">
        <v>2475</v>
      </c>
      <c r="J38" s="72" t="str">
        <f>IF(H38="","",VLOOKUP(H38,単重表!$C$6:'単重表'!$F$2502,2,FALSE))</f>
        <v>C125x65x6x8</v>
      </c>
      <c r="K38" s="233">
        <v>620</v>
      </c>
      <c r="L38" s="101">
        <f t="shared" si="43"/>
        <v>0.62</v>
      </c>
      <c r="M38" s="46"/>
      <c r="N38" s="101">
        <f t="shared" si="44"/>
        <v>1</v>
      </c>
      <c r="O38" s="93">
        <v>1</v>
      </c>
      <c r="P38" s="47">
        <f>IF(H38="","",VLOOKUP(H38,単重表!$C$6:'単重表'!$F$2502,3,FALSE))</f>
        <v>13.4</v>
      </c>
      <c r="Q38" s="47"/>
      <c r="R38" s="56">
        <f t="shared" si="45"/>
        <v>8.3079999999999998</v>
      </c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 t="s">
        <v>2692</v>
      </c>
      <c r="AD38" s="40" t="s">
        <v>2691</v>
      </c>
      <c r="AE38" s="195"/>
      <c r="AF38" s="195"/>
      <c r="AG38" s="40"/>
      <c r="AH38" s="40"/>
      <c r="AI38" s="40"/>
      <c r="AJ38" s="58">
        <f>IF(H38="","",VLOOKUP(H38,単重表!$C$6:'単重表'!$F$2502,4,FALSE))</f>
        <v>0.51</v>
      </c>
      <c r="AK38" s="141">
        <f t="shared" si="46"/>
        <v>0.31619999999999998</v>
      </c>
      <c r="AL38" s="40">
        <v>2</v>
      </c>
      <c r="AM38" s="190">
        <f t="shared" si="47"/>
        <v>0.63239999999999996</v>
      </c>
      <c r="AO38" s="191">
        <f t="shared" si="48"/>
        <v>620</v>
      </c>
      <c r="AP38" s="182"/>
      <c r="AQ38" s="183" t="str">
        <f t="shared" si="49"/>
        <v>125</v>
      </c>
      <c r="AR38" s="182"/>
      <c r="AS38" s="184" t="str">
        <f t="shared" si="50"/>
        <v>125</v>
      </c>
      <c r="AT38" s="182"/>
      <c r="AU38" s="199"/>
      <c r="AV38" s="185"/>
      <c r="AW38" s="185"/>
      <c r="AX38" s="185"/>
      <c r="AY38" s="185"/>
      <c r="AZ38" s="185"/>
      <c r="BA38" s="186"/>
      <c r="BB38" s="80"/>
      <c r="BC38" s="185"/>
      <c r="BD38" s="185"/>
      <c r="BE38" s="185"/>
      <c r="BF38" s="185"/>
      <c r="BG38" s="187"/>
      <c r="BH38" s="198"/>
      <c r="BI38" s="188"/>
      <c r="BJ38" s="199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>
        <f t="shared" si="51"/>
        <v>0</v>
      </c>
    </row>
    <row r="39" spans="1:93" ht="22.5" customHeight="1">
      <c r="A39" s="90"/>
      <c r="B39" s="198">
        <v>25</v>
      </c>
      <c r="C39" s="75">
        <v>3</v>
      </c>
      <c r="D39" s="78"/>
      <c r="E39" s="209" t="s">
        <v>2620</v>
      </c>
      <c r="F39" s="80"/>
      <c r="G39" s="78"/>
      <c r="H39" s="211">
        <v>21256568</v>
      </c>
      <c r="I39" s="208" t="s">
        <v>2475</v>
      </c>
      <c r="J39" s="71" t="str">
        <f>IF(H39="","",VLOOKUP(H39,単重表!$C$6:'単重表'!$F$2502,2,FALSE))</f>
        <v>C125x65x6x8</v>
      </c>
      <c r="K39" s="232">
        <v>2655</v>
      </c>
      <c r="L39" s="101">
        <f t="shared" si="43"/>
        <v>2.6549999999999998</v>
      </c>
      <c r="M39" s="46"/>
      <c r="N39" s="101">
        <f t="shared" si="44"/>
        <v>1</v>
      </c>
      <c r="O39" s="49">
        <v>1</v>
      </c>
      <c r="P39" s="47">
        <f>IF(H39="","",VLOOKUP(H39,単重表!$C$6:'単重表'!$F$2502,3,FALSE))</f>
        <v>13.4</v>
      </c>
      <c r="Q39" s="47"/>
      <c r="R39" s="56">
        <f t="shared" si="45"/>
        <v>35.576999999999998</v>
      </c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 t="s">
        <v>2698</v>
      </c>
      <c r="AD39" s="40" t="s">
        <v>2698</v>
      </c>
      <c r="AE39" s="67"/>
      <c r="AF39" s="67"/>
      <c r="AG39" s="40"/>
      <c r="AH39" s="40"/>
      <c r="AI39" s="40"/>
      <c r="AJ39" s="58">
        <f>IF(H39="","",VLOOKUP(H39,単重表!$C$6:'単重表'!$F$2502,4,FALSE))</f>
        <v>0.51</v>
      </c>
      <c r="AK39" s="141">
        <f t="shared" si="46"/>
        <v>1.35405</v>
      </c>
      <c r="AL39" s="40">
        <v>2</v>
      </c>
      <c r="AM39" s="190">
        <f t="shared" si="47"/>
        <v>2.7081</v>
      </c>
      <c r="AO39" s="191">
        <f t="shared" si="48"/>
        <v>2655</v>
      </c>
      <c r="AP39" s="182"/>
      <c r="AQ39" s="183" t="str">
        <f t="shared" si="49"/>
        <v>125</v>
      </c>
      <c r="AR39" s="182"/>
      <c r="AS39" s="184" t="str">
        <f t="shared" si="50"/>
        <v>125</v>
      </c>
      <c r="AT39" s="182"/>
      <c r="AU39" s="103"/>
      <c r="AV39" s="185"/>
      <c r="AW39" s="185"/>
      <c r="AX39" s="185"/>
      <c r="AY39" s="185"/>
      <c r="AZ39" s="185"/>
      <c r="BA39" s="186"/>
      <c r="BB39" s="80"/>
      <c r="BC39" s="185"/>
      <c r="BD39" s="185"/>
      <c r="BE39" s="185"/>
      <c r="BF39" s="185"/>
      <c r="BG39" s="187"/>
      <c r="BH39" s="105"/>
      <c r="BI39" s="188"/>
      <c r="BJ39" s="103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>
        <f t="shared" si="51"/>
        <v>0</v>
      </c>
    </row>
    <row r="40" spans="1:93" ht="22.5" customHeight="1">
      <c r="A40" s="90"/>
      <c r="B40" s="201">
        <v>40</v>
      </c>
      <c r="C40" s="75">
        <v>2</v>
      </c>
      <c r="D40" s="78"/>
      <c r="E40" s="209" t="s">
        <v>2503</v>
      </c>
      <c r="F40" s="80"/>
      <c r="G40" s="79"/>
      <c r="H40" s="211">
        <v>21256568</v>
      </c>
      <c r="I40" s="208" t="s">
        <v>2475</v>
      </c>
      <c r="J40" s="72" t="str">
        <f>IF(H40="","",VLOOKUP(H40,単重表!$C$6:'単重表'!$F$2502,2,FALSE))</f>
        <v>C125x65x6x8</v>
      </c>
      <c r="K40" s="233">
        <v>2637.5</v>
      </c>
      <c r="L40" s="101">
        <f t="shared" si="43"/>
        <v>2.6375000000000002</v>
      </c>
      <c r="M40" s="46"/>
      <c r="N40" s="101">
        <f t="shared" si="44"/>
        <v>1</v>
      </c>
      <c r="O40" s="93">
        <v>1</v>
      </c>
      <c r="P40" s="47">
        <f>IF(H40="","",VLOOKUP(H40,単重表!$C$6:'単重表'!$F$2502,3,FALSE))</f>
        <v>13.4</v>
      </c>
      <c r="Q40" s="47"/>
      <c r="R40" s="56">
        <f t="shared" si="45"/>
        <v>35.342500000000001</v>
      </c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 t="s">
        <v>2698</v>
      </c>
      <c r="AD40" s="40" t="s">
        <v>2703</v>
      </c>
      <c r="AE40" s="67"/>
      <c r="AF40" s="67"/>
      <c r="AG40" s="40"/>
      <c r="AH40" s="40"/>
      <c r="AI40" s="40"/>
      <c r="AJ40" s="58">
        <f>IF(H40="","",VLOOKUP(H40,単重表!$C$6:'単重表'!$F$2502,4,FALSE))</f>
        <v>0.51</v>
      </c>
      <c r="AK40" s="141">
        <f t="shared" si="46"/>
        <v>1.3451250000000001</v>
      </c>
      <c r="AL40" s="40">
        <v>2</v>
      </c>
      <c r="AM40" s="190">
        <f t="shared" si="47"/>
        <v>2.6902500000000003</v>
      </c>
      <c r="AO40" s="191">
        <f t="shared" si="48"/>
        <v>2637.5</v>
      </c>
      <c r="AP40" s="182"/>
      <c r="AQ40" s="183" t="str">
        <f t="shared" si="49"/>
        <v>125</v>
      </c>
      <c r="AR40" s="182"/>
      <c r="AS40" s="184" t="str">
        <f t="shared" si="50"/>
        <v>125</v>
      </c>
      <c r="AT40" s="182"/>
      <c r="AU40" s="103"/>
      <c r="AV40" s="185"/>
      <c r="AW40" s="185"/>
      <c r="AX40" s="185"/>
      <c r="AY40" s="185"/>
      <c r="AZ40" s="185"/>
      <c r="BA40" s="186"/>
      <c r="BB40" s="80"/>
      <c r="BC40" s="185"/>
      <c r="BD40" s="185"/>
      <c r="BE40" s="185"/>
      <c r="BF40" s="185"/>
      <c r="BG40" s="187"/>
      <c r="BH40" s="105"/>
      <c r="BI40" s="188"/>
      <c r="BJ40" s="103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>
        <f t="shared" si="51"/>
        <v>0</v>
      </c>
    </row>
    <row r="41" spans="1:93" ht="22.5" customHeight="1">
      <c r="A41" s="196"/>
      <c r="B41" s="198">
        <v>11</v>
      </c>
      <c r="C41" s="75">
        <v>1</v>
      </c>
      <c r="D41" s="78"/>
      <c r="E41" s="209" t="s">
        <v>2671</v>
      </c>
      <c r="F41" s="80"/>
      <c r="G41" s="78"/>
      <c r="H41" s="211">
        <v>21256568</v>
      </c>
      <c r="I41" s="208" t="s">
        <v>2475</v>
      </c>
      <c r="J41" s="71" t="str">
        <f>IF(H41="","",VLOOKUP(H41,単重表!$C$6:'単重表'!$F$2502,2,FALSE))</f>
        <v>C125x65x6x8</v>
      </c>
      <c r="K41" s="232">
        <v>1762.5</v>
      </c>
      <c r="L41" s="101">
        <f t="shared" si="43"/>
        <v>1.7625</v>
      </c>
      <c r="M41" s="46"/>
      <c r="N41" s="101">
        <f t="shared" si="44"/>
        <v>1</v>
      </c>
      <c r="O41" s="49">
        <v>1</v>
      </c>
      <c r="P41" s="47">
        <f>IF(H41="","",VLOOKUP(H41,単重表!$C$6:'単重表'!$F$2502,3,FALSE))</f>
        <v>13.4</v>
      </c>
      <c r="Q41" s="47"/>
      <c r="R41" s="56">
        <f t="shared" si="45"/>
        <v>23.6175</v>
      </c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 t="s">
        <v>2695</v>
      </c>
      <c r="AD41" s="40" t="s">
        <v>2695</v>
      </c>
      <c r="AE41" s="195"/>
      <c r="AF41" s="195"/>
      <c r="AG41" s="40"/>
      <c r="AH41" s="40"/>
      <c r="AI41" s="40"/>
      <c r="AJ41" s="58">
        <f>IF(H41="","",VLOOKUP(H41,単重表!$C$6:'単重表'!$F$2502,4,FALSE))</f>
        <v>0.51</v>
      </c>
      <c r="AK41" s="141">
        <f t="shared" si="46"/>
        <v>0.89887499999999998</v>
      </c>
      <c r="AL41" s="40">
        <v>2</v>
      </c>
      <c r="AM41" s="190">
        <f t="shared" si="47"/>
        <v>1.79775</v>
      </c>
      <c r="AO41" s="191">
        <f t="shared" si="48"/>
        <v>1762.5</v>
      </c>
      <c r="AP41" s="182"/>
      <c r="AQ41" s="183" t="str">
        <f t="shared" si="49"/>
        <v>125</v>
      </c>
      <c r="AR41" s="182"/>
      <c r="AS41" s="184" t="str">
        <f t="shared" si="50"/>
        <v>125</v>
      </c>
      <c r="AT41" s="182"/>
      <c r="AU41" s="199"/>
      <c r="AV41" s="185"/>
      <c r="AW41" s="185"/>
      <c r="AX41" s="185"/>
      <c r="AY41" s="185"/>
      <c r="AZ41" s="185"/>
      <c r="BA41" s="186"/>
      <c r="BB41" s="80"/>
      <c r="BC41" s="185"/>
      <c r="BD41" s="185"/>
      <c r="BE41" s="185"/>
      <c r="BF41" s="185"/>
      <c r="BG41" s="187"/>
      <c r="BH41" s="198"/>
      <c r="BI41" s="188"/>
      <c r="BJ41" s="199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>
        <f t="shared" si="51"/>
        <v>0</v>
      </c>
    </row>
    <row r="42" spans="1:93" ht="22.5" customHeight="1">
      <c r="A42" s="196"/>
      <c r="B42" s="201">
        <v>9</v>
      </c>
      <c r="C42" s="75">
        <v>1</v>
      </c>
      <c r="D42" s="78"/>
      <c r="E42" s="209" t="s">
        <v>2672</v>
      </c>
      <c r="F42" s="80"/>
      <c r="G42" s="79"/>
      <c r="H42" s="211">
        <v>21256568</v>
      </c>
      <c r="I42" s="208" t="s">
        <v>2475</v>
      </c>
      <c r="J42" s="72" t="str">
        <f>IF(H42="","",VLOOKUP(H42,単重表!$C$6:'単重表'!$F$2502,2,FALSE))</f>
        <v>C125x65x6x8</v>
      </c>
      <c r="K42" s="233">
        <v>997.5</v>
      </c>
      <c r="L42" s="101">
        <f t="shared" si="43"/>
        <v>0.99750000000000005</v>
      </c>
      <c r="M42" s="46"/>
      <c r="N42" s="101">
        <f t="shared" si="44"/>
        <v>1</v>
      </c>
      <c r="O42" s="93">
        <v>1</v>
      </c>
      <c r="P42" s="47">
        <f>IF(H42="","",VLOOKUP(H42,単重表!$C$6:'単重表'!$F$2502,3,FALSE))</f>
        <v>13.4</v>
      </c>
      <c r="Q42" s="47"/>
      <c r="R42" s="56">
        <f t="shared" si="45"/>
        <v>13.3665</v>
      </c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 t="s">
        <v>2693</v>
      </c>
      <c r="AD42" s="40" t="s">
        <v>2695</v>
      </c>
      <c r="AE42" s="195"/>
      <c r="AF42" s="195"/>
      <c r="AG42" s="40"/>
      <c r="AH42" s="40"/>
      <c r="AI42" s="40"/>
      <c r="AJ42" s="58">
        <f>IF(H42="","",VLOOKUP(H42,単重表!$C$6:'単重表'!$F$2502,4,FALSE))</f>
        <v>0.51</v>
      </c>
      <c r="AK42" s="141">
        <f t="shared" si="46"/>
        <v>0.50872499999999998</v>
      </c>
      <c r="AL42" s="40">
        <v>2</v>
      </c>
      <c r="AM42" s="190">
        <f t="shared" si="47"/>
        <v>1.01745</v>
      </c>
      <c r="AO42" s="191">
        <f t="shared" si="48"/>
        <v>997.5</v>
      </c>
      <c r="AP42" s="182"/>
      <c r="AQ42" s="183" t="str">
        <f t="shared" si="49"/>
        <v>125</v>
      </c>
      <c r="AR42" s="182"/>
      <c r="AS42" s="184" t="str">
        <f t="shared" si="50"/>
        <v>125</v>
      </c>
      <c r="AT42" s="182"/>
      <c r="AU42" s="199"/>
      <c r="AV42" s="185"/>
      <c r="AW42" s="185"/>
      <c r="AX42" s="185"/>
      <c r="AY42" s="185"/>
      <c r="AZ42" s="185"/>
      <c r="BA42" s="186"/>
      <c r="BB42" s="80"/>
      <c r="BC42" s="185"/>
      <c r="BD42" s="185"/>
      <c r="BE42" s="185"/>
      <c r="BF42" s="185"/>
      <c r="BG42" s="187"/>
      <c r="BH42" s="198"/>
      <c r="BI42" s="188"/>
      <c r="BJ42" s="199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>
        <f t="shared" si="51"/>
        <v>0</v>
      </c>
    </row>
    <row r="43" spans="1:93" ht="22.5" customHeight="1">
      <c r="A43" s="196"/>
      <c r="B43" s="198">
        <v>37</v>
      </c>
      <c r="C43" s="75">
        <v>2</v>
      </c>
      <c r="D43" s="78"/>
      <c r="E43" s="209" t="s">
        <v>2673</v>
      </c>
      <c r="F43" s="80"/>
      <c r="G43" s="78"/>
      <c r="H43" s="211">
        <v>21256568</v>
      </c>
      <c r="I43" s="208" t="s">
        <v>2475</v>
      </c>
      <c r="J43" s="71" t="str">
        <f>IF(H43="","",VLOOKUP(H43,単重表!$C$6:'単重表'!$F$2502,2,FALSE))</f>
        <v>C125x65x6x8</v>
      </c>
      <c r="K43" s="232">
        <v>797.5</v>
      </c>
      <c r="L43" s="101">
        <f t="shared" si="43"/>
        <v>0.79749999999999999</v>
      </c>
      <c r="M43" s="46"/>
      <c r="N43" s="101">
        <f t="shared" si="44"/>
        <v>1</v>
      </c>
      <c r="O43" s="49">
        <v>1</v>
      </c>
      <c r="P43" s="47">
        <f>IF(H43="","",VLOOKUP(H43,単重表!$C$6:'単重表'!$F$2502,3,FALSE))</f>
        <v>13.4</v>
      </c>
      <c r="Q43" s="47"/>
      <c r="R43" s="56">
        <f t="shared" si="45"/>
        <v>10.686500000000001</v>
      </c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 t="s">
        <v>2695</v>
      </c>
      <c r="AD43" s="40" t="s">
        <v>2687</v>
      </c>
      <c r="AE43" s="195"/>
      <c r="AF43" s="195"/>
      <c r="AG43" s="40"/>
      <c r="AH43" s="40"/>
      <c r="AI43" s="40"/>
      <c r="AJ43" s="58">
        <f>IF(H43="","",VLOOKUP(H43,単重表!$C$6:'単重表'!$F$2502,4,FALSE))</f>
        <v>0.51</v>
      </c>
      <c r="AK43" s="141">
        <f t="shared" si="46"/>
        <v>0.406725</v>
      </c>
      <c r="AL43" s="40">
        <v>2</v>
      </c>
      <c r="AM43" s="190">
        <f t="shared" si="47"/>
        <v>0.81345000000000001</v>
      </c>
      <c r="AO43" s="191">
        <f t="shared" si="48"/>
        <v>797.5</v>
      </c>
      <c r="AP43" s="182"/>
      <c r="AQ43" s="183" t="str">
        <f t="shared" si="49"/>
        <v>125</v>
      </c>
      <c r="AR43" s="182"/>
      <c r="AS43" s="184" t="str">
        <f t="shared" si="50"/>
        <v>125</v>
      </c>
      <c r="AT43" s="182"/>
      <c r="AU43" s="199"/>
      <c r="AV43" s="185"/>
      <c r="AW43" s="185"/>
      <c r="AX43" s="185"/>
      <c r="AY43" s="185"/>
      <c r="AZ43" s="185"/>
      <c r="BA43" s="186"/>
      <c r="BB43" s="80"/>
      <c r="BC43" s="185"/>
      <c r="BD43" s="185"/>
      <c r="BE43" s="185"/>
      <c r="BF43" s="185"/>
      <c r="BG43" s="187"/>
      <c r="BH43" s="198"/>
      <c r="BI43" s="188"/>
      <c r="BJ43" s="199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>
        <f t="shared" si="51"/>
        <v>0</v>
      </c>
    </row>
    <row r="44" spans="1:93" ht="22.5" customHeight="1">
      <c r="A44" s="90"/>
      <c r="B44" s="91">
        <v>28</v>
      </c>
      <c r="C44" s="92">
        <v>2</v>
      </c>
      <c r="D44" s="78"/>
      <c r="E44" s="209" t="s">
        <v>2490</v>
      </c>
      <c r="F44" s="80"/>
      <c r="G44" s="78"/>
      <c r="H44" s="211">
        <v>21256568</v>
      </c>
      <c r="I44" s="208" t="s">
        <v>2475</v>
      </c>
      <c r="J44" s="71" t="str">
        <f>IF(H44="","",VLOOKUP(H44,単重表!$C$6:'単重表'!$F$2502,2,FALSE))</f>
        <v>C125x65x6x8</v>
      </c>
      <c r="K44" s="232">
        <v>797.5</v>
      </c>
      <c r="L44" s="101">
        <f t="shared" si="43"/>
        <v>0.79749999999999999</v>
      </c>
      <c r="M44" s="46"/>
      <c r="N44" s="101">
        <f t="shared" si="44"/>
        <v>1</v>
      </c>
      <c r="O44" s="93">
        <v>1</v>
      </c>
      <c r="P44" s="47">
        <f>IF(H44="","",VLOOKUP(H44,単重表!$C$6:'単重表'!$F$2502,3,FALSE))</f>
        <v>13.4</v>
      </c>
      <c r="Q44" s="47"/>
      <c r="R44" s="56">
        <f t="shared" si="45"/>
        <v>10.686500000000001</v>
      </c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 t="s">
        <v>2695</v>
      </c>
      <c r="AD44" s="40" t="s">
        <v>2687</v>
      </c>
      <c r="AE44" s="67"/>
      <c r="AF44" s="67"/>
      <c r="AG44" s="40"/>
      <c r="AH44" s="40"/>
      <c r="AI44" s="40"/>
      <c r="AJ44" s="58">
        <f>IF(H44="","",VLOOKUP(H44,単重表!$C$6:'単重表'!$F$2502,4,FALSE))</f>
        <v>0.51</v>
      </c>
      <c r="AK44" s="141">
        <f t="shared" si="46"/>
        <v>0.406725</v>
      </c>
      <c r="AL44" s="40">
        <v>2</v>
      </c>
      <c r="AM44" s="190">
        <f t="shared" si="47"/>
        <v>0.81345000000000001</v>
      </c>
      <c r="AO44" s="191">
        <f t="shared" si="48"/>
        <v>797.5</v>
      </c>
      <c r="AP44" s="182"/>
      <c r="AQ44" s="183" t="str">
        <f t="shared" si="49"/>
        <v>125</v>
      </c>
      <c r="AR44" s="182"/>
      <c r="AS44" s="184" t="str">
        <f t="shared" si="50"/>
        <v>125</v>
      </c>
      <c r="AT44" s="182"/>
      <c r="AU44" s="103"/>
      <c r="AV44" s="185"/>
      <c r="AW44" s="185"/>
      <c r="AX44" s="185"/>
      <c r="AY44" s="185"/>
      <c r="AZ44" s="185"/>
      <c r="BA44" s="186"/>
      <c r="BB44" s="80"/>
      <c r="BC44" s="185"/>
      <c r="BD44" s="185"/>
      <c r="BE44" s="185"/>
      <c r="BF44" s="185"/>
      <c r="BG44" s="187"/>
      <c r="BH44" s="105"/>
      <c r="BI44" s="188"/>
      <c r="BJ44" s="103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>
        <f t="shared" si="51"/>
        <v>0</v>
      </c>
    </row>
    <row r="45" spans="1:93" ht="22.5" customHeight="1">
      <c r="A45" s="196"/>
      <c r="B45" s="198">
        <v>8</v>
      </c>
      <c r="C45" s="92">
        <v>1</v>
      </c>
      <c r="D45" s="78"/>
      <c r="E45" s="209" t="s">
        <v>2674</v>
      </c>
      <c r="F45" s="80"/>
      <c r="G45" s="78"/>
      <c r="H45" s="211">
        <v>21256568</v>
      </c>
      <c r="I45" s="208" t="s">
        <v>2475</v>
      </c>
      <c r="J45" s="71" t="str">
        <f>IF(H45="","",VLOOKUP(H45,単重表!$C$6:'単重表'!$F$2502,2,FALSE))</f>
        <v>C125x65x6x8</v>
      </c>
      <c r="K45" s="232">
        <v>997.5</v>
      </c>
      <c r="L45" s="101">
        <f t="shared" si="43"/>
        <v>0.99750000000000005</v>
      </c>
      <c r="M45" s="46"/>
      <c r="N45" s="101">
        <f t="shared" si="44"/>
        <v>1</v>
      </c>
      <c r="O45" s="93">
        <v>1</v>
      </c>
      <c r="P45" s="47">
        <f>IF(H45="","",VLOOKUP(H45,単重表!$C$6:'単重表'!$F$2502,3,FALSE))</f>
        <v>13.4</v>
      </c>
      <c r="Q45" s="47"/>
      <c r="R45" s="56">
        <f t="shared" si="45"/>
        <v>13.3665</v>
      </c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 t="s">
        <v>2693</v>
      </c>
      <c r="AD45" s="40" t="s">
        <v>2695</v>
      </c>
      <c r="AE45" s="195"/>
      <c r="AF45" s="195"/>
      <c r="AG45" s="40"/>
      <c r="AH45" s="40"/>
      <c r="AI45" s="40"/>
      <c r="AJ45" s="58">
        <f>IF(H45="","",VLOOKUP(H45,単重表!$C$6:'単重表'!$F$2502,4,FALSE))</f>
        <v>0.51</v>
      </c>
      <c r="AK45" s="141">
        <f t="shared" si="46"/>
        <v>0.50872499999999998</v>
      </c>
      <c r="AL45" s="40">
        <v>2</v>
      </c>
      <c r="AM45" s="190">
        <f t="shared" si="47"/>
        <v>1.01745</v>
      </c>
      <c r="AO45" s="191">
        <f t="shared" si="48"/>
        <v>997.5</v>
      </c>
      <c r="AP45" s="182"/>
      <c r="AQ45" s="183" t="str">
        <f t="shared" si="49"/>
        <v>125</v>
      </c>
      <c r="AR45" s="182"/>
      <c r="AS45" s="184" t="str">
        <f t="shared" si="50"/>
        <v>125</v>
      </c>
      <c r="AT45" s="182"/>
      <c r="AU45" s="199"/>
      <c r="AV45" s="185"/>
      <c r="AW45" s="185"/>
      <c r="AX45" s="185"/>
      <c r="AY45" s="185"/>
      <c r="AZ45" s="185"/>
      <c r="BA45" s="186"/>
      <c r="BB45" s="80"/>
      <c r="BC45" s="185"/>
      <c r="BD45" s="185"/>
      <c r="BE45" s="185"/>
      <c r="BF45" s="185"/>
      <c r="BG45" s="187"/>
      <c r="BH45" s="198"/>
      <c r="BI45" s="188"/>
      <c r="BJ45" s="199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>
        <f t="shared" si="51"/>
        <v>0</v>
      </c>
    </row>
    <row r="46" spans="1:93" ht="22.5" customHeight="1">
      <c r="A46" s="90"/>
      <c r="B46" s="201">
        <v>41</v>
      </c>
      <c r="C46" s="210">
        <v>2</v>
      </c>
      <c r="D46" s="78"/>
      <c r="E46" s="209" t="s">
        <v>2501</v>
      </c>
      <c r="F46" s="80"/>
      <c r="G46" s="79"/>
      <c r="H46" s="211">
        <v>21256568</v>
      </c>
      <c r="I46" s="208" t="s">
        <v>2475</v>
      </c>
      <c r="J46" s="72" t="str">
        <f>IF(H46="","",VLOOKUP(H46,単重表!$C$6:'単重表'!$F$2502,2,FALSE))</f>
        <v>C125x65x6x8</v>
      </c>
      <c r="K46" s="233">
        <v>2535</v>
      </c>
      <c r="L46" s="101">
        <f t="shared" si="43"/>
        <v>2.5350000000000001</v>
      </c>
      <c r="M46" s="46"/>
      <c r="N46" s="101">
        <f t="shared" si="44"/>
        <v>1</v>
      </c>
      <c r="O46" s="93">
        <v>2</v>
      </c>
      <c r="P46" s="47">
        <f>IF(H46="","",VLOOKUP(H46,単重表!$C$6:'単重表'!$F$2502,3,FALSE))</f>
        <v>13.4</v>
      </c>
      <c r="Q46" s="47"/>
      <c r="R46" s="56">
        <f t="shared" si="45"/>
        <v>67.938000000000002</v>
      </c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 t="s">
        <v>2694</v>
      </c>
      <c r="AD46" s="40" t="s">
        <v>2694</v>
      </c>
      <c r="AE46" s="67"/>
      <c r="AF46" s="67"/>
      <c r="AG46" s="40"/>
      <c r="AH46" s="40"/>
      <c r="AI46" s="40"/>
      <c r="AJ46" s="58">
        <f>IF(H46="","",VLOOKUP(H46,単重表!$C$6:'単重表'!$F$2502,4,FALSE))</f>
        <v>0.51</v>
      </c>
      <c r="AK46" s="141">
        <f t="shared" si="46"/>
        <v>2.5857000000000001</v>
      </c>
      <c r="AL46" s="40">
        <v>2</v>
      </c>
      <c r="AM46" s="190">
        <f t="shared" si="47"/>
        <v>5.1714000000000002</v>
      </c>
      <c r="AO46" s="191">
        <f t="shared" si="48"/>
        <v>2535</v>
      </c>
      <c r="AP46" s="182"/>
      <c r="AQ46" s="183" t="str">
        <f t="shared" si="49"/>
        <v>125</v>
      </c>
      <c r="AR46" s="182"/>
      <c r="AS46" s="184" t="str">
        <f t="shared" si="50"/>
        <v>125</v>
      </c>
      <c r="AT46" s="182"/>
      <c r="AU46" s="103"/>
      <c r="AV46" s="185"/>
      <c r="AW46" s="185"/>
      <c r="AX46" s="185"/>
      <c r="AY46" s="185"/>
      <c r="AZ46" s="185"/>
      <c r="BA46" s="186"/>
      <c r="BB46" s="80"/>
      <c r="BC46" s="185"/>
      <c r="BD46" s="185"/>
      <c r="BE46" s="185"/>
      <c r="BF46" s="185"/>
      <c r="BG46" s="187"/>
      <c r="BH46" s="105"/>
      <c r="BI46" s="188"/>
      <c r="BJ46" s="103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>
        <f t="shared" si="51"/>
        <v>0</v>
      </c>
    </row>
    <row r="47" spans="1:93" ht="22.5" customHeight="1">
      <c r="A47" s="90"/>
      <c r="B47" s="201">
        <v>42</v>
      </c>
      <c r="C47" s="92">
        <v>3</v>
      </c>
      <c r="D47" s="78"/>
      <c r="E47" s="209" t="s">
        <v>2506</v>
      </c>
      <c r="F47" s="80"/>
      <c r="G47" s="79"/>
      <c r="H47" s="211">
        <v>21256568</v>
      </c>
      <c r="I47" s="208" t="s">
        <v>2475</v>
      </c>
      <c r="J47" s="72" t="str">
        <f>IF(H47="","",VLOOKUP(H47,単重表!$C$6:'単重表'!$F$2502,2,FALSE))</f>
        <v>C125x65x6x8</v>
      </c>
      <c r="K47" s="233">
        <v>3185</v>
      </c>
      <c r="L47" s="101">
        <f t="shared" si="43"/>
        <v>3.1850000000000001</v>
      </c>
      <c r="M47" s="46"/>
      <c r="N47" s="101">
        <f t="shared" si="44"/>
        <v>1</v>
      </c>
      <c r="O47" s="93">
        <v>1</v>
      </c>
      <c r="P47" s="47">
        <f>IF(H47="","",VLOOKUP(H47,単重表!$C$6:'単重表'!$F$2502,3,FALSE))</f>
        <v>13.4</v>
      </c>
      <c r="Q47" s="47"/>
      <c r="R47" s="56">
        <f t="shared" si="45"/>
        <v>42.679000000000002</v>
      </c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 t="s">
        <v>2694</v>
      </c>
      <c r="AD47" s="40" t="s">
        <v>2694</v>
      </c>
      <c r="AE47" s="67"/>
      <c r="AF47" s="67"/>
      <c r="AG47" s="40"/>
      <c r="AH47" s="40"/>
      <c r="AI47" s="40"/>
      <c r="AJ47" s="58">
        <f>IF(H47="","",VLOOKUP(H47,単重表!$C$6:'単重表'!$F$2502,4,FALSE))</f>
        <v>0.51</v>
      </c>
      <c r="AK47" s="141">
        <f t="shared" si="46"/>
        <v>1.62435</v>
      </c>
      <c r="AL47" s="40">
        <v>2</v>
      </c>
      <c r="AM47" s="190">
        <f t="shared" si="47"/>
        <v>3.2486999999999999</v>
      </c>
      <c r="AO47" s="191">
        <f t="shared" si="48"/>
        <v>3185</v>
      </c>
      <c r="AP47" s="182"/>
      <c r="AQ47" s="183" t="str">
        <f t="shared" si="49"/>
        <v>125</v>
      </c>
      <c r="AR47" s="182"/>
      <c r="AS47" s="184" t="str">
        <f t="shared" si="50"/>
        <v>125</v>
      </c>
      <c r="AT47" s="182"/>
      <c r="AU47" s="103"/>
      <c r="AV47" s="185"/>
      <c r="AW47" s="185"/>
      <c r="AX47" s="185"/>
      <c r="AY47" s="185"/>
      <c r="AZ47" s="185"/>
      <c r="BA47" s="186"/>
      <c r="BB47" s="80"/>
      <c r="BC47" s="185"/>
      <c r="BD47" s="185"/>
      <c r="BE47" s="185"/>
      <c r="BF47" s="185"/>
      <c r="BG47" s="187"/>
      <c r="BH47" s="105"/>
      <c r="BI47" s="188"/>
      <c r="BJ47" s="103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>
        <f t="shared" si="51"/>
        <v>0</v>
      </c>
    </row>
    <row r="48" spans="1:93" ht="22.5" customHeight="1">
      <c r="A48" s="90"/>
      <c r="B48" s="198">
        <v>26</v>
      </c>
      <c r="C48" s="92">
        <v>3</v>
      </c>
      <c r="D48" s="78"/>
      <c r="E48" s="209" t="s">
        <v>2619</v>
      </c>
      <c r="F48" s="80"/>
      <c r="G48" s="78"/>
      <c r="H48" s="211">
        <v>21256568</v>
      </c>
      <c r="I48" s="208" t="s">
        <v>2475</v>
      </c>
      <c r="J48" s="71" t="str">
        <f>IF(H48="","",VLOOKUP(H48,単重表!$C$6:'単重表'!$F$2502,2,FALSE))</f>
        <v>C125x65x6x8</v>
      </c>
      <c r="K48" s="232">
        <v>2525</v>
      </c>
      <c r="L48" s="101">
        <f t="shared" si="43"/>
        <v>2.5249999999999999</v>
      </c>
      <c r="M48" s="46"/>
      <c r="N48" s="101">
        <f t="shared" si="44"/>
        <v>1</v>
      </c>
      <c r="O48" s="49">
        <v>1</v>
      </c>
      <c r="P48" s="47">
        <f>IF(H48="","",VLOOKUP(H48,単重表!$C$6:'単重表'!$F$2502,3,FALSE))</f>
        <v>13.4</v>
      </c>
      <c r="Q48" s="47"/>
      <c r="R48" s="56">
        <f t="shared" si="45"/>
        <v>33.835000000000001</v>
      </c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 t="s">
        <v>2694</v>
      </c>
      <c r="AD48" s="40" t="s">
        <v>2694</v>
      </c>
      <c r="AE48" s="67"/>
      <c r="AF48" s="67"/>
      <c r="AG48" s="40"/>
      <c r="AH48" s="40"/>
      <c r="AI48" s="40"/>
      <c r="AJ48" s="58">
        <f>IF(H48="","",VLOOKUP(H48,単重表!$C$6:'単重表'!$F$2502,4,FALSE))</f>
        <v>0.51</v>
      </c>
      <c r="AK48" s="141">
        <f t="shared" si="46"/>
        <v>1.28775</v>
      </c>
      <c r="AL48" s="40">
        <v>2</v>
      </c>
      <c r="AM48" s="190">
        <f t="shared" si="47"/>
        <v>2.5754999999999999</v>
      </c>
      <c r="AO48" s="191">
        <f t="shared" si="48"/>
        <v>2525</v>
      </c>
      <c r="AP48" s="182"/>
      <c r="AQ48" s="183" t="str">
        <f t="shared" si="49"/>
        <v>125</v>
      </c>
      <c r="AR48" s="182"/>
      <c r="AS48" s="184" t="str">
        <f t="shared" si="50"/>
        <v>125</v>
      </c>
      <c r="AT48" s="182"/>
      <c r="AU48" s="103"/>
      <c r="AV48" s="185"/>
      <c r="AW48" s="185"/>
      <c r="AX48" s="185"/>
      <c r="AY48" s="185"/>
      <c r="AZ48" s="185"/>
      <c r="BA48" s="186"/>
      <c r="BB48" s="80"/>
      <c r="BC48" s="185"/>
      <c r="BD48" s="185"/>
      <c r="BE48" s="185"/>
      <c r="BF48" s="185"/>
      <c r="BG48" s="187"/>
      <c r="BH48" s="105"/>
      <c r="BI48" s="188"/>
      <c r="BJ48" s="103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>
        <f t="shared" si="51"/>
        <v>0</v>
      </c>
    </row>
    <row r="49" spans="1:93" ht="22.5" customHeight="1">
      <c r="A49" s="90"/>
      <c r="B49" s="198">
        <v>12</v>
      </c>
      <c r="C49" s="75">
        <v>1</v>
      </c>
      <c r="D49" s="78"/>
      <c r="E49" s="209" t="s">
        <v>2577</v>
      </c>
      <c r="F49" s="80"/>
      <c r="G49" s="78"/>
      <c r="H49" s="211">
        <v>21256568</v>
      </c>
      <c r="I49" s="208" t="s">
        <v>2475</v>
      </c>
      <c r="J49" s="71" t="str">
        <f>IF(H49="","",VLOOKUP(H49,単重表!$C$6:'単重表'!$F$2502,2,FALSE))</f>
        <v>C125x65x6x8</v>
      </c>
      <c r="K49" s="232">
        <v>2435</v>
      </c>
      <c r="L49" s="101">
        <f t="shared" si="43"/>
        <v>2.4350000000000001</v>
      </c>
      <c r="M49" s="46"/>
      <c r="N49" s="101">
        <f t="shared" si="44"/>
        <v>1</v>
      </c>
      <c r="O49" s="49">
        <v>1</v>
      </c>
      <c r="P49" s="47">
        <f>IF(H49="","",VLOOKUP(H49,単重表!$C$6:'単重表'!$F$2502,3,FALSE))</f>
        <v>13.4</v>
      </c>
      <c r="Q49" s="47"/>
      <c r="R49" s="56">
        <f t="shared" si="45"/>
        <v>32.629000000000005</v>
      </c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 t="s">
        <v>2695</v>
      </c>
      <c r="AD49" s="40" t="s">
        <v>2695</v>
      </c>
      <c r="AE49" s="67"/>
      <c r="AF49" s="67"/>
      <c r="AG49" s="40"/>
      <c r="AH49" s="40"/>
      <c r="AI49" s="40"/>
      <c r="AJ49" s="58">
        <f>IF(H49="","",VLOOKUP(H49,単重表!$C$6:'単重表'!$F$2502,4,FALSE))</f>
        <v>0.51</v>
      </c>
      <c r="AK49" s="141">
        <f t="shared" si="46"/>
        <v>1.2418500000000001</v>
      </c>
      <c r="AL49" s="40">
        <v>2</v>
      </c>
      <c r="AM49" s="190">
        <f t="shared" si="47"/>
        <v>2.4837000000000002</v>
      </c>
      <c r="AO49" s="191">
        <f t="shared" si="48"/>
        <v>2435</v>
      </c>
      <c r="AP49" s="182"/>
      <c r="AQ49" s="183" t="str">
        <f t="shared" si="49"/>
        <v>125</v>
      </c>
      <c r="AR49" s="182"/>
      <c r="AS49" s="184" t="str">
        <f t="shared" si="50"/>
        <v>125</v>
      </c>
      <c r="AT49" s="182"/>
      <c r="AU49" s="103"/>
      <c r="AV49" s="185"/>
      <c r="AW49" s="185"/>
      <c r="AX49" s="185"/>
      <c r="AY49" s="185"/>
      <c r="AZ49" s="185"/>
      <c r="BA49" s="186"/>
      <c r="BB49" s="80"/>
      <c r="BC49" s="185"/>
      <c r="BD49" s="185"/>
      <c r="BE49" s="185"/>
      <c r="BF49" s="185"/>
      <c r="BG49" s="187"/>
      <c r="BH49" s="105"/>
      <c r="BI49" s="188"/>
      <c r="BJ49" s="103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>
        <f t="shared" si="51"/>
        <v>0</v>
      </c>
    </row>
    <row r="50" spans="1:93" ht="22.5" customHeight="1">
      <c r="A50" s="90"/>
      <c r="B50" s="198">
        <v>13</v>
      </c>
      <c r="C50" s="75">
        <v>1</v>
      </c>
      <c r="D50" s="78"/>
      <c r="E50" s="209" t="s">
        <v>2612</v>
      </c>
      <c r="F50" s="80"/>
      <c r="G50" s="78"/>
      <c r="H50" s="211">
        <v>21256568</v>
      </c>
      <c r="I50" s="208" t="s">
        <v>2475</v>
      </c>
      <c r="J50" s="71" t="str">
        <f>IF(H50="","",VLOOKUP(H50,単重表!$C$6:'単重表'!$F$2502,2,FALSE))</f>
        <v>C125x65x6x8</v>
      </c>
      <c r="K50" s="232">
        <v>4805</v>
      </c>
      <c r="L50" s="101">
        <f t="shared" si="43"/>
        <v>4.8049999999999997</v>
      </c>
      <c r="M50" s="46"/>
      <c r="N50" s="101">
        <f t="shared" si="44"/>
        <v>1</v>
      </c>
      <c r="O50" s="49">
        <v>1</v>
      </c>
      <c r="P50" s="47">
        <f>IF(H50="","",VLOOKUP(H50,単重表!$C$6:'単重表'!$F$2502,3,FALSE))</f>
        <v>13.4</v>
      </c>
      <c r="Q50" s="47"/>
      <c r="R50" s="56">
        <f t="shared" si="45"/>
        <v>64.387</v>
      </c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 t="s">
        <v>2695</v>
      </c>
      <c r="AD50" s="40" t="s">
        <v>2695</v>
      </c>
      <c r="AE50" s="67"/>
      <c r="AF50" s="67"/>
      <c r="AG50" s="40"/>
      <c r="AH50" s="40"/>
      <c r="AI50" s="40"/>
      <c r="AJ50" s="58">
        <f>IF(H50="","",VLOOKUP(H50,単重表!$C$6:'単重表'!$F$2502,4,FALSE))</f>
        <v>0.51</v>
      </c>
      <c r="AK50" s="141">
        <f t="shared" si="46"/>
        <v>2.4505499999999998</v>
      </c>
      <c r="AL50" s="40">
        <v>2</v>
      </c>
      <c r="AM50" s="190">
        <f t="shared" si="47"/>
        <v>4.9010999999999996</v>
      </c>
      <c r="AO50" s="191">
        <f t="shared" si="48"/>
        <v>4805</v>
      </c>
      <c r="AP50" s="182"/>
      <c r="AQ50" s="183" t="str">
        <f t="shared" si="49"/>
        <v>125</v>
      </c>
      <c r="AR50" s="182"/>
      <c r="AS50" s="184" t="str">
        <f t="shared" si="50"/>
        <v>125</v>
      </c>
      <c r="AT50" s="182"/>
      <c r="AU50" s="103"/>
      <c r="AV50" s="185"/>
      <c r="AW50" s="185"/>
      <c r="AX50" s="185"/>
      <c r="AY50" s="185"/>
      <c r="AZ50" s="185"/>
      <c r="BA50" s="186"/>
      <c r="BB50" s="80"/>
      <c r="BC50" s="185"/>
      <c r="BD50" s="185"/>
      <c r="BE50" s="185"/>
      <c r="BF50" s="185"/>
      <c r="BG50" s="187"/>
      <c r="BH50" s="105"/>
      <c r="BI50" s="188"/>
      <c r="BJ50" s="103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>
        <f t="shared" si="51"/>
        <v>0</v>
      </c>
    </row>
    <row r="51" spans="1:93" ht="22.5" customHeight="1">
      <c r="A51" s="90"/>
      <c r="B51" s="198">
        <v>14</v>
      </c>
      <c r="C51" s="75">
        <v>1</v>
      </c>
      <c r="D51" s="78"/>
      <c r="E51" s="209" t="s">
        <v>2611</v>
      </c>
      <c r="F51" s="80"/>
      <c r="G51" s="78"/>
      <c r="H51" s="211">
        <v>21256568</v>
      </c>
      <c r="I51" s="208" t="s">
        <v>2475</v>
      </c>
      <c r="J51" s="71" t="str">
        <f>IF(H51="","",VLOOKUP(H51,単重表!$C$6:'単重表'!$F$2502,2,FALSE))</f>
        <v>C125x65x6x8</v>
      </c>
      <c r="K51" s="232">
        <v>4750</v>
      </c>
      <c r="L51" s="101">
        <f t="shared" si="43"/>
        <v>4.75</v>
      </c>
      <c r="M51" s="46"/>
      <c r="N51" s="101">
        <f t="shared" si="44"/>
        <v>1</v>
      </c>
      <c r="O51" s="49">
        <v>1</v>
      </c>
      <c r="P51" s="47">
        <f>IF(H51="","",VLOOKUP(H51,単重表!$C$6:'単重表'!$F$2502,3,FALSE))</f>
        <v>13.4</v>
      </c>
      <c r="Q51" s="47"/>
      <c r="R51" s="56">
        <f t="shared" si="45"/>
        <v>63.65</v>
      </c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 t="s">
        <v>2695</v>
      </c>
      <c r="AD51" s="40" t="s">
        <v>2698</v>
      </c>
      <c r="AE51" s="67"/>
      <c r="AF51" s="67"/>
      <c r="AG51" s="40"/>
      <c r="AH51" s="40"/>
      <c r="AI51" s="40"/>
      <c r="AJ51" s="58">
        <f>IF(H51="","",VLOOKUP(H51,単重表!$C$6:'単重表'!$F$2502,4,FALSE))</f>
        <v>0.51</v>
      </c>
      <c r="AK51" s="141">
        <f t="shared" si="46"/>
        <v>2.4224999999999999</v>
      </c>
      <c r="AL51" s="40">
        <v>2</v>
      </c>
      <c r="AM51" s="190">
        <f t="shared" si="47"/>
        <v>4.8449999999999998</v>
      </c>
      <c r="AO51" s="191">
        <f t="shared" si="48"/>
        <v>4750</v>
      </c>
      <c r="AP51" s="182"/>
      <c r="AQ51" s="183" t="str">
        <f t="shared" si="49"/>
        <v>125</v>
      </c>
      <c r="AR51" s="182"/>
      <c r="AS51" s="184" t="str">
        <f t="shared" si="50"/>
        <v>125</v>
      </c>
      <c r="AT51" s="182"/>
      <c r="AU51" s="103"/>
      <c r="AV51" s="185"/>
      <c r="AW51" s="185"/>
      <c r="AX51" s="185"/>
      <c r="AY51" s="185"/>
      <c r="AZ51" s="185"/>
      <c r="BA51" s="186"/>
      <c r="BB51" s="80"/>
      <c r="BC51" s="185"/>
      <c r="BD51" s="185"/>
      <c r="BE51" s="185"/>
      <c r="BF51" s="185"/>
      <c r="BG51" s="187"/>
      <c r="BH51" s="105"/>
      <c r="BI51" s="188"/>
      <c r="BJ51" s="103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>
        <f t="shared" si="51"/>
        <v>0</v>
      </c>
    </row>
    <row r="52" spans="1:93" ht="22.5" customHeight="1">
      <c r="A52" s="90"/>
      <c r="B52" s="201">
        <v>43</v>
      </c>
      <c r="C52" s="92">
        <v>3</v>
      </c>
      <c r="D52" s="79"/>
      <c r="E52" s="209" t="s">
        <v>2507</v>
      </c>
      <c r="F52" s="80"/>
      <c r="G52" s="79"/>
      <c r="H52" s="211">
        <v>21256568</v>
      </c>
      <c r="I52" s="208" t="s">
        <v>2475</v>
      </c>
      <c r="J52" s="72" t="str">
        <f>IF(H52="","",VLOOKUP(H52,単重表!$C$6:'単重表'!$F$2502,2,FALSE))</f>
        <v>C125x65x6x8</v>
      </c>
      <c r="K52" s="233">
        <v>3185</v>
      </c>
      <c r="L52" s="101">
        <f t="shared" si="43"/>
        <v>3.1850000000000001</v>
      </c>
      <c r="M52" s="56"/>
      <c r="N52" s="101">
        <f t="shared" si="44"/>
        <v>1</v>
      </c>
      <c r="O52" s="94">
        <v>1</v>
      </c>
      <c r="P52" s="58">
        <f>IF(H52="","",VLOOKUP(H52,単重表!$C$6:'単重表'!$F$2502,3,FALSE))</f>
        <v>13.4</v>
      </c>
      <c r="Q52" s="58"/>
      <c r="R52" s="56">
        <f t="shared" si="45"/>
        <v>42.679000000000002</v>
      </c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 t="s">
        <v>2694</v>
      </c>
      <c r="AD52" s="40" t="s">
        <v>2694</v>
      </c>
      <c r="AE52" s="67"/>
      <c r="AF52" s="67"/>
      <c r="AG52" s="40"/>
      <c r="AH52" s="40"/>
      <c r="AI52" s="40"/>
      <c r="AJ52" s="58">
        <f>IF(H52="","",VLOOKUP(H52,単重表!$C$6:'単重表'!$F$2502,4,FALSE))</f>
        <v>0.51</v>
      </c>
      <c r="AK52" s="141">
        <f t="shared" si="46"/>
        <v>1.62435</v>
      </c>
      <c r="AL52" s="40">
        <v>2</v>
      </c>
      <c r="AM52" s="190">
        <f t="shared" si="47"/>
        <v>3.2486999999999999</v>
      </c>
      <c r="AO52" s="191">
        <f t="shared" si="48"/>
        <v>3185</v>
      </c>
      <c r="AP52" s="182"/>
      <c r="AQ52" s="183" t="str">
        <f t="shared" si="49"/>
        <v>125</v>
      </c>
      <c r="AR52" s="182"/>
      <c r="AS52" s="184" t="str">
        <f t="shared" si="50"/>
        <v>125</v>
      </c>
      <c r="AT52" s="182"/>
      <c r="AU52" s="103"/>
      <c r="AV52" s="185"/>
      <c r="AW52" s="185"/>
      <c r="AX52" s="185"/>
      <c r="AY52" s="185"/>
      <c r="AZ52" s="185"/>
      <c r="BA52" s="186"/>
      <c r="BB52" s="80"/>
      <c r="BC52" s="185"/>
      <c r="BD52" s="185"/>
      <c r="BE52" s="185"/>
      <c r="BF52" s="185"/>
      <c r="BG52" s="187"/>
      <c r="BH52" s="105"/>
      <c r="BI52" s="188"/>
      <c r="BJ52" s="103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>
        <f t="shared" si="51"/>
        <v>0</v>
      </c>
    </row>
    <row r="53" spans="1:93" ht="22.5" customHeight="1">
      <c r="A53" s="196"/>
      <c r="B53" s="201">
        <v>27</v>
      </c>
      <c r="C53" s="92">
        <v>3</v>
      </c>
      <c r="D53" s="79"/>
      <c r="E53" s="209" t="s">
        <v>2675</v>
      </c>
      <c r="F53" s="80"/>
      <c r="G53" s="79"/>
      <c r="H53" s="211">
        <v>21256568</v>
      </c>
      <c r="I53" s="208" t="s">
        <v>2475</v>
      </c>
      <c r="J53" s="72" t="str">
        <f>IF(H53="","",VLOOKUP(H53,単重表!$C$6:'単重表'!$F$2502,2,FALSE))</f>
        <v>C125x65x6x8</v>
      </c>
      <c r="K53" s="233">
        <v>630</v>
      </c>
      <c r="L53" s="101">
        <f t="shared" si="43"/>
        <v>0.63</v>
      </c>
      <c r="M53" s="56"/>
      <c r="N53" s="101">
        <f t="shared" si="44"/>
        <v>1</v>
      </c>
      <c r="O53" s="94">
        <v>1</v>
      </c>
      <c r="P53" s="58">
        <f>IF(H53="","",VLOOKUP(H53,単重表!$C$6:'単重表'!$F$2502,3,FALSE))</f>
        <v>13.4</v>
      </c>
      <c r="Q53" s="58"/>
      <c r="R53" s="56">
        <f t="shared" si="45"/>
        <v>8.4420000000000002</v>
      </c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 t="s">
        <v>2691</v>
      </c>
      <c r="AD53" s="40" t="s">
        <v>2689</v>
      </c>
      <c r="AE53" s="195"/>
      <c r="AF53" s="195"/>
      <c r="AG53" s="40"/>
      <c r="AH53" s="40"/>
      <c r="AI53" s="40"/>
      <c r="AJ53" s="58">
        <f>IF(H53="","",VLOOKUP(H53,単重表!$C$6:'単重表'!$F$2502,4,FALSE))</f>
        <v>0.51</v>
      </c>
      <c r="AK53" s="141">
        <f t="shared" si="46"/>
        <v>0.32130000000000003</v>
      </c>
      <c r="AL53" s="40">
        <v>2</v>
      </c>
      <c r="AM53" s="190">
        <f t="shared" si="47"/>
        <v>0.64260000000000006</v>
      </c>
      <c r="AO53" s="191">
        <f t="shared" si="48"/>
        <v>630</v>
      </c>
      <c r="AP53" s="182"/>
      <c r="AQ53" s="183" t="str">
        <f t="shared" si="49"/>
        <v>125</v>
      </c>
      <c r="AR53" s="182"/>
      <c r="AS53" s="184" t="str">
        <f t="shared" si="50"/>
        <v>125</v>
      </c>
      <c r="AT53" s="182"/>
      <c r="AU53" s="199"/>
      <c r="AV53" s="185"/>
      <c r="AW53" s="185"/>
      <c r="AX53" s="185"/>
      <c r="AY53" s="185"/>
      <c r="AZ53" s="185"/>
      <c r="BA53" s="186"/>
      <c r="BB53" s="80"/>
      <c r="BC53" s="185"/>
      <c r="BD53" s="185"/>
      <c r="BE53" s="185"/>
      <c r="BF53" s="185"/>
      <c r="BG53" s="187"/>
      <c r="BH53" s="198"/>
      <c r="BI53" s="188"/>
      <c r="BJ53" s="199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>
        <f t="shared" si="51"/>
        <v>0</v>
      </c>
    </row>
    <row r="54" spans="1:93" ht="22.5" customHeight="1">
      <c r="A54" s="90"/>
      <c r="B54" s="195">
        <v>1</v>
      </c>
      <c r="C54" s="75">
        <v>1</v>
      </c>
      <c r="D54" s="78"/>
      <c r="E54" s="200" t="s">
        <v>2553</v>
      </c>
      <c r="F54" s="80"/>
      <c r="G54" s="78"/>
      <c r="H54" s="211">
        <v>21256568</v>
      </c>
      <c r="I54" s="208" t="s">
        <v>2475</v>
      </c>
      <c r="J54" s="71" t="str">
        <f>IF(H54="","",VLOOKUP(H54,単重表!$C$6:'単重表'!$F$2502,2,FALSE))</f>
        <v>C125x65x6x8</v>
      </c>
      <c r="K54" s="232">
        <v>521</v>
      </c>
      <c r="L54" s="101">
        <f t="shared" si="43"/>
        <v>0.52100000000000002</v>
      </c>
      <c r="M54" s="46"/>
      <c r="N54" s="101">
        <f t="shared" si="44"/>
        <v>1</v>
      </c>
      <c r="O54" s="49">
        <v>1</v>
      </c>
      <c r="P54" s="47">
        <f>IF(H54="","",VLOOKUP(H54,単重表!$C$6:'単重表'!$F$2502,3,FALSE))</f>
        <v>13.4</v>
      </c>
      <c r="Q54" s="47"/>
      <c r="R54" s="56">
        <f t="shared" si="45"/>
        <v>6.9814000000000007</v>
      </c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 t="s">
        <v>2705</v>
      </c>
      <c r="AD54" s="40" t="s">
        <v>2705</v>
      </c>
      <c r="AE54" s="40"/>
      <c r="AF54" s="40"/>
      <c r="AG54" s="40"/>
      <c r="AH54" s="40"/>
      <c r="AI54" s="40"/>
      <c r="AJ54" s="58">
        <f>IF(H54="","",VLOOKUP(H54,単重表!$C$6:'単重表'!$F$2502,4,FALSE))</f>
        <v>0.51</v>
      </c>
      <c r="AK54" s="141">
        <f t="shared" si="46"/>
        <v>0.26571</v>
      </c>
      <c r="AL54" s="40">
        <v>2</v>
      </c>
      <c r="AM54" s="190">
        <f t="shared" si="47"/>
        <v>0.53142</v>
      </c>
      <c r="AO54" s="191">
        <f t="shared" si="48"/>
        <v>521</v>
      </c>
      <c r="AP54" s="182"/>
      <c r="AQ54" s="183" t="str">
        <f t="shared" si="49"/>
        <v>125</v>
      </c>
      <c r="AR54" s="182"/>
      <c r="AS54" s="184" t="str">
        <f t="shared" si="50"/>
        <v>125</v>
      </c>
      <c r="AT54" s="182"/>
      <c r="AU54" s="103"/>
      <c r="AV54" s="185"/>
      <c r="AW54" s="185"/>
      <c r="AX54" s="185"/>
      <c r="AY54" s="185"/>
      <c r="AZ54" s="185"/>
      <c r="BA54" s="186"/>
      <c r="BB54" s="80"/>
      <c r="BC54" s="185"/>
      <c r="BD54" s="185"/>
      <c r="BE54" s="185"/>
      <c r="BF54" s="185"/>
      <c r="BG54" s="187"/>
      <c r="BH54" s="105"/>
      <c r="BI54" s="188"/>
      <c r="BJ54" s="103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>
        <f t="shared" si="51"/>
        <v>0</v>
      </c>
    </row>
    <row r="55" spans="1:93" ht="22.5" customHeight="1">
      <c r="A55" s="90"/>
      <c r="B55" s="195">
        <v>2</v>
      </c>
      <c r="C55" s="75">
        <v>1</v>
      </c>
      <c r="D55" s="78"/>
      <c r="E55" s="200" t="s">
        <v>2554</v>
      </c>
      <c r="F55" s="80"/>
      <c r="G55" s="78"/>
      <c r="H55" s="211">
        <v>21256568</v>
      </c>
      <c r="I55" s="208" t="s">
        <v>2475</v>
      </c>
      <c r="J55" s="71" t="str">
        <f>IF(H55="","",VLOOKUP(H55,単重表!$C$6:'単重表'!$F$2502,2,FALSE))</f>
        <v>C125x65x6x8</v>
      </c>
      <c r="K55" s="232">
        <v>521</v>
      </c>
      <c r="L55" s="101">
        <f t="shared" si="43"/>
        <v>0.52100000000000002</v>
      </c>
      <c r="M55" s="46"/>
      <c r="N55" s="101">
        <f t="shared" si="44"/>
        <v>1</v>
      </c>
      <c r="O55" s="49">
        <v>4</v>
      </c>
      <c r="P55" s="47">
        <f>IF(H55="","",VLOOKUP(H55,単重表!$C$6:'単重表'!$F$2502,3,FALSE))</f>
        <v>13.4</v>
      </c>
      <c r="Q55" s="47"/>
      <c r="R55" s="56">
        <f t="shared" si="45"/>
        <v>27.925600000000003</v>
      </c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 t="s">
        <v>2705</v>
      </c>
      <c r="AD55" s="40" t="s">
        <v>2705</v>
      </c>
      <c r="AE55" s="40"/>
      <c r="AF55" s="40"/>
      <c r="AG55" s="40"/>
      <c r="AH55" s="40"/>
      <c r="AI55" s="40"/>
      <c r="AJ55" s="58">
        <f>IF(H55="","",VLOOKUP(H55,単重表!$C$6:'単重表'!$F$2502,4,FALSE))</f>
        <v>0.51</v>
      </c>
      <c r="AK55" s="141">
        <f t="shared" si="46"/>
        <v>1.06284</v>
      </c>
      <c r="AL55" s="40">
        <v>2</v>
      </c>
      <c r="AM55" s="190">
        <f t="shared" si="47"/>
        <v>2.12568</v>
      </c>
      <c r="AO55" s="191">
        <f t="shared" si="48"/>
        <v>521</v>
      </c>
      <c r="AP55" s="182"/>
      <c r="AQ55" s="183" t="str">
        <f t="shared" si="49"/>
        <v>125</v>
      </c>
      <c r="AR55" s="182"/>
      <c r="AS55" s="184" t="str">
        <f t="shared" si="50"/>
        <v>125</v>
      </c>
      <c r="AT55" s="182"/>
      <c r="AU55" s="103"/>
      <c r="AV55" s="185"/>
      <c r="AW55" s="185"/>
      <c r="AX55" s="185"/>
      <c r="AY55" s="185"/>
      <c r="AZ55" s="185"/>
      <c r="BA55" s="186"/>
      <c r="BB55" s="80"/>
      <c r="BC55" s="185"/>
      <c r="BD55" s="185"/>
      <c r="BE55" s="185"/>
      <c r="BF55" s="185"/>
      <c r="BG55" s="187"/>
      <c r="BH55" s="105"/>
      <c r="BI55" s="188"/>
      <c r="BJ55" s="103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>
        <f t="shared" si="51"/>
        <v>0</v>
      </c>
    </row>
    <row r="56" spans="1:93" ht="22.5" customHeight="1">
      <c r="A56" s="90"/>
      <c r="B56" s="195">
        <v>3</v>
      </c>
      <c r="C56" s="75">
        <v>1</v>
      </c>
      <c r="D56" s="78"/>
      <c r="E56" s="200" t="s">
        <v>2555</v>
      </c>
      <c r="F56" s="80"/>
      <c r="G56" s="78"/>
      <c r="H56" s="211">
        <v>21256568</v>
      </c>
      <c r="I56" s="208" t="s">
        <v>2475</v>
      </c>
      <c r="J56" s="71" t="str">
        <f>IF(H56="","",VLOOKUP(H56,単重表!$C$6:'単重表'!$F$2502,2,FALSE))</f>
        <v>C125x65x6x8</v>
      </c>
      <c r="K56" s="232">
        <v>521</v>
      </c>
      <c r="L56" s="101">
        <f t="shared" si="43"/>
        <v>0.52100000000000002</v>
      </c>
      <c r="M56" s="46"/>
      <c r="N56" s="101">
        <f t="shared" si="44"/>
        <v>1</v>
      </c>
      <c r="O56" s="49">
        <v>3</v>
      </c>
      <c r="P56" s="47">
        <f>IF(H56="","",VLOOKUP(H56,単重表!$C$6:'単重表'!$F$2502,3,FALSE))</f>
        <v>13.4</v>
      </c>
      <c r="Q56" s="47"/>
      <c r="R56" s="56">
        <f t="shared" si="45"/>
        <v>20.944200000000002</v>
      </c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 t="s">
        <v>2705</v>
      </c>
      <c r="AD56" s="40" t="s">
        <v>2705</v>
      </c>
      <c r="AE56" s="40"/>
      <c r="AF56" s="40"/>
      <c r="AG56" s="40"/>
      <c r="AH56" s="40"/>
      <c r="AI56" s="40"/>
      <c r="AJ56" s="58">
        <f>IF(H56="","",VLOOKUP(H56,単重表!$C$6:'単重表'!$F$2502,4,FALSE))</f>
        <v>0.51</v>
      </c>
      <c r="AK56" s="141">
        <f t="shared" si="46"/>
        <v>0.79713000000000001</v>
      </c>
      <c r="AL56" s="40">
        <v>2</v>
      </c>
      <c r="AM56" s="190">
        <f t="shared" si="47"/>
        <v>1.59426</v>
      </c>
      <c r="AO56" s="191">
        <f t="shared" si="48"/>
        <v>521</v>
      </c>
      <c r="AP56" s="182"/>
      <c r="AQ56" s="183" t="str">
        <f t="shared" si="49"/>
        <v>125</v>
      </c>
      <c r="AR56" s="182"/>
      <c r="AS56" s="184" t="str">
        <f t="shared" si="50"/>
        <v>125</v>
      </c>
      <c r="AT56" s="182"/>
      <c r="AU56" s="103"/>
      <c r="AV56" s="185"/>
      <c r="AW56" s="185"/>
      <c r="AX56" s="185"/>
      <c r="AY56" s="185"/>
      <c r="AZ56" s="185"/>
      <c r="BA56" s="186"/>
      <c r="BB56" s="80"/>
      <c r="BC56" s="185"/>
      <c r="BD56" s="185"/>
      <c r="BE56" s="185"/>
      <c r="BF56" s="185"/>
      <c r="BG56" s="187"/>
      <c r="BH56" s="105"/>
      <c r="BI56" s="188"/>
      <c r="BJ56" s="103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>
        <f t="shared" si="51"/>
        <v>0</v>
      </c>
    </row>
    <row r="57" spans="1:93" ht="22.5" customHeight="1">
      <c r="A57" s="90"/>
      <c r="B57" s="195">
        <v>4</v>
      </c>
      <c r="C57" s="92">
        <v>1</v>
      </c>
      <c r="D57" s="78"/>
      <c r="E57" s="200" t="s">
        <v>2556</v>
      </c>
      <c r="F57" s="80"/>
      <c r="G57" s="78"/>
      <c r="H57" s="211">
        <v>21256568</v>
      </c>
      <c r="I57" s="208" t="s">
        <v>2475</v>
      </c>
      <c r="J57" s="71" t="str">
        <f>IF(H57="","",VLOOKUP(H57,単重表!$C$6:'単重表'!$F$2502,2,FALSE))</f>
        <v>C125x65x6x8</v>
      </c>
      <c r="K57" s="232">
        <v>521</v>
      </c>
      <c r="L57" s="101">
        <f t="shared" si="43"/>
        <v>0.52100000000000002</v>
      </c>
      <c r="M57" s="46"/>
      <c r="N57" s="101">
        <f t="shared" si="44"/>
        <v>1</v>
      </c>
      <c r="O57" s="49">
        <v>1</v>
      </c>
      <c r="P57" s="47">
        <f>IF(H57="","",VLOOKUP(H57,単重表!$C$6:'単重表'!$F$2502,3,FALSE))</f>
        <v>13.4</v>
      </c>
      <c r="Q57" s="47"/>
      <c r="R57" s="56">
        <f t="shared" si="45"/>
        <v>6.9814000000000007</v>
      </c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 t="s">
        <v>2705</v>
      </c>
      <c r="AD57" s="40" t="s">
        <v>2705</v>
      </c>
      <c r="AE57" s="40"/>
      <c r="AF57" s="40"/>
      <c r="AG57" s="40"/>
      <c r="AH57" s="40"/>
      <c r="AI57" s="40"/>
      <c r="AJ57" s="58">
        <f>IF(H57="","",VLOOKUP(H57,単重表!$C$6:'単重表'!$F$2502,4,FALSE))</f>
        <v>0.51</v>
      </c>
      <c r="AK57" s="141">
        <f t="shared" si="46"/>
        <v>0.26571</v>
      </c>
      <c r="AL57" s="40">
        <v>2</v>
      </c>
      <c r="AM57" s="190">
        <f t="shared" si="47"/>
        <v>0.53142</v>
      </c>
      <c r="AO57" s="191">
        <f t="shared" si="48"/>
        <v>521</v>
      </c>
      <c r="AP57" s="182"/>
      <c r="AQ57" s="183" t="str">
        <f t="shared" si="49"/>
        <v>125</v>
      </c>
      <c r="AR57" s="182"/>
      <c r="AS57" s="184" t="str">
        <f t="shared" si="50"/>
        <v>125</v>
      </c>
      <c r="AT57" s="182"/>
      <c r="AU57" s="103"/>
      <c r="AV57" s="185"/>
      <c r="AW57" s="185"/>
      <c r="AX57" s="185"/>
      <c r="AY57" s="185"/>
      <c r="AZ57" s="185"/>
      <c r="BA57" s="186"/>
      <c r="BB57" s="80"/>
      <c r="BC57" s="185"/>
      <c r="BD57" s="185"/>
      <c r="BE57" s="185"/>
      <c r="BF57" s="185"/>
      <c r="BG57" s="187"/>
      <c r="BH57" s="105"/>
      <c r="BI57" s="188"/>
      <c r="BJ57" s="103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>
        <f t="shared" si="51"/>
        <v>0</v>
      </c>
    </row>
    <row r="58" spans="1:93" ht="22.5" customHeight="1">
      <c r="A58" s="90"/>
      <c r="B58" s="195">
        <v>5</v>
      </c>
      <c r="C58" s="92">
        <v>1</v>
      </c>
      <c r="D58" s="78"/>
      <c r="E58" s="200" t="s">
        <v>2557</v>
      </c>
      <c r="F58" s="80"/>
      <c r="G58" s="78"/>
      <c r="H58" s="211">
        <v>21256568</v>
      </c>
      <c r="I58" s="208" t="s">
        <v>2475</v>
      </c>
      <c r="J58" s="71" t="str">
        <f>IF(H58="","",VLOOKUP(H58,単重表!$C$6:'単重表'!$F$2502,2,FALSE))</f>
        <v>C125x65x6x8</v>
      </c>
      <c r="K58" s="232">
        <v>521</v>
      </c>
      <c r="L58" s="101">
        <f t="shared" si="43"/>
        <v>0.52100000000000002</v>
      </c>
      <c r="M58" s="46"/>
      <c r="N58" s="101">
        <f t="shared" si="44"/>
        <v>1</v>
      </c>
      <c r="O58" s="49">
        <v>4</v>
      </c>
      <c r="P58" s="47">
        <f>IF(H58="","",VLOOKUP(H58,単重表!$C$6:'単重表'!$F$2502,3,FALSE))</f>
        <v>13.4</v>
      </c>
      <c r="Q58" s="47"/>
      <c r="R58" s="56">
        <f t="shared" si="45"/>
        <v>27.925600000000003</v>
      </c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 t="s">
        <v>2705</v>
      </c>
      <c r="AD58" s="40" t="s">
        <v>2705</v>
      </c>
      <c r="AE58" s="40"/>
      <c r="AF58" s="40"/>
      <c r="AG58" s="40"/>
      <c r="AH58" s="40"/>
      <c r="AI58" s="40"/>
      <c r="AJ58" s="58">
        <f>IF(H58="","",VLOOKUP(H58,単重表!$C$6:'単重表'!$F$2502,4,FALSE))</f>
        <v>0.51</v>
      </c>
      <c r="AK58" s="141">
        <f t="shared" si="46"/>
        <v>1.06284</v>
      </c>
      <c r="AL58" s="40">
        <v>2</v>
      </c>
      <c r="AM58" s="190">
        <f t="shared" si="47"/>
        <v>2.12568</v>
      </c>
      <c r="AO58" s="191">
        <f t="shared" si="48"/>
        <v>521</v>
      </c>
      <c r="AP58" s="182"/>
      <c r="AQ58" s="183" t="str">
        <f t="shared" si="49"/>
        <v>125</v>
      </c>
      <c r="AR58" s="182"/>
      <c r="AS58" s="184" t="str">
        <f t="shared" si="50"/>
        <v>125</v>
      </c>
      <c r="AT58" s="182"/>
      <c r="AU58" s="103"/>
      <c r="AV58" s="185"/>
      <c r="AW58" s="185"/>
      <c r="AX58" s="185"/>
      <c r="AY58" s="185"/>
      <c r="AZ58" s="185"/>
      <c r="BA58" s="186"/>
      <c r="BB58" s="80"/>
      <c r="BC58" s="185"/>
      <c r="BD58" s="185"/>
      <c r="BE58" s="185"/>
      <c r="BF58" s="185"/>
      <c r="BG58" s="187"/>
      <c r="BH58" s="105"/>
      <c r="BI58" s="188"/>
      <c r="BJ58" s="103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>
        <f t="shared" si="51"/>
        <v>0</v>
      </c>
    </row>
    <row r="59" spans="1:93" ht="22.5" customHeight="1">
      <c r="A59" s="90"/>
      <c r="B59" s="195">
        <v>85</v>
      </c>
      <c r="C59" s="92">
        <v>2</v>
      </c>
      <c r="D59" s="78"/>
      <c r="E59" s="200" t="s">
        <v>2476</v>
      </c>
      <c r="F59" s="80"/>
      <c r="G59" s="78"/>
      <c r="H59" s="211">
        <v>21256568</v>
      </c>
      <c r="I59" s="208" t="s">
        <v>2475</v>
      </c>
      <c r="J59" s="71" t="str">
        <f>IF(H59="","",VLOOKUP(H59,単重表!$C$6:'単重表'!$F$2502,2,FALSE))</f>
        <v>C125x65x6x8</v>
      </c>
      <c r="K59" s="234">
        <v>521</v>
      </c>
      <c r="L59" s="101">
        <f t="shared" si="43"/>
        <v>0.52100000000000002</v>
      </c>
      <c r="M59" s="56"/>
      <c r="N59" s="101">
        <f t="shared" si="44"/>
        <v>1</v>
      </c>
      <c r="O59" s="93">
        <v>2</v>
      </c>
      <c r="P59" s="58">
        <f>IF(H59="","",VLOOKUP(H59,単重表!$C$6:'単重表'!$F$2502,3,FALSE))</f>
        <v>13.4</v>
      </c>
      <c r="Q59" s="197"/>
      <c r="R59" s="56">
        <f t="shared" si="45"/>
        <v>13.962800000000001</v>
      </c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40" t="s">
        <v>2705</v>
      </c>
      <c r="AD59" s="40" t="s">
        <v>2705</v>
      </c>
      <c r="AE59" s="67"/>
      <c r="AF59" s="67"/>
      <c r="AG59" s="195"/>
      <c r="AH59" s="195"/>
      <c r="AI59" s="195"/>
      <c r="AJ59" s="58">
        <f>IF(H59="","",VLOOKUP(H59,単重表!$C$6:'単重表'!$F$2502,4,FALSE))</f>
        <v>0.51</v>
      </c>
      <c r="AK59" s="141">
        <f t="shared" si="46"/>
        <v>0.53142</v>
      </c>
      <c r="AL59" s="40">
        <v>2</v>
      </c>
      <c r="AM59" s="190">
        <f t="shared" si="47"/>
        <v>1.06284</v>
      </c>
      <c r="AO59" s="191">
        <f t="shared" si="48"/>
        <v>521</v>
      </c>
      <c r="AP59" s="182">
        <v>-1</v>
      </c>
      <c r="AQ59" s="183" t="str">
        <f t="shared" si="49"/>
        <v>125</v>
      </c>
      <c r="AR59" s="182">
        <v>2</v>
      </c>
      <c r="AS59" s="184" t="str">
        <f t="shared" si="50"/>
        <v>125</v>
      </c>
      <c r="AT59" s="182">
        <v>2</v>
      </c>
      <c r="AU59" s="103" t="s">
        <v>2401</v>
      </c>
      <c r="AV59" s="185" t="s">
        <v>2401</v>
      </c>
      <c r="AW59" s="185" t="s">
        <v>2401</v>
      </c>
      <c r="AX59" s="185" t="s">
        <v>2401</v>
      </c>
      <c r="AY59" s="185" t="s">
        <v>2401</v>
      </c>
      <c r="AZ59" s="185" t="s">
        <v>2401</v>
      </c>
      <c r="BA59" s="186" t="s">
        <v>2402</v>
      </c>
      <c r="BB59" s="80" t="s">
        <v>2402</v>
      </c>
      <c r="BC59" s="185" t="s">
        <v>2401</v>
      </c>
      <c r="BD59" s="185" t="s">
        <v>2401</v>
      </c>
      <c r="BE59" s="185" t="s">
        <v>2401</v>
      </c>
      <c r="BF59" s="185" t="s">
        <v>2401</v>
      </c>
      <c r="BG59" s="187" t="s">
        <v>2403</v>
      </c>
      <c r="BH59" s="105" t="s">
        <v>2404</v>
      </c>
      <c r="BI59" s="188">
        <v>42047</v>
      </c>
      <c r="BJ59" s="103" t="s">
        <v>2405</v>
      </c>
      <c r="BL59" s="40">
        <v>2</v>
      </c>
      <c r="BM59" s="40">
        <v>5</v>
      </c>
      <c r="BN59" s="40">
        <v>3</v>
      </c>
      <c r="BO59" s="40">
        <v>20</v>
      </c>
      <c r="BP59" s="40">
        <v>2</v>
      </c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>
        <f t="shared" si="51"/>
        <v>7300</v>
      </c>
    </row>
    <row r="60" spans="1:93" ht="22.5" customHeight="1">
      <c r="A60" s="90"/>
      <c r="B60" s="213">
        <v>86</v>
      </c>
      <c r="C60" s="75">
        <v>2</v>
      </c>
      <c r="D60" s="78"/>
      <c r="E60" s="200" t="s">
        <v>2477</v>
      </c>
      <c r="F60" s="80"/>
      <c r="G60" s="78"/>
      <c r="H60" s="211">
        <v>21256568</v>
      </c>
      <c r="I60" s="208" t="s">
        <v>2475</v>
      </c>
      <c r="J60" s="71" t="str">
        <f>IF(H60="","",VLOOKUP(H60,単重表!$C$6:'単重表'!$F$2502,2,FALSE))</f>
        <v>C125x65x6x8</v>
      </c>
      <c r="K60" s="234">
        <v>521</v>
      </c>
      <c r="L60" s="101">
        <f t="shared" si="43"/>
        <v>0.52100000000000002</v>
      </c>
      <c r="M60" s="56"/>
      <c r="N60" s="101">
        <f t="shared" si="44"/>
        <v>1</v>
      </c>
      <c r="O60" s="93">
        <v>1</v>
      </c>
      <c r="P60" s="58">
        <f>IF(H60="","",VLOOKUP(H60,単重表!$C$6:'単重表'!$F$2502,3,FALSE))</f>
        <v>13.4</v>
      </c>
      <c r="Q60" s="197"/>
      <c r="R60" s="56">
        <f t="shared" si="45"/>
        <v>6.9814000000000007</v>
      </c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40" t="s">
        <v>2705</v>
      </c>
      <c r="AD60" s="40" t="s">
        <v>2705</v>
      </c>
      <c r="AE60" s="67"/>
      <c r="AF60" s="67"/>
      <c r="AG60" s="195"/>
      <c r="AH60" s="195"/>
      <c r="AI60" s="195"/>
      <c r="AJ60" s="58">
        <f>IF(H60="","",VLOOKUP(H60,単重表!$C$6:'単重表'!$F$2502,4,FALSE))</f>
        <v>0.51</v>
      </c>
      <c r="AK60" s="141">
        <f t="shared" si="46"/>
        <v>0.26571</v>
      </c>
      <c r="AL60" s="40">
        <v>2</v>
      </c>
      <c r="AM60" s="190">
        <f t="shared" si="47"/>
        <v>0.53142</v>
      </c>
      <c r="AO60" s="191">
        <f t="shared" si="48"/>
        <v>521</v>
      </c>
      <c r="AP60" s="182"/>
      <c r="AQ60" s="183" t="str">
        <f t="shared" si="49"/>
        <v>125</v>
      </c>
      <c r="AR60" s="182"/>
      <c r="AS60" s="184" t="str">
        <f t="shared" si="50"/>
        <v>125</v>
      </c>
      <c r="AT60" s="182"/>
      <c r="AU60" s="103"/>
      <c r="AV60" s="185"/>
      <c r="AW60" s="185"/>
      <c r="AX60" s="185"/>
      <c r="AY60" s="185"/>
      <c r="AZ60" s="185"/>
      <c r="BA60" s="186"/>
      <c r="BB60" s="80"/>
      <c r="BC60" s="185"/>
      <c r="BD60" s="185"/>
      <c r="BE60" s="185"/>
      <c r="BF60" s="185"/>
      <c r="BG60" s="187"/>
      <c r="BH60" s="105"/>
      <c r="BI60" s="188"/>
      <c r="BJ60" s="103"/>
      <c r="BL60" s="40">
        <v>3</v>
      </c>
      <c r="BM60" s="40"/>
      <c r="BN60" s="40"/>
      <c r="BO60" s="40">
        <v>2</v>
      </c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>
        <f t="shared" si="51"/>
        <v>1700</v>
      </c>
    </row>
    <row r="61" spans="1:93" ht="22.5" customHeight="1">
      <c r="A61" s="90"/>
      <c r="B61" s="213">
        <v>87</v>
      </c>
      <c r="C61" s="75">
        <v>2</v>
      </c>
      <c r="D61" s="78"/>
      <c r="E61" s="200" t="s">
        <v>2478</v>
      </c>
      <c r="F61" s="80"/>
      <c r="G61" s="78"/>
      <c r="H61" s="211">
        <v>21256568</v>
      </c>
      <c r="I61" s="208" t="s">
        <v>2475</v>
      </c>
      <c r="J61" s="71" t="str">
        <f>IF(H61="","",VLOOKUP(H61,単重表!$C$6:'単重表'!$F$2502,2,FALSE))</f>
        <v>C125x65x6x8</v>
      </c>
      <c r="K61" s="234">
        <v>521</v>
      </c>
      <c r="L61" s="101">
        <f t="shared" si="43"/>
        <v>0.52100000000000002</v>
      </c>
      <c r="M61" s="56"/>
      <c r="N61" s="101">
        <f t="shared" si="44"/>
        <v>1</v>
      </c>
      <c r="O61" s="93">
        <v>1</v>
      </c>
      <c r="P61" s="58">
        <f>IF(H61="","",VLOOKUP(H61,単重表!$C$6:'単重表'!$F$2502,3,FALSE))</f>
        <v>13.4</v>
      </c>
      <c r="Q61" s="197"/>
      <c r="R61" s="56">
        <f t="shared" si="45"/>
        <v>6.9814000000000007</v>
      </c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40" t="s">
        <v>2704</v>
      </c>
      <c r="AD61" s="40" t="s">
        <v>2704</v>
      </c>
      <c r="AE61" s="195"/>
      <c r="AF61" s="195"/>
      <c r="AG61" s="195"/>
      <c r="AH61" s="195"/>
      <c r="AI61" s="195"/>
      <c r="AJ61" s="58">
        <f>IF(H61="","",VLOOKUP(H61,単重表!$C$6:'単重表'!$F$2502,4,FALSE))</f>
        <v>0.51</v>
      </c>
      <c r="AK61" s="141">
        <f t="shared" si="46"/>
        <v>0.26571</v>
      </c>
      <c r="AL61" s="40">
        <v>2</v>
      </c>
      <c r="AM61" s="190">
        <f t="shared" si="47"/>
        <v>0.53142</v>
      </c>
      <c r="AO61" s="191">
        <f t="shared" si="48"/>
        <v>521</v>
      </c>
      <c r="AP61" s="182"/>
      <c r="AQ61" s="183" t="str">
        <f t="shared" si="49"/>
        <v>125</v>
      </c>
      <c r="AR61" s="182"/>
      <c r="AS61" s="184" t="str">
        <f t="shared" si="50"/>
        <v>125</v>
      </c>
      <c r="AT61" s="182"/>
      <c r="AU61" s="103"/>
      <c r="AV61" s="185"/>
      <c r="AW61" s="185"/>
      <c r="AX61" s="185"/>
      <c r="AY61" s="185"/>
      <c r="AZ61" s="185"/>
      <c r="BA61" s="186"/>
      <c r="BB61" s="80"/>
      <c r="BC61" s="185"/>
      <c r="BD61" s="185"/>
      <c r="BE61" s="185"/>
      <c r="BF61" s="185"/>
      <c r="BG61" s="187"/>
      <c r="BH61" s="105"/>
      <c r="BI61" s="188"/>
      <c r="BJ61" s="103"/>
      <c r="BL61" s="40">
        <v>1</v>
      </c>
      <c r="BM61" s="40">
        <v>1</v>
      </c>
      <c r="BN61" s="40">
        <v>1</v>
      </c>
      <c r="BO61" s="40">
        <v>1</v>
      </c>
      <c r="BP61" s="40">
        <v>1</v>
      </c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>
        <f t="shared" si="51"/>
        <v>1950</v>
      </c>
    </row>
    <row r="62" spans="1:93" ht="22.5" customHeight="1">
      <c r="A62" s="90"/>
      <c r="B62" s="213">
        <v>88</v>
      </c>
      <c r="C62" s="75">
        <v>2</v>
      </c>
      <c r="D62" s="78"/>
      <c r="E62" s="200" t="s">
        <v>2479</v>
      </c>
      <c r="F62" s="80"/>
      <c r="G62" s="78"/>
      <c r="H62" s="211">
        <v>21256568</v>
      </c>
      <c r="I62" s="208" t="s">
        <v>2475</v>
      </c>
      <c r="J62" s="71" t="str">
        <f>IF(H62="","",VLOOKUP(H62,単重表!$C$6:'単重表'!$F$2502,2,FALSE))</f>
        <v>C125x65x6x8</v>
      </c>
      <c r="K62" s="234">
        <v>521</v>
      </c>
      <c r="L62" s="101">
        <f t="shared" si="43"/>
        <v>0.52100000000000002</v>
      </c>
      <c r="M62" s="56"/>
      <c r="N62" s="101">
        <f t="shared" si="44"/>
        <v>1</v>
      </c>
      <c r="O62" s="93">
        <v>3</v>
      </c>
      <c r="P62" s="58">
        <f>IF(H62="","",VLOOKUP(H62,単重表!$C$6:'単重表'!$F$2502,3,FALSE))</f>
        <v>13.4</v>
      </c>
      <c r="Q62" s="197"/>
      <c r="R62" s="56">
        <f t="shared" si="45"/>
        <v>20.944200000000002</v>
      </c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40" t="s">
        <v>2704</v>
      </c>
      <c r="AD62" s="40" t="s">
        <v>2704</v>
      </c>
      <c r="AE62" s="195"/>
      <c r="AF62" s="195"/>
      <c r="AG62" s="195"/>
      <c r="AH62" s="195"/>
      <c r="AI62" s="195"/>
      <c r="AJ62" s="58">
        <f>IF(H62="","",VLOOKUP(H62,単重表!$C$6:'単重表'!$F$2502,4,FALSE))</f>
        <v>0.51</v>
      </c>
      <c r="AK62" s="141">
        <f t="shared" si="46"/>
        <v>0.79713000000000001</v>
      </c>
      <c r="AL62" s="40">
        <v>2</v>
      </c>
      <c r="AM62" s="190">
        <f t="shared" si="47"/>
        <v>1.59426</v>
      </c>
      <c r="AO62" s="191">
        <f t="shared" si="48"/>
        <v>521</v>
      </c>
      <c r="AP62" s="182"/>
      <c r="AQ62" s="183" t="str">
        <f t="shared" si="49"/>
        <v>125</v>
      </c>
      <c r="AR62" s="182"/>
      <c r="AS62" s="184" t="str">
        <f t="shared" si="50"/>
        <v>125</v>
      </c>
      <c r="AT62" s="182"/>
      <c r="AU62" s="103"/>
      <c r="AV62" s="185"/>
      <c r="AW62" s="185"/>
      <c r="AX62" s="185"/>
      <c r="AY62" s="185"/>
      <c r="AZ62" s="185"/>
      <c r="BA62" s="186"/>
      <c r="BB62" s="80"/>
      <c r="BC62" s="185"/>
      <c r="BD62" s="185"/>
      <c r="BE62" s="185"/>
      <c r="BF62" s="185"/>
      <c r="BG62" s="187"/>
      <c r="BH62" s="105"/>
      <c r="BI62" s="188"/>
      <c r="BJ62" s="103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>
        <f t="shared" si="51"/>
        <v>0</v>
      </c>
    </row>
    <row r="63" spans="1:93" ht="22.5" customHeight="1">
      <c r="A63" s="90"/>
      <c r="B63" s="213">
        <v>89</v>
      </c>
      <c r="C63" s="75">
        <v>2</v>
      </c>
      <c r="D63" s="78"/>
      <c r="E63" s="200" t="s">
        <v>2480</v>
      </c>
      <c r="F63" s="80"/>
      <c r="G63" s="78"/>
      <c r="H63" s="211">
        <v>21256568</v>
      </c>
      <c r="I63" s="208" t="s">
        <v>2475</v>
      </c>
      <c r="J63" s="71" t="str">
        <f>IF(H63="","",VLOOKUP(H63,単重表!$C$6:'単重表'!$F$2502,2,FALSE))</f>
        <v>C125x65x6x8</v>
      </c>
      <c r="K63" s="234">
        <v>521</v>
      </c>
      <c r="L63" s="101">
        <f t="shared" si="43"/>
        <v>0.52100000000000002</v>
      </c>
      <c r="M63" s="56"/>
      <c r="N63" s="101">
        <f t="shared" si="44"/>
        <v>1</v>
      </c>
      <c r="O63" s="93">
        <v>1</v>
      </c>
      <c r="P63" s="58">
        <f>IF(H63="","",VLOOKUP(H63,単重表!$C$6:'単重表'!$F$2502,3,FALSE))</f>
        <v>13.4</v>
      </c>
      <c r="Q63" s="197"/>
      <c r="R63" s="56">
        <f t="shared" si="45"/>
        <v>6.9814000000000007</v>
      </c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40" t="s">
        <v>2704</v>
      </c>
      <c r="AD63" s="40" t="s">
        <v>2704</v>
      </c>
      <c r="AE63" s="67"/>
      <c r="AF63" s="67"/>
      <c r="AG63" s="195"/>
      <c r="AH63" s="195"/>
      <c r="AI63" s="195"/>
      <c r="AJ63" s="58">
        <f>IF(H63="","",VLOOKUP(H63,単重表!$C$6:'単重表'!$F$2502,4,FALSE))</f>
        <v>0.51</v>
      </c>
      <c r="AK63" s="141">
        <f t="shared" si="46"/>
        <v>0.26571</v>
      </c>
      <c r="AL63" s="40">
        <v>2</v>
      </c>
      <c r="AM63" s="190">
        <f t="shared" si="47"/>
        <v>0.53142</v>
      </c>
      <c r="AO63" s="191">
        <f t="shared" si="48"/>
        <v>521</v>
      </c>
      <c r="AP63" s="182"/>
      <c r="AQ63" s="183" t="str">
        <f t="shared" si="49"/>
        <v>125</v>
      </c>
      <c r="AR63" s="182"/>
      <c r="AS63" s="184" t="str">
        <f t="shared" si="50"/>
        <v>125</v>
      </c>
      <c r="AT63" s="182"/>
      <c r="AU63" s="103"/>
      <c r="AV63" s="185"/>
      <c r="AW63" s="185"/>
      <c r="AX63" s="185"/>
      <c r="AY63" s="185"/>
      <c r="AZ63" s="185"/>
      <c r="BA63" s="186"/>
      <c r="BB63" s="80"/>
      <c r="BC63" s="185"/>
      <c r="BD63" s="185"/>
      <c r="BE63" s="185"/>
      <c r="BF63" s="185"/>
      <c r="BG63" s="187"/>
      <c r="BH63" s="105"/>
      <c r="BI63" s="188"/>
      <c r="BJ63" s="103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>
        <f t="shared" si="51"/>
        <v>0</v>
      </c>
    </row>
    <row r="64" spans="1:93" ht="22.5" customHeight="1">
      <c r="A64" s="90"/>
      <c r="B64" s="213">
        <v>90</v>
      </c>
      <c r="C64" s="75">
        <v>2</v>
      </c>
      <c r="D64" s="78"/>
      <c r="E64" s="200" t="s">
        <v>2484</v>
      </c>
      <c r="F64" s="80"/>
      <c r="G64" s="78"/>
      <c r="H64" s="211">
        <v>21256568</v>
      </c>
      <c r="I64" s="208" t="s">
        <v>2475</v>
      </c>
      <c r="J64" s="71" t="str">
        <f>IF(H64="","",VLOOKUP(H64,単重表!$C$6:'単重表'!$F$2502,2,FALSE))</f>
        <v>C125x65x6x8</v>
      </c>
      <c r="K64" s="232">
        <v>606</v>
      </c>
      <c r="L64" s="101">
        <f t="shared" si="43"/>
        <v>0.60599999999999998</v>
      </c>
      <c r="M64" s="46"/>
      <c r="N64" s="101">
        <f t="shared" si="44"/>
        <v>1</v>
      </c>
      <c r="O64" s="93">
        <v>1</v>
      </c>
      <c r="P64" s="47">
        <f>IF(H64="","",VLOOKUP(H64,単重表!$C$6:'単重表'!$F$2502,3,FALSE))</f>
        <v>13.4</v>
      </c>
      <c r="Q64" s="47"/>
      <c r="R64" s="56">
        <f t="shared" si="45"/>
        <v>8.1204000000000001</v>
      </c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 t="s">
        <v>2714</v>
      </c>
      <c r="AD64" s="40" t="s">
        <v>2704</v>
      </c>
      <c r="AE64" s="67"/>
      <c r="AF64" s="67"/>
      <c r="AG64" s="40"/>
      <c r="AH64" s="40"/>
      <c r="AI64" s="40"/>
      <c r="AJ64" s="58">
        <f>IF(H64="","",VLOOKUP(H64,単重表!$C$6:'単重表'!$F$2502,4,FALSE))</f>
        <v>0.51</v>
      </c>
      <c r="AK64" s="141">
        <f t="shared" si="46"/>
        <v>0.30906</v>
      </c>
      <c r="AL64" s="40">
        <v>2</v>
      </c>
      <c r="AM64" s="190">
        <f t="shared" si="47"/>
        <v>0.61812</v>
      </c>
      <c r="AO64" s="191">
        <f t="shared" si="48"/>
        <v>606</v>
      </c>
      <c r="AP64" s="182"/>
      <c r="AQ64" s="183" t="str">
        <f t="shared" si="49"/>
        <v>125</v>
      </c>
      <c r="AR64" s="182"/>
      <c r="AS64" s="184" t="str">
        <f t="shared" si="50"/>
        <v>125</v>
      </c>
      <c r="AT64" s="182"/>
      <c r="AU64" s="103"/>
      <c r="AV64" s="185"/>
      <c r="AW64" s="185"/>
      <c r="AX64" s="185"/>
      <c r="AY64" s="185"/>
      <c r="AZ64" s="185"/>
      <c r="BA64" s="186"/>
      <c r="BB64" s="80"/>
      <c r="BC64" s="185"/>
      <c r="BD64" s="185"/>
      <c r="BE64" s="185"/>
      <c r="BF64" s="185"/>
      <c r="BG64" s="187"/>
      <c r="BH64" s="105"/>
      <c r="BI64" s="188"/>
      <c r="BJ64" s="103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>
        <f t="shared" si="51"/>
        <v>0</v>
      </c>
    </row>
    <row r="65" spans="1:93" ht="22.5" customHeight="1">
      <c r="A65" s="90"/>
      <c r="B65" s="213">
        <v>91</v>
      </c>
      <c r="C65" s="75">
        <v>2</v>
      </c>
      <c r="D65" s="79"/>
      <c r="E65" s="200" t="s">
        <v>2485</v>
      </c>
      <c r="F65" s="80"/>
      <c r="G65" s="78"/>
      <c r="H65" s="211">
        <v>21256568</v>
      </c>
      <c r="I65" s="208" t="s">
        <v>2475</v>
      </c>
      <c r="J65" s="72" t="str">
        <f>IF(H65="","",VLOOKUP(H65,単重表!$C$6:'単重表'!$F$2502,2,FALSE))</f>
        <v>C125x65x6x8</v>
      </c>
      <c r="K65" s="233">
        <v>606</v>
      </c>
      <c r="L65" s="101">
        <f t="shared" si="43"/>
        <v>0.60599999999999998</v>
      </c>
      <c r="M65" s="56"/>
      <c r="N65" s="101">
        <f t="shared" si="44"/>
        <v>1</v>
      </c>
      <c r="O65" s="94">
        <v>1</v>
      </c>
      <c r="P65" s="58">
        <f>IF(H65="","",VLOOKUP(H65,単重表!$C$6:'単重表'!$F$2502,3,FALSE))</f>
        <v>13.4</v>
      </c>
      <c r="Q65" s="58"/>
      <c r="R65" s="56">
        <f t="shared" si="45"/>
        <v>8.1204000000000001</v>
      </c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 t="s">
        <v>2687</v>
      </c>
      <c r="AD65" s="40" t="s">
        <v>2704</v>
      </c>
      <c r="AE65" s="67"/>
      <c r="AF65" s="67"/>
      <c r="AG65" s="40"/>
      <c r="AH65" s="40"/>
      <c r="AI65" s="40"/>
      <c r="AJ65" s="58">
        <f>IF(H65="","",VLOOKUP(H65,単重表!$C$6:'単重表'!$F$2502,4,FALSE))</f>
        <v>0.51</v>
      </c>
      <c r="AK65" s="141">
        <f t="shared" si="46"/>
        <v>0.30906</v>
      </c>
      <c r="AL65" s="40">
        <v>2</v>
      </c>
      <c r="AM65" s="190">
        <f t="shared" si="47"/>
        <v>0.61812</v>
      </c>
      <c r="AO65" s="191">
        <f t="shared" si="48"/>
        <v>606</v>
      </c>
      <c r="AP65" s="182"/>
      <c r="AQ65" s="183" t="str">
        <f t="shared" si="49"/>
        <v>125</v>
      </c>
      <c r="AR65" s="182"/>
      <c r="AS65" s="184" t="str">
        <f t="shared" si="50"/>
        <v>125</v>
      </c>
      <c r="AT65" s="182"/>
      <c r="AU65" s="103"/>
      <c r="AV65" s="185"/>
      <c r="AW65" s="185"/>
      <c r="AX65" s="185"/>
      <c r="AY65" s="185"/>
      <c r="AZ65" s="185"/>
      <c r="BA65" s="186"/>
      <c r="BB65" s="80"/>
      <c r="BC65" s="185"/>
      <c r="BD65" s="185"/>
      <c r="BE65" s="185"/>
      <c r="BF65" s="185"/>
      <c r="BG65" s="187"/>
      <c r="BH65" s="105"/>
      <c r="BI65" s="188"/>
      <c r="BJ65" s="103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>
        <f t="shared" si="51"/>
        <v>0</v>
      </c>
    </row>
    <row r="66" spans="1:93" ht="22.5" customHeight="1">
      <c r="A66" s="90"/>
      <c r="B66" s="213">
        <v>92</v>
      </c>
      <c r="C66" s="92">
        <v>2</v>
      </c>
      <c r="D66" s="78"/>
      <c r="E66" s="200" t="s">
        <v>2486</v>
      </c>
      <c r="F66" s="80"/>
      <c r="G66" s="78"/>
      <c r="H66" s="211">
        <v>21256568</v>
      </c>
      <c r="I66" s="208" t="s">
        <v>2475</v>
      </c>
      <c r="J66" s="71" t="str">
        <f>IF(H66="","",VLOOKUP(H66,単重表!$C$6:'単重表'!$F$2502,2,FALSE))</f>
        <v>C125x65x6x8</v>
      </c>
      <c r="K66" s="232">
        <v>606</v>
      </c>
      <c r="L66" s="101">
        <f t="shared" ref="L66:L97" si="52">IF(K66="",1,K66/1000)</f>
        <v>0.60599999999999998</v>
      </c>
      <c r="M66" s="46"/>
      <c r="N66" s="101">
        <f t="shared" ref="N66:N97" si="53">IF(M66="",1,M66/1000)</f>
        <v>1</v>
      </c>
      <c r="O66" s="93">
        <v>1</v>
      </c>
      <c r="P66" s="47">
        <f>IF(H66="","",VLOOKUP(H66,単重表!$C$6:'単重表'!$F$2502,3,FALSE))</f>
        <v>13.4</v>
      </c>
      <c r="Q66" s="47"/>
      <c r="R66" s="56">
        <f t="shared" ref="R66:R97" si="54">P66*O66*N66*L66+Q66</f>
        <v>8.1204000000000001</v>
      </c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 t="s">
        <v>2687</v>
      </c>
      <c r="AD66" s="40" t="s">
        <v>2704</v>
      </c>
      <c r="AE66" s="67"/>
      <c r="AF66" s="67"/>
      <c r="AG66" s="40"/>
      <c r="AH66" s="40"/>
      <c r="AI66" s="40"/>
      <c r="AJ66" s="58">
        <f>IF(H66="","",VLOOKUP(H66,単重表!$C$6:'単重表'!$F$2502,4,FALSE))</f>
        <v>0.51</v>
      </c>
      <c r="AK66" s="141">
        <f t="shared" ref="AK66:AK97" si="55">AJ66*O66*L66</f>
        <v>0.30906</v>
      </c>
      <c r="AL66" s="40">
        <v>2</v>
      </c>
      <c r="AM66" s="190">
        <f t="shared" ref="AM66:AM97" si="56">AK66*AL66</f>
        <v>0.61812</v>
      </c>
      <c r="AO66" s="191">
        <f t="shared" ref="AO66:AO97" si="57">K66</f>
        <v>606</v>
      </c>
      <c r="AP66" s="182"/>
      <c r="AQ66" s="183" t="str">
        <f t="shared" ref="AQ66:AQ97" si="58">MID(J66,2,3)</f>
        <v>125</v>
      </c>
      <c r="AR66" s="182"/>
      <c r="AS66" s="184" t="str">
        <f t="shared" ref="AS66:AS97" si="59">MID(J66,2,3)</f>
        <v>125</v>
      </c>
      <c r="AT66" s="182"/>
      <c r="AU66" s="103"/>
      <c r="AV66" s="185"/>
      <c r="AW66" s="185"/>
      <c r="AX66" s="185"/>
      <c r="AY66" s="185"/>
      <c r="AZ66" s="185"/>
      <c r="BA66" s="186"/>
      <c r="BB66" s="80"/>
      <c r="BC66" s="185"/>
      <c r="BD66" s="185"/>
      <c r="BE66" s="185"/>
      <c r="BF66" s="185"/>
      <c r="BG66" s="187"/>
      <c r="BH66" s="105"/>
      <c r="BI66" s="188"/>
      <c r="BJ66" s="103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>
        <f t="shared" ref="CO66:CO97" si="60">BL66*$BL$4+BO66*$BO$4+BM66*$BM$4+BN66*$BN$4+BP66*$BP$4+BQ66*$BQ$4+BR66*$BR$4+BS66*$BS$4+BT66*$BT$4+BU66*$BU$4+BV66*$BV$4+BW66*$BW$4+BX66*$BX$4+BY66*$BY$4+BZ66*$BZ$4+CA66*$CA$4+CB66*$CB$4+CC66*$CC$4+CD66*$CD$4+CE66*$CE$4+CF66*$CF$4+CG66*$CG$4+CH66*$CH$4+CI66*$CI$4+CJ66*$CJ$4+CK66*$CK$4+CL66*$CL$4+CM66*$CM$4+CN66*$CN$4</f>
        <v>0</v>
      </c>
    </row>
    <row r="67" spans="1:93" ht="22.5" customHeight="1">
      <c r="A67" s="90"/>
      <c r="B67" s="213">
        <v>93</v>
      </c>
      <c r="C67" s="92">
        <v>2</v>
      </c>
      <c r="D67" s="78"/>
      <c r="E67" s="200" t="s">
        <v>2481</v>
      </c>
      <c r="F67" s="80"/>
      <c r="G67" s="78"/>
      <c r="H67" s="211">
        <v>21256568</v>
      </c>
      <c r="I67" s="208" t="s">
        <v>2475</v>
      </c>
      <c r="J67" s="71" t="str">
        <f>IF(H67="","",VLOOKUP(H67,単重表!$C$6:'単重表'!$F$2502,2,FALSE))</f>
        <v>C125x65x6x8</v>
      </c>
      <c r="K67" s="234">
        <v>521</v>
      </c>
      <c r="L67" s="101">
        <f t="shared" si="52"/>
        <v>0.52100000000000002</v>
      </c>
      <c r="M67" s="56"/>
      <c r="N67" s="101">
        <f t="shared" si="53"/>
        <v>1</v>
      </c>
      <c r="O67" s="93">
        <v>1</v>
      </c>
      <c r="P67" s="58">
        <f>IF(H67="","",VLOOKUP(H67,単重表!$C$6:'単重表'!$F$2502,3,FALSE))</f>
        <v>13.4</v>
      </c>
      <c r="Q67" s="197"/>
      <c r="R67" s="56">
        <f t="shared" si="54"/>
        <v>6.9814000000000007</v>
      </c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40" t="s">
        <v>2709</v>
      </c>
      <c r="AD67" s="40" t="s">
        <v>2709</v>
      </c>
      <c r="AE67" s="67"/>
      <c r="AF67" s="67"/>
      <c r="AG67" s="195"/>
      <c r="AH67" s="195"/>
      <c r="AI67" s="195"/>
      <c r="AJ67" s="58">
        <f>IF(H67="","",VLOOKUP(H67,単重表!$C$6:'単重表'!$F$2502,4,FALSE))</f>
        <v>0.51</v>
      </c>
      <c r="AK67" s="141">
        <f t="shared" si="55"/>
        <v>0.26571</v>
      </c>
      <c r="AL67" s="40">
        <v>2</v>
      </c>
      <c r="AM67" s="190">
        <f t="shared" si="56"/>
        <v>0.53142</v>
      </c>
      <c r="AO67" s="191">
        <f t="shared" si="57"/>
        <v>521</v>
      </c>
      <c r="AP67" s="182"/>
      <c r="AQ67" s="183" t="str">
        <f t="shared" si="58"/>
        <v>125</v>
      </c>
      <c r="AR67" s="182"/>
      <c r="AS67" s="184" t="str">
        <f t="shared" si="59"/>
        <v>125</v>
      </c>
      <c r="AT67" s="182"/>
      <c r="AU67" s="103"/>
      <c r="AV67" s="185"/>
      <c r="AW67" s="185"/>
      <c r="AX67" s="185"/>
      <c r="AY67" s="185"/>
      <c r="AZ67" s="185"/>
      <c r="BA67" s="186"/>
      <c r="BB67" s="80"/>
      <c r="BC67" s="185"/>
      <c r="BD67" s="185"/>
      <c r="BE67" s="185"/>
      <c r="BF67" s="185"/>
      <c r="BG67" s="187"/>
      <c r="BH67" s="105"/>
      <c r="BI67" s="188"/>
      <c r="BJ67" s="103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>
        <f t="shared" si="60"/>
        <v>0</v>
      </c>
    </row>
    <row r="68" spans="1:93" ht="22.5" customHeight="1">
      <c r="A68" s="90"/>
      <c r="B68" s="213">
        <v>94</v>
      </c>
      <c r="C68" s="92">
        <v>2</v>
      </c>
      <c r="D68" s="78"/>
      <c r="E68" s="200" t="s">
        <v>2482</v>
      </c>
      <c r="F68" s="80"/>
      <c r="G68" s="78"/>
      <c r="H68" s="211">
        <v>21256568</v>
      </c>
      <c r="I68" s="208" t="s">
        <v>2475</v>
      </c>
      <c r="J68" s="71" t="str">
        <f>IF(H68="","",VLOOKUP(H68,単重表!$C$6:'単重表'!$F$2502,2,FALSE))</f>
        <v>C125x65x6x8</v>
      </c>
      <c r="K68" s="234">
        <v>521</v>
      </c>
      <c r="L68" s="101">
        <f t="shared" si="52"/>
        <v>0.52100000000000002</v>
      </c>
      <c r="M68" s="56"/>
      <c r="N68" s="101">
        <f t="shared" si="53"/>
        <v>1</v>
      </c>
      <c r="O68" s="93">
        <v>2</v>
      </c>
      <c r="P68" s="58">
        <f>IF(H68="","",VLOOKUP(H68,単重表!$C$6:'単重表'!$F$2502,3,FALSE))</f>
        <v>13.4</v>
      </c>
      <c r="Q68" s="197"/>
      <c r="R68" s="56">
        <f t="shared" si="54"/>
        <v>13.962800000000001</v>
      </c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40" t="s">
        <v>2704</v>
      </c>
      <c r="AD68" s="40" t="s">
        <v>2704</v>
      </c>
      <c r="AE68" s="67"/>
      <c r="AF68" s="67"/>
      <c r="AG68" s="195"/>
      <c r="AH68" s="195"/>
      <c r="AI68" s="195"/>
      <c r="AJ68" s="58">
        <f>IF(H68="","",VLOOKUP(H68,単重表!$C$6:'単重表'!$F$2502,4,FALSE))</f>
        <v>0.51</v>
      </c>
      <c r="AK68" s="141">
        <f t="shared" si="55"/>
        <v>0.53142</v>
      </c>
      <c r="AL68" s="40">
        <v>2</v>
      </c>
      <c r="AM68" s="190">
        <f t="shared" si="56"/>
        <v>1.06284</v>
      </c>
      <c r="AO68" s="191">
        <f t="shared" si="57"/>
        <v>521</v>
      </c>
      <c r="AP68" s="182"/>
      <c r="AQ68" s="183" t="str">
        <f t="shared" si="58"/>
        <v>125</v>
      </c>
      <c r="AR68" s="182"/>
      <c r="AS68" s="184" t="str">
        <f t="shared" si="59"/>
        <v>125</v>
      </c>
      <c r="AT68" s="182"/>
      <c r="AU68" s="103"/>
      <c r="AV68" s="185"/>
      <c r="AW68" s="185"/>
      <c r="AX68" s="185"/>
      <c r="AY68" s="185"/>
      <c r="AZ68" s="185"/>
      <c r="BA68" s="186"/>
      <c r="BB68" s="80"/>
      <c r="BC68" s="185"/>
      <c r="BD68" s="185"/>
      <c r="BE68" s="185"/>
      <c r="BF68" s="185"/>
      <c r="BG68" s="187"/>
      <c r="BH68" s="105"/>
      <c r="BI68" s="188"/>
      <c r="BJ68" s="103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>
        <f t="shared" si="60"/>
        <v>0</v>
      </c>
    </row>
    <row r="69" spans="1:93" ht="22.5" customHeight="1">
      <c r="A69" s="90"/>
      <c r="B69" s="213">
        <v>95</v>
      </c>
      <c r="C69" s="92">
        <v>2</v>
      </c>
      <c r="D69" s="78"/>
      <c r="E69" s="200" t="s">
        <v>2483</v>
      </c>
      <c r="F69" s="80"/>
      <c r="G69" s="78"/>
      <c r="H69" s="211">
        <v>21256568</v>
      </c>
      <c r="I69" s="208" t="s">
        <v>2475</v>
      </c>
      <c r="J69" s="71" t="str">
        <f>IF(H69="","",VLOOKUP(H69,単重表!$C$6:'単重表'!$F$2502,2,FALSE))</f>
        <v>C125x65x6x8</v>
      </c>
      <c r="K69" s="234">
        <v>521</v>
      </c>
      <c r="L69" s="101">
        <f t="shared" si="52"/>
        <v>0.52100000000000002</v>
      </c>
      <c r="M69" s="56"/>
      <c r="N69" s="101">
        <f t="shared" si="53"/>
        <v>1</v>
      </c>
      <c r="O69" s="93">
        <v>1</v>
      </c>
      <c r="P69" s="58">
        <f>IF(H69="","",VLOOKUP(H69,単重表!$C$6:'単重表'!$F$2502,3,FALSE))</f>
        <v>13.4</v>
      </c>
      <c r="Q69" s="197"/>
      <c r="R69" s="56">
        <f t="shared" si="54"/>
        <v>6.9814000000000007</v>
      </c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40" t="s">
        <v>2704</v>
      </c>
      <c r="AD69" s="40" t="s">
        <v>2704</v>
      </c>
      <c r="AE69" s="67"/>
      <c r="AF69" s="67"/>
      <c r="AG69" s="195"/>
      <c r="AH69" s="195"/>
      <c r="AI69" s="195"/>
      <c r="AJ69" s="58">
        <f>IF(H69="","",VLOOKUP(H69,単重表!$C$6:'単重表'!$F$2502,4,FALSE))</f>
        <v>0.51</v>
      </c>
      <c r="AK69" s="141">
        <f t="shared" si="55"/>
        <v>0.26571</v>
      </c>
      <c r="AL69" s="40">
        <v>2</v>
      </c>
      <c r="AM69" s="190">
        <f t="shared" si="56"/>
        <v>0.53142</v>
      </c>
      <c r="AO69" s="191">
        <f t="shared" si="57"/>
        <v>521</v>
      </c>
      <c r="AP69" s="182"/>
      <c r="AQ69" s="183" t="str">
        <f t="shared" si="58"/>
        <v>125</v>
      </c>
      <c r="AR69" s="182"/>
      <c r="AS69" s="184" t="str">
        <f t="shared" si="59"/>
        <v>125</v>
      </c>
      <c r="AT69" s="182"/>
      <c r="AU69" s="103"/>
      <c r="AV69" s="185"/>
      <c r="AW69" s="185"/>
      <c r="AX69" s="185"/>
      <c r="AY69" s="185"/>
      <c r="AZ69" s="185"/>
      <c r="BA69" s="186"/>
      <c r="BB69" s="80"/>
      <c r="BC69" s="185"/>
      <c r="BD69" s="185"/>
      <c r="BE69" s="185"/>
      <c r="BF69" s="185"/>
      <c r="BG69" s="187"/>
      <c r="BH69" s="105"/>
      <c r="BI69" s="188"/>
      <c r="BJ69" s="103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>
        <f t="shared" si="60"/>
        <v>0</v>
      </c>
    </row>
    <row r="70" spans="1:93" ht="22.5" customHeight="1">
      <c r="A70" s="90"/>
      <c r="B70" s="213">
        <v>96</v>
      </c>
      <c r="C70" s="75">
        <v>2</v>
      </c>
      <c r="D70" s="78"/>
      <c r="E70" s="200" t="s">
        <v>2487</v>
      </c>
      <c r="F70" s="80"/>
      <c r="G70" s="78"/>
      <c r="H70" s="211">
        <v>21256568</v>
      </c>
      <c r="I70" s="208" t="s">
        <v>2475</v>
      </c>
      <c r="J70" s="71" t="str">
        <f>IF(H70="","",VLOOKUP(H70,単重表!$C$6:'単重表'!$F$2502,2,FALSE))</f>
        <v>C125x65x6x8</v>
      </c>
      <c r="K70" s="232">
        <v>606</v>
      </c>
      <c r="L70" s="101">
        <f t="shared" si="52"/>
        <v>0.60599999999999998</v>
      </c>
      <c r="M70" s="46"/>
      <c r="N70" s="101">
        <f t="shared" si="53"/>
        <v>1</v>
      </c>
      <c r="O70" s="93">
        <v>1</v>
      </c>
      <c r="P70" s="47">
        <f>IF(H70="","",VLOOKUP(H70,単重表!$C$6:'単重表'!$F$2502,3,FALSE))</f>
        <v>13.4</v>
      </c>
      <c r="Q70" s="47"/>
      <c r="R70" s="56">
        <f t="shared" si="54"/>
        <v>8.1204000000000001</v>
      </c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 t="s">
        <v>2714</v>
      </c>
      <c r="AD70" s="40" t="s">
        <v>2704</v>
      </c>
      <c r="AE70" s="67"/>
      <c r="AF70" s="67"/>
      <c r="AG70" s="40"/>
      <c r="AH70" s="40"/>
      <c r="AI70" s="40"/>
      <c r="AJ70" s="58">
        <f>IF(H70="","",VLOOKUP(H70,単重表!$C$6:'単重表'!$F$2502,4,FALSE))</f>
        <v>0.51</v>
      </c>
      <c r="AK70" s="141">
        <f t="shared" si="55"/>
        <v>0.30906</v>
      </c>
      <c r="AL70" s="40">
        <v>2</v>
      </c>
      <c r="AM70" s="190">
        <f t="shared" si="56"/>
        <v>0.61812</v>
      </c>
      <c r="AO70" s="191">
        <f t="shared" si="57"/>
        <v>606</v>
      </c>
      <c r="AP70" s="182"/>
      <c r="AQ70" s="183" t="str">
        <f t="shared" si="58"/>
        <v>125</v>
      </c>
      <c r="AR70" s="182"/>
      <c r="AS70" s="184" t="str">
        <f t="shared" si="59"/>
        <v>125</v>
      </c>
      <c r="AT70" s="182"/>
      <c r="AU70" s="103"/>
      <c r="AV70" s="185"/>
      <c r="AW70" s="185"/>
      <c r="AX70" s="185"/>
      <c r="AY70" s="185"/>
      <c r="AZ70" s="185"/>
      <c r="BA70" s="186"/>
      <c r="BB70" s="80"/>
      <c r="BC70" s="185"/>
      <c r="BD70" s="185"/>
      <c r="BE70" s="185"/>
      <c r="BF70" s="185"/>
      <c r="BG70" s="187"/>
      <c r="BH70" s="105"/>
      <c r="BI70" s="188"/>
      <c r="BJ70" s="103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>
        <f t="shared" si="60"/>
        <v>0</v>
      </c>
    </row>
    <row r="71" spans="1:93" ht="22.5" customHeight="1">
      <c r="A71" s="90"/>
      <c r="B71" s="213">
        <v>97</v>
      </c>
      <c r="C71" s="75">
        <v>2</v>
      </c>
      <c r="D71" s="78"/>
      <c r="E71" s="200" t="s">
        <v>2488</v>
      </c>
      <c r="F71" s="80"/>
      <c r="G71" s="78"/>
      <c r="H71" s="211">
        <v>21256568</v>
      </c>
      <c r="I71" s="208" t="s">
        <v>2475</v>
      </c>
      <c r="J71" s="71" t="str">
        <f>IF(H71="","",VLOOKUP(H71,単重表!$C$6:'単重表'!$F$2502,2,FALSE))</f>
        <v>C125x65x6x8</v>
      </c>
      <c r="K71" s="232">
        <v>606</v>
      </c>
      <c r="L71" s="101">
        <f t="shared" si="52"/>
        <v>0.60599999999999998</v>
      </c>
      <c r="M71" s="46"/>
      <c r="N71" s="101">
        <f t="shared" si="53"/>
        <v>1</v>
      </c>
      <c r="O71" s="93">
        <v>1</v>
      </c>
      <c r="P71" s="47">
        <f>IF(H71="","",VLOOKUP(H71,単重表!$C$6:'単重表'!$F$2502,3,FALSE))</f>
        <v>13.4</v>
      </c>
      <c r="Q71" s="47"/>
      <c r="R71" s="56">
        <f t="shared" si="54"/>
        <v>8.1204000000000001</v>
      </c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 t="s">
        <v>2714</v>
      </c>
      <c r="AD71" s="40" t="s">
        <v>2704</v>
      </c>
      <c r="AE71" s="67"/>
      <c r="AF71" s="67"/>
      <c r="AG71" s="40"/>
      <c r="AH71" s="40"/>
      <c r="AI71" s="40"/>
      <c r="AJ71" s="58">
        <f>IF(H71="","",VLOOKUP(H71,単重表!$C$6:'単重表'!$F$2502,4,FALSE))</f>
        <v>0.51</v>
      </c>
      <c r="AK71" s="141">
        <f t="shared" si="55"/>
        <v>0.30906</v>
      </c>
      <c r="AL71" s="40">
        <v>2</v>
      </c>
      <c r="AM71" s="190">
        <f t="shared" si="56"/>
        <v>0.61812</v>
      </c>
      <c r="AO71" s="191">
        <f t="shared" si="57"/>
        <v>606</v>
      </c>
      <c r="AP71" s="182"/>
      <c r="AQ71" s="183" t="str">
        <f t="shared" si="58"/>
        <v>125</v>
      </c>
      <c r="AR71" s="182"/>
      <c r="AS71" s="184" t="str">
        <f t="shared" si="59"/>
        <v>125</v>
      </c>
      <c r="AT71" s="182"/>
      <c r="AU71" s="103"/>
      <c r="AV71" s="185"/>
      <c r="AW71" s="185"/>
      <c r="AX71" s="185"/>
      <c r="AY71" s="185"/>
      <c r="AZ71" s="185"/>
      <c r="BA71" s="186"/>
      <c r="BB71" s="80"/>
      <c r="BC71" s="185"/>
      <c r="BD71" s="185"/>
      <c r="BE71" s="185"/>
      <c r="BF71" s="185"/>
      <c r="BG71" s="187"/>
      <c r="BH71" s="105"/>
      <c r="BI71" s="188"/>
      <c r="BJ71" s="103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>
        <f t="shared" si="60"/>
        <v>0</v>
      </c>
    </row>
    <row r="72" spans="1:93" ht="22.5" customHeight="1">
      <c r="A72" s="90"/>
      <c r="B72" s="213">
        <v>98</v>
      </c>
      <c r="C72" s="75">
        <v>2</v>
      </c>
      <c r="D72" s="78"/>
      <c r="E72" s="200" t="s">
        <v>2489</v>
      </c>
      <c r="F72" s="80"/>
      <c r="G72" s="78"/>
      <c r="H72" s="211">
        <v>21256568</v>
      </c>
      <c r="I72" s="208" t="s">
        <v>2475</v>
      </c>
      <c r="J72" s="71" t="str">
        <f>IF(H72="","",VLOOKUP(H72,単重表!$C$6:'単重表'!$F$2502,2,FALSE))</f>
        <v>C125x65x6x8</v>
      </c>
      <c r="K72" s="232">
        <v>606</v>
      </c>
      <c r="L72" s="101">
        <f t="shared" si="52"/>
        <v>0.60599999999999998</v>
      </c>
      <c r="M72" s="46"/>
      <c r="N72" s="101">
        <f t="shared" si="53"/>
        <v>1</v>
      </c>
      <c r="O72" s="93">
        <v>1</v>
      </c>
      <c r="P72" s="47">
        <f>IF(H72="","",VLOOKUP(H72,単重表!$C$6:'単重表'!$F$2502,3,FALSE))</f>
        <v>13.4</v>
      </c>
      <c r="Q72" s="47"/>
      <c r="R72" s="56">
        <f t="shared" si="54"/>
        <v>8.1204000000000001</v>
      </c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 t="s">
        <v>2714</v>
      </c>
      <c r="AD72" s="40" t="s">
        <v>2704</v>
      </c>
      <c r="AE72" s="67"/>
      <c r="AF72" s="67"/>
      <c r="AG72" s="40"/>
      <c r="AH72" s="40"/>
      <c r="AI72" s="40"/>
      <c r="AJ72" s="58">
        <f>IF(H72="","",VLOOKUP(H72,単重表!$C$6:'単重表'!$F$2502,4,FALSE))</f>
        <v>0.51</v>
      </c>
      <c r="AK72" s="141">
        <f t="shared" si="55"/>
        <v>0.30906</v>
      </c>
      <c r="AL72" s="40">
        <v>2</v>
      </c>
      <c r="AM72" s="190">
        <f t="shared" si="56"/>
        <v>0.61812</v>
      </c>
      <c r="AO72" s="191">
        <f t="shared" si="57"/>
        <v>606</v>
      </c>
      <c r="AP72" s="182"/>
      <c r="AQ72" s="183" t="str">
        <f t="shared" si="58"/>
        <v>125</v>
      </c>
      <c r="AR72" s="182"/>
      <c r="AS72" s="184" t="str">
        <f t="shared" si="59"/>
        <v>125</v>
      </c>
      <c r="AT72" s="182"/>
      <c r="AU72" s="103"/>
      <c r="AV72" s="185"/>
      <c r="AW72" s="185"/>
      <c r="AX72" s="185"/>
      <c r="AY72" s="185"/>
      <c r="AZ72" s="185"/>
      <c r="BA72" s="186"/>
      <c r="BB72" s="80"/>
      <c r="BC72" s="185"/>
      <c r="BD72" s="185"/>
      <c r="BE72" s="185"/>
      <c r="BF72" s="185"/>
      <c r="BG72" s="187"/>
      <c r="BH72" s="105"/>
      <c r="BI72" s="188"/>
      <c r="BJ72" s="103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>
        <f t="shared" si="60"/>
        <v>0</v>
      </c>
    </row>
    <row r="73" spans="1:93" ht="22.5" customHeight="1">
      <c r="A73" s="90"/>
      <c r="B73" s="213">
        <v>6</v>
      </c>
      <c r="C73" s="75">
        <v>1</v>
      </c>
      <c r="D73" s="78"/>
      <c r="E73" s="200" t="s">
        <v>2558</v>
      </c>
      <c r="F73" s="80"/>
      <c r="G73" s="78"/>
      <c r="H73" s="211">
        <v>21256568</v>
      </c>
      <c r="I73" s="208" t="s">
        <v>2475</v>
      </c>
      <c r="J73" s="71" t="str">
        <f>IF(H73="","",VLOOKUP(H73,単重表!$C$6:'単重表'!$F$2502,2,FALSE))</f>
        <v>C125x65x6x8</v>
      </c>
      <c r="K73" s="232">
        <v>521</v>
      </c>
      <c r="L73" s="101">
        <f t="shared" si="52"/>
        <v>0.52100000000000002</v>
      </c>
      <c r="M73" s="46"/>
      <c r="N73" s="101">
        <f t="shared" si="53"/>
        <v>1</v>
      </c>
      <c r="O73" s="49">
        <v>1</v>
      </c>
      <c r="P73" s="47">
        <f>IF(H73="","",VLOOKUP(H73,単重表!$C$6:'単重表'!$F$2502,3,FALSE))</f>
        <v>13.4</v>
      </c>
      <c r="Q73" s="47"/>
      <c r="R73" s="56">
        <f t="shared" si="54"/>
        <v>6.9814000000000007</v>
      </c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 t="s">
        <v>2705</v>
      </c>
      <c r="AD73" s="40" t="s">
        <v>2705</v>
      </c>
      <c r="AE73" s="40"/>
      <c r="AF73" s="40"/>
      <c r="AG73" s="40"/>
      <c r="AH73" s="40"/>
      <c r="AI73" s="40"/>
      <c r="AJ73" s="58">
        <f>IF(H73="","",VLOOKUP(H73,単重表!$C$6:'単重表'!$F$2502,4,FALSE))</f>
        <v>0.51</v>
      </c>
      <c r="AK73" s="141">
        <f t="shared" si="55"/>
        <v>0.26571</v>
      </c>
      <c r="AL73" s="40">
        <v>2</v>
      </c>
      <c r="AM73" s="190">
        <f t="shared" si="56"/>
        <v>0.53142</v>
      </c>
      <c r="AO73" s="191">
        <f t="shared" si="57"/>
        <v>521</v>
      </c>
      <c r="AP73" s="182"/>
      <c r="AQ73" s="183" t="str">
        <f t="shared" si="58"/>
        <v>125</v>
      </c>
      <c r="AR73" s="182"/>
      <c r="AS73" s="184" t="str">
        <f t="shared" si="59"/>
        <v>125</v>
      </c>
      <c r="AT73" s="182"/>
      <c r="AU73" s="103"/>
      <c r="AV73" s="185"/>
      <c r="AW73" s="185"/>
      <c r="AX73" s="185"/>
      <c r="AY73" s="185"/>
      <c r="AZ73" s="185"/>
      <c r="BA73" s="186"/>
      <c r="BB73" s="80"/>
      <c r="BC73" s="185"/>
      <c r="BD73" s="185"/>
      <c r="BE73" s="185"/>
      <c r="BF73" s="185"/>
      <c r="BG73" s="187"/>
      <c r="BH73" s="105"/>
      <c r="BI73" s="188"/>
      <c r="BJ73" s="103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>
        <f t="shared" si="60"/>
        <v>0</v>
      </c>
    </row>
    <row r="74" spans="1:93" ht="22.5" customHeight="1">
      <c r="A74" s="90"/>
      <c r="B74" s="213">
        <v>7</v>
      </c>
      <c r="C74" s="75">
        <v>1</v>
      </c>
      <c r="D74" s="78"/>
      <c r="E74" s="200" t="s">
        <v>2559</v>
      </c>
      <c r="F74" s="80"/>
      <c r="G74" s="78"/>
      <c r="H74" s="211">
        <v>21256568</v>
      </c>
      <c r="I74" s="208" t="s">
        <v>2475</v>
      </c>
      <c r="J74" s="71" t="str">
        <f>IF(H74="","",VLOOKUP(H74,単重表!$C$6:'単重表'!$F$2502,2,FALSE))</f>
        <v>C125x65x6x8</v>
      </c>
      <c r="K74" s="232">
        <v>521</v>
      </c>
      <c r="L74" s="101">
        <f t="shared" si="52"/>
        <v>0.52100000000000002</v>
      </c>
      <c r="M74" s="46"/>
      <c r="N74" s="101">
        <f t="shared" si="53"/>
        <v>1</v>
      </c>
      <c r="O74" s="49">
        <v>2</v>
      </c>
      <c r="P74" s="47">
        <f>IF(H74="","",VLOOKUP(H74,単重表!$C$6:'単重表'!$F$2502,3,FALSE))</f>
        <v>13.4</v>
      </c>
      <c r="Q74" s="47"/>
      <c r="R74" s="56">
        <f t="shared" si="54"/>
        <v>13.962800000000001</v>
      </c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 t="s">
        <v>2705</v>
      </c>
      <c r="AD74" s="40" t="s">
        <v>2705</v>
      </c>
      <c r="AE74" s="40"/>
      <c r="AF74" s="40"/>
      <c r="AG74" s="40"/>
      <c r="AH74" s="40"/>
      <c r="AI74" s="40"/>
      <c r="AJ74" s="58">
        <f>IF(H74="","",VLOOKUP(H74,単重表!$C$6:'単重表'!$F$2502,4,FALSE))</f>
        <v>0.51</v>
      </c>
      <c r="AK74" s="141">
        <f t="shared" si="55"/>
        <v>0.53142</v>
      </c>
      <c r="AL74" s="40">
        <v>2</v>
      </c>
      <c r="AM74" s="190">
        <f t="shared" si="56"/>
        <v>1.06284</v>
      </c>
      <c r="AO74" s="191">
        <f t="shared" si="57"/>
        <v>521</v>
      </c>
      <c r="AP74" s="182"/>
      <c r="AQ74" s="183" t="str">
        <f t="shared" si="58"/>
        <v>125</v>
      </c>
      <c r="AR74" s="182"/>
      <c r="AS74" s="184" t="str">
        <f t="shared" si="59"/>
        <v>125</v>
      </c>
      <c r="AT74" s="182"/>
      <c r="AU74" s="103"/>
      <c r="AV74" s="185"/>
      <c r="AW74" s="185"/>
      <c r="AX74" s="185"/>
      <c r="AY74" s="185"/>
      <c r="AZ74" s="185"/>
      <c r="BA74" s="186"/>
      <c r="BB74" s="80"/>
      <c r="BC74" s="185"/>
      <c r="BD74" s="185"/>
      <c r="BE74" s="185"/>
      <c r="BF74" s="185"/>
      <c r="BG74" s="187"/>
      <c r="BH74" s="105"/>
      <c r="BI74" s="188"/>
      <c r="BJ74" s="103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>
        <f t="shared" si="60"/>
        <v>0</v>
      </c>
    </row>
    <row r="75" spans="1:93" ht="22.5" customHeight="1">
      <c r="A75" s="90"/>
      <c r="B75" s="213">
        <v>8</v>
      </c>
      <c r="C75" s="75">
        <v>1</v>
      </c>
      <c r="D75" s="78"/>
      <c r="E75" s="200" t="s">
        <v>2560</v>
      </c>
      <c r="F75" s="80"/>
      <c r="G75" s="78"/>
      <c r="H75" s="211">
        <v>21256568</v>
      </c>
      <c r="I75" s="208" t="s">
        <v>2475</v>
      </c>
      <c r="J75" s="71" t="str">
        <f>IF(H75="","",VLOOKUP(H75,単重表!$C$6:'単重表'!$F$2502,2,FALSE))</f>
        <v>C125x65x6x8</v>
      </c>
      <c r="K75" s="232">
        <v>521</v>
      </c>
      <c r="L75" s="101">
        <f t="shared" si="52"/>
        <v>0.52100000000000002</v>
      </c>
      <c r="M75" s="46"/>
      <c r="N75" s="101">
        <f t="shared" si="53"/>
        <v>1</v>
      </c>
      <c r="O75" s="49">
        <v>1</v>
      </c>
      <c r="P75" s="47">
        <f>IF(H75="","",VLOOKUP(H75,単重表!$C$6:'単重表'!$F$2502,3,FALSE))</f>
        <v>13.4</v>
      </c>
      <c r="Q75" s="47"/>
      <c r="R75" s="56">
        <f t="shared" si="54"/>
        <v>6.9814000000000007</v>
      </c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 t="s">
        <v>2704</v>
      </c>
      <c r="AD75" s="40" t="s">
        <v>2704</v>
      </c>
      <c r="AE75" s="40"/>
      <c r="AF75" s="40"/>
      <c r="AG75" s="40"/>
      <c r="AH75" s="40"/>
      <c r="AI75" s="40"/>
      <c r="AJ75" s="58">
        <f>IF(H75="","",VLOOKUP(H75,単重表!$C$6:'単重表'!$F$2502,4,FALSE))</f>
        <v>0.51</v>
      </c>
      <c r="AK75" s="141">
        <f t="shared" si="55"/>
        <v>0.26571</v>
      </c>
      <c r="AL75" s="40">
        <v>2</v>
      </c>
      <c r="AM75" s="190">
        <f t="shared" si="56"/>
        <v>0.53142</v>
      </c>
      <c r="AO75" s="191">
        <f t="shared" si="57"/>
        <v>521</v>
      </c>
      <c r="AP75" s="182"/>
      <c r="AQ75" s="183" t="str">
        <f t="shared" si="58"/>
        <v>125</v>
      </c>
      <c r="AR75" s="182"/>
      <c r="AS75" s="184" t="str">
        <f t="shared" si="59"/>
        <v>125</v>
      </c>
      <c r="AT75" s="182"/>
      <c r="AU75" s="103"/>
      <c r="AV75" s="185"/>
      <c r="AW75" s="185"/>
      <c r="AX75" s="185"/>
      <c r="AY75" s="185"/>
      <c r="AZ75" s="185"/>
      <c r="BA75" s="186"/>
      <c r="BB75" s="80"/>
      <c r="BC75" s="185"/>
      <c r="BD75" s="185"/>
      <c r="BE75" s="185"/>
      <c r="BF75" s="185"/>
      <c r="BG75" s="187"/>
      <c r="BH75" s="105"/>
      <c r="BI75" s="188"/>
      <c r="BJ75" s="103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>
        <f t="shared" si="60"/>
        <v>0</v>
      </c>
    </row>
    <row r="76" spans="1:93" ht="22.5" customHeight="1">
      <c r="A76" s="90"/>
      <c r="B76" s="195">
        <v>9</v>
      </c>
      <c r="C76" s="75">
        <v>1</v>
      </c>
      <c r="D76" s="78"/>
      <c r="E76" s="200" t="s">
        <v>2561</v>
      </c>
      <c r="F76" s="80"/>
      <c r="G76" s="78"/>
      <c r="H76" s="211">
        <v>21256568</v>
      </c>
      <c r="I76" s="208" t="s">
        <v>2475</v>
      </c>
      <c r="J76" s="71" t="str">
        <f>IF(H76="","",VLOOKUP(H76,単重表!$C$6:'単重表'!$F$2502,2,FALSE))</f>
        <v>C125x65x6x8</v>
      </c>
      <c r="K76" s="232">
        <v>521</v>
      </c>
      <c r="L76" s="101">
        <f t="shared" si="52"/>
        <v>0.52100000000000002</v>
      </c>
      <c r="M76" s="46"/>
      <c r="N76" s="101">
        <f t="shared" si="53"/>
        <v>1</v>
      </c>
      <c r="O76" s="49">
        <v>1</v>
      </c>
      <c r="P76" s="47">
        <f>IF(H76="","",VLOOKUP(H76,単重表!$C$6:'単重表'!$F$2502,3,FALSE))</f>
        <v>13.4</v>
      </c>
      <c r="Q76" s="47"/>
      <c r="R76" s="56">
        <f t="shared" si="54"/>
        <v>6.9814000000000007</v>
      </c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 t="s">
        <v>2704</v>
      </c>
      <c r="AD76" s="40" t="s">
        <v>2704</v>
      </c>
      <c r="AE76" s="40"/>
      <c r="AF76" s="40"/>
      <c r="AG76" s="40"/>
      <c r="AH76" s="40"/>
      <c r="AI76" s="40"/>
      <c r="AJ76" s="58">
        <f>IF(H76="","",VLOOKUP(H76,単重表!$C$6:'単重表'!$F$2502,4,FALSE))</f>
        <v>0.51</v>
      </c>
      <c r="AK76" s="141">
        <f t="shared" si="55"/>
        <v>0.26571</v>
      </c>
      <c r="AL76" s="40">
        <v>2</v>
      </c>
      <c r="AM76" s="190">
        <f t="shared" si="56"/>
        <v>0.53142</v>
      </c>
      <c r="AO76" s="191">
        <f t="shared" si="57"/>
        <v>521</v>
      </c>
      <c r="AP76" s="182"/>
      <c r="AQ76" s="183" t="str">
        <f t="shared" si="58"/>
        <v>125</v>
      </c>
      <c r="AR76" s="182"/>
      <c r="AS76" s="184" t="str">
        <f t="shared" si="59"/>
        <v>125</v>
      </c>
      <c r="AT76" s="182"/>
      <c r="AU76" s="103"/>
      <c r="AV76" s="185"/>
      <c r="AW76" s="185"/>
      <c r="AX76" s="185"/>
      <c r="AY76" s="185"/>
      <c r="AZ76" s="185"/>
      <c r="BA76" s="186"/>
      <c r="BB76" s="80"/>
      <c r="BC76" s="185"/>
      <c r="BD76" s="185"/>
      <c r="BE76" s="185"/>
      <c r="BF76" s="185"/>
      <c r="BG76" s="187"/>
      <c r="BH76" s="105"/>
      <c r="BI76" s="188"/>
      <c r="BJ76" s="103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>
        <f t="shared" si="60"/>
        <v>0</v>
      </c>
    </row>
    <row r="77" spans="1:93" ht="22.5" customHeight="1">
      <c r="A77" s="90"/>
      <c r="B77" s="195">
        <v>10</v>
      </c>
      <c r="C77" s="75">
        <v>1</v>
      </c>
      <c r="D77" s="78"/>
      <c r="E77" s="200" t="s">
        <v>2562</v>
      </c>
      <c r="F77" s="80"/>
      <c r="G77" s="78"/>
      <c r="H77" s="211">
        <v>21256568</v>
      </c>
      <c r="I77" s="208" t="s">
        <v>2475</v>
      </c>
      <c r="J77" s="71" t="str">
        <f>IF(H77="","",VLOOKUP(H77,単重表!$C$6:'単重表'!$F$2502,2,FALSE))</f>
        <v>C125x65x6x8</v>
      </c>
      <c r="K77" s="232">
        <v>521</v>
      </c>
      <c r="L77" s="101">
        <f t="shared" si="52"/>
        <v>0.52100000000000002</v>
      </c>
      <c r="M77" s="46"/>
      <c r="N77" s="101">
        <f t="shared" si="53"/>
        <v>1</v>
      </c>
      <c r="O77" s="49">
        <v>2</v>
      </c>
      <c r="P77" s="47">
        <f>IF(H77="","",VLOOKUP(H77,単重表!$C$6:'単重表'!$F$2502,3,FALSE))</f>
        <v>13.4</v>
      </c>
      <c r="Q77" s="47"/>
      <c r="R77" s="56">
        <f t="shared" si="54"/>
        <v>13.962800000000001</v>
      </c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 t="s">
        <v>2704</v>
      </c>
      <c r="AD77" s="40" t="s">
        <v>2704</v>
      </c>
      <c r="AE77" s="40"/>
      <c r="AF77" s="40"/>
      <c r="AG77" s="40"/>
      <c r="AH77" s="40"/>
      <c r="AI77" s="40"/>
      <c r="AJ77" s="58">
        <f>IF(H77="","",VLOOKUP(H77,単重表!$C$6:'単重表'!$F$2502,4,FALSE))</f>
        <v>0.51</v>
      </c>
      <c r="AK77" s="141">
        <f t="shared" si="55"/>
        <v>0.53142</v>
      </c>
      <c r="AL77" s="40">
        <v>2</v>
      </c>
      <c r="AM77" s="190">
        <f t="shared" si="56"/>
        <v>1.06284</v>
      </c>
      <c r="AO77" s="191">
        <f t="shared" si="57"/>
        <v>521</v>
      </c>
      <c r="AP77" s="182"/>
      <c r="AQ77" s="183" t="str">
        <f t="shared" si="58"/>
        <v>125</v>
      </c>
      <c r="AR77" s="182"/>
      <c r="AS77" s="184" t="str">
        <f t="shared" si="59"/>
        <v>125</v>
      </c>
      <c r="AT77" s="182"/>
      <c r="AU77" s="103"/>
      <c r="AV77" s="185"/>
      <c r="AW77" s="185"/>
      <c r="AX77" s="185"/>
      <c r="AY77" s="185"/>
      <c r="AZ77" s="185"/>
      <c r="BA77" s="186"/>
      <c r="BB77" s="80"/>
      <c r="BC77" s="185"/>
      <c r="BD77" s="185"/>
      <c r="BE77" s="185"/>
      <c r="BF77" s="185"/>
      <c r="BG77" s="187"/>
      <c r="BH77" s="105"/>
      <c r="BI77" s="188"/>
      <c r="BJ77" s="103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>
        <f t="shared" si="60"/>
        <v>0</v>
      </c>
    </row>
    <row r="78" spans="1:93" ht="22.5" customHeight="1">
      <c r="A78" s="90"/>
      <c r="B78" s="195">
        <v>11</v>
      </c>
      <c r="C78" s="75">
        <v>1</v>
      </c>
      <c r="D78" s="78"/>
      <c r="E78" s="200" t="s">
        <v>2552</v>
      </c>
      <c r="F78" s="80"/>
      <c r="G78" s="78"/>
      <c r="H78" s="211">
        <v>21256568</v>
      </c>
      <c r="I78" s="208" t="s">
        <v>2475</v>
      </c>
      <c r="J78" s="71" t="str">
        <f>IF(H78="","",VLOOKUP(H78,単重表!$C$6:'単重表'!$F$2502,2,FALSE))</f>
        <v>C125x65x6x8</v>
      </c>
      <c r="K78" s="232">
        <v>466</v>
      </c>
      <c r="L78" s="101">
        <f t="shared" si="52"/>
        <v>0.46600000000000003</v>
      </c>
      <c r="M78" s="46"/>
      <c r="N78" s="101">
        <f t="shared" si="53"/>
        <v>1</v>
      </c>
      <c r="O78" s="49">
        <v>1</v>
      </c>
      <c r="P78" s="47">
        <f>IF(H78="","",VLOOKUP(H78,単重表!$C$6:'単重表'!$F$2502,3,FALSE))</f>
        <v>13.4</v>
      </c>
      <c r="Q78" s="47"/>
      <c r="R78" s="56">
        <f t="shared" si="54"/>
        <v>6.2444000000000006</v>
      </c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 t="s">
        <v>2704</v>
      </c>
      <c r="AD78" s="40" t="s">
        <v>2704</v>
      </c>
      <c r="AE78" s="40"/>
      <c r="AF78" s="40"/>
      <c r="AG78" s="40"/>
      <c r="AH78" s="40"/>
      <c r="AI78" s="40"/>
      <c r="AJ78" s="58">
        <f>IF(H78="","",VLOOKUP(H78,単重表!$C$6:'単重表'!$F$2502,4,FALSE))</f>
        <v>0.51</v>
      </c>
      <c r="AK78" s="141">
        <f t="shared" si="55"/>
        <v>0.23766000000000001</v>
      </c>
      <c r="AL78" s="40">
        <v>2</v>
      </c>
      <c r="AM78" s="190">
        <f t="shared" si="56"/>
        <v>0.47532000000000002</v>
      </c>
      <c r="AO78" s="191">
        <f t="shared" si="57"/>
        <v>466</v>
      </c>
      <c r="AP78" s="182"/>
      <c r="AQ78" s="183" t="str">
        <f t="shared" si="58"/>
        <v>125</v>
      </c>
      <c r="AR78" s="182"/>
      <c r="AS78" s="184" t="str">
        <f t="shared" si="59"/>
        <v>125</v>
      </c>
      <c r="AT78" s="182"/>
      <c r="AU78" s="103"/>
      <c r="AV78" s="185"/>
      <c r="AW78" s="185"/>
      <c r="AX78" s="185"/>
      <c r="AY78" s="185"/>
      <c r="AZ78" s="185"/>
      <c r="BA78" s="186"/>
      <c r="BB78" s="80"/>
      <c r="BC78" s="185"/>
      <c r="BD78" s="185"/>
      <c r="BE78" s="185"/>
      <c r="BF78" s="185"/>
      <c r="BG78" s="187"/>
      <c r="BH78" s="105"/>
      <c r="BI78" s="188"/>
      <c r="BJ78" s="103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>
        <f t="shared" si="60"/>
        <v>0</v>
      </c>
    </row>
    <row r="79" spans="1:93" ht="22.5" customHeight="1">
      <c r="A79" s="196"/>
      <c r="B79" s="195">
        <v>55</v>
      </c>
      <c r="C79" s="75">
        <v>1</v>
      </c>
      <c r="D79" s="78"/>
      <c r="E79" s="200" t="s">
        <v>2676</v>
      </c>
      <c r="F79" s="80"/>
      <c r="G79" s="78"/>
      <c r="H79" s="211">
        <v>21256568</v>
      </c>
      <c r="I79" s="208" t="s">
        <v>2475</v>
      </c>
      <c r="J79" s="71" t="str">
        <f>IF(H79="","",VLOOKUP(H79,単重表!$C$6:'単重表'!$F$2502,2,FALSE))</f>
        <v>C125x65x6x8</v>
      </c>
      <c r="K79" s="232">
        <v>466</v>
      </c>
      <c r="L79" s="101">
        <f t="shared" si="52"/>
        <v>0.46600000000000003</v>
      </c>
      <c r="M79" s="46"/>
      <c r="N79" s="101">
        <f t="shared" si="53"/>
        <v>1</v>
      </c>
      <c r="O79" s="49">
        <v>1</v>
      </c>
      <c r="P79" s="47">
        <f>IF(H79="","",VLOOKUP(H79,単重表!$C$6:'単重表'!$F$2502,3,FALSE))</f>
        <v>13.4</v>
      </c>
      <c r="Q79" s="47"/>
      <c r="R79" s="56">
        <f t="shared" si="54"/>
        <v>6.2444000000000006</v>
      </c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 t="s">
        <v>2698</v>
      </c>
      <c r="AD79" s="40" t="s">
        <v>2698</v>
      </c>
      <c r="AE79" s="40"/>
      <c r="AF79" s="40"/>
      <c r="AG79" s="40"/>
      <c r="AH79" s="40"/>
      <c r="AI79" s="40"/>
      <c r="AJ79" s="58">
        <f>IF(H79="","",VLOOKUP(H79,単重表!$C$6:'単重表'!$F$2502,4,FALSE))</f>
        <v>0.51</v>
      </c>
      <c r="AK79" s="141">
        <f t="shared" si="55"/>
        <v>0.23766000000000001</v>
      </c>
      <c r="AL79" s="40">
        <v>2</v>
      </c>
      <c r="AM79" s="190">
        <f t="shared" si="56"/>
        <v>0.47532000000000002</v>
      </c>
      <c r="AO79" s="191">
        <f t="shared" si="57"/>
        <v>466</v>
      </c>
      <c r="AP79" s="182"/>
      <c r="AQ79" s="183" t="str">
        <f t="shared" si="58"/>
        <v>125</v>
      </c>
      <c r="AR79" s="182"/>
      <c r="AS79" s="184" t="str">
        <f t="shared" si="59"/>
        <v>125</v>
      </c>
      <c r="AT79" s="182"/>
      <c r="AU79" s="199"/>
      <c r="AV79" s="185"/>
      <c r="AW79" s="185"/>
      <c r="AX79" s="185"/>
      <c r="AY79" s="185"/>
      <c r="AZ79" s="185"/>
      <c r="BA79" s="186"/>
      <c r="BB79" s="80"/>
      <c r="BC79" s="185"/>
      <c r="BD79" s="185"/>
      <c r="BE79" s="185"/>
      <c r="BF79" s="185"/>
      <c r="BG79" s="187"/>
      <c r="BH79" s="198"/>
      <c r="BI79" s="188"/>
      <c r="BJ79" s="199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>
        <f t="shared" si="60"/>
        <v>0</v>
      </c>
    </row>
    <row r="80" spans="1:93" ht="22.5" customHeight="1">
      <c r="A80" s="196"/>
      <c r="B80" s="213">
        <v>88</v>
      </c>
      <c r="C80" s="75">
        <v>2</v>
      </c>
      <c r="D80" s="78"/>
      <c r="E80" s="200" t="s">
        <v>2677</v>
      </c>
      <c r="F80" s="80"/>
      <c r="G80" s="78"/>
      <c r="H80" s="211">
        <v>21256568</v>
      </c>
      <c r="I80" s="208" t="s">
        <v>2475</v>
      </c>
      <c r="J80" s="71" t="str">
        <f>IF(H80="","",VLOOKUP(H80,単重表!$C$6:'単重表'!$F$2502,2,FALSE))</f>
        <v>C125x65x6x8</v>
      </c>
      <c r="K80" s="232">
        <v>521</v>
      </c>
      <c r="L80" s="101">
        <f t="shared" si="52"/>
        <v>0.52100000000000002</v>
      </c>
      <c r="M80" s="46"/>
      <c r="N80" s="101">
        <f t="shared" si="53"/>
        <v>1</v>
      </c>
      <c r="O80" s="49">
        <v>1</v>
      </c>
      <c r="P80" s="47">
        <f>IF(H80="","",VLOOKUP(H80,単重表!$C$6:'単重表'!$F$2502,3,FALSE))</f>
        <v>13.4</v>
      </c>
      <c r="Q80" s="47"/>
      <c r="R80" s="56">
        <f t="shared" si="54"/>
        <v>6.9814000000000007</v>
      </c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 t="s">
        <v>2704</v>
      </c>
      <c r="AD80" s="40" t="s">
        <v>2704</v>
      </c>
      <c r="AE80" s="40"/>
      <c r="AF80" s="40"/>
      <c r="AG80" s="40"/>
      <c r="AH80" s="40"/>
      <c r="AI80" s="40"/>
      <c r="AJ80" s="58">
        <f>IF(H80="","",VLOOKUP(H80,単重表!$C$6:'単重表'!$F$2502,4,FALSE))</f>
        <v>0.51</v>
      </c>
      <c r="AK80" s="141">
        <f t="shared" si="55"/>
        <v>0.26571</v>
      </c>
      <c r="AL80" s="40">
        <v>2</v>
      </c>
      <c r="AM80" s="190">
        <f t="shared" si="56"/>
        <v>0.53142</v>
      </c>
      <c r="AO80" s="191">
        <f t="shared" si="57"/>
        <v>521</v>
      </c>
      <c r="AP80" s="182"/>
      <c r="AQ80" s="183" t="str">
        <f t="shared" si="58"/>
        <v>125</v>
      </c>
      <c r="AR80" s="182"/>
      <c r="AS80" s="184" t="str">
        <f t="shared" si="59"/>
        <v>125</v>
      </c>
      <c r="AT80" s="182"/>
      <c r="AU80" s="199"/>
      <c r="AV80" s="185"/>
      <c r="AW80" s="185"/>
      <c r="AX80" s="185"/>
      <c r="AY80" s="185"/>
      <c r="AZ80" s="185"/>
      <c r="BA80" s="186"/>
      <c r="BB80" s="80"/>
      <c r="BC80" s="185"/>
      <c r="BD80" s="185"/>
      <c r="BE80" s="185"/>
      <c r="BF80" s="185"/>
      <c r="BG80" s="187"/>
      <c r="BH80" s="198"/>
      <c r="BI80" s="188"/>
      <c r="BJ80" s="199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>
        <f t="shared" si="60"/>
        <v>0</v>
      </c>
    </row>
    <row r="81" spans="1:93" ht="22.5" customHeight="1">
      <c r="A81" s="196"/>
      <c r="B81" s="195">
        <v>3</v>
      </c>
      <c r="C81" s="75">
        <v>1</v>
      </c>
      <c r="D81" s="78"/>
      <c r="E81" s="200" t="s">
        <v>2678</v>
      </c>
      <c r="F81" s="80"/>
      <c r="G81" s="78"/>
      <c r="H81" s="211">
        <v>21256568</v>
      </c>
      <c r="I81" s="208" t="s">
        <v>2475</v>
      </c>
      <c r="J81" s="71" t="str">
        <f>IF(H81="","",VLOOKUP(H81,単重表!$C$6:'単重表'!$F$2502,2,FALSE))</f>
        <v>C125x65x6x8</v>
      </c>
      <c r="K81" s="232">
        <v>521</v>
      </c>
      <c r="L81" s="101">
        <f t="shared" si="52"/>
        <v>0.52100000000000002</v>
      </c>
      <c r="M81" s="46"/>
      <c r="N81" s="101">
        <f t="shared" si="53"/>
        <v>1</v>
      </c>
      <c r="O81" s="49">
        <v>1</v>
      </c>
      <c r="P81" s="47">
        <f>IF(H81="","",VLOOKUP(H81,単重表!$C$6:'単重表'!$F$2502,3,FALSE))</f>
        <v>13.4</v>
      </c>
      <c r="Q81" s="47"/>
      <c r="R81" s="56">
        <f t="shared" si="54"/>
        <v>6.9814000000000007</v>
      </c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 t="s">
        <v>2705</v>
      </c>
      <c r="AD81" s="40" t="s">
        <v>2705</v>
      </c>
      <c r="AE81" s="40"/>
      <c r="AF81" s="40"/>
      <c r="AG81" s="40"/>
      <c r="AH81" s="40"/>
      <c r="AI81" s="40"/>
      <c r="AJ81" s="58">
        <f>IF(H81="","",VLOOKUP(H81,単重表!$C$6:'単重表'!$F$2502,4,FALSE))</f>
        <v>0.51</v>
      </c>
      <c r="AK81" s="141">
        <f t="shared" si="55"/>
        <v>0.26571</v>
      </c>
      <c r="AL81" s="40">
        <v>2</v>
      </c>
      <c r="AM81" s="190">
        <f t="shared" si="56"/>
        <v>0.53142</v>
      </c>
      <c r="AO81" s="191">
        <f t="shared" si="57"/>
        <v>521</v>
      </c>
      <c r="AP81" s="182"/>
      <c r="AQ81" s="183" t="str">
        <f t="shared" si="58"/>
        <v>125</v>
      </c>
      <c r="AR81" s="182"/>
      <c r="AS81" s="184" t="str">
        <f t="shared" si="59"/>
        <v>125</v>
      </c>
      <c r="AT81" s="182"/>
      <c r="AU81" s="199"/>
      <c r="AV81" s="185"/>
      <c r="AW81" s="185"/>
      <c r="AX81" s="185"/>
      <c r="AY81" s="185"/>
      <c r="AZ81" s="185"/>
      <c r="BA81" s="186"/>
      <c r="BB81" s="80"/>
      <c r="BC81" s="185"/>
      <c r="BD81" s="185"/>
      <c r="BE81" s="185"/>
      <c r="BF81" s="185"/>
      <c r="BG81" s="187"/>
      <c r="BH81" s="198"/>
      <c r="BI81" s="188"/>
      <c r="BJ81" s="199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>
        <f t="shared" si="60"/>
        <v>0</v>
      </c>
    </row>
    <row r="82" spans="1:93" ht="22.5" customHeight="1">
      <c r="A82" s="196"/>
      <c r="B82" s="195">
        <v>12</v>
      </c>
      <c r="C82" s="75">
        <v>1</v>
      </c>
      <c r="D82" s="78"/>
      <c r="E82" s="200" t="s">
        <v>2679</v>
      </c>
      <c r="F82" s="80"/>
      <c r="G82" s="78"/>
      <c r="H82" s="211">
        <v>21256568</v>
      </c>
      <c r="I82" s="208" t="s">
        <v>2475</v>
      </c>
      <c r="J82" s="71" t="str">
        <f>IF(H82="","",VLOOKUP(H82,単重表!$C$6:'単重表'!$F$2502,2,FALSE))</f>
        <v>C125x65x6x8</v>
      </c>
      <c r="K82" s="232">
        <v>521</v>
      </c>
      <c r="L82" s="101">
        <f t="shared" si="52"/>
        <v>0.52100000000000002</v>
      </c>
      <c r="M82" s="46"/>
      <c r="N82" s="101">
        <f t="shared" si="53"/>
        <v>1</v>
      </c>
      <c r="O82" s="49">
        <v>1</v>
      </c>
      <c r="P82" s="47">
        <f>IF(H82="","",VLOOKUP(H82,単重表!$C$6:'単重表'!$F$2502,3,FALSE))</f>
        <v>13.4</v>
      </c>
      <c r="Q82" s="47"/>
      <c r="R82" s="56">
        <f t="shared" si="54"/>
        <v>6.9814000000000007</v>
      </c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 t="s">
        <v>2704</v>
      </c>
      <c r="AD82" s="40" t="s">
        <v>2704</v>
      </c>
      <c r="AE82" s="40"/>
      <c r="AF82" s="40"/>
      <c r="AG82" s="40"/>
      <c r="AH82" s="40"/>
      <c r="AI82" s="40"/>
      <c r="AJ82" s="58">
        <f>IF(H82="","",VLOOKUP(H82,単重表!$C$6:'単重表'!$F$2502,4,FALSE))</f>
        <v>0.51</v>
      </c>
      <c r="AK82" s="141">
        <f t="shared" si="55"/>
        <v>0.26571</v>
      </c>
      <c r="AL82" s="40">
        <v>2</v>
      </c>
      <c r="AM82" s="190">
        <f t="shared" si="56"/>
        <v>0.53142</v>
      </c>
      <c r="AO82" s="191">
        <f t="shared" si="57"/>
        <v>521</v>
      </c>
      <c r="AP82" s="182"/>
      <c r="AQ82" s="183" t="str">
        <f t="shared" si="58"/>
        <v>125</v>
      </c>
      <c r="AR82" s="182"/>
      <c r="AS82" s="184" t="str">
        <f t="shared" si="59"/>
        <v>125</v>
      </c>
      <c r="AT82" s="182"/>
      <c r="AU82" s="199"/>
      <c r="AV82" s="185"/>
      <c r="AW82" s="185"/>
      <c r="AX82" s="185"/>
      <c r="AY82" s="185"/>
      <c r="AZ82" s="185"/>
      <c r="BA82" s="186"/>
      <c r="BB82" s="80"/>
      <c r="BC82" s="185"/>
      <c r="BD82" s="185"/>
      <c r="BE82" s="185"/>
      <c r="BF82" s="185"/>
      <c r="BG82" s="187"/>
      <c r="BH82" s="198"/>
      <c r="BI82" s="188"/>
      <c r="BJ82" s="199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>
        <f t="shared" si="60"/>
        <v>0</v>
      </c>
    </row>
    <row r="83" spans="1:93" ht="22.5" customHeight="1">
      <c r="A83" s="90"/>
      <c r="B83" s="67">
        <v>13</v>
      </c>
      <c r="C83" s="75">
        <v>1</v>
      </c>
      <c r="D83" s="78"/>
      <c r="E83" s="200" t="s">
        <v>2584</v>
      </c>
      <c r="F83" s="80"/>
      <c r="G83" s="78"/>
      <c r="H83" s="211">
        <v>21256568</v>
      </c>
      <c r="I83" s="208" t="s">
        <v>2475</v>
      </c>
      <c r="J83" s="71" t="str">
        <f>IF(H83="","",VLOOKUP(H83,単重表!$C$6:'単重表'!$F$2502,2,FALSE))</f>
        <v>C125x65x6x8</v>
      </c>
      <c r="K83" s="232">
        <v>4076</v>
      </c>
      <c r="L83" s="101">
        <f t="shared" si="52"/>
        <v>4.0759999999999996</v>
      </c>
      <c r="M83" s="46"/>
      <c r="N83" s="101">
        <f t="shared" si="53"/>
        <v>1</v>
      </c>
      <c r="O83" s="49">
        <v>1</v>
      </c>
      <c r="P83" s="47">
        <f>IF(H83="","",VLOOKUP(H83,単重表!$C$6:'単重表'!$F$2502,3,FALSE))</f>
        <v>13.4</v>
      </c>
      <c r="Q83" s="47"/>
      <c r="R83" s="56">
        <f t="shared" si="54"/>
        <v>54.618399999999994</v>
      </c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 t="s">
        <v>2704</v>
      </c>
      <c r="AD83" s="40" t="s">
        <v>2704</v>
      </c>
      <c r="AE83" s="40"/>
      <c r="AF83" s="40"/>
      <c r="AG83" s="40"/>
      <c r="AH83" s="40"/>
      <c r="AI83" s="40"/>
      <c r="AJ83" s="58">
        <f>IF(H83="","",VLOOKUP(H83,単重表!$C$6:'単重表'!$F$2502,4,FALSE))</f>
        <v>0.51</v>
      </c>
      <c r="AK83" s="141">
        <f t="shared" si="55"/>
        <v>2.0787599999999999</v>
      </c>
      <c r="AL83" s="40">
        <v>2</v>
      </c>
      <c r="AM83" s="190">
        <f t="shared" si="56"/>
        <v>4.1575199999999999</v>
      </c>
      <c r="AO83" s="191">
        <f t="shared" si="57"/>
        <v>4076</v>
      </c>
      <c r="AP83" s="182"/>
      <c r="AQ83" s="183" t="str">
        <f t="shared" si="58"/>
        <v>125</v>
      </c>
      <c r="AR83" s="182"/>
      <c r="AS83" s="184" t="str">
        <f t="shared" si="59"/>
        <v>125</v>
      </c>
      <c r="AT83" s="182"/>
      <c r="AU83" s="103"/>
      <c r="AV83" s="185"/>
      <c r="AW83" s="185"/>
      <c r="AX83" s="185"/>
      <c r="AY83" s="185"/>
      <c r="AZ83" s="185"/>
      <c r="BA83" s="186"/>
      <c r="BB83" s="80"/>
      <c r="BC83" s="185"/>
      <c r="BD83" s="185"/>
      <c r="BE83" s="185"/>
      <c r="BF83" s="185"/>
      <c r="BG83" s="187"/>
      <c r="BH83" s="105"/>
      <c r="BI83" s="188"/>
      <c r="BJ83" s="103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>
        <f t="shared" si="60"/>
        <v>0</v>
      </c>
    </row>
    <row r="84" spans="1:93" ht="22.5" customHeight="1">
      <c r="A84" s="90"/>
      <c r="B84" s="67">
        <v>14</v>
      </c>
      <c r="C84" s="92">
        <v>1</v>
      </c>
      <c r="D84" s="78"/>
      <c r="E84" s="200" t="s">
        <v>2585</v>
      </c>
      <c r="F84" s="80"/>
      <c r="G84" s="78"/>
      <c r="H84" s="211">
        <v>21256568</v>
      </c>
      <c r="I84" s="208" t="s">
        <v>2475</v>
      </c>
      <c r="J84" s="71" t="str">
        <f>IF(H84="","",VLOOKUP(H84,単重表!$C$6:'単重表'!$F$2502,2,FALSE))</f>
        <v>C125x65x6x8</v>
      </c>
      <c r="K84" s="232">
        <v>4076</v>
      </c>
      <c r="L84" s="101">
        <f t="shared" si="52"/>
        <v>4.0759999999999996</v>
      </c>
      <c r="M84" s="46"/>
      <c r="N84" s="101">
        <f t="shared" si="53"/>
        <v>1</v>
      </c>
      <c r="O84" s="49">
        <v>1</v>
      </c>
      <c r="P84" s="47">
        <f>IF(H84="","",VLOOKUP(H84,単重表!$C$6:'単重表'!$F$2502,3,FALSE))</f>
        <v>13.4</v>
      </c>
      <c r="Q84" s="47"/>
      <c r="R84" s="56">
        <f t="shared" si="54"/>
        <v>54.618399999999994</v>
      </c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 t="s">
        <v>2704</v>
      </c>
      <c r="AD84" s="40" t="s">
        <v>2704</v>
      </c>
      <c r="AE84" s="40"/>
      <c r="AF84" s="40"/>
      <c r="AG84" s="40"/>
      <c r="AH84" s="40"/>
      <c r="AI84" s="40"/>
      <c r="AJ84" s="58">
        <f>IF(H84="","",VLOOKUP(H84,単重表!$C$6:'単重表'!$F$2502,4,FALSE))</f>
        <v>0.51</v>
      </c>
      <c r="AK84" s="141">
        <f t="shared" si="55"/>
        <v>2.0787599999999999</v>
      </c>
      <c r="AL84" s="40">
        <v>2</v>
      </c>
      <c r="AM84" s="190">
        <f t="shared" si="56"/>
        <v>4.1575199999999999</v>
      </c>
      <c r="AO84" s="191">
        <f t="shared" si="57"/>
        <v>4076</v>
      </c>
      <c r="AP84" s="182"/>
      <c r="AQ84" s="183" t="str">
        <f t="shared" si="58"/>
        <v>125</v>
      </c>
      <c r="AR84" s="182"/>
      <c r="AS84" s="184" t="str">
        <f t="shared" si="59"/>
        <v>125</v>
      </c>
      <c r="AT84" s="182"/>
      <c r="AU84" s="103"/>
      <c r="AV84" s="185"/>
      <c r="AW84" s="185"/>
      <c r="AX84" s="185"/>
      <c r="AY84" s="185"/>
      <c r="AZ84" s="185"/>
      <c r="BA84" s="186"/>
      <c r="BB84" s="80"/>
      <c r="BC84" s="185"/>
      <c r="BD84" s="185"/>
      <c r="BE84" s="185"/>
      <c r="BF84" s="185"/>
      <c r="BG84" s="187"/>
      <c r="BH84" s="105"/>
      <c r="BI84" s="188"/>
      <c r="BJ84" s="103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>
        <f t="shared" si="60"/>
        <v>0</v>
      </c>
    </row>
    <row r="85" spans="1:93" ht="22.5" customHeight="1">
      <c r="A85" s="90"/>
      <c r="B85" s="67">
        <v>15</v>
      </c>
      <c r="C85" s="75">
        <v>1</v>
      </c>
      <c r="D85" s="78"/>
      <c r="E85" s="200" t="s">
        <v>2586</v>
      </c>
      <c r="F85" s="80"/>
      <c r="G85" s="78"/>
      <c r="H85" s="211">
        <v>21256568</v>
      </c>
      <c r="I85" s="208" t="s">
        <v>2475</v>
      </c>
      <c r="J85" s="71" t="str">
        <f>IF(H85="","",VLOOKUP(H85,単重表!$C$6:'単重表'!$F$2502,2,FALSE))</f>
        <v>C125x65x6x8</v>
      </c>
      <c r="K85" s="232">
        <v>4076</v>
      </c>
      <c r="L85" s="101">
        <f t="shared" si="52"/>
        <v>4.0759999999999996</v>
      </c>
      <c r="M85" s="46"/>
      <c r="N85" s="101">
        <f t="shared" si="53"/>
        <v>1</v>
      </c>
      <c r="O85" s="49">
        <v>1</v>
      </c>
      <c r="P85" s="47">
        <f>IF(H85="","",VLOOKUP(H85,単重表!$C$6:'単重表'!$F$2502,3,FALSE))</f>
        <v>13.4</v>
      </c>
      <c r="Q85" s="47"/>
      <c r="R85" s="56">
        <f t="shared" si="54"/>
        <v>54.618399999999994</v>
      </c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 t="s">
        <v>2704</v>
      </c>
      <c r="AD85" s="40" t="s">
        <v>2704</v>
      </c>
      <c r="AE85" s="40"/>
      <c r="AF85" s="40"/>
      <c r="AG85" s="40"/>
      <c r="AH85" s="40"/>
      <c r="AI85" s="40"/>
      <c r="AJ85" s="58">
        <f>IF(H85="","",VLOOKUP(H85,単重表!$C$6:'単重表'!$F$2502,4,FALSE))</f>
        <v>0.51</v>
      </c>
      <c r="AK85" s="141">
        <f t="shared" si="55"/>
        <v>2.0787599999999999</v>
      </c>
      <c r="AL85" s="40">
        <v>2</v>
      </c>
      <c r="AM85" s="190">
        <f t="shared" si="56"/>
        <v>4.1575199999999999</v>
      </c>
      <c r="AO85" s="191">
        <f t="shared" si="57"/>
        <v>4076</v>
      </c>
      <c r="AP85" s="182"/>
      <c r="AQ85" s="183" t="str">
        <f t="shared" si="58"/>
        <v>125</v>
      </c>
      <c r="AR85" s="182"/>
      <c r="AS85" s="184" t="str">
        <f t="shared" si="59"/>
        <v>125</v>
      </c>
      <c r="AT85" s="182"/>
      <c r="AU85" s="103"/>
      <c r="AV85" s="185"/>
      <c r="AW85" s="185"/>
      <c r="AX85" s="185"/>
      <c r="AY85" s="185"/>
      <c r="AZ85" s="185"/>
      <c r="BA85" s="186"/>
      <c r="BB85" s="80"/>
      <c r="BC85" s="185"/>
      <c r="BD85" s="185"/>
      <c r="BE85" s="185"/>
      <c r="BF85" s="185"/>
      <c r="BG85" s="187"/>
      <c r="BH85" s="105"/>
      <c r="BI85" s="188"/>
      <c r="BJ85" s="103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>
        <f t="shared" si="60"/>
        <v>0</v>
      </c>
    </row>
    <row r="86" spans="1:93" ht="22.5" customHeight="1">
      <c r="A86" s="90"/>
      <c r="B86" s="67">
        <v>16</v>
      </c>
      <c r="C86" s="92">
        <v>1</v>
      </c>
      <c r="D86" s="78"/>
      <c r="E86" s="200" t="s">
        <v>2587</v>
      </c>
      <c r="F86" s="80"/>
      <c r="G86" s="78"/>
      <c r="H86" s="211">
        <v>21256568</v>
      </c>
      <c r="I86" s="208" t="s">
        <v>2475</v>
      </c>
      <c r="J86" s="71" t="str">
        <f>IF(H86="","",VLOOKUP(H86,単重表!$C$6:'単重表'!$F$2502,2,FALSE))</f>
        <v>C125x65x6x8</v>
      </c>
      <c r="K86" s="232">
        <v>4076</v>
      </c>
      <c r="L86" s="101">
        <f t="shared" si="52"/>
        <v>4.0759999999999996</v>
      </c>
      <c r="M86" s="46"/>
      <c r="N86" s="101">
        <f t="shared" si="53"/>
        <v>1</v>
      </c>
      <c r="O86" s="49">
        <v>1</v>
      </c>
      <c r="P86" s="47">
        <f>IF(H86="","",VLOOKUP(H86,単重表!$C$6:'単重表'!$F$2502,3,FALSE))</f>
        <v>13.4</v>
      </c>
      <c r="Q86" s="47"/>
      <c r="R86" s="56">
        <f t="shared" si="54"/>
        <v>54.618399999999994</v>
      </c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 t="s">
        <v>2704</v>
      </c>
      <c r="AD86" s="40" t="s">
        <v>2704</v>
      </c>
      <c r="AE86" s="40"/>
      <c r="AF86" s="40"/>
      <c r="AG86" s="40"/>
      <c r="AH86" s="40"/>
      <c r="AI86" s="40"/>
      <c r="AJ86" s="58">
        <f>IF(H86="","",VLOOKUP(H86,単重表!$C$6:'単重表'!$F$2502,4,FALSE))</f>
        <v>0.51</v>
      </c>
      <c r="AK86" s="141">
        <f t="shared" si="55"/>
        <v>2.0787599999999999</v>
      </c>
      <c r="AL86" s="40">
        <v>2</v>
      </c>
      <c r="AM86" s="190">
        <f t="shared" si="56"/>
        <v>4.1575199999999999</v>
      </c>
      <c r="AO86" s="191">
        <f t="shared" si="57"/>
        <v>4076</v>
      </c>
      <c r="AP86" s="182"/>
      <c r="AQ86" s="183" t="str">
        <f t="shared" si="58"/>
        <v>125</v>
      </c>
      <c r="AR86" s="182"/>
      <c r="AS86" s="184" t="str">
        <f t="shared" si="59"/>
        <v>125</v>
      </c>
      <c r="AT86" s="182"/>
      <c r="AU86" s="103"/>
      <c r="AV86" s="185"/>
      <c r="AW86" s="185"/>
      <c r="AX86" s="185"/>
      <c r="AY86" s="185"/>
      <c r="AZ86" s="185"/>
      <c r="BA86" s="186"/>
      <c r="BB86" s="80"/>
      <c r="BC86" s="185"/>
      <c r="BD86" s="185"/>
      <c r="BE86" s="185"/>
      <c r="BF86" s="185"/>
      <c r="BG86" s="187"/>
      <c r="BH86" s="105"/>
      <c r="BI86" s="188"/>
      <c r="BJ86" s="103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>
        <f t="shared" si="60"/>
        <v>0</v>
      </c>
    </row>
    <row r="87" spans="1:93" ht="22.5" customHeight="1">
      <c r="A87" s="90"/>
      <c r="B87" s="67">
        <v>17</v>
      </c>
      <c r="C87" s="75">
        <v>1</v>
      </c>
      <c r="D87" s="78"/>
      <c r="E87" s="200" t="s">
        <v>2588</v>
      </c>
      <c r="F87" s="80"/>
      <c r="G87" s="78"/>
      <c r="H87" s="211">
        <v>21256568</v>
      </c>
      <c r="I87" s="208" t="s">
        <v>2475</v>
      </c>
      <c r="J87" s="71" t="str">
        <f>IF(H87="","",VLOOKUP(H87,単重表!$C$6:'単重表'!$F$2502,2,FALSE))</f>
        <v>C125x65x6x8</v>
      </c>
      <c r="K87" s="232">
        <v>4076</v>
      </c>
      <c r="L87" s="101">
        <f t="shared" si="52"/>
        <v>4.0759999999999996</v>
      </c>
      <c r="M87" s="46"/>
      <c r="N87" s="101">
        <f t="shared" si="53"/>
        <v>1</v>
      </c>
      <c r="O87" s="49">
        <v>1</v>
      </c>
      <c r="P87" s="47">
        <f>IF(H87="","",VLOOKUP(H87,単重表!$C$6:'単重表'!$F$2502,3,FALSE))</f>
        <v>13.4</v>
      </c>
      <c r="Q87" s="47"/>
      <c r="R87" s="56">
        <f t="shared" si="54"/>
        <v>54.618399999999994</v>
      </c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 t="s">
        <v>2704</v>
      </c>
      <c r="AD87" s="40" t="s">
        <v>2704</v>
      </c>
      <c r="AE87" s="40"/>
      <c r="AF87" s="40"/>
      <c r="AG87" s="40"/>
      <c r="AH87" s="40"/>
      <c r="AI87" s="40"/>
      <c r="AJ87" s="58">
        <f>IF(H87="","",VLOOKUP(H87,単重表!$C$6:'単重表'!$F$2502,4,FALSE))</f>
        <v>0.51</v>
      </c>
      <c r="AK87" s="141">
        <f t="shared" si="55"/>
        <v>2.0787599999999999</v>
      </c>
      <c r="AL87" s="40">
        <v>2</v>
      </c>
      <c r="AM87" s="190">
        <f t="shared" si="56"/>
        <v>4.1575199999999999</v>
      </c>
      <c r="AO87" s="191">
        <f t="shared" si="57"/>
        <v>4076</v>
      </c>
      <c r="AP87" s="182"/>
      <c r="AQ87" s="183" t="str">
        <f t="shared" si="58"/>
        <v>125</v>
      </c>
      <c r="AR87" s="182"/>
      <c r="AS87" s="184" t="str">
        <f t="shared" si="59"/>
        <v>125</v>
      </c>
      <c r="AT87" s="182"/>
      <c r="AU87" s="103"/>
      <c r="AV87" s="185"/>
      <c r="AW87" s="185"/>
      <c r="AX87" s="185"/>
      <c r="AY87" s="185"/>
      <c r="AZ87" s="185"/>
      <c r="BA87" s="186"/>
      <c r="BB87" s="80"/>
      <c r="BC87" s="185"/>
      <c r="BD87" s="185"/>
      <c r="BE87" s="185"/>
      <c r="BF87" s="185"/>
      <c r="BG87" s="187"/>
      <c r="BH87" s="105"/>
      <c r="BI87" s="188"/>
      <c r="BJ87" s="103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>
        <f t="shared" si="60"/>
        <v>0</v>
      </c>
    </row>
    <row r="88" spans="1:93" ht="22.5" customHeight="1">
      <c r="A88" s="90"/>
      <c r="B88" s="67">
        <v>18</v>
      </c>
      <c r="C88" s="75">
        <v>1</v>
      </c>
      <c r="D88" s="78"/>
      <c r="E88" s="200" t="s">
        <v>2589</v>
      </c>
      <c r="F88" s="80"/>
      <c r="G88" s="78"/>
      <c r="H88" s="211">
        <v>21256568</v>
      </c>
      <c r="I88" s="208" t="s">
        <v>2475</v>
      </c>
      <c r="J88" s="71" t="str">
        <f>IF(H88="","",VLOOKUP(H88,単重表!$C$6:'単重表'!$F$2502,2,FALSE))</f>
        <v>C125x65x6x8</v>
      </c>
      <c r="K88" s="232">
        <v>4076</v>
      </c>
      <c r="L88" s="101">
        <f t="shared" si="52"/>
        <v>4.0759999999999996</v>
      </c>
      <c r="M88" s="46"/>
      <c r="N88" s="101">
        <f t="shared" si="53"/>
        <v>1</v>
      </c>
      <c r="O88" s="49">
        <v>2</v>
      </c>
      <c r="P88" s="47">
        <f>IF(H88="","",VLOOKUP(H88,単重表!$C$6:'単重表'!$F$2502,3,FALSE))</f>
        <v>13.4</v>
      </c>
      <c r="Q88" s="47"/>
      <c r="R88" s="56">
        <f t="shared" si="54"/>
        <v>109.23679999999999</v>
      </c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 t="s">
        <v>2704</v>
      </c>
      <c r="AD88" s="40" t="s">
        <v>2704</v>
      </c>
      <c r="AE88" s="40"/>
      <c r="AF88" s="40"/>
      <c r="AG88" s="40"/>
      <c r="AH88" s="40"/>
      <c r="AI88" s="40"/>
      <c r="AJ88" s="58">
        <f>IF(H88="","",VLOOKUP(H88,単重表!$C$6:'単重表'!$F$2502,4,FALSE))</f>
        <v>0.51</v>
      </c>
      <c r="AK88" s="141">
        <f t="shared" si="55"/>
        <v>4.1575199999999999</v>
      </c>
      <c r="AL88" s="40">
        <v>2</v>
      </c>
      <c r="AM88" s="190">
        <f t="shared" si="56"/>
        <v>8.3150399999999998</v>
      </c>
      <c r="AO88" s="191">
        <f t="shared" si="57"/>
        <v>4076</v>
      </c>
      <c r="AP88" s="182"/>
      <c r="AQ88" s="183" t="str">
        <f t="shared" si="58"/>
        <v>125</v>
      </c>
      <c r="AR88" s="182"/>
      <c r="AS88" s="184" t="str">
        <f t="shared" si="59"/>
        <v>125</v>
      </c>
      <c r="AT88" s="182"/>
      <c r="AU88" s="103"/>
      <c r="AV88" s="185"/>
      <c r="AW88" s="185"/>
      <c r="AX88" s="185"/>
      <c r="AY88" s="185"/>
      <c r="AZ88" s="185"/>
      <c r="BA88" s="186"/>
      <c r="BB88" s="80"/>
      <c r="BC88" s="185"/>
      <c r="BD88" s="185"/>
      <c r="BE88" s="185"/>
      <c r="BF88" s="185"/>
      <c r="BG88" s="187"/>
      <c r="BH88" s="105"/>
      <c r="BI88" s="188"/>
      <c r="BJ88" s="103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>
        <f t="shared" si="60"/>
        <v>0</v>
      </c>
    </row>
    <row r="89" spans="1:93" ht="22.5" customHeight="1">
      <c r="A89" s="90"/>
      <c r="B89" s="67">
        <v>19</v>
      </c>
      <c r="C89" s="75">
        <v>1</v>
      </c>
      <c r="D89" s="78"/>
      <c r="E89" s="200" t="s">
        <v>2590</v>
      </c>
      <c r="F89" s="80"/>
      <c r="G89" s="78"/>
      <c r="H89" s="211">
        <v>21256568</v>
      </c>
      <c r="I89" s="208" t="s">
        <v>2475</v>
      </c>
      <c r="J89" s="71" t="str">
        <f>IF(H89="","",VLOOKUP(H89,単重表!$C$6:'単重表'!$F$2502,2,FALSE))</f>
        <v>C125x65x6x8</v>
      </c>
      <c r="K89" s="232">
        <v>4076</v>
      </c>
      <c r="L89" s="101">
        <f t="shared" si="52"/>
        <v>4.0759999999999996</v>
      </c>
      <c r="M89" s="46"/>
      <c r="N89" s="101">
        <f t="shared" si="53"/>
        <v>1</v>
      </c>
      <c r="O89" s="49">
        <v>1</v>
      </c>
      <c r="P89" s="47">
        <f>IF(H89="","",VLOOKUP(H89,単重表!$C$6:'単重表'!$F$2502,3,FALSE))</f>
        <v>13.4</v>
      </c>
      <c r="Q89" s="47"/>
      <c r="R89" s="56">
        <f t="shared" si="54"/>
        <v>54.618399999999994</v>
      </c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 t="s">
        <v>2704</v>
      </c>
      <c r="AD89" s="40" t="s">
        <v>2704</v>
      </c>
      <c r="AE89" s="40"/>
      <c r="AF89" s="40"/>
      <c r="AG89" s="40"/>
      <c r="AH89" s="40"/>
      <c r="AI89" s="40"/>
      <c r="AJ89" s="58">
        <f>IF(H89="","",VLOOKUP(H89,単重表!$C$6:'単重表'!$F$2502,4,FALSE))</f>
        <v>0.51</v>
      </c>
      <c r="AK89" s="141">
        <f t="shared" si="55"/>
        <v>2.0787599999999999</v>
      </c>
      <c r="AL89" s="40">
        <v>2</v>
      </c>
      <c r="AM89" s="190">
        <f t="shared" si="56"/>
        <v>4.1575199999999999</v>
      </c>
      <c r="AO89" s="191">
        <f t="shared" si="57"/>
        <v>4076</v>
      </c>
      <c r="AP89" s="182"/>
      <c r="AQ89" s="183" t="str">
        <f t="shared" si="58"/>
        <v>125</v>
      </c>
      <c r="AR89" s="182"/>
      <c r="AS89" s="184" t="str">
        <f t="shared" si="59"/>
        <v>125</v>
      </c>
      <c r="AT89" s="182"/>
      <c r="AU89" s="103"/>
      <c r="AV89" s="185"/>
      <c r="AW89" s="185"/>
      <c r="AX89" s="185"/>
      <c r="AY89" s="185"/>
      <c r="AZ89" s="185"/>
      <c r="BA89" s="186"/>
      <c r="BB89" s="80"/>
      <c r="BC89" s="185"/>
      <c r="BD89" s="185"/>
      <c r="BE89" s="185"/>
      <c r="BF89" s="185"/>
      <c r="BG89" s="187"/>
      <c r="BH89" s="105"/>
      <c r="BI89" s="188"/>
      <c r="BJ89" s="103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>
        <f t="shared" si="60"/>
        <v>0</v>
      </c>
    </row>
    <row r="90" spans="1:93" ht="22.5" customHeight="1">
      <c r="A90" s="90"/>
      <c r="B90" s="67">
        <v>20</v>
      </c>
      <c r="C90" s="75">
        <v>1</v>
      </c>
      <c r="D90" s="78"/>
      <c r="E90" s="200" t="s">
        <v>2591</v>
      </c>
      <c r="F90" s="80"/>
      <c r="G90" s="78"/>
      <c r="H90" s="211">
        <v>21256568</v>
      </c>
      <c r="I90" s="208" t="s">
        <v>2475</v>
      </c>
      <c r="J90" s="71" t="str">
        <f>IF(H90="","",VLOOKUP(H90,単重表!$C$6:'単重表'!$F$2502,2,FALSE))</f>
        <v>C125x65x6x8</v>
      </c>
      <c r="K90" s="232">
        <v>4076</v>
      </c>
      <c r="L90" s="101">
        <f t="shared" si="52"/>
        <v>4.0759999999999996</v>
      </c>
      <c r="M90" s="46"/>
      <c r="N90" s="101">
        <f t="shared" si="53"/>
        <v>1</v>
      </c>
      <c r="O90" s="49">
        <v>1</v>
      </c>
      <c r="P90" s="47">
        <f>IF(H90="","",VLOOKUP(H90,単重表!$C$6:'単重表'!$F$2502,3,FALSE))</f>
        <v>13.4</v>
      </c>
      <c r="Q90" s="47"/>
      <c r="R90" s="56">
        <f t="shared" si="54"/>
        <v>54.618399999999994</v>
      </c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 t="s">
        <v>2704</v>
      </c>
      <c r="AD90" s="40" t="s">
        <v>2704</v>
      </c>
      <c r="AE90" s="40"/>
      <c r="AF90" s="40"/>
      <c r="AG90" s="40"/>
      <c r="AH90" s="40"/>
      <c r="AI90" s="40"/>
      <c r="AJ90" s="58">
        <f>IF(H90="","",VLOOKUP(H90,単重表!$C$6:'単重表'!$F$2502,4,FALSE))</f>
        <v>0.51</v>
      </c>
      <c r="AK90" s="141">
        <f t="shared" si="55"/>
        <v>2.0787599999999999</v>
      </c>
      <c r="AL90" s="40">
        <v>2</v>
      </c>
      <c r="AM90" s="190">
        <f t="shared" si="56"/>
        <v>4.1575199999999999</v>
      </c>
      <c r="AO90" s="191">
        <f t="shared" si="57"/>
        <v>4076</v>
      </c>
      <c r="AP90" s="182"/>
      <c r="AQ90" s="183" t="str">
        <f t="shared" si="58"/>
        <v>125</v>
      </c>
      <c r="AR90" s="182"/>
      <c r="AS90" s="184" t="str">
        <f t="shared" si="59"/>
        <v>125</v>
      </c>
      <c r="AT90" s="182"/>
      <c r="AU90" s="103"/>
      <c r="AV90" s="185"/>
      <c r="AW90" s="185"/>
      <c r="AX90" s="185"/>
      <c r="AY90" s="185"/>
      <c r="AZ90" s="185"/>
      <c r="BA90" s="186"/>
      <c r="BB90" s="80"/>
      <c r="BC90" s="185"/>
      <c r="BD90" s="185"/>
      <c r="BE90" s="185"/>
      <c r="BF90" s="185"/>
      <c r="BG90" s="187"/>
      <c r="BH90" s="105"/>
      <c r="BI90" s="188"/>
      <c r="BJ90" s="103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>
        <f t="shared" si="60"/>
        <v>0</v>
      </c>
    </row>
    <row r="91" spans="1:93" ht="22.5" customHeight="1">
      <c r="A91" s="90"/>
      <c r="B91" s="67">
        <v>21</v>
      </c>
      <c r="C91" s="75">
        <v>1</v>
      </c>
      <c r="D91" s="78"/>
      <c r="E91" s="200" t="s">
        <v>2592</v>
      </c>
      <c r="F91" s="80"/>
      <c r="G91" s="78"/>
      <c r="H91" s="211">
        <v>21256568</v>
      </c>
      <c r="I91" s="208" t="s">
        <v>2475</v>
      </c>
      <c r="J91" s="71" t="str">
        <f>IF(H91="","",VLOOKUP(H91,単重表!$C$6:'単重表'!$F$2502,2,FALSE))</f>
        <v>C125x65x6x8</v>
      </c>
      <c r="K91" s="232">
        <v>4076</v>
      </c>
      <c r="L91" s="101">
        <f t="shared" si="52"/>
        <v>4.0759999999999996</v>
      </c>
      <c r="M91" s="46"/>
      <c r="N91" s="101">
        <f t="shared" si="53"/>
        <v>1</v>
      </c>
      <c r="O91" s="49">
        <v>1</v>
      </c>
      <c r="P91" s="47">
        <f>IF(H91="","",VLOOKUP(H91,単重表!$C$6:'単重表'!$F$2502,3,FALSE))</f>
        <v>13.4</v>
      </c>
      <c r="Q91" s="47"/>
      <c r="R91" s="56">
        <f t="shared" si="54"/>
        <v>54.618399999999994</v>
      </c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 t="s">
        <v>2704</v>
      </c>
      <c r="AD91" s="40" t="s">
        <v>2704</v>
      </c>
      <c r="AE91" s="67"/>
      <c r="AF91" s="67"/>
      <c r="AG91" s="40"/>
      <c r="AH91" s="40"/>
      <c r="AI91" s="40"/>
      <c r="AJ91" s="58">
        <f>IF(H91="","",VLOOKUP(H91,単重表!$C$6:'単重表'!$F$2502,4,FALSE))</f>
        <v>0.51</v>
      </c>
      <c r="AK91" s="141">
        <f t="shared" si="55"/>
        <v>2.0787599999999999</v>
      </c>
      <c r="AL91" s="40">
        <v>2</v>
      </c>
      <c r="AM91" s="190">
        <f t="shared" si="56"/>
        <v>4.1575199999999999</v>
      </c>
      <c r="AO91" s="191">
        <f t="shared" si="57"/>
        <v>4076</v>
      </c>
      <c r="AP91" s="182"/>
      <c r="AQ91" s="183" t="str">
        <f t="shared" si="58"/>
        <v>125</v>
      </c>
      <c r="AR91" s="182"/>
      <c r="AS91" s="184" t="str">
        <f t="shared" si="59"/>
        <v>125</v>
      </c>
      <c r="AT91" s="182"/>
      <c r="AU91" s="103"/>
      <c r="AV91" s="185"/>
      <c r="AW91" s="185"/>
      <c r="AX91" s="185"/>
      <c r="AY91" s="185"/>
      <c r="AZ91" s="185"/>
      <c r="BA91" s="186"/>
      <c r="BB91" s="80"/>
      <c r="BC91" s="185"/>
      <c r="BD91" s="185"/>
      <c r="BE91" s="185"/>
      <c r="BF91" s="185"/>
      <c r="BG91" s="187"/>
      <c r="BH91" s="105"/>
      <c r="BI91" s="188"/>
      <c r="BJ91" s="103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>
        <f t="shared" si="60"/>
        <v>0</v>
      </c>
    </row>
    <row r="92" spans="1:93" ht="22.5" customHeight="1">
      <c r="A92" s="90"/>
      <c r="B92" s="67">
        <v>22</v>
      </c>
      <c r="C92" s="75">
        <v>1</v>
      </c>
      <c r="D92" s="78"/>
      <c r="E92" s="200" t="s">
        <v>2593</v>
      </c>
      <c r="F92" s="80"/>
      <c r="G92" s="78"/>
      <c r="H92" s="211">
        <v>21256568</v>
      </c>
      <c r="I92" s="208" t="s">
        <v>2475</v>
      </c>
      <c r="J92" s="71" t="str">
        <f>IF(H92="","",VLOOKUP(H92,単重表!$C$6:'単重表'!$F$2502,2,FALSE))</f>
        <v>C125x65x6x8</v>
      </c>
      <c r="K92" s="232">
        <v>4076</v>
      </c>
      <c r="L92" s="101">
        <f t="shared" si="52"/>
        <v>4.0759999999999996</v>
      </c>
      <c r="M92" s="46"/>
      <c r="N92" s="101">
        <f t="shared" si="53"/>
        <v>1</v>
      </c>
      <c r="O92" s="49">
        <v>2</v>
      </c>
      <c r="P92" s="47">
        <f>IF(H92="","",VLOOKUP(H92,単重表!$C$6:'単重表'!$F$2502,3,FALSE))</f>
        <v>13.4</v>
      </c>
      <c r="Q92" s="47"/>
      <c r="R92" s="56">
        <f t="shared" si="54"/>
        <v>109.23679999999999</v>
      </c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 t="s">
        <v>2704</v>
      </c>
      <c r="AD92" s="40" t="s">
        <v>2704</v>
      </c>
      <c r="AE92" s="195"/>
      <c r="AF92" s="195"/>
      <c r="AG92" s="40"/>
      <c r="AH92" s="40"/>
      <c r="AI92" s="40"/>
      <c r="AJ92" s="58">
        <f>IF(H92="","",VLOOKUP(H92,単重表!$C$6:'単重表'!$F$2502,4,FALSE))</f>
        <v>0.51</v>
      </c>
      <c r="AK92" s="141">
        <f t="shared" si="55"/>
        <v>4.1575199999999999</v>
      </c>
      <c r="AL92" s="40">
        <v>2</v>
      </c>
      <c r="AM92" s="190">
        <f t="shared" si="56"/>
        <v>8.3150399999999998</v>
      </c>
      <c r="AO92" s="191">
        <f t="shared" si="57"/>
        <v>4076</v>
      </c>
      <c r="AP92" s="182"/>
      <c r="AQ92" s="183" t="str">
        <f t="shared" si="58"/>
        <v>125</v>
      </c>
      <c r="AR92" s="182"/>
      <c r="AS92" s="184" t="str">
        <f t="shared" si="59"/>
        <v>125</v>
      </c>
      <c r="AT92" s="182"/>
      <c r="AU92" s="103"/>
      <c r="AV92" s="185"/>
      <c r="AW92" s="185"/>
      <c r="AX92" s="185"/>
      <c r="AY92" s="185"/>
      <c r="AZ92" s="185"/>
      <c r="BA92" s="186"/>
      <c r="BB92" s="80"/>
      <c r="BC92" s="185"/>
      <c r="BD92" s="185"/>
      <c r="BE92" s="185"/>
      <c r="BF92" s="185"/>
      <c r="BG92" s="187"/>
      <c r="BH92" s="105"/>
      <c r="BI92" s="188"/>
      <c r="BJ92" s="103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>
        <f t="shared" si="60"/>
        <v>0</v>
      </c>
    </row>
    <row r="93" spans="1:93" ht="22.5" customHeight="1">
      <c r="A93" s="90"/>
      <c r="B93" s="67">
        <v>23</v>
      </c>
      <c r="C93" s="75">
        <v>1</v>
      </c>
      <c r="D93" s="78"/>
      <c r="E93" s="200" t="s">
        <v>2594</v>
      </c>
      <c r="F93" s="80"/>
      <c r="G93" s="78"/>
      <c r="H93" s="211">
        <v>21256568</v>
      </c>
      <c r="I93" s="208" t="s">
        <v>2475</v>
      </c>
      <c r="J93" s="71" t="str">
        <f>IF(H93="","",VLOOKUP(H93,単重表!$C$6:'単重表'!$F$2502,2,FALSE))</f>
        <v>C125x65x6x8</v>
      </c>
      <c r="K93" s="232">
        <v>4076</v>
      </c>
      <c r="L93" s="101">
        <f t="shared" si="52"/>
        <v>4.0759999999999996</v>
      </c>
      <c r="M93" s="46"/>
      <c r="N93" s="101">
        <f t="shared" si="53"/>
        <v>1</v>
      </c>
      <c r="O93" s="49">
        <v>1</v>
      </c>
      <c r="P93" s="47">
        <f>IF(H93="","",VLOOKUP(H93,単重表!$C$6:'単重表'!$F$2502,3,FALSE))</f>
        <v>13.4</v>
      </c>
      <c r="Q93" s="47"/>
      <c r="R93" s="56">
        <f t="shared" si="54"/>
        <v>54.618399999999994</v>
      </c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 t="s">
        <v>2704</v>
      </c>
      <c r="AD93" s="40" t="s">
        <v>2704</v>
      </c>
      <c r="AE93" s="195"/>
      <c r="AF93" s="195"/>
      <c r="AG93" s="40"/>
      <c r="AH93" s="40"/>
      <c r="AI93" s="40"/>
      <c r="AJ93" s="58">
        <f>IF(H93="","",VLOOKUP(H93,単重表!$C$6:'単重表'!$F$2502,4,FALSE))</f>
        <v>0.51</v>
      </c>
      <c r="AK93" s="141">
        <f t="shared" si="55"/>
        <v>2.0787599999999999</v>
      </c>
      <c r="AL93" s="40">
        <v>2</v>
      </c>
      <c r="AM93" s="190">
        <f t="shared" si="56"/>
        <v>4.1575199999999999</v>
      </c>
      <c r="AO93" s="191">
        <f t="shared" si="57"/>
        <v>4076</v>
      </c>
      <c r="AP93" s="182"/>
      <c r="AQ93" s="183" t="str">
        <f t="shared" si="58"/>
        <v>125</v>
      </c>
      <c r="AR93" s="182"/>
      <c r="AS93" s="184" t="str">
        <f t="shared" si="59"/>
        <v>125</v>
      </c>
      <c r="AT93" s="182"/>
      <c r="AU93" s="103"/>
      <c r="AV93" s="185"/>
      <c r="AW93" s="185"/>
      <c r="AX93" s="185"/>
      <c r="AY93" s="185"/>
      <c r="AZ93" s="185"/>
      <c r="BA93" s="186"/>
      <c r="BB93" s="80"/>
      <c r="BC93" s="185"/>
      <c r="BD93" s="185"/>
      <c r="BE93" s="185"/>
      <c r="BF93" s="185"/>
      <c r="BG93" s="187"/>
      <c r="BH93" s="105"/>
      <c r="BI93" s="188"/>
      <c r="BJ93" s="103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>
        <f t="shared" si="60"/>
        <v>0</v>
      </c>
    </row>
    <row r="94" spans="1:93" ht="22.5" customHeight="1">
      <c r="A94" s="90"/>
      <c r="B94" s="67">
        <v>24</v>
      </c>
      <c r="C94" s="92">
        <v>1</v>
      </c>
      <c r="D94" s="78"/>
      <c r="E94" s="200" t="s">
        <v>2595</v>
      </c>
      <c r="F94" s="80"/>
      <c r="G94" s="78"/>
      <c r="H94" s="211">
        <v>21256568</v>
      </c>
      <c r="I94" s="208" t="s">
        <v>2475</v>
      </c>
      <c r="J94" s="71" t="str">
        <f>IF(H94="","",VLOOKUP(H94,単重表!$C$6:'単重表'!$F$2502,2,FALSE))</f>
        <v>C125x65x6x8</v>
      </c>
      <c r="K94" s="232">
        <v>4076</v>
      </c>
      <c r="L94" s="101">
        <f t="shared" si="52"/>
        <v>4.0759999999999996</v>
      </c>
      <c r="M94" s="46"/>
      <c r="N94" s="101">
        <f t="shared" si="53"/>
        <v>1</v>
      </c>
      <c r="O94" s="49">
        <v>1</v>
      </c>
      <c r="P94" s="47">
        <f>IF(H94="","",VLOOKUP(H94,単重表!$C$6:'単重表'!$F$2502,3,FALSE))</f>
        <v>13.4</v>
      </c>
      <c r="Q94" s="47"/>
      <c r="R94" s="56">
        <f t="shared" si="54"/>
        <v>54.618399999999994</v>
      </c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 t="s">
        <v>2704</v>
      </c>
      <c r="AD94" s="40" t="s">
        <v>2704</v>
      </c>
      <c r="AE94" s="195"/>
      <c r="AF94" s="195"/>
      <c r="AG94" s="40"/>
      <c r="AH94" s="40"/>
      <c r="AI94" s="40"/>
      <c r="AJ94" s="58">
        <f>IF(H94="","",VLOOKUP(H94,単重表!$C$6:'単重表'!$F$2502,4,FALSE))</f>
        <v>0.51</v>
      </c>
      <c r="AK94" s="141">
        <f t="shared" si="55"/>
        <v>2.0787599999999999</v>
      </c>
      <c r="AL94" s="40">
        <v>2</v>
      </c>
      <c r="AM94" s="190">
        <f t="shared" si="56"/>
        <v>4.1575199999999999</v>
      </c>
      <c r="AO94" s="191">
        <f t="shared" si="57"/>
        <v>4076</v>
      </c>
      <c r="AP94" s="182"/>
      <c r="AQ94" s="183" t="str">
        <f t="shared" si="58"/>
        <v>125</v>
      </c>
      <c r="AR94" s="182"/>
      <c r="AS94" s="184" t="str">
        <f t="shared" si="59"/>
        <v>125</v>
      </c>
      <c r="AT94" s="182"/>
      <c r="AU94" s="103"/>
      <c r="AV94" s="185"/>
      <c r="AW94" s="185"/>
      <c r="AX94" s="185"/>
      <c r="AY94" s="185"/>
      <c r="AZ94" s="185"/>
      <c r="BA94" s="186"/>
      <c r="BB94" s="80"/>
      <c r="BC94" s="185"/>
      <c r="BD94" s="185"/>
      <c r="BE94" s="185"/>
      <c r="BF94" s="185"/>
      <c r="BG94" s="187"/>
      <c r="BH94" s="105"/>
      <c r="BI94" s="188"/>
      <c r="BJ94" s="103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>
        <f t="shared" si="60"/>
        <v>0</v>
      </c>
    </row>
    <row r="95" spans="1:93" ht="22.5" customHeight="1">
      <c r="A95" s="90"/>
      <c r="B95" s="67">
        <v>25</v>
      </c>
      <c r="C95" s="92">
        <v>1</v>
      </c>
      <c r="D95" s="78"/>
      <c r="E95" s="200" t="s">
        <v>2596</v>
      </c>
      <c r="F95" s="80"/>
      <c r="G95" s="78"/>
      <c r="H95" s="211">
        <v>21256568</v>
      </c>
      <c r="I95" s="208" t="s">
        <v>2475</v>
      </c>
      <c r="J95" s="71" t="str">
        <f>IF(H95="","",VLOOKUP(H95,単重表!$C$6:'単重表'!$F$2502,2,FALSE))</f>
        <v>C125x65x6x8</v>
      </c>
      <c r="K95" s="232">
        <v>4076</v>
      </c>
      <c r="L95" s="101">
        <f t="shared" si="52"/>
        <v>4.0759999999999996</v>
      </c>
      <c r="M95" s="46"/>
      <c r="N95" s="101">
        <f t="shared" si="53"/>
        <v>1</v>
      </c>
      <c r="O95" s="49">
        <v>1</v>
      </c>
      <c r="P95" s="47">
        <f>IF(H95="","",VLOOKUP(H95,単重表!$C$6:'単重表'!$F$2502,3,FALSE))</f>
        <v>13.4</v>
      </c>
      <c r="Q95" s="47"/>
      <c r="R95" s="56">
        <f t="shared" si="54"/>
        <v>54.618399999999994</v>
      </c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 t="s">
        <v>2704</v>
      </c>
      <c r="AD95" s="40" t="s">
        <v>2704</v>
      </c>
      <c r="AE95" s="195"/>
      <c r="AF95" s="195"/>
      <c r="AG95" s="40"/>
      <c r="AH95" s="40"/>
      <c r="AI95" s="40"/>
      <c r="AJ95" s="58">
        <f>IF(H95="","",VLOOKUP(H95,単重表!$C$6:'単重表'!$F$2502,4,FALSE))</f>
        <v>0.51</v>
      </c>
      <c r="AK95" s="141">
        <f t="shared" si="55"/>
        <v>2.0787599999999999</v>
      </c>
      <c r="AL95" s="40">
        <v>2</v>
      </c>
      <c r="AM95" s="190">
        <f t="shared" si="56"/>
        <v>4.1575199999999999</v>
      </c>
      <c r="AO95" s="191">
        <f t="shared" si="57"/>
        <v>4076</v>
      </c>
      <c r="AP95" s="182"/>
      <c r="AQ95" s="183" t="str">
        <f t="shared" si="58"/>
        <v>125</v>
      </c>
      <c r="AR95" s="182"/>
      <c r="AS95" s="184" t="str">
        <f t="shared" si="59"/>
        <v>125</v>
      </c>
      <c r="AT95" s="182"/>
      <c r="AU95" s="103"/>
      <c r="AV95" s="185"/>
      <c r="AW95" s="185"/>
      <c r="AX95" s="185"/>
      <c r="AY95" s="185"/>
      <c r="AZ95" s="185"/>
      <c r="BA95" s="186"/>
      <c r="BB95" s="80"/>
      <c r="BC95" s="185"/>
      <c r="BD95" s="185"/>
      <c r="BE95" s="185"/>
      <c r="BF95" s="185"/>
      <c r="BG95" s="187"/>
      <c r="BH95" s="105"/>
      <c r="BI95" s="188"/>
      <c r="BJ95" s="103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>
        <f t="shared" si="60"/>
        <v>0</v>
      </c>
    </row>
    <row r="96" spans="1:93" ht="22.5" customHeight="1">
      <c r="A96" s="90"/>
      <c r="B96" s="67">
        <v>26</v>
      </c>
      <c r="C96" s="92">
        <v>1</v>
      </c>
      <c r="D96" s="78"/>
      <c r="E96" s="200" t="s">
        <v>2597</v>
      </c>
      <c r="F96" s="80"/>
      <c r="G96" s="78"/>
      <c r="H96" s="211">
        <v>21256568</v>
      </c>
      <c r="I96" s="208" t="s">
        <v>2475</v>
      </c>
      <c r="J96" s="71" t="str">
        <f>IF(H96="","",VLOOKUP(H96,単重表!$C$6:'単重表'!$F$2502,2,FALSE))</f>
        <v>C125x65x6x8</v>
      </c>
      <c r="K96" s="232">
        <v>4076</v>
      </c>
      <c r="L96" s="101">
        <f t="shared" si="52"/>
        <v>4.0759999999999996</v>
      </c>
      <c r="M96" s="46"/>
      <c r="N96" s="101">
        <f t="shared" si="53"/>
        <v>1</v>
      </c>
      <c r="O96" s="49">
        <v>1</v>
      </c>
      <c r="P96" s="47">
        <f>IF(H96="","",VLOOKUP(H96,単重表!$C$6:'単重表'!$F$2502,3,FALSE))</f>
        <v>13.4</v>
      </c>
      <c r="Q96" s="47"/>
      <c r="R96" s="56">
        <f t="shared" si="54"/>
        <v>54.618399999999994</v>
      </c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 t="s">
        <v>2704</v>
      </c>
      <c r="AD96" s="40" t="s">
        <v>2704</v>
      </c>
      <c r="AE96" s="195"/>
      <c r="AF96" s="195"/>
      <c r="AG96" s="40"/>
      <c r="AH96" s="40"/>
      <c r="AI96" s="40"/>
      <c r="AJ96" s="58">
        <f>IF(H96="","",VLOOKUP(H96,単重表!$C$6:'単重表'!$F$2502,4,FALSE))</f>
        <v>0.51</v>
      </c>
      <c r="AK96" s="141">
        <f t="shared" si="55"/>
        <v>2.0787599999999999</v>
      </c>
      <c r="AL96" s="40">
        <v>2</v>
      </c>
      <c r="AM96" s="190">
        <f t="shared" si="56"/>
        <v>4.1575199999999999</v>
      </c>
      <c r="AO96" s="191">
        <f t="shared" si="57"/>
        <v>4076</v>
      </c>
      <c r="AP96" s="182"/>
      <c r="AQ96" s="183" t="str">
        <f t="shared" si="58"/>
        <v>125</v>
      </c>
      <c r="AR96" s="182"/>
      <c r="AS96" s="184" t="str">
        <f t="shared" si="59"/>
        <v>125</v>
      </c>
      <c r="AT96" s="182"/>
      <c r="AU96" s="103"/>
      <c r="AV96" s="185"/>
      <c r="AW96" s="185"/>
      <c r="AX96" s="185"/>
      <c r="AY96" s="185"/>
      <c r="AZ96" s="185"/>
      <c r="BA96" s="186"/>
      <c r="BB96" s="80"/>
      <c r="BC96" s="185"/>
      <c r="BD96" s="185"/>
      <c r="BE96" s="185"/>
      <c r="BF96" s="185"/>
      <c r="BG96" s="187"/>
      <c r="BH96" s="105"/>
      <c r="BI96" s="188"/>
      <c r="BJ96" s="103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>
        <f t="shared" si="60"/>
        <v>0</v>
      </c>
    </row>
    <row r="97" spans="1:93" ht="22.5" customHeight="1">
      <c r="A97" s="90"/>
      <c r="B97" s="67">
        <v>27</v>
      </c>
      <c r="C97" s="75">
        <v>1</v>
      </c>
      <c r="D97" s="78"/>
      <c r="E97" s="200" t="s">
        <v>2598</v>
      </c>
      <c r="F97" s="80"/>
      <c r="G97" s="78"/>
      <c r="H97" s="211">
        <v>21256568</v>
      </c>
      <c r="I97" s="208" t="s">
        <v>2475</v>
      </c>
      <c r="J97" s="71" t="str">
        <f>IF(H97="","",VLOOKUP(H97,単重表!$C$6:'単重表'!$F$2502,2,FALSE))</f>
        <v>C125x65x6x8</v>
      </c>
      <c r="K97" s="232">
        <v>4076</v>
      </c>
      <c r="L97" s="101">
        <f t="shared" si="52"/>
        <v>4.0759999999999996</v>
      </c>
      <c r="M97" s="46"/>
      <c r="N97" s="101">
        <f t="shared" si="53"/>
        <v>1</v>
      </c>
      <c r="O97" s="49">
        <v>1</v>
      </c>
      <c r="P97" s="47">
        <f>IF(H97="","",VLOOKUP(H97,単重表!$C$6:'単重表'!$F$2502,3,FALSE))</f>
        <v>13.4</v>
      </c>
      <c r="Q97" s="47"/>
      <c r="R97" s="56">
        <f t="shared" si="54"/>
        <v>54.618399999999994</v>
      </c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 t="s">
        <v>2704</v>
      </c>
      <c r="AD97" s="40" t="s">
        <v>2704</v>
      </c>
      <c r="AE97" s="195"/>
      <c r="AF97" s="195"/>
      <c r="AG97" s="40"/>
      <c r="AH97" s="40"/>
      <c r="AI97" s="40"/>
      <c r="AJ97" s="58">
        <f>IF(H97="","",VLOOKUP(H97,単重表!$C$6:'単重表'!$F$2502,4,FALSE))</f>
        <v>0.51</v>
      </c>
      <c r="AK97" s="141">
        <f t="shared" si="55"/>
        <v>2.0787599999999999</v>
      </c>
      <c r="AL97" s="40">
        <v>2</v>
      </c>
      <c r="AM97" s="190">
        <f t="shared" si="56"/>
        <v>4.1575199999999999</v>
      </c>
      <c r="AO97" s="191">
        <f t="shared" si="57"/>
        <v>4076</v>
      </c>
      <c r="AP97" s="182"/>
      <c r="AQ97" s="183" t="str">
        <f t="shared" si="58"/>
        <v>125</v>
      </c>
      <c r="AR97" s="182"/>
      <c r="AS97" s="184" t="str">
        <f t="shared" si="59"/>
        <v>125</v>
      </c>
      <c r="AT97" s="182"/>
      <c r="AU97" s="103"/>
      <c r="AV97" s="185"/>
      <c r="AW97" s="185"/>
      <c r="AX97" s="185"/>
      <c r="AY97" s="185"/>
      <c r="AZ97" s="185"/>
      <c r="BA97" s="186"/>
      <c r="BB97" s="80"/>
      <c r="BC97" s="185"/>
      <c r="BD97" s="185"/>
      <c r="BE97" s="185"/>
      <c r="BF97" s="185"/>
      <c r="BG97" s="187"/>
      <c r="BH97" s="105"/>
      <c r="BI97" s="188"/>
      <c r="BJ97" s="103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>
        <f t="shared" si="60"/>
        <v>0</v>
      </c>
    </row>
    <row r="98" spans="1:93" ht="22.5" customHeight="1">
      <c r="A98" s="90"/>
      <c r="B98" s="67">
        <v>28</v>
      </c>
      <c r="C98" s="75">
        <v>1</v>
      </c>
      <c r="D98" s="78"/>
      <c r="E98" s="200" t="s">
        <v>2599</v>
      </c>
      <c r="F98" s="80"/>
      <c r="G98" s="78"/>
      <c r="H98" s="211">
        <v>21256568</v>
      </c>
      <c r="I98" s="208" t="s">
        <v>2475</v>
      </c>
      <c r="J98" s="71" t="str">
        <f>IF(H98="","",VLOOKUP(H98,単重表!$C$6:'単重表'!$F$2502,2,FALSE))</f>
        <v>C125x65x6x8</v>
      </c>
      <c r="K98" s="232">
        <v>4076</v>
      </c>
      <c r="L98" s="101">
        <f t="shared" ref="L98:L130" si="61">IF(K98="",1,K98/1000)</f>
        <v>4.0759999999999996</v>
      </c>
      <c r="M98" s="46"/>
      <c r="N98" s="101">
        <f t="shared" ref="N98:N130" si="62">IF(M98="",1,M98/1000)</f>
        <v>1</v>
      </c>
      <c r="O98" s="49">
        <v>1</v>
      </c>
      <c r="P98" s="47">
        <f>IF(H98="","",VLOOKUP(H98,単重表!$C$6:'単重表'!$F$2502,3,FALSE))</f>
        <v>13.4</v>
      </c>
      <c r="Q98" s="47"/>
      <c r="R98" s="56">
        <f t="shared" ref="R98:R130" si="63">P98*O98*N98*L98+Q98</f>
        <v>54.618399999999994</v>
      </c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 t="s">
        <v>2704</v>
      </c>
      <c r="AD98" s="40" t="s">
        <v>2704</v>
      </c>
      <c r="AE98" s="195"/>
      <c r="AF98" s="195"/>
      <c r="AG98" s="40"/>
      <c r="AH98" s="40"/>
      <c r="AI98" s="40"/>
      <c r="AJ98" s="58">
        <f>IF(H98="","",VLOOKUP(H98,単重表!$C$6:'単重表'!$F$2502,4,FALSE))</f>
        <v>0.51</v>
      </c>
      <c r="AK98" s="141">
        <f t="shared" ref="AK98:AK130" si="64">AJ98*O98*L98</f>
        <v>2.0787599999999999</v>
      </c>
      <c r="AL98" s="40">
        <v>2</v>
      </c>
      <c r="AM98" s="190">
        <f t="shared" ref="AM98:AM130" si="65">AK98*AL98</f>
        <v>4.1575199999999999</v>
      </c>
      <c r="AO98" s="191">
        <f t="shared" ref="AO98:AO130" si="66">K98</f>
        <v>4076</v>
      </c>
      <c r="AP98" s="182"/>
      <c r="AQ98" s="183" t="str">
        <f t="shared" ref="AQ98:AQ130" si="67">MID(J98,2,3)</f>
        <v>125</v>
      </c>
      <c r="AR98" s="182"/>
      <c r="AS98" s="184" t="str">
        <f t="shared" ref="AS98:AS130" si="68">MID(J98,2,3)</f>
        <v>125</v>
      </c>
      <c r="AT98" s="182"/>
      <c r="AU98" s="103"/>
      <c r="AV98" s="185"/>
      <c r="AW98" s="185"/>
      <c r="AX98" s="185"/>
      <c r="AY98" s="185"/>
      <c r="AZ98" s="185"/>
      <c r="BA98" s="186"/>
      <c r="BB98" s="80"/>
      <c r="BC98" s="185"/>
      <c r="BD98" s="185"/>
      <c r="BE98" s="185"/>
      <c r="BF98" s="185"/>
      <c r="BG98" s="187"/>
      <c r="BH98" s="105"/>
      <c r="BI98" s="188"/>
      <c r="BJ98" s="103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>
        <f t="shared" ref="CO98:CO130" si="69">BL98*$BL$4+BO98*$BO$4+BM98*$BM$4+BN98*$BN$4+BP98*$BP$4+BQ98*$BQ$4+BR98*$BR$4+BS98*$BS$4+BT98*$BT$4+BU98*$BU$4+BV98*$BV$4+BW98*$BW$4+BX98*$BX$4+BY98*$BY$4+BZ98*$BZ$4+CA98*$CA$4+CB98*$CB$4+CC98*$CC$4+CD98*$CD$4+CE98*$CE$4+CF98*$CF$4+CG98*$CG$4+CH98*$CH$4+CI98*$CI$4+CJ98*$CJ$4+CK98*$CK$4+CL98*$CL$4+CM98*$CM$4+CN98*$CN$4</f>
        <v>0</v>
      </c>
    </row>
    <row r="99" spans="1:93" ht="22.5" customHeight="1">
      <c r="A99" s="90"/>
      <c r="B99" s="67">
        <v>29</v>
      </c>
      <c r="C99" s="75">
        <v>1</v>
      </c>
      <c r="D99" s="78"/>
      <c r="E99" s="200" t="s">
        <v>2600</v>
      </c>
      <c r="F99" s="80"/>
      <c r="G99" s="78"/>
      <c r="H99" s="211">
        <v>21256568</v>
      </c>
      <c r="I99" s="208" t="s">
        <v>2475</v>
      </c>
      <c r="J99" s="71" t="str">
        <f>IF(H99="","",VLOOKUP(H99,単重表!$C$6:'単重表'!$F$2502,2,FALSE))</f>
        <v>C125x65x6x8</v>
      </c>
      <c r="K99" s="232">
        <v>4076</v>
      </c>
      <c r="L99" s="101">
        <f t="shared" si="61"/>
        <v>4.0759999999999996</v>
      </c>
      <c r="M99" s="46"/>
      <c r="N99" s="101">
        <f t="shared" si="62"/>
        <v>1</v>
      </c>
      <c r="O99" s="49">
        <v>1</v>
      </c>
      <c r="P99" s="47">
        <f>IF(H99="","",VLOOKUP(H99,単重表!$C$6:'単重表'!$F$2502,3,FALSE))</f>
        <v>13.4</v>
      </c>
      <c r="Q99" s="47"/>
      <c r="R99" s="56">
        <f t="shared" si="63"/>
        <v>54.618399999999994</v>
      </c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 t="s">
        <v>2704</v>
      </c>
      <c r="AD99" s="40" t="s">
        <v>2704</v>
      </c>
      <c r="AE99" s="195"/>
      <c r="AF99" s="195"/>
      <c r="AG99" s="40"/>
      <c r="AH99" s="40"/>
      <c r="AI99" s="40"/>
      <c r="AJ99" s="58">
        <f>IF(H99="","",VLOOKUP(H99,単重表!$C$6:'単重表'!$F$2502,4,FALSE))</f>
        <v>0.51</v>
      </c>
      <c r="AK99" s="141">
        <f t="shared" si="64"/>
        <v>2.0787599999999999</v>
      </c>
      <c r="AL99" s="40">
        <v>2</v>
      </c>
      <c r="AM99" s="190">
        <f t="shared" si="65"/>
        <v>4.1575199999999999</v>
      </c>
      <c r="AO99" s="191">
        <f t="shared" si="66"/>
        <v>4076</v>
      </c>
      <c r="AP99" s="182"/>
      <c r="AQ99" s="183" t="str">
        <f t="shared" si="67"/>
        <v>125</v>
      </c>
      <c r="AR99" s="182"/>
      <c r="AS99" s="184" t="str">
        <f t="shared" si="68"/>
        <v>125</v>
      </c>
      <c r="AT99" s="182"/>
      <c r="AU99" s="103"/>
      <c r="AV99" s="185"/>
      <c r="AW99" s="185"/>
      <c r="AX99" s="185"/>
      <c r="AY99" s="185"/>
      <c r="AZ99" s="185"/>
      <c r="BA99" s="186"/>
      <c r="BB99" s="80"/>
      <c r="BC99" s="185"/>
      <c r="BD99" s="185"/>
      <c r="BE99" s="185"/>
      <c r="BF99" s="185"/>
      <c r="BG99" s="187"/>
      <c r="BH99" s="105"/>
      <c r="BI99" s="188"/>
      <c r="BJ99" s="103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>
        <f t="shared" si="69"/>
        <v>0</v>
      </c>
    </row>
    <row r="100" spans="1:93" ht="22.5" customHeight="1">
      <c r="A100" s="90"/>
      <c r="B100" s="67">
        <v>30</v>
      </c>
      <c r="C100" s="75">
        <v>1</v>
      </c>
      <c r="D100" s="78"/>
      <c r="E100" s="200" t="s">
        <v>2580</v>
      </c>
      <c r="F100" s="80"/>
      <c r="G100" s="78"/>
      <c r="H100" s="211">
        <v>21256568</v>
      </c>
      <c r="I100" s="208" t="s">
        <v>2475</v>
      </c>
      <c r="J100" s="71" t="str">
        <f>IF(H100="","",VLOOKUP(H100,単重表!$C$6:'単重表'!$F$2502,2,FALSE))</f>
        <v>C125x65x6x8</v>
      </c>
      <c r="K100" s="232">
        <v>3720</v>
      </c>
      <c r="L100" s="101">
        <f t="shared" si="61"/>
        <v>3.72</v>
      </c>
      <c r="M100" s="46"/>
      <c r="N100" s="101">
        <f t="shared" si="62"/>
        <v>1</v>
      </c>
      <c r="O100" s="49">
        <v>1</v>
      </c>
      <c r="P100" s="47">
        <f>IF(H100="","",VLOOKUP(H100,単重表!$C$6:'単重表'!$F$2502,3,FALSE))</f>
        <v>13.4</v>
      </c>
      <c r="Q100" s="47"/>
      <c r="R100" s="56">
        <f t="shared" si="63"/>
        <v>49.848000000000006</v>
      </c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 t="s">
        <v>2704</v>
      </c>
      <c r="AD100" s="40" t="s">
        <v>2704</v>
      </c>
      <c r="AE100" s="195"/>
      <c r="AF100" s="195"/>
      <c r="AG100" s="40"/>
      <c r="AH100" s="40"/>
      <c r="AI100" s="40"/>
      <c r="AJ100" s="58">
        <f>IF(H100="","",VLOOKUP(H100,単重表!$C$6:'単重表'!$F$2502,4,FALSE))</f>
        <v>0.51</v>
      </c>
      <c r="AK100" s="141">
        <f t="shared" si="64"/>
        <v>1.8972000000000002</v>
      </c>
      <c r="AL100" s="40">
        <v>2</v>
      </c>
      <c r="AM100" s="190">
        <f t="shared" si="65"/>
        <v>3.7944000000000004</v>
      </c>
      <c r="AO100" s="191">
        <f t="shared" si="66"/>
        <v>3720</v>
      </c>
      <c r="AP100" s="182"/>
      <c r="AQ100" s="183" t="str">
        <f t="shared" si="67"/>
        <v>125</v>
      </c>
      <c r="AR100" s="182"/>
      <c r="AS100" s="184" t="str">
        <f t="shared" si="68"/>
        <v>125</v>
      </c>
      <c r="AT100" s="182"/>
      <c r="AU100" s="103"/>
      <c r="AV100" s="185"/>
      <c r="AW100" s="185"/>
      <c r="AX100" s="185"/>
      <c r="AY100" s="185"/>
      <c r="AZ100" s="185"/>
      <c r="BA100" s="186"/>
      <c r="BB100" s="80"/>
      <c r="BC100" s="185"/>
      <c r="BD100" s="185"/>
      <c r="BE100" s="185"/>
      <c r="BF100" s="185"/>
      <c r="BG100" s="187"/>
      <c r="BH100" s="105"/>
      <c r="BI100" s="188"/>
      <c r="BJ100" s="103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>
        <f t="shared" si="69"/>
        <v>0</v>
      </c>
    </row>
    <row r="101" spans="1:93" ht="22.5" customHeight="1">
      <c r="A101" s="90"/>
      <c r="B101" s="203">
        <v>99</v>
      </c>
      <c r="C101" s="75">
        <v>2</v>
      </c>
      <c r="D101" s="78"/>
      <c r="E101" s="200" t="s">
        <v>2517</v>
      </c>
      <c r="F101" s="80"/>
      <c r="G101" s="78"/>
      <c r="H101" s="211">
        <v>21256568</v>
      </c>
      <c r="I101" s="208" t="s">
        <v>2475</v>
      </c>
      <c r="J101" s="71" t="str">
        <f>IF(H101="","",VLOOKUP(H101,単重表!$C$6:'単重表'!$F$2502,2,FALSE))</f>
        <v>C125x65x6x8</v>
      </c>
      <c r="K101" s="232">
        <v>4076</v>
      </c>
      <c r="L101" s="101">
        <f t="shared" si="61"/>
        <v>4.0759999999999996</v>
      </c>
      <c r="M101" s="46"/>
      <c r="N101" s="101">
        <f t="shared" si="62"/>
        <v>1</v>
      </c>
      <c r="O101" s="49">
        <v>1</v>
      </c>
      <c r="P101" s="47">
        <f>IF(H101="","",VLOOKUP(H101,単重表!$C$6:'単重表'!$F$2502,3,FALSE))</f>
        <v>13.4</v>
      </c>
      <c r="Q101" s="47"/>
      <c r="R101" s="56">
        <f t="shared" si="63"/>
        <v>54.618399999999994</v>
      </c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 t="s">
        <v>2704</v>
      </c>
      <c r="AD101" s="40" t="s">
        <v>2704</v>
      </c>
      <c r="AE101" s="195"/>
      <c r="AF101" s="195"/>
      <c r="AG101" s="40"/>
      <c r="AH101" s="40"/>
      <c r="AI101" s="40"/>
      <c r="AJ101" s="58">
        <f>IF(H101="","",VLOOKUP(H101,単重表!$C$6:'単重表'!$F$2502,4,FALSE))</f>
        <v>0.51</v>
      </c>
      <c r="AK101" s="141">
        <f t="shared" si="64"/>
        <v>2.0787599999999999</v>
      </c>
      <c r="AL101" s="40">
        <v>2</v>
      </c>
      <c r="AM101" s="190">
        <f t="shared" si="65"/>
        <v>4.1575199999999999</v>
      </c>
      <c r="AO101" s="191">
        <f t="shared" si="66"/>
        <v>4076</v>
      </c>
      <c r="AP101" s="182"/>
      <c r="AQ101" s="183" t="str">
        <f t="shared" si="67"/>
        <v>125</v>
      </c>
      <c r="AR101" s="182"/>
      <c r="AS101" s="184" t="str">
        <f t="shared" si="68"/>
        <v>125</v>
      </c>
      <c r="AT101" s="182"/>
      <c r="AU101" s="103"/>
      <c r="AV101" s="185"/>
      <c r="AW101" s="185"/>
      <c r="AX101" s="185"/>
      <c r="AY101" s="185"/>
      <c r="AZ101" s="185"/>
      <c r="BA101" s="186"/>
      <c r="BB101" s="80"/>
      <c r="BC101" s="185"/>
      <c r="BD101" s="185"/>
      <c r="BE101" s="185"/>
      <c r="BF101" s="185"/>
      <c r="BG101" s="187"/>
      <c r="BH101" s="105"/>
      <c r="BI101" s="188"/>
      <c r="BJ101" s="103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>
        <f t="shared" si="69"/>
        <v>0</v>
      </c>
    </row>
    <row r="102" spans="1:93" ht="22.5" customHeight="1">
      <c r="A102" s="90"/>
      <c r="B102" s="219">
        <v>100</v>
      </c>
      <c r="C102" s="92">
        <v>2</v>
      </c>
      <c r="D102" s="78"/>
      <c r="E102" s="200" t="s">
        <v>2518</v>
      </c>
      <c r="F102" s="80"/>
      <c r="G102" s="78"/>
      <c r="H102" s="211">
        <v>21256568</v>
      </c>
      <c r="I102" s="208" t="s">
        <v>2475</v>
      </c>
      <c r="J102" s="71" t="str">
        <f>IF(H102="","",VLOOKUP(H102,単重表!$C$6:'単重表'!$F$2502,2,FALSE))</f>
        <v>C125x65x6x8</v>
      </c>
      <c r="K102" s="232">
        <v>4076</v>
      </c>
      <c r="L102" s="101">
        <f t="shared" si="61"/>
        <v>4.0759999999999996</v>
      </c>
      <c r="M102" s="46"/>
      <c r="N102" s="101">
        <f t="shared" si="62"/>
        <v>1</v>
      </c>
      <c r="O102" s="49">
        <v>2</v>
      </c>
      <c r="P102" s="47">
        <f>IF(H102="","",VLOOKUP(H102,単重表!$C$6:'単重表'!$F$2502,3,FALSE))</f>
        <v>13.4</v>
      </c>
      <c r="Q102" s="47"/>
      <c r="R102" s="56">
        <f t="shared" si="63"/>
        <v>109.23679999999999</v>
      </c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 t="s">
        <v>2704</v>
      </c>
      <c r="AD102" s="40" t="s">
        <v>2704</v>
      </c>
      <c r="AE102" s="195"/>
      <c r="AF102" s="195"/>
      <c r="AG102" s="40"/>
      <c r="AH102" s="40"/>
      <c r="AI102" s="40"/>
      <c r="AJ102" s="58">
        <f>IF(H102="","",VLOOKUP(H102,単重表!$C$6:'単重表'!$F$2502,4,FALSE))</f>
        <v>0.51</v>
      </c>
      <c r="AK102" s="141">
        <f t="shared" si="64"/>
        <v>4.1575199999999999</v>
      </c>
      <c r="AL102" s="40">
        <v>2</v>
      </c>
      <c r="AM102" s="190">
        <f t="shared" si="65"/>
        <v>8.3150399999999998</v>
      </c>
      <c r="AO102" s="191">
        <f t="shared" si="66"/>
        <v>4076</v>
      </c>
      <c r="AP102" s="182"/>
      <c r="AQ102" s="183" t="str">
        <f t="shared" si="67"/>
        <v>125</v>
      </c>
      <c r="AR102" s="182"/>
      <c r="AS102" s="184" t="str">
        <f t="shared" si="68"/>
        <v>125</v>
      </c>
      <c r="AT102" s="182"/>
      <c r="AU102" s="103"/>
      <c r="AV102" s="185"/>
      <c r="AW102" s="185"/>
      <c r="AX102" s="185"/>
      <c r="AY102" s="185"/>
      <c r="AZ102" s="185"/>
      <c r="BA102" s="186"/>
      <c r="BB102" s="80"/>
      <c r="BC102" s="185"/>
      <c r="BD102" s="185"/>
      <c r="BE102" s="185"/>
      <c r="BF102" s="185"/>
      <c r="BG102" s="187"/>
      <c r="BH102" s="105"/>
      <c r="BI102" s="188"/>
      <c r="BJ102" s="103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>
        <f t="shared" si="69"/>
        <v>0</v>
      </c>
    </row>
    <row r="103" spans="1:93" ht="22.5" customHeight="1">
      <c r="A103" s="90"/>
      <c r="B103" s="219">
        <v>101</v>
      </c>
      <c r="C103" s="92">
        <v>2</v>
      </c>
      <c r="D103" s="78"/>
      <c r="E103" s="200" t="s">
        <v>2519</v>
      </c>
      <c r="F103" s="80"/>
      <c r="G103" s="78"/>
      <c r="H103" s="211">
        <v>21256568</v>
      </c>
      <c r="I103" s="208" t="s">
        <v>2475</v>
      </c>
      <c r="J103" s="71" t="str">
        <f>IF(H103="","",VLOOKUP(H103,単重表!$C$6:'単重表'!$F$2502,2,FALSE))</f>
        <v>C125x65x6x8</v>
      </c>
      <c r="K103" s="232">
        <v>4076</v>
      </c>
      <c r="L103" s="101">
        <f t="shared" si="61"/>
        <v>4.0759999999999996</v>
      </c>
      <c r="M103" s="46"/>
      <c r="N103" s="101">
        <f t="shared" si="62"/>
        <v>1</v>
      </c>
      <c r="O103" s="49">
        <v>1</v>
      </c>
      <c r="P103" s="47">
        <f>IF(H103="","",VLOOKUP(H103,単重表!$C$6:'単重表'!$F$2502,3,FALSE))</f>
        <v>13.4</v>
      </c>
      <c r="Q103" s="47"/>
      <c r="R103" s="56">
        <f t="shared" si="63"/>
        <v>54.618399999999994</v>
      </c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 t="s">
        <v>2704</v>
      </c>
      <c r="AD103" s="40" t="s">
        <v>2704</v>
      </c>
      <c r="AE103" s="195"/>
      <c r="AF103" s="195"/>
      <c r="AG103" s="40"/>
      <c r="AH103" s="40"/>
      <c r="AI103" s="40"/>
      <c r="AJ103" s="58">
        <f>IF(H103="","",VLOOKUP(H103,単重表!$C$6:'単重表'!$F$2502,4,FALSE))</f>
        <v>0.51</v>
      </c>
      <c r="AK103" s="141">
        <f t="shared" si="64"/>
        <v>2.0787599999999999</v>
      </c>
      <c r="AL103" s="40">
        <v>2</v>
      </c>
      <c r="AM103" s="190">
        <f t="shared" si="65"/>
        <v>4.1575199999999999</v>
      </c>
      <c r="AO103" s="191">
        <f t="shared" si="66"/>
        <v>4076</v>
      </c>
      <c r="AP103" s="182"/>
      <c r="AQ103" s="183" t="str">
        <f t="shared" si="67"/>
        <v>125</v>
      </c>
      <c r="AR103" s="182"/>
      <c r="AS103" s="184" t="str">
        <f t="shared" si="68"/>
        <v>125</v>
      </c>
      <c r="AT103" s="182"/>
      <c r="AU103" s="103"/>
      <c r="AV103" s="185"/>
      <c r="AW103" s="185"/>
      <c r="AX103" s="185"/>
      <c r="AY103" s="185"/>
      <c r="AZ103" s="185"/>
      <c r="BA103" s="186"/>
      <c r="BB103" s="80"/>
      <c r="BC103" s="185"/>
      <c r="BD103" s="185"/>
      <c r="BE103" s="185"/>
      <c r="BF103" s="185"/>
      <c r="BG103" s="187"/>
      <c r="BH103" s="105"/>
      <c r="BI103" s="188"/>
      <c r="BJ103" s="103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>
        <f t="shared" si="69"/>
        <v>0</v>
      </c>
    </row>
    <row r="104" spans="1:93" ht="22.5" customHeight="1">
      <c r="A104" s="90"/>
      <c r="B104" s="219">
        <v>102</v>
      </c>
      <c r="C104" s="75">
        <v>2</v>
      </c>
      <c r="D104" s="78"/>
      <c r="E104" s="200" t="s">
        <v>2520</v>
      </c>
      <c r="F104" s="80"/>
      <c r="G104" s="78"/>
      <c r="H104" s="211">
        <v>21256568</v>
      </c>
      <c r="I104" s="208" t="s">
        <v>2475</v>
      </c>
      <c r="J104" s="71" t="str">
        <f>IF(H104="","",VLOOKUP(H104,単重表!$C$6:'単重表'!$F$2502,2,FALSE))</f>
        <v>C125x65x6x8</v>
      </c>
      <c r="K104" s="232">
        <v>4076</v>
      </c>
      <c r="L104" s="101">
        <f t="shared" si="61"/>
        <v>4.0759999999999996</v>
      </c>
      <c r="M104" s="46"/>
      <c r="N104" s="101">
        <f t="shared" si="62"/>
        <v>1</v>
      </c>
      <c r="O104" s="49">
        <v>1</v>
      </c>
      <c r="P104" s="47">
        <f>IF(H104="","",VLOOKUP(H104,単重表!$C$6:'単重表'!$F$2502,3,FALSE))</f>
        <v>13.4</v>
      </c>
      <c r="Q104" s="47"/>
      <c r="R104" s="56">
        <f t="shared" si="63"/>
        <v>54.618399999999994</v>
      </c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 t="s">
        <v>2704</v>
      </c>
      <c r="AD104" s="40" t="s">
        <v>2704</v>
      </c>
      <c r="AE104" s="195"/>
      <c r="AF104" s="195"/>
      <c r="AG104" s="40"/>
      <c r="AH104" s="40"/>
      <c r="AI104" s="40"/>
      <c r="AJ104" s="58">
        <f>IF(H104="","",VLOOKUP(H104,単重表!$C$6:'単重表'!$F$2502,4,FALSE))</f>
        <v>0.51</v>
      </c>
      <c r="AK104" s="141">
        <f t="shared" si="64"/>
        <v>2.0787599999999999</v>
      </c>
      <c r="AL104" s="40">
        <v>2</v>
      </c>
      <c r="AM104" s="190">
        <f t="shared" si="65"/>
        <v>4.1575199999999999</v>
      </c>
      <c r="AO104" s="191">
        <f t="shared" si="66"/>
        <v>4076</v>
      </c>
      <c r="AP104" s="182"/>
      <c r="AQ104" s="183" t="str">
        <f t="shared" si="67"/>
        <v>125</v>
      </c>
      <c r="AR104" s="182"/>
      <c r="AS104" s="184" t="str">
        <f t="shared" si="68"/>
        <v>125</v>
      </c>
      <c r="AT104" s="182"/>
      <c r="AU104" s="103"/>
      <c r="AV104" s="185"/>
      <c r="AW104" s="185"/>
      <c r="AX104" s="185"/>
      <c r="AY104" s="185"/>
      <c r="AZ104" s="185"/>
      <c r="BA104" s="186"/>
      <c r="BB104" s="80"/>
      <c r="BC104" s="185"/>
      <c r="BD104" s="185"/>
      <c r="BE104" s="185"/>
      <c r="BF104" s="185"/>
      <c r="BG104" s="187"/>
      <c r="BH104" s="105"/>
      <c r="BI104" s="188"/>
      <c r="BJ104" s="103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>
        <f t="shared" si="69"/>
        <v>0</v>
      </c>
    </row>
    <row r="105" spans="1:93" ht="22.5" customHeight="1">
      <c r="A105" s="90"/>
      <c r="B105" s="219">
        <v>103</v>
      </c>
      <c r="C105" s="75">
        <v>2</v>
      </c>
      <c r="D105" s="78"/>
      <c r="E105" s="200" t="s">
        <v>2521</v>
      </c>
      <c r="F105" s="80"/>
      <c r="G105" s="78"/>
      <c r="H105" s="211">
        <v>21256568</v>
      </c>
      <c r="I105" s="208" t="s">
        <v>2475</v>
      </c>
      <c r="J105" s="71" t="str">
        <f>IF(H105="","",VLOOKUP(H105,単重表!$C$6:'単重表'!$F$2502,2,FALSE))</f>
        <v>C125x65x6x8</v>
      </c>
      <c r="K105" s="232">
        <v>4076</v>
      </c>
      <c r="L105" s="101">
        <f t="shared" si="61"/>
        <v>4.0759999999999996</v>
      </c>
      <c r="M105" s="46"/>
      <c r="N105" s="101">
        <f t="shared" si="62"/>
        <v>1</v>
      </c>
      <c r="O105" s="49">
        <v>1</v>
      </c>
      <c r="P105" s="47">
        <f>IF(H105="","",VLOOKUP(H105,単重表!$C$6:'単重表'!$F$2502,3,FALSE))</f>
        <v>13.4</v>
      </c>
      <c r="Q105" s="47"/>
      <c r="R105" s="56">
        <f t="shared" si="63"/>
        <v>54.618399999999994</v>
      </c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 t="s">
        <v>2704</v>
      </c>
      <c r="AD105" s="40" t="s">
        <v>2704</v>
      </c>
      <c r="AE105" s="195"/>
      <c r="AF105" s="195"/>
      <c r="AG105" s="40"/>
      <c r="AH105" s="40"/>
      <c r="AI105" s="40"/>
      <c r="AJ105" s="58">
        <f>IF(H105="","",VLOOKUP(H105,単重表!$C$6:'単重表'!$F$2502,4,FALSE))</f>
        <v>0.51</v>
      </c>
      <c r="AK105" s="141">
        <f t="shared" si="64"/>
        <v>2.0787599999999999</v>
      </c>
      <c r="AL105" s="40">
        <v>2</v>
      </c>
      <c r="AM105" s="190">
        <f t="shared" si="65"/>
        <v>4.1575199999999999</v>
      </c>
      <c r="AO105" s="191">
        <f t="shared" si="66"/>
        <v>4076</v>
      </c>
      <c r="AP105" s="182"/>
      <c r="AQ105" s="183" t="str">
        <f t="shared" si="67"/>
        <v>125</v>
      </c>
      <c r="AR105" s="182"/>
      <c r="AS105" s="184" t="str">
        <f t="shared" si="68"/>
        <v>125</v>
      </c>
      <c r="AT105" s="182"/>
      <c r="AU105" s="103"/>
      <c r="AV105" s="185"/>
      <c r="AW105" s="185"/>
      <c r="AX105" s="185"/>
      <c r="AY105" s="185"/>
      <c r="AZ105" s="185"/>
      <c r="BA105" s="186"/>
      <c r="BB105" s="80"/>
      <c r="BC105" s="185"/>
      <c r="BD105" s="185"/>
      <c r="BE105" s="185"/>
      <c r="BF105" s="185"/>
      <c r="BG105" s="187"/>
      <c r="BH105" s="105"/>
      <c r="BI105" s="188"/>
      <c r="BJ105" s="103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>
        <f t="shared" si="69"/>
        <v>0</v>
      </c>
    </row>
    <row r="106" spans="1:93" ht="22.5" customHeight="1">
      <c r="A106" s="90"/>
      <c r="B106" s="219">
        <v>104</v>
      </c>
      <c r="C106" s="75">
        <v>2</v>
      </c>
      <c r="D106" s="78"/>
      <c r="E106" s="200" t="s">
        <v>2522</v>
      </c>
      <c r="F106" s="80"/>
      <c r="G106" s="78"/>
      <c r="H106" s="211">
        <v>21256568</v>
      </c>
      <c r="I106" s="208" t="s">
        <v>2475</v>
      </c>
      <c r="J106" s="71" t="str">
        <f>IF(H106="","",VLOOKUP(H106,単重表!$C$6:'単重表'!$F$2502,2,FALSE))</f>
        <v>C125x65x6x8</v>
      </c>
      <c r="K106" s="232">
        <v>4076</v>
      </c>
      <c r="L106" s="101">
        <f t="shared" si="61"/>
        <v>4.0759999999999996</v>
      </c>
      <c r="M106" s="46"/>
      <c r="N106" s="101">
        <f t="shared" si="62"/>
        <v>1</v>
      </c>
      <c r="O106" s="49">
        <v>1</v>
      </c>
      <c r="P106" s="47">
        <f>IF(H106="","",VLOOKUP(H106,単重表!$C$6:'単重表'!$F$2502,3,FALSE))</f>
        <v>13.4</v>
      </c>
      <c r="Q106" s="47"/>
      <c r="R106" s="56">
        <f t="shared" si="63"/>
        <v>54.618399999999994</v>
      </c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 t="s">
        <v>2704</v>
      </c>
      <c r="AD106" s="40" t="s">
        <v>2704</v>
      </c>
      <c r="AE106" s="195"/>
      <c r="AF106" s="195"/>
      <c r="AG106" s="40"/>
      <c r="AH106" s="40"/>
      <c r="AI106" s="40"/>
      <c r="AJ106" s="58">
        <f>IF(H106="","",VLOOKUP(H106,単重表!$C$6:'単重表'!$F$2502,4,FALSE))</f>
        <v>0.51</v>
      </c>
      <c r="AK106" s="141">
        <f t="shared" si="64"/>
        <v>2.0787599999999999</v>
      </c>
      <c r="AL106" s="40">
        <v>2</v>
      </c>
      <c r="AM106" s="190">
        <f t="shared" si="65"/>
        <v>4.1575199999999999</v>
      </c>
      <c r="AO106" s="191">
        <f t="shared" si="66"/>
        <v>4076</v>
      </c>
      <c r="AP106" s="182"/>
      <c r="AQ106" s="183" t="str">
        <f t="shared" si="67"/>
        <v>125</v>
      </c>
      <c r="AR106" s="182"/>
      <c r="AS106" s="184" t="str">
        <f t="shared" si="68"/>
        <v>125</v>
      </c>
      <c r="AT106" s="182"/>
      <c r="AU106" s="103"/>
      <c r="AV106" s="185"/>
      <c r="AW106" s="185"/>
      <c r="AX106" s="185"/>
      <c r="AY106" s="185"/>
      <c r="AZ106" s="185"/>
      <c r="BA106" s="186"/>
      <c r="BB106" s="80"/>
      <c r="BC106" s="185"/>
      <c r="BD106" s="185"/>
      <c r="BE106" s="185"/>
      <c r="BF106" s="185"/>
      <c r="BG106" s="187"/>
      <c r="BH106" s="105"/>
      <c r="BI106" s="188"/>
      <c r="BJ106" s="103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>
        <f t="shared" si="69"/>
        <v>0</v>
      </c>
    </row>
    <row r="107" spans="1:93" ht="22.5" customHeight="1">
      <c r="A107" s="90"/>
      <c r="B107" s="219">
        <v>105</v>
      </c>
      <c r="C107" s="92">
        <v>2</v>
      </c>
      <c r="D107" s="78"/>
      <c r="E107" s="200" t="s">
        <v>2523</v>
      </c>
      <c r="F107" s="80"/>
      <c r="G107" s="78"/>
      <c r="H107" s="211">
        <v>21256568</v>
      </c>
      <c r="I107" s="208" t="s">
        <v>2475</v>
      </c>
      <c r="J107" s="71" t="str">
        <f>IF(H107="","",VLOOKUP(H107,単重表!$C$6:'単重表'!$F$2502,2,FALSE))</f>
        <v>C125x65x6x8</v>
      </c>
      <c r="K107" s="232">
        <v>4076</v>
      </c>
      <c r="L107" s="101">
        <f t="shared" si="61"/>
        <v>4.0759999999999996</v>
      </c>
      <c r="M107" s="46"/>
      <c r="N107" s="101">
        <f t="shared" si="62"/>
        <v>1</v>
      </c>
      <c r="O107" s="49">
        <v>2</v>
      </c>
      <c r="P107" s="47">
        <f>IF(H107="","",VLOOKUP(H107,単重表!$C$6:'単重表'!$F$2502,3,FALSE))</f>
        <v>13.4</v>
      </c>
      <c r="Q107" s="47"/>
      <c r="R107" s="56">
        <f t="shared" si="63"/>
        <v>109.23679999999999</v>
      </c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 t="s">
        <v>2704</v>
      </c>
      <c r="AD107" s="40" t="s">
        <v>2704</v>
      </c>
      <c r="AE107" s="40"/>
      <c r="AF107" s="40"/>
      <c r="AG107" s="40"/>
      <c r="AH107" s="40"/>
      <c r="AI107" s="40"/>
      <c r="AJ107" s="58">
        <f>IF(H107="","",VLOOKUP(H107,単重表!$C$6:'単重表'!$F$2502,4,FALSE))</f>
        <v>0.51</v>
      </c>
      <c r="AK107" s="141">
        <f t="shared" si="64"/>
        <v>4.1575199999999999</v>
      </c>
      <c r="AL107" s="40">
        <v>2</v>
      </c>
      <c r="AM107" s="190">
        <f t="shared" si="65"/>
        <v>8.3150399999999998</v>
      </c>
      <c r="AO107" s="191">
        <f t="shared" si="66"/>
        <v>4076</v>
      </c>
      <c r="AP107" s="182"/>
      <c r="AQ107" s="183" t="str">
        <f t="shared" si="67"/>
        <v>125</v>
      </c>
      <c r="AR107" s="182"/>
      <c r="AS107" s="184" t="str">
        <f t="shared" si="68"/>
        <v>125</v>
      </c>
      <c r="AT107" s="182"/>
      <c r="AU107" s="103"/>
      <c r="AV107" s="185"/>
      <c r="AW107" s="185"/>
      <c r="AX107" s="185"/>
      <c r="AY107" s="185"/>
      <c r="AZ107" s="185"/>
      <c r="BA107" s="186"/>
      <c r="BB107" s="80"/>
      <c r="BC107" s="185"/>
      <c r="BD107" s="185"/>
      <c r="BE107" s="185"/>
      <c r="BF107" s="185"/>
      <c r="BG107" s="187"/>
      <c r="BH107" s="105"/>
      <c r="BI107" s="188"/>
      <c r="BJ107" s="103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>
        <f t="shared" si="69"/>
        <v>0</v>
      </c>
    </row>
    <row r="108" spans="1:93" ht="22.5" customHeight="1">
      <c r="A108" s="90"/>
      <c r="B108" s="219">
        <v>106</v>
      </c>
      <c r="C108" s="92">
        <v>2</v>
      </c>
      <c r="D108" s="78"/>
      <c r="E108" s="200" t="s">
        <v>2524</v>
      </c>
      <c r="F108" s="80"/>
      <c r="G108" s="78"/>
      <c r="H108" s="211">
        <v>21256568</v>
      </c>
      <c r="I108" s="208" t="s">
        <v>2475</v>
      </c>
      <c r="J108" s="71" t="str">
        <f>IF(H108="","",VLOOKUP(H108,単重表!$C$6:'単重表'!$F$2502,2,FALSE))</f>
        <v>C125x65x6x8</v>
      </c>
      <c r="K108" s="232">
        <v>4076</v>
      </c>
      <c r="L108" s="101">
        <f t="shared" si="61"/>
        <v>4.0759999999999996</v>
      </c>
      <c r="M108" s="46"/>
      <c r="N108" s="101">
        <f t="shared" si="62"/>
        <v>1</v>
      </c>
      <c r="O108" s="49">
        <v>1</v>
      </c>
      <c r="P108" s="47">
        <f>IF(H108="","",VLOOKUP(H108,単重表!$C$6:'単重表'!$F$2502,3,FALSE))</f>
        <v>13.4</v>
      </c>
      <c r="Q108" s="47"/>
      <c r="R108" s="56">
        <f t="shared" si="63"/>
        <v>54.618399999999994</v>
      </c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 t="s">
        <v>2704</v>
      </c>
      <c r="AD108" s="40" t="s">
        <v>2704</v>
      </c>
      <c r="AE108" s="40"/>
      <c r="AF108" s="40"/>
      <c r="AG108" s="40"/>
      <c r="AH108" s="40"/>
      <c r="AI108" s="40"/>
      <c r="AJ108" s="58">
        <f>IF(H108="","",VLOOKUP(H108,単重表!$C$6:'単重表'!$F$2502,4,FALSE))</f>
        <v>0.51</v>
      </c>
      <c r="AK108" s="141">
        <f t="shared" si="64"/>
        <v>2.0787599999999999</v>
      </c>
      <c r="AL108" s="40">
        <v>2</v>
      </c>
      <c r="AM108" s="190">
        <f t="shared" si="65"/>
        <v>4.1575199999999999</v>
      </c>
      <c r="AO108" s="191">
        <f t="shared" si="66"/>
        <v>4076</v>
      </c>
      <c r="AP108" s="182"/>
      <c r="AQ108" s="183" t="str">
        <f t="shared" si="67"/>
        <v>125</v>
      </c>
      <c r="AR108" s="182"/>
      <c r="AS108" s="184" t="str">
        <f t="shared" si="68"/>
        <v>125</v>
      </c>
      <c r="AT108" s="182"/>
      <c r="AU108" s="103"/>
      <c r="AV108" s="185"/>
      <c r="AW108" s="185"/>
      <c r="AX108" s="185"/>
      <c r="AY108" s="185"/>
      <c r="AZ108" s="185"/>
      <c r="BA108" s="186"/>
      <c r="BB108" s="80"/>
      <c r="BC108" s="185"/>
      <c r="BD108" s="185"/>
      <c r="BE108" s="185"/>
      <c r="BF108" s="185"/>
      <c r="BG108" s="187"/>
      <c r="BH108" s="105"/>
      <c r="BI108" s="188"/>
      <c r="BJ108" s="103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>
        <f t="shared" si="69"/>
        <v>0</v>
      </c>
    </row>
    <row r="109" spans="1:93" ht="22.5" customHeight="1">
      <c r="A109" s="90"/>
      <c r="B109" s="219">
        <v>107</v>
      </c>
      <c r="C109" s="75">
        <v>2</v>
      </c>
      <c r="D109" s="78"/>
      <c r="E109" s="200" t="s">
        <v>2525</v>
      </c>
      <c r="F109" s="80"/>
      <c r="G109" s="78"/>
      <c r="H109" s="211">
        <v>21256568</v>
      </c>
      <c r="I109" s="208" t="s">
        <v>2475</v>
      </c>
      <c r="J109" s="71" t="str">
        <f>IF(H109="","",VLOOKUP(H109,単重表!$C$6:'単重表'!$F$2502,2,FALSE))</f>
        <v>C125x65x6x8</v>
      </c>
      <c r="K109" s="232">
        <v>4076</v>
      </c>
      <c r="L109" s="101">
        <f t="shared" si="61"/>
        <v>4.0759999999999996</v>
      </c>
      <c r="M109" s="46"/>
      <c r="N109" s="101">
        <f t="shared" si="62"/>
        <v>1</v>
      </c>
      <c r="O109" s="49">
        <v>1</v>
      </c>
      <c r="P109" s="47">
        <f>IF(H109="","",VLOOKUP(H109,単重表!$C$6:'単重表'!$F$2502,3,FALSE))</f>
        <v>13.4</v>
      </c>
      <c r="Q109" s="47"/>
      <c r="R109" s="56">
        <f t="shared" si="63"/>
        <v>54.618399999999994</v>
      </c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 t="s">
        <v>2704</v>
      </c>
      <c r="AD109" s="40" t="s">
        <v>2704</v>
      </c>
      <c r="AE109" s="40"/>
      <c r="AF109" s="40"/>
      <c r="AG109" s="40"/>
      <c r="AH109" s="40"/>
      <c r="AI109" s="40"/>
      <c r="AJ109" s="58">
        <f>IF(H109="","",VLOOKUP(H109,単重表!$C$6:'単重表'!$F$2502,4,FALSE))</f>
        <v>0.51</v>
      </c>
      <c r="AK109" s="141">
        <f t="shared" si="64"/>
        <v>2.0787599999999999</v>
      </c>
      <c r="AL109" s="40">
        <v>2</v>
      </c>
      <c r="AM109" s="190">
        <f t="shared" si="65"/>
        <v>4.1575199999999999</v>
      </c>
      <c r="AO109" s="191">
        <f t="shared" si="66"/>
        <v>4076</v>
      </c>
      <c r="AP109" s="182"/>
      <c r="AQ109" s="183" t="str">
        <f t="shared" si="67"/>
        <v>125</v>
      </c>
      <c r="AR109" s="182"/>
      <c r="AS109" s="184" t="str">
        <f t="shared" si="68"/>
        <v>125</v>
      </c>
      <c r="AT109" s="182"/>
      <c r="AU109" s="103"/>
      <c r="AV109" s="185"/>
      <c r="AW109" s="185"/>
      <c r="AX109" s="185"/>
      <c r="AY109" s="185"/>
      <c r="AZ109" s="185"/>
      <c r="BA109" s="186"/>
      <c r="BB109" s="80"/>
      <c r="BC109" s="185"/>
      <c r="BD109" s="185"/>
      <c r="BE109" s="185"/>
      <c r="BF109" s="185"/>
      <c r="BG109" s="187"/>
      <c r="BH109" s="105"/>
      <c r="BI109" s="188"/>
      <c r="BJ109" s="103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>
        <f t="shared" si="69"/>
        <v>0</v>
      </c>
    </row>
    <row r="110" spans="1:93" ht="22.5" customHeight="1">
      <c r="A110" s="214"/>
      <c r="B110" s="219">
        <v>108</v>
      </c>
      <c r="C110" s="75">
        <v>2</v>
      </c>
      <c r="D110" s="78"/>
      <c r="E110" s="217" t="s">
        <v>2715</v>
      </c>
      <c r="F110" s="80"/>
      <c r="G110" s="78"/>
      <c r="H110" s="211">
        <v>21256568</v>
      </c>
      <c r="I110" s="218" t="s">
        <v>2475</v>
      </c>
      <c r="J110" s="71" t="str">
        <f>IF(H110="","",VLOOKUP(H110,単重表!$C$6:'単重表'!$F$2502,2,FALSE))</f>
        <v>C125x65x6x8</v>
      </c>
      <c r="K110" s="232">
        <v>4076</v>
      </c>
      <c r="L110" s="101">
        <f t="shared" ref="L110" si="70">IF(K110="",1,K110/1000)</f>
        <v>4.0759999999999996</v>
      </c>
      <c r="M110" s="46"/>
      <c r="N110" s="101">
        <f t="shared" ref="N110" si="71">IF(M110="",1,M110/1000)</f>
        <v>1</v>
      </c>
      <c r="O110" s="49">
        <v>1</v>
      </c>
      <c r="P110" s="47">
        <f>IF(H110="","",VLOOKUP(H110,単重表!$C$6:'単重表'!$F$2502,3,FALSE))</f>
        <v>13.4</v>
      </c>
      <c r="Q110" s="47"/>
      <c r="R110" s="56">
        <f t="shared" ref="R110" si="72">P110*O110*N110*L110+Q110</f>
        <v>54.618399999999994</v>
      </c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 t="s">
        <v>2704</v>
      </c>
      <c r="AD110" s="40" t="s">
        <v>2704</v>
      </c>
      <c r="AE110" s="40"/>
      <c r="AF110" s="40"/>
      <c r="AG110" s="40"/>
      <c r="AH110" s="40"/>
      <c r="AI110" s="40"/>
      <c r="AJ110" s="58">
        <f>IF(H110="","",VLOOKUP(H110,単重表!$C$6:'単重表'!$F$2502,4,FALSE))</f>
        <v>0.51</v>
      </c>
      <c r="AK110" s="141">
        <f t="shared" ref="AK110" si="73">AJ110*O110*L110</f>
        <v>2.0787599999999999</v>
      </c>
      <c r="AL110" s="40">
        <v>2</v>
      </c>
      <c r="AM110" s="190">
        <f t="shared" ref="AM110" si="74">AK110*AL110</f>
        <v>4.1575199999999999</v>
      </c>
      <c r="AO110" s="191">
        <f t="shared" ref="AO110" si="75">K110</f>
        <v>4076</v>
      </c>
      <c r="AP110" s="182"/>
      <c r="AQ110" s="183" t="str">
        <f t="shared" ref="AQ110" si="76">MID(J110,2,3)</f>
        <v>125</v>
      </c>
      <c r="AR110" s="182"/>
      <c r="AS110" s="184" t="str">
        <f t="shared" ref="AS110" si="77">MID(J110,2,3)</f>
        <v>125</v>
      </c>
      <c r="AT110" s="182"/>
      <c r="AU110" s="216"/>
      <c r="AV110" s="185"/>
      <c r="AW110" s="185"/>
      <c r="AX110" s="185"/>
      <c r="AY110" s="185"/>
      <c r="AZ110" s="185"/>
      <c r="BA110" s="186"/>
      <c r="BB110" s="80"/>
      <c r="BC110" s="185"/>
      <c r="BD110" s="185"/>
      <c r="BE110" s="185"/>
      <c r="BF110" s="185"/>
      <c r="BG110" s="187"/>
      <c r="BH110" s="215"/>
      <c r="BI110" s="188"/>
      <c r="BJ110" s="216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>
        <f t="shared" ref="CO110" si="78">BL110*$BL$4+BO110*$BO$4+BM110*$BM$4+BN110*$BN$4+BP110*$BP$4+BQ110*$BQ$4+BR110*$BR$4+BS110*$BS$4+BT110*$BT$4+BU110*$BU$4+BV110*$BV$4+BW110*$BW$4+BX110*$BX$4+BY110*$BY$4+BZ110*$BZ$4+CA110*$CA$4+CB110*$CB$4+CC110*$CC$4+CD110*$CD$4+CE110*$CE$4+CF110*$CF$4+CG110*$CG$4+CH110*$CH$4+CI110*$CI$4+CJ110*$CJ$4+CK110*$CK$4+CL110*$CL$4+CM110*$CM$4+CN110*$CN$4</f>
        <v>0</v>
      </c>
    </row>
    <row r="111" spans="1:93" ht="22.5" customHeight="1">
      <c r="A111" s="90"/>
      <c r="B111" s="219">
        <v>109</v>
      </c>
      <c r="C111" s="75">
        <v>2</v>
      </c>
      <c r="D111" s="78"/>
      <c r="E111" s="200" t="s">
        <v>2526</v>
      </c>
      <c r="F111" s="80"/>
      <c r="G111" s="78"/>
      <c r="H111" s="211">
        <v>21256568</v>
      </c>
      <c r="I111" s="208" t="s">
        <v>2475</v>
      </c>
      <c r="J111" s="71" t="str">
        <f>IF(H111="","",VLOOKUP(H111,単重表!$C$6:'単重表'!$F$2502,2,FALSE))</f>
        <v>C125x65x6x8</v>
      </c>
      <c r="K111" s="232">
        <v>4076</v>
      </c>
      <c r="L111" s="101">
        <f t="shared" si="61"/>
        <v>4.0759999999999996</v>
      </c>
      <c r="M111" s="46"/>
      <c r="N111" s="101">
        <f t="shared" si="62"/>
        <v>1</v>
      </c>
      <c r="O111" s="49">
        <v>1</v>
      </c>
      <c r="P111" s="47">
        <f>IF(H111="","",VLOOKUP(H111,単重表!$C$6:'単重表'!$F$2502,3,FALSE))</f>
        <v>13.4</v>
      </c>
      <c r="Q111" s="47"/>
      <c r="R111" s="56">
        <f t="shared" si="63"/>
        <v>54.618399999999994</v>
      </c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 t="s">
        <v>2704</v>
      </c>
      <c r="AD111" s="40" t="s">
        <v>2704</v>
      </c>
      <c r="AE111" s="40"/>
      <c r="AF111" s="40"/>
      <c r="AG111" s="40"/>
      <c r="AH111" s="40"/>
      <c r="AI111" s="40"/>
      <c r="AJ111" s="58">
        <f>IF(H111="","",VLOOKUP(H111,単重表!$C$6:'単重表'!$F$2502,4,FALSE))</f>
        <v>0.51</v>
      </c>
      <c r="AK111" s="141">
        <f t="shared" si="64"/>
        <v>2.0787599999999999</v>
      </c>
      <c r="AL111" s="40">
        <v>2</v>
      </c>
      <c r="AM111" s="190">
        <f t="shared" si="65"/>
        <v>4.1575199999999999</v>
      </c>
      <c r="AO111" s="191">
        <f t="shared" si="66"/>
        <v>4076</v>
      </c>
      <c r="AP111" s="182"/>
      <c r="AQ111" s="183" t="str">
        <f t="shared" si="67"/>
        <v>125</v>
      </c>
      <c r="AR111" s="182"/>
      <c r="AS111" s="184" t="str">
        <f t="shared" si="68"/>
        <v>125</v>
      </c>
      <c r="AT111" s="182"/>
      <c r="AU111" s="103"/>
      <c r="AV111" s="185"/>
      <c r="AW111" s="185"/>
      <c r="AX111" s="185"/>
      <c r="AY111" s="185"/>
      <c r="AZ111" s="185"/>
      <c r="BA111" s="186"/>
      <c r="BB111" s="80"/>
      <c r="BC111" s="185"/>
      <c r="BD111" s="185"/>
      <c r="BE111" s="185"/>
      <c r="BF111" s="185"/>
      <c r="BG111" s="187"/>
      <c r="BH111" s="105"/>
      <c r="BI111" s="188"/>
      <c r="BJ111" s="103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>
        <f t="shared" si="69"/>
        <v>0</v>
      </c>
    </row>
    <row r="112" spans="1:93" ht="22.5" customHeight="1">
      <c r="A112" s="90"/>
      <c r="B112" s="219">
        <v>110</v>
      </c>
      <c r="C112" s="75">
        <v>2</v>
      </c>
      <c r="D112" s="78"/>
      <c r="E112" s="200" t="s">
        <v>2527</v>
      </c>
      <c r="F112" s="80"/>
      <c r="G112" s="78"/>
      <c r="H112" s="211">
        <v>21256568</v>
      </c>
      <c r="I112" s="208" t="s">
        <v>2475</v>
      </c>
      <c r="J112" s="71" t="str">
        <f>IF(H112="","",VLOOKUP(H112,単重表!$C$6:'単重表'!$F$2502,2,FALSE))</f>
        <v>C125x65x6x8</v>
      </c>
      <c r="K112" s="232">
        <v>4076</v>
      </c>
      <c r="L112" s="101">
        <f t="shared" si="61"/>
        <v>4.0759999999999996</v>
      </c>
      <c r="M112" s="46"/>
      <c r="N112" s="101">
        <f t="shared" si="62"/>
        <v>1</v>
      </c>
      <c r="O112" s="49">
        <v>1</v>
      </c>
      <c r="P112" s="47">
        <f>IF(H112="","",VLOOKUP(H112,単重表!$C$6:'単重表'!$F$2502,3,FALSE))</f>
        <v>13.4</v>
      </c>
      <c r="Q112" s="47"/>
      <c r="R112" s="56">
        <f t="shared" si="63"/>
        <v>54.618399999999994</v>
      </c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 t="s">
        <v>2704</v>
      </c>
      <c r="AD112" s="40" t="s">
        <v>2704</v>
      </c>
      <c r="AE112" s="40"/>
      <c r="AF112" s="40"/>
      <c r="AG112" s="40"/>
      <c r="AH112" s="40"/>
      <c r="AI112" s="40"/>
      <c r="AJ112" s="58">
        <f>IF(H112="","",VLOOKUP(H112,単重表!$C$6:'単重表'!$F$2502,4,FALSE))</f>
        <v>0.51</v>
      </c>
      <c r="AK112" s="141">
        <f t="shared" si="64"/>
        <v>2.0787599999999999</v>
      </c>
      <c r="AL112" s="40">
        <v>2</v>
      </c>
      <c r="AM112" s="190">
        <f t="shared" si="65"/>
        <v>4.1575199999999999</v>
      </c>
      <c r="AO112" s="191">
        <f t="shared" si="66"/>
        <v>4076</v>
      </c>
      <c r="AP112" s="182"/>
      <c r="AQ112" s="183" t="str">
        <f t="shared" si="67"/>
        <v>125</v>
      </c>
      <c r="AR112" s="182"/>
      <c r="AS112" s="184" t="str">
        <f t="shared" si="68"/>
        <v>125</v>
      </c>
      <c r="AT112" s="182"/>
      <c r="AU112" s="103"/>
      <c r="AV112" s="185"/>
      <c r="AW112" s="185"/>
      <c r="AX112" s="185"/>
      <c r="AY112" s="185"/>
      <c r="AZ112" s="185"/>
      <c r="BA112" s="186"/>
      <c r="BB112" s="80"/>
      <c r="BC112" s="185"/>
      <c r="BD112" s="185"/>
      <c r="BE112" s="185"/>
      <c r="BF112" s="185"/>
      <c r="BG112" s="187"/>
      <c r="BH112" s="105"/>
      <c r="BI112" s="188"/>
      <c r="BJ112" s="103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>
        <f t="shared" si="69"/>
        <v>0</v>
      </c>
    </row>
    <row r="113" spans="1:93" ht="22.5" customHeight="1">
      <c r="A113" s="90"/>
      <c r="B113" s="219">
        <v>111</v>
      </c>
      <c r="C113" s="75">
        <v>2</v>
      </c>
      <c r="D113" s="78"/>
      <c r="E113" s="200" t="s">
        <v>2528</v>
      </c>
      <c r="F113" s="80"/>
      <c r="G113" s="78"/>
      <c r="H113" s="211">
        <v>21256568</v>
      </c>
      <c r="I113" s="208" t="s">
        <v>2475</v>
      </c>
      <c r="J113" s="71" t="str">
        <f>IF(H113="","",VLOOKUP(H113,単重表!$C$6:'単重表'!$F$2502,2,FALSE))</f>
        <v>C125x65x6x8</v>
      </c>
      <c r="K113" s="232">
        <v>4076</v>
      </c>
      <c r="L113" s="101">
        <f t="shared" si="61"/>
        <v>4.0759999999999996</v>
      </c>
      <c r="M113" s="46"/>
      <c r="N113" s="101">
        <f t="shared" si="62"/>
        <v>1</v>
      </c>
      <c r="O113" s="49">
        <v>1</v>
      </c>
      <c r="P113" s="47">
        <f>IF(H113="","",VLOOKUP(H113,単重表!$C$6:'単重表'!$F$2502,3,FALSE))</f>
        <v>13.4</v>
      </c>
      <c r="Q113" s="47"/>
      <c r="R113" s="56">
        <f t="shared" si="63"/>
        <v>54.618399999999994</v>
      </c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 t="s">
        <v>2704</v>
      </c>
      <c r="AD113" s="40" t="s">
        <v>2704</v>
      </c>
      <c r="AE113" s="40"/>
      <c r="AF113" s="40"/>
      <c r="AG113" s="40"/>
      <c r="AH113" s="40"/>
      <c r="AI113" s="40"/>
      <c r="AJ113" s="58">
        <f>IF(H113="","",VLOOKUP(H113,単重表!$C$6:'単重表'!$F$2502,4,FALSE))</f>
        <v>0.51</v>
      </c>
      <c r="AK113" s="141">
        <f t="shared" si="64"/>
        <v>2.0787599999999999</v>
      </c>
      <c r="AL113" s="40">
        <v>2</v>
      </c>
      <c r="AM113" s="190">
        <f t="shared" si="65"/>
        <v>4.1575199999999999</v>
      </c>
      <c r="AO113" s="191">
        <f t="shared" si="66"/>
        <v>4076</v>
      </c>
      <c r="AP113" s="182"/>
      <c r="AQ113" s="183" t="str">
        <f t="shared" si="67"/>
        <v>125</v>
      </c>
      <c r="AR113" s="182"/>
      <c r="AS113" s="184" t="str">
        <f t="shared" si="68"/>
        <v>125</v>
      </c>
      <c r="AT113" s="182"/>
      <c r="AU113" s="103"/>
      <c r="AV113" s="185"/>
      <c r="AW113" s="185"/>
      <c r="AX113" s="185"/>
      <c r="AY113" s="185"/>
      <c r="AZ113" s="185"/>
      <c r="BA113" s="186"/>
      <c r="BB113" s="80"/>
      <c r="BC113" s="185"/>
      <c r="BD113" s="185"/>
      <c r="BE113" s="185"/>
      <c r="BF113" s="185"/>
      <c r="BG113" s="187"/>
      <c r="BH113" s="105"/>
      <c r="BI113" s="188"/>
      <c r="BJ113" s="103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>
        <f t="shared" si="69"/>
        <v>0</v>
      </c>
    </row>
    <row r="114" spans="1:93" ht="22.5" customHeight="1">
      <c r="A114" s="90"/>
      <c r="B114" s="219">
        <v>112</v>
      </c>
      <c r="C114" s="75">
        <v>2</v>
      </c>
      <c r="D114" s="78"/>
      <c r="E114" s="200" t="s">
        <v>2529</v>
      </c>
      <c r="F114" s="80"/>
      <c r="G114" s="78"/>
      <c r="H114" s="211">
        <v>21256568</v>
      </c>
      <c r="I114" s="208" t="s">
        <v>2475</v>
      </c>
      <c r="J114" s="71" t="str">
        <f>IF(H114="","",VLOOKUP(H114,単重表!$C$6:'単重表'!$F$2502,2,FALSE))</f>
        <v>C125x65x6x8</v>
      </c>
      <c r="K114" s="232">
        <v>4076</v>
      </c>
      <c r="L114" s="101">
        <f t="shared" si="61"/>
        <v>4.0759999999999996</v>
      </c>
      <c r="M114" s="46"/>
      <c r="N114" s="101">
        <f t="shared" si="62"/>
        <v>1</v>
      </c>
      <c r="O114" s="49">
        <v>1</v>
      </c>
      <c r="P114" s="47">
        <f>IF(H114="","",VLOOKUP(H114,単重表!$C$6:'単重表'!$F$2502,3,FALSE))</f>
        <v>13.4</v>
      </c>
      <c r="Q114" s="47"/>
      <c r="R114" s="56">
        <f t="shared" si="63"/>
        <v>54.618399999999994</v>
      </c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 t="s">
        <v>2704</v>
      </c>
      <c r="AD114" s="40" t="s">
        <v>2704</v>
      </c>
      <c r="AE114" s="40"/>
      <c r="AF114" s="40"/>
      <c r="AG114" s="40"/>
      <c r="AH114" s="40"/>
      <c r="AI114" s="40"/>
      <c r="AJ114" s="58">
        <f>IF(H114="","",VLOOKUP(H114,単重表!$C$6:'単重表'!$F$2502,4,FALSE))</f>
        <v>0.51</v>
      </c>
      <c r="AK114" s="141">
        <f t="shared" si="64"/>
        <v>2.0787599999999999</v>
      </c>
      <c r="AL114" s="40">
        <v>2</v>
      </c>
      <c r="AM114" s="190">
        <f t="shared" si="65"/>
        <v>4.1575199999999999</v>
      </c>
      <c r="AO114" s="191">
        <f t="shared" si="66"/>
        <v>4076</v>
      </c>
      <c r="AP114" s="182"/>
      <c r="AQ114" s="183" t="str">
        <f t="shared" si="67"/>
        <v>125</v>
      </c>
      <c r="AR114" s="182"/>
      <c r="AS114" s="184" t="str">
        <f t="shared" si="68"/>
        <v>125</v>
      </c>
      <c r="AT114" s="182"/>
      <c r="AU114" s="103"/>
      <c r="AV114" s="185"/>
      <c r="AW114" s="185"/>
      <c r="AX114" s="185"/>
      <c r="AY114" s="185"/>
      <c r="AZ114" s="185"/>
      <c r="BA114" s="186"/>
      <c r="BB114" s="80"/>
      <c r="BC114" s="185"/>
      <c r="BD114" s="185"/>
      <c r="BE114" s="185"/>
      <c r="BF114" s="185"/>
      <c r="BG114" s="187"/>
      <c r="BH114" s="105"/>
      <c r="BI114" s="188"/>
      <c r="BJ114" s="103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>
        <f t="shared" si="69"/>
        <v>0</v>
      </c>
    </row>
    <row r="115" spans="1:93" ht="22.5" customHeight="1">
      <c r="A115" s="90"/>
      <c r="B115" s="219">
        <v>113</v>
      </c>
      <c r="C115" s="92">
        <v>2</v>
      </c>
      <c r="D115" s="78"/>
      <c r="E115" s="200" t="s">
        <v>2530</v>
      </c>
      <c r="F115" s="80"/>
      <c r="G115" s="78"/>
      <c r="H115" s="211">
        <v>21256568</v>
      </c>
      <c r="I115" s="208" t="s">
        <v>2475</v>
      </c>
      <c r="J115" s="71" t="str">
        <f>IF(H115="","",VLOOKUP(H115,単重表!$C$6:'単重表'!$F$2502,2,FALSE))</f>
        <v>C125x65x6x8</v>
      </c>
      <c r="K115" s="232">
        <v>4076</v>
      </c>
      <c r="L115" s="101">
        <f t="shared" si="61"/>
        <v>4.0759999999999996</v>
      </c>
      <c r="M115" s="46"/>
      <c r="N115" s="101">
        <f t="shared" si="62"/>
        <v>1</v>
      </c>
      <c r="O115" s="49">
        <v>1</v>
      </c>
      <c r="P115" s="47">
        <f>IF(H115="","",VLOOKUP(H115,単重表!$C$6:'単重表'!$F$2502,3,FALSE))</f>
        <v>13.4</v>
      </c>
      <c r="Q115" s="47"/>
      <c r="R115" s="56">
        <f t="shared" si="63"/>
        <v>54.618399999999994</v>
      </c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 t="s">
        <v>2704</v>
      </c>
      <c r="AD115" s="40" t="s">
        <v>2704</v>
      </c>
      <c r="AE115" s="40"/>
      <c r="AF115" s="40"/>
      <c r="AG115" s="40"/>
      <c r="AH115" s="40"/>
      <c r="AI115" s="40"/>
      <c r="AJ115" s="58">
        <f>IF(H115="","",VLOOKUP(H115,単重表!$C$6:'単重表'!$F$2502,4,FALSE))</f>
        <v>0.51</v>
      </c>
      <c r="AK115" s="141">
        <f t="shared" si="64"/>
        <v>2.0787599999999999</v>
      </c>
      <c r="AL115" s="40">
        <v>2</v>
      </c>
      <c r="AM115" s="190">
        <f t="shared" si="65"/>
        <v>4.1575199999999999</v>
      </c>
      <c r="AO115" s="191">
        <f t="shared" si="66"/>
        <v>4076</v>
      </c>
      <c r="AP115" s="182"/>
      <c r="AQ115" s="183" t="str">
        <f t="shared" si="67"/>
        <v>125</v>
      </c>
      <c r="AR115" s="182"/>
      <c r="AS115" s="184" t="str">
        <f t="shared" si="68"/>
        <v>125</v>
      </c>
      <c r="AT115" s="182"/>
      <c r="AU115" s="103"/>
      <c r="AV115" s="185"/>
      <c r="AW115" s="185"/>
      <c r="AX115" s="185"/>
      <c r="AY115" s="185"/>
      <c r="AZ115" s="185"/>
      <c r="BA115" s="186"/>
      <c r="BB115" s="80"/>
      <c r="BC115" s="185"/>
      <c r="BD115" s="185"/>
      <c r="BE115" s="185"/>
      <c r="BF115" s="185"/>
      <c r="BG115" s="187"/>
      <c r="BH115" s="105"/>
      <c r="BI115" s="188"/>
      <c r="BJ115" s="103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>
        <f t="shared" si="69"/>
        <v>0</v>
      </c>
    </row>
    <row r="116" spans="1:93" ht="22.5" customHeight="1">
      <c r="A116" s="90"/>
      <c r="B116" s="219">
        <v>114</v>
      </c>
      <c r="C116" s="92">
        <v>2</v>
      </c>
      <c r="D116" s="78"/>
      <c r="E116" s="200" t="s">
        <v>2531</v>
      </c>
      <c r="F116" s="80"/>
      <c r="G116" s="78"/>
      <c r="H116" s="211">
        <v>21256568</v>
      </c>
      <c r="I116" s="208" t="s">
        <v>2475</v>
      </c>
      <c r="J116" s="71" t="str">
        <f>IF(H116="","",VLOOKUP(H116,単重表!$C$6:'単重表'!$F$2502,2,FALSE))</f>
        <v>C125x65x6x8</v>
      </c>
      <c r="K116" s="232">
        <v>4076</v>
      </c>
      <c r="L116" s="101">
        <f t="shared" si="61"/>
        <v>4.0759999999999996</v>
      </c>
      <c r="M116" s="46"/>
      <c r="N116" s="101">
        <f t="shared" si="62"/>
        <v>1</v>
      </c>
      <c r="O116" s="49">
        <v>1</v>
      </c>
      <c r="P116" s="47">
        <f>IF(H116="","",VLOOKUP(H116,単重表!$C$6:'単重表'!$F$2502,3,FALSE))</f>
        <v>13.4</v>
      </c>
      <c r="Q116" s="47"/>
      <c r="R116" s="56">
        <f t="shared" si="63"/>
        <v>54.618399999999994</v>
      </c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 t="s">
        <v>2704</v>
      </c>
      <c r="AD116" s="40" t="s">
        <v>2704</v>
      </c>
      <c r="AE116" s="40"/>
      <c r="AF116" s="40"/>
      <c r="AG116" s="40"/>
      <c r="AH116" s="40"/>
      <c r="AI116" s="40"/>
      <c r="AJ116" s="58">
        <f>IF(H116="","",VLOOKUP(H116,単重表!$C$6:'単重表'!$F$2502,4,FALSE))</f>
        <v>0.51</v>
      </c>
      <c r="AK116" s="141">
        <f t="shared" si="64"/>
        <v>2.0787599999999999</v>
      </c>
      <c r="AL116" s="40">
        <v>2</v>
      </c>
      <c r="AM116" s="190">
        <f t="shared" si="65"/>
        <v>4.1575199999999999</v>
      </c>
      <c r="AO116" s="191">
        <f t="shared" si="66"/>
        <v>4076</v>
      </c>
      <c r="AP116" s="182"/>
      <c r="AQ116" s="183" t="str">
        <f t="shared" si="67"/>
        <v>125</v>
      </c>
      <c r="AR116" s="182"/>
      <c r="AS116" s="184" t="str">
        <f t="shared" si="68"/>
        <v>125</v>
      </c>
      <c r="AT116" s="182"/>
      <c r="AU116" s="103"/>
      <c r="AV116" s="185"/>
      <c r="AW116" s="185"/>
      <c r="AX116" s="185"/>
      <c r="AY116" s="185"/>
      <c r="AZ116" s="185"/>
      <c r="BA116" s="186"/>
      <c r="BB116" s="80"/>
      <c r="BC116" s="185"/>
      <c r="BD116" s="185"/>
      <c r="BE116" s="185"/>
      <c r="BF116" s="185"/>
      <c r="BG116" s="187"/>
      <c r="BH116" s="105"/>
      <c r="BI116" s="188"/>
      <c r="BJ116" s="103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>
        <f t="shared" si="69"/>
        <v>0</v>
      </c>
    </row>
    <row r="117" spans="1:93" ht="22.5" customHeight="1">
      <c r="A117" s="90"/>
      <c r="B117" s="219">
        <v>115</v>
      </c>
      <c r="C117" s="92">
        <v>2</v>
      </c>
      <c r="D117" s="78"/>
      <c r="E117" s="200" t="s">
        <v>2532</v>
      </c>
      <c r="F117" s="80"/>
      <c r="G117" s="78"/>
      <c r="H117" s="211">
        <v>21256568</v>
      </c>
      <c r="I117" s="208" t="s">
        <v>2475</v>
      </c>
      <c r="J117" s="71" t="str">
        <f>IF(H117="","",VLOOKUP(H117,単重表!$C$6:'単重表'!$F$2502,2,FALSE))</f>
        <v>C125x65x6x8</v>
      </c>
      <c r="K117" s="232">
        <v>4076</v>
      </c>
      <c r="L117" s="101">
        <f t="shared" si="61"/>
        <v>4.0759999999999996</v>
      </c>
      <c r="M117" s="46"/>
      <c r="N117" s="101">
        <f t="shared" si="62"/>
        <v>1</v>
      </c>
      <c r="O117" s="49">
        <v>1</v>
      </c>
      <c r="P117" s="47">
        <f>IF(H117="","",VLOOKUP(H117,単重表!$C$6:'単重表'!$F$2502,3,FALSE))</f>
        <v>13.4</v>
      </c>
      <c r="Q117" s="47"/>
      <c r="R117" s="56">
        <f t="shared" si="63"/>
        <v>54.618399999999994</v>
      </c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 t="s">
        <v>2704</v>
      </c>
      <c r="AD117" s="40" t="s">
        <v>2704</v>
      </c>
      <c r="AE117" s="40"/>
      <c r="AF117" s="40"/>
      <c r="AG117" s="40"/>
      <c r="AH117" s="40"/>
      <c r="AI117" s="40"/>
      <c r="AJ117" s="58">
        <f>IF(H117="","",VLOOKUP(H117,単重表!$C$6:'単重表'!$F$2502,4,FALSE))</f>
        <v>0.51</v>
      </c>
      <c r="AK117" s="141">
        <f t="shared" si="64"/>
        <v>2.0787599999999999</v>
      </c>
      <c r="AL117" s="40">
        <v>2</v>
      </c>
      <c r="AM117" s="190">
        <f t="shared" si="65"/>
        <v>4.1575199999999999</v>
      </c>
      <c r="AO117" s="191">
        <f t="shared" si="66"/>
        <v>4076</v>
      </c>
      <c r="AP117" s="182"/>
      <c r="AQ117" s="183" t="str">
        <f t="shared" si="67"/>
        <v>125</v>
      </c>
      <c r="AR117" s="182"/>
      <c r="AS117" s="184" t="str">
        <f t="shared" si="68"/>
        <v>125</v>
      </c>
      <c r="AT117" s="182"/>
      <c r="AU117" s="103"/>
      <c r="AV117" s="185"/>
      <c r="AW117" s="185"/>
      <c r="AX117" s="185"/>
      <c r="AY117" s="185"/>
      <c r="AZ117" s="185"/>
      <c r="BA117" s="186"/>
      <c r="BB117" s="80"/>
      <c r="BC117" s="185"/>
      <c r="BD117" s="185"/>
      <c r="BE117" s="185"/>
      <c r="BF117" s="185"/>
      <c r="BG117" s="187"/>
      <c r="BH117" s="105"/>
      <c r="BI117" s="188"/>
      <c r="BJ117" s="103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>
        <f t="shared" si="69"/>
        <v>0</v>
      </c>
    </row>
    <row r="118" spans="1:93" ht="22.5" customHeight="1">
      <c r="A118" s="90"/>
      <c r="B118" s="219">
        <v>116</v>
      </c>
      <c r="C118" s="75">
        <v>3</v>
      </c>
      <c r="D118" s="78"/>
      <c r="E118" s="200" t="s">
        <v>2509</v>
      </c>
      <c r="F118" s="80"/>
      <c r="G118" s="78"/>
      <c r="H118" s="211">
        <v>21256568</v>
      </c>
      <c r="I118" s="208" t="s">
        <v>2475</v>
      </c>
      <c r="J118" s="71" t="str">
        <f>IF(H118="","",VLOOKUP(H118,単重表!$C$6:'単重表'!$F$2502,2,FALSE))</f>
        <v>C125x65x6x8</v>
      </c>
      <c r="K118" s="232">
        <v>3481</v>
      </c>
      <c r="L118" s="101">
        <f t="shared" si="61"/>
        <v>3.4809999999999999</v>
      </c>
      <c r="M118" s="46"/>
      <c r="N118" s="101">
        <f t="shared" si="62"/>
        <v>1</v>
      </c>
      <c r="O118" s="49">
        <v>1</v>
      </c>
      <c r="P118" s="47">
        <f>IF(H118="","",VLOOKUP(H118,単重表!$C$6:'単重表'!$F$2502,3,FALSE))</f>
        <v>13.4</v>
      </c>
      <c r="Q118" s="47"/>
      <c r="R118" s="56">
        <f t="shared" si="63"/>
        <v>46.645400000000002</v>
      </c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 t="s">
        <v>2704</v>
      </c>
      <c r="AD118" s="40" t="s">
        <v>2704</v>
      </c>
      <c r="AE118" s="195"/>
      <c r="AF118" s="195"/>
      <c r="AG118" s="40"/>
      <c r="AH118" s="40"/>
      <c r="AI118" s="40"/>
      <c r="AJ118" s="58">
        <f>IF(H118="","",VLOOKUP(H118,単重表!$C$6:'単重表'!$F$2502,4,FALSE))</f>
        <v>0.51</v>
      </c>
      <c r="AK118" s="141">
        <f t="shared" si="64"/>
        <v>1.7753099999999999</v>
      </c>
      <c r="AL118" s="40">
        <v>2</v>
      </c>
      <c r="AM118" s="190">
        <f t="shared" si="65"/>
        <v>3.5506199999999999</v>
      </c>
      <c r="AO118" s="191">
        <f t="shared" si="66"/>
        <v>3481</v>
      </c>
      <c r="AP118" s="182"/>
      <c r="AQ118" s="183" t="str">
        <f t="shared" si="67"/>
        <v>125</v>
      </c>
      <c r="AR118" s="182"/>
      <c r="AS118" s="184" t="str">
        <f t="shared" si="68"/>
        <v>125</v>
      </c>
      <c r="AT118" s="182"/>
      <c r="AU118" s="103"/>
      <c r="AV118" s="185"/>
      <c r="AW118" s="185"/>
      <c r="AX118" s="185"/>
      <c r="AY118" s="185"/>
      <c r="AZ118" s="185"/>
      <c r="BA118" s="186"/>
      <c r="BB118" s="80"/>
      <c r="BC118" s="185"/>
      <c r="BD118" s="185"/>
      <c r="BE118" s="185"/>
      <c r="BF118" s="185"/>
      <c r="BG118" s="187"/>
      <c r="BH118" s="105"/>
      <c r="BI118" s="188"/>
      <c r="BJ118" s="103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>
        <f t="shared" si="69"/>
        <v>0</v>
      </c>
    </row>
    <row r="119" spans="1:93" ht="22.5" customHeight="1">
      <c r="A119" s="90"/>
      <c r="B119" s="219">
        <v>117</v>
      </c>
      <c r="C119" s="75">
        <v>3</v>
      </c>
      <c r="D119" s="78"/>
      <c r="E119" s="200" t="s">
        <v>2510</v>
      </c>
      <c r="F119" s="80"/>
      <c r="G119" s="78"/>
      <c r="H119" s="211">
        <v>21256568</v>
      </c>
      <c r="I119" s="208" t="s">
        <v>2475</v>
      </c>
      <c r="J119" s="71" t="str">
        <f>IF(H119="","",VLOOKUP(H119,単重表!$C$6:'単重表'!$F$2502,2,FALSE))</f>
        <v>C125x65x6x8</v>
      </c>
      <c r="K119" s="232">
        <v>3481</v>
      </c>
      <c r="L119" s="101">
        <f t="shared" si="61"/>
        <v>3.4809999999999999</v>
      </c>
      <c r="M119" s="46"/>
      <c r="N119" s="101">
        <f t="shared" si="62"/>
        <v>1</v>
      </c>
      <c r="O119" s="49">
        <v>1</v>
      </c>
      <c r="P119" s="47">
        <f>IF(H119="","",VLOOKUP(H119,単重表!$C$6:'単重表'!$F$2502,3,FALSE))</f>
        <v>13.4</v>
      </c>
      <c r="Q119" s="47"/>
      <c r="R119" s="56">
        <f t="shared" si="63"/>
        <v>46.645400000000002</v>
      </c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 t="s">
        <v>2704</v>
      </c>
      <c r="AD119" s="40" t="s">
        <v>2704</v>
      </c>
      <c r="AE119" s="195"/>
      <c r="AF119" s="195"/>
      <c r="AG119" s="40"/>
      <c r="AH119" s="40"/>
      <c r="AI119" s="40"/>
      <c r="AJ119" s="58">
        <f>IF(H119="","",VLOOKUP(H119,単重表!$C$6:'単重表'!$F$2502,4,FALSE))</f>
        <v>0.51</v>
      </c>
      <c r="AK119" s="141">
        <f t="shared" si="64"/>
        <v>1.7753099999999999</v>
      </c>
      <c r="AL119" s="40">
        <v>2</v>
      </c>
      <c r="AM119" s="190">
        <f t="shared" si="65"/>
        <v>3.5506199999999999</v>
      </c>
      <c r="AO119" s="191">
        <f t="shared" si="66"/>
        <v>3481</v>
      </c>
      <c r="AP119" s="182"/>
      <c r="AQ119" s="183" t="str">
        <f t="shared" si="67"/>
        <v>125</v>
      </c>
      <c r="AR119" s="182"/>
      <c r="AS119" s="184" t="str">
        <f t="shared" si="68"/>
        <v>125</v>
      </c>
      <c r="AT119" s="182"/>
      <c r="AU119" s="103"/>
      <c r="AV119" s="185"/>
      <c r="AW119" s="185"/>
      <c r="AX119" s="185"/>
      <c r="AY119" s="185"/>
      <c r="AZ119" s="185"/>
      <c r="BA119" s="186"/>
      <c r="BB119" s="80"/>
      <c r="BC119" s="185"/>
      <c r="BD119" s="185"/>
      <c r="BE119" s="185"/>
      <c r="BF119" s="185"/>
      <c r="BG119" s="187"/>
      <c r="BH119" s="105"/>
      <c r="BI119" s="188"/>
      <c r="BJ119" s="103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>
        <f t="shared" si="69"/>
        <v>0</v>
      </c>
    </row>
    <row r="120" spans="1:93" ht="22.5" customHeight="1">
      <c r="A120" s="90"/>
      <c r="B120" s="219">
        <v>118</v>
      </c>
      <c r="C120" s="92">
        <v>3</v>
      </c>
      <c r="D120" s="78"/>
      <c r="E120" s="200" t="s">
        <v>2511</v>
      </c>
      <c r="F120" s="80"/>
      <c r="G120" s="78"/>
      <c r="H120" s="211">
        <v>21256568</v>
      </c>
      <c r="I120" s="208" t="s">
        <v>2475</v>
      </c>
      <c r="J120" s="71" t="str">
        <f>IF(H120="","",VLOOKUP(H120,単重表!$C$6:'単重表'!$F$2502,2,FALSE))</f>
        <v>C125x65x6x8</v>
      </c>
      <c r="K120" s="232">
        <v>3481</v>
      </c>
      <c r="L120" s="101">
        <f t="shared" si="61"/>
        <v>3.4809999999999999</v>
      </c>
      <c r="M120" s="46"/>
      <c r="N120" s="101">
        <f t="shared" si="62"/>
        <v>1</v>
      </c>
      <c r="O120" s="49">
        <v>1</v>
      </c>
      <c r="P120" s="47">
        <f>IF(H120="","",VLOOKUP(H120,単重表!$C$6:'単重表'!$F$2502,3,FALSE))</f>
        <v>13.4</v>
      </c>
      <c r="Q120" s="47"/>
      <c r="R120" s="56">
        <f t="shared" si="63"/>
        <v>46.645400000000002</v>
      </c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 t="s">
        <v>2704</v>
      </c>
      <c r="AD120" s="40" t="s">
        <v>2704</v>
      </c>
      <c r="AE120" s="195"/>
      <c r="AF120" s="195"/>
      <c r="AG120" s="40"/>
      <c r="AH120" s="40"/>
      <c r="AI120" s="40"/>
      <c r="AJ120" s="58">
        <f>IF(H120="","",VLOOKUP(H120,単重表!$C$6:'単重表'!$F$2502,4,FALSE))</f>
        <v>0.51</v>
      </c>
      <c r="AK120" s="141">
        <f t="shared" si="64"/>
        <v>1.7753099999999999</v>
      </c>
      <c r="AL120" s="40">
        <v>2</v>
      </c>
      <c r="AM120" s="190">
        <f t="shared" si="65"/>
        <v>3.5506199999999999</v>
      </c>
      <c r="AO120" s="191">
        <f t="shared" si="66"/>
        <v>3481</v>
      </c>
      <c r="AP120" s="182"/>
      <c r="AQ120" s="183" t="str">
        <f t="shared" si="67"/>
        <v>125</v>
      </c>
      <c r="AR120" s="182"/>
      <c r="AS120" s="184" t="str">
        <f t="shared" si="68"/>
        <v>125</v>
      </c>
      <c r="AT120" s="182"/>
      <c r="AU120" s="103"/>
      <c r="AV120" s="185"/>
      <c r="AW120" s="185"/>
      <c r="AX120" s="185"/>
      <c r="AY120" s="185"/>
      <c r="AZ120" s="185"/>
      <c r="BA120" s="186"/>
      <c r="BB120" s="80"/>
      <c r="BC120" s="185"/>
      <c r="BD120" s="185"/>
      <c r="BE120" s="185"/>
      <c r="BF120" s="185"/>
      <c r="BG120" s="187"/>
      <c r="BH120" s="105"/>
      <c r="BI120" s="188"/>
      <c r="BJ120" s="103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>
        <f t="shared" si="69"/>
        <v>0</v>
      </c>
    </row>
    <row r="121" spans="1:93" ht="22.5" customHeight="1">
      <c r="A121" s="90"/>
      <c r="B121" s="219">
        <v>119</v>
      </c>
      <c r="C121" s="75">
        <v>3</v>
      </c>
      <c r="D121" s="78"/>
      <c r="E121" s="200" t="s">
        <v>2512</v>
      </c>
      <c r="F121" s="80"/>
      <c r="G121" s="78"/>
      <c r="H121" s="211">
        <v>21256568</v>
      </c>
      <c r="I121" s="208" t="s">
        <v>2475</v>
      </c>
      <c r="J121" s="71" t="str">
        <f>IF(H121="","",VLOOKUP(H121,単重表!$C$6:'単重表'!$F$2502,2,FALSE))</f>
        <v>C125x65x6x8</v>
      </c>
      <c r="K121" s="232">
        <v>3481</v>
      </c>
      <c r="L121" s="101">
        <f t="shared" si="61"/>
        <v>3.4809999999999999</v>
      </c>
      <c r="M121" s="46"/>
      <c r="N121" s="101">
        <f t="shared" si="62"/>
        <v>1</v>
      </c>
      <c r="O121" s="49">
        <v>1</v>
      </c>
      <c r="P121" s="47">
        <f>IF(H121="","",VLOOKUP(H121,単重表!$C$6:'単重表'!$F$2502,3,FALSE))</f>
        <v>13.4</v>
      </c>
      <c r="Q121" s="47"/>
      <c r="R121" s="56">
        <f t="shared" si="63"/>
        <v>46.645400000000002</v>
      </c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 t="s">
        <v>2704</v>
      </c>
      <c r="AD121" s="40" t="s">
        <v>2704</v>
      </c>
      <c r="AE121" s="195"/>
      <c r="AF121" s="195"/>
      <c r="AG121" s="40"/>
      <c r="AH121" s="40"/>
      <c r="AI121" s="40"/>
      <c r="AJ121" s="58">
        <f>IF(H121="","",VLOOKUP(H121,単重表!$C$6:'単重表'!$F$2502,4,FALSE))</f>
        <v>0.51</v>
      </c>
      <c r="AK121" s="141">
        <f t="shared" si="64"/>
        <v>1.7753099999999999</v>
      </c>
      <c r="AL121" s="40">
        <v>2</v>
      </c>
      <c r="AM121" s="190">
        <f t="shared" si="65"/>
        <v>3.5506199999999999</v>
      </c>
      <c r="AO121" s="191">
        <f t="shared" si="66"/>
        <v>3481</v>
      </c>
      <c r="AP121" s="182"/>
      <c r="AQ121" s="183" t="str">
        <f t="shared" si="67"/>
        <v>125</v>
      </c>
      <c r="AR121" s="182"/>
      <c r="AS121" s="184" t="str">
        <f t="shared" si="68"/>
        <v>125</v>
      </c>
      <c r="AT121" s="182"/>
      <c r="AU121" s="103"/>
      <c r="AV121" s="185"/>
      <c r="AW121" s="185"/>
      <c r="AX121" s="185"/>
      <c r="AY121" s="185"/>
      <c r="AZ121" s="185"/>
      <c r="BA121" s="186"/>
      <c r="BB121" s="80"/>
      <c r="BC121" s="185"/>
      <c r="BD121" s="185"/>
      <c r="BE121" s="185"/>
      <c r="BF121" s="185"/>
      <c r="BG121" s="187"/>
      <c r="BH121" s="105"/>
      <c r="BI121" s="188"/>
      <c r="BJ121" s="103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>
        <f t="shared" si="69"/>
        <v>0</v>
      </c>
    </row>
    <row r="122" spans="1:93" ht="22.5" customHeight="1">
      <c r="A122" s="90"/>
      <c r="B122" s="219">
        <v>120</v>
      </c>
      <c r="C122" s="75">
        <v>3</v>
      </c>
      <c r="D122" s="78"/>
      <c r="E122" s="200" t="s">
        <v>2513</v>
      </c>
      <c r="F122" s="80"/>
      <c r="G122" s="78"/>
      <c r="H122" s="211">
        <v>21256568</v>
      </c>
      <c r="I122" s="208" t="s">
        <v>2475</v>
      </c>
      <c r="J122" s="71" t="str">
        <f>IF(H122="","",VLOOKUP(H122,単重表!$C$6:'単重表'!$F$2502,2,FALSE))</f>
        <v>C125x65x6x8</v>
      </c>
      <c r="K122" s="232">
        <v>3481</v>
      </c>
      <c r="L122" s="101">
        <f t="shared" si="61"/>
        <v>3.4809999999999999</v>
      </c>
      <c r="M122" s="46"/>
      <c r="N122" s="101">
        <f t="shared" si="62"/>
        <v>1</v>
      </c>
      <c r="O122" s="49">
        <v>1</v>
      </c>
      <c r="P122" s="47">
        <f>IF(H122="","",VLOOKUP(H122,単重表!$C$6:'単重表'!$F$2502,3,FALSE))</f>
        <v>13.4</v>
      </c>
      <c r="Q122" s="47"/>
      <c r="R122" s="56">
        <f t="shared" si="63"/>
        <v>46.645400000000002</v>
      </c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 t="s">
        <v>2687</v>
      </c>
      <c r="AD122" s="40" t="s">
        <v>2704</v>
      </c>
      <c r="AE122" s="195"/>
      <c r="AF122" s="195"/>
      <c r="AG122" s="40"/>
      <c r="AH122" s="40"/>
      <c r="AI122" s="40"/>
      <c r="AJ122" s="58">
        <f>IF(H122="","",VLOOKUP(H122,単重表!$C$6:'単重表'!$F$2502,4,FALSE))</f>
        <v>0.51</v>
      </c>
      <c r="AK122" s="141">
        <f t="shared" si="64"/>
        <v>1.7753099999999999</v>
      </c>
      <c r="AL122" s="40">
        <v>2</v>
      </c>
      <c r="AM122" s="190">
        <f t="shared" si="65"/>
        <v>3.5506199999999999</v>
      </c>
      <c r="AO122" s="191">
        <f t="shared" si="66"/>
        <v>3481</v>
      </c>
      <c r="AP122" s="182"/>
      <c r="AQ122" s="183" t="str">
        <f t="shared" si="67"/>
        <v>125</v>
      </c>
      <c r="AR122" s="182"/>
      <c r="AS122" s="184" t="str">
        <f t="shared" si="68"/>
        <v>125</v>
      </c>
      <c r="AT122" s="182"/>
      <c r="AU122" s="103"/>
      <c r="AV122" s="185"/>
      <c r="AW122" s="185"/>
      <c r="AX122" s="185"/>
      <c r="AY122" s="185"/>
      <c r="AZ122" s="185"/>
      <c r="BA122" s="186"/>
      <c r="BB122" s="80"/>
      <c r="BC122" s="185"/>
      <c r="BD122" s="185"/>
      <c r="BE122" s="185"/>
      <c r="BF122" s="185"/>
      <c r="BG122" s="187"/>
      <c r="BH122" s="105"/>
      <c r="BI122" s="188"/>
      <c r="BJ122" s="103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>
        <f t="shared" si="69"/>
        <v>0</v>
      </c>
    </row>
    <row r="123" spans="1:93" ht="22.5" customHeight="1">
      <c r="A123" s="90"/>
      <c r="B123" s="219">
        <v>56</v>
      </c>
      <c r="C123" s="75">
        <v>3</v>
      </c>
      <c r="D123" s="78"/>
      <c r="E123" s="200" t="s">
        <v>2622</v>
      </c>
      <c r="F123" s="80"/>
      <c r="G123" s="78"/>
      <c r="H123" s="211">
        <v>21256568</v>
      </c>
      <c r="I123" s="208" t="s">
        <v>2475</v>
      </c>
      <c r="J123" s="71" t="str">
        <f>IF(H123="","",VLOOKUP(H123,単重表!$C$6:'単重表'!$F$2502,2,FALSE))</f>
        <v>C125x65x6x8</v>
      </c>
      <c r="K123" s="232">
        <v>3481</v>
      </c>
      <c r="L123" s="101">
        <f t="shared" si="61"/>
        <v>3.4809999999999999</v>
      </c>
      <c r="M123" s="46"/>
      <c r="N123" s="101">
        <f t="shared" si="62"/>
        <v>1</v>
      </c>
      <c r="O123" s="49">
        <v>1</v>
      </c>
      <c r="P123" s="47">
        <f>IF(H123="","",VLOOKUP(H123,単重表!$C$6:'単重表'!$F$2502,3,FALSE))</f>
        <v>13.4</v>
      </c>
      <c r="Q123" s="47"/>
      <c r="R123" s="56">
        <f t="shared" si="63"/>
        <v>46.645400000000002</v>
      </c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 t="s">
        <v>2704</v>
      </c>
      <c r="AD123" s="40" t="s">
        <v>2704</v>
      </c>
      <c r="AE123" s="195"/>
      <c r="AF123" s="195"/>
      <c r="AG123" s="40"/>
      <c r="AH123" s="40"/>
      <c r="AI123" s="40"/>
      <c r="AJ123" s="58">
        <f>IF(H123="","",VLOOKUP(H123,単重表!$C$6:'単重表'!$F$2502,4,FALSE))</f>
        <v>0.51</v>
      </c>
      <c r="AK123" s="141">
        <f t="shared" si="64"/>
        <v>1.7753099999999999</v>
      </c>
      <c r="AL123" s="40">
        <v>2</v>
      </c>
      <c r="AM123" s="190">
        <f t="shared" si="65"/>
        <v>3.5506199999999999</v>
      </c>
      <c r="AO123" s="191">
        <f t="shared" si="66"/>
        <v>3481</v>
      </c>
      <c r="AP123" s="182"/>
      <c r="AQ123" s="183" t="str">
        <f t="shared" si="67"/>
        <v>125</v>
      </c>
      <c r="AR123" s="182"/>
      <c r="AS123" s="184" t="str">
        <f t="shared" si="68"/>
        <v>125</v>
      </c>
      <c r="AT123" s="182"/>
      <c r="AU123" s="103"/>
      <c r="AV123" s="185"/>
      <c r="AW123" s="185"/>
      <c r="AX123" s="185"/>
      <c r="AY123" s="185"/>
      <c r="AZ123" s="185"/>
      <c r="BA123" s="186"/>
      <c r="BB123" s="80"/>
      <c r="BC123" s="185"/>
      <c r="BD123" s="185"/>
      <c r="BE123" s="185"/>
      <c r="BF123" s="185"/>
      <c r="BG123" s="187"/>
      <c r="BH123" s="105"/>
      <c r="BI123" s="188"/>
      <c r="BJ123" s="103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>
        <f t="shared" si="69"/>
        <v>0</v>
      </c>
    </row>
    <row r="124" spans="1:93" ht="22.5" customHeight="1">
      <c r="A124" s="90"/>
      <c r="B124" s="219">
        <v>57</v>
      </c>
      <c r="C124" s="75">
        <v>3</v>
      </c>
      <c r="D124" s="78"/>
      <c r="E124" s="200" t="s">
        <v>2623</v>
      </c>
      <c r="F124" s="80"/>
      <c r="G124" s="78"/>
      <c r="H124" s="211">
        <v>21256568</v>
      </c>
      <c r="I124" s="208" t="s">
        <v>2475</v>
      </c>
      <c r="J124" s="71" t="str">
        <f>IF(H124="","",VLOOKUP(H124,単重表!$C$6:'単重表'!$F$2502,2,FALSE))</f>
        <v>C125x65x6x8</v>
      </c>
      <c r="K124" s="232">
        <v>3481</v>
      </c>
      <c r="L124" s="101">
        <f t="shared" si="61"/>
        <v>3.4809999999999999</v>
      </c>
      <c r="M124" s="46"/>
      <c r="N124" s="101">
        <f t="shared" si="62"/>
        <v>1</v>
      </c>
      <c r="O124" s="49">
        <v>3</v>
      </c>
      <c r="P124" s="47">
        <f>IF(H124="","",VLOOKUP(H124,単重表!$C$6:'単重表'!$F$2502,3,FALSE))</f>
        <v>13.4</v>
      </c>
      <c r="Q124" s="47"/>
      <c r="R124" s="56">
        <f t="shared" si="63"/>
        <v>139.93620000000001</v>
      </c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 t="s">
        <v>2704</v>
      </c>
      <c r="AD124" s="40" t="s">
        <v>2704</v>
      </c>
      <c r="AE124" s="195"/>
      <c r="AF124" s="195"/>
      <c r="AG124" s="40"/>
      <c r="AH124" s="40"/>
      <c r="AI124" s="40"/>
      <c r="AJ124" s="58">
        <f>IF(H124="","",VLOOKUP(H124,単重表!$C$6:'単重表'!$F$2502,4,FALSE))</f>
        <v>0.51</v>
      </c>
      <c r="AK124" s="141">
        <f t="shared" si="64"/>
        <v>5.3259299999999996</v>
      </c>
      <c r="AL124" s="40">
        <v>2</v>
      </c>
      <c r="AM124" s="190">
        <f t="shared" si="65"/>
        <v>10.651859999999999</v>
      </c>
      <c r="AO124" s="191">
        <f t="shared" si="66"/>
        <v>3481</v>
      </c>
      <c r="AP124" s="182"/>
      <c r="AQ124" s="183" t="str">
        <f t="shared" si="67"/>
        <v>125</v>
      </c>
      <c r="AR124" s="182"/>
      <c r="AS124" s="184" t="str">
        <f t="shared" si="68"/>
        <v>125</v>
      </c>
      <c r="AT124" s="182"/>
      <c r="AU124" s="103"/>
      <c r="AV124" s="185"/>
      <c r="AW124" s="185"/>
      <c r="AX124" s="185"/>
      <c r="AY124" s="185"/>
      <c r="AZ124" s="185"/>
      <c r="BA124" s="186"/>
      <c r="BB124" s="80"/>
      <c r="BC124" s="185"/>
      <c r="BD124" s="185"/>
      <c r="BE124" s="185"/>
      <c r="BF124" s="185"/>
      <c r="BG124" s="187"/>
      <c r="BH124" s="105"/>
      <c r="BI124" s="188"/>
      <c r="BJ124" s="103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>
        <f t="shared" si="69"/>
        <v>0</v>
      </c>
    </row>
    <row r="125" spans="1:93" ht="22.5" customHeight="1">
      <c r="A125" s="90"/>
      <c r="B125" s="219">
        <v>58</v>
      </c>
      <c r="C125" s="75">
        <v>3</v>
      </c>
      <c r="D125" s="78"/>
      <c r="E125" s="200" t="s">
        <v>2624</v>
      </c>
      <c r="F125" s="80"/>
      <c r="G125" s="78"/>
      <c r="H125" s="211">
        <v>21256568</v>
      </c>
      <c r="I125" s="208" t="s">
        <v>2475</v>
      </c>
      <c r="J125" s="71" t="str">
        <f>IF(H125="","",VLOOKUP(H125,単重表!$C$6:'単重表'!$F$2502,2,FALSE))</f>
        <v>C125x65x6x8</v>
      </c>
      <c r="K125" s="232">
        <v>3481</v>
      </c>
      <c r="L125" s="101">
        <f t="shared" si="61"/>
        <v>3.4809999999999999</v>
      </c>
      <c r="M125" s="46"/>
      <c r="N125" s="101">
        <f t="shared" si="62"/>
        <v>1</v>
      </c>
      <c r="O125" s="49">
        <v>1</v>
      </c>
      <c r="P125" s="47">
        <f>IF(H125="","",VLOOKUP(H125,単重表!$C$6:'単重表'!$F$2502,3,FALSE))</f>
        <v>13.4</v>
      </c>
      <c r="Q125" s="47"/>
      <c r="R125" s="56">
        <f t="shared" si="63"/>
        <v>46.645400000000002</v>
      </c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 t="s">
        <v>2704</v>
      </c>
      <c r="AD125" s="40" t="s">
        <v>2704</v>
      </c>
      <c r="AE125" s="195"/>
      <c r="AF125" s="195"/>
      <c r="AG125" s="40"/>
      <c r="AH125" s="40"/>
      <c r="AI125" s="40"/>
      <c r="AJ125" s="58">
        <f>IF(H125="","",VLOOKUP(H125,単重表!$C$6:'単重表'!$F$2502,4,FALSE))</f>
        <v>0.51</v>
      </c>
      <c r="AK125" s="141">
        <f t="shared" si="64"/>
        <v>1.7753099999999999</v>
      </c>
      <c r="AL125" s="40">
        <v>2</v>
      </c>
      <c r="AM125" s="190">
        <f t="shared" si="65"/>
        <v>3.5506199999999999</v>
      </c>
      <c r="AO125" s="191">
        <f t="shared" si="66"/>
        <v>3481</v>
      </c>
      <c r="AP125" s="182"/>
      <c r="AQ125" s="183" t="str">
        <f t="shared" si="67"/>
        <v>125</v>
      </c>
      <c r="AR125" s="182"/>
      <c r="AS125" s="184" t="str">
        <f t="shared" si="68"/>
        <v>125</v>
      </c>
      <c r="AT125" s="182"/>
      <c r="AU125" s="103"/>
      <c r="AV125" s="185"/>
      <c r="AW125" s="185"/>
      <c r="AX125" s="185"/>
      <c r="AY125" s="185"/>
      <c r="AZ125" s="185"/>
      <c r="BA125" s="186"/>
      <c r="BB125" s="80"/>
      <c r="BC125" s="185"/>
      <c r="BD125" s="185"/>
      <c r="BE125" s="185"/>
      <c r="BF125" s="185"/>
      <c r="BG125" s="187"/>
      <c r="BH125" s="105"/>
      <c r="BI125" s="188"/>
      <c r="BJ125" s="103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>
        <f t="shared" si="69"/>
        <v>0</v>
      </c>
    </row>
    <row r="126" spans="1:93" ht="22.5" customHeight="1">
      <c r="A126" s="90"/>
      <c r="B126" s="219">
        <v>59</v>
      </c>
      <c r="C126" s="75">
        <v>3</v>
      </c>
      <c r="D126" s="78"/>
      <c r="E126" s="200" t="s">
        <v>2625</v>
      </c>
      <c r="F126" s="80"/>
      <c r="G126" s="78"/>
      <c r="H126" s="211">
        <v>21256568</v>
      </c>
      <c r="I126" s="208" t="s">
        <v>2475</v>
      </c>
      <c r="J126" s="71" t="str">
        <f>IF(H126="","",VLOOKUP(H126,単重表!$C$6:'単重表'!$F$2502,2,FALSE))</f>
        <v>C125x65x6x8</v>
      </c>
      <c r="K126" s="232">
        <v>3481</v>
      </c>
      <c r="L126" s="101">
        <f t="shared" si="61"/>
        <v>3.4809999999999999</v>
      </c>
      <c r="M126" s="46"/>
      <c r="N126" s="101">
        <f t="shared" si="62"/>
        <v>1</v>
      </c>
      <c r="O126" s="49">
        <v>1</v>
      </c>
      <c r="P126" s="47">
        <f>IF(H126="","",VLOOKUP(H126,単重表!$C$6:'単重表'!$F$2502,3,FALSE))</f>
        <v>13.4</v>
      </c>
      <c r="Q126" s="47"/>
      <c r="R126" s="56">
        <f t="shared" si="63"/>
        <v>46.645400000000002</v>
      </c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 t="s">
        <v>2704</v>
      </c>
      <c r="AD126" s="40" t="s">
        <v>2704</v>
      </c>
      <c r="AE126" s="195"/>
      <c r="AF126" s="195"/>
      <c r="AG126" s="40"/>
      <c r="AH126" s="40"/>
      <c r="AI126" s="40"/>
      <c r="AJ126" s="58">
        <f>IF(H126="","",VLOOKUP(H126,単重表!$C$6:'単重表'!$F$2502,4,FALSE))</f>
        <v>0.51</v>
      </c>
      <c r="AK126" s="141">
        <f t="shared" si="64"/>
        <v>1.7753099999999999</v>
      </c>
      <c r="AL126" s="40">
        <v>2</v>
      </c>
      <c r="AM126" s="190">
        <f t="shared" si="65"/>
        <v>3.5506199999999999</v>
      </c>
      <c r="AO126" s="191">
        <f t="shared" si="66"/>
        <v>3481</v>
      </c>
      <c r="AP126" s="182"/>
      <c r="AQ126" s="183" t="str">
        <f t="shared" si="67"/>
        <v>125</v>
      </c>
      <c r="AR126" s="182"/>
      <c r="AS126" s="184" t="str">
        <f t="shared" si="68"/>
        <v>125</v>
      </c>
      <c r="AT126" s="182"/>
      <c r="AU126" s="103"/>
      <c r="AV126" s="185"/>
      <c r="AW126" s="185"/>
      <c r="AX126" s="185"/>
      <c r="AY126" s="185"/>
      <c r="AZ126" s="185"/>
      <c r="BA126" s="186"/>
      <c r="BB126" s="80"/>
      <c r="BC126" s="185"/>
      <c r="BD126" s="185"/>
      <c r="BE126" s="185"/>
      <c r="BF126" s="185"/>
      <c r="BG126" s="187"/>
      <c r="BH126" s="105"/>
      <c r="BI126" s="188"/>
      <c r="BJ126" s="103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>
        <f t="shared" si="69"/>
        <v>0</v>
      </c>
    </row>
    <row r="127" spans="1:93" ht="22.5" customHeight="1">
      <c r="A127" s="90"/>
      <c r="B127" s="219">
        <v>60</v>
      </c>
      <c r="C127" s="75">
        <v>3</v>
      </c>
      <c r="D127" s="78"/>
      <c r="E127" s="200" t="s">
        <v>2626</v>
      </c>
      <c r="F127" s="80"/>
      <c r="G127" s="78"/>
      <c r="H127" s="211">
        <v>21256568</v>
      </c>
      <c r="I127" s="208" t="s">
        <v>2475</v>
      </c>
      <c r="J127" s="71" t="str">
        <f>IF(H127="","",VLOOKUP(H127,単重表!$C$6:'単重表'!$F$2502,2,FALSE))</f>
        <v>C125x65x6x8</v>
      </c>
      <c r="K127" s="232">
        <v>3481</v>
      </c>
      <c r="L127" s="101">
        <f t="shared" si="61"/>
        <v>3.4809999999999999</v>
      </c>
      <c r="M127" s="46"/>
      <c r="N127" s="101">
        <f t="shared" si="62"/>
        <v>1</v>
      </c>
      <c r="O127" s="49">
        <v>3</v>
      </c>
      <c r="P127" s="47">
        <f>IF(H127="","",VLOOKUP(H127,単重表!$C$6:'単重表'!$F$2502,3,FALSE))</f>
        <v>13.4</v>
      </c>
      <c r="Q127" s="47"/>
      <c r="R127" s="56">
        <f t="shared" si="63"/>
        <v>139.93620000000001</v>
      </c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 t="s">
        <v>2704</v>
      </c>
      <c r="AD127" s="40" t="s">
        <v>2704</v>
      </c>
      <c r="AE127" s="195"/>
      <c r="AF127" s="195"/>
      <c r="AG127" s="40"/>
      <c r="AH127" s="40"/>
      <c r="AI127" s="40"/>
      <c r="AJ127" s="58">
        <f>IF(H127="","",VLOOKUP(H127,単重表!$C$6:'単重表'!$F$2502,4,FALSE))</f>
        <v>0.51</v>
      </c>
      <c r="AK127" s="141">
        <f t="shared" si="64"/>
        <v>5.3259299999999996</v>
      </c>
      <c r="AL127" s="40">
        <v>2</v>
      </c>
      <c r="AM127" s="190">
        <f t="shared" si="65"/>
        <v>10.651859999999999</v>
      </c>
      <c r="AO127" s="191">
        <f t="shared" si="66"/>
        <v>3481</v>
      </c>
      <c r="AP127" s="182"/>
      <c r="AQ127" s="183" t="str">
        <f t="shared" si="67"/>
        <v>125</v>
      </c>
      <c r="AR127" s="182"/>
      <c r="AS127" s="184" t="str">
        <f t="shared" si="68"/>
        <v>125</v>
      </c>
      <c r="AT127" s="182"/>
      <c r="AU127" s="103"/>
      <c r="AV127" s="185"/>
      <c r="AW127" s="185"/>
      <c r="AX127" s="185"/>
      <c r="AY127" s="185"/>
      <c r="AZ127" s="185"/>
      <c r="BA127" s="186"/>
      <c r="BB127" s="80"/>
      <c r="BC127" s="185"/>
      <c r="BD127" s="185"/>
      <c r="BE127" s="185"/>
      <c r="BF127" s="185"/>
      <c r="BG127" s="187"/>
      <c r="BH127" s="105"/>
      <c r="BI127" s="188"/>
      <c r="BJ127" s="103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>
        <f t="shared" si="69"/>
        <v>0</v>
      </c>
    </row>
    <row r="128" spans="1:93" ht="22.5" customHeight="1">
      <c r="A128" s="90"/>
      <c r="B128" s="219">
        <v>61</v>
      </c>
      <c r="C128" s="75">
        <v>3</v>
      </c>
      <c r="D128" s="78"/>
      <c r="E128" s="200" t="s">
        <v>2615</v>
      </c>
      <c r="F128" s="80"/>
      <c r="G128" s="78"/>
      <c r="H128" s="211">
        <v>21256568</v>
      </c>
      <c r="I128" s="208" t="s">
        <v>2475</v>
      </c>
      <c r="J128" s="71" t="str">
        <f>IF(H128="","",VLOOKUP(H128,単重表!$C$6:'単重表'!$F$2502,2,FALSE))</f>
        <v>C125x65x6x8</v>
      </c>
      <c r="K128" s="232">
        <v>401</v>
      </c>
      <c r="L128" s="101">
        <f t="shared" si="61"/>
        <v>0.40100000000000002</v>
      </c>
      <c r="M128" s="46"/>
      <c r="N128" s="101">
        <f t="shared" si="62"/>
        <v>1</v>
      </c>
      <c r="O128" s="49">
        <v>1</v>
      </c>
      <c r="P128" s="47">
        <f>IF(H128="","",VLOOKUP(H128,単重表!$C$6:'単重表'!$F$2502,3,FALSE))</f>
        <v>13.4</v>
      </c>
      <c r="Q128" s="47"/>
      <c r="R128" s="56">
        <f t="shared" si="63"/>
        <v>5.3734000000000002</v>
      </c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 t="s">
        <v>2704</v>
      </c>
      <c r="AD128" s="40" t="s">
        <v>2704</v>
      </c>
      <c r="AE128" s="195"/>
      <c r="AF128" s="195"/>
      <c r="AG128" s="40"/>
      <c r="AH128" s="40"/>
      <c r="AI128" s="40"/>
      <c r="AJ128" s="58">
        <f>IF(H128="","",VLOOKUP(H128,単重表!$C$6:'単重表'!$F$2502,4,FALSE))</f>
        <v>0.51</v>
      </c>
      <c r="AK128" s="141">
        <f t="shared" si="64"/>
        <v>0.20451000000000003</v>
      </c>
      <c r="AL128" s="40">
        <v>2</v>
      </c>
      <c r="AM128" s="190">
        <f t="shared" si="65"/>
        <v>0.40902000000000005</v>
      </c>
      <c r="AO128" s="191">
        <f t="shared" si="66"/>
        <v>401</v>
      </c>
      <c r="AP128" s="182"/>
      <c r="AQ128" s="183" t="str">
        <f t="shared" si="67"/>
        <v>125</v>
      </c>
      <c r="AR128" s="182"/>
      <c r="AS128" s="184" t="str">
        <f t="shared" si="68"/>
        <v>125</v>
      </c>
      <c r="AT128" s="182"/>
      <c r="AU128" s="103"/>
      <c r="AV128" s="185"/>
      <c r="AW128" s="185"/>
      <c r="AX128" s="185"/>
      <c r="AY128" s="185"/>
      <c r="AZ128" s="185"/>
      <c r="BA128" s="186"/>
      <c r="BB128" s="80"/>
      <c r="BC128" s="185"/>
      <c r="BD128" s="185"/>
      <c r="BE128" s="185"/>
      <c r="BF128" s="185"/>
      <c r="BG128" s="187"/>
      <c r="BH128" s="105"/>
      <c r="BI128" s="188"/>
      <c r="BJ128" s="103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>
        <f t="shared" si="69"/>
        <v>0</v>
      </c>
    </row>
    <row r="129" spans="1:93" ht="22.5" customHeight="1">
      <c r="A129" s="90"/>
      <c r="B129" s="219">
        <v>62</v>
      </c>
      <c r="C129" s="75">
        <v>3</v>
      </c>
      <c r="D129" s="78"/>
      <c r="E129" s="200" t="s">
        <v>2627</v>
      </c>
      <c r="F129" s="80"/>
      <c r="G129" s="78"/>
      <c r="H129" s="211">
        <v>21256568</v>
      </c>
      <c r="I129" s="208" t="s">
        <v>2475</v>
      </c>
      <c r="J129" s="71" t="str">
        <f>IF(H129="","",VLOOKUP(H129,単重表!$C$6:'単重表'!$F$2502,2,FALSE))</f>
        <v>C125x65x6x8</v>
      </c>
      <c r="K129" s="232">
        <v>3481</v>
      </c>
      <c r="L129" s="101">
        <f t="shared" si="61"/>
        <v>3.4809999999999999</v>
      </c>
      <c r="M129" s="46"/>
      <c r="N129" s="101">
        <f t="shared" si="62"/>
        <v>1</v>
      </c>
      <c r="O129" s="49">
        <v>1</v>
      </c>
      <c r="P129" s="47">
        <f>IF(H129="","",VLOOKUP(H129,単重表!$C$6:'単重表'!$F$2502,3,FALSE))</f>
        <v>13.4</v>
      </c>
      <c r="Q129" s="47"/>
      <c r="R129" s="56">
        <f t="shared" si="63"/>
        <v>46.645400000000002</v>
      </c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 t="s">
        <v>2704</v>
      </c>
      <c r="AD129" s="40" t="s">
        <v>2704</v>
      </c>
      <c r="AE129" s="67"/>
      <c r="AF129" s="67"/>
      <c r="AG129" s="40"/>
      <c r="AH129" s="40"/>
      <c r="AI129" s="40"/>
      <c r="AJ129" s="58">
        <f>IF(H129="","",VLOOKUP(H129,単重表!$C$6:'単重表'!$F$2502,4,FALSE))</f>
        <v>0.51</v>
      </c>
      <c r="AK129" s="141">
        <f t="shared" si="64"/>
        <v>1.7753099999999999</v>
      </c>
      <c r="AL129" s="40">
        <v>2</v>
      </c>
      <c r="AM129" s="190">
        <f t="shared" si="65"/>
        <v>3.5506199999999999</v>
      </c>
      <c r="AO129" s="191">
        <f t="shared" si="66"/>
        <v>3481</v>
      </c>
      <c r="AP129" s="182"/>
      <c r="AQ129" s="183" t="str">
        <f t="shared" si="67"/>
        <v>125</v>
      </c>
      <c r="AR129" s="182"/>
      <c r="AS129" s="184" t="str">
        <f t="shared" si="68"/>
        <v>125</v>
      </c>
      <c r="AT129" s="182"/>
      <c r="AU129" s="103"/>
      <c r="AV129" s="185"/>
      <c r="AW129" s="185"/>
      <c r="AX129" s="185"/>
      <c r="AY129" s="185"/>
      <c r="AZ129" s="185"/>
      <c r="BA129" s="186"/>
      <c r="BB129" s="80"/>
      <c r="BC129" s="185"/>
      <c r="BD129" s="185"/>
      <c r="BE129" s="185"/>
      <c r="BF129" s="185"/>
      <c r="BG129" s="187"/>
      <c r="BH129" s="105"/>
      <c r="BI129" s="188"/>
      <c r="BJ129" s="103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>
        <f t="shared" si="69"/>
        <v>0</v>
      </c>
    </row>
    <row r="130" spans="1:93" ht="22.5" customHeight="1">
      <c r="A130" s="90"/>
      <c r="B130" s="67">
        <v>63</v>
      </c>
      <c r="C130" s="75">
        <v>3</v>
      </c>
      <c r="D130" s="78"/>
      <c r="E130" s="200" t="s">
        <v>2645</v>
      </c>
      <c r="F130" s="80"/>
      <c r="G130" s="78"/>
      <c r="H130" s="211">
        <v>21256568</v>
      </c>
      <c r="I130" s="208" t="s">
        <v>2475</v>
      </c>
      <c r="J130" s="71" t="str">
        <f>IF(H130="","",VLOOKUP(H130,単重表!$C$6:'単重表'!$F$2502,2,FALSE))</f>
        <v>C125x65x6x8</v>
      </c>
      <c r="K130" s="232">
        <v>4931</v>
      </c>
      <c r="L130" s="101">
        <f t="shared" si="61"/>
        <v>4.931</v>
      </c>
      <c r="M130" s="46"/>
      <c r="N130" s="101">
        <f t="shared" si="62"/>
        <v>1</v>
      </c>
      <c r="O130" s="49">
        <v>1</v>
      </c>
      <c r="P130" s="47">
        <f>IF(H130="","",VLOOKUP(H130,単重表!$C$6:'単重表'!$F$2502,3,FALSE))</f>
        <v>13.4</v>
      </c>
      <c r="Q130" s="47"/>
      <c r="R130" s="56">
        <f t="shared" si="63"/>
        <v>66.075400000000002</v>
      </c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 t="s">
        <v>2704</v>
      </c>
      <c r="AD130" s="40" t="s">
        <v>2704</v>
      </c>
      <c r="AE130" s="67"/>
      <c r="AF130" s="67"/>
      <c r="AG130" s="40"/>
      <c r="AH130" s="40"/>
      <c r="AI130" s="40"/>
      <c r="AJ130" s="58">
        <f>IF(H130="","",VLOOKUP(H130,単重表!$C$6:'単重表'!$F$2502,4,FALSE))</f>
        <v>0.51</v>
      </c>
      <c r="AK130" s="141">
        <f t="shared" si="64"/>
        <v>2.5148100000000002</v>
      </c>
      <c r="AL130" s="40">
        <v>2</v>
      </c>
      <c r="AM130" s="190">
        <f t="shared" si="65"/>
        <v>5.0296200000000004</v>
      </c>
      <c r="AO130" s="191">
        <f t="shared" si="66"/>
        <v>4931</v>
      </c>
      <c r="AP130" s="182"/>
      <c r="AQ130" s="183" t="str">
        <f t="shared" si="67"/>
        <v>125</v>
      </c>
      <c r="AR130" s="182"/>
      <c r="AS130" s="184" t="str">
        <f t="shared" si="68"/>
        <v>125</v>
      </c>
      <c r="AT130" s="182"/>
      <c r="AU130" s="103"/>
      <c r="AV130" s="185"/>
      <c r="AW130" s="185"/>
      <c r="AX130" s="185"/>
      <c r="AY130" s="185"/>
      <c r="AZ130" s="185"/>
      <c r="BA130" s="186"/>
      <c r="BB130" s="80"/>
      <c r="BC130" s="185"/>
      <c r="BD130" s="185"/>
      <c r="BE130" s="185"/>
      <c r="BF130" s="185"/>
      <c r="BG130" s="187"/>
      <c r="BH130" s="105"/>
      <c r="BI130" s="188"/>
      <c r="BJ130" s="103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>
        <f t="shared" si="69"/>
        <v>0</v>
      </c>
    </row>
    <row r="131" spans="1:93" ht="22.5" customHeight="1">
      <c r="A131" s="90"/>
      <c r="B131" s="67">
        <v>31</v>
      </c>
      <c r="C131" s="75">
        <v>1</v>
      </c>
      <c r="D131" s="78"/>
      <c r="E131" s="200" t="s">
        <v>2581</v>
      </c>
      <c r="F131" s="80"/>
      <c r="G131" s="78"/>
      <c r="H131" s="211">
        <v>21256568</v>
      </c>
      <c r="I131" s="208" t="s">
        <v>2475</v>
      </c>
      <c r="J131" s="71" t="str">
        <f>IF(H131="","",VLOOKUP(H131,単重表!$C$6:'単重表'!$F$2502,2,FALSE))</f>
        <v>C125x65x6x8</v>
      </c>
      <c r="K131" s="232">
        <v>3720</v>
      </c>
      <c r="L131" s="101">
        <f t="shared" ref="L131:L162" si="79">IF(K131="",1,K131/1000)</f>
        <v>3.72</v>
      </c>
      <c r="M131" s="46"/>
      <c r="N131" s="101">
        <f t="shared" ref="N131:N162" si="80">IF(M131="",1,M131/1000)</f>
        <v>1</v>
      </c>
      <c r="O131" s="49">
        <v>1</v>
      </c>
      <c r="P131" s="47">
        <f>IF(H131="","",VLOOKUP(H131,単重表!$C$6:'単重表'!$F$2502,3,FALSE))</f>
        <v>13.4</v>
      </c>
      <c r="Q131" s="47"/>
      <c r="R131" s="56">
        <f t="shared" ref="R131:R162" si="81">P131*O131*N131*L131+Q131</f>
        <v>49.848000000000006</v>
      </c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 t="s">
        <v>2704</v>
      </c>
      <c r="AD131" s="40" t="s">
        <v>2704</v>
      </c>
      <c r="AE131" s="67"/>
      <c r="AF131" s="67"/>
      <c r="AG131" s="40"/>
      <c r="AH131" s="40"/>
      <c r="AI131" s="40"/>
      <c r="AJ131" s="58">
        <f>IF(H131="","",VLOOKUP(H131,単重表!$C$6:'単重表'!$F$2502,4,FALSE))</f>
        <v>0.51</v>
      </c>
      <c r="AK131" s="141">
        <f t="shared" ref="AK131:AK162" si="82">AJ131*O131*L131</f>
        <v>1.8972000000000002</v>
      </c>
      <c r="AL131" s="40">
        <v>2</v>
      </c>
      <c r="AM131" s="190">
        <f t="shared" ref="AM131:AM162" si="83">AK131*AL131</f>
        <v>3.7944000000000004</v>
      </c>
      <c r="AO131" s="191">
        <f t="shared" ref="AO131:AO162" si="84">K131</f>
        <v>3720</v>
      </c>
      <c r="AP131" s="182"/>
      <c r="AQ131" s="183" t="str">
        <f t="shared" ref="AQ131:AQ162" si="85">MID(J131,2,3)</f>
        <v>125</v>
      </c>
      <c r="AR131" s="182"/>
      <c r="AS131" s="184" t="str">
        <f t="shared" ref="AS131:AS162" si="86">MID(J131,2,3)</f>
        <v>125</v>
      </c>
      <c r="AT131" s="182"/>
      <c r="AU131" s="103"/>
      <c r="AV131" s="185"/>
      <c r="AW131" s="185"/>
      <c r="AX131" s="185"/>
      <c r="AY131" s="185"/>
      <c r="AZ131" s="185"/>
      <c r="BA131" s="186"/>
      <c r="BB131" s="80"/>
      <c r="BC131" s="185"/>
      <c r="BD131" s="185"/>
      <c r="BE131" s="185"/>
      <c r="BF131" s="185"/>
      <c r="BG131" s="187"/>
      <c r="BH131" s="105"/>
      <c r="BI131" s="188"/>
      <c r="BJ131" s="103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>
        <f t="shared" ref="CO131:CO162" si="87">BL131*$BL$4+BO131*$BO$4+BM131*$BM$4+BN131*$BN$4+BP131*$BP$4+BQ131*$BQ$4+BR131*$BR$4+BS131*$BS$4+BT131*$BT$4+BU131*$BU$4+BV131*$BV$4+BW131*$BW$4+BX131*$BX$4+BY131*$BY$4+BZ131*$BZ$4+CA131*$CA$4+CB131*$CB$4+CC131*$CC$4+CD131*$CD$4+CE131*$CE$4+CF131*$CF$4+CG131*$CG$4+CH131*$CH$4+CI131*$CI$4+CJ131*$CJ$4+CK131*$CK$4+CL131*$CL$4+CM131*$CM$4+CN131*$CN$4</f>
        <v>0</v>
      </c>
    </row>
    <row r="132" spans="1:93" ht="22.5" customHeight="1">
      <c r="A132" s="90"/>
      <c r="B132" s="195">
        <v>121</v>
      </c>
      <c r="C132" s="75">
        <v>2</v>
      </c>
      <c r="D132" s="78"/>
      <c r="E132" s="200" t="s">
        <v>2497</v>
      </c>
      <c r="F132" s="80"/>
      <c r="G132" s="78"/>
      <c r="H132" s="211">
        <v>21256568</v>
      </c>
      <c r="I132" s="208" t="s">
        <v>2475</v>
      </c>
      <c r="J132" s="71" t="str">
        <f>IF(H132="","",VLOOKUP(H132,単重表!$C$6:'単重表'!$F$2502,2,FALSE))</f>
        <v>C125x65x6x8</v>
      </c>
      <c r="K132" s="232">
        <v>1016</v>
      </c>
      <c r="L132" s="101">
        <f t="shared" si="79"/>
        <v>1.016</v>
      </c>
      <c r="M132" s="46"/>
      <c r="N132" s="101">
        <f t="shared" si="80"/>
        <v>1</v>
      </c>
      <c r="O132" s="93">
        <v>1</v>
      </c>
      <c r="P132" s="47">
        <f>IF(H132="","",VLOOKUP(H132,単重表!$C$6:'単重表'!$F$2502,3,FALSE))</f>
        <v>13.4</v>
      </c>
      <c r="Q132" s="47"/>
      <c r="R132" s="56">
        <f t="shared" si="81"/>
        <v>13.6144</v>
      </c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 t="s">
        <v>2704</v>
      </c>
      <c r="AD132" s="40" t="s">
        <v>2704</v>
      </c>
      <c r="AE132" s="67"/>
      <c r="AF132" s="67"/>
      <c r="AG132" s="40"/>
      <c r="AH132" s="40"/>
      <c r="AI132" s="40"/>
      <c r="AJ132" s="58">
        <f>IF(H132="","",VLOOKUP(H132,単重表!$C$6:'単重表'!$F$2502,4,FALSE))</f>
        <v>0.51</v>
      </c>
      <c r="AK132" s="141">
        <f t="shared" si="82"/>
        <v>0.51816000000000006</v>
      </c>
      <c r="AL132" s="40">
        <v>2</v>
      </c>
      <c r="AM132" s="190">
        <f t="shared" si="83"/>
        <v>1.0363200000000001</v>
      </c>
      <c r="AO132" s="191">
        <f t="shared" si="84"/>
        <v>1016</v>
      </c>
      <c r="AP132" s="182"/>
      <c r="AQ132" s="183" t="str">
        <f t="shared" si="85"/>
        <v>125</v>
      </c>
      <c r="AR132" s="182"/>
      <c r="AS132" s="184" t="str">
        <f t="shared" si="86"/>
        <v>125</v>
      </c>
      <c r="AT132" s="182"/>
      <c r="AU132" s="103"/>
      <c r="AV132" s="185"/>
      <c r="AW132" s="185"/>
      <c r="AX132" s="185"/>
      <c r="AY132" s="185"/>
      <c r="AZ132" s="185"/>
      <c r="BA132" s="186"/>
      <c r="BB132" s="80"/>
      <c r="BC132" s="185"/>
      <c r="BD132" s="185"/>
      <c r="BE132" s="185"/>
      <c r="BF132" s="185"/>
      <c r="BG132" s="187"/>
      <c r="BH132" s="105"/>
      <c r="BI132" s="188"/>
      <c r="BJ132" s="103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>
        <f t="shared" si="87"/>
        <v>0</v>
      </c>
    </row>
    <row r="133" spans="1:93" ht="22.5" customHeight="1">
      <c r="A133" s="90"/>
      <c r="B133" s="213">
        <v>122</v>
      </c>
      <c r="C133" s="75">
        <v>2</v>
      </c>
      <c r="D133" s="78"/>
      <c r="E133" s="200" t="s">
        <v>2498</v>
      </c>
      <c r="F133" s="80"/>
      <c r="G133" s="78"/>
      <c r="H133" s="211">
        <v>21256568</v>
      </c>
      <c r="I133" s="208" t="s">
        <v>2475</v>
      </c>
      <c r="J133" s="71" t="str">
        <f>IF(H133="","",VLOOKUP(H133,単重表!$C$6:'単重表'!$F$2502,2,FALSE))</f>
        <v>C125x65x6x8</v>
      </c>
      <c r="K133" s="232">
        <v>1016</v>
      </c>
      <c r="L133" s="101">
        <f t="shared" si="79"/>
        <v>1.016</v>
      </c>
      <c r="M133" s="46"/>
      <c r="N133" s="101">
        <f t="shared" si="80"/>
        <v>1</v>
      </c>
      <c r="O133" s="93">
        <v>1</v>
      </c>
      <c r="P133" s="47">
        <f>IF(H133="","",VLOOKUP(H133,単重表!$C$6:'単重表'!$F$2502,3,FALSE))</f>
        <v>13.4</v>
      </c>
      <c r="Q133" s="47"/>
      <c r="R133" s="56">
        <f t="shared" si="81"/>
        <v>13.6144</v>
      </c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 t="s">
        <v>2704</v>
      </c>
      <c r="AD133" s="40" t="s">
        <v>2704</v>
      </c>
      <c r="AE133" s="67"/>
      <c r="AF133" s="67"/>
      <c r="AG133" s="40"/>
      <c r="AH133" s="40"/>
      <c r="AI133" s="40"/>
      <c r="AJ133" s="58">
        <f>IF(H133="","",VLOOKUP(H133,単重表!$C$6:'単重表'!$F$2502,4,FALSE))</f>
        <v>0.51</v>
      </c>
      <c r="AK133" s="141">
        <f t="shared" si="82"/>
        <v>0.51816000000000006</v>
      </c>
      <c r="AL133" s="40">
        <v>2</v>
      </c>
      <c r="AM133" s="190">
        <f t="shared" si="83"/>
        <v>1.0363200000000001</v>
      </c>
      <c r="AO133" s="191">
        <f t="shared" si="84"/>
        <v>1016</v>
      </c>
      <c r="AP133" s="182"/>
      <c r="AQ133" s="183" t="str">
        <f t="shared" si="85"/>
        <v>125</v>
      </c>
      <c r="AR133" s="182"/>
      <c r="AS133" s="184" t="str">
        <f t="shared" si="86"/>
        <v>125</v>
      </c>
      <c r="AT133" s="182"/>
      <c r="AU133" s="103"/>
      <c r="AV133" s="185"/>
      <c r="AW133" s="185"/>
      <c r="AX133" s="185"/>
      <c r="AY133" s="185"/>
      <c r="AZ133" s="185"/>
      <c r="BA133" s="186"/>
      <c r="BB133" s="80"/>
      <c r="BC133" s="185"/>
      <c r="BD133" s="185"/>
      <c r="BE133" s="185"/>
      <c r="BF133" s="185"/>
      <c r="BG133" s="187"/>
      <c r="BH133" s="105"/>
      <c r="BI133" s="188"/>
      <c r="BJ133" s="103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>
        <f t="shared" si="87"/>
        <v>0</v>
      </c>
    </row>
    <row r="134" spans="1:93" ht="22.5" customHeight="1">
      <c r="A134" s="90"/>
      <c r="B134" s="213">
        <v>32</v>
      </c>
      <c r="C134" s="75">
        <v>1</v>
      </c>
      <c r="D134" s="78"/>
      <c r="E134" s="200" t="s">
        <v>2601</v>
      </c>
      <c r="F134" s="80"/>
      <c r="G134" s="78"/>
      <c r="H134" s="211">
        <v>21256568</v>
      </c>
      <c r="I134" s="208" t="s">
        <v>2475</v>
      </c>
      <c r="J134" s="71" t="str">
        <f>IF(H134="","",VLOOKUP(H134,単重表!$C$6:'単重表'!$F$2502,2,FALSE))</f>
        <v>C125x65x6x8</v>
      </c>
      <c r="K134" s="232">
        <v>4076</v>
      </c>
      <c r="L134" s="101">
        <f t="shared" si="79"/>
        <v>4.0759999999999996</v>
      </c>
      <c r="M134" s="46"/>
      <c r="N134" s="101">
        <f t="shared" si="80"/>
        <v>1</v>
      </c>
      <c r="O134" s="49">
        <v>1</v>
      </c>
      <c r="P134" s="47">
        <f>IF(H134="","",VLOOKUP(H134,単重表!$C$6:'単重表'!$F$2502,3,FALSE))</f>
        <v>13.4</v>
      </c>
      <c r="Q134" s="47"/>
      <c r="R134" s="56">
        <f t="shared" si="81"/>
        <v>54.618399999999994</v>
      </c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 t="s">
        <v>2704</v>
      </c>
      <c r="AD134" s="40" t="s">
        <v>2704</v>
      </c>
      <c r="AE134" s="67"/>
      <c r="AF134" s="67"/>
      <c r="AG134" s="40"/>
      <c r="AH134" s="40"/>
      <c r="AI134" s="40"/>
      <c r="AJ134" s="58">
        <f>IF(H134="","",VLOOKUP(H134,単重表!$C$6:'単重表'!$F$2502,4,FALSE))</f>
        <v>0.51</v>
      </c>
      <c r="AK134" s="141">
        <f t="shared" si="82"/>
        <v>2.0787599999999999</v>
      </c>
      <c r="AL134" s="40">
        <v>2</v>
      </c>
      <c r="AM134" s="190">
        <f t="shared" si="83"/>
        <v>4.1575199999999999</v>
      </c>
      <c r="AO134" s="191">
        <f t="shared" si="84"/>
        <v>4076</v>
      </c>
      <c r="AP134" s="182"/>
      <c r="AQ134" s="183" t="str">
        <f t="shared" si="85"/>
        <v>125</v>
      </c>
      <c r="AR134" s="182"/>
      <c r="AS134" s="184" t="str">
        <f t="shared" si="86"/>
        <v>125</v>
      </c>
      <c r="AT134" s="182"/>
      <c r="AU134" s="103"/>
      <c r="AV134" s="185"/>
      <c r="AW134" s="185"/>
      <c r="AX134" s="185"/>
      <c r="AY134" s="185"/>
      <c r="AZ134" s="185"/>
      <c r="BA134" s="186"/>
      <c r="BB134" s="80"/>
      <c r="BC134" s="185"/>
      <c r="BD134" s="185"/>
      <c r="BE134" s="185"/>
      <c r="BF134" s="185"/>
      <c r="BG134" s="187"/>
      <c r="BH134" s="105"/>
      <c r="BI134" s="188"/>
      <c r="BJ134" s="103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>
        <f t="shared" si="87"/>
        <v>0</v>
      </c>
    </row>
    <row r="135" spans="1:93" ht="22.5" customHeight="1">
      <c r="A135" s="90"/>
      <c r="B135" s="213">
        <v>64</v>
      </c>
      <c r="C135" s="75">
        <v>3</v>
      </c>
      <c r="D135" s="78"/>
      <c r="E135" s="200" t="s">
        <v>2628</v>
      </c>
      <c r="F135" s="80"/>
      <c r="G135" s="78"/>
      <c r="H135" s="211">
        <v>21256568</v>
      </c>
      <c r="I135" s="208" t="s">
        <v>2475</v>
      </c>
      <c r="J135" s="71" t="str">
        <f>IF(H135="","",VLOOKUP(H135,単重表!$C$6:'単重表'!$F$2502,2,FALSE))</f>
        <v>C125x65x6x8</v>
      </c>
      <c r="K135" s="232">
        <v>3481</v>
      </c>
      <c r="L135" s="101">
        <f t="shared" si="79"/>
        <v>3.4809999999999999</v>
      </c>
      <c r="M135" s="46"/>
      <c r="N135" s="101">
        <f t="shared" si="80"/>
        <v>1</v>
      </c>
      <c r="O135" s="49">
        <v>1</v>
      </c>
      <c r="P135" s="47">
        <f>IF(H135="","",VLOOKUP(H135,単重表!$C$6:'単重表'!$F$2502,3,FALSE))</f>
        <v>13.4</v>
      </c>
      <c r="Q135" s="47"/>
      <c r="R135" s="56">
        <f t="shared" si="81"/>
        <v>46.645400000000002</v>
      </c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 t="s">
        <v>2704</v>
      </c>
      <c r="AD135" s="40" t="s">
        <v>2704</v>
      </c>
      <c r="AE135" s="67"/>
      <c r="AF135" s="67"/>
      <c r="AG135" s="40"/>
      <c r="AH135" s="40"/>
      <c r="AI135" s="40"/>
      <c r="AJ135" s="58">
        <f>IF(H135="","",VLOOKUP(H135,単重表!$C$6:'単重表'!$F$2502,4,FALSE))</f>
        <v>0.51</v>
      </c>
      <c r="AK135" s="141">
        <f t="shared" si="82"/>
        <v>1.7753099999999999</v>
      </c>
      <c r="AL135" s="40">
        <v>2</v>
      </c>
      <c r="AM135" s="190">
        <f t="shared" si="83"/>
        <v>3.5506199999999999</v>
      </c>
      <c r="AO135" s="191">
        <f t="shared" si="84"/>
        <v>3481</v>
      </c>
      <c r="AP135" s="182"/>
      <c r="AQ135" s="183" t="str">
        <f t="shared" si="85"/>
        <v>125</v>
      </c>
      <c r="AR135" s="182"/>
      <c r="AS135" s="184" t="str">
        <f t="shared" si="86"/>
        <v>125</v>
      </c>
      <c r="AT135" s="182"/>
      <c r="AU135" s="103"/>
      <c r="AV135" s="185"/>
      <c r="AW135" s="185"/>
      <c r="AX135" s="185"/>
      <c r="AY135" s="185"/>
      <c r="AZ135" s="185"/>
      <c r="BA135" s="186"/>
      <c r="BB135" s="80"/>
      <c r="BC135" s="185"/>
      <c r="BD135" s="185"/>
      <c r="BE135" s="185"/>
      <c r="BF135" s="185"/>
      <c r="BG135" s="187"/>
      <c r="BH135" s="105"/>
      <c r="BI135" s="188"/>
      <c r="BJ135" s="103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>
        <f t="shared" si="87"/>
        <v>0</v>
      </c>
    </row>
    <row r="136" spans="1:93" ht="22.5" customHeight="1">
      <c r="A136" s="90"/>
      <c r="B136" s="213">
        <v>65</v>
      </c>
      <c r="C136" s="75">
        <v>3</v>
      </c>
      <c r="D136" s="78"/>
      <c r="E136" s="200" t="s">
        <v>2629</v>
      </c>
      <c r="F136" s="80"/>
      <c r="G136" s="78"/>
      <c r="H136" s="211">
        <v>21256568</v>
      </c>
      <c r="I136" s="208" t="s">
        <v>2475</v>
      </c>
      <c r="J136" s="71" t="str">
        <f>IF(H136="","",VLOOKUP(H136,単重表!$C$6:'単重表'!$F$2502,2,FALSE))</f>
        <v>C125x65x6x8</v>
      </c>
      <c r="K136" s="232">
        <v>3481</v>
      </c>
      <c r="L136" s="101">
        <f t="shared" si="79"/>
        <v>3.4809999999999999</v>
      </c>
      <c r="M136" s="46"/>
      <c r="N136" s="101">
        <f t="shared" si="80"/>
        <v>1</v>
      </c>
      <c r="O136" s="49">
        <v>1</v>
      </c>
      <c r="P136" s="47">
        <f>IF(H136="","",VLOOKUP(H136,単重表!$C$6:'単重表'!$F$2502,3,FALSE))</f>
        <v>13.4</v>
      </c>
      <c r="Q136" s="47"/>
      <c r="R136" s="56">
        <f t="shared" si="81"/>
        <v>46.645400000000002</v>
      </c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 t="s">
        <v>2704</v>
      </c>
      <c r="AD136" s="40" t="s">
        <v>2704</v>
      </c>
      <c r="AE136" s="67"/>
      <c r="AF136" s="67"/>
      <c r="AG136" s="40"/>
      <c r="AH136" s="40"/>
      <c r="AI136" s="40"/>
      <c r="AJ136" s="58">
        <f>IF(H136="","",VLOOKUP(H136,単重表!$C$6:'単重表'!$F$2502,4,FALSE))</f>
        <v>0.51</v>
      </c>
      <c r="AK136" s="141">
        <f t="shared" si="82"/>
        <v>1.7753099999999999</v>
      </c>
      <c r="AL136" s="40">
        <v>2</v>
      </c>
      <c r="AM136" s="190">
        <f t="shared" si="83"/>
        <v>3.5506199999999999</v>
      </c>
      <c r="AO136" s="191">
        <f t="shared" si="84"/>
        <v>3481</v>
      </c>
      <c r="AP136" s="182"/>
      <c r="AQ136" s="183" t="str">
        <f t="shared" si="85"/>
        <v>125</v>
      </c>
      <c r="AR136" s="182"/>
      <c r="AS136" s="184" t="str">
        <f t="shared" si="86"/>
        <v>125</v>
      </c>
      <c r="AT136" s="182"/>
      <c r="AU136" s="103"/>
      <c r="AV136" s="185"/>
      <c r="AW136" s="185"/>
      <c r="AX136" s="185"/>
      <c r="AY136" s="185"/>
      <c r="AZ136" s="185"/>
      <c r="BA136" s="186"/>
      <c r="BB136" s="80"/>
      <c r="BC136" s="185"/>
      <c r="BD136" s="185"/>
      <c r="BE136" s="185"/>
      <c r="BF136" s="185"/>
      <c r="BG136" s="187"/>
      <c r="BH136" s="105"/>
      <c r="BI136" s="188"/>
      <c r="BJ136" s="103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>
        <f t="shared" si="87"/>
        <v>0</v>
      </c>
    </row>
    <row r="137" spans="1:93" ht="22.5" customHeight="1">
      <c r="A137" s="90"/>
      <c r="B137" s="213">
        <v>66</v>
      </c>
      <c r="C137" s="75">
        <v>3</v>
      </c>
      <c r="D137" s="78"/>
      <c r="E137" s="200" t="s">
        <v>2630</v>
      </c>
      <c r="F137" s="80"/>
      <c r="G137" s="78"/>
      <c r="H137" s="211">
        <v>21256568</v>
      </c>
      <c r="I137" s="208" t="s">
        <v>2475</v>
      </c>
      <c r="J137" s="71" t="str">
        <f>IF(H137="","",VLOOKUP(H137,単重表!$C$6:'単重表'!$F$2502,2,FALSE))</f>
        <v>C125x65x6x8</v>
      </c>
      <c r="K137" s="232">
        <v>3481</v>
      </c>
      <c r="L137" s="101">
        <f t="shared" si="79"/>
        <v>3.4809999999999999</v>
      </c>
      <c r="M137" s="46"/>
      <c r="N137" s="101">
        <f t="shared" si="80"/>
        <v>1</v>
      </c>
      <c r="O137" s="49">
        <v>1</v>
      </c>
      <c r="P137" s="47">
        <f>IF(H137="","",VLOOKUP(H137,単重表!$C$6:'単重表'!$F$2502,3,FALSE))</f>
        <v>13.4</v>
      </c>
      <c r="Q137" s="47"/>
      <c r="R137" s="56">
        <f t="shared" si="81"/>
        <v>46.645400000000002</v>
      </c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 t="s">
        <v>2692</v>
      </c>
      <c r="AD137" s="40" t="s">
        <v>2704</v>
      </c>
      <c r="AE137" s="67"/>
      <c r="AF137" s="67"/>
      <c r="AG137" s="40"/>
      <c r="AH137" s="40"/>
      <c r="AI137" s="40"/>
      <c r="AJ137" s="58">
        <f>IF(H137="","",VLOOKUP(H137,単重表!$C$6:'単重表'!$F$2502,4,FALSE))</f>
        <v>0.51</v>
      </c>
      <c r="AK137" s="141">
        <f t="shared" si="82"/>
        <v>1.7753099999999999</v>
      </c>
      <c r="AL137" s="40">
        <v>2</v>
      </c>
      <c r="AM137" s="190">
        <f t="shared" si="83"/>
        <v>3.5506199999999999</v>
      </c>
      <c r="AO137" s="191">
        <f t="shared" si="84"/>
        <v>3481</v>
      </c>
      <c r="AP137" s="182"/>
      <c r="AQ137" s="183" t="str">
        <f t="shared" si="85"/>
        <v>125</v>
      </c>
      <c r="AR137" s="182"/>
      <c r="AS137" s="184" t="str">
        <f t="shared" si="86"/>
        <v>125</v>
      </c>
      <c r="AT137" s="182"/>
      <c r="AU137" s="103"/>
      <c r="AV137" s="185"/>
      <c r="AW137" s="185"/>
      <c r="AX137" s="185"/>
      <c r="AY137" s="185"/>
      <c r="AZ137" s="185"/>
      <c r="BA137" s="186"/>
      <c r="BB137" s="80"/>
      <c r="BC137" s="185"/>
      <c r="BD137" s="185"/>
      <c r="BE137" s="185"/>
      <c r="BF137" s="185"/>
      <c r="BG137" s="187"/>
      <c r="BH137" s="105"/>
      <c r="BI137" s="188"/>
      <c r="BJ137" s="103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>
        <f t="shared" si="87"/>
        <v>0</v>
      </c>
    </row>
    <row r="138" spans="1:93" ht="22.5" customHeight="1">
      <c r="A138" s="90"/>
      <c r="B138" s="213">
        <v>67</v>
      </c>
      <c r="C138" s="75">
        <v>3</v>
      </c>
      <c r="D138" s="78"/>
      <c r="E138" s="200" t="s">
        <v>2631</v>
      </c>
      <c r="F138" s="80"/>
      <c r="G138" s="78"/>
      <c r="H138" s="211">
        <v>21256568</v>
      </c>
      <c r="I138" s="208" t="s">
        <v>2475</v>
      </c>
      <c r="J138" s="71" t="str">
        <f>IF(H138="","",VLOOKUP(H138,単重表!$C$6:'単重表'!$F$2502,2,FALSE))</f>
        <v>C125x65x6x8</v>
      </c>
      <c r="K138" s="232">
        <v>3481</v>
      </c>
      <c r="L138" s="101">
        <f t="shared" si="79"/>
        <v>3.4809999999999999</v>
      </c>
      <c r="M138" s="46"/>
      <c r="N138" s="101">
        <f t="shared" si="80"/>
        <v>1</v>
      </c>
      <c r="O138" s="49">
        <v>1</v>
      </c>
      <c r="P138" s="47">
        <f>IF(H138="","",VLOOKUP(H138,単重表!$C$6:'単重表'!$F$2502,3,FALSE))</f>
        <v>13.4</v>
      </c>
      <c r="Q138" s="47"/>
      <c r="R138" s="56">
        <f t="shared" si="81"/>
        <v>46.645400000000002</v>
      </c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 t="s">
        <v>2704</v>
      </c>
      <c r="AD138" s="40" t="s">
        <v>2704</v>
      </c>
      <c r="AE138" s="67"/>
      <c r="AF138" s="67"/>
      <c r="AG138" s="40"/>
      <c r="AH138" s="40"/>
      <c r="AI138" s="40"/>
      <c r="AJ138" s="58">
        <f>IF(H138="","",VLOOKUP(H138,単重表!$C$6:'単重表'!$F$2502,4,FALSE))</f>
        <v>0.51</v>
      </c>
      <c r="AK138" s="141">
        <f t="shared" si="82"/>
        <v>1.7753099999999999</v>
      </c>
      <c r="AL138" s="40">
        <v>2</v>
      </c>
      <c r="AM138" s="190">
        <f t="shared" si="83"/>
        <v>3.5506199999999999</v>
      </c>
      <c r="AO138" s="191">
        <f t="shared" si="84"/>
        <v>3481</v>
      </c>
      <c r="AP138" s="182"/>
      <c r="AQ138" s="183" t="str">
        <f t="shared" si="85"/>
        <v>125</v>
      </c>
      <c r="AR138" s="182"/>
      <c r="AS138" s="184" t="str">
        <f t="shared" si="86"/>
        <v>125</v>
      </c>
      <c r="AT138" s="182"/>
      <c r="AU138" s="103"/>
      <c r="AV138" s="185"/>
      <c r="AW138" s="185"/>
      <c r="AX138" s="185"/>
      <c r="AY138" s="185"/>
      <c r="AZ138" s="185"/>
      <c r="BA138" s="186"/>
      <c r="BB138" s="80"/>
      <c r="BC138" s="185"/>
      <c r="BD138" s="185"/>
      <c r="BE138" s="185"/>
      <c r="BF138" s="185"/>
      <c r="BG138" s="187"/>
      <c r="BH138" s="105"/>
      <c r="BI138" s="188"/>
      <c r="BJ138" s="103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>
        <f t="shared" si="87"/>
        <v>0</v>
      </c>
    </row>
    <row r="139" spans="1:93" ht="22.5" customHeight="1">
      <c r="A139" s="90"/>
      <c r="B139" s="213">
        <v>68</v>
      </c>
      <c r="C139" s="75">
        <v>3</v>
      </c>
      <c r="D139" s="78"/>
      <c r="E139" s="200" t="s">
        <v>2621</v>
      </c>
      <c r="F139" s="80"/>
      <c r="G139" s="78"/>
      <c r="H139" s="211">
        <v>21256568</v>
      </c>
      <c r="I139" s="208" t="s">
        <v>2475</v>
      </c>
      <c r="J139" s="71" t="str">
        <f>IF(H139="","",VLOOKUP(H139,単重表!$C$6:'単重表'!$F$2502,2,FALSE))</f>
        <v>C125x65x6x8</v>
      </c>
      <c r="K139" s="232">
        <v>3426</v>
      </c>
      <c r="L139" s="101">
        <f t="shared" si="79"/>
        <v>3.4260000000000002</v>
      </c>
      <c r="M139" s="46"/>
      <c r="N139" s="101">
        <f t="shared" si="80"/>
        <v>1</v>
      </c>
      <c r="O139" s="49">
        <v>1</v>
      </c>
      <c r="P139" s="47">
        <f>IF(H139="","",VLOOKUP(H139,単重表!$C$6:'単重表'!$F$2502,3,FALSE))</f>
        <v>13.4</v>
      </c>
      <c r="Q139" s="47"/>
      <c r="R139" s="56">
        <f t="shared" si="81"/>
        <v>45.9084</v>
      </c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 t="s">
        <v>2705</v>
      </c>
      <c r="AD139" s="40" t="s">
        <v>2708</v>
      </c>
      <c r="AE139" s="67"/>
      <c r="AF139" s="67"/>
      <c r="AG139" s="40"/>
      <c r="AH139" s="40"/>
      <c r="AI139" s="40"/>
      <c r="AJ139" s="58">
        <f>IF(H139="","",VLOOKUP(H139,単重表!$C$6:'単重表'!$F$2502,4,FALSE))</f>
        <v>0.51</v>
      </c>
      <c r="AK139" s="141">
        <f t="shared" si="82"/>
        <v>1.74726</v>
      </c>
      <c r="AL139" s="40">
        <v>2</v>
      </c>
      <c r="AM139" s="190">
        <f t="shared" si="83"/>
        <v>3.4945200000000001</v>
      </c>
      <c r="AO139" s="191">
        <f t="shared" si="84"/>
        <v>3426</v>
      </c>
      <c r="AP139" s="182"/>
      <c r="AQ139" s="183" t="str">
        <f t="shared" si="85"/>
        <v>125</v>
      </c>
      <c r="AR139" s="182"/>
      <c r="AS139" s="184" t="str">
        <f t="shared" si="86"/>
        <v>125</v>
      </c>
      <c r="AT139" s="182"/>
      <c r="AU139" s="103"/>
      <c r="AV139" s="185"/>
      <c r="AW139" s="185"/>
      <c r="AX139" s="185"/>
      <c r="AY139" s="185"/>
      <c r="AZ139" s="185"/>
      <c r="BA139" s="186"/>
      <c r="BB139" s="80"/>
      <c r="BC139" s="185"/>
      <c r="BD139" s="185"/>
      <c r="BE139" s="185"/>
      <c r="BF139" s="185"/>
      <c r="BG139" s="187"/>
      <c r="BH139" s="105"/>
      <c r="BI139" s="188"/>
      <c r="BJ139" s="103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>
        <f t="shared" si="87"/>
        <v>0</v>
      </c>
    </row>
    <row r="140" spans="1:93" ht="22.5" customHeight="1">
      <c r="A140" s="90"/>
      <c r="B140" s="213">
        <v>123</v>
      </c>
      <c r="C140" s="75">
        <v>3</v>
      </c>
      <c r="D140" s="78"/>
      <c r="E140" s="200" t="s">
        <v>2514</v>
      </c>
      <c r="F140" s="80"/>
      <c r="G140" s="78"/>
      <c r="H140" s="211">
        <v>21256568</v>
      </c>
      <c r="I140" s="208" t="s">
        <v>2475</v>
      </c>
      <c r="J140" s="71" t="str">
        <f>IF(H140="","",VLOOKUP(H140,単重表!$C$6:'単重表'!$F$2502,2,FALSE))</f>
        <v>C125x65x6x8</v>
      </c>
      <c r="K140" s="232">
        <v>3481</v>
      </c>
      <c r="L140" s="101">
        <f t="shared" si="79"/>
        <v>3.4809999999999999</v>
      </c>
      <c r="M140" s="46"/>
      <c r="N140" s="101">
        <f t="shared" si="80"/>
        <v>1</v>
      </c>
      <c r="O140" s="49">
        <v>1</v>
      </c>
      <c r="P140" s="47">
        <f>IF(H140="","",VLOOKUP(H140,単重表!$C$6:'単重表'!$F$2502,3,FALSE))</f>
        <v>13.4</v>
      </c>
      <c r="Q140" s="47"/>
      <c r="R140" s="56">
        <f t="shared" si="81"/>
        <v>46.645400000000002</v>
      </c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 t="s">
        <v>2709</v>
      </c>
      <c r="AD140" s="40" t="s">
        <v>2709</v>
      </c>
      <c r="AE140" s="67"/>
      <c r="AF140" s="67"/>
      <c r="AG140" s="40"/>
      <c r="AH140" s="40"/>
      <c r="AI140" s="40"/>
      <c r="AJ140" s="58">
        <f>IF(H140="","",VLOOKUP(H140,単重表!$C$6:'単重表'!$F$2502,4,FALSE))</f>
        <v>0.51</v>
      </c>
      <c r="AK140" s="141">
        <f t="shared" si="82"/>
        <v>1.7753099999999999</v>
      </c>
      <c r="AL140" s="40">
        <v>2</v>
      </c>
      <c r="AM140" s="190">
        <f t="shared" si="83"/>
        <v>3.5506199999999999</v>
      </c>
      <c r="AO140" s="191">
        <f t="shared" si="84"/>
        <v>3481</v>
      </c>
      <c r="AP140" s="182"/>
      <c r="AQ140" s="183" t="str">
        <f t="shared" si="85"/>
        <v>125</v>
      </c>
      <c r="AR140" s="182"/>
      <c r="AS140" s="184" t="str">
        <f t="shared" si="86"/>
        <v>125</v>
      </c>
      <c r="AT140" s="182"/>
      <c r="AU140" s="103"/>
      <c r="AV140" s="185"/>
      <c r="AW140" s="185"/>
      <c r="AX140" s="185"/>
      <c r="AY140" s="185"/>
      <c r="AZ140" s="185"/>
      <c r="BA140" s="186"/>
      <c r="BB140" s="80"/>
      <c r="BC140" s="185"/>
      <c r="BD140" s="185"/>
      <c r="BE140" s="185"/>
      <c r="BF140" s="185"/>
      <c r="BG140" s="187"/>
      <c r="BH140" s="105"/>
      <c r="BI140" s="188"/>
      <c r="BJ140" s="103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>
        <f t="shared" si="87"/>
        <v>0</v>
      </c>
    </row>
    <row r="141" spans="1:93" ht="22.5" customHeight="1">
      <c r="A141" s="90"/>
      <c r="B141" s="213">
        <v>124</v>
      </c>
      <c r="C141" s="75">
        <v>3</v>
      </c>
      <c r="D141" s="78"/>
      <c r="E141" s="200" t="s">
        <v>2515</v>
      </c>
      <c r="F141" s="80"/>
      <c r="G141" s="78"/>
      <c r="H141" s="211">
        <v>21256568</v>
      </c>
      <c r="I141" s="208" t="s">
        <v>2475</v>
      </c>
      <c r="J141" s="71" t="str">
        <f>IF(H141="","",VLOOKUP(H141,単重表!$C$6:'単重表'!$F$2502,2,FALSE))</f>
        <v>C125x65x6x8</v>
      </c>
      <c r="K141" s="232">
        <v>3481</v>
      </c>
      <c r="L141" s="101">
        <f t="shared" si="79"/>
        <v>3.4809999999999999</v>
      </c>
      <c r="M141" s="46"/>
      <c r="N141" s="101">
        <f t="shared" si="80"/>
        <v>1</v>
      </c>
      <c r="O141" s="49">
        <v>1</v>
      </c>
      <c r="P141" s="47">
        <f>IF(H141="","",VLOOKUP(H141,単重表!$C$6:'単重表'!$F$2502,3,FALSE))</f>
        <v>13.4</v>
      </c>
      <c r="Q141" s="47"/>
      <c r="R141" s="56">
        <f t="shared" si="81"/>
        <v>46.645400000000002</v>
      </c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 t="s">
        <v>2709</v>
      </c>
      <c r="AD141" s="40" t="s">
        <v>2709</v>
      </c>
      <c r="AE141" s="67"/>
      <c r="AF141" s="67"/>
      <c r="AG141" s="40"/>
      <c r="AH141" s="40"/>
      <c r="AI141" s="40"/>
      <c r="AJ141" s="58">
        <f>IF(H141="","",VLOOKUP(H141,単重表!$C$6:'単重表'!$F$2502,4,FALSE))</f>
        <v>0.51</v>
      </c>
      <c r="AK141" s="141">
        <f t="shared" si="82"/>
        <v>1.7753099999999999</v>
      </c>
      <c r="AL141" s="40">
        <v>2</v>
      </c>
      <c r="AM141" s="190">
        <f t="shared" si="83"/>
        <v>3.5506199999999999</v>
      </c>
      <c r="AO141" s="191">
        <f t="shared" si="84"/>
        <v>3481</v>
      </c>
      <c r="AP141" s="182"/>
      <c r="AQ141" s="183" t="str">
        <f t="shared" si="85"/>
        <v>125</v>
      </c>
      <c r="AR141" s="182"/>
      <c r="AS141" s="184" t="str">
        <f t="shared" si="86"/>
        <v>125</v>
      </c>
      <c r="AT141" s="182"/>
      <c r="AU141" s="103"/>
      <c r="AV141" s="185"/>
      <c r="AW141" s="185"/>
      <c r="AX141" s="185"/>
      <c r="AY141" s="185"/>
      <c r="AZ141" s="185"/>
      <c r="BA141" s="186"/>
      <c r="BB141" s="80"/>
      <c r="BC141" s="185"/>
      <c r="BD141" s="185"/>
      <c r="BE141" s="185"/>
      <c r="BF141" s="185"/>
      <c r="BG141" s="187"/>
      <c r="BH141" s="105"/>
      <c r="BI141" s="188"/>
      <c r="BJ141" s="103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>
        <f t="shared" si="87"/>
        <v>0</v>
      </c>
    </row>
    <row r="142" spans="1:93" ht="22.5" customHeight="1">
      <c r="A142" s="196"/>
      <c r="B142" s="213">
        <v>69</v>
      </c>
      <c r="C142" s="75">
        <v>3</v>
      </c>
      <c r="D142" s="78"/>
      <c r="E142" s="200" t="s">
        <v>2680</v>
      </c>
      <c r="F142" s="80"/>
      <c r="G142" s="78"/>
      <c r="H142" s="211">
        <v>21256568</v>
      </c>
      <c r="I142" s="208" t="s">
        <v>2475</v>
      </c>
      <c r="J142" s="71" t="str">
        <f>IF(H142="","",VLOOKUP(H142,単重表!$C$6:'単重表'!$F$2502,2,FALSE))</f>
        <v>C125x65x6x8</v>
      </c>
      <c r="K142" s="232">
        <v>4021</v>
      </c>
      <c r="L142" s="101">
        <f t="shared" si="79"/>
        <v>4.0209999999999999</v>
      </c>
      <c r="M142" s="46"/>
      <c r="N142" s="101">
        <f t="shared" si="80"/>
        <v>1</v>
      </c>
      <c r="O142" s="49">
        <v>1</v>
      </c>
      <c r="P142" s="47">
        <f>IF(H142="","",VLOOKUP(H142,単重表!$C$6:'単重表'!$F$2502,3,FALSE))</f>
        <v>13.4</v>
      </c>
      <c r="Q142" s="47"/>
      <c r="R142" s="56">
        <f t="shared" si="81"/>
        <v>53.881399999999999</v>
      </c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 t="s">
        <v>2708</v>
      </c>
      <c r="AD142" s="40" t="s">
        <v>2721</v>
      </c>
      <c r="AE142" s="195"/>
      <c r="AF142" s="195"/>
      <c r="AG142" s="40"/>
      <c r="AH142" s="40"/>
      <c r="AI142" s="40"/>
      <c r="AJ142" s="58">
        <f>IF(H142="","",VLOOKUP(H142,単重表!$C$6:'単重表'!$F$2502,4,FALSE))</f>
        <v>0.51</v>
      </c>
      <c r="AK142" s="141">
        <f t="shared" si="82"/>
        <v>2.05071</v>
      </c>
      <c r="AL142" s="40">
        <v>2</v>
      </c>
      <c r="AM142" s="190">
        <f t="shared" si="83"/>
        <v>4.1014200000000001</v>
      </c>
      <c r="AO142" s="191">
        <f t="shared" si="84"/>
        <v>4021</v>
      </c>
      <c r="AP142" s="182"/>
      <c r="AQ142" s="183" t="str">
        <f t="shared" si="85"/>
        <v>125</v>
      </c>
      <c r="AR142" s="182"/>
      <c r="AS142" s="184" t="str">
        <f t="shared" si="86"/>
        <v>125</v>
      </c>
      <c r="AT142" s="182"/>
      <c r="AU142" s="199"/>
      <c r="AV142" s="185"/>
      <c r="AW142" s="185"/>
      <c r="AX142" s="185"/>
      <c r="AY142" s="185"/>
      <c r="AZ142" s="185"/>
      <c r="BA142" s="186"/>
      <c r="BB142" s="80"/>
      <c r="BC142" s="185"/>
      <c r="BD142" s="185"/>
      <c r="BE142" s="185"/>
      <c r="BF142" s="185"/>
      <c r="BG142" s="187"/>
      <c r="BH142" s="198"/>
      <c r="BI142" s="188"/>
      <c r="BJ142" s="199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>
        <f t="shared" si="87"/>
        <v>0</v>
      </c>
    </row>
    <row r="143" spans="1:93" ht="22.5" customHeight="1">
      <c r="A143" s="90"/>
      <c r="B143" s="213">
        <v>33</v>
      </c>
      <c r="C143" s="75">
        <v>1</v>
      </c>
      <c r="D143" s="78"/>
      <c r="E143" s="200" t="s">
        <v>2582</v>
      </c>
      <c r="F143" s="80"/>
      <c r="G143" s="78"/>
      <c r="H143" s="211">
        <v>21256568</v>
      </c>
      <c r="I143" s="208" t="s">
        <v>2475</v>
      </c>
      <c r="J143" s="71" t="str">
        <f>IF(H143="","",VLOOKUP(H143,単重表!$C$6:'単重表'!$F$2502,2,FALSE))</f>
        <v>C125x65x6x8</v>
      </c>
      <c r="K143" s="232">
        <v>3966</v>
      </c>
      <c r="L143" s="101">
        <f t="shared" si="79"/>
        <v>3.9660000000000002</v>
      </c>
      <c r="M143" s="46"/>
      <c r="N143" s="101">
        <f t="shared" si="80"/>
        <v>1</v>
      </c>
      <c r="O143" s="49">
        <v>1</v>
      </c>
      <c r="P143" s="47">
        <f>IF(H143="","",VLOOKUP(H143,単重表!$C$6:'単重表'!$F$2502,3,FALSE))</f>
        <v>13.4</v>
      </c>
      <c r="Q143" s="47"/>
      <c r="R143" s="56">
        <f t="shared" si="81"/>
        <v>53.144400000000005</v>
      </c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 t="s">
        <v>2704</v>
      </c>
      <c r="AD143" s="40" t="s">
        <v>2704</v>
      </c>
      <c r="AE143" s="67"/>
      <c r="AF143" s="67"/>
      <c r="AG143" s="40"/>
      <c r="AH143" s="40"/>
      <c r="AI143" s="40"/>
      <c r="AJ143" s="58">
        <f>IF(H143="","",VLOOKUP(H143,単重表!$C$6:'単重表'!$F$2502,4,FALSE))</f>
        <v>0.51</v>
      </c>
      <c r="AK143" s="141">
        <f t="shared" si="82"/>
        <v>2.0226600000000001</v>
      </c>
      <c r="AL143" s="40">
        <v>2</v>
      </c>
      <c r="AM143" s="190">
        <f t="shared" si="83"/>
        <v>4.0453200000000002</v>
      </c>
      <c r="AO143" s="191">
        <f t="shared" si="84"/>
        <v>3966</v>
      </c>
      <c r="AP143" s="182"/>
      <c r="AQ143" s="183" t="str">
        <f t="shared" si="85"/>
        <v>125</v>
      </c>
      <c r="AR143" s="182"/>
      <c r="AS143" s="184" t="str">
        <f t="shared" si="86"/>
        <v>125</v>
      </c>
      <c r="AT143" s="182"/>
      <c r="AU143" s="103"/>
      <c r="AV143" s="185"/>
      <c r="AW143" s="185"/>
      <c r="AX143" s="185"/>
      <c r="AY143" s="185"/>
      <c r="AZ143" s="185"/>
      <c r="BA143" s="186"/>
      <c r="BB143" s="80"/>
      <c r="BC143" s="185"/>
      <c r="BD143" s="185"/>
      <c r="BE143" s="185"/>
      <c r="BF143" s="185"/>
      <c r="BG143" s="187"/>
      <c r="BH143" s="105"/>
      <c r="BI143" s="188"/>
      <c r="BJ143" s="103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>
        <f t="shared" si="87"/>
        <v>0</v>
      </c>
    </row>
    <row r="144" spans="1:93" ht="22.5" customHeight="1">
      <c r="A144" s="196"/>
      <c r="B144" s="213">
        <v>34</v>
      </c>
      <c r="C144" s="75">
        <v>1</v>
      </c>
      <c r="D144" s="78"/>
      <c r="E144" s="200" t="s">
        <v>2681</v>
      </c>
      <c r="F144" s="80"/>
      <c r="G144" s="78"/>
      <c r="H144" s="211">
        <v>21256568</v>
      </c>
      <c r="I144" s="208" t="s">
        <v>2475</v>
      </c>
      <c r="J144" s="71" t="str">
        <f>IF(H144="","",VLOOKUP(H144,単重表!$C$6:'単重表'!$F$2502,2,FALSE))</f>
        <v>C125x65x6x8</v>
      </c>
      <c r="K144" s="232">
        <v>5693</v>
      </c>
      <c r="L144" s="101">
        <f t="shared" si="79"/>
        <v>5.6929999999999996</v>
      </c>
      <c r="M144" s="46"/>
      <c r="N144" s="101">
        <f t="shared" si="80"/>
        <v>1</v>
      </c>
      <c r="O144" s="49">
        <v>1</v>
      </c>
      <c r="P144" s="47">
        <f>IF(H144="","",VLOOKUP(H144,単重表!$C$6:'単重表'!$F$2502,3,FALSE))</f>
        <v>13.4</v>
      </c>
      <c r="Q144" s="47"/>
      <c r="R144" s="56">
        <f t="shared" si="81"/>
        <v>76.286199999999994</v>
      </c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 t="s">
        <v>2716</v>
      </c>
      <c r="AD144" s="40" t="s">
        <v>2706</v>
      </c>
      <c r="AE144" s="195"/>
      <c r="AF144" s="195"/>
      <c r="AG144" s="40"/>
      <c r="AH144" s="40"/>
      <c r="AI144" s="40"/>
      <c r="AJ144" s="58">
        <f>IF(H144="","",VLOOKUP(H144,単重表!$C$6:'単重表'!$F$2502,4,FALSE))</f>
        <v>0.51</v>
      </c>
      <c r="AK144" s="141">
        <f t="shared" si="82"/>
        <v>2.9034299999999997</v>
      </c>
      <c r="AL144" s="40">
        <v>2</v>
      </c>
      <c r="AM144" s="190">
        <f t="shared" si="83"/>
        <v>5.8068599999999995</v>
      </c>
      <c r="AO144" s="191">
        <f t="shared" si="84"/>
        <v>5693</v>
      </c>
      <c r="AP144" s="182"/>
      <c r="AQ144" s="183" t="str">
        <f t="shared" si="85"/>
        <v>125</v>
      </c>
      <c r="AR144" s="182"/>
      <c r="AS144" s="184" t="str">
        <f t="shared" si="86"/>
        <v>125</v>
      </c>
      <c r="AT144" s="182"/>
      <c r="AU144" s="199"/>
      <c r="AV144" s="185"/>
      <c r="AW144" s="185"/>
      <c r="AX144" s="185"/>
      <c r="AY144" s="185"/>
      <c r="AZ144" s="185"/>
      <c r="BA144" s="186"/>
      <c r="BB144" s="80"/>
      <c r="BC144" s="185"/>
      <c r="BD144" s="185"/>
      <c r="BE144" s="185"/>
      <c r="BF144" s="185"/>
      <c r="BG144" s="187"/>
      <c r="BH144" s="198"/>
      <c r="BI144" s="188"/>
      <c r="BJ144" s="199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>
        <f t="shared" si="87"/>
        <v>0</v>
      </c>
    </row>
    <row r="145" spans="1:93" ht="22.5" customHeight="1">
      <c r="A145" s="196"/>
      <c r="B145" s="195">
        <v>125</v>
      </c>
      <c r="C145" s="75">
        <v>2</v>
      </c>
      <c r="D145" s="78"/>
      <c r="E145" s="200" t="s">
        <v>2682</v>
      </c>
      <c r="F145" s="80"/>
      <c r="G145" s="78"/>
      <c r="H145" s="211">
        <v>21256568</v>
      </c>
      <c r="I145" s="208" t="s">
        <v>2475</v>
      </c>
      <c r="J145" s="71" t="str">
        <f>IF(H145="","",VLOOKUP(H145,単重表!$C$6:'単重表'!$F$2502,2,FALSE))</f>
        <v>C125x65x6x8</v>
      </c>
      <c r="K145" s="232">
        <v>4931</v>
      </c>
      <c r="L145" s="101">
        <f t="shared" si="79"/>
        <v>4.931</v>
      </c>
      <c r="M145" s="46"/>
      <c r="N145" s="101">
        <f t="shared" si="80"/>
        <v>1</v>
      </c>
      <c r="O145" s="49">
        <v>1</v>
      </c>
      <c r="P145" s="47">
        <f>IF(H145="","",VLOOKUP(H145,単重表!$C$6:'単重表'!$F$2502,3,FALSE))</f>
        <v>13.4</v>
      </c>
      <c r="Q145" s="47"/>
      <c r="R145" s="56">
        <f t="shared" si="81"/>
        <v>66.075400000000002</v>
      </c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 t="s">
        <v>2695</v>
      </c>
      <c r="AD145" s="40" t="s">
        <v>2695</v>
      </c>
      <c r="AE145" s="195"/>
      <c r="AF145" s="195"/>
      <c r="AG145" s="40"/>
      <c r="AH145" s="40"/>
      <c r="AI145" s="40"/>
      <c r="AJ145" s="58">
        <f>IF(H145="","",VLOOKUP(H145,単重表!$C$6:'単重表'!$F$2502,4,FALSE))</f>
        <v>0.51</v>
      </c>
      <c r="AK145" s="141">
        <f t="shared" si="82"/>
        <v>2.5148100000000002</v>
      </c>
      <c r="AL145" s="40">
        <v>2</v>
      </c>
      <c r="AM145" s="190">
        <f t="shared" si="83"/>
        <v>5.0296200000000004</v>
      </c>
      <c r="AO145" s="191">
        <f t="shared" si="84"/>
        <v>4931</v>
      </c>
      <c r="AP145" s="182"/>
      <c r="AQ145" s="183" t="str">
        <f t="shared" si="85"/>
        <v>125</v>
      </c>
      <c r="AR145" s="182"/>
      <c r="AS145" s="184" t="str">
        <f t="shared" si="86"/>
        <v>125</v>
      </c>
      <c r="AT145" s="182"/>
      <c r="AU145" s="199"/>
      <c r="AV145" s="185"/>
      <c r="AW145" s="185"/>
      <c r="AX145" s="185"/>
      <c r="AY145" s="185"/>
      <c r="AZ145" s="185"/>
      <c r="BA145" s="186"/>
      <c r="BB145" s="80"/>
      <c r="BC145" s="185"/>
      <c r="BD145" s="185"/>
      <c r="BE145" s="185"/>
      <c r="BF145" s="185"/>
      <c r="BG145" s="187"/>
      <c r="BH145" s="198"/>
      <c r="BI145" s="188"/>
      <c r="BJ145" s="199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>
        <f t="shared" si="87"/>
        <v>0</v>
      </c>
    </row>
    <row r="146" spans="1:93" ht="22.5" customHeight="1">
      <c r="A146" s="196"/>
      <c r="B146" s="213">
        <v>126</v>
      </c>
      <c r="C146" s="75">
        <v>2</v>
      </c>
      <c r="D146" s="78"/>
      <c r="E146" s="200" t="s">
        <v>2683</v>
      </c>
      <c r="F146" s="80"/>
      <c r="G146" s="78"/>
      <c r="H146" s="211">
        <v>21256568</v>
      </c>
      <c r="I146" s="208" t="s">
        <v>2475</v>
      </c>
      <c r="J146" s="71" t="str">
        <f>IF(H146="","",VLOOKUP(H146,単重表!$C$6:'単重表'!$F$2502,2,FALSE))</f>
        <v>C125x65x6x8</v>
      </c>
      <c r="K146" s="232">
        <v>5593</v>
      </c>
      <c r="L146" s="101">
        <f t="shared" si="79"/>
        <v>5.593</v>
      </c>
      <c r="M146" s="46"/>
      <c r="N146" s="101">
        <f t="shared" si="80"/>
        <v>1</v>
      </c>
      <c r="O146" s="49">
        <v>1</v>
      </c>
      <c r="P146" s="47">
        <f>IF(H146="","",VLOOKUP(H146,単重表!$C$6:'単重表'!$F$2502,3,FALSE))</f>
        <v>13.4</v>
      </c>
      <c r="Q146" s="47"/>
      <c r="R146" s="56">
        <f t="shared" si="81"/>
        <v>74.946200000000005</v>
      </c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 t="s">
        <v>2716</v>
      </c>
      <c r="AD146" s="40" t="s">
        <v>2706</v>
      </c>
      <c r="AE146" s="195"/>
      <c r="AF146" s="195"/>
      <c r="AG146" s="40"/>
      <c r="AH146" s="40"/>
      <c r="AI146" s="40"/>
      <c r="AJ146" s="58">
        <f>IF(H146="","",VLOOKUP(H146,単重表!$C$6:'単重表'!$F$2502,4,FALSE))</f>
        <v>0.51</v>
      </c>
      <c r="AK146" s="141">
        <f t="shared" si="82"/>
        <v>2.85243</v>
      </c>
      <c r="AL146" s="40">
        <v>2</v>
      </c>
      <c r="AM146" s="190">
        <f t="shared" si="83"/>
        <v>5.70486</v>
      </c>
      <c r="AO146" s="191">
        <f t="shared" si="84"/>
        <v>5593</v>
      </c>
      <c r="AP146" s="182"/>
      <c r="AQ146" s="183" t="str">
        <f t="shared" si="85"/>
        <v>125</v>
      </c>
      <c r="AR146" s="182"/>
      <c r="AS146" s="184" t="str">
        <f t="shared" si="86"/>
        <v>125</v>
      </c>
      <c r="AT146" s="182"/>
      <c r="AU146" s="199"/>
      <c r="AV146" s="185"/>
      <c r="AW146" s="185"/>
      <c r="AX146" s="185"/>
      <c r="AY146" s="185"/>
      <c r="AZ146" s="185"/>
      <c r="BA146" s="186"/>
      <c r="BB146" s="80"/>
      <c r="BC146" s="185"/>
      <c r="BD146" s="185"/>
      <c r="BE146" s="185"/>
      <c r="BF146" s="185"/>
      <c r="BG146" s="187"/>
      <c r="BH146" s="198"/>
      <c r="BI146" s="188"/>
      <c r="BJ146" s="199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>
        <f t="shared" si="87"/>
        <v>0</v>
      </c>
    </row>
    <row r="147" spans="1:93" ht="22.5" customHeight="1">
      <c r="A147" s="90"/>
      <c r="B147" s="213">
        <v>153</v>
      </c>
      <c r="C147" s="75">
        <v>2</v>
      </c>
      <c r="D147" s="78"/>
      <c r="E147" s="200" t="s">
        <v>2516</v>
      </c>
      <c r="F147" s="80"/>
      <c r="G147" s="78"/>
      <c r="H147" s="211">
        <v>21256568</v>
      </c>
      <c r="I147" s="208" t="s">
        <v>2475</v>
      </c>
      <c r="J147" s="71" t="str">
        <f>IF(H147="","",VLOOKUP(H147,単重表!$C$6:'単重表'!$F$2502,2,FALSE))</f>
        <v>C125x65x6x8</v>
      </c>
      <c r="K147" s="232">
        <v>3536</v>
      </c>
      <c r="L147" s="101">
        <f t="shared" si="79"/>
        <v>3.536</v>
      </c>
      <c r="M147" s="46"/>
      <c r="N147" s="101">
        <f t="shared" si="80"/>
        <v>1</v>
      </c>
      <c r="O147" s="49">
        <v>1</v>
      </c>
      <c r="P147" s="47">
        <f>IF(H147="","",VLOOKUP(H147,単重表!$C$6:'単重表'!$F$2502,3,FALSE))</f>
        <v>13.4</v>
      </c>
      <c r="Q147" s="47"/>
      <c r="R147" s="56">
        <f t="shared" si="81"/>
        <v>47.382400000000004</v>
      </c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 t="s">
        <v>2687</v>
      </c>
      <c r="AD147" s="40" t="s">
        <v>2718</v>
      </c>
      <c r="AE147" s="195"/>
      <c r="AF147" s="195"/>
      <c r="AG147" s="40"/>
      <c r="AH147" s="40"/>
      <c r="AI147" s="40"/>
      <c r="AJ147" s="58">
        <f>IF(H147="","",VLOOKUP(H147,単重表!$C$6:'単重表'!$F$2502,4,FALSE))</f>
        <v>0.51</v>
      </c>
      <c r="AK147" s="141">
        <f t="shared" si="82"/>
        <v>1.8033600000000001</v>
      </c>
      <c r="AL147" s="40">
        <v>2</v>
      </c>
      <c r="AM147" s="190">
        <f t="shared" si="83"/>
        <v>3.6067200000000001</v>
      </c>
      <c r="AO147" s="191">
        <f t="shared" si="84"/>
        <v>3536</v>
      </c>
      <c r="AP147" s="182"/>
      <c r="AQ147" s="183" t="str">
        <f t="shared" si="85"/>
        <v>125</v>
      </c>
      <c r="AR147" s="182"/>
      <c r="AS147" s="184" t="str">
        <f t="shared" si="86"/>
        <v>125</v>
      </c>
      <c r="AT147" s="182"/>
      <c r="AU147" s="103"/>
      <c r="AV147" s="185"/>
      <c r="AW147" s="185"/>
      <c r="AX147" s="185"/>
      <c r="AY147" s="185"/>
      <c r="AZ147" s="185"/>
      <c r="BA147" s="186"/>
      <c r="BB147" s="80"/>
      <c r="BC147" s="185"/>
      <c r="BD147" s="185"/>
      <c r="BE147" s="185"/>
      <c r="BF147" s="185"/>
      <c r="BG147" s="187"/>
      <c r="BH147" s="105"/>
      <c r="BI147" s="188"/>
      <c r="BJ147" s="103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>
        <f t="shared" si="87"/>
        <v>0</v>
      </c>
    </row>
    <row r="148" spans="1:93" ht="22.5" customHeight="1">
      <c r="A148" s="90"/>
      <c r="B148" s="213">
        <v>127</v>
      </c>
      <c r="C148" s="75">
        <v>2</v>
      </c>
      <c r="D148" s="78"/>
      <c r="E148" s="200" t="s">
        <v>2533</v>
      </c>
      <c r="F148" s="80"/>
      <c r="G148" s="78"/>
      <c r="H148" s="211">
        <v>21256568</v>
      </c>
      <c r="I148" s="208" t="s">
        <v>2475</v>
      </c>
      <c r="J148" s="71" t="str">
        <f>IF(H148="","",VLOOKUP(H148,単重表!$C$6:'単重表'!$F$2502,2,FALSE))</f>
        <v>C125x65x6x8</v>
      </c>
      <c r="K148" s="232">
        <v>4179</v>
      </c>
      <c r="L148" s="101">
        <f t="shared" si="79"/>
        <v>4.1790000000000003</v>
      </c>
      <c r="M148" s="46"/>
      <c r="N148" s="101">
        <f t="shared" si="80"/>
        <v>1</v>
      </c>
      <c r="O148" s="49">
        <v>1</v>
      </c>
      <c r="P148" s="47">
        <f>IF(H148="","",VLOOKUP(H148,単重表!$C$6:'単重表'!$F$2502,3,FALSE))</f>
        <v>13.4</v>
      </c>
      <c r="Q148" s="47"/>
      <c r="R148" s="56">
        <f t="shared" si="81"/>
        <v>55.998600000000003</v>
      </c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 t="s">
        <v>2704</v>
      </c>
      <c r="AD148" s="40" t="s">
        <v>2705</v>
      </c>
      <c r="AE148" s="40"/>
      <c r="AF148" s="40"/>
      <c r="AG148" s="40"/>
      <c r="AH148" s="40"/>
      <c r="AI148" s="40"/>
      <c r="AJ148" s="58">
        <f>IF(H148="","",VLOOKUP(H148,単重表!$C$6:'単重表'!$F$2502,4,FALSE))</f>
        <v>0.51</v>
      </c>
      <c r="AK148" s="141">
        <f t="shared" si="82"/>
        <v>2.1312900000000004</v>
      </c>
      <c r="AL148" s="40">
        <v>2</v>
      </c>
      <c r="AM148" s="190">
        <f t="shared" si="83"/>
        <v>4.2625800000000007</v>
      </c>
      <c r="AO148" s="191">
        <f t="shared" si="84"/>
        <v>4179</v>
      </c>
      <c r="AP148" s="182"/>
      <c r="AQ148" s="183" t="str">
        <f t="shared" si="85"/>
        <v>125</v>
      </c>
      <c r="AR148" s="182"/>
      <c r="AS148" s="184" t="str">
        <f t="shared" si="86"/>
        <v>125</v>
      </c>
      <c r="AT148" s="182"/>
      <c r="AU148" s="103"/>
      <c r="AV148" s="185"/>
      <c r="AW148" s="185"/>
      <c r="AX148" s="185"/>
      <c r="AY148" s="185"/>
      <c r="AZ148" s="185"/>
      <c r="BA148" s="186"/>
      <c r="BB148" s="80"/>
      <c r="BC148" s="185"/>
      <c r="BD148" s="185"/>
      <c r="BE148" s="185"/>
      <c r="BF148" s="185"/>
      <c r="BG148" s="187"/>
      <c r="BH148" s="105"/>
      <c r="BI148" s="188"/>
      <c r="BJ148" s="103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>
        <f t="shared" si="87"/>
        <v>0</v>
      </c>
    </row>
    <row r="149" spans="1:93" ht="22.5" customHeight="1">
      <c r="A149" s="90"/>
      <c r="B149" s="213">
        <v>128</v>
      </c>
      <c r="C149" s="75">
        <v>2</v>
      </c>
      <c r="D149" s="78"/>
      <c r="E149" s="200" t="s">
        <v>2534</v>
      </c>
      <c r="F149" s="80"/>
      <c r="G149" s="78"/>
      <c r="H149" s="211">
        <v>21256568</v>
      </c>
      <c r="I149" s="208" t="s">
        <v>2475</v>
      </c>
      <c r="J149" s="71" t="str">
        <f>IF(H149="","",VLOOKUP(H149,単重表!$C$6:'単重表'!$F$2502,2,FALSE))</f>
        <v>C125x65x6x8</v>
      </c>
      <c r="K149" s="232">
        <v>4179</v>
      </c>
      <c r="L149" s="101">
        <f t="shared" si="79"/>
        <v>4.1790000000000003</v>
      </c>
      <c r="M149" s="46"/>
      <c r="N149" s="101">
        <f t="shared" si="80"/>
        <v>1</v>
      </c>
      <c r="O149" s="49">
        <v>1</v>
      </c>
      <c r="P149" s="47">
        <f>IF(H149="","",VLOOKUP(H149,単重表!$C$6:'単重表'!$F$2502,3,FALSE))</f>
        <v>13.4</v>
      </c>
      <c r="Q149" s="47"/>
      <c r="R149" s="56">
        <f t="shared" si="81"/>
        <v>55.998600000000003</v>
      </c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 t="s">
        <v>2704</v>
      </c>
      <c r="AD149" s="40" t="s">
        <v>2704</v>
      </c>
      <c r="AE149" s="40"/>
      <c r="AF149" s="40"/>
      <c r="AG149" s="40"/>
      <c r="AH149" s="40"/>
      <c r="AI149" s="40"/>
      <c r="AJ149" s="58">
        <f>IF(H149="","",VLOOKUP(H149,単重表!$C$6:'単重表'!$F$2502,4,FALSE))</f>
        <v>0.51</v>
      </c>
      <c r="AK149" s="141">
        <f t="shared" si="82"/>
        <v>2.1312900000000004</v>
      </c>
      <c r="AL149" s="40">
        <v>2</v>
      </c>
      <c r="AM149" s="190">
        <f t="shared" si="83"/>
        <v>4.2625800000000007</v>
      </c>
      <c r="AO149" s="191">
        <f t="shared" si="84"/>
        <v>4179</v>
      </c>
      <c r="AP149" s="182"/>
      <c r="AQ149" s="183" t="str">
        <f t="shared" si="85"/>
        <v>125</v>
      </c>
      <c r="AR149" s="182"/>
      <c r="AS149" s="184" t="str">
        <f t="shared" si="86"/>
        <v>125</v>
      </c>
      <c r="AT149" s="182"/>
      <c r="AU149" s="103"/>
      <c r="AV149" s="185"/>
      <c r="AW149" s="185"/>
      <c r="AX149" s="185"/>
      <c r="AY149" s="185"/>
      <c r="AZ149" s="185"/>
      <c r="BA149" s="186"/>
      <c r="BB149" s="80"/>
      <c r="BC149" s="185"/>
      <c r="BD149" s="185"/>
      <c r="BE149" s="185"/>
      <c r="BF149" s="185"/>
      <c r="BG149" s="187"/>
      <c r="BH149" s="105"/>
      <c r="BI149" s="188"/>
      <c r="BJ149" s="103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>
        <f t="shared" si="87"/>
        <v>0</v>
      </c>
    </row>
    <row r="150" spans="1:93" ht="22.5" customHeight="1">
      <c r="A150" s="90"/>
      <c r="B150" s="213">
        <v>129</v>
      </c>
      <c r="C150" s="75">
        <v>2</v>
      </c>
      <c r="D150" s="78"/>
      <c r="E150" s="200" t="s">
        <v>2535</v>
      </c>
      <c r="F150" s="80"/>
      <c r="G150" s="78"/>
      <c r="H150" s="211">
        <v>21256568</v>
      </c>
      <c r="I150" s="208" t="s">
        <v>2475</v>
      </c>
      <c r="J150" s="71" t="str">
        <f>IF(H150="","",VLOOKUP(H150,単重表!$C$6:'単重表'!$F$2502,2,FALSE))</f>
        <v>C125x65x6x8</v>
      </c>
      <c r="K150" s="232">
        <v>4179</v>
      </c>
      <c r="L150" s="101">
        <f t="shared" si="79"/>
        <v>4.1790000000000003</v>
      </c>
      <c r="M150" s="46"/>
      <c r="N150" s="101">
        <f t="shared" si="80"/>
        <v>1</v>
      </c>
      <c r="O150" s="49">
        <v>1</v>
      </c>
      <c r="P150" s="47">
        <f>IF(H150="","",VLOOKUP(H150,単重表!$C$6:'単重表'!$F$2502,3,FALSE))</f>
        <v>13.4</v>
      </c>
      <c r="Q150" s="47"/>
      <c r="R150" s="56">
        <f t="shared" si="81"/>
        <v>55.998600000000003</v>
      </c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 t="s">
        <v>2704</v>
      </c>
      <c r="AD150" s="40" t="s">
        <v>2704</v>
      </c>
      <c r="AE150" s="40"/>
      <c r="AF150" s="40"/>
      <c r="AG150" s="40"/>
      <c r="AH150" s="40"/>
      <c r="AI150" s="40"/>
      <c r="AJ150" s="58">
        <f>IF(H150="","",VLOOKUP(H150,単重表!$C$6:'単重表'!$F$2502,4,FALSE))</f>
        <v>0.51</v>
      </c>
      <c r="AK150" s="141">
        <f t="shared" si="82"/>
        <v>2.1312900000000004</v>
      </c>
      <c r="AL150" s="40">
        <v>2</v>
      </c>
      <c r="AM150" s="190">
        <f t="shared" si="83"/>
        <v>4.2625800000000007</v>
      </c>
      <c r="AO150" s="191">
        <f t="shared" si="84"/>
        <v>4179</v>
      </c>
      <c r="AP150" s="182"/>
      <c r="AQ150" s="183" t="str">
        <f t="shared" si="85"/>
        <v>125</v>
      </c>
      <c r="AR150" s="182"/>
      <c r="AS150" s="184" t="str">
        <f t="shared" si="86"/>
        <v>125</v>
      </c>
      <c r="AT150" s="182"/>
      <c r="AU150" s="103"/>
      <c r="AV150" s="185"/>
      <c r="AW150" s="185"/>
      <c r="AX150" s="185"/>
      <c r="AY150" s="185"/>
      <c r="AZ150" s="185"/>
      <c r="BA150" s="186"/>
      <c r="BB150" s="80"/>
      <c r="BC150" s="185"/>
      <c r="BD150" s="185"/>
      <c r="BE150" s="185"/>
      <c r="BF150" s="185"/>
      <c r="BG150" s="187"/>
      <c r="BH150" s="105"/>
      <c r="BI150" s="188"/>
      <c r="BJ150" s="103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>
        <f t="shared" si="87"/>
        <v>0</v>
      </c>
    </row>
    <row r="151" spans="1:93" ht="22.5" customHeight="1">
      <c r="A151" s="90"/>
      <c r="B151" s="213">
        <v>130</v>
      </c>
      <c r="C151" s="75">
        <v>2</v>
      </c>
      <c r="D151" s="78"/>
      <c r="E151" s="200" t="s">
        <v>2536</v>
      </c>
      <c r="F151" s="80"/>
      <c r="G151" s="78"/>
      <c r="H151" s="211">
        <v>21256568</v>
      </c>
      <c r="I151" s="208" t="s">
        <v>2475</v>
      </c>
      <c r="J151" s="71" t="str">
        <f>IF(H151="","",VLOOKUP(H151,単重表!$C$6:'単重表'!$F$2502,2,FALSE))</f>
        <v>C125x65x6x8</v>
      </c>
      <c r="K151" s="232">
        <v>4179</v>
      </c>
      <c r="L151" s="101">
        <f t="shared" si="79"/>
        <v>4.1790000000000003</v>
      </c>
      <c r="M151" s="46"/>
      <c r="N151" s="101">
        <f t="shared" si="80"/>
        <v>1</v>
      </c>
      <c r="O151" s="49">
        <v>1</v>
      </c>
      <c r="P151" s="47">
        <f>IF(H151="","",VLOOKUP(H151,単重表!$C$6:'単重表'!$F$2502,3,FALSE))</f>
        <v>13.4</v>
      </c>
      <c r="Q151" s="47"/>
      <c r="R151" s="56">
        <f t="shared" si="81"/>
        <v>55.998600000000003</v>
      </c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 t="s">
        <v>2704</v>
      </c>
      <c r="AD151" s="40" t="s">
        <v>2704</v>
      </c>
      <c r="AE151" s="40"/>
      <c r="AF151" s="40"/>
      <c r="AG151" s="40"/>
      <c r="AH151" s="40"/>
      <c r="AI151" s="40"/>
      <c r="AJ151" s="58">
        <f>IF(H151="","",VLOOKUP(H151,単重表!$C$6:'単重表'!$F$2502,4,FALSE))</f>
        <v>0.51</v>
      </c>
      <c r="AK151" s="141">
        <f t="shared" si="82"/>
        <v>2.1312900000000004</v>
      </c>
      <c r="AL151" s="40">
        <v>2</v>
      </c>
      <c r="AM151" s="190">
        <f t="shared" si="83"/>
        <v>4.2625800000000007</v>
      </c>
      <c r="AO151" s="191">
        <f t="shared" si="84"/>
        <v>4179</v>
      </c>
      <c r="AP151" s="182"/>
      <c r="AQ151" s="183" t="str">
        <f t="shared" si="85"/>
        <v>125</v>
      </c>
      <c r="AR151" s="182"/>
      <c r="AS151" s="184" t="str">
        <f t="shared" si="86"/>
        <v>125</v>
      </c>
      <c r="AT151" s="182"/>
      <c r="AU151" s="103"/>
      <c r="AV151" s="185"/>
      <c r="AW151" s="185"/>
      <c r="AX151" s="185"/>
      <c r="AY151" s="185"/>
      <c r="AZ151" s="185"/>
      <c r="BA151" s="186"/>
      <c r="BB151" s="80"/>
      <c r="BC151" s="185"/>
      <c r="BD151" s="185"/>
      <c r="BE151" s="185"/>
      <c r="BF151" s="185"/>
      <c r="BG151" s="187"/>
      <c r="BH151" s="105"/>
      <c r="BI151" s="188"/>
      <c r="BJ151" s="103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>
        <f t="shared" si="87"/>
        <v>0</v>
      </c>
    </row>
    <row r="152" spans="1:93" ht="22.5" customHeight="1">
      <c r="A152" s="90"/>
      <c r="B152" s="213">
        <v>131</v>
      </c>
      <c r="C152" s="75">
        <v>2</v>
      </c>
      <c r="D152" s="78"/>
      <c r="E152" s="200" t="s">
        <v>2537</v>
      </c>
      <c r="F152" s="80"/>
      <c r="G152" s="78"/>
      <c r="H152" s="211">
        <v>21256568</v>
      </c>
      <c r="I152" s="208" t="s">
        <v>2475</v>
      </c>
      <c r="J152" s="71" t="str">
        <f>IF(H152="","",VLOOKUP(H152,単重表!$C$6:'単重表'!$F$2502,2,FALSE))</f>
        <v>C125x65x6x8</v>
      </c>
      <c r="K152" s="232">
        <v>4179</v>
      </c>
      <c r="L152" s="101">
        <f t="shared" si="79"/>
        <v>4.1790000000000003</v>
      </c>
      <c r="M152" s="46"/>
      <c r="N152" s="101">
        <f t="shared" si="80"/>
        <v>1</v>
      </c>
      <c r="O152" s="49">
        <v>2</v>
      </c>
      <c r="P152" s="47">
        <f>IF(H152="","",VLOOKUP(H152,単重表!$C$6:'単重表'!$F$2502,3,FALSE))</f>
        <v>13.4</v>
      </c>
      <c r="Q152" s="47"/>
      <c r="R152" s="56">
        <f t="shared" si="81"/>
        <v>111.99720000000001</v>
      </c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 t="s">
        <v>2704</v>
      </c>
      <c r="AD152" s="40" t="s">
        <v>2704</v>
      </c>
      <c r="AE152" s="40"/>
      <c r="AF152" s="40"/>
      <c r="AG152" s="40"/>
      <c r="AH152" s="40"/>
      <c r="AI152" s="40"/>
      <c r="AJ152" s="58">
        <f>IF(H152="","",VLOOKUP(H152,単重表!$C$6:'単重表'!$F$2502,4,FALSE))</f>
        <v>0.51</v>
      </c>
      <c r="AK152" s="141">
        <f t="shared" si="82"/>
        <v>4.2625800000000007</v>
      </c>
      <c r="AL152" s="40">
        <v>2</v>
      </c>
      <c r="AM152" s="190">
        <f t="shared" si="83"/>
        <v>8.5251600000000014</v>
      </c>
      <c r="AO152" s="191">
        <f t="shared" si="84"/>
        <v>4179</v>
      </c>
      <c r="AP152" s="182"/>
      <c r="AQ152" s="183" t="str">
        <f t="shared" si="85"/>
        <v>125</v>
      </c>
      <c r="AR152" s="182"/>
      <c r="AS152" s="184" t="str">
        <f t="shared" si="86"/>
        <v>125</v>
      </c>
      <c r="AT152" s="182"/>
      <c r="AU152" s="103"/>
      <c r="AV152" s="185"/>
      <c r="AW152" s="185"/>
      <c r="AX152" s="185"/>
      <c r="AY152" s="185"/>
      <c r="AZ152" s="185"/>
      <c r="BA152" s="186"/>
      <c r="BB152" s="80"/>
      <c r="BC152" s="185"/>
      <c r="BD152" s="185"/>
      <c r="BE152" s="185"/>
      <c r="BF152" s="185"/>
      <c r="BG152" s="187"/>
      <c r="BH152" s="105"/>
      <c r="BI152" s="188"/>
      <c r="BJ152" s="103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>
        <f t="shared" si="87"/>
        <v>0</v>
      </c>
    </row>
    <row r="153" spans="1:93" ht="22.5" customHeight="1">
      <c r="A153" s="90"/>
      <c r="B153" s="213">
        <v>132</v>
      </c>
      <c r="C153" s="75">
        <v>2</v>
      </c>
      <c r="D153" s="78"/>
      <c r="E153" s="200" t="s">
        <v>2538</v>
      </c>
      <c r="F153" s="80"/>
      <c r="G153" s="78"/>
      <c r="H153" s="211">
        <v>21256568</v>
      </c>
      <c r="I153" s="208" t="s">
        <v>2475</v>
      </c>
      <c r="J153" s="71" t="str">
        <f>IF(H153="","",VLOOKUP(H153,単重表!$C$6:'単重表'!$F$2502,2,FALSE))</f>
        <v>C125x65x6x8</v>
      </c>
      <c r="K153" s="232">
        <v>4179</v>
      </c>
      <c r="L153" s="101">
        <f t="shared" si="79"/>
        <v>4.1790000000000003</v>
      </c>
      <c r="M153" s="46"/>
      <c r="N153" s="101">
        <f t="shared" si="80"/>
        <v>1</v>
      </c>
      <c r="O153" s="49">
        <v>1</v>
      </c>
      <c r="P153" s="47">
        <f>IF(H153="","",VLOOKUP(H153,単重表!$C$6:'単重表'!$F$2502,3,FALSE))</f>
        <v>13.4</v>
      </c>
      <c r="Q153" s="47"/>
      <c r="R153" s="56">
        <f t="shared" si="81"/>
        <v>55.998600000000003</v>
      </c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 t="s">
        <v>2704</v>
      </c>
      <c r="AD153" s="40" t="s">
        <v>2704</v>
      </c>
      <c r="AE153" s="40"/>
      <c r="AF153" s="40"/>
      <c r="AG153" s="40"/>
      <c r="AH153" s="40"/>
      <c r="AI153" s="40"/>
      <c r="AJ153" s="58">
        <f>IF(H153="","",VLOOKUP(H153,単重表!$C$6:'単重表'!$F$2502,4,FALSE))</f>
        <v>0.51</v>
      </c>
      <c r="AK153" s="141">
        <f t="shared" si="82"/>
        <v>2.1312900000000004</v>
      </c>
      <c r="AL153" s="40">
        <v>2</v>
      </c>
      <c r="AM153" s="190">
        <f t="shared" si="83"/>
        <v>4.2625800000000007</v>
      </c>
      <c r="AO153" s="191">
        <f t="shared" si="84"/>
        <v>4179</v>
      </c>
      <c r="AP153" s="182"/>
      <c r="AQ153" s="183" t="str">
        <f t="shared" si="85"/>
        <v>125</v>
      </c>
      <c r="AR153" s="182"/>
      <c r="AS153" s="184" t="str">
        <f t="shared" si="86"/>
        <v>125</v>
      </c>
      <c r="AT153" s="182"/>
      <c r="AU153" s="103"/>
      <c r="AV153" s="185"/>
      <c r="AW153" s="185"/>
      <c r="AX153" s="185"/>
      <c r="AY153" s="185"/>
      <c r="AZ153" s="185"/>
      <c r="BA153" s="186"/>
      <c r="BB153" s="80"/>
      <c r="BC153" s="185"/>
      <c r="BD153" s="185"/>
      <c r="BE153" s="185"/>
      <c r="BF153" s="185"/>
      <c r="BG153" s="187"/>
      <c r="BH153" s="105"/>
      <c r="BI153" s="188"/>
      <c r="BJ153" s="103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>
        <f t="shared" si="87"/>
        <v>0</v>
      </c>
    </row>
    <row r="154" spans="1:93" ht="22.5" customHeight="1">
      <c r="A154" s="90"/>
      <c r="B154" s="213">
        <v>133</v>
      </c>
      <c r="C154" s="75">
        <v>2</v>
      </c>
      <c r="D154" s="78"/>
      <c r="E154" s="200" t="s">
        <v>2539</v>
      </c>
      <c r="F154" s="80"/>
      <c r="G154" s="78"/>
      <c r="H154" s="211">
        <v>21256568</v>
      </c>
      <c r="I154" s="208" t="s">
        <v>2475</v>
      </c>
      <c r="J154" s="71" t="str">
        <f>IF(H154="","",VLOOKUP(H154,単重表!$C$6:'単重表'!$F$2502,2,FALSE))</f>
        <v>C125x65x6x8</v>
      </c>
      <c r="K154" s="232">
        <v>4179</v>
      </c>
      <c r="L154" s="101">
        <f t="shared" si="79"/>
        <v>4.1790000000000003</v>
      </c>
      <c r="M154" s="46"/>
      <c r="N154" s="101">
        <f t="shared" si="80"/>
        <v>1</v>
      </c>
      <c r="O154" s="49">
        <v>2</v>
      </c>
      <c r="P154" s="47">
        <f>IF(H154="","",VLOOKUP(H154,単重表!$C$6:'単重表'!$F$2502,3,FALSE))</f>
        <v>13.4</v>
      </c>
      <c r="Q154" s="47"/>
      <c r="R154" s="56">
        <f t="shared" si="81"/>
        <v>111.99720000000001</v>
      </c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 t="s">
        <v>2704</v>
      </c>
      <c r="AD154" s="40" t="s">
        <v>2704</v>
      </c>
      <c r="AE154" s="40"/>
      <c r="AF154" s="40"/>
      <c r="AG154" s="40"/>
      <c r="AH154" s="40"/>
      <c r="AI154" s="40"/>
      <c r="AJ154" s="58">
        <f>IF(H154="","",VLOOKUP(H154,単重表!$C$6:'単重表'!$F$2502,4,FALSE))</f>
        <v>0.51</v>
      </c>
      <c r="AK154" s="141">
        <f t="shared" si="82"/>
        <v>4.2625800000000007</v>
      </c>
      <c r="AL154" s="40">
        <v>2</v>
      </c>
      <c r="AM154" s="190">
        <f t="shared" si="83"/>
        <v>8.5251600000000014</v>
      </c>
      <c r="AO154" s="191">
        <f t="shared" si="84"/>
        <v>4179</v>
      </c>
      <c r="AP154" s="182"/>
      <c r="AQ154" s="183" t="str">
        <f t="shared" si="85"/>
        <v>125</v>
      </c>
      <c r="AR154" s="182"/>
      <c r="AS154" s="184" t="str">
        <f t="shared" si="86"/>
        <v>125</v>
      </c>
      <c r="AT154" s="182"/>
      <c r="AU154" s="103"/>
      <c r="AV154" s="185"/>
      <c r="AW154" s="185"/>
      <c r="AX154" s="185"/>
      <c r="AY154" s="185"/>
      <c r="AZ154" s="185"/>
      <c r="BA154" s="186"/>
      <c r="BB154" s="80"/>
      <c r="BC154" s="185"/>
      <c r="BD154" s="185"/>
      <c r="BE154" s="185"/>
      <c r="BF154" s="185"/>
      <c r="BG154" s="187"/>
      <c r="BH154" s="105"/>
      <c r="BI154" s="188"/>
      <c r="BJ154" s="103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>
        <f t="shared" si="87"/>
        <v>0</v>
      </c>
    </row>
    <row r="155" spans="1:93" ht="22.5" customHeight="1">
      <c r="A155" s="90"/>
      <c r="B155" s="213">
        <v>134</v>
      </c>
      <c r="C155" s="75">
        <v>2</v>
      </c>
      <c r="D155" s="78"/>
      <c r="E155" s="200" t="s">
        <v>2540</v>
      </c>
      <c r="F155" s="80"/>
      <c r="G155" s="78"/>
      <c r="H155" s="211">
        <v>21256568</v>
      </c>
      <c r="I155" s="208" t="s">
        <v>2475</v>
      </c>
      <c r="J155" s="71" t="str">
        <f>IF(H155="","",VLOOKUP(H155,単重表!$C$6:'単重表'!$F$2502,2,FALSE))</f>
        <v>C125x65x6x8</v>
      </c>
      <c r="K155" s="232">
        <v>4179</v>
      </c>
      <c r="L155" s="101">
        <f t="shared" si="79"/>
        <v>4.1790000000000003</v>
      </c>
      <c r="M155" s="46"/>
      <c r="N155" s="101">
        <f t="shared" si="80"/>
        <v>1</v>
      </c>
      <c r="O155" s="49">
        <v>1</v>
      </c>
      <c r="P155" s="47">
        <f>IF(H155="","",VLOOKUP(H155,単重表!$C$6:'単重表'!$F$2502,3,FALSE))</f>
        <v>13.4</v>
      </c>
      <c r="Q155" s="47"/>
      <c r="R155" s="56">
        <f t="shared" si="81"/>
        <v>55.998600000000003</v>
      </c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 t="s">
        <v>2704</v>
      </c>
      <c r="AD155" s="40" t="s">
        <v>2704</v>
      </c>
      <c r="AE155" s="40"/>
      <c r="AF155" s="40"/>
      <c r="AG155" s="40"/>
      <c r="AH155" s="40"/>
      <c r="AI155" s="40"/>
      <c r="AJ155" s="58">
        <f>IF(H155="","",VLOOKUP(H155,単重表!$C$6:'単重表'!$F$2502,4,FALSE))</f>
        <v>0.51</v>
      </c>
      <c r="AK155" s="141">
        <f t="shared" si="82"/>
        <v>2.1312900000000004</v>
      </c>
      <c r="AL155" s="40">
        <v>2</v>
      </c>
      <c r="AM155" s="190">
        <f t="shared" si="83"/>
        <v>4.2625800000000007</v>
      </c>
      <c r="AO155" s="191">
        <f t="shared" si="84"/>
        <v>4179</v>
      </c>
      <c r="AP155" s="182"/>
      <c r="AQ155" s="183" t="str">
        <f t="shared" si="85"/>
        <v>125</v>
      </c>
      <c r="AR155" s="182"/>
      <c r="AS155" s="184" t="str">
        <f t="shared" si="86"/>
        <v>125</v>
      </c>
      <c r="AT155" s="182"/>
      <c r="AU155" s="103"/>
      <c r="AV155" s="185"/>
      <c r="AW155" s="185"/>
      <c r="AX155" s="185"/>
      <c r="AY155" s="185"/>
      <c r="AZ155" s="185"/>
      <c r="BA155" s="186"/>
      <c r="BB155" s="80"/>
      <c r="BC155" s="185"/>
      <c r="BD155" s="185"/>
      <c r="BE155" s="185"/>
      <c r="BF155" s="185"/>
      <c r="BG155" s="187"/>
      <c r="BH155" s="105"/>
      <c r="BI155" s="188"/>
      <c r="BJ155" s="103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>
        <f t="shared" si="87"/>
        <v>0</v>
      </c>
    </row>
    <row r="156" spans="1:93" ht="22.5" customHeight="1">
      <c r="A156" s="90"/>
      <c r="B156" s="213">
        <v>135</v>
      </c>
      <c r="C156" s="75">
        <v>3</v>
      </c>
      <c r="D156" s="78"/>
      <c r="E156" s="200" t="s">
        <v>2541</v>
      </c>
      <c r="F156" s="80"/>
      <c r="G156" s="78"/>
      <c r="H156" s="211">
        <v>21256568</v>
      </c>
      <c r="I156" s="208" t="s">
        <v>2475</v>
      </c>
      <c r="J156" s="71" t="str">
        <f>IF(H156="","",VLOOKUP(H156,単重表!$C$6:'単重表'!$F$2502,2,FALSE))</f>
        <v>C125x65x6x8</v>
      </c>
      <c r="K156" s="232">
        <v>4179</v>
      </c>
      <c r="L156" s="101">
        <f t="shared" si="79"/>
        <v>4.1790000000000003</v>
      </c>
      <c r="M156" s="46"/>
      <c r="N156" s="101">
        <f t="shared" si="80"/>
        <v>1</v>
      </c>
      <c r="O156" s="49">
        <v>1</v>
      </c>
      <c r="P156" s="47">
        <f>IF(H156="","",VLOOKUP(H156,単重表!$C$6:'単重表'!$F$2502,3,FALSE))</f>
        <v>13.4</v>
      </c>
      <c r="Q156" s="47"/>
      <c r="R156" s="56">
        <f t="shared" si="81"/>
        <v>55.998600000000003</v>
      </c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 t="s">
        <v>2704</v>
      </c>
      <c r="AD156" s="40" t="s">
        <v>2704</v>
      </c>
      <c r="AE156" s="40"/>
      <c r="AF156" s="40"/>
      <c r="AG156" s="40"/>
      <c r="AH156" s="40"/>
      <c r="AI156" s="40"/>
      <c r="AJ156" s="58">
        <f>IF(H156="","",VLOOKUP(H156,単重表!$C$6:'単重表'!$F$2502,4,FALSE))</f>
        <v>0.51</v>
      </c>
      <c r="AK156" s="141">
        <f t="shared" si="82"/>
        <v>2.1312900000000004</v>
      </c>
      <c r="AL156" s="40">
        <v>2</v>
      </c>
      <c r="AM156" s="190">
        <f t="shared" si="83"/>
        <v>4.2625800000000007</v>
      </c>
      <c r="AO156" s="191">
        <f t="shared" si="84"/>
        <v>4179</v>
      </c>
      <c r="AP156" s="182"/>
      <c r="AQ156" s="183" t="str">
        <f t="shared" si="85"/>
        <v>125</v>
      </c>
      <c r="AR156" s="182"/>
      <c r="AS156" s="184" t="str">
        <f t="shared" si="86"/>
        <v>125</v>
      </c>
      <c r="AT156" s="182"/>
      <c r="AU156" s="103"/>
      <c r="AV156" s="185"/>
      <c r="AW156" s="185"/>
      <c r="AX156" s="185"/>
      <c r="AY156" s="185"/>
      <c r="AZ156" s="185"/>
      <c r="BA156" s="186"/>
      <c r="BB156" s="80"/>
      <c r="BC156" s="185"/>
      <c r="BD156" s="185"/>
      <c r="BE156" s="185"/>
      <c r="BF156" s="185"/>
      <c r="BG156" s="187"/>
      <c r="BH156" s="105"/>
      <c r="BI156" s="188"/>
      <c r="BJ156" s="103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>
        <f t="shared" si="87"/>
        <v>0</v>
      </c>
    </row>
    <row r="157" spans="1:93" ht="22.5" customHeight="1">
      <c r="A157" s="90"/>
      <c r="B157" s="213">
        <v>136</v>
      </c>
      <c r="C157" s="75">
        <v>2</v>
      </c>
      <c r="D157" s="78"/>
      <c r="E157" s="200" t="s">
        <v>2542</v>
      </c>
      <c r="F157" s="80"/>
      <c r="G157" s="78"/>
      <c r="H157" s="211">
        <v>21256568</v>
      </c>
      <c r="I157" s="208" t="s">
        <v>2475</v>
      </c>
      <c r="J157" s="71" t="str">
        <f>IF(H157="","",VLOOKUP(H157,単重表!$C$6:'単重表'!$F$2502,2,FALSE))</f>
        <v>C125x65x6x8</v>
      </c>
      <c r="K157" s="232">
        <v>4179</v>
      </c>
      <c r="L157" s="101">
        <f t="shared" si="79"/>
        <v>4.1790000000000003</v>
      </c>
      <c r="M157" s="46"/>
      <c r="N157" s="101">
        <f t="shared" si="80"/>
        <v>1</v>
      </c>
      <c r="O157" s="49">
        <v>1</v>
      </c>
      <c r="P157" s="47">
        <f>IF(H157="","",VLOOKUP(H157,単重表!$C$6:'単重表'!$F$2502,3,FALSE))</f>
        <v>13.4</v>
      </c>
      <c r="Q157" s="47"/>
      <c r="R157" s="56">
        <f t="shared" si="81"/>
        <v>55.998600000000003</v>
      </c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 t="s">
        <v>2704</v>
      </c>
      <c r="AD157" s="40" t="s">
        <v>2704</v>
      </c>
      <c r="AE157" s="40"/>
      <c r="AF157" s="40"/>
      <c r="AG157" s="40"/>
      <c r="AH157" s="40"/>
      <c r="AI157" s="40"/>
      <c r="AJ157" s="58">
        <f>IF(H157="","",VLOOKUP(H157,単重表!$C$6:'単重表'!$F$2502,4,FALSE))</f>
        <v>0.51</v>
      </c>
      <c r="AK157" s="141">
        <f t="shared" si="82"/>
        <v>2.1312900000000004</v>
      </c>
      <c r="AL157" s="40">
        <v>2</v>
      </c>
      <c r="AM157" s="190">
        <f t="shared" si="83"/>
        <v>4.2625800000000007</v>
      </c>
      <c r="AO157" s="191">
        <f t="shared" si="84"/>
        <v>4179</v>
      </c>
      <c r="AP157" s="182"/>
      <c r="AQ157" s="183" t="str">
        <f t="shared" si="85"/>
        <v>125</v>
      </c>
      <c r="AR157" s="182"/>
      <c r="AS157" s="184" t="str">
        <f t="shared" si="86"/>
        <v>125</v>
      </c>
      <c r="AT157" s="182"/>
      <c r="AU157" s="103"/>
      <c r="AV157" s="185"/>
      <c r="AW157" s="185"/>
      <c r="AX157" s="185"/>
      <c r="AY157" s="185"/>
      <c r="AZ157" s="185"/>
      <c r="BA157" s="186"/>
      <c r="BB157" s="80"/>
      <c r="BC157" s="185"/>
      <c r="BD157" s="185"/>
      <c r="BE157" s="185"/>
      <c r="BF157" s="185"/>
      <c r="BG157" s="187"/>
      <c r="BH157" s="105"/>
      <c r="BI157" s="188"/>
      <c r="BJ157" s="103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>
        <f t="shared" si="87"/>
        <v>0</v>
      </c>
    </row>
    <row r="158" spans="1:93" ht="22.5" customHeight="1">
      <c r="A158" s="90"/>
      <c r="B158" s="213">
        <v>137</v>
      </c>
      <c r="C158" s="75">
        <v>2</v>
      </c>
      <c r="D158" s="78"/>
      <c r="E158" s="200" t="s">
        <v>2543</v>
      </c>
      <c r="F158" s="80"/>
      <c r="G158" s="78"/>
      <c r="H158" s="211">
        <v>21256568</v>
      </c>
      <c r="I158" s="208" t="s">
        <v>2475</v>
      </c>
      <c r="J158" s="71" t="str">
        <f>IF(H158="","",VLOOKUP(H158,単重表!$C$6:'単重表'!$F$2502,2,FALSE))</f>
        <v>C125x65x6x8</v>
      </c>
      <c r="K158" s="232">
        <v>4179</v>
      </c>
      <c r="L158" s="101">
        <f t="shared" si="79"/>
        <v>4.1790000000000003</v>
      </c>
      <c r="M158" s="46"/>
      <c r="N158" s="101">
        <f t="shared" si="80"/>
        <v>1</v>
      </c>
      <c r="O158" s="49">
        <v>1</v>
      </c>
      <c r="P158" s="47">
        <f>IF(H158="","",VLOOKUP(H158,単重表!$C$6:'単重表'!$F$2502,3,FALSE))</f>
        <v>13.4</v>
      </c>
      <c r="Q158" s="47"/>
      <c r="R158" s="56">
        <f t="shared" si="81"/>
        <v>55.998600000000003</v>
      </c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 t="s">
        <v>2704</v>
      </c>
      <c r="AD158" s="40" t="s">
        <v>2704</v>
      </c>
      <c r="AE158" s="40"/>
      <c r="AF158" s="40"/>
      <c r="AG158" s="40"/>
      <c r="AH158" s="40"/>
      <c r="AI158" s="40"/>
      <c r="AJ158" s="58">
        <f>IF(H158="","",VLOOKUP(H158,単重表!$C$6:'単重表'!$F$2502,4,FALSE))</f>
        <v>0.51</v>
      </c>
      <c r="AK158" s="141">
        <f t="shared" si="82"/>
        <v>2.1312900000000004</v>
      </c>
      <c r="AL158" s="40">
        <v>2</v>
      </c>
      <c r="AM158" s="190">
        <f t="shared" si="83"/>
        <v>4.2625800000000007</v>
      </c>
      <c r="AO158" s="191">
        <f t="shared" si="84"/>
        <v>4179</v>
      </c>
      <c r="AP158" s="182"/>
      <c r="AQ158" s="183" t="str">
        <f t="shared" si="85"/>
        <v>125</v>
      </c>
      <c r="AR158" s="182"/>
      <c r="AS158" s="184" t="str">
        <f t="shared" si="86"/>
        <v>125</v>
      </c>
      <c r="AT158" s="182"/>
      <c r="AU158" s="103"/>
      <c r="AV158" s="185"/>
      <c r="AW158" s="185"/>
      <c r="AX158" s="185"/>
      <c r="AY158" s="185"/>
      <c r="AZ158" s="185"/>
      <c r="BA158" s="186"/>
      <c r="BB158" s="80"/>
      <c r="BC158" s="185"/>
      <c r="BD158" s="185"/>
      <c r="BE158" s="185"/>
      <c r="BF158" s="185"/>
      <c r="BG158" s="187"/>
      <c r="BH158" s="105"/>
      <c r="BI158" s="188"/>
      <c r="BJ158" s="103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>
        <f t="shared" si="87"/>
        <v>0</v>
      </c>
    </row>
    <row r="159" spans="1:93" ht="22.5" customHeight="1">
      <c r="A159" s="196"/>
      <c r="B159" s="213">
        <v>138</v>
      </c>
      <c r="C159" s="75">
        <v>2</v>
      </c>
      <c r="D159" s="78"/>
      <c r="E159" s="200" t="s">
        <v>2491</v>
      </c>
      <c r="F159" s="80"/>
      <c r="G159" s="78"/>
      <c r="H159" s="211">
        <v>21256568</v>
      </c>
      <c r="I159" s="208" t="s">
        <v>2475</v>
      </c>
      <c r="J159" s="71" t="str">
        <f>IF(H159="","",VLOOKUP(H159,単重表!$C$6:'単重表'!$F$2502,2,FALSE))</f>
        <v>C125x65x6x8</v>
      </c>
      <c r="K159" s="232">
        <v>864</v>
      </c>
      <c r="L159" s="101">
        <f t="shared" si="79"/>
        <v>0.86399999999999999</v>
      </c>
      <c r="M159" s="46"/>
      <c r="N159" s="101">
        <f t="shared" si="80"/>
        <v>1</v>
      </c>
      <c r="O159" s="93">
        <v>2</v>
      </c>
      <c r="P159" s="47">
        <f>IF(H159="","",VLOOKUP(H159,単重表!$C$6:'単重表'!$F$2502,3,FALSE))</f>
        <v>13.4</v>
      </c>
      <c r="Q159" s="47"/>
      <c r="R159" s="56">
        <f t="shared" si="81"/>
        <v>23.155200000000001</v>
      </c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 t="s">
        <v>2704</v>
      </c>
      <c r="AD159" s="40" t="s">
        <v>2704</v>
      </c>
      <c r="AE159" s="195"/>
      <c r="AF159" s="195"/>
      <c r="AG159" s="40"/>
      <c r="AH159" s="40"/>
      <c r="AI159" s="40"/>
      <c r="AJ159" s="58">
        <f>IF(H159="","",VLOOKUP(H159,単重表!$C$6:'単重表'!$F$2502,4,FALSE))</f>
        <v>0.51</v>
      </c>
      <c r="AK159" s="141">
        <f t="shared" si="82"/>
        <v>0.88127999999999995</v>
      </c>
      <c r="AL159" s="40">
        <v>2</v>
      </c>
      <c r="AM159" s="190">
        <f t="shared" si="83"/>
        <v>1.7625599999999999</v>
      </c>
      <c r="AO159" s="191">
        <f t="shared" si="84"/>
        <v>864</v>
      </c>
      <c r="AP159" s="182"/>
      <c r="AQ159" s="183" t="str">
        <f t="shared" si="85"/>
        <v>125</v>
      </c>
      <c r="AR159" s="182"/>
      <c r="AS159" s="184" t="str">
        <f t="shared" si="86"/>
        <v>125</v>
      </c>
      <c r="AT159" s="182"/>
      <c r="AU159" s="199"/>
      <c r="AV159" s="185"/>
      <c r="AW159" s="185"/>
      <c r="AX159" s="185"/>
      <c r="AY159" s="185"/>
      <c r="AZ159" s="185"/>
      <c r="BA159" s="186"/>
      <c r="BB159" s="80"/>
      <c r="BC159" s="185"/>
      <c r="BD159" s="185"/>
      <c r="BE159" s="185"/>
      <c r="BF159" s="185"/>
      <c r="BG159" s="187"/>
      <c r="BH159" s="198"/>
      <c r="BI159" s="188"/>
      <c r="BJ159" s="199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>
        <f t="shared" si="87"/>
        <v>0</v>
      </c>
    </row>
    <row r="160" spans="1:93" ht="22.5" customHeight="1">
      <c r="A160" s="90"/>
      <c r="B160" s="213">
        <v>138</v>
      </c>
      <c r="C160" s="75">
        <v>3</v>
      </c>
      <c r="D160" s="78"/>
      <c r="E160" s="200" t="s">
        <v>2491</v>
      </c>
      <c r="F160" s="80"/>
      <c r="G160" s="78"/>
      <c r="H160" s="211">
        <v>21256568</v>
      </c>
      <c r="I160" s="208" t="s">
        <v>2475</v>
      </c>
      <c r="J160" s="71" t="str">
        <f>IF(H160="","",VLOOKUP(H160,単重表!$C$6:'単重表'!$F$2502,2,FALSE))</f>
        <v>C125x65x6x8</v>
      </c>
      <c r="K160" s="232">
        <v>864</v>
      </c>
      <c r="L160" s="101">
        <f t="shared" si="79"/>
        <v>0.86399999999999999</v>
      </c>
      <c r="M160" s="46"/>
      <c r="N160" s="101">
        <f t="shared" si="80"/>
        <v>1</v>
      </c>
      <c r="O160" s="93">
        <v>2</v>
      </c>
      <c r="P160" s="47">
        <f>IF(H160="","",VLOOKUP(H160,単重表!$C$6:'単重表'!$F$2502,3,FALSE))</f>
        <v>13.4</v>
      </c>
      <c r="Q160" s="47"/>
      <c r="R160" s="56">
        <f t="shared" si="81"/>
        <v>23.155200000000001</v>
      </c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 t="s">
        <v>2704</v>
      </c>
      <c r="AD160" s="40" t="s">
        <v>2704</v>
      </c>
      <c r="AE160" s="195"/>
      <c r="AF160" s="195"/>
      <c r="AG160" s="40"/>
      <c r="AH160" s="40"/>
      <c r="AI160" s="40"/>
      <c r="AJ160" s="58">
        <f>IF(H160="","",VLOOKUP(H160,単重表!$C$6:'単重表'!$F$2502,4,FALSE))</f>
        <v>0.51</v>
      </c>
      <c r="AK160" s="141">
        <f t="shared" si="82"/>
        <v>0.88127999999999995</v>
      </c>
      <c r="AL160" s="40">
        <v>2</v>
      </c>
      <c r="AM160" s="190">
        <f t="shared" si="83"/>
        <v>1.7625599999999999</v>
      </c>
      <c r="AO160" s="191">
        <f t="shared" si="84"/>
        <v>864</v>
      </c>
      <c r="AP160" s="182"/>
      <c r="AQ160" s="183" t="str">
        <f t="shared" si="85"/>
        <v>125</v>
      </c>
      <c r="AR160" s="182"/>
      <c r="AS160" s="184" t="str">
        <f t="shared" si="86"/>
        <v>125</v>
      </c>
      <c r="AT160" s="182"/>
      <c r="AU160" s="103"/>
      <c r="AV160" s="185"/>
      <c r="AW160" s="185"/>
      <c r="AX160" s="185"/>
      <c r="AY160" s="185"/>
      <c r="AZ160" s="185"/>
      <c r="BA160" s="186"/>
      <c r="BB160" s="80"/>
      <c r="BC160" s="185"/>
      <c r="BD160" s="185"/>
      <c r="BE160" s="185"/>
      <c r="BF160" s="185"/>
      <c r="BG160" s="187"/>
      <c r="BH160" s="105"/>
      <c r="BI160" s="188"/>
      <c r="BJ160" s="103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>
        <f t="shared" si="87"/>
        <v>0</v>
      </c>
    </row>
    <row r="161" spans="1:93" ht="22.5" customHeight="1">
      <c r="A161" s="90"/>
      <c r="B161" s="213">
        <v>139</v>
      </c>
      <c r="C161" s="75">
        <v>2</v>
      </c>
      <c r="D161" s="78"/>
      <c r="E161" s="200" t="s">
        <v>2492</v>
      </c>
      <c r="F161" s="80"/>
      <c r="G161" s="78"/>
      <c r="H161" s="211">
        <v>21256568</v>
      </c>
      <c r="I161" s="208" t="s">
        <v>2475</v>
      </c>
      <c r="J161" s="71" t="str">
        <f>IF(H161="","",VLOOKUP(H161,単重表!$C$6:'単重表'!$F$2502,2,FALSE))</f>
        <v>C125x65x6x8</v>
      </c>
      <c r="K161" s="232">
        <v>864</v>
      </c>
      <c r="L161" s="101">
        <f t="shared" si="79"/>
        <v>0.86399999999999999</v>
      </c>
      <c r="M161" s="46"/>
      <c r="N161" s="101">
        <f t="shared" si="80"/>
        <v>1</v>
      </c>
      <c r="O161" s="93">
        <v>1</v>
      </c>
      <c r="P161" s="47">
        <f>IF(H161="","",VLOOKUP(H161,単重表!$C$6:'単重表'!$F$2502,3,FALSE))</f>
        <v>13.4</v>
      </c>
      <c r="Q161" s="47"/>
      <c r="R161" s="56">
        <f t="shared" si="81"/>
        <v>11.5776</v>
      </c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 t="s">
        <v>2704</v>
      </c>
      <c r="AD161" s="40" t="s">
        <v>2704</v>
      </c>
      <c r="AE161" s="195"/>
      <c r="AF161" s="195"/>
      <c r="AG161" s="40"/>
      <c r="AH161" s="40"/>
      <c r="AI161" s="40"/>
      <c r="AJ161" s="58">
        <f>IF(H161="","",VLOOKUP(H161,単重表!$C$6:'単重表'!$F$2502,4,FALSE))</f>
        <v>0.51</v>
      </c>
      <c r="AK161" s="141">
        <f t="shared" si="82"/>
        <v>0.44063999999999998</v>
      </c>
      <c r="AL161" s="40">
        <v>2</v>
      </c>
      <c r="AM161" s="190">
        <f t="shared" si="83"/>
        <v>0.88127999999999995</v>
      </c>
      <c r="AO161" s="191">
        <f t="shared" si="84"/>
        <v>864</v>
      </c>
      <c r="AP161" s="182"/>
      <c r="AQ161" s="183" t="str">
        <f t="shared" si="85"/>
        <v>125</v>
      </c>
      <c r="AR161" s="182"/>
      <c r="AS161" s="184" t="str">
        <f t="shared" si="86"/>
        <v>125</v>
      </c>
      <c r="AT161" s="182"/>
      <c r="AU161" s="103"/>
      <c r="AV161" s="185"/>
      <c r="AW161" s="185"/>
      <c r="AX161" s="185"/>
      <c r="AY161" s="185"/>
      <c r="AZ161" s="185"/>
      <c r="BA161" s="186"/>
      <c r="BB161" s="80"/>
      <c r="BC161" s="185"/>
      <c r="BD161" s="185"/>
      <c r="BE161" s="185"/>
      <c r="BF161" s="185"/>
      <c r="BG161" s="187"/>
      <c r="BH161" s="105"/>
      <c r="BI161" s="188"/>
      <c r="BJ161" s="103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>
        <f t="shared" si="87"/>
        <v>0</v>
      </c>
    </row>
    <row r="162" spans="1:93" ht="22.5" customHeight="1">
      <c r="A162" s="90"/>
      <c r="B162" s="213">
        <v>140</v>
      </c>
      <c r="C162" s="75">
        <v>2</v>
      </c>
      <c r="D162" s="78"/>
      <c r="E162" s="200" t="s">
        <v>2493</v>
      </c>
      <c r="F162" s="80"/>
      <c r="G162" s="78"/>
      <c r="H162" s="211">
        <v>21256568</v>
      </c>
      <c r="I162" s="208" t="s">
        <v>2475</v>
      </c>
      <c r="J162" s="71" t="str">
        <f>IF(H162="","",VLOOKUP(H162,単重表!$C$6:'単重表'!$F$2502,2,FALSE))</f>
        <v>C125x65x6x8</v>
      </c>
      <c r="K162" s="232">
        <v>864</v>
      </c>
      <c r="L162" s="101">
        <f t="shared" si="79"/>
        <v>0.86399999999999999</v>
      </c>
      <c r="M162" s="46"/>
      <c r="N162" s="101">
        <f t="shared" si="80"/>
        <v>1</v>
      </c>
      <c r="O162" s="93">
        <v>1</v>
      </c>
      <c r="P162" s="47">
        <f>IF(H162="","",VLOOKUP(H162,単重表!$C$6:'単重表'!$F$2502,3,FALSE))</f>
        <v>13.4</v>
      </c>
      <c r="Q162" s="47"/>
      <c r="R162" s="56">
        <f t="shared" si="81"/>
        <v>11.5776</v>
      </c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 t="s">
        <v>2704</v>
      </c>
      <c r="AD162" s="40" t="s">
        <v>2704</v>
      </c>
      <c r="AE162" s="195"/>
      <c r="AF162" s="195"/>
      <c r="AG162" s="40"/>
      <c r="AH162" s="40"/>
      <c r="AI162" s="40"/>
      <c r="AJ162" s="58">
        <f>IF(H162="","",VLOOKUP(H162,単重表!$C$6:'単重表'!$F$2502,4,FALSE))</f>
        <v>0.51</v>
      </c>
      <c r="AK162" s="141">
        <f t="shared" si="82"/>
        <v>0.44063999999999998</v>
      </c>
      <c r="AL162" s="40">
        <v>2</v>
      </c>
      <c r="AM162" s="190">
        <f t="shared" si="83"/>
        <v>0.88127999999999995</v>
      </c>
      <c r="AO162" s="191">
        <f t="shared" si="84"/>
        <v>864</v>
      </c>
      <c r="AP162" s="182"/>
      <c r="AQ162" s="183" t="str">
        <f t="shared" si="85"/>
        <v>125</v>
      </c>
      <c r="AR162" s="182"/>
      <c r="AS162" s="184" t="str">
        <f t="shared" si="86"/>
        <v>125</v>
      </c>
      <c r="AT162" s="182"/>
      <c r="AU162" s="103"/>
      <c r="AV162" s="185"/>
      <c r="AW162" s="185"/>
      <c r="AX162" s="185"/>
      <c r="AY162" s="185"/>
      <c r="AZ162" s="185"/>
      <c r="BA162" s="186"/>
      <c r="BB162" s="80"/>
      <c r="BC162" s="185"/>
      <c r="BD162" s="185"/>
      <c r="BE162" s="185"/>
      <c r="BF162" s="185"/>
      <c r="BG162" s="187"/>
      <c r="BH162" s="105"/>
      <c r="BI162" s="188"/>
      <c r="BJ162" s="103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>
        <f t="shared" si="87"/>
        <v>0</v>
      </c>
    </row>
    <row r="163" spans="1:93" ht="22.5" customHeight="1">
      <c r="A163" s="90"/>
      <c r="B163" s="213">
        <v>141</v>
      </c>
      <c r="C163" s="75">
        <v>3</v>
      </c>
      <c r="D163" s="78"/>
      <c r="E163" s="200" t="s">
        <v>2544</v>
      </c>
      <c r="F163" s="80"/>
      <c r="G163" s="78"/>
      <c r="H163" s="211">
        <v>21256568</v>
      </c>
      <c r="I163" s="208" t="s">
        <v>2475</v>
      </c>
      <c r="J163" s="71" t="str">
        <f>IF(H163="","",VLOOKUP(H163,単重表!$C$6:'単重表'!$F$2502,2,FALSE))</f>
        <v>C125x65x6x8</v>
      </c>
      <c r="K163" s="232">
        <v>4179</v>
      </c>
      <c r="L163" s="101">
        <f t="shared" ref="L163:L194" si="88">IF(K163="",1,K163/1000)</f>
        <v>4.1790000000000003</v>
      </c>
      <c r="M163" s="46"/>
      <c r="N163" s="101">
        <f t="shared" ref="N163:N194" si="89">IF(M163="",1,M163/1000)</f>
        <v>1</v>
      </c>
      <c r="O163" s="49">
        <v>1</v>
      </c>
      <c r="P163" s="47">
        <f>IF(H163="","",VLOOKUP(H163,単重表!$C$6:'単重表'!$F$2502,3,FALSE))</f>
        <v>13.4</v>
      </c>
      <c r="Q163" s="47"/>
      <c r="R163" s="56">
        <f t="shared" ref="R163:R194" si="90">P163*O163*N163*L163+Q163</f>
        <v>55.998600000000003</v>
      </c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 t="s">
        <v>2704</v>
      </c>
      <c r="AD163" s="40" t="s">
        <v>2704</v>
      </c>
      <c r="AE163" s="40"/>
      <c r="AF163" s="40"/>
      <c r="AG163" s="40"/>
      <c r="AH163" s="40"/>
      <c r="AI163" s="40"/>
      <c r="AJ163" s="58">
        <f>IF(H163="","",VLOOKUP(H163,単重表!$C$6:'単重表'!$F$2502,4,FALSE))</f>
        <v>0.51</v>
      </c>
      <c r="AK163" s="141">
        <f t="shared" ref="AK163:AK194" si="91">AJ163*O163*L163</f>
        <v>2.1312900000000004</v>
      </c>
      <c r="AL163" s="40">
        <v>2</v>
      </c>
      <c r="AM163" s="190">
        <f t="shared" ref="AM163:AM194" si="92">AK163*AL163</f>
        <v>4.2625800000000007</v>
      </c>
      <c r="AO163" s="191">
        <f t="shared" ref="AO163:AO194" si="93">K163</f>
        <v>4179</v>
      </c>
      <c r="AP163" s="182"/>
      <c r="AQ163" s="183" t="str">
        <f t="shared" ref="AQ163:AQ194" si="94">MID(J163,2,3)</f>
        <v>125</v>
      </c>
      <c r="AR163" s="182"/>
      <c r="AS163" s="184" t="str">
        <f t="shared" ref="AS163:AS194" si="95">MID(J163,2,3)</f>
        <v>125</v>
      </c>
      <c r="AT163" s="182"/>
      <c r="AU163" s="103"/>
      <c r="AV163" s="185"/>
      <c r="AW163" s="185"/>
      <c r="AX163" s="185"/>
      <c r="AY163" s="185"/>
      <c r="AZ163" s="185"/>
      <c r="BA163" s="186"/>
      <c r="BB163" s="80"/>
      <c r="BC163" s="185"/>
      <c r="BD163" s="185"/>
      <c r="BE163" s="185"/>
      <c r="BF163" s="185"/>
      <c r="BG163" s="187"/>
      <c r="BH163" s="105"/>
      <c r="BI163" s="188"/>
      <c r="BJ163" s="103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>
        <f t="shared" ref="CO163:CO194" si="96">BL163*$BL$4+BO163*$BO$4+BM163*$BM$4+BN163*$BN$4+BP163*$BP$4+BQ163*$BQ$4+BR163*$BR$4+BS163*$BS$4+BT163*$BT$4+BU163*$BU$4+BV163*$BV$4+BW163*$BW$4+BX163*$BX$4+BY163*$BY$4+BZ163*$BZ$4+CA163*$CA$4+CB163*$CB$4+CC163*$CC$4+CD163*$CD$4+CE163*$CE$4+CF163*$CF$4+CG163*$CG$4+CH163*$CH$4+CI163*$CI$4+CJ163*$CJ$4+CK163*$CK$4+CL163*$CL$4+CM163*$CM$4+CN163*$CN$4</f>
        <v>0</v>
      </c>
    </row>
    <row r="164" spans="1:93" ht="22.5" customHeight="1">
      <c r="A164" s="90"/>
      <c r="B164" s="213">
        <v>142</v>
      </c>
      <c r="C164" s="75">
        <v>3</v>
      </c>
      <c r="D164" s="78"/>
      <c r="E164" s="200" t="s">
        <v>2495</v>
      </c>
      <c r="F164" s="80"/>
      <c r="G164" s="78"/>
      <c r="H164" s="211">
        <v>21256568</v>
      </c>
      <c r="I164" s="208" t="s">
        <v>2475</v>
      </c>
      <c r="J164" s="71" t="str">
        <f>IF(H164="","",VLOOKUP(H164,単重表!$C$6:'単重表'!$F$2502,2,FALSE))</f>
        <v>C125x65x6x8</v>
      </c>
      <c r="K164" s="232">
        <v>920</v>
      </c>
      <c r="L164" s="101">
        <f t="shared" si="88"/>
        <v>0.92</v>
      </c>
      <c r="M164" s="46"/>
      <c r="N164" s="101">
        <f t="shared" si="89"/>
        <v>1</v>
      </c>
      <c r="O164" s="93">
        <v>1</v>
      </c>
      <c r="P164" s="47">
        <f>IF(H164="","",VLOOKUP(H164,単重表!$C$6:'単重表'!$F$2502,3,FALSE))</f>
        <v>13.4</v>
      </c>
      <c r="Q164" s="47"/>
      <c r="R164" s="56">
        <f t="shared" si="90"/>
        <v>12.328000000000001</v>
      </c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 t="s">
        <v>2704</v>
      </c>
      <c r="AD164" s="40" t="s">
        <v>2704</v>
      </c>
      <c r="AE164" s="67"/>
      <c r="AF164" s="67"/>
      <c r="AG164" s="40"/>
      <c r="AH164" s="40"/>
      <c r="AI164" s="40"/>
      <c r="AJ164" s="58">
        <f>IF(H164="","",VLOOKUP(H164,単重表!$C$6:'単重表'!$F$2502,4,FALSE))</f>
        <v>0.51</v>
      </c>
      <c r="AK164" s="141">
        <f t="shared" si="91"/>
        <v>0.46920000000000001</v>
      </c>
      <c r="AL164" s="40">
        <v>2</v>
      </c>
      <c r="AM164" s="190">
        <f t="shared" si="92"/>
        <v>0.93840000000000001</v>
      </c>
      <c r="AO164" s="191">
        <f t="shared" si="93"/>
        <v>920</v>
      </c>
      <c r="AP164" s="182"/>
      <c r="AQ164" s="183" t="str">
        <f t="shared" si="94"/>
        <v>125</v>
      </c>
      <c r="AR164" s="182"/>
      <c r="AS164" s="184" t="str">
        <f t="shared" si="95"/>
        <v>125</v>
      </c>
      <c r="AT164" s="182"/>
      <c r="AU164" s="103"/>
      <c r="AV164" s="185"/>
      <c r="AW164" s="185"/>
      <c r="AX164" s="185"/>
      <c r="AY164" s="185"/>
      <c r="AZ164" s="185"/>
      <c r="BA164" s="186"/>
      <c r="BB164" s="80"/>
      <c r="BC164" s="185"/>
      <c r="BD164" s="185"/>
      <c r="BE164" s="185"/>
      <c r="BF164" s="185"/>
      <c r="BG164" s="187"/>
      <c r="BH164" s="105"/>
      <c r="BI164" s="188"/>
      <c r="BJ164" s="103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>
        <f t="shared" si="96"/>
        <v>0</v>
      </c>
    </row>
    <row r="165" spans="1:93" ht="22.5" customHeight="1">
      <c r="A165" s="90"/>
      <c r="B165" s="67">
        <v>70</v>
      </c>
      <c r="C165" s="75">
        <v>3</v>
      </c>
      <c r="D165" s="78"/>
      <c r="E165" s="200" t="s">
        <v>2633</v>
      </c>
      <c r="F165" s="80"/>
      <c r="G165" s="78"/>
      <c r="H165" s="211">
        <v>21256568</v>
      </c>
      <c r="I165" s="208" t="s">
        <v>2475</v>
      </c>
      <c r="J165" s="71" t="str">
        <f>IF(H165="","",VLOOKUP(H165,単重表!$C$6:'単重表'!$F$2502,2,FALSE))</f>
        <v>C125x65x6x8</v>
      </c>
      <c r="K165" s="232">
        <v>4179</v>
      </c>
      <c r="L165" s="101">
        <f t="shared" si="88"/>
        <v>4.1790000000000003</v>
      </c>
      <c r="M165" s="46"/>
      <c r="N165" s="101">
        <f t="shared" si="89"/>
        <v>1</v>
      </c>
      <c r="O165" s="49">
        <v>1</v>
      </c>
      <c r="P165" s="47">
        <f>IF(H165="","",VLOOKUP(H165,単重表!$C$6:'単重表'!$F$2502,3,FALSE))</f>
        <v>13.4</v>
      </c>
      <c r="Q165" s="47"/>
      <c r="R165" s="56">
        <f t="shared" si="90"/>
        <v>55.998600000000003</v>
      </c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 t="s">
        <v>2704</v>
      </c>
      <c r="AD165" s="40" t="s">
        <v>2704</v>
      </c>
      <c r="AE165" s="67"/>
      <c r="AF165" s="67"/>
      <c r="AG165" s="40"/>
      <c r="AH165" s="40"/>
      <c r="AI165" s="40"/>
      <c r="AJ165" s="58">
        <f>IF(H165="","",VLOOKUP(H165,単重表!$C$6:'単重表'!$F$2502,4,FALSE))</f>
        <v>0.51</v>
      </c>
      <c r="AK165" s="141">
        <f t="shared" si="91"/>
        <v>2.1312900000000004</v>
      </c>
      <c r="AL165" s="40">
        <v>2</v>
      </c>
      <c r="AM165" s="190">
        <f t="shared" si="92"/>
        <v>4.2625800000000007</v>
      </c>
      <c r="AO165" s="191">
        <f t="shared" si="93"/>
        <v>4179</v>
      </c>
      <c r="AP165" s="182"/>
      <c r="AQ165" s="183" t="str">
        <f t="shared" si="94"/>
        <v>125</v>
      </c>
      <c r="AR165" s="182"/>
      <c r="AS165" s="184" t="str">
        <f t="shared" si="95"/>
        <v>125</v>
      </c>
      <c r="AT165" s="182"/>
      <c r="AU165" s="103"/>
      <c r="AV165" s="185"/>
      <c r="AW165" s="185"/>
      <c r="AX165" s="185"/>
      <c r="AY165" s="185"/>
      <c r="AZ165" s="185"/>
      <c r="BA165" s="186"/>
      <c r="BB165" s="80"/>
      <c r="BC165" s="185"/>
      <c r="BD165" s="185"/>
      <c r="BE165" s="185"/>
      <c r="BF165" s="185"/>
      <c r="BG165" s="187"/>
      <c r="BH165" s="105"/>
      <c r="BI165" s="188"/>
      <c r="BJ165" s="103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>
        <f t="shared" si="96"/>
        <v>0</v>
      </c>
    </row>
    <row r="166" spans="1:93" ht="22.5" customHeight="1">
      <c r="A166" s="90"/>
      <c r="B166" s="67">
        <v>71</v>
      </c>
      <c r="C166" s="75">
        <v>3</v>
      </c>
      <c r="D166" s="78"/>
      <c r="E166" s="200" t="s">
        <v>2634</v>
      </c>
      <c r="F166" s="80"/>
      <c r="G166" s="78"/>
      <c r="H166" s="211">
        <v>21256568</v>
      </c>
      <c r="I166" s="208" t="s">
        <v>2475</v>
      </c>
      <c r="J166" s="71" t="str">
        <f>IF(H166="","",VLOOKUP(H166,単重表!$C$6:'単重表'!$F$2502,2,FALSE))</f>
        <v>C125x65x6x8</v>
      </c>
      <c r="K166" s="232">
        <v>4179</v>
      </c>
      <c r="L166" s="101">
        <f t="shared" si="88"/>
        <v>4.1790000000000003</v>
      </c>
      <c r="M166" s="46"/>
      <c r="N166" s="101">
        <f t="shared" si="89"/>
        <v>1</v>
      </c>
      <c r="O166" s="49">
        <v>1</v>
      </c>
      <c r="P166" s="47">
        <f>IF(H166="","",VLOOKUP(H166,単重表!$C$6:'単重表'!$F$2502,3,FALSE))</f>
        <v>13.4</v>
      </c>
      <c r="Q166" s="47"/>
      <c r="R166" s="56">
        <f t="shared" si="90"/>
        <v>55.998600000000003</v>
      </c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 t="s">
        <v>2704</v>
      </c>
      <c r="AD166" s="40" t="s">
        <v>2704</v>
      </c>
      <c r="AE166" s="67"/>
      <c r="AF166" s="67"/>
      <c r="AG166" s="40"/>
      <c r="AH166" s="40"/>
      <c r="AI166" s="40"/>
      <c r="AJ166" s="58">
        <f>IF(H166="","",VLOOKUP(H166,単重表!$C$6:'単重表'!$F$2502,4,FALSE))</f>
        <v>0.51</v>
      </c>
      <c r="AK166" s="141">
        <f t="shared" si="91"/>
        <v>2.1312900000000004</v>
      </c>
      <c r="AL166" s="40">
        <v>2</v>
      </c>
      <c r="AM166" s="190">
        <f t="shared" si="92"/>
        <v>4.2625800000000007</v>
      </c>
      <c r="AO166" s="191">
        <f t="shared" si="93"/>
        <v>4179</v>
      </c>
      <c r="AP166" s="182"/>
      <c r="AQ166" s="183" t="str">
        <f t="shared" si="94"/>
        <v>125</v>
      </c>
      <c r="AR166" s="182"/>
      <c r="AS166" s="184" t="str">
        <f t="shared" si="95"/>
        <v>125</v>
      </c>
      <c r="AT166" s="182"/>
      <c r="AU166" s="103"/>
      <c r="AV166" s="185"/>
      <c r="AW166" s="185"/>
      <c r="AX166" s="185"/>
      <c r="AY166" s="185"/>
      <c r="AZ166" s="185"/>
      <c r="BA166" s="186"/>
      <c r="BB166" s="80"/>
      <c r="BC166" s="185"/>
      <c r="BD166" s="185"/>
      <c r="BE166" s="185"/>
      <c r="BF166" s="185"/>
      <c r="BG166" s="187"/>
      <c r="BH166" s="105"/>
      <c r="BI166" s="188"/>
      <c r="BJ166" s="103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>
        <f t="shared" si="96"/>
        <v>0</v>
      </c>
    </row>
    <row r="167" spans="1:93" ht="22.5" customHeight="1">
      <c r="A167" s="90"/>
      <c r="B167" s="67">
        <v>72</v>
      </c>
      <c r="C167" s="75">
        <v>3</v>
      </c>
      <c r="D167" s="78"/>
      <c r="E167" s="200" t="s">
        <v>2635</v>
      </c>
      <c r="F167" s="80"/>
      <c r="G167" s="78"/>
      <c r="H167" s="211">
        <v>21256568</v>
      </c>
      <c r="I167" s="208" t="s">
        <v>2475</v>
      </c>
      <c r="J167" s="71" t="str">
        <f>IF(H167="","",VLOOKUP(H167,単重表!$C$6:'単重表'!$F$2502,2,FALSE))</f>
        <v>C125x65x6x8</v>
      </c>
      <c r="K167" s="232">
        <v>4179</v>
      </c>
      <c r="L167" s="101">
        <f t="shared" si="88"/>
        <v>4.1790000000000003</v>
      </c>
      <c r="M167" s="46"/>
      <c r="N167" s="101">
        <f t="shared" si="89"/>
        <v>1</v>
      </c>
      <c r="O167" s="49">
        <v>1</v>
      </c>
      <c r="P167" s="47">
        <f>IF(H167="","",VLOOKUP(H167,単重表!$C$6:'単重表'!$F$2502,3,FALSE))</f>
        <v>13.4</v>
      </c>
      <c r="Q167" s="47"/>
      <c r="R167" s="56">
        <f t="shared" si="90"/>
        <v>55.998600000000003</v>
      </c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 t="s">
        <v>2704</v>
      </c>
      <c r="AD167" s="40" t="s">
        <v>2704</v>
      </c>
      <c r="AE167" s="67"/>
      <c r="AF167" s="67"/>
      <c r="AG167" s="40"/>
      <c r="AH167" s="40"/>
      <c r="AI167" s="40"/>
      <c r="AJ167" s="58">
        <f>IF(H167="","",VLOOKUP(H167,単重表!$C$6:'単重表'!$F$2502,4,FALSE))</f>
        <v>0.51</v>
      </c>
      <c r="AK167" s="141">
        <f t="shared" si="91"/>
        <v>2.1312900000000004</v>
      </c>
      <c r="AL167" s="40">
        <v>2</v>
      </c>
      <c r="AM167" s="190">
        <f t="shared" si="92"/>
        <v>4.2625800000000007</v>
      </c>
      <c r="AO167" s="191">
        <f t="shared" si="93"/>
        <v>4179</v>
      </c>
      <c r="AP167" s="182"/>
      <c r="AQ167" s="183" t="str">
        <f t="shared" si="94"/>
        <v>125</v>
      </c>
      <c r="AR167" s="182"/>
      <c r="AS167" s="184" t="str">
        <f t="shared" si="95"/>
        <v>125</v>
      </c>
      <c r="AT167" s="182"/>
      <c r="AU167" s="103"/>
      <c r="AV167" s="185"/>
      <c r="AW167" s="185"/>
      <c r="AX167" s="185"/>
      <c r="AY167" s="185"/>
      <c r="AZ167" s="185"/>
      <c r="BA167" s="186"/>
      <c r="BB167" s="80"/>
      <c r="BC167" s="185"/>
      <c r="BD167" s="185"/>
      <c r="BE167" s="185"/>
      <c r="BF167" s="185"/>
      <c r="BG167" s="187"/>
      <c r="BH167" s="105"/>
      <c r="BI167" s="188"/>
      <c r="BJ167" s="103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>
        <f t="shared" si="96"/>
        <v>0</v>
      </c>
    </row>
    <row r="168" spans="1:93" ht="22.5" customHeight="1">
      <c r="A168" s="90"/>
      <c r="B168" s="67">
        <v>73</v>
      </c>
      <c r="C168" s="75">
        <v>3</v>
      </c>
      <c r="D168" s="78"/>
      <c r="E168" s="200" t="s">
        <v>2636</v>
      </c>
      <c r="F168" s="80"/>
      <c r="G168" s="78"/>
      <c r="H168" s="211">
        <v>21256568</v>
      </c>
      <c r="I168" s="208" t="s">
        <v>2475</v>
      </c>
      <c r="J168" s="71" t="str">
        <f>IF(H168="","",VLOOKUP(H168,単重表!$C$6:'単重表'!$F$2502,2,FALSE))</f>
        <v>C125x65x6x8</v>
      </c>
      <c r="K168" s="232">
        <v>4179</v>
      </c>
      <c r="L168" s="101">
        <f t="shared" si="88"/>
        <v>4.1790000000000003</v>
      </c>
      <c r="M168" s="46"/>
      <c r="N168" s="101">
        <f t="shared" si="89"/>
        <v>1</v>
      </c>
      <c r="O168" s="49">
        <v>1</v>
      </c>
      <c r="P168" s="47">
        <f>IF(H168="","",VLOOKUP(H168,単重表!$C$6:'単重表'!$F$2502,3,FALSE))</f>
        <v>13.4</v>
      </c>
      <c r="Q168" s="47"/>
      <c r="R168" s="56">
        <f t="shared" si="90"/>
        <v>55.998600000000003</v>
      </c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 t="s">
        <v>2705</v>
      </c>
      <c r="AD168" s="40" t="s">
        <v>2705</v>
      </c>
      <c r="AE168" s="67"/>
      <c r="AF168" s="67"/>
      <c r="AG168" s="40"/>
      <c r="AH168" s="40"/>
      <c r="AI168" s="40"/>
      <c r="AJ168" s="58">
        <f>IF(H168="","",VLOOKUP(H168,単重表!$C$6:'単重表'!$F$2502,4,FALSE))</f>
        <v>0.51</v>
      </c>
      <c r="AK168" s="141">
        <f t="shared" si="91"/>
        <v>2.1312900000000004</v>
      </c>
      <c r="AL168" s="40">
        <v>2</v>
      </c>
      <c r="AM168" s="190">
        <f t="shared" si="92"/>
        <v>4.2625800000000007</v>
      </c>
      <c r="AO168" s="191">
        <f t="shared" si="93"/>
        <v>4179</v>
      </c>
      <c r="AP168" s="182"/>
      <c r="AQ168" s="183" t="str">
        <f t="shared" si="94"/>
        <v>125</v>
      </c>
      <c r="AR168" s="182"/>
      <c r="AS168" s="184" t="str">
        <f t="shared" si="95"/>
        <v>125</v>
      </c>
      <c r="AT168" s="182"/>
      <c r="AU168" s="103"/>
      <c r="AV168" s="185"/>
      <c r="AW168" s="185"/>
      <c r="AX168" s="185"/>
      <c r="AY168" s="185"/>
      <c r="AZ168" s="185"/>
      <c r="BA168" s="186"/>
      <c r="BB168" s="80"/>
      <c r="BC168" s="185"/>
      <c r="BD168" s="185"/>
      <c r="BE168" s="185"/>
      <c r="BF168" s="185"/>
      <c r="BG168" s="187"/>
      <c r="BH168" s="105"/>
      <c r="BI168" s="188"/>
      <c r="BJ168" s="103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>
        <f t="shared" si="96"/>
        <v>0</v>
      </c>
    </row>
    <row r="169" spans="1:93" ht="22.5" customHeight="1">
      <c r="A169" s="90"/>
      <c r="B169" s="213">
        <v>74</v>
      </c>
      <c r="C169" s="75">
        <v>3</v>
      </c>
      <c r="D169" s="78"/>
      <c r="E169" s="200" t="s">
        <v>2637</v>
      </c>
      <c r="F169" s="80"/>
      <c r="G169" s="78"/>
      <c r="H169" s="211">
        <v>21256568</v>
      </c>
      <c r="I169" s="208" t="s">
        <v>2475</v>
      </c>
      <c r="J169" s="71" t="str">
        <f>IF(H169="","",VLOOKUP(H169,単重表!$C$6:'単重表'!$F$2502,2,FALSE))</f>
        <v>C125x65x6x8</v>
      </c>
      <c r="K169" s="232">
        <v>4179</v>
      </c>
      <c r="L169" s="101">
        <f t="shared" si="88"/>
        <v>4.1790000000000003</v>
      </c>
      <c r="M169" s="46"/>
      <c r="N169" s="101">
        <f t="shared" si="89"/>
        <v>1</v>
      </c>
      <c r="O169" s="49">
        <v>2</v>
      </c>
      <c r="P169" s="47">
        <f>IF(H169="","",VLOOKUP(H169,単重表!$C$6:'単重表'!$F$2502,3,FALSE))</f>
        <v>13.4</v>
      </c>
      <c r="Q169" s="47"/>
      <c r="R169" s="56">
        <f t="shared" si="90"/>
        <v>111.99720000000001</v>
      </c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 t="s">
        <v>2705</v>
      </c>
      <c r="AD169" s="40" t="s">
        <v>2709</v>
      </c>
      <c r="AE169" s="67"/>
      <c r="AF169" s="67"/>
      <c r="AG169" s="40"/>
      <c r="AH169" s="40"/>
      <c r="AI169" s="40"/>
      <c r="AJ169" s="58">
        <f>IF(H169="","",VLOOKUP(H169,単重表!$C$6:'単重表'!$F$2502,4,FALSE))</f>
        <v>0.51</v>
      </c>
      <c r="AK169" s="141">
        <f t="shared" si="91"/>
        <v>4.2625800000000007</v>
      </c>
      <c r="AL169" s="40">
        <v>2</v>
      </c>
      <c r="AM169" s="190">
        <f t="shared" si="92"/>
        <v>8.5251600000000014</v>
      </c>
      <c r="AO169" s="191">
        <f t="shared" si="93"/>
        <v>4179</v>
      </c>
      <c r="AP169" s="182"/>
      <c r="AQ169" s="183" t="str">
        <f t="shared" si="94"/>
        <v>125</v>
      </c>
      <c r="AR169" s="182"/>
      <c r="AS169" s="184" t="str">
        <f t="shared" si="95"/>
        <v>125</v>
      </c>
      <c r="AT169" s="182"/>
      <c r="AU169" s="103"/>
      <c r="AV169" s="185"/>
      <c r="AW169" s="185"/>
      <c r="AX169" s="185"/>
      <c r="AY169" s="185"/>
      <c r="AZ169" s="185"/>
      <c r="BA169" s="186"/>
      <c r="BB169" s="80"/>
      <c r="BC169" s="185"/>
      <c r="BD169" s="185"/>
      <c r="BE169" s="185"/>
      <c r="BF169" s="185"/>
      <c r="BG169" s="187"/>
      <c r="BH169" s="105"/>
      <c r="BI169" s="188"/>
      <c r="BJ169" s="103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>
        <f t="shared" si="96"/>
        <v>0</v>
      </c>
    </row>
    <row r="170" spans="1:93" ht="22.5" customHeight="1">
      <c r="A170" s="90"/>
      <c r="B170" s="213">
        <v>75</v>
      </c>
      <c r="C170" s="75">
        <v>3</v>
      </c>
      <c r="D170" s="78"/>
      <c r="E170" s="200" t="s">
        <v>2638</v>
      </c>
      <c r="F170" s="80"/>
      <c r="G170" s="78"/>
      <c r="H170" s="211">
        <v>21256568</v>
      </c>
      <c r="I170" s="208" t="s">
        <v>2475</v>
      </c>
      <c r="J170" s="71" t="str">
        <f>IF(H170="","",VLOOKUP(H170,単重表!$C$6:'単重表'!$F$2502,2,FALSE))</f>
        <v>C125x65x6x8</v>
      </c>
      <c r="K170" s="232">
        <v>4179</v>
      </c>
      <c r="L170" s="101">
        <f t="shared" si="88"/>
        <v>4.1790000000000003</v>
      </c>
      <c r="M170" s="46"/>
      <c r="N170" s="101">
        <f t="shared" si="89"/>
        <v>1</v>
      </c>
      <c r="O170" s="49">
        <v>1</v>
      </c>
      <c r="P170" s="47">
        <f>IF(H170="","",VLOOKUP(H170,単重表!$C$6:'単重表'!$F$2502,3,FALSE))</f>
        <v>13.4</v>
      </c>
      <c r="Q170" s="47"/>
      <c r="R170" s="56">
        <f t="shared" si="90"/>
        <v>55.998600000000003</v>
      </c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 t="s">
        <v>2710</v>
      </c>
      <c r="AD170" s="40" t="s">
        <v>2709</v>
      </c>
      <c r="AE170" s="67"/>
      <c r="AF170" s="67"/>
      <c r="AG170" s="40"/>
      <c r="AH170" s="40"/>
      <c r="AI170" s="40"/>
      <c r="AJ170" s="58">
        <f>IF(H170="","",VLOOKUP(H170,単重表!$C$6:'単重表'!$F$2502,4,FALSE))</f>
        <v>0.51</v>
      </c>
      <c r="AK170" s="141">
        <f t="shared" si="91"/>
        <v>2.1312900000000004</v>
      </c>
      <c r="AL170" s="40">
        <v>2</v>
      </c>
      <c r="AM170" s="190">
        <f t="shared" si="92"/>
        <v>4.2625800000000007</v>
      </c>
      <c r="AO170" s="191">
        <f t="shared" si="93"/>
        <v>4179</v>
      </c>
      <c r="AP170" s="182"/>
      <c r="AQ170" s="183" t="str">
        <f t="shared" si="94"/>
        <v>125</v>
      </c>
      <c r="AR170" s="182"/>
      <c r="AS170" s="184" t="str">
        <f t="shared" si="95"/>
        <v>125</v>
      </c>
      <c r="AT170" s="182"/>
      <c r="AU170" s="103"/>
      <c r="AV170" s="185"/>
      <c r="AW170" s="185"/>
      <c r="AX170" s="185"/>
      <c r="AY170" s="185"/>
      <c r="AZ170" s="185"/>
      <c r="BA170" s="186"/>
      <c r="BB170" s="80"/>
      <c r="BC170" s="185"/>
      <c r="BD170" s="185"/>
      <c r="BE170" s="185"/>
      <c r="BF170" s="185"/>
      <c r="BG170" s="187"/>
      <c r="BH170" s="105"/>
      <c r="BI170" s="188"/>
      <c r="BJ170" s="103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>
        <f t="shared" si="96"/>
        <v>0</v>
      </c>
    </row>
    <row r="171" spans="1:93" ht="22.5" customHeight="1">
      <c r="A171" s="90"/>
      <c r="B171" s="213">
        <v>76</v>
      </c>
      <c r="C171" s="75">
        <v>3</v>
      </c>
      <c r="D171" s="78"/>
      <c r="E171" s="200" t="s">
        <v>2639</v>
      </c>
      <c r="F171" s="80"/>
      <c r="G171" s="78"/>
      <c r="H171" s="211">
        <v>21256568</v>
      </c>
      <c r="I171" s="208" t="s">
        <v>2475</v>
      </c>
      <c r="J171" s="71" t="str">
        <f>IF(H171="","",VLOOKUP(H171,単重表!$C$6:'単重表'!$F$2502,2,FALSE))</f>
        <v>C125x65x6x8</v>
      </c>
      <c r="K171" s="232">
        <v>4179</v>
      </c>
      <c r="L171" s="101">
        <f t="shared" si="88"/>
        <v>4.1790000000000003</v>
      </c>
      <c r="M171" s="46"/>
      <c r="N171" s="101">
        <f t="shared" si="89"/>
        <v>1</v>
      </c>
      <c r="O171" s="49">
        <v>1</v>
      </c>
      <c r="P171" s="47">
        <f>IF(H171="","",VLOOKUP(H171,単重表!$C$6:'単重表'!$F$2502,3,FALSE))</f>
        <v>13.4</v>
      </c>
      <c r="Q171" s="47"/>
      <c r="R171" s="56">
        <f t="shared" si="90"/>
        <v>55.998600000000003</v>
      </c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 t="s">
        <v>2705</v>
      </c>
      <c r="AD171" s="40" t="s">
        <v>2705</v>
      </c>
      <c r="AE171" s="67"/>
      <c r="AF171" s="67"/>
      <c r="AG171" s="40"/>
      <c r="AH171" s="40"/>
      <c r="AI171" s="40"/>
      <c r="AJ171" s="58">
        <f>IF(H171="","",VLOOKUP(H171,単重表!$C$6:'単重表'!$F$2502,4,FALSE))</f>
        <v>0.51</v>
      </c>
      <c r="AK171" s="141">
        <f t="shared" si="91"/>
        <v>2.1312900000000004</v>
      </c>
      <c r="AL171" s="40">
        <v>2</v>
      </c>
      <c r="AM171" s="190">
        <f t="shared" si="92"/>
        <v>4.2625800000000007</v>
      </c>
      <c r="AO171" s="191">
        <f t="shared" si="93"/>
        <v>4179</v>
      </c>
      <c r="AP171" s="182"/>
      <c r="AQ171" s="183" t="str">
        <f t="shared" si="94"/>
        <v>125</v>
      </c>
      <c r="AR171" s="182"/>
      <c r="AS171" s="184" t="str">
        <f t="shared" si="95"/>
        <v>125</v>
      </c>
      <c r="AT171" s="182"/>
      <c r="AU171" s="103"/>
      <c r="AV171" s="185"/>
      <c r="AW171" s="185"/>
      <c r="AX171" s="185"/>
      <c r="AY171" s="185"/>
      <c r="AZ171" s="185"/>
      <c r="BA171" s="186"/>
      <c r="BB171" s="80"/>
      <c r="BC171" s="185"/>
      <c r="BD171" s="185"/>
      <c r="BE171" s="185"/>
      <c r="BF171" s="185"/>
      <c r="BG171" s="187"/>
      <c r="BH171" s="105"/>
      <c r="BI171" s="188"/>
      <c r="BJ171" s="103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>
        <f t="shared" si="96"/>
        <v>0</v>
      </c>
    </row>
    <row r="172" spans="1:93" ht="22.5" customHeight="1">
      <c r="A172" s="90"/>
      <c r="B172" s="213">
        <v>77</v>
      </c>
      <c r="C172" s="75">
        <v>3</v>
      </c>
      <c r="D172" s="78"/>
      <c r="E172" s="200" t="s">
        <v>2616</v>
      </c>
      <c r="F172" s="80"/>
      <c r="G172" s="78"/>
      <c r="H172" s="211">
        <v>21256568</v>
      </c>
      <c r="I172" s="208" t="s">
        <v>2475</v>
      </c>
      <c r="J172" s="71" t="str">
        <f>IF(H172="","",VLOOKUP(H172,単重表!$C$6:'単重表'!$F$2502,2,FALSE))</f>
        <v>C125x65x6x8</v>
      </c>
      <c r="K172" s="232">
        <v>864</v>
      </c>
      <c r="L172" s="101">
        <f t="shared" si="88"/>
        <v>0.86399999999999999</v>
      </c>
      <c r="M172" s="46"/>
      <c r="N172" s="101">
        <f t="shared" si="89"/>
        <v>1</v>
      </c>
      <c r="O172" s="49">
        <v>2</v>
      </c>
      <c r="P172" s="47">
        <f>IF(H172="","",VLOOKUP(H172,単重表!$C$6:'単重表'!$F$2502,3,FALSE))</f>
        <v>13.4</v>
      </c>
      <c r="Q172" s="47"/>
      <c r="R172" s="56">
        <f t="shared" si="90"/>
        <v>23.155200000000001</v>
      </c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 t="s">
        <v>2704</v>
      </c>
      <c r="AD172" s="40" t="s">
        <v>2704</v>
      </c>
      <c r="AE172" s="67"/>
      <c r="AF172" s="67"/>
      <c r="AG172" s="40"/>
      <c r="AH172" s="40"/>
      <c r="AI172" s="40"/>
      <c r="AJ172" s="58">
        <f>IF(H172="","",VLOOKUP(H172,単重表!$C$6:'単重表'!$F$2502,4,FALSE))</f>
        <v>0.51</v>
      </c>
      <c r="AK172" s="141">
        <f t="shared" si="91"/>
        <v>0.88127999999999995</v>
      </c>
      <c r="AL172" s="40">
        <v>2</v>
      </c>
      <c r="AM172" s="190">
        <f t="shared" si="92"/>
        <v>1.7625599999999999</v>
      </c>
      <c r="AO172" s="191">
        <f t="shared" si="93"/>
        <v>864</v>
      </c>
      <c r="AP172" s="182"/>
      <c r="AQ172" s="183" t="str">
        <f t="shared" si="94"/>
        <v>125</v>
      </c>
      <c r="AR172" s="182"/>
      <c r="AS172" s="184" t="str">
        <f t="shared" si="95"/>
        <v>125</v>
      </c>
      <c r="AT172" s="182"/>
      <c r="AU172" s="103"/>
      <c r="AV172" s="185"/>
      <c r="AW172" s="185"/>
      <c r="AX172" s="185"/>
      <c r="AY172" s="185"/>
      <c r="AZ172" s="185"/>
      <c r="BA172" s="186"/>
      <c r="BB172" s="80"/>
      <c r="BC172" s="185"/>
      <c r="BD172" s="185"/>
      <c r="BE172" s="185"/>
      <c r="BF172" s="185"/>
      <c r="BG172" s="187"/>
      <c r="BH172" s="105"/>
      <c r="BI172" s="188"/>
      <c r="BJ172" s="103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>
        <f t="shared" si="96"/>
        <v>0</v>
      </c>
    </row>
    <row r="173" spans="1:93" ht="22.5" customHeight="1">
      <c r="A173" s="90"/>
      <c r="B173" s="213">
        <v>78</v>
      </c>
      <c r="C173" s="75">
        <v>3</v>
      </c>
      <c r="D173" s="78"/>
      <c r="E173" s="200" t="s">
        <v>2640</v>
      </c>
      <c r="F173" s="80"/>
      <c r="G173" s="78"/>
      <c r="H173" s="211">
        <v>21256568</v>
      </c>
      <c r="I173" s="208" t="s">
        <v>2475</v>
      </c>
      <c r="J173" s="71" t="str">
        <f>IF(H173="","",VLOOKUP(H173,単重表!$C$6:'単重表'!$F$2502,2,FALSE))</f>
        <v>C125x65x6x8</v>
      </c>
      <c r="K173" s="232">
        <v>4179</v>
      </c>
      <c r="L173" s="101">
        <f t="shared" si="88"/>
        <v>4.1790000000000003</v>
      </c>
      <c r="M173" s="46"/>
      <c r="N173" s="101">
        <f t="shared" si="89"/>
        <v>1</v>
      </c>
      <c r="O173" s="49">
        <v>1</v>
      </c>
      <c r="P173" s="47">
        <f>IF(H173="","",VLOOKUP(H173,単重表!$C$6:'単重表'!$F$2502,3,FALSE))</f>
        <v>13.4</v>
      </c>
      <c r="Q173" s="47"/>
      <c r="R173" s="56">
        <f t="shared" si="90"/>
        <v>55.998600000000003</v>
      </c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 t="s">
        <v>2704</v>
      </c>
      <c r="AD173" s="40" t="s">
        <v>2704</v>
      </c>
      <c r="AE173" s="67"/>
      <c r="AF173" s="67"/>
      <c r="AG173" s="40"/>
      <c r="AH173" s="40"/>
      <c r="AI173" s="40"/>
      <c r="AJ173" s="58">
        <f>IF(H173="","",VLOOKUP(H173,単重表!$C$6:'単重表'!$F$2502,4,FALSE))</f>
        <v>0.51</v>
      </c>
      <c r="AK173" s="141">
        <f t="shared" si="91"/>
        <v>2.1312900000000004</v>
      </c>
      <c r="AL173" s="40">
        <v>2</v>
      </c>
      <c r="AM173" s="190">
        <f t="shared" si="92"/>
        <v>4.2625800000000007</v>
      </c>
      <c r="AO173" s="191">
        <f t="shared" si="93"/>
        <v>4179</v>
      </c>
      <c r="AP173" s="182"/>
      <c r="AQ173" s="183" t="str">
        <f t="shared" si="94"/>
        <v>125</v>
      </c>
      <c r="AR173" s="182"/>
      <c r="AS173" s="184" t="str">
        <f t="shared" si="95"/>
        <v>125</v>
      </c>
      <c r="AT173" s="182"/>
      <c r="AU173" s="103"/>
      <c r="AV173" s="185"/>
      <c r="AW173" s="185"/>
      <c r="AX173" s="185"/>
      <c r="AY173" s="185"/>
      <c r="AZ173" s="185"/>
      <c r="BA173" s="186"/>
      <c r="BB173" s="80"/>
      <c r="BC173" s="185"/>
      <c r="BD173" s="185"/>
      <c r="BE173" s="185"/>
      <c r="BF173" s="185"/>
      <c r="BG173" s="187"/>
      <c r="BH173" s="105"/>
      <c r="BI173" s="188"/>
      <c r="BJ173" s="103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>
        <f t="shared" si="96"/>
        <v>0</v>
      </c>
    </row>
    <row r="174" spans="1:93" ht="22.5" customHeight="1">
      <c r="A174" s="90"/>
      <c r="B174" s="213">
        <v>35</v>
      </c>
      <c r="C174" s="75">
        <v>1</v>
      </c>
      <c r="D174" s="78"/>
      <c r="E174" s="200" t="s">
        <v>2602</v>
      </c>
      <c r="F174" s="80"/>
      <c r="G174" s="78"/>
      <c r="H174" s="211">
        <v>21256568</v>
      </c>
      <c r="I174" s="208" t="s">
        <v>2475</v>
      </c>
      <c r="J174" s="71" t="str">
        <f>IF(H174="","",VLOOKUP(H174,単重表!$C$6:'単重表'!$F$2502,2,FALSE))</f>
        <v>C125x65x6x8</v>
      </c>
      <c r="K174" s="232">
        <v>4179</v>
      </c>
      <c r="L174" s="101">
        <f t="shared" si="88"/>
        <v>4.1790000000000003</v>
      </c>
      <c r="M174" s="46"/>
      <c r="N174" s="101">
        <f t="shared" si="89"/>
        <v>1</v>
      </c>
      <c r="O174" s="49">
        <v>1</v>
      </c>
      <c r="P174" s="47">
        <f>IF(H174="","",VLOOKUP(H174,単重表!$C$6:'単重表'!$F$2502,3,FALSE))</f>
        <v>13.4</v>
      </c>
      <c r="Q174" s="47"/>
      <c r="R174" s="56">
        <f t="shared" si="90"/>
        <v>55.998600000000003</v>
      </c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 t="s">
        <v>2704</v>
      </c>
      <c r="AD174" s="40" t="s">
        <v>2704</v>
      </c>
      <c r="AE174" s="67"/>
      <c r="AF174" s="67"/>
      <c r="AG174" s="40"/>
      <c r="AH174" s="40"/>
      <c r="AI174" s="40"/>
      <c r="AJ174" s="58">
        <f>IF(H174="","",VLOOKUP(H174,単重表!$C$6:'単重表'!$F$2502,4,FALSE))</f>
        <v>0.51</v>
      </c>
      <c r="AK174" s="141">
        <f t="shared" si="91"/>
        <v>2.1312900000000004</v>
      </c>
      <c r="AL174" s="40">
        <v>2</v>
      </c>
      <c r="AM174" s="190">
        <f t="shared" si="92"/>
        <v>4.2625800000000007</v>
      </c>
      <c r="AO174" s="191">
        <f t="shared" si="93"/>
        <v>4179</v>
      </c>
      <c r="AP174" s="182"/>
      <c r="AQ174" s="183" t="str">
        <f t="shared" si="94"/>
        <v>125</v>
      </c>
      <c r="AR174" s="182"/>
      <c r="AS174" s="184" t="str">
        <f t="shared" si="95"/>
        <v>125</v>
      </c>
      <c r="AT174" s="182"/>
      <c r="AU174" s="103"/>
      <c r="AV174" s="185"/>
      <c r="AW174" s="185"/>
      <c r="AX174" s="185"/>
      <c r="AY174" s="185"/>
      <c r="AZ174" s="185"/>
      <c r="BA174" s="186"/>
      <c r="BB174" s="80"/>
      <c r="BC174" s="185"/>
      <c r="BD174" s="185"/>
      <c r="BE174" s="185"/>
      <c r="BF174" s="185"/>
      <c r="BG174" s="187"/>
      <c r="BH174" s="105"/>
      <c r="BI174" s="188"/>
      <c r="BJ174" s="103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>
        <f t="shared" si="96"/>
        <v>0</v>
      </c>
    </row>
    <row r="175" spans="1:93" ht="22.5" customHeight="1">
      <c r="A175" s="90"/>
      <c r="B175" s="213">
        <v>36</v>
      </c>
      <c r="C175" s="75">
        <v>1</v>
      </c>
      <c r="D175" s="78"/>
      <c r="E175" s="200" t="s">
        <v>2603</v>
      </c>
      <c r="F175" s="80"/>
      <c r="G175" s="78"/>
      <c r="H175" s="211">
        <v>21256568</v>
      </c>
      <c r="I175" s="208" t="s">
        <v>2475</v>
      </c>
      <c r="J175" s="71" t="str">
        <f>IF(H175="","",VLOOKUP(H175,単重表!$C$6:'単重表'!$F$2502,2,FALSE))</f>
        <v>C125x65x6x8</v>
      </c>
      <c r="K175" s="232">
        <v>4179</v>
      </c>
      <c r="L175" s="101">
        <f t="shared" si="88"/>
        <v>4.1790000000000003</v>
      </c>
      <c r="M175" s="46"/>
      <c r="N175" s="101">
        <f t="shared" si="89"/>
        <v>1</v>
      </c>
      <c r="O175" s="49">
        <v>1</v>
      </c>
      <c r="P175" s="47">
        <f>IF(H175="","",VLOOKUP(H175,単重表!$C$6:'単重表'!$F$2502,3,FALSE))</f>
        <v>13.4</v>
      </c>
      <c r="Q175" s="47"/>
      <c r="R175" s="56">
        <f t="shared" si="90"/>
        <v>55.998600000000003</v>
      </c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 t="s">
        <v>2704</v>
      </c>
      <c r="AD175" s="40" t="s">
        <v>2704</v>
      </c>
      <c r="AE175" s="67"/>
      <c r="AF175" s="67"/>
      <c r="AG175" s="40"/>
      <c r="AH175" s="40"/>
      <c r="AI175" s="40"/>
      <c r="AJ175" s="58">
        <f>IF(H175="","",VLOOKUP(H175,単重表!$C$6:'単重表'!$F$2502,4,FALSE))</f>
        <v>0.51</v>
      </c>
      <c r="AK175" s="141">
        <f t="shared" si="91"/>
        <v>2.1312900000000004</v>
      </c>
      <c r="AL175" s="40">
        <v>2</v>
      </c>
      <c r="AM175" s="190">
        <f t="shared" si="92"/>
        <v>4.2625800000000007</v>
      </c>
      <c r="AO175" s="191">
        <f t="shared" si="93"/>
        <v>4179</v>
      </c>
      <c r="AP175" s="182"/>
      <c r="AQ175" s="183" t="str">
        <f t="shared" si="94"/>
        <v>125</v>
      </c>
      <c r="AR175" s="182"/>
      <c r="AS175" s="184" t="str">
        <f t="shared" si="95"/>
        <v>125</v>
      </c>
      <c r="AT175" s="182"/>
      <c r="AU175" s="103"/>
      <c r="AV175" s="185"/>
      <c r="AW175" s="185"/>
      <c r="AX175" s="185"/>
      <c r="AY175" s="185"/>
      <c r="AZ175" s="185"/>
      <c r="BA175" s="186"/>
      <c r="BB175" s="80"/>
      <c r="BC175" s="185"/>
      <c r="BD175" s="185"/>
      <c r="BE175" s="185"/>
      <c r="BF175" s="185"/>
      <c r="BG175" s="187"/>
      <c r="BH175" s="105"/>
      <c r="BI175" s="188"/>
      <c r="BJ175" s="103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>
        <f t="shared" si="96"/>
        <v>0</v>
      </c>
    </row>
    <row r="176" spans="1:93" ht="22.5" customHeight="1">
      <c r="A176" s="90"/>
      <c r="B176" s="213">
        <v>37</v>
      </c>
      <c r="C176" s="75">
        <v>1</v>
      </c>
      <c r="D176" s="78"/>
      <c r="E176" s="200" t="s">
        <v>2565</v>
      </c>
      <c r="F176" s="80"/>
      <c r="G176" s="78"/>
      <c r="H176" s="211">
        <v>21256568</v>
      </c>
      <c r="I176" s="208" t="s">
        <v>2475</v>
      </c>
      <c r="J176" s="71" t="str">
        <f>IF(H176="","",VLOOKUP(H176,単重表!$C$6:'単重表'!$F$2502,2,FALSE))</f>
        <v>C125x65x6x8</v>
      </c>
      <c r="K176" s="232">
        <v>1864</v>
      </c>
      <c r="L176" s="101">
        <f t="shared" si="88"/>
        <v>1.8640000000000001</v>
      </c>
      <c r="M176" s="46"/>
      <c r="N176" s="101">
        <f t="shared" si="89"/>
        <v>1</v>
      </c>
      <c r="O176" s="49">
        <v>1</v>
      </c>
      <c r="P176" s="47">
        <f>IF(H176="","",VLOOKUP(H176,単重表!$C$6:'単重表'!$F$2502,3,FALSE))</f>
        <v>13.4</v>
      </c>
      <c r="Q176" s="47"/>
      <c r="R176" s="56">
        <f t="shared" si="90"/>
        <v>24.977600000000002</v>
      </c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 t="s">
        <v>2704</v>
      </c>
      <c r="AD176" s="40" t="s">
        <v>2704</v>
      </c>
      <c r="AE176" s="67"/>
      <c r="AF176" s="67"/>
      <c r="AG176" s="40"/>
      <c r="AH176" s="40"/>
      <c r="AI176" s="40"/>
      <c r="AJ176" s="58">
        <f>IF(H176="","",VLOOKUP(H176,単重表!$C$6:'単重表'!$F$2502,4,FALSE))</f>
        <v>0.51</v>
      </c>
      <c r="AK176" s="141">
        <f t="shared" si="91"/>
        <v>0.95064000000000004</v>
      </c>
      <c r="AL176" s="40">
        <v>2</v>
      </c>
      <c r="AM176" s="190">
        <f t="shared" si="92"/>
        <v>1.9012800000000001</v>
      </c>
      <c r="AO176" s="191">
        <f t="shared" si="93"/>
        <v>1864</v>
      </c>
      <c r="AP176" s="182"/>
      <c r="AQ176" s="183" t="str">
        <f t="shared" si="94"/>
        <v>125</v>
      </c>
      <c r="AR176" s="182"/>
      <c r="AS176" s="184" t="str">
        <f t="shared" si="95"/>
        <v>125</v>
      </c>
      <c r="AT176" s="182"/>
      <c r="AU176" s="103"/>
      <c r="AV176" s="185"/>
      <c r="AW176" s="185"/>
      <c r="AX176" s="185"/>
      <c r="AY176" s="185"/>
      <c r="AZ176" s="185"/>
      <c r="BA176" s="186"/>
      <c r="BB176" s="80"/>
      <c r="BC176" s="185"/>
      <c r="BD176" s="185"/>
      <c r="BE176" s="185"/>
      <c r="BF176" s="185"/>
      <c r="BG176" s="187"/>
      <c r="BH176" s="105"/>
      <c r="BI176" s="188"/>
      <c r="BJ176" s="103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>
        <f t="shared" si="96"/>
        <v>0</v>
      </c>
    </row>
    <row r="177" spans="1:93" ht="22.5" customHeight="1">
      <c r="A177" s="90"/>
      <c r="B177" s="67">
        <v>38</v>
      </c>
      <c r="C177" s="75">
        <v>1</v>
      </c>
      <c r="D177" s="78"/>
      <c r="E177" s="200" t="s">
        <v>2566</v>
      </c>
      <c r="F177" s="80"/>
      <c r="G177" s="78"/>
      <c r="H177" s="211">
        <v>21256568</v>
      </c>
      <c r="I177" s="208" t="s">
        <v>2475</v>
      </c>
      <c r="J177" s="71" t="str">
        <f>IF(H177="","",VLOOKUP(H177,単重表!$C$6:'単重表'!$F$2502,2,FALSE))</f>
        <v>C125x65x6x8</v>
      </c>
      <c r="K177" s="232">
        <v>1864</v>
      </c>
      <c r="L177" s="101">
        <f t="shared" si="88"/>
        <v>1.8640000000000001</v>
      </c>
      <c r="M177" s="46"/>
      <c r="N177" s="101">
        <f t="shared" si="89"/>
        <v>1</v>
      </c>
      <c r="O177" s="49">
        <v>2</v>
      </c>
      <c r="P177" s="47">
        <f>IF(H177="","",VLOOKUP(H177,単重表!$C$6:'単重表'!$F$2502,3,FALSE))</f>
        <v>13.4</v>
      </c>
      <c r="Q177" s="47"/>
      <c r="R177" s="56">
        <f t="shared" si="90"/>
        <v>49.955200000000005</v>
      </c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 t="s">
        <v>2704</v>
      </c>
      <c r="AD177" s="40" t="s">
        <v>2704</v>
      </c>
      <c r="AE177" s="67"/>
      <c r="AF177" s="67"/>
      <c r="AG177" s="40"/>
      <c r="AH177" s="40"/>
      <c r="AI177" s="40"/>
      <c r="AJ177" s="58">
        <f>IF(H177="","",VLOOKUP(H177,単重表!$C$6:'単重表'!$F$2502,4,FALSE))</f>
        <v>0.51</v>
      </c>
      <c r="AK177" s="141">
        <f t="shared" si="91"/>
        <v>1.9012800000000001</v>
      </c>
      <c r="AL177" s="40">
        <v>2</v>
      </c>
      <c r="AM177" s="190">
        <f t="shared" si="92"/>
        <v>3.8025600000000002</v>
      </c>
      <c r="AO177" s="191">
        <f t="shared" si="93"/>
        <v>1864</v>
      </c>
      <c r="AP177" s="182"/>
      <c r="AQ177" s="183" t="str">
        <f t="shared" si="94"/>
        <v>125</v>
      </c>
      <c r="AR177" s="182"/>
      <c r="AS177" s="184" t="str">
        <f t="shared" si="95"/>
        <v>125</v>
      </c>
      <c r="AT177" s="182"/>
      <c r="AU177" s="103"/>
      <c r="AV177" s="185"/>
      <c r="AW177" s="185"/>
      <c r="AX177" s="185"/>
      <c r="AY177" s="185"/>
      <c r="AZ177" s="185"/>
      <c r="BA177" s="186"/>
      <c r="BB177" s="80"/>
      <c r="BC177" s="185"/>
      <c r="BD177" s="185"/>
      <c r="BE177" s="185"/>
      <c r="BF177" s="185"/>
      <c r="BG177" s="187"/>
      <c r="BH177" s="105"/>
      <c r="BI177" s="188"/>
      <c r="BJ177" s="103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>
        <f t="shared" si="96"/>
        <v>0</v>
      </c>
    </row>
    <row r="178" spans="1:93" ht="22.5" customHeight="1">
      <c r="A178" s="90"/>
      <c r="B178" s="67">
        <v>39</v>
      </c>
      <c r="C178" s="75">
        <v>1</v>
      </c>
      <c r="D178" s="78"/>
      <c r="E178" s="200" t="s">
        <v>2567</v>
      </c>
      <c r="F178" s="80"/>
      <c r="G178" s="78"/>
      <c r="H178" s="211">
        <v>21256568</v>
      </c>
      <c r="I178" s="208" t="s">
        <v>2475</v>
      </c>
      <c r="J178" s="71" t="str">
        <f>IF(H178="","",VLOOKUP(H178,単重表!$C$6:'単重表'!$F$2502,2,FALSE))</f>
        <v>C125x65x6x8</v>
      </c>
      <c r="K178" s="232">
        <v>1864</v>
      </c>
      <c r="L178" s="101">
        <f t="shared" si="88"/>
        <v>1.8640000000000001</v>
      </c>
      <c r="M178" s="46"/>
      <c r="N178" s="101">
        <f t="shared" si="89"/>
        <v>1</v>
      </c>
      <c r="O178" s="49">
        <v>3</v>
      </c>
      <c r="P178" s="47">
        <f>IF(H178="","",VLOOKUP(H178,単重表!$C$6:'単重表'!$F$2502,3,FALSE))</f>
        <v>13.4</v>
      </c>
      <c r="Q178" s="47"/>
      <c r="R178" s="56">
        <f t="shared" si="90"/>
        <v>74.932800000000015</v>
      </c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 t="s">
        <v>2704</v>
      </c>
      <c r="AD178" s="40" t="s">
        <v>2704</v>
      </c>
      <c r="AE178" s="67"/>
      <c r="AF178" s="67"/>
      <c r="AG178" s="40"/>
      <c r="AH178" s="40"/>
      <c r="AI178" s="40"/>
      <c r="AJ178" s="58">
        <f>IF(H178="","",VLOOKUP(H178,単重表!$C$6:'単重表'!$F$2502,4,FALSE))</f>
        <v>0.51</v>
      </c>
      <c r="AK178" s="141">
        <f t="shared" si="91"/>
        <v>2.8519200000000002</v>
      </c>
      <c r="AL178" s="40">
        <v>2</v>
      </c>
      <c r="AM178" s="190">
        <f t="shared" si="92"/>
        <v>5.7038400000000005</v>
      </c>
      <c r="AO178" s="191">
        <f t="shared" si="93"/>
        <v>1864</v>
      </c>
      <c r="AP178" s="182"/>
      <c r="AQ178" s="183" t="str">
        <f t="shared" si="94"/>
        <v>125</v>
      </c>
      <c r="AR178" s="182"/>
      <c r="AS178" s="184" t="str">
        <f t="shared" si="95"/>
        <v>125</v>
      </c>
      <c r="AT178" s="182"/>
      <c r="AU178" s="103"/>
      <c r="AV178" s="185"/>
      <c r="AW178" s="185"/>
      <c r="AX178" s="185"/>
      <c r="AY178" s="185"/>
      <c r="AZ178" s="185"/>
      <c r="BA178" s="186"/>
      <c r="BB178" s="80"/>
      <c r="BC178" s="185"/>
      <c r="BD178" s="185"/>
      <c r="BE178" s="185"/>
      <c r="BF178" s="185"/>
      <c r="BG178" s="187"/>
      <c r="BH178" s="105"/>
      <c r="BI178" s="188"/>
      <c r="BJ178" s="103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>
        <f t="shared" si="96"/>
        <v>0</v>
      </c>
    </row>
    <row r="179" spans="1:93" ht="22.5" customHeight="1">
      <c r="A179" s="90"/>
      <c r="B179" s="67">
        <v>40</v>
      </c>
      <c r="C179" s="75">
        <v>1</v>
      </c>
      <c r="D179" s="78"/>
      <c r="E179" s="200" t="s">
        <v>2568</v>
      </c>
      <c r="F179" s="80"/>
      <c r="G179" s="78"/>
      <c r="H179" s="211">
        <v>21256568</v>
      </c>
      <c r="I179" s="208" t="s">
        <v>2475</v>
      </c>
      <c r="J179" s="71" t="str">
        <f>IF(H179="","",VLOOKUP(H179,単重表!$C$6:'単重表'!$F$2502,2,FALSE))</f>
        <v>C125x65x6x8</v>
      </c>
      <c r="K179" s="232">
        <v>1864</v>
      </c>
      <c r="L179" s="101">
        <f t="shared" si="88"/>
        <v>1.8640000000000001</v>
      </c>
      <c r="M179" s="46"/>
      <c r="N179" s="101">
        <f t="shared" si="89"/>
        <v>1</v>
      </c>
      <c r="O179" s="49">
        <v>1</v>
      </c>
      <c r="P179" s="47">
        <f>IF(H179="","",VLOOKUP(H179,単重表!$C$6:'単重表'!$F$2502,3,FALSE))</f>
        <v>13.4</v>
      </c>
      <c r="Q179" s="47"/>
      <c r="R179" s="56">
        <f t="shared" si="90"/>
        <v>24.977600000000002</v>
      </c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 t="s">
        <v>2704</v>
      </c>
      <c r="AD179" s="40" t="s">
        <v>2704</v>
      </c>
      <c r="AE179" s="67"/>
      <c r="AF179" s="67"/>
      <c r="AG179" s="40"/>
      <c r="AH179" s="40"/>
      <c r="AI179" s="40"/>
      <c r="AJ179" s="58">
        <f>IF(H179="","",VLOOKUP(H179,単重表!$C$6:'単重表'!$F$2502,4,FALSE))</f>
        <v>0.51</v>
      </c>
      <c r="AK179" s="141">
        <f t="shared" si="91"/>
        <v>0.95064000000000004</v>
      </c>
      <c r="AL179" s="40">
        <v>2</v>
      </c>
      <c r="AM179" s="190">
        <f t="shared" si="92"/>
        <v>1.9012800000000001</v>
      </c>
      <c r="AO179" s="191">
        <f t="shared" si="93"/>
        <v>1864</v>
      </c>
      <c r="AP179" s="182"/>
      <c r="AQ179" s="183" t="str">
        <f t="shared" si="94"/>
        <v>125</v>
      </c>
      <c r="AR179" s="182"/>
      <c r="AS179" s="184" t="str">
        <f t="shared" si="95"/>
        <v>125</v>
      </c>
      <c r="AT179" s="182"/>
      <c r="AU179" s="103"/>
      <c r="AV179" s="185"/>
      <c r="AW179" s="185"/>
      <c r="AX179" s="185"/>
      <c r="AY179" s="185"/>
      <c r="AZ179" s="185"/>
      <c r="BA179" s="186"/>
      <c r="BB179" s="80"/>
      <c r="BC179" s="185"/>
      <c r="BD179" s="185"/>
      <c r="BE179" s="185"/>
      <c r="BF179" s="185"/>
      <c r="BG179" s="187"/>
      <c r="BH179" s="105"/>
      <c r="BI179" s="188"/>
      <c r="BJ179" s="103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>
        <f t="shared" si="96"/>
        <v>0</v>
      </c>
    </row>
    <row r="180" spans="1:93" ht="22.5" customHeight="1">
      <c r="A180" s="90"/>
      <c r="B180" s="67">
        <v>41</v>
      </c>
      <c r="C180" s="75">
        <v>1</v>
      </c>
      <c r="D180" s="78"/>
      <c r="E180" s="200" t="s">
        <v>2569</v>
      </c>
      <c r="F180" s="80"/>
      <c r="G180" s="78"/>
      <c r="H180" s="211">
        <v>21256568</v>
      </c>
      <c r="I180" s="208" t="s">
        <v>2475</v>
      </c>
      <c r="J180" s="71" t="str">
        <f>IF(H180="","",VLOOKUP(H180,単重表!$C$6:'単重表'!$F$2502,2,FALSE))</f>
        <v>C125x65x6x8</v>
      </c>
      <c r="K180" s="232">
        <v>1864</v>
      </c>
      <c r="L180" s="101">
        <f t="shared" si="88"/>
        <v>1.8640000000000001</v>
      </c>
      <c r="M180" s="46"/>
      <c r="N180" s="101">
        <f t="shared" si="89"/>
        <v>1</v>
      </c>
      <c r="O180" s="49">
        <v>1</v>
      </c>
      <c r="P180" s="47">
        <f>IF(H180="","",VLOOKUP(H180,単重表!$C$6:'単重表'!$F$2502,3,FALSE))</f>
        <v>13.4</v>
      </c>
      <c r="Q180" s="47"/>
      <c r="R180" s="56">
        <f t="shared" si="90"/>
        <v>24.977600000000002</v>
      </c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 t="s">
        <v>2704</v>
      </c>
      <c r="AD180" s="40" t="s">
        <v>2704</v>
      </c>
      <c r="AE180" s="67"/>
      <c r="AF180" s="67"/>
      <c r="AG180" s="40"/>
      <c r="AH180" s="40"/>
      <c r="AI180" s="40"/>
      <c r="AJ180" s="58">
        <f>IF(H180="","",VLOOKUP(H180,単重表!$C$6:'単重表'!$F$2502,4,FALSE))</f>
        <v>0.51</v>
      </c>
      <c r="AK180" s="141">
        <f t="shared" si="91"/>
        <v>0.95064000000000004</v>
      </c>
      <c r="AL180" s="40">
        <v>2</v>
      </c>
      <c r="AM180" s="190">
        <f t="shared" si="92"/>
        <v>1.9012800000000001</v>
      </c>
      <c r="AO180" s="191">
        <f t="shared" si="93"/>
        <v>1864</v>
      </c>
      <c r="AP180" s="182"/>
      <c r="AQ180" s="183" t="str">
        <f t="shared" si="94"/>
        <v>125</v>
      </c>
      <c r="AR180" s="182"/>
      <c r="AS180" s="184" t="str">
        <f t="shared" si="95"/>
        <v>125</v>
      </c>
      <c r="AT180" s="182"/>
      <c r="AU180" s="103"/>
      <c r="AV180" s="185"/>
      <c r="AW180" s="185"/>
      <c r="AX180" s="185"/>
      <c r="AY180" s="185"/>
      <c r="AZ180" s="185"/>
      <c r="BA180" s="186"/>
      <c r="BB180" s="80"/>
      <c r="BC180" s="185"/>
      <c r="BD180" s="185"/>
      <c r="BE180" s="185"/>
      <c r="BF180" s="185"/>
      <c r="BG180" s="187"/>
      <c r="BH180" s="105"/>
      <c r="BI180" s="188"/>
      <c r="BJ180" s="103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>
        <f t="shared" si="96"/>
        <v>0</v>
      </c>
    </row>
    <row r="181" spans="1:93" ht="22.5" customHeight="1">
      <c r="A181" s="90"/>
      <c r="B181" s="67">
        <v>42</v>
      </c>
      <c r="C181" s="75">
        <v>1</v>
      </c>
      <c r="D181" s="78"/>
      <c r="E181" s="200" t="s">
        <v>2570</v>
      </c>
      <c r="F181" s="80"/>
      <c r="G181" s="78"/>
      <c r="H181" s="211">
        <v>21256568</v>
      </c>
      <c r="I181" s="208" t="s">
        <v>2475</v>
      </c>
      <c r="J181" s="71" t="str">
        <f>IF(H181="","",VLOOKUP(H181,単重表!$C$6:'単重表'!$F$2502,2,FALSE))</f>
        <v>C125x65x6x8</v>
      </c>
      <c r="K181" s="232">
        <v>1864</v>
      </c>
      <c r="L181" s="101">
        <f t="shared" si="88"/>
        <v>1.8640000000000001</v>
      </c>
      <c r="M181" s="46"/>
      <c r="N181" s="101">
        <f t="shared" si="89"/>
        <v>1</v>
      </c>
      <c r="O181" s="49">
        <v>1</v>
      </c>
      <c r="P181" s="47">
        <f>IF(H181="","",VLOOKUP(H181,単重表!$C$6:'単重表'!$F$2502,3,FALSE))</f>
        <v>13.4</v>
      </c>
      <c r="Q181" s="47"/>
      <c r="R181" s="56">
        <f t="shared" si="90"/>
        <v>24.977600000000002</v>
      </c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 t="s">
        <v>2704</v>
      </c>
      <c r="AD181" s="40" t="s">
        <v>2704</v>
      </c>
      <c r="AE181" s="67"/>
      <c r="AF181" s="67"/>
      <c r="AG181" s="40"/>
      <c r="AH181" s="40"/>
      <c r="AI181" s="40"/>
      <c r="AJ181" s="58">
        <f>IF(H181="","",VLOOKUP(H181,単重表!$C$6:'単重表'!$F$2502,4,FALSE))</f>
        <v>0.51</v>
      </c>
      <c r="AK181" s="141">
        <f t="shared" si="91"/>
        <v>0.95064000000000004</v>
      </c>
      <c r="AL181" s="40">
        <v>2</v>
      </c>
      <c r="AM181" s="190">
        <f t="shared" si="92"/>
        <v>1.9012800000000001</v>
      </c>
      <c r="AO181" s="191">
        <f t="shared" si="93"/>
        <v>1864</v>
      </c>
      <c r="AP181" s="182"/>
      <c r="AQ181" s="183" t="str">
        <f t="shared" si="94"/>
        <v>125</v>
      </c>
      <c r="AR181" s="182"/>
      <c r="AS181" s="184" t="str">
        <f t="shared" si="95"/>
        <v>125</v>
      </c>
      <c r="AT181" s="182"/>
      <c r="AU181" s="103"/>
      <c r="AV181" s="185"/>
      <c r="AW181" s="185"/>
      <c r="AX181" s="185"/>
      <c r="AY181" s="185"/>
      <c r="AZ181" s="185"/>
      <c r="BA181" s="186"/>
      <c r="BB181" s="80"/>
      <c r="BC181" s="185"/>
      <c r="BD181" s="185"/>
      <c r="BE181" s="185"/>
      <c r="BF181" s="185"/>
      <c r="BG181" s="187"/>
      <c r="BH181" s="105"/>
      <c r="BI181" s="188"/>
      <c r="BJ181" s="103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>
        <f t="shared" si="96"/>
        <v>0</v>
      </c>
    </row>
    <row r="182" spans="1:93" ht="22.5" customHeight="1">
      <c r="A182" s="90"/>
      <c r="B182" s="67">
        <v>43</v>
      </c>
      <c r="C182" s="75">
        <v>1</v>
      </c>
      <c r="D182" s="78"/>
      <c r="E182" s="200" t="s">
        <v>2604</v>
      </c>
      <c r="F182" s="80"/>
      <c r="G182" s="78"/>
      <c r="H182" s="211">
        <v>21256568</v>
      </c>
      <c r="I182" s="208" t="s">
        <v>2475</v>
      </c>
      <c r="J182" s="71" t="str">
        <f>IF(H182="","",VLOOKUP(H182,単重表!$C$6:'単重表'!$F$2502,2,FALSE))</f>
        <v>C125x65x6x8</v>
      </c>
      <c r="K182" s="232">
        <v>4179</v>
      </c>
      <c r="L182" s="101">
        <f t="shared" si="88"/>
        <v>4.1790000000000003</v>
      </c>
      <c r="M182" s="46"/>
      <c r="N182" s="101">
        <f t="shared" si="89"/>
        <v>1</v>
      </c>
      <c r="O182" s="49">
        <v>1</v>
      </c>
      <c r="P182" s="47">
        <f>IF(H182="","",VLOOKUP(H182,単重表!$C$6:'単重表'!$F$2502,3,FALSE))</f>
        <v>13.4</v>
      </c>
      <c r="Q182" s="47"/>
      <c r="R182" s="56">
        <f t="shared" si="90"/>
        <v>55.998600000000003</v>
      </c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 t="s">
        <v>2704</v>
      </c>
      <c r="AD182" s="40" t="s">
        <v>2704</v>
      </c>
      <c r="AE182" s="67"/>
      <c r="AF182" s="67"/>
      <c r="AG182" s="40"/>
      <c r="AH182" s="40"/>
      <c r="AI182" s="40"/>
      <c r="AJ182" s="58">
        <f>IF(H182="","",VLOOKUP(H182,単重表!$C$6:'単重表'!$F$2502,4,FALSE))</f>
        <v>0.51</v>
      </c>
      <c r="AK182" s="141">
        <f t="shared" si="91"/>
        <v>2.1312900000000004</v>
      </c>
      <c r="AL182" s="40">
        <v>2</v>
      </c>
      <c r="AM182" s="190">
        <f t="shared" si="92"/>
        <v>4.2625800000000007</v>
      </c>
      <c r="AO182" s="191">
        <f t="shared" si="93"/>
        <v>4179</v>
      </c>
      <c r="AP182" s="182"/>
      <c r="AQ182" s="183" t="str">
        <f t="shared" si="94"/>
        <v>125</v>
      </c>
      <c r="AR182" s="182"/>
      <c r="AS182" s="184" t="str">
        <f t="shared" si="95"/>
        <v>125</v>
      </c>
      <c r="AT182" s="182"/>
      <c r="AU182" s="103"/>
      <c r="AV182" s="185"/>
      <c r="AW182" s="185"/>
      <c r="AX182" s="185"/>
      <c r="AY182" s="185"/>
      <c r="AZ182" s="185"/>
      <c r="BA182" s="186"/>
      <c r="BB182" s="80"/>
      <c r="BC182" s="185"/>
      <c r="BD182" s="185"/>
      <c r="BE182" s="185"/>
      <c r="BF182" s="185"/>
      <c r="BG182" s="187"/>
      <c r="BH182" s="105"/>
      <c r="BI182" s="188"/>
      <c r="BJ182" s="103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>
        <f t="shared" si="96"/>
        <v>0</v>
      </c>
    </row>
    <row r="183" spans="1:93" ht="22.5" customHeight="1">
      <c r="A183" s="90"/>
      <c r="B183" s="67">
        <v>44</v>
      </c>
      <c r="C183" s="75">
        <v>1</v>
      </c>
      <c r="D183" s="78"/>
      <c r="E183" s="200" t="s">
        <v>2605</v>
      </c>
      <c r="F183" s="80"/>
      <c r="G183" s="78"/>
      <c r="H183" s="211">
        <v>21256568</v>
      </c>
      <c r="I183" s="208" t="s">
        <v>2475</v>
      </c>
      <c r="J183" s="71" t="str">
        <f>IF(H183="","",VLOOKUP(H183,単重表!$C$6:'単重表'!$F$2502,2,FALSE))</f>
        <v>C125x65x6x8</v>
      </c>
      <c r="K183" s="232">
        <v>4179</v>
      </c>
      <c r="L183" s="101">
        <f t="shared" si="88"/>
        <v>4.1790000000000003</v>
      </c>
      <c r="M183" s="46"/>
      <c r="N183" s="101">
        <f t="shared" si="89"/>
        <v>1</v>
      </c>
      <c r="O183" s="49">
        <v>1</v>
      </c>
      <c r="P183" s="47">
        <f>IF(H183="","",VLOOKUP(H183,単重表!$C$6:'単重表'!$F$2502,3,FALSE))</f>
        <v>13.4</v>
      </c>
      <c r="Q183" s="47"/>
      <c r="R183" s="56">
        <f t="shared" si="90"/>
        <v>55.998600000000003</v>
      </c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 t="s">
        <v>2704</v>
      </c>
      <c r="AD183" s="40" t="s">
        <v>2704</v>
      </c>
      <c r="AE183" s="67"/>
      <c r="AF183" s="67"/>
      <c r="AG183" s="40"/>
      <c r="AH183" s="40"/>
      <c r="AI183" s="40"/>
      <c r="AJ183" s="58">
        <f>IF(H183="","",VLOOKUP(H183,単重表!$C$6:'単重表'!$F$2502,4,FALSE))</f>
        <v>0.51</v>
      </c>
      <c r="AK183" s="141">
        <f t="shared" si="91"/>
        <v>2.1312900000000004</v>
      </c>
      <c r="AL183" s="40">
        <v>2</v>
      </c>
      <c r="AM183" s="190">
        <f t="shared" si="92"/>
        <v>4.2625800000000007</v>
      </c>
      <c r="AO183" s="191">
        <f t="shared" si="93"/>
        <v>4179</v>
      </c>
      <c r="AP183" s="182"/>
      <c r="AQ183" s="183" t="str">
        <f t="shared" si="94"/>
        <v>125</v>
      </c>
      <c r="AR183" s="182"/>
      <c r="AS183" s="184" t="str">
        <f t="shared" si="95"/>
        <v>125</v>
      </c>
      <c r="AT183" s="182"/>
      <c r="AU183" s="103"/>
      <c r="AV183" s="185"/>
      <c r="AW183" s="185"/>
      <c r="AX183" s="185"/>
      <c r="AY183" s="185"/>
      <c r="AZ183" s="185"/>
      <c r="BA183" s="186"/>
      <c r="BB183" s="80"/>
      <c r="BC183" s="185"/>
      <c r="BD183" s="185"/>
      <c r="BE183" s="185"/>
      <c r="BF183" s="185"/>
      <c r="BG183" s="187"/>
      <c r="BH183" s="105"/>
      <c r="BI183" s="188"/>
      <c r="BJ183" s="103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>
        <f t="shared" si="96"/>
        <v>0</v>
      </c>
    </row>
    <row r="184" spans="1:93" ht="22.5" customHeight="1">
      <c r="A184" s="90"/>
      <c r="B184" s="67">
        <v>45</v>
      </c>
      <c r="C184" s="75">
        <v>1</v>
      </c>
      <c r="D184" s="78"/>
      <c r="E184" s="200" t="s">
        <v>2606</v>
      </c>
      <c r="F184" s="80"/>
      <c r="G184" s="78"/>
      <c r="H184" s="211">
        <v>21256568</v>
      </c>
      <c r="I184" s="208" t="s">
        <v>2475</v>
      </c>
      <c r="J184" s="71" t="str">
        <f>IF(H184="","",VLOOKUP(H184,単重表!$C$6:'単重表'!$F$2502,2,FALSE))</f>
        <v>C125x65x6x8</v>
      </c>
      <c r="K184" s="232">
        <v>4179</v>
      </c>
      <c r="L184" s="101">
        <f t="shared" si="88"/>
        <v>4.1790000000000003</v>
      </c>
      <c r="M184" s="46"/>
      <c r="N184" s="101">
        <f t="shared" si="89"/>
        <v>1</v>
      </c>
      <c r="O184" s="49">
        <v>1</v>
      </c>
      <c r="P184" s="47">
        <f>IF(H184="","",VLOOKUP(H184,単重表!$C$6:'単重表'!$F$2502,3,FALSE))</f>
        <v>13.4</v>
      </c>
      <c r="Q184" s="47"/>
      <c r="R184" s="56">
        <f t="shared" si="90"/>
        <v>55.998600000000003</v>
      </c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 t="s">
        <v>2704</v>
      </c>
      <c r="AD184" s="40" t="s">
        <v>2704</v>
      </c>
      <c r="AE184" s="67"/>
      <c r="AF184" s="67"/>
      <c r="AG184" s="40"/>
      <c r="AH184" s="40"/>
      <c r="AI184" s="40"/>
      <c r="AJ184" s="58">
        <f>IF(H184="","",VLOOKUP(H184,単重表!$C$6:'単重表'!$F$2502,4,FALSE))</f>
        <v>0.51</v>
      </c>
      <c r="AK184" s="141">
        <f t="shared" si="91"/>
        <v>2.1312900000000004</v>
      </c>
      <c r="AL184" s="40">
        <v>2</v>
      </c>
      <c r="AM184" s="190">
        <f t="shared" si="92"/>
        <v>4.2625800000000007</v>
      </c>
      <c r="AO184" s="191">
        <f t="shared" si="93"/>
        <v>4179</v>
      </c>
      <c r="AP184" s="182"/>
      <c r="AQ184" s="183" t="str">
        <f t="shared" si="94"/>
        <v>125</v>
      </c>
      <c r="AR184" s="182"/>
      <c r="AS184" s="184" t="str">
        <f t="shared" si="95"/>
        <v>125</v>
      </c>
      <c r="AT184" s="182"/>
      <c r="AU184" s="103"/>
      <c r="AV184" s="185"/>
      <c r="AW184" s="185"/>
      <c r="AX184" s="185"/>
      <c r="AY184" s="185"/>
      <c r="AZ184" s="185"/>
      <c r="BA184" s="186"/>
      <c r="BB184" s="80"/>
      <c r="BC184" s="185"/>
      <c r="BD184" s="185"/>
      <c r="BE184" s="185"/>
      <c r="BF184" s="185"/>
      <c r="BG184" s="187"/>
      <c r="BH184" s="105"/>
      <c r="BI184" s="188"/>
      <c r="BJ184" s="103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>
        <f t="shared" si="96"/>
        <v>0</v>
      </c>
    </row>
    <row r="185" spans="1:93" ht="22.5" customHeight="1">
      <c r="A185" s="90"/>
      <c r="B185" s="67">
        <v>143</v>
      </c>
      <c r="C185" s="75">
        <v>2</v>
      </c>
      <c r="D185" s="78"/>
      <c r="E185" s="200" t="s">
        <v>2545</v>
      </c>
      <c r="F185" s="80"/>
      <c r="G185" s="78"/>
      <c r="H185" s="211">
        <v>21256568</v>
      </c>
      <c r="I185" s="208" t="s">
        <v>2475</v>
      </c>
      <c r="J185" s="71" t="str">
        <f>IF(H185="","",VLOOKUP(H185,単重表!$C$6:'単重表'!$F$2502,2,FALSE))</f>
        <v>C125x65x6x8</v>
      </c>
      <c r="K185" s="232">
        <v>4179</v>
      </c>
      <c r="L185" s="101">
        <f t="shared" si="88"/>
        <v>4.1790000000000003</v>
      </c>
      <c r="M185" s="46"/>
      <c r="N185" s="101">
        <f t="shared" si="89"/>
        <v>1</v>
      </c>
      <c r="O185" s="49">
        <v>1</v>
      </c>
      <c r="P185" s="47">
        <f>IF(H185="","",VLOOKUP(H185,単重表!$C$6:'単重表'!$F$2502,3,FALSE))</f>
        <v>13.4</v>
      </c>
      <c r="Q185" s="47"/>
      <c r="R185" s="56">
        <f t="shared" si="90"/>
        <v>55.998600000000003</v>
      </c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 t="s">
        <v>2704</v>
      </c>
      <c r="AD185" s="40" t="s">
        <v>2704</v>
      </c>
      <c r="AE185" s="40"/>
      <c r="AF185" s="40"/>
      <c r="AG185" s="40"/>
      <c r="AH185" s="40"/>
      <c r="AI185" s="40"/>
      <c r="AJ185" s="58">
        <f>IF(H185="","",VLOOKUP(H185,単重表!$C$6:'単重表'!$F$2502,4,FALSE))</f>
        <v>0.51</v>
      </c>
      <c r="AK185" s="141">
        <f t="shared" si="91"/>
        <v>2.1312900000000004</v>
      </c>
      <c r="AL185" s="40">
        <v>2</v>
      </c>
      <c r="AM185" s="190">
        <f t="shared" si="92"/>
        <v>4.2625800000000007</v>
      </c>
      <c r="AO185" s="191">
        <f t="shared" si="93"/>
        <v>4179</v>
      </c>
      <c r="AP185" s="182"/>
      <c r="AQ185" s="183" t="str">
        <f t="shared" si="94"/>
        <v>125</v>
      </c>
      <c r="AR185" s="182"/>
      <c r="AS185" s="184" t="str">
        <f t="shared" si="95"/>
        <v>125</v>
      </c>
      <c r="AT185" s="182"/>
      <c r="AU185" s="103"/>
      <c r="AV185" s="185"/>
      <c r="AW185" s="185"/>
      <c r="AX185" s="185"/>
      <c r="AY185" s="185"/>
      <c r="AZ185" s="185"/>
      <c r="BA185" s="186"/>
      <c r="BB185" s="80"/>
      <c r="BC185" s="185"/>
      <c r="BD185" s="185"/>
      <c r="BE185" s="185"/>
      <c r="BF185" s="185"/>
      <c r="BG185" s="187"/>
      <c r="BH185" s="105"/>
      <c r="BI185" s="188"/>
      <c r="BJ185" s="103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>
        <f t="shared" si="96"/>
        <v>0</v>
      </c>
    </row>
    <row r="186" spans="1:93" ht="22.5" customHeight="1">
      <c r="A186" s="90"/>
      <c r="B186" s="213">
        <v>144</v>
      </c>
      <c r="C186" s="75">
        <v>2</v>
      </c>
      <c r="D186" s="78"/>
      <c r="E186" s="200" t="s">
        <v>2546</v>
      </c>
      <c r="F186" s="80"/>
      <c r="G186" s="78"/>
      <c r="H186" s="211">
        <v>21256568</v>
      </c>
      <c r="I186" s="208" t="s">
        <v>2475</v>
      </c>
      <c r="J186" s="71" t="str">
        <f>IF(H186="","",VLOOKUP(H186,単重表!$C$6:'単重表'!$F$2502,2,FALSE))</f>
        <v>C125x65x6x8</v>
      </c>
      <c r="K186" s="232">
        <v>4179</v>
      </c>
      <c r="L186" s="101">
        <f t="shared" si="88"/>
        <v>4.1790000000000003</v>
      </c>
      <c r="M186" s="46"/>
      <c r="N186" s="101">
        <f t="shared" si="89"/>
        <v>1</v>
      </c>
      <c r="O186" s="49">
        <v>1</v>
      </c>
      <c r="P186" s="47">
        <f>IF(H186="","",VLOOKUP(H186,単重表!$C$6:'単重表'!$F$2502,3,FALSE))</f>
        <v>13.4</v>
      </c>
      <c r="Q186" s="47"/>
      <c r="R186" s="56">
        <f t="shared" si="90"/>
        <v>55.998600000000003</v>
      </c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 t="s">
        <v>2704</v>
      </c>
      <c r="AD186" s="40" t="s">
        <v>2704</v>
      </c>
      <c r="AE186" s="40"/>
      <c r="AF186" s="40"/>
      <c r="AG186" s="40"/>
      <c r="AH186" s="40"/>
      <c r="AI186" s="40"/>
      <c r="AJ186" s="58">
        <f>IF(H186="","",VLOOKUP(H186,単重表!$C$6:'単重表'!$F$2502,4,FALSE))</f>
        <v>0.51</v>
      </c>
      <c r="AK186" s="141">
        <f t="shared" si="91"/>
        <v>2.1312900000000004</v>
      </c>
      <c r="AL186" s="40">
        <v>2</v>
      </c>
      <c r="AM186" s="190">
        <f t="shared" si="92"/>
        <v>4.2625800000000007</v>
      </c>
      <c r="AO186" s="191">
        <f t="shared" si="93"/>
        <v>4179</v>
      </c>
      <c r="AP186" s="182"/>
      <c r="AQ186" s="183" t="str">
        <f t="shared" si="94"/>
        <v>125</v>
      </c>
      <c r="AR186" s="182"/>
      <c r="AS186" s="184" t="str">
        <f t="shared" si="95"/>
        <v>125</v>
      </c>
      <c r="AT186" s="182"/>
      <c r="AU186" s="103"/>
      <c r="AV186" s="185"/>
      <c r="AW186" s="185"/>
      <c r="AX186" s="185"/>
      <c r="AY186" s="185"/>
      <c r="AZ186" s="185"/>
      <c r="BA186" s="186"/>
      <c r="BB186" s="80"/>
      <c r="BC186" s="185"/>
      <c r="BD186" s="185"/>
      <c r="BE186" s="185"/>
      <c r="BF186" s="185"/>
      <c r="BG186" s="187"/>
      <c r="BH186" s="105"/>
      <c r="BI186" s="188"/>
      <c r="BJ186" s="103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>
        <f t="shared" si="96"/>
        <v>0</v>
      </c>
    </row>
    <row r="187" spans="1:93" ht="22.5" customHeight="1">
      <c r="A187" s="196"/>
      <c r="B187" s="213">
        <v>145</v>
      </c>
      <c r="C187" s="75">
        <v>3</v>
      </c>
      <c r="D187" s="78"/>
      <c r="E187" s="200" t="s">
        <v>2494</v>
      </c>
      <c r="F187" s="80"/>
      <c r="G187" s="78"/>
      <c r="H187" s="211">
        <v>21256568</v>
      </c>
      <c r="I187" s="208" t="s">
        <v>2475</v>
      </c>
      <c r="J187" s="71" t="str">
        <f>IF(H187="","",VLOOKUP(H187,単重表!$C$6:'単重表'!$F$2502,2,FALSE))</f>
        <v>C125x65x6x8</v>
      </c>
      <c r="K187" s="232">
        <v>864</v>
      </c>
      <c r="L187" s="101">
        <f t="shared" si="88"/>
        <v>0.86399999999999999</v>
      </c>
      <c r="M187" s="46"/>
      <c r="N187" s="101">
        <f t="shared" si="89"/>
        <v>1</v>
      </c>
      <c r="O187" s="93">
        <v>1</v>
      </c>
      <c r="P187" s="47">
        <f>IF(H187="","",VLOOKUP(H187,単重表!$C$6:'単重表'!$F$2502,3,FALSE))</f>
        <v>13.4</v>
      </c>
      <c r="Q187" s="47"/>
      <c r="R187" s="56">
        <f t="shared" si="90"/>
        <v>11.5776</v>
      </c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 t="s">
        <v>2704</v>
      </c>
      <c r="AD187" s="40" t="s">
        <v>2704</v>
      </c>
      <c r="AE187" s="195"/>
      <c r="AF187" s="195"/>
      <c r="AG187" s="40"/>
      <c r="AH187" s="40"/>
      <c r="AI187" s="40"/>
      <c r="AJ187" s="58">
        <f>IF(H187="","",VLOOKUP(H187,単重表!$C$6:'単重表'!$F$2502,4,FALSE))</f>
        <v>0.51</v>
      </c>
      <c r="AK187" s="141">
        <f t="shared" si="91"/>
        <v>0.44063999999999998</v>
      </c>
      <c r="AL187" s="40">
        <v>2</v>
      </c>
      <c r="AM187" s="190">
        <f t="shared" si="92"/>
        <v>0.88127999999999995</v>
      </c>
      <c r="AO187" s="191">
        <f t="shared" si="93"/>
        <v>864</v>
      </c>
      <c r="AP187" s="182"/>
      <c r="AQ187" s="183" t="str">
        <f t="shared" si="94"/>
        <v>125</v>
      </c>
      <c r="AR187" s="182"/>
      <c r="AS187" s="184" t="str">
        <f t="shared" si="95"/>
        <v>125</v>
      </c>
      <c r="AT187" s="182"/>
      <c r="AU187" s="199"/>
      <c r="AV187" s="185"/>
      <c r="AW187" s="185"/>
      <c r="AX187" s="185"/>
      <c r="AY187" s="185"/>
      <c r="AZ187" s="185"/>
      <c r="BA187" s="186"/>
      <c r="BB187" s="80"/>
      <c r="BC187" s="185"/>
      <c r="BD187" s="185"/>
      <c r="BE187" s="185"/>
      <c r="BF187" s="185"/>
      <c r="BG187" s="187"/>
      <c r="BH187" s="198"/>
      <c r="BI187" s="188"/>
      <c r="BJ187" s="199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>
        <f t="shared" si="96"/>
        <v>0</v>
      </c>
    </row>
    <row r="188" spans="1:93" ht="22.5" customHeight="1">
      <c r="A188" s="90"/>
      <c r="B188" s="213">
        <v>145</v>
      </c>
      <c r="C188" s="75">
        <v>2</v>
      </c>
      <c r="D188" s="78"/>
      <c r="E188" s="200" t="s">
        <v>2494</v>
      </c>
      <c r="F188" s="80"/>
      <c r="G188" s="78"/>
      <c r="H188" s="211">
        <v>21256568</v>
      </c>
      <c r="I188" s="208" t="s">
        <v>2475</v>
      </c>
      <c r="J188" s="71" t="str">
        <f>IF(H188="","",VLOOKUP(H188,単重表!$C$6:'単重表'!$F$2502,2,FALSE))</f>
        <v>C125x65x6x8</v>
      </c>
      <c r="K188" s="232">
        <v>864</v>
      </c>
      <c r="L188" s="101">
        <f t="shared" si="88"/>
        <v>0.86399999999999999</v>
      </c>
      <c r="M188" s="46"/>
      <c r="N188" s="101">
        <f t="shared" si="89"/>
        <v>1</v>
      </c>
      <c r="O188" s="93">
        <v>2</v>
      </c>
      <c r="P188" s="47">
        <f>IF(H188="","",VLOOKUP(H188,単重表!$C$6:'単重表'!$F$2502,3,FALSE))</f>
        <v>13.4</v>
      </c>
      <c r="Q188" s="47"/>
      <c r="R188" s="56">
        <f t="shared" si="90"/>
        <v>23.155200000000001</v>
      </c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 t="s">
        <v>2704</v>
      </c>
      <c r="AD188" s="40" t="s">
        <v>2704</v>
      </c>
      <c r="AE188" s="67"/>
      <c r="AF188" s="67"/>
      <c r="AG188" s="40"/>
      <c r="AH188" s="40"/>
      <c r="AI188" s="40"/>
      <c r="AJ188" s="58">
        <f>IF(H188="","",VLOOKUP(H188,単重表!$C$6:'単重表'!$F$2502,4,FALSE))</f>
        <v>0.51</v>
      </c>
      <c r="AK188" s="141">
        <f t="shared" si="91"/>
        <v>0.88127999999999995</v>
      </c>
      <c r="AL188" s="40">
        <v>2</v>
      </c>
      <c r="AM188" s="190">
        <f t="shared" si="92"/>
        <v>1.7625599999999999</v>
      </c>
      <c r="AO188" s="191">
        <f t="shared" si="93"/>
        <v>864</v>
      </c>
      <c r="AP188" s="182"/>
      <c r="AQ188" s="183" t="str">
        <f t="shared" si="94"/>
        <v>125</v>
      </c>
      <c r="AR188" s="182"/>
      <c r="AS188" s="184" t="str">
        <f t="shared" si="95"/>
        <v>125</v>
      </c>
      <c r="AT188" s="182"/>
      <c r="AU188" s="103"/>
      <c r="AV188" s="185"/>
      <c r="AW188" s="185"/>
      <c r="AX188" s="185"/>
      <c r="AY188" s="185"/>
      <c r="AZ188" s="185"/>
      <c r="BA188" s="186"/>
      <c r="BB188" s="80"/>
      <c r="BC188" s="185"/>
      <c r="BD188" s="185"/>
      <c r="BE188" s="185"/>
      <c r="BF188" s="185"/>
      <c r="BG188" s="187"/>
      <c r="BH188" s="105"/>
      <c r="BI188" s="188"/>
      <c r="BJ188" s="103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>
        <f t="shared" si="96"/>
        <v>0</v>
      </c>
    </row>
    <row r="189" spans="1:93" ht="22.5" customHeight="1">
      <c r="A189" s="90"/>
      <c r="B189" s="213">
        <v>146</v>
      </c>
      <c r="C189" s="75">
        <v>2</v>
      </c>
      <c r="D189" s="78"/>
      <c r="E189" s="200" t="s">
        <v>2547</v>
      </c>
      <c r="F189" s="80"/>
      <c r="G189" s="78"/>
      <c r="H189" s="211">
        <v>21256568</v>
      </c>
      <c r="I189" s="208" t="s">
        <v>2475</v>
      </c>
      <c r="J189" s="71" t="str">
        <f>IF(H189="","",VLOOKUP(H189,単重表!$C$6:'単重表'!$F$2502,2,FALSE))</f>
        <v>C125x65x6x8</v>
      </c>
      <c r="K189" s="232">
        <v>4179</v>
      </c>
      <c r="L189" s="101">
        <f t="shared" si="88"/>
        <v>4.1790000000000003</v>
      </c>
      <c r="M189" s="46"/>
      <c r="N189" s="101">
        <f t="shared" si="89"/>
        <v>1</v>
      </c>
      <c r="O189" s="49">
        <v>1</v>
      </c>
      <c r="P189" s="47">
        <f>IF(H189="","",VLOOKUP(H189,単重表!$C$6:'単重表'!$F$2502,3,FALSE))</f>
        <v>13.4</v>
      </c>
      <c r="Q189" s="47"/>
      <c r="R189" s="56">
        <f t="shared" si="90"/>
        <v>55.998600000000003</v>
      </c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 t="s">
        <v>2704</v>
      </c>
      <c r="AD189" s="40" t="s">
        <v>2704</v>
      </c>
      <c r="AE189" s="40"/>
      <c r="AF189" s="40"/>
      <c r="AG189" s="40"/>
      <c r="AH189" s="40"/>
      <c r="AI189" s="40"/>
      <c r="AJ189" s="58">
        <f>IF(H189="","",VLOOKUP(H189,単重表!$C$6:'単重表'!$F$2502,4,FALSE))</f>
        <v>0.51</v>
      </c>
      <c r="AK189" s="141">
        <f t="shared" si="91"/>
        <v>2.1312900000000004</v>
      </c>
      <c r="AL189" s="40">
        <v>2</v>
      </c>
      <c r="AM189" s="190">
        <f t="shared" si="92"/>
        <v>4.2625800000000007</v>
      </c>
      <c r="AO189" s="191">
        <f t="shared" si="93"/>
        <v>4179</v>
      </c>
      <c r="AP189" s="182"/>
      <c r="AQ189" s="183" t="str">
        <f t="shared" si="94"/>
        <v>125</v>
      </c>
      <c r="AR189" s="182"/>
      <c r="AS189" s="184" t="str">
        <f t="shared" si="95"/>
        <v>125</v>
      </c>
      <c r="AT189" s="182"/>
      <c r="AU189" s="103"/>
      <c r="AV189" s="185"/>
      <c r="AW189" s="185"/>
      <c r="AX189" s="185"/>
      <c r="AY189" s="185"/>
      <c r="AZ189" s="185"/>
      <c r="BA189" s="186"/>
      <c r="BB189" s="80"/>
      <c r="BC189" s="185"/>
      <c r="BD189" s="185"/>
      <c r="BE189" s="185"/>
      <c r="BF189" s="185"/>
      <c r="BG189" s="187"/>
      <c r="BH189" s="105"/>
      <c r="BI189" s="188"/>
      <c r="BJ189" s="103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>
        <f t="shared" si="96"/>
        <v>0</v>
      </c>
    </row>
    <row r="190" spans="1:93" ht="22.5" customHeight="1">
      <c r="A190" s="90"/>
      <c r="B190" s="213">
        <v>147</v>
      </c>
      <c r="C190" s="75">
        <v>2</v>
      </c>
      <c r="D190" s="78"/>
      <c r="E190" s="200" t="s">
        <v>2548</v>
      </c>
      <c r="F190" s="80"/>
      <c r="G190" s="78"/>
      <c r="H190" s="211">
        <v>21256568</v>
      </c>
      <c r="I190" s="208" t="s">
        <v>2475</v>
      </c>
      <c r="J190" s="71" t="str">
        <f>IF(H190="","",VLOOKUP(H190,単重表!$C$6:'単重表'!$F$2502,2,FALSE))</f>
        <v>C125x65x6x8</v>
      </c>
      <c r="K190" s="232">
        <v>4179</v>
      </c>
      <c r="L190" s="101">
        <f t="shared" si="88"/>
        <v>4.1790000000000003</v>
      </c>
      <c r="M190" s="46"/>
      <c r="N190" s="101">
        <f t="shared" si="89"/>
        <v>1</v>
      </c>
      <c r="O190" s="49">
        <v>1</v>
      </c>
      <c r="P190" s="47">
        <f>IF(H190="","",VLOOKUP(H190,単重表!$C$6:'単重表'!$F$2502,3,FALSE))</f>
        <v>13.4</v>
      </c>
      <c r="Q190" s="47"/>
      <c r="R190" s="56">
        <f t="shared" si="90"/>
        <v>55.998600000000003</v>
      </c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 t="s">
        <v>2704</v>
      </c>
      <c r="AD190" s="40" t="s">
        <v>2704</v>
      </c>
      <c r="AE190" s="40"/>
      <c r="AF190" s="40"/>
      <c r="AG190" s="40"/>
      <c r="AH190" s="40"/>
      <c r="AI190" s="40"/>
      <c r="AJ190" s="58">
        <f>IF(H190="","",VLOOKUP(H190,単重表!$C$6:'単重表'!$F$2502,4,FALSE))</f>
        <v>0.51</v>
      </c>
      <c r="AK190" s="141">
        <f t="shared" si="91"/>
        <v>2.1312900000000004</v>
      </c>
      <c r="AL190" s="40">
        <v>2</v>
      </c>
      <c r="AM190" s="190">
        <f t="shared" si="92"/>
        <v>4.2625800000000007</v>
      </c>
      <c r="AO190" s="191">
        <f t="shared" si="93"/>
        <v>4179</v>
      </c>
      <c r="AP190" s="182"/>
      <c r="AQ190" s="183" t="str">
        <f t="shared" si="94"/>
        <v>125</v>
      </c>
      <c r="AR190" s="182"/>
      <c r="AS190" s="184" t="str">
        <f t="shared" si="95"/>
        <v>125</v>
      </c>
      <c r="AT190" s="182"/>
      <c r="AU190" s="103"/>
      <c r="AV190" s="185"/>
      <c r="AW190" s="185"/>
      <c r="AX190" s="185"/>
      <c r="AY190" s="185"/>
      <c r="AZ190" s="185"/>
      <c r="BA190" s="186"/>
      <c r="BB190" s="80"/>
      <c r="BC190" s="185"/>
      <c r="BD190" s="185"/>
      <c r="BE190" s="185"/>
      <c r="BF190" s="185"/>
      <c r="BG190" s="187"/>
      <c r="BH190" s="105"/>
      <c r="BI190" s="188"/>
      <c r="BJ190" s="103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>
        <f t="shared" si="96"/>
        <v>0</v>
      </c>
    </row>
    <row r="191" spans="1:93" ht="22.5" customHeight="1">
      <c r="A191" s="90"/>
      <c r="B191" s="213">
        <v>148</v>
      </c>
      <c r="C191" s="75">
        <v>2</v>
      </c>
      <c r="D191" s="78"/>
      <c r="E191" s="200" t="s">
        <v>2549</v>
      </c>
      <c r="F191" s="80"/>
      <c r="G191" s="78"/>
      <c r="H191" s="211">
        <v>21256568</v>
      </c>
      <c r="I191" s="208" t="s">
        <v>2475</v>
      </c>
      <c r="J191" s="71" t="str">
        <f>IF(H191="","",VLOOKUP(H191,単重表!$C$6:'単重表'!$F$2502,2,FALSE))</f>
        <v>C125x65x6x8</v>
      </c>
      <c r="K191" s="232">
        <v>4179</v>
      </c>
      <c r="L191" s="101">
        <f t="shared" si="88"/>
        <v>4.1790000000000003</v>
      </c>
      <c r="M191" s="46"/>
      <c r="N191" s="101">
        <f t="shared" si="89"/>
        <v>1</v>
      </c>
      <c r="O191" s="49">
        <v>1</v>
      </c>
      <c r="P191" s="47">
        <f>IF(H191="","",VLOOKUP(H191,単重表!$C$6:'単重表'!$F$2502,3,FALSE))</f>
        <v>13.4</v>
      </c>
      <c r="Q191" s="47"/>
      <c r="R191" s="56">
        <f t="shared" si="90"/>
        <v>55.998600000000003</v>
      </c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 t="s">
        <v>2704</v>
      </c>
      <c r="AD191" s="40" t="s">
        <v>2704</v>
      </c>
      <c r="AE191" s="40"/>
      <c r="AF191" s="40"/>
      <c r="AG191" s="40"/>
      <c r="AH191" s="40"/>
      <c r="AI191" s="40"/>
      <c r="AJ191" s="58">
        <f>IF(H191="","",VLOOKUP(H191,単重表!$C$6:'単重表'!$F$2502,4,FALSE))</f>
        <v>0.51</v>
      </c>
      <c r="AK191" s="141">
        <f t="shared" si="91"/>
        <v>2.1312900000000004</v>
      </c>
      <c r="AL191" s="40">
        <v>2</v>
      </c>
      <c r="AM191" s="190">
        <f t="shared" si="92"/>
        <v>4.2625800000000007</v>
      </c>
      <c r="AO191" s="191">
        <f t="shared" si="93"/>
        <v>4179</v>
      </c>
      <c r="AP191" s="182"/>
      <c r="AQ191" s="183" t="str">
        <f t="shared" si="94"/>
        <v>125</v>
      </c>
      <c r="AR191" s="182"/>
      <c r="AS191" s="184" t="str">
        <f t="shared" si="95"/>
        <v>125</v>
      </c>
      <c r="AT191" s="182"/>
      <c r="AU191" s="103"/>
      <c r="AV191" s="185"/>
      <c r="AW191" s="185"/>
      <c r="AX191" s="185"/>
      <c r="AY191" s="185"/>
      <c r="AZ191" s="185"/>
      <c r="BA191" s="186"/>
      <c r="BB191" s="80"/>
      <c r="BC191" s="185"/>
      <c r="BD191" s="185"/>
      <c r="BE191" s="185"/>
      <c r="BF191" s="185"/>
      <c r="BG191" s="187"/>
      <c r="BH191" s="105"/>
      <c r="BI191" s="188"/>
      <c r="BJ191" s="103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>
        <f t="shared" si="96"/>
        <v>0</v>
      </c>
    </row>
    <row r="192" spans="1:93" ht="22.5" customHeight="1">
      <c r="A192" s="90"/>
      <c r="B192" s="213">
        <v>149</v>
      </c>
      <c r="C192" s="75">
        <v>2</v>
      </c>
      <c r="D192" s="78"/>
      <c r="E192" s="200" t="s">
        <v>2550</v>
      </c>
      <c r="F192" s="80"/>
      <c r="G192" s="78"/>
      <c r="H192" s="211">
        <v>21256568</v>
      </c>
      <c r="I192" s="208" t="s">
        <v>2475</v>
      </c>
      <c r="J192" s="71" t="str">
        <f>IF(H192="","",VLOOKUP(H192,単重表!$C$6:'単重表'!$F$2502,2,FALSE))</f>
        <v>C125x65x6x8</v>
      </c>
      <c r="K192" s="232">
        <v>4179</v>
      </c>
      <c r="L192" s="101">
        <f t="shared" si="88"/>
        <v>4.1790000000000003</v>
      </c>
      <c r="M192" s="46"/>
      <c r="N192" s="101">
        <f t="shared" si="89"/>
        <v>1</v>
      </c>
      <c r="O192" s="49">
        <v>1</v>
      </c>
      <c r="P192" s="47">
        <f>IF(H192="","",VLOOKUP(H192,単重表!$C$6:'単重表'!$F$2502,3,FALSE))</f>
        <v>13.4</v>
      </c>
      <c r="Q192" s="47"/>
      <c r="R192" s="56">
        <f t="shared" si="90"/>
        <v>55.998600000000003</v>
      </c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 t="s">
        <v>2704</v>
      </c>
      <c r="AD192" s="40" t="s">
        <v>2704</v>
      </c>
      <c r="AE192" s="40"/>
      <c r="AF192" s="40"/>
      <c r="AG192" s="40"/>
      <c r="AH192" s="40"/>
      <c r="AI192" s="40"/>
      <c r="AJ192" s="58">
        <f>IF(H192="","",VLOOKUP(H192,単重表!$C$6:'単重表'!$F$2502,4,FALSE))</f>
        <v>0.51</v>
      </c>
      <c r="AK192" s="141">
        <f t="shared" si="91"/>
        <v>2.1312900000000004</v>
      </c>
      <c r="AL192" s="40">
        <v>2</v>
      </c>
      <c r="AM192" s="190">
        <f t="shared" si="92"/>
        <v>4.2625800000000007</v>
      </c>
      <c r="AO192" s="191">
        <f t="shared" si="93"/>
        <v>4179</v>
      </c>
      <c r="AP192" s="182"/>
      <c r="AQ192" s="183" t="str">
        <f t="shared" si="94"/>
        <v>125</v>
      </c>
      <c r="AR192" s="182"/>
      <c r="AS192" s="184" t="str">
        <f t="shared" si="95"/>
        <v>125</v>
      </c>
      <c r="AT192" s="182"/>
      <c r="AU192" s="103"/>
      <c r="AV192" s="185"/>
      <c r="AW192" s="185"/>
      <c r="AX192" s="185"/>
      <c r="AY192" s="185"/>
      <c r="AZ192" s="185"/>
      <c r="BA192" s="186"/>
      <c r="BB192" s="80"/>
      <c r="BC192" s="185"/>
      <c r="BD192" s="185"/>
      <c r="BE192" s="185"/>
      <c r="BF192" s="185"/>
      <c r="BG192" s="187"/>
      <c r="BH192" s="105"/>
      <c r="BI192" s="188"/>
      <c r="BJ192" s="103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>
        <f t="shared" si="96"/>
        <v>0</v>
      </c>
    </row>
    <row r="193" spans="1:93" ht="22.5" customHeight="1">
      <c r="A193" s="90"/>
      <c r="B193" s="213">
        <v>150</v>
      </c>
      <c r="C193" s="75">
        <v>3</v>
      </c>
      <c r="D193" s="78"/>
      <c r="E193" s="200" t="s">
        <v>2551</v>
      </c>
      <c r="F193" s="80"/>
      <c r="G193" s="78"/>
      <c r="H193" s="211">
        <v>21256568</v>
      </c>
      <c r="I193" s="208" t="s">
        <v>2475</v>
      </c>
      <c r="J193" s="71" t="str">
        <f>IF(H193="","",VLOOKUP(H193,単重表!$C$6:'単重表'!$F$2502,2,FALSE))</f>
        <v>C125x65x6x8</v>
      </c>
      <c r="K193" s="232">
        <v>4179</v>
      </c>
      <c r="L193" s="101">
        <f t="shared" si="88"/>
        <v>4.1790000000000003</v>
      </c>
      <c r="M193" s="46"/>
      <c r="N193" s="101">
        <f t="shared" si="89"/>
        <v>1</v>
      </c>
      <c r="O193" s="49">
        <v>1</v>
      </c>
      <c r="P193" s="47">
        <f>IF(H193="","",VLOOKUP(H193,単重表!$C$6:'単重表'!$F$2502,3,FALSE))</f>
        <v>13.4</v>
      </c>
      <c r="Q193" s="47"/>
      <c r="R193" s="56">
        <f t="shared" si="90"/>
        <v>55.998600000000003</v>
      </c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 t="s">
        <v>2704</v>
      </c>
      <c r="AD193" s="40" t="s">
        <v>2704</v>
      </c>
      <c r="AE193" s="40"/>
      <c r="AF193" s="40"/>
      <c r="AG193" s="40"/>
      <c r="AH193" s="40"/>
      <c r="AI193" s="40"/>
      <c r="AJ193" s="58">
        <f>IF(H193="","",VLOOKUP(H193,単重表!$C$6:'単重表'!$F$2502,4,FALSE))</f>
        <v>0.51</v>
      </c>
      <c r="AK193" s="141">
        <f t="shared" si="91"/>
        <v>2.1312900000000004</v>
      </c>
      <c r="AL193" s="40">
        <v>2</v>
      </c>
      <c r="AM193" s="190">
        <f t="shared" si="92"/>
        <v>4.2625800000000007</v>
      </c>
      <c r="AO193" s="191">
        <f t="shared" si="93"/>
        <v>4179</v>
      </c>
      <c r="AP193" s="182"/>
      <c r="AQ193" s="183" t="str">
        <f t="shared" si="94"/>
        <v>125</v>
      </c>
      <c r="AR193" s="182"/>
      <c r="AS193" s="184" t="str">
        <f t="shared" si="95"/>
        <v>125</v>
      </c>
      <c r="AT193" s="182"/>
      <c r="AU193" s="103"/>
      <c r="AV193" s="185"/>
      <c r="AW193" s="185"/>
      <c r="AX193" s="185"/>
      <c r="AY193" s="185"/>
      <c r="AZ193" s="185"/>
      <c r="BA193" s="186"/>
      <c r="BB193" s="80"/>
      <c r="BC193" s="185"/>
      <c r="BD193" s="185"/>
      <c r="BE193" s="185"/>
      <c r="BF193" s="185"/>
      <c r="BG193" s="187"/>
      <c r="BH193" s="105"/>
      <c r="BI193" s="188"/>
      <c r="BJ193" s="103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>
        <f t="shared" si="96"/>
        <v>0</v>
      </c>
    </row>
    <row r="194" spans="1:93" ht="22.5" customHeight="1">
      <c r="A194" s="90"/>
      <c r="B194" s="213">
        <v>151</v>
      </c>
      <c r="C194" s="75">
        <v>3</v>
      </c>
      <c r="D194" s="78"/>
      <c r="E194" s="200" t="s">
        <v>2496</v>
      </c>
      <c r="F194" s="80"/>
      <c r="G194" s="78"/>
      <c r="H194" s="211">
        <v>21256568</v>
      </c>
      <c r="I194" s="208" t="s">
        <v>2475</v>
      </c>
      <c r="J194" s="71" t="str">
        <f>IF(H194="","",VLOOKUP(H194,単重表!$C$6:'単重表'!$F$2502,2,FALSE))</f>
        <v>C125x65x6x8</v>
      </c>
      <c r="K194" s="232">
        <v>920</v>
      </c>
      <c r="L194" s="101">
        <f t="shared" si="88"/>
        <v>0.92</v>
      </c>
      <c r="M194" s="46"/>
      <c r="N194" s="101">
        <f t="shared" si="89"/>
        <v>1</v>
      </c>
      <c r="O194" s="93">
        <v>1</v>
      </c>
      <c r="P194" s="47">
        <f>IF(H194="","",VLOOKUP(H194,単重表!$C$6:'単重表'!$F$2502,3,FALSE))</f>
        <v>13.4</v>
      </c>
      <c r="Q194" s="47"/>
      <c r="R194" s="56">
        <f t="shared" si="90"/>
        <v>12.328000000000001</v>
      </c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 t="s">
        <v>2704</v>
      </c>
      <c r="AD194" s="40" t="s">
        <v>2704</v>
      </c>
      <c r="AE194" s="67"/>
      <c r="AF194" s="67"/>
      <c r="AG194" s="40"/>
      <c r="AH194" s="40"/>
      <c r="AI194" s="40"/>
      <c r="AJ194" s="58">
        <f>IF(H194="","",VLOOKUP(H194,単重表!$C$6:'単重表'!$F$2502,4,FALSE))</f>
        <v>0.51</v>
      </c>
      <c r="AK194" s="141">
        <f t="shared" si="91"/>
        <v>0.46920000000000001</v>
      </c>
      <c r="AL194" s="40">
        <v>2</v>
      </c>
      <c r="AM194" s="190">
        <f t="shared" si="92"/>
        <v>0.93840000000000001</v>
      </c>
      <c r="AO194" s="191">
        <f t="shared" si="93"/>
        <v>920</v>
      </c>
      <c r="AP194" s="182"/>
      <c r="AQ194" s="183" t="str">
        <f t="shared" si="94"/>
        <v>125</v>
      </c>
      <c r="AR194" s="182"/>
      <c r="AS194" s="184" t="str">
        <f t="shared" si="95"/>
        <v>125</v>
      </c>
      <c r="AT194" s="182"/>
      <c r="AU194" s="103"/>
      <c r="AV194" s="185"/>
      <c r="AW194" s="185"/>
      <c r="AX194" s="185"/>
      <c r="AY194" s="185"/>
      <c r="AZ194" s="185"/>
      <c r="BA194" s="186"/>
      <c r="BB194" s="80"/>
      <c r="BC194" s="185"/>
      <c r="BD194" s="185"/>
      <c r="BE194" s="185"/>
      <c r="BF194" s="185"/>
      <c r="BG194" s="187"/>
      <c r="BH194" s="105"/>
      <c r="BI194" s="188"/>
      <c r="BJ194" s="103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>
        <f t="shared" si="96"/>
        <v>0</v>
      </c>
    </row>
    <row r="195" spans="1:93" ht="22.5" customHeight="1">
      <c r="A195" s="90"/>
      <c r="B195" s="67">
        <v>79</v>
      </c>
      <c r="C195" s="75">
        <v>3</v>
      </c>
      <c r="D195" s="78"/>
      <c r="E195" s="200" t="s">
        <v>2641</v>
      </c>
      <c r="F195" s="80"/>
      <c r="G195" s="78"/>
      <c r="H195" s="211">
        <v>21256568</v>
      </c>
      <c r="I195" s="208" t="s">
        <v>2475</v>
      </c>
      <c r="J195" s="71" t="str">
        <f>IF(H195="","",VLOOKUP(H195,単重表!$C$6:'単重表'!$F$2502,2,FALSE))</f>
        <v>C125x65x6x8</v>
      </c>
      <c r="K195" s="232">
        <v>4179</v>
      </c>
      <c r="L195" s="101">
        <f t="shared" ref="L195:L212" si="97">IF(K195="",1,K195/1000)</f>
        <v>4.1790000000000003</v>
      </c>
      <c r="M195" s="46"/>
      <c r="N195" s="101">
        <f t="shared" ref="N195:N212" si="98">IF(M195="",1,M195/1000)</f>
        <v>1</v>
      </c>
      <c r="O195" s="49">
        <v>1</v>
      </c>
      <c r="P195" s="47">
        <f>IF(H195="","",VLOOKUP(H195,単重表!$C$6:'単重表'!$F$2502,3,FALSE))</f>
        <v>13.4</v>
      </c>
      <c r="Q195" s="47"/>
      <c r="R195" s="56">
        <f t="shared" ref="R195:R212" si="99">P195*O195*N195*L195+Q195</f>
        <v>55.998600000000003</v>
      </c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 t="s">
        <v>2709</v>
      </c>
      <c r="AD195" s="40" t="s">
        <v>2711</v>
      </c>
      <c r="AE195" s="67"/>
      <c r="AF195" s="67"/>
      <c r="AG195" s="40"/>
      <c r="AH195" s="40"/>
      <c r="AI195" s="40"/>
      <c r="AJ195" s="58">
        <f>IF(H195="","",VLOOKUP(H195,単重表!$C$6:'単重表'!$F$2502,4,FALSE))</f>
        <v>0.51</v>
      </c>
      <c r="AK195" s="141">
        <f t="shared" ref="AK195:AK212" si="100">AJ195*O195*L195</f>
        <v>2.1312900000000004</v>
      </c>
      <c r="AL195" s="40">
        <v>2</v>
      </c>
      <c r="AM195" s="190">
        <f t="shared" ref="AM195:AM212" si="101">AK195*AL195</f>
        <v>4.2625800000000007</v>
      </c>
      <c r="AO195" s="191">
        <f t="shared" ref="AO195:AO212" si="102">K195</f>
        <v>4179</v>
      </c>
      <c r="AP195" s="182"/>
      <c r="AQ195" s="183" t="str">
        <f t="shared" ref="AQ195:AQ212" si="103">MID(J195,2,3)</f>
        <v>125</v>
      </c>
      <c r="AR195" s="182"/>
      <c r="AS195" s="184" t="str">
        <f t="shared" ref="AS195:AS212" si="104">MID(J195,2,3)</f>
        <v>125</v>
      </c>
      <c r="AT195" s="182"/>
      <c r="AU195" s="103"/>
      <c r="AV195" s="185"/>
      <c r="AW195" s="185"/>
      <c r="AX195" s="185"/>
      <c r="AY195" s="185"/>
      <c r="AZ195" s="185"/>
      <c r="BA195" s="186"/>
      <c r="BB195" s="80"/>
      <c r="BC195" s="185"/>
      <c r="BD195" s="185"/>
      <c r="BE195" s="185"/>
      <c r="BF195" s="185"/>
      <c r="BG195" s="187"/>
      <c r="BH195" s="105"/>
      <c r="BI195" s="188"/>
      <c r="BJ195" s="103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>
        <f t="shared" ref="CO195:CO212" si="105">BL195*$BL$4+BO195*$BO$4+BM195*$BM$4+BN195*$BN$4+BP195*$BP$4+BQ195*$BQ$4+BR195*$BR$4+BS195*$BS$4+BT195*$BT$4+BU195*$BU$4+BV195*$BV$4+BW195*$BW$4+BX195*$BX$4+BY195*$BY$4+BZ195*$BZ$4+CA195*$CA$4+CB195*$CB$4+CC195*$CC$4+CD195*$CD$4+CE195*$CE$4+CF195*$CF$4+CG195*$CG$4+CH195*$CH$4+CI195*$CI$4+CJ195*$CJ$4+CK195*$CK$4+CL195*$CL$4+CM195*$CM$4+CN195*$CN$4</f>
        <v>0</v>
      </c>
    </row>
    <row r="196" spans="1:93" ht="22.5" customHeight="1">
      <c r="A196" s="90"/>
      <c r="B196" s="213">
        <v>80</v>
      </c>
      <c r="C196" s="75">
        <v>3</v>
      </c>
      <c r="D196" s="78"/>
      <c r="E196" s="200" t="s">
        <v>2642</v>
      </c>
      <c r="F196" s="80"/>
      <c r="G196" s="78"/>
      <c r="H196" s="211">
        <v>21256568</v>
      </c>
      <c r="I196" s="208" t="s">
        <v>2475</v>
      </c>
      <c r="J196" s="71" t="str">
        <f>IF(H196="","",VLOOKUP(H196,単重表!$C$6:'単重表'!$F$2502,2,FALSE))</f>
        <v>C125x65x6x8</v>
      </c>
      <c r="K196" s="232">
        <v>4179</v>
      </c>
      <c r="L196" s="101">
        <f t="shared" si="97"/>
        <v>4.1790000000000003</v>
      </c>
      <c r="M196" s="46"/>
      <c r="N196" s="101">
        <f t="shared" si="98"/>
        <v>1</v>
      </c>
      <c r="O196" s="49">
        <v>1</v>
      </c>
      <c r="P196" s="47">
        <f>IF(H196="","",VLOOKUP(H196,単重表!$C$6:'単重表'!$F$2502,3,FALSE))</f>
        <v>13.4</v>
      </c>
      <c r="Q196" s="47"/>
      <c r="R196" s="56">
        <f t="shared" si="99"/>
        <v>55.998600000000003</v>
      </c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 t="s">
        <v>2709</v>
      </c>
      <c r="AD196" s="40" t="s">
        <v>2711</v>
      </c>
      <c r="AE196" s="67"/>
      <c r="AF196" s="67"/>
      <c r="AG196" s="40"/>
      <c r="AH196" s="40"/>
      <c r="AI196" s="40"/>
      <c r="AJ196" s="58">
        <f>IF(H196="","",VLOOKUP(H196,単重表!$C$6:'単重表'!$F$2502,4,FALSE))</f>
        <v>0.51</v>
      </c>
      <c r="AK196" s="141">
        <f t="shared" si="100"/>
        <v>2.1312900000000004</v>
      </c>
      <c r="AL196" s="40">
        <v>2</v>
      </c>
      <c r="AM196" s="190">
        <f t="shared" si="101"/>
        <v>4.2625800000000007</v>
      </c>
      <c r="AO196" s="191">
        <f t="shared" si="102"/>
        <v>4179</v>
      </c>
      <c r="AP196" s="182"/>
      <c r="AQ196" s="183" t="str">
        <f t="shared" si="103"/>
        <v>125</v>
      </c>
      <c r="AR196" s="182"/>
      <c r="AS196" s="184" t="str">
        <f t="shared" si="104"/>
        <v>125</v>
      </c>
      <c r="AT196" s="182"/>
      <c r="AU196" s="103"/>
      <c r="AV196" s="185"/>
      <c r="AW196" s="185"/>
      <c r="AX196" s="185"/>
      <c r="AY196" s="185"/>
      <c r="AZ196" s="185"/>
      <c r="BA196" s="186"/>
      <c r="BB196" s="80"/>
      <c r="BC196" s="185"/>
      <c r="BD196" s="185"/>
      <c r="BE196" s="185"/>
      <c r="BF196" s="185"/>
      <c r="BG196" s="187"/>
      <c r="BH196" s="105"/>
      <c r="BI196" s="188"/>
      <c r="BJ196" s="103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>
        <f t="shared" si="105"/>
        <v>0</v>
      </c>
    </row>
    <row r="197" spans="1:93" ht="22.5" customHeight="1">
      <c r="A197" s="90"/>
      <c r="B197" s="213">
        <v>81</v>
      </c>
      <c r="C197" s="75">
        <v>3</v>
      </c>
      <c r="D197" s="78"/>
      <c r="E197" s="200" t="s">
        <v>2643</v>
      </c>
      <c r="F197" s="80"/>
      <c r="G197" s="78"/>
      <c r="H197" s="211">
        <v>21256568</v>
      </c>
      <c r="I197" s="208" t="s">
        <v>2475</v>
      </c>
      <c r="J197" s="71" t="str">
        <f>IF(H197="","",VLOOKUP(H197,単重表!$C$6:'単重表'!$F$2502,2,FALSE))</f>
        <v>C125x65x6x8</v>
      </c>
      <c r="K197" s="232">
        <v>4179</v>
      </c>
      <c r="L197" s="101">
        <f t="shared" si="97"/>
        <v>4.1790000000000003</v>
      </c>
      <c r="M197" s="46"/>
      <c r="N197" s="101">
        <f t="shared" si="98"/>
        <v>1</v>
      </c>
      <c r="O197" s="49">
        <v>1</v>
      </c>
      <c r="P197" s="47">
        <f>IF(H197="","",VLOOKUP(H197,単重表!$C$6:'単重表'!$F$2502,3,FALSE))</f>
        <v>13.4</v>
      </c>
      <c r="Q197" s="47"/>
      <c r="R197" s="56">
        <f t="shared" si="99"/>
        <v>55.998600000000003</v>
      </c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 t="s">
        <v>2712</v>
      </c>
      <c r="AD197" s="40" t="s">
        <v>2711</v>
      </c>
      <c r="AE197" s="67"/>
      <c r="AF197" s="67"/>
      <c r="AG197" s="40"/>
      <c r="AH197" s="40"/>
      <c r="AI197" s="40"/>
      <c r="AJ197" s="58">
        <f>IF(H197="","",VLOOKUP(H197,単重表!$C$6:'単重表'!$F$2502,4,FALSE))</f>
        <v>0.51</v>
      </c>
      <c r="AK197" s="141">
        <f t="shared" si="100"/>
        <v>2.1312900000000004</v>
      </c>
      <c r="AL197" s="40">
        <v>2</v>
      </c>
      <c r="AM197" s="190">
        <f t="shared" si="101"/>
        <v>4.2625800000000007</v>
      </c>
      <c r="AO197" s="191">
        <f t="shared" si="102"/>
        <v>4179</v>
      </c>
      <c r="AP197" s="182"/>
      <c r="AQ197" s="183" t="str">
        <f t="shared" si="103"/>
        <v>125</v>
      </c>
      <c r="AR197" s="182"/>
      <c r="AS197" s="184" t="str">
        <f t="shared" si="104"/>
        <v>125</v>
      </c>
      <c r="AT197" s="182"/>
      <c r="AU197" s="103"/>
      <c r="AV197" s="185"/>
      <c r="AW197" s="185"/>
      <c r="AX197" s="185"/>
      <c r="AY197" s="185"/>
      <c r="AZ197" s="185"/>
      <c r="BA197" s="186"/>
      <c r="BB197" s="80"/>
      <c r="BC197" s="185"/>
      <c r="BD197" s="185"/>
      <c r="BE197" s="185"/>
      <c r="BF197" s="185"/>
      <c r="BG197" s="187"/>
      <c r="BH197" s="105"/>
      <c r="BI197" s="188"/>
      <c r="BJ197" s="103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>
        <f t="shared" si="105"/>
        <v>0</v>
      </c>
    </row>
    <row r="198" spans="1:93" ht="22.5" customHeight="1">
      <c r="A198" s="90"/>
      <c r="B198" s="213">
        <v>82</v>
      </c>
      <c r="C198" s="75">
        <v>3</v>
      </c>
      <c r="D198" s="78"/>
      <c r="E198" s="200" t="s">
        <v>2644</v>
      </c>
      <c r="F198" s="80"/>
      <c r="G198" s="78"/>
      <c r="H198" s="211">
        <v>21256568</v>
      </c>
      <c r="I198" s="208" t="s">
        <v>2475</v>
      </c>
      <c r="J198" s="71" t="str">
        <f>IF(H198="","",VLOOKUP(H198,単重表!$C$6:'単重表'!$F$2502,2,FALSE))</f>
        <v>C125x65x6x8</v>
      </c>
      <c r="K198" s="232">
        <v>4179</v>
      </c>
      <c r="L198" s="101">
        <f t="shared" si="97"/>
        <v>4.1790000000000003</v>
      </c>
      <c r="M198" s="46"/>
      <c r="N198" s="101">
        <f t="shared" si="98"/>
        <v>1</v>
      </c>
      <c r="O198" s="49">
        <v>1</v>
      </c>
      <c r="P198" s="47">
        <f>IF(H198="","",VLOOKUP(H198,単重表!$C$6:'単重表'!$F$2502,3,FALSE))</f>
        <v>13.4</v>
      </c>
      <c r="Q198" s="47"/>
      <c r="R198" s="56">
        <f t="shared" si="99"/>
        <v>55.998600000000003</v>
      </c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 t="s">
        <v>2713</v>
      </c>
      <c r="AD198" s="40" t="s">
        <v>2709</v>
      </c>
      <c r="AE198" s="67"/>
      <c r="AF198" s="67"/>
      <c r="AG198" s="40"/>
      <c r="AH198" s="40"/>
      <c r="AI198" s="40"/>
      <c r="AJ198" s="58">
        <f>IF(H198="","",VLOOKUP(H198,単重表!$C$6:'単重表'!$F$2502,4,FALSE))</f>
        <v>0.51</v>
      </c>
      <c r="AK198" s="141">
        <f t="shared" si="100"/>
        <v>2.1312900000000004</v>
      </c>
      <c r="AL198" s="40">
        <v>2</v>
      </c>
      <c r="AM198" s="190">
        <f t="shared" si="101"/>
        <v>4.2625800000000007</v>
      </c>
      <c r="AO198" s="191">
        <f t="shared" si="102"/>
        <v>4179</v>
      </c>
      <c r="AP198" s="182"/>
      <c r="AQ198" s="183" t="str">
        <f t="shared" si="103"/>
        <v>125</v>
      </c>
      <c r="AR198" s="182"/>
      <c r="AS198" s="184" t="str">
        <f t="shared" si="104"/>
        <v>125</v>
      </c>
      <c r="AT198" s="182"/>
      <c r="AU198" s="103"/>
      <c r="AV198" s="185"/>
      <c r="AW198" s="185"/>
      <c r="AX198" s="185"/>
      <c r="AY198" s="185"/>
      <c r="AZ198" s="185"/>
      <c r="BA198" s="186"/>
      <c r="BB198" s="80"/>
      <c r="BC198" s="185"/>
      <c r="BD198" s="185"/>
      <c r="BE198" s="185"/>
      <c r="BF198" s="185"/>
      <c r="BG198" s="187"/>
      <c r="BH198" s="105"/>
      <c r="BI198" s="188"/>
      <c r="BJ198" s="103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>
        <f t="shared" si="105"/>
        <v>0</v>
      </c>
    </row>
    <row r="199" spans="1:93" ht="22.5" customHeight="1">
      <c r="A199" s="90"/>
      <c r="B199" s="213">
        <v>83</v>
      </c>
      <c r="C199" s="75">
        <v>3</v>
      </c>
      <c r="D199" s="78"/>
      <c r="E199" s="200" t="s">
        <v>2617</v>
      </c>
      <c r="F199" s="80"/>
      <c r="G199" s="78"/>
      <c r="H199" s="211">
        <v>21256568</v>
      </c>
      <c r="I199" s="208" t="s">
        <v>2475</v>
      </c>
      <c r="J199" s="71" t="str">
        <f>IF(H199="","",VLOOKUP(H199,単重表!$C$6:'単重表'!$F$2502,2,FALSE))</f>
        <v>C125x65x6x8</v>
      </c>
      <c r="K199" s="232">
        <v>864</v>
      </c>
      <c r="L199" s="101">
        <f t="shared" si="97"/>
        <v>0.86399999999999999</v>
      </c>
      <c r="M199" s="46"/>
      <c r="N199" s="101">
        <f t="shared" si="98"/>
        <v>1</v>
      </c>
      <c r="O199" s="49">
        <v>1</v>
      </c>
      <c r="P199" s="47">
        <f>IF(H199="","",VLOOKUP(H199,単重表!$C$6:'単重表'!$F$2502,3,FALSE))</f>
        <v>13.4</v>
      </c>
      <c r="Q199" s="47"/>
      <c r="R199" s="56">
        <f t="shared" si="99"/>
        <v>11.5776</v>
      </c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 t="s">
        <v>2709</v>
      </c>
      <c r="AD199" s="40" t="s">
        <v>2709</v>
      </c>
      <c r="AE199" s="67"/>
      <c r="AF199" s="67"/>
      <c r="AG199" s="40"/>
      <c r="AH199" s="40"/>
      <c r="AI199" s="40"/>
      <c r="AJ199" s="58">
        <f>IF(H199="","",VLOOKUP(H199,単重表!$C$6:'単重表'!$F$2502,4,FALSE))</f>
        <v>0.51</v>
      </c>
      <c r="AK199" s="141">
        <f t="shared" si="100"/>
        <v>0.44063999999999998</v>
      </c>
      <c r="AL199" s="40">
        <v>2</v>
      </c>
      <c r="AM199" s="190">
        <f t="shared" si="101"/>
        <v>0.88127999999999995</v>
      </c>
      <c r="AO199" s="191">
        <f t="shared" si="102"/>
        <v>864</v>
      </c>
      <c r="AP199" s="182"/>
      <c r="AQ199" s="183" t="str">
        <f t="shared" si="103"/>
        <v>125</v>
      </c>
      <c r="AR199" s="182"/>
      <c r="AS199" s="184" t="str">
        <f t="shared" si="104"/>
        <v>125</v>
      </c>
      <c r="AT199" s="182"/>
      <c r="AU199" s="103"/>
      <c r="AV199" s="185"/>
      <c r="AW199" s="185"/>
      <c r="AX199" s="185"/>
      <c r="AY199" s="185"/>
      <c r="AZ199" s="185"/>
      <c r="BA199" s="186"/>
      <c r="BB199" s="80"/>
      <c r="BC199" s="185"/>
      <c r="BD199" s="185"/>
      <c r="BE199" s="185"/>
      <c r="BF199" s="185"/>
      <c r="BG199" s="187"/>
      <c r="BH199" s="105"/>
      <c r="BI199" s="188"/>
      <c r="BJ199" s="103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>
        <f t="shared" si="105"/>
        <v>0</v>
      </c>
    </row>
    <row r="200" spans="1:93" ht="22.5" customHeight="1">
      <c r="A200" s="90"/>
      <c r="B200" s="213">
        <v>46</v>
      </c>
      <c r="C200" s="75">
        <v>1</v>
      </c>
      <c r="D200" s="78"/>
      <c r="E200" s="200" t="s">
        <v>2607</v>
      </c>
      <c r="F200" s="80"/>
      <c r="G200" s="78"/>
      <c r="H200" s="211">
        <v>21256568</v>
      </c>
      <c r="I200" s="208" t="s">
        <v>2475</v>
      </c>
      <c r="J200" s="71" t="str">
        <f>IF(H200="","",VLOOKUP(H200,単重表!$C$6:'単重表'!$F$2502,2,FALSE))</f>
        <v>C125x65x6x8</v>
      </c>
      <c r="K200" s="232">
        <v>4179</v>
      </c>
      <c r="L200" s="101">
        <f t="shared" si="97"/>
        <v>4.1790000000000003</v>
      </c>
      <c r="M200" s="46"/>
      <c r="N200" s="101">
        <f t="shared" si="98"/>
        <v>1</v>
      </c>
      <c r="O200" s="49">
        <v>1</v>
      </c>
      <c r="P200" s="47">
        <f>IF(H200="","",VLOOKUP(H200,単重表!$C$6:'単重表'!$F$2502,3,FALSE))</f>
        <v>13.4</v>
      </c>
      <c r="Q200" s="47"/>
      <c r="R200" s="56">
        <f t="shared" si="99"/>
        <v>55.998600000000003</v>
      </c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 t="s">
        <v>2704</v>
      </c>
      <c r="AD200" s="40" t="s">
        <v>2704</v>
      </c>
      <c r="AE200" s="67"/>
      <c r="AF200" s="67"/>
      <c r="AG200" s="40"/>
      <c r="AH200" s="40"/>
      <c r="AI200" s="40"/>
      <c r="AJ200" s="58">
        <f>IF(H200="","",VLOOKUP(H200,単重表!$C$6:'単重表'!$F$2502,4,FALSE))</f>
        <v>0.51</v>
      </c>
      <c r="AK200" s="141">
        <f t="shared" si="100"/>
        <v>2.1312900000000004</v>
      </c>
      <c r="AL200" s="40">
        <v>2</v>
      </c>
      <c r="AM200" s="190">
        <f t="shared" si="101"/>
        <v>4.2625800000000007</v>
      </c>
      <c r="AO200" s="191">
        <f t="shared" si="102"/>
        <v>4179</v>
      </c>
      <c r="AP200" s="182"/>
      <c r="AQ200" s="183" t="str">
        <f t="shared" si="103"/>
        <v>125</v>
      </c>
      <c r="AR200" s="182"/>
      <c r="AS200" s="184" t="str">
        <f t="shared" si="104"/>
        <v>125</v>
      </c>
      <c r="AT200" s="182"/>
      <c r="AU200" s="103"/>
      <c r="AV200" s="185"/>
      <c r="AW200" s="185"/>
      <c r="AX200" s="185"/>
      <c r="AY200" s="185"/>
      <c r="AZ200" s="185"/>
      <c r="BA200" s="186"/>
      <c r="BB200" s="80"/>
      <c r="BC200" s="185"/>
      <c r="BD200" s="185"/>
      <c r="BE200" s="185"/>
      <c r="BF200" s="185"/>
      <c r="BG200" s="187"/>
      <c r="BH200" s="105"/>
      <c r="BI200" s="188"/>
      <c r="BJ200" s="103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>
        <f t="shared" si="105"/>
        <v>0</v>
      </c>
    </row>
    <row r="201" spans="1:93" ht="22.5" customHeight="1">
      <c r="A201" s="90"/>
      <c r="B201" s="67">
        <v>47</v>
      </c>
      <c r="C201" s="75">
        <v>1</v>
      </c>
      <c r="D201" s="78"/>
      <c r="E201" s="200" t="s">
        <v>2608</v>
      </c>
      <c r="F201" s="80"/>
      <c r="G201" s="78"/>
      <c r="H201" s="211">
        <v>21256568</v>
      </c>
      <c r="I201" s="208" t="s">
        <v>2475</v>
      </c>
      <c r="J201" s="71" t="str">
        <f>IF(H201="","",VLOOKUP(H201,単重表!$C$6:'単重表'!$F$2502,2,FALSE))</f>
        <v>C125x65x6x8</v>
      </c>
      <c r="K201" s="232">
        <v>4179</v>
      </c>
      <c r="L201" s="101">
        <f t="shared" si="97"/>
        <v>4.1790000000000003</v>
      </c>
      <c r="M201" s="46"/>
      <c r="N201" s="101">
        <f t="shared" si="98"/>
        <v>1</v>
      </c>
      <c r="O201" s="49">
        <v>1</v>
      </c>
      <c r="P201" s="47">
        <f>IF(H201="","",VLOOKUP(H201,単重表!$C$6:'単重表'!$F$2502,3,FALSE))</f>
        <v>13.4</v>
      </c>
      <c r="Q201" s="47"/>
      <c r="R201" s="56">
        <f t="shared" si="99"/>
        <v>55.998600000000003</v>
      </c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 t="s">
        <v>2704</v>
      </c>
      <c r="AD201" s="40" t="s">
        <v>2704</v>
      </c>
      <c r="AE201" s="67"/>
      <c r="AF201" s="67"/>
      <c r="AG201" s="40"/>
      <c r="AH201" s="40"/>
      <c r="AI201" s="40"/>
      <c r="AJ201" s="58">
        <f>IF(H201="","",VLOOKUP(H201,単重表!$C$6:'単重表'!$F$2502,4,FALSE))</f>
        <v>0.51</v>
      </c>
      <c r="AK201" s="141">
        <f t="shared" si="100"/>
        <v>2.1312900000000004</v>
      </c>
      <c r="AL201" s="40">
        <v>2</v>
      </c>
      <c r="AM201" s="190">
        <f t="shared" si="101"/>
        <v>4.2625800000000007</v>
      </c>
      <c r="AO201" s="191">
        <f t="shared" si="102"/>
        <v>4179</v>
      </c>
      <c r="AP201" s="182"/>
      <c r="AQ201" s="183" t="str">
        <f t="shared" si="103"/>
        <v>125</v>
      </c>
      <c r="AR201" s="182"/>
      <c r="AS201" s="184" t="str">
        <f t="shared" si="104"/>
        <v>125</v>
      </c>
      <c r="AT201" s="182"/>
      <c r="AU201" s="103"/>
      <c r="AV201" s="185"/>
      <c r="AW201" s="185"/>
      <c r="AX201" s="185"/>
      <c r="AY201" s="185"/>
      <c r="AZ201" s="185"/>
      <c r="BA201" s="186"/>
      <c r="BB201" s="80"/>
      <c r="BC201" s="185"/>
      <c r="BD201" s="185"/>
      <c r="BE201" s="185"/>
      <c r="BF201" s="185"/>
      <c r="BG201" s="187"/>
      <c r="BH201" s="105"/>
      <c r="BI201" s="188"/>
      <c r="BJ201" s="103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>
        <f t="shared" si="105"/>
        <v>0</v>
      </c>
    </row>
    <row r="202" spans="1:93" ht="22.5" customHeight="1">
      <c r="A202" s="90"/>
      <c r="B202" s="67">
        <v>48</v>
      </c>
      <c r="C202" s="75">
        <v>1</v>
      </c>
      <c r="D202" s="78"/>
      <c r="E202" s="200" t="s">
        <v>2609</v>
      </c>
      <c r="F202" s="80"/>
      <c r="G202" s="78"/>
      <c r="H202" s="211">
        <v>21256568</v>
      </c>
      <c r="I202" s="208" t="s">
        <v>2475</v>
      </c>
      <c r="J202" s="71" t="str">
        <f>IF(H202="","",VLOOKUP(H202,単重表!$C$6:'単重表'!$F$2502,2,FALSE))</f>
        <v>C125x65x6x8</v>
      </c>
      <c r="K202" s="232">
        <v>4179</v>
      </c>
      <c r="L202" s="101">
        <f t="shared" si="97"/>
        <v>4.1790000000000003</v>
      </c>
      <c r="M202" s="46"/>
      <c r="N202" s="101">
        <f t="shared" si="98"/>
        <v>1</v>
      </c>
      <c r="O202" s="49">
        <v>1</v>
      </c>
      <c r="P202" s="47">
        <f>IF(H202="","",VLOOKUP(H202,単重表!$C$6:'単重表'!$F$2502,3,FALSE))</f>
        <v>13.4</v>
      </c>
      <c r="Q202" s="47"/>
      <c r="R202" s="56">
        <f t="shared" si="99"/>
        <v>55.998600000000003</v>
      </c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 t="s">
        <v>2704</v>
      </c>
      <c r="AD202" s="40" t="s">
        <v>2704</v>
      </c>
      <c r="AE202" s="67"/>
      <c r="AF202" s="67"/>
      <c r="AG202" s="40"/>
      <c r="AH202" s="40"/>
      <c r="AI202" s="40"/>
      <c r="AJ202" s="58">
        <f>IF(H202="","",VLOOKUP(H202,単重表!$C$6:'単重表'!$F$2502,4,FALSE))</f>
        <v>0.51</v>
      </c>
      <c r="AK202" s="141">
        <f t="shared" si="100"/>
        <v>2.1312900000000004</v>
      </c>
      <c r="AL202" s="40">
        <v>2</v>
      </c>
      <c r="AM202" s="190">
        <f t="shared" si="101"/>
        <v>4.2625800000000007</v>
      </c>
      <c r="AO202" s="191">
        <f t="shared" si="102"/>
        <v>4179</v>
      </c>
      <c r="AP202" s="182"/>
      <c r="AQ202" s="183" t="str">
        <f t="shared" si="103"/>
        <v>125</v>
      </c>
      <c r="AR202" s="182"/>
      <c r="AS202" s="184" t="str">
        <f t="shared" si="104"/>
        <v>125</v>
      </c>
      <c r="AT202" s="182"/>
      <c r="AU202" s="103"/>
      <c r="AV202" s="185"/>
      <c r="AW202" s="185"/>
      <c r="AX202" s="185"/>
      <c r="AY202" s="185"/>
      <c r="AZ202" s="185"/>
      <c r="BA202" s="186"/>
      <c r="BB202" s="80"/>
      <c r="BC202" s="185"/>
      <c r="BD202" s="185"/>
      <c r="BE202" s="185"/>
      <c r="BF202" s="185"/>
      <c r="BG202" s="187"/>
      <c r="BH202" s="105"/>
      <c r="BI202" s="188"/>
      <c r="BJ202" s="103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>
        <f t="shared" si="105"/>
        <v>0</v>
      </c>
    </row>
    <row r="203" spans="1:93" ht="22.5" customHeight="1">
      <c r="A203" s="90"/>
      <c r="B203" s="67">
        <v>49</v>
      </c>
      <c r="C203" s="75">
        <v>1</v>
      </c>
      <c r="D203" s="78"/>
      <c r="E203" s="200" t="s">
        <v>2610</v>
      </c>
      <c r="F203" s="80"/>
      <c r="G203" s="78"/>
      <c r="H203" s="211">
        <v>21256568</v>
      </c>
      <c r="I203" s="208" t="s">
        <v>2475</v>
      </c>
      <c r="J203" s="71" t="str">
        <f>IF(H203="","",VLOOKUP(H203,単重表!$C$6:'単重表'!$F$2502,2,FALSE))</f>
        <v>C125x65x6x8</v>
      </c>
      <c r="K203" s="232">
        <v>4179</v>
      </c>
      <c r="L203" s="101">
        <f t="shared" si="97"/>
        <v>4.1790000000000003</v>
      </c>
      <c r="M203" s="46"/>
      <c r="N203" s="101">
        <f t="shared" si="98"/>
        <v>1</v>
      </c>
      <c r="O203" s="49">
        <v>1</v>
      </c>
      <c r="P203" s="47">
        <f>IF(H203="","",VLOOKUP(H203,単重表!$C$6:'単重表'!$F$2502,3,FALSE))</f>
        <v>13.4</v>
      </c>
      <c r="Q203" s="47"/>
      <c r="R203" s="56">
        <f t="shared" si="99"/>
        <v>55.998600000000003</v>
      </c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 t="s">
        <v>2704</v>
      </c>
      <c r="AD203" s="40" t="s">
        <v>2704</v>
      </c>
      <c r="AE203" s="67"/>
      <c r="AF203" s="67"/>
      <c r="AG203" s="40"/>
      <c r="AH203" s="40"/>
      <c r="AI203" s="40"/>
      <c r="AJ203" s="58">
        <f>IF(H203="","",VLOOKUP(H203,単重表!$C$6:'単重表'!$F$2502,4,FALSE))</f>
        <v>0.51</v>
      </c>
      <c r="AK203" s="141">
        <f t="shared" si="100"/>
        <v>2.1312900000000004</v>
      </c>
      <c r="AL203" s="40">
        <v>2</v>
      </c>
      <c r="AM203" s="190">
        <f t="shared" si="101"/>
        <v>4.2625800000000007</v>
      </c>
      <c r="AO203" s="191">
        <f t="shared" si="102"/>
        <v>4179</v>
      </c>
      <c r="AP203" s="182"/>
      <c r="AQ203" s="183" t="str">
        <f t="shared" si="103"/>
        <v>125</v>
      </c>
      <c r="AR203" s="182"/>
      <c r="AS203" s="184" t="str">
        <f t="shared" si="104"/>
        <v>125</v>
      </c>
      <c r="AT203" s="182"/>
      <c r="AU203" s="103"/>
      <c r="AV203" s="185"/>
      <c r="AW203" s="185"/>
      <c r="AX203" s="185"/>
      <c r="AY203" s="185"/>
      <c r="AZ203" s="185"/>
      <c r="BA203" s="186"/>
      <c r="BB203" s="80"/>
      <c r="BC203" s="185"/>
      <c r="BD203" s="185"/>
      <c r="BE203" s="185"/>
      <c r="BF203" s="185"/>
      <c r="BG203" s="187"/>
      <c r="BH203" s="105"/>
      <c r="BI203" s="188"/>
      <c r="BJ203" s="103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>
        <f t="shared" si="105"/>
        <v>0</v>
      </c>
    </row>
    <row r="204" spans="1:93" ht="22.5" customHeight="1">
      <c r="A204" s="90"/>
      <c r="B204" s="67">
        <v>50</v>
      </c>
      <c r="C204" s="75">
        <v>1</v>
      </c>
      <c r="D204" s="78"/>
      <c r="E204" s="200" t="s">
        <v>2571</v>
      </c>
      <c r="F204" s="80"/>
      <c r="G204" s="78"/>
      <c r="H204" s="211">
        <v>21256568</v>
      </c>
      <c r="I204" s="208" t="s">
        <v>2475</v>
      </c>
      <c r="J204" s="71" t="str">
        <f>IF(H204="","",VLOOKUP(H204,単重表!$C$6:'単重表'!$F$2502,2,FALSE))</f>
        <v>C125x65x6x8</v>
      </c>
      <c r="K204" s="232">
        <v>1864</v>
      </c>
      <c r="L204" s="101">
        <f t="shared" si="97"/>
        <v>1.8640000000000001</v>
      </c>
      <c r="M204" s="46"/>
      <c r="N204" s="101">
        <f t="shared" si="98"/>
        <v>1</v>
      </c>
      <c r="O204" s="49">
        <v>1</v>
      </c>
      <c r="P204" s="47">
        <f>IF(H204="","",VLOOKUP(H204,単重表!$C$6:'単重表'!$F$2502,3,FALSE))</f>
        <v>13.4</v>
      </c>
      <c r="Q204" s="47"/>
      <c r="R204" s="56">
        <f t="shared" si="99"/>
        <v>24.977600000000002</v>
      </c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 t="s">
        <v>2704</v>
      </c>
      <c r="AD204" s="40" t="s">
        <v>2704</v>
      </c>
      <c r="AE204" s="67"/>
      <c r="AF204" s="67"/>
      <c r="AG204" s="40"/>
      <c r="AH204" s="40"/>
      <c r="AI204" s="40"/>
      <c r="AJ204" s="58">
        <f>IF(H204="","",VLOOKUP(H204,単重表!$C$6:'単重表'!$F$2502,4,FALSE))</f>
        <v>0.51</v>
      </c>
      <c r="AK204" s="141">
        <f t="shared" si="100"/>
        <v>0.95064000000000004</v>
      </c>
      <c r="AL204" s="40">
        <v>2</v>
      </c>
      <c r="AM204" s="190">
        <f t="shared" si="101"/>
        <v>1.9012800000000001</v>
      </c>
      <c r="AO204" s="191">
        <f t="shared" si="102"/>
        <v>1864</v>
      </c>
      <c r="AP204" s="182"/>
      <c r="AQ204" s="183" t="str">
        <f t="shared" si="103"/>
        <v>125</v>
      </c>
      <c r="AR204" s="182"/>
      <c r="AS204" s="184" t="str">
        <f t="shared" si="104"/>
        <v>125</v>
      </c>
      <c r="AT204" s="182"/>
      <c r="AU204" s="103"/>
      <c r="AV204" s="185"/>
      <c r="AW204" s="185"/>
      <c r="AX204" s="185"/>
      <c r="AY204" s="185"/>
      <c r="AZ204" s="185"/>
      <c r="BA204" s="186"/>
      <c r="BB204" s="80"/>
      <c r="BC204" s="185"/>
      <c r="BD204" s="185"/>
      <c r="BE204" s="185"/>
      <c r="BF204" s="185"/>
      <c r="BG204" s="187"/>
      <c r="BH204" s="105"/>
      <c r="BI204" s="188"/>
      <c r="BJ204" s="103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>
        <f t="shared" si="105"/>
        <v>0</v>
      </c>
    </row>
    <row r="205" spans="1:93" ht="22.5" customHeight="1">
      <c r="A205" s="90"/>
      <c r="B205" s="67">
        <v>51</v>
      </c>
      <c r="C205" s="75">
        <v>1</v>
      </c>
      <c r="D205" s="78"/>
      <c r="E205" s="200" t="s">
        <v>2572</v>
      </c>
      <c r="F205" s="80"/>
      <c r="G205" s="78"/>
      <c r="H205" s="211">
        <v>21256568</v>
      </c>
      <c r="I205" s="208" t="s">
        <v>2475</v>
      </c>
      <c r="J205" s="71" t="str">
        <f>IF(H205="","",VLOOKUP(H205,単重表!$C$6:'単重表'!$F$2502,2,FALSE))</f>
        <v>C125x65x6x8</v>
      </c>
      <c r="K205" s="232">
        <v>1864</v>
      </c>
      <c r="L205" s="101">
        <f t="shared" si="97"/>
        <v>1.8640000000000001</v>
      </c>
      <c r="M205" s="46"/>
      <c r="N205" s="101">
        <f t="shared" si="98"/>
        <v>1</v>
      </c>
      <c r="O205" s="49">
        <v>1</v>
      </c>
      <c r="P205" s="47">
        <f>IF(H205="","",VLOOKUP(H205,単重表!$C$6:'単重表'!$F$2502,3,FALSE))</f>
        <v>13.4</v>
      </c>
      <c r="Q205" s="47"/>
      <c r="R205" s="56">
        <f t="shared" si="99"/>
        <v>24.977600000000002</v>
      </c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 t="s">
        <v>2704</v>
      </c>
      <c r="AD205" s="40" t="s">
        <v>2704</v>
      </c>
      <c r="AE205" s="67"/>
      <c r="AF205" s="67"/>
      <c r="AG205" s="40"/>
      <c r="AH205" s="40"/>
      <c r="AI205" s="40"/>
      <c r="AJ205" s="58">
        <f>IF(H205="","",VLOOKUP(H205,単重表!$C$6:'単重表'!$F$2502,4,FALSE))</f>
        <v>0.51</v>
      </c>
      <c r="AK205" s="141">
        <f t="shared" si="100"/>
        <v>0.95064000000000004</v>
      </c>
      <c r="AL205" s="40">
        <v>2</v>
      </c>
      <c r="AM205" s="190">
        <f t="shared" si="101"/>
        <v>1.9012800000000001</v>
      </c>
      <c r="AO205" s="191">
        <f t="shared" si="102"/>
        <v>1864</v>
      </c>
      <c r="AP205" s="182"/>
      <c r="AQ205" s="183" t="str">
        <f t="shared" si="103"/>
        <v>125</v>
      </c>
      <c r="AR205" s="182"/>
      <c r="AS205" s="184" t="str">
        <f t="shared" si="104"/>
        <v>125</v>
      </c>
      <c r="AT205" s="182"/>
      <c r="AU205" s="103"/>
      <c r="AV205" s="185"/>
      <c r="AW205" s="185"/>
      <c r="AX205" s="185"/>
      <c r="AY205" s="185"/>
      <c r="AZ205" s="185"/>
      <c r="BA205" s="186"/>
      <c r="BB205" s="80"/>
      <c r="BC205" s="185"/>
      <c r="BD205" s="185"/>
      <c r="BE205" s="185"/>
      <c r="BF205" s="185"/>
      <c r="BG205" s="187"/>
      <c r="BH205" s="105"/>
      <c r="BI205" s="188"/>
      <c r="BJ205" s="103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>
        <f t="shared" si="105"/>
        <v>0</v>
      </c>
    </row>
    <row r="206" spans="1:93" ht="22.5" customHeight="1">
      <c r="A206" s="90"/>
      <c r="B206" s="67">
        <v>52</v>
      </c>
      <c r="C206" s="75">
        <v>1</v>
      </c>
      <c r="D206" s="78"/>
      <c r="E206" s="200" t="s">
        <v>2573</v>
      </c>
      <c r="F206" s="80"/>
      <c r="G206" s="78"/>
      <c r="H206" s="211">
        <v>21256568</v>
      </c>
      <c r="I206" s="208" t="s">
        <v>2475</v>
      </c>
      <c r="J206" s="71" t="str">
        <f>IF(H206="","",VLOOKUP(H206,単重表!$C$6:'単重表'!$F$2502,2,FALSE))</f>
        <v>C125x65x6x8</v>
      </c>
      <c r="K206" s="232">
        <v>1864</v>
      </c>
      <c r="L206" s="101">
        <f t="shared" si="97"/>
        <v>1.8640000000000001</v>
      </c>
      <c r="M206" s="46"/>
      <c r="N206" s="101">
        <f t="shared" si="98"/>
        <v>1</v>
      </c>
      <c r="O206" s="49">
        <v>2</v>
      </c>
      <c r="P206" s="47">
        <f>IF(H206="","",VLOOKUP(H206,単重表!$C$6:'単重表'!$F$2502,3,FALSE))</f>
        <v>13.4</v>
      </c>
      <c r="Q206" s="47"/>
      <c r="R206" s="56">
        <f t="shared" si="99"/>
        <v>49.955200000000005</v>
      </c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 t="s">
        <v>2704</v>
      </c>
      <c r="AD206" s="40" t="s">
        <v>2704</v>
      </c>
      <c r="AE206" s="67"/>
      <c r="AF206" s="67"/>
      <c r="AG206" s="40"/>
      <c r="AH206" s="40"/>
      <c r="AI206" s="40"/>
      <c r="AJ206" s="58">
        <f>IF(H206="","",VLOOKUP(H206,単重表!$C$6:'単重表'!$F$2502,4,FALSE))</f>
        <v>0.51</v>
      </c>
      <c r="AK206" s="141">
        <f t="shared" si="100"/>
        <v>1.9012800000000001</v>
      </c>
      <c r="AL206" s="40">
        <v>2</v>
      </c>
      <c r="AM206" s="190">
        <f t="shared" si="101"/>
        <v>3.8025600000000002</v>
      </c>
      <c r="AO206" s="191">
        <f t="shared" si="102"/>
        <v>1864</v>
      </c>
      <c r="AP206" s="182"/>
      <c r="AQ206" s="183" t="str">
        <f t="shared" si="103"/>
        <v>125</v>
      </c>
      <c r="AR206" s="182"/>
      <c r="AS206" s="184" t="str">
        <f t="shared" si="104"/>
        <v>125</v>
      </c>
      <c r="AT206" s="182"/>
      <c r="AU206" s="103"/>
      <c r="AV206" s="185"/>
      <c r="AW206" s="185"/>
      <c r="AX206" s="185"/>
      <c r="AY206" s="185"/>
      <c r="AZ206" s="185"/>
      <c r="BA206" s="186"/>
      <c r="BB206" s="80"/>
      <c r="BC206" s="185"/>
      <c r="BD206" s="185"/>
      <c r="BE206" s="185"/>
      <c r="BF206" s="185"/>
      <c r="BG206" s="187"/>
      <c r="BH206" s="105"/>
      <c r="BI206" s="188"/>
      <c r="BJ206" s="103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>
        <f t="shared" si="105"/>
        <v>0</v>
      </c>
    </row>
    <row r="207" spans="1:93" ht="22.5" customHeight="1">
      <c r="A207" s="90"/>
      <c r="B207" s="67">
        <v>53</v>
      </c>
      <c r="C207" s="75">
        <v>1</v>
      </c>
      <c r="D207" s="78"/>
      <c r="E207" s="200" t="s">
        <v>2583</v>
      </c>
      <c r="F207" s="80"/>
      <c r="G207" s="78"/>
      <c r="H207" s="211">
        <v>21256568</v>
      </c>
      <c r="I207" s="208" t="s">
        <v>2475</v>
      </c>
      <c r="J207" s="71" t="str">
        <f>IF(H207="","",VLOOKUP(H207,単重表!$C$6:'単重表'!$F$2502,2,FALSE))</f>
        <v>C125x65x6x8</v>
      </c>
      <c r="K207" s="232">
        <v>4069</v>
      </c>
      <c r="L207" s="101">
        <f t="shared" si="97"/>
        <v>4.069</v>
      </c>
      <c r="M207" s="46"/>
      <c r="N207" s="101">
        <f t="shared" si="98"/>
        <v>1</v>
      </c>
      <c r="O207" s="49">
        <v>1</v>
      </c>
      <c r="P207" s="47">
        <f>IF(H207="","",VLOOKUP(H207,単重表!$C$6:'単重表'!$F$2502,3,FALSE))</f>
        <v>13.4</v>
      </c>
      <c r="Q207" s="47"/>
      <c r="R207" s="56">
        <f t="shared" si="99"/>
        <v>54.5246</v>
      </c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 t="s">
        <v>2704</v>
      </c>
      <c r="AD207" s="40" t="s">
        <v>2704</v>
      </c>
      <c r="AE207" s="67"/>
      <c r="AF207" s="67"/>
      <c r="AG207" s="40"/>
      <c r="AH207" s="40"/>
      <c r="AI207" s="40"/>
      <c r="AJ207" s="58">
        <f>IF(H207="","",VLOOKUP(H207,単重表!$C$6:'単重表'!$F$2502,4,FALSE))</f>
        <v>0.51</v>
      </c>
      <c r="AK207" s="141">
        <f t="shared" si="100"/>
        <v>2.0751900000000001</v>
      </c>
      <c r="AL207" s="40">
        <v>2</v>
      </c>
      <c r="AM207" s="190">
        <f t="shared" si="101"/>
        <v>4.1503800000000002</v>
      </c>
      <c r="AO207" s="191">
        <f t="shared" si="102"/>
        <v>4069</v>
      </c>
      <c r="AP207" s="182"/>
      <c r="AQ207" s="183" t="str">
        <f t="shared" si="103"/>
        <v>125</v>
      </c>
      <c r="AR207" s="182"/>
      <c r="AS207" s="184" t="str">
        <f t="shared" si="104"/>
        <v>125</v>
      </c>
      <c r="AT207" s="182"/>
      <c r="AU207" s="103"/>
      <c r="AV207" s="185"/>
      <c r="AW207" s="185"/>
      <c r="AX207" s="185"/>
      <c r="AY207" s="185"/>
      <c r="AZ207" s="185"/>
      <c r="BA207" s="186"/>
      <c r="BB207" s="80"/>
      <c r="BC207" s="185"/>
      <c r="BD207" s="185"/>
      <c r="BE207" s="185"/>
      <c r="BF207" s="185"/>
      <c r="BG207" s="187"/>
      <c r="BH207" s="105"/>
      <c r="BI207" s="188"/>
      <c r="BJ207" s="103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>
        <f t="shared" si="105"/>
        <v>0</v>
      </c>
    </row>
    <row r="208" spans="1:93" ht="22.5" customHeight="1">
      <c r="A208" s="196"/>
      <c r="B208" s="195">
        <v>54</v>
      </c>
      <c r="C208" s="75">
        <v>1</v>
      </c>
      <c r="D208" s="78"/>
      <c r="E208" s="200" t="s">
        <v>2684</v>
      </c>
      <c r="F208" s="80"/>
      <c r="G208" s="78"/>
      <c r="H208" s="211">
        <v>21256568</v>
      </c>
      <c r="I208" s="208" t="s">
        <v>2475</v>
      </c>
      <c r="J208" s="71" t="str">
        <f>IF(H208="","",VLOOKUP(H208,単重表!$C$6:'単重表'!$F$2502,2,FALSE))</f>
        <v>C125x65x6x8</v>
      </c>
      <c r="K208" s="232">
        <v>4162</v>
      </c>
      <c r="L208" s="101">
        <f t="shared" si="97"/>
        <v>4.1619999999999999</v>
      </c>
      <c r="M208" s="46"/>
      <c r="N208" s="101">
        <f t="shared" si="98"/>
        <v>1</v>
      </c>
      <c r="O208" s="49">
        <v>1</v>
      </c>
      <c r="P208" s="47">
        <f>IF(H208="","",VLOOKUP(H208,単重表!$C$6:'単重表'!$F$2502,3,FALSE))</f>
        <v>13.4</v>
      </c>
      <c r="Q208" s="47"/>
      <c r="R208" s="56">
        <f t="shared" si="99"/>
        <v>55.770800000000001</v>
      </c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 t="s">
        <v>2707</v>
      </c>
      <c r="AD208" s="40" t="s">
        <v>2691</v>
      </c>
      <c r="AE208" s="195"/>
      <c r="AF208" s="195"/>
      <c r="AG208" s="40"/>
      <c r="AH208" s="40"/>
      <c r="AI208" s="40"/>
      <c r="AJ208" s="58">
        <f>IF(H208="","",VLOOKUP(H208,単重表!$C$6:'単重表'!$F$2502,4,FALSE))</f>
        <v>0.51</v>
      </c>
      <c r="AK208" s="141">
        <f t="shared" si="100"/>
        <v>2.12262</v>
      </c>
      <c r="AL208" s="40">
        <v>2</v>
      </c>
      <c r="AM208" s="190">
        <f t="shared" si="101"/>
        <v>4.2452399999999999</v>
      </c>
      <c r="AO208" s="191">
        <f t="shared" si="102"/>
        <v>4162</v>
      </c>
      <c r="AP208" s="182"/>
      <c r="AQ208" s="183" t="str">
        <f t="shared" si="103"/>
        <v>125</v>
      </c>
      <c r="AR208" s="182"/>
      <c r="AS208" s="184" t="str">
        <f t="shared" si="104"/>
        <v>125</v>
      </c>
      <c r="AT208" s="182"/>
      <c r="AU208" s="199"/>
      <c r="AV208" s="185"/>
      <c r="AW208" s="185"/>
      <c r="AX208" s="185"/>
      <c r="AY208" s="185"/>
      <c r="AZ208" s="185"/>
      <c r="BA208" s="186"/>
      <c r="BB208" s="80"/>
      <c r="BC208" s="185"/>
      <c r="BD208" s="185"/>
      <c r="BE208" s="185"/>
      <c r="BF208" s="185"/>
      <c r="BG208" s="187"/>
      <c r="BH208" s="198"/>
      <c r="BI208" s="188"/>
      <c r="BJ208" s="199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>
        <f t="shared" si="105"/>
        <v>0</v>
      </c>
    </row>
    <row r="209" spans="1:93" ht="22.5" customHeight="1">
      <c r="A209" s="196"/>
      <c r="B209" s="195">
        <v>152</v>
      </c>
      <c r="C209" s="75">
        <v>2</v>
      </c>
      <c r="D209" s="78"/>
      <c r="E209" s="200" t="s">
        <v>2685</v>
      </c>
      <c r="F209" s="80"/>
      <c r="G209" s="78"/>
      <c r="H209" s="211">
        <v>21256568</v>
      </c>
      <c r="I209" s="208" t="s">
        <v>2475</v>
      </c>
      <c r="J209" s="71" t="str">
        <f>IF(H209="","",VLOOKUP(H209,単重表!$C$6:'単重表'!$F$2502,2,FALSE))</f>
        <v>C125x65x6x8</v>
      </c>
      <c r="K209" s="232">
        <v>4262</v>
      </c>
      <c r="L209" s="101">
        <f t="shared" si="97"/>
        <v>4.2619999999999996</v>
      </c>
      <c r="M209" s="46"/>
      <c r="N209" s="101">
        <f t="shared" si="98"/>
        <v>1</v>
      </c>
      <c r="O209" s="49">
        <v>1</v>
      </c>
      <c r="P209" s="47">
        <f>IF(H209="","",VLOOKUP(H209,単重表!$C$6:'単重表'!$F$2502,3,FALSE))</f>
        <v>13.4</v>
      </c>
      <c r="Q209" s="47"/>
      <c r="R209" s="56">
        <f t="shared" si="99"/>
        <v>57.110799999999998</v>
      </c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 t="s">
        <v>2717</v>
      </c>
      <c r="AD209" s="40" t="s">
        <v>2687</v>
      </c>
      <c r="AE209" s="195"/>
      <c r="AF209" s="195"/>
      <c r="AG209" s="40"/>
      <c r="AH209" s="40"/>
      <c r="AI209" s="40"/>
      <c r="AJ209" s="58">
        <f>IF(H209="","",VLOOKUP(H209,単重表!$C$6:'単重表'!$F$2502,4,FALSE))</f>
        <v>0.51</v>
      </c>
      <c r="AK209" s="141">
        <f t="shared" si="100"/>
        <v>2.1736199999999997</v>
      </c>
      <c r="AL209" s="40">
        <v>2</v>
      </c>
      <c r="AM209" s="190">
        <f t="shared" si="101"/>
        <v>4.3472399999999993</v>
      </c>
      <c r="AO209" s="191">
        <f t="shared" si="102"/>
        <v>4262</v>
      </c>
      <c r="AP209" s="182"/>
      <c r="AQ209" s="183" t="str">
        <f t="shared" si="103"/>
        <v>125</v>
      </c>
      <c r="AR209" s="182"/>
      <c r="AS209" s="184" t="str">
        <f t="shared" si="104"/>
        <v>125</v>
      </c>
      <c r="AT209" s="182"/>
      <c r="AU209" s="199"/>
      <c r="AV209" s="185"/>
      <c r="AW209" s="185"/>
      <c r="AX209" s="185"/>
      <c r="AY209" s="185"/>
      <c r="AZ209" s="185"/>
      <c r="BA209" s="186"/>
      <c r="BB209" s="80"/>
      <c r="BC209" s="185"/>
      <c r="BD209" s="185"/>
      <c r="BE209" s="185"/>
      <c r="BF209" s="185"/>
      <c r="BG209" s="187"/>
      <c r="BH209" s="198"/>
      <c r="BI209" s="188"/>
      <c r="BJ209" s="199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>
        <f t="shared" si="105"/>
        <v>0</v>
      </c>
    </row>
    <row r="210" spans="1:93" ht="22.5" customHeight="1">
      <c r="A210" s="90"/>
      <c r="B210" s="67">
        <v>84</v>
      </c>
      <c r="C210" s="75">
        <v>3</v>
      </c>
      <c r="D210" s="78"/>
      <c r="E210" s="200" t="s">
        <v>2632</v>
      </c>
      <c r="F210" s="80"/>
      <c r="G210" s="78"/>
      <c r="H210" s="211">
        <v>21256568</v>
      </c>
      <c r="I210" s="208" t="s">
        <v>2475</v>
      </c>
      <c r="J210" s="71" t="str">
        <f>IF(H210="","",VLOOKUP(H210,単重表!$C$6:'単重表'!$F$2502,2,FALSE))</f>
        <v>C125x65x6x8</v>
      </c>
      <c r="K210" s="232">
        <v>4069</v>
      </c>
      <c r="L210" s="101">
        <f t="shared" si="97"/>
        <v>4.069</v>
      </c>
      <c r="M210" s="46"/>
      <c r="N210" s="101">
        <f t="shared" si="98"/>
        <v>1</v>
      </c>
      <c r="O210" s="49">
        <v>1</v>
      </c>
      <c r="P210" s="47">
        <f>IF(H210="","",VLOOKUP(H210,単重表!$C$6:'単重表'!$F$2502,3,FALSE))</f>
        <v>13.4</v>
      </c>
      <c r="Q210" s="47"/>
      <c r="R210" s="56">
        <f t="shared" si="99"/>
        <v>54.5246</v>
      </c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 t="s">
        <v>2705</v>
      </c>
      <c r="AD210" s="40" t="s">
        <v>2709</v>
      </c>
      <c r="AE210" s="67"/>
      <c r="AF210" s="67"/>
      <c r="AG210" s="40"/>
      <c r="AH210" s="40"/>
      <c r="AI210" s="40"/>
      <c r="AJ210" s="58">
        <f>IF(H210="","",VLOOKUP(H210,単重表!$C$6:'単重表'!$F$2502,4,FALSE))</f>
        <v>0.51</v>
      </c>
      <c r="AK210" s="141">
        <f t="shared" si="100"/>
        <v>2.0751900000000001</v>
      </c>
      <c r="AL210" s="40">
        <v>2</v>
      </c>
      <c r="AM210" s="190">
        <f t="shared" si="101"/>
        <v>4.1503800000000002</v>
      </c>
      <c r="AO210" s="191">
        <f t="shared" si="102"/>
        <v>4069</v>
      </c>
      <c r="AP210" s="182"/>
      <c r="AQ210" s="183" t="str">
        <f t="shared" si="103"/>
        <v>125</v>
      </c>
      <c r="AR210" s="182"/>
      <c r="AS210" s="184" t="str">
        <f t="shared" si="104"/>
        <v>125</v>
      </c>
      <c r="AT210" s="182"/>
      <c r="AU210" s="103"/>
      <c r="AV210" s="185"/>
      <c r="AW210" s="185"/>
      <c r="AX210" s="185"/>
      <c r="AY210" s="185"/>
      <c r="AZ210" s="185"/>
      <c r="BA210" s="186"/>
      <c r="BB210" s="80"/>
      <c r="BC210" s="185"/>
      <c r="BD210" s="185"/>
      <c r="BE210" s="185"/>
      <c r="BF210" s="185"/>
      <c r="BG210" s="187"/>
      <c r="BH210" s="105"/>
      <c r="BI210" s="188"/>
      <c r="BJ210" s="103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>
        <f t="shared" si="105"/>
        <v>0</v>
      </c>
    </row>
    <row r="211" spans="1:93" ht="22.5" customHeight="1">
      <c r="A211" s="90"/>
      <c r="B211" s="67">
        <v>154</v>
      </c>
      <c r="C211" s="75">
        <v>3</v>
      </c>
      <c r="D211" s="78"/>
      <c r="E211" s="200" t="s">
        <v>2613</v>
      </c>
      <c r="F211" s="80"/>
      <c r="G211" s="78"/>
      <c r="H211" s="70">
        <v>215075912.5</v>
      </c>
      <c r="I211" s="81" t="s">
        <v>2475</v>
      </c>
      <c r="J211" s="71" t="str">
        <f>IF(H211="","",VLOOKUP(H211,単重表!$C$6:'単重表'!$F$2502,2,FALSE))</f>
        <v>C150x75x9x12.5</v>
      </c>
      <c r="K211" s="232">
        <v>4179</v>
      </c>
      <c r="L211" s="101">
        <f t="shared" si="97"/>
        <v>4.1790000000000003</v>
      </c>
      <c r="M211" s="46"/>
      <c r="N211" s="101">
        <f t="shared" si="98"/>
        <v>1</v>
      </c>
      <c r="O211" s="49">
        <v>1</v>
      </c>
      <c r="P211" s="47">
        <f>IF(H211="","",VLOOKUP(H211,単重表!$C$6:'単重表'!$F$2502,3,FALSE))</f>
        <v>24</v>
      </c>
      <c r="Q211" s="47"/>
      <c r="R211" s="56">
        <f t="shared" si="99"/>
        <v>100.29600000000001</v>
      </c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 t="s">
        <v>2719</v>
      </c>
      <c r="AD211" s="40" t="s">
        <v>2719</v>
      </c>
      <c r="AE211" s="67"/>
      <c r="AF211" s="67"/>
      <c r="AG211" s="40"/>
      <c r="AH211" s="40"/>
      <c r="AI211" s="40"/>
      <c r="AJ211" s="58">
        <f>IF(H211="","",VLOOKUP(H211,単重表!$C$6:'単重表'!$F$2502,4,FALSE))</f>
        <v>0.6</v>
      </c>
      <c r="AK211" s="141">
        <f t="shared" si="100"/>
        <v>2.5074000000000001</v>
      </c>
      <c r="AL211" s="40">
        <v>2</v>
      </c>
      <c r="AM211" s="190">
        <f t="shared" si="101"/>
        <v>5.0148000000000001</v>
      </c>
      <c r="AO211" s="191">
        <f t="shared" si="102"/>
        <v>4179</v>
      </c>
      <c r="AP211" s="182"/>
      <c r="AQ211" s="183" t="str">
        <f t="shared" si="103"/>
        <v>150</v>
      </c>
      <c r="AR211" s="182"/>
      <c r="AS211" s="184" t="str">
        <f t="shared" si="104"/>
        <v>150</v>
      </c>
      <c r="AT211" s="182"/>
      <c r="AU211" s="103"/>
      <c r="AV211" s="185"/>
      <c r="AW211" s="185"/>
      <c r="AX211" s="185"/>
      <c r="AY211" s="185"/>
      <c r="AZ211" s="185"/>
      <c r="BA211" s="186"/>
      <c r="BB211" s="80"/>
      <c r="BC211" s="185"/>
      <c r="BD211" s="185"/>
      <c r="BE211" s="185"/>
      <c r="BF211" s="185"/>
      <c r="BG211" s="187"/>
      <c r="BH211" s="105"/>
      <c r="BI211" s="188"/>
      <c r="BJ211" s="103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>
        <f t="shared" si="105"/>
        <v>0</v>
      </c>
    </row>
    <row r="212" spans="1:93" ht="22.5" customHeight="1">
      <c r="A212" s="90"/>
      <c r="B212" s="67">
        <v>155</v>
      </c>
      <c r="C212" s="75">
        <v>3</v>
      </c>
      <c r="D212" s="78"/>
      <c r="E212" s="200" t="s">
        <v>2614</v>
      </c>
      <c r="F212" s="80"/>
      <c r="G212" s="78"/>
      <c r="H212" s="70">
        <v>215075912.5</v>
      </c>
      <c r="I212" s="81" t="s">
        <v>2399</v>
      </c>
      <c r="J212" s="71" t="str">
        <f>IF(H212="","",VLOOKUP(H212,単重表!$C$6:'単重表'!$F$2502,2,FALSE))</f>
        <v>C150x75x9x12.5</v>
      </c>
      <c r="K212" s="232">
        <v>4179</v>
      </c>
      <c r="L212" s="101">
        <f t="shared" si="97"/>
        <v>4.1790000000000003</v>
      </c>
      <c r="M212" s="46"/>
      <c r="N212" s="101">
        <f t="shared" si="98"/>
        <v>1</v>
      </c>
      <c r="O212" s="49">
        <v>1</v>
      </c>
      <c r="P212" s="47">
        <f>IF(H212="","",VLOOKUP(H212,単重表!$C$6:'単重表'!$F$2502,3,FALSE))</f>
        <v>24</v>
      </c>
      <c r="Q212" s="47"/>
      <c r="R212" s="56">
        <f t="shared" si="99"/>
        <v>100.29600000000001</v>
      </c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 t="s">
        <v>2719</v>
      </c>
      <c r="AD212" s="40" t="s">
        <v>2720</v>
      </c>
      <c r="AE212" s="67"/>
      <c r="AF212" s="67"/>
      <c r="AG212" s="40"/>
      <c r="AH212" s="40"/>
      <c r="AI212" s="40"/>
      <c r="AJ212" s="58">
        <f>IF(H212="","",VLOOKUP(H212,単重表!$C$6:'単重表'!$F$2502,4,FALSE))</f>
        <v>0.6</v>
      </c>
      <c r="AK212" s="141">
        <f t="shared" si="100"/>
        <v>2.5074000000000001</v>
      </c>
      <c r="AL212" s="40">
        <v>2</v>
      </c>
      <c r="AM212" s="190">
        <f t="shared" si="101"/>
        <v>5.0148000000000001</v>
      </c>
      <c r="AO212" s="191">
        <f t="shared" si="102"/>
        <v>4179</v>
      </c>
      <c r="AP212" s="182"/>
      <c r="AQ212" s="183" t="str">
        <f t="shared" si="103"/>
        <v>150</v>
      </c>
      <c r="AR212" s="182"/>
      <c r="AS212" s="184" t="str">
        <f t="shared" si="104"/>
        <v>150</v>
      </c>
      <c r="AT212" s="182"/>
      <c r="AU212" s="103"/>
      <c r="AV212" s="185"/>
      <c r="AW212" s="185"/>
      <c r="AX212" s="185"/>
      <c r="AY212" s="185"/>
      <c r="AZ212" s="185"/>
      <c r="BA212" s="186"/>
      <c r="BB212" s="80"/>
      <c r="BC212" s="185"/>
      <c r="BD212" s="185"/>
      <c r="BE212" s="185"/>
      <c r="BF212" s="185"/>
      <c r="BG212" s="187"/>
      <c r="BH212" s="105"/>
      <c r="BI212" s="188"/>
      <c r="BJ212" s="103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>
        <f t="shared" si="105"/>
        <v>0</v>
      </c>
    </row>
    <row r="213" spans="1:93" ht="22.5" customHeight="1">
      <c r="A213" s="90"/>
      <c r="B213" s="67">
        <v>1</v>
      </c>
      <c r="C213" s="75">
        <v>3</v>
      </c>
      <c r="D213" s="78"/>
      <c r="E213" s="75" t="s">
        <v>2650</v>
      </c>
      <c r="F213" s="80"/>
      <c r="G213" s="78"/>
      <c r="H213" s="70">
        <v>1912</v>
      </c>
      <c r="I213" s="81" t="s">
        <v>2399</v>
      </c>
      <c r="J213" s="71" t="str">
        <f>IF(H213="","",VLOOKUP(H213,単重表!$C$6:'単重表'!$F$2502,2,FALSE))</f>
        <v>PL 12</v>
      </c>
      <c r="K213" s="232">
        <v>209</v>
      </c>
      <c r="L213" s="101">
        <f t="shared" ref="L213" si="106">IF(K213="",1,K213/1000)</f>
        <v>0.20899999999999999</v>
      </c>
      <c r="M213" s="46">
        <v>120</v>
      </c>
      <c r="N213" s="101">
        <f t="shared" ref="N213:N275" si="107">IF(M213="",1,M213/1000)</f>
        <v>0.12</v>
      </c>
      <c r="O213" s="49">
        <v>11</v>
      </c>
      <c r="P213" s="47">
        <f>IF(H213="","",VLOOKUP(H213,単重表!$C$6:'単重表'!$F$2502,3,FALSE))</f>
        <v>94.2</v>
      </c>
      <c r="Q213" s="47"/>
      <c r="R213" s="56">
        <f t="shared" ref="R213" si="108">P213*O213*N213*L213+Q213</f>
        <v>25.987895999999999</v>
      </c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67"/>
      <c r="AF213" s="67"/>
      <c r="AG213" s="40"/>
      <c r="AH213" s="40"/>
      <c r="AI213" s="40"/>
      <c r="AJ213" s="58">
        <f>IF(H213="","",VLOOKUP(H213,単重表!$C$6:'単重表'!$F$2502,4,FALSE))</f>
        <v>0</v>
      </c>
      <c r="AK213" s="141">
        <f t="shared" ref="AK213:AK246" si="109">AJ213*O213*L213</f>
        <v>0</v>
      </c>
      <c r="AL213" s="40">
        <v>2</v>
      </c>
      <c r="AM213" s="190">
        <f t="shared" ref="AM213:AM246" si="110">AK213*AL213</f>
        <v>0</v>
      </c>
      <c r="AO213" s="191">
        <f t="shared" ref="AO213:AO245" si="111">K213</f>
        <v>209</v>
      </c>
      <c r="AP213" s="182"/>
      <c r="AQ213" s="183" t="str">
        <f t="shared" ref="AQ213:AQ245" si="112">MID(J213,2,3)</f>
        <v>L 1</v>
      </c>
      <c r="AR213" s="182"/>
      <c r="AS213" s="184" t="str">
        <f t="shared" ref="AS213:AS245" si="113">MID(J213,2,3)</f>
        <v>L 1</v>
      </c>
      <c r="AT213" s="182"/>
      <c r="AU213" s="103"/>
      <c r="AV213" s="185"/>
      <c r="AW213" s="185"/>
      <c r="AX213" s="185"/>
      <c r="AY213" s="185"/>
      <c r="AZ213" s="185"/>
      <c r="BA213" s="186"/>
      <c r="BB213" s="80"/>
      <c r="BC213" s="185"/>
      <c r="BD213" s="185"/>
      <c r="BE213" s="185"/>
      <c r="BF213" s="185"/>
      <c r="BG213" s="187"/>
      <c r="BH213" s="105"/>
      <c r="BI213" s="188"/>
      <c r="BJ213" s="103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>
        <f t="shared" ref="CO213:CO245" si="114">BL213*$BL$4+BO213*$BO$4+BM213*$BM$4+BN213*$BN$4+BP213*$BP$4+BQ213*$BQ$4+BR213*$BR$4+BS213*$BS$4+BT213*$BT$4+BU213*$BU$4+BV213*$BV$4+BW213*$BW$4+BX213*$BX$4+BY213*$BY$4+BZ213*$BZ$4+CA213*$CA$4+CB213*$CB$4+CC213*$CC$4+CD213*$CD$4+CE213*$CE$4+CF213*$CF$4+CG213*$CG$4+CH213*$CH$4+CI213*$CI$4+CJ213*$CJ$4+CK213*$CK$4+CL213*$CL$4+CM213*$CM$4+CN213*$CN$4</f>
        <v>0</v>
      </c>
    </row>
    <row r="214" spans="1:93" ht="22.5" customHeight="1">
      <c r="A214" s="90"/>
      <c r="B214" s="67">
        <v>1</v>
      </c>
      <c r="C214" s="75">
        <v>3</v>
      </c>
      <c r="D214" s="78"/>
      <c r="E214" s="75" t="s">
        <v>2651</v>
      </c>
      <c r="F214" s="80"/>
      <c r="G214" s="78"/>
      <c r="H214" s="70">
        <v>1912</v>
      </c>
      <c r="I214" s="81" t="s">
        <v>2399</v>
      </c>
      <c r="J214" s="71" t="str">
        <f>IF(H214="","",VLOOKUP(H214,単重表!$C$6:'単重表'!$F$2502,2,FALSE))</f>
        <v>PL 12</v>
      </c>
      <c r="K214" s="232">
        <v>209</v>
      </c>
      <c r="L214" s="101">
        <f t="shared" ref="L214:L236" si="115">IF(K214="",1,K214/1000)</f>
        <v>0.20899999999999999</v>
      </c>
      <c r="M214" s="46">
        <v>120</v>
      </c>
      <c r="N214" s="101">
        <f t="shared" si="107"/>
        <v>0.12</v>
      </c>
      <c r="O214" s="49">
        <v>6</v>
      </c>
      <c r="P214" s="47">
        <f>IF(H214="","",VLOOKUP(H214,単重表!$C$6:'単重表'!$F$2502,3,FALSE))</f>
        <v>94.2</v>
      </c>
      <c r="Q214" s="47"/>
      <c r="R214" s="56">
        <f t="shared" ref="R214:R236" si="116">P214*O214*N214*L214+Q214</f>
        <v>14.175215999999999</v>
      </c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67"/>
      <c r="AF214" s="67"/>
      <c r="AG214" s="40"/>
      <c r="AH214" s="40"/>
      <c r="AI214" s="40"/>
      <c r="AJ214" s="58">
        <f>IF(H214="","",VLOOKUP(H214,単重表!$C$6:'単重表'!$F$2502,4,FALSE))</f>
        <v>0</v>
      </c>
      <c r="AK214" s="141">
        <f t="shared" si="109"/>
        <v>0</v>
      </c>
      <c r="AL214" s="40">
        <v>2</v>
      </c>
      <c r="AM214" s="190">
        <f t="shared" si="110"/>
        <v>0</v>
      </c>
      <c r="AO214" s="191">
        <f t="shared" si="111"/>
        <v>209</v>
      </c>
      <c r="AP214" s="182"/>
      <c r="AQ214" s="183" t="str">
        <f t="shared" si="112"/>
        <v>L 1</v>
      </c>
      <c r="AR214" s="182"/>
      <c r="AS214" s="184" t="str">
        <f t="shared" si="113"/>
        <v>L 1</v>
      </c>
      <c r="AT214" s="182"/>
      <c r="AU214" s="103"/>
      <c r="AV214" s="185"/>
      <c r="AW214" s="185"/>
      <c r="AX214" s="185"/>
      <c r="AY214" s="185"/>
      <c r="AZ214" s="185"/>
      <c r="BA214" s="186"/>
      <c r="BB214" s="80"/>
      <c r="BC214" s="185"/>
      <c r="BD214" s="185"/>
      <c r="BE214" s="185"/>
      <c r="BF214" s="185"/>
      <c r="BG214" s="187"/>
      <c r="BH214" s="105"/>
      <c r="BI214" s="188"/>
      <c r="BJ214" s="103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>
        <f t="shared" si="114"/>
        <v>0</v>
      </c>
    </row>
    <row r="215" spans="1:93" ht="22.5" customHeight="1">
      <c r="A215" s="90"/>
      <c r="B215" s="67">
        <v>1</v>
      </c>
      <c r="C215" s="75">
        <v>3</v>
      </c>
      <c r="D215" s="78"/>
      <c r="E215" s="75" t="s">
        <v>2652</v>
      </c>
      <c r="F215" s="80"/>
      <c r="G215" s="78"/>
      <c r="H215" s="70">
        <v>1912</v>
      </c>
      <c r="I215" s="81" t="s">
        <v>2399</v>
      </c>
      <c r="J215" s="71" t="str">
        <f>IF(H215="","",VLOOKUP(H215,単重表!$C$6:'単重表'!$F$2502,2,FALSE))</f>
        <v>PL 12</v>
      </c>
      <c r="K215" s="232">
        <v>172</v>
      </c>
      <c r="L215" s="101">
        <f t="shared" si="115"/>
        <v>0.17199999999999999</v>
      </c>
      <c r="M215" s="46">
        <v>120</v>
      </c>
      <c r="N215" s="101">
        <f t="shared" si="107"/>
        <v>0.12</v>
      </c>
      <c r="O215" s="49">
        <v>1</v>
      </c>
      <c r="P215" s="47">
        <f>IF(H215="","",VLOOKUP(H215,単重表!$C$6:'単重表'!$F$2502,3,FALSE))</f>
        <v>94.2</v>
      </c>
      <c r="Q215" s="47"/>
      <c r="R215" s="56">
        <f t="shared" si="116"/>
        <v>1.9442879999999998</v>
      </c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67"/>
      <c r="AF215" s="67"/>
      <c r="AG215" s="40"/>
      <c r="AH215" s="40"/>
      <c r="AI215" s="40"/>
      <c r="AJ215" s="58">
        <f>IF(H215="","",VLOOKUP(H215,単重表!$C$6:'単重表'!$F$2502,4,FALSE))</f>
        <v>0</v>
      </c>
      <c r="AK215" s="141">
        <f t="shared" si="109"/>
        <v>0</v>
      </c>
      <c r="AL215" s="40">
        <v>2</v>
      </c>
      <c r="AM215" s="190">
        <f t="shared" si="110"/>
        <v>0</v>
      </c>
      <c r="AO215" s="191">
        <f t="shared" si="111"/>
        <v>172</v>
      </c>
      <c r="AP215" s="182"/>
      <c r="AQ215" s="183" t="str">
        <f t="shared" si="112"/>
        <v>L 1</v>
      </c>
      <c r="AR215" s="182"/>
      <c r="AS215" s="184" t="str">
        <f t="shared" si="113"/>
        <v>L 1</v>
      </c>
      <c r="AT215" s="182"/>
      <c r="AU215" s="103"/>
      <c r="AV215" s="185"/>
      <c r="AW215" s="185"/>
      <c r="AX215" s="185"/>
      <c r="AY215" s="185"/>
      <c r="AZ215" s="185"/>
      <c r="BA215" s="186"/>
      <c r="BB215" s="80"/>
      <c r="BC215" s="185"/>
      <c r="BD215" s="185"/>
      <c r="BE215" s="185"/>
      <c r="BF215" s="185"/>
      <c r="BG215" s="187"/>
      <c r="BH215" s="105"/>
      <c r="BI215" s="188"/>
      <c r="BJ215" s="103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>
        <f t="shared" si="114"/>
        <v>0</v>
      </c>
    </row>
    <row r="216" spans="1:93" ht="22.5" customHeight="1">
      <c r="A216" s="90"/>
      <c r="B216" s="67">
        <v>1</v>
      </c>
      <c r="C216" s="75">
        <v>3</v>
      </c>
      <c r="D216" s="78"/>
      <c r="E216" s="75" t="s">
        <v>2653</v>
      </c>
      <c r="F216" s="80"/>
      <c r="G216" s="78"/>
      <c r="H216" s="70">
        <v>1912</v>
      </c>
      <c r="I216" s="81" t="s">
        <v>2399</v>
      </c>
      <c r="J216" s="71" t="str">
        <f>IF(H216="","",VLOOKUP(H216,単重表!$C$6:'単重表'!$F$2502,2,FALSE))</f>
        <v>PL 12</v>
      </c>
      <c r="K216" s="232">
        <v>186</v>
      </c>
      <c r="L216" s="101">
        <f t="shared" si="115"/>
        <v>0.186</v>
      </c>
      <c r="M216" s="46">
        <v>120</v>
      </c>
      <c r="N216" s="101">
        <f t="shared" si="107"/>
        <v>0.12</v>
      </c>
      <c r="O216" s="49">
        <v>1</v>
      </c>
      <c r="P216" s="47">
        <f>IF(H216="","",VLOOKUP(H216,単重表!$C$6:'単重表'!$F$2502,3,FALSE))</f>
        <v>94.2</v>
      </c>
      <c r="Q216" s="47"/>
      <c r="R216" s="56">
        <f t="shared" si="116"/>
        <v>2.102544</v>
      </c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67"/>
      <c r="AF216" s="67"/>
      <c r="AG216" s="40"/>
      <c r="AH216" s="40"/>
      <c r="AI216" s="40"/>
      <c r="AJ216" s="58">
        <f>IF(H216="","",VLOOKUP(H216,単重表!$C$6:'単重表'!$F$2502,4,FALSE))</f>
        <v>0</v>
      </c>
      <c r="AK216" s="141">
        <f t="shared" si="109"/>
        <v>0</v>
      </c>
      <c r="AL216" s="40">
        <v>2</v>
      </c>
      <c r="AM216" s="190">
        <f t="shared" si="110"/>
        <v>0</v>
      </c>
      <c r="AO216" s="191">
        <f t="shared" si="111"/>
        <v>186</v>
      </c>
      <c r="AP216" s="182"/>
      <c r="AQ216" s="183" t="str">
        <f t="shared" si="112"/>
        <v>L 1</v>
      </c>
      <c r="AR216" s="182"/>
      <c r="AS216" s="184" t="str">
        <f t="shared" si="113"/>
        <v>L 1</v>
      </c>
      <c r="AT216" s="182"/>
      <c r="AU216" s="103"/>
      <c r="AV216" s="185"/>
      <c r="AW216" s="185"/>
      <c r="AX216" s="185"/>
      <c r="AY216" s="185"/>
      <c r="AZ216" s="185"/>
      <c r="BA216" s="186"/>
      <c r="BB216" s="80"/>
      <c r="BC216" s="185"/>
      <c r="BD216" s="185"/>
      <c r="BE216" s="185"/>
      <c r="BF216" s="185"/>
      <c r="BG216" s="187"/>
      <c r="BH216" s="105"/>
      <c r="BI216" s="188"/>
      <c r="BJ216" s="103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>
        <f t="shared" si="114"/>
        <v>0</v>
      </c>
    </row>
    <row r="217" spans="1:93" ht="22.5" customHeight="1">
      <c r="A217" s="90"/>
      <c r="B217" s="67">
        <v>1</v>
      </c>
      <c r="C217" s="75">
        <v>2</v>
      </c>
      <c r="D217" s="78"/>
      <c r="E217" s="75" t="s">
        <v>2654</v>
      </c>
      <c r="F217" s="80"/>
      <c r="G217" s="78"/>
      <c r="H217" s="70">
        <v>1912</v>
      </c>
      <c r="I217" s="81" t="s">
        <v>2399</v>
      </c>
      <c r="J217" s="71" t="str">
        <f>IF(H217="","",VLOOKUP(H217,単重表!$C$6:'単重表'!$F$2502,2,FALSE))</f>
        <v>PL 12</v>
      </c>
      <c r="K217" s="232">
        <v>271.5</v>
      </c>
      <c r="L217" s="101">
        <f t="shared" si="115"/>
        <v>0.27150000000000002</v>
      </c>
      <c r="M217" s="46">
        <v>120</v>
      </c>
      <c r="N217" s="101">
        <f t="shared" si="107"/>
        <v>0.12</v>
      </c>
      <c r="O217" s="49">
        <v>1</v>
      </c>
      <c r="P217" s="47">
        <f>IF(H217="","",VLOOKUP(H217,単重表!$C$6:'単重表'!$F$2502,3,FALSE))</f>
        <v>94.2</v>
      </c>
      <c r="Q217" s="47"/>
      <c r="R217" s="56">
        <f t="shared" si="116"/>
        <v>3.0690360000000001</v>
      </c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67"/>
      <c r="AF217" s="67"/>
      <c r="AG217" s="40"/>
      <c r="AH217" s="40"/>
      <c r="AI217" s="40"/>
      <c r="AJ217" s="58">
        <f>IF(H217="","",VLOOKUP(H217,単重表!$C$6:'単重表'!$F$2502,4,FALSE))</f>
        <v>0</v>
      </c>
      <c r="AK217" s="141">
        <f t="shared" si="109"/>
        <v>0</v>
      </c>
      <c r="AL217" s="40">
        <v>2</v>
      </c>
      <c r="AM217" s="190">
        <f t="shared" si="110"/>
        <v>0</v>
      </c>
      <c r="AO217" s="191">
        <f t="shared" si="111"/>
        <v>271.5</v>
      </c>
      <c r="AP217" s="182"/>
      <c r="AQ217" s="183" t="str">
        <f t="shared" si="112"/>
        <v>L 1</v>
      </c>
      <c r="AR217" s="182"/>
      <c r="AS217" s="184" t="str">
        <f t="shared" si="113"/>
        <v>L 1</v>
      </c>
      <c r="AT217" s="182"/>
      <c r="AU217" s="103"/>
      <c r="AV217" s="185"/>
      <c r="AW217" s="185"/>
      <c r="AX217" s="185"/>
      <c r="AY217" s="185"/>
      <c r="AZ217" s="185"/>
      <c r="BA217" s="186"/>
      <c r="BB217" s="80"/>
      <c r="BC217" s="185"/>
      <c r="BD217" s="185"/>
      <c r="BE217" s="185"/>
      <c r="BF217" s="185"/>
      <c r="BG217" s="187"/>
      <c r="BH217" s="105"/>
      <c r="BI217" s="188"/>
      <c r="BJ217" s="103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>
        <f t="shared" si="114"/>
        <v>0</v>
      </c>
    </row>
    <row r="218" spans="1:93" ht="22.5" customHeight="1">
      <c r="A218" s="237"/>
      <c r="B218" s="236"/>
      <c r="C218" s="75"/>
      <c r="D218" s="78"/>
      <c r="E218" s="240" t="s">
        <v>2935</v>
      </c>
      <c r="F218" s="80"/>
      <c r="G218" s="78"/>
      <c r="H218" s="211"/>
      <c r="I218" s="81" t="s">
        <v>2399</v>
      </c>
      <c r="J218" s="71" t="s">
        <v>2936</v>
      </c>
      <c r="K218" s="232"/>
      <c r="L218" s="101"/>
      <c r="M218" s="46"/>
      <c r="N218" s="101"/>
      <c r="O218" s="49">
        <v>1</v>
      </c>
      <c r="P218" s="47"/>
      <c r="Q218" s="47"/>
      <c r="R218" s="56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236"/>
      <c r="AF218" s="236"/>
      <c r="AG218" s="40"/>
      <c r="AH218" s="40"/>
      <c r="AI218" s="40"/>
      <c r="AJ218" s="58"/>
      <c r="AK218" s="141"/>
      <c r="AL218" s="40"/>
      <c r="AM218" s="190"/>
      <c r="AO218" s="191"/>
      <c r="AP218" s="182"/>
      <c r="AQ218" s="183"/>
      <c r="AR218" s="182"/>
      <c r="AS218" s="184"/>
      <c r="AT218" s="182"/>
      <c r="AU218" s="239"/>
      <c r="AV218" s="185"/>
      <c r="AW218" s="185"/>
      <c r="AX218" s="185"/>
      <c r="AY218" s="185"/>
      <c r="AZ218" s="185"/>
      <c r="BA218" s="186"/>
      <c r="BB218" s="80"/>
      <c r="BC218" s="185"/>
      <c r="BD218" s="185"/>
      <c r="BE218" s="185"/>
      <c r="BF218" s="185"/>
      <c r="BG218" s="187"/>
      <c r="BH218" s="238"/>
      <c r="BI218" s="188"/>
      <c r="BJ218" s="239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</row>
    <row r="219" spans="1:93" ht="22.5" customHeight="1">
      <c r="A219" s="237"/>
      <c r="B219" s="236"/>
      <c r="C219" s="75"/>
      <c r="D219" s="78"/>
      <c r="E219" s="240" t="s">
        <v>2935</v>
      </c>
      <c r="F219" s="80"/>
      <c r="G219" s="78"/>
      <c r="H219" s="211"/>
      <c r="I219" s="81" t="s">
        <v>2399</v>
      </c>
      <c r="J219" s="71" t="s">
        <v>2936</v>
      </c>
      <c r="K219" s="232"/>
      <c r="L219" s="101"/>
      <c r="M219" s="46"/>
      <c r="N219" s="101"/>
      <c r="O219" s="49">
        <v>1</v>
      </c>
      <c r="P219" s="47"/>
      <c r="Q219" s="47"/>
      <c r="R219" s="56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236"/>
      <c r="AF219" s="236"/>
      <c r="AG219" s="40"/>
      <c r="AH219" s="40"/>
      <c r="AI219" s="40"/>
      <c r="AJ219" s="58"/>
      <c r="AK219" s="141"/>
      <c r="AL219" s="40"/>
      <c r="AM219" s="190"/>
      <c r="AO219" s="191"/>
      <c r="AP219" s="182"/>
      <c r="AQ219" s="183"/>
      <c r="AR219" s="182"/>
      <c r="AS219" s="184"/>
      <c r="AT219" s="182"/>
      <c r="AU219" s="239"/>
      <c r="AV219" s="185"/>
      <c r="AW219" s="185"/>
      <c r="AX219" s="185"/>
      <c r="AY219" s="185"/>
      <c r="AZ219" s="185"/>
      <c r="BA219" s="186"/>
      <c r="BB219" s="80"/>
      <c r="BC219" s="185"/>
      <c r="BD219" s="185"/>
      <c r="BE219" s="185"/>
      <c r="BF219" s="185"/>
      <c r="BG219" s="187"/>
      <c r="BH219" s="238"/>
      <c r="BI219" s="188"/>
      <c r="BJ219" s="239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</row>
    <row r="220" spans="1:93" ht="22.5" customHeight="1">
      <c r="A220" s="90"/>
      <c r="B220" s="67">
        <v>1</v>
      </c>
      <c r="C220" s="75" t="s">
        <v>3080</v>
      </c>
      <c r="D220" s="78"/>
      <c r="E220" s="75" t="s">
        <v>2984</v>
      </c>
      <c r="F220" s="80" t="s">
        <v>2302</v>
      </c>
      <c r="G220" s="78">
        <v>1</v>
      </c>
      <c r="H220" s="70">
        <v>21256568</v>
      </c>
      <c r="I220" s="67" t="s">
        <v>2986</v>
      </c>
      <c r="J220" s="71" t="str">
        <f>IF(H220="","",VLOOKUP(H220,単重表!$C$6:'単重表'!$F$2502,2,FALSE))</f>
        <v>C125x65x6x8</v>
      </c>
      <c r="K220" s="232">
        <v>3676</v>
      </c>
      <c r="L220" s="101">
        <f t="shared" si="115"/>
        <v>3.6760000000000002</v>
      </c>
      <c r="M220" s="46"/>
      <c r="N220" s="101">
        <f t="shared" si="107"/>
        <v>1</v>
      </c>
      <c r="O220" s="49">
        <v>1</v>
      </c>
      <c r="P220" s="47">
        <f>IF(H220="","",VLOOKUP(H220,単重表!$C$6:'単重表'!$F$2502,3,FALSE))</f>
        <v>13.4</v>
      </c>
      <c r="Q220" s="47"/>
      <c r="R220" s="56">
        <f t="shared" si="116"/>
        <v>49.258400000000002</v>
      </c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 t="s">
        <v>2988</v>
      </c>
      <c r="AD220" s="40" t="s">
        <v>2988</v>
      </c>
      <c r="AE220" s="67"/>
      <c r="AF220" s="67"/>
      <c r="AG220" s="40"/>
      <c r="AH220" s="40"/>
      <c r="AI220" s="40"/>
      <c r="AJ220" s="58">
        <f>IF(H220="","",VLOOKUP(H220,単重表!$C$6:'単重表'!$F$2502,4,FALSE))</f>
        <v>0.51</v>
      </c>
      <c r="AK220" s="141">
        <f t="shared" si="109"/>
        <v>1.8747600000000002</v>
      </c>
      <c r="AL220" s="40">
        <v>2</v>
      </c>
      <c r="AM220" s="190">
        <f t="shared" si="110"/>
        <v>3.7495200000000004</v>
      </c>
      <c r="AO220" s="191">
        <f t="shared" si="111"/>
        <v>3676</v>
      </c>
      <c r="AP220" s="182"/>
      <c r="AQ220" s="183" t="str">
        <f t="shared" si="112"/>
        <v>125</v>
      </c>
      <c r="AR220" s="182"/>
      <c r="AS220" s="184" t="str">
        <f t="shared" si="113"/>
        <v>125</v>
      </c>
      <c r="AT220" s="182"/>
      <c r="AU220" s="103"/>
      <c r="AV220" s="185"/>
      <c r="AW220" s="185"/>
      <c r="AX220" s="185"/>
      <c r="AY220" s="185"/>
      <c r="AZ220" s="185"/>
      <c r="BA220" s="186"/>
      <c r="BB220" s="80"/>
      <c r="BC220" s="185"/>
      <c r="BD220" s="185"/>
      <c r="BE220" s="185"/>
      <c r="BF220" s="185"/>
      <c r="BG220" s="187"/>
      <c r="BH220" s="105"/>
      <c r="BI220" s="188"/>
      <c r="BJ220" s="103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>
        <f t="shared" si="114"/>
        <v>0</v>
      </c>
    </row>
    <row r="221" spans="1:93" ht="22.5" customHeight="1">
      <c r="A221" s="90"/>
      <c r="B221" s="266">
        <v>2</v>
      </c>
      <c r="C221" s="75" t="s">
        <v>3081</v>
      </c>
      <c r="D221" s="78"/>
      <c r="E221" s="75" t="s">
        <v>2984</v>
      </c>
      <c r="F221" s="80" t="s">
        <v>2302</v>
      </c>
      <c r="G221" s="78">
        <v>2</v>
      </c>
      <c r="H221" s="70">
        <v>21256568</v>
      </c>
      <c r="I221" s="67" t="s">
        <v>2987</v>
      </c>
      <c r="J221" s="71" t="str">
        <f>IF(H221="","",VLOOKUP(H221,単重表!$C$6:'単重表'!$F$2502,2,FALSE))</f>
        <v>C125x65x6x8</v>
      </c>
      <c r="K221" s="232">
        <v>3676</v>
      </c>
      <c r="L221" s="101">
        <f t="shared" si="115"/>
        <v>3.6760000000000002</v>
      </c>
      <c r="M221" s="46"/>
      <c r="N221" s="101">
        <f t="shared" si="107"/>
        <v>1</v>
      </c>
      <c r="O221" s="49">
        <v>1</v>
      </c>
      <c r="P221" s="47">
        <f>IF(H221="","",VLOOKUP(H221,単重表!$C$6:'単重表'!$F$2502,3,FALSE))</f>
        <v>13.4</v>
      </c>
      <c r="Q221" s="47"/>
      <c r="R221" s="56">
        <f t="shared" si="116"/>
        <v>49.258400000000002</v>
      </c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 t="s">
        <v>2705</v>
      </c>
      <c r="AD221" s="40" t="s">
        <v>2705</v>
      </c>
      <c r="AE221" s="67"/>
      <c r="AF221" s="67"/>
      <c r="AG221" s="40"/>
      <c r="AH221" s="40"/>
      <c r="AI221" s="40"/>
      <c r="AJ221" s="58">
        <f>IF(H221="","",VLOOKUP(H221,単重表!$C$6:'単重表'!$F$2502,4,FALSE))</f>
        <v>0.51</v>
      </c>
      <c r="AK221" s="141">
        <f t="shared" si="109"/>
        <v>1.8747600000000002</v>
      </c>
      <c r="AL221" s="40">
        <v>2</v>
      </c>
      <c r="AM221" s="190">
        <f t="shared" si="110"/>
        <v>3.7495200000000004</v>
      </c>
      <c r="AO221" s="191">
        <f t="shared" si="111"/>
        <v>3676</v>
      </c>
      <c r="AP221" s="182"/>
      <c r="AQ221" s="183" t="str">
        <f t="shared" si="112"/>
        <v>125</v>
      </c>
      <c r="AR221" s="182"/>
      <c r="AS221" s="184" t="str">
        <f t="shared" si="113"/>
        <v>125</v>
      </c>
      <c r="AT221" s="182"/>
      <c r="AU221" s="103"/>
      <c r="AV221" s="185"/>
      <c r="AW221" s="185"/>
      <c r="AX221" s="185"/>
      <c r="AY221" s="185"/>
      <c r="AZ221" s="185"/>
      <c r="BA221" s="186"/>
      <c r="BB221" s="80"/>
      <c r="BC221" s="185"/>
      <c r="BD221" s="185"/>
      <c r="BE221" s="185"/>
      <c r="BF221" s="185"/>
      <c r="BG221" s="187"/>
      <c r="BH221" s="105"/>
      <c r="BI221" s="188"/>
      <c r="BJ221" s="103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>
        <f t="shared" si="114"/>
        <v>0</v>
      </c>
    </row>
    <row r="222" spans="1:93" ht="22.5" customHeight="1">
      <c r="A222" s="269"/>
      <c r="B222" s="267">
        <v>3</v>
      </c>
      <c r="C222" s="75" t="s">
        <v>3077</v>
      </c>
      <c r="D222" s="78"/>
      <c r="E222" s="75" t="s">
        <v>2984</v>
      </c>
      <c r="F222" s="80" t="s">
        <v>2302</v>
      </c>
      <c r="G222" s="78">
        <v>3</v>
      </c>
      <c r="H222" s="70">
        <v>21256568</v>
      </c>
      <c r="I222" s="267" t="s">
        <v>2986</v>
      </c>
      <c r="J222" s="71" t="str">
        <f>IF(H222="","",VLOOKUP(H222,単重表!$C$6:'単重表'!$F$2502,2,FALSE))</f>
        <v>C125x65x6x8</v>
      </c>
      <c r="K222" s="232">
        <v>3676</v>
      </c>
      <c r="L222" s="101">
        <f t="shared" ref="L222" si="117">IF(K222="",1,K222/1000)</f>
        <v>3.6760000000000002</v>
      </c>
      <c r="M222" s="46"/>
      <c r="N222" s="101">
        <f t="shared" ref="N222" si="118">IF(M222="",1,M222/1000)</f>
        <v>1</v>
      </c>
      <c r="O222" s="49">
        <v>1</v>
      </c>
      <c r="P222" s="47">
        <f>IF(H222="","",VLOOKUP(H222,単重表!$C$6:'単重表'!$F$2502,3,FALSE))</f>
        <v>13.4</v>
      </c>
      <c r="Q222" s="47"/>
      <c r="R222" s="56">
        <f t="shared" ref="R222" si="119">P222*O222*N222*L222+Q222</f>
        <v>49.258400000000002</v>
      </c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 t="s">
        <v>2705</v>
      </c>
      <c r="AD222" s="40" t="s">
        <v>2705</v>
      </c>
      <c r="AE222" s="267"/>
      <c r="AF222" s="267"/>
      <c r="AG222" s="40"/>
      <c r="AH222" s="40"/>
      <c r="AI222" s="40"/>
      <c r="AJ222" s="58">
        <f>IF(H222="","",VLOOKUP(H222,単重表!$C$6:'単重表'!$F$2502,4,FALSE))</f>
        <v>0.51</v>
      </c>
      <c r="AK222" s="141">
        <f t="shared" ref="AK222" si="120">AJ222*O222*L222</f>
        <v>1.8747600000000002</v>
      </c>
      <c r="AL222" s="40">
        <v>2</v>
      </c>
      <c r="AM222" s="190">
        <f t="shared" ref="AM222" si="121">AK222*AL222</f>
        <v>3.7495200000000004</v>
      </c>
      <c r="AO222" s="191">
        <f t="shared" ref="AO222" si="122">K222</f>
        <v>3676</v>
      </c>
      <c r="AP222" s="182"/>
      <c r="AQ222" s="183" t="str">
        <f t="shared" ref="AQ222" si="123">MID(J222,2,3)</f>
        <v>125</v>
      </c>
      <c r="AR222" s="182"/>
      <c r="AS222" s="184" t="str">
        <f t="shared" ref="AS222" si="124">MID(J222,2,3)</f>
        <v>125</v>
      </c>
      <c r="AT222" s="182"/>
      <c r="AU222" s="268"/>
      <c r="AV222" s="185"/>
      <c r="AW222" s="185"/>
      <c r="AX222" s="185"/>
      <c r="AY222" s="185"/>
      <c r="AZ222" s="185"/>
      <c r="BA222" s="186"/>
      <c r="BB222" s="80"/>
      <c r="BC222" s="185"/>
      <c r="BD222" s="185"/>
      <c r="BE222" s="185"/>
      <c r="BF222" s="185"/>
      <c r="BG222" s="187"/>
      <c r="BH222" s="270"/>
      <c r="BI222" s="188"/>
      <c r="BJ222" s="268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>
        <f t="shared" ref="CO222" si="125">BL222*$BL$4+BO222*$BO$4+BM222*$BM$4+BN222*$BN$4+BP222*$BP$4+BQ222*$BQ$4+BR222*$BR$4+BS222*$BS$4+BT222*$BT$4+BU222*$BU$4+BV222*$BV$4+BW222*$BW$4+BX222*$BX$4+BY222*$BY$4+BZ222*$BZ$4+CA222*$CA$4+CB222*$CB$4+CC222*$CC$4+CD222*$CD$4+CE222*$CE$4+CF222*$CF$4+CG222*$CG$4+CH222*$CH$4+CI222*$CI$4+CJ222*$CJ$4+CK222*$CK$4+CL222*$CL$4+CM222*$CM$4+CN222*$CN$4</f>
        <v>0</v>
      </c>
    </row>
    <row r="223" spans="1:93" ht="22.5" customHeight="1">
      <c r="A223" s="90"/>
      <c r="B223" s="266">
        <v>3</v>
      </c>
      <c r="C223" s="75" t="s">
        <v>3078</v>
      </c>
      <c r="D223" s="78"/>
      <c r="E223" s="75" t="s">
        <v>2984</v>
      </c>
      <c r="F223" s="80" t="s">
        <v>2302</v>
      </c>
      <c r="G223" s="78">
        <v>3</v>
      </c>
      <c r="H223" s="70">
        <v>21256568</v>
      </c>
      <c r="I223" s="67" t="s">
        <v>2986</v>
      </c>
      <c r="J223" s="71" t="str">
        <f>IF(H223="","",VLOOKUP(H223,単重表!$C$6:'単重表'!$F$2502,2,FALSE))</f>
        <v>C125x65x6x8</v>
      </c>
      <c r="K223" s="232">
        <v>3676</v>
      </c>
      <c r="L223" s="101">
        <f t="shared" si="115"/>
        <v>3.6760000000000002</v>
      </c>
      <c r="M223" s="46"/>
      <c r="N223" s="101">
        <f t="shared" si="107"/>
        <v>1</v>
      </c>
      <c r="O223" s="49">
        <v>1</v>
      </c>
      <c r="P223" s="47">
        <f>IF(H223="","",VLOOKUP(H223,単重表!$C$6:'単重表'!$F$2502,3,FALSE))</f>
        <v>13.4</v>
      </c>
      <c r="Q223" s="47"/>
      <c r="R223" s="56">
        <f t="shared" si="116"/>
        <v>49.258400000000002</v>
      </c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 t="s">
        <v>2988</v>
      </c>
      <c r="AD223" s="40" t="s">
        <v>2705</v>
      </c>
      <c r="AE223" s="67"/>
      <c r="AF223" s="67"/>
      <c r="AG223" s="40"/>
      <c r="AH223" s="40"/>
      <c r="AI223" s="40"/>
      <c r="AJ223" s="58">
        <f>IF(H223="","",VLOOKUP(H223,単重表!$C$6:'単重表'!$F$2502,4,FALSE))</f>
        <v>0.51</v>
      </c>
      <c r="AK223" s="141">
        <f t="shared" si="109"/>
        <v>1.8747600000000002</v>
      </c>
      <c r="AL223" s="40">
        <v>2</v>
      </c>
      <c r="AM223" s="190">
        <f t="shared" si="110"/>
        <v>3.7495200000000004</v>
      </c>
      <c r="AO223" s="191">
        <f t="shared" si="111"/>
        <v>3676</v>
      </c>
      <c r="AP223" s="182"/>
      <c r="AQ223" s="183" t="str">
        <f t="shared" si="112"/>
        <v>125</v>
      </c>
      <c r="AR223" s="182"/>
      <c r="AS223" s="184" t="str">
        <f t="shared" si="113"/>
        <v>125</v>
      </c>
      <c r="AT223" s="182"/>
      <c r="AU223" s="103"/>
      <c r="AV223" s="185"/>
      <c r="AW223" s="185"/>
      <c r="AX223" s="185"/>
      <c r="AY223" s="185"/>
      <c r="AZ223" s="185"/>
      <c r="BA223" s="186"/>
      <c r="BB223" s="80"/>
      <c r="BC223" s="185"/>
      <c r="BD223" s="185"/>
      <c r="BE223" s="185"/>
      <c r="BF223" s="185"/>
      <c r="BG223" s="187"/>
      <c r="BH223" s="105"/>
      <c r="BI223" s="188"/>
      <c r="BJ223" s="103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>
        <f t="shared" si="114"/>
        <v>0</v>
      </c>
    </row>
    <row r="224" spans="1:93" ht="22.5" customHeight="1">
      <c r="A224" s="90"/>
      <c r="B224" s="266">
        <v>4</v>
      </c>
      <c r="C224" s="75" t="s">
        <v>3079</v>
      </c>
      <c r="D224" s="78"/>
      <c r="E224" s="75" t="s">
        <v>2984</v>
      </c>
      <c r="F224" s="80" t="s">
        <v>2302</v>
      </c>
      <c r="G224" s="78">
        <v>4</v>
      </c>
      <c r="H224" s="70">
        <v>21256568</v>
      </c>
      <c r="I224" s="67" t="s">
        <v>2987</v>
      </c>
      <c r="J224" s="71" t="str">
        <f>IF(H224="","",VLOOKUP(H224,単重表!$C$6:'単重表'!$F$2502,2,FALSE))</f>
        <v>C125x65x6x8</v>
      </c>
      <c r="K224" s="232">
        <v>3676</v>
      </c>
      <c r="L224" s="101">
        <f t="shared" si="115"/>
        <v>3.6760000000000002</v>
      </c>
      <c r="M224" s="46"/>
      <c r="N224" s="101">
        <f t="shared" si="107"/>
        <v>1</v>
      </c>
      <c r="O224" s="49">
        <v>1</v>
      </c>
      <c r="P224" s="47">
        <f>IF(H224="","",VLOOKUP(H224,単重表!$C$6:'単重表'!$F$2502,3,FALSE))</f>
        <v>13.4</v>
      </c>
      <c r="Q224" s="47"/>
      <c r="R224" s="56">
        <f t="shared" si="116"/>
        <v>49.258400000000002</v>
      </c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 t="s">
        <v>2988</v>
      </c>
      <c r="AD224" s="40" t="s">
        <v>2989</v>
      </c>
      <c r="AE224" s="67"/>
      <c r="AF224" s="67"/>
      <c r="AG224" s="40"/>
      <c r="AH224" s="40"/>
      <c r="AI224" s="40"/>
      <c r="AJ224" s="58">
        <f>IF(H224="","",VLOOKUP(H224,単重表!$C$6:'単重表'!$F$2502,4,FALSE))</f>
        <v>0.51</v>
      </c>
      <c r="AK224" s="141">
        <f t="shared" si="109"/>
        <v>1.8747600000000002</v>
      </c>
      <c r="AL224" s="40">
        <v>2</v>
      </c>
      <c r="AM224" s="190">
        <f t="shared" si="110"/>
        <v>3.7495200000000004</v>
      </c>
      <c r="AO224" s="191">
        <f t="shared" si="111"/>
        <v>3676</v>
      </c>
      <c r="AP224" s="182"/>
      <c r="AQ224" s="183" t="str">
        <f t="shared" si="112"/>
        <v>125</v>
      </c>
      <c r="AR224" s="182"/>
      <c r="AS224" s="184" t="str">
        <f t="shared" si="113"/>
        <v>125</v>
      </c>
      <c r="AT224" s="182"/>
      <c r="AU224" s="103"/>
      <c r="AV224" s="185"/>
      <c r="AW224" s="185"/>
      <c r="AX224" s="185"/>
      <c r="AY224" s="185"/>
      <c r="AZ224" s="185"/>
      <c r="BA224" s="186"/>
      <c r="BB224" s="80"/>
      <c r="BC224" s="185"/>
      <c r="BD224" s="185"/>
      <c r="BE224" s="185"/>
      <c r="BF224" s="185"/>
      <c r="BG224" s="187"/>
      <c r="BH224" s="105"/>
      <c r="BI224" s="188"/>
      <c r="BJ224" s="103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>
        <f t="shared" si="114"/>
        <v>0</v>
      </c>
    </row>
    <row r="225" spans="1:93" ht="22.5" customHeight="1">
      <c r="A225" s="269"/>
      <c r="B225" s="267">
        <v>5</v>
      </c>
      <c r="C225" s="75" t="s">
        <v>3082</v>
      </c>
      <c r="D225" s="78"/>
      <c r="E225" s="75" t="s">
        <v>2984</v>
      </c>
      <c r="F225" s="80" t="s">
        <v>2302</v>
      </c>
      <c r="G225" s="78">
        <v>5</v>
      </c>
      <c r="H225" s="70">
        <v>21256568</v>
      </c>
      <c r="I225" s="267" t="s">
        <v>2986</v>
      </c>
      <c r="J225" s="71" t="str">
        <f>IF(H225="","",VLOOKUP(H225,単重表!$C$6:'単重表'!$F$2502,2,FALSE))</f>
        <v>C125x65x6x8</v>
      </c>
      <c r="K225" s="232">
        <v>3676</v>
      </c>
      <c r="L225" s="101">
        <f t="shared" ref="L225" si="126">IF(K225="",1,K225/1000)</f>
        <v>3.6760000000000002</v>
      </c>
      <c r="M225" s="46"/>
      <c r="N225" s="101">
        <f t="shared" ref="N225" si="127">IF(M225="",1,M225/1000)</f>
        <v>1</v>
      </c>
      <c r="O225" s="49">
        <v>1</v>
      </c>
      <c r="P225" s="47">
        <f>IF(H225="","",VLOOKUP(H225,単重表!$C$6:'単重表'!$F$2502,3,FALSE))</f>
        <v>13.4</v>
      </c>
      <c r="Q225" s="47"/>
      <c r="R225" s="56">
        <f t="shared" ref="R225" si="128">P225*O225*N225*L225+Q225</f>
        <v>49.258400000000002</v>
      </c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 t="s">
        <v>2705</v>
      </c>
      <c r="AD225" s="40" t="s">
        <v>2705</v>
      </c>
      <c r="AE225" s="267"/>
      <c r="AF225" s="267"/>
      <c r="AG225" s="40"/>
      <c r="AH225" s="40"/>
      <c r="AI225" s="40"/>
      <c r="AJ225" s="58">
        <f>IF(H225="","",VLOOKUP(H225,単重表!$C$6:'単重表'!$F$2502,4,FALSE))</f>
        <v>0.51</v>
      </c>
      <c r="AK225" s="141">
        <f t="shared" ref="AK225" si="129">AJ225*O225*L225</f>
        <v>1.8747600000000002</v>
      </c>
      <c r="AL225" s="40">
        <v>2</v>
      </c>
      <c r="AM225" s="190">
        <f t="shared" ref="AM225" si="130">AK225*AL225</f>
        <v>3.7495200000000004</v>
      </c>
      <c r="AO225" s="191">
        <f t="shared" ref="AO225" si="131">K225</f>
        <v>3676</v>
      </c>
      <c r="AP225" s="182"/>
      <c r="AQ225" s="183" t="str">
        <f t="shared" ref="AQ225" si="132">MID(J225,2,3)</f>
        <v>125</v>
      </c>
      <c r="AR225" s="182"/>
      <c r="AS225" s="184" t="str">
        <f t="shared" ref="AS225" si="133">MID(J225,2,3)</f>
        <v>125</v>
      </c>
      <c r="AT225" s="182"/>
      <c r="AU225" s="268"/>
      <c r="AV225" s="185"/>
      <c r="AW225" s="185"/>
      <c r="AX225" s="185"/>
      <c r="AY225" s="185"/>
      <c r="AZ225" s="185"/>
      <c r="BA225" s="186"/>
      <c r="BB225" s="80"/>
      <c r="BC225" s="185"/>
      <c r="BD225" s="185"/>
      <c r="BE225" s="185"/>
      <c r="BF225" s="185"/>
      <c r="BG225" s="187"/>
      <c r="BH225" s="270"/>
      <c r="BI225" s="188"/>
      <c r="BJ225" s="268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>
        <f t="shared" ref="CO225" si="134">BL225*$BL$4+BO225*$BO$4+BM225*$BM$4+BN225*$BN$4+BP225*$BP$4+BQ225*$BQ$4+BR225*$BR$4+BS225*$BS$4+BT225*$BT$4+BU225*$BU$4+BV225*$BV$4+BW225*$BW$4+BX225*$BX$4+BY225*$BY$4+BZ225*$BZ$4+CA225*$CA$4+CB225*$CB$4+CC225*$CC$4+CD225*$CD$4+CE225*$CE$4+CF225*$CF$4+CG225*$CG$4+CH225*$CH$4+CI225*$CI$4+CJ225*$CJ$4+CK225*$CK$4+CL225*$CL$4+CM225*$CM$4+CN225*$CN$4</f>
        <v>0</v>
      </c>
    </row>
    <row r="226" spans="1:93" ht="22.5" customHeight="1">
      <c r="A226" s="90"/>
      <c r="B226" s="266">
        <v>5</v>
      </c>
      <c r="C226" s="75" t="s">
        <v>3083</v>
      </c>
      <c r="D226" s="78"/>
      <c r="E226" s="75" t="s">
        <v>2984</v>
      </c>
      <c r="F226" s="80" t="s">
        <v>2302</v>
      </c>
      <c r="G226" s="78">
        <v>5</v>
      </c>
      <c r="H226" s="70">
        <v>21256568</v>
      </c>
      <c r="I226" s="67" t="s">
        <v>2986</v>
      </c>
      <c r="J226" s="71" t="str">
        <f>IF(H226="","",VLOOKUP(H226,単重表!$C$6:'単重表'!$F$2502,2,FALSE))</f>
        <v>C125x65x6x8</v>
      </c>
      <c r="K226" s="232">
        <v>3676</v>
      </c>
      <c r="L226" s="101">
        <f t="shared" si="115"/>
        <v>3.6760000000000002</v>
      </c>
      <c r="M226" s="46"/>
      <c r="N226" s="101">
        <f t="shared" si="107"/>
        <v>1</v>
      </c>
      <c r="O226" s="49">
        <v>1</v>
      </c>
      <c r="P226" s="47">
        <f>IF(H226="","",VLOOKUP(H226,単重表!$C$6:'単重表'!$F$2502,3,FALSE))</f>
        <v>13.4</v>
      </c>
      <c r="Q226" s="47"/>
      <c r="R226" s="56">
        <f t="shared" si="116"/>
        <v>49.258400000000002</v>
      </c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 t="s">
        <v>2705</v>
      </c>
      <c r="AD226" s="40" t="s">
        <v>2705</v>
      </c>
      <c r="AE226" s="67"/>
      <c r="AF226" s="67"/>
      <c r="AG226" s="40"/>
      <c r="AH226" s="40"/>
      <c r="AI226" s="40"/>
      <c r="AJ226" s="58">
        <f>IF(H226="","",VLOOKUP(H226,単重表!$C$6:'単重表'!$F$2502,4,FALSE))</f>
        <v>0.51</v>
      </c>
      <c r="AK226" s="141">
        <f t="shared" si="109"/>
        <v>1.8747600000000002</v>
      </c>
      <c r="AL226" s="40">
        <v>2</v>
      </c>
      <c r="AM226" s="190">
        <f t="shared" si="110"/>
        <v>3.7495200000000004</v>
      </c>
      <c r="AO226" s="191">
        <f t="shared" si="111"/>
        <v>3676</v>
      </c>
      <c r="AP226" s="182"/>
      <c r="AQ226" s="183" t="str">
        <f t="shared" si="112"/>
        <v>125</v>
      </c>
      <c r="AR226" s="182"/>
      <c r="AS226" s="184" t="str">
        <f t="shared" si="113"/>
        <v>125</v>
      </c>
      <c r="AT226" s="182"/>
      <c r="AU226" s="103"/>
      <c r="AV226" s="185"/>
      <c r="AW226" s="185"/>
      <c r="AX226" s="185"/>
      <c r="AY226" s="185"/>
      <c r="AZ226" s="185"/>
      <c r="BA226" s="186"/>
      <c r="BB226" s="80"/>
      <c r="BC226" s="185"/>
      <c r="BD226" s="185"/>
      <c r="BE226" s="185"/>
      <c r="BF226" s="185"/>
      <c r="BG226" s="187"/>
      <c r="BH226" s="105"/>
      <c r="BI226" s="188"/>
      <c r="BJ226" s="103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>
        <f t="shared" si="114"/>
        <v>0</v>
      </c>
    </row>
    <row r="227" spans="1:93" ht="22.5" customHeight="1">
      <c r="A227" s="269"/>
      <c r="B227" s="267">
        <v>6</v>
      </c>
      <c r="C227" s="75" t="s">
        <v>3084</v>
      </c>
      <c r="D227" s="78"/>
      <c r="E227" s="75" t="s">
        <v>2984</v>
      </c>
      <c r="F227" s="80" t="s">
        <v>2302</v>
      </c>
      <c r="G227" s="78">
        <v>6</v>
      </c>
      <c r="H227" s="70">
        <v>21256568</v>
      </c>
      <c r="I227" s="267" t="s">
        <v>2986</v>
      </c>
      <c r="J227" s="71" t="str">
        <f>IF(H227="","",VLOOKUP(H227,単重表!$C$6:'単重表'!$F$2502,2,FALSE))</f>
        <v>C125x65x6x8</v>
      </c>
      <c r="K227" s="232">
        <v>3676</v>
      </c>
      <c r="L227" s="101">
        <f t="shared" ref="L227" si="135">IF(K227="",1,K227/1000)</f>
        <v>3.6760000000000002</v>
      </c>
      <c r="M227" s="46"/>
      <c r="N227" s="101">
        <f t="shared" ref="N227" si="136">IF(M227="",1,M227/1000)</f>
        <v>1</v>
      </c>
      <c r="O227" s="49">
        <v>1</v>
      </c>
      <c r="P227" s="47">
        <f>IF(H227="","",VLOOKUP(H227,単重表!$C$6:'単重表'!$F$2502,3,FALSE))</f>
        <v>13.4</v>
      </c>
      <c r="Q227" s="47"/>
      <c r="R227" s="56">
        <f t="shared" ref="R227" si="137">P227*O227*N227*L227+Q227</f>
        <v>49.258400000000002</v>
      </c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 t="s">
        <v>2705</v>
      </c>
      <c r="AD227" s="40" t="s">
        <v>2705</v>
      </c>
      <c r="AE227" s="267"/>
      <c r="AF227" s="267"/>
      <c r="AG227" s="40"/>
      <c r="AH227" s="40"/>
      <c r="AI227" s="40"/>
      <c r="AJ227" s="58">
        <f>IF(H227="","",VLOOKUP(H227,単重表!$C$6:'単重表'!$F$2502,4,FALSE))</f>
        <v>0.51</v>
      </c>
      <c r="AK227" s="141">
        <f t="shared" ref="AK227" si="138">AJ227*O227*L227</f>
        <v>1.8747600000000002</v>
      </c>
      <c r="AL227" s="40">
        <v>2</v>
      </c>
      <c r="AM227" s="190">
        <f t="shared" ref="AM227" si="139">AK227*AL227</f>
        <v>3.7495200000000004</v>
      </c>
      <c r="AO227" s="191">
        <f t="shared" ref="AO227" si="140">K227</f>
        <v>3676</v>
      </c>
      <c r="AP227" s="182"/>
      <c r="AQ227" s="183" t="str">
        <f t="shared" ref="AQ227" si="141">MID(J227,2,3)</f>
        <v>125</v>
      </c>
      <c r="AR227" s="182"/>
      <c r="AS227" s="184" t="str">
        <f t="shared" ref="AS227" si="142">MID(J227,2,3)</f>
        <v>125</v>
      </c>
      <c r="AT227" s="182"/>
      <c r="AU227" s="268"/>
      <c r="AV227" s="185"/>
      <c r="AW227" s="185"/>
      <c r="AX227" s="185"/>
      <c r="AY227" s="185"/>
      <c r="AZ227" s="185"/>
      <c r="BA227" s="186"/>
      <c r="BB227" s="80"/>
      <c r="BC227" s="185"/>
      <c r="BD227" s="185"/>
      <c r="BE227" s="185"/>
      <c r="BF227" s="185"/>
      <c r="BG227" s="187"/>
      <c r="BH227" s="270"/>
      <c r="BI227" s="188"/>
      <c r="BJ227" s="268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>
        <f t="shared" ref="CO227" si="143">BL227*$BL$4+BO227*$BO$4+BM227*$BM$4+BN227*$BN$4+BP227*$BP$4+BQ227*$BQ$4+BR227*$BR$4+BS227*$BS$4+BT227*$BT$4+BU227*$BU$4+BV227*$BV$4+BW227*$BW$4+BX227*$BX$4+BY227*$BY$4+BZ227*$BZ$4+CA227*$CA$4+CB227*$CB$4+CC227*$CC$4+CD227*$CD$4+CE227*$CE$4+CF227*$CF$4+CG227*$CG$4+CH227*$CH$4+CI227*$CI$4+CJ227*$CJ$4+CK227*$CK$4+CL227*$CL$4+CM227*$CM$4+CN227*$CN$4</f>
        <v>0</v>
      </c>
    </row>
    <row r="228" spans="1:93" ht="22.5" customHeight="1">
      <c r="A228" s="90"/>
      <c r="B228" s="266">
        <v>6</v>
      </c>
      <c r="C228" s="75" t="s">
        <v>3085</v>
      </c>
      <c r="D228" s="78"/>
      <c r="E228" s="75" t="s">
        <v>2984</v>
      </c>
      <c r="F228" s="80" t="s">
        <v>2302</v>
      </c>
      <c r="G228" s="78">
        <v>6</v>
      </c>
      <c r="H228" s="70">
        <v>21256568</v>
      </c>
      <c r="I228" s="67" t="s">
        <v>2986</v>
      </c>
      <c r="J228" s="71" t="str">
        <f>IF(H228="","",VLOOKUP(H228,単重表!$C$6:'単重表'!$F$2502,2,FALSE))</f>
        <v>C125x65x6x8</v>
      </c>
      <c r="K228" s="232">
        <v>3676</v>
      </c>
      <c r="L228" s="101">
        <f t="shared" si="115"/>
        <v>3.6760000000000002</v>
      </c>
      <c r="M228" s="46"/>
      <c r="N228" s="101">
        <f t="shared" si="107"/>
        <v>1</v>
      </c>
      <c r="O228" s="49">
        <v>1</v>
      </c>
      <c r="P228" s="47">
        <f>IF(H228="","",VLOOKUP(H228,単重表!$C$6:'単重表'!$F$2502,3,FALSE))</f>
        <v>13.4</v>
      </c>
      <c r="Q228" s="47"/>
      <c r="R228" s="56">
        <f t="shared" si="116"/>
        <v>49.258400000000002</v>
      </c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 t="s">
        <v>2705</v>
      </c>
      <c r="AD228" s="40" t="s">
        <v>2988</v>
      </c>
      <c r="AE228" s="67"/>
      <c r="AF228" s="67"/>
      <c r="AG228" s="40"/>
      <c r="AH228" s="40"/>
      <c r="AI228" s="40"/>
      <c r="AJ228" s="58">
        <f>IF(H228="","",VLOOKUP(H228,単重表!$C$6:'単重表'!$F$2502,4,FALSE))</f>
        <v>0.51</v>
      </c>
      <c r="AK228" s="141">
        <f t="shared" si="109"/>
        <v>1.8747600000000002</v>
      </c>
      <c r="AL228" s="40">
        <v>2</v>
      </c>
      <c r="AM228" s="190">
        <f t="shared" si="110"/>
        <v>3.7495200000000004</v>
      </c>
      <c r="AO228" s="191">
        <f t="shared" si="111"/>
        <v>3676</v>
      </c>
      <c r="AP228" s="182"/>
      <c r="AQ228" s="183" t="str">
        <f t="shared" si="112"/>
        <v>125</v>
      </c>
      <c r="AR228" s="182"/>
      <c r="AS228" s="184" t="str">
        <f t="shared" si="113"/>
        <v>125</v>
      </c>
      <c r="AT228" s="182"/>
      <c r="AU228" s="103"/>
      <c r="AV228" s="185"/>
      <c r="AW228" s="185"/>
      <c r="AX228" s="185"/>
      <c r="AY228" s="185"/>
      <c r="AZ228" s="185"/>
      <c r="BA228" s="186"/>
      <c r="BB228" s="80"/>
      <c r="BC228" s="185"/>
      <c r="BD228" s="185"/>
      <c r="BE228" s="185"/>
      <c r="BF228" s="185"/>
      <c r="BG228" s="187"/>
      <c r="BH228" s="105"/>
      <c r="BI228" s="188"/>
      <c r="BJ228" s="103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>
        <f t="shared" si="114"/>
        <v>0</v>
      </c>
    </row>
    <row r="229" spans="1:93" ht="22.5" customHeight="1">
      <c r="A229" s="269"/>
      <c r="B229" s="267">
        <v>7</v>
      </c>
      <c r="C229" s="75" t="s">
        <v>3082</v>
      </c>
      <c r="D229" s="78"/>
      <c r="E229" s="75" t="s">
        <v>2984</v>
      </c>
      <c r="F229" s="80" t="s">
        <v>2302</v>
      </c>
      <c r="G229" s="78">
        <v>7</v>
      </c>
      <c r="H229" s="70">
        <v>21256568</v>
      </c>
      <c r="I229" s="267" t="s">
        <v>2986</v>
      </c>
      <c r="J229" s="71" t="str">
        <f>IF(H229="","",VLOOKUP(H229,単重表!$C$6:'単重表'!$F$2502,2,FALSE))</f>
        <v>C125x65x6x8</v>
      </c>
      <c r="K229" s="232">
        <v>551</v>
      </c>
      <c r="L229" s="101">
        <f t="shared" ref="L229" si="144">IF(K229="",1,K229/1000)</f>
        <v>0.55100000000000005</v>
      </c>
      <c r="M229" s="46"/>
      <c r="N229" s="101">
        <f t="shared" ref="N229" si="145">IF(M229="",1,M229/1000)</f>
        <v>1</v>
      </c>
      <c r="O229" s="49">
        <v>1</v>
      </c>
      <c r="P229" s="47">
        <f>IF(H229="","",VLOOKUP(H229,単重表!$C$6:'単重表'!$F$2502,3,FALSE))</f>
        <v>13.4</v>
      </c>
      <c r="Q229" s="47"/>
      <c r="R229" s="56">
        <f t="shared" ref="R229" si="146">P229*O229*N229*L229+Q229</f>
        <v>7.3834000000000009</v>
      </c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 t="s">
        <v>2708</v>
      </c>
      <c r="AD229" s="40" t="s">
        <v>2705</v>
      </c>
      <c r="AE229" s="267"/>
      <c r="AF229" s="267"/>
      <c r="AG229" s="40"/>
      <c r="AH229" s="40"/>
      <c r="AI229" s="40"/>
      <c r="AJ229" s="58">
        <f>IF(H229="","",VLOOKUP(H229,単重表!$C$6:'単重表'!$F$2502,4,FALSE))</f>
        <v>0.51</v>
      </c>
      <c r="AK229" s="141">
        <f t="shared" ref="AK229" si="147">AJ229*O229*L229</f>
        <v>0.28101000000000004</v>
      </c>
      <c r="AL229" s="40">
        <v>2</v>
      </c>
      <c r="AM229" s="190">
        <f t="shared" ref="AM229" si="148">AK229*AL229</f>
        <v>0.56202000000000008</v>
      </c>
      <c r="AO229" s="191">
        <f t="shared" ref="AO229" si="149">K229</f>
        <v>551</v>
      </c>
      <c r="AP229" s="182"/>
      <c r="AQ229" s="183" t="str">
        <f t="shared" ref="AQ229" si="150">MID(J229,2,3)</f>
        <v>125</v>
      </c>
      <c r="AR229" s="182"/>
      <c r="AS229" s="184" t="str">
        <f t="shared" ref="AS229" si="151">MID(J229,2,3)</f>
        <v>125</v>
      </c>
      <c r="AT229" s="182"/>
      <c r="AU229" s="268"/>
      <c r="AV229" s="185"/>
      <c r="AW229" s="185"/>
      <c r="AX229" s="185"/>
      <c r="AY229" s="185"/>
      <c r="AZ229" s="185"/>
      <c r="BA229" s="186"/>
      <c r="BB229" s="80"/>
      <c r="BC229" s="185"/>
      <c r="BD229" s="185"/>
      <c r="BE229" s="185"/>
      <c r="BF229" s="185"/>
      <c r="BG229" s="187"/>
      <c r="BH229" s="270"/>
      <c r="BI229" s="188"/>
      <c r="BJ229" s="268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>
        <f t="shared" ref="CO229" si="152">BL229*$BL$4+BO229*$BO$4+BM229*$BM$4+BN229*$BN$4+BP229*$BP$4+BQ229*$BQ$4+BR229*$BR$4+BS229*$BS$4+BT229*$BT$4+BU229*$BU$4+BV229*$BV$4+BW229*$BW$4+BX229*$BX$4+BY229*$BY$4+BZ229*$BZ$4+CA229*$CA$4+CB229*$CB$4+CC229*$CC$4+CD229*$CD$4+CE229*$CE$4+CF229*$CF$4+CG229*$CG$4+CH229*$CH$4+CI229*$CI$4+CJ229*$CJ$4+CK229*$CK$4+CL229*$CL$4+CM229*$CM$4+CN229*$CN$4</f>
        <v>0</v>
      </c>
    </row>
    <row r="230" spans="1:93" ht="22.5" customHeight="1">
      <c r="A230" s="90"/>
      <c r="B230" s="266">
        <v>7</v>
      </c>
      <c r="C230" s="75" t="s">
        <v>3086</v>
      </c>
      <c r="D230" s="78"/>
      <c r="E230" s="75" t="s">
        <v>2984</v>
      </c>
      <c r="F230" s="80" t="s">
        <v>2302</v>
      </c>
      <c r="G230" s="78">
        <v>7</v>
      </c>
      <c r="H230" s="70">
        <v>21256568</v>
      </c>
      <c r="I230" s="67" t="s">
        <v>2986</v>
      </c>
      <c r="J230" s="71" t="str">
        <f>IF(H230="","",VLOOKUP(H230,単重表!$C$6:'単重表'!$F$2502,2,FALSE))</f>
        <v>C125x65x6x8</v>
      </c>
      <c r="K230" s="232">
        <v>551</v>
      </c>
      <c r="L230" s="101">
        <f t="shared" si="115"/>
        <v>0.55100000000000005</v>
      </c>
      <c r="M230" s="46"/>
      <c r="N230" s="101">
        <f t="shared" si="107"/>
        <v>1</v>
      </c>
      <c r="O230" s="49">
        <v>1</v>
      </c>
      <c r="P230" s="47">
        <f>IF(H230="","",VLOOKUP(H230,単重表!$C$6:'単重表'!$F$2502,3,FALSE))</f>
        <v>13.4</v>
      </c>
      <c r="Q230" s="47"/>
      <c r="R230" s="56">
        <f t="shared" si="116"/>
        <v>7.3834000000000009</v>
      </c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 t="s">
        <v>2708</v>
      </c>
      <c r="AD230" s="40" t="s">
        <v>2988</v>
      </c>
      <c r="AE230" s="67"/>
      <c r="AF230" s="67"/>
      <c r="AG230" s="40"/>
      <c r="AH230" s="40"/>
      <c r="AI230" s="40"/>
      <c r="AJ230" s="58">
        <f>IF(H230="","",VLOOKUP(H230,単重表!$C$6:'単重表'!$F$2502,4,FALSE))</f>
        <v>0.51</v>
      </c>
      <c r="AK230" s="141">
        <f t="shared" si="109"/>
        <v>0.28101000000000004</v>
      </c>
      <c r="AL230" s="40">
        <v>2</v>
      </c>
      <c r="AM230" s="190">
        <f t="shared" si="110"/>
        <v>0.56202000000000008</v>
      </c>
      <c r="AO230" s="191">
        <f t="shared" si="111"/>
        <v>551</v>
      </c>
      <c r="AP230" s="182"/>
      <c r="AQ230" s="183" t="str">
        <f t="shared" si="112"/>
        <v>125</v>
      </c>
      <c r="AR230" s="182"/>
      <c r="AS230" s="184" t="str">
        <f t="shared" si="113"/>
        <v>125</v>
      </c>
      <c r="AT230" s="182"/>
      <c r="AU230" s="103"/>
      <c r="AV230" s="185"/>
      <c r="AW230" s="185"/>
      <c r="AX230" s="185"/>
      <c r="AY230" s="185"/>
      <c r="AZ230" s="185"/>
      <c r="BA230" s="186"/>
      <c r="BB230" s="80"/>
      <c r="BC230" s="185"/>
      <c r="BD230" s="185"/>
      <c r="BE230" s="185"/>
      <c r="BF230" s="185"/>
      <c r="BG230" s="187"/>
      <c r="BH230" s="105"/>
      <c r="BI230" s="188"/>
      <c r="BJ230" s="103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>
        <f t="shared" si="114"/>
        <v>0</v>
      </c>
    </row>
    <row r="231" spans="1:93" ht="22.5" customHeight="1">
      <c r="A231" s="90"/>
      <c r="B231" s="266">
        <v>8</v>
      </c>
      <c r="C231" s="75" t="s">
        <v>3082</v>
      </c>
      <c r="D231" s="78"/>
      <c r="E231" s="75" t="s">
        <v>2984</v>
      </c>
      <c r="F231" s="80" t="s">
        <v>2302</v>
      </c>
      <c r="G231" s="78">
        <v>8</v>
      </c>
      <c r="H231" s="70">
        <v>21256568</v>
      </c>
      <c r="I231" s="67" t="s">
        <v>2986</v>
      </c>
      <c r="J231" s="71" t="str">
        <f>IF(H231="","",VLOOKUP(H231,単重表!$C$6:'単重表'!$F$2502,2,FALSE))</f>
        <v>C125x65x6x8</v>
      </c>
      <c r="K231" s="232">
        <v>551</v>
      </c>
      <c r="L231" s="101">
        <f t="shared" si="115"/>
        <v>0.55100000000000005</v>
      </c>
      <c r="M231" s="46"/>
      <c r="N231" s="101">
        <f t="shared" si="107"/>
        <v>1</v>
      </c>
      <c r="O231" s="49">
        <v>1</v>
      </c>
      <c r="P231" s="47">
        <f>IF(H231="","",VLOOKUP(H231,単重表!$C$6:'単重表'!$F$2502,3,FALSE))</f>
        <v>13.4</v>
      </c>
      <c r="Q231" s="47"/>
      <c r="R231" s="56">
        <f t="shared" si="116"/>
        <v>7.3834000000000009</v>
      </c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 t="s">
        <v>2705</v>
      </c>
      <c r="AD231" s="40" t="s">
        <v>2989</v>
      </c>
      <c r="AE231" s="67"/>
      <c r="AF231" s="67"/>
      <c r="AG231" s="40"/>
      <c r="AH231" s="40"/>
      <c r="AI231" s="40"/>
      <c r="AJ231" s="58">
        <f>IF(H231="","",VLOOKUP(H231,単重表!$C$6:'単重表'!$F$2502,4,FALSE))</f>
        <v>0.51</v>
      </c>
      <c r="AK231" s="141">
        <f t="shared" si="109"/>
        <v>0.28101000000000004</v>
      </c>
      <c r="AL231" s="40">
        <v>2</v>
      </c>
      <c r="AM231" s="190">
        <f t="shared" si="110"/>
        <v>0.56202000000000008</v>
      </c>
      <c r="AO231" s="191">
        <f t="shared" si="111"/>
        <v>551</v>
      </c>
      <c r="AP231" s="182"/>
      <c r="AQ231" s="183" t="str">
        <f t="shared" si="112"/>
        <v>125</v>
      </c>
      <c r="AR231" s="182"/>
      <c r="AS231" s="184" t="str">
        <f t="shared" si="113"/>
        <v>125</v>
      </c>
      <c r="AT231" s="182"/>
      <c r="AU231" s="103"/>
      <c r="AV231" s="185"/>
      <c r="AW231" s="185"/>
      <c r="AX231" s="185"/>
      <c r="AY231" s="185"/>
      <c r="AZ231" s="185"/>
      <c r="BA231" s="186"/>
      <c r="BB231" s="80"/>
      <c r="BC231" s="185"/>
      <c r="BD231" s="185"/>
      <c r="BE231" s="185"/>
      <c r="BF231" s="185"/>
      <c r="BG231" s="187"/>
      <c r="BH231" s="105"/>
      <c r="BI231" s="188"/>
      <c r="BJ231" s="103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>
        <f t="shared" si="114"/>
        <v>0</v>
      </c>
    </row>
    <row r="232" spans="1:93" ht="22.5" customHeight="1">
      <c r="A232" s="269"/>
      <c r="B232" s="267" t="s">
        <v>2991</v>
      </c>
      <c r="C232" s="75" t="s">
        <v>3085</v>
      </c>
      <c r="D232" s="78"/>
      <c r="E232" s="75" t="s">
        <v>2984</v>
      </c>
      <c r="F232" s="80" t="s">
        <v>2302</v>
      </c>
      <c r="G232" s="78">
        <v>8</v>
      </c>
      <c r="H232" s="70">
        <v>21256568</v>
      </c>
      <c r="I232" s="267" t="s">
        <v>2986</v>
      </c>
      <c r="J232" s="71" t="str">
        <f>IF(H232="","",VLOOKUP(H232,単重表!$C$6:'単重表'!$F$2502,2,FALSE))</f>
        <v>C125x65x6x8</v>
      </c>
      <c r="K232" s="232">
        <v>551</v>
      </c>
      <c r="L232" s="101">
        <f t="shared" ref="L232" si="153">IF(K232="",1,K232/1000)</f>
        <v>0.55100000000000005</v>
      </c>
      <c r="M232" s="46"/>
      <c r="N232" s="101">
        <f t="shared" ref="N232" si="154">IF(M232="",1,M232/1000)</f>
        <v>1</v>
      </c>
      <c r="O232" s="49">
        <v>1</v>
      </c>
      <c r="P232" s="47">
        <f>IF(H232="","",VLOOKUP(H232,単重表!$C$6:'単重表'!$F$2502,3,FALSE))</f>
        <v>13.4</v>
      </c>
      <c r="Q232" s="47"/>
      <c r="R232" s="56">
        <f t="shared" ref="R232" si="155">P232*O232*N232*L232+Q232</f>
        <v>7.3834000000000009</v>
      </c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 t="s">
        <v>2705</v>
      </c>
      <c r="AD232" s="40" t="s">
        <v>2705</v>
      </c>
      <c r="AE232" s="267"/>
      <c r="AF232" s="267"/>
      <c r="AG232" s="40"/>
      <c r="AH232" s="40"/>
      <c r="AI232" s="40"/>
      <c r="AJ232" s="58">
        <f>IF(H232="","",VLOOKUP(H232,単重表!$C$6:'単重表'!$F$2502,4,FALSE))</f>
        <v>0.51</v>
      </c>
      <c r="AK232" s="141">
        <f t="shared" ref="AK232" si="156">AJ232*O232*L232</f>
        <v>0.28101000000000004</v>
      </c>
      <c r="AL232" s="40">
        <v>2</v>
      </c>
      <c r="AM232" s="190">
        <f t="shared" ref="AM232" si="157">AK232*AL232</f>
        <v>0.56202000000000008</v>
      </c>
      <c r="AO232" s="191">
        <f t="shared" ref="AO232" si="158">K232</f>
        <v>551</v>
      </c>
      <c r="AP232" s="182"/>
      <c r="AQ232" s="183" t="str">
        <f t="shared" ref="AQ232" si="159">MID(J232,2,3)</f>
        <v>125</v>
      </c>
      <c r="AR232" s="182"/>
      <c r="AS232" s="184" t="str">
        <f t="shared" ref="AS232" si="160">MID(J232,2,3)</f>
        <v>125</v>
      </c>
      <c r="AT232" s="182"/>
      <c r="AU232" s="268"/>
      <c r="AV232" s="185"/>
      <c r="AW232" s="185"/>
      <c r="AX232" s="185"/>
      <c r="AY232" s="185"/>
      <c r="AZ232" s="185"/>
      <c r="BA232" s="186"/>
      <c r="BB232" s="80"/>
      <c r="BC232" s="185"/>
      <c r="BD232" s="185"/>
      <c r="BE232" s="185"/>
      <c r="BF232" s="185"/>
      <c r="BG232" s="187"/>
      <c r="BH232" s="270"/>
      <c r="BI232" s="188"/>
      <c r="BJ232" s="268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>
        <f t="shared" ref="CO232" si="161">BL232*$BL$4+BO232*$BO$4+BM232*$BM$4+BN232*$BN$4+BP232*$BP$4+BQ232*$BQ$4+BR232*$BR$4+BS232*$BS$4+BT232*$BT$4+BU232*$BU$4+BV232*$BV$4+BW232*$BW$4+BX232*$BX$4+BY232*$BY$4+BZ232*$BZ$4+CA232*$CA$4+CB232*$CB$4+CC232*$CC$4+CD232*$CD$4+CE232*$CE$4+CF232*$CF$4+CG232*$CG$4+CH232*$CH$4+CI232*$CI$4+CJ232*$CJ$4+CK232*$CK$4+CL232*$CL$4+CM232*$CM$4+CN232*$CN$4</f>
        <v>0</v>
      </c>
    </row>
    <row r="233" spans="1:93" ht="22.5" customHeight="1">
      <c r="A233" s="90"/>
      <c r="B233" s="266" t="s">
        <v>2991</v>
      </c>
      <c r="C233" s="75" t="s">
        <v>3077</v>
      </c>
      <c r="D233" s="78"/>
      <c r="E233" s="75" t="s">
        <v>2984</v>
      </c>
      <c r="F233" s="80" t="s">
        <v>2302</v>
      </c>
      <c r="G233" s="78">
        <v>8</v>
      </c>
      <c r="H233" s="70">
        <v>21256568</v>
      </c>
      <c r="I233" s="67" t="s">
        <v>2987</v>
      </c>
      <c r="J233" s="71" t="str">
        <f>IF(H233="","",VLOOKUP(H233,単重表!$C$6:'単重表'!$F$2502,2,FALSE))</f>
        <v>C125x65x6x8</v>
      </c>
      <c r="K233" s="232">
        <v>551</v>
      </c>
      <c r="L233" s="101">
        <f t="shared" si="115"/>
        <v>0.55100000000000005</v>
      </c>
      <c r="M233" s="46"/>
      <c r="N233" s="101">
        <f t="shared" si="107"/>
        <v>1</v>
      </c>
      <c r="O233" s="49">
        <v>1</v>
      </c>
      <c r="P233" s="47">
        <f>IF(H233="","",VLOOKUP(H233,単重表!$C$6:'単重表'!$F$2502,3,FALSE))</f>
        <v>13.4</v>
      </c>
      <c r="Q233" s="47"/>
      <c r="R233" s="56">
        <f t="shared" si="116"/>
        <v>7.3834000000000009</v>
      </c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 t="s">
        <v>2705</v>
      </c>
      <c r="AD233" s="40" t="s">
        <v>2705</v>
      </c>
      <c r="AE233" s="67"/>
      <c r="AF233" s="67"/>
      <c r="AG233" s="40"/>
      <c r="AH233" s="40"/>
      <c r="AI233" s="40"/>
      <c r="AJ233" s="58">
        <f>IF(H233="","",VLOOKUP(H233,単重表!$C$6:'単重表'!$F$2502,4,FALSE))</f>
        <v>0.51</v>
      </c>
      <c r="AK233" s="141">
        <f t="shared" si="109"/>
        <v>0.28101000000000004</v>
      </c>
      <c r="AL233" s="40">
        <v>2</v>
      </c>
      <c r="AM233" s="190">
        <f t="shared" si="110"/>
        <v>0.56202000000000008</v>
      </c>
      <c r="AO233" s="191">
        <f t="shared" si="111"/>
        <v>551</v>
      </c>
      <c r="AP233" s="182"/>
      <c r="AQ233" s="183" t="str">
        <f t="shared" si="112"/>
        <v>125</v>
      </c>
      <c r="AR233" s="182"/>
      <c r="AS233" s="184" t="str">
        <f t="shared" si="113"/>
        <v>125</v>
      </c>
      <c r="AT233" s="182"/>
      <c r="AU233" s="103"/>
      <c r="AV233" s="185"/>
      <c r="AW233" s="185"/>
      <c r="AX233" s="185"/>
      <c r="AY233" s="185"/>
      <c r="AZ233" s="185"/>
      <c r="BA233" s="186"/>
      <c r="BB233" s="80"/>
      <c r="BC233" s="185"/>
      <c r="BD233" s="185"/>
      <c r="BE233" s="185"/>
      <c r="BF233" s="185"/>
      <c r="BG233" s="187"/>
      <c r="BH233" s="105"/>
      <c r="BI233" s="188"/>
      <c r="BJ233" s="103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>
        <f t="shared" si="114"/>
        <v>0</v>
      </c>
    </row>
    <row r="234" spans="1:93" ht="22.5" customHeight="1">
      <c r="A234" s="90"/>
      <c r="B234" s="266">
        <v>9</v>
      </c>
      <c r="C234" s="75" t="s">
        <v>3077</v>
      </c>
      <c r="D234" s="78"/>
      <c r="E234" s="75" t="s">
        <v>2984</v>
      </c>
      <c r="F234" s="80" t="s">
        <v>2302</v>
      </c>
      <c r="G234" s="78">
        <v>9</v>
      </c>
      <c r="H234" s="70">
        <v>21256568</v>
      </c>
      <c r="I234" s="67" t="s">
        <v>2986</v>
      </c>
      <c r="J234" s="71" t="str">
        <f>IF(H234="","",VLOOKUP(H234,単重表!$C$6:'単重表'!$F$2502,2,FALSE))</f>
        <v>C125x65x6x8</v>
      </c>
      <c r="K234" s="232">
        <v>551</v>
      </c>
      <c r="L234" s="101">
        <f t="shared" si="115"/>
        <v>0.55100000000000005</v>
      </c>
      <c r="M234" s="46"/>
      <c r="N234" s="101">
        <f t="shared" si="107"/>
        <v>1</v>
      </c>
      <c r="O234" s="49">
        <v>1</v>
      </c>
      <c r="P234" s="47">
        <f>IF(H234="","",VLOOKUP(H234,単重表!$C$6:'単重表'!$F$2502,3,FALSE))</f>
        <v>13.4</v>
      </c>
      <c r="Q234" s="47"/>
      <c r="R234" s="56">
        <f t="shared" si="116"/>
        <v>7.3834000000000009</v>
      </c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 t="s">
        <v>2708</v>
      </c>
      <c r="AD234" s="40" t="s">
        <v>2988</v>
      </c>
      <c r="AE234" s="67"/>
      <c r="AF234" s="67"/>
      <c r="AG234" s="40"/>
      <c r="AH234" s="40"/>
      <c r="AI234" s="40"/>
      <c r="AJ234" s="58">
        <f>IF(H234="","",VLOOKUP(H234,単重表!$C$6:'単重表'!$F$2502,4,FALSE))</f>
        <v>0.51</v>
      </c>
      <c r="AK234" s="141">
        <f t="shared" si="109"/>
        <v>0.28101000000000004</v>
      </c>
      <c r="AL234" s="40">
        <v>2</v>
      </c>
      <c r="AM234" s="190">
        <f t="shared" si="110"/>
        <v>0.56202000000000008</v>
      </c>
      <c r="AO234" s="191">
        <f t="shared" si="111"/>
        <v>551</v>
      </c>
      <c r="AP234" s="182"/>
      <c r="AQ234" s="183" t="str">
        <f t="shared" si="112"/>
        <v>125</v>
      </c>
      <c r="AR234" s="182"/>
      <c r="AS234" s="184" t="str">
        <f t="shared" si="113"/>
        <v>125</v>
      </c>
      <c r="AT234" s="182"/>
      <c r="AU234" s="103"/>
      <c r="AV234" s="185"/>
      <c r="AW234" s="185"/>
      <c r="AX234" s="185"/>
      <c r="AY234" s="185"/>
      <c r="AZ234" s="185"/>
      <c r="BA234" s="186"/>
      <c r="BB234" s="80"/>
      <c r="BC234" s="185"/>
      <c r="BD234" s="185"/>
      <c r="BE234" s="185"/>
      <c r="BF234" s="185"/>
      <c r="BG234" s="187"/>
      <c r="BH234" s="105"/>
      <c r="BI234" s="188"/>
      <c r="BJ234" s="103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>
        <f t="shared" si="114"/>
        <v>0</v>
      </c>
    </row>
    <row r="235" spans="1:93" ht="22.5" customHeight="1">
      <c r="A235" s="269"/>
      <c r="B235" s="267">
        <v>10</v>
      </c>
      <c r="C235" s="75" t="s">
        <v>3084</v>
      </c>
      <c r="D235" s="78"/>
      <c r="E235" s="75" t="s">
        <v>2984</v>
      </c>
      <c r="F235" s="80" t="s">
        <v>2302</v>
      </c>
      <c r="G235" s="78">
        <v>10</v>
      </c>
      <c r="H235" s="70">
        <v>21256568</v>
      </c>
      <c r="I235" s="267" t="s">
        <v>2986</v>
      </c>
      <c r="J235" s="71" t="str">
        <f>IF(H235="","",VLOOKUP(H235,単重表!$C$6:'単重表'!$F$2502,2,FALSE))</f>
        <v>C125x65x6x8</v>
      </c>
      <c r="K235" s="232">
        <v>551</v>
      </c>
      <c r="L235" s="101">
        <f t="shared" ref="L235" si="162">IF(K235="",1,K235/1000)</f>
        <v>0.55100000000000005</v>
      </c>
      <c r="M235" s="46"/>
      <c r="N235" s="101">
        <f t="shared" ref="N235" si="163">IF(M235="",1,M235/1000)</f>
        <v>1</v>
      </c>
      <c r="O235" s="49">
        <v>1</v>
      </c>
      <c r="P235" s="47">
        <f>IF(H235="","",VLOOKUP(H235,単重表!$C$6:'単重表'!$F$2502,3,FALSE))</f>
        <v>13.4</v>
      </c>
      <c r="Q235" s="47"/>
      <c r="R235" s="56">
        <f t="shared" ref="R235" si="164">P235*O235*N235*L235+Q235</f>
        <v>7.3834000000000009</v>
      </c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 t="s">
        <v>2708</v>
      </c>
      <c r="AD235" s="40" t="s">
        <v>2705</v>
      </c>
      <c r="AE235" s="267"/>
      <c r="AF235" s="267"/>
      <c r="AG235" s="40"/>
      <c r="AH235" s="40"/>
      <c r="AI235" s="40"/>
      <c r="AJ235" s="58">
        <f>IF(H235="","",VLOOKUP(H235,単重表!$C$6:'単重表'!$F$2502,4,FALSE))</f>
        <v>0.51</v>
      </c>
      <c r="AK235" s="141">
        <f t="shared" ref="AK235" si="165">AJ235*O235*L235</f>
        <v>0.28101000000000004</v>
      </c>
      <c r="AL235" s="40">
        <v>2</v>
      </c>
      <c r="AM235" s="190">
        <f t="shared" ref="AM235" si="166">AK235*AL235</f>
        <v>0.56202000000000008</v>
      </c>
      <c r="AO235" s="191">
        <f t="shared" ref="AO235" si="167">K235</f>
        <v>551</v>
      </c>
      <c r="AP235" s="182"/>
      <c r="AQ235" s="183" t="str">
        <f t="shared" ref="AQ235" si="168">MID(J235,2,3)</f>
        <v>125</v>
      </c>
      <c r="AR235" s="182"/>
      <c r="AS235" s="184" t="str">
        <f t="shared" ref="AS235" si="169">MID(J235,2,3)</f>
        <v>125</v>
      </c>
      <c r="AT235" s="182"/>
      <c r="AU235" s="268"/>
      <c r="AV235" s="185"/>
      <c r="AW235" s="185"/>
      <c r="AX235" s="185"/>
      <c r="AY235" s="185"/>
      <c r="AZ235" s="185"/>
      <c r="BA235" s="186"/>
      <c r="BB235" s="80"/>
      <c r="BC235" s="185"/>
      <c r="BD235" s="185"/>
      <c r="BE235" s="185"/>
      <c r="BF235" s="185"/>
      <c r="BG235" s="187"/>
      <c r="BH235" s="270"/>
      <c r="BI235" s="188"/>
      <c r="BJ235" s="268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>
        <f t="shared" ref="CO235" si="170">BL235*$BL$4+BO235*$BO$4+BM235*$BM$4+BN235*$BN$4+BP235*$BP$4+BQ235*$BQ$4+BR235*$BR$4+BS235*$BS$4+BT235*$BT$4+BU235*$BU$4+BV235*$BV$4+BW235*$BW$4+BX235*$BX$4+BY235*$BY$4+BZ235*$BZ$4+CA235*$CA$4+CB235*$CB$4+CC235*$CC$4+CD235*$CD$4+CE235*$CE$4+CF235*$CF$4+CG235*$CG$4+CH235*$CH$4+CI235*$CI$4+CJ235*$CJ$4+CK235*$CK$4+CL235*$CL$4+CM235*$CM$4+CN235*$CN$4</f>
        <v>0</v>
      </c>
    </row>
    <row r="236" spans="1:93" ht="22.5" customHeight="1">
      <c r="A236" s="90"/>
      <c r="B236" s="266">
        <v>10</v>
      </c>
      <c r="C236" s="75" t="s">
        <v>3083</v>
      </c>
      <c r="D236" s="78"/>
      <c r="E236" s="75" t="s">
        <v>2984</v>
      </c>
      <c r="F236" s="80" t="s">
        <v>2302</v>
      </c>
      <c r="G236" s="78">
        <v>10</v>
      </c>
      <c r="H236" s="70">
        <v>21256568</v>
      </c>
      <c r="I236" s="67" t="s">
        <v>2987</v>
      </c>
      <c r="J236" s="71" t="str">
        <f>IF(H236="","",VLOOKUP(H236,単重表!$C$6:'単重表'!$F$2502,2,FALSE))</f>
        <v>C125x65x6x8</v>
      </c>
      <c r="K236" s="232">
        <v>551</v>
      </c>
      <c r="L236" s="101">
        <f t="shared" si="115"/>
        <v>0.55100000000000005</v>
      </c>
      <c r="M236" s="46"/>
      <c r="N236" s="101">
        <f t="shared" si="107"/>
        <v>1</v>
      </c>
      <c r="O236" s="49">
        <v>1</v>
      </c>
      <c r="P236" s="47">
        <f>IF(H236="","",VLOOKUP(H236,単重表!$C$6:'単重表'!$F$2502,3,FALSE))</f>
        <v>13.4</v>
      </c>
      <c r="Q236" s="47"/>
      <c r="R236" s="56">
        <f t="shared" si="116"/>
        <v>7.3834000000000009</v>
      </c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 t="s">
        <v>2993</v>
      </c>
      <c r="AD236" s="40" t="s">
        <v>2990</v>
      </c>
      <c r="AE236" s="67"/>
      <c r="AF236" s="67"/>
      <c r="AG236" s="40"/>
      <c r="AH236" s="40"/>
      <c r="AI236" s="40"/>
      <c r="AJ236" s="58">
        <f>IF(H236="","",VLOOKUP(H236,単重表!$C$6:'単重表'!$F$2502,4,FALSE))</f>
        <v>0.51</v>
      </c>
      <c r="AK236" s="141">
        <f t="shared" si="109"/>
        <v>0.28101000000000004</v>
      </c>
      <c r="AL236" s="40">
        <v>2</v>
      </c>
      <c r="AM236" s="190">
        <f t="shared" si="110"/>
        <v>0.56202000000000008</v>
      </c>
      <c r="AO236" s="191">
        <f t="shared" si="111"/>
        <v>551</v>
      </c>
      <c r="AP236" s="182"/>
      <c r="AQ236" s="183" t="str">
        <f t="shared" si="112"/>
        <v>125</v>
      </c>
      <c r="AR236" s="182"/>
      <c r="AS236" s="184" t="str">
        <f t="shared" si="113"/>
        <v>125</v>
      </c>
      <c r="AT236" s="182"/>
      <c r="AU236" s="103"/>
      <c r="AV236" s="185"/>
      <c r="AW236" s="185"/>
      <c r="AX236" s="185"/>
      <c r="AY236" s="185"/>
      <c r="AZ236" s="185"/>
      <c r="BA236" s="186"/>
      <c r="BB236" s="80"/>
      <c r="BC236" s="185"/>
      <c r="BD236" s="185"/>
      <c r="BE236" s="185"/>
      <c r="BF236" s="185"/>
      <c r="BG236" s="187"/>
      <c r="BH236" s="105"/>
      <c r="BI236" s="188"/>
      <c r="BJ236" s="103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>
        <f t="shared" si="114"/>
        <v>0</v>
      </c>
    </row>
    <row r="237" spans="1:93" ht="22.5" customHeight="1">
      <c r="A237" s="90"/>
      <c r="B237" s="266">
        <v>11</v>
      </c>
      <c r="C237" s="75" t="s">
        <v>3087</v>
      </c>
      <c r="D237" s="78"/>
      <c r="E237" s="75" t="s">
        <v>2984</v>
      </c>
      <c r="F237" s="80" t="s">
        <v>2302</v>
      </c>
      <c r="G237" s="78">
        <v>11</v>
      </c>
      <c r="H237" s="70">
        <v>21256568</v>
      </c>
      <c r="I237" s="67" t="s">
        <v>2987</v>
      </c>
      <c r="J237" s="71" t="str">
        <f>IF(H237="","",VLOOKUP(H237,単重表!$C$6:'単重表'!$F$2502,2,FALSE))</f>
        <v>C125x65x6x8</v>
      </c>
      <c r="K237" s="232">
        <v>551</v>
      </c>
      <c r="L237" s="101">
        <f t="shared" ref="L237:L254" si="171">IF(K237="",1,K237/1000)</f>
        <v>0.55100000000000005</v>
      </c>
      <c r="M237" s="46"/>
      <c r="N237" s="101">
        <f t="shared" si="107"/>
        <v>1</v>
      </c>
      <c r="O237" s="49">
        <v>1</v>
      </c>
      <c r="P237" s="47">
        <f>IF(H237="","",VLOOKUP(H237,単重表!$C$6:'単重表'!$F$2502,3,FALSE))</f>
        <v>13.4</v>
      </c>
      <c r="Q237" s="47"/>
      <c r="R237" s="56">
        <f t="shared" ref="R237:R254" si="172">P237*O237*N237*L237+Q237</f>
        <v>7.3834000000000009</v>
      </c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 t="s">
        <v>2988</v>
      </c>
      <c r="AD237" s="40" t="s">
        <v>2705</v>
      </c>
      <c r="AE237" s="67"/>
      <c r="AF237" s="67"/>
      <c r="AG237" s="40"/>
      <c r="AH237" s="40"/>
      <c r="AI237" s="40"/>
      <c r="AJ237" s="58">
        <f>IF(H237="","",VLOOKUP(H237,単重表!$C$6:'単重表'!$F$2502,4,FALSE))</f>
        <v>0.51</v>
      </c>
      <c r="AK237" s="141">
        <f t="shared" si="109"/>
        <v>0.28101000000000004</v>
      </c>
      <c r="AL237" s="40">
        <v>2</v>
      </c>
      <c r="AM237" s="190">
        <f t="shared" si="110"/>
        <v>0.56202000000000008</v>
      </c>
      <c r="AO237" s="191">
        <f t="shared" si="111"/>
        <v>551</v>
      </c>
      <c r="AP237" s="182"/>
      <c r="AQ237" s="183" t="str">
        <f t="shared" si="112"/>
        <v>125</v>
      </c>
      <c r="AR237" s="182"/>
      <c r="AS237" s="184" t="str">
        <f t="shared" si="113"/>
        <v>125</v>
      </c>
      <c r="AT237" s="182"/>
      <c r="AU237" s="103"/>
      <c r="AV237" s="185"/>
      <c r="AW237" s="185"/>
      <c r="AX237" s="185"/>
      <c r="AY237" s="185"/>
      <c r="AZ237" s="185"/>
      <c r="BA237" s="186"/>
      <c r="BB237" s="80"/>
      <c r="BC237" s="185"/>
      <c r="BD237" s="185"/>
      <c r="BE237" s="185"/>
      <c r="BF237" s="185"/>
      <c r="BG237" s="187"/>
      <c r="BH237" s="105"/>
      <c r="BI237" s="188"/>
      <c r="BJ237" s="103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>
        <f t="shared" si="114"/>
        <v>0</v>
      </c>
    </row>
    <row r="238" spans="1:93" ht="22.5" customHeight="1">
      <c r="A238" s="269"/>
      <c r="B238" s="267" t="s">
        <v>2992</v>
      </c>
      <c r="C238" s="75" t="s">
        <v>3083</v>
      </c>
      <c r="D238" s="78"/>
      <c r="E238" s="75" t="s">
        <v>2984</v>
      </c>
      <c r="F238" s="80" t="s">
        <v>2302</v>
      </c>
      <c r="G238" s="78">
        <v>11</v>
      </c>
      <c r="H238" s="70">
        <v>21256568</v>
      </c>
      <c r="I238" s="267" t="s">
        <v>2986</v>
      </c>
      <c r="J238" s="71" t="str">
        <f>IF(H238="","",VLOOKUP(H238,単重表!$C$6:'単重表'!$F$2502,2,FALSE))</f>
        <v>C125x65x6x8</v>
      </c>
      <c r="K238" s="232">
        <v>551</v>
      </c>
      <c r="L238" s="101">
        <f t="shared" ref="L238" si="173">IF(K238="",1,K238/1000)</f>
        <v>0.55100000000000005</v>
      </c>
      <c r="M238" s="46"/>
      <c r="N238" s="101">
        <f t="shared" ref="N238" si="174">IF(M238="",1,M238/1000)</f>
        <v>1</v>
      </c>
      <c r="O238" s="49">
        <v>1</v>
      </c>
      <c r="P238" s="47">
        <f>IF(H238="","",VLOOKUP(H238,単重表!$C$6:'単重表'!$F$2502,3,FALSE))</f>
        <v>13.4</v>
      </c>
      <c r="Q238" s="47"/>
      <c r="R238" s="56">
        <f t="shared" ref="R238" si="175">P238*O238*N238*L238+Q238</f>
        <v>7.3834000000000009</v>
      </c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 t="s">
        <v>2705</v>
      </c>
      <c r="AD238" s="40" t="s">
        <v>2705</v>
      </c>
      <c r="AE238" s="267"/>
      <c r="AF238" s="267"/>
      <c r="AG238" s="40"/>
      <c r="AH238" s="40"/>
      <c r="AI238" s="40"/>
      <c r="AJ238" s="58">
        <f>IF(H238="","",VLOOKUP(H238,単重表!$C$6:'単重表'!$F$2502,4,FALSE))</f>
        <v>0.51</v>
      </c>
      <c r="AK238" s="141">
        <f t="shared" ref="AK238" si="176">AJ238*O238*L238</f>
        <v>0.28101000000000004</v>
      </c>
      <c r="AL238" s="40">
        <v>2</v>
      </c>
      <c r="AM238" s="190">
        <f t="shared" ref="AM238" si="177">AK238*AL238</f>
        <v>0.56202000000000008</v>
      </c>
      <c r="AO238" s="191">
        <f t="shared" ref="AO238" si="178">K238</f>
        <v>551</v>
      </c>
      <c r="AP238" s="182"/>
      <c r="AQ238" s="183" t="str">
        <f t="shared" ref="AQ238" si="179">MID(J238,2,3)</f>
        <v>125</v>
      </c>
      <c r="AR238" s="182"/>
      <c r="AS238" s="184" t="str">
        <f t="shared" ref="AS238" si="180">MID(J238,2,3)</f>
        <v>125</v>
      </c>
      <c r="AT238" s="182"/>
      <c r="AU238" s="268"/>
      <c r="AV238" s="185"/>
      <c r="AW238" s="185"/>
      <c r="AX238" s="185"/>
      <c r="AY238" s="185"/>
      <c r="AZ238" s="185"/>
      <c r="BA238" s="186"/>
      <c r="BB238" s="80"/>
      <c r="BC238" s="185"/>
      <c r="BD238" s="185"/>
      <c r="BE238" s="185"/>
      <c r="BF238" s="185"/>
      <c r="BG238" s="187"/>
      <c r="BH238" s="270"/>
      <c r="BI238" s="188"/>
      <c r="BJ238" s="268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>
        <f t="shared" ref="CO238" si="181">BL238*$BL$4+BO238*$BO$4+BM238*$BM$4+BN238*$BN$4+BP238*$BP$4+BQ238*$BQ$4+BR238*$BR$4+BS238*$BS$4+BT238*$BT$4+BU238*$BU$4+BV238*$BV$4+BW238*$BW$4+BX238*$BX$4+BY238*$BY$4+BZ238*$BZ$4+CA238*$CA$4+CB238*$CB$4+CC238*$CC$4+CD238*$CD$4+CE238*$CE$4+CF238*$CF$4+CG238*$CG$4+CH238*$CH$4+CI238*$CI$4+CJ238*$CJ$4+CK238*$CK$4+CL238*$CL$4+CM238*$CM$4+CN238*$CN$4</f>
        <v>0</v>
      </c>
    </row>
    <row r="239" spans="1:93" ht="22.5" customHeight="1">
      <c r="A239" s="90"/>
      <c r="B239" s="266" t="s">
        <v>2992</v>
      </c>
      <c r="C239" s="75" t="s">
        <v>3088</v>
      </c>
      <c r="D239" s="78"/>
      <c r="E239" s="75" t="s">
        <v>2984</v>
      </c>
      <c r="F239" s="80" t="s">
        <v>2995</v>
      </c>
      <c r="G239" s="78">
        <v>11</v>
      </c>
      <c r="H239" s="70">
        <v>21256568</v>
      </c>
      <c r="I239" s="67" t="s">
        <v>2987</v>
      </c>
      <c r="J239" s="71" t="str">
        <f>IF(H239="","",VLOOKUP(H239,単重表!$C$6:'単重表'!$F$2502,2,FALSE))</f>
        <v>C125x65x6x8</v>
      </c>
      <c r="K239" s="232">
        <v>551</v>
      </c>
      <c r="L239" s="101">
        <f t="shared" si="171"/>
        <v>0.55100000000000005</v>
      </c>
      <c r="M239" s="46"/>
      <c r="N239" s="101">
        <f t="shared" si="107"/>
        <v>1</v>
      </c>
      <c r="O239" s="49">
        <v>1</v>
      </c>
      <c r="P239" s="47">
        <f>IF(H239="","",VLOOKUP(H239,単重表!$C$6:'単重表'!$F$2502,3,FALSE))</f>
        <v>13.4</v>
      </c>
      <c r="Q239" s="47"/>
      <c r="R239" s="56">
        <f t="shared" si="172"/>
        <v>7.3834000000000009</v>
      </c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 t="s">
        <v>2988</v>
      </c>
      <c r="AD239" s="40" t="s">
        <v>2988</v>
      </c>
      <c r="AE239" s="67"/>
      <c r="AF239" s="67"/>
      <c r="AG239" s="40"/>
      <c r="AH239" s="40"/>
      <c r="AI239" s="40"/>
      <c r="AJ239" s="58">
        <f>IF(H239="","",VLOOKUP(H239,単重表!$C$6:'単重表'!$F$2502,4,FALSE))</f>
        <v>0.51</v>
      </c>
      <c r="AK239" s="141">
        <f t="shared" si="109"/>
        <v>0.28101000000000004</v>
      </c>
      <c r="AL239" s="40">
        <v>2</v>
      </c>
      <c r="AM239" s="190">
        <f t="shared" si="110"/>
        <v>0.56202000000000008</v>
      </c>
      <c r="AO239" s="191">
        <f t="shared" si="111"/>
        <v>551</v>
      </c>
      <c r="AP239" s="182"/>
      <c r="AQ239" s="183" t="str">
        <f t="shared" si="112"/>
        <v>125</v>
      </c>
      <c r="AR239" s="182"/>
      <c r="AS239" s="184" t="str">
        <f t="shared" si="113"/>
        <v>125</v>
      </c>
      <c r="AT239" s="182"/>
      <c r="AU239" s="103"/>
      <c r="AV239" s="185"/>
      <c r="AW239" s="185"/>
      <c r="AX239" s="185"/>
      <c r="AY239" s="185"/>
      <c r="AZ239" s="185"/>
      <c r="BA239" s="186"/>
      <c r="BB239" s="80"/>
      <c r="BC239" s="185"/>
      <c r="BD239" s="185"/>
      <c r="BE239" s="185"/>
      <c r="BF239" s="185"/>
      <c r="BG239" s="187"/>
      <c r="BH239" s="105"/>
      <c r="BI239" s="188"/>
      <c r="BJ239" s="103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>
        <f t="shared" si="114"/>
        <v>0</v>
      </c>
    </row>
    <row r="240" spans="1:93" ht="22.5" customHeight="1">
      <c r="A240" s="90"/>
      <c r="B240" s="266">
        <v>12</v>
      </c>
      <c r="C240" s="75" t="s">
        <v>3089</v>
      </c>
      <c r="D240" s="78"/>
      <c r="E240" s="75" t="s">
        <v>2984</v>
      </c>
      <c r="F240" s="80" t="s">
        <v>2996</v>
      </c>
      <c r="G240" s="78">
        <v>12</v>
      </c>
      <c r="H240" s="70">
        <v>21256568</v>
      </c>
      <c r="I240" s="67" t="s">
        <v>2986</v>
      </c>
      <c r="J240" s="71" t="str">
        <f>IF(H240="","",VLOOKUP(H240,単重表!$C$6:'単重表'!$F$2502,2,FALSE))</f>
        <v>C125x65x6x8</v>
      </c>
      <c r="K240" s="232">
        <v>551</v>
      </c>
      <c r="L240" s="101">
        <f t="shared" si="171"/>
        <v>0.55100000000000005</v>
      </c>
      <c r="M240" s="46"/>
      <c r="N240" s="101">
        <f t="shared" si="107"/>
        <v>1</v>
      </c>
      <c r="O240" s="49">
        <v>1</v>
      </c>
      <c r="P240" s="47">
        <f>IF(H240="","",VLOOKUP(H240,単重表!$C$6:'単重表'!$F$2502,3,FALSE))</f>
        <v>13.4</v>
      </c>
      <c r="Q240" s="47"/>
      <c r="R240" s="56">
        <f t="shared" si="172"/>
        <v>7.3834000000000009</v>
      </c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 t="s">
        <v>2708</v>
      </c>
      <c r="AD240" s="40" t="s">
        <v>2990</v>
      </c>
      <c r="AE240" s="67"/>
      <c r="AF240" s="67"/>
      <c r="AG240" s="40"/>
      <c r="AH240" s="40"/>
      <c r="AI240" s="40"/>
      <c r="AJ240" s="58">
        <f>IF(H240="","",VLOOKUP(H240,単重表!$C$6:'単重表'!$F$2502,4,FALSE))</f>
        <v>0.51</v>
      </c>
      <c r="AK240" s="141">
        <f t="shared" si="109"/>
        <v>0.28101000000000004</v>
      </c>
      <c r="AL240" s="40">
        <v>2</v>
      </c>
      <c r="AM240" s="190">
        <f t="shared" si="110"/>
        <v>0.56202000000000008</v>
      </c>
      <c r="AO240" s="191">
        <f t="shared" si="111"/>
        <v>551</v>
      </c>
      <c r="AP240" s="182"/>
      <c r="AQ240" s="183" t="str">
        <f t="shared" si="112"/>
        <v>125</v>
      </c>
      <c r="AR240" s="182"/>
      <c r="AS240" s="184" t="str">
        <f t="shared" si="113"/>
        <v>125</v>
      </c>
      <c r="AT240" s="182"/>
      <c r="AU240" s="103"/>
      <c r="AV240" s="185"/>
      <c r="AW240" s="185"/>
      <c r="AX240" s="185"/>
      <c r="AY240" s="185"/>
      <c r="AZ240" s="185"/>
      <c r="BA240" s="186"/>
      <c r="BB240" s="80"/>
      <c r="BC240" s="185"/>
      <c r="BD240" s="185"/>
      <c r="BE240" s="185"/>
      <c r="BF240" s="185"/>
      <c r="BG240" s="187"/>
      <c r="BH240" s="105"/>
      <c r="BI240" s="188"/>
      <c r="BJ240" s="103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>
        <f t="shared" si="114"/>
        <v>0</v>
      </c>
    </row>
    <row r="241" spans="1:93" ht="22.5" customHeight="1">
      <c r="A241" s="90"/>
      <c r="B241" s="266">
        <v>13</v>
      </c>
      <c r="C241" s="75" t="s">
        <v>3090</v>
      </c>
      <c r="D241" s="78"/>
      <c r="E241" s="75" t="s">
        <v>2994</v>
      </c>
      <c r="F241" s="80" t="s">
        <v>2302</v>
      </c>
      <c r="G241" s="78">
        <v>13</v>
      </c>
      <c r="H241" s="70">
        <v>21256568</v>
      </c>
      <c r="I241" s="67" t="s">
        <v>2986</v>
      </c>
      <c r="J241" s="71" t="str">
        <f>IF(H241="","",VLOOKUP(H241,単重表!$C$6:'単重表'!$F$2502,2,FALSE))</f>
        <v>C125x65x6x8</v>
      </c>
      <c r="K241" s="232">
        <v>551</v>
      </c>
      <c r="L241" s="101">
        <f t="shared" si="171"/>
        <v>0.55100000000000005</v>
      </c>
      <c r="M241" s="46"/>
      <c r="N241" s="101">
        <f t="shared" si="107"/>
        <v>1</v>
      </c>
      <c r="O241" s="49">
        <v>2</v>
      </c>
      <c r="P241" s="47">
        <f>IF(H241="","",VLOOKUP(H241,単重表!$C$6:'単重表'!$F$2502,3,FALSE))</f>
        <v>13.4</v>
      </c>
      <c r="Q241" s="47"/>
      <c r="R241" s="56">
        <f t="shared" si="172"/>
        <v>14.766800000000002</v>
      </c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 t="s">
        <v>2705</v>
      </c>
      <c r="AD241" s="40" t="s">
        <v>2705</v>
      </c>
      <c r="AE241" s="67"/>
      <c r="AF241" s="67"/>
      <c r="AG241" s="40"/>
      <c r="AH241" s="40"/>
      <c r="AI241" s="40"/>
      <c r="AJ241" s="58">
        <f>IF(H241="","",VLOOKUP(H241,単重表!$C$6:'単重表'!$F$2502,4,FALSE))</f>
        <v>0.51</v>
      </c>
      <c r="AK241" s="141">
        <f t="shared" si="109"/>
        <v>0.56202000000000008</v>
      </c>
      <c r="AL241" s="40">
        <v>2</v>
      </c>
      <c r="AM241" s="190">
        <f t="shared" si="110"/>
        <v>1.1240400000000002</v>
      </c>
      <c r="AO241" s="191">
        <f t="shared" si="111"/>
        <v>551</v>
      </c>
      <c r="AP241" s="182"/>
      <c r="AQ241" s="183" t="str">
        <f t="shared" si="112"/>
        <v>125</v>
      </c>
      <c r="AR241" s="182"/>
      <c r="AS241" s="184" t="str">
        <f t="shared" si="113"/>
        <v>125</v>
      </c>
      <c r="AT241" s="182"/>
      <c r="AU241" s="103"/>
      <c r="AV241" s="185"/>
      <c r="AW241" s="185"/>
      <c r="AX241" s="185"/>
      <c r="AY241" s="185"/>
      <c r="AZ241" s="185"/>
      <c r="BA241" s="186"/>
      <c r="BB241" s="80"/>
      <c r="BC241" s="185"/>
      <c r="BD241" s="185"/>
      <c r="BE241" s="185"/>
      <c r="BF241" s="185"/>
      <c r="BG241" s="187"/>
      <c r="BH241" s="105"/>
      <c r="BI241" s="188"/>
      <c r="BJ241" s="103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>
        <f t="shared" si="114"/>
        <v>0</v>
      </c>
    </row>
    <row r="242" spans="1:93" ht="22.5" customHeight="1">
      <c r="A242" s="90"/>
      <c r="B242" s="266">
        <v>14</v>
      </c>
      <c r="C242" s="75" t="s">
        <v>3090</v>
      </c>
      <c r="D242" s="78"/>
      <c r="E242" s="75" t="s">
        <v>2994</v>
      </c>
      <c r="F242" s="80" t="s">
        <v>2996</v>
      </c>
      <c r="G242" s="78">
        <v>14</v>
      </c>
      <c r="H242" s="70">
        <v>21256568</v>
      </c>
      <c r="I242" s="266" t="s">
        <v>2985</v>
      </c>
      <c r="J242" s="71" t="str">
        <f>IF(H242="","",VLOOKUP(H242,単重表!$C$6:'単重表'!$F$2502,2,FALSE))</f>
        <v>C125x65x6x8</v>
      </c>
      <c r="K242" s="232">
        <v>551</v>
      </c>
      <c r="L242" s="101">
        <f t="shared" si="171"/>
        <v>0.55100000000000005</v>
      </c>
      <c r="M242" s="46"/>
      <c r="N242" s="101">
        <f t="shared" si="107"/>
        <v>1</v>
      </c>
      <c r="O242" s="49">
        <v>1</v>
      </c>
      <c r="P242" s="47">
        <f>IF(H242="","",VLOOKUP(H242,単重表!$C$6:'単重表'!$F$2502,3,FALSE))</f>
        <v>13.4</v>
      </c>
      <c r="Q242" s="47"/>
      <c r="R242" s="56">
        <f t="shared" si="172"/>
        <v>7.3834000000000009</v>
      </c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 t="s">
        <v>2708</v>
      </c>
      <c r="AD242" s="40" t="s">
        <v>2990</v>
      </c>
      <c r="AE242" s="67"/>
      <c r="AF242" s="67"/>
      <c r="AG242" s="40"/>
      <c r="AH242" s="40"/>
      <c r="AI242" s="40"/>
      <c r="AJ242" s="58">
        <f>IF(H242="","",VLOOKUP(H242,単重表!$C$6:'単重表'!$F$2502,4,FALSE))</f>
        <v>0.51</v>
      </c>
      <c r="AK242" s="141">
        <f t="shared" si="109"/>
        <v>0.28101000000000004</v>
      </c>
      <c r="AL242" s="40">
        <v>2</v>
      </c>
      <c r="AM242" s="190">
        <f t="shared" si="110"/>
        <v>0.56202000000000008</v>
      </c>
      <c r="AO242" s="191">
        <f t="shared" si="111"/>
        <v>551</v>
      </c>
      <c r="AP242" s="182"/>
      <c r="AQ242" s="183" t="str">
        <f t="shared" si="112"/>
        <v>125</v>
      </c>
      <c r="AR242" s="182"/>
      <c r="AS242" s="184" t="str">
        <f t="shared" si="113"/>
        <v>125</v>
      </c>
      <c r="AT242" s="182"/>
      <c r="AU242" s="103"/>
      <c r="AV242" s="185"/>
      <c r="AW242" s="185"/>
      <c r="AX242" s="185"/>
      <c r="AY242" s="185"/>
      <c r="AZ242" s="185"/>
      <c r="BA242" s="186"/>
      <c r="BB242" s="80"/>
      <c r="BC242" s="185"/>
      <c r="BD242" s="185"/>
      <c r="BE242" s="185"/>
      <c r="BF242" s="185"/>
      <c r="BG242" s="187"/>
      <c r="BH242" s="105"/>
      <c r="BI242" s="188"/>
      <c r="BJ242" s="103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>
        <f t="shared" si="114"/>
        <v>0</v>
      </c>
    </row>
    <row r="243" spans="1:93" ht="22.5" customHeight="1">
      <c r="A243" s="90"/>
      <c r="B243" s="266">
        <v>15</v>
      </c>
      <c r="C243" s="75" t="s">
        <v>3082</v>
      </c>
      <c r="D243" s="78"/>
      <c r="E243" s="75" t="s">
        <v>2994</v>
      </c>
      <c r="F243" s="80" t="s">
        <v>2995</v>
      </c>
      <c r="G243" s="78">
        <v>15</v>
      </c>
      <c r="H243" s="70">
        <v>21256568</v>
      </c>
      <c r="I243" s="266" t="s">
        <v>2985</v>
      </c>
      <c r="J243" s="71" t="str">
        <f>IF(H243="","",VLOOKUP(H243,単重表!$C$6:'単重表'!$F$2502,2,FALSE))</f>
        <v>C125x65x6x8</v>
      </c>
      <c r="K243" s="232">
        <v>3676</v>
      </c>
      <c r="L243" s="101">
        <f t="shared" si="171"/>
        <v>3.6760000000000002</v>
      </c>
      <c r="M243" s="46"/>
      <c r="N243" s="101">
        <f t="shared" si="107"/>
        <v>1</v>
      </c>
      <c r="O243" s="49">
        <v>1</v>
      </c>
      <c r="P243" s="47">
        <f>IF(H243="","",VLOOKUP(H243,単重表!$C$6:'単重表'!$F$2502,3,FALSE))</f>
        <v>13.4</v>
      </c>
      <c r="Q243" s="47"/>
      <c r="R243" s="56">
        <f t="shared" si="172"/>
        <v>49.258400000000002</v>
      </c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 t="s">
        <v>2705</v>
      </c>
      <c r="AD243" s="40" t="s">
        <v>2705</v>
      </c>
      <c r="AE243" s="67"/>
      <c r="AF243" s="67"/>
      <c r="AG243" s="40"/>
      <c r="AH243" s="40"/>
      <c r="AI243" s="40"/>
      <c r="AJ243" s="58">
        <f>IF(H243="","",VLOOKUP(H243,単重表!$C$6:'単重表'!$F$2502,4,FALSE))</f>
        <v>0.51</v>
      </c>
      <c r="AK243" s="141">
        <f t="shared" si="109"/>
        <v>1.8747600000000002</v>
      </c>
      <c r="AL243" s="40">
        <v>2</v>
      </c>
      <c r="AM243" s="190">
        <f t="shared" si="110"/>
        <v>3.7495200000000004</v>
      </c>
      <c r="AO243" s="191">
        <f t="shared" si="111"/>
        <v>3676</v>
      </c>
      <c r="AP243" s="182"/>
      <c r="AQ243" s="183" t="str">
        <f t="shared" si="112"/>
        <v>125</v>
      </c>
      <c r="AR243" s="182"/>
      <c r="AS243" s="184" t="str">
        <f t="shared" si="113"/>
        <v>125</v>
      </c>
      <c r="AT243" s="182"/>
      <c r="AU243" s="103"/>
      <c r="AV243" s="185"/>
      <c r="AW243" s="185"/>
      <c r="AX243" s="185"/>
      <c r="AY243" s="185"/>
      <c r="AZ243" s="185"/>
      <c r="BA243" s="186"/>
      <c r="BB243" s="80"/>
      <c r="BC243" s="185"/>
      <c r="BD243" s="185"/>
      <c r="BE243" s="185"/>
      <c r="BF243" s="185"/>
      <c r="BG243" s="187"/>
      <c r="BH243" s="105"/>
      <c r="BI243" s="188"/>
      <c r="BJ243" s="103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>
        <f t="shared" si="114"/>
        <v>0</v>
      </c>
    </row>
    <row r="244" spans="1:93" ht="22.5" customHeight="1">
      <c r="A244" s="269"/>
      <c r="B244" s="267">
        <v>16</v>
      </c>
      <c r="C244" s="75" t="s">
        <v>3080</v>
      </c>
      <c r="D244" s="78"/>
      <c r="E244" s="75" t="s">
        <v>2984</v>
      </c>
      <c r="F244" s="80" t="s">
        <v>2302</v>
      </c>
      <c r="G244" s="78">
        <v>16</v>
      </c>
      <c r="H244" s="70">
        <v>21256568</v>
      </c>
      <c r="I244" s="267" t="s">
        <v>2985</v>
      </c>
      <c r="J244" s="71" t="str">
        <f>IF(H244="","",VLOOKUP(H244,単重表!$C$6:'単重表'!$F$2502,2,FALSE))</f>
        <v>C125x65x6x8</v>
      </c>
      <c r="K244" s="232">
        <v>3676</v>
      </c>
      <c r="L244" s="101">
        <f t="shared" ref="L244" si="182">IF(K244="",1,K244/1000)</f>
        <v>3.6760000000000002</v>
      </c>
      <c r="M244" s="46"/>
      <c r="N244" s="101">
        <f t="shared" ref="N244" si="183">IF(M244="",1,M244/1000)</f>
        <v>1</v>
      </c>
      <c r="O244" s="49">
        <v>1</v>
      </c>
      <c r="P244" s="47">
        <f>IF(H244="","",VLOOKUP(H244,単重表!$C$6:'単重表'!$F$2502,3,FALSE))</f>
        <v>13.4</v>
      </c>
      <c r="Q244" s="47"/>
      <c r="R244" s="56">
        <f t="shared" ref="R244" si="184">P244*O244*N244*L244+Q244</f>
        <v>49.258400000000002</v>
      </c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 t="s">
        <v>2705</v>
      </c>
      <c r="AD244" s="40" t="s">
        <v>2705</v>
      </c>
      <c r="AE244" s="267"/>
      <c r="AF244" s="267"/>
      <c r="AG244" s="40"/>
      <c r="AH244" s="40"/>
      <c r="AI244" s="40"/>
      <c r="AJ244" s="58">
        <f>IF(H244="","",VLOOKUP(H244,単重表!$C$6:'単重表'!$F$2502,4,FALSE))</f>
        <v>0.51</v>
      </c>
      <c r="AK244" s="141">
        <f t="shared" ref="AK244" si="185">AJ244*O244*L244</f>
        <v>1.8747600000000002</v>
      </c>
      <c r="AL244" s="40">
        <v>2</v>
      </c>
      <c r="AM244" s="190">
        <f t="shared" ref="AM244" si="186">AK244*AL244</f>
        <v>3.7495200000000004</v>
      </c>
      <c r="AO244" s="191">
        <f t="shared" ref="AO244" si="187">K244</f>
        <v>3676</v>
      </c>
      <c r="AP244" s="182"/>
      <c r="AQ244" s="183" t="str">
        <f t="shared" ref="AQ244" si="188">MID(J244,2,3)</f>
        <v>125</v>
      </c>
      <c r="AR244" s="182"/>
      <c r="AS244" s="184" t="str">
        <f t="shared" ref="AS244" si="189">MID(J244,2,3)</f>
        <v>125</v>
      </c>
      <c r="AT244" s="182"/>
      <c r="AU244" s="268"/>
      <c r="AV244" s="185"/>
      <c r="AW244" s="185"/>
      <c r="AX244" s="185"/>
      <c r="AY244" s="185"/>
      <c r="AZ244" s="185"/>
      <c r="BA244" s="186"/>
      <c r="BB244" s="80"/>
      <c r="BC244" s="185"/>
      <c r="BD244" s="185"/>
      <c r="BE244" s="185"/>
      <c r="BF244" s="185"/>
      <c r="BG244" s="187"/>
      <c r="BH244" s="270"/>
      <c r="BI244" s="188"/>
      <c r="BJ244" s="268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>
        <f t="shared" ref="CO244" si="190">BL244*$BL$4+BO244*$BO$4+BM244*$BM$4+BN244*$BN$4+BP244*$BP$4+BQ244*$BQ$4+BR244*$BR$4+BS244*$BS$4+BT244*$BT$4+BU244*$BU$4+BV244*$BV$4+BW244*$BW$4+BX244*$BX$4+BY244*$BY$4+BZ244*$BZ$4+CA244*$CA$4+CB244*$CB$4+CC244*$CC$4+CD244*$CD$4+CE244*$CE$4+CF244*$CF$4+CG244*$CG$4+CH244*$CH$4+CI244*$CI$4+CJ244*$CJ$4+CK244*$CK$4+CL244*$CL$4+CM244*$CM$4+CN244*$CN$4</f>
        <v>0</v>
      </c>
    </row>
    <row r="245" spans="1:93" ht="22.5" customHeight="1">
      <c r="A245" s="90"/>
      <c r="B245" s="266">
        <v>16</v>
      </c>
      <c r="C245" s="75" t="s">
        <v>3086</v>
      </c>
      <c r="D245" s="78"/>
      <c r="E245" s="75" t="s">
        <v>2994</v>
      </c>
      <c r="F245" s="80" t="s">
        <v>2995</v>
      </c>
      <c r="G245" s="78">
        <v>16</v>
      </c>
      <c r="H245" s="70">
        <v>21256568</v>
      </c>
      <c r="I245" s="266" t="s">
        <v>2985</v>
      </c>
      <c r="J245" s="71" t="str">
        <f>IF(H245="","",VLOOKUP(H245,単重表!$C$6:'単重表'!$F$2502,2,FALSE))</f>
        <v>C125x65x6x8</v>
      </c>
      <c r="K245" s="232">
        <v>3676</v>
      </c>
      <c r="L245" s="101">
        <f t="shared" si="171"/>
        <v>3.6760000000000002</v>
      </c>
      <c r="M245" s="46"/>
      <c r="N245" s="101">
        <f t="shared" si="107"/>
        <v>1</v>
      </c>
      <c r="O245" s="49">
        <v>1</v>
      </c>
      <c r="P245" s="47">
        <f>IF(H245="","",VLOOKUP(H245,単重表!$C$6:'単重表'!$F$2502,3,FALSE))</f>
        <v>13.4</v>
      </c>
      <c r="Q245" s="47"/>
      <c r="R245" s="56">
        <f t="shared" si="172"/>
        <v>49.258400000000002</v>
      </c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 t="s">
        <v>2705</v>
      </c>
      <c r="AD245" s="40" t="s">
        <v>2705</v>
      </c>
      <c r="AE245" s="67"/>
      <c r="AF245" s="67"/>
      <c r="AG245" s="40"/>
      <c r="AH245" s="40"/>
      <c r="AI245" s="40"/>
      <c r="AJ245" s="58">
        <f>IF(H245="","",VLOOKUP(H245,単重表!$C$6:'単重表'!$F$2502,4,FALSE))</f>
        <v>0.51</v>
      </c>
      <c r="AK245" s="141">
        <f t="shared" si="109"/>
        <v>1.8747600000000002</v>
      </c>
      <c r="AL245" s="40">
        <v>2</v>
      </c>
      <c r="AM245" s="190">
        <f t="shared" si="110"/>
        <v>3.7495200000000004</v>
      </c>
      <c r="AO245" s="191">
        <f t="shared" si="111"/>
        <v>3676</v>
      </c>
      <c r="AP245" s="182"/>
      <c r="AQ245" s="183" t="str">
        <f t="shared" si="112"/>
        <v>125</v>
      </c>
      <c r="AR245" s="182"/>
      <c r="AS245" s="184" t="str">
        <f t="shared" si="113"/>
        <v>125</v>
      </c>
      <c r="AT245" s="182"/>
      <c r="AU245" s="103"/>
      <c r="AV245" s="185"/>
      <c r="AW245" s="185"/>
      <c r="AX245" s="185"/>
      <c r="AY245" s="185"/>
      <c r="AZ245" s="185"/>
      <c r="BA245" s="186"/>
      <c r="BB245" s="80"/>
      <c r="BC245" s="185"/>
      <c r="BD245" s="185"/>
      <c r="BE245" s="185"/>
      <c r="BF245" s="185"/>
      <c r="BG245" s="187"/>
      <c r="BH245" s="105"/>
      <c r="BI245" s="188"/>
      <c r="BJ245" s="103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>
        <f t="shared" si="114"/>
        <v>0</v>
      </c>
    </row>
    <row r="246" spans="1:93" ht="22.5" customHeight="1">
      <c r="A246" s="90"/>
      <c r="B246" s="266">
        <v>17</v>
      </c>
      <c r="C246" s="75" t="s">
        <v>3091</v>
      </c>
      <c r="D246" s="78"/>
      <c r="E246" s="75" t="s">
        <v>2994</v>
      </c>
      <c r="F246" s="80" t="s">
        <v>2997</v>
      </c>
      <c r="G246" s="78">
        <v>17</v>
      </c>
      <c r="H246" s="70">
        <v>21256568</v>
      </c>
      <c r="I246" s="266" t="s">
        <v>2985</v>
      </c>
      <c r="J246" s="71" t="str">
        <f>IF(H246="","",VLOOKUP(H246,単重表!$C$6:'単重表'!$F$2502,2,FALSE))</f>
        <v>C125x65x6x8</v>
      </c>
      <c r="K246" s="232">
        <v>3676</v>
      </c>
      <c r="L246" s="101">
        <f t="shared" si="171"/>
        <v>3.6760000000000002</v>
      </c>
      <c r="M246" s="46"/>
      <c r="N246" s="101">
        <f t="shared" si="107"/>
        <v>1</v>
      </c>
      <c r="O246" s="49">
        <v>1</v>
      </c>
      <c r="P246" s="47">
        <f>IF(H246="","",VLOOKUP(H246,単重表!$C$6:'単重表'!$F$2502,3,FALSE))</f>
        <v>13.4</v>
      </c>
      <c r="Q246" s="47"/>
      <c r="R246" s="56">
        <f t="shared" si="172"/>
        <v>49.258400000000002</v>
      </c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 t="s">
        <v>2705</v>
      </c>
      <c r="AD246" s="40" t="s">
        <v>2705</v>
      </c>
      <c r="AE246" s="67"/>
      <c r="AF246" s="67"/>
      <c r="AG246" s="40"/>
      <c r="AH246" s="40"/>
      <c r="AI246" s="40"/>
      <c r="AJ246" s="58">
        <f>IF(H246="","",VLOOKUP(H246,単重表!$C$6:'単重表'!$F$2502,4,FALSE))</f>
        <v>0.51</v>
      </c>
      <c r="AK246" s="141">
        <f t="shared" si="109"/>
        <v>1.8747600000000002</v>
      </c>
      <c r="AL246" s="40">
        <v>2</v>
      </c>
      <c r="AM246" s="190">
        <f t="shared" si="110"/>
        <v>3.7495200000000004</v>
      </c>
      <c r="AO246" s="191">
        <f t="shared" ref="AO246:AO328" si="191">K246</f>
        <v>3676</v>
      </c>
      <c r="AP246" s="182"/>
      <c r="AQ246" s="183" t="str">
        <f t="shared" ref="AQ246:AQ328" si="192">MID(J246,2,3)</f>
        <v>125</v>
      </c>
      <c r="AR246" s="182"/>
      <c r="AS246" s="184" t="str">
        <f t="shared" ref="AS246:AS328" si="193">MID(J246,2,3)</f>
        <v>125</v>
      </c>
      <c r="AT246" s="182"/>
      <c r="AU246" s="103"/>
      <c r="AV246" s="185"/>
      <c r="AW246" s="185"/>
      <c r="AX246" s="185"/>
      <c r="AY246" s="185"/>
      <c r="AZ246" s="185"/>
      <c r="BA246" s="186"/>
      <c r="BB246" s="80"/>
      <c r="BC246" s="185"/>
      <c r="BD246" s="185"/>
      <c r="BE246" s="185"/>
      <c r="BF246" s="185"/>
      <c r="BG246" s="187"/>
      <c r="BH246" s="105"/>
      <c r="BI246" s="188"/>
      <c r="BJ246" s="103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>
        <f t="shared" ref="CO246:CO328" si="194">BL246*$BL$4+BO246*$BO$4+BM246*$BM$4+BN246*$BN$4+BP246*$BP$4+BQ246*$BQ$4+BR246*$BR$4+BS246*$BS$4+BT246*$BT$4+BU246*$BU$4+BV246*$BV$4+BW246*$BW$4+BX246*$BX$4+BY246*$BY$4+BZ246*$BZ$4+CA246*$CA$4+CB246*$CB$4+CC246*$CC$4+CD246*$CD$4+CE246*$CE$4+CF246*$CF$4+CG246*$CG$4+CH246*$CH$4+CI246*$CI$4+CJ246*$CJ$4+CK246*$CK$4+CL246*$CL$4+CM246*$CM$4+CN246*$CN$4</f>
        <v>0</v>
      </c>
    </row>
    <row r="247" spans="1:93" ht="22.5" customHeight="1">
      <c r="A247" s="90"/>
      <c r="B247" s="266">
        <v>18</v>
      </c>
      <c r="C247" s="75" t="s">
        <v>3092</v>
      </c>
      <c r="D247" s="78"/>
      <c r="E247" s="75" t="s">
        <v>2994</v>
      </c>
      <c r="F247" s="80" t="s">
        <v>2996</v>
      </c>
      <c r="G247" s="78">
        <v>18</v>
      </c>
      <c r="H247" s="70">
        <v>21256568</v>
      </c>
      <c r="I247" s="266" t="s">
        <v>2985</v>
      </c>
      <c r="J247" s="71" t="str">
        <f>IF(H247="","",VLOOKUP(H247,単重表!$C$6:'単重表'!$F$2502,2,FALSE))</f>
        <v>C125x65x6x8</v>
      </c>
      <c r="K247" s="232">
        <v>3676</v>
      </c>
      <c r="L247" s="101">
        <f t="shared" si="171"/>
        <v>3.6760000000000002</v>
      </c>
      <c r="M247" s="46"/>
      <c r="N247" s="101">
        <f t="shared" si="107"/>
        <v>1</v>
      </c>
      <c r="O247" s="49">
        <v>1</v>
      </c>
      <c r="P247" s="47">
        <f>IF(H247="","",VLOOKUP(H247,単重表!$C$6:'単重表'!$F$2502,3,FALSE))</f>
        <v>13.4</v>
      </c>
      <c r="Q247" s="47"/>
      <c r="R247" s="56">
        <f t="shared" si="172"/>
        <v>49.258400000000002</v>
      </c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 t="s">
        <v>2705</v>
      </c>
      <c r="AD247" s="40" t="s">
        <v>2708</v>
      </c>
      <c r="AE247" s="67"/>
      <c r="AF247" s="67"/>
      <c r="AG247" s="40"/>
      <c r="AH247" s="40"/>
      <c r="AI247" s="40"/>
      <c r="AJ247" s="58">
        <f>IF(H247="","",VLOOKUP(H247,単重表!$C$6:'単重表'!$F$2502,4,FALSE))</f>
        <v>0.51</v>
      </c>
      <c r="AK247" s="141">
        <f t="shared" ref="AK247:AK329" si="195">AJ247*O247*L247</f>
        <v>1.8747600000000002</v>
      </c>
      <c r="AL247" s="40">
        <v>2</v>
      </c>
      <c r="AM247" s="190">
        <f t="shared" ref="AM247:AM329" si="196">AK247*AL247</f>
        <v>3.7495200000000004</v>
      </c>
      <c r="AO247" s="191">
        <f t="shared" si="191"/>
        <v>3676</v>
      </c>
      <c r="AP247" s="182"/>
      <c r="AQ247" s="183" t="str">
        <f t="shared" si="192"/>
        <v>125</v>
      </c>
      <c r="AR247" s="182"/>
      <c r="AS247" s="184" t="str">
        <f t="shared" si="193"/>
        <v>125</v>
      </c>
      <c r="AT247" s="182"/>
      <c r="AU247" s="103"/>
      <c r="AV247" s="185"/>
      <c r="AW247" s="185"/>
      <c r="AX247" s="185"/>
      <c r="AY247" s="185"/>
      <c r="AZ247" s="185"/>
      <c r="BA247" s="186"/>
      <c r="BB247" s="80"/>
      <c r="BC247" s="185"/>
      <c r="BD247" s="185"/>
      <c r="BE247" s="185"/>
      <c r="BF247" s="185"/>
      <c r="BG247" s="187"/>
      <c r="BH247" s="105"/>
      <c r="BI247" s="188"/>
      <c r="BJ247" s="103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>
        <f t="shared" si="194"/>
        <v>0</v>
      </c>
    </row>
    <row r="248" spans="1:93" ht="22.5" customHeight="1">
      <c r="A248" s="90"/>
      <c r="B248" s="267">
        <v>19</v>
      </c>
      <c r="C248" s="75" t="s">
        <v>3082</v>
      </c>
      <c r="D248" s="78"/>
      <c r="E248" s="75" t="s">
        <v>2999</v>
      </c>
      <c r="F248" s="80" t="s">
        <v>2302</v>
      </c>
      <c r="G248" s="78">
        <v>19</v>
      </c>
      <c r="H248" s="70">
        <v>21256568</v>
      </c>
      <c r="I248" s="266" t="s">
        <v>2985</v>
      </c>
      <c r="J248" s="71" t="str">
        <f>IF(H248="","",VLOOKUP(H248,単重表!$C$6:'単重表'!$F$2502,2,FALSE))</f>
        <v>C125x65x6x8</v>
      </c>
      <c r="K248" s="232">
        <v>3676</v>
      </c>
      <c r="L248" s="101">
        <f t="shared" si="171"/>
        <v>3.6760000000000002</v>
      </c>
      <c r="M248" s="46"/>
      <c r="N248" s="101">
        <f t="shared" si="107"/>
        <v>1</v>
      </c>
      <c r="O248" s="49">
        <v>1</v>
      </c>
      <c r="P248" s="47">
        <f>IF(H248="","",VLOOKUP(H248,単重表!$C$6:'単重表'!$F$2502,3,FALSE))</f>
        <v>13.4</v>
      </c>
      <c r="Q248" s="47"/>
      <c r="R248" s="56">
        <f t="shared" si="172"/>
        <v>49.258400000000002</v>
      </c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 t="s">
        <v>3000</v>
      </c>
      <c r="AD248" s="40" t="s">
        <v>3001</v>
      </c>
      <c r="AE248" s="67"/>
      <c r="AF248" s="67"/>
      <c r="AG248" s="40"/>
      <c r="AH248" s="40"/>
      <c r="AI248" s="40"/>
      <c r="AJ248" s="58">
        <f>IF(H248="","",VLOOKUP(H248,単重表!$C$6:'単重表'!$F$2502,4,FALSE))</f>
        <v>0.51</v>
      </c>
      <c r="AK248" s="141">
        <f t="shared" si="195"/>
        <v>1.8747600000000002</v>
      </c>
      <c r="AL248" s="40">
        <v>2</v>
      </c>
      <c r="AM248" s="190">
        <f t="shared" si="196"/>
        <v>3.7495200000000004</v>
      </c>
      <c r="AO248" s="191">
        <f t="shared" si="191"/>
        <v>3676</v>
      </c>
      <c r="AP248" s="182"/>
      <c r="AQ248" s="183" t="str">
        <f t="shared" si="192"/>
        <v>125</v>
      </c>
      <c r="AR248" s="182"/>
      <c r="AS248" s="184" t="str">
        <f t="shared" si="193"/>
        <v>125</v>
      </c>
      <c r="AT248" s="182"/>
      <c r="AU248" s="103"/>
      <c r="AV248" s="185"/>
      <c r="AW248" s="185"/>
      <c r="AX248" s="185"/>
      <c r="AY248" s="185"/>
      <c r="AZ248" s="185"/>
      <c r="BA248" s="186"/>
      <c r="BB248" s="80"/>
      <c r="BC248" s="185"/>
      <c r="BD248" s="185"/>
      <c r="BE248" s="185"/>
      <c r="BF248" s="185"/>
      <c r="BG248" s="187"/>
      <c r="BH248" s="105"/>
      <c r="BI248" s="188"/>
      <c r="BJ248" s="103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>
        <f t="shared" si="194"/>
        <v>0</v>
      </c>
    </row>
    <row r="249" spans="1:93" ht="22.5" customHeight="1">
      <c r="A249" s="90"/>
      <c r="B249" s="67">
        <v>20</v>
      </c>
      <c r="C249" s="75" t="s">
        <v>3081</v>
      </c>
      <c r="D249" s="78"/>
      <c r="E249" s="75" t="s">
        <v>2999</v>
      </c>
      <c r="F249" s="80" t="s">
        <v>2302</v>
      </c>
      <c r="G249" s="78">
        <v>20</v>
      </c>
      <c r="H249" s="70">
        <v>21256568</v>
      </c>
      <c r="I249" s="266" t="s">
        <v>2985</v>
      </c>
      <c r="J249" s="71" t="str">
        <f>IF(H249="","",VLOOKUP(H249,単重表!$C$6:'単重表'!$F$2502,2,FALSE))</f>
        <v>C125x65x6x8</v>
      </c>
      <c r="K249" s="232">
        <v>3676</v>
      </c>
      <c r="L249" s="101">
        <f t="shared" si="171"/>
        <v>3.6760000000000002</v>
      </c>
      <c r="M249" s="46"/>
      <c r="N249" s="101">
        <f t="shared" si="107"/>
        <v>1</v>
      </c>
      <c r="O249" s="49">
        <v>1</v>
      </c>
      <c r="P249" s="47">
        <f>IF(H249="","",VLOOKUP(H249,単重表!$C$6:'単重表'!$F$2502,3,FALSE))</f>
        <v>13.4</v>
      </c>
      <c r="Q249" s="47"/>
      <c r="R249" s="56">
        <f t="shared" si="172"/>
        <v>49.258400000000002</v>
      </c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 t="s">
        <v>2705</v>
      </c>
      <c r="AD249" s="40" t="s">
        <v>3002</v>
      </c>
      <c r="AE249" s="67"/>
      <c r="AF249" s="67"/>
      <c r="AG249" s="40"/>
      <c r="AH249" s="40"/>
      <c r="AI249" s="40"/>
      <c r="AJ249" s="58">
        <f>IF(H249="","",VLOOKUP(H249,単重表!$C$6:'単重表'!$F$2502,4,FALSE))</f>
        <v>0.51</v>
      </c>
      <c r="AK249" s="141">
        <f t="shared" si="195"/>
        <v>1.8747600000000002</v>
      </c>
      <c r="AL249" s="40">
        <v>2</v>
      </c>
      <c r="AM249" s="190">
        <f t="shared" si="196"/>
        <v>3.7495200000000004</v>
      </c>
      <c r="AO249" s="191">
        <f t="shared" si="191"/>
        <v>3676</v>
      </c>
      <c r="AP249" s="182"/>
      <c r="AQ249" s="183" t="str">
        <f t="shared" si="192"/>
        <v>125</v>
      </c>
      <c r="AR249" s="182"/>
      <c r="AS249" s="184" t="str">
        <f t="shared" si="193"/>
        <v>125</v>
      </c>
      <c r="AT249" s="182"/>
      <c r="AU249" s="103"/>
      <c r="AV249" s="185"/>
      <c r="AW249" s="185"/>
      <c r="AX249" s="185"/>
      <c r="AY249" s="185"/>
      <c r="AZ249" s="185"/>
      <c r="BA249" s="186"/>
      <c r="BB249" s="80"/>
      <c r="BC249" s="185"/>
      <c r="BD249" s="185"/>
      <c r="BE249" s="185"/>
      <c r="BF249" s="185"/>
      <c r="BG249" s="187"/>
      <c r="BH249" s="105"/>
      <c r="BI249" s="188"/>
      <c r="BJ249" s="103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>
        <f t="shared" si="194"/>
        <v>0</v>
      </c>
    </row>
    <row r="250" spans="1:93" ht="22.5" customHeight="1">
      <c r="A250" s="90"/>
      <c r="B250" s="267">
        <v>21</v>
      </c>
      <c r="C250" s="75" t="s">
        <v>3092</v>
      </c>
      <c r="D250" s="78"/>
      <c r="E250" s="75" t="s">
        <v>2999</v>
      </c>
      <c r="F250" s="80" t="s">
        <v>2302</v>
      </c>
      <c r="G250" s="78">
        <v>21</v>
      </c>
      <c r="H250" s="70">
        <v>21256568</v>
      </c>
      <c r="I250" s="266" t="s">
        <v>2985</v>
      </c>
      <c r="J250" s="71" t="str">
        <f>IF(H250="","",VLOOKUP(H250,単重表!$C$6:'単重表'!$F$2502,2,FALSE))</f>
        <v>C125x65x6x8</v>
      </c>
      <c r="K250" s="232">
        <v>3676</v>
      </c>
      <c r="L250" s="101">
        <f t="shared" si="171"/>
        <v>3.6760000000000002</v>
      </c>
      <c r="M250" s="46"/>
      <c r="N250" s="101">
        <f t="shared" si="107"/>
        <v>1</v>
      </c>
      <c r="O250" s="49">
        <v>1</v>
      </c>
      <c r="P250" s="47">
        <f>IF(H250="","",VLOOKUP(H250,単重表!$C$6:'単重表'!$F$2502,3,FALSE))</f>
        <v>13.4</v>
      </c>
      <c r="Q250" s="47"/>
      <c r="R250" s="56">
        <f t="shared" si="172"/>
        <v>49.258400000000002</v>
      </c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 t="s">
        <v>2705</v>
      </c>
      <c r="AD250" s="40" t="s">
        <v>2708</v>
      </c>
      <c r="AE250" s="67"/>
      <c r="AF250" s="67"/>
      <c r="AG250" s="40"/>
      <c r="AH250" s="40"/>
      <c r="AI250" s="40"/>
      <c r="AJ250" s="58">
        <f>IF(H250="","",VLOOKUP(H250,単重表!$C$6:'単重表'!$F$2502,4,FALSE))</f>
        <v>0.51</v>
      </c>
      <c r="AK250" s="141">
        <f t="shared" si="195"/>
        <v>1.8747600000000002</v>
      </c>
      <c r="AL250" s="40">
        <v>2</v>
      </c>
      <c r="AM250" s="190">
        <f t="shared" si="196"/>
        <v>3.7495200000000004</v>
      </c>
      <c r="AO250" s="191">
        <f t="shared" si="191"/>
        <v>3676</v>
      </c>
      <c r="AP250" s="182"/>
      <c r="AQ250" s="183" t="str">
        <f t="shared" si="192"/>
        <v>125</v>
      </c>
      <c r="AR250" s="182"/>
      <c r="AS250" s="184" t="str">
        <f t="shared" si="193"/>
        <v>125</v>
      </c>
      <c r="AT250" s="182"/>
      <c r="AU250" s="103"/>
      <c r="AV250" s="185"/>
      <c r="AW250" s="185"/>
      <c r="AX250" s="185"/>
      <c r="AY250" s="185"/>
      <c r="AZ250" s="185"/>
      <c r="BA250" s="186"/>
      <c r="BB250" s="80"/>
      <c r="BC250" s="185"/>
      <c r="BD250" s="185"/>
      <c r="BE250" s="185"/>
      <c r="BF250" s="185"/>
      <c r="BG250" s="187"/>
      <c r="BH250" s="105"/>
      <c r="BI250" s="188"/>
      <c r="BJ250" s="103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>
        <f t="shared" si="194"/>
        <v>0</v>
      </c>
    </row>
    <row r="251" spans="1:93" ht="22.5" customHeight="1">
      <c r="A251" s="269"/>
      <c r="B251" s="267">
        <v>22</v>
      </c>
      <c r="C251" s="75" t="s">
        <v>3084</v>
      </c>
      <c r="D251" s="78"/>
      <c r="E251" s="75" t="s">
        <v>2999</v>
      </c>
      <c r="F251" s="80" t="s">
        <v>2302</v>
      </c>
      <c r="G251" s="78">
        <v>22</v>
      </c>
      <c r="H251" s="70">
        <v>21256568</v>
      </c>
      <c r="I251" s="267" t="s">
        <v>2985</v>
      </c>
      <c r="J251" s="71" t="str">
        <f>IF(H251="","",VLOOKUP(H251,単重表!$C$6:'単重表'!$F$2502,2,FALSE))</f>
        <v>C125x65x6x8</v>
      </c>
      <c r="K251" s="232">
        <v>3676</v>
      </c>
      <c r="L251" s="101">
        <f t="shared" ref="L251" si="197">IF(K251="",1,K251/1000)</f>
        <v>3.6760000000000002</v>
      </c>
      <c r="M251" s="46"/>
      <c r="N251" s="101">
        <f t="shared" ref="N251" si="198">IF(M251="",1,M251/1000)</f>
        <v>1</v>
      </c>
      <c r="O251" s="49">
        <v>1</v>
      </c>
      <c r="P251" s="47">
        <f>IF(H251="","",VLOOKUP(H251,単重表!$C$6:'単重表'!$F$2502,3,FALSE))</f>
        <v>13.4</v>
      </c>
      <c r="Q251" s="47"/>
      <c r="R251" s="56">
        <f t="shared" ref="R251" si="199">P251*O251*N251*L251+Q251</f>
        <v>49.258400000000002</v>
      </c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 t="s">
        <v>2705</v>
      </c>
      <c r="AD251" s="40" t="s">
        <v>3002</v>
      </c>
      <c r="AE251" s="267"/>
      <c r="AF251" s="267"/>
      <c r="AG251" s="40"/>
      <c r="AH251" s="40"/>
      <c r="AI251" s="40"/>
      <c r="AJ251" s="58">
        <f>IF(H251="","",VLOOKUP(H251,単重表!$C$6:'単重表'!$F$2502,4,FALSE))</f>
        <v>0.51</v>
      </c>
      <c r="AK251" s="141">
        <f t="shared" ref="AK251" si="200">AJ251*O251*L251</f>
        <v>1.8747600000000002</v>
      </c>
      <c r="AL251" s="40">
        <v>2</v>
      </c>
      <c r="AM251" s="190">
        <f t="shared" ref="AM251" si="201">AK251*AL251</f>
        <v>3.7495200000000004</v>
      </c>
      <c r="AO251" s="191">
        <f t="shared" ref="AO251" si="202">K251</f>
        <v>3676</v>
      </c>
      <c r="AP251" s="182"/>
      <c r="AQ251" s="183" t="str">
        <f t="shared" ref="AQ251" si="203">MID(J251,2,3)</f>
        <v>125</v>
      </c>
      <c r="AR251" s="182"/>
      <c r="AS251" s="184" t="str">
        <f t="shared" ref="AS251" si="204">MID(J251,2,3)</f>
        <v>125</v>
      </c>
      <c r="AT251" s="182"/>
      <c r="AU251" s="268"/>
      <c r="AV251" s="185"/>
      <c r="AW251" s="185"/>
      <c r="AX251" s="185"/>
      <c r="AY251" s="185"/>
      <c r="AZ251" s="185"/>
      <c r="BA251" s="186"/>
      <c r="BB251" s="80"/>
      <c r="BC251" s="185"/>
      <c r="BD251" s="185"/>
      <c r="BE251" s="185"/>
      <c r="BF251" s="185"/>
      <c r="BG251" s="187"/>
      <c r="BH251" s="270"/>
      <c r="BI251" s="188"/>
      <c r="BJ251" s="268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>
        <f t="shared" ref="CO251" si="205">BL251*$BL$4+BO251*$BO$4+BM251*$BM$4+BN251*$BN$4+BP251*$BP$4+BQ251*$BQ$4+BR251*$BR$4+BS251*$BS$4+BT251*$BT$4+BU251*$BU$4+BV251*$BV$4+BW251*$BW$4+BX251*$BX$4+BY251*$BY$4+BZ251*$BZ$4+CA251*$CA$4+CB251*$CB$4+CC251*$CC$4+CD251*$CD$4+CE251*$CE$4+CF251*$CF$4+CG251*$CG$4+CH251*$CH$4+CI251*$CI$4+CJ251*$CJ$4+CK251*$CK$4+CL251*$CL$4+CM251*$CM$4+CN251*$CN$4</f>
        <v>0</v>
      </c>
    </row>
    <row r="252" spans="1:93" ht="22.5" customHeight="1">
      <c r="A252" s="90"/>
      <c r="B252" s="267">
        <v>22</v>
      </c>
      <c r="C252" s="75" t="s">
        <v>3093</v>
      </c>
      <c r="D252" s="78"/>
      <c r="E252" s="75" t="s">
        <v>2999</v>
      </c>
      <c r="F252" s="80" t="s">
        <v>2302</v>
      </c>
      <c r="G252" s="78">
        <v>22</v>
      </c>
      <c r="H252" s="70">
        <v>21256568</v>
      </c>
      <c r="I252" s="266" t="s">
        <v>2985</v>
      </c>
      <c r="J252" s="71" t="str">
        <f>IF(H252="","",VLOOKUP(H252,単重表!$C$6:'単重表'!$F$2502,2,FALSE))</f>
        <v>C125x65x6x8</v>
      </c>
      <c r="K252" s="232">
        <v>3676</v>
      </c>
      <c r="L252" s="101">
        <f t="shared" si="171"/>
        <v>3.6760000000000002</v>
      </c>
      <c r="M252" s="46"/>
      <c r="N252" s="101">
        <f t="shared" si="107"/>
        <v>1</v>
      </c>
      <c r="O252" s="49">
        <v>1</v>
      </c>
      <c r="P252" s="47">
        <f>IF(H252="","",VLOOKUP(H252,単重表!$C$6:'単重表'!$F$2502,3,FALSE))</f>
        <v>13.4</v>
      </c>
      <c r="Q252" s="47"/>
      <c r="R252" s="56">
        <f t="shared" si="172"/>
        <v>49.258400000000002</v>
      </c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 t="s">
        <v>2705</v>
      </c>
      <c r="AD252" s="40" t="s">
        <v>3002</v>
      </c>
      <c r="AE252" s="67"/>
      <c r="AF252" s="67"/>
      <c r="AG252" s="40"/>
      <c r="AH252" s="40"/>
      <c r="AI252" s="40"/>
      <c r="AJ252" s="58">
        <f>IF(H252="","",VLOOKUP(H252,単重表!$C$6:'単重表'!$F$2502,4,FALSE))</f>
        <v>0.51</v>
      </c>
      <c r="AK252" s="141">
        <f t="shared" si="195"/>
        <v>1.8747600000000002</v>
      </c>
      <c r="AL252" s="40">
        <v>2</v>
      </c>
      <c r="AM252" s="190">
        <f t="shared" si="196"/>
        <v>3.7495200000000004</v>
      </c>
      <c r="AO252" s="191">
        <f t="shared" si="191"/>
        <v>3676</v>
      </c>
      <c r="AP252" s="182"/>
      <c r="AQ252" s="183" t="str">
        <f t="shared" si="192"/>
        <v>125</v>
      </c>
      <c r="AR252" s="182"/>
      <c r="AS252" s="184" t="str">
        <f t="shared" si="193"/>
        <v>125</v>
      </c>
      <c r="AT252" s="182"/>
      <c r="AU252" s="103"/>
      <c r="AV252" s="185"/>
      <c r="AW252" s="185"/>
      <c r="AX252" s="185"/>
      <c r="AY252" s="185"/>
      <c r="AZ252" s="185"/>
      <c r="BA252" s="186"/>
      <c r="BB252" s="80"/>
      <c r="BC252" s="185"/>
      <c r="BD252" s="185"/>
      <c r="BE252" s="185"/>
      <c r="BF252" s="185"/>
      <c r="BG252" s="187"/>
      <c r="BH252" s="105"/>
      <c r="BI252" s="188"/>
      <c r="BJ252" s="103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>
        <f t="shared" si="194"/>
        <v>0</v>
      </c>
    </row>
    <row r="253" spans="1:93" ht="22.5" customHeight="1">
      <c r="A253" s="90"/>
      <c r="B253" s="267">
        <v>23</v>
      </c>
      <c r="C253" s="75" t="s">
        <v>3091</v>
      </c>
      <c r="D253" s="78"/>
      <c r="E253" s="75" t="s">
        <v>2999</v>
      </c>
      <c r="F253" s="80" t="s">
        <v>2302</v>
      </c>
      <c r="G253" s="78">
        <v>23</v>
      </c>
      <c r="H253" s="70">
        <v>21256568</v>
      </c>
      <c r="I253" s="266" t="s">
        <v>2985</v>
      </c>
      <c r="J253" s="71" t="str">
        <f>IF(H253="","",VLOOKUP(H253,単重表!$C$6:'単重表'!$F$2502,2,FALSE))</f>
        <v>C125x65x6x8</v>
      </c>
      <c r="K253" s="232">
        <v>3556</v>
      </c>
      <c r="L253" s="101">
        <f t="shared" si="171"/>
        <v>3.556</v>
      </c>
      <c r="M253" s="46"/>
      <c r="N253" s="101">
        <f t="shared" si="107"/>
        <v>1</v>
      </c>
      <c r="O253" s="49">
        <v>1</v>
      </c>
      <c r="P253" s="47">
        <f>IF(H253="","",VLOOKUP(H253,単重表!$C$6:'単重表'!$F$2502,3,FALSE))</f>
        <v>13.4</v>
      </c>
      <c r="Q253" s="47"/>
      <c r="R253" s="56">
        <f t="shared" si="172"/>
        <v>47.650400000000005</v>
      </c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 t="s">
        <v>3003</v>
      </c>
      <c r="AD253" s="40" t="s">
        <v>3004</v>
      </c>
      <c r="AE253" s="67"/>
      <c r="AF253" s="67"/>
      <c r="AG253" s="40"/>
      <c r="AH253" s="40"/>
      <c r="AI253" s="40"/>
      <c r="AJ253" s="58">
        <f>IF(H253="","",VLOOKUP(H253,単重表!$C$6:'単重表'!$F$2502,4,FALSE))</f>
        <v>0.51</v>
      </c>
      <c r="AK253" s="141">
        <f t="shared" si="195"/>
        <v>1.8135600000000001</v>
      </c>
      <c r="AL253" s="40">
        <v>2</v>
      </c>
      <c r="AM253" s="190">
        <f t="shared" si="196"/>
        <v>3.6271200000000001</v>
      </c>
      <c r="AO253" s="191">
        <f t="shared" si="191"/>
        <v>3556</v>
      </c>
      <c r="AP253" s="182"/>
      <c r="AQ253" s="183" t="str">
        <f t="shared" si="192"/>
        <v>125</v>
      </c>
      <c r="AR253" s="182"/>
      <c r="AS253" s="184" t="str">
        <f t="shared" si="193"/>
        <v>125</v>
      </c>
      <c r="AT253" s="182"/>
      <c r="AU253" s="103"/>
      <c r="AV253" s="185"/>
      <c r="AW253" s="185"/>
      <c r="AX253" s="185"/>
      <c r="AY253" s="185"/>
      <c r="AZ253" s="185"/>
      <c r="BA253" s="186"/>
      <c r="BB253" s="80"/>
      <c r="BC253" s="185"/>
      <c r="BD253" s="185"/>
      <c r="BE253" s="185"/>
      <c r="BF253" s="185"/>
      <c r="BG253" s="187"/>
      <c r="BH253" s="105"/>
      <c r="BI253" s="188"/>
      <c r="BJ253" s="103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>
        <f t="shared" si="194"/>
        <v>0</v>
      </c>
    </row>
    <row r="254" spans="1:93" ht="22.5" customHeight="1">
      <c r="A254" s="90"/>
      <c r="B254" s="267">
        <v>24</v>
      </c>
      <c r="C254" s="75" t="s">
        <v>3091</v>
      </c>
      <c r="D254" s="78"/>
      <c r="E254" s="75" t="s">
        <v>2999</v>
      </c>
      <c r="F254" s="80" t="s">
        <v>2302</v>
      </c>
      <c r="G254" s="78">
        <v>24</v>
      </c>
      <c r="H254" s="70">
        <v>21256568</v>
      </c>
      <c r="I254" s="266" t="s">
        <v>2985</v>
      </c>
      <c r="J254" s="71" t="str">
        <f>IF(H254="","",VLOOKUP(H254,単重表!$C$6:'単重表'!$F$2502,2,FALSE))</f>
        <v>C125x65x6x8</v>
      </c>
      <c r="K254" s="232">
        <v>3676</v>
      </c>
      <c r="L254" s="101">
        <f t="shared" si="171"/>
        <v>3.6760000000000002</v>
      </c>
      <c r="M254" s="46"/>
      <c r="N254" s="101">
        <f t="shared" si="107"/>
        <v>1</v>
      </c>
      <c r="O254" s="49">
        <v>1</v>
      </c>
      <c r="P254" s="47">
        <f>IF(H254="","",VLOOKUP(H254,単重表!$C$6:'単重表'!$F$2502,3,FALSE))</f>
        <v>13.4</v>
      </c>
      <c r="Q254" s="47"/>
      <c r="R254" s="56">
        <f t="shared" si="172"/>
        <v>49.258400000000002</v>
      </c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 t="s">
        <v>3004</v>
      </c>
      <c r="AD254" s="40" t="s">
        <v>2705</v>
      </c>
      <c r="AE254" s="40"/>
      <c r="AF254" s="40"/>
      <c r="AG254" s="40"/>
      <c r="AH254" s="40"/>
      <c r="AI254" s="40"/>
      <c r="AJ254" s="58">
        <f>IF(H254="","",VLOOKUP(H254,単重表!$C$6:'単重表'!$F$2502,4,FALSE))</f>
        <v>0.51</v>
      </c>
      <c r="AK254" s="141">
        <f t="shared" si="195"/>
        <v>1.8747600000000002</v>
      </c>
      <c r="AL254" s="40">
        <v>2</v>
      </c>
      <c r="AM254" s="190">
        <f t="shared" si="196"/>
        <v>3.7495200000000004</v>
      </c>
      <c r="AO254" s="191">
        <f t="shared" si="191"/>
        <v>3676</v>
      </c>
      <c r="AP254" s="182"/>
      <c r="AQ254" s="183" t="str">
        <f t="shared" si="192"/>
        <v>125</v>
      </c>
      <c r="AR254" s="182"/>
      <c r="AS254" s="184" t="str">
        <f t="shared" si="193"/>
        <v>125</v>
      </c>
      <c r="AT254" s="182"/>
      <c r="AU254" s="103"/>
      <c r="AV254" s="185"/>
      <c r="AW254" s="185"/>
      <c r="AX254" s="185"/>
      <c r="AY254" s="185"/>
      <c r="AZ254" s="185"/>
      <c r="BA254" s="186"/>
      <c r="BB254" s="80"/>
      <c r="BC254" s="185"/>
      <c r="BD254" s="185"/>
      <c r="BE254" s="185"/>
      <c r="BF254" s="185"/>
      <c r="BG254" s="187"/>
      <c r="BH254" s="105"/>
      <c r="BI254" s="188"/>
      <c r="BJ254" s="103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>
        <f t="shared" si="194"/>
        <v>0</v>
      </c>
    </row>
    <row r="255" spans="1:93" ht="22.5" customHeight="1">
      <c r="A255" s="90"/>
      <c r="B255" s="267">
        <v>25</v>
      </c>
      <c r="C255" s="75" t="s">
        <v>3082</v>
      </c>
      <c r="D255" s="78"/>
      <c r="E255" s="75" t="s">
        <v>2999</v>
      </c>
      <c r="F255" s="80" t="s">
        <v>2302</v>
      </c>
      <c r="G255" s="78">
        <v>25</v>
      </c>
      <c r="H255" s="70">
        <v>21256568</v>
      </c>
      <c r="I255" s="266" t="s">
        <v>2985</v>
      </c>
      <c r="J255" s="71" t="str">
        <f>IF(H255="","",VLOOKUP(H255,単重表!$C$6:'単重表'!$F$2502,2,FALSE))</f>
        <v>C125x65x6x8</v>
      </c>
      <c r="K255" s="232">
        <v>3676</v>
      </c>
      <c r="L255" s="101">
        <f t="shared" ref="L255:L325" si="206">IF(K255="",1,K255/1000)</f>
        <v>3.6760000000000002</v>
      </c>
      <c r="M255" s="46"/>
      <c r="N255" s="101">
        <f t="shared" si="107"/>
        <v>1</v>
      </c>
      <c r="O255" s="49">
        <v>1</v>
      </c>
      <c r="P255" s="47">
        <f>IF(H255="","",VLOOKUP(H255,単重表!$C$6:'単重表'!$F$2502,3,FALSE))</f>
        <v>13.4</v>
      </c>
      <c r="Q255" s="47"/>
      <c r="R255" s="56">
        <f t="shared" ref="R255:R325" si="207">P255*O255*N255*L255+Q255</f>
        <v>49.258400000000002</v>
      </c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 t="s">
        <v>3004</v>
      </c>
      <c r="AD255" s="40" t="s">
        <v>2705</v>
      </c>
      <c r="AE255" s="40"/>
      <c r="AF255" s="40"/>
      <c r="AG255" s="40"/>
      <c r="AH255" s="40"/>
      <c r="AI255" s="40"/>
      <c r="AJ255" s="58">
        <f>IF(H255="","",VLOOKUP(H255,単重表!$C$6:'単重表'!$F$2502,4,FALSE))</f>
        <v>0.51</v>
      </c>
      <c r="AK255" s="141">
        <f t="shared" si="195"/>
        <v>1.8747600000000002</v>
      </c>
      <c r="AL255" s="40">
        <v>2</v>
      </c>
      <c r="AM255" s="190">
        <f t="shared" si="196"/>
        <v>3.7495200000000004</v>
      </c>
      <c r="AO255" s="191">
        <f t="shared" si="191"/>
        <v>3676</v>
      </c>
      <c r="AP255" s="182"/>
      <c r="AQ255" s="183" t="str">
        <f t="shared" si="192"/>
        <v>125</v>
      </c>
      <c r="AR255" s="182"/>
      <c r="AS255" s="184" t="str">
        <f t="shared" si="193"/>
        <v>125</v>
      </c>
      <c r="AT255" s="182"/>
      <c r="AU255" s="103"/>
      <c r="AV255" s="185"/>
      <c r="AW255" s="185"/>
      <c r="AX255" s="185"/>
      <c r="AY255" s="185"/>
      <c r="AZ255" s="185"/>
      <c r="BA255" s="186"/>
      <c r="BB255" s="80"/>
      <c r="BC255" s="185"/>
      <c r="BD255" s="185"/>
      <c r="BE255" s="185"/>
      <c r="BF255" s="185"/>
      <c r="BG255" s="187"/>
      <c r="BH255" s="105"/>
      <c r="BI255" s="188"/>
      <c r="BJ255" s="103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>
        <f t="shared" si="194"/>
        <v>0</v>
      </c>
    </row>
    <row r="256" spans="1:93" ht="22.5" customHeight="1">
      <c r="A256" s="269"/>
      <c r="B256" s="267" t="s">
        <v>3006</v>
      </c>
      <c r="C256" s="75" t="s">
        <v>3083</v>
      </c>
      <c r="D256" s="78"/>
      <c r="E256" s="75" t="s">
        <v>2999</v>
      </c>
      <c r="F256" s="80" t="s">
        <v>2302</v>
      </c>
      <c r="G256" s="78">
        <v>25</v>
      </c>
      <c r="H256" s="70">
        <v>21256568</v>
      </c>
      <c r="I256" s="267" t="s">
        <v>2985</v>
      </c>
      <c r="J256" s="71" t="str">
        <f>IF(H256="","",VLOOKUP(H256,単重表!$C$6:'単重表'!$F$2502,2,FALSE))</f>
        <v>C125x65x6x8</v>
      </c>
      <c r="K256" s="232">
        <v>3676</v>
      </c>
      <c r="L256" s="101">
        <f t="shared" ref="L256" si="208">IF(K256="",1,K256/1000)</f>
        <v>3.6760000000000002</v>
      </c>
      <c r="M256" s="46"/>
      <c r="N256" s="101">
        <f t="shared" ref="N256" si="209">IF(M256="",1,M256/1000)</f>
        <v>1</v>
      </c>
      <c r="O256" s="49">
        <v>1</v>
      </c>
      <c r="P256" s="47">
        <f>IF(H256="","",VLOOKUP(H256,単重表!$C$6:'単重表'!$F$2502,3,FALSE))</f>
        <v>13.4</v>
      </c>
      <c r="Q256" s="47"/>
      <c r="R256" s="56">
        <f t="shared" ref="R256" si="210">P256*O256*N256*L256+Q256</f>
        <v>49.258400000000002</v>
      </c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 t="s">
        <v>3001</v>
      </c>
      <c r="AD256" s="40" t="s">
        <v>2705</v>
      </c>
      <c r="AE256" s="40"/>
      <c r="AF256" s="40"/>
      <c r="AG256" s="40"/>
      <c r="AH256" s="40"/>
      <c r="AI256" s="40"/>
      <c r="AJ256" s="58">
        <f>IF(H256="","",VLOOKUP(H256,単重表!$C$6:'単重表'!$F$2502,4,FALSE))</f>
        <v>0.51</v>
      </c>
      <c r="AK256" s="141">
        <f t="shared" ref="AK256" si="211">AJ256*O256*L256</f>
        <v>1.8747600000000002</v>
      </c>
      <c r="AL256" s="40">
        <v>2</v>
      </c>
      <c r="AM256" s="190">
        <f t="shared" ref="AM256" si="212">AK256*AL256</f>
        <v>3.7495200000000004</v>
      </c>
      <c r="AO256" s="191">
        <f t="shared" ref="AO256" si="213">K256</f>
        <v>3676</v>
      </c>
      <c r="AP256" s="182"/>
      <c r="AQ256" s="183" t="str">
        <f t="shared" ref="AQ256" si="214">MID(J256,2,3)</f>
        <v>125</v>
      </c>
      <c r="AR256" s="182"/>
      <c r="AS256" s="184" t="str">
        <f t="shared" ref="AS256" si="215">MID(J256,2,3)</f>
        <v>125</v>
      </c>
      <c r="AT256" s="182"/>
      <c r="AU256" s="268"/>
      <c r="AV256" s="185"/>
      <c r="AW256" s="185"/>
      <c r="AX256" s="185"/>
      <c r="AY256" s="185"/>
      <c r="AZ256" s="185"/>
      <c r="BA256" s="186"/>
      <c r="BB256" s="80"/>
      <c r="BC256" s="185"/>
      <c r="BD256" s="185"/>
      <c r="BE256" s="185"/>
      <c r="BF256" s="185"/>
      <c r="BG256" s="187"/>
      <c r="BH256" s="270"/>
      <c r="BI256" s="188"/>
      <c r="BJ256" s="268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>
        <f t="shared" ref="CO256" si="216">BL256*$BL$4+BO256*$BO$4+BM256*$BM$4+BN256*$BN$4+BP256*$BP$4+BQ256*$BQ$4+BR256*$BR$4+BS256*$BS$4+BT256*$BT$4+BU256*$BU$4+BV256*$BV$4+BW256*$BW$4+BX256*$BX$4+BY256*$BY$4+BZ256*$BZ$4+CA256*$CA$4+CB256*$CB$4+CC256*$CC$4+CD256*$CD$4+CE256*$CE$4+CF256*$CF$4+CG256*$CG$4+CH256*$CH$4+CI256*$CI$4+CJ256*$CJ$4+CK256*$CK$4+CL256*$CL$4+CM256*$CM$4+CN256*$CN$4</f>
        <v>0</v>
      </c>
    </row>
    <row r="257" spans="1:93" ht="22.5" customHeight="1">
      <c r="A257" s="90"/>
      <c r="B257" s="267" t="s">
        <v>3006</v>
      </c>
      <c r="C257" s="75" t="s">
        <v>3077</v>
      </c>
      <c r="D257" s="78"/>
      <c r="E257" s="75" t="s">
        <v>2999</v>
      </c>
      <c r="F257" s="80" t="s">
        <v>2302</v>
      </c>
      <c r="G257" s="78">
        <v>25</v>
      </c>
      <c r="H257" s="70">
        <v>21256568</v>
      </c>
      <c r="I257" s="266" t="s">
        <v>2985</v>
      </c>
      <c r="J257" s="71" t="str">
        <f>IF(H257="","",VLOOKUP(H257,単重表!$C$6:'単重表'!$F$2502,2,FALSE))</f>
        <v>C125x65x6x8</v>
      </c>
      <c r="K257" s="232">
        <v>3676</v>
      </c>
      <c r="L257" s="101">
        <f t="shared" si="206"/>
        <v>3.6760000000000002</v>
      </c>
      <c r="M257" s="46"/>
      <c r="N257" s="101">
        <f t="shared" si="107"/>
        <v>1</v>
      </c>
      <c r="O257" s="49">
        <v>1</v>
      </c>
      <c r="P257" s="47">
        <f>IF(H257="","",VLOOKUP(H257,単重表!$C$6:'単重表'!$F$2502,3,FALSE))</f>
        <v>13.4</v>
      </c>
      <c r="Q257" s="47"/>
      <c r="R257" s="56">
        <f t="shared" si="207"/>
        <v>49.258400000000002</v>
      </c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 t="s">
        <v>3001</v>
      </c>
      <c r="AD257" s="40" t="s">
        <v>2705</v>
      </c>
      <c r="AE257" s="40"/>
      <c r="AF257" s="40"/>
      <c r="AG257" s="40"/>
      <c r="AH257" s="40"/>
      <c r="AI257" s="40"/>
      <c r="AJ257" s="58">
        <f>IF(H257="","",VLOOKUP(H257,単重表!$C$6:'単重表'!$F$2502,4,FALSE))</f>
        <v>0.51</v>
      </c>
      <c r="AK257" s="141">
        <f t="shared" si="195"/>
        <v>1.8747600000000002</v>
      </c>
      <c r="AL257" s="40">
        <v>2</v>
      </c>
      <c r="AM257" s="190">
        <f t="shared" si="196"/>
        <v>3.7495200000000004</v>
      </c>
      <c r="AO257" s="191">
        <f t="shared" si="191"/>
        <v>3676</v>
      </c>
      <c r="AP257" s="182"/>
      <c r="AQ257" s="183" t="str">
        <f t="shared" si="192"/>
        <v>125</v>
      </c>
      <c r="AR257" s="182"/>
      <c r="AS257" s="184" t="str">
        <f t="shared" si="193"/>
        <v>125</v>
      </c>
      <c r="AT257" s="182"/>
      <c r="AU257" s="103"/>
      <c r="AV257" s="185"/>
      <c r="AW257" s="185"/>
      <c r="AX257" s="185"/>
      <c r="AY257" s="185"/>
      <c r="AZ257" s="185"/>
      <c r="BA257" s="186"/>
      <c r="BB257" s="80"/>
      <c r="BC257" s="185"/>
      <c r="BD257" s="185"/>
      <c r="BE257" s="185"/>
      <c r="BF257" s="185"/>
      <c r="BG257" s="187"/>
      <c r="BH257" s="105"/>
      <c r="BI257" s="188"/>
      <c r="BJ257" s="103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>
        <f t="shared" si="194"/>
        <v>0</v>
      </c>
    </row>
    <row r="258" spans="1:93" ht="22.5" customHeight="1">
      <c r="A258" s="90"/>
      <c r="B258" s="267">
        <v>26</v>
      </c>
      <c r="C258" s="75" t="s">
        <v>3080</v>
      </c>
      <c r="D258" s="78"/>
      <c r="E258" s="75" t="s">
        <v>2999</v>
      </c>
      <c r="F258" s="80" t="s">
        <v>2302</v>
      </c>
      <c r="G258" s="78">
        <v>26</v>
      </c>
      <c r="H258" s="70">
        <v>21256568</v>
      </c>
      <c r="I258" s="266" t="s">
        <v>2985</v>
      </c>
      <c r="J258" s="71" t="str">
        <f>IF(H258="","",VLOOKUP(H258,単重表!$C$6:'単重表'!$F$2502,2,FALSE))</f>
        <v>C125x65x6x8</v>
      </c>
      <c r="K258" s="232">
        <v>3676</v>
      </c>
      <c r="L258" s="101">
        <f t="shared" si="206"/>
        <v>3.6760000000000002</v>
      </c>
      <c r="M258" s="46"/>
      <c r="N258" s="101">
        <f t="shared" si="107"/>
        <v>1</v>
      </c>
      <c r="O258" s="49">
        <v>1</v>
      </c>
      <c r="P258" s="47">
        <f>IF(H258="","",VLOOKUP(H258,単重表!$C$6:'単重表'!$F$2502,3,FALSE))</f>
        <v>13.4</v>
      </c>
      <c r="Q258" s="47"/>
      <c r="R258" s="56">
        <f t="shared" si="207"/>
        <v>49.258400000000002</v>
      </c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 t="s">
        <v>3005</v>
      </c>
      <c r="AD258" s="40" t="s">
        <v>3004</v>
      </c>
      <c r="AE258" s="40"/>
      <c r="AF258" s="40"/>
      <c r="AG258" s="40"/>
      <c r="AH258" s="40"/>
      <c r="AI258" s="40"/>
      <c r="AJ258" s="58">
        <f>IF(H258="","",VLOOKUP(H258,単重表!$C$6:'単重表'!$F$2502,4,FALSE))</f>
        <v>0.51</v>
      </c>
      <c r="AK258" s="141">
        <f t="shared" si="195"/>
        <v>1.8747600000000002</v>
      </c>
      <c r="AL258" s="40">
        <v>2</v>
      </c>
      <c r="AM258" s="190">
        <f t="shared" si="196"/>
        <v>3.7495200000000004</v>
      </c>
      <c r="AO258" s="191">
        <f t="shared" si="191"/>
        <v>3676</v>
      </c>
      <c r="AP258" s="182"/>
      <c r="AQ258" s="183" t="str">
        <f t="shared" si="192"/>
        <v>125</v>
      </c>
      <c r="AR258" s="182"/>
      <c r="AS258" s="184" t="str">
        <f t="shared" si="193"/>
        <v>125</v>
      </c>
      <c r="AT258" s="182"/>
      <c r="AU258" s="103"/>
      <c r="AV258" s="185"/>
      <c r="AW258" s="185"/>
      <c r="AX258" s="185"/>
      <c r="AY258" s="185"/>
      <c r="AZ258" s="185"/>
      <c r="BA258" s="186"/>
      <c r="BB258" s="80"/>
      <c r="BC258" s="185"/>
      <c r="BD258" s="185"/>
      <c r="BE258" s="185"/>
      <c r="BF258" s="185"/>
      <c r="BG258" s="187"/>
      <c r="BH258" s="105"/>
      <c r="BI258" s="188"/>
      <c r="BJ258" s="103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>
        <f t="shared" si="194"/>
        <v>0</v>
      </c>
    </row>
    <row r="259" spans="1:93" ht="22.5" customHeight="1">
      <c r="A259" s="90"/>
      <c r="B259" s="267">
        <v>27</v>
      </c>
      <c r="C259" s="75" t="s">
        <v>3094</v>
      </c>
      <c r="D259" s="78"/>
      <c r="E259" s="75" t="s">
        <v>2999</v>
      </c>
      <c r="F259" s="80" t="s">
        <v>2302</v>
      </c>
      <c r="G259" s="78">
        <v>27</v>
      </c>
      <c r="H259" s="70">
        <v>21256568</v>
      </c>
      <c r="I259" s="266" t="s">
        <v>2985</v>
      </c>
      <c r="J259" s="71" t="str">
        <f>IF(H259="","",VLOOKUP(H259,単重表!$C$6:'単重表'!$F$2502,2,FALSE))</f>
        <v>C125x65x6x8</v>
      </c>
      <c r="K259" s="232">
        <v>3676</v>
      </c>
      <c r="L259" s="101">
        <f t="shared" si="206"/>
        <v>3.6760000000000002</v>
      </c>
      <c r="M259" s="46"/>
      <c r="N259" s="101">
        <f t="shared" si="107"/>
        <v>1</v>
      </c>
      <c r="O259" s="49">
        <v>1</v>
      </c>
      <c r="P259" s="47">
        <f>IF(H259="","",VLOOKUP(H259,単重表!$C$6:'単重表'!$F$2502,3,FALSE))</f>
        <v>13.4</v>
      </c>
      <c r="Q259" s="47"/>
      <c r="R259" s="56">
        <f t="shared" si="207"/>
        <v>49.258400000000002</v>
      </c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 t="s">
        <v>3004</v>
      </c>
      <c r="AD259" s="40" t="s">
        <v>3003</v>
      </c>
      <c r="AE259" s="40"/>
      <c r="AF259" s="40"/>
      <c r="AG259" s="40"/>
      <c r="AH259" s="40"/>
      <c r="AI259" s="40"/>
      <c r="AJ259" s="58">
        <f>IF(H259="","",VLOOKUP(H259,単重表!$C$6:'単重表'!$F$2502,4,FALSE))</f>
        <v>0.51</v>
      </c>
      <c r="AK259" s="141">
        <f t="shared" si="195"/>
        <v>1.8747600000000002</v>
      </c>
      <c r="AL259" s="40">
        <v>2</v>
      </c>
      <c r="AM259" s="190">
        <f t="shared" si="196"/>
        <v>3.7495200000000004</v>
      </c>
      <c r="AO259" s="191">
        <f t="shared" si="191"/>
        <v>3676</v>
      </c>
      <c r="AP259" s="182"/>
      <c r="AQ259" s="183" t="str">
        <f t="shared" si="192"/>
        <v>125</v>
      </c>
      <c r="AR259" s="182"/>
      <c r="AS259" s="184" t="str">
        <f t="shared" si="193"/>
        <v>125</v>
      </c>
      <c r="AT259" s="182"/>
      <c r="AU259" s="103"/>
      <c r="AV259" s="185"/>
      <c r="AW259" s="185"/>
      <c r="AX259" s="185"/>
      <c r="AY259" s="185"/>
      <c r="AZ259" s="185"/>
      <c r="BA259" s="186"/>
      <c r="BB259" s="80"/>
      <c r="BC259" s="185"/>
      <c r="BD259" s="185"/>
      <c r="BE259" s="185"/>
      <c r="BF259" s="185"/>
      <c r="BG259" s="187"/>
      <c r="BH259" s="105"/>
      <c r="BI259" s="188"/>
      <c r="BJ259" s="103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>
        <f t="shared" si="194"/>
        <v>0</v>
      </c>
    </row>
    <row r="260" spans="1:93" ht="22.5" customHeight="1">
      <c r="A260" s="269"/>
      <c r="B260" s="267" t="s">
        <v>3007</v>
      </c>
      <c r="C260" s="75" t="s">
        <v>3085</v>
      </c>
      <c r="D260" s="78"/>
      <c r="E260" s="75" t="s">
        <v>2999</v>
      </c>
      <c r="F260" s="80" t="s">
        <v>2302</v>
      </c>
      <c r="G260" s="78">
        <v>27</v>
      </c>
      <c r="H260" s="70">
        <v>21256568</v>
      </c>
      <c r="I260" s="267" t="s">
        <v>2985</v>
      </c>
      <c r="J260" s="71" t="str">
        <f>IF(H260="","",VLOOKUP(H260,単重表!$C$6:'単重表'!$F$2502,2,FALSE))</f>
        <v>C125x65x6x8</v>
      </c>
      <c r="K260" s="232">
        <v>3676</v>
      </c>
      <c r="L260" s="101">
        <f t="shared" ref="L260" si="217">IF(K260="",1,K260/1000)</f>
        <v>3.6760000000000002</v>
      </c>
      <c r="M260" s="46"/>
      <c r="N260" s="101">
        <f t="shared" ref="N260" si="218">IF(M260="",1,M260/1000)</f>
        <v>1</v>
      </c>
      <c r="O260" s="49">
        <v>1</v>
      </c>
      <c r="P260" s="47">
        <f>IF(H260="","",VLOOKUP(H260,単重表!$C$6:'単重表'!$F$2502,3,FALSE))</f>
        <v>13.4</v>
      </c>
      <c r="Q260" s="47"/>
      <c r="R260" s="56">
        <f t="shared" ref="R260" si="219">P260*O260*N260*L260+Q260</f>
        <v>49.258400000000002</v>
      </c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 t="s">
        <v>2705</v>
      </c>
      <c r="AD260" s="40" t="s">
        <v>3004</v>
      </c>
      <c r="AE260" s="40"/>
      <c r="AF260" s="40"/>
      <c r="AG260" s="40"/>
      <c r="AH260" s="40"/>
      <c r="AI260" s="40"/>
      <c r="AJ260" s="58">
        <f>IF(H260="","",VLOOKUP(H260,単重表!$C$6:'単重表'!$F$2502,4,FALSE))</f>
        <v>0.51</v>
      </c>
      <c r="AK260" s="141">
        <f t="shared" ref="AK260" si="220">AJ260*O260*L260</f>
        <v>1.8747600000000002</v>
      </c>
      <c r="AL260" s="40">
        <v>2</v>
      </c>
      <c r="AM260" s="190">
        <f t="shared" ref="AM260" si="221">AK260*AL260</f>
        <v>3.7495200000000004</v>
      </c>
      <c r="AO260" s="191">
        <f t="shared" ref="AO260" si="222">K260</f>
        <v>3676</v>
      </c>
      <c r="AP260" s="182"/>
      <c r="AQ260" s="183" t="str">
        <f t="shared" ref="AQ260" si="223">MID(J260,2,3)</f>
        <v>125</v>
      </c>
      <c r="AR260" s="182"/>
      <c r="AS260" s="184" t="str">
        <f t="shared" ref="AS260" si="224">MID(J260,2,3)</f>
        <v>125</v>
      </c>
      <c r="AT260" s="182"/>
      <c r="AU260" s="268"/>
      <c r="AV260" s="185"/>
      <c r="AW260" s="185"/>
      <c r="AX260" s="185"/>
      <c r="AY260" s="185"/>
      <c r="AZ260" s="185"/>
      <c r="BA260" s="186"/>
      <c r="BB260" s="80"/>
      <c r="BC260" s="185"/>
      <c r="BD260" s="185"/>
      <c r="BE260" s="185"/>
      <c r="BF260" s="185"/>
      <c r="BG260" s="187"/>
      <c r="BH260" s="270"/>
      <c r="BI260" s="188"/>
      <c r="BJ260" s="268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>
        <f t="shared" ref="CO260" si="225">BL260*$BL$4+BO260*$BO$4+BM260*$BM$4+BN260*$BN$4+BP260*$BP$4+BQ260*$BQ$4+BR260*$BR$4+BS260*$BS$4+BT260*$BT$4+BU260*$BU$4+BV260*$BV$4+BW260*$BW$4+BX260*$BX$4+BY260*$BY$4+BZ260*$BZ$4+CA260*$CA$4+CB260*$CB$4+CC260*$CC$4+CD260*$CD$4+CE260*$CE$4+CF260*$CF$4+CG260*$CG$4+CH260*$CH$4+CI260*$CI$4+CJ260*$CJ$4+CK260*$CK$4+CL260*$CL$4+CM260*$CM$4+CN260*$CN$4</f>
        <v>0</v>
      </c>
    </row>
    <row r="261" spans="1:93" ht="22.5" customHeight="1">
      <c r="A261" s="90"/>
      <c r="B261" s="267" t="s">
        <v>3007</v>
      </c>
      <c r="C261" s="75" t="s">
        <v>3077</v>
      </c>
      <c r="D261" s="78"/>
      <c r="E261" s="75" t="s">
        <v>2999</v>
      </c>
      <c r="F261" s="80" t="s">
        <v>2302</v>
      </c>
      <c r="G261" s="78">
        <v>27</v>
      </c>
      <c r="H261" s="70">
        <v>21256568</v>
      </c>
      <c r="I261" s="266" t="s">
        <v>2985</v>
      </c>
      <c r="J261" s="71" t="str">
        <f>IF(H261="","",VLOOKUP(H261,単重表!$C$6:'単重表'!$F$2502,2,FALSE))</f>
        <v>C125x65x6x8</v>
      </c>
      <c r="K261" s="232">
        <v>3676</v>
      </c>
      <c r="L261" s="101">
        <f t="shared" si="206"/>
        <v>3.6760000000000002</v>
      </c>
      <c r="M261" s="46"/>
      <c r="N261" s="101">
        <f t="shared" si="107"/>
        <v>1</v>
      </c>
      <c r="O261" s="49">
        <v>1</v>
      </c>
      <c r="P261" s="47">
        <f>IF(H261="","",VLOOKUP(H261,単重表!$C$6:'単重表'!$F$2502,3,FALSE))</f>
        <v>13.4</v>
      </c>
      <c r="Q261" s="47"/>
      <c r="R261" s="56">
        <f t="shared" si="207"/>
        <v>49.258400000000002</v>
      </c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 t="s">
        <v>2705</v>
      </c>
      <c r="AD261" s="40" t="s">
        <v>3004</v>
      </c>
      <c r="AE261" s="40"/>
      <c r="AF261" s="40"/>
      <c r="AG261" s="40"/>
      <c r="AH261" s="40"/>
      <c r="AI261" s="40"/>
      <c r="AJ261" s="58">
        <f>IF(H261="","",VLOOKUP(H261,単重表!$C$6:'単重表'!$F$2502,4,FALSE))</f>
        <v>0.51</v>
      </c>
      <c r="AK261" s="141">
        <f t="shared" si="195"/>
        <v>1.8747600000000002</v>
      </c>
      <c r="AL261" s="40">
        <v>2</v>
      </c>
      <c r="AM261" s="190">
        <f t="shared" si="196"/>
        <v>3.7495200000000004</v>
      </c>
      <c r="AO261" s="191">
        <f t="shared" si="191"/>
        <v>3676</v>
      </c>
      <c r="AP261" s="182"/>
      <c r="AQ261" s="183" t="str">
        <f t="shared" si="192"/>
        <v>125</v>
      </c>
      <c r="AR261" s="182"/>
      <c r="AS261" s="184" t="str">
        <f t="shared" si="193"/>
        <v>125</v>
      </c>
      <c r="AT261" s="182"/>
      <c r="AU261" s="103"/>
      <c r="AV261" s="185"/>
      <c r="AW261" s="185"/>
      <c r="AX261" s="185"/>
      <c r="AY261" s="185"/>
      <c r="AZ261" s="185"/>
      <c r="BA261" s="186"/>
      <c r="BB261" s="80"/>
      <c r="BC261" s="185"/>
      <c r="BD261" s="185"/>
      <c r="BE261" s="185"/>
      <c r="BF261" s="185"/>
      <c r="BG261" s="187"/>
      <c r="BH261" s="105"/>
      <c r="BI261" s="188"/>
      <c r="BJ261" s="103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>
        <f t="shared" si="194"/>
        <v>0</v>
      </c>
    </row>
    <row r="262" spans="1:93" ht="22.5" customHeight="1">
      <c r="A262" s="90"/>
      <c r="B262" s="267">
        <v>28</v>
      </c>
      <c r="C262" s="75" t="s">
        <v>3078</v>
      </c>
      <c r="D262" s="78"/>
      <c r="E262" s="75" t="s">
        <v>2999</v>
      </c>
      <c r="F262" s="80" t="s">
        <v>2302</v>
      </c>
      <c r="G262" s="78">
        <v>28</v>
      </c>
      <c r="H262" s="70">
        <v>21256568</v>
      </c>
      <c r="I262" s="266" t="s">
        <v>2985</v>
      </c>
      <c r="J262" s="71" t="str">
        <f>IF(H262="","",VLOOKUP(H262,単重表!$C$6:'単重表'!$F$2502,2,FALSE))</f>
        <v>C125x65x6x8</v>
      </c>
      <c r="K262" s="232">
        <v>3676</v>
      </c>
      <c r="L262" s="101">
        <f t="shared" si="206"/>
        <v>3.6760000000000002</v>
      </c>
      <c r="M262" s="46"/>
      <c r="N262" s="101">
        <f t="shared" si="107"/>
        <v>1</v>
      </c>
      <c r="O262" s="49">
        <v>1</v>
      </c>
      <c r="P262" s="47">
        <f>IF(H262="","",VLOOKUP(H262,単重表!$C$6:'単重表'!$F$2502,3,FALSE))</f>
        <v>13.4</v>
      </c>
      <c r="Q262" s="47"/>
      <c r="R262" s="56">
        <f t="shared" si="207"/>
        <v>49.258400000000002</v>
      </c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 t="s">
        <v>3001</v>
      </c>
      <c r="AD262" s="40" t="s">
        <v>3001</v>
      </c>
      <c r="AE262" s="40"/>
      <c r="AF262" s="40"/>
      <c r="AG262" s="40"/>
      <c r="AH262" s="40"/>
      <c r="AI262" s="40"/>
      <c r="AJ262" s="58">
        <f>IF(H262="","",VLOOKUP(H262,単重表!$C$6:'単重表'!$F$2502,4,FALSE))</f>
        <v>0.51</v>
      </c>
      <c r="AK262" s="141">
        <f t="shared" si="195"/>
        <v>1.8747600000000002</v>
      </c>
      <c r="AL262" s="40">
        <v>2</v>
      </c>
      <c r="AM262" s="190">
        <f t="shared" si="196"/>
        <v>3.7495200000000004</v>
      </c>
      <c r="AO262" s="191">
        <f t="shared" si="191"/>
        <v>3676</v>
      </c>
      <c r="AP262" s="182"/>
      <c r="AQ262" s="183" t="str">
        <f t="shared" si="192"/>
        <v>125</v>
      </c>
      <c r="AR262" s="182"/>
      <c r="AS262" s="184" t="str">
        <f t="shared" si="193"/>
        <v>125</v>
      </c>
      <c r="AT262" s="182"/>
      <c r="AU262" s="103"/>
      <c r="AV262" s="185"/>
      <c r="AW262" s="185"/>
      <c r="AX262" s="185"/>
      <c r="AY262" s="185"/>
      <c r="AZ262" s="185"/>
      <c r="BA262" s="186"/>
      <c r="BB262" s="80"/>
      <c r="BC262" s="185"/>
      <c r="BD262" s="185"/>
      <c r="BE262" s="185"/>
      <c r="BF262" s="185"/>
      <c r="BG262" s="187"/>
      <c r="BH262" s="105"/>
      <c r="BI262" s="188"/>
      <c r="BJ262" s="103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>
        <f t="shared" si="194"/>
        <v>0</v>
      </c>
    </row>
    <row r="263" spans="1:93" ht="22.5" customHeight="1">
      <c r="A263" s="90"/>
      <c r="B263" s="267">
        <v>29</v>
      </c>
      <c r="C263" s="75" t="s">
        <v>3080</v>
      </c>
      <c r="D263" s="78"/>
      <c r="E263" s="75" t="s">
        <v>2999</v>
      </c>
      <c r="F263" s="80" t="s">
        <v>2302</v>
      </c>
      <c r="G263" s="78">
        <v>29</v>
      </c>
      <c r="H263" s="70">
        <v>21256568</v>
      </c>
      <c r="I263" s="267" t="s">
        <v>2985</v>
      </c>
      <c r="J263" s="71" t="str">
        <f>IF(H263="","",VLOOKUP(H263,単重表!$C$6:'単重表'!$F$2502,2,FALSE))</f>
        <v>C125x65x6x8</v>
      </c>
      <c r="K263" s="232">
        <v>3676</v>
      </c>
      <c r="L263" s="101">
        <f>IF(K263="",1,K263/1000)</f>
        <v>3.6760000000000002</v>
      </c>
      <c r="M263" s="46"/>
      <c r="N263" s="101">
        <f t="shared" si="107"/>
        <v>1</v>
      </c>
      <c r="O263" s="49">
        <v>1</v>
      </c>
      <c r="P263" s="47">
        <f>IF(H263="","",VLOOKUP(H263,単重表!$C$6:'単重表'!$F$2502,3,FALSE))</f>
        <v>13.4</v>
      </c>
      <c r="Q263" s="47"/>
      <c r="R263" s="56">
        <f>P263*O263*N263*L263+Q263</f>
        <v>49.258400000000002</v>
      </c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 t="s">
        <v>3004</v>
      </c>
      <c r="AD263" s="40" t="s">
        <v>3001</v>
      </c>
      <c r="AE263" s="40"/>
      <c r="AF263" s="40"/>
      <c r="AG263" s="40"/>
      <c r="AH263" s="40"/>
      <c r="AI263" s="40"/>
      <c r="AJ263" s="58">
        <f>IF(H263="","",VLOOKUP(H263,単重表!$C$6:'単重表'!$F$2502,4,FALSE))</f>
        <v>0.51</v>
      </c>
      <c r="AK263" s="141">
        <f t="shared" si="195"/>
        <v>1.8747600000000002</v>
      </c>
      <c r="AL263" s="40">
        <v>2</v>
      </c>
      <c r="AM263" s="190">
        <f t="shared" si="196"/>
        <v>3.7495200000000004</v>
      </c>
      <c r="AO263" s="191">
        <f t="shared" si="191"/>
        <v>3676</v>
      </c>
      <c r="AP263" s="182"/>
      <c r="AQ263" s="183" t="str">
        <f t="shared" si="192"/>
        <v>125</v>
      </c>
      <c r="AR263" s="182"/>
      <c r="AS263" s="184" t="str">
        <f t="shared" si="193"/>
        <v>125</v>
      </c>
      <c r="AT263" s="182"/>
      <c r="AU263" s="103"/>
      <c r="AV263" s="185"/>
      <c r="AW263" s="185"/>
      <c r="AX263" s="185"/>
      <c r="AY263" s="185"/>
      <c r="AZ263" s="185"/>
      <c r="BA263" s="186"/>
      <c r="BB263" s="80"/>
      <c r="BC263" s="185"/>
      <c r="BD263" s="185"/>
      <c r="BE263" s="185"/>
      <c r="BF263" s="185"/>
      <c r="BG263" s="187"/>
      <c r="BH263" s="105"/>
      <c r="BI263" s="188"/>
      <c r="BJ263" s="103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>
        <f t="shared" si="194"/>
        <v>0</v>
      </c>
    </row>
    <row r="264" spans="1:93" ht="22.5" customHeight="1">
      <c r="A264" s="90"/>
      <c r="B264" s="267">
        <v>30</v>
      </c>
      <c r="C264" s="75" t="s">
        <v>3095</v>
      </c>
      <c r="D264" s="78"/>
      <c r="E264" s="75" t="s">
        <v>2999</v>
      </c>
      <c r="F264" s="80" t="s">
        <v>2302</v>
      </c>
      <c r="G264" s="78">
        <v>30</v>
      </c>
      <c r="H264" s="70">
        <v>21256568</v>
      </c>
      <c r="I264" s="267" t="s">
        <v>2985</v>
      </c>
      <c r="J264" s="71" t="str">
        <f>IF(H264="","",VLOOKUP(H264,単重表!$C$6:'単重表'!$F$2502,2,FALSE))</f>
        <v>C125x65x6x8</v>
      </c>
      <c r="K264" s="232">
        <v>3676</v>
      </c>
      <c r="L264" s="101">
        <f>IF(K264="",1,K264/1000)</f>
        <v>3.6760000000000002</v>
      </c>
      <c r="M264" s="46"/>
      <c r="N264" s="101">
        <f t="shared" si="107"/>
        <v>1</v>
      </c>
      <c r="O264" s="49">
        <v>1</v>
      </c>
      <c r="P264" s="47">
        <f>IF(H264="","",VLOOKUP(H264,単重表!$C$6:'単重表'!$F$2502,3,FALSE))</f>
        <v>13.4</v>
      </c>
      <c r="Q264" s="47"/>
      <c r="R264" s="56">
        <f>P264*O264*N264*L264+Q264</f>
        <v>49.258400000000002</v>
      </c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 t="s">
        <v>2705</v>
      </c>
      <c r="AD264" s="40" t="s">
        <v>3003</v>
      </c>
      <c r="AE264" s="40"/>
      <c r="AF264" s="40"/>
      <c r="AG264" s="40"/>
      <c r="AH264" s="40"/>
      <c r="AI264" s="40"/>
      <c r="AJ264" s="58">
        <f>IF(H264="","",VLOOKUP(H264,単重表!$C$6:'単重表'!$F$2502,4,FALSE))</f>
        <v>0.51</v>
      </c>
      <c r="AK264" s="141">
        <f t="shared" si="195"/>
        <v>1.8747600000000002</v>
      </c>
      <c r="AL264" s="40">
        <v>2</v>
      </c>
      <c r="AM264" s="190">
        <f t="shared" si="196"/>
        <v>3.7495200000000004</v>
      </c>
      <c r="AO264" s="191">
        <f t="shared" si="191"/>
        <v>3676</v>
      </c>
      <c r="AP264" s="182"/>
      <c r="AQ264" s="183" t="str">
        <f t="shared" si="192"/>
        <v>125</v>
      </c>
      <c r="AR264" s="182"/>
      <c r="AS264" s="184" t="str">
        <f t="shared" si="193"/>
        <v>125</v>
      </c>
      <c r="AT264" s="182"/>
      <c r="AU264" s="103"/>
      <c r="AV264" s="185"/>
      <c r="AW264" s="185"/>
      <c r="AX264" s="185"/>
      <c r="AY264" s="185"/>
      <c r="AZ264" s="185"/>
      <c r="BA264" s="186"/>
      <c r="BB264" s="80"/>
      <c r="BC264" s="185"/>
      <c r="BD264" s="185"/>
      <c r="BE264" s="185"/>
      <c r="BF264" s="185"/>
      <c r="BG264" s="187"/>
      <c r="BH264" s="105"/>
      <c r="BI264" s="188"/>
      <c r="BJ264" s="103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>
        <f t="shared" si="194"/>
        <v>0</v>
      </c>
    </row>
    <row r="265" spans="1:93" ht="22.5" customHeight="1">
      <c r="A265" s="90"/>
      <c r="B265" s="267" t="s">
        <v>3008</v>
      </c>
      <c r="C265" s="75" t="s">
        <v>3092</v>
      </c>
      <c r="D265" s="78"/>
      <c r="E265" s="75" t="s">
        <v>2999</v>
      </c>
      <c r="F265" s="80" t="s">
        <v>2302</v>
      </c>
      <c r="G265" s="78">
        <v>30</v>
      </c>
      <c r="H265" s="70">
        <v>21256568</v>
      </c>
      <c r="I265" s="267" t="s">
        <v>2985</v>
      </c>
      <c r="J265" s="71" t="str">
        <f>IF(H265="","",VLOOKUP(H265,単重表!$C$6:'単重表'!$F$2502,2,FALSE))</f>
        <v>C125x65x6x8</v>
      </c>
      <c r="K265" s="232">
        <v>3676</v>
      </c>
      <c r="L265" s="101">
        <f>IF(K265="",1,K265/1000)</f>
        <v>3.6760000000000002</v>
      </c>
      <c r="M265" s="46"/>
      <c r="N265" s="101">
        <f t="shared" si="107"/>
        <v>1</v>
      </c>
      <c r="O265" s="49">
        <v>1</v>
      </c>
      <c r="P265" s="47">
        <f>IF(H265="","",VLOOKUP(H265,単重表!$C$6:'単重表'!$F$2502,3,FALSE))</f>
        <v>13.4</v>
      </c>
      <c r="Q265" s="47"/>
      <c r="R265" s="56">
        <f>P265*O265*N265*L265+Q265</f>
        <v>49.258400000000002</v>
      </c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 t="s">
        <v>2704</v>
      </c>
      <c r="AD265" s="40" t="s">
        <v>2704</v>
      </c>
      <c r="AE265" s="40"/>
      <c r="AF265" s="40"/>
      <c r="AG265" s="40"/>
      <c r="AH265" s="40"/>
      <c r="AI265" s="40"/>
      <c r="AJ265" s="58">
        <f>IF(H265="","",VLOOKUP(H265,単重表!$C$6:'単重表'!$F$2502,4,FALSE))</f>
        <v>0.51</v>
      </c>
      <c r="AK265" s="141">
        <f t="shared" si="195"/>
        <v>1.8747600000000002</v>
      </c>
      <c r="AL265" s="40">
        <v>2</v>
      </c>
      <c r="AM265" s="190">
        <f t="shared" si="196"/>
        <v>3.7495200000000004</v>
      </c>
      <c r="AO265" s="191">
        <f t="shared" si="191"/>
        <v>3676</v>
      </c>
      <c r="AP265" s="182"/>
      <c r="AQ265" s="183" t="str">
        <f t="shared" si="192"/>
        <v>125</v>
      </c>
      <c r="AR265" s="182"/>
      <c r="AS265" s="184" t="str">
        <f t="shared" si="193"/>
        <v>125</v>
      </c>
      <c r="AT265" s="182"/>
      <c r="AU265" s="103"/>
      <c r="AV265" s="185"/>
      <c r="AW265" s="185"/>
      <c r="AX265" s="185"/>
      <c r="AY265" s="185"/>
      <c r="AZ265" s="185"/>
      <c r="BA265" s="186"/>
      <c r="BB265" s="80"/>
      <c r="BC265" s="185"/>
      <c r="BD265" s="185"/>
      <c r="BE265" s="185"/>
      <c r="BF265" s="185"/>
      <c r="BG265" s="187"/>
      <c r="BH265" s="105"/>
      <c r="BI265" s="188"/>
      <c r="BJ265" s="103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>
        <f t="shared" si="194"/>
        <v>0</v>
      </c>
    </row>
    <row r="266" spans="1:93" ht="22.5" customHeight="1">
      <c r="A266" s="90"/>
      <c r="B266" s="267">
        <v>31</v>
      </c>
      <c r="C266" s="75" t="s">
        <v>3078</v>
      </c>
      <c r="D266" s="78"/>
      <c r="E266" s="75" t="s">
        <v>2999</v>
      </c>
      <c r="F266" s="80" t="s">
        <v>2302</v>
      </c>
      <c r="G266" s="78">
        <v>31</v>
      </c>
      <c r="H266" s="70">
        <v>21256568</v>
      </c>
      <c r="I266" s="267" t="s">
        <v>2985</v>
      </c>
      <c r="J266" s="71" t="str">
        <f>IF(H266="","",VLOOKUP(H266,単重表!$C$6:'単重表'!$F$2502,2,FALSE))</f>
        <v>C125x65x6x8</v>
      </c>
      <c r="K266" s="232">
        <v>3676</v>
      </c>
      <c r="L266" s="101">
        <f t="shared" si="206"/>
        <v>3.6760000000000002</v>
      </c>
      <c r="M266" s="46"/>
      <c r="N266" s="101">
        <f t="shared" si="107"/>
        <v>1</v>
      </c>
      <c r="O266" s="49">
        <v>1</v>
      </c>
      <c r="P266" s="47">
        <f>IF(H266="","",VLOOKUP(H266,単重表!$C$6:'単重表'!$F$2502,3,FALSE))</f>
        <v>13.4</v>
      </c>
      <c r="Q266" s="47"/>
      <c r="R266" s="56">
        <f t="shared" si="207"/>
        <v>49.258400000000002</v>
      </c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 t="s">
        <v>2704</v>
      </c>
      <c r="AD266" s="40" t="s">
        <v>2704</v>
      </c>
      <c r="AE266" s="40"/>
      <c r="AF266" s="40"/>
      <c r="AG266" s="40"/>
      <c r="AH266" s="40"/>
      <c r="AI266" s="40"/>
      <c r="AJ266" s="58">
        <f>IF(H266="","",VLOOKUP(H266,単重表!$C$6:'単重表'!$F$2502,4,FALSE))</f>
        <v>0.51</v>
      </c>
      <c r="AK266" s="141">
        <f t="shared" si="195"/>
        <v>1.8747600000000002</v>
      </c>
      <c r="AL266" s="40">
        <v>2</v>
      </c>
      <c r="AM266" s="190">
        <f t="shared" si="196"/>
        <v>3.7495200000000004</v>
      </c>
      <c r="AO266" s="191">
        <f t="shared" si="191"/>
        <v>3676</v>
      </c>
      <c r="AP266" s="182"/>
      <c r="AQ266" s="183" t="str">
        <f t="shared" si="192"/>
        <v>125</v>
      </c>
      <c r="AR266" s="182"/>
      <c r="AS266" s="184" t="str">
        <f t="shared" si="193"/>
        <v>125</v>
      </c>
      <c r="AT266" s="182"/>
      <c r="AU266" s="103"/>
      <c r="AV266" s="185"/>
      <c r="AW266" s="185"/>
      <c r="AX266" s="185"/>
      <c r="AY266" s="185"/>
      <c r="AZ266" s="185"/>
      <c r="BA266" s="186"/>
      <c r="BB266" s="80"/>
      <c r="BC266" s="185"/>
      <c r="BD266" s="185"/>
      <c r="BE266" s="185"/>
      <c r="BF266" s="185"/>
      <c r="BG266" s="187"/>
      <c r="BH266" s="105"/>
      <c r="BI266" s="188"/>
      <c r="BJ266" s="103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>
        <f t="shared" si="194"/>
        <v>0</v>
      </c>
    </row>
    <row r="267" spans="1:93" ht="22.5" customHeight="1">
      <c r="A267" s="90"/>
      <c r="B267" s="267">
        <v>32</v>
      </c>
      <c r="C267" s="75" t="s">
        <v>3091</v>
      </c>
      <c r="D267" s="78"/>
      <c r="E267" s="75" t="s">
        <v>2999</v>
      </c>
      <c r="F267" s="80" t="s">
        <v>2302</v>
      </c>
      <c r="G267" s="78">
        <v>32</v>
      </c>
      <c r="H267" s="70">
        <v>21256568</v>
      </c>
      <c r="I267" s="267" t="s">
        <v>2985</v>
      </c>
      <c r="J267" s="71" t="str">
        <f>IF(H267="","",VLOOKUP(H267,単重表!$C$6:'単重表'!$F$2502,2,FALSE))</f>
        <v>C125x65x6x8</v>
      </c>
      <c r="K267" s="232">
        <v>3035</v>
      </c>
      <c r="L267" s="101">
        <f t="shared" si="206"/>
        <v>3.0350000000000001</v>
      </c>
      <c r="M267" s="46"/>
      <c r="N267" s="101">
        <f t="shared" si="107"/>
        <v>1</v>
      </c>
      <c r="O267" s="49">
        <v>1</v>
      </c>
      <c r="P267" s="47">
        <f>IF(H267="","",VLOOKUP(H267,単重表!$C$6:'単重表'!$F$2502,3,FALSE))</f>
        <v>13.4</v>
      </c>
      <c r="Q267" s="47"/>
      <c r="R267" s="56">
        <f t="shared" si="207"/>
        <v>40.669000000000004</v>
      </c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 t="s">
        <v>2704</v>
      </c>
      <c r="AD267" s="40" t="s">
        <v>2704</v>
      </c>
      <c r="AE267" s="40"/>
      <c r="AF267" s="40"/>
      <c r="AG267" s="40"/>
      <c r="AH267" s="40"/>
      <c r="AI267" s="40"/>
      <c r="AJ267" s="58">
        <f>IF(H267="","",VLOOKUP(H267,単重表!$C$6:'単重表'!$F$2502,4,FALSE))</f>
        <v>0.51</v>
      </c>
      <c r="AK267" s="141">
        <f t="shared" si="195"/>
        <v>1.5478500000000002</v>
      </c>
      <c r="AL267" s="40">
        <v>2</v>
      </c>
      <c r="AM267" s="190">
        <f t="shared" si="196"/>
        <v>3.0957000000000003</v>
      </c>
      <c r="AO267" s="191">
        <f t="shared" si="191"/>
        <v>3035</v>
      </c>
      <c r="AP267" s="182"/>
      <c r="AQ267" s="183" t="str">
        <f t="shared" si="192"/>
        <v>125</v>
      </c>
      <c r="AR267" s="182"/>
      <c r="AS267" s="184" t="str">
        <f t="shared" si="193"/>
        <v>125</v>
      </c>
      <c r="AT267" s="182"/>
      <c r="AU267" s="103"/>
      <c r="AV267" s="185"/>
      <c r="AW267" s="185"/>
      <c r="AX267" s="185"/>
      <c r="AY267" s="185"/>
      <c r="AZ267" s="185"/>
      <c r="BA267" s="186"/>
      <c r="BB267" s="80"/>
      <c r="BC267" s="185"/>
      <c r="BD267" s="185"/>
      <c r="BE267" s="185"/>
      <c r="BF267" s="185"/>
      <c r="BG267" s="187"/>
      <c r="BH267" s="105"/>
      <c r="BI267" s="188"/>
      <c r="BJ267" s="103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>
        <f t="shared" si="194"/>
        <v>0</v>
      </c>
    </row>
    <row r="268" spans="1:93" ht="22.5" customHeight="1">
      <c r="A268" s="90"/>
      <c r="B268" s="67">
        <v>33</v>
      </c>
      <c r="C268" s="75" t="s">
        <v>3081</v>
      </c>
      <c r="D268" s="78"/>
      <c r="E268" s="75" t="s">
        <v>2999</v>
      </c>
      <c r="F268" s="80" t="s">
        <v>2302</v>
      </c>
      <c r="G268" s="78">
        <v>33</v>
      </c>
      <c r="H268" s="70">
        <v>21256568</v>
      </c>
      <c r="I268" s="267" t="s">
        <v>2985</v>
      </c>
      <c r="J268" s="71" t="str">
        <f>IF(H268="","",VLOOKUP(H268,単重表!$C$6:'単重表'!$F$2502,2,FALSE))</f>
        <v>C125x65x6x8</v>
      </c>
      <c r="K268" s="232">
        <v>3676</v>
      </c>
      <c r="L268" s="101">
        <f t="shared" si="206"/>
        <v>3.6760000000000002</v>
      </c>
      <c r="M268" s="46"/>
      <c r="N268" s="101">
        <f t="shared" si="107"/>
        <v>1</v>
      </c>
      <c r="O268" s="49">
        <v>1</v>
      </c>
      <c r="P268" s="47">
        <f>IF(H268="","",VLOOKUP(H268,単重表!$C$6:'単重表'!$F$2502,3,FALSE))</f>
        <v>13.4</v>
      </c>
      <c r="Q268" s="47"/>
      <c r="R268" s="56">
        <f t="shared" si="207"/>
        <v>49.258400000000002</v>
      </c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 t="s">
        <v>2704</v>
      </c>
      <c r="AD268" s="40" t="s">
        <v>2704</v>
      </c>
      <c r="AE268" s="40"/>
      <c r="AF268" s="40"/>
      <c r="AG268" s="40"/>
      <c r="AH268" s="40"/>
      <c r="AI268" s="40"/>
      <c r="AJ268" s="58">
        <f>IF(H268="","",VLOOKUP(H268,単重表!$C$6:'単重表'!$F$2502,4,FALSE))</f>
        <v>0.51</v>
      </c>
      <c r="AK268" s="141">
        <f t="shared" si="195"/>
        <v>1.8747600000000002</v>
      </c>
      <c r="AL268" s="40">
        <v>2</v>
      </c>
      <c r="AM268" s="190">
        <f t="shared" si="196"/>
        <v>3.7495200000000004</v>
      </c>
      <c r="AO268" s="191">
        <f t="shared" si="191"/>
        <v>3676</v>
      </c>
      <c r="AP268" s="182"/>
      <c r="AQ268" s="183" t="str">
        <f t="shared" si="192"/>
        <v>125</v>
      </c>
      <c r="AR268" s="182"/>
      <c r="AS268" s="184" t="str">
        <f t="shared" si="193"/>
        <v>125</v>
      </c>
      <c r="AT268" s="182"/>
      <c r="AU268" s="103"/>
      <c r="AV268" s="185"/>
      <c r="AW268" s="185"/>
      <c r="AX268" s="185"/>
      <c r="AY268" s="185"/>
      <c r="AZ268" s="185"/>
      <c r="BA268" s="186"/>
      <c r="BB268" s="80"/>
      <c r="BC268" s="185"/>
      <c r="BD268" s="185"/>
      <c r="BE268" s="185"/>
      <c r="BF268" s="185"/>
      <c r="BG268" s="187"/>
      <c r="BH268" s="105"/>
      <c r="BI268" s="188"/>
      <c r="BJ268" s="103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>
        <f t="shared" si="194"/>
        <v>0</v>
      </c>
    </row>
    <row r="269" spans="1:93" ht="22.5" customHeight="1">
      <c r="A269" s="269"/>
      <c r="B269" s="267">
        <v>34</v>
      </c>
      <c r="C269" s="75" t="s">
        <v>3080</v>
      </c>
      <c r="D269" s="78"/>
      <c r="E269" s="75" t="s">
        <v>2999</v>
      </c>
      <c r="F269" s="80" t="s">
        <v>2302</v>
      </c>
      <c r="G269" s="78">
        <v>34</v>
      </c>
      <c r="H269" s="70">
        <v>21256568</v>
      </c>
      <c r="I269" s="267" t="s">
        <v>2985</v>
      </c>
      <c r="J269" s="71" t="str">
        <f>IF(H269="","",VLOOKUP(H269,単重表!$C$6:'単重表'!$F$2502,2,FALSE))</f>
        <v>C125x65x6x8</v>
      </c>
      <c r="K269" s="232">
        <v>726</v>
      </c>
      <c r="L269" s="101">
        <f t="shared" ref="L269" si="226">IF(K269="",1,K269/1000)</f>
        <v>0.72599999999999998</v>
      </c>
      <c r="M269" s="46"/>
      <c r="N269" s="101">
        <f t="shared" ref="N269" si="227">IF(M269="",1,M269/1000)</f>
        <v>1</v>
      </c>
      <c r="O269" s="49">
        <v>4</v>
      </c>
      <c r="P269" s="47">
        <f>IF(H269="","",VLOOKUP(H269,単重表!$C$6:'単重表'!$F$2502,3,FALSE))</f>
        <v>13.4</v>
      </c>
      <c r="Q269" s="47"/>
      <c r="R269" s="56">
        <f t="shared" ref="R269" si="228">P269*O269*N269*L269+Q269</f>
        <v>38.913600000000002</v>
      </c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 t="s">
        <v>2708</v>
      </c>
      <c r="AD269" s="40" t="s">
        <v>2704</v>
      </c>
      <c r="AE269" s="40"/>
      <c r="AF269" s="40"/>
      <c r="AG269" s="40"/>
      <c r="AH269" s="40"/>
      <c r="AI269" s="40"/>
      <c r="AJ269" s="58">
        <f>IF(H269="","",VLOOKUP(H269,単重表!$C$6:'単重表'!$F$2502,4,FALSE))</f>
        <v>0.51</v>
      </c>
      <c r="AK269" s="141">
        <f t="shared" ref="AK269" si="229">AJ269*O269*L269</f>
        <v>1.4810399999999999</v>
      </c>
      <c r="AL269" s="40">
        <v>2</v>
      </c>
      <c r="AM269" s="190">
        <f t="shared" ref="AM269" si="230">AK269*AL269</f>
        <v>2.9620799999999998</v>
      </c>
      <c r="AO269" s="191">
        <f t="shared" ref="AO269" si="231">K269</f>
        <v>726</v>
      </c>
      <c r="AP269" s="182"/>
      <c r="AQ269" s="183" t="str">
        <f t="shared" ref="AQ269" si="232">MID(J269,2,3)</f>
        <v>125</v>
      </c>
      <c r="AR269" s="182"/>
      <c r="AS269" s="184" t="str">
        <f t="shared" ref="AS269" si="233">MID(J269,2,3)</f>
        <v>125</v>
      </c>
      <c r="AT269" s="182"/>
      <c r="AU269" s="268"/>
      <c r="AV269" s="185"/>
      <c r="AW269" s="185"/>
      <c r="AX269" s="185"/>
      <c r="AY269" s="185"/>
      <c r="AZ269" s="185"/>
      <c r="BA269" s="186"/>
      <c r="BB269" s="80"/>
      <c r="BC269" s="185"/>
      <c r="BD269" s="185"/>
      <c r="BE269" s="185"/>
      <c r="BF269" s="185"/>
      <c r="BG269" s="187"/>
      <c r="BH269" s="270"/>
      <c r="BI269" s="188"/>
      <c r="BJ269" s="268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>
        <f t="shared" ref="CO269" si="234">BL269*$BL$4+BO269*$BO$4+BM269*$BM$4+BN269*$BN$4+BP269*$BP$4+BQ269*$BQ$4+BR269*$BR$4+BS269*$BS$4+BT269*$BT$4+BU269*$BU$4+BV269*$BV$4+BW269*$BW$4+BX269*$BX$4+BY269*$BY$4+BZ269*$BZ$4+CA269*$CA$4+CB269*$CB$4+CC269*$CC$4+CD269*$CD$4+CE269*$CE$4+CF269*$CF$4+CG269*$CG$4+CH269*$CH$4+CI269*$CI$4+CJ269*$CJ$4+CK269*$CK$4+CL269*$CL$4+CM269*$CM$4+CN269*$CN$4</f>
        <v>0</v>
      </c>
    </row>
    <row r="270" spans="1:93" ht="22.5" customHeight="1">
      <c r="A270" s="90"/>
      <c r="B270" s="67">
        <v>34</v>
      </c>
      <c r="C270" s="75" t="s">
        <v>3083</v>
      </c>
      <c r="D270" s="78"/>
      <c r="E270" s="75" t="s">
        <v>2999</v>
      </c>
      <c r="F270" s="80" t="s">
        <v>2302</v>
      </c>
      <c r="G270" s="78">
        <v>34</v>
      </c>
      <c r="H270" s="70">
        <v>21256568</v>
      </c>
      <c r="I270" s="267" t="s">
        <v>2985</v>
      </c>
      <c r="J270" s="71" t="str">
        <f>IF(H270="","",VLOOKUP(H270,単重表!$C$6:'単重表'!$F$2502,2,FALSE))</f>
        <v>C125x65x6x8</v>
      </c>
      <c r="K270" s="232">
        <v>726</v>
      </c>
      <c r="L270" s="101">
        <f t="shared" si="206"/>
        <v>0.72599999999999998</v>
      </c>
      <c r="M270" s="46"/>
      <c r="N270" s="101">
        <f t="shared" si="107"/>
        <v>1</v>
      </c>
      <c r="O270" s="49">
        <v>2</v>
      </c>
      <c r="P270" s="47">
        <f>IF(H270="","",VLOOKUP(H270,単重表!$C$6:'単重表'!$F$2502,3,FALSE))</f>
        <v>13.4</v>
      </c>
      <c r="Q270" s="47"/>
      <c r="R270" s="56">
        <f t="shared" si="207"/>
        <v>19.456800000000001</v>
      </c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 t="s">
        <v>2708</v>
      </c>
      <c r="AD270" s="40" t="s">
        <v>2704</v>
      </c>
      <c r="AE270" s="40"/>
      <c r="AF270" s="40"/>
      <c r="AG270" s="40"/>
      <c r="AH270" s="40"/>
      <c r="AI270" s="40"/>
      <c r="AJ270" s="58">
        <f>IF(H270="","",VLOOKUP(H270,単重表!$C$6:'単重表'!$F$2502,4,FALSE))</f>
        <v>0.51</v>
      </c>
      <c r="AK270" s="141">
        <f t="shared" si="195"/>
        <v>0.74051999999999996</v>
      </c>
      <c r="AL270" s="40">
        <v>2</v>
      </c>
      <c r="AM270" s="190">
        <f t="shared" si="196"/>
        <v>1.4810399999999999</v>
      </c>
      <c r="AO270" s="191">
        <f t="shared" si="191"/>
        <v>726</v>
      </c>
      <c r="AP270" s="182"/>
      <c r="AQ270" s="183" t="str">
        <f t="shared" si="192"/>
        <v>125</v>
      </c>
      <c r="AR270" s="182"/>
      <c r="AS270" s="184" t="str">
        <f t="shared" si="193"/>
        <v>125</v>
      </c>
      <c r="AT270" s="182"/>
      <c r="AU270" s="103"/>
      <c r="AV270" s="185"/>
      <c r="AW270" s="185"/>
      <c r="AX270" s="185"/>
      <c r="AY270" s="185"/>
      <c r="AZ270" s="185"/>
      <c r="BA270" s="186"/>
      <c r="BB270" s="80"/>
      <c r="BC270" s="185"/>
      <c r="BD270" s="185"/>
      <c r="BE270" s="185"/>
      <c r="BF270" s="185"/>
      <c r="BG270" s="187"/>
      <c r="BH270" s="105"/>
      <c r="BI270" s="188"/>
      <c r="BJ270" s="103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>
        <f t="shared" si="194"/>
        <v>0</v>
      </c>
    </row>
    <row r="271" spans="1:93" ht="22.5" customHeight="1">
      <c r="A271" s="90"/>
      <c r="B271" s="67">
        <v>35</v>
      </c>
      <c r="C271" s="75" t="s">
        <v>3089</v>
      </c>
      <c r="D271" s="78"/>
      <c r="E271" s="75" t="s">
        <v>2999</v>
      </c>
      <c r="F271" s="80" t="s">
        <v>2302</v>
      </c>
      <c r="G271" s="78">
        <v>35</v>
      </c>
      <c r="H271" s="70">
        <v>21256568</v>
      </c>
      <c r="I271" s="267" t="s">
        <v>2985</v>
      </c>
      <c r="J271" s="71" t="str">
        <f>IF(H271="","",VLOOKUP(H271,単重表!$C$6:'単重表'!$F$2502,2,FALSE))</f>
        <v>C125x65x6x8</v>
      </c>
      <c r="K271" s="232">
        <v>726</v>
      </c>
      <c r="L271" s="101">
        <f t="shared" si="206"/>
        <v>0.72599999999999998</v>
      </c>
      <c r="M271" s="46"/>
      <c r="N271" s="101">
        <f t="shared" si="107"/>
        <v>1</v>
      </c>
      <c r="O271" s="49">
        <v>3</v>
      </c>
      <c r="P271" s="47">
        <f>IF(H271="","",VLOOKUP(H271,単重表!$C$6:'単重表'!$F$2502,3,FALSE))</f>
        <v>13.4</v>
      </c>
      <c r="Q271" s="47"/>
      <c r="R271" s="56">
        <f t="shared" si="207"/>
        <v>29.185200000000002</v>
      </c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 t="s">
        <v>2708</v>
      </c>
      <c r="AD271" s="40" t="s">
        <v>2708</v>
      </c>
      <c r="AE271" s="40"/>
      <c r="AF271" s="40"/>
      <c r="AG271" s="40"/>
      <c r="AH271" s="40"/>
      <c r="AI271" s="40"/>
      <c r="AJ271" s="58">
        <f>IF(H271="","",VLOOKUP(H271,単重表!$C$6:'単重表'!$F$2502,4,FALSE))</f>
        <v>0.51</v>
      </c>
      <c r="AK271" s="141">
        <f t="shared" si="195"/>
        <v>1.1107799999999999</v>
      </c>
      <c r="AL271" s="40">
        <v>2</v>
      </c>
      <c r="AM271" s="190">
        <f t="shared" si="196"/>
        <v>2.2215599999999998</v>
      </c>
      <c r="AO271" s="191">
        <f t="shared" si="191"/>
        <v>726</v>
      </c>
      <c r="AP271" s="182"/>
      <c r="AQ271" s="183" t="str">
        <f t="shared" si="192"/>
        <v>125</v>
      </c>
      <c r="AR271" s="182"/>
      <c r="AS271" s="184" t="str">
        <f t="shared" si="193"/>
        <v>125</v>
      </c>
      <c r="AT271" s="182"/>
      <c r="AU271" s="103"/>
      <c r="AV271" s="185"/>
      <c r="AW271" s="185"/>
      <c r="AX271" s="185"/>
      <c r="AY271" s="185"/>
      <c r="AZ271" s="185"/>
      <c r="BA271" s="186"/>
      <c r="BB271" s="80"/>
      <c r="BC271" s="185"/>
      <c r="BD271" s="185"/>
      <c r="BE271" s="185"/>
      <c r="BF271" s="185"/>
      <c r="BG271" s="187"/>
      <c r="BH271" s="105"/>
      <c r="BI271" s="188"/>
      <c r="BJ271" s="103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>
        <f t="shared" si="194"/>
        <v>0</v>
      </c>
    </row>
    <row r="272" spans="1:93" ht="22.5" customHeight="1">
      <c r="A272" s="90"/>
      <c r="B272" s="67">
        <v>36</v>
      </c>
      <c r="C272" s="75" t="s">
        <v>3081</v>
      </c>
      <c r="D272" s="78"/>
      <c r="E272" s="75" t="s">
        <v>2999</v>
      </c>
      <c r="F272" s="80" t="s">
        <v>2302</v>
      </c>
      <c r="G272" s="78">
        <v>36</v>
      </c>
      <c r="H272" s="70">
        <v>21256568</v>
      </c>
      <c r="I272" s="267" t="s">
        <v>2985</v>
      </c>
      <c r="J272" s="71" t="str">
        <f>IF(H272="","",VLOOKUP(H272,単重表!$C$6:'単重表'!$F$2502,2,FALSE))</f>
        <v>C125x65x6x8</v>
      </c>
      <c r="K272" s="232">
        <v>726</v>
      </c>
      <c r="L272" s="101">
        <f t="shared" si="206"/>
        <v>0.72599999999999998</v>
      </c>
      <c r="M272" s="46"/>
      <c r="N272" s="101">
        <f t="shared" si="107"/>
        <v>1</v>
      </c>
      <c r="O272" s="49">
        <v>2</v>
      </c>
      <c r="P272" s="47">
        <f>IF(H272="","",VLOOKUP(H272,単重表!$C$6:'単重表'!$F$2502,3,FALSE))</f>
        <v>13.4</v>
      </c>
      <c r="Q272" s="47"/>
      <c r="R272" s="56">
        <f t="shared" si="207"/>
        <v>19.456800000000001</v>
      </c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 t="s">
        <v>2708</v>
      </c>
      <c r="AD272" s="40" t="s">
        <v>2704</v>
      </c>
      <c r="AE272" s="40"/>
      <c r="AF272" s="40"/>
      <c r="AG272" s="40"/>
      <c r="AH272" s="40"/>
      <c r="AI272" s="40"/>
      <c r="AJ272" s="58">
        <f>IF(H272="","",VLOOKUP(H272,単重表!$C$6:'単重表'!$F$2502,4,FALSE))</f>
        <v>0.51</v>
      </c>
      <c r="AK272" s="141">
        <f t="shared" si="195"/>
        <v>0.74051999999999996</v>
      </c>
      <c r="AL272" s="40">
        <v>2</v>
      </c>
      <c r="AM272" s="190">
        <f t="shared" si="196"/>
        <v>1.4810399999999999</v>
      </c>
      <c r="AO272" s="191">
        <f t="shared" si="191"/>
        <v>726</v>
      </c>
      <c r="AP272" s="182"/>
      <c r="AQ272" s="183" t="str">
        <f t="shared" si="192"/>
        <v>125</v>
      </c>
      <c r="AR272" s="182"/>
      <c r="AS272" s="184" t="str">
        <f t="shared" si="193"/>
        <v>125</v>
      </c>
      <c r="AT272" s="182"/>
      <c r="AU272" s="103"/>
      <c r="AV272" s="185"/>
      <c r="AW272" s="185"/>
      <c r="AX272" s="185"/>
      <c r="AY272" s="185"/>
      <c r="AZ272" s="185"/>
      <c r="BA272" s="186"/>
      <c r="BB272" s="80"/>
      <c r="BC272" s="185"/>
      <c r="BD272" s="185"/>
      <c r="BE272" s="185"/>
      <c r="BF272" s="185"/>
      <c r="BG272" s="187"/>
      <c r="BH272" s="105"/>
      <c r="BI272" s="188"/>
      <c r="BJ272" s="103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>
        <f t="shared" si="194"/>
        <v>0</v>
      </c>
    </row>
    <row r="273" spans="1:93" ht="22.5" customHeight="1">
      <c r="A273" s="269"/>
      <c r="B273" s="267">
        <v>37</v>
      </c>
      <c r="C273" s="75" t="s">
        <v>3096</v>
      </c>
      <c r="D273" s="78"/>
      <c r="E273" s="75" t="s">
        <v>2999</v>
      </c>
      <c r="F273" s="80" t="s">
        <v>2302</v>
      </c>
      <c r="G273" s="78">
        <v>37</v>
      </c>
      <c r="H273" s="70">
        <v>21256568</v>
      </c>
      <c r="I273" s="267" t="s">
        <v>2985</v>
      </c>
      <c r="J273" s="71" t="str">
        <f>IF(H273="","",VLOOKUP(H273,単重表!$C$6:'単重表'!$F$2502,2,FALSE))</f>
        <v>C125x65x6x8</v>
      </c>
      <c r="K273" s="232">
        <v>200</v>
      </c>
      <c r="L273" s="101">
        <f t="shared" si="206"/>
        <v>0.2</v>
      </c>
      <c r="M273" s="46"/>
      <c r="N273" s="101">
        <f t="shared" ref="N273" si="235">IF(M273="",1,M273/1000)</f>
        <v>1</v>
      </c>
      <c r="O273" s="49">
        <v>2</v>
      </c>
      <c r="P273" s="47">
        <f>IF(H273="","",VLOOKUP(H273,単重表!$C$6:'単重表'!$F$2502,3,FALSE))</f>
        <v>13.4</v>
      </c>
      <c r="Q273" s="47"/>
      <c r="R273" s="56">
        <f t="shared" si="207"/>
        <v>5.36</v>
      </c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 t="s">
        <v>2708</v>
      </c>
      <c r="AD273" s="40" t="s">
        <v>2708</v>
      </c>
      <c r="AE273" s="40"/>
      <c r="AF273" s="40"/>
      <c r="AG273" s="40"/>
      <c r="AH273" s="40"/>
      <c r="AI273" s="40"/>
      <c r="AJ273" s="58">
        <f>IF(H273="","",VLOOKUP(H273,単重表!$C$6:'単重表'!$F$2502,4,FALSE))</f>
        <v>0.51</v>
      </c>
      <c r="AK273" s="141">
        <f t="shared" si="195"/>
        <v>0.20400000000000001</v>
      </c>
      <c r="AL273" s="40">
        <v>2</v>
      </c>
      <c r="AM273" s="190">
        <f t="shared" si="196"/>
        <v>0.40800000000000003</v>
      </c>
      <c r="AO273" s="191">
        <f t="shared" si="191"/>
        <v>200</v>
      </c>
      <c r="AP273" s="182"/>
      <c r="AQ273" s="183" t="str">
        <f t="shared" si="192"/>
        <v>125</v>
      </c>
      <c r="AR273" s="182"/>
      <c r="AS273" s="184" t="str">
        <f t="shared" si="193"/>
        <v>125</v>
      </c>
      <c r="AT273" s="182"/>
      <c r="AU273" s="268"/>
      <c r="AV273" s="185"/>
      <c r="AW273" s="185"/>
      <c r="AX273" s="185"/>
      <c r="AY273" s="185"/>
      <c r="AZ273" s="185"/>
      <c r="BA273" s="186"/>
      <c r="BB273" s="80"/>
      <c r="BC273" s="185"/>
      <c r="BD273" s="185"/>
      <c r="BE273" s="185"/>
      <c r="BF273" s="185"/>
      <c r="BG273" s="187"/>
      <c r="BH273" s="270"/>
      <c r="BI273" s="188"/>
      <c r="BJ273" s="268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>
        <f t="shared" si="194"/>
        <v>0</v>
      </c>
    </row>
    <row r="274" spans="1:93" ht="22.5" customHeight="1">
      <c r="A274" s="269"/>
      <c r="B274" s="267">
        <v>37</v>
      </c>
      <c r="C274" s="75" t="s">
        <v>3081</v>
      </c>
      <c r="D274" s="78"/>
      <c r="E274" s="75" t="s">
        <v>2999</v>
      </c>
      <c r="F274" s="80" t="s">
        <v>2302</v>
      </c>
      <c r="G274" s="78">
        <v>37</v>
      </c>
      <c r="H274" s="70">
        <v>21256568</v>
      </c>
      <c r="I274" s="267" t="s">
        <v>2985</v>
      </c>
      <c r="J274" s="71" t="str">
        <f>IF(H274="","",VLOOKUP(H274,単重表!$C$6:'単重表'!$F$2502,2,FALSE))</f>
        <v>C125x65x6x8</v>
      </c>
      <c r="K274" s="232">
        <v>200</v>
      </c>
      <c r="L274" s="101">
        <f t="shared" ref="L274:L275" si="236">IF(K274="",1,K274/1000)</f>
        <v>0.2</v>
      </c>
      <c r="M274" s="46"/>
      <c r="N274" s="101">
        <f t="shared" si="107"/>
        <v>1</v>
      </c>
      <c r="O274" s="49">
        <v>3</v>
      </c>
      <c r="P274" s="47">
        <f>IF(H274="","",VLOOKUP(H274,単重表!$C$6:'単重表'!$F$2502,3,FALSE))</f>
        <v>13.4</v>
      </c>
      <c r="Q274" s="47"/>
      <c r="R274" s="56">
        <f t="shared" ref="R274:R275" si="237">P274*O274*N274*L274+Q274</f>
        <v>8.0400000000000009</v>
      </c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 t="s">
        <v>2708</v>
      </c>
      <c r="AD274" s="40" t="s">
        <v>2708</v>
      </c>
      <c r="AE274" s="40"/>
      <c r="AF274" s="40"/>
      <c r="AG274" s="40"/>
      <c r="AH274" s="40"/>
      <c r="AI274" s="40"/>
      <c r="AJ274" s="58">
        <f>IF(H274="","",VLOOKUP(H274,単重表!$C$6:'単重表'!$F$2502,4,FALSE))</f>
        <v>0.51</v>
      </c>
      <c r="AK274" s="141">
        <f t="shared" ref="AK274:AK275" si="238">AJ274*O274*L274</f>
        <v>0.30600000000000005</v>
      </c>
      <c r="AL274" s="40">
        <v>2</v>
      </c>
      <c r="AM274" s="190">
        <f t="shared" ref="AM274:AM275" si="239">AK274*AL274</f>
        <v>0.6120000000000001</v>
      </c>
      <c r="AO274" s="191">
        <f t="shared" ref="AO274:AO275" si="240">K274</f>
        <v>200</v>
      </c>
      <c r="AP274" s="182"/>
      <c r="AQ274" s="183" t="str">
        <f t="shared" ref="AQ274:AQ275" si="241">MID(J274,2,3)</f>
        <v>125</v>
      </c>
      <c r="AR274" s="182"/>
      <c r="AS274" s="184" t="str">
        <f t="shared" ref="AS274:AS275" si="242">MID(J274,2,3)</f>
        <v>125</v>
      </c>
      <c r="AT274" s="182"/>
      <c r="AU274" s="268"/>
      <c r="AV274" s="185"/>
      <c r="AW274" s="185"/>
      <c r="AX274" s="185"/>
      <c r="AY274" s="185"/>
      <c r="AZ274" s="185"/>
      <c r="BA274" s="186"/>
      <c r="BB274" s="80"/>
      <c r="BC274" s="185"/>
      <c r="BD274" s="185"/>
      <c r="BE274" s="185"/>
      <c r="BF274" s="185"/>
      <c r="BG274" s="187"/>
      <c r="BH274" s="270"/>
      <c r="BI274" s="188"/>
      <c r="BJ274" s="268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>
        <f t="shared" ref="CO274:CO275" si="243">BL274*$BL$4+BO274*$BO$4+BM274*$BM$4+BN274*$BN$4+BP274*$BP$4+BQ274*$BQ$4+BR274*$BR$4+BS274*$BS$4+BT274*$BT$4+BU274*$BU$4+BV274*$BV$4+BW274*$BW$4+BX274*$BX$4+BY274*$BY$4+BZ274*$BZ$4+CA274*$CA$4+CB274*$CB$4+CC274*$CC$4+CD274*$CD$4+CE274*$CE$4+CF274*$CF$4+CG274*$CG$4+CH274*$CH$4+CI274*$CI$4+CJ274*$CJ$4+CK274*$CK$4+CL274*$CL$4+CM274*$CM$4+CN274*$CN$4</f>
        <v>0</v>
      </c>
    </row>
    <row r="275" spans="1:93" ht="22.5" customHeight="1">
      <c r="A275" s="269"/>
      <c r="B275" s="267">
        <v>37</v>
      </c>
      <c r="C275" s="75" t="s">
        <v>3077</v>
      </c>
      <c r="D275" s="78"/>
      <c r="E275" s="75" t="s">
        <v>3014</v>
      </c>
      <c r="F275" s="80" t="s">
        <v>2302</v>
      </c>
      <c r="G275" s="78">
        <v>39</v>
      </c>
      <c r="H275" s="70">
        <v>21256568</v>
      </c>
      <c r="I275" s="267" t="s">
        <v>2985</v>
      </c>
      <c r="J275" s="71" t="str">
        <f>IF(H275="","",VLOOKUP(H275,単重表!$C$6:'単重表'!$F$2502,2,FALSE))</f>
        <v>C125x65x6x8</v>
      </c>
      <c r="K275" s="232">
        <v>200</v>
      </c>
      <c r="L275" s="101">
        <f t="shared" si="236"/>
        <v>0.2</v>
      </c>
      <c r="M275" s="46"/>
      <c r="N275" s="101">
        <f t="shared" si="107"/>
        <v>1</v>
      </c>
      <c r="O275" s="49">
        <v>5</v>
      </c>
      <c r="P275" s="47">
        <f>IF(H275="","",VLOOKUP(H275,単重表!$C$6:'単重表'!$F$2502,3,FALSE))</f>
        <v>13.4</v>
      </c>
      <c r="Q275" s="47"/>
      <c r="R275" s="56">
        <f t="shared" si="237"/>
        <v>13.4</v>
      </c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 t="s">
        <v>2708</v>
      </c>
      <c r="AD275" s="40" t="s">
        <v>2708</v>
      </c>
      <c r="AE275" s="40"/>
      <c r="AF275" s="40"/>
      <c r="AG275" s="40"/>
      <c r="AH275" s="40"/>
      <c r="AI275" s="40"/>
      <c r="AJ275" s="58">
        <f>IF(H275="","",VLOOKUP(H275,単重表!$C$6:'単重表'!$F$2502,4,FALSE))</f>
        <v>0.51</v>
      </c>
      <c r="AK275" s="141">
        <f t="shared" si="238"/>
        <v>0.51</v>
      </c>
      <c r="AL275" s="40">
        <v>2</v>
      </c>
      <c r="AM275" s="190">
        <f t="shared" si="239"/>
        <v>1.02</v>
      </c>
      <c r="AO275" s="191">
        <f t="shared" si="240"/>
        <v>200</v>
      </c>
      <c r="AP275" s="182"/>
      <c r="AQ275" s="183" t="str">
        <f t="shared" si="241"/>
        <v>125</v>
      </c>
      <c r="AR275" s="182"/>
      <c r="AS275" s="184" t="str">
        <f t="shared" si="242"/>
        <v>125</v>
      </c>
      <c r="AT275" s="182"/>
      <c r="AU275" s="268"/>
      <c r="AV275" s="185"/>
      <c r="AW275" s="185"/>
      <c r="AX275" s="185"/>
      <c r="AY275" s="185"/>
      <c r="AZ275" s="185"/>
      <c r="BA275" s="186"/>
      <c r="BB275" s="80"/>
      <c r="BC275" s="185"/>
      <c r="BD275" s="185"/>
      <c r="BE275" s="185"/>
      <c r="BF275" s="185"/>
      <c r="BG275" s="187"/>
      <c r="BH275" s="270"/>
      <c r="BI275" s="188"/>
      <c r="BJ275" s="268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>
        <f t="shared" si="243"/>
        <v>0</v>
      </c>
    </row>
    <row r="276" spans="1:93" ht="22.5" customHeight="1">
      <c r="A276" s="90"/>
      <c r="B276" s="67">
        <v>37</v>
      </c>
      <c r="C276" s="75" t="s">
        <v>3081</v>
      </c>
      <c r="D276" s="78"/>
      <c r="E276" s="75" t="s">
        <v>3014</v>
      </c>
      <c r="F276" s="80" t="s">
        <v>2302</v>
      </c>
      <c r="G276" s="78">
        <v>39</v>
      </c>
      <c r="H276" s="70">
        <v>21256568</v>
      </c>
      <c r="I276" s="267" t="s">
        <v>2985</v>
      </c>
      <c r="J276" s="71" t="str">
        <f>IF(H276="","",VLOOKUP(H276,単重表!$C$6:'単重表'!$F$2502,2,FALSE))</f>
        <v>C125x65x6x8</v>
      </c>
      <c r="K276" s="232">
        <v>200</v>
      </c>
      <c r="L276" s="101">
        <f t="shared" si="206"/>
        <v>0.2</v>
      </c>
      <c r="M276" s="46"/>
      <c r="N276" s="101">
        <f t="shared" ref="N276:N2118" si="244">IF(M276="",1,M276/1000)</f>
        <v>1</v>
      </c>
      <c r="O276" s="49">
        <v>4</v>
      </c>
      <c r="P276" s="47">
        <f>IF(H276="","",VLOOKUP(H276,単重表!$C$6:'単重表'!$F$2502,3,FALSE))</f>
        <v>13.4</v>
      </c>
      <c r="Q276" s="47"/>
      <c r="R276" s="56">
        <f t="shared" si="207"/>
        <v>10.72</v>
      </c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 t="s">
        <v>2708</v>
      </c>
      <c r="AD276" s="40" t="s">
        <v>2708</v>
      </c>
      <c r="AE276" s="40"/>
      <c r="AF276" s="40"/>
      <c r="AG276" s="40"/>
      <c r="AH276" s="40"/>
      <c r="AI276" s="40"/>
      <c r="AJ276" s="58">
        <f>IF(H276="","",VLOOKUP(H276,単重表!$C$6:'単重表'!$F$2502,4,FALSE))</f>
        <v>0.51</v>
      </c>
      <c r="AK276" s="141">
        <f t="shared" si="195"/>
        <v>0.40800000000000003</v>
      </c>
      <c r="AL276" s="40">
        <v>2</v>
      </c>
      <c r="AM276" s="190">
        <f t="shared" si="196"/>
        <v>0.81600000000000006</v>
      </c>
      <c r="AO276" s="191">
        <f t="shared" si="191"/>
        <v>200</v>
      </c>
      <c r="AP276" s="182"/>
      <c r="AQ276" s="183" t="str">
        <f t="shared" si="192"/>
        <v>125</v>
      </c>
      <c r="AR276" s="182"/>
      <c r="AS276" s="184" t="str">
        <f t="shared" si="193"/>
        <v>125</v>
      </c>
      <c r="AT276" s="182"/>
      <c r="AU276" s="103"/>
      <c r="AV276" s="185"/>
      <c r="AW276" s="185"/>
      <c r="AX276" s="185"/>
      <c r="AY276" s="185"/>
      <c r="AZ276" s="185"/>
      <c r="BA276" s="186"/>
      <c r="BB276" s="80"/>
      <c r="BC276" s="185"/>
      <c r="BD276" s="185"/>
      <c r="BE276" s="185"/>
      <c r="BF276" s="185"/>
      <c r="BG276" s="187"/>
      <c r="BH276" s="105"/>
      <c r="BI276" s="188"/>
      <c r="BJ276" s="103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>
        <f t="shared" si="194"/>
        <v>0</v>
      </c>
    </row>
    <row r="277" spans="1:93" ht="22.5" customHeight="1">
      <c r="A277" s="269"/>
      <c r="B277" s="267" t="s">
        <v>3009</v>
      </c>
      <c r="C277" s="75" t="s">
        <v>3080</v>
      </c>
      <c r="D277" s="78"/>
      <c r="E277" s="75" t="s">
        <v>2999</v>
      </c>
      <c r="F277" s="80" t="s">
        <v>2302</v>
      </c>
      <c r="G277" s="78">
        <v>37</v>
      </c>
      <c r="H277" s="70">
        <v>21256568</v>
      </c>
      <c r="I277" s="267" t="s">
        <v>2985</v>
      </c>
      <c r="J277" s="71" t="str">
        <f>IF(H277="","",VLOOKUP(H277,単重表!$C$6:'単重表'!$F$2502,2,FALSE))</f>
        <v>C125x65x6x8</v>
      </c>
      <c r="K277" s="232">
        <v>200</v>
      </c>
      <c r="L277" s="101">
        <f t="shared" ref="L277" si="245">IF(K277="",1,K277/1000)</f>
        <v>0.2</v>
      </c>
      <c r="M277" s="46"/>
      <c r="N277" s="101">
        <f t="shared" ref="N277" si="246">IF(M277="",1,M277/1000)</f>
        <v>1</v>
      </c>
      <c r="O277" s="49">
        <v>4</v>
      </c>
      <c r="P277" s="47">
        <f>IF(H277="","",VLOOKUP(H277,単重表!$C$6:'単重表'!$F$2502,3,FALSE))</f>
        <v>13.4</v>
      </c>
      <c r="Q277" s="47"/>
      <c r="R277" s="56">
        <f t="shared" ref="R277" si="247">P277*O277*N277*L277+Q277</f>
        <v>10.72</v>
      </c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 t="s">
        <v>2708</v>
      </c>
      <c r="AD277" s="40" t="s">
        <v>2708</v>
      </c>
      <c r="AE277" s="40"/>
      <c r="AF277" s="40"/>
      <c r="AG277" s="40"/>
      <c r="AH277" s="40"/>
      <c r="AI277" s="40"/>
      <c r="AJ277" s="58">
        <f>IF(H277="","",VLOOKUP(H277,単重表!$C$6:'単重表'!$F$2502,4,FALSE))</f>
        <v>0.51</v>
      </c>
      <c r="AK277" s="141">
        <f t="shared" ref="AK277" si="248">AJ277*O277*L277</f>
        <v>0.40800000000000003</v>
      </c>
      <c r="AL277" s="40">
        <v>2</v>
      </c>
      <c r="AM277" s="190">
        <f t="shared" ref="AM277" si="249">AK277*AL277</f>
        <v>0.81600000000000006</v>
      </c>
      <c r="AO277" s="191">
        <f t="shared" ref="AO277" si="250">K277</f>
        <v>200</v>
      </c>
      <c r="AP277" s="182"/>
      <c r="AQ277" s="183" t="str">
        <f t="shared" ref="AQ277" si="251">MID(J277,2,3)</f>
        <v>125</v>
      </c>
      <c r="AR277" s="182"/>
      <c r="AS277" s="184" t="str">
        <f t="shared" ref="AS277" si="252">MID(J277,2,3)</f>
        <v>125</v>
      </c>
      <c r="AT277" s="182"/>
      <c r="AU277" s="268"/>
      <c r="AV277" s="185"/>
      <c r="AW277" s="185"/>
      <c r="AX277" s="185"/>
      <c r="AY277" s="185"/>
      <c r="AZ277" s="185"/>
      <c r="BA277" s="186"/>
      <c r="BB277" s="80"/>
      <c r="BC277" s="185"/>
      <c r="BD277" s="185"/>
      <c r="BE277" s="185"/>
      <c r="BF277" s="185"/>
      <c r="BG277" s="187"/>
      <c r="BH277" s="270"/>
      <c r="BI277" s="188"/>
      <c r="BJ277" s="268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>
        <f t="shared" ref="CO277" si="253">BL277*$BL$4+BO277*$BO$4+BM277*$BM$4+BN277*$BN$4+BP277*$BP$4+BQ277*$BQ$4+BR277*$BR$4+BS277*$BS$4+BT277*$BT$4+BU277*$BU$4+BV277*$BV$4+BW277*$BW$4+BX277*$BX$4+BY277*$BY$4+BZ277*$BZ$4+CA277*$CA$4+CB277*$CB$4+CC277*$CC$4+CD277*$CD$4+CE277*$CE$4+CF277*$CF$4+CG277*$CG$4+CH277*$CH$4+CI277*$CI$4+CJ277*$CJ$4+CK277*$CK$4+CL277*$CL$4+CM277*$CM$4+CN277*$CN$4</f>
        <v>0</v>
      </c>
    </row>
    <row r="278" spans="1:93" ht="22.5" customHeight="1">
      <c r="A278" s="90"/>
      <c r="B278" s="67" t="s">
        <v>3009</v>
      </c>
      <c r="C278" s="75" t="s">
        <v>3085</v>
      </c>
      <c r="D278" s="78"/>
      <c r="E278" s="75" t="s">
        <v>2999</v>
      </c>
      <c r="F278" s="80" t="s">
        <v>2302</v>
      </c>
      <c r="G278" s="78">
        <v>37</v>
      </c>
      <c r="H278" s="70">
        <v>21256568</v>
      </c>
      <c r="I278" s="267" t="s">
        <v>2985</v>
      </c>
      <c r="J278" s="71" t="str">
        <f>IF(H278="","",VLOOKUP(H278,単重表!$C$6:'単重表'!$F$2502,2,FALSE))</f>
        <v>C125x65x6x8</v>
      </c>
      <c r="K278" s="232">
        <v>200</v>
      </c>
      <c r="L278" s="101">
        <f t="shared" si="206"/>
        <v>0.2</v>
      </c>
      <c r="M278" s="46"/>
      <c r="N278" s="101">
        <f t="shared" si="244"/>
        <v>1</v>
      </c>
      <c r="O278" s="49">
        <v>2</v>
      </c>
      <c r="P278" s="47">
        <f>IF(H278="","",VLOOKUP(H278,単重表!$C$6:'単重表'!$F$2502,3,FALSE))</f>
        <v>13.4</v>
      </c>
      <c r="Q278" s="47"/>
      <c r="R278" s="56">
        <f t="shared" si="207"/>
        <v>5.36</v>
      </c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 t="s">
        <v>2708</v>
      </c>
      <c r="AD278" s="40" t="s">
        <v>2708</v>
      </c>
      <c r="AE278" s="40"/>
      <c r="AF278" s="40"/>
      <c r="AG278" s="40"/>
      <c r="AH278" s="40"/>
      <c r="AI278" s="40"/>
      <c r="AJ278" s="58">
        <f>IF(H278="","",VLOOKUP(H278,単重表!$C$6:'単重表'!$F$2502,4,FALSE))</f>
        <v>0.51</v>
      </c>
      <c r="AK278" s="141">
        <f t="shared" si="195"/>
        <v>0.20400000000000001</v>
      </c>
      <c r="AL278" s="40">
        <v>2</v>
      </c>
      <c r="AM278" s="190">
        <f t="shared" si="196"/>
        <v>0.40800000000000003</v>
      </c>
      <c r="AO278" s="191">
        <f t="shared" si="191"/>
        <v>200</v>
      </c>
      <c r="AP278" s="182"/>
      <c r="AQ278" s="183" t="str">
        <f t="shared" si="192"/>
        <v>125</v>
      </c>
      <c r="AR278" s="182"/>
      <c r="AS278" s="184" t="str">
        <f t="shared" si="193"/>
        <v>125</v>
      </c>
      <c r="AT278" s="182"/>
      <c r="AU278" s="103"/>
      <c r="AV278" s="185"/>
      <c r="AW278" s="185"/>
      <c r="AX278" s="185"/>
      <c r="AY278" s="185"/>
      <c r="AZ278" s="185"/>
      <c r="BA278" s="186"/>
      <c r="BB278" s="80"/>
      <c r="BC278" s="185"/>
      <c r="BD278" s="185"/>
      <c r="BE278" s="185"/>
      <c r="BF278" s="185"/>
      <c r="BG278" s="187"/>
      <c r="BH278" s="105"/>
      <c r="BI278" s="188"/>
      <c r="BJ278" s="103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>
        <f t="shared" si="194"/>
        <v>0</v>
      </c>
    </row>
    <row r="279" spans="1:93" ht="22.5" customHeight="1">
      <c r="A279" s="269"/>
      <c r="B279" s="267">
        <v>38</v>
      </c>
      <c r="C279" s="75" t="s">
        <v>3077</v>
      </c>
      <c r="D279" s="78"/>
      <c r="E279" s="75" t="s">
        <v>2999</v>
      </c>
      <c r="F279" s="80" t="s">
        <v>2302</v>
      </c>
      <c r="G279" s="78">
        <v>38</v>
      </c>
      <c r="H279" s="70">
        <v>21256568</v>
      </c>
      <c r="I279" s="267" t="s">
        <v>2985</v>
      </c>
      <c r="J279" s="71" t="str">
        <f>IF(H279="","",VLOOKUP(H279,単重表!$C$6:'単重表'!$F$2502,2,FALSE))</f>
        <v>C125x65x6x8</v>
      </c>
      <c r="K279" s="232">
        <v>200</v>
      </c>
      <c r="L279" s="101">
        <f t="shared" ref="L279" si="254">IF(K279="",1,K279/1000)</f>
        <v>0.2</v>
      </c>
      <c r="M279" s="46"/>
      <c r="N279" s="101">
        <f t="shared" ref="N279" si="255">IF(M279="",1,M279/1000)</f>
        <v>1</v>
      </c>
      <c r="O279" s="49">
        <v>2</v>
      </c>
      <c r="P279" s="47">
        <f>IF(H279="","",VLOOKUP(H279,単重表!$C$6:'単重表'!$F$2502,3,FALSE))</f>
        <v>13.4</v>
      </c>
      <c r="Q279" s="47"/>
      <c r="R279" s="56">
        <f t="shared" ref="R279" si="256">P279*O279*N279*L279+Q279</f>
        <v>5.36</v>
      </c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 t="s">
        <v>2708</v>
      </c>
      <c r="AD279" s="40" t="s">
        <v>3011</v>
      </c>
      <c r="AE279" s="40"/>
      <c r="AF279" s="40"/>
      <c r="AG279" s="40"/>
      <c r="AH279" s="40"/>
      <c r="AI279" s="40"/>
      <c r="AJ279" s="58">
        <f>IF(H279="","",VLOOKUP(H279,単重表!$C$6:'単重表'!$F$2502,4,FALSE))</f>
        <v>0.51</v>
      </c>
      <c r="AK279" s="141">
        <f t="shared" ref="AK279" si="257">AJ279*O279*L279</f>
        <v>0.20400000000000001</v>
      </c>
      <c r="AL279" s="40">
        <v>2</v>
      </c>
      <c r="AM279" s="190">
        <f t="shared" ref="AM279" si="258">AK279*AL279</f>
        <v>0.40800000000000003</v>
      </c>
      <c r="AO279" s="191">
        <f t="shared" ref="AO279" si="259">K279</f>
        <v>200</v>
      </c>
      <c r="AP279" s="182"/>
      <c r="AQ279" s="183" t="str">
        <f t="shared" ref="AQ279" si="260">MID(J279,2,3)</f>
        <v>125</v>
      </c>
      <c r="AR279" s="182"/>
      <c r="AS279" s="184" t="str">
        <f t="shared" ref="AS279" si="261">MID(J279,2,3)</f>
        <v>125</v>
      </c>
      <c r="AT279" s="182"/>
      <c r="AU279" s="268"/>
      <c r="AV279" s="185"/>
      <c r="AW279" s="185"/>
      <c r="AX279" s="185"/>
      <c r="AY279" s="185"/>
      <c r="AZ279" s="185"/>
      <c r="BA279" s="186"/>
      <c r="BB279" s="80"/>
      <c r="BC279" s="185"/>
      <c r="BD279" s="185"/>
      <c r="BE279" s="185"/>
      <c r="BF279" s="185"/>
      <c r="BG279" s="187"/>
      <c r="BH279" s="270"/>
      <c r="BI279" s="188"/>
      <c r="BJ279" s="268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>
        <f t="shared" ref="CO279" si="262">BL279*$BL$4+BO279*$BO$4+BM279*$BM$4+BN279*$BN$4+BP279*$BP$4+BQ279*$BQ$4+BR279*$BR$4+BS279*$BS$4+BT279*$BT$4+BU279*$BU$4+BV279*$BV$4+BW279*$BW$4+BX279*$BX$4+BY279*$BY$4+BZ279*$BZ$4+CA279*$CA$4+CB279*$CB$4+CC279*$CC$4+CD279*$CD$4+CE279*$CE$4+CF279*$CF$4+CG279*$CG$4+CH279*$CH$4+CI279*$CI$4+CJ279*$CJ$4+CK279*$CK$4+CL279*$CL$4+CM279*$CM$4+CN279*$CN$4</f>
        <v>0</v>
      </c>
    </row>
    <row r="280" spans="1:93" ht="22.5" customHeight="1">
      <c r="A280" s="90"/>
      <c r="B280" s="67">
        <v>38</v>
      </c>
      <c r="C280" s="75" t="s">
        <v>3078</v>
      </c>
      <c r="D280" s="78"/>
      <c r="E280" s="75" t="s">
        <v>2999</v>
      </c>
      <c r="F280" s="80" t="s">
        <v>2302</v>
      </c>
      <c r="G280" s="78">
        <v>38</v>
      </c>
      <c r="H280" s="70">
        <v>21256568</v>
      </c>
      <c r="I280" s="267" t="s">
        <v>2985</v>
      </c>
      <c r="J280" s="71" t="str">
        <f>IF(H280="","",VLOOKUP(H280,単重表!$C$6:'単重表'!$F$2502,2,FALSE))</f>
        <v>C125x65x6x8</v>
      </c>
      <c r="K280" s="232">
        <v>200</v>
      </c>
      <c r="L280" s="101">
        <f t="shared" si="206"/>
        <v>0.2</v>
      </c>
      <c r="M280" s="46"/>
      <c r="N280" s="101">
        <f t="shared" si="244"/>
        <v>1</v>
      </c>
      <c r="O280" s="49">
        <v>2</v>
      </c>
      <c r="P280" s="47">
        <f>IF(H280="","",VLOOKUP(H280,単重表!$C$6:'単重表'!$F$2502,3,FALSE))</f>
        <v>13.4</v>
      </c>
      <c r="Q280" s="47"/>
      <c r="R280" s="56">
        <f t="shared" si="207"/>
        <v>5.36</v>
      </c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 t="s">
        <v>2708</v>
      </c>
      <c r="AD280" s="40" t="s">
        <v>3011</v>
      </c>
      <c r="AE280" s="40"/>
      <c r="AF280" s="40"/>
      <c r="AG280" s="40"/>
      <c r="AH280" s="40"/>
      <c r="AI280" s="40"/>
      <c r="AJ280" s="58">
        <f>IF(H280="","",VLOOKUP(H280,単重表!$C$6:'単重表'!$F$2502,4,FALSE))</f>
        <v>0.51</v>
      </c>
      <c r="AK280" s="141">
        <f t="shared" si="195"/>
        <v>0.20400000000000001</v>
      </c>
      <c r="AL280" s="40">
        <v>2</v>
      </c>
      <c r="AM280" s="190">
        <f t="shared" si="196"/>
        <v>0.40800000000000003</v>
      </c>
      <c r="AO280" s="191">
        <f t="shared" si="191"/>
        <v>200</v>
      </c>
      <c r="AP280" s="182"/>
      <c r="AQ280" s="183" t="str">
        <f t="shared" si="192"/>
        <v>125</v>
      </c>
      <c r="AR280" s="182"/>
      <c r="AS280" s="184" t="str">
        <f t="shared" si="193"/>
        <v>125</v>
      </c>
      <c r="AT280" s="182"/>
      <c r="AU280" s="103"/>
      <c r="AV280" s="185"/>
      <c r="AW280" s="185"/>
      <c r="AX280" s="185"/>
      <c r="AY280" s="185"/>
      <c r="AZ280" s="185"/>
      <c r="BA280" s="186"/>
      <c r="BB280" s="80"/>
      <c r="BC280" s="185"/>
      <c r="BD280" s="185"/>
      <c r="BE280" s="185"/>
      <c r="BF280" s="185"/>
      <c r="BG280" s="187"/>
      <c r="BH280" s="105"/>
      <c r="BI280" s="188"/>
      <c r="BJ280" s="103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>
        <f t="shared" si="194"/>
        <v>0</v>
      </c>
    </row>
    <row r="281" spans="1:93" ht="22.5" customHeight="1">
      <c r="A281" s="269"/>
      <c r="B281" s="267" t="s">
        <v>3010</v>
      </c>
      <c r="C281" s="75" t="s">
        <v>3080</v>
      </c>
      <c r="D281" s="78"/>
      <c r="E281" s="75" t="s">
        <v>2999</v>
      </c>
      <c r="F281" s="80" t="s">
        <v>2302</v>
      </c>
      <c r="G281" s="78">
        <v>38</v>
      </c>
      <c r="H281" s="70">
        <v>21256568</v>
      </c>
      <c r="I281" s="267" t="s">
        <v>2985</v>
      </c>
      <c r="J281" s="71" t="str">
        <f>IF(H281="","",VLOOKUP(H281,単重表!$C$6:'単重表'!$F$2502,2,FALSE))</f>
        <v>C125x65x6x8</v>
      </c>
      <c r="K281" s="232">
        <v>200</v>
      </c>
      <c r="L281" s="101">
        <f t="shared" ref="L281" si="263">IF(K281="",1,K281/1000)</f>
        <v>0.2</v>
      </c>
      <c r="M281" s="46"/>
      <c r="N281" s="101">
        <f t="shared" ref="N281" si="264">IF(M281="",1,M281/1000)</f>
        <v>1</v>
      </c>
      <c r="O281" s="49">
        <v>3</v>
      </c>
      <c r="P281" s="47">
        <f>IF(H281="","",VLOOKUP(H281,単重表!$C$6:'単重表'!$F$2502,3,FALSE))</f>
        <v>13.4</v>
      </c>
      <c r="Q281" s="47"/>
      <c r="R281" s="56">
        <f t="shared" ref="R281" si="265">P281*O281*N281*L281+Q281</f>
        <v>8.0400000000000009</v>
      </c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 t="s">
        <v>3011</v>
      </c>
      <c r="AD281" s="40" t="s">
        <v>2708</v>
      </c>
      <c r="AE281" s="40"/>
      <c r="AF281" s="40"/>
      <c r="AG281" s="40"/>
      <c r="AH281" s="40"/>
      <c r="AI281" s="40"/>
      <c r="AJ281" s="58">
        <f>IF(H281="","",VLOOKUP(H281,単重表!$C$6:'単重表'!$F$2502,4,FALSE))</f>
        <v>0.51</v>
      </c>
      <c r="AK281" s="141">
        <f t="shared" ref="AK281" si="266">AJ281*O281*L281</f>
        <v>0.30600000000000005</v>
      </c>
      <c r="AL281" s="40">
        <v>2</v>
      </c>
      <c r="AM281" s="190">
        <f t="shared" ref="AM281" si="267">AK281*AL281</f>
        <v>0.6120000000000001</v>
      </c>
      <c r="AO281" s="191">
        <f t="shared" ref="AO281" si="268">K281</f>
        <v>200</v>
      </c>
      <c r="AP281" s="182"/>
      <c r="AQ281" s="183" t="str">
        <f t="shared" ref="AQ281" si="269">MID(J281,2,3)</f>
        <v>125</v>
      </c>
      <c r="AR281" s="182"/>
      <c r="AS281" s="184" t="str">
        <f t="shared" ref="AS281" si="270">MID(J281,2,3)</f>
        <v>125</v>
      </c>
      <c r="AT281" s="182"/>
      <c r="AU281" s="268"/>
      <c r="AV281" s="185"/>
      <c r="AW281" s="185"/>
      <c r="AX281" s="185"/>
      <c r="AY281" s="185"/>
      <c r="AZ281" s="185"/>
      <c r="BA281" s="186"/>
      <c r="BB281" s="80"/>
      <c r="BC281" s="185"/>
      <c r="BD281" s="185"/>
      <c r="BE281" s="185"/>
      <c r="BF281" s="185"/>
      <c r="BG281" s="187"/>
      <c r="BH281" s="270"/>
      <c r="BI281" s="188"/>
      <c r="BJ281" s="268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>
        <f t="shared" ref="CO281" si="271">BL281*$BL$4+BO281*$BO$4+BM281*$BM$4+BN281*$BN$4+BP281*$BP$4+BQ281*$BQ$4+BR281*$BR$4+BS281*$BS$4+BT281*$BT$4+BU281*$BU$4+BV281*$BV$4+BW281*$BW$4+BX281*$BX$4+BY281*$BY$4+BZ281*$BZ$4+CA281*$CA$4+CB281*$CB$4+CC281*$CC$4+CD281*$CD$4+CE281*$CE$4+CF281*$CF$4+CG281*$CG$4+CH281*$CH$4+CI281*$CI$4+CJ281*$CJ$4+CK281*$CK$4+CL281*$CL$4+CM281*$CM$4+CN281*$CN$4</f>
        <v>0</v>
      </c>
    </row>
    <row r="282" spans="1:93" ht="22.5" customHeight="1">
      <c r="A282" s="90"/>
      <c r="B282" s="67" t="s">
        <v>3010</v>
      </c>
      <c r="C282" s="75" t="s">
        <v>3085</v>
      </c>
      <c r="D282" s="78"/>
      <c r="E282" s="75" t="s">
        <v>2999</v>
      </c>
      <c r="F282" s="80" t="s">
        <v>2302</v>
      </c>
      <c r="G282" s="78">
        <v>38</v>
      </c>
      <c r="H282" s="70">
        <v>21256568</v>
      </c>
      <c r="I282" s="267" t="s">
        <v>2985</v>
      </c>
      <c r="J282" s="71" t="str">
        <f>IF(H282="","",VLOOKUP(H282,単重表!$C$6:'単重表'!$F$2502,2,FALSE))</f>
        <v>C125x65x6x8</v>
      </c>
      <c r="K282" s="232">
        <v>200</v>
      </c>
      <c r="L282" s="101">
        <f t="shared" si="206"/>
        <v>0.2</v>
      </c>
      <c r="M282" s="46"/>
      <c r="N282" s="101">
        <f t="shared" si="244"/>
        <v>1</v>
      </c>
      <c r="O282" s="49">
        <v>2</v>
      </c>
      <c r="P282" s="47">
        <f>IF(H282="","",VLOOKUP(H282,単重表!$C$6:'単重表'!$F$2502,3,FALSE))</f>
        <v>13.4</v>
      </c>
      <c r="Q282" s="47"/>
      <c r="R282" s="56">
        <f t="shared" si="207"/>
        <v>5.36</v>
      </c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 t="s">
        <v>3011</v>
      </c>
      <c r="AD282" s="40" t="s">
        <v>2708</v>
      </c>
      <c r="AE282" s="40"/>
      <c r="AF282" s="40"/>
      <c r="AG282" s="40"/>
      <c r="AH282" s="40"/>
      <c r="AI282" s="40"/>
      <c r="AJ282" s="58">
        <f>IF(H282="","",VLOOKUP(H282,単重表!$C$6:'単重表'!$F$2502,4,FALSE))</f>
        <v>0.51</v>
      </c>
      <c r="AK282" s="141">
        <f t="shared" si="195"/>
        <v>0.20400000000000001</v>
      </c>
      <c r="AL282" s="40">
        <v>2</v>
      </c>
      <c r="AM282" s="190">
        <f t="shared" si="196"/>
        <v>0.40800000000000003</v>
      </c>
      <c r="AO282" s="191">
        <f t="shared" si="191"/>
        <v>200</v>
      </c>
      <c r="AP282" s="182"/>
      <c r="AQ282" s="183" t="str">
        <f t="shared" si="192"/>
        <v>125</v>
      </c>
      <c r="AR282" s="182"/>
      <c r="AS282" s="184" t="str">
        <f t="shared" si="193"/>
        <v>125</v>
      </c>
      <c r="AT282" s="182"/>
      <c r="AU282" s="103"/>
      <c r="AV282" s="185"/>
      <c r="AW282" s="185"/>
      <c r="AX282" s="185"/>
      <c r="AY282" s="185"/>
      <c r="AZ282" s="185"/>
      <c r="BA282" s="186"/>
      <c r="BB282" s="80"/>
      <c r="BC282" s="185"/>
      <c r="BD282" s="185"/>
      <c r="BE282" s="185"/>
      <c r="BF282" s="185"/>
      <c r="BG282" s="187"/>
      <c r="BH282" s="105"/>
      <c r="BI282" s="188"/>
      <c r="BJ282" s="103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>
        <f t="shared" si="194"/>
        <v>0</v>
      </c>
    </row>
    <row r="283" spans="1:93" ht="22.5" customHeight="1">
      <c r="A283" s="269"/>
      <c r="B283" s="267">
        <v>39</v>
      </c>
      <c r="C283" s="75" t="s">
        <v>3080</v>
      </c>
      <c r="D283" s="78"/>
      <c r="E283" s="75" t="s">
        <v>2999</v>
      </c>
      <c r="F283" s="80" t="s">
        <v>2302</v>
      </c>
      <c r="G283" s="78">
        <v>39</v>
      </c>
      <c r="H283" s="70">
        <v>21256568</v>
      </c>
      <c r="I283" s="267" t="s">
        <v>2985</v>
      </c>
      <c r="J283" s="71" t="str">
        <f>IF(H283="","",VLOOKUP(H283,単重表!$C$6:'単重表'!$F$2502,2,FALSE))</f>
        <v>C125x65x6x8</v>
      </c>
      <c r="K283" s="232">
        <v>726</v>
      </c>
      <c r="L283" s="101">
        <f t="shared" ref="L283" si="272">IF(K283="",1,K283/1000)</f>
        <v>0.72599999999999998</v>
      </c>
      <c r="M283" s="46"/>
      <c r="N283" s="101">
        <f t="shared" ref="N283" si="273">IF(M283="",1,M283/1000)</f>
        <v>1</v>
      </c>
      <c r="O283" s="49">
        <v>2</v>
      </c>
      <c r="P283" s="47">
        <f>IF(H283="","",VLOOKUP(H283,単重表!$C$6:'単重表'!$F$2502,3,FALSE))</f>
        <v>13.4</v>
      </c>
      <c r="Q283" s="47"/>
      <c r="R283" s="56">
        <f t="shared" ref="R283" si="274">P283*O283*N283*L283+Q283</f>
        <v>19.456800000000001</v>
      </c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 t="s">
        <v>2708</v>
      </c>
      <c r="AD283" s="40" t="s">
        <v>2704</v>
      </c>
      <c r="AE283" s="40"/>
      <c r="AF283" s="40"/>
      <c r="AG283" s="40"/>
      <c r="AH283" s="40"/>
      <c r="AI283" s="40"/>
      <c r="AJ283" s="58">
        <f>IF(H283="","",VLOOKUP(H283,単重表!$C$6:'単重表'!$F$2502,4,FALSE))</f>
        <v>0.51</v>
      </c>
      <c r="AK283" s="141">
        <f t="shared" ref="AK283" si="275">AJ283*O283*L283</f>
        <v>0.74051999999999996</v>
      </c>
      <c r="AL283" s="40">
        <v>2</v>
      </c>
      <c r="AM283" s="190">
        <f t="shared" ref="AM283" si="276">AK283*AL283</f>
        <v>1.4810399999999999</v>
      </c>
      <c r="AO283" s="191">
        <f t="shared" ref="AO283" si="277">K283</f>
        <v>726</v>
      </c>
      <c r="AP283" s="182"/>
      <c r="AQ283" s="183" t="str">
        <f t="shared" ref="AQ283" si="278">MID(J283,2,3)</f>
        <v>125</v>
      </c>
      <c r="AR283" s="182"/>
      <c r="AS283" s="184" t="str">
        <f t="shared" ref="AS283" si="279">MID(J283,2,3)</f>
        <v>125</v>
      </c>
      <c r="AT283" s="182"/>
      <c r="AU283" s="268"/>
      <c r="AV283" s="185"/>
      <c r="AW283" s="185"/>
      <c r="AX283" s="185"/>
      <c r="AY283" s="185"/>
      <c r="AZ283" s="185"/>
      <c r="BA283" s="186"/>
      <c r="BB283" s="80"/>
      <c r="BC283" s="185"/>
      <c r="BD283" s="185"/>
      <c r="BE283" s="185"/>
      <c r="BF283" s="185"/>
      <c r="BG283" s="187"/>
      <c r="BH283" s="270"/>
      <c r="BI283" s="188"/>
      <c r="BJ283" s="268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>
        <f t="shared" ref="CO283" si="280">BL283*$BL$4+BO283*$BO$4+BM283*$BM$4+BN283*$BN$4+BP283*$BP$4+BQ283*$BQ$4+BR283*$BR$4+BS283*$BS$4+BT283*$BT$4+BU283*$BU$4+BV283*$BV$4+BW283*$BW$4+BX283*$BX$4+BY283*$BY$4+BZ283*$BZ$4+CA283*$CA$4+CB283*$CB$4+CC283*$CC$4+CD283*$CD$4+CE283*$CE$4+CF283*$CF$4+CG283*$CG$4+CH283*$CH$4+CI283*$CI$4+CJ283*$CJ$4+CK283*$CK$4+CL283*$CL$4+CM283*$CM$4+CN283*$CN$4</f>
        <v>0</v>
      </c>
    </row>
    <row r="284" spans="1:93" ht="22.5" customHeight="1">
      <c r="A284" s="90"/>
      <c r="B284" s="67">
        <v>39</v>
      </c>
      <c r="C284" s="75" t="s">
        <v>3086</v>
      </c>
      <c r="D284" s="78"/>
      <c r="E284" s="75" t="s">
        <v>2999</v>
      </c>
      <c r="F284" s="80" t="s">
        <v>2302</v>
      </c>
      <c r="G284" s="78">
        <v>39</v>
      </c>
      <c r="H284" s="70">
        <v>21256568</v>
      </c>
      <c r="I284" s="267" t="s">
        <v>2985</v>
      </c>
      <c r="J284" s="71" t="str">
        <f>IF(H284="","",VLOOKUP(H284,単重表!$C$6:'単重表'!$F$2502,2,FALSE))</f>
        <v>C125x65x6x8</v>
      </c>
      <c r="K284" s="232">
        <v>726</v>
      </c>
      <c r="L284" s="101">
        <f t="shared" si="206"/>
        <v>0.72599999999999998</v>
      </c>
      <c r="M284" s="46"/>
      <c r="N284" s="101">
        <f t="shared" si="244"/>
        <v>1</v>
      </c>
      <c r="O284" s="49">
        <v>1</v>
      </c>
      <c r="P284" s="47">
        <f>IF(H284="","",VLOOKUP(H284,単重表!$C$6:'単重表'!$F$2502,3,FALSE))</f>
        <v>13.4</v>
      </c>
      <c r="Q284" s="47"/>
      <c r="R284" s="56">
        <f t="shared" si="207"/>
        <v>9.7284000000000006</v>
      </c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 t="s">
        <v>2708</v>
      </c>
      <c r="AD284" s="40" t="s">
        <v>2704</v>
      </c>
      <c r="AE284" s="40"/>
      <c r="AF284" s="40"/>
      <c r="AG284" s="40"/>
      <c r="AH284" s="40"/>
      <c r="AI284" s="40"/>
      <c r="AJ284" s="58">
        <f>IF(H284="","",VLOOKUP(H284,単重表!$C$6:'単重表'!$F$2502,4,FALSE))</f>
        <v>0.51</v>
      </c>
      <c r="AK284" s="141">
        <f t="shared" si="195"/>
        <v>0.37025999999999998</v>
      </c>
      <c r="AL284" s="40">
        <v>2</v>
      </c>
      <c r="AM284" s="190">
        <f t="shared" si="196"/>
        <v>0.74051999999999996</v>
      </c>
      <c r="AO284" s="191">
        <f t="shared" si="191"/>
        <v>726</v>
      </c>
      <c r="AP284" s="182"/>
      <c r="AQ284" s="183" t="str">
        <f t="shared" si="192"/>
        <v>125</v>
      </c>
      <c r="AR284" s="182"/>
      <c r="AS284" s="184" t="str">
        <f t="shared" si="193"/>
        <v>125</v>
      </c>
      <c r="AT284" s="182"/>
      <c r="AU284" s="103"/>
      <c r="AV284" s="185"/>
      <c r="AW284" s="185"/>
      <c r="AX284" s="185"/>
      <c r="AY284" s="185"/>
      <c r="AZ284" s="185"/>
      <c r="BA284" s="186"/>
      <c r="BB284" s="80"/>
      <c r="BC284" s="185"/>
      <c r="BD284" s="185"/>
      <c r="BE284" s="185"/>
      <c r="BF284" s="185"/>
      <c r="BG284" s="187"/>
      <c r="BH284" s="105"/>
      <c r="BI284" s="188"/>
      <c r="BJ284" s="103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>
        <f t="shared" si="194"/>
        <v>0</v>
      </c>
    </row>
    <row r="285" spans="1:93" ht="22.5" customHeight="1">
      <c r="A285" s="90"/>
      <c r="B285" s="67">
        <v>40</v>
      </c>
      <c r="C285" s="75" t="s">
        <v>3079</v>
      </c>
      <c r="D285" s="78"/>
      <c r="E285" s="75" t="s">
        <v>2999</v>
      </c>
      <c r="F285" s="80" t="s">
        <v>2302</v>
      </c>
      <c r="G285" s="78">
        <v>40</v>
      </c>
      <c r="H285" s="70">
        <v>21256568</v>
      </c>
      <c r="I285" s="267" t="s">
        <v>2985</v>
      </c>
      <c r="J285" s="71" t="str">
        <f>IF(H285="","",VLOOKUP(H285,単重表!$C$6:'単重表'!$F$2502,2,FALSE))</f>
        <v>C125x65x6x8</v>
      </c>
      <c r="K285" s="232">
        <v>726</v>
      </c>
      <c r="L285" s="101">
        <f t="shared" si="206"/>
        <v>0.72599999999999998</v>
      </c>
      <c r="M285" s="46"/>
      <c r="N285" s="101">
        <f t="shared" si="244"/>
        <v>1</v>
      </c>
      <c r="O285" s="49">
        <v>1</v>
      </c>
      <c r="P285" s="47">
        <f>IF(H285="","",VLOOKUP(H285,単重表!$C$6:'単重表'!$F$2502,3,FALSE))</f>
        <v>13.4</v>
      </c>
      <c r="Q285" s="47"/>
      <c r="R285" s="56">
        <f t="shared" si="207"/>
        <v>9.7284000000000006</v>
      </c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 t="s">
        <v>2704</v>
      </c>
      <c r="AD285" s="40" t="s">
        <v>2704</v>
      </c>
      <c r="AE285" s="40"/>
      <c r="AF285" s="40"/>
      <c r="AG285" s="40"/>
      <c r="AH285" s="40"/>
      <c r="AI285" s="40"/>
      <c r="AJ285" s="58">
        <f>IF(H285="","",VLOOKUP(H285,単重表!$C$6:'単重表'!$F$2502,4,FALSE))</f>
        <v>0.51</v>
      </c>
      <c r="AK285" s="141">
        <f t="shared" si="195"/>
        <v>0.37025999999999998</v>
      </c>
      <c r="AL285" s="40">
        <v>2</v>
      </c>
      <c r="AM285" s="190">
        <f t="shared" si="196"/>
        <v>0.74051999999999996</v>
      </c>
      <c r="AO285" s="191">
        <f t="shared" si="191"/>
        <v>726</v>
      </c>
      <c r="AP285" s="182"/>
      <c r="AQ285" s="183" t="str">
        <f t="shared" si="192"/>
        <v>125</v>
      </c>
      <c r="AR285" s="182"/>
      <c r="AS285" s="184" t="str">
        <f t="shared" si="193"/>
        <v>125</v>
      </c>
      <c r="AT285" s="182"/>
      <c r="AU285" s="103"/>
      <c r="AV285" s="185"/>
      <c r="AW285" s="185"/>
      <c r="AX285" s="185"/>
      <c r="AY285" s="185"/>
      <c r="AZ285" s="185"/>
      <c r="BA285" s="186"/>
      <c r="BB285" s="80"/>
      <c r="BC285" s="185"/>
      <c r="BD285" s="185"/>
      <c r="BE285" s="185"/>
      <c r="BF285" s="185"/>
      <c r="BG285" s="187"/>
      <c r="BH285" s="105"/>
      <c r="BI285" s="188"/>
      <c r="BJ285" s="103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>
        <f t="shared" si="194"/>
        <v>0</v>
      </c>
    </row>
    <row r="286" spans="1:93" ht="22.5" customHeight="1">
      <c r="A286" s="90"/>
      <c r="B286" s="67">
        <v>41</v>
      </c>
      <c r="C286" s="75" t="s">
        <v>3078</v>
      </c>
      <c r="D286" s="78"/>
      <c r="E286" s="75" t="s">
        <v>2999</v>
      </c>
      <c r="F286" s="80" t="s">
        <v>2302</v>
      </c>
      <c r="G286" s="78">
        <v>41</v>
      </c>
      <c r="H286" s="70">
        <v>21256568</v>
      </c>
      <c r="I286" s="267" t="s">
        <v>2985</v>
      </c>
      <c r="J286" s="71" t="str">
        <f>IF(H286="","",VLOOKUP(H286,単重表!$C$6:'単重表'!$F$2502,2,FALSE))</f>
        <v>C125x65x6x8</v>
      </c>
      <c r="K286" s="232">
        <v>4173</v>
      </c>
      <c r="L286" s="101">
        <f t="shared" si="206"/>
        <v>4.173</v>
      </c>
      <c r="M286" s="46"/>
      <c r="N286" s="101">
        <f t="shared" si="244"/>
        <v>1</v>
      </c>
      <c r="O286" s="49">
        <v>1</v>
      </c>
      <c r="P286" s="47">
        <f>IF(H286="","",VLOOKUP(H286,単重表!$C$6:'単重表'!$F$2502,3,FALSE))</f>
        <v>13.4</v>
      </c>
      <c r="Q286" s="47"/>
      <c r="R286" s="56">
        <f t="shared" si="207"/>
        <v>55.918199999999999</v>
      </c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 t="s">
        <v>2695</v>
      </c>
      <c r="AD286" s="40" t="s">
        <v>2706</v>
      </c>
      <c r="AE286" s="40"/>
      <c r="AF286" s="40"/>
      <c r="AG286" s="40"/>
      <c r="AH286" s="40"/>
      <c r="AI286" s="40"/>
      <c r="AJ286" s="58">
        <f>IF(H286="","",VLOOKUP(H286,単重表!$C$6:'単重表'!$F$2502,4,FALSE))</f>
        <v>0.51</v>
      </c>
      <c r="AK286" s="141">
        <f t="shared" si="195"/>
        <v>2.1282299999999998</v>
      </c>
      <c r="AL286" s="40">
        <v>2</v>
      </c>
      <c r="AM286" s="190">
        <f t="shared" si="196"/>
        <v>4.2564599999999997</v>
      </c>
      <c r="AO286" s="191">
        <f t="shared" si="191"/>
        <v>4173</v>
      </c>
      <c r="AP286" s="182"/>
      <c r="AQ286" s="183" t="str">
        <f t="shared" si="192"/>
        <v>125</v>
      </c>
      <c r="AR286" s="182"/>
      <c r="AS286" s="184" t="str">
        <f t="shared" si="193"/>
        <v>125</v>
      </c>
      <c r="AT286" s="182"/>
      <c r="AU286" s="103"/>
      <c r="AV286" s="185"/>
      <c r="AW286" s="185"/>
      <c r="AX286" s="185"/>
      <c r="AY286" s="185"/>
      <c r="AZ286" s="185"/>
      <c r="BA286" s="186"/>
      <c r="BB286" s="80"/>
      <c r="BC286" s="185"/>
      <c r="BD286" s="185"/>
      <c r="BE286" s="185"/>
      <c r="BF286" s="185"/>
      <c r="BG286" s="187"/>
      <c r="BH286" s="105"/>
      <c r="BI286" s="188"/>
      <c r="BJ286" s="103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>
        <f t="shared" si="194"/>
        <v>0</v>
      </c>
    </row>
    <row r="287" spans="1:93" ht="22.5" customHeight="1">
      <c r="A287" s="90"/>
      <c r="B287" s="67">
        <v>42</v>
      </c>
      <c r="C287" s="75" t="s">
        <v>3084</v>
      </c>
      <c r="D287" s="78"/>
      <c r="E287" s="75" t="s">
        <v>3015</v>
      </c>
      <c r="F287" s="80" t="s">
        <v>2302</v>
      </c>
      <c r="G287" s="78">
        <v>1</v>
      </c>
      <c r="H287" s="70">
        <v>21256568</v>
      </c>
      <c r="I287" s="267" t="s">
        <v>2985</v>
      </c>
      <c r="J287" s="71" t="str">
        <f>IF(H287="","",VLOOKUP(H287,単重表!$C$6:'単重表'!$F$2502,2,FALSE))</f>
        <v>C125x65x6x8</v>
      </c>
      <c r="K287" s="232">
        <v>3901</v>
      </c>
      <c r="L287" s="101">
        <f t="shared" si="206"/>
        <v>3.9009999999999998</v>
      </c>
      <c r="M287" s="46"/>
      <c r="N287" s="101">
        <f t="shared" si="244"/>
        <v>1</v>
      </c>
      <c r="O287" s="49">
        <v>1</v>
      </c>
      <c r="P287" s="47">
        <f>IF(H287="","",VLOOKUP(H287,単重表!$C$6:'単重表'!$F$2502,3,FALSE))</f>
        <v>13.4</v>
      </c>
      <c r="Q287" s="47"/>
      <c r="R287" s="56">
        <f t="shared" si="207"/>
        <v>52.273399999999995</v>
      </c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 t="s">
        <v>2704</v>
      </c>
      <c r="AD287" s="40" t="s">
        <v>2704</v>
      </c>
      <c r="AE287" s="40"/>
      <c r="AF287" s="40"/>
      <c r="AG287" s="40"/>
      <c r="AH287" s="40"/>
      <c r="AI287" s="40"/>
      <c r="AJ287" s="58">
        <f>IF(H287="","",VLOOKUP(H287,単重表!$C$6:'単重表'!$F$2502,4,FALSE))</f>
        <v>0.51</v>
      </c>
      <c r="AK287" s="141">
        <f t="shared" si="195"/>
        <v>1.9895099999999999</v>
      </c>
      <c r="AL287" s="40">
        <v>2</v>
      </c>
      <c r="AM287" s="190">
        <f t="shared" si="196"/>
        <v>3.9790199999999998</v>
      </c>
      <c r="AO287" s="191">
        <f t="shared" si="191"/>
        <v>3901</v>
      </c>
      <c r="AP287" s="182"/>
      <c r="AQ287" s="183" t="str">
        <f t="shared" si="192"/>
        <v>125</v>
      </c>
      <c r="AR287" s="182"/>
      <c r="AS287" s="184" t="str">
        <f t="shared" si="193"/>
        <v>125</v>
      </c>
      <c r="AT287" s="182"/>
      <c r="AU287" s="103"/>
      <c r="AV287" s="185"/>
      <c r="AW287" s="185"/>
      <c r="AX287" s="185"/>
      <c r="AY287" s="185"/>
      <c r="AZ287" s="185"/>
      <c r="BA287" s="186"/>
      <c r="BB287" s="80"/>
      <c r="BC287" s="185"/>
      <c r="BD287" s="185"/>
      <c r="BE287" s="185"/>
      <c r="BF287" s="185"/>
      <c r="BG287" s="187"/>
      <c r="BH287" s="105"/>
      <c r="BI287" s="188"/>
      <c r="BJ287" s="103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>
        <f t="shared" si="194"/>
        <v>0</v>
      </c>
    </row>
    <row r="288" spans="1:93" ht="22.5" customHeight="1">
      <c r="A288" s="90"/>
      <c r="B288" s="67" t="s">
        <v>3012</v>
      </c>
      <c r="C288" s="75" t="s">
        <v>3080</v>
      </c>
      <c r="D288" s="78"/>
      <c r="E288" s="75" t="s">
        <v>3015</v>
      </c>
      <c r="F288" s="80" t="s">
        <v>2302</v>
      </c>
      <c r="G288" s="78">
        <v>1</v>
      </c>
      <c r="H288" s="70">
        <v>21256568</v>
      </c>
      <c r="I288" s="267" t="s">
        <v>2985</v>
      </c>
      <c r="J288" s="71" t="str">
        <f>IF(H288="","",VLOOKUP(H288,単重表!$C$6:'単重表'!$F$2502,2,FALSE))</f>
        <v>C125x65x6x8</v>
      </c>
      <c r="K288" s="232">
        <v>3901</v>
      </c>
      <c r="L288" s="101">
        <f t="shared" si="206"/>
        <v>3.9009999999999998</v>
      </c>
      <c r="M288" s="46"/>
      <c r="N288" s="101">
        <f t="shared" si="244"/>
        <v>1</v>
      </c>
      <c r="O288" s="49">
        <v>1</v>
      </c>
      <c r="P288" s="47">
        <f>IF(H288="","",VLOOKUP(H288,単重表!$C$6:'単重表'!$F$2502,3,FALSE))</f>
        <v>13.4</v>
      </c>
      <c r="Q288" s="47"/>
      <c r="R288" s="56">
        <f t="shared" si="207"/>
        <v>52.273399999999995</v>
      </c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 t="s">
        <v>2704</v>
      </c>
      <c r="AD288" s="40" t="s">
        <v>2704</v>
      </c>
      <c r="AE288" s="40"/>
      <c r="AF288" s="40"/>
      <c r="AG288" s="40"/>
      <c r="AH288" s="40"/>
      <c r="AI288" s="40"/>
      <c r="AJ288" s="58">
        <f>IF(H288="","",VLOOKUP(H288,単重表!$C$6:'単重表'!$F$2502,4,FALSE))</f>
        <v>0.51</v>
      </c>
      <c r="AK288" s="141">
        <f t="shared" si="195"/>
        <v>1.9895099999999999</v>
      </c>
      <c r="AL288" s="40">
        <v>2</v>
      </c>
      <c r="AM288" s="190">
        <f t="shared" si="196"/>
        <v>3.9790199999999998</v>
      </c>
      <c r="AO288" s="191">
        <f t="shared" si="191"/>
        <v>3901</v>
      </c>
      <c r="AP288" s="182"/>
      <c r="AQ288" s="183" t="str">
        <f t="shared" si="192"/>
        <v>125</v>
      </c>
      <c r="AR288" s="182"/>
      <c r="AS288" s="184" t="str">
        <f t="shared" si="193"/>
        <v>125</v>
      </c>
      <c r="AT288" s="182"/>
      <c r="AU288" s="103"/>
      <c r="AV288" s="185"/>
      <c r="AW288" s="185"/>
      <c r="AX288" s="185"/>
      <c r="AY288" s="185"/>
      <c r="AZ288" s="185"/>
      <c r="BA288" s="186"/>
      <c r="BB288" s="80"/>
      <c r="BC288" s="185"/>
      <c r="BD288" s="185"/>
      <c r="BE288" s="185"/>
      <c r="BF288" s="185"/>
      <c r="BG288" s="187"/>
      <c r="BH288" s="105"/>
      <c r="BI288" s="188"/>
      <c r="BJ288" s="103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>
        <f t="shared" si="194"/>
        <v>0</v>
      </c>
    </row>
    <row r="289" spans="1:93" ht="22.5" customHeight="1">
      <c r="A289" s="269"/>
      <c r="B289" s="267">
        <v>43</v>
      </c>
      <c r="C289" s="75" t="s">
        <v>3084</v>
      </c>
      <c r="D289" s="78"/>
      <c r="E289" s="75" t="s">
        <v>3015</v>
      </c>
      <c r="F289" s="80" t="s">
        <v>2302</v>
      </c>
      <c r="G289" s="78">
        <v>2</v>
      </c>
      <c r="H289" s="70">
        <v>21256568</v>
      </c>
      <c r="I289" s="267" t="s">
        <v>2985</v>
      </c>
      <c r="J289" s="71" t="str">
        <f>IF(H289="","",VLOOKUP(H289,単重表!$C$6:'単重表'!$F$2502,2,FALSE))</f>
        <v>C125x65x6x8</v>
      </c>
      <c r="K289" s="232">
        <v>3901</v>
      </c>
      <c r="L289" s="101">
        <f t="shared" si="206"/>
        <v>3.9009999999999998</v>
      </c>
      <c r="M289" s="46"/>
      <c r="N289" s="101">
        <f t="shared" ref="N289" si="281">IF(M289="",1,M289/1000)</f>
        <v>1</v>
      </c>
      <c r="O289" s="49">
        <v>1</v>
      </c>
      <c r="P289" s="47">
        <f>IF(H289="","",VLOOKUP(H289,単重表!$C$6:'単重表'!$F$2502,3,FALSE))</f>
        <v>13.4</v>
      </c>
      <c r="Q289" s="47"/>
      <c r="R289" s="56">
        <f t="shared" si="207"/>
        <v>52.273399999999995</v>
      </c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 t="s">
        <v>2708</v>
      </c>
      <c r="AD289" s="40" t="s">
        <v>2704</v>
      </c>
      <c r="AE289" s="40"/>
      <c r="AF289" s="40"/>
      <c r="AG289" s="40"/>
      <c r="AH289" s="40"/>
      <c r="AI289" s="40"/>
      <c r="AJ289" s="58">
        <f>IF(H289="","",VLOOKUP(H289,単重表!$C$6:'単重表'!$F$2502,4,FALSE))</f>
        <v>0.51</v>
      </c>
      <c r="AK289" s="141">
        <f t="shared" si="195"/>
        <v>1.9895099999999999</v>
      </c>
      <c r="AL289" s="40">
        <v>2</v>
      </c>
      <c r="AM289" s="190">
        <f t="shared" si="196"/>
        <v>3.9790199999999998</v>
      </c>
      <c r="AO289" s="191">
        <f t="shared" si="191"/>
        <v>3901</v>
      </c>
      <c r="AP289" s="182"/>
      <c r="AQ289" s="183" t="str">
        <f t="shared" si="192"/>
        <v>125</v>
      </c>
      <c r="AR289" s="182"/>
      <c r="AS289" s="184" t="str">
        <f t="shared" si="193"/>
        <v>125</v>
      </c>
      <c r="AT289" s="182"/>
      <c r="AU289" s="268"/>
      <c r="AV289" s="185"/>
      <c r="AW289" s="185"/>
      <c r="AX289" s="185"/>
      <c r="AY289" s="185"/>
      <c r="AZ289" s="185"/>
      <c r="BA289" s="186"/>
      <c r="BB289" s="80"/>
      <c r="BC289" s="185"/>
      <c r="BD289" s="185"/>
      <c r="BE289" s="185"/>
      <c r="BF289" s="185"/>
      <c r="BG289" s="187"/>
      <c r="BH289" s="270"/>
      <c r="BI289" s="188"/>
      <c r="BJ289" s="268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>
        <f t="shared" si="194"/>
        <v>0</v>
      </c>
    </row>
    <row r="290" spans="1:93" ht="22.5" customHeight="1">
      <c r="A290" s="269"/>
      <c r="B290" s="267">
        <v>43</v>
      </c>
      <c r="C290" s="75" t="s">
        <v>3085</v>
      </c>
      <c r="D290" s="78"/>
      <c r="E290" s="75" t="s">
        <v>3015</v>
      </c>
      <c r="F290" s="80" t="s">
        <v>2302</v>
      </c>
      <c r="G290" s="78">
        <v>2</v>
      </c>
      <c r="H290" s="70">
        <v>21256568</v>
      </c>
      <c r="I290" s="267" t="s">
        <v>2985</v>
      </c>
      <c r="J290" s="71" t="str">
        <f>IF(H290="","",VLOOKUP(H290,単重表!$C$6:'単重表'!$F$2502,2,FALSE))</f>
        <v>C125x65x6x8</v>
      </c>
      <c r="K290" s="232">
        <v>3901</v>
      </c>
      <c r="L290" s="101">
        <f t="shared" ref="L290" si="282">IF(K290="",1,K290/1000)</f>
        <v>3.9009999999999998</v>
      </c>
      <c r="M290" s="46"/>
      <c r="N290" s="101">
        <f t="shared" ref="N290" si="283">IF(M290="",1,M290/1000)</f>
        <v>1</v>
      </c>
      <c r="O290" s="49">
        <v>1</v>
      </c>
      <c r="P290" s="47">
        <f>IF(H290="","",VLOOKUP(H290,単重表!$C$6:'単重表'!$F$2502,3,FALSE))</f>
        <v>13.4</v>
      </c>
      <c r="Q290" s="47"/>
      <c r="R290" s="56">
        <f t="shared" ref="R290" si="284">P290*O290*N290*L290+Q290</f>
        <v>52.273399999999995</v>
      </c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 t="s">
        <v>2708</v>
      </c>
      <c r="AD290" s="40" t="s">
        <v>2704</v>
      </c>
      <c r="AE290" s="40"/>
      <c r="AF290" s="40"/>
      <c r="AG290" s="40"/>
      <c r="AH290" s="40"/>
      <c r="AI290" s="40"/>
      <c r="AJ290" s="58">
        <f>IF(H290="","",VLOOKUP(H290,単重表!$C$6:'単重表'!$F$2502,4,FALSE))</f>
        <v>0.51</v>
      </c>
      <c r="AK290" s="141">
        <f t="shared" ref="AK290" si="285">AJ290*O290*L290</f>
        <v>1.9895099999999999</v>
      </c>
      <c r="AL290" s="40">
        <v>2</v>
      </c>
      <c r="AM290" s="190">
        <f t="shared" ref="AM290" si="286">AK290*AL290</f>
        <v>3.9790199999999998</v>
      </c>
      <c r="AO290" s="191">
        <f t="shared" ref="AO290" si="287">K290</f>
        <v>3901</v>
      </c>
      <c r="AP290" s="182"/>
      <c r="AQ290" s="183" t="str">
        <f t="shared" ref="AQ290" si="288">MID(J290,2,3)</f>
        <v>125</v>
      </c>
      <c r="AR290" s="182"/>
      <c r="AS290" s="184" t="str">
        <f t="shared" ref="AS290" si="289">MID(J290,2,3)</f>
        <v>125</v>
      </c>
      <c r="AT290" s="182"/>
      <c r="AU290" s="268"/>
      <c r="AV290" s="185"/>
      <c r="AW290" s="185"/>
      <c r="AX290" s="185"/>
      <c r="AY290" s="185"/>
      <c r="AZ290" s="185"/>
      <c r="BA290" s="186"/>
      <c r="BB290" s="80"/>
      <c r="BC290" s="185"/>
      <c r="BD290" s="185"/>
      <c r="BE290" s="185"/>
      <c r="BF290" s="185"/>
      <c r="BG290" s="187"/>
      <c r="BH290" s="270"/>
      <c r="BI290" s="188"/>
      <c r="BJ290" s="268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>
        <f t="shared" ref="CO290" si="290">BL290*$BL$4+BO290*$BO$4+BM290*$BM$4+BN290*$BN$4+BP290*$BP$4+BQ290*$BQ$4+BR290*$BR$4+BS290*$BS$4+BT290*$BT$4+BU290*$BU$4+BV290*$BV$4+BW290*$BW$4+BX290*$BX$4+BY290*$BY$4+BZ290*$BZ$4+CA290*$CA$4+CB290*$CB$4+CC290*$CC$4+CD290*$CD$4+CE290*$CE$4+CF290*$CF$4+CG290*$CG$4+CH290*$CH$4+CI290*$CI$4+CJ290*$CJ$4+CK290*$CK$4+CL290*$CL$4+CM290*$CM$4+CN290*$CN$4</f>
        <v>0</v>
      </c>
    </row>
    <row r="291" spans="1:93" ht="22.5" customHeight="1">
      <c r="A291" s="90"/>
      <c r="B291" s="67">
        <v>43</v>
      </c>
      <c r="C291" s="75" t="s">
        <v>3077</v>
      </c>
      <c r="D291" s="78"/>
      <c r="E291" s="75" t="s">
        <v>3015</v>
      </c>
      <c r="F291" s="80" t="s">
        <v>2302</v>
      </c>
      <c r="G291" s="78">
        <v>2</v>
      </c>
      <c r="H291" s="70">
        <v>21256568</v>
      </c>
      <c r="I291" s="267" t="s">
        <v>2985</v>
      </c>
      <c r="J291" s="71" t="str">
        <f>IF(H291="","",VLOOKUP(H291,単重表!$C$6:'単重表'!$F$2502,2,FALSE))</f>
        <v>C125x65x6x8</v>
      </c>
      <c r="K291" s="232">
        <v>3901</v>
      </c>
      <c r="L291" s="101">
        <f t="shared" si="206"/>
        <v>3.9009999999999998</v>
      </c>
      <c r="M291" s="46"/>
      <c r="N291" s="101">
        <f t="shared" si="244"/>
        <v>1</v>
      </c>
      <c r="O291" s="49">
        <v>1</v>
      </c>
      <c r="P291" s="47">
        <f>IF(H291="","",VLOOKUP(H291,単重表!$C$6:'単重表'!$F$2502,3,FALSE))</f>
        <v>13.4</v>
      </c>
      <c r="Q291" s="47"/>
      <c r="R291" s="56">
        <f t="shared" si="207"/>
        <v>52.273399999999995</v>
      </c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 t="s">
        <v>2708</v>
      </c>
      <c r="AD291" s="40" t="s">
        <v>2704</v>
      </c>
      <c r="AE291" s="40"/>
      <c r="AF291" s="40"/>
      <c r="AG291" s="40"/>
      <c r="AH291" s="40"/>
      <c r="AI291" s="40"/>
      <c r="AJ291" s="58">
        <f>IF(H291="","",VLOOKUP(H291,単重表!$C$6:'単重表'!$F$2502,4,FALSE))</f>
        <v>0.51</v>
      </c>
      <c r="AK291" s="141">
        <f t="shared" si="195"/>
        <v>1.9895099999999999</v>
      </c>
      <c r="AL291" s="40">
        <v>2</v>
      </c>
      <c r="AM291" s="190">
        <f t="shared" si="196"/>
        <v>3.9790199999999998</v>
      </c>
      <c r="AO291" s="191">
        <f t="shared" si="191"/>
        <v>3901</v>
      </c>
      <c r="AP291" s="182"/>
      <c r="AQ291" s="183" t="str">
        <f t="shared" si="192"/>
        <v>125</v>
      </c>
      <c r="AR291" s="182"/>
      <c r="AS291" s="184" t="str">
        <f t="shared" si="193"/>
        <v>125</v>
      </c>
      <c r="AT291" s="182"/>
      <c r="AU291" s="103"/>
      <c r="AV291" s="185"/>
      <c r="AW291" s="185"/>
      <c r="AX291" s="185"/>
      <c r="AY291" s="185"/>
      <c r="AZ291" s="185"/>
      <c r="BA291" s="186"/>
      <c r="BB291" s="80"/>
      <c r="BC291" s="185"/>
      <c r="BD291" s="185"/>
      <c r="BE291" s="185"/>
      <c r="BF291" s="185"/>
      <c r="BG291" s="187"/>
      <c r="BH291" s="105"/>
      <c r="BI291" s="188"/>
      <c r="BJ291" s="103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>
        <f t="shared" si="194"/>
        <v>0</v>
      </c>
    </row>
    <row r="292" spans="1:93" ht="22.5" customHeight="1">
      <c r="A292" s="90"/>
      <c r="B292" s="67" t="s">
        <v>3017</v>
      </c>
      <c r="C292" s="75" t="s">
        <v>3081</v>
      </c>
      <c r="D292" s="78"/>
      <c r="E292" s="75" t="s">
        <v>3016</v>
      </c>
      <c r="F292" s="80" t="s">
        <v>2302</v>
      </c>
      <c r="G292" s="78">
        <v>2</v>
      </c>
      <c r="H292" s="70">
        <v>21256568</v>
      </c>
      <c r="I292" s="267" t="s">
        <v>2985</v>
      </c>
      <c r="J292" s="71" t="str">
        <f>IF(H292="","",VLOOKUP(H292,単重表!$C$6:'単重表'!$F$2502,2,FALSE))</f>
        <v>C125x65x6x8</v>
      </c>
      <c r="K292" s="232">
        <v>3901</v>
      </c>
      <c r="L292" s="101">
        <f t="shared" si="206"/>
        <v>3.9009999999999998</v>
      </c>
      <c r="M292" s="46"/>
      <c r="N292" s="101">
        <f t="shared" si="244"/>
        <v>1</v>
      </c>
      <c r="O292" s="49">
        <v>2</v>
      </c>
      <c r="P292" s="47">
        <f>IF(H292="","",VLOOKUP(H292,単重表!$C$6:'単重表'!$F$2502,3,FALSE))</f>
        <v>13.4</v>
      </c>
      <c r="Q292" s="47"/>
      <c r="R292" s="56">
        <f t="shared" si="207"/>
        <v>104.54679999999999</v>
      </c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 t="s">
        <v>2998</v>
      </c>
      <c r="AD292" s="40" t="s">
        <v>3001</v>
      </c>
      <c r="AE292" s="40"/>
      <c r="AF292" s="40"/>
      <c r="AG292" s="40"/>
      <c r="AH292" s="40"/>
      <c r="AI292" s="40"/>
      <c r="AJ292" s="58">
        <f>IF(H292="","",VLOOKUP(H292,単重表!$C$6:'単重表'!$F$2502,4,FALSE))</f>
        <v>0.51</v>
      </c>
      <c r="AK292" s="141">
        <f t="shared" si="195"/>
        <v>3.9790199999999998</v>
      </c>
      <c r="AL292" s="40">
        <v>2</v>
      </c>
      <c r="AM292" s="190">
        <f t="shared" si="196"/>
        <v>7.9580399999999996</v>
      </c>
      <c r="AO292" s="191">
        <f t="shared" si="191"/>
        <v>3901</v>
      </c>
      <c r="AP292" s="182"/>
      <c r="AQ292" s="183" t="str">
        <f t="shared" si="192"/>
        <v>125</v>
      </c>
      <c r="AR292" s="182"/>
      <c r="AS292" s="184" t="str">
        <f t="shared" si="193"/>
        <v>125</v>
      </c>
      <c r="AT292" s="182"/>
      <c r="AU292" s="103"/>
      <c r="AV292" s="185"/>
      <c r="AW292" s="185"/>
      <c r="AX292" s="185"/>
      <c r="AY292" s="185"/>
      <c r="AZ292" s="185"/>
      <c r="BA292" s="186"/>
      <c r="BB292" s="80"/>
      <c r="BC292" s="185"/>
      <c r="BD292" s="185"/>
      <c r="BE292" s="185"/>
      <c r="BF292" s="185"/>
      <c r="BG292" s="187"/>
      <c r="BH292" s="105"/>
      <c r="BI292" s="188"/>
      <c r="BJ292" s="103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>
        <f t="shared" si="194"/>
        <v>0</v>
      </c>
    </row>
    <row r="293" spans="1:93" ht="22.5" customHeight="1">
      <c r="A293" s="269"/>
      <c r="B293" s="267">
        <v>44</v>
      </c>
      <c r="C293" s="75" t="s">
        <v>3097</v>
      </c>
      <c r="D293" s="78"/>
      <c r="E293" s="75" t="s">
        <v>3013</v>
      </c>
      <c r="F293" s="80" t="s">
        <v>2302</v>
      </c>
      <c r="G293" s="78">
        <v>3</v>
      </c>
      <c r="H293" s="70">
        <v>21256568</v>
      </c>
      <c r="I293" s="267" t="s">
        <v>2985</v>
      </c>
      <c r="J293" s="71" t="str">
        <f>IF(H293="","",VLOOKUP(H293,単重表!$C$6:'単重表'!$F$2502,2,FALSE))</f>
        <v>C125x65x6x8</v>
      </c>
      <c r="K293" s="232">
        <v>3901</v>
      </c>
      <c r="L293" s="101">
        <f t="shared" ref="L293" si="291">IF(K293="",1,K293/1000)</f>
        <v>3.9009999999999998</v>
      </c>
      <c r="M293" s="46"/>
      <c r="N293" s="101">
        <f t="shared" ref="N293" si="292">IF(M293="",1,M293/1000)</f>
        <v>1</v>
      </c>
      <c r="O293" s="49">
        <v>1</v>
      </c>
      <c r="P293" s="47">
        <f>IF(H293="","",VLOOKUP(H293,単重表!$C$6:'単重表'!$F$2502,3,FALSE))</f>
        <v>13.4</v>
      </c>
      <c r="Q293" s="47"/>
      <c r="R293" s="56">
        <f t="shared" ref="R293" si="293">P293*O293*N293*L293+Q293</f>
        <v>52.273399999999995</v>
      </c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 t="s">
        <v>2705</v>
      </c>
      <c r="AD293" s="40" t="s">
        <v>2705</v>
      </c>
      <c r="AE293" s="40"/>
      <c r="AF293" s="40"/>
      <c r="AG293" s="40"/>
      <c r="AH293" s="40"/>
      <c r="AI293" s="40"/>
      <c r="AJ293" s="58">
        <f>IF(H293="","",VLOOKUP(H293,単重表!$C$6:'単重表'!$F$2502,4,FALSE))</f>
        <v>0.51</v>
      </c>
      <c r="AK293" s="141">
        <f t="shared" ref="AK293" si="294">AJ293*O293*L293</f>
        <v>1.9895099999999999</v>
      </c>
      <c r="AL293" s="40">
        <v>2</v>
      </c>
      <c r="AM293" s="190">
        <f t="shared" ref="AM293" si="295">AK293*AL293</f>
        <v>3.9790199999999998</v>
      </c>
      <c r="AO293" s="191">
        <f t="shared" ref="AO293" si="296">K293</f>
        <v>3901</v>
      </c>
      <c r="AP293" s="182"/>
      <c r="AQ293" s="183" t="str">
        <f t="shared" ref="AQ293" si="297">MID(J293,2,3)</f>
        <v>125</v>
      </c>
      <c r="AR293" s="182"/>
      <c r="AS293" s="184" t="str">
        <f t="shared" ref="AS293" si="298">MID(J293,2,3)</f>
        <v>125</v>
      </c>
      <c r="AT293" s="182"/>
      <c r="AU293" s="268"/>
      <c r="AV293" s="185"/>
      <c r="AW293" s="185"/>
      <c r="AX293" s="185"/>
      <c r="AY293" s="185"/>
      <c r="AZ293" s="185"/>
      <c r="BA293" s="186"/>
      <c r="BB293" s="80"/>
      <c r="BC293" s="185"/>
      <c r="BD293" s="185"/>
      <c r="BE293" s="185"/>
      <c r="BF293" s="185"/>
      <c r="BG293" s="187"/>
      <c r="BH293" s="270"/>
      <c r="BI293" s="188"/>
      <c r="BJ293" s="268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>
        <f t="shared" ref="CO293" si="299">BL293*$BL$4+BO293*$BO$4+BM293*$BM$4+BN293*$BN$4+BP293*$BP$4+BQ293*$BQ$4+BR293*$BR$4+BS293*$BS$4+BT293*$BT$4+BU293*$BU$4+BV293*$BV$4+BW293*$BW$4+BX293*$BX$4+BY293*$BY$4+BZ293*$BZ$4+CA293*$CA$4+CB293*$CB$4+CC293*$CC$4+CD293*$CD$4+CE293*$CE$4+CF293*$CF$4+CG293*$CG$4+CH293*$CH$4+CI293*$CI$4+CJ293*$CJ$4+CK293*$CK$4+CL293*$CL$4+CM293*$CM$4+CN293*$CN$4</f>
        <v>0</v>
      </c>
    </row>
    <row r="294" spans="1:93" ht="22.5" customHeight="1">
      <c r="A294" s="90"/>
      <c r="B294" s="67">
        <v>44</v>
      </c>
      <c r="C294" s="75" t="s">
        <v>3085</v>
      </c>
      <c r="D294" s="78"/>
      <c r="E294" s="75" t="s">
        <v>3013</v>
      </c>
      <c r="F294" s="80" t="s">
        <v>2302</v>
      </c>
      <c r="G294" s="78">
        <v>3</v>
      </c>
      <c r="H294" s="70">
        <v>21256568</v>
      </c>
      <c r="I294" s="267" t="s">
        <v>2985</v>
      </c>
      <c r="J294" s="71" t="str">
        <f>IF(H294="","",VLOOKUP(H294,単重表!$C$6:'単重表'!$F$2502,2,FALSE))</f>
        <v>C125x65x6x8</v>
      </c>
      <c r="K294" s="232">
        <v>3901</v>
      </c>
      <c r="L294" s="101">
        <f t="shared" si="206"/>
        <v>3.9009999999999998</v>
      </c>
      <c r="M294" s="46"/>
      <c r="N294" s="101">
        <f t="shared" si="244"/>
        <v>1</v>
      </c>
      <c r="O294" s="49">
        <v>1</v>
      </c>
      <c r="P294" s="47">
        <f>IF(H294="","",VLOOKUP(H294,単重表!$C$6:'単重表'!$F$2502,3,FALSE))</f>
        <v>13.4</v>
      </c>
      <c r="Q294" s="47"/>
      <c r="R294" s="56">
        <f t="shared" si="207"/>
        <v>52.273399999999995</v>
      </c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 t="s">
        <v>2705</v>
      </c>
      <c r="AD294" s="40" t="s">
        <v>2705</v>
      </c>
      <c r="AE294" s="40"/>
      <c r="AF294" s="40"/>
      <c r="AG294" s="40"/>
      <c r="AH294" s="40"/>
      <c r="AI294" s="40"/>
      <c r="AJ294" s="58">
        <f>IF(H294="","",VLOOKUP(H294,単重表!$C$6:'単重表'!$F$2502,4,FALSE))</f>
        <v>0.51</v>
      </c>
      <c r="AK294" s="141">
        <f t="shared" si="195"/>
        <v>1.9895099999999999</v>
      </c>
      <c r="AL294" s="40">
        <v>2</v>
      </c>
      <c r="AM294" s="190">
        <f t="shared" si="196"/>
        <v>3.9790199999999998</v>
      </c>
      <c r="AO294" s="191">
        <f t="shared" si="191"/>
        <v>3901</v>
      </c>
      <c r="AP294" s="182"/>
      <c r="AQ294" s="183" t="str">
        <f t="shared" si="192"/>
        <v>125</v>
      </c>
      <c r="AR294" s="182"/>
      <c r="AS294" s="184" t="str">
        <f t="shared" si="193"/>
        <v>125</v>
      </c>
      <c r="AT294" s="182"/>
      <c r="AU294" s="103"/>
      <c r="AV294" s="185"/>
      <c r="AW294" s="185"/>
      <c r="AX294" s="185"/>
      <c r="AY294" s="185"/>
      <c r="AZ294" s="185"/>
      <c r="BA294" s="186"/>
      <c r="BB294" s="80"/>
      <c r="BC294" s="185"/>
      <c r="BD294" s="185"/>
      <c r="BE294" s="185"/>
      <c r="BF294" s="185"/>
      <c r="BG294" s="187"/>
      <c r="BH294" s="105"/>
      <c r="BI294" s="188"/>
      <c r="BJ294" s="103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>
        <f t="shared" si="194"/>
        <v>0</v>
      </c>
    </row>
    <row r="295" spans="1:93" ht="22.5" customHeight="1">
      <c r="A295" s="90"/>
      <c r="B295" s="67">
        <v>45</v>
      </c>
      <c r="C295" s="75" t="s">
        <v>3089</v>
      </c>
      <c r="D295" s="78"/>
      <c r="E295" s="75" t="s">
        <v>3013</v>
      </c>
      <c r="F295" s="80" t="s">
        <v>2302</v>
      </c>
      <c r="G295" s="78">
        <v>4</v>
      </c>
      <c r="H295" s="70">
        <v>21256568</v>
      </c>
      <c r="I295" s="267" t="s">
        <v>2985</v>
      </c>
      <c r="J295" s="71" t="str">
        <f>IF(H295="","",VLOOKUP(H295,単重表!$C$6:'単重表'!$F$2502,2,FALSE))</f>
        <v>C125x65x6x8</v>
      </c>
      <c r="K295" s="232">
        <v>3901</v>
      </c>
      <c r="L295" s="101">
        <f t="shared" si="206"/>
        <v>3.9009999999999998</v>
      </c>
      <c r="M295" s="46"/>
      <c r="N295" s="101">
        <f t="shared" si="244"/>
        <v>1</v>
      </c>
      <c r="O295" s="49">
        <v>1</v>
      </c>
      <c r="P295" s="47">
        <f>IF(H295="","",VLOOKUP(H295,単重表!$C$6:'単重表'!$F$2502,3,FALSE))</f>
        <v>13.4</v>
      </c>
      <c r="Q295" s="47"/>
      <c r="R295" s="56">
        <f t="shared" si="207"/>
        <v>52.273399999999995</v>
      </c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 t="s">
        <v>2705</v>
      </c>
      <c r="AD295" s="40" t="s">
        <v>2705</v>
      </c>
      <c r="AE295" s="40"/>
      <c r="AF295" s="40"/>
      <c r="AG295" s="40"/>
      <c r="AH295" s="40"/>
      <c r="AI295" s="40"/>
      <c r="AJ295" s="58">
        <f>IF(H295="","",VLOOKUP(H295,単重表!$C$6:'単重表'!$F$2502,4,FALSE))</f>
        <v>0.51</v>
      </c>
      <c r="AK295" s="141">
        <f t="shared" si="195"/>
        <v>1.9895099999999999</v>
      </c>
      <c r="AL295" s="40">
        <v>2</v>
      </c>
      <c r="AM295" s="190">
        <f t="shared" si="196"/>
        <v>3.9790199999999998</v>
      </c>
      <c r="AO295" s="191">
        <f t="shared" si="191"/>
        <v>3901</v>
      </c>
      <c r="AP295" s="182"/>
      <c r="AQ295" s="183" t="str">
        <f t="shared" si="192"/>
        <v>125</v>
      </c>
      <c r="AR295" s="182"/>
      <c r="AS295" s="184" t="str">
        <f t="shared" si="193"/>
        <v>125</v>
      </c>
      <c r="AT295" s="182"/>
      <c r="AU295" s="103"/>
      <c r="AV295" s="185"/>
      <c r="AW295" s="185"/>
      <c r="AX295" s="185"/>
      <c r="AY295" s="185"/>
      <c r="AZ295" s="185"/>
      <c r="BA295" s="186"/>
      <c r="BB295" s="80"/>
      <c r="BC295" s="185"/>
      <c r="BD295" s="185"/>
      <c r="BE295" s="185"/>
      <c r="BF295" s="185"/>
      <c r="BG295" s="187"/>
      <c r="BH295" s="105"/>
      <c r="BI295" s="188"/>
      <c r="BJ295" s="103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>
        <f t="shared" si="194"/>
        <v>0</v>
      </c>
    </row>
    <row r="296" spans="1:93" ht="22.5" customHeight="1">
      <c r="A296" s="90"/>
      <c r="B296" s="67">
        <v>46</v>
      </c>
      <c r="C296" s="75" t="s">
        <v>3097</v>
      </c>
      <c r="D296" s="78"/>
      <c r="E296" s="75" t="s">
        <v>3013</v>
      </c>
      <c r="F296" s="80" t="s">
        <v>2302</v>
      </c>
      <c r="G296" s="78">
        <v>5</v>
      </c>
      <c r="H296" s="70">
        <v>21256568</v>
      </c>
      <c r="I296" s="267" t="s">
        <v>2985</v>
      </c>
      <c r="J296" s="71" t="str">
        <f>IF(H296="","",VLOOKUP(H296,単重表!$C$6:'単重表'!$F$2502,2,FALSE))</f>
        <v>C125x65x6x8</v>
      </c>
      <c r="K296" s="232">
        <v>3901</v>
      </c>
      <c r="L296" s="101">
        <f t="shared" si="206"/>
        <v>3.9009999999999998</v>
      </c>
      <c r="M296" s="46"/>
      <c r="N296" s="101">
        <f t="shared" si="244"/>
        <v>1</v>
      </c>
      <c r="O296" s="49">
        <v>1</v>
      </c>
      <c r="P296" s="47">
        <f>IF(H296="","",VLOOKUP(H296,単重表!$C$6:'単重表'!$F$2502,3,FALSE))</f>
        <v>13.4</v>
      </c>
      <c r="Q296" s="47"/>
      <c r="R296" s="56">
        <f t="shared" si="207"/>
        <v>52.273399999999995</v>
      </c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 t="s">
        <v>2705</v>
      </c>
      <c r="AD296" s="40" t="s">
        <v>2705</v>
      </c>
      <c r="AE296" s="40"/>
      <c r="AF296" s="40"/>
      <c r="AG296" s="40"/>
      <c r="AH296" s="40"/>
      <c r="AI296" s="40"/>
      <c r="AJ296" s="58">
        <f>IF(H296="","",VLOOKUP(H296,単重表!$C$6:'単重表'!$F$2502,4,FALSE))</f>
        <v>0.51</v>
      </c>
      <c r="AK296" s="141">
        <f t="shared" si="195"/>
        <v>1.9895099999999999</v>
      </c>
      <c r="AL296" s="40">
        <v>2</v>
      </c>
      <c r="AM296" s="190">
        <f t="shared" si="196"/>
        <v>3.9790199999999998</v>
      </c>
      <c r="AO296" s="191">
        <f t="shared" si="191"/>
        <v>3901</v>
      </c>
      <c r="AP296" s="182"/>
      <c r="AQ296" s="183" t="str">
        <f t="shared" si="192"/>
        <v>125</v>
      </c>
      <c r="AR296" s="182"/>
      <c r="AS296" s="184" t="str">
        <f t="shared" si="193"/>
        <v>125</v>
      </c>
      <c r="AT296" s="182"/>
      <c r="AU296" s="103"/>
      <c r="AV296" s="185"/>
      <c r="AW296" s="185"/>
      <c r="AX296" s="185"/>
      <c r="AY296" s="185"/>
      <c r="AZ296" s="185"/>
      <c r="BA296" s="186"/>
      <c r="BB296" s="80"/>
      <c r="BC296" s="185"/>
      <c r="BD296" s="185"/>
      <c r="BE296" s="185"/>
      <c r="BF296" s="185"/>
      <c r="BG296" s="187"/>
      <c r="BH296" s="105"/>
      <c r="BI296" s="188"/>
      <c r="BJ296" s="103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>
        <f t="shared" si="194"/>
        <v>0</v>
      </c>
    </row>
    <row r="297" spans="1:93" ht="22.5" customHeight="1">
      <c r="A297" s="90"/>
      <c r="B297" s="67">
        <v>47</v>
      </c>
      <c r="C297" s="75" t="s">
        <v>3091</v>
      </c>
      <c r="D297" s="78"/>
      <c r="E297" s="75" t="s">
        <v>3013</v>
      </c>
      <c r="F297" s="80" t="s">
        <v>2302</v>
      </c>
      <c r="G297" s="78">
        <v>6</v>
      </c>
      <c r="H297" s="70">
        <v>21256568</v>
      </c>
      <c r="I297" s="267" t="s">
        <v>2985</v>
      </c>
      <c r="J297" s="71" t="str">
        <f>IF(H297="","",VLOOKUP(H297,単重表!$C$6:'単重表'!$F$2502,2,FALSE))</f>
        <v>C125x65x6x8</v>
      </c>
      <c r="K297" s="232">
        <v>3901</v>
      </c>
      <c r="L297" s="101">
        <f t="shared" si="206"/>
        <v>3.9009999999999998</v>
      </c>
      <c r="M297" s="46"/>
      <c r="N297" s="101">
        <f t="shared" si="244"/>
        <v>1</v>
      </c>
      <c r="O297" s="49">
        <v>1</v>
      </c>
      <c r="P297" s="47">
        <f>IF(H297="","",VLOOKUP(H297,単重表!$C$6:'単重表'!$F$2502,3,FALSE))</f>
        <v>13.4</v>
      </c>
      <c r="Q297" s="47"/>
      <c r="R297" s="56">
        <f t="shared" si="207"/>
        <v>52.273399999999995</v>
      </c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 t="s">
        <v>3001</v>
      </c>
      <c r="AD297" s="40" t="s">
        <v>2705</v>
      </c>
      <c r="AE297" s="40"/>
      <c r="AF297" s="40"/>
      <c r="AG297" s="40"/>
      <c r="AH297" s="40"/>
      <c r="AI297" s="40"/>
      <c r="AJ297" s="58">
        <f>IF(H297="","",VLOOKUP(H297,単重表!$C$6:'単重表'!$F$2502,4,FALSE))</f>
        <v>0.51</v>
      </c>
      <c r="AK297" s="141">
        <f t="shared" si="195"/>
        <v>1.9895099999999999</v>
      </c>
      <c r="AL297" s="40">
        <v>2</v>
      </c>
      <c r="AM297" s="190">
        <f t="shared" si="196"/>
        <v>3.9790199999999998</v>
      </c>
      <c r="AO297" s="191">
        <f t="shared" si="191"/>
        <v>3901</v>
      </c>
      <c r="AP297" s="182"/>
      <c r="AQ297" s="183" t="str">
        <f t="shared" si="192"/>
        <v>125</v>
      </c>
      <c r="AR297" s="182"/>
      <c r="AS297" s="184" t="str">
        <f t="shared" si="193"/>
        <v>125</v>
      </c>
      <c r="AT297" s="182"/>
      <c r="AU297" s="103"/>
      <c r="AV297" s="185"/>
      <c r="AW297" s="185"/>
      <c r="AX297" s="185"/>
      <c r="AY297" s="185"/>
      <c r="AZ297" s="185"/>
      <c r="BA297" s="186"/>
      <c r="BB297" s="80"/>
      <c r="BC297" s="185"/>
      <c r="BD297" s="185"/>
      <c r="BE297" s="185"/>
      <c r="BF297" s="185"/>
      <c r="BG297" s="187"/>
      <c r="BH297" s="105"/>
      <c r="BI297" s="188"/>
      <c r="BJ297" s="103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>
        <f t="shared" si="194"/>
        <v>0</v>
      </c>
    </row>
    <row r="298" spans="1:93" ht="22.5" customHeight="1">
      <c r="A298" s="90"/>
      <c r="B298" s="67">
        <v>48</v>
      </c>
      <c r="C298" s="75" t="s">
        <v>3098</v>
      </c>
      <c r="D298" s="78"/>
      <c r="E298" s="75" t="s">
        <v>3013</v>
      </c>
      <c r="F298" s="80" t="s">
        <v>2302</v>
      </c>
      <c r="G298" s="78">
        <v>7</v>
      </c>
      <c r="H298" s="70">
        <v>21256568</v>
      </c>
      <c r="I298" s="267" t="s">
        <v>2985</v>
      </c>
      <c r="J298" s="71" t="str">
        <f>IF(H298="","",VLOOKUP(H298,単重表!$C$6:'単重表'!$F$2502,2,FALSE))</f>
        <v>C125x65x6x8</v>
      </c>
      <c r="K298" s="232">
        <v>3901</v>
      </c>
      <c r="L298" s="101">
        <f t="shared" si="206"/>
        <v>3.9009999999999998</v>
      </c>
      <c r="M298" s="46"/>
      <c r="N298" s="101">
        <f t="shared" si="244"/>
        <v>1</v>
      </c>
      <c r="O298" s="49">
        <v>1</v>
      </c>
      <c r="P298" s="47">
        <f>IF(H298="","",VLOOKUP(H298,単重表!$C$6:'単重表'!$F$2502,3,FALSE))</f>
        <v>13.4</v>
      </c>
      <c r="Q298" s="47"/>
      <c r="R298" s="56">
        <f t="shared" si="207"/>
        <v>52.273399999999995</v>
      </c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 t="s">
        <v>2705</v>
      </c>
      <c r="AD298" s="40" t="s">
        <v>2705</v>
      </c>
      <c r="AE298" s="67"/>
      <c r="AF298" s="67"/>
      <c r="AG298" s="40"/>
      <c r="AH298" s="40"/>
      <c r="AI298" s="40"/>
      <c r="AJ298" s="58">
        <f>IF(H298="","",VLOOKUP(H298,単重表!$C$6:'単重表'!$F$2502,4,FALSE))</f>
        <v>0.51</v>
      </c>
      <c r="AK298" s="141">
        <f t="shared" si="195"/>
        <v>1.9895099999999999</v>
      </c>
      <c r="AL298" s="40">
        <v>2</v>
      </c>
      <c r="AM298" s="190">
        <f t="shared" si="196"/>
        <v>3.9790199999999998</v>
      </c>
      <c r="AO298" s="191">
        <f t="shared" si="191"/>
        <v>3901</v>
      </c>
      <c r="AP298" s="182"/>
      <c r="AQ298" s="183" t="str">
        <f t="shared" si="192"/>
        <v>125</v>
      </c>
      <c r="AR298" s="182"/>
      <c r="AS298" s="184" t="str">
        <f t="shared" si="193"/>
        <v>125</v>
      </c>
      <c r="AT298" s="182"/>
      <c r="AU298" s="103"/>
      <c r="AV298" s="185"/>
      <c r="AW298" s="185"/>
      <c r="AX298" s="185"/>
      <c r="AY298" s="185"/>
      <c r="AZ298" s="185"/>
      <c r="BA298" s="186"/>
      <c r="BB298" s="80"/>
      <c r="BC298" s="185"/>
      <c r="BD298" s="185"/>
      <c r="BE298" s="185"/>
      <c r="BF298" s="185"/>
      <c r="BG298" s="187"/>
      <c r="BH298" s="105"/>
      <c r="BI298" s="188"/>
      <c r="BJ298" s="103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>
        <f t="shared" si="194"/>
        <v>0</v>
      </c>
    </row>
    <row r="299" spans="1:93" ht="22.5" customHeight="1">
      <c r="A299" s="269"/>
      <c r="B299" s="267">
        <v>49</v>
      </c>
      <c r="C299" s="75" t="s">
        <v>3080</v>
      </c>
      <c r="D299" s="78"/>
      <c r="E299" s="75" t="s">
        <v>3013</v>
      </c>
      <c r="F299" s="80" t="s">
        <v>2302</v>
      </c>
      <c r="G299" s="78">
        <v>8</v>
      </c>
      <c r="H299" s="70">
        <v>21256568</v>
      </c>
      <c r="I299" s="267" t="s">
        <v>2985</v>
      </c>
      <c r="J299" s="71" t="str">
        <f>IF(H299="","",VLOOKUP(H299,単重表!$C$6:'単重表'!$F$2502,2,FALSE))</f>
        <v>C125x65x6x8</v>
      </c>
      <c r="K299" s="232">
        <v>3901</v>
      </c>
      <c r="L299" s="101">
        <f t="shared" ref="L299" si="300">IF(K299="",1,K299/1000)</f>
        <v>3.9009999999999998</v>
      </c>
      <c r="M299" s="46"/>
      <c r="N299" s="101">
        <f t="shared" ref="N299" si="301">IF(M299="",1,M299/1000)</f>
        <v>1</v>
      </c>
      <c r="O299" s="49">
        <v>1</v>
      </c>
      <c r="P299" s="47">
        <f>IF(H299="","",VLOOKUP(H299,単重表!$C$6:'単重表'!$F$2502,3,FALSE))</f>
        <v>13.4</v>
      </c>
      <c r="Q299" s="47"/>
      <c r="R299" s="56">
        <f t="shared" ref="R299" si="302">P299*O299*N299*L299+Q299</f>
        <v>52.273399999999995</v>
      </c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 t="s">
        <v>2705</v>
      </c>
      <c r="AD299" s="40" t="s">
        <v>3001</v>
      </c>
      <c r="AE299" s="267"/>
      <c r="AF299" s="267"/>
      <c r="AG299" s="40"/>
      <c r="AH299" s="40"/>
      <c r="AI299" s="40"/>
      <c r="AJ299" s="58">
        <f>IF(H299="","",VLOOKUP(H299,単重表!$C$6:'単重表'!$F$2502,4,FALSE))</f>
        <v>0.51</v>
      </c>
      <c r="AK299" s="141">
        <f t="shared" ref="AK299" si="303">AJ299*O299*L299</f>
        <v>1.9895099999999999</v>
      </c>
      <c r="AL299" s="40">
        <v>2</v>
      </c>
      <c r="AM299" s="190">
        <f t="shared" ref="AM299" si="304">AK299*AL299</f>
        <v>3.9790199999999998</v>
      </c>
      <c r="AO299" s="191">
        <f t="shared" ref="AO299" si="305">K299</f>
        <v>3901</v>
      </c>
      <c r="AP299" s="182"/>
      <c r="AQ299" s="183" t="str">
        <f t="shared" ref="AQ299" si="306">MID(J299,2,3)</f>
        <v>125</v>
      </c>
      <c r="AR299" s="182"/>
      <c r="AS299" s="184" t="str">
        <f t="shared" ref="AS299" si="307">MID(J299,2,3)</f>
        <v>125</v>
      </c>
      <c r="AT299" s="182"/>
      <c r="AU299" s="268"/>
      <c r="AV299" s="185"/>
      <c r="AW299" s="185"/>
      <c r="AX299" s="185"/>
      <c r="AY299" s="185"/>
      <c r="AZ299" s="185"/>
      <c r="BA299" s="186"/>
      <c r="BB299" s="80"/>
      <c r="BC299" s="185"/>
      <c r="BD299" s="185"/>
      <c r="BE299" s="185"/>
      <c r="BF299" s="185"/>
      <c r="BG299" s="187"/>
      <c r="BH299" s="270"/>
      <c r="BI299" s="188"/>
      <c r="BJ299" s="268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>
        <f t="shared" ref="CO299" si="308">BL299*$BL$4+BO299*$BO$4+BM299*$BM$4+BN299*$BN$4+BP299*$BP$4+BQ299*$BQ$4+BR299*$BR$4+BS299*$BS$4+BT299*$BT$4+BU299*$BU$4+BV299*$BV$4+BW299*$BW$4+BX299*$BX$4+BY299*$BY$4+BZ299*$BZ$4+CA299*$CA$4+CB299*$CB$4+CC299*$CC$4+CD299*$CD$4+CE299*$CE$4+CF299*$CF$4+CG299*$CG$4+CH299*$CH$4+CI299*$CI$4+CJ299*$CJ$4+CK299*$CK$4+CL299*$CL$4+CM299*$CM$4+CN299*$CN$4</f>
        <v>0</v>
      </c>
    </row>
    <row r="300" spans="1:93" ht="22.5" customHeight="1">
      <c r="A300" s="90"/>
      <c r="B300" s="67">
        <v>49</v>
      </c>
      <c r="C300" s="75" t="s">
        <v>3099</v>
      </c>
      <c r="D300" s="78"/>
      <c r="E300" s="75" t="s">
        <v>3013</v>
      </c>
      <c r="F300" s="80" t="s">
        <v>2302</v>
      </c>
      <c r="G300" s="78">
        <v>8</v>
      </c>
      <c r="H300" s="70">
        <v>21256568</v>
      </c>
      <c r="I300" s="267" t="s">
        <v>2985</v>
      </c>
      <c r="J300" s="71" t="str">
        <f>IF(H300="","",VLOOKUP(H300,単重表!$C$6:'単重表'!$F$2502,2,FALSE))</f>
        <v>C125x65x6x8</v>
      </c>
      <c r="K300" s="232">
        <v>3901</v>
      </c>
      <c r="L300" s="101">
        <f t="shared" si="206"/>
        <v>3.9009999999999998</v>
      </c>
      <c r="M300" s="46"/>
      <c r="N300" s="101">
        <f t="shared" si="244"/>
        <v>1</v>
      </c>
      <c r="O300" s="49">
        <v>1</v>
      </c>
      <c r="P300" s="47">
        <f>IF(H300="","",VLOOKUP(H300,単重表!$C$6:'単重表'!$F$2502,3,FALSE))</f>
        <v>13.4</v>
      </c>
      <c r="Q300" s="47"/>
      <c r="R300" s="56">
        <f t="shared" si="207"/>
        <v>52.273399999999995</v>
      </c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 t="s">
        <v>2705</v>
      </c>
      <c r="AD300" s="40" t="s">
        <v>3001</v>
      </c>
      <c r="AE300" s="67"/>
      <c r="AF300" s="67"/>
      <c r="AG300" s="40"/>
      <c r="AH300" s="40"/>
      <c r="AI300" s="40"/>
      <c r="AJ300" s="58">
        <f>IF(H300="","",VLOOKUP(H300,単重表!$C$6:'単重表'!$F$2502,4,FALSE))</f>
        <v>0.51</v>
      </c>
      <c r="AK300" s="141">
        <f t="shared" si="195"/>
        <v>1.9895099999999999</v>
      </c>
      <c r="AL300" s="40">
        <v>2</v>
      </c>
      <c r="AM300" s="190">
        <f t="shared" si="196"/>
        <v>3.9790199999999998</v>
      </c>
      <c r="AO300" s="191">
        <f t="shared" si="191"/>
        <v>3901</v>
      </c>
      <c r="AP300" s="182"/>
      <c r="AQ300" s="183" t="str">
        <f t="shared" si="192"/>
        <v>125</v>
      </c>
      <c r="AR300" s="182"/>
      <c r="AS300" s="184" t="str">
        <f t="shared" si="193"/>
        <v>125</v>
      </c>
      <c r="AT300" s="182"/>
      <c r="AU300" s="103"/>
      <c r="AV300" s="185"/>
      <c r="AW300" s="185"/>
      <c r="AX300" s="185"/>
      <c r="AY300" s="185"/>
      <c r="AZ300" s="185"/>
      <c r="BA300" s="186"/>
      <c r="BB300" s="80"/>
      <c r="BC300" s="185"/>
      <c r="BD300" s="185"/>
      <c r="BE300" s="185"/>
      <c r="BF300" s="185"/>
      <c r="BG300" s="187"/>
      <c r="BH300" s="105"/>
      <c r="BI300" s="188"/>
      <c r="BJ300" s="103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>
        <f t="shared" si="194"/>
        <v>0</v>
      </c>
    </row>
    <row r="301" spans="1:93" ht="22.5" customHeight="1">
      <c r="A301" s="90"/>
      <c r="B301" s="67">
        <v>50</v>
      </c>
      <c r="C301" s="75" t="s">
        <v>3077</v>
      </c>
      <c r="D301" s="78"/>
      <c r="E301" s="75" t="s">
        <v>3013</v>
      </c>
      <c r="F301" s="80" t="s">
        <v>2302</v>
      </c>
      <c r="G301" s="78">
        <v>9</v>
      </c>
      <c r="H301" s="70">
        <v>21256568</v>
      </c>
      <c r="I301" s="267" t="s">
        <v>2985</v>
      </c>
      <c r="J301" s="71" t="str">
        <f>IF(H301="","",VLOOKUP(H301,単重表!$C$6:'単重表'!$F$2502,2,FALSE))</f>
        <v>C125x65x6x8</v>
      </c>
      <c r="K301" s="232">
        <v>776</v>
      </c>
      <c r="L301" s="101">
        <f t="shared" si="206"/>
        <v>0.77600000000000002</v>
      </c>
      <c r="M301" s="46"/>
      <c r="N301" s="101">
        <f t="shared" si="244"/>
        <v>1</v>
      </c>
      <c r="O301" s="49">
        <v>1</v>
      </c>
      <c r="P301" s="47">
        <f>IF(H301="","",VLOOKUP(H301,単重表!$C$6:'単重表'!$F$2502,3,FALSE))</f>
        <v>13.4</v>
      </c>
      <c r="Q301" s="47"/>
      <c r="R301" s="56">
        <f t="shared" si="207"/>
        <v>10.398400000000001</v>
      </c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 t="s">
        <v>2998</v>
      </c>
      <c r="AD301" s="40" t="s">
        <v>2704</v>
      </c>
      <c r="AE301" s="67"/>
      <c r="AF301" s="67"/>
      <c r="AG301" s="40"/>
      <c r="AH301" s="40"/>
      <c r="AI301" s="40"/>
      <c r="AJ301" s="58">
        <f>IF(H301="","",VLOOKUP(H301,単重表!$C$6:'単重表'!$F$2502,4,FALSE))</f>
        <v>0.51</v>
      </c>
      <c r="AK301" s="141">
        <f t="shared" si="195"/>
        <v>0.39576</v>
      </c>
      <c r="AL301" s="40">
        <v>2</v>
      </c>
      <c r="AM301" s="190">
        <f t="shared" si="196"/>
        <v>0.79152</v>
      </c>
      <c r="AO301" s="191">
        <f t="shared" si="191"/>
        <v>776</v>
      </c>
      <c r="AP301" s="182"/>
      <c r="AQ301" s="183" t="str">
        <f t="shared" si="192"/>
        <v>125</v>
      </c>
      <c r="AR301" s="182"/>
      <c r="AS301" s="184" t="str">
        <f t="shared" si="193"/>
        <v>125</v>
      </c>
      <c r="AT301" s="182"/>
      <c r="AU301" s="103"/>
      <c r="AV301" s="185"/>
      <c r="AW301" s="185"/>
      <c r="AX301" s="185"/>
      <c r="AY301" s="185"/>
      <c r="AZ301" s="185"/>
      <c r="BA301" s="186"/>
      <c r="BB301" s="80"/>
      <c r="BC301" s="185"/>
      <c r="BD301" s="185"/>
      <c r="BE301" s="185"/>
      <c r="BF301" s="185"/>
      <c r="BG301" s="187"/>
      <c r="BH301" s="105"/>
      <c r="BI301" s="188"/>
      <c r="BJ301" s="103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>
        <f t="shared" si="194"/>
        <v>0</v>
      </c>
    </row>
    <row r="302" spans="1:93" ht="22.5" customHeight="1">
      <c r="A302" s="90"/>
      <c r="B302" s="67">
        <v>51</v>
      </c>
      <c r="C302" s="75" t="s">
        <v>3078</v>
      </c>
      <c r="D302" s="78"/>
      <c r="E302" s="75" t="s">
        <v>3013</v>
      </c>
      <c r="F302" s="80" t="s">
        <v>2302</v>
      </c>
      <c r="G302" s="78">
        <v>10</v>
      </c>
      <c r="H302" s="70">
        <v>21256568</v>
      </c>
      <c r="I302" s="267" t="s">
        <v>2985</v>
      </c>
      <c r="J302" s="71" t="str">
        <f>IF(H302="","",VLOOKUP(H302,単重表!$C$6:'単重表'!$F$2502,2,FALSE))</f>
        <v>C125x65x6x8</v>
      </c>
      <c r="K302" s="232">
        <v>776</v>
      </c>
      <c r="L302" s="101">
        <f t="shared" ref="L302:L322" si="309">IF(K302="",1,K302/1000)</f>
        <v>0.77600000000000002</v>
      </c>
      <c r="M302" s="46"/>
      <c r="N302" s="101">
        <f t="shared" si="244"/>
        <v>1</v>
      </c>
      <c r="O302" s="49">
        <v>2</v>
      </c>
      <c r="P302" s="47">
        <f>IF(H302="","",VLOOKUP(H302,単重表!$C$6:'単重表'!$F$2502,3,FALSE))</f>
        <v>13.4</v>
      </c>
      <c r="Q302" s="47"/>
      <c r="R302" s="56">
        <f t="shared" ref="R302:R322" si="310">P302*O302*N302*L302+Q302</f>
        <v>20.796800000000001</v>
      </c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 t="s">
        <v>2705</v>
      </c>
      <c r="AD302" s="40" t="s">
        <v>2705</v>
      </c>
      <c r="AE302" s="40"/>
      <c r="AF302" s="40"/>
      <c r="AG302" s="40"/>
      <c r="AH302" s="40"/>
      <c r="AI302" s="40"/>
      <c r="AJ302" s="58">
        <f>IF(H302="","",VLOOKUP(H302,単重表!$C$6:'単重表'!$F$2502,4,FALSE))</f>
        <v>0.51</v>
      </c>
      <c r="AK302" s="141">
        <f t="shared" si="195"/>
        <v>0.79152</v>
      </c>
      <c r="AL302" s="40">
        <v>2</v>
      </c>
      <c r="AM302" s="190">
        <f t="shared" si="196"/>
        <v>1.58304</v>
      </c>
      <c r="AO302" s="191">
        <f t="shared" si="191"/>
        <v>776</v>
      </c>
      <c r="AP302" s="182"/>
      <c r="AQ302" s="183" t="str">
        <f t="shared" si="192"/>
        <v>125</v>
      </c>
      <c r="AR302" s="182"/>
      <c r="AS302" s="184" t="str">
        <f t="shared" si="193"/>
        <v>125</v>
      </c>
      <c r="AT302" s="182"/>
      <c r="AU302" s="103"/>
      <c r="AV302" s="185"/>
      <c r="AW302" s="185"/>
      <c r="AX302" s="185"/>
      <c r="AY302" s="185"/>
      <c r="AZ302" s="185"/>
      <c r="BA302" s="186"/>
      <c r="BB302" s="80"/>
      <c r="BC302" s="185"/>
      <c r="BD302" s="185"/>
      <c r="BE302" s="185"/>
      <c r="BF302" s="185"/>
      <c r="BG302" s="187"/>
      <c r="BH302" s="105"/>
      <c r="BI302" s="188"/>
      <c r="BJ302" s="103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>
        <f t="shared" si="194"/>
        <v>0</v>
      </c>
    </row>
    <row r="303" spans="1:93" ht="22.5" customHeight="1">
      <c r="A303" s="90"/>
      <c r="B303" s="67">
        <v>52</v>
      </c>
      <c r="C303" s="75" t="s">
        <v>3091</v>
      </c>
      <c r="D303" s="78"/>
      <c r="E303" s="75" t="s">
        <v>3013</v>
      </c>
      <c r="F303" s="80" t="s">
        <v>2302</v>
      </c>
      <c r="G303" s="78">
        <v>11</v>
      </c>
      <c r="H303" s="70">
        <v>21256568</v>
      </c>
      <c r="I303" s="267" t="s">
        <v>2985</v>
      </c>
      <c r="J303" s="71" t="str">
        <f>IF(H303="","",VLOOKUP(H303,単重表!$C$6:'単重表'!$F$2502,2,FALSE))</f>
        <v>C125x65x6x8</v>
      </c>
      <c r="K303" s="232">
        <v>776</v>
      </c>
      <c r="L303" s="101">
        <f t="shared" si="309"/>
        <v>0.77600000000000002</v>
      </c>
      <c r="M303" s="46"/>
      <c r="N303" s="101">
        <f t="shared" si="244"/>
        <v>1</v>
      </c>
      <c r="O303" s="49">
        <v>2</v>
      </c>
      <c r="P303" s="47">
        <f>IF(H303="","",VLOOKUP(H303,単重表!$C$6:'単重表'!$F$2502,3,FALSE))</f>
        <v>13.4</v>
      </c>
      <c r="Q303" s="47"/>
      <c r="R303" s="56">
        <f t="shared" si="310"/>
        <v>20.796800000000001</v>
      </c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 t="s">
        <v>2708</v>
      </c>
      <c r="AD303" s="40" t="s">
        <v>3001</v>
      </c>
      <c r="AE303" s="40"/>
      <c r="AF303" s="40"/>
      <c r="AG303" s="40"/>
      <c r="AH303" s="40"/>
      <c r="AI303" s="40"/>
      <c r="AJ303" s="58">
        <f>IF(H303="","",VLOOKUP(H303,単重表!$C$6:'単重表'!$F$2502,4,FALSE))</f>
        <v>0.51</v>
      </c>
      <c r="AK303" s="141">
        <f t="shared" si="195"/>
        <v>0.79152</v>
      </c>
      <c r="AL303" s="40">
        <v>2</v>
      </c>
      <c r="AM303" s="190">
        <f t="shared" si="196"/>
        <v>1.58304</v>
      </c>
      <c r="AO303" s="191">
        <f t="shared" si="191"/>
        <v>776</v>
      </c>
      <c r="AP303" s="182"/>
      <c r="AQ303" s="183" t="str">
        <f t="shared" si="192"/>
        <v>125</v>
      </c>
      <c r="AR303" s="182"/>
      <c r="AS303" s="184" t="str">
        <f t="shared" si="193"/>
        <v>125</v>
      </c>
      <c r="AT303" s="182"/>
      <c r="AU303" s="103"/>
      <c r="AV303" s="185"/>
      <c r="AW303" s="185"/>
      <c r="AX303" s="185"/>
      <c r="AY303" s="185"/>
      <c r="AZ303" s="185"/>
      <c r="BA303" s="186"/>
      <c r="BB303" s="80"/>
      <c r="BC303" s="185"/>
      <c r="BD303" s="185"/>
      <c r="BE303" s="185"/>
      <c r="BF303" s="185"/>
      <c r="BG303" s="187"/>
      <c r="BH303" s="105"/>
      <c r="BI303" s="188"/>
      <c r="BJ303" s="103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>
        <f t="shared" si="194"/>
        <v>0</v>
      </c>
    </row>
    <row r="304" spans="1:93" ht="22.5" customHeight="1">
      <c r="A304" s="90"/>
      <c r="B304" s="67">
        <v>53</v>
      </c>
      <c r="C304" s="75" t="s">
        <v>3089</v>
      </c>
      <c r="D304" s="78"/>
      <c r="E304" s="75" t="s">
        <v>3013</v>
      </c>
      <c r="F304" s="80" t="s">
        <v>2302</v>
      </c>
      <c r="G304" s="78">
        <v>12</v>
      </c>
      <c r="H304" s="70">
        <v>21256568</v>
      </c>
      <c r="I304" s="267" t="s">
        <v>2985</v>
      </c>
      <c r="J304" s="71" t="str">
        <f>IF(H304="","",VLOOKUP(H304,単重表!$C$6:'単重表'!$F$2502,2,FALSE))</f>
        <v>C125x65x6x8</v>
      </c>
      <c r="K304" s="232">
        <v>776</v>
      </c>
      <c r="L304" s="101">
        <f t="shared" si="309"/>
        <v>0.77600000000000002</v>
      </c>
      <c r="M304" s="46"/>
      <c r="N304" s="101">
        <f t="shared" si="244"/>
        <v>1</v>
      </c>
      <c r="O304" s="49">
        <v>2</v>
      </c>
      <c r="P304" s="47">
        <f>IF(H304="","",VLOOKUP(H304,単重表!$C$6:'単重表'!$F$2502,3,FALSE))</f>
        <v>13.4</v>
      </c>
      <c r="Q304" s="47"/>
      <c r="R304" s="56">
        <f t="shared" si="310"/>
        <v>20.796800000000001</v>
      </c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 t="s">
        <v>2708</v>
      </c>
      <c r="AD304" s="40" t="s">
        <v>3001</v>
      </c>
      <c r="AE304" s="40"/>
      <c r="AF304" s="40"/>
      <c r="AG304" s="40"/>
      <c r="AH304" s="40"/>
      <c r="AI304" s="40"/>
      <c r="AJ304" s="58">
        <f>IF(H304="","",VLOOKUP(H304,単重表!$C$6:'単重表'!$F$2502,4,FALSE))</f>
        <v>0.51</v>
      </c>
      <c r="AK304" s="141">
        <f t="shared" si="195"/>
        <v>0.79152</v>
      </c>
      <c r="AL304" s="40">
        <v>2</v>
      </c>
      <c r="AM304" s="190">
        <f t="shared" si="196"/>
        <v>1.58304</v>
      </c>
      <c r="AO304" s="191">
        <f t="shared" si="191"/>
        <v>776</v>
      </c>
      <c r="AP304" s="182"/>
      <c r="AQ304" s="183" t="str">
        <f t="shared" si="192"/>
        <v>125</v>
      </c>
      <c r="AR304" s="182"/>
      <c r="AS304" s="184" t="str">
        <f t="shared" si="193"/>
        <v>125</v>
      </c>
      <c r="AT304" s="182"/>
      <c r="AU304" s="103"/>
      <c r="AV304" s="185"/>
      <c r="AW304" s="185"/>
      <c r="AX304" s="185"/>
      <c r="AY304" s="185"/>
      <c r="AZ304" s="185"/>
      <c r="BA304" s="186"/>
      <c r="BB304" s="80"/>
      <c r="BC304" s="185"/>
      <c r="BD304" s="185"/>
      <c r="BE304" s="185"/>
      <c r="BF304" s="185"/>
      <c r="BG304" s="187"/>
      <c r="BH304" s="105"/>
      <c r="BI304" s="188"/>
      <c r="BJ304" s="103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>
        <f t="shared" si="194"/>
        <v>0</v>
      </c>
    </row>
    <row r="305" spans="1:93" ht="22.5" customHeight="1">
      <c r="A305" s="90"/>
      <c r="B305" s="67">
        <v>54</v>
      </c>
      <c r="C305" s="75" t="s">
        <v>3084</v>
      </c>
      <c r="D305" s="78"/>
      <c r="E305" s="75" t="s">
        <v>3013</v>
      </c>
      <c r="F305" s="80" t="s">
        <v>2302</v>
      </c>
      <c r="G305" s="78">
        <v>13</v>
      </c>
      <c r="H305" s="70">
        <v>21256568</v>
      </c>
      <c r="I305" s="267" t="s">
        <v>2985</v>
      </c>
      <c r="J305" s="71" t="str">
        <f>IF(H305="","",VLOOKUP(H305,単重表!$C$6:'単重表'!$F$2502,2,FALSE))</f>
        <v>C125x65x6x8</v>
      </c>
      <c r="K305" s="232">
        <v>3901</v>
      </c>
      <c r="L305" s="101">
        <f t="shared" si="309"/>
        <v>3.9009999999999998</v>
      </c>
      <c r="M305" s="46"/>
      <c r="N305" s="101">
        <f t="shared" si="244"/>
        <v>1</v>
      </c>
      <c r="O305" s="49">
        <v>1</v>
      </c>
      <c r="P305" s="47">
        <f>IF(H305="","",VLOOKUP(H305,単重表!$C$6:'単重表'!$F$2502,3,FALSE))</f>
        <v>13.4</v>
      </c>
      <c r="Q305" s="47"/>
      <c r="R305" s="56">
        <f t="shared" si="310"/>
        <v>52.273399999999995</v>
      </c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 t="s">
        <v>3018</v>
      </c>
      <c r="AD305" s="40" t="s">
        <v>3001</v>
      </c>
      <c r="AE305" s="40"/>
      <c r="AF305" s="40"/>
      <c r="AG305" s="40"/>
      <c r="AH305" s="40"/>
      <c r="AI305" s="40"/>
      <c r="AJ305" s="58">
        <f>IF(H305="","",VLOOKUP(H305,単重表!$C$6:'単重表'!$F$2502,4,FALSE))</f>
        <v>0.51</v>
      </c>
      <c r="AK305" s="141">
        <f t="shared" si="195"/>
        <v>1.9895099999999999</v>
      </c>
      <c r="AL305" s="40">
        <v>2</v>
      </c>
      <c r="AM305" s="190">
        <f t="shared" si="196"/>
        <v>3.9790199999999998</v>
      </c>
      <c r="AO305" s="191">
        <f t="shared" si="191"/>
        <v>3901</v>
      </c>
      <c r="AP305" s="182"/>
      <c r="AQ305" s="183" t="str">
        <f t="shared" si="192"/>
        <v>125</v>
      </c>
      <c r="AR305" s="182"/>
      <c r="AS305" s="184" t="str">
        <f t="shared" si="193"/>
        <v>125</v>
      </c>
      <c r="AT305" s="182"/>
      <c r="AU305" s="103"/>
      <c r="AV305" s="185"/>
      <c r="AW305" s="185"/>
      <c r="AX305" s="185"/>
      <c r="AY305" s="185"/>
      <c r="AZ305" s="185"/>
      <c r="BA305" s="186"/>
      <c r="BB305" s="80"/>
      <c r="BC305" s="185"/>
      <c r="BD305" s="185"/>
      <c r="BE305" s="185"/>
      <c r="BF305" s="185"/>
      <c r="BG305" s="187"/>
      <c r="BH305" s="105"/>
      <c r="BI305" s="188"/>
      <c r="BJ305" s="103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>
        <f t="shared" si="194"/>
        <v>0</v>
      </c>
    </row>
    <row r="306" spans="1:93" ht="22.5" customHeight="1">
      <c r="A306" s="90"/>
      <c r="B306" s="67">
        <v>55</v>
      </c>
      <c r="C306" s="75" t="s">
        <v>3097</v>
      </c>
      <c r="D306" s="78"/>
      <c r="E306" s="75" t="s">
        <v>3013</v>
      </c>
      <c r="F306" s="80" t="s">
        <v>2302</v>
      </c>
      <c r="G306" s="78">
        <v>14</v>
      </c>
      <c r="H306" s="70">
        <v>21256568</v>
      </c>
      <c r="I306" s="267" t="s">
        <v>2985</v>
      </c>
      <c r="J306" s="71" t="str">
        <f>IF(H306="","",VLOOKUP(H306,単重表!$C$6:'単重表'!$F$2502,2,FALSE))</f>
        <v>C125x65x6x8</v>
      </c>
      <c r="K306" s="232">
        <v>3901</v>
      </c>
      <c r="L306" s="101">
        <f t="shared" si="309"/>
        <v>3.9009999999999998</v>
      </c>
      <c r="M306" s="46"/>
      <c r="N306" s="101">
        <f t="shared" si="244"/>
        <v>1</v>
      </c>
      <c r="O306" s="49">
        <v>1</v>
      </c>
      <c r="P306" s="47">
        <f>IF(H306="","",VLOOKUP(H306,単重表!$C$6:'単重表'!$F$2502,3,FALSE))</f>
        <v>13.4</v>
      </c>
      <c r="Q306" s="47"/>
      <c r="R306" s="56">
        <f t="shared" si="310"/>
        <v>52.273399999999995</v>
      </c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 t="s">
        <v>2708</v>
      </c>
      <c r="AD306" s="40" t="s">
        <v>3019</v>
      </c>
      <c r="AE306" s="40"/>
      <c r="AF306" s="40"/>
      <c r="AG306" s="40"/>
      <c r="AH306" s="40"/>
      <c r="AI306" s="40"/>
      <c r="AJ306" s="58">
        <f>IF(H306="","",VLOOKUP(H306,単重表!$C$6:'単重表'!$F$2502,4,FALSE))</f>
        <v>0.51</v>
      </c>
      <c r="AK306" s="141">
        <f t="shared" si="195"/>
        <v>1.9895099999999999</v>
      </c>
      <c r="AL306" s="40">
        <v>2</v>
      </c>
      <c r="AM306" s="190">
        <f t="shared" si="196"/>
        <v>3.9790199999999998</v>
      </c>
      <c r="AO306" s="191">
        <f t="shared" si="191"/>
        <v>3901</v>
      </c>
      <c r="AP306" s="182"/>
      <c r="AQ306" s="183" t="str">
        <f t="shared" si="192"/>
        <v>125</v>
      </c>
      <c r="AR306" s="182"/>
      <c r="AS306" s="184" t="str">
        <f t="shared" si="193"/>
        <v>125</v>
      </c>
      <c r="AT306" s="182"/>
      <c r="AU306" s="103"/>
      <c r="AV306" s="185"/>
      <c r="AW306" s="185"/>
      <c r="AX306" s="185"/>
      <c r="AY306" s="185"/>
      <c r="AZ306" s="185"/>
      <c r="BA306" s="186"/>
      <c r="BB306" s="80"/>
      <c r="BC306" s="185"/>
      <c r="BD306" s="185"/>
      <c r="BE306" s="185"/>
      <c r="BF306" s="185"/>
      <c r="BG306" s="187"/>
      <c r="BH306" s="105"/>
      <c r="BI306" s="188"/>
      <c r="BJ306" s="103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>
        <f t="shared" si="194"/>
        <v>0</v>
      </c>
    </row>
    <row r="307" spans="1:93" ht="22.5" customHeight="1">
      <c r="A307" s="90"/>
      <c r="B307" s="67">
        <v>56</v>
      </c>
      <c r="C307" s="75" t="s">
        <v>3085</v>
      </c>
      <c r="D307" s="78"/>
      <c r="E307" s="75" t="s">
        <v>3013</v>
      </c>
      <c r="F307" s="80" t="s">
        <v>2302</v>
      </c>
      <c r="G307" s="78">
        <v>15</v>
      </c>
      <c r="H307" s="70">
        <v>21256568</v>
      </c>
      <c r="I307" s="267" t="s">
        <v>2985</v>
      </c>
      <c r="J307" s="71" t="str">
        <f>IF(H307="","",VLOOKUP(H307,単重表!$C$6:'単重表'!$F$2502,2,FALSE))</f>
        <v>C125x65x6x8</v>
      </c>
      <c r="K307" s="232">
        <v>3901</v>
      </c>
      <c r="L307" s="101">
        <f t="shared" si="309"/>
        <v>3.9009999999999998</v>
      </c>
      <c r="M307" s="46"/>
      <c r="N307" s="101">
        <f t="shared" si="244"/>
        <v>1</v>
      </c>
      <c r="O307" s="49">
        <v>1</v>
      </c>
      <c r="P307" s="47">
        <f>IF(H307="","",VLOOKUP(H307,単重表!$C$6:'単重表'!$F$2502,3,FALSE))</f>
        <v>13.4</v>
      </c>
      <c r="Q307" s="47"/>
      <c r="R307" s="56">
        <f t="shared" si="310"/>
        <v>52.273399999999995</v>
      </c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 t="s">
        <v>2708</v>
      </c>
      <c r="AD307" s="40" t="s">
        <v>3020</v>
      </c>
      <c r="AE307" s="40"/>
      <c r="AF307" s="40"/>
      <c r="AG307" s="40"/>
      <c r="AH307" s="40"/>
      <c r="AI307" s="40"/>
      <c r="AJ307" s="58">
        <f>IF(H307="","",VLOOKUP(H307,単重表!$C$6:'単重表'!$F$2502,4,FALSE))</f>
        <v>0.51</v>
      </c>
      <c r="AK307" s="141">
        <f t="shared" si="195"/>
        <v>1.9895099999999999</v>
      </c>
      <c r="AL307" s="40">
        <v>2</v>
      </c>
      <c r="AM307" s="190">
        <f t="shared" si="196"/>
        <v>3.9790199999999998</v>
      </c>
      <c r="AO307" s="191">
        <f t="shared" si="191"/>
        <v>3901</v>
      </c>
      <c r="AP307" s="182"/>
      <c r="AQ307" s="183" t="str">
        <f t="shared" si="192"/>
        <v>125</v>
      </c>
      <c r="AR307" s="182"/>
      <c r="AS307" s="184" t="str">
        <f t="shared" si="193"/>
        <v>125</v>
      </c>
      <c r="AT307" s="182"/>
      <c r="AU307" s="103"/>
      <c r="AV307" s="185"/>
      <c r="AW307" s="185"/>
      <c r="AX307" s="185"/>
      <c r="AY307" s="185"/>
      <c r="AZ307" s="185"/>
      <c r="BA307" s="186"/>
      <c r="BB307" s="80"/>
      <c r="BC307" s="185"/>
      <c r="BD307" s="185"/>
      <c r="BE307" s="185"/>
      <c r="BF307" s="185"/>
      <c r="BG307" s="187"/>
      <c r="BH307" s="105"/>
      <c r="BI307" s="188"/>
      <c r="BJ307" s="103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>
        <f t="shared" si="194"/>
        <v>0</v>
      </c>
    </row>
    <row r="308" spans="1:93" ht="22.5" customHeight="1">
      <c r="A308" s="269"/>
      <c r="B308" s="267">
        <v>57</v>
      </c>
      <c r="C308" s="75" t="s">
        <v>3080</v>
      </c>
      <c r="D308" s="78"/>
      <c r="E308" s="75" t="s">
        <v>3013</v>
      </c>
      <c r="F308" s="80" t="s">
        <v>2302</v>
      </c>
      <c r="G308" s="78">
        <v>16</v>
      </c>
      <c r="H308" s="70">
        <v>21256568</v>
      </c>
      <c r="I308" s="267" t="s">
        <v>2985</v>
      </c>
      <c r="J308" s="71" t="str">
        <f>IF(H308="","",VLOOKUP(H308,単重表!$C$6:'単重表'!$F$2502,2,FALSE))</f>
        <v>C125x65x6x8</v>
      </c>
      <c r="K308" s="232">
        <v>3901</v>
      </c>
      <c r="L308" s="101">
        <f t="shared" ref="L308" si="311">IF(K308="",1,K308/1000)</f>
        <v>3.9009999999999998</v>
      </c>
      <c r="M308" s="46"/>
      <c r="N308" s="101">
        <f t="shared" ref="N308" si="312">IF(M308="",1,M308/1000)</f>
        <v>1</v>
      </c>
      <c r="O308" s="49">
        <v>1</v>
      </c>
      <c r="P308" s="47">
        <f>IF(H308="","",VLOOKUP(H308,単重表!$C$6:'単重表'!$F$2502,3,FALSE))</f>
        <v>13.4</v>
      </c>
      <c r="Q308" s="47"/>
      <c r="R308" s="56">
        <f t="shared" ref="R308" si="313">P308*O308*N308*L308+Q308</f>
        <v>52.273399999999995</v>
      </c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 t="s">
        <v>2705</v>
      </c>
      <c r="AD308" s="40" t="s">
        <v>2705</v>
      </c>
      <c r="AE308" s="267"/>
      <c r="AF308" s="267"/>
      <c r="AG308" s="40"/>
      <c r="AH308" s="40"/>
      <c r="AI308" s="40"/>
      <c r="AJ308" s="58">
        <f>IF(H308="","",VLOOKUP(H308,単重表!$C$6:'単重表'!$F$2502,4,FALSE))</f>
        <v>0.51</v>
      </c>
      <c r="AK308" s="141">
        <f t="shared" ref="AK308" si="314">AJ308*O308*L308</f>
        <v>1.9895099999999999</v>
      </c>
      <c r="AL308" s="40">
        <v>2</v>
      </c>
      <c r="AM308" s="190">
        <f t="shared" ref="AM308" si="315">AK308*AL308</f>
        <v>3.9790199999999998</v>
      </c>
      <c r="AO308" s="191">
        <f t="shared" ref="AO308" si="316">K308</f>
        <v>3901</v>
      </c>
      <c r="AP308" s="182"/>
      <c r="AQ308" s="183" t="str">
        <f t="shared" ref="AQ308" si="317">MID(J308,2,3)</f>
        <v>125</v>
      </c>
      <c r="AR308" s="182"/>
      <c r="AS308" s="184" t="str">
        <f t="shared" ref="AS308" si="318">MID(J308,2,3)</f>
        <v>125</v>
      </c>
      <c r="AT308" s="182"/>
      <c r="AU308" s="268"/>
      <c r="AV308" s="185"/>
      <c r="AW308" s="185"/>
      <c r="AX308" s="185"/>
      <c r="AY308" s="185"/>
      <c r="AZ308" s="185"/>
      <c r="BA308" s="186"/>
      <c r="BB308" s="80"/>
      <c r="BC308" s="185"/>
      <c r="BD308" s="185"/>
      <c r="BE308" s="185"/>
      <c r="BF308" s="185"/>
      <c r="BG308" s="187"/>
      <c r="BH308" s="270"/>
      <c r="BI308" s="188"/>
      <c r="BJ308" s="268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>
        <f t="shared" ref="CO308" si="319">BL308*$BL$4+BO308*$BO$4+BM308*$BM$4+BN308*$BN$4+BP308*$BP$4+BQ308*$BQ$4+BR308*$BR$4+BS308*$BS$4+BT308*$BT$4+BU308*$BU$4+BV308*$BV$4+BW308*$BW$4+BX308*$BX$4+BY308*$BY$4+BZ308*$BZ$4+CA308*$CA$4+CB308*$CB$4+CC308*$CC$4+CD308*$CD$4+CE308*$CE$4+CF308*$CF$4+CG308*$CG$4+CH308*$CH$4+CI308*$CI$4+CJ308*$CJ$4+CK308*$CK$4+CL308*$CL$4+CM308*$CM$4+CN308*$CN$4</f>
        <v>0</v>
      </c>
    </row>
    <row r="309" spans="1:93" ht="22.5" customHeight="1">
      <c r="A309" s="90"/>
      <c r="B309" s="67">
        <v>57</v>
      </c>
      <c r="C309" s="75" t="s">
        <v>3085</v>
      </c>
      <c r="D309" s="78"/>
      <c r="E309" s="75" t="s">
        <v>3013</v>
      </c>
      <c r="F309" s="80" t="s">
        <v>2302</v>
      </c>
      <c r="G309" s="78">
        <v>16</v>
      </c>
      <c r="H309" s="70">
        <v>21256568</v>
      </c>
      <c r="I309" s="267" t="s">
        <v>2985</v>
      </c>
      <c r="J309" s="71" t="str">
        <f>IF(H309="","",VLOOKUP(H309,単重表!$C$6:'単重表'!$F$2502,2,FALSE))</f>
        <v>C125x65x6x8</v>
      </c>
      <c r="K309" s="232">
        <v>3901</v>
      </c>
      <c r="L309" s="101">
        <f t="shared" si="309"/>
        <v>3.9009999999999998</v>
      </c>
      <c r="M309" s="46"/>
      <c r="N309" s="101">
        <f t="shared" si="244"/>
        <v>1</v>
      </c>
      <c r="O309" s="49">
        <v>1</v>
      </c>
      <c r="P309" s="47">
        <f>IF(H309="","",VLOOKUP(H309,単重表!$C$6:'単重表'!$F$2502,3,FALSE))</f>
        <v>13.4</v>
      </c>
      <c r="Q309" s="47"/>
      <c r="R309" s="56">
        <f t="shared" si="310"/>
        <v>52.273399999999995</v>
      </c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 t="s">
        <v>2705</v>
      </c>
      <c r="AD309" s="40" t="s">
        <v>2705</v>
      </c>
      <c r="AE309" s="67"/>
      <c r="AF309" s="67"/>
      <c r="AG309" s="40"/>
      <c r="AH309" s="40"/>
      <c r="AI309" s="40"/>
      <c r="AJ309" s="58">
        <f>IF(H309="","",VLOOKUP(H309,単重表!$C$6:'単重表'!$F$2502,4,FALSE))</f>
        <v>0.51</v>
      </c>
      <c r="AK309" s="141">
        <f t="shared" si="195"/>
        <v>1.9895099999999999</v>
      </c>
      <c r="AL309" s="40">
        <v>2</v>
      </c>
      <c r="AM309" s="190">
        <f t="shared" si="196"/>
        <v>3.9790199999999998</v>
      </c>
      <c r="AO309" s="191">
        <f t="shared" si="191"/>
        <v>3901</v>
      </c>
      <c r="AP309" s="182"/>
      <c r="AQ309" s="183" t="str">
        <f t="shared" si="192"/>
        <v>125</v>
      </c>
      <c r="AR309" s="182"/>
      <c r="AS309" s="184" t="str">
        <f t="shared" si="193"/>
        <v>125</v>
      </c>
      <c r="AT309" s="182"/>
      <c r="AU309" s="103"/>
      <c r="AV309" s="185"/>
      <c r="AW309" s="185"/>
      <c r="AX309" s="185"/>
      <c r="AY309" s="185"/>
      <c r="AZ309" s="185"/>
      <c r="BA309" s="186"/>
      <c r="BB309" s="80"/>
      <c r="BC309" s="185"/>
      <c r="BD309" s="185"/>
      <c r="BE309" s="185"/>
      <c r="BF309" s="185"/>
      <c r="BG309" s="187"/>
      <c r="BH309" s="105"/>
      <c r="BI309" s="188"/>
      <c r="BJ309" s="103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>
        <f t="shared" si="194"/>
        <v>0</v>
      </c>
    </row>
    <row r="310" spans="1:93" ht="22.5" customHeight="1">
      <c r="A310" s="90"/>
      <c r="B310" s="67">
        <v>58</v>
      </c>
      <c r="C310" s="75" t="s">
        <v>3098</v>
      </c>
      <c r="D310" s="78"/>
      <c r="E310" s="75" t="s">
        <v>3013</v>
      </c>
      <c r="F310" s="80" t="s">
        <v>2302</v>
      </c>
      <c r="G310" s="78">
        <v>17</v>
      </c>
      <c r="H310" s="70">
        <v>21256568</v>
      </c>
      <c r="I310" s="267" t="s">
        <v>2985</v>
      </c>
      <c r="J310" s="71" t="str">
        <f>IF(H310="","",VLOOKUP(H310,単重表!$C$6:'単重表'!$F$2502,2,FALSE))</f>
        <v>C125x65x6x8</v>
      </c>
      <c r="K310" s="232">
        <v>3901</v>
      </c>
      <c r="L310" s="101">
        <f t="shared" si="309"/>
        <v>3.9009999999999998</v>
      </c>
      <c r="M310" s="46"/>
      <c r="N310" s="101">
        <f t="shared" si="244"/>
        <v>1</v>
      </c>
      <c r="O310" s="49">
        <v>1</v>
      </c>
      <c r="P310" s="47">
        <f>IF(H310="","",VLOOKUP(H310,単重表!$C$6:'単重表'!$F$2502,3,FALSE))</f>
        <v>13.4</v>
      </c>
      <c r="Q310" s="47"/>
      <c r="R310" s="56">
        <f t="shared" si="310"/>
        <v>52.273399999999995</v>
      </c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 t="s">
        <v>2705</v>
      </c>
      <c r="AD310" s="40" t="s">
        <v>2705</v>
      </c>
      <c r="AE310" s="67"/>
      <c r="AF310" s="67"/>
      <c r="AG310" s="40"/>
      <c r="AH310" s="40"/>
      <c r="AI310" s="40"/>
      <c r="AJ310" s="58">
        <f>IF(H310="","",VLOOKUP(H310,単重表!$C$6:'単重表'!$F$2502,4,FALSE))</f>
        <v>0.51</v>
      </c>
      <c r="AK310" s="141">
        <f t="shared" si="195"/>
        <v>1.9895099999999999</v>
      </c>
      <c r="AL310" s="40">
        <v>2</v>
      </c>
      <c r="AM310" s="190">
        <f t="shared" si="196"/>
        <v>3.9790199999999998</v>
      </c>
      <c r="AO310" s="191">
        <f t="shared" si="191"/>
        <v>3901</v>
      </c>
      <c r="AP310" s="182"/>
      <c r="AQ310" s="183" t="str">
        <f t="shared" si="192"/>
        <v>125</v>
      </c>
      <c r="AR310" s="182"/>
      <c r="AS310" s="184" t="str">
        <f t="shared" si="193"/>
        <v>125</v>
      </c>
      <c r="AT310" s="182"/>
      <c r="AU310" s="103"/>
      <c r="AV310" s="185"/>
      <c r="AW310" s="185"/>
      <c r="AX310" s="185"/>
      <c r="AY310" s="185"/>
      <c r="AZ310" s="185"/>
      <c r="BA310" s="186"/>
      <c r="BB310" s="80"/>
      <c r="BC310" s="185"/>
      <c r="BD310" s="185"/>
      <c r="BE310" s="185"/>
      <c r="BF310" s="185"/>
      <c r="BG310" s="187"/>
      <c r="BH310" s="105"/>
      <c r="BI310" s="188"/>
      <c r="BJ310" s="103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>
        <f t="shared" si="194"/>
        <v>0</v>
      </c>
    </row>
    <row r="311" spans="1:93" ht="22.5" customHeight="1">
      <c r="A311" s="90"/>
      <c r="B311" s="67">
        <v>59</v>
      </c>
      <c r="C311" s="75" t="s">
        <v>3078</v>
      </c>
      <c r="D311" s="78"/>
      <c r="E311" s="75" t="s">
        <v>3013</v>
      </c>
      <c r="F311" s="80" t="s">
        <v>2302</v>
      </c>
      <c r="G311" s="78">
        <v>18</v>
      </c>
      <c r="H311" s="70">
        <v>21256568</v>
      </c>
      <c r="I311" s="267" t="s">
        <v>2985</v>
      </c>
      <c r="J311" s="71" t="str">
        <f>IF(H311="","",VLOOKUP(H311,単重表!$C$6:'単重表'!$F$2502,2,FALSE))</f>
        <v>C125x65x6x8</v>
      </c>
      <c r="K311" s="232">
        <v>3901</v>
      </c>
      <c r="L311" s="101">
        <f t="shared" si="309"/>
        <v>3.9009999999999998</v>
      </c>
      <c r="M311" s="46"/>
      <c r="N311" s="101">
        <f t="shared" si="244"/>
        <v>1</v>
      </c>
      <c r="O311" s="49">
        <v>1</v>
      </c>
      <c r="P311" s="47">
        <f>IF(H311="","",VLOOKUP(H311,単重表!$C$6:'単重表'!$F$2502,3,FALSE))</f>
        <v>13.4</v>
      </c>
      <c r="Q311" s="47"/>
      <c r="R311" s="56">
        <f t="shared" si="310"/>
        <v>52.273399999999995</v>
      </c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 t="s">
        <v>2705</v>
      </c>
      <c r="AD311" s="40" t="s">
        <v>2705</v>
      </c>
      <c r="AE311" s="67"/>
      <c r="AF311" s="67"/>
      <c r="AG311" s="40"/>
      <c r="AH311" s="40"/>
      <c r="AI311" s="40"/>
      <c r="AJ311" s="58">
        <f>IF(H311="","",VLOOKUP(H311,単重表!$C$6:'単重表'!$F$2502,4,FALSE))</f>
        <v>0.51</v>
      </c>
      <c r="AK311" s="141">
        <f t="shared" si="195"/>
        <v>1.9895099999999999</v>
      </c>
      <c r="AL311" s="40">
        <v>2</v>
      </c>
      <c r="AM311" s="190">
        <f t="shared" si="196"/>
        <v>3.9790199999999998</v>
      </c>
      <c r="AO311" s="191">
        <f t="shared" si="191"/>
        <v>3901</v>
      </c>
      <c r="AP311" s="182"/>
      <c r="AQ311" s="183" t="str">
        <f t="shared" si="192"/>
        <v>125</v>
      </c>
      <c r="AR311" s="182"/>
      <c r="AS311" s="184" t="str">
        <f t="shared" si="193"/>
        <v>125</v>
      </c>
      <c r="AT311" s="182"/>
      <c r="AU311" s="103"/>
      <c r="AV311" s="185"/>
      <c r="AW311" s="185"/>
      <c r="AX311" s="185"/>
      <c r="AY311" s="185"/>
      <c r="AZ311" s="185"/>
      <c r="BA311" s="186"/>
      <c r="BB311" s="80"/>
      <c r="BC311" s="185"/>
      <c r="BD311" s="185"/>
      <c r="BE311" s="185"/>
      <c r="BF311" s="185"/>
      <c r="BG311" s="187"/>
      <c r="BH311" s="105"/>
      <c r="BI311" s="188"/>
      <c r="BJ311" s="103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>
        <f t="shared" si="194"/>
        <v>0</v>
      </c>
    </row>
    <row r="312" spans="1:93" ht="22.5" customHeight="1">
      <c r="A312" s="90"/>
      <c r="B312" s="67">
        <v>60</v>
      </c>
      <c r="C312" s="75" t="s">
        <v>3092</v>
      </c>
      <c r="D312" s="78"/>
      <c r="E312" s="75" t="s">
        <v>3013</v>
      </c>
      <c r="F312" s="80" t="s">
        <v>2302</v>
      </c>
      <c r="G312" s="78">
        <v>19</v>
      </c>
      <c r="H312" s="70">
        <v>21256568</v>
      </c>
      <c r="I312" s="267" t="s">
        <v>2985</v>
      </c>
      <c r="J312" s="71" t="str">
        <f>IF(H312="","",VLOOKUP(H312,単重表!$C$6:'単重表'!$F$2502,2,FALSE))</f>
        <v>C125x65x6x8</v>
      </c>
      <c r="K312" s="232">
        <v>3901</v>
      </c>
      <c r="L312" s="101">
        <f t="shared" si="309"/>
        <v>3.9009999999999998</v>
      </c>
      <c r="M312" s="46"/>
      <c r="N312" s="101">
        <f t="shared" si="244"/>
        <v>1</v>
      </c>
      <c r="O312" s="49">
        <v>1</v>
      </c>
      <c r="P312" s="47">
        <f>IF(H312="","",VLOOKUP(H312,単重表!$C$6:'単重表'!$F$2502,3,FALSE))</f>
        <v>13.4</v>
      </c>
      <c r="Q312" s="47"/>
      <c r="R312" s="56">
        <f t="shared" si="310"/>
        <v>52.273399999999995</v>
      </c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 t="s">
        <v>3019</v>
      </c>
      <c r="AD312" s="40" t="s">
        <v>2708</v>
      </c>
      <c r="AE312" s="67"/>
      <c r="AF312" s="67"/>
      <c r="AG312" s="40"/>
      <c r="AH312" s="40"/>
      <c r="AI312" s="40"/>
      <c r="AJ312" s="58">
        <f>IF(H312="","",VLOOKUP(H312,単重表!$C$6:'単重表'!$F$2502,4,FALSE))</f>
        <v>0.51</v>
      </c>
      <c r="AK312" s="141">
        <f t="shared" si="195"/>
        <v>1.9895099999999999</v>
      </c>
      <c r="AL312" s="40">
        <v>2</v>
      </c>
      <c r="AM312" s="190">
        <f t="shared" si="196"/>
        <v>3.9790199999999998</v>
      </c>
      <c r="AO312" s="191">
        <f t="shared" si="191"/>
        <v>3901</v>
      </c>
      <c r="AP312" s="182"/>
      <c r="AQ312" s="183" t="str">
        <f t="shared" si="192"/>
        <v>125</v>
      </c>
      <c r="AR312" s="182"/>
      <c r="AS312" s="184" t="str">
        <f t="shared" si="193"/>
        <v>125</v>
      </c>
      <c r="AT312" s="182"/>
      <c r="AU312" s="103"/>
      <c r="AV312" s="185"/>
      <c r="AW312" s="185"/>
      <c r="AX312" s="185"/>
      <c r="AY312" s="185"/>
      <c r="AZ312" s="185"/>
      <c r="BA312" s="186"/>
      <c r="BB312" s="80"/>
      <c r="BC312" s="185"/>
      <c r="BD312" s="185"/>
      <c r="BE312" s="185"/>
      <c r="BF312" s="185"/>
      <c r="BG312" s="187"/>
      <c r="BH312" s="105"/>
      <c r="BI312" s="188"/>
      <c r="BJ312" s="103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>
        <f t="shared" si="194"/>
        <v>0</v>
      </c>
    </row>
    <row r="313" spans="1:93" ht="22.5" customHeight="1">
      <c r="A313" s="90"/>
      <c r="B313" s="67">
        <v>61</v>
      </c>
      <c r="C313" s="75" t="s">
        <v>3091</v>
      </c>
      <c r="D313" s="78"/>
      <c r="E313" s="75" t="s">
        <v>3013</v>
      </c>
      <c r="F313" s="80" t="s">
        <v>2302</v>
      </c>
      <c r="G313" s="78">
        <v>20</v>
      </c>
      <c r="H313" s="70">
        <v>21256568</v>
      </c>
      <c r="I313" s="267" t="s">
        <v>2985</v>
      </c>
      <c r="J313" s="71" t="str">
        <f>IF(H313="","",VLOOKUP(H313,単重表!$C$6:'単重表'!$F$2502,2,FALSE))</f>
        <v>C125x65x6x8</v>
      </c>
      <c r="K313" s="232">
        <v>3901</v>
      </c>
      <c r="L313" s="101">
        <f t="shared" si="309"/>
        <v>3.9009999999999998</v>
      </c>
      <c r="M313" s="46"/>
      <c r="N313" s="101">
        <f t="shared" si="244"/>
        <v>1</v>
      </c>
      <c r="O313" s="49">
        <v>1</v>
      </c>
      <c r="P313" s="47">
        <f>IF(H313="","",VLOOKUP(H313,単重表!$C$6:'単重表'!$F$2502,3,FALSE))</f>
        <v>13.4</v>
      </c>
      <c r="Q313" s="47"/>
      <c r="R313" s="56">
        <f t="shared" si="310"/>
        <v>52.273399999999995</v>
      </c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 t="s">
        <v>2705</v>
      </c>
      <c r="AD313" s="40" t="s">
        <v>2705</v>
      </c>
      <c r="AE313" s="40"/>
      <c r="AF313" s="40"/>
      <c r="AG313" s="40"/>
      <c r="AH313" s="40"/>
      <c r="AI313" s="40"/>
      <c r="AJ313" s="58">
        <f>IF(H313="","",VLOOKUP(H313,単重表!$C$6:'単重表'!$F$2502,4,FALSE))</f>
        <v>0.51</v>
      </c>
      <c r="AK313" s="141">
        <f t="shared" si="195"/>
        <v>1.9895099999999999</v>
      </c>
      <c r="AL313" s="40">
        <v>2</v>
      </c>
      <c r="AM313" s="190">
        <f t="shared" si="196"/>
        <v>3.9790199999999998</v>
      </c>
      <c r="AO313" s="191">
        <f t="shared" si="191"/>
        <v>3901</v>
      </c>
      <c r="AP313" s="182"/>
      <c r="AQ313" s="183" t="str">
        <f t="shared" si="192"/>
        <v>125</v>
      </c>
      <c r="AR313" s="182"/>
      <c r="AS313" s="184" t="str">
        <f t="shared" si="193"/>
        <v>125</v>
      </c>
      <c r="AT313" s="182"/>
      <c r="AU313" s="103"/>
      <c r="AV313" s="185"/>
      <c r="AW313" s="185"/>
      <c r="AX313" s="185"/>
      <c r="AY313" s="185"/>
      <c r="AZ313" s="185"/>
      <c r="BA313" s="186"/>
      <c r="BB313" s="80"/>
      <c r="BC313" s="185"/>
      <c r="BD313" s="185"/>
      <c r="BE313" s="185"/>
      <c r="BF313" s="185"/>
      <c r="BG313" s="187"/>
      <c r="BH313" s="105"/>
      <c r="BI313" s="188"/>
      <c r="BJ313" s="103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>
        <f t="shared" si="194"/>
        <v>0</v>
      </c>
    </row>
    <row r="314" spans="1:93" ht="22.5" customHeight="1">
      <c r="A314" s="90"/>
      <c r="B314" s="67">
        <v>62</v>
      </c>
      <c r="C314" s="75" t="s">
        <v>3078</v>
      </c>
      <c r="D314" s="78"/>
      <c r="E314" s="75" t="s">
        <v>3013</v>
      </c>
      <c r="F314" s="80" t="s">
        <v>2302</v>
      </c>
      <c r="G314" s="78">
        <v>21</v>
      </c>
      <c r="H314" s="70">
        <v>21256568</v>
      </c>
      <c r="I314" s="267" t="s">
        <v>2985</v>
      </c>
      <c r="J314" s="71" t="str">
        <f>IF(H314="","",VLOOKUP(H314,単重表!$C$6:'単重表'!$F$2502,2,FALSE))</f>
        <v>C125x65x6x8</v>
      </c>
      <c r="K314" s="232">
        <v>3841</v>
      </c>
      <c r="L314" s="101">
        <f t="shared" si="309"/>
        <v>3.8410000000000002</v>
      </c>
      <c r="M314" s="46"/>
      <c r="N314" s="101">
        <f t="shared" si="244"/>
        <v>1</v>
      </c>
      <c r="O314" s="49">
        <v>1</v>
      </c>
      <c r="P314" s="47">
        <f>IF(H314="","",VLOOKUP(H314,単重表!$C$6:'単重表'!$F$2502,3,FALSE))</f>
        <v>13.4</v>
      </c>
      <c r="Q314" s="47"/>
      <c r="R314" s="56">
        <f t="shared" si="310"/>
        <v>51.469400000000007</v>
      </c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 t="s">
        <v>2705</v>
      </c>
      <c r="AD314" s="40" t="s">
        <v>2705</v>
      </c>
      <c r="AE314" s="40"/>
      <c r="AF314" s="40"/>
      <c r="AG314" s="40"/>
      <c r="AH314" s="40"/>
      <c r="AI314" s="40"/>
      <c r="AJ314" s="58">
        <f>IF(H314="","",VLOOKUP(H314,単重表!$C$6:'単重表'!$F$2502,4,FALSE))</f>
        <v>0.51</v>
      </c>
      <c r="AK314" s="141">
        <f t="shared" si="195"/>
        <v>1.9589100000000002</v>
      </c>
      <c r="AL314" s="40">
        <v>2</v>
      </c>
      <c r="AM314" s="190">
        <f t="shared" si="196"/>
        <v>3.9178200000000003</v>
      </c>
      <c r="AO314" s="191">
        <f t="shared" si="191"/>
        <v>3841</v>
      </c>
      <c r="AP314" s="182"/>
      <c r="AQ314" s="183" t="str">
        <f t="shared" si="192"/>
        <v>125</v>
      </c>
      <c r="AR314" s="182"/>
      <c r="AS314" s="184" t="str">
        <f t="shared" si="193"/>
        <v>125</v>
      </c>
      <c r="AT314" s="182"/>
      <c r="AU314" s="103"/>
      <c r="AV314" s="185"/>
      <c r="AW314" s="185"/>
      <c r="AX314" s="185"/>
      <c r="AY314" s="185"/>
      <c r="AZ314" s="185"/>
      <c r="BA314" s="186"/>
      <c r="BB314" s="80"/>
      <c r="BC314" s="185"/>
      <c r="BD314" s="185"/>
      <c r="BE314" s="185"/>
      <c r="BF314" s="185"/>
      <c r="BG314" s="187"/>
      <c r="BH314" s="105"/>
      <c r="BI314" s="188"/>
      <c r="BJ314" s="103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>
        <f t="shared" si="194"/>
        <v>0</v>
      </c>
    </row>
    <row r="315" spans="1:93" ht="22.5" customHeight="1">
      <c r="A315" s="90"/>
      <c r="B315" s="67">
        <v>63</v>
      </c>
      <c r="C315" s="75" t="s">
        <v>3078</v>
      </c>
      <c r="D315" s="78"/>
      <c r="E315" s="75" t="s">
        <v>3013</v>
      </c>
      <c r="F315" s="80" t="s">
        <v>2302</v>
      </c>
      <c r="G315" s="78">
        <v>22</v>
      </c>
      <c r="H315" s="70">
        <v>21256568</v>
      </c>
      <c r="I315" s="267" t="s">
        <v>2985</v>
      </c>
      <c r="J315" s="71" t="str">
        <f>IF(H315="","",VLOOKUP(H315,単重表!$C$6:'単重表'!$F$2502,2,FALSE))</f>
        <v>C125x65x6x8</v>
      </c>
      <c r="K315" s="232">
        <v>3901</v>
      </c>
      <c r="L315" s="101">
        <f t="shared" si="309"/>
        <v>3.9009999999999998</v>
      </c>
      <c r="M315" s="46"/>
      <c r="N315" s="101">
        <f t="shared" si="244"/>
        <v>1</v>
      </c>
      <c r="O315" s="49">
        <v>1</v>
      </c>
      <c r="P315" s="47">
        <f>IF(H315="","",VLOOKUP(H315,単重表!$C$6:'単重表'!$F$2502,3,FALSE))</f>
        <v>13.4</v>
      </c>
      <c r="Q315" s="47"/>
      <c r="R315" s="56">
        <f t="shared" si="310"/>
        <v>52.273399999999995</v>
      </c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 t="s">
        <v>2705</v>
      </c>
      <c r="AD315" s="40" t="s">
        <v>2705</v>
      </c>
      <c r="AE315" s="40"/>
      <c r="AF315" s="40"/>
      <c r="AG315" s="40"/>
      <c r="AH315" s="40"/>
      <c r="AI315" s="40"/>
      <c r="AJ315" s="58">
        <f>IF(H315="","",VLOOKUP(H315,単重表!$C$6:'単重表'!$F$2502,4,FALSE))</f>
        <v>0.51</v>
      </c>
      <c r="AK315" s="141">
        <f t="shared" si="195"/>
        <v>1.9895099999999999</v>
      </c>
      <c r="AL315" s="40">
        <v>2</v>
      </c>
      <c r="AM315" s="190">
        <f t="shared" si="196"/>
        <v>3.9790199999999998</v>
      </c>
      <c r="AO315" s="191">
        <f t="shared" si="191"/>
        <v>3901</v>
      </c>
      <c r="AP315" s="182"/>
      <c r="AQ315" s="183" t="str">
        <f t="shared" si="192"/>
        <v>125</v>
      </c>
      <c r="AR315" s="182"/>
      <c r="AS315" s="184" t="str">
        <f t="shared" si="193"/>
        <v>125</v>
      </c>
      <c r="AT315" s="182"/>
      <c r="AU315" s="103"/>
      <c r="AV315" s="185"/>
      <c r="AW315" s="185"/>
      <c r="AX315" s="185"/>
      <c r="AY315" s="185"/>
      <c r="AZ315" s="185"/>
      <c r="BA315" s="186"/>
      <c r="BB315" s="80"/>
      <c r="BC315" s="185"/>
      <c r="BD315" s="185"/>
      <c r="BE315" s="185"/>
      <c r="BF315" s="185"/>
      <c r="BG315" s="187"/>
      <c r="BH315" s="105"/>
      <c r="BI315" s="188"/>
      <c r="BJ315" s="103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>
        <f t="shared" si="194"/>
        <v>0</v>
      </c>
    </row>
    <row r="316" spans="1:93" ht="22.5" customHeight="1">
      <c r="A316" s="269"/>
      <c r="B316" s="267">
        <v>64</v>
      </c>
      <c r="C316" s="75" t="s">
        <v>3092</v>
      </c>
      <c r="D316" s="78"/>
      <c r="E316" s="75" t="s">
        <v>3013</v>
      </c>
      <c r="F316" s="80" t="s">
        <v>2302</v>
      </c>
      <c r="G316" s="78">
        <v>23</v>
      </c>
      <c r="H316" s="70">
        <v>21256568</v>
      </c>
      <c r="I316" s="267" t="s">
        <v>2985</v>
      </c>
      <c r="J316" s="71" t="str">
        <f>IF(H316="","",VLOOKUP(H316,単重表!$C$6:'単重表'!$F$2502,2,FALSE))</f>
        <v>C125x65x6x8</v>
      </c>
      <c r="K316" s="232">
        <v>3901</v>
      </c>
      <c r="L316" s="101">
        <f t="shared" ref="L316" si="320">IF(K316="",1,K316/1000)</f>
        <v>3.9009999999999998</v>
      </c>
      <c r="M316" s="46"/>
      <c r="N316" s="101">
        <f t="shared" ref="N316" si="321">IF(M316="",1,M316/1000)</f>
        <v>1</v>
      </c>
      <c r="O316" s="49">
        <v>1</v>
      </c>
      <c r="P316" s="47">
        <f>IF(H316="","",VLOOKUP(H316,単重表!$C$6:'単重表'!$F$2502,3,FALSE))</f>
        <v>13.4</v>
      </c>
      <c r="Q316" s="47"/>
      <c r="R316" s="56">
        <f t="shared" ref="R316" si="322">P316*O316*N316*L316+Q316</f>
        <v>52.273399999999995</v>
      </c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 t="s">
        <v>2708</v>
      </c>
      <c r="AD316" s="40" t="s">
        <v>3020</v>
      </c>
      <c r="AE316" s="40"/>
      <c r="AF316" s="40"/>
      <c r="AG316" s="40"/>
      <c r="AH316" s="40"/>
      <c r="AI316" s="40"/>
      <c r="AJ316" s="58">
        <f>IF(H316="","",VLOOKUP(H316,単重表!$C$6:'単重表'!$F$2502,4,FALSE))</f>
        <v>0.51</v>
      </c>
      <c r="AK316" s="141">
        <f t="shared" ref="AK316" si="323">AJ316*O316*L316</f>
        <v>1.9895099999999999</v>
      </c>
      <c r="AL316" s="40">
        <v>2</v>
      </c>
      <c r="AM316" s="190">
        <f t="shared" ref="AM316" si="324">AK316*AL316</f>
        <v>3.9790199999999998</v>
      </c>
      <c r="AO316" s="191">
        <f t="shared" ref="AO316" si="325">K316</f>
        <v>3901</v>
      </c>
      <c r="AP316" s="182"/>
      <c r="AQ316" s="183" t="str">
        <f t="shared" ref="AQ316" si="326">MID(J316,2,3)</f>
        <v>125</v>
      </c>
      <c r="AR316" s="182"/>
      <c r="AS316" s="184" t="str">
        <f t="shared" ref="AS316" si="327">MID(J316,2,3)</f>
        <v>125</v>
      </c>
      <c r="AT316" s="182"/>
      <c r="AU316" s="268"/>
      <c r="AV316" s="185"/>
      <c r="AW316" s="185"/>
      <c r="AX316" s="185"/>
      <c r="AY316" s="185"/>
      <c r="AZ316" s="185"/>
      <c r="BA316" s="186"/>
      <c r="BB316" s="80"/>
      <c r="BC316" s="185"/>
      <c r="BD316" s="185"/>
      <c r="BE316" s="185"/>
      <c r="BF316" s="185"/>
      <c r="BG316" s="187"/>
      <c r="BH316" s="270"/>
      <c r="BI316" s="188"/>
      <c r="BJ316" s="268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>
        <f t="shared" ref="CO316" si="328">BL316*$BL$4+BO316*$BO$4+BM316*$BM$4+BN316*$BN$4+BP316*$BP$4+BQ316*$BQ$4+BR316*$BR$4+BS316*$BS$4+BT316*$BT$4+BU316*$BU$4+BV316*$BV$4+BW316*$BW$4+BX316*$BX$4+BY316*$BY$4+BZ316*$BZ$4+CA316*$CA$4+CB316*$CB$4+CC316*$CC$4+CD316*$CD$4+CE316*$CE$4+CF316*$CF$4+CG316*$CG$4+CH316*$CH$4+CI316*$CI$4+CJ316*$CJ$4+CK316*$CK$4+CL316*$CL$4+CM316*$CM$4+CN316*$CN$4</f>
        <v>0</v>
      </c>
    </row>
    <row r="317" spans="1:93" ht="22.5" customHeight="1">
      <c r="A317" s="90"/>
      <c r="B317" s="67">
        <v>64</v>
      </c>
      <c r="C317" s="75" t="s">
        <v>3091</v>
      </c>
      <c r="D317" s="78"/>
      <c r="E317" s="75" t="s">
        <v>3013</v>
      </c>
      <c r="F317" s="80" t="s">
        <v>2302</v>
      </c>
      <c r="G317" s="78">
        <v>23</v>
      </c>
      <c r="H317" s="70">
        <v>21256568</v>
      </c>
      <c r="I317" s="267" t="s">
        <v>2985</v>
      </c>
      <c r="J317" s="71" t="str">
        <f>IF(H317="","",VLOOKUP(H317,単重表!$C$6:'単重表'!$F$2502,2,FALSE))</f>
        <v>C125x65x6x8</v>
      </c>
      <c r="K317" s="232">
        <v>3901</v>
      </c>
      <c r="L317" s="101">
        <f t="shared" si="309"/>
        <v>3.9009999999999998</v>
      </c>
      <c r="M317" s="46"/>
      <c r="N317" s="101">
        <f t="shared" si="244"/>
        <v>1</v>
      </c>
      <c r="O317" s="49">
        <v>1</v>
      </c>
      <c r="P317" s="47">
        <f>IF(H317="","",VLOOKUP(H317,単重表!$C$6:'単重表'!$F$2502,3,FALSE))</f>
        <v>13.4</v>
      </c>
      <c r="Q317" s="47"/>
      <c r="R317" s="56">
        <f t="shared" si="310"/>
        <v>52.273399999999995</v>
      </c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 t="s">
        <v>2708</v>
      </c>
      <c r="AD317" s="40" t="s">
        <v>3020</v>
      </c>
      <c r="AE317" s="40"/>
      <c r="AF317" s="40"/>
      <c r="AG317" s="40"/>
      <c r="AH317" s="40"/>
      <c r="AI317" s="40"/>
      <c r="AJ317" s="58">
        <f>IF(H317="","",VLOOKUP(H317,単重表!$C$6:'単重表'!$F$2502,4,FALSE))</f>
        <v>0.51</v>
      </c>
      <c r="AK317" s="141">
        <f t="shared" si="195"/>
        <v>1.9895099999999999</v>
      </c>
      <c r="AL317" s="40">
        <v>2</v>
      </c>
      <c r="AM317" s="190">
        <f t="shared" si="196"/>
        <v>3.9790199999999998</v>
      </c>
      <c r="AO317" s="191">
        <f t="shared" si="191"/>
        <v>3901</v>
      </c>
      <c r="AP317" s="182"/>
      <c r="AQ317" s="183" t="str">
        <f t="shared" si="192"/>
        <v>125</v>
      </c>
      <c r="AR317" s="182"/>
      <c r="AS317" s="184" t="str">
        <f t="shared" si="193"/>
        <v>125</v>
      </c>
      <c r="AT317" s="182"/>
      <c r="AU317" s="103"/>
      <c r="AV317" s="185"/>
      <c r="AW317" s="185"/>
      <c r="AX317" s="185"/>
      <c r="AY317" s="185"/>
      <c r="AZ317" s="185"/>
      <c r="BA317" s="186"/>
      <c r="BB317" s="80"/>
      <c r="BC317" s="185"/>
      <c r="BD317" s="185"/>
      <c r="BE317" s="185"/>
      <c r="BF317" s="185"/>
      <c r="BG317" s="187"/>
      <c r="BH317" s="105"/>
      <c r="BI317" s="188"/>
      <c r="BJ317" s="103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>
        <f t="shared" si="194"/>
        <v>0</v>
      </c>
    </row>
    <row r="318" spans="1:93" ht="22.5" customHeight="1">
      <c r="A318" s="90"/>
      <c r="B318" s="67">
        <v>65</v>
      </c>
      <c r="C318" s="75" t="s">
        <v>3077</v>
      </c>
      <c r="D318" s="78"/>
      <c r="E318" s="75" t="s">
        <v>3013</v>
      </c>
      <c r="F318" s="80" t="s">
        <v>2302</v>
      </c>
      <c r="G318" s="78">
        <v>24</v>
      </c>
      <c r="H318" s="70">
        <v>21256568</v>
      </c>
      <c r="I318" s="267" t="s">
        <v>2985</v>
      </c>
      <c r="J318" s="71" t="str">
        <f>IF(H318="","",VLOOKUP(H318,単重表!$C$6:'単重表'!$F$2502,2,FALSE))</f>
        <v>C125x65x6x8</v>
      </c>
      <c r="K318" s="232">
        <v>3901</v>
      </c>
      <c r="L318" s="101">
        <f t="shared" si="309"/>
        <v>3.9009999999999998</v>
      </c>
      <c r="M318" s="46"/>
      <c r="N318" s="101">
        <f t="shared" si="244"/>
        <v>1</v>
      </c>
      <c r="O318" s="49">
        <v>1</v>
      </c>
      <c r="P318" s="47">
        <f>IF(H318="","",VLOOKUP(H318,単重表!$C$6:'単重表'!$F$2502,3,FALSE))</f>
        <v>13.4</v>
      </c>
      <c r="Q318" s="47"/>
      <c r="R318" s="56">
        <f t="shared" si="310"/>
        <v>52.273399999999995</v>
      </c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 t="s">
        <v>2705</v>
      </c>
      <c r="AD318" s="40" t="s">
        <v>2705</v>
      </c>
      <c r="AE318" s="40"/>
      <c r="AF318" s="40"/>
      <c r="AG318" s="40"/>
      <c r="AH318" s="40"/>
      <c r="AI318" s="40"/>
      <c r="AJ318" s="58">
        <f>IF(H318="","",VLOOKUP(H318,単重表!$C$6:'単重表'!$F$2502,4,FALSE))</f>
        <v>0.51</v>
      </c>
      <c r="AK318" s="141">
        <f t="shared" si="195"/>
        <v>1.9895099999999999</v>
      </c>
      <c r="AL318" s="40">
        <v>2</v>
      </c>
      <c r="AM318" s="190">
        <f t="shared" si="196"/>
        <v>3.9790199999999998</v>
      </c>
      <c r="AO318" s="191">
        <f t="shared" si="191"/>
        <v>3901</v>
      </c>
      <c r="AP318" s="182"/>
      <c r="AQ318" s="183" t="str">
        <f t="shared" si="192"/>
        <v>125</v>
      </c>
      <c r="AR318" s="182"/>
      <c r="AS318" s="184" t="str">
        <f t="shared" si="193"/>
        <v>125</v>
      </c>
      <c r="AT318" s="182"/>
      <c r="AU318" s="103"/>
      <c r="AV318" s="185"/>
      <c r="AW318" s="185"/>
      <c r="AX318" s="185"/>
      <c r="AY318" s="185"/>
      <c r="AZ318" s="185"/>
      <c r="BA318" s="186"/>
      <c r="BB318" s="80"/>
      <c r="BC318" s="185"/>
      <c r="BD318" s="185"/>
      <c r="BE318" s="185"/>
      <c r="BF318" s="185"/>
      <c r="BG318" s="187"/>
      <c r="BH318" s="105"/>
      <c r="BI318" s="188"/>
      <c r="BJ318" s="103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>
        <f t="shared" si="194"/>
        <v>0</v>
      </c>
    </row>
    <row r="319" spans="1:93" ht="22.5" customHeight="1">
      <c r="A319" s="269"/>
      <c r="B319" s="267">
        <v>66</v>
      </c>
      <c r="C319" s="75" t="s">
        <v>3080</v>
      </c>
      <c r="D319" s="78"/>
      <c r="E319" s="75" t="s">
        <v>3013</v>
      </c>
      <c r="F319" s="80" t="s">
        <v>2302</v>
      </c>
      <c r="G319" s="78">
        <v>25</v>
      </c>
      <c r="H319" s="70">
        <v>21256568</v>
      </c>
      <c r="I319" s="267" t="s">
        <v>2985</v>
      </c>
      <c r="J319" s="71" t="str">
        <f>IF(H319="","",VLOOKUP(H319,単重表!$C$6:'単重表'!$F$2502,2,FALSE))</f>
        <v>C125x65x6x8</v>
      </c>
      <c r="K319" s="232">
        <v>3901</v>
      </c>
      <c r="L319" s="101">
        <f t="shared" ref="L319" si="329">IF(K319="",1,K319/1000)</f>
        <v>3.9009999999999998</v>
      </c>
      <c r="M319" s="46"/>
      <c r="N319" s="101">
        <f t="shared" ref="N319" si="330">IF(M319="",1,M319/1000)</f>
        <v>1</v>
      </c>
      <c r="O319" s="49">
        <v>1</v>
      </c>
      <c r="P319" s="47">
        <f>IF(H319="","",VLOOKUP(H319,単重表!$C$6:'単重表'!$F$2502,3,FALSE))</f>
        <v>13.4</v>
      </c>
      <c r="Q319" s="47"/>
      <c r="R319" s="56">
        <f t="shared" ref="R319" si="331">P319*O319*N319*L319+Q319</f>
        <v>52.273399999999995</v>
      </c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 t="s">
        <v>2705</v>
      </c>
      <c r="AD319" s="40" t="s">
        <v>2705</v>
      </c>
      <c r="AE319" s="40"/>
      <c r="AF319" s="40"/>
      <c r="AG319" s="40"/>
      <c r="AH319" s="40"/>
      <c r="AI319" s="40"/>
      <c r="AJ319" s="58">
        <f>IF(H319="","",VLOOKUP(H319,単重表!$C$6:'単重表'!$F$2502,4,FALSE))</f>
        <v>0.51</v>
      </c>
      <c r="AK319" s="141">
        <f t="shared" ref="AK319" si="332">AJ319*O319*L319</f>
        <v>1.9895099999999999</v>
      </c>
      <c r="AL319" s="40">
        <v>2</v>
      </c>
      <c r="AM319" s="190">
        <f t="shared" ref="AM319" si="333">AK319*AL319</f>
        <v>3.9790199999999998</v>
      </c>
      <c r="AO319" s="191">
        <f t="shared" ref="AO319" si="334">K319</f>
        <v>3901</v>
      </c>
      <c r="AP319" s="182"/>
      <c r="AQ319" s="183" t="str">
        <f t="shared" ref="AQ319" si="335">MID(J319,2,3)</f>
        <v>125</v>
      </c>
      <c r="AR319" s="182"/>
      <c r="AS319" s="184" t="str">
        <f t="shared" ref="AS319" si="336">MID(J319,2,3)</f>
        <v>125</v>
      </c>
      <c r="AT319" s="182"/>
      <c r="AU319" s="268"/>
      <c r="AV319" s="185"/>
      <c r="AW319" s="185"/>
      <c r="AX319" s="185"/>
      <c r="AY319" s="185"/>
      <c r="AZ319" s="185"/>
      <c r="BA319" s="186"/>
      <c r="BB319" s="80"/>
      <c r="BC319" s="185"/>
      <c r="BD319" s="185"/>
      <c r="BE319" s="185"/>
      <c r="BF319" s="185"/>
      <c r="BG319" s="187"/>
      <c r="BH319" s="270"/>
      <c r="BI319" s="188"/>
      <c r="BJ319" s="268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>
        <f t="shared" ref="CO319" si="337">BL319*$BL$4+BO319*$BO$4+BM319*$BM$4+BN319*$BN$4+BP319*$BP$4+BQ319*$BQ$4+BR319*$BR$4+BS319*$BS$4+BT319*$BT$4+BU319*$BU$4+BV319*$BV$4+BW319*$BW$4+BX319*$BX$4+BY319*$BY$4+BZ319*$BZ$4+CA319*$CA$4+CB319*$CB$4+CC319*$CC$4+CD319*$CD$4+CE319*$CE$4+CF319*$CF$4+CG319*$CG$4+CH319*$CH$4+CI319*$CI$4+CJ319*$CJ$4+CK319*$CK$4+CL319*$CL$4+CM319*$CM$4+CN319*$CN$4</f>
        <v>0</v>
      </c>
    </row>
    <row r="320" spans="1:93" ht="22.5" customHeight="1">
      <c r="A320" s="90"/>
      <c r="B320" s="67">
        <v>66</v>
      </c>
      <c r="C320" s="75" t="s">
        <v>3085</v>
      </c>
      <c r="D320" s="78"/>
      <c r="E320" s="75" t="s">
        <v>3013</v>
      </c>
      <c r="F320" s="80" t="s">
        <v>2302</v>
      </c>
      <c r="G320" s="78">
        <v>25</v>
      </c>
      <c r="H320" s="70">
        <v>21256568</v>
      </c>
      <c r="I320" s="267" t="s">
        <v>2985</v>
      </c>
      <c r="J320" s="71" t="str">
        <f>IF(H320="","",VLOOKUP(H320,単重表!$C$6:'単重表'!$F$2502,2,FALSE))</f>
        <v>C125x65x6x8</v>
      </c>
      <c r="K320" s="232">
        <v>3901</v>
      </c>
      <c r="L320" s="101">
        <f t="shared" si="309"/>
        <v>3.9009999999999998</v>
      </c>
      <c r="M320" s="46"/>
      <c r="N320" s="101">
        <f t="shared" si="244"/>
        <v>1</v>
      </c>
      <c r="O320" s="49">
        <v>1</v>
      </c>
      <c r="P320" s="47">
        <f>IF(H320="","",VLOOKUP(H320,単重表!$C$6:'単重表'!$F$2502,3,FALSE))</f>
        <v>13.4</v>
      </c>
      <c r="Q320" s="47"/>
      <c r="R320" s="56">
        <f t="shared" si="310"/>
        <v>52.273399999999995</v>
      </c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 t="s">
        <v>2705</v>
      </c>
      <c r="AD320" s="40" t="s">
        <v>2705</v>
      </c>
      <c r="AE320" s="40"/>
      <c r="AF320" s="40"/>
      <c r="AG320" s="40"/>
      <c r="AH320" s="40"/>
      <c r="AI320" s="40"/>
      <c r="AJ320" s="58">
        <f>IF(H320="","",VLOOKUP(H320,単重表!$C$6:'単重表'!$F$2502,4,FALSE))</f>
        <v>0.51</v>
      </c>
      <c r="AK320" s="141">
        <f t="shared" si="195"/>
        <v>1.9895099999999999</v>
      </c>
      <c r="AL320" s="40">
        <v>2</v>
      </c>
      <c r="AM320" s="190">
        <f t="shared" si="196"/>
        <v>3.9790199999999998</v>
      </c>
      <c r="AO320" s="191">
        <f t="shared" si="191"/>
        <v>3901</v>
      </c>
      <c r="AP320" s="182"/>
      <c r="AQ320" s="183" t="str">
        <f t="shared" si="192"/>
        <v>125</v>
      </c>
      <c r="AR320" s="182"/>
      <c r="AS320" s="184" t="str">
        <f t="shared" si="193"/>
        <v>125</v>
      </c>
      <c r="AT320" s="182"/>
      <c r="AU320" s="103"/>
      <c r="AV320" s="185"/>
      <c r="AW320" s="185"/>
      <c r="AX320" s="185"/>
      <c r="AY320" s="185"/>
      <c r="AZ320" s="185"/>
      <c r="BA320" s="186"/>
      <c r="BB320" s="80"/>
      <c r="BC320" s="185"/>
      <c r="BD320" s="185"/>
      <c r="BE320" s="185"/>
      <c r="BF320" s="185"/>
      <c r="BG320" s="187"/>
      <c r="BH320" s="105"/>
      <c r="BI320" s="188"/>
      <c r="BJ320" s="103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>
        <f t="shared" si="194"/>
        <v>0</v>
      </c>
    </row>
    <row r="321" spans="1:93" ht="22.5" customHeight="1">
      <c r="A321" s="90"/>
      <c r="B321" s="67">
        <v>67</v>
      </c>
      <c r="C321" s="75" t="s">
        <v>3084</v>
      </c>
      <c r="D321" s="78"/>
      <c r="E321" s="75" t="s">
        <v>3013</v>
      </c>
      <c r="F321" s="80" t="s">
        <v>2302</v>
      </c>
      <c r="G321" s="78">
        <v>26</v>
      </c>
      <c r="H321" s="70">
        <v>21256568</v>
      </c>
      <c r="I321" s="267" t="s">
        <v>2985</v>
      </c>
      <c r="J321" s="71" t="str">
        <f>IF(H321="","",VLOOKUP(H321,単重表!$C$6:'単重表'!$F$2502,2,FALSE))</f>
        <v>C125x65x6x8</v>
      </c>
      <c r="K321" s="232">
        <v>3901</v>
      </c>
      <c r="L321" s="101">
        <f t="shared" si="309"/>
        <v>3.9009999999999998</v>
      </c>
      <c r="M321" s="46"/>
      <c r="N321" s="101">
        <f t="shared" si="244"/>
        <v>1</v>
      </c>
      <c r="O321" s="49">
        <v>1</v>
      </c>
      <c r="P321" s="47">
        <f>IF(H321="","",VLOOKUP(H321,単重表!$C$6:'単重表'!$F$2502,3,FALSE))</f>
        <v>13.4</v>
      </c>
      <c r="Q321" s="47"/>
      <c r="R321" s="56">
        <f t="shared" si="310"/>
        <v>52.273399999999995</v>
      </c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 t="s">
        <v>2704</v>
      </c>
      <c r="AD321" s="40" t="s">
        <v>2704</v>
      </c>
      <c r="AE321" s="40"/>
      <c r="AF321" s="40"/>
      <c r="AG321" s="40"/>
      <c r="AH321" s="40"/>
      <c r="AI321" s="40"/>
      <c r="AJ321" s="58">
        <f>IF(H321="","",VLOOKUP(H321,単重表!$C$6:'単重表'!$F$2502,4,FALSE))</f>
        <v>0.51</v>
      </c>
      <c r="AK321" s="141">
        <f t="shared" si="195"/>
        <v>1.9895099999999999</v>
      </c>
      <c r="AL321" s="40">
        <v>2</v>
      </c>
      <c r="AM321" s="190">
        <f t="shared" si="196"/>
        <v>3.9790199999999998</v>
      </c>
      <c r="AO321" s="191">
        <f t="shared" si="191"/>
        <v>3901</v>
      </c>
      <c r="AP321" s="182"/>
      <c r="AQ321" s="183" t="str">
        <f t="shared" si="192"/>
        <v>125</v>
      </c>
      <c r="AR321" s="182"/>
      <c r="AS321" s="184" t="str">
        <f t="shared" si="193"/>
        <v>125</v>
      </c>
      <c r="AT321" s="182"/>
      <c r="AU321" s="103"/>
      <c r="AV321" s="185"/>
      <c r="AW321" s="185"/>
      <c r="AX321" s="185"/>
      <c r="AY321" s="185"/>
      <c r="AZ321" s="185"/>
      <c r="BA321" s="186"/>
      <c r="BB321" s="80"/>
      <c r="BC321" s="185"/>
      <c r="BD321" s="185"/>
      <c r="BE321" s="185"/>
      <c r="BF321" s="185"/>
      <c r="BG321" s="187"/>
      <c r="BH321" s="105"/>
      <c r="BI321" s="188"/>
      <c r="BJ321" s="103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>
        <f t="shared" si="194"/>
        <v>0</v>
      </c>
    </row>
    <row r="322" spans="1:93" ht="22.5" customHeight="1">
      <c r="A322" s="90"/>
      <c r="B322" s="67">
        <v>68</v>
      </c>
      <c r="C322" s="75" t="s">
        <v>3100</v>
      </c>
      <c r="D322" s="78"/>
      <c r="E322" s="75" t="s">
        <v>3013</v>
      </c>
      <c r="F322" s="80" t="s">
        <v>2302</v>
      </c>
      <c r="G322" s="78">
        <v>27</v>
      </c>
      <c r="H322" s="70">
        <v>21256568</v>
      </c>
      <c r="I322" s="267" t="s">
        <v>2985</v>
      </c>
      <c r="J322" s="71" t="str">
        <f>IF(H322="","",VLOOKUP(H322,単重表!$C$6:'単重表'!$F$2502,2,FALSE))</f>
        <v>C125x65x6x8</v>
      </c>
      <c r="K322" s="232">
        <v>3901</v>
      </c>
      <c r="L322" s="101">
        <f t="shared" si="309"/>
        <v>3.9009999999999998</v>
      </c>
      <c r="M322" s="46"/>
      <c r="N322" s="101">
        <f t="shared" si="244"/>
        <v>1</v>
      </c>
      <c r="O322" s="49">
        <v>1</v>
      </c>
      <c r="P322" s="47">
        <f>IF(H322="","",VLOOKUP(H322,単重表!$C$6:'単重表'!$F$2502,3,FALSE))</f>
        <v>13.4</v>
      </c>
      <c r="Q322" s="47"/>
      <c r="R322" s="56">
        <f t="shared" si="310"/>
        <v>52.273399999999995</v>
      </c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 t="s">
        <v>2708</v>
      </c>
      <c r="AD322" s="40" t="s">
        <v>2708</v>
      </c>
      <c r="AE322" s="40"/>
      <c r="AF322" s="40"/>
      <c r="AG322" s="40"/>
      <c r="AH322" s="40"/>
      <c r="AI322" s="40"/>
      <c r="AJ322" s="58">
        <f>IF(H322="","",VLOOKUP(H322,単重表!$C$6:'単重表'!$F$2502,4,FALSE))</f>
        <v>0.51</v>
      </c>
      <c r="AK322" s="141">
        <f t="shared" si="195"/>
        <v>1.9895099999999999</v>
      </c>
      <c r="AL322" s="40">
        <v>2</v>
      </c>
      <c r="AM322" s="190">
        <f t="shared" si="196"/>
        <v>3.9790199999999998</v>
      </c>
      <c r="AO322" s="191">
        <f t="shared" si="191"/>
        <v>3901</v>
      </c>
      <c r="AP322" s="182"/>
      <c r="AQ322" s="183" t="str">
        <f t="shared" si="192"/>
        <v>125</v>
      </c>
      <c r="AR322" s="182"/>
      <c r="AS322" s="184" t="str">
        <f t="shared" si="193"/>
        <v>125</v>
      </c>
      <c r="AT322" s="182"/>
      <c r="AU322" s="103"/>
      <c r="AV322" s="185"/>
      <c r="AW322" s="185"/>
      <c r="AX322" s="185"/>
      <c r="AY322" s="185"/>
      <c r="AZ322" s="185"/>
      <c r="BA322" s="186"/>
      <c r="BB322" s="80"/>
      <c r="BC322" s="185"/>
      <c r="BD322" s="185"/>
      <c r="BE322" s="185"/>
      <c r="BF322" s="185"/>
      <c r="BG322" s="187"/>
      <c r="BH322" s="105"/>
      <c r="BI322" s="188"/>
      <c r="BJ322" s="103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>
        <f t="shared" si="194"/>
        <v>0</v>
      </c>
    </row>
    <row r="323" spans="1:93" ht="22.5" customHeight="1">
      <c r="A323" s="90"/>
      <c r="B323" s="67">
        <v>69</v>
      </c>
      <c r="C323" s="75" t="s">
        <v>3080</v>
      </c>
      <c r="D323" s="78"/>
      <c r="E323" s="75" t="s">
        <v>3013</v>
      </c>
      <c r="F323" s="80" t="s">
        <v>2302</v>
      </c>
      <c r="G323" s="78">
        <v>28</v>
      </c>
      <c r="H323" s="70">
        <v>21256568</v>
      </c>
      <c r="I323" s="267" t="s">
        <v>2985</v>
      </c>
      <c r="J323" s="71" t="str">
        <f>IF(H323="","",VLOOKUP(H323,単重表!$C$6:'単重表'!$F$2502,2,FALSE))</f>
        <v>C125x65x6x8</v>
      </c>
      <c r="K323" s="232">
        <v>3901</v>
      </c>
      <c r="L323" s="101">
        <f t="shared" si="206"/>
        <v>3.9009999999999998</v>
      </c>
      <c r="M323" s="46"/>
      <c r="N323" s="101">
        <f t="shared" si="244"/>
        <v>1</v>
      </c>
      <c r="O323" s="49">
        <v>1</v>
      </c>
      <c r="P323" s="47">
        <f>IF(H323="","",VLOOKUP(H323,単重表!$C$6:'単重表'!$F$2502,3,FALSE))</f>
        <v>13.4</v>
      </c>
      <c r="Q323" s="47"/>
      <c r="R323" s="56">
        <f t="shared" si="207"/>
        <v>52.273399999999995</v>
      </c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 t="s">
        <v>3021</v>
      </c>
      <c r="AD323" s="40" t="s">
        <v>2708</v>
      </c>
      <c r="AE323" s="40"/>
      <c r="AF323" s="40"/>
      <c r="AG323" s="40"/>
      <c r="AH323" s="40"/>
      <c r="AI323" s="40"/>
      <c r="AJ323" s="58">
        <f>IF(H323="","",VLOOKUP(H323,単重表!$C$6:'単重表'!$F$2502,4,FALSE))</f>
        <v>0.51</v>
      </c>
      <c r="AK323" s="141">
        <f t="shared" si="195"/>
        <v>1.9895099999999999</v>
      </c>
      <c r="AL323" s="40">
        <v>2</v>
      </c>
      <c r="AM323" s="190">
        <f t="shared" si="196"/>
        <v>3.9790199999999998</v>
      </c>
      <c r="AO323" s="191">
        <f t="shared" si="191"/>
        <v>3901</v>
      </c>
      <c r="AP323" s="182"/>
      <c r="AQ323" s="183" t="str">
        <f t="shared" si="192"/>
        <v>125</v>
      </c>
      <c r="AR323" s="182"/>
      <c r="AS323" s="184" t="str">
        <f t="shared" si="193"/>
        <v>125</v>
      </c>
      <c r="AT323" s="182"/>
      <c r="AU323" s="103"/>
      <c r="AV323" s="185"/>
      <c r="AW323" s="185"/>
      <c r="AX323" s="185"/>
      <c r="AY323" s="185"/>
      <c r="AZ323" s="185"/>
      <c r="BA323" s="186"/>
      <c r="BB323" s="80"/>
      <c r="BC323" s="185"/>
      <c r="BD323" s="185"/>
      <c r="BE323" s="185"/>
      <c r="BF323" s="185"/>
      <c r="BG323" s="187"/>
      <c r="BH323" s="105"/>
      <c r="BI323" s="188"/>
      <c r="BJ323" s="103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>
        <f t="shared" si="194"/>
        <v>0</v>
      </c>
    </row>
    <row r="324" spans="1:93" ht="22.5" customHeight="1">
      <c r="A324" s="90"/>
      <c r="B324" s="67">
        <v>70</v>
      </c>
      <c r="C324" s="75" t="s">
        <v>3091</v>
      </c>
      <c r="D324" s="78"/>
      <c r="E324" s="75" t="s">
        <v>3013</v>
      </c>
      <c r="F324" s="80" t="s">
        <v>2302</v>
      </c>
      <c r="G324" s="78">
        <v>29</v>
      </c>
      <c r="H324" s="70">
        <v>21256568</v>
      </c>
      <c r="I324" s="267" t="s">
        <v>2985</v>
      </c>
      <c r="J324" s="71" t="str">
        <f>IF(H324="","",VLOOKUP(H324,単重表!$C$6:'単重表'!$F$2502,2,FALSE))</f>
        <v>C125x65x6x8</v>
      </c>
      <c r="K324" s="232">
        <v>1041</v>
      </c>
      <c r="L324" s="101">
        <f t="shared" si="206"/>
        <v>1.0409999999999999</v>
      </c>
      <c r="M324" s="46"/>
      <c r="N324" s="101">
        <f t="shared" si="244"/>
        <v>1</v>
      </c>
      <c r="O324" s="49">
        <v>1</v>
      </c>
      <c r="P324" s="47">
        <f>IF(H324="","",VLOOKUP(H324,単重表!$C$6:'単重表'!$F$2502,3,FALSE))</f>
        <v>13.4</v>
      </c>
      <c r="Q324" s="47"/>
      <c r="R324" s="56">
        <f t="shared" si="207"/>
        <v>13.949399999999999</v>
      </c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 t="s">
        <v>2704</v>
      </c>
      <c r="AD324" s="40" t="s">
        <v>2704</v>
      </c>
      <c r="AE324" s="40"/>
      <c r="AF324" s="40"/>
      <c r="AG324" s="40"/>
      <c r="AH324" s="40"/>
      <c r="AI324" s="40"/>
      <c r="AJ324" s="58">
        <f>IF(H324="","",VLOOKUP(H324,単重表!$C$6:'単重表'!$F$2502,4,FALSE))</f>
        <v>0.51</v>
      </c>
      <c r="AK324" s="141">
        <f t="shared" si="195"/>
        <v>0.53090999999999999</v>
      </c>
      <c r="AL324" s="40">
        <v>2</v>
      </c>
      <c r="AM324" s="190">
        <f t="shared" si="196"/>
        <v>1.06182</v>
      </c>
      <c r="AO324" s="191">
        <f t="shared" si="191"/>
        <v>1041</v>
      </c>
      <c r="AP324" s="182"/>
      <c r="AQ324" s="183" t="str">
        <f t="shared" si="192"/>
        <v>125</v>
      </c>
      <c r="AR324" s="182"/>
      <c r="AS324" s="184" t="str">
        <f t="shared" si="193"/>
        <v>125</v>
      </c>
      <c r="AT324" s="182"/>
      <c r="AU324" s="103"/>
      <c r="AV324" s="185"/>
      <c r="AW324" s="185"/>
      <c r="AX324" s="185"/>
      <c r="AY324" s="185"/>
      <c r="AZ324" s="185"/>
      <c r="BA324" s="186"/>
      <c r="BB324" s="80"/>
      <c r="BC324" s="185"/>
      <c r="BD324" s="185"/>
      <c r="BE324" s="185"/>
      <c r="BF324" s="185"/>
      <c r="BG324" s="187"/>
      <c r="BH324" s="105"/>
      <c r="BI324" s="188"/>
      <c r="BJ324" s="103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>
        <f t="shared" si="194"/>
        <v>0</v>
      </c>
    </row>
    <row r="325" spans="1:93" ht="22.5" customHeight="1">
      <c r="A325" s="90"/>
      <c r="B325" s="67">
        <v>71</v>
      </c>
      <c r="C325" s="75" t="s">
        <v>3078</v>
      </c>
      <c r="D325" s="78"/>
      <c r="E325" s="75" t="s">
        <v>3013</v>
      </c>
      <c r="F325" s="80" t="s">
        <v>2302</v>
      </c>
      <c r="G325" s="78">
        <v>30</v>
      </c>
      <c r="H325" s="70">
        <v>21256568</v>
      </c>
      <c r="I325" s="267" t="s">
        <v>2985</v>
      </c>
      <c r="J325" s="71" t="str">
        <f>IF(H325="","",VLOOKUP(H325,単重表!$C$6:'単重表'!$F$2502,2,FALSE))</f>
        <v>C125x65x6x8</v>
      </c>
      <c r="K325" s="232">
        <v>1041</v>
      </c>
      <c r="L325" s="101">
        <f t="shared" si="206"/>
        <v>1.0409999999999999</v>
      </c>
      <c r="M325" s="46"/>
      <c r="N325" s="101">
        <f t="shared" si="244"/>
        <v>1</v>
      </c>
      <c r="O325" s="49">
        <v>1</v>
      </c>
      <c r="P325" s="47">
        <f>IF(H325="","",VLOOKUP(H325,単重表!$C$6:'単重表'!$F$2502,3,FALSE))</f>
        <v>13.4</v>
      </c>
      <c r="Q325" s="47"/>
      <c r="R325" s="56">
        <f t="shared" si="207"/>
        <v>13.949399999999999</v>
      </c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 t="s">
        <v>2704</v>
      </c>
      <c r="AD325" s="40" t="s">
        <v>2704</v>
      </c>
      <c r="AE325" s="67"/>
      <c r="AF325" s="67"/>
      <c r="AG325" s="40"/>
      <c r="AH325" s="40"/>
      <c r="AI325" s="40"/>
      <c r="AJ325" s="58">
        <f>IF(H325="","",VLOOKUP(H325,単重表!$C$6:'単重表'!$F$2502,4,FALSE))</f>
        <v>0.51</v>
      </c>
      <c r="AK325" s="141">
        <f t="shared" si="195"/>
        <v>0.53090999999999999</v>
      </c>
      <c r="AL325" s="40">
        <v>2</v>
      </c>
      <c r="AM325" s="190">
        <f t="shared" si="196"/>
        <v>1.06182</v>
      </c>
      <c r="AO325" s="191">
        <f t="shared" si="191"/>
        <v>1041</v>
      </c>
      <c r="AP325" s="182"/>
      <c r="AQ325" s="183" t="str">
        <f t="shared" si="192"/>
        <v>125</v>
      </c>
      <c r="AR325" s="182"/>
      <c r="AS325" s="184" t="str">
        <f t="shared" si="193"/>
        <v>125</v>
      </c>
      <c r="AT325" s="182"/>
      <c r="AU325" s="103"/>
      <c r="AV325" s="185"/>
      <c r="AW325" s="185"/>
      <c r="AX325" s="185"/>
      <c r="AY325" s="185"/>
      <c r="AZ325" s="185"/>
      <c r="BA325" s="186"/>
      <c r="BB325" s="80"/>
      <c r="BC325" s="185"/>
      <c r="BD325" s="185"/>
      <c r="BE325" s="185"/>
      <c r="BF325" s="185"/>
      <c r="BG325" s="187"/>
      <c r="BH325" s="105"/>
      <c r="BI325" s="188"/>
      <c r="BJ325" s="103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>
        <f t="shared" si="194"/>
        <v>0</v>
      </c>
    </row>
    <row r="326" spans="1:93" ht="22.5" customHeight="1">
      <c r="A326" s="269"/>
      <c r="B326" s="267">
        <v>72</v>
      </c>
      <c r="C326" s="75" t="s">
        <v>3084</v>
      </c>
      <c r="D326" s="78"/>
      <c r="E326" s="75" t="s">
        <v>3013</v>
      </c>
      <c r="F326" s="80" t="s">
        <v>2302</v>
      </c>
      <c r="G326" s="78">
        <v>31</v>
      </c>
      <c r="H326" s="70">
        <v>21256568</v>
      </c>
      <c r="I326" s="267" t="s">
        <v>2985</v>
      </c>
      <c r="J326" s="71" t="str">
        <f>IF(H326="","",VLOOKUP(H326,単重表!$C$6:'単重表'!$F$2502,2,FALSE))</f>
        <v>C125x65x6x8</v>
      </c>
      <c r="K326" s="232">
        <v>1041</v>
      </c>
      <c r="L326" s="101">
        <f t="shared" ref="L326" si="338">IF(K326="",1,K326/1000)</f>
        <v>1.0409999999999999</v>
      </c>
      <c r="M326" s="46"/>
      <c r="N326" s="101">
        <f t="shared" ref="N326" si="339">IF(M326="",1,M326/1000)</f>
        <v>1</v>
      </c>
      <c r="O326" s="49">
        <v>2</v>
      </c>
      <c r="P326" s="47">
        <f>IF(H326="","",VLOOKUP(H326,単重表!$C$6:'単重表'!$F$2502,3,FALSE))</f>
        <v>13.4</v>
      </c>
      <c r="Q326" s="47"/>
      <c r="R326" s="56">
        <f t="shared" ref="R326" si="340">P326*O326*N326*L326+Q326</f>
        <v>27.898799999999998</v>
      </c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 t="s">
        <v>3019</v>
      </c>
      <c r="AD326" s="40" t="s">
        <v>2704</v>
      </c>
      <c r="AE326" s="267"/>
      <c r="AF326" s="267"/>
      <c r="AG326" s="40"/>
      <c r="AH326" s="40"/>
      <c r="AI326" s="40"/>
      <c r="AJ326" s="58">
        <f>IF(H326="","",VLOOKUP(H326,単重表!$C$6:'単重表'!$F$2502,4,FALSE))</f>
        <v>0.51</v>
      </c>
      <c r="AK326" s="141">
        <f t="shared" ref="AK326" si="341">AJ326*O326*L326</f>
        <v>1.06182</v>
      </c>
      <c r="AL326" s="40">
        <v>2</v>
      </c>
      <c r="AM326" s="190">
        <f t="shared" ref="AM326" si="342">AK326*AL326</f>
        <v>2.12364</v>
      </c>
      <c r="AO326" s="191">
        <f t="shared" ref="AO326" si="343">K326</f>
        <v>1041</v>
      </c>
      <c r="AP326" s="182"/>
      <c r="AQ326" s="183" t="str">
        <f t="shared" ref="AQ326" si="344">MID(J326,2,3)</f>
        <v>125</v>
      </c>
      <c r="AR326" s="182"/>
      <c r="AS326" s="184" t="str">
        <f t="shared" ref="AS326" si="345">MID(J326,2,3)</f>
        <v>125</v>
      </c>
      <c r="AT326" s="182"/>
      <c r="AU326" s="268"/>
      <c r="AV326" s="185"/>
      <c r="AW326" s="185"/>
      <c r="AX326" s="185"/>
      <c r="AY326" s="185"/>
      <c r="AZ326" s="185"/>
      <c r="BA326" s="186"/>
      <c r="BB326" s="80"/>
      <c r="BC326" s="185"/>
      <c r="BD326" s="185"/>
      <c r="BE326" s="185"/>
      <c r="BF326" s="185"/>
      <c r="BG326" s="187"/>
      <c r="BH326" s="270"/>
      <c r="BI326" s="188"/>
      <c r="BJ326" s="268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>
        <f t="shared" ref="CO326" si="346">BL326*$BL$4+BO326*$BO$4+BM326*$BM$4+BN326*$BN$4+BP326*$BP$4+BQ326*$BQ$4+BR326*$BR$4+BS326*$BS$4+BT326*$BT$4+BU326*$BU$4+BV326*$BV$4+BW326*$BW$4+BX326*$BX$4+BY326*$BY$4+BZ326*$BZ$4+CA326*$CA$4+CB326*$CB$4+CC326*$CC$4+CD326*$CD$4+CE326*$CE$4+CF326*$CF$4+CG326*$CG$4+CH326*$CH$4+CI326*$CI$4+CJ326*$CJ$4+CK326*$CK$4+CL326*$CL$4+CM326*$CM$4+CN326*$CN$4</f>
        <v>0</v>
      </c>
    </row>
    <row r="327" spans="1:93" ht="22.5" customHeight="1">
      <c r="A327" s="90"/>
      <c r="B327" s="67">
        <v>72</v>
      </c>
      <c r="C327" s="75" t="s">
        <v>3086</v>
      </c>
      <c r="D327" s="78"/>
      <c r="E327" s="75" t="s">
        <v>3013</v>
      </c>
      <c r="F327" s="80" t="s">
        <v>2302</v>
      </c>
      <c r="G327" s="78">
        <v>31</v>
      </c>
      <c r="H327" s="70">
        <v>21256568</v>
      </c>
      <c r="I327" s="267" t="s">
        <v>2985</v>
      </c>
      <c r="J327" s="71" t="str">
        <f>IF(H327="","",VLOOKUP(H327,単重表!$C$6:'単重表'!$F$2502,2,FALSE))</f>
        <v>C125x65x6x8</v>
      </c>
      <c r="K327" s="232">
        <v>1041</v>
      </c>
      <c r="L327" s="101">
        <f t="shared" ref="L327:L341" si="347">IF(K327="",1,K327/1000)</f>
        <v>1.0409999999999999</v>
      </c>
      <c r="M327" s="46"/>
      <c r="N327" s="101">
        <f t="shared" si="244"/>
        <v>1</v>
      </c>
      <c r="O327" s="49">
        <v>1</v>
      </c>
      <c r="P327" s="47">
        <f>IF(H327="","",VLOOKUP(H327,単重表!$C$6:'単重表'!$F$2502,3,FALSE))</f>
        <v>13.4</v>
      </c>
      <c r="Q327" s="47"/>
      <c r="R327" s="56">
        <f t="shared" ref="R327:R348" si="348">P327*O327*N327*L327+Q327</f>
        <v>13.949399999999999</v>
      </c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 t="s">
        <v>3019</v>
      </c>
      <c r="AD327" s="40" t="s">
        <v>2704</v>
      </c>
      <c r="AE327" s="67"/>
      <c r="AF327" s="67"/>
      <c r="AG327" s="40"/>
      <c r="AH327" s="40"/>
      <c r="AI327" s="40"/>
      <c r="AJ327" s="58">
        <f>IF(H327="","",VLOOKUP(H327,単重表!$C$6:'単重表'!$F$2502,4,FALSE))</f>
        <v>0.51</v>
      </c>
      <c r="AK327" s="141">
        <f t="shared" si="195"/>
        <v>0.53090999999999999</v>
      </c>
      <c r="AL327" s="40">
        <v>2</v>
      </c>
      <c r="AM327" s="190">
        <f t="shared" si="196"/>
        <v>1.06182</v>
      </c>
      <c r="AO327" s="191">
        <f t="shared" si="191"/>
        <v>1041</v>
      </c>
      <c r="AP327" s="182"/>
      <c r="AQ327" s="183" t="str">
        <f t="shared" si="192"/>
        <v>125</v>
      </c>
      <c r="AR327" s="182"/>
      <c r="AS327" s="184" t="str">
        <f t="shared" si="193"/>
        <v>125</v>
      </c>
      <c r="AT327" s="182"/>
      <c r="AU327" s="103"/>
      <c r="AV327" s="185"/>
      <c r="AW327" s="185"/>
      <c r="AX327" s="185"/>
      <c r="AY327" s="185"/>
      <c r="AZ327" s="185"/>
      <c r="BA327" s="186"/>
      <c r="BB327" s="80"/>
      <c r="BC327" s="185"/>
      <c r="BD327" s="185"/>
      <c r="BE327" s="185"/>
      <c r="BF327" s="185"/>
      <c r="BG327" s="187"/>
      <c r="BH327" s="105"/>
      <c r="BI327" s="188"/>
      <c r="BJ327" s="103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>
        <f t="shared" si="194"/>
        <v>0</v>
      </c>
    </row>
    <row r="328" spans="1:93" ht="22.5" customHeight="1">
      <c r="A328" s="90"/>
      <c r="B328" s="67">
        <v>73</v>
      </c>
      <c r="C328" s="75" t="s">
        <v>3092</v>
      </c>
      <c r="D328" s="78"/>
      <c r="E328" s="75" t="s">
        <v>3013</v>
      </c>
      <c r="F328" s="80" t="s">
        <v>2302</v>
      </c>
      <c r="G328" s="78">
        <v>32</v>
      </c>
      <c r="H328" s="70">
        <v>21256568</v>
      </c>
      <c r="I328" s="267" t="s">
        <v>2985</v>
      </c>
      <c r="J328" s="71" t="str">
        <f>IF(H328="","",VLOOKUP(H328,単重表!$C$6:'単重表'!$F$2502,2,FALSE))</f>
        <v>C125x65x6x8</v>
      </c>
      <c r="K328" s="232">
        <v>951</v>
      </c>
      <c r="L328" s="101">
        <f t="shared" si="347"/>
        <v>0.95099999999999996</v>
      </c>
      <c r="M328" s="46"/>
      <c r="N328" s="101">
        <f t="shared" si="244"/>
        <v>1</v>
      </c>
      <c r="O328" s="49">
        <v>1</v>
      </c>
      <c r="P328" s="47">
        <f>IF(H328="","",VLOOKUP(H328,単重表!$C$6:'単重表'!$F$2502,3,FALSE))</f>
        <v>13.4</v>
      </c>
      <c r="Q328" s="47"/>
      <c r="R328" s="56">
        <f t="shared" si="348"/>
        <v>12.743399999999999</v>
      </c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 t="s">
        <v>2704</v>
      </c>
      <c r="AD328" s="40" t="s">
        <v>2704</v>
      </c>
      <c r="AE328" s="67"/>
      <c r="AF328" s="67"/>
      <c r="AG328" s="40"/>
      <c r="AH328" s="40"/>
      <c r="AI328" s="40"/>
      <c r="AJ328" s="58">
        <f>IF(H328="","",VLOOKUP(H328,単重表!$C$6:'単重表'!$F$2502,4,FALSE))</f>
        <v>0.51</v>
      </c>
      <c r="AK328" s="141">
        <f t="shared" si="195"/>
        <v>0.48501</v>
      </c>
      <c r="AL328" s="40">
        <v>2</v>
      </c>
      <c r="AM328" s="190">
        <f t="shared" si="196"/>
        <v>0.97001999999999999</v>
      </c>
      <c r="AO328" s="191">
        <f t="shared" si="191"/>
        <v>951</v>
      </c>
      <c r="AP328" s="182"/>
      <c r="AQ328" s="183" t="str">
        <f t="shared" si="192"/>
        <v>125</v>
      </c>
      <c r="AR328" s="182"/>
      <c r="AS328" s="184" t="str">
        <f t="shared" si="193"/>
        <v>125</v>
      </c>
      <c r="AT328" s="182"/>
      <c r="AU328" s="103"/>
      <c r="AV328" s="185"/>
      <c r="AW328" s="185"/>
      <c r="AX328" s="185"/>
      <c r="AY328" s="185"/>
      <c r="AZ328" s="185"/>
      <c r="BA328" s="186"/>
      <c r="BB328" s="80"/>
      <c r="BC328" s="185"/>
      <c r="BD328" s="185"/>
      <c r="BE328" s="185"/>
      <c r="BF328" s="185"/>
      <c r="BG328" s="187"/>
      <c r="BH328" s="105"/>
      <c r="BI328" s="188"/>
      <c r="BJ328" s="103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>
        <f t="shared" si="194"/>
        <v>0</v>
      </c>
    </row>
    <row r="329" spans="1:93" ht="22.5" customHeight="1">
      <c r="A329" s="90"/>
      <c r="B329" s="67">
        <v>74</v>
      </c>
      <c r="C329" s="75" t="s">
        <v>3089</v>
      </c>
      <c r="D329" s="78"/>
      <c r="E329" s="75" t="s">
        <v>3013</v>
      </c>
      <c r="F329" s="80" t="s">
        <v>2302</v>
      </c>
      <c r="G329" s="78">
        <v>33</v>
      </c>
      <c r="H329" s="70">
        <v>21256568</v>
      </c>
      <c r="I329" s="267" t="s">
        <v>2985</v>
      </c>
      <c r="J329" s="71" t="str">
        <f>IF(H329="","",VLOOKUP(H329,単重表!$C$6:'単重表'!$F$2502,2,FALSE))</f>
        <v>C125x65x6x8</v>
      </c>
      <c r="K329" s="232">
        <v>951</v>
      </c>
      <c r="L329" s="101">
        <f t="shared" si="347"/>
        <v>0.95099999999999996</v>
      </c>
      <c r="M329" s="46"/>
      <c r="N329" s="101">
        <f t="shared" si="244"/>
        <v>1</v>
      </c>
      <c r="O329" s="49">
        <v>2</v>
      </c>
      <c r="P329" s="47">
        <f>IF(H329="","",VLOOKUP(H329,単重表!$C$6:'単重表'!$F$2502,3,FALSE))</f>
        <v>13.4</v>
      </c>
      <c r="Q329" s="47"/>
      <c r="R329" s="56">
        <f t="shared" si="348"/>
        <v>25.486799999999999</v>
      </c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 t="s">
        <v>3020</v>
      </c>
      <c r="AD329" s="40" t="s">
        <v>2704</v>
      </c>
      <c r="AE329" s="67"/>
      <c r="AF329" s="67"/>
      <c r="AG329" s="40"/>
      <c r="AH329" s="40"/>
      <c r="AI329" s="40"/>
      <c r="AJ329" s="58">
        <f>IF(H329="","",VLOOKUP(H329,単重表!$C$6:'単重表'!$F$2502,4,FALSE))</f>
        <v>0.51</v>
      </c>
      <c r="AK329" s="141">
        <f t="shared" si="195"/>
        <v>0.97001999999999999</v>
      </c>
      <c r="AL329" s="40">
        <v>2</v>
      </c>
      <c r="AM329" s="190">
        <f t="shared" si="196"/>
        <v>1.94004</v>
      </c>
      <c r="AO329" s="191">
        <f t="shared" ref="AO329:AO2129" si="349">K329</f>
        <v>951</v>
      </c>
      <c r="AP329" s="182"/>
      <c r="AQ329" s="183" t="str">
        <f t="shared" ref="AQ329:AQ2129" si="350">MID(J329,2,3)</f>
        <v>125</v>
      </c>
      <c r="AR329" s="182"/>
      <c r="AS329" s="184" t="str">
        <f t="shared" ref="AS329:AS2129" si="351">MID(J329,2,3)</f>
        <v>125</v>
      </c>
      <c r="AT329" s="182"/>
      <c r="AU329" s="103"/>
      <c r="AV329" s="185"/>
      <c r="AW329" s="185"/>
      <c r="AX329" s="185"/>
      <c r="AY329" s="185"/>
      <c r="AZ329" s="185"/>
      <c r="BA329" s="186"/>
      <c r="BB329" s="80"/>
      <c r="BC329" s="185"/>
      <c r="BD329" s="185"/>
      <c r="BE329" s="185"/>
      <c r="BF329" s="185"/>
      <c r="BG329" s="187"/>
      <c r="BH329" s="105"/>
      <c r="BI329" s="188"/>
      <c r="BJ329" s="103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>
        <f t="shared" ref="CO329:CO2129" si="352">BL329*$BL$4+BO329*$BO$4+BM329*$BM$4+BN329*$BN$4+BP329*$BP$4+BQ329*$BQ$4+BR329*$BR$4+BS329*$BS$4+BT329*$BT$4+BU329*$BU$4+BV329*$BV$4+BW329*$BW$4+BX329*$BX$4+BY329*$BY$4+BZ329*$BZ$4+CA329*$CA$4+CB329*$CB$4+CC329*$CC$4+CD329*$CD$4+CE329*$CE$4+CF329*$CF$4+CG329*$CG$4+CH329*$CH$4+CI329*$CI$4+CJ329*$CJ$4+CK329*$CK$4+CL329*$CL$4+CM329*$CM$4+CN329*$CN$4</f>
        <v>0</v>
      </c>
    </row>
    <row r="330" spans="1:93" ht="22.5" customHeight="1">
      <c r="A330" s="269"/>
      <c r="B330" s="267">
        <v>75</v>
      </c>
      <c r="C330" s="75" t="s">
        <v>3082</v>
      </c>
      <c r="D330" s="78"/>
      <c r="E330" s="75" t="s">
        <v>3013</v>
      </c>
      <c r="F330" s="80" t="s">
        <v>2302</v>
      </c>
      <c r="G330" s="78">
        <v>34</v>
      </c>
      <c r="H330" s="70">
        <v>21256568</v>
      </c>
      <c r="I330" s="267" t="s">
        <v>2985</v>
      </c>
      <c r="J330" s="71" t="str">
        <f>IF(H330="","",VLOOKUP(H330,単重表!$C$6:'単重表'!$F$2502,2,FALSE))</f>
        <v>C125x65x6x8</v>
      </c>
      <c r="K330" s="232">
        <v>786</v>
      </c>
      <c r="L330" s="101">
        <f t="shared" ref="L330" si="353">IF(K330="",1,K330/1000)</f>
        <v>0.78600000000000003</v>
      </c>
      <c r="M330" s="46"/>
      <c r="N330" s="101">
        <f t="shared" ref="N330" si="354">IF(M330="",1,M330/1000)</f>
        <v>1</v>
      </c>
      <c r="O330" s="49">
        <v>1</v>
      </c>
      <c r="P330" s="47">
        <f>IF(H330="","",VLOOKUP(H330,単重表!$C$6:'単重表'!$F$2502,3,FALSE))</f>
        <v>13.4</v>
      </c>
      <c r="Q330" s="47"/>
      <c r="R330" s="56">
        <f t="shared" ref="R330" si="355">P330*O330*N330*L330+Q330</f>
        <v>10.532400000000001</v>
      </c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 t="s">
        <v>2708</v>
      </c>
      <c r="AD330" s="40" t="s">
        <v>2704</v>
      </c>
      <c r="AE330" s="267"/>
      <c r="AF330" s="267"/>
      <c r="AG330" s="40"/>
      <c r="AH330" s="40"/>
      <c r="AI330" s="40"/>
      <c r="AJ330" s="58">
        <f>IF(H330="","",VLOOKUP(H330,単重表!$C$6:'単重表'!$F$2502,4,FALSE))</f>
        <v>0.51</v>
      </c>
      <c r="AK330" s="141">
        <f t="shared" ref="AK330" si="356">AJ330*O330*L330</f>
        <v>0.40086000000000005</v>
      </c>
      <c r="AL330" s="40">
        <v>2</v>
      </c>
      <c r="AM330" s="190">
        <f t="shared" ref="AM330" si="357">AK330*AL330</f>
        <v>0.8017200000000001</v>
      </c>
      <c r="AO330" s="191">
        <f t="shared" ref="AO330" si="358">K330</f>
        <v>786</v>
      </c>
      <c r="AP330" s="182"/>
      <c r="AQ330" s="183" t="str">
        <f t="shared" ref="AQ330" si="359">MID(J330,2,3)</f>
        <v>125</v>
      </c>
      <c r="AR330" s="182"/>
      <c r="AS330" s="184" t="str">
        <f t="shared" ref="AS330" si="360">MID(J330,2,3)</f>
        <v>125</v>
      </c>
      <c r="AT330" s="182"/>
      <c r="AU330" s="268"/>
      <c r="AV330" s="185"/>
      <c r="AW330" s="185"/>
      <c r="AX330" s="185"/>
      <c r="AY330" s="185"/>
      <c r="AZ330" s="185"/>
      <c r="BA330" s="186"/>
      <c r="BB330" s="80"/>
      <c r="BC330" s="185"/>
      <c r="BD330" s="185"/>
      <c r="BE330" s="185"/>
      <c r="BF330" s="185"/>
      <c r="BG330" s="187"/>
      <c r="BH330" s="270"/>
      <c r="BI330" s="188"/>
      <c r="BJ330" s="268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>
        <f t="shared" ref="CO330" si="361">BL330*$BL$4+BO330*$BO$4+BM330*$BM$4+BN330*$BN$4+BP330*$BP$4+BQ330*$BQ$4+BR330*$BR$4+BS330*$BS$4+BT330*$BT$4+BU330*$BU$4+BV330*$BV$4+BW330*$BW$4+BX330*$BX$4+BY330*$BY$4+BZ330*$BZ$4+CA330*$CA$4+CB330*$CB$4+CC330*$CC$4+CD330*$CD$4+CE330*$CE$4+CF330*$CF$4+CG330*$CG$4+CH330*$CH$4+CI330*$CI$4+CJ330*$CJ$4+CK330*$CK$4+CL330*$CL$4+CM330*$CM$4+CN330*$CN$4</f>
        <v>0</v>
      </c>
    </row>
    <row r="331" spans="1:93" ht="22.5" customHeight="1">
      <c r="A331" s="90"/>
      <c r="B331" s="67">
        <v>75</v>
      </c>
      <c r="C331" s="75" t="s">
        <v>3083</v>
      </c>
      <c r="D331" s="78"/>
      <c r="E331" s="75" t="s">
        <v>3013</v>
      </c>
      <c r="F331" s="80" t="s">
        <v>2302</v>
      </c>
      <c r="G331" s="78">
        <v>34</v>
      </c>
      <c r="H331" s="70">
        <v>21256568</v>
      </c>
      <c r="I331" s="267" t="s">
        <v>2985</v>
      </c>
      <c r="J331" s="71" t="str">
        <f>IF(H331="","",VLOOKUP(H331,単重表!$C$6:'単重表'!$F$2502,2,FALSE))</f>
        <v>C125x65x6x8</v>
      </c>
      <c r="K331" s="232">
        <v>786</v>
      </c>
      <c r="L331" s="101">
        <f t="shared" si="347"/>
        <v>0.78600000000000003</v>
      </c>
      <c r="M331" s="46"/>
      <c r="N331" s="101">
        <f t="shared" si="244"/>
        <v>1</v>
      </c>
      <c r="O331" s="49">
        <v>1</v>
      </c>
      <c r="P331" s="47">
        <f>IF(H331="","",VLOOKUP(H331,単重表!$C$6:'単重表'!$F$2502,3,FALSE))</f>
        <v>13.4</v>
      </c>
      <c r="Q331" s="47"/>
      <c r="R331" s="56">
        <f t="shared" si="348"/>
        <v>10.532400000000001</v>
      </c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 t="s">
        <v>2708</v>
      </c>
      <c r="AD331" s="40" t="s">
        <v>2704</v>
      </c>
      <c r="AE331" s="67"/>
      <c r="AF331" s="67"/>
      <c r="AG331" s="40"/>
      <c r="AH331" s="40"/>
      <c r="AI331" s="40"/>
      <c r="AJ331" s="58">
        <f>IF(H331="","",VLOOKUP(H331,単重表!$C$6:'単重表'!$F$2502,4,FALSE))</f>
        <v>0.51</v>
      </c>
      <c r="AK331" s="141">
        <f t="shared" ref="AK331:AK2129" si="362">AJ331*O331*L331</f>
        <v>0.40086000000000005</v>
      </c>
      <c r="AL331" s="40">
        <v>2</v>
      </c>
      <c r="AM331" s="190">
        <f t="shared" ref="AM331:AM2129" si="363">AK331*AL331</f>
        <v>0.8017200000000001</v>
      </c>
      <c r="AO331" s="191">
        <f t="shared" si="349"/>
        <v>786</v>
      </c>
      <c r="AP331" s="182"/>
      <c r="AQ331" s="183" t="str">
        <f t="shared" si="350"/>
        <v>125</v>
      </c>
      <c r="AR331" s="182"/>
      <c r="AS331" s="184" t="str">
        <f t="shared" si="351"/>
        <v>125</v>
      </c>
      <c r="AT331" s="182"/>
      <c r="AU331" s="103"/>
      <c r="AV331" s="185"/>
      <c r="AW331" s="185"/>
      <c r="AX331" s="185"/>
      <c r="AY331" s="185"/>
      <c r="AZ331" s="185"/>
      <c r="BA331" s="186"/>
      <c r="BB331" s="80"/>
      <c r="BC331" s="185"/>
      <c r="BD331" s="185"/>
      <c r="BE331" s="185"/>
      <c r="BF331" s="185"/>
      <c r="BG331" s="187"/>
      <c r="BH331" s="105"/>
      <c r="BI331" s="188"/>
      <c r="BJ331" s="103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>
        <f t="shared" si="352"/>
        <v>0</v>
      </c>
    </row>
    <row r="332" spans="1:93" ht="22.5" customHeight="1">
      <c r="A332" s="269"/>
      <c r="B332" s="267">
        <v>76</v>
      </c>
      <c r="C332" s="75" t="s">
        <v>3084</v>
      </c>
      <c r="D332" s="78"/>
      <c r="E332" s="75" t="s">
        <v>3013</v>
      </c>
      <c r="F332" s="80" t="s">
        <v>2302</v>
      </c>
      <c r="G332" s="78">
        <v>35</v>
      </c>
      <c r="H332" s="70">
        <v>21256568</v>
      </c>
      <c r="I332" s="267" t="s">
        <v>2985</v>
      </c>
      <c r="J332" s="71" t="str">
        <f>IF(H332="","",VLOOKUP(H332,単重表!$C$6:'単重表'!$F$2502,2,FALSE))</f>
        <v>C125x65x6x8</v>
      </c>
      <c r="K332" s="232">
        <v>786</v>
      </c>
      <c r="L332" s="101">
        <f t="shared" ref="L332" si="364">IF(K332="",1,K332/1000)</f>
        <v>0.78600000000000003</v>
      </c>
      <c r="M332" s="46"/>
      <c r="N332" s="101">
        <f t="shared" ref="N332" si="365">IF(M332="",1,M332/1000)</f>
        <v>1</v>
      </c>
      <c r="O332" s="49">
        <v>1</v>
      </c>
      <c r="P332" s="47">
        <f>IF(H332="","",VLOOKUP(H332,単重表!$C$6:'単重表'!$F$2502,3,FALSE))</f>
        <v>13.4</v>
      </c>
      <c r="Q332" s="47"/>
      <c r="R332" s="56">
        <f t="shared" ref="R332" si="366">P332*O332*N332*L332+Q332</f>
        <v>10.532400000000001</v>
      </c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 t="s">
        <v>2704</v>
      </c>
      <c r="AD332" s="40" t="s">
        <v>2704</v>
      </c>
      <c r="AE332" s="267"/>
      <c r="AF332" s="267"/>
      <c r="AG332" s="40"/>
      <c r="AH332" s="40"/>
      <c r="AI332" s="40"/>
      <c r="AJ332" s="58">
        <f>IF(H332="","",VLOOKUP(H332,単重表!$C$6:'単重表'!$F$2502,4,FALSE))</f>
        <v>0.51</v>
      </c>
      <c r="AK332" s="141">
        <f t="shared" ref="AK332" si="367">AJ332*O332*L332</f>
        <v>0.40086000000000005</v>
      </c>
      <c r="AL332" s="40">
        <v>2</v>
      </c>
      <c r="AM332" s="190">
        <f t="shared" ref="AM332" si="368">AK332*AL332</f>
        <v>0.8017200000000001</v>
      </c>
      <c r="AO332" s="191">
        <f t="shared" ref="AO332" si="369">K332</f>
        <v>786</v>
      </c>
      <c r="AP332" s="182"/>
      <c r="AQ332" s="183" t="str">
        <f t="shared" ref="AQ332" si="370">MID(J332,2,3)</f>
        <v>125</v>
      </c>
      <c r="AR332" s="182"/>
      <c r="AS332" s="184" t="str">
        <f t="shared" ref="AS332" si="371">MID(J332,2,3)</f>
        <v>125</v>
      </c>
      <c r="AT332" s="182"/>
      <c r="AU332" s="268"/>
      <c r="AV332" s="185"/>
      <c r="AW332" s="185"/>
      <c r="AX332" s="185"/>
      <c r="AY332" s="185"/>
      <c r="AZ332" s="185"/>
      <c r="BA332" s="186"/>
      <c r="BB332" s="80"/>
      <c r="BC332" s="185"/>
      <c r="BD332" s="185"/>
      <c r="BE332" s="185"/>
      <c r="BF332" s="185"/>
      <c r="BG332" s="187"/>
      <c r="BH332" s="270"/>
      <c r="BI332" s="188"/>
      <c r="BJ332" s="268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>
        <f t="shared" ref="CO332" si="372">BL332*$BL$4+BO332*$BO$4+BM332*$BM$4+BN332*$BN$4+BP332*$BP$4+BQ332*$BQ$4+BR332*$BR$4+BS332*$BS$4+BT332*$BT$4+BU332*$BU$4+BV332*$BV$4+BW332*$BW$4+BX332*$BX$4+BY332*$BY$4+BZ332*$BZ$4+CA332*$CA$4+CB332*$CB$4+CC332*$CC$4+CD332*$CD$4+CE332*$CE$4+CF332*$CF$4+CG332*$CG$4+CH332*$CH$4+CI332*$CI$4+CJ332*$CJ$4+CK332*$CK$4+CL332*$CL$4+CM332*$CM$4+CN332*$CN$4</f>
        <v>0</v>
      </c>
    </row>
    <row r="333" spans="1:93" ht="22.5" customHeight="1">
      <c r="A333" s="90"/>
      <c r="B333" s="67">
        <v>76</v>
      </c>
      <c r="C333" s="75" t="s">
        <v>3085</v>
      </c>
      <c r="D333" s="78"/>
      <c r="E333" s="75" t="s">
        <v>3013</v>
      </c>
      <c r="F333" s="80" t="s">
        <v>2302</v>
      </c>
      <c r="G333" s="78">
        <v>35</v>
      </c>
      <c r="H333" s="70">
        <v>21256568</v>
      </c>
      <c r="I333" s="267" t="s">
        <v>2985</v>
      </c>
      <c r="J333" s="71" t="str">
        <f>IF(H333="","",VLOOKUP(H333,単重表!$C$6:'単重表'!$F$2502,2,FALSE))</f>
        <v>C125x65x6x8</v>
      </c>
      <c r="K333" s="232">
        <v>786</v>
      </c>
      <c r="L333" s="101">
        <f t="shared" si="347"/>
        <v>0.78600000000000003</v>
      </c>
      <c r="M333" s="46"/>
      <c r="N333" s="101">
        <f t="shared" si="244"/>
        <v>1</v>
      </c>
      <c r="O333" s="49">
        <v>1</v>
      </c>
      <c r="P333" s="47">
        <f>IF(H333="","",VLOOKUP(H333,単重表!$C$6:'単重表'!$F$2502,3,FALSE))</f>
        <v>13.4</v>
      </c>
      <c r="Q333" s="47"/>
      <c r="R333" s="56">
        <f t="shared" si="348"/>
        <v>10.532400000000001</v>
      </c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 t="s">
        <v>2704</v>
      </c>
      <c r="AD333" s="40" t="s">
        <v>2704</v>
      </c>
      <c r="AE333" s="67"/>
      <c r="AF333" s="67"/>
      <c r="AG333" s="40"/>
      <c r="AH333" s="40"/>
      <c r="AI333" s="40"/>
      <c r="AJ333" s="58">
        <f>IF(H333="","",VLOOKUP(H333,単重表!$C$6:'単重表'!$F$2502,4,FALSE))</f>
        <v>0.51</v>
      </c>
      <c r="AK333" s="141">
        <f t="shared" si="362"/>
        <v>0.40086000000000005</v>
      </c>
      <c r="AL333" s="40">
        <v>2</v>
      </c>
      <c r="AM333" s="190">
        <f t="shared" si="363"/>
        <v>0.8017200000000001</v>
      </c>
      <c r="AO333" s="191">
        <f t="shared" si="349"/>
        <v>786</v>
      </c>
      <c r="AP333" s="182"/>
      <c r="AQ333" s="183" t="str">
        <f t="shared" si="350"/>
        <v>125</v>
      </c>
      <c r="AR333" s="182"/>
      <c r="AS333" s="184" t="str">
        <f t="shared" si="351"/>
        <v>125</v>
      </c>
      <c r="AT333" s="182"/>
      <c r="AU333" s="103"/>
      <c r="AV333" s="185"/>
      <c r="AW333" s="185"/>
      <c r="AX333" s="185"/>
      <c r="AY333" s="185"/>
      <c r="AZ333" s="185"/>
      <c r="BA333" s="186"/>
      <c r="BB333" s="80"/>
      <c r="BC333" s="185"/>
      <c r="BD333" s="185"/>
      <c r="BE333" s="185"/>
      <c r="BF333" s="185"/>
      <c r="BG333" s="187"/>
      <c r="BH333" s="105"/>
      <c r="BI333" s="188"/>
      <c r="BJ333" s="103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>
        <f t="shared" si="352"/>
        <v>0</v>
      </c>
    </row>
    <row r="334" spans="1:93" ht="22.5" customHeight="1">
      <c r="A334" s="269"/>
      <c r="B334" s="267">
        <v>77</v>
      </c>
      <c r="C334" s="75" t="s">
        <v>3084</v>
      </c>
      <c r="D334" s="78"/>
      <c r="E334" s="75" t="s">
        <v>3013</v>
      </c>
      <c r="F334" s="80" t="s">
        <v>2302</v>
      </c>
      <c r="G334" s="78">
        <v>36</v>
      </c>
      <c r="H334" s="70">
        <v>21256568</v>
      </c>
      <c r="I334" s="267" t="s">
        <v>2985</v>
      </c>
      <c r="J334" s="71" t="str">
        <f>IF(H334="","",VLOOKUP(H334,単重表!$C$6:'単重表'!$F$2502,2,FALSE))</f>
        <v>C125x65x6x8</v>
      </c>
      <c r="K334" s="232">
        <v>365</v>
      </c>
      <c r="L334" s="101">
        <f t="shared" ref="L334" si="373">IF(K334="",1,K334/1000)</f>
        <v>0.36499999999999999</v>
      </c>
      <c r="M334" s="46"/>
      <c r="N334" s="101">
        <f t="shared" ref="N334" si="374">IF(M334="",1,M334/1000)</f>
        <v>1</v>
      </c>
      <c r="O334" s="49">
        <v>1</v>
      </c>
      <c r="P334" s="47">
        <f>IF(H334="","",VLOOKUP(H334,単重表!$C$6:'単重表'!$F$2502,3,FALSE))</f>
        <v>13.4</v>
      </c>
      <c r="Q334" s="47"/>
      <c r="R334" s="56">
        <f t="shared" ref="R334" si="375">P334*O334*N334*L334+Q334</f>
        <v>4.891</v>
      </c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 t="s">
        <v>2704</v>
      </c>
      <c r="AD334" s="40" t="s">
        <v>2704</v>
      </c>
      <c r="AE334" s="267"/>
      <c r="AF334" s="267"/>
      <c r="AG334" s="40"/>
      <c r="AH334" s="40"/>
      <c r="AI334" s="40"/>
      <c r="AJ334" s="58">
        <f>IF(H334="","",VLOOKUP(H334,単重表!$C$6:'単重表'!$F$2502,4,FALSE))</f>
        <v>0.51</v>
      </c>
      <c r="AK334" s="141">
        <f t="shared" ref="AK334" si="376">AJ334*O334*L334</f>
        <v>0.18615000000000001</v>
      </c>
      <c r="AL334" s="40">
        <v>2</v>
      </c>
      <c r="AM334" s="190">
        <f t="shared" ref="AM334" si="377">AK334*AL334</f>
        <v>0.37230000000000002</v>
      </c>
      <c r="AO334" s="191">
        <f t="shared" ref="AO334" si="378">K334</f>
        <v>365</v>
      </c>
      <c r="AP334" s="182"/>
      <c r="AQ334" s="183" t="str">
        <f t="shared" ref="AQ334" si="379">MID(J334,2,3)</f>
        <v>125</v>
      </c>
      <c r="AR334" s="182"/>
      <c r="AS334" s="184" t="str">
        <f t="shared" ref="AS334" si="380">MID(J334,2,3)</f>
        <v>125</v>
      </c>
      <c r="AT334" s="182"/>
      <c r="AU334" s="268"/>
      <c r="AV334" s="185"/>
      <c r="AW334" s="185"/>
      <c r="AX334" s="185"/>
      <c r="AY334" s="185"/>
      <c r="AZ334" s="185"/>
      <c r="BA334" s="186"/>
      <c r="BB334" s="80"/>
      <c r="BC334" s="185"/>
      <c r="BD334" s="185"/>
      <c r="BE334" s="185"/>
      <c r="BF334" s="185"/>
      <c r="BG334" s="187"/>
      <c r="BH334" s="270"/>
      <c r="BI334" s="188"/>
      <c r="BJ334" s="268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>
        <f t="shared" ref="CO334" si="381">BL334*$BL$4+BO334*$BO$4+BM334*$BM$4+BN334*$BN$4+BP334*$BP$4+BQ334*$BQ$4+BR334*$BR$4+BS334*$BS$4+BT334*$BT$4+BU334*$BU$4+BV334*$BV$4+BW334*$BW$4+BX334*$BX$4+BY334*$BY$4+BZ334*$BZ$4+CA334*$CA$4+CB334*$CB$4+CC334*$CC$4+CD334*$CD$4+CE334*$CE$4+CF334*$CF$4+CG334*$CG$4+CH334*$CH$4+CI334*$CI$4+CJ334*$CJ$4+CK334*$CK$4+CL334*$CL$4+CM334*$CM$4+CN334*$CN$4</f>
        <v>0</v>
      </c>
    </row>
    <row r="335" spans="1:93" ht="22.5" customHeight="1">
      <c r="A335" s="90"/>
      <c r="B335" s="67">
        <v>77</v>
      </c>
      <c r="C335" s="75" t="s">
        <v>3086</v>
      </c>
      <c r="D335" s="78"/>
      <c r="E335" s="75" t="s">
        <v>3013</v>
      </c>
      <c r="F335" s="80" t="s">
        <v>2302</v>
      </c>
      <c r="G335" s="78">
        <v>36</v>
      </c>
      <c r="H335" s="70">
        <v>21256568</v>
      </c>
      <c r="I335" s="267" t="s">
        <v>2985</v>
      </c>
      <c r="J335" s="71" t="str">
        <f>IF(H335="","",VLOOKUP(H335,単重表!$C$6:'単重表'!$F$2502,2,FALSE))</f>
        <v>C125x65x6x8</v>
      </c>
      <c r="K335" s="232">
        <v>365</v>
      </c>
      <c r="L335" s="101">
        <f t="shared" si="347"/>
        <v>0.36499999999999999</v>
      </c>
      <c r="M335" s="46"/>
      <c r="N335" s="101">
        <f t="shared" si="244"/>
        <v>1</v>
      </c>
      <c r="O335" s="49">
        <v>1</v>
      </c>
      <c r="P335" s="47">
        <f>IF(H335="","",VLOOKUP(H335,単重表!$C$6:'単重表'!$F$2502,3,FALSE))</f>
        <v>13.4</v>
      </c>
      <c r="Q335" s="47"/>
      <c r="R335" s="56">
        <f t="shared" si="348"/>
        <v>4.891</v>
      </c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 t="s">
        <v>2704</v>
      </c>
      <c r="AD335" s="40" t="s">
        <v>2704</v>
      </c>
      <c r="AE335" s="67"/>
      <c r="AF335" s="67"/>
      <c r="AG335" s="40"/>
      <c r="AH335" s="40"/>
      <c r="AI335" s="40"/>
      <c r="AJ335" s="58">
        <f>IF(H335="","",VLOOKUP(H335,単重表!$C$6:'単重表'!$F$2502,4,FALSE))</f>
        <v>0.51</v>
      </c>
      <c r="AK335" s="141">
        <f t="shared" si="362"/>
        <v>0.18615000000000001</v>
      </c>
      <c r="AL335" s="40">
        <v>2</v>
      </c>
      <c r="AM335" s="190">
        <f t="shared" si="363"/>
        <v>0.37230000000000002</v>
      </c>
      <c r="AO335" s="191">
        <f t="shared" si="349"/>
        <v>365</v>
      </c>
      <c r="AP335" s="182"/>
      <c r="AQ335" s="183" t="str">
        <f t="shared" si="350"/>
        <v>125</v>
      </c>
      <c r="AR335" s="182"/>
      <c r="AS335" s="184" t="str">
        <f t="shared" si="351"/>
        <v>125</v>
      </c>
      <c r="AT335" s="182"/>
      <c r="AU335" s="103"/>
      <c r="AV335" s="185"/>
      <c r="AW335" s="185"/>
      <c r="AX335" s="185"/>
      <c r="AY335" s="185"/>
      <c r="AZ335" s="185"/>
      <c r="BA335" s="186"/>
      <c r="BB335" s="80"/>
      <c r="BC335" s="185"/>
      <c r="BD335" s="185"/>
      <c r="BE335" s="185"/>
      <c r="BF335" s="185"/>
      <c r="BG335" s="187"/>
      <c r="BH335" s="105"/>
      <c r="BI335" s="188"/>
      <c r="BJ335" s="103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>
        <f t="shared" si="352"/>
        <v>0</v>
      </c>
    </row>
    <row r="336" spans="1:93" ht="22.5" customHeight="1">
      <c r="A336" s="269"/>
      <c r="B336" s="267">
        <v>78</v>
      </c>
      <c r="C336" s="75" t="s">
        <v>3080</v>
      </c>
      <c r="D336" s="78"/>
      <c r="E336" s="75" t="s">
        <v>3013</v>
      </c>
      <c r="F336" s="80" t="s">
        <v>2302</v>
      </c>
      <c r="G336" s="78">
        <v>37</v>
      </c>
      <c r="H336" s="70">
        <v>21256568</v>
      </c>
      <c r="I336" s="267" t="s">
        <v>2985</v>
      </c>
      <c r="J336" s="71" t="str">
        <f>IF(H336="","",VLOOKUP(H336,単重表!$C$6:'単重表'!$F$2502,2,FALSE))</f>
        <v>C125x65x6x8</v>
      </c>
      <c r="K336" s="232">
        <v>365</v>
      </c>
      <c r="L336" s="101">
        <f t="shared" ref="L336" si="382">IF(K336="",1,K336/1000)</f>
        <v>0.36499999999999999</v>
      </c>
      <c r="M336" s="46"/>
      <c r="N336" s="101">
        <f t="shared" ref="N336" si="383">IF(M336="",1,M336/1000)</f>
        <v>1</v>
      </c>
      <c r="O336" s="49">
        <v>2</v>
      </c>
      <c r="P336" s="47">
        <f>IF(H336="","",VLOOKUP(H336,単重表!$C$6:'単重表'!$F$2502,3,FALSE))</f>
        <v>13.4</v>
      </c>
      <c r="Q336" s="47"/>
      <c r="R336" s="56">
        <f t="shared" ref="R336" si="384">P336*O336*N336*L336+Q336</f>
        <v>9.782</v>
      </c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 t="s">
        <v>2704</v>
      </c>
      <c r="AD336" s="40" t="s">
        <v>2708</v>
      </c>
      <c r="AE336" s="267"/>
      <c r="AF336" s="267"/>
      <c r="AG336" s="40"/>
      <c r="AH336" s="40"/>
      <c r="AI336" s="40"/>
      <c r="AJ336" s="58">
        <f>IF(H336="","",VLOOKUP(H336,単重表!$C$6:'単重表'!$F$2502,4,FALSE))</f>
        <v>0.51</v>
      </c>
      <c r="AK336" s="141">
        <f t="shared" ref="AK336" si="385">AJ336*O336*L336</f>
        <v>0.37230000000000002</v>
      </c>
      <c r="AL336" s="40">
        <v>2</v>
      </c>
      <c r="AM336" s="190">
        <f t="shared" ref="AM336" si="386">AK336*AL336</f>
        <v>0.74460000000000004</v>
      </c>
      <c r="AO336" s="191">
        <f t="shared" ref="AO336" si="387">K336</f>
        <v>365</v>
      </c>
      <c r="AP336" s="182"/>
      <c r="AQ336" s="183" t="str">
        <f t="shared" ref="AQ336" si="388">MID(J336,2,3)</f>
        <v>125</v>
      </c>
      <c r="AR336" s="182"/>
      <c r="AS336" s="184" t="str">
        <f t="shared" ref="AS336" si="389">MID(J336,2,3)</f>
        <v>125</v>
      </c>
      <c r="AT336" s="182"/>
      <c r="AU336" s="268"/>
      <c r="AV336" s="185"/>
      <c r="AW336" s="185"/>
      <c r="AX336" s="185"/>
      <c r="AY336" s="185"/>
      <c r="AZ336" s="185"/>
      <c r="BA336" s="186"/>
      <c r="BB336" s="80"/>
      <c r="BC336" s="185"/>
      <c r="BD336" s="185"/>
      <c r="BE336" s="185"/>
      <c r="BF336" s="185"/>
      <c r="BG336" s="187"/>
      <c r="BH336" s="270"/>
      <c r="BI336" s="188"/>
      <c r="BJ336" s="268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>
        <f t="shared" ref="CO336" si="390">BL336*$BL$4+BO336*$BO$4+BM336*$BM$4+BN336*$BN$4+BP336*$BP$4+BQ336*$BQ$4+BR336*$BR$4+BS336*$BS$4+BT336*$BT$4+BU336*$BU$4+BV336*$BV$4+BW336*$BW$4+BX336*$BX$4+BY336*$BY$4+BZ336*$BZ$4+CA336*$CA$4+CB336*$CB$4+CC336*$CC$4+CD336*$CD$4+CE336*$CE$4+CF336*$CF$4+CG336*$CG$4+CH336*$CH$4+CI336*$CI$4+CJ336*$CJ$4+CK336*$CK$4+CL336*$CL$4+CM336*$CM$4+CN336*$CN$4</f>
        <v>0</v>
      </c>
    </row>
    <row r="337" spans="1:93" ht="22.5" customHeight="1">
      <c r="A337" s="90"/>
      <c r="B337" s="67">
        <v>78</v>
      </c>
      <c r="C337" s="75" t="s">
        <v>3085</v>
      </c>
      <c r="D337" s="78"/>
      <c r="E337" s="75" t="s">
        <v>3013</v>
      </c>
      <c r="F337" s="80" t="s">
        <v>2302</v>
      </c>
      <c r="G337" s="78">
        <v>37</v>
      </c>
      <c r="H337" s="70">
        <v>21256568</v>
      </c>
      <c r="I337" s="267" t="s">
        <v>2985</v>
      </c>
      <c r="J337" s="71" t="str">
        <f>IF(H337="","",VLOOKUP(H337,単重表!$C$6:'単重表'!$F$2502,2,FALSE))</f>
        <v>C125x65x6x8</v>
      </c>
      <c r="K337" s="232">
        <v>365</v>
      </c>
      <c r="L337" s="101">
        <f t="shared" si="347"/>
        <v>0.36499999999999999</v>
      </c>
      <c r="M337" s="46"/>
      <c r="N337" s="101">
        <f t="shared" si="244"/>
        <v>1</v>
      </c>
      <c r="O337" s="49">
        <v>2</v>
      </c>
      <c r="P337" s="47">
        <f>IF(H337="","",VLOOKUP(H337,単重表!$C$6:'単重表'!$F$2502,3,FALSE))</f>
        <v>13.4</v>
      </c>
      <c r="Q337" s="47"/>
      <c r="R337" s="56">
        <f t="shared" si="348"/>
        <v>9.782</v>
      </c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 t="s">
        <v>2704</v>
      </c>
      <c r="AD337" s="40" t="s">
        <v>2708</v>
      </c>
      <c r="AE337" s="67"/>
      <c r="AF337" s="67"/>
      <c r="AG337" s="40"/>
      <c r="AH337" s="40"/>
      <c r="AI337" s="40"/>
      <c r="AJ337" s="58">
        <f>IF(H337="","",VLOOKUP(H337,単重表!$C$6:'単重表'!$F$2502,4,FALSE))</f>
        <v>0.51</v>
      </c>
      <c r="AK337" s="141">
        <f t="shared" si="362"/>
        <v>0.37230000000000002</v>
      </c>
      <c r="AL337" s="40">
        <v>2</v>
      </c>
      <c r="AM337" s="190">
        <f t="shared" si="363"/>
        <v>0.74460000000000004</v>
      </c>
      <c r="AO337" s="191">
        <f t="shared" si="349"/>
        <v>365</v>
      </c>
      <c r="AP337" s="182"/>
      <c r="AQ337" s="183" t="str">
        <f t="shared" si="350"/>
        <v>125</v>
      </c>
      <c r="AR337" s="182"/>
      <c r="AS337" s="184" t="str">
        <f t="shared" si="351"/>
        <v>125</v>
      </c>
      <c r="AT337" s="182"/>
      <c r="AU337" s="103"/>
      <c r="AV337" s="185"/>
      <c r="AW337" s="185"/>
      <c r="AX337" s="185"/>
      <c r="AY337" s="185"/>
      <c r="AZ337" s="185"/>
      <c r="BA337" s="186"/>
      <c r="BB337" s="80"/>
      <c r="BC337" s="185"/>
      <c r="BD337" s="185"/>
      <c r="BE337" s="185"/>
      <c r="BF337" s="185"/>
      <c r="BG337" s="187"/>
      <c r="BH337" s="105"/>
      <c r="BI337" s="188"/>
      <c r="BJ337" s="103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>
        <f t="shared" si="352"/>
        <v>0</v>
      </c>
    </row>
    <row r="338" spans="1:93" ht="22.5" customHeight="1">
      <c r="A338" s="90"/>
      <c r="B338" s="67">
        <v>79</v>
      </c>
      <c r="C338" s="75" t="s">
        <v>3101</v>
      </c>
      <c r="D338" s="78"/>
      <c r="E338" s="75" t="s">
        <v>3013</v>
      </c>
      <c r="F338" s="80" t="s">
        <v>2302</v>
      </c>
      <c r="G338" s="78">
        <v>38</v>
      </c>
      <c r="H338" s="70">
        <v>21256568</v>
      </c>
      <c r="I338" s="267" t="s">
        <v>2985</v>
      </c>
      <c r="J338" s="71" t="str">
        <f>IF(H338="","",VLOOKUP(H338,単重表!$C$6:'単重表'!$F$2502,2,FALSE))</f>
        <v>C125x65x6x8</v>
      </c>
      <c r="K338" s="232">
        <v>200</v>
      </c>
      <c r="L338" s="101">
        <f t="shared" si="347"/>
        <v>0.2</v>
      </c>
      <c r="M338" s="46"/>
      <c r="N338" s="101">
        <f t="shared" si="244"/>
        <v>1</v>
      </c>
      <c r="O338" s="49">
        <v>1</v>
      </c>
      <c r="P338" s="47">
        <f>IF(H338="","",VLOOKUP(H338,単重表!$C$6:'単重表'!$F$2502,3,FALSE))</f>
        <v>13.4</v>
      </c>
      <c r="Q338" s="47"/>
      <c r="R338" s="56">
        <f t="shared" si="348"/>
        <v>2.68</v>
      </c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 t="s">
        <v>2708</v>
      </c>
      <c r="AD338" s="40" t="s">
        <v>3011</v>
      </c>
      <c r="AE338" s="67"/>
      <c r="AF338" s="67"/>
      <c r="AG338" s="40"/>
      <c r="AH338" s="40"/>
      <c r="AI338" s="40"/>
      <c r="AJ338" s="58">
        <f>IF(H338="","",VLOOKUP(H338,単重表!$C$6:'単重表'!$F$2502,4,FALSE))</f>
        <v>0.51</v>
      </c>
      <c r="AK338" s="141">
        <f t="shared" si="362"/>
        <v>0.10200000000000001</v>
      </c>
      <c r="AL338" s="40">
        <v>2</v>
      </c>
      <c r="AM338" s="190">
        <f t="shared" si="363"/>
        <v>0.20400000000000001</v>
      </c>
      <c r="AO338" s="191">
        <f t="shared" si="349"/>
        <v>200</v>
      </c>
      <c r="AP338" s="182"/>
      <c r="AQ338" s="183" t="str">
        <f t="shared" si="350"/>
        <v>125</v>
      </c>
      <c r="AR338" s="182"/>
      <c r="AS338" s="184" t="str">
        <f t="shared" si="351"/>
        <v>125</v>
      </c>
      <c r="AT338" s="182"/>
      <c r="AU338" s="103"/>
      <c r="AV338" s="185"/>
      <c r="AW338" s="185"/>
      <c r="AX338" s="185"/>
      <c r="AY338" s="185"/>
      <c r="AZ338" s="185"/>
      <c r="BA338" s="186"/>
      <c r="BB338" s="80"/>
      <c r="BC338" s="185"/>
      <c r="BD338" s="185"/>
      <c r="BE338" s="185"/>
      <c r="BF338" s="185"/>
      <c r="BG338" s="187"/>
      <c r="BH338" s="105"/>
      <c r="BI338" s="188"/>
      <c r="BJ338" s="103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>
        <f t="shared" si="352"/>
        <v>0</v>
      </c>
    </row>
    <row r="339" spans="1:93" ht="22.5" customHeight="1">
      <c r="A339" s="90"/>
      <c r="B339" s="67">
        <v>80</v>
      </c>
      <c r="C339" s="75" t="s">
        <v>3077</v>
      </c>
      <c r="D339" s="78"/>
      <c r="E339" s="75" t="s">
        <v>3013</v>
      </c>
      <c r="F339" s="80" t="s">
        <v>2302</v>
      </c>
      <c r="G339" s="78">
        <v>40</v>
      </c>
      <c r="H339" s="70">
        <v>21256568</v>
      </c>
      <c r="I339" s="267" t="s">
        <v>2985</v>
      </c>
      <c r="J339" s="71" t="str">
        <f>IF(H339="","",VLOOKUP(H339,単重表!$C$6:'単重表'!$F$2502,2,FALSE))</f>
        <v>C125x65x6x8</v>
      </c>
      <c r="K339" s="232">
        <v>200</v>
      </c>
      <c r="L339" s="101">
        <f t="shared" si="347"/>
        <v>0.2</v>
      </c>
      <c r="M339" s="46"/>
      <c r="N339" s="101">
        <f t="shared" si="244"/>
        <v>1</v>
      </c>
      <c r="O339" s="49">
        <v>1</v>
      </c>
      <c r="P339" s="47">
        <f>IF(H339="","",VLOOKUP(H339,単重表!$C$6:'単重表'!$F$2502,3,FALSE))</f>
        <v>13.4</v>
      </c>
      <c r="Q339" s="47"/>
      <c r="R339" s="56">
        <f t="shared" si="348"/>
        <v>2.68</v>
      </c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 t="s">
        <v>3021</v>
      </c>
      <c r="AD339" s="40" t="s">
        <v>3019</v>
      </c>
      <c r="AE339" s="67"/>
      <c r="AF339" s="67"/>
      <c r="AG339" s="40"/>
      <c r="AH339" s="40"/>
      <c r="AI339" s="40"/>
      <c r="AJ339" s="58">
        <f>IF(H339="","",VLOOKUP(H339,単重表!$C$6:'単重表'!$F$2502,4,FALSE))</f>
        <v>0.51</v>
      </c>
      <c r="AK339" s="141">
        <f t="shared" si="362"/>
        <v>0.10200000000000001</v>
      </c>
      <c r="AL339" s="40">
        <v>2</v>
      </c>
      <c r="AM339" s="190">
        <f t="shared" si="363"/>
        <v>0.20400000000000001</v>
      </c>
      <c r="AO339" s="191">
        <f t="shared" si="349"/>
        <v>200</v>
      </c>
      <c r="AP339" s="182"/>
      <c r="AQ339" s="183" t="str">
        <f t="shared" si="350"/>
        <v>125</v>
      </c>
      <c r="AR339" s="182"/>
      <c r="AS339" s="184" t="str">
        <f t="shared" si="351"/>
        <v>125</v>
      </c>
      <c r="AT339" s="182"/>
      <c r="AU339" s="103"/>
      <c r="AV339" s="185"/>
      <c r="AW339" s="185"/>
      <c r="AX339" s="185"/>
      <c r="AY339" s="185"/>
      <c r="AZ339" s="185"/>
      <c r="BA339" s="186"/>
      <c r="BB339" s="80"/>
      <c r="BC339" s="185"/>
      <c r="BD339" s="185"/>
      <c r="BE339" s="185"/>
      <c r="BF339" s="185"/>
      <c r="BG339" s="187"/>
      <c r="BH339" s="105"/>
      <c r="BI339" s="188"/>
      <c r="BJ339" s="103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>
        <f t="shared" si="352"/>
        <v>0</v>
      </c>
    </row>
    <row r="340" spans="1:93" ht="22.5" customHeight="1">
      <c r="A340" s="269"/>
      <c r="B340" s="267">
        <v>81</v>
      </c>
      <c r="C340" s="75" t="s">
        <v>3084</v>
      </c>
      <c r="D340" s="78"/>
      <c r="E340" s="75" t="s">
        <v>3013</v>
      </c>
      <c r="F340" s="80" t="s">
        <v>2302</v>
      </c>
      <c r="G340" s="78">
        <v>41</v>
      </c>
      <c r="H340" s="70">
        <v>21256568</v>
      </c>
      <c r="I340" s="267" t="s">
        <v>2985</v>
      </c>
      <c r="J340" s="71" t="str">
        <f>IF(H340="","",VLOOKUP(H340,単重表!$C$6:'単重表'!$F$2502,2,FALSE))</f>
        <v>C125x65x6x8</v>
      </c>
      <c r="K340" s="232">
        <v>1041</v>
      </c>
      <c r="L340" s="101">
        <f t="shared" ref="L340" si="391">IF(K340="",1,K340/1000)</f>
        <v>1.0409999999999999</v>
      </c>
      <c r="M340" s="46"/>
      <c r="N340" s="101">
        <f t="shared" ref="N340" si="392">IF(M340="",1,M340/1000)</f>
        <v>1</v>
      </c>
      <c r="O340" s="49">
        <v>2</v>
      </c>
      <c r="P340" s="47">
        <f>IF(H340="","",VLOOKUP(H340,単重表!$C$6:'単重表'!$F$2502,3,FALSE))</f>
        <v>13.4</v>
      </c>
      <c r="Q340" s="47"/>
      <c r="R340" s="56">
        <f t="shared" ref="R340" si="393">P340*O340*N340*L340+Q340</f>
        <v>27.898799999999998</v>
      </c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 t="s">
        <v>3019</v>
      </c>
      <c r="AD340" s="40" t="s">
        <v>2704</v>
      </c>
      <c r="AE340" s="267"/>
      <c r="AF340" s="267"/>
      <c r="AG340" s="40"/>
      <c r="AH340" s="40"/>
      <c r="AI340" s="40"/>
      <c r="AJ340" s="58">
        <f>IF(H340="","",VLOOKUP(H340,単重表!$C$6:'単重表'!$F$2502,4,FALSE))</f>
        <v>0.51</v>
      </c>
      <c r="AK340" s="141">
        <f t="shared" ref="AK340" si="394">AJ340*O340*L340</f>
        <v>1.06182</v>
      </c>
      <c r="AL340" s="40">
        <v>2</v>
      </c>
      <c r="AM340" s="190">
        <f t="shared" ref="AM340" si="395">AK340*AL340</f>
        <v>2.12364</v>
      </c>
      <c r="AO340" s="191">
        <f t="shared" ref="AO340" si="396">K340</f>
        <v>1041</v>
      </c>
      <c r="AP340" s="182"/>
      <c r="AQ340" s="183" t="str">
        <f t="shared" ref="AQ340" si="397">MID(J340,2,3)</f>
        <v>125</v>
      </c>
      <c r="AR340" s="182"/>
      <c r="AS340" s="184" t="str">
        <f t="shared" ref="AS340" si="398">MID(J340,2,3)</f>
        <v>125</v>
      </c>
      <c r="AT340" s="182"/>
      <c r="AU340" s="268"/>
      <c r="AV340" s="185"/>
      <c r="AW340" s="185"/>
      <c r="AX340" s="185"/>
      <c r="AY340" s="185"/>
      <c r="AZ340" s="185"/>
      <c r="BA340" s="186"/>
      <c r="BB340" s="80"/>
      <c r="BC340" s="185"/>
      <c r="BD340" s="185"/>
      <c r="BE340" s="185"/>
      <c r="BF340" s="185"/>
      <c r="BG340" s="187"/>
      <c r="BH340" s="270"/>
      <c r="BI340" s="188"/>
      <c r="BJ340" s="268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>
        <f t="shared" ref="CO340" si="399">BL340*$BL$4+BO340*$BO$4+BM340*$BM$4+BN340*$BN$4+BP340*$BP$4+BQ340*$BQ$4+BR340*$BR$4+BS340*$BS$4+BT340*$BT$4+BU340*$BU$4+BV340*$BV$4+BW340*$BW$4+BX340*$BX$4+BY340*$BY$4+BZ340*$BZ$4+CA340*$CA$4+CB340*$CB$4+CC340*$CC$4+CD340*$CD$4+CE340*$CE$4+CF340*$CF$4+CG340*$CG$4+CH340*$CH$4+CI340*$CI$4+CJ340*$CJ$4+CK340*$CK$4+CL340*$CL$4+CM340*$CM$4+CN340*$CN$4</f>
        <v>0</v>
      </c>
    </row>
    <row r="341" spans="1:93" ht="22.5" customHeight="1">
      <c r="A341" s="90"/>
      <c r="B341" s="67">
        <v>81</v>
      </c>
      <c r="C341" s="75" t="s">
        <v>3083</v>
      </c>
      <c r="D341" s="78"/>
      <c r="E341" s="75" t="s">
        <v>3013</v>
      </c>
      <c r="F341" s="80" t="s">
        <v>2302</v>
      </c>
      <c r="G341" s="78">
        <v>41</v>
      </c>
      <c r="H341" s="70">
        <v>21256568</v>
      </c>
      <c r="I341" s="267" t="s">
        <v>2985</v>
      </c>
      <c r="J341" s="71" t="str">
        <f>IF(H341="","",VLOOKUP(H341,単重表!$C$6:'単重表'!$F$2502,2,FALSE))</f>
        <v>C125x65x6x8</v>
      </c>
      <c r="K341" s="232">
        <v>1041</v>
      </c>
      <c r="L341" s="101">
        <f t="shared" si="347"/>
        <v>1.0409999999999999</v>
      </c>
      <c r="M341" s="46"/>
      <c r="N341" s="101">
        <f t="shared" si="244"/>
        <v>1</v>
      </c>
      <c r="O341" s="49">
        <v>1</v>
      </c>
      <c r="P341" s="47">
        <f>IF(H341="","",VLOOKUP(H341,単重表!$C$6:'単重表'!$F$2502,3,FALSE))</f>
        <v>13.4</v>
      </c>
      <c r="Q341" s="47"/>
      <c r="R341" s="56">
        <f t="shared" si="348"/>
        <v>13.949399999999999</v>
      </c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 t="s">
        <v>3019</v>
      </c>
      <c r="AD341" s="40" t="s">
        <v>2704</v>
      </c>
      <c r="AE341" s="67"/>
      <c r="AF341" s="67"/>
      <c r="AG341" s="40"/>
      <c r="AH341" s="40"/>
      <c r="AI341" s="40"/>
      <c r="AJ341" s="58">
        <f>IF(H341="","",VLOOKUP(H341,単重表!$C$6:'単重表'!$F$2502,4,FALSE))</f>
        <v>0.51</v>
      </c>
      <c r="AK341" s="141">
        <f t="shared" si="362"/>
        <v>0.53090999999999999</v>
      </c>
      <c r="AL341" s="40">
        <v>2</v>
      </c>
      <c r="AM341" s="190">
        <f t="shared" si="363"/>
        <v>1.06182</v>
      </c>
      <c r="AO341" s="191">
        <f t="shared" si="349"/>
        <v>1041</v>
      </c>
      <c r="AP341" s="182"/>
      <c r="AQ341" s="183" t="str">
        <f t="shared" si="350"/>
        <v>125</v>
      </c>
      <c r="AR341" s="182"/>
      <c r="AS341" s="184" t="str">
        <f t="shared" si="351"/>
        <v>125</v>
      </c>
      <c r="AT341" s="182"/>
      <c r="AU341" s="103"/>
      <c r="AV341" s="185"/>
      <c r="AW341" s="185"/>
      <c r="AX341" s="185"/>
      <c r="AY341" s="185"/>
      <c r="AZ341" s="185"/>
      <c r="BA341" s="186"/>
      <c r="BB341" s="80"/>
      <c r="BC341" s="185"/>
      <c r="BD341" s="185"/>
      <c r="BE341" s="185"/>
      <c r="BF341" s="185"/>
      <c r="BG341" s="187"/>
      <c r="BH341" s="105"/>
      <c r="BI341" s="188"/>
      <c r="BJ341" s="103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>
        <f t="shared" si="352"/>
        <v>0</v>
      </c>
    </row>
    <row r="342" spans="1:93" ht="22.5" customHeight="1">
      <c r="A342" s="90"/>
      <c r="B342" s="67">
        <v>82</v>
      </c>
      <c r="C342" s="75" t="s">
        <v>3102</v>
      </c>
      <c r="D342" s="78"/>
      <c r="E342" s="75" t="s">
        <v>3013</v>
      </c>
      <c r="F342" s="80" t="s">
        <v>2302</v>
      </c>
      <c r="G342" s="78">
        <v>42</v>
      </c>
      <c r="H342" s="70">
        <v>21256568</v>
      </c>
      <c r="I342" s="267" t="s">
        <v>2985</v>
      </c>
      <c r="J342" s="71" t="str">
        <f>IF(H342="","",VLOOKUP(H342,単重表!$C$6:'単重表'!$F$2502,2,FALSE))</f>
        <v>C125x65x6x8</v>
      </c>
      <c r="K342" s="232">
        <v>1041</v>
      </c>
      <c r="L342" s="101">
        <f t="shared" ref="L342:L2123" si="400">IF(K342="",1,K342/1000)</f>
        <v>1.0409999999999999</v>
      </c>
      <c r="M342" s="46"/>
      <c r="N342" s="101">
        <f t="shared" si="244"/>
        <v>1</v>
      </c>
      <c r="O342" s="49">
        <v>1</v>
      </c>
      <c r="P342" s="47">
        <f>IF(H342="","",VLOOKUP(H342,単重表!$C$6:'単重表'!$F$2502,3,FALSE))</f>
        <v>13.4</v>
      </c>
      <c r="Q342" s="47"/>
      <c r="R342" s="56">
        <f t="shared" si="348"/>
        <v>13.949399999999999</v>
      </c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 t="s">
        <v>2704</v>
      </c>
      <c r="AD342" s="40" t="s">
        <v>2704</v>
      </c>
      <c r="AE342" s="67"/>
      <c r="AF342" s="67"/>
      <c r="AG342" s="40"/>
      <c r="AH342" s="40"/>
      <c r="AI342" s="40"/>
      <c r="AJ342" s="58">
        <f>IF(H342="","",VLOOKUP(H342,単重表!$C$6:'単重表'!$F$2502,4,FALSE))</f>
        <v>0.51</v>
      </c>
      <c r="AK342" s="141">
        <f t="shared" si="362"/>
        <v>0.53090999999999999</v>
      </c>
      <c r="AL342" s="40">
        <v>2</v>
      </c>
      <c r="AM342" s="190">
        <f t="shared" si="363"/>
        <v>1.06182</v>
      </c>
      <c r="AO342" s="191">
        <f t="shared" si="349"/>
        <v>1041</v>
      </c>
      <c r="AP342" s="182"/>
      <c r="AQ342" s="183" t="str">
        <f t="shared" si="350"/>
        <v>125</v>
      </c>
      <c r="AR342" s="182"/>
      <c r="AS342" s="184" t="str">
        <f t="shared" si="351"/>
        <v>125</v>
      </c>
      <c r="AT342" s="182"/>
      <c r="AU342" s="103"/>
      <c r="AV342" s="185"/>
      <c r="AW342" s="185"/>
      <c r="AX342" s="185"/>
      <c r="AY342" s="185"/>
      <c r="AZ342" s="185"/>
      <c r="BA342" s="186"/>
      <c r="BB342" s="80"/>
      <c r="BC342" s="185"/>
      <c r="BD342" s="185"/>
      <c r="BE342" s="185"/>
      <c r="BF342" s="185"/>
      <c r="BG342" s="187"/>
      <c r="BH342" s="105"/>
      <c r="BI342" s="188"/>
      <c r="BJ342" s="103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>
        <f t="shared" si="352"/>
        <v>0</v>
      </c>
    </row>
    <row r="343" spans="1:93" ht="22.5" customHeight="1">
      <c r="A343" s="269"/>
      <c r="B343" s="267">
        <v>83</v>
      </c>
      <c r="C343" s="75" t="s">
        <v>3084</v>
      </c>
      <c r="D343" s="78"/>
      <c r="E343" s="75" t="s">
        <v>3013</v>
      </c>
      <c r="F343" s="80" t="s">
        <v>2302</v>
      </c>
      <c r="G343" s="78">
        <v>43</v>
      </c>
      <c r="H343" s="70">
        <v>21256568</v>
      </c>
      <c r="I343" s="267" t="s">
        <v>2985</v>
      </c>
      <c r="J343" s="71" t="str">
        <f>IF(H343="","",VLOOKUP(H343,単重表!$C$6:'単重表'!$F$2502,2,FALSE))</f>
        <v>C125x65x6x8</v>
      </c>
      <c r="K343" s="232">
        <v>786</v>
      </c>
      <c r="L343" s="101">
        <f t="shared" ref="L343" si="401">IF(K343="",1,K343/1000)</f>
        <v>0.78600000000000003</v>
      </c>
      <c r="M343" s="46"/>
      <c r="N343" s="101">
        <f t="shared" ref="N343" si="402">IF(M343="",1,M343/1000)</f>
        <v>1</v>
      </c>
      <c r="O343" s="49">
        <v>1</v>
      </c>
      <c r="P343" s="47">
        <f>IF(H343="","",VLOOKUP(H343,単重表!$C$6:'単重表'!$F$2502,3,FALSE))</f>
        <v>13.4</v>
      </c>
      <c r="Q343" s="47"/>
      <c r="R343" s="56">
        <f t="shared" ref="R343" si="403">P343*O343*N343*L343+Q343</f>
        <v>10.532400000000001</v>
      </c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 t="s">
        <v>3022</v>
      </c>
      <c r="AD343" s="40" t="s">
        <v>2704</v>
      </c>
      <c r="AE343" s="267"/>
      <c r="AF343" s="267"/>
      <c r="AG343" s="40"/>
      <c r="AH343" s="40"/>
      <c r="AI343" s="40"/>
      <c r="AJ343" s="58">
        <f>IF(H343="","",VLOOKUP(H343,単重表!$C$6:'単重表'!$F$2502,4,FALSE))</f>
        <v>0.51</v>
      </c>
      <c r="AK343" s="141">
        <f t="shared" ref="AK343" si="404">AJ343*O343*L343</f>
        <v>0.40086000000000005</v>
      </c>
      <c r="AL343" s="40">
        <v>2</v>
      </c>
      <c r="AM343" s="190">
        <f t="shared" ref="AM343" si="405">AK343*AL343</f>
        <v>0.8017200000000001</v>
      </c>
      <c r="AO343" s="191">
        <f t="shared" ref="AO343" si="406">K343</f>
        <v>786</v>
      </c>
      <c r="AP343" s="182"/>
      <c r="AQ343" s="183" t="str">
        <f t="shared" ref="AQ343" si="407">MID(J343,2,3)</f>
        <v>125</v>
      </c>
      <c r="AR343" s="182"/>
      <c r="AS343" s="184" t="str">
        <f t="shared" ref="AS343" si="408">MID(J343,2,3)</f>
        <v>125</v>
      </c>
      <c r="AT343" s="182"/>
      <c r="AU343" s="268"/>
      <c r="AV343" s="185"/>
      <c r="AW343" s="185"/>
      <c r="AX343" s="185"/>
      <c r="AY343" s="185"/>
      <c r="AZ343" s="185"/>
      <c r="BA343" s="186"/>
      <c r="BB343" s="80"/>
      <c r="BC343" s="185"/>
      <c r="BD343" s="185"/>
      <c r="BE343" s="185"/>
      <c r="BF343" s="185"/>
      <c r="BG343" s="187"/>
      <c r="BH343" s="270"/>
      <c r="BI343" s="188"/>
      <c r="BJ343" s="268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>
        <f t="shared" ref="CO343" si="409">BL343*$BL$4+BO343*$BO$4+BM343*$BM$4+BN343*$BN$4+BP343*$BP$4+BQ343*$BQ$4+BR343*$BR$4+BS343*$BS$4+BT343*$BT$4+BU343*$BU$4+BV343*$BV$4+BW343*$BW$4+BX343*$BX$4+BY343*$BY$4+BZ343*$BZ$4+CA343*$CA$4+CB343*$CB$4+CC343*$CC$4+CD343*$CD$4+CE343*$CE$4+CF343*$CF$4+CG343*$CG$4+CH343*$CH$4+CI343*$CI$4+CJ343*$CJ$4+CK343*$CK$4+CL343*$CL$4+CM343*$CM$4+CN343*$CN$4</f>
        <v>0</v>
      </c>
    </row>
    <row r="344" spans="1:93" ht="22.5" customHeight="1">
      <c r="A344" s="90"/>
      <c r="B344" s="67">
        <v>83</v>
      </c>
      <c r="C344" s="75" t="s">
        <v>3085</v>
      </c>
      <c r="D344" s="78"/>
      <c r="E344" s="75" t="s">
        <v>3013</v>
      </c>
      <c r="F344" s="80" t="s">
        <v>2302</v>
      </c>
      <c r="G344" s="78">
        <v>43</v>
      </c>
      <c r="H344" s="70">
        <v>21256568</v>
      </c>
      <c r="I344" s="267" t="s">
        <v>2985</v>
      </c>
      <c r="J344" s="71" t="str">
        <f>IF(H344="","",VLOOKUP(H344,単重表!$C$6:'単重表'!$F$2502,2,FALSE))</f>
        <v>C125x65x6x8</v>
      </c>
      <c r="K344" s="232">
        <v>786</v>
      </c>
      <c r="L344" s="101">
        <f t="shared" si="400"/>
        <v>0.78600000000000003</v>
      </c>
      <c r="M344" s="46"/>
      <c r="N344" s="101">
        <f t="shared" si="244"/>
        <v>1</v>
      </c>
      <c r="O344" s="49">
        <v>1</v>
      </c>
      <c r="P344" s="47">
        <f>IF(H344="","",VLOOKUP(H344,単重表!$C$6:'単重表'!$F$2502,3,FALSE))</f>
        <v>13.4</v>
      </c>
      <c r="Q344" s="47"/>
      <c r="R344" s="56">
        <f t="shared" si="348"/>
        <v>10.532400000000001</v>
      </c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 t="s">
        <v>3022</v>
      </c>
      <c r="AD344" s="40" t="s">
        <v>2704</v>
      </c>
      <c r="AE344" s="67"/>
      <c r="AF344" s="67"/>
      <c r="AG344" s="40"/>
      <c r="AH344" s="40"/>
      <c r="AI344" s="40"/>
      <c r="AJ344" s="58">
        <f>IF(H344="","",VLOOKUP(H344,単重表!$C$6:'単重表'!$F$2502,4,FALSE))</f>
        <v>0.51</v>
      </c>
      <c r="AK344" s="141">
        <f t="shared" si="362"/>
        <v>0.40086000000000005</v>
      </c>
      <c r="AL344" s="40">
        <v>2</v>
      </c>
      <c r="AM344" s="190">
        <f t="shared" si="363"/>
        <v>0.8017200000000001</v>
      </c>
      <c r="AO344" s="191">
        <f t="shared" si="349"/>
        <v>786</v>
      </c>
      <c r="AP344" s="182"/>
      <c r="AQ344" s="183" t="str">
        <f t="shared" si="350"/>
        <v>125</v>
      </c>
      <c r="AR344" s="182"/>
      <c r="AS344" s="184" t="str">
        <f t="shared" si="351"/>
        <v>125</v>
      </c>
      <c r="AT344" s="182"/>
      <c r="AU344" s="103"/>
      <c r="AV344" s="185"/>
      <c r="AW344" s="185"/>
      <c r="AX344" s="185"/>
      <c r="AY344" s="185"/>
      <c r="AZ344" s="185"/>
      <c r="BA344" s="186"/>
      <c r="BB344" s="80"/>
      <c r="BC344" s="185"/>
      <c r="BD344" s="185"/>
      <c r="BE344" s="185"/>
      <c r="BF344" s="185"/>
      <c r="BG344" s="187"/>
      <c r="BH344" s="105"/>
      <c r="BI344" s="188"/>
      <c r="BJ344" s="103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>
        <f t="shared" si="352"/>
        <v>0</v>
      </c>
    </row>
    <row r="345" spans="1:93" ht="22.5" customHeight="1">
      <c r="A345" s="269"/>
      <c r="B345" s="267">
        <v>84</v>
      </c>
      <c r="C345" s="75" t="s">
        <v>3097</v>
      </c>
      <c r="D345" s="78"/>
      <c r="E345" s="75" t="s">
        <v>3013</v>
      </c>
      <c r="F345" s="80" t="s">
        <v>2302</v>
      </c>
      <c r="G345" s="78">
        <v>44</v>
      </c>
      <c r="H345" s="70">
        <v>21256568</v>
      </c>
      <c r="I345" s="267" t="s">
        <v>2985</v>
      </c>
      <c r="J345" s="71" t="str">
        <f>IF(H345="","",VLOOKUP(H345,単重表!$C$6:'単重表'!$F$2502,2,FALSE))</f>
        <v>C125x65x6x8</v>
      </c>
      <c r="K345" s="232">
        <v>786</v>
      </c>
      <c r="L345" s="101">
        <f t="shared" ref="L345" si="410">IF(K345="",1,K345/1000)</f>
        <v>0.78600000000000003</v>
      </c>
      <c r="M345" s="46"/>
      <c r="N345" s="101">
        <f t="shared" ref="N345" si="411">IF(M345="",1,M345/1000)</f>
        <v>1</v>
      </c>
      <c r="O345" s="49">
        <v>1</v>
      </c>
      <c r="P345" s="47">
        <f>IF(H345="","",VLOOKUP(H345,単重表!$C$6:'単重表'!$F$2502,3,FALSE))</f>
        <v>13.4</v>
      </c>
      <c r="Q345" s="47"/>
      <c r="R345" s="56">
        <f t="shared" ref="R345" si="412">P345*O345*N345*L345+Q345</f>
        <v>10.532400000000001</v>
      </c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 t="s">
        <v>2704</v>
      </c>
      <c r="AD345" s="40" t="s">
        <v>2704</v>
      </c>
      <c r="AE345" s="267"/>
      <c r="AF345" s="267"/>
      <c r="AG345" s="40"/>
      <c r="AH345" s="40"/>
      <c r="AI345" s="40"/>
      <c r="AJ345" s="58">
        <f>IF(H345="","",VLOOKUP(H345,単重表!$C$6:'単重表'!$F$2502,4,FALSE))</f>
        <v>0.51</v>
      </c>
      <c r="AK345" s="141">
        <f t="shared" ref="AK345" si="413">AJ345*O345*L345</f>
        <v>0.40086000000000005</v>
      </c>
      <c r="AL345" s="40">
        <v>2</v>
      </c>
      <c r="AM345" s="190">
        <f t="shared" ref="AM345" si="414">AK345*AL345</f>
        <v>0.8017200000000001</v>
      </c>
      <c r="AO345" s="191">
        <f t="shared" ref="AO345" si="415">K345</f>
        <v>786</v>
      </c>
      <c r="AP345" s="182"/>
      <c r="AQ345" s="183" t="str">
        <f t="shared" ref="AQ345" si="416">MID(J345,2,3)</f>
        <v>125</v>
      </c>
      <c r="AR345" s="182"/>
      <c r="AS345" s="184" t="str">
        <f t="shared" ref="AS345" si="417">MID(J345,2,3)</f>
        <v>125</v>
      </c>
      <c r="AT345" s="182"/>
      <c r="AU345" s="268"/>
      <c r="AV345" s="185"/>
      <c r="AW345" s="185"/>
      <c r="AX345" s="185"/>
      <c r="AY345" s="185"/>
      <c r="AZ345" s="185"/>
      <c r="BA345" s="186"/>
      <c r="BB345" s="80"/>
      <c r="BC345" s="185"/>
      <c r="BD345" s="185"/>
      <c r="BE345" s="185"/>
      <c r="BF345" s="185"/>
      <c r="BG345" s="187"/>
      <c r="BH345" s="270"/>
      <c r="BI345" s="188"/>
      <c r="BJ345" s="268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>
        <f t="shared" ref="CO345" si="418">BL345*$BL$4+BO345*$BO$4+BM345*$BM$4+BN345*$BN$4+BP345*$BP$4+BQ345*$BQ$4+BR345*$BR$4+BS345*$BS$4+BT345*$BT$4+BU345*$BU$4+BV345*$BV$4+BW345*$BW$4+BX345*$BX$4+BY345*$BY$4+BZ345*$BZ$4+CA345*$CA$4+CB345*$CB$4+CC345*$CC$4+CD345*$CD$4+CE345*$CE$4+CF345*$CF$4+CG345*$CG$4+CH345*$CH$4+CI345*$CI$4+CJ345*$CJ$4+CK345*$CK$4+CL345*$CL$4+CM345*$CM$4+CN345*$CN$4</f>
        <v>0</v>
      </c>
    </row>
    <row r="346" spans="1:93" ht="22.5" customHeight="1">
      <c r="A346" s="90"/>
      <c r="B346" s="67">
        <v>84</v>
      </c>
      <c r="C346" s="75" t="s">
        <v>3085</v>
      </c>
      <c r="D346" s="78"/>
      <c r="E346" s="75" t="s">
        <v>3013</v>
      </c>
      <c r="F346" s="80" t="s">
        <v>2302</v>
      </c>
      <c r="G346" s="78">
        <v>44</v>
      </c>
      <c r="H346" s="70">
        <v>21256568</v>
      </c>
      <c r="I346" s="267" t="s">
        <v>2985</v>
      </c>
      <c r="J346" s="71" t="str">
        <f>IF(H346="","",VLOOKUP(H346,単重表!$C$6:'単重表'!$F$2502,2,FALSE))</f>
        <v>C125x65x6x8</v>
      </c>
      <c r="K346" s="232">
        <v>786</v>
      </c>
      <c r="L346" s="101">
        <f t="shared" si="400"/>
        <v>0.78600000000000003</v>
      </c>
      <c r="M346" s="46"/>
      <c r="N346" s="101">
        <f t="shared" si="244"/>
        <v>1</v>
      </c>
      <c r="O346" s="49">
        <v>1</v>
      </c>
      <c r="P346" s="47">
        <f>IF(H346="","",VLOOKUP(H346,単重表!$C$6:'単重表'!$F$2502,3,FALSE))</f>
        <v>13.4</v>
      </c>
      <c r="Q346" s="47"/>
      <c r="R346" s="56">
        <f t="shared" si="348"/>
        <v>10.532400000000001</v>
      </c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 t="s">
        <v>2704</v>
      </c>
      <c r="AD346" s="40" t="s">
        <v>2704</v>
      </c>
      <c r="AE346" s="67"/>
      <c r="AF346" s="67"/>
      <c r="AG346" s="40"/>
      <c r="AH346" s="40"/>
      <c r="AI346" s="40"/>
      <c r="AJ346" s="58">
        <f>IF(H346="","",VLOOKUP(H346,単重表!$C$6:'単重表'!$F$2502,4,FALSE))</f>
        <v>0.51</v>
      </c>
      <c r="AK346" s="141">
        <f t="shared" si="362"/>
        <v>0.40086000000000005</v>
      </c>
      <c r="AL346" s="40">
        <v>2</v>
      </c>
      <c r="AM346" s="190">
        <f t="shared" si="363"/>
        <v>0.8017200000000001</v>
      </c>
      <c r="AO346" s="191">
        <f t="shared" si="349"/>
        <v>786</v>
      </c>
      <c r="AP346" s="182"/>
      <c r="AQ346" s="183" t="str">
        <f t="shared" si="350"/>
        <v>125</v>
      </c>
      <c r="AR346" s="182"/>
      <c r="AS346" s="184" t="str">
        <f t="shared" si="351"/>
        <v>125</v>
      </c>
      <c r="AT346" s="182"/>
      <c r="AU346" s="103"/>
      <c r="AV346" s="185"/>
      <c r="AW346" s="185"/>
      <c r="AX346" s="185"/>
      <c r="AY346" s="185"/>
      <c r="AZ346" s="185"/>
      <c r="BA346" s="186"/>
      <c r="BB346" s="80"/>
      <c r="BC346" s="185"/>
      <c r="BD346" s="185"/>
      <c r="BE346" s="185"/>
      <c r="BF346" s="185"/>
      <c r="BG346" s="187"/>
      <c r="BH346" s="105"/>
      <c r="BI346" s="188"/>
      <c r="BJ346" s="103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>
        <f t="shared" si="352"/>
        <v>0</v>
      </c>
    </row>
    <row r="347" spans="1:93" ht="22.5" customHeight="1">
      <c r="A347" s="269"/>
      <c r="B347" s="267">
        <v>85</v>
      </c>
      <c r="C347" s="75" t="s">
        <v>3080</v>
      </c>
      <c r="D347" s="78"/>
      <c r="E347" s="75" t="s">
        <v>3013</v>
      </c>
      <c r="F347" s="80" t="s">
        <v>2302</v>
      </c>
      <c r="G347" s="78">
        <v>45</v>
      </c>
      <c r="H347" s="70">
        <v>21256568</v>
      </c>
      <c r="I347" s="267" t="s">
        <v>2985</v>
      </c>
      <c r="J347" s="71" t="str">
        <f>IF(H347="","",VLOOKUP(H347,単重表!$C$6:'単重表'!$F$2502,2,FALSE))</f>
        <v>C125x65x6x8</v>
      </c>
      <c r="K347" s="232">
        <v>365</v>
      </c>
      <c r="L347" s="101">
        <f t="shared" ref="L347" si="419">IF(K347="",1,K347/1000)</f>
        <v>0.36499999999999999</v>
      </c>
      <c r="M347" s="46"/>
      <c r="N347" s="101">
        <f t="shared" ref="N347" si="420">IF(M347="",1,M347/1000)</f>
        <v>1</v>
      </c>
      <c r="O347" s="49">
        <v>1</v>
      </c>
      <c r="P347" s="47">
        <f>IF(H347="","",VLOOKUP(H347,単重表!$C$6:'単重表'!$F$2502,3,FALSE))</f>
        <v>13.4</v>
      </c>
      <c r="Q347" s="47"/>
      <c r="R347" s="56">
        <f t="shared" ref="R347" si="421">P347*O347*N347*L347+Q347</f>
        <v>4.891</v>
      </c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 t="s">
        <v>2704</v>
      </c>
      <c r="AD347" s="40" t="s">
        <v>2704</v>
      </c>
      <c r="AE347" s="267"/>
      <c r="AF347" s="267"/>
      <c r="AG347" s="40"/>
      <c r="AH347" s="40"/>
      <c r="AI347" s="40"/>
      <c r="AJ347" s="58">
        <f>IF(H347="","",VLOOKUP(H347,単重表!$C$6:'単重表'!$F$2502,4,FALSE))</f>
        <v>0.51</v>
      </c>
      <c r="AK347" s="141">
        <f t="shared" ref="AK347" si="422">AJ347*O347*L347</f>
        <v>0.18615000000000001</v>
      </c>
      <c r="AL347" s="40">
        <v>2</v>
      </c>
      <c r="AM347" s="190">
        <f t="shared" ref="AM347" si="423">AK347*AL347</f>
        <v>0.37230000000000002</v>
      </c>
      <c r="AO347" s="191">
        <f t="shared" ref="AO347" si="424">K347</f>
        <v>365</v>
      </c>
      <c r="AP347" s="182"/>
      <c r="AQ347" s="183" t="str">
        <f t="shared" ref="AQ347" si="425">MID(J347,2,3)</f>
        <v>125</v>
      </c>
      <c r="AR347" s="182"/>
      <c r="AS347" s="184" t="str">
        <f t="shared" ref="AS347" si="426">MID(J347,2,3)</f>
        <v>125</v>
      </c>
      <c r="AT347" s="182"/>
      <c r="AU347" s="268"/>
      <c r="AV347" s="185"/>
      <c r="AW347" s="185"/>
      <c r="AX347" s="185"/>
      <c r="AY347" s="185"/>
      <c r="AZ347" s="185"/>
      <c r="BA347" s="186"/>
      <c r="BB347" s="80"/>
      <c r="BC347" s="185"/>
      <c r="BD347" s="185"/>
      <c r="BE347" s="185"/>
      <c r="BF347" s="185"/>
      <c r="BG347" s="187"/>
      <c r="BH347" s="270"/>
      <c r="BI347" s="188"/>
      <c r="BJ347" s="268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>
        <f t="shared" ref="CO347" si="427">BL347*$BL$4+BO347*$BO$4+BM347*$BM$4+BN347*$BN$4+BP347*$BP$4+BQ347*$BQ$4+BR347*$BR$4+BS347*$BS$4+BT347*$BT$4+BU347*$BU$4+BV347*$BV$4+BW347*$BW$4+BX347*$BX$4+BY347*$BY$4+BZ347*$BZ$4+CA347*$CA$4+CB347*$CB$4+CC347*$CC$4+CD347*$CD$4+CE347*$CE$4+CF347*$CF$4+CG347*$CG$4+CH347*$CH$4+CI347*$CI$4+CJ347*$CJ$4+CK347*$CK$4+CL347*$CL$4+CM347*$CM$4+CN347*$CN$4</f>
        <v>0</v>
      </c>
    </row>
    <row r="348" spans="1:93" ht="22.5" customHeight="1">
      <c r="A348" s="90"/>
      <c r="B348" s="67">
        <v>85</v>
      </c>
      <c r="C348" s="75" t="s">
        <v>3083</v>
      </c>
      <c r="D348" s="78"/>
      <c r="E348" s="75" t="s">
        <v>3013</v>
      </c>
      <c r="F348" s="80" t="s">
        <v>2302</v>
      </c>
      <c r="G348" s="78">
        <v>45</v>
      </c>
      <c r="H348" s="70">
        <v>21256568</v>
      </c>
      <c r="I348" s="267" t="s">
        <v>2985</v>
      </c>
      <c r="J348" s="71" t="str">
        <f>IF(H348="","",VLOOKUP(H348,単重表!$C$6:'単重表'!$F$2502,2,FALSE))</f>
        <v>C125x65x6x8</v>
      </c>
      <c r="K348" s="232">
        <v>365</v>
      </c>
      <c r="L348" s="101">
        <f t="shared" si="400"/>
        <v>0.36499999999999999</v>
      </c>
      <c r="M348" s="46"/>
      <c r="N348" s="101">
        <f t="shared" si="244"/>
        <v>1</v>
      </c>
      <c r="O348" s="49">
        <v>1</v>
      </c>
      <c r="P348" s="47">
        <f>IF(H348="","",VLOOKUP(H348,単重表!$C$6:'単重表'!$F$2502,3,FALSE))</f>
        <v>13.4</v>
      </c>
      <c r="Q348" s="47"/>
      <c r="R348" s="56">
        <f t="shared" si="348"/>
        <v>4.891</v>
      </c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 t="s">
        <v>2704</v>
      </c>
      <c r="AD348" s="40" t="s">
        <v>2704</v>
      </c>
      <c r="AE348" s="67"/>
      <c r="AF348" s="67"/>
      <c r="AG348" s="40"/>
      <c r="AH348" s="40"/>
      <c r="AI348" s="40"/>
      <c r="AJ348" s="58">
        <f>IF(H348="","",VLOOKUP(H348,単重表!$C$6:'単重表'!$F$2502,4,FALSE))</f>
        <v>0.51</v>
      </c>
      <c r="AK348" s="141">
        <f t="shared" si="362"/>
        <v>0.18615000000000001</v>
      </c>
      <c r="AL348" s="40">
        <v>2</v>
      </c>
      <c r="AM348" s="190">
        <f t="shared" si="363"/>
        <v>0.37230000000000002</v>
      </c>
      <c r="AO348" s="191">
        <f t="shared" si="349"/>
        <v>365</v>
      </c>
      <c r="AP348" s="182"/>
      <c r="AQ348" s="183" t="str">
        <f t="shared" si="350"/>
        <v>125</v>
      </c>
      <c r="AR348" s="182"/>
      <c r="AS348" s="184" t="str">
        <f t="shared" si="351"/>
        <v>125</v>
      </c>
      <c r="AT348" s="182"/>
      <c r="AU348" s="103"/>
      <c r="AV348" s="185"/>
      <c r="AW348" s="185"/>
      <c r="AX348" s="185"/>
      <c r="AY348" s="185"/>
      <c r="AZ348" s="185"/>
      <c r="BA348" s="186"/>
      <c r="BB348" s="80"/>
      <c r="BC348" s="185"/>
      <c r="BD348" s="185"/>
      <c r="BE348" s="185"/>
      <c r="BF348" s="185"/>
      <c r="BG348" s="187"/>
      <c r="BH348" s="105"/>
      <c r="BI348" s="188"/>
      <c r="BJ348" s="103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>
        <f t="shared" si="352"/>
        <v>0</v>
      </c>
    </row>
    <row r="349" spans="1:93" ht="22.5" customHeight="1">
      <c r="A349" s="90"/>
      <c r="B349" s="67">
        <v>86</v>
      </c>
      <c r="C349" s="75" t="s">
        <v>3091</v>
      </c>
      <c r="D349" s="78"/>
      <c r="E349" s="75" t="s">
        <v>3013</v>
      </c>
      <c r="F349" s="80" t="s">
        <v>2302</v>
      </c>
      <c r="G349" s="78">
        <v>46</v>
      </c>
      <c r="H349" s="70">
        <v>21256568</v>
      </c>
      <c r="I349" s="267" t="s">
        <v>2985</v>
      </c>
      <c r="J349" s="71" t="str">
        <f>IF(H349="","",VLOOKUP(H349,単重表!$C$6:'単重表'!$F$2502,2,FALSE))</f>
        <v>C125x65x6x8</v>
      </c>
      <c r="K349" s="232">
        <v>685</v>
      </c>
      <c r="L349" s="101">
        <f t="shared" si="400"/>
        <v>0.68500000000000005</v>
      </c>
      <c r="M349" s="46"/>
      <c r="N349" s="101">
        <f t="shared" si="244"/>
        <v>1</v>
      </c>
      <c r="O349" s="49">
        <v>1</v>
      </c>
      <c r="P349" s="47">
        <f>IF(H349="","",VLOOKUP(H349,単重表!$C$6:'単重表'!$F$2502,3,FALSE))</f>
        <v>13.4</v>
      </c>
      <c r="Q349" s="47"/>
      <c r="R349" s="56">
        <f t="shared" ref="R349:R2125" si="428">P349*O349*N349*L349+Q349</f>
        <v>9.1790000000000003</v>
      </c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 t="s">
        <v>2704</v>
      </c>
      <c r="AD349" s="40" t="s">
        <v>2704</v>
      </c>
      <c r="AE349" s="67"/>
      <c r="AF349" s="67"/>
      <c r="AG349" s="40"/>
      <c r="AH349" s="40"/>
      <c r="AI349" s="40"/>
      <c r="AJ349" s="58">
        <f>IF(H349="","",VLOOKUP(H349,単重表!$C$6:'単重表'!$F$2502,4,FALSE))</f>
        <v>0.51</v>
      </c>
      <c r="AK349" s="141">
        <f t="shared" si="362"/>
        <v>0.34935000000000005</v>
      </c>
      <c r="AL349" s="40">
        <v>2</v>
      </c>
      <c r="AM349" s="190">
        <f t="shared" si="363"/>
        <v>0.6987000000000001</v>
      </c>
      <c r="AO349" s="191">
        <f t="shared" si="349"/>
        <v>685</v>
      </c>
      <c r="AP349" s="182"/>
      <c r="AQ349" s="183" t="str">
        <f t="shared" si="350"/>
        <v>125</v>
      </c>
      <c r="AR349" s="182"/>
      <c r="AS349" s="184" t="str">
        <f t="shared" si="351"/>
        <v>125</v>
      </c>
      <c r="AT349" s="182"/>
      <c r="AU349" s="103"/>
      <c r="AV349" s="185"/>
      <c r="AW349" s="185"/>
      <c r="AX349" s="185"/>
      <c r="AY349" s="185"/>
      <c r="AZ349" s="185"/>
      <c r="BA349" s="186"/>
      <c r="BB349" s="80"/>
      <c r="BC349" s="185"/>
      <c r="BD349" s="185"/>
      <c r="BE349" s="185"/>
      <c r="BF349" s="185"/>
      <c r="BG349" s="187"/>
      <c r="BH349" s="105"/>
      <c r="BI349" s="188"/>
      <c r="BJ349" s="103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>
        <f t="shared" si="352"/>
        <v>0</v>
      </c>
    </row>
    <row r="350" spans="1:93" ht="22.5" customHeight="1">
      <c r="A350" s="90"/>
      <c r="B350" s="67">
        <v>87</v>
      </c>
      <c r="C350" s="75" t="s">
        <v>3077</v>
      </c>
      <c r="D350" s="78"/>
      <c r="E350" s="75" t="s">
        <v>3013</v>
      </c>
      <c r="F350" s="80" t="s">
        <v>2302</v>
      </c>
      <c r="G350" s="78">
        <v>47</v>
      </c>
      <c r="H350" s="70">
        <v>21256568</v>
      </c>
      <c r="I350" s="267" t="s">
        <v>2985</v>
      </c>
      <c r="J350" s="71" t="str">
        <f>IF(H350="","",VLOOKUP(H350,単重表!$C$6:'単重表'!$F$2502,2,FALSE))</f>
        <v>C125x65x6x8</v>
      </c>
      <c r="K350" s="232">
        <v>951</v>
      </c>
      <c r="L350" s="101">
        <f t="shared" si="400"/>
        <v>0.95099999999999996</v>
      </c>
      <c r="M350" s="46"/>
      <c r="N350" s="101">
        <f t="shared" si="244"/>
        <v>1</v>
      </c>
      <c r="O350" s="49">
        <v>1</v>
      </c>
      <c r="P350" s="47">
        <f>IF(H350="","",VLOOKUP(H350,単重表!$C$6:'単重表'!$F$2502,3,FALSE))</f>
        <v>13.4</v>
      </c>
      <c r="Q350" s="47"/>
      <c r="R350" s="56">
        <f t="shared" si="428"/>
        <v>12.743399999999999</v>
      </c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 t="s">
        <v>2704</v>
      </c>
      <c r="AD350" s="40" t="s">
        <v>2704</v>
      </c>
      <c r="AE350" s="67"/>
      <c r="AF350" s="67"/>
      <c r="AG350" s="40"/>
      <c r="AH350" s="40"/>
      <c r="AI350" s="40"/>
      <c r="AJ350" s="58">
        <f>IF(H350="","",VLOOKUP(H350,単重表!$C$6:'単重表'!$F$2502,4,FALSE))</f>
        <v>0.51</v>
      </c>
      <c r="AK350" s="141">
        <f t="shared" si="362"/>
        <v>0.48501</v>
      </c>
      <c r="AL350" s="40">
        <v>2</v>
      </c>
      <c r="AM350" s="190">
        <f t="shared" si="363"/>
        <v>0.97001999999999999</v>
      </c>
      <c r="AO350" s="191">
        <f t="shared" si="349"/>
        <v>951</v>
      </c>
      <c r="AP350" s="182"/>
      <c r="AQ350" s="183" t="str">
        <f t="shared" si="350"/>
        <v>125</v>
      </c>
      <c r="AR350" s="182"/>
      <c r="AS350" s="184" t="str">
        <f t="shared" si="351"/>
        <v>125</v>
      </c>
      <c r="AT350" s="182"/>
      <c r="AU350" s="103"/>
      <c r="AV350" s="185"/>
      <c r="AW350" s="185"/>
      <c r="AX350" s="185"/>
      <c r="AY350" s="185"/>
      <c r="AZ350" s="185"/>
      <c r="BA350" s="186"/>
      <c r="BB350" s="80"/>
      <c r="BC350" s="185"/>
      <c r="BD350" s="185"/>
      <c r="BE350" s="185"/>
      <c r="BF350" s="185"/>
      <c r="BG350" s="187"/>
      <c r="BH350" s="105"/>
      <c r="BI350" s="188"/>
      <c r="BJ350" s="103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>
        <f t="shared" si="352"/>
        <v>0</v>
      </c>
    </row>
    <row r="351" spans="1:93" ht="22.5" customHeight="1">
      <c r="A351" s="90"/>
      <c r="B351" s="67">
        <v>88</v>
      </c>
      <c r="C351" s="75" t="s">
        <v>3092</v>
      </c>
      <c r="D351" s="78"/>
      <c r="E351" s="75" t="s">
        <v>3013</v>
      </c>
      <c r="F351" s="80" t="s">
        <v>2302</v>
      </c>
      <c r="G351" s="78">
        <v>48</v>
      </c>
      <c r="H351" s="70">
        <v>21256568</v>
      </c>
      <c r="I351" s="267" t="s">
        <v>2985</v>
      </c>
      <c r="J351" s="71" t="str">
        <f>IF(H351="","",VLOOKUP(H351,単重表!$C$6:'単重表'!$F$2502,2,FALSE))</f>
        <v>C125x65x6x8</v>
      </c>
      <c r="K351" s="232">
        <v>951</v>
      </c>
      <c r="L351" s="101">
        <f t="shared" si="400"/>
        <v>0.95099999999999996</v>
      </c>
      <c r="M351" s="46"/>
      <c r="N351" s="101">
        <f t="shared" si="244"/>
        <v>1</v>
      </c>
      <c r="O351" s="49">
        <v>1</v>
      </c>
      <c r="P351" s="47">
        <f>IF(H351="","",VLOOKUP(H351,単重表!$C$6:'単重表'!$F$2502,3,FALSE))</f>
        <v>13.4</v>
      </c>
      <c r="Q351" s="47"/>
      <c r="R351" s="56">
        <f t="shared" si="428"/>
        <v>12.743399999999999</v>
      </c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 t="s">
        <v>3019</v>
      </c>
      <c r="AD351" s="40" t="s">
        <v>2704</v>
      </c>
      <c r="AE351" s="67"/>
      <c r="AF351" s="67"/>
      <c r="AG351" s="40"/>
      <c r="AH351" s="40"/>
      <c r="AI351" s="40"/>
      <c r="AJ351" s="58">
        <f>IF(H351="","",VLOOKUP(H351,単重表!$C$6:'単重表'!$F$2502,4,FALSE))</f>
        <v>0.51</v>
      </c>
      <c r="AK351" s="141">
        <f t="shared" si="362"/>
        <v>0.48501</v>
      </c>
      <c r="AL351" s="40">
        <v>2</v>
      </c>
      <c r="AM351" s="190">
        <f t="shared" si="363"/>
        <v>0.97001999999999999</v>
      </c>
      <c r="AO351" s="191">
        <f t="shared" si="349"/>
        <v>951</v>
      </c>
      <c r="AP351" s="182"/>
      <c r="AQ351" s="183" t="str">
        <f t="shared" si="350"/>
        <v>125</v>
      </c>
      <c r="AR351" s="182"/>
      <c r="AS351" s="184" t="str">
        <f t="shared" si="351"/>
        <v>125</v>
      </c>
      <c r="AT351" s="182"/>
      <c r="AU351" s="103"/>
      <c r="AV351" s="185"/>
      <c r="AW351" s="185"/>
      <c r="AX351" s="185"/>
      <c r="AY351" s="185"/>
      <c r="AZ351" s="185"/>
      <c r="BA351" s="186"/>
      <c r="BB351" s="80"/>
      <c r="BC351" s="185"/>
      <c r="BD351" s="185"/>
      <c r="BE351" s="185"/>
      <c r="BF351" s="185"/>
      <c r="BG351" s="187"/>
      <c r="BH351" s="105"/>
      <c r="BI351" s="188"/>
      <c r="BJ351" s="103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>
        <f t="shared" si="352"/>
        <v>0</v>
      </c>
    </row>
    <row r="352" spans="1:93" ht="22.5" customHeight="1">
      <c r="A352" s="90"/>
      <c r="B352" s="67">
        <v>89</v>
      </c>
      <c r="C352" s="75" t="s">
        <v>3091</v>
      </c>
      <c r="D352" s="78"/>
      <c r="E352" s="75" t="s">
        <v>3013</v>
      </c>
      <c r="F352" s="80" t="s">
        <v>2302</v>
      </c>
      <c r="G352" s="78">
        <v>49</v>
      </c>
      <c r="H352" s="70">
        <v>21256568</v>
      </c>
      <c r="I352" s="267" t="s">
        <v>2985</v>
      </c>
      <c r="J352" s="71" t="str">
        <f>IF(H352="","",VLOOKUP(H352,単重表!$C$6:'単重表'!$F$2502,2,FALSE))</f>
        <v>C125x65x6x8</v>
      </c>
      <c r="K352" s="232">
        <v>1041</v>
      </c>
      <c r="L352" s="101">
        <f t="shared" si="400"/>
        <v>1.0409999999999999</v>
      </c>
      <c r="M352" s="46"/>
      <c r="N352" s="101">
        <f t="shared" si="244"/>
        <v>1</v>
      </c>
      <c r="O352" s="49">
        <v>1</v>
      </c>
      <c r="P352" s="47">
        <f>IF(H352="","",VLOOKUP(H352,単重表!$C$6:'単重表'!$F$2502,3,FALSE))</f>
        <v>13.4</v>
      </c>
      <c r="Q352" s="47"/>
      <c r="R352" s="56">
        <f t="shared" si="428"/>
        <v>13.949399999999999</v>
      </c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 t="s">
        <v>2704</v>
      </c>
      <c r="AD352" s="40" t="s">
        <v>2704</v>
      </c>
      <c r="AE352" s="67"/>
      <c r="AF352" s="67"/>
      <c r="AG352" s="40"/>
      <c r="AH352" s="40"/>
      <c r="AI352" s="40"/>
      <c r="AJ352" s="58">
        <f>IF(H352="","",VLOOKUP(H352,単重表!$C$6:'単重表'!$F$2502,4,FALSE))</f>
        <v>0.51</v>
      </c>
      <c r="AK352" s="141">
        <f t="shared" si="362"/>
        <v>0.53090999999999999</v>
      </c>
      <c r="AL352" s="40">
        <v>2</v>
      </c>
      <c r="AM352" s="190">
        <f t="shared" si="363"/>
        <v>1.06182</v>
      </c>
      <c r="AO352" s="191">
        <f t="shared" si="349"/>
        <v>1041</v>
      </c>
      <c r="AP352" s="182"/>
      <c r="AQ352" s="183" t="str">
        <f t="shared" si="350"/>
        <v>125</v>
      </c>
      <c r="AR352" s="182"/>
      <c r="AS352" s="184" t="str">
        <f t="shared" si="351"/>
        <v>125</v>
      </c>
      <c r="AT352" s="182"/>
      <c r="AU352" s="103"/>
      <c r="AV352" s="185"/>
      <c r="AW352" s="185"/>
      <c r="AX352" s="185"/>
      <c r="AY352" s="185"/>
      <c r="AZ352" s="185"/>
      <c r="BA352" s="186"/>
      <c r="BB352" s="80"/>
      <c r="BC352" s="185"/>
      <c r="BD352" s="185"/>
      <c r="BE352" s="185"/>
      <c r="BF352" s="185"/>
      <c r="BG352" s="187"/>
      <c r="BH352" s="105"/>
      <c r="BI352" s="188"/>
      <c r="BJ352" s="103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>
        <f t="shared" si="352"/>
        <v>0</v>
      </c>
    </row>
    <row r="353" spans="1:93" ht="22.5" customHeight="1">
      <c r="A353" s="90"/>
      <c r="B353" s="67">
        <v>90</v>
      </c>
      <c r="C353" s="75" t="s">
        <v>3078</v>
      </c>
      <c r="D353" s="78"/>
      <c r="E353" s="75" t="s">
        <v>3013</v>
      </c>
      <c r="F353" s="80" t="s">
        <v>2302</v>
      </c>
      <c r="G353" s="78">
        <v>50</v>
      </c>
      <c r="H353" s="70">
        <v>21256568</v>
      </c>
      <c r="I353" s="267" t="s">
        <v>2985</v>
      </c>
      <c r="J353" s="71" t="str">
        <f>IF(H353="","",VLOOKUP(H353,単重表!$C$6:'単重表'!$F$2502,2,FALSE))</f>
        <v>C125x65x6x8</v>
      </c>
      <c r="K353" s="232">
        <v>4362</v>
      </c>
      <c r="L353" s="101">
        <f t="shared" si="400"/>
        <v>4.3620000000000001</v>
      </c>
      <c r="M353" s="46"/>
      <c r="N353" s="101">
        <f t="shared" si="244"/>
        <v>1</v>
      </c>
      <c r="O353" s="49">
        <v>1</v>
      </c>
      <c r="P353" s="47">
        <f>IF(H353="","",VLOOKUP(H353,単重表!$C$6:'単重表'!$F$2502,3,FALSE))</f>
        <v>13.4</v>
      </c>
      <c r="Q353" s="47"/>
      <c r="R353" s="56">
        <f t="shared" si="428"/>
        <v>58.450800000000001</v>
      </c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 t="s">
        <v>3025</v>
      </c>
      <c r="AD353" s="40" t="s">
        <v>3024</v>
      </c>
      <c r="AE353" s="67"/>
      <c r="AF353" s="67"/>
      <c r="AG353" s="40"/>
      <c r="AH353" s="40"/>
      <c r="AI353" s="40"/>
      <c r="AJ353" s="58">
        <f>IF(H353="","",VLOOKUP(H353,単重表!$C$6:'単重表'!$F$2502,4,FALSE))</f>
        <v>0.51</v>
      </c>
      <c r="AK353" s="141">
        <f t="shared" si="362"/>
        <v>2.2246200000000003</v>
      </c>
      <c r="AL353" s="40">
        <v>2</v>
      </c>
      <c r="AM353" s="190">
        <f t="shared" si="363"/>
        <v>4.4492400000000005</v>
      </c>
      <c r="AO353" s="191">
        <f t="shared" si="349"/>
        <v>4362</v>
      </c>
      <c r="AP353" s="182"/>
      <c r="AQ353" s="183" t="str">
        <f t="shared" si="350"/>
        <v>125</v>
      </c>
      <c r="AR353" s="182"/>
      <c r="AS353" s="184" t="str">
        <f t="shared" si="351"/>
        <v>125</v>
      </c>
      <c r="AT353" s="182"/>
      <c r="AU353" s="103"/>
      <c r="AV353" s="185"/>
      <c r="AW353" s="185"/>
      <c r="AX353" s="185"/>
      <c r="AY353" s="185"/>
      <c r="AZ353" s="185"/>
      <c r="BA353" s="186"/>
      <c r="BB353" s="80"/>
      <c r="BC353" s="185"/>
      <c r="BD353" s="185"/>
      <c r="BE353" s="185"/>
      <c r="BF353" s="185"/>
      <c r="BG353" s="187"/>
      <c r="BH353" s="105"/>
      <c r="BI353" s="188"/>
      <c r="BJ353" s="103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>
        <f t="shared" si="352"/>
        <v>0</v>
      </c>
    </row>
    <row r="354" spans="1:93" ht="22.5" customHeight="1">
      <c r="A354" s="269"/>
      <c r="B354" s="267">
        <v>91</v>
      </c>
      <c r="C354" s="75" t="s">
        <v>3084</v>
      </c>
      <c r="D354" s="78"/>
      <c r="E354" s="75" t="s">
        <v>3027</v>
      </c>
      <c r="F354" s="80" t="s">
        <v>2302</v>
      </c>
      <c r="G354" s="78">
        <v>1</v>
      </c>
      <c r="H354" s="70">
        <v>21256568</v>
      </c>
      <c r="I354" s="267" t="s">
        <v>2985</v>
      </c>
      <c r="J354" s="71" t="str">
        <f>IF(H354="","",VLOOKUP(H354,単重表!$C$6:'単重表'!$F$2502,2,FALSE))</f>
        <v>C125x65x6x8</v>
      </c>
      <c r="K354" s="232">
        <v>2984</v>
      </c>
      <c r="L354" s="101">
        <f t="shared" ref="L354" si="429">IF(K354="",1,K354/1000)</f>
        <v>2.984</v>
      </c>
      <c r="M354" s="46"/>
      <c r="N354" s="101">
        <f t="shared" ref="N354" si="430">IF(M354="",1,M354/1000)</f>
        <v>1</v>
      </c>
      <c r="O354" s="49">
        <v>2</v>
      </c>
      <c r="P354" s="47">
        <f>IF(H354="","",VLOOKUP(H354,単重表!$C$6:'単重表'!$F$2502,3,FALSE))</f>
        <v>13.4</v>
      </c>
      <c r="Q354" s="47"/>
      <c r="R354" s="56">
        <f t="shared" ref="R354" si="431">P354*O354*N354*L354+Q354</f>
        <v>79.971199999999996</v>
      </c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 t="s">
        <v>2704</v>
      </c>
      <c r="AD354" s="40" t="s">
        <v>2704</v>
      </c>
      <c r="AE354" s="267"/>
      <c r="AF354" s="267"/>
      <c r="AG354" s="40"/>
      <c r="AH354" s="40"/>
      <c r="AI354" s="40"/>
      <c r="AJ354" s="58">
        <f>IF(H354="","",VLOOKUP(H354,単重表!$C$6:'単重表'!$F$2502,4,FALSE))</f>
        <v>0.51</v>
      </c>
      <c r="AK354" s="141">
        <f t="shared" ref="AK354" si="432">AJ354*O354*L354</f>
        <v>3.0436800000000002</v>
      </c>
      <c r="AL354" s="40">
        <v>2</v>
      </c>
      <c r="AM354" s="190">
        <f t="shared" ref="AM354" si="433">AK354*AL354</f>
        <v>6.0873600000000003</v>
      </c>
      <c r="AO354" s="191">
        <f t="shared" ref="AO354" si="434">K354</f>
        <v>2984</v>
      </c>
      <c r="AP354" s="182"/>
      <c r="AQ354" s="183" t="str">
        <f t="shared" ref="AQ354" si="435">MID(J354,2,3)</f>
        <v>125</v>
      </c>
      <c r="AR354" s="182"/>
      <c r="AS354" s="184" t="str">
        <f t="shared" ref="AS354" si="436">MID(J354,2,3)</f>
        <v>125</v>
      </c>
      <c r="AT354" s="182"/>
      <c r="AU354" s="268"/>
      <c r="AV354" s="185"/>
      <c r="AW354" s="185"/>
      <c r="AX354" s="185"/>
      <c r="AY354" s="185"/>
      <c r="AZ354" s="185"/>
      <c r="BA354" s="186"/>
      <c r="BB354" s="80"/>
      <c r="BC354" s="185"/>
      <c r="BD354" s="185"/>
      <c r="BE354" s="185"/>
      <c r="BF354" s="185"/>
      <c r="BG354" s="187"/>
      <c r="BH354" s="270"/>
      <c r="BI354" s="188"/>
      <c r="BJ354" s="268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>
        <f t="shared" ref="CO354" si="437">BL354*$BL$4+BO354*$BO$4+BM354*$BM$4+BN354*$BN$4+BP354*$BP$4+BQ354*$BQ$4+BR354*$BR$4+BS354*$BS$4+BT354*$BT$4+BU354*$BU$4+BV354*$BV$4+BW354*$BW$4+BX354*$BX$4+BY354*$BY$4+BZ354*$BZ$4+CA354*$CA$4+CB354*$CB$4+CC354*$CC$4+CD354*$CD$4+CE354*$CE$4+CF354*$CF$4+CG354*$CG$4+CH354*$CH$4+CI354*$CI$4+CJ354*$CJ$4+CK354*$CK$4+CL354*$CL$4+CM354*$CM$4+CN354*$CN$4</f>
        <v>0</v>
      </c>
    </row>
    <row r="355" spans="1:93" ht="22.5" customHeight="1">
      <c r="A355" s="90"/>
      <c r="B355" s="67">
        <v>91</v>
      </c>
      <c r="C355" s="75" t="s">
        <v>3086</v>
      </c>
      <c r="D355" s="78"/>
      <c r="E355" s="75" t="s">
        <v>3027</v>
      </c>
      <c r="F355" s="80" t="s">
        <v>2302</v>
      </c>
      <c r="G355" s="78">
        <v>1</v>
      </c>
      <c r="H355" s="70">
        <v>21256568</v>
      </c>
      <c r="I355" s="267" t="s">
        <v>2985</v>
      </c>
      <c r="J355" s="71" t="str">
        <f>IF(H355="","",VLOOKUP(H355,単重表!$C$6:'単重表'!$F$2502,2,FALSE))</f>
        <v>C125x65x6x8</v>
      </c>
      <c r="K355" s="232">
        <v>2984</v>
      </c>
      <c r="L355" s="101">
        <f t="shared" si="400"/>
        <v>2.984</v>
      </c>
      <c r="M355" s="46"/>
      <c r="N355" s="101">
        <f t="shared" si="244"/>
        <v>1</v>
      </c>
      <c r="O355" s="49">
        <v>1</v>
      </c>
      <c r="P355" s="47">
        <f>IF(H355="","",VLOOKUP(H355,単重表!$C$6:'単重表'!$F$2502,3,FALSE))</f>
        <v>13.4</v>
      </c>
      <c r="Q355" s="47"/>
      <c r="R355" s="56">
        <f t="shared" si="428"/>
        <v>39.985599999999998</v>
      </c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 t="s">
        <v>2704</v>
      </c>
      <c r="AD355" s="40" t="s">
        <v>2704</v>
      </c>
      <c r="AE355" s="67"/>
      <c r="AF355" s="67"/>
      <c r="AG355" s="40"/>
      <c r="AH355" s="40"/>
      <c r="AI355" s="40"/>
      <c r="AJ355" s="58">
        <f>IF(H355="","",VLOOKUP(H355,単重表!$C$6:'単重表'!$F$2502,4,FALSE))</f>
        <v>0.51</v>
      </c>
      <c r="AK355" s="141">
        <f t="shared" si="362"/>
        <v>1.5218400000000001</v>
      </c>
      <c r="AL355" s="40">
        <v>2</v>
      </c>
      <c r="AM355" s="190">
        <f t="shared" si="363"/>
        <v>3.0436800000000002</v>
      </c>
      <c r="AO355" s="191">
        <f t="shared" si="349"/>
        <v>2984</v>
      </c>
      <c r="AP355" s="182"/>
      <c r="AQ355" s="183" t="str">
        <f t="shared" si="350"/>
        <v>125</v>
      </c>
      <c r="AR355" s="182"/>
      <c r="AS355" s="184" t="str">
        <f t="shared" si="351"/>
        <v>125</v>
      </c>
      <c r="AT355" s="182"/>
      <c r="AU355" s="103"/>
      <c r="AV355" s="185"/>
      <c r="AW355" s="185"/>
      <c r="AX355" s="185"/>
      <c r="AY355" s="185"/>
      <c r="AZ355" s="185"/>
      <c r="BA355" s="186"/>
      <c r="BB355" s="80"/>
      <c r="BC355" s="185"/>
      <c r="BD355" s="185"/>
      <c r="BE355" s="185"/>
      <c r="BF355" s="185"/>
      <c r="BG355" s="187"/>
      <c r="BH355" s="105"/>
      <c r="BI355" s="188"/>
      <c r="BJ355" s="103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>
        <f t="shared" si="352"/>
        <v>0</v>
      </c>
    </row>
    <row r="356" spans="1:93" ht="22.5" customHeight="1">
      <c r="A356" s="90"/>
      <c r="B356" s="67">
        <v>92</v>
      </c>
      <c r="C356" s="75" t="s">
        <v>3081</v>
      </c>
      <c r="D356" s="78"/>
      <c r="E356" s="75" t="s">
        <v>3027</v>
      </c>
      <c r="F356" s="80" t="s">
        <v>2302</v>
      </c>
      <c r="G356" s="78">
        <v>2</v>
      </c>
      <c r="H356" s="70">
        <v>21256568</v>
      </c>
      <c r="I356" s="267" t="s">
        <v>2985</v>
      </c>
      <c r="J356" s="71" t="str">
        <f>IF(H356="","",VLOOKUP(H356,単重表!$C$6:'単重表'!$F$2502,2,FALSE))</f>
        <v>C125x65x6x8</v>
      </c>
      <c r="K356" s="232">
        <v>2984</v>
      </c>
      <c r="L356" s="101">
        <f t="shared" si="400"/>
        <v>2.984</v>
      </c>
      <c r="M356" s="46"/>
      <c r="N356" s="101">
        <f t="shared" si="244"/>
        <v>1</v>
      </c>
      <c r="O356" s="49">
        <v>2</v>
      </c>
      <c r="P356" s="47">
        <f>IF(H356="","",VLOOKUP(H356,単重表!$C$6:'単重表'!$F$2502,3,FALSE))</f>
        <v>13.4</v>
      </c>
      <c r="Q356" s="47"/>
      <c r="R356" s="56">
        <f t="shared" si="428"/>
        <v>79.971199999999996</v>
      </c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 t="s">
        <v>2704</v>
      </c>
      <c r="AD356" s="40" t="s">
        <v>2704</v>
      </c>
      <c r="AE356" s="67"/>
      <c r="AF356" s="67"/>
      <c r="AG356" s="40"/>
      <c r="AH356" s="40"/>
      <c r="AI356" s="40"/>
      <c r="AJ356" s="58">
        <f>IF(H356="","",VLOOKUP(H356,単重表!$C$6:'単重表'!$F$2502,4,FALSE))</f>
        <v>0.51</v>
      </c>
      <c r="AK356" s="141">
        <f t="shared" si="362"/>
        <v>3.0436800000000002</v>
      </c>
      <c r="AL356" s="40">
        <v>2</v>
      </c>
      <c r="AM356" s="190">
        <f t="shared" si="363"/>
        <v>6.0873600000000003</v>
      </c>
      <c r="AO356" s="191">
        <f t="shared" si="349"/>
        <v>2984</v>
      </c>
      <c r="AP356" s="182"/>
      <c r="AQ356" s="183" t="str">
        <f t="shared" si="350"/>
        <v>125</v>
      </c>
      <c r="AR356" s="182"/>
      <c r="AS356" s="184" t="str">
        <f t="shared" si="351"/>
        <v>125</v>
      </c>
      <c r="AT356" s="182"/>
      <c r="AU356" s="103"/>
      <c r="AV356" s="185"/>
      <c r="AW356" s="185"/>
      <c r="AX356" s="185"/>
      <c r="AY356" s="185"/>
      <c r="AZ356" s="185"/>
      <c r="BA356" s="186"/>
      <c r="BB356" s="80"/>
      <c r="BC356" s="185"/>
      <c r="BD356" s="185"/>
      <c r="BE356" s="185"/>
      <c r="BF356" s="185"/>
      <c r="BG356" s="187"/>
      <c r="BH356" s="105"/>
      <c r="BI356" s="188"/>
      <c r="BJ356" s="103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>
        <f t="shared" si="352"/>
        <v>0</v>
      </c>
    </row>
    <row r="357" spans="1:93" ht="22.5" customHeight="1">
      <c r="A357" s="90"/>
      <c r="B357" s="67">
        <v>93</v>
      </c>
      <c r="C357" s="75" t="s">
        <v>3077</v>
      </c>
      <c r="D357" s="78"/>
      <c r="E357" s="75" t="s">
        <v>3028</v>
      </c>
      <c r="F357" s="80" t="s">
        <v>2302</v>
      </c>
      <c r="G357" s="78">
        <v>3</v>
      </c>
      <c r="H357" s="70">
        <v>21256568</v>
      </c>
      <c r="I357" s="267" t="s">
        <v>2985</v>
      </c>
      <c r="J357" s="71" t="str">
        <f>IF(H357="","",VLOOKUP(H357,単重表!$C$6:'単重表'!$F$2502,2,FALSE))</f>
        <v>C125x65x6x8</v>
      </c>
      <c r="K357" s="232">
        <v>2984</v>
      </c>
      <c r="L357" s="101">
        <f t="shared" si="400"/>
        <v>2.984</v>
      </c>
      <c r="M357" s="46"/>
      <c r="N357" s="101">
        <f t="shared" si="244"/>
        <v>1</v>
      </c>
      <c r="O357" s="49">
        <v>1</v>
      </c>
      <c r="P357" s="47">
        <f>IF(H357="","",VLOOKUP(H357,単重表!$C$6:'単重表'!$F$2502,3,FALSE))</f>
        <v>13.4</v>
      </c>
      <c r="Q357" s="47"/>
      <c r="R357" s="56">
        <f t="shared" si="428"/>
        <v>39.985599999999998</v>
      </c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 t="s">
        <v>2704</v>
      </c>
      <c r="AD357" s="40" t="s">
        <v>2704</v>
      </c>
      <c r="AE357" s="67"/>
      <c r="AF357" s="67"/>
      <c r="AG357" s="40"/>
      <c r="AH357" s="40"/>
      <c r="AI357" s="40"/>
      <c r="AJ357" s="58">
        <f>IF(H357="","",VLOOKUP(H357,単重表!$C$6:'単重表'!$F$2502,4,FALSE))</f>
        <v>0.51</v>
      </c>
      <c r="AK357" s="141">
        <f t="shared" si="362"/>
        <v>1.5218400000000001</v>
      </c>
      <c r="AL357" s="40">
        <v>2</v>
      </c>
      <c r="AM357" s="190">
        <f t="shared" si="363"/>
        <v>3.0436800000000002</v>
      </c>
      <c r="AO357" s="191">
        <f t="shared" si="349"/>
        <v>2984</v>
      </c>
      <c r="AP357" s="182"/>
      <c r="AQ357" s="183" t="str">
        <f t="shared" si="350"/>
        <v>125</v>
      </c>
      <c r="AR357" s="182"/>
      <c r="AS357" s="184" t="str">
        <f t="shared" si="351"/>
        <v>125</v>
      </c>
      <c r="AT357" s="182"/>
      <c r="AU357" s="103"/>
      <c r="AV357" s="185"/>
      <c r="AW357" s="185"/>
      <c r="AX357" s="185"/>
      <c r="AY357" s="185"/>
      <c r="AZ357" s="185"/>
      <c r="BA357" s="186"/>
      <c r="BB357" s="80"/>
      <c r="BC357" s="185"/>
      <c r="BD357" s="185"/>
      <c r="BE357" s="185"/>
      <c r="BF357" s="185"/>
      <c r="BG357" s="187"/>
      <c r="BH357" s="105"/>
      <c r="BI357" s="188"/>
      <c r="BJ357" s="103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>
        <f t="shared" si="352"/>
        <v>0</v>
      </c>
    </row>
    <row r="358" spans="1:93" ht="22.5" customHeight="1">
      <c r="A358" s="269"/>
      <c r="B358" s="267">
        <v>94</v>
      </c>
      <c r="C358" s="75" t="s">
        <v>3103</v>
      </c>
      <c r="D358" s="78"/>
      <c r="E358" s="75" t="s">
        <v>3026</v>
      </c>
      <c r="F358" s="80" t="s">
        <v>2302</v>
      </c>
      <c r="G358" s="78">
        <v>4</v>
      </c>
      <c r="H358" s="70">
        <v>21256568</v>
      </c>
      <c r="I358" s="267" t="s">
        <v>2985</v>
      </c>
      <c r="J358" s="71" t="str">
        <f>IF(H358="","",VLOOKUP(H358,単重表!$C$6:'単重表'!$F$2502,2,FALSE))</f>
        <v>C125x65x6x8</v>
      </c>
      <c r="K358" s="232">
        <v>2984</v>
      </c>
      <c r="L358" s="101">
        <f t="shared" si="400"/>
        <v>2.984</v>
      </c>
      <c r="M358" s="46"/>
      <c r="N358" s="101">
        <f t="shared" ref="N358:N542" si="438">IF(M358="",1,M358/1000)</f>
        <v>1</v>
      </c>
      <c r="O358" s="49">
        <v>1</v>
      </c>
      <c r="P358" s="47">
        <f>IF(H358="","",VLOOKUP(H358,単重表!$C$6:'単重表'!$F$2502,3,FALSE))</f>
        <v>13.4</v>
      </c>
      <c r="Q358" s="47"/>
      <c r="R358" s="56">
        <f t="shared" si="428"/>
        <v>39.985599999999998</v>
      </c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 t="s">
        <v>2704</v>
      </c>
      <c r="AD358" s="40" t="s">
        <v>2704</v>
      </c>
      <c r="AE358" s="267"/>
      <c r="AF358" s="267"/>
      <c r="AG358" s="40"/>
      <c r="AH358" s="40"/>
      <c r="AI358" s="40"/>
      <c r="AJ358" s="58">
        <f>IF(H358="","",VLOOKUP(H358,単重表!$C$6:'単重表'!$F$2502,4,FALSE))</f>
        <v>0.51</v>
      </c>
      <c r="AK358" s="141">
        <f t="shared" ref="AK358:AK542" si="439">AJ358*O358*L358</f>
        <v>1.5218400000000001</v>
      </c>
      <c r="AL358" s="40">
        <v>2</v>
      </c>
      <c r="AM358" s="190">
        <f t="shared" ref="AM358:AM542" si="440">AK358*AL358</f>
        <v>3.0436800000000002</v>
      </c>
      <c r="AO358" s="191">
        <f t="shared" ref="AO358:AO542" si="441">K358</f>
        <v>2984</v>
      </c>
      <c r="AP358" s="182"/>
      <c r="AQ358" s="183" t="str">
        <f t="shared" ref="AQ358:AQ542" si="442">MID(J358,2,3)</f>
        <v>125</v>
      </c>
      <c r="AR358" s="182"/>
      <c r="AS358" s="184" t="str">
        <f t="shared" ref="AS358:AS542" si="443">MID(J358,2,3)</f>
        <v>125</v>
      </c>
      <c r="AT358" s="182"/>
      <c r="AU358" s="268"/>
      <c r="AV358" s="185"/>
      <c r="AW358" s="185"/>
      <c r="AX358" s="185"/>
      <c r="AY358" s="185"/>
      <c r="AZ358" s="185"/>
      <c r="BA358" s="186"/>
      <c r="BB358" s="80"/>
      <c r="BC358" s="185"/>
      <c r="BD358" s="185"/>
      <c r="BE358" s="185"/>
      <c r="BF358" s="185"/>
      <c r="BG358" s="187"/>
      <c r="BH358" s="270"/>
      <c r="BI358" s="188"/>
      <c r="BJ358" s="268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>
        <f t="shared" ref="CO358:CO542" si="444">BL358*$BL$4+BO358*$BO$4+BM358*$BM$4+BN358*$BN$4+BP358*$BP$4+BQ358*$BQ$4+BR358*$BR$4+BS358*$BS$4+BT358*$BT$4+BU358*$BU$4+BV358*$BV$4+BW358*$BW$4+BX358*$BX$4+BY358*$BY$4+BZ358*$BZ$4+CA358*$CA$4+CB358*$CB$4+CC358*$CC$4+CD358*$CD$4+CE358*$CE$4+CF358*$CF$4+CG358*$CG$4+CH358*$CH$4+CI358*$CI$4+CJ358*$CJ$4+CK358*$CK$4+CL358*$CL$4+CM358*$CM$4+CN358*$CN$4</f>
        <v>0</v>
      </c>
    </row>
    <row r="359" spans="1:93" ht="22.5" customHeight="1">
      <c r="A359" s="269"/>
      <c r="B359" s="267">
        <v>95</v>
      </c>
      <c r="C359" s="75" t="s">
        <v>3098</v>
      </c>
      <c r="D359" s="78"/>
      <c r="E359" s="75" t="s">
        <v>3026</v>
      </c>
      <c r="F359" s="80" t="s">
        <v>2302</v>
      </c>
      <c r="G359" s="78">
        <v>5</v>
      </c>
      <c r="H359" s="70">
        <v>21256568</v>
      </c>
      <c r="I359" s="267" t="s">
        <v>2985</v>
      </c>
      <c r="J359" s="71" t="str">
        <f>IF(H359="","",VLOOKUP(H359,単重表!$C$6:'単重表'!$F$2502,2,FALSE))</f>
        <v>C125x65x6x8</v>
      </c>
      <c r="K359" s="232">
        <v>2984</v>
      </c>
      <c r="L359" s="101">
        <f t="shared" si="400"/>
        <v>2.984</v>
      </c>
      <c r="M359" s="46"/>
      <c r="N359" s="101">
        <f t="shared" si="438"/>
        <v>1</v>
      </c>
      <c r="O359" s="49">
        <v>2</v>
      </c>
      <c r="P359" s="47">
        <f>IF(H359="","",VLOOKUP(H359,単重表!$C$6:'単重表'!$F$2502,3,FALSE))</f>
        <v>13.4</v>
      </c>
      <c r="Q359" s="47"/>
      <c r="R359" s="56">
        <f t="shared" si="428"/>
        <v>79.971199999999996</v>
      </c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 t="s">
        <v>2704</v>
      </c>
      <c r="AD359" s="40" t="s">
        <v>2704</v>
      </c>
      <c r="AE359" s="267"/>
      <c r="AF359" s="267"/>
      <c r="AG359" s="40"/>
      <c r="AH359" s="40"/>
      <c r="AI359" s="40"/>
      <c r="AJ359" s="58">
        <f>IF(H359="","",VLOOKUP(H359,単重表!$C$6:'単重表'!$F$2502,4,FALSE))</f>
        <v>0.51</v>
      </c>
      <c r="AK359" s="141">
        <f t="shared" si="439"/>
        <v>3.0436800000000002</v>
      </c>
      <c r="AL359" s="40">
        <v>2</v>
      </c>
      <c r="AM359" s="190">
        <f t="shared" si="440"/>
        <v>6.0873600000000003</v>
      </c>
      <c r="AO359" s="191">
        <f t="shared" si="441"/>
        <v>2984</v>
      </c>
      <c r="AP359" s="182"/>
      <c r="AQ359" s="183" t="str">
        <f t="shared" si="442"/>
        <v>125</v>
      </c>
      <c r="AR359" s="182"/>
      <c r="AS359" s="184" t="str">
        <f t="shared" si="443"/>
        <v>125</v>
      </c>
      <c r="AT359" s="182"/>
      <c r="AU359" s="268"/>
      <c r="AV359" s="185"/>
      <c r="AW359" s="185"/>
      <c r="AX359" s="185"/>
      <c r="AY359" s="185"/>
      <c r="AZ359" s="185"/>
      <c r="BA359" s="186"/>
      <c r="BB359" s="80"/>
      <c r="BC359" s="185"/>
      <c r="BD359" s="185"/>
      <c r="BE359" s="185"/>
      <c r="BF359" s="185"/>
      <c r="BG359" s="187"/>
      <c r="BH359" s="270"/>
      <c r="BI359" s="188"/>
      <c r="BJ359" s="268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>
        <f t="shared" si="444"/>
        <v>0</v>
      </c>
    </row>
    <row r="360" spans="1:93" ht="22.5" customHeight="1">
      <c r="A360" s="269"/>
      <c r="B360" s="267">
        <v>96</v>
      </c>
      <c r="C360" s="75" t="s">
        <v>3085</v>
      </c>
      <c r="D360" s="78"/>
      <c r="E360" s="75" t="s">
        <v>3026</v>
      </c>
      <c r="F360" s="80" t="s">
        <v>2302</v>
      </c>
      <c r="G360" s="78">
        <v>6</v>
      </c>
      <c r="H360" s="70">
        <v>21256568</v>
      </c>
      <c r="I360" s="267" t="s">
        <v>2985</v>
      </c>
      <c r="J360" s="71" t="str">
        <f>IF(H360="","",VLOOKUP(H360,単重表!$C$6:'単重表'!$F$2502,2,FALSE))</f>
        <v>C125x65x6x8</v>
      </c>
      <c r="K360" s="232">
        <v>2984</v>
      </c>
      <c r="L360" s="101">
        <f t="shared" si="400"/>
        <v>2.984</v>
      </c>
      <c r="M360" s="46"/>
      <c r="N360" s="101">
        <f t="shared" si="438"/>
        <v>1</v>
      </c>
      <c r="O360" s="49">
        <v>1</v>
      </c>
      <c r="P360" s="47">
        <f>IF(H360="","",VLOOKUP(H360,単重表!$C$6:'単重表'!$F$2502,3,FALSE))</f>
        <v>13.4</v>
      </c>
      <c r="Q360" s="47"/>
      <c r="R360" s="56">
        <f t="shared" si="428"/>
        <v>39.985599999999998</v>
      </c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 t="s">
        <v>2704</v>
      </c>
      <c r="AD360" s="40" t="s">
        <v>2704</v>
      </c>
      <c r="AE360" s="267"/>
      <c r="AF360" s="267"/>
      <c r="AG360" s="40"/>
      <c r="AH360" s="40"/>
      <c r="AI360" s="40"/>
      <c r="AJ360" s="58">
        <f>IF(H360="","",VLOOKUP(H360,単重表!$C$6:'単重表'!$F$2502,4,FALSE))</f>
        <v>0.51</v>
      </c>
      <c r="AK360" s="141">
        <f t="shared" si="439"/>
        <v>1.5218400000000001</v>
      </c>
      <c r="AL360" s="40">
        <v>2</v>
      </c>
      <c r="AM360" s="190">
        <f t="shared" si="440"/>
        <v>3.0436800000000002</v>
      </c>
      <c r="AO360" s="191">
        <f t="shared" si="441"/>
        <v>2984</v>
      </c>
      <c r="AP360" s="182"/>
      <c r="AQ360" s="183" t="str">
        <f t="shared" si="442"/>
        <v>125</v>
      </c>
      <c r="AR360" s="182"/>
      <c r="AS360" s="184" t="str">
        <f t="shared" si="443"/>
        <v>125</v>
      </c>
      <c r="AT360" s="182"/>
      <c r="AU360" s="268"/>
      <c r="AV360" s="185"/>
      <c r="AW360" s="185"/>
      <c r="AX360" s="185"/>
      <c r="AY360" s="185"/>
      <c r="AZ360" s="185"/>
      <c r="BA360" s="186"/>
      <c r="BB360" s="80"/>
      <c r="BC360" s="185"/>
      <c r="BD360" s="185"/>
      <c r="BE360" s="185"/>
      <c r="BF360" s="185"/>
      <c r="BG360" s="187"/>
      <c r="BH360" s="270"/>
      <c r="BI360" s="188"/>
      <c r="BJ360" s="268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>
        <f t="shared" si="444"/>
        <v>0</v>
      </c>
    </row>
    <row r="361" spans="1:93" ht="22.5" customHeight="1">
      <c r="A361" s="269"/>
      <c r="B361" s="267">
        <v>97</v>
      </c>
      <c r="C361" s="75" t="s">
        <v>3080</v>
      </c>
      <c r="D361" s="78"/>
      <c r="E361" s="75" t="s">
        <v>3026</v>
      </c>
      <c r="F361" s="80" t="s">
        <v>2302</v>
      </c>
      <c r="G361" s="78">
        <v>7</v>
      </c>
      <c r="H361" s="70">
        <v>21256568</v>
      </c>
      <c r="I361" s="267" t="s">
        <v>2985</v>
      </c>
      <c r="J361" s="71" t="str">
        <f>IF(H361="","",VLOOKUP(H361,単重表!$C$6:'単重表'!$F$2502,2,FALSE))</f>
        <v>C125x65x6x8</v>
      </c>
      <c r="K361" s="232">
        <v>2984</v>
      </c>
      <c r="L361" s="101">
        <f t="shared" ref="L361" si="445">IF(K361="",1,K361/1000)</f>
        <v>2.984</v>
      </c>
      <c r="M361" s="46"/>
      <c r="N361" s="101">
        <f t="shared" ref="N361" si="446">IF(M361="",1,M361/1000)</f>
        <v>1</v>
      </c>
      <c r="O361" s="49">
        <v>2</v>
      </c>
      <c r="P361" s="47">
        <f>IF(H361="","",VLOOKUP(H361,単重表!$C$6:'単重表'!$F$2502,3,FALSE))</f>
        <v>13.4</v>
      </c>
      <c r="Q361" s="47"/>
      <c r="R361" s="56">
        <f t="shared" ref="R361" si="447">P361*O361*N361*L361+Q361</f>
        <v>79.971199999999996</v>
      </c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 t="s">
        <v>2704</v>
      </c>
      <c r="AD361" s="40" t="s">
        <v>2704</v>
      </c>
      <c r="AE361" s="267"/>
      <c r="AF361" s="267"/>
      <c r="AG361" s="40"/>
      <c r="AH361" s="40"/>
      <c r="AI361" s="40"/>
      <c r="AJ361" s="58">
        <f>IF(H361="","",VLOOKUP(H361,単重表!$C$6:'単重表'!$F$2502,4,FALSE))</f>
        <v>0.51</v>
      </c>
      <c r="AK361" s="141">
        <f t="shared" ref="AK361" si="448">AJ361*O361*L361</f>
        <v>3.0436800000000002</v>
      </c>
      <c r="AL361" s="40">
        <v>2</v>
      </c>
      <c r="AM361" s="190">
        <f t="shared" ref="AM361" si="449">AK361*AL361</f>
        <v>6.0873600000000003</v>
      </c>
      <c r="AO361" s="191">
        <f t="shared" ref="AO361" si="450">K361</f>
        <v>2984</v>
      </c>
      <c r="AP361" s="182"/>
      <c r="AQ361" s="183" t="str">
        <f t="shared" ref="AQ361" si="451">MID(J361,2,3)</f>
        <v>125</v>
      </c>
      <c r="AR361" s="182"/>
      <c r="AS361" s="184" t="str">
        <f t="shared" ref="AS361" si="452">MID(J361,2,3)</f>
        <v>125</v>
      </c>
      <c r="AT361" s="182"/>
      <c r="AU361" s="268"/>
      <c r="AV361" s="185"/>
      <c r="AW361" s="185"/>
      <c r="AX361" s="185"/>
      <c r="AY361" s="185"/>
      <c r="AZ361" s="185"/>
      <c r="BA361" s="186"/>
      <c r="BB361" s="80"/>
      <c r="BC361" s="185"/>
      <c r="BD361" s="185"/>
      <c r="BE361" s="185"/>
      <c r="BF361" s="185"/>
      <c r="BG361" s="187"/>
      <c r="BH361" s="270"/>
      <c r="BI361" s="188"/>
      <c r="BJ361" s="268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>
        <f t="shared" ref="CO361" si="453">BL361*$BL$4+BO361*$BO$4+BM361*$BM$4+BN361*$BN$4+BP361*$BP$4+BQ361*$BQ$4+BR361*$BR$4+BS361*$BS$4+BT361*$BT$4+BU361*$BU$4+BV361*$BV$4+BW361*$BW$4+BX361*$BX$4+BY361*$BY$4+BZ361*$BZ$4+CA361*$CA$4+CB361*$CB$4+CC361*$CC$4+CD361*$CD$4+CE361*$CE$4+CF361*$CF$4+CG361*$CG$4+CH361*$CH$4+CI361*$CI$4+CJ361*$CJ$4+CK361*$CK$4+CL361*$CL$4+CM361*$CM$4+CN361*$CN$4</f>
        <v>0</v>
      </c>
    </row>
    <row r="362" spans="1:93" ht="22.5" customHeight="1">
      <c r="A362" s="269"/>
      <c r="B362" s="267">
        <v>97</v>
      </c>
      <c r="C362" s="75" t="s">
        <v>3083</v>
      </c>
      <c r="D362" s="78"/>
      <c r="E362" s="75" t="s">
        <v>3026</v>
      </c>
      <c r="F362" s="80" t="s">
        <v>2302</v>
      </c>
      <c r="G362" s="78">
        <v>7</v>
      </c>
      <c r="H362" s="70">
        <v>21256568</v>
      </c>
      <c r="I362" s="267" t="s">
        <v>2985</v>
      </c>
      <c r="J362" s="71" t="str">
        <f>IF(H362="","",VLOOKUP(H362,単重表!$C$6:'単重表'!$F$2502,2,FALSE))</f>
        <v>C125x65x6x8</v>
      </c>
      <c r="K362" s="232">
        <v>2984</v>
      </c>
      <c r="L362" s="101">
        <f t="shared" si="400"/>
        <v>2.984</v>
      </c>
      <c r="M362" s="46"/>
      <c r="N362" s="101">
        <f t="shared" si="438"/>
        <v>1</v>
      </c>
      <c r="O362" s="49">
        <v>2</v>
      </c>
      <c r="P362" s="47">
        <f>IF(H362="","",VLOOKUP(H362,単重表!$C$6:'単重表'!$F$2502,3,FALSE))</f>
        <v>13.4</v>
      </c>
      <c r="Q362" s="47"/>
      <c r="R362" s="56">
        <f t="shared" si="428"/>
        <v>79.971199999999996</v>
      </c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 t="s">
        <v>2704</v>
      </c>
      <c r="AD362" s="40" t="s">
        <v>2704</v>
      </c>
      <c r="AE362" s="267"/>
      <c r="AF362" s="267"/>
      <c r="AG362" s="40"/>
      <c r="AH362" s="40"/>
      <c r="AI362" s="40"/>
      <c r="AJ362" s="58">
        <f>IF(H362="","",VLOOKUP(H362,単重表!$C$6:'単重表'!$F$2502,4,FALSE))</f>
        <v>0.51</v>
      </c>
      <c r="AK362" s="141">
        <f t="shared" si="439"/>
        <v>3.0436800000000002</v>
      </c>
      <c r="AL362" s="40">
        <v>2</v>
      </c>
      <c r="AM362" s="190">
        <f t="shared" si="440"/>
        <v>6.0873600000000003</v>
      </c>
      <c r="AO362" s="191">
        <f t="shared" si="441"/>
        <v>2984</v>
      </c>
      <c r="AP362" s="182"/>
      <c r="AQ362" s="183" t="str">
        <f t="shared" si="442"/>
        <v>125</v>
      </c>
      <c r="AR362" s="182"/>
      <c r="AS362" s="184" t="str">
        <f t="shared" si="443"/>
        <v>125</v>
      </c>
      <c r="AT362" s="182"/>
      <c r="AU362" s="268"/>
      <c r="AV362" s="185"/>
      <c r="AW362" s="185"/>
      <c r="AX362" s="185"/>
      <c r="AY362" s="185"/>
      <c r="AZ362" s="185"/>
      <c r="BA362" s="186"/>
      <c r="BB362" s="80"/>
      <c r="BC362" s="185"/>
      <c r="BD362" s="185"/>
      <c r="BE362" s="185"/>
      <c r="BF362" s="185"/>
      <c r="BG362" s="187"/>
      <c r="BH362" s="270"/>
      <c r="BI362" s="188"/>
      <c r="BJ362" s="268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>
        <f t="shared" si="444"/>
        <v>0</v>
      </c>
    </row>
    <row r="363" spans="1:93" ht="22.5" customHeight="1">
      <c r="A363" s="269"/>
      <c r="B363" s="267">
        <v>98</v>
      </c>
      <c r="C363" s="75" t="s">
        <v>3084</v>
      </c>
      <c r="D363" s="78"/>
      <c r="E363" s="75" t="s">
        <v>3026</v>
      </c>
      <c r="F363" s="80" t="s">
        <v>2302</v>
      </c>
      <c r="G363" s="78">
        <v>8</v>
      </c>
      <c r="H363" s="70">
        <v>21256568</v>
      </c>
      <c r="I363" s="267" t="s">
        <v>2985</v>
      </c>
      <c r="J363" s="71" t="str">
        <f>IF(H363="","",VLOOKUP(H363,単重表!$C$6:'単重表'!$F$2502,2,FALSE))</f>
        <v>C125x65x6x8</v>
      </c>
      <c r="K363" s="232">
        <v>2984</v>
      </c>
      <c r="L363" s="101">
        <f t="shared" si="400"/>
        <v>2.984</v>
      </c>
      <c r="M363" s="46"/>
      <c r="N363" s="101">
        <f t="shared" si="438"/>
        <v>1</v>
      </c>
      <c r="O363" s="49">
        <v>1</v>
      </c>
      <c r="P363" s="47">
        <f>IF(H363="","",VLOOKUP(H363,単重表!$C$6:'単重表'!$F$2502,3,FALSE))</f>
        <v>13.4</v>
      </c>
      <c r="Q363" s="47"/>
      <c r="R363" s="56">
        <f t="shared" si="428"/>
        <v>39.985599999999998</v>
      </c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 t="s">
        <v>3020</v>
      </c>
      <c r="AD363" s="40" t="s">
        <v>2704</v>
      </c>
      <c r="AE363" s="267"/>
      <c r="AF363" s="267"/>
      <c r="AG363" s="40"/>
      <c r="AH363" s="40"/>
      <c r="AI363" s="40"/>
      <c r="AJ363" s="58">
        <f>IF(H363="","",VLOOKUP(H363,単重表!$C$6:'単重表'!$F$2502,4,FALSE))</f>
        <v>0.51</v>
      </c>
      <c r="AK363" s="141">
        <f t="shared" si="439"/>
        <v>1.5218400000000001</v>
      </c>
      <c r="AL363" s="40">
        <v>2</v>
      </c>
      <c r="AM363" s="190">
        <f t="shared" si="440"/>
        <v>3.0436800000000002</v>
      </c>
      <c r="AO363" s="191">
        <f t="shared" si="441"/>
        <v>2984</v>
      </c>
      <c r="AP363" s="182"/>
      <c r="AQ363" s="183" t="str">
        <f t="shared" si="442"/>
        <v>125</v>
      </c>
      <c r="AR363" s="182"/>
      <c r="AS363" s="184" t="str">
        <f t="shared" si="443"/>
        <v>125</v>
      </c>
      <c r="AT363" s="182"/>
      <c r="AU363" s="268"/>
      <c r="AV363" s="185"/>
      <c r="AW363" s="185"/>
      <c r="AX363" s="185"/>
      <c r="AY363" s="185"/>
      <c r="AZ363" s="185"/>
      <c r="BA363" s="186"/>
      <c r="BB363" s="80"/>
      <c r="BC363" s="185"/>
      <c r="BD363" s="185"/>
      <c r="BE363" s="185"/>
      <c r="BF363" s="185"/>
      <c r="BG363" s="187"/>
      <c r="BH363" s="270"/>
      <c r="BI363" s="188"/>
      <c r="BJ363" s="268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>
        <f t="shared" si="444"/>
        <v>0</v>
      </c>
    </row>
    <row r="364" spans="1:93" ht="22.5" customHeight="1">
      <c r="A364" s="269"/>
      <c r="B364" s="267">
        <v>99</v>
      </c>
      <c r="C364" s="75" t="s">
        <v>3080</v>
      </c>
      <c r="D364" s="78"/>
      <c r="E364" s="75" t="s">
        <v>3026</v>
      </c>
      <c r="F364" s="80" t="s">
        <v>2302</v>
      </c>
      <c r="G364" s="78">
        <v>9</v>
      </c>
      <c r="H364" s="70">
        <v>21256568</v>
      </c>
      <c r="I364" s="267" t="s">
        <v>2985</v>
      </c>
      <c r="J364" s="71" t="str">
        <f>IF(H364="","",VLOOKUP(H364,単重表!$C$6:'単重表'!$F$2502,2,FALSE))</f>
        <v>C125x65x6x8</v>
      </c>
      <c r="K364" s="232">
        <v>2984</v>
      </c>
      <c r="L364" s="101">
        <f t="shared" si="400"/>
        <v>2.984</v>
      </c>
      <c r="M364" s="46"/>
      <c r="N364" s="101">
        <f t="shared" si="438"/>
        <v>1</v>
      </c>
      <c r="O364" s="49">
        <v>1</v>
      </c>
      <c r="P364" s="47">
        <f>IF(H364="","",VLOOKUP(H364,単重表!$C$6:'単重表'!$F$2502,3,FALSE))</f>
        <v>13.4</v>
      </c>
      <c r="Q364" s="47"/>
      <c r="R364" s="56">
        <f t="shared" si="428"/>
        <v>39.985599999999998</v>
      </c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 t="s">
        <v>2704</v>
      </c>
      <c r="AD364" s="40" t="s">
        <v>2704</v>
      </c>
      <c r="AE364" s="267"/>
      <c r="AF364" s="267"/>
      <c r="AG364" s="40"/>
      <c r="AH364" s="40"/>
      <c r="AI364" s="40"/>
      <c r="AJ364" s="58">
        <f>IF(H364="","",VLOOKUP(H364,単重表!$C$6:'単重表'!$F$2502,4,FALSE))</f>
        <v>0.51</v>
      </c>
      <c r="AK364" s="141">
        <f t="shared" si="439"/>
        <v>1.5218400000000001</v>
      </c>
      <c r="AL364" s="40">
        <v>2</v>
      </c>
      <c r="AM364" s="190">
        <f t="shared" si="440"/>
        <v>3.0436800000000002</v>
      </c>
      <c r="AO364" s="191">
        <f t="shared" si="441"/>
        <v>2984</v>
      </c>
      <c r="AP364" s="182"/>
      <c r="AQ364" s="183" t="str">
        <f t="shared" si="442"/>
        <v>125</v>
      </c>
      <c r="AR364" s="182"/>
      <c r="AS364" s="184" t="str">
        <f t="shared" si="443"/>
        <v>125</v>
      </c>
      <c r="AT364" s="182"/>
      <c r="AU364" s="268"/>
      <c r="AV364" s="185"/>
      <c r="AW364" s="185"/>
      <c r="AX364" s="185"/>
      <c r="AY364" s="185"/>
      <c r="AZ364" s="185"/>
      <c r="BA364" s="186"/>
      <c r="BB364" s="80"/>
      <c r="BC364" s="185"/>
      <c r="BD364" s="185"/>
      <c r="BE364" s="185"/>
      <c r="BF364" s="185"/>
      <c r="BG364" s="187"/>
      <c r="BH364" s="270"/>
      <c r="BI364" s="188"/>
      <c r="BJ364" s="268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>
        <f t="shared" si="444"/>
        <v>0</v>
      </c>
    </row>
    <row r="365" spans="1:93" ht="22.5" customHeight="1">
      <c r="A365" s="269"/>
      <c r="B365" s="267">
        <v>100</v>
      </c>
      <c r="C365" s="75" t="s">
        <v>3084</v>
      </c>
      <c r="D365" s="78"/>
      <c r="E365" s="75" t="s">
        <v>3026</v>
      </c>
      <c r="F365" s="80" t="s">
        <v>2302</v>
      </c>
      <c r="G365" s="78">
        <v>10</v>
      </c>
      <c r="H365" s="70">
        <v>21256568</v>
      </c>
      <c r="I365" s="267" t="s">
        <v>2985</v>
      </c>
      <c r="J365" s="71" t="str">
        <f>IF(H365="","",VLOOKUP(H365,単重表!$C$6:'単重表'!$F$2502,2,FALSE))</f>
        <v>C125x65x6x8</v>
      </c>
      <c r="K365" s="232">
        <v>2984</v>
      </c>
      <c r="L365" s="101">
        <f t="shared" si="400"/>
        <v>2.984</v>
      </c>
      <c r="M365" s="46"/>
      <c r="N365" s="101">
        <f t="shared" si="438"/>
        <v>1</v>
      </c>
      <c r="O365" s="49">
        <v>1</v>
      </c>
      <c r="P365" s="47">
        <f>IF(H365="","",VLOOKUP(H365,単重表!$C$6:'単重表'!$F$2502,3,FALSE))</f>
        <v>13.4</v>
      </c>
      <c r="Q365" s="47"/>
      <c r="R365" s="56">
        <f t="shared" si="428"/>
        <v>39.985599999999998</v>
      </c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 t="s">
        <v>2704</v>
      </c>
      <c r="AD365" s="40" t="s">
        <v>2704</v>
      </c>
      <c r="AE365" s="267"/>
      <c r="AF365" s="267"/>
      <c r="AG365" s="40"/>
      <c r="AH365" s="40"/>
      <c r="AI365" s="40"/>
      <c r="AJ365" s="58">
        <f>IF(H365="","",VLOOKUP(H365,単重表!$C$6:'単重表'!$F$2502,4,FALSE))</f>
        <v>0.51</v>
      </c>
      <c r="AK365" s="141">
        <f t="shared" si="439"/>
        <v>1.5218400000000001</v>
      </c>
      <c r="AL365" s="40">
        <v>2</v>
      </c>
      <c r="AM365" s="190">
        <f t="shared" si="440"/>
        <v>3.0436800000000002</v>
      </c>
      <c r="AO365" s="191">
        <f t="shared" si="441"/>
        <v>2984</v>
      </c>
      <c r="AP365" s="182"/>
      <c r="AQ365" s="183" t="str">
        <f t="shared" si="442"/>
        <v>125</v>
      </c>
      <c r="AR365" s="182"/>
      <c r="AS365" s="184" t="str">
        <f t="shared" si="443"/>
        <v>125</v>
      </c>
      <c r="AT365" s="182"/>
      <c r="AU365" s="268"/>
      <c r="AV365" s="185"/>
      <c r="AW365" s="185"/>
      <c r="AX365" s="185"/>
      <c r="AY365" s="185"/>
      <c r="AZ365" s="185"/>
      <c r="BA365" s="186"/>
      <c r="BB365" s="80"/>
      <c r="BC365" s="185"/>
      <c r="BD365" s="185"/>
      <c r="BE365" s="185"/>
      <c r="BF365" s="185"/>
      <c r="BG365" s="187"/>
      <c r="BH365" s="270"/>
      <c r="BI365" s="188"/>
      <c r="BJ365" s="268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>
        <f t="shared" si="444"/>
        <v>0</v>
      </c>
    </row>
    <row r="366" spans="1:93" ht="22.5" customHeight="1">
      <c r="A366" s="269"/>
      <c r="B366" s="267">
        <v>101</v>
      </c>
      <c r="C366" s="75" t="s">
        <v>3089</v>
      </c>
      <c r="D366" s="78"/>
      <c r="E366" s="75" t="s">
        <v>3026</v>
      </c>
      <c r="F366" s="80" t="s">
        <v>2302</v>
      </c>
      <c r="G366" s="78">
        <v>11</v>
      </c>
      <c r="H366" s="70">
        <v>21256568</v>
      </c>
      <c r="I366" s="267" t="s">
        <v>2985</v>
      </c>
      <c r="J366" s="71" t="str">
        <f>IF(H366="","",VLOOKUP(H366,単重表!$C$6:'単重表'!$F$2502,2,FALSE))</f>
        <v>C125x65x6x8</v>
      </c>
      <c r="K366" s="232">
        <v>2984</v>
      </c>
      <c r="L366" s="101">
        <f t="shared" si="400"/>
        <v>2.984</v>
      </c>
      <c r="M366" s="46"/>
      <c r="N366" s="101">
        <f t="shared" si="438"/>
        <v>1</v>
      </c>
      <c r="O366" s="49">
        <v>1</v>
      </c>
      <c r="P366" s="47">
        <f>IF(H366="","",VLOOKUP(H366,単重表!$C$6:'単重表'!$F$2502,3,FALSE))</f>
        <v>13.4</v>
      </c>
      <c r="Q366" s="47"/>
      <c r="R366" s="56">
        <f t="shared" si="428"/>
        <v>39.985599999999998</v>
      </c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 t="s">
        <v>2704</v>
      </c>
      <c r="AD366" s="40" t="s">
        <v>2704</v>
      </c>
      <c r="AE366" s="267"/>
      <c r="AF366" s="267"/>
      <c r="AG366" s="40"/>
      <c r="AH366" s="40"/>
      <c r="AI366" s="40"/>
      <c r="AJ366" s="58">
        <f>IF(H366="","",VLOOKUP(H366,単重表!$C$6:'単重表'!$F$2502,4,FALSE))</f>
        <v>0.51</v>
      </c>
      <c r="AK366" s="141">
        <f t="shared" si="439"/>
        <v>1.5218400000000001</v>
      </c>
      <c r="AL366" s="40">
        <v>2</v>
      </c>
      <c r="AM366" s="190">
        <f t="shared" si="440"/>
        <v>3.0436800000000002</v>
      </c>
      <c r="AO366" s="191">
        <f t="shared" si="441"/>
        <v>2984</v>
      </c>
      <c r="AP366" s="182"/>
      <c r="AQ366" s="183" t="str">
        <f t="shared" si="442"/>
        <v>125</v>
      </c>
      <c r="AR366" s="182"/>
      <c r="AS366" s="184" t="str">
        <f t="shared" si="443"/>
        <v>125</v>
      </c>
      <c r="AT366" s="182"/>
      <c r="AU366" s="268"/>
      <c r="AV366" s="185"/>
      <c r="AW366" s="185"/>
      <c r="AX366" s="185"/>
      <c r="AY366" s="185"/>
      <c r="AZ366" s="185"/>
      <c r="BA366" s="186"/>
      <c r="BB366" s="80"/>
      <c r="BC366" s="185"/>
      <c r="BD366" s="185"/>
      <c r="BE366" s="185"/>
      <c r="BF366" s="185"/>
      <c r="BG366" s="187"/>
      <c r="BH366" s="270"/>
      <c r="BI366" s="188"/>
      <c r="BJ366" s="268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>
        <f t="shared" si="444"/>
        <v>0</v>
      </c>
    </row>
    <row r="367" spans="1:93" ht="22.5" customHeight="1">
      <c r="A367" s="269"/>
      <c r="B367" s="267">
        <v>102</v>
      </c>
      <c r="C367" s="75" t="s">
        <v>3077</v>
      </c>
      <c r="D367" s="78"/>
      <c r="E367" s="75" t="s">
        <v>3026</v>
      </c>
      <c r="F367" s="80" t="s">
        <v>2302</v>
      </c>
      <c r="G367" s="78">
        <v>12</v>
      </c>
      <c r="H367" s="70">
        <v>21256568</v>
      </c>
      <c r="I367" s="267" t="s">
        <v>2985</v>
      </c>
      <c r="J367" s="71" t="str">
        <f>IF(H367="","",VLOOKUP(H367,単重表!$C$6:'単重表'!$F$2502,2,FALSE))</f>
        <v>C125x65x6x8</v>
      </c>
      <c r="K367" s="232">
        <v>2984</v>
      </c>
      <c r="L367" s="101">
        <f>IF(K367="",1,K367/1000)</f>
        <v>2.984</v>
      </c>
      <c r="M367" s="46"/>
      <c r="N367" s="101">
        <f t="shared" si="438"/>
        <v>1</v>
      </c>
      <c r="O367" s="49">
        <v>1</v>
      </c>
      <c r="P367" s="47">
        <f>IF(H367="","",VLOOKUP(H367,単重表!$C$6:'単重表'!$F$2502,3,FALSE))</f>
        <v>13.4</v>
      </c>
      <c r="Q367" s="47"/>
      <c r="R367" s="56">
        <f t="shared" si="428"/>
        <v>39.985599999999998</v>
      </c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 t="s">
        <v>2704</v>
      </c>
      <c r="AD367" s="40" t="s">
        <v>2704</v>
      </c>
      <c r="AE367" s="267"/>
      <c r="AF367" s="267"/>
      <c r="AG367" s="40"/>
      <c r="AH367" s="40"/>
      <c r="AI367" s="40"/>
      <c r="AJ367" s="58">
        <f>IF(H367="","",VLOOKUP(H367,単重表!$C$6:'単重表'!$F$2502,4,FALSE))</f>
        <v>0.51</v>
      </c>
      <c r="AK367" s="141">
        <f t="shared" si="439"/>
        <v>1.5218400000000001</v>
      </c>
      <c r="AL367" s="40">
        <v>2</v>
      </c>
      <c r="AM367" s="190">
        <f t="shared" si="440"/>
        <v>3.0436800000000002</v>
      </c>
      <c r="AO367" s="191">
        <f t="shared" si="441"/>
        <v>2984</v>
      </c>
      <c r="AP367" s="182"/>
      <c r="AQ367" s="183" t="str">
        <f t="shared" si="442"/>
        <v>125</v>
      </c>
      <c r="AR367" s="182"/>
      <c r="AS367" s="184" t="str">
        <f t="shared" si="443"/>
        <v>125</v>
      </c>
      <c r="AT367" s="182"/>
      <c r="AU367" s="268"/>
      <c r="AV367" s="185"/>
      <c r="AW367" s="185"/>
      <c r="AX367" s="185"/>
      <c r="AY367" s="185"/>
      <c r="AZ367" s="185"/>
      <c r="BA367" s="186"/>
      <c r="BB367" s="80"/>
      <c r="BC367" s="185"/>
      <c r="BD367" s="185"/>
      <c r="BE367" s="185"/>
      <c r="BF367" s="185"/>
      <c r="BG367" s="187"/>
      <c r="BH367" s="270"/>
      <c r="BI367" s="188"/>
      <c r="BJ367" s="268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>
        <f t="shared" si="444"/>
        <v>0</v>
      </c>
    </row>
    <row r="368" spans="1:93" ht="22.5" customHeight="1">
      <c r="A368" s="269"/>
      <c r="B368" s="267">
        <v>103</v>
      </c>
      <c r="C368" s="75" t="s">
        <v>3084</v>
      </c>
      <c r="D368" s="78"/>
      <c r="E368" s="75" t="s">
        <v>3026</v>
      </c>
      <c r="F368" s="80" t="s">
        <v>2302</v>
      </c>
      <c r="G368" s="78">
        <v>13</v>
      </c>
      <c r="H368" s="70">
        <v>21256568</v>
      </c>
      <c r="I368" s="267" t="s">
        <v>2985</v>
      </c>
      <c r="J368" s="71" t="str">
        <f>IF(H368="","",VLOOKUP(H368,単重表!$C$6:'単重表'!$F$2502,2,FALSE))</f>
        <v>C125x65x6x8</v>
      </c>
      <c r="K368" s="232">
        <v>2984</v>
      </c>
      <c r="L368" s="101">
        <f>IF(K368="",1,K368/1000)</f>
        <v>2.984</v>
      </c>
      <c r="M368" s="46"/>
      <c r="N368" s="101">
        <f t="shared" ref="N368" si="454">IF(M368="",1,M368/1000)</f>
        <v>1</v>
      </c>
      <c r="O368" s="49">
        <v>2</v>
      </c>
      <c r="P368" s="47">
        <f>IF(H368="","",VLOOKUP(H368,単重表!$C$6:'単重表'!$F$2502,3,FALSE))</f>
        <v>13.4</v>
      </c>
      <c r="Q368" s="47"/>
      <c r="R368" s="56">
        <f t="shared" ref="R368" si="455">P368*O368*N368*L368+Q368</f>
        <v>79.971199999999996</v>
      </c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 t="s">
        <v>2704</v>
      </c>
      <c r="AD368" s="40" t="s">
        <v>2704</v>
      </c>
      <c r="AE368" s="267"/>
      <c r="AF368" s="267"/>
      <c r="AG368" s="40"/>
      <c r="AH368" s="40"/>
      <c r="AI368" s="40"/>
      <c r="AJ368" s="58">
        <f>IF(H368="","",VLOOKUP(H368,単重表!$C$6:'単重表'!$F$2502,4,FALSE))</f>
        <v>0.51</v>
      </c>
      <c r="AK368" s="141">
        <f t="shared" ref="AK368" si="456">AJ368*O368*L368</f>
        <v>3.0436800000000002</v>
      </c>
      <c r="AL368" s="40">
        <v>2</v>
      </c>
      <c r="AM368" s="190">
        <f t="shared" ref="AM368" si="457">AK368*AL368</f>
        <v>6.0873600000000003</v>
      </c>
      <c r="AO368" s="191">
        <f t="shared" ref="AO368" si="458">K368</f>
        <v>2984</v>
      </c>
      <c r="AP368" s="182"/>
      <c r="AQ368" s="183" t="str">
        <f t="shared" ref="AQ368" si="459">MID(J368,2,3)</f>
        <v>125</v>
      </c>
      <c r="AR368" s="182"/>
      <c r="AS368" s="184" t="str">
        <f t="shared" ref="AS368" si="460">MID(J368,2,3)</f>
        <v>125</v>
      </c>
      <c r="AT368" s="182"/>
      <c r="AU368" s="268"/>
      <c r="AV368" s="185"/>
      <c r="AW368" s="185"/>
      <c r="AX368" s="185"/>
      <c r="AY368" s="185"/>
      <c r="AZ368" s="185"/>
      <c r="BA368" s="186"/>
      <c r="BB368" s="80"/>
      <c r="BC368" s="185"/>
      <c r="BD368" s="185"/>
      <c r="BE368" s="185"/>
      <c r="BF368" s="185"/>
      <c r="BG368" s="187"/>
      <c r="BH368" s="270"/>
      <c r="BI368" s="188"/>
      <c r="BJ368" s="268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>
        <f t="shared" ref="CO368" si="461">BL368*$BL$4+BO368*$BO$4+BM368*$BM$4+BN368*$BN$4+BP368*$BP$4+BQ368*$BQ$4+BR368*$BR$4+BS368*$BS$4+BT368*$BT$4+BU368*$BU$4+BV368*$BV$4+BW368*$BW$4+BX368*$BX$4+BY368*$BY$4+BZ368*$BZ$4+CA368*$CA$4+CB368*$CB$4+CC368*$CC$4+CD368*$CD$4+CE368*$CE$4+CF368*$CF$4+CG368*$CG$4+CH368*$CH$4+CI368*$CI$4+CJ368*$CJ$4+CK368*$CK$4+CL368*$CL$4+CM368*$CM$4+CN368*$CN$4</f>
        <v>0</v>
      </c>
    </row>
    <row r="369" spans="1:93" ht="22.5" customHeight="1">
      <c r="A369" s="269"/>
      <c r="B369" s="267">
        <v>103</v>
      </c>
      <c r="C369" s="75" t="s">
        <v>3085</v>
      </c>
      <c r="D369" s="78"/>
      <c r="E369" s="75" t="s">
        <v>3026</v>
      </c>
      <c r="F369" s="80" t="s">
        <v>2302</v>
      </c>
      <c r="G369" s="78">
        <v>13</v>
      </c>
      <c r="H369" s="70">
        <v>21256568</v>
      </c>
      <c r="I369" s="267" t="s">
        <v>2985</v>
      </c>
      <c r="J369" s="71" t="str">
        <f>IF(H369="","",VLOOKUP(H369,単重表!$C$6:'単重表'!$F$2502,2,FALSE))</f>
        <v>C125x65x6x8</v>
      </c>
      <c r="K369" s="232">
        <v>2984</v>
      </c>
      <c r="L369" s="101">
        <f>IF(K369="",1,K369/1000)</f>
        <v>2.984</v>
      </c>
      <c r="M369" s="46"/>
      <c r="N369" s="101">
        <f t="shared" si="438"/>
        <v>1</v>
      </c>
      <c r="O369" s="49">
        <v>1</v>
      </c>
      <c r="P369" s="47">
        <f>IF(H369="","",VLOOKUP(H369,単重表!$C$6:'単重表'!$F$2502,3,FALSE))</f>
        <v>13.4</v>
      </c>
      <c r="Q369" s="47"/>
      <c r="R369" s="56">
        <f t="shared" si="428"/>
        <v>39.985599999999998</v>
      </c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 t="s">
        <v>2704</v>
      </c>
      <c r="AD369" s="40" t="s">
        <v>2704</v>
      </c>
      <c r="AE369" s="267"/>
      <c r="AF369" s="267"/>
      <c r="AG369" s="40"/>
      <c r="AH369" s="40"/>
      <c r="AI369" s="40"/>
      <c r="AJ369" s="58">
        <f>IF(H369="","",VLOOKUP(H369,単重表!$C$6:'単重表'!$F$2502,4,FALSE))</f>
        <v>0.51</v>
      </c>
      <c r="AK369" s="141">
        <f t="shared" si="439"/>
        <v>1.5218400000000001</v>
      </c>
      <c r="AL369" s="40">
        <v>2</v>
      </c>
      <c r="AM369" s="190">
        <f t="shared" si="440"/>
        <v>3.0436800000000002</v>
      </c>
      <c r="AO369" s="191">
        <f t="shared" si="441"/>
        <v>2984</v>
      </c>
      <c r="AP369" s="182"/>
      <c r="AQ369" s="183" t="str">
        <f t="shared" si="442"/>
        <v>125</v>
      </c>
      <c r="AR369" s="182"/>
      <c r="AS369" s="184" t="str">
        <f t="shared" si="443"/>
        <v>125</v>
      </c>
      <c r="AT369" s="182"/>
      <c r="AU369" s="268"/>
      <c r="AV369" s="185"/>
      <c r="AW369" s="185"/>
      <c r="AX369" s="185"/>
      <c r="AY369" s="185"/>
      <c r="AZ369" s="185"/>
      <c r="BA369" s="186"/>
      <c r="BB369" s="80"/>
      <c r="BC369" s="185"/>
      <c r="BD369" s="185"/>
      <c r="BE369" s="185"/>
      <c r="BF369" s="185"/>
      <c r="BG369" s="187"/>
      <c r="BH369" s="270"/>
      <c r="BI369" s="188"/>
      <c r="BJ369" s="268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>
        <f t="shared" si="444"/>
        <v>0</v>
      </c>
    </row>
    <row r="370" spans="1:93" ht="22.5" customHeight="1">
      <c r="A370" s="269"/>
      <c r="B370" s="267">
        <v>104</v>
      </c>
      <c r="C370" s="75" t="s">
        <v>3080</v>
      </c>
      <c r="D370" s="78"/>
      <c r="E370" s="75" t="s">
        <v>3026</v>
      </c>
      <c r="F370" s="80" t="s">
        <v>2302</v>
      </c>
      <c r="G370" s="78">
        <v>14</v>
      </c>
      <c r="H370" s="70">
        <v>21256568</v>
      </c>
      <c r="I370" s="267" t="s">
        <v>2985</v>
      </c>
      <c r="J370" s="71" t="str">
        <f>IF(H370="","",VLOOKUP(H370,単重表!$C$6:'単重表'!$F$2502,2,FALSE))</f>
        <v>C125x65x6x8</v>
      </c>
      <c r="K370" s="232">
        <v>2984</v>
      </c>
      <c r="L370" s="101">
        <f>IF(K370="",1,K370/1000)</f>
        <v>2.984</v>
      </c>
      <c r="M370" s="46"/>
      <c r="N370" s="101">
        <f t="shared" ref="N370" si="462">IF(M370="",1,M370/1000)</f>
        <v>1</v>
      </c>
      <c r="O370" s="49">
        <v>2</v>
      </c>
      <c r="P370" s="47">
        <f>IF(H370="","",VLOOKUP(H370,単重表!$C$6:'単重表'!$F$2502,3,FALSE))</f>
        <v>13.4</v>
      </c>
      <c r="Q370" s="47"/>
      <c r="R370" s="56">
        <f>P370*O370*N370*L370+Q370</f>
        <v>79.971199999999996</v>
      </c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 t="s">
        <v>2704</v>
      </c>
      <c r="AD370" s="40" t="s">
        <v>2704</v>
      </c>
      <c r="AE370" s="267"/>
      <c r="AF370" s="267"/>
      <c r="AG370" s="40"/>
      <c r="AH370" s="40"/>
      <c r="AI370" s="40"/>
      <c r="AJ370" s="58">
        <f>IF(H370="","",VLOOKUP(H370,単重表!$C$6:'単重表'!$F$2502,4,FALSE))</f>
        <v>0.51</v>
      </c>
      <c r="AK370" s="141">
        <f t="shared" ref="AK370" si="463">AJ370*O370*L370</f>
        <v>3.0436800000000002</v>
      </c>
      <c r="AL370" s="40">
        <v>2</v>
      </c>
      <c r="AM370" s="190">
        <f t="shared" ref="AM370" si="464">AK370*AL370</f>
        <v>6.0873600000000003</v>
      </c>
      <c r="AO370" s="191">
        <f t="shared" ref="AO370" si="465">K370</f>
        <v>2984</v>
      </c>
      <c r="AP370" s="182"/>
      <c r="AQ370" s="183" t="str">
        <f t="shared" ref="AQ370" si="466">MID(J370,2,3)</f>
        <v>125</v>
      </c>
      <c r="AR370" s="182"/>
      <c r="AS370" s="184" t="str">
        <f t="shared" ref="AS370" si="467">MID(J370,2,3)</f>
        <v>125</v>
      </c>
      <c r="AT370" s="182"/>
      <c r="AU370" s="268"/>
      <c r="AV370" s="185"/>
      <c r="AW370" s="185"/>
      <c r="AX370" s="185"/>
      <c r="AY370" s="185"/>
      <c r="AZ370" s="185"/>
      <c r="BA370" s="186"/>
      <c r="BB370" s="80"/>
      <c r="BC370" s="185"/>
      <c r="BD370" s="185"/>
      <c r="BE370" s="185"/>
      <c r="BF370" s="185"/>
      <c r="BG370" s="187"/>
      <c r="BH370" s="270"/>
      <c r="BI370" s="188"/>
      <c r="BJ370" s="268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>
        <f t="shared" ref="CO370" si="468">BL370*$BL$4+BO370*$BO$4+BM370*$BM$4+BN370*$BN$4+BP370*$BP$4+BQ370*$BQ$4+BR370*$BR$4+BS370*$BS$4+BT370*$BT$4+BU370*$BU$4+BV370*$BV$4+BW370*$BW$4+BX370*$BX$4+BY370*$BY$4+BZ370*$BZ$4+CA370*$CA$4+CB370*$CB$4+CC370*$CC$4+CD370*$CD$4+CE370*$CE$4+CF370*$CF$4+CG370*$CG$4+CH370*$CH$4+CI370*$CI$4+CJ370*$CJ$4+CK370*$CK$4+CL370*$CL$4+CM370*$CM$4+CN370*$CN$4</f>
        <v>0</v>
      </c>
    </row>
    <row r="371" spans="1:93" ht="22.5" customHeight="1">
      <c r="A371" s="269"/>
      <c r="B371" s="267">
        <v>104</v>
      </c>
      <c r="C371" s="75" t="s">
        <v>3100</v>
      </c>
      <c r="D371" s="78"/>
      <c r="E371" s="75" t="s">
        <v>3026</v>
      </c>
      <c r="F371" s="80" t="s">
        <v>2302</v>
      </c>
      <c r="G371" s="78">
        <v>14</v>
      </c>
      <c r="H371" s="70">
        <v>21256568</v>
      </c>
      <c r="I371" s="267" t="s">
        <v>2985</v>
      </c>
      <c r="J371" s="71" t="str">
        <f>IF(H371="","",VLOOKUP(H371,単重表!$C$6:'単重表'!$F$2502,2,FALSE))</f>
        <v>C125x65x6x8</v>
      </c>
      <c r="K371" s="232">
        <v>2984</v>
      </c>
      <c r="L371" s="101">
        <f>IF(K371="",1,K371/1000)</f>
        <v>2.984</v>
      </c>
      <c r="M371" s="46"/>
      <c r="N371" s="101">
        <f t="shared" si="438"/>
        <v>1</v>
      </c>
      <c r="O371" s="49">
        <v>2</v>
      </c>
      <c r="P371" s="47">
        <f>IF(H371="","",VLOOKUP(H371,単重表!$C$6:'単重表'!$F$2502,3,FALSE))</f>
        <v>13.4</v>
      </c>
      <c r="Q371" s="47"/>
      <c r="R371" s="56">
        <f>P371*O371*N371*L371+Q371</f>
        <v>79.971199999999996</v>
      </c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 t="s">
        <v>2704</v>
      </c>
      <c r="AD371" s="40" t="s">
        <v>2704</v>
      </c>
      <c r="AE371" s="267"/>
      <c r="AF371" s="267"/>
      <c r="AG371" s="40"/>
      <c r="AH371" s="40"/>
      <c r="AI371" s="40"/>
      <c r="AJ371" s="58">
        <f>IF(H371="","",VLOOKUP(H371,単重表!$C$6:'単重表'!$F$2502,4,FALSE))</f>
        <v>0.51</v>
      </c>
      <c r="AK371" s="141">
        <f t="shared" si="439"/>
        <v>3.0436800000000002</v>
      </c>
      <c r="AL371" s="40">
        <v>2</v>
      </c>
      <c r="AM371" s="190">
        <f t="shared" si="440"/>
        <v>6.0873600000000003</v>
      </c>
      <c r="AO371" s="191">
        <f t="shared" si="441"/>
        <v>2984</v>
      </c>
      <c r="AP371" s="182"/>
      <c r="AQ371" s="183" t="str">
        <f t="shared" si="442"/>
        <v>125</v>
      </c>
      <c r="AR371" s="182"/>
      <c r="AS371" s="184" t="str">
        <f t="shared" si="443"/>
        <v>125</v>
      </c>
      <c r="AT371" s="182"/>
      <c r="AU371" s="268"/>
      <c r="AV371" s="185"/>
      <c r="AW371" s="185"/>
      <c r="AX371" s="185"/>
      <c r="AY371" s="185"/>
      <c r="AZ371" s="185"/>
      <c r="BA371" s="186"/>
      <c r="BB371" s="80"/>
      <c r="BC371" s="185"/>
      <c r="BD371" s="185"/>
      <c r="BE371" s="185"/>
      <c r="BF371" s="185"/>
      <c r="BG371" s="187"/>
      <c r="BH371" s="270"/>
      <c r="BI371" s="188"/>
      <c r="BJ371" s="268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>
        <f t="shared" si="444"/>
        <v>0</v>
      </c>
    </row>
    <row r="372" spans="1:93" ht="22.5" customHeight="1">
      <c r="A372" s="269"/>
      <c r="B372" s="267">
        <v>105</v>
      </c>
      <c r="C372" s="75" t="s">
        <v>3082</v>
      </c>
      <c r="D372" s="78"/>
      <c r="E372" s="75" t="s">
        <v>3026</v>
      </c>
      <c r="F372" s="80" t="s">
        <v>2302</v>
      </c>
      <c r="G372" s="78">
        <v>15</v>
      </c>
      <c r="H372" s="70">
        <v>21256568</v>
      </c>
      <c r="I372" s="267" t="s">
        <v>2985</v>
      </c>
      <c r="J372" s="71" t="str">
        <f>IF(H372="","",VLOOKUP(H372,単重表!$C$6:'単重表'!$F$2502,2,FALSE))</f>
        <v>C125x65x6x8</v>
      </c>
      <c r="K372" s="232">
        <v>2984</v>
      </c>
      <c r="L372" s="101">
        <f t="shared" ref="L372:L379" si="469">IF(K372="",1,K372/1000)</f>
        <v>2.984</v>
      </c>
      <c r="M372" s="46"/>
      <c r="N372" s="101">
        <f t="shared" si="438"/>
        <v>1</v>
      </c>
      <c r="O372" s="49">
        <v>1</v>
      </c>
      <c r="P372" s="47">
        <f>IF(H372="","",VLOOKUP(H372,単重表!$C$6:'単重表'!$F$2502,3,FALSE))</f>
        <v>13.4</v>
      </c>
      <c r="Q372" s="47"/>
      <c r="R372" s="56">
        <f t="shared" ref="R372:R381" si="470">P372*O372*N372*L372+Q372</f>
        <v>39.985599999999998</v>
      </c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 t="s">
        <v>2704</v>
      </c>
      <c r="AD372" s="40" t="s">
        <v>2704</v>
      </c>
      <c r="AE372" s="267"/>
      <c r="AF372" s="267"/>
      <c r="AG372" s="40"/>
      <c r="AH372" s="40"/>
      <c r="AI372" s="40"/>
      <c r="AJ372" s="58">
        <f>IF(H372="","",VLOOKUP(H372,単重表!$C$6:'単重表'!$F$2502,4,FALSE))</f>
        <v>0.51</v>
      </c>
      <c r="AK372" s="141">
        <f t="shared" si="439"/>
        <v>1.5218400000000001</v>
      </c>
      <c r="AL372" s="40">
        <v>2</v>
      </c>
      <c r="AM372" s="190">
        <f t="shared" si="440"/>
        <v>3.0436800000000002</v>
      </c>
      <c r="AO372" s="191">
        <f t="shared" si="441"/>
        <v>2984</v>
      </c>
      <c r="AP372" s="182"/>
      <c r="AQ372" s="183" t="str">
        <f t="shared" si="442"/>
        <v>125</v>
      </c>
      <c r="AR372" s="182"/>
      <c r="AS372" s="184" t="str">
        <f t="shared" si="443"/>
        <v>125</v>
      </c>
      <c r="AT372" s="182"/>
      <c r="AU372" s="268"/>
      <c r="AV372" s="185"/>
      <c r="AW372" s="185"/>
      <c r="AX372" s="185"/>
      <c r="AY372" s="185"/>
      <c r="AZ372" s="185"/>
      <c r="BA372" s="186"/>
      <c r="BB372" s="80"/>
      <c r="BC372" s="185"/>
      <c r="BD372" s="185"/>
      <c r="BE372" s="185"/>
      <c r="BF372" s="185"/>
      <c r="BG372" s="187"/>
      <c r="BH372" s="270"/>
      <c r="BI372" s="188"/>
      <c r="BJ372" s="268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>
        <f t="shared" si="444"/>
        <v>0</v>
      </c>
    </row>
    <row r="373" spans="1:93" ht="22.5" customHeight="1">
      <c r="A373" s="269"/>
      <c r="B373" s="267">
        <v>106</v>
      </c>
      <c r="C373" s="75" t="s">
        <v>3104</v>
      </c>
      <c r="D373" s="78"/>
      <c r="E373" s="75" t="s">
        <v>3026</v>
      </c>
      <c r="F373" s="80" t="s">
        <v>2302</v>
      </c>
      <c r="G373" s="78">
        <v>16</v>
      </c>
      <c r="H373" s="70">
        <v>21256568</v>
      </c>
      <c r="I373" s="267" t="s">
        <v>2985</v>
      </c>
      <c r="J373" s="71" t="str">
        <f>IF(H373="","",VLOOKUP(H373,単重表!$C$6:'単重表'!$F$2502,2,FALSE))</f>
        <v>C125x65x6x8</v>
      </c>
      <c r="K373" s="232">
        <v>3293</v>
      </c>
      <c r="L373" s="101">
        <f t="shared" si="469"/>
        <v>3.2930000000000001</v>
      </c>
      <c r="M373" s="46"/>
      <c r="N373" s="101">
        <f t="shared" si="438"/>
        <v>1</v>
      </c>
      <c r="O373" s="49">
        <v>1</v>
      </c>
      <c r="P373" s="47">
        <f>IF(H373="","",VLOOKUP(H373,単重表!$C$6:'単重表'!$F$2502,3,FALSE))</f>
        <v>13.4</v>
      </c>
      <c r="Q373" s="47"/>
      <c r="R373" s="56">
        <f t="shared" si="470"/>
        <v>44.126200000000004</v>
      </c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 t="s">
        <v>2704</v>
      </c>
      <c r="AD373" s="40" t="s">
        <v>3029</v>
      </c>
      <c r="AE373" s="267"/>
      <c r="AF373" s="267"/>
      <c r="AG373" s="40"/>
      <c r="AH373" s="40"/>
      <c r="AI373" s="40"/>
      <c r="AJ373" s="58">
        <f>IF(H373="","",VLOOKUP(H373,単重表!$C$6:'単重表'!$F$2502,4,FALSE))</f>
        <v>0.51</v>
      </c>
      <c r="AK373" s="141">
        <f t="shared" si="439"/>
        <v>1.6794300000000002</v>
      </c>
      <c r="AL373" s="40">
        <v>2</v>
      </c>
      <c r="AM373" s="190">
        <f t="shared" si="440"/>
        <v>3.3588600000000004</v>
      </c>
      <c r="AO373" s="191">
        <f t="shared" si="441"/>
        <v>3293</v>
      </c>
      <c r="AP373" s="182"/>
      <c r="AQ373" s="183" t="str">
        <f t="shared" si="442"/>
        <v>125</v>
      </c>
      <c r="AR373" s="182"/>
      <c r="AS373" s="184" t="str">
        <f t="shared" si="443"/>
        <v>125</v>
      </c>
      <c r="AT373" s="182"/>
      <c r="AU373" s="268"/>
      <c r="AV373" s="185"/>
      <c r="AW373" s="185"/>
      <c r="AX373" s="185"/>
      <c r="AY373" s="185"/>
      <c r="AZ373" s="185"/>
      <c r="BA373" s="186"/>
      <c r="BB373" s="80"/>
      <c r="BC373" s="185"/>
      <c r="BD373" s="185"/>
      <c r="BE373" s="185"/>
      <c r="BF373" s="185"/>
      <c r="BG373" s="187"/>
      <c r="BH373" s="270"/>
      <c r="BI373" s="188"/>
      <c r="BJ373" s="268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>
        <f t="shared" si="444"/>
        <v>0</v>
      </c>
    </row>
    <row r="374" spans="1:93" ht="22.5" customHeight="1">
      <c r="A374" s="269"/>
      <c r="B374" s="267">
        <v>107</v>
      </c>
      <c r="C374" s="75" t="s">
        <v>3105</v>
      </c>
      <c r="D374" s="78"/>
      <c r="E374" s="75" t="s">
        <v>3026</v>
      </c>
      <c r="F374" s="80" t="s">
        <v>2302</v>
      </c>
      <c r="G374" s="78">
        <v>17</v>
      </c>
      <c r="H374" s="70">
        <v>21256568</v>
      </c>
      <c r="I374" s="267" t="s">
        <v>2985</v>
      </c>
      <c r="J374" s="71" t="str">
        <f>IF(H374="","",VLOOKUP(H374,単重表!$C$6:'単重表'!$F$2502,2,FALSE))</f>
        <v>C125x65x6x8</v>
      </c>
      <c r="K374" s="232">
        <v>2984</v>
      </c>
      <c r="L374" s="101">
        <f t="shared" si="469"/>
        <v>2.984</v>
      </c>
      <c r="M374" s="46"/>
      <c r="N374" s="101">
        <f t="shared" si="438"/>
        <v>1</v>
      </c>
      <c r="O374" s="49">
        <v>1</v>
      </c>
      <c r="P374" s="47">
        <f>IF(H374="","",VLOOKUP(H374,単重表!$C$6:'単重表'!$F$2502,3,FALSE))</f>
        <v>13.4</v>
      </c>
      <c r="Q374" s="47"/>
      <c r="R374" s="56">
        <f t="shared" si="470"/>
        <v>39.985599999999998</v>
      </c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 t="s">
        <v>2704</v>
      </c>
      <c r="AD374" s="40" t="s">
        <v>2704</v>
      </c>
      <c r="AE374" s="267"/>
      <c r="AF374" s="267"/>
      <c r="AG374" s="40"/>
      <c r="AH374" s="40"/>
      <c r="AI374" s="40"/>
      <c r="AJ374" s="58">
        <f>IF(H374="","",VLOOKUP(H374,単重表!$C$6:'単重表'!$F$2502,4,FALSE))</f>
        <v>0.51</v>
      </c>
      <c r="AK374" s="141">
        <f t="shared" si="439"/>
        <v>1.5218400000000001</v>
      </c>
      <c r="AL374" s="40">
        <v>2</v>
      </c>
      <c r="AM374" s="190">
        <f t="shared" si="440"/>
        <v>3.0436800000000002</v>
      </c>
      <c r="AO374" s="191">
        <f t="shared" si="441"/>
        <v>2984</v>
      </c>
      <c r="AP374" s="182"/>
      <c r="AQ374" s="183" t="str">
        <f t="shared" si="442"/>
        <v>125</v>
      </c>
      <c r="AR374" s="182"/>
      <c r="AS374" s="184" t="str">
        <f t="shared" si="443"/>
        <v>125</v>
      </c>
      <c r="AT374" s="182"/>
      <c r="AU374" s="268"/>
      <c r="AV374" s="185"/>
      <c r="AW374" s="185"/>
      <c r="AX374" s="185"/>
      <c r="AY374" s="185"/>
      <c r="AZ374" s="185"/>
      <c r="BA374" s="186"/>
      <c r="BB374" s="80"/>
      <c r="BC374" s="185"/>
      <c r="BD374" s="185"/>
      <c r="BE374" s="185"/>
      <c r="BF374" s="185"/>
      <c r="BG374" s="187"/>
      <c r="BH374" s="270"/>
      <c r="BI374" s="188"/>
      <c r="BJ374" s="268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>
        <f t="shared" si="444"/>
        <v>0</v>
      </c>
    </row>
    <row r="375" spans="1:93" ht="22.5" customHeight="1">
      <c r="A375" s="269"/>
      <c r="B375" s="267">
        <v>108</v>
      </c>
      <c r="C375" s="75" t="s">
        <v>3080</v>
      </c>
      <c r="D375" s="78"/>
      <c r="E375" s="75" t="s">
        <v>3026</v>
      </c>
      <c r="F375" s="80" t="s">
        <v>2302</v>
      </c>
      <c r="G375" s="78">
        <v>18</v>
      </c>
      <c r="H375" s="70">
        <v>21256568</v>
      </c>
      <c r="I375" s="267" t="s">
        <v>2985</v>
      </c>
      <c r="J375" s="71" t="str">
        <f>IF(H375="","",VLOOKUP(H375,単重表!$C$6:'単重表'!$F$2502,2,FALSE))</f>
        <v>C125x65x6x8</v>
      </c>
      <c r="K375" s="232">
        <v>2984</v>
      </c>
      <c r="L375" s="101">
        <f t="shared" si="469"/>
        <v>2.984</v>
      </c>
      <c r="M375" s="46"/>
      <c r="N375" s="101">
        <f t="shared" si="438"/>
        <v>1</v>
      </c>
      <c r="O375" s="49">
        <v>1</v>
      </c>
      <c r="P375" s="47">
        <f>IF(H375="","",VLOOKUP(H375,単重表!$C$6:'単重表'!$F$2502,3,FALSE))</f>
        <v>13.4</v>
      </c>
      <c r="Q375" s="47"/>
      <c r="R375" s="56">
        <f t="shared" si="470"/>
        <v>39.985599999999998</v>
      </c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 t="s">
        <v>2704</v>
      </c>
      <c r="AD375" s="40" t="s">
        <v>2704</v>
      </c>
      <c r="AE375" s="267"/>
      <c r="AF375" s="267"/>
      <c r="AG375" s="40"/>
      <c r="AH375" s="40"/>
      <c r="AI375" s="40"/>
      <c r="AJ375" s="58">
        <f>IF(H375="","",VLOOKUP(H375,単重表!$C$6:'単重表'!$F$2502,4,FALSE))</f>
        <v>0.51</v>
      </c>
      <c r="AK375" s="141">
        <f t="shared" si="439"/>
        <v>1.5218400000000001</v>
      </c>
      <c r="AL375" s="40">
        <v>2</v>
      </c>
      <c r="AM375" s="190">
        <f t="shared" si="440"/>
        <v>3.0436800000000002</v>
      </c>
      <c r="AO375" s="191">
        <f t="shared" si="441"/>
        <v>2984</v>
      </c>
      <c r="AP375" s="182"/>
      <c r="AQ375" s="183" t="str">
        <f t="shared" si="442"/>
        <v>125</v>
      </c>
      <c r="AR375" s="182"/>
      <c r="AS375" s="184" t="str">
        <f t="shared" si="443"/>
        <v>125</v>
      </c>
      <c r="AT375" s="182"/>
      <c r="AU375" s="268"/>
      <c r="AV375" s="185"/>
      <c r="AW375" s="185"/>
      <c r="AX375" s="185"/>
      <c r="AY375" s="185"/>
      <c r="AZ375" s="185"/>
      <c r="BA375" s="186"/>
      <c r="BB375" s="80"/>
      <c r="BC375" s="185"/>
      <c r="BD375" s="185"/>
      <c r="BE375" s="185"/>
      <c r="BF375" s="185"/>
      <c r="BG375" s="187"/>
      <c r="BH375" s="270"/>
      <c r="BI375" s="188"/>
      <c r="BJ375" s="268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>
        <f t="shared" si="444"/>
        <v>0</v>
      </c>
    </row>
    <row r="376" spans="1:93" ht="22.5" customHeight="1">
      <c r="A376" s="269"/>
      <c r="B376" s="267">
        <v>109</v>
      </c>
      <c r="C376" s="75" t="s">
        <v>3078</v>
      </c>
      <c r="D376" s="78"/>
      <c r="E376" s="75" t="s">
        <v>3026</v>
      </c>
      <c r="F376" s="80" t="s">
        <v>2302</v>
      </c>
      <c r="G376" s="78">
        <v>19</v>
      </c>
      <c r="H376" s="70">
        <v>21256568</v>
      </c>
      <c r="I376" s="267" t="s">
        <v>2985</v>
      </c>
      <c r="J376" s="71" t="str">
        <f>IF(H376="","",VLOOKUP(H376,単重表!$C$6:'単重表'!$F$2502,2,FALSE))</f>
        <v>C125x65x6x8</v>
      </c>
      <c r="K376" s="232">
        <v>2984</v>
      </c>
      <c r="L376" s="101">
        <f t="shared" si="469"/>
        <v>2.984</v>
      </c>
      <c r="M376" s="46"/>
      <c r="N376" s="101">
        <f t="shared" si="438"/>
        <v>1</v>
      </c>
      <c r="O376" s="49">
        <v>1</v>
      </c>
      <c r="P376" s="47">
        <f>IF(H376="","",VLOOKUP(H376,単重表!$C$6:'単重表'!$F$2502,3,FALSE))</f>
        <v>13.4</v>
      </c>
      <c r="Q376" s="47"/>
      <c r="R376" s="56">
        <f t="shared" si="470"/>
        <v>39.985599999999998</v>
      </c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 t="s">
        <v>3021</v>
      </c>
      <c r="AD376" s="40" t="s">
        <v>2704</v>
      </c>
      <c r="AE376" s="267"/>
      <c r="AF376" s="267"/>
      <c r="AG376" s="40"/>
      <c r="AH376" s="40"/>
      <c r="AI376" s="40"/>
      <c r="AJ376" s="58">
        <f>IF(H376="","",VLOOKUP(H376,単重表!$C$6:'単重表'!$F$2502,4,FALSE))</f>
        <v>0.51</v>
      </c>
      <c r="AK376" s="141">
        <f t="shared" si="439"/>
        <v>1.5218400000000001</v>
      </c>
      <c r="AL376" s="40">
        <v>2</v>
      </c>
      <c r="AM376" s="190">
        <f t="shared" si="440"/>
        <v>3.0436800000000002</v>
      </c>
      <c r="AO376" s="191">
        <f t="shared" si="441"/>
        <v>2984</v>
      </c>
      <c r="AP376" s="182"/>
      <c r="AQ376" s="183" t="str">
        <f t="shared" si="442"/>
        <v>125</v>
      </c>
      <c r="AR376" s="182"/>
      <c r="AS376" s="184" t="str">
        <f t="shared" si="443"/>
        <v>125</v>
      </c>
      <c r="AT376" s="182"/>
      <c r="AU376" s="268"/>
      <c r="AV376" s="185"/>
      <c r="AW376" s="185"/>
      <c r="AX376" s="185"/>
      <c r="AY376" s="185"/>
      <c r="AZ376" s="185"/>
      <c r="BA376" s="186"/>
      <c r="BB376" s="80"/>
      <c r="BC376" s="185"/>
      <c r="BD376" s="185"/>
      <c r="BE376" s="185"/>
      <c r="BF376" s="185"/>
      <c r="BG376" s="187"/>
      <c r="BH376" s="270"/>
      <c r="BI376" s="188"/>
      <c r="BJ376" s="268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>
        <f t="shared" si="444"/>
        <v>0</v>
      </c>
    </row>
    <row r="377" spans="1:93" ht="22.5" customHeight="1">
      <c r="A377" s="269"/>
      <c r="B377" s="267">
        <v>110</v>
      </c>
      <c r="C377" s="75" t="s">
        <v>3098</v>
      </c>
      <c r="D377" s="78"/>
      <c r="E377" s="75" t="s">
        <v>3026</v>
      </c>
      <c r="F377" s="80" t="s">
        <v>2302</v>
      </c>
      <c r="G377" s="78">
        <v>20</v>
      </c>
      <c r="H377" s="70">
        <v>21256568</v>
      </c>
      <c r="I377" s="267" t="s">
        <v>2985</v>
      </c>
      <c r="J377" s="71" t="str">
        <f>IF(H377="","",VLOOKUP(H377,単重表!$C$6:'単重表'!$F$2502,2,FALSE))</f>
        <v>C125x65x6x8</v>
      </c>
      <c r="K377" s="232">
        <v>2984</v>
      </c>
      <c r="L377" s="101">
        <f t="shared" si="469"/>
        <v>2.984</v>
      </c>
      <c r="M377" s="46"/>
      <c r="N377" s="101">
        <f t="shared" si="438"/>
        <v>1</v>
      </c>
      <c r="O377" s="49">
        <v>1</v>
      </c>
      <c r="P377" s="47">
        <f>IF(H377="","",VLOOKUP(H377,単重表!$C$6:'単重表'!$F$2502,3,FALSE))</f>
        <v>13.4</v>
      </c>
      <c r="Q377" s="47"/>
      <c r="R377" s="56">
        <f t="shared" si="470"/>
        <v>39.985599999999998</v>
      </c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 t="s">
        <v>3019</v>
      </c>
      <c r="AD377" s="40" t="s">
        <v>2704</v>
      </c>
      <c r="AE377" s="267"/>
      <c r="AF377" s="267"/>
      <c r="AG377" s="40"/>
      <c r="AH377" s="40"/>
      <c r="AI377" s="40"/>
      <c r="AJ377" s="58">
        <f>IF(H377="","",VLOOKUP(H377,単重表!$C$6:'単重表'!$F$2502,4,FALSE))</f>
        <v>0.51</v>
      </c>
      <c r="AK377" s="141">
        <f t="shared" si="439"/>
        <v>1.5218400000000001</v>
      </c>
      <c r="AL377" s="40">
        <v>2</v>
      </c>
      <c r="AM377" s="190">
        <f t="shared" si="440"/>
        <v>3.0436800000000002</v>
      </c>
      <c r="AO377" s="191">
        <f t="shared" si="441"/>
        <v>2984</v>
      </c>
      <c r="AP377" s="182"/>
      <c r="AQ377" s="183" t="str">
        <f t="shared" si="442"/>
        <v>125</v>
      </c>
      <c r="AR377" s="182"/>
      <c r="AS377" s="184" t="str">
        <f t="shared" si="443"/>
        <v>125</v>
      </c>
      <c r="AT377" s="182"/>
      <c r="AU377" s="268"/>
      <c r="AV377" s="185"/>
      <c r="AW377" s="185"/>
      <c r="AX377" s="185"/>
      <c r="AY377" s="185"/>
      <c r="AZ377" s="185"/>
      <c r="BA377" s="186"/>
      <c r="BB377" s="80"/>
      <c r="BC377" s="185"/>
      <c r="BD377" s="185"/>
      <c r="BE377" s="185"/>
      <c r="BF377" s="185"/>
      <c r="BG377" s="187"/>
      <c r="BH377" s="270"/>
      <c r="BI377" s="188"/>
      <c r="BJ377" s="268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>
        <f t="shared" si="444"/>
        <v>0</v>
      </c>
    </row>
    <row r="378" spans="1:93" ht="22.5" customHeight="1">
      <c r="A378" s="269"/>
      <c r="B378" s="267">
        <v>111</v>
      </c>
      <c r="C378" s="75" t="s">
        <v>3084</v>
      </c>
      <c r="D378" s="78"/>
      <c r="E378" s="75" t="s">
        <v>3026</v>
      </c>
      <c r="F378" s="80" t="s">
        <v>2302</v>
      </c>
      <c r="G378" s="78">
        <v>21</v>
      </c>
      <c r="H378" s="70">
        <v>21256568</v>
      </c>
      <c r="I378" s="267" t="s">
        <v>2985</v>
      </c>
      <c r="J378" s="71" t="str">
        <f>IF(H378="","",VLOOKUP(H378,単重表!$C$6:'単重表'!$F$2502,2,FALSE))</f>
        <v>C125x65x6x8</v>
      </c>
      <c r="K378" s="232">
        <v>2984</v>
      </c>
      <c r="L378" s="101">
        <f t="shared" si="469"/>
        <v>2.984</v>
      </c>
      <c r="M378" s="46"/>
      <c r="N378" s="101">
        <f t="shared" si="438"/>
        <v>1</v>
      </c>
      <c r="O378" s="49">
        <v>1</v>
      </c>
      <c r="P378" s="47">
        <f>IF(H378="","",VLOOKUP(H378,単重表!$C$6:'単重表'!$F$2502,3,FALSE))</f>
        <v>13.4</v>
      </c>
      <c r="Q378" s="47"/>
      <c r="R378" s="56">
        <f t="shared" si="470"/>
        <v>39.985599999999998</v>
      </c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 t="s">
        <v>2704</v>
      </c>
      <c r="AD378" s="40" t="s">
        <v>2704</v>
      </c>
      <c r="AE378" s="267"/>
      <c r="AF378" s="267"/>
      <c r="AG378" s="40"/>
      <c r="AH378" s="40"/>
      <c r="AI378" s="40"/>
      <c r="AJ378" s="58">
        <f>IF(H378="","",VLOOKUP(H378,単重表!$C$6:'単重表'!$F$2502,4,FALSE))</f>
        <v>0.51</v>
      </c>
      <c r="AK378" s="141">
        <f t="shared" si="439"/>
        <v>1.5218400000000001</v>
      </c>
      <c r="AL378" s="40">
        <v>2</v>
      </c>
      <c r="AM378" s="190">
        <f t="shared" si="440"/>
        <v>3.0436800000000002</v>
      </c>
      <c r="AO378" s="191">
        <f t="shared" si="441"/>
        <v>2984</v>
      </c>
      <c r="AP378" s="182"/>
      <c r="AQ378" s="183" t="str">
        <f t="shared" si="442"/>
        <v>125</v>
      </c>
      <c r="AR378" s="182"/>
      <c r="AS378" s="184" t="str">
        <f t="shared" si="443"/>
        <v>125</v>
      </c>
      <c r="AT378" s="182"/>
      <c r="AU378" s="268"/>
      <c r="AV378" s="185"/>
      <c r="AW378" s="185"/>
      <c r="AX378" s="185"/>
      <c r="AY378" s="185"/>
      <c r="AZ378" s="185"/>
      <c r="BA378" s="186"/>
      <c r="BB378" s="80"/>
      <c r="BC378" s="185"/>
      <c r="BD378" s="185"/>
      <c r="BE378" s="185"/>
      <c r="BF378" s="185"/>
      <c r="BG378" s="187"/>
      <c r="BH378" s="270"/>
      <c r="BI378" s="188"/>
      <c r="BJ378" s="268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>
        <f t="shared" si="444"/>
        <v>0</v>
      </c>
    </row>
    <row r="379" spans="1:93" ht="22.5" customHeight="1">
      <c r="A379" s="269"/>
      <c r="B379" s="267">
        <v>112</v>
      </c>
      <c r="C379" s="75" t="s">
        <v>3085</v>
      </c>
      <c r="D379" s="78"/>
      <c r="E379" s="75" t="s">
        <v>3026</v>
      </c>
      <c r="F379" s="80" t="s">
        <v>2302</v>
      </c>
      <c r="G379" s="78">
        <v>22</v>
      </c>
      <c r="H379" s="70">
        <v>21256568</v>
      </c>
      <c r="I379" s="267" t="s">
        <v>2985</v>
      </c>
      <c r="J379" s="71" t="str">
        <f>IF(H379="","",VLOOKUP(H379,単重表!$C$6:'単重表'!$F$2502,2,FALSE))</f>
        <v>C125x65x6x8</v>
      </c>
      <c r="K379" s="232">
        <v>2984</v>
      </c>
      <c r="L379" s="101">
        <f t="shared" si="469"/>
        <v>2.984</v>
      </c>
      <c r="M379" s="46"/>
      <c r="N379" s="101">
        <f t="shared" si="438"/>
        <v>1</v>
      </c>
      <c r="O379" s="49">
        <v>1</v>
      </c>
      <c r="P379" s="47">
        <f>IF(H379="","",VLOOKUP(H379,単重表!$C$6:'単重表'!$F$2502,3,FALSE))</f>
        <v>13.4</v>
      </c>
      <c r="Q379" s="47"/>
      <c r="R379" s="56">
        <f t="shared" si="470"/>
        <v>39.985599999999998</v>
      </c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 t="s">
        <v>2704</v>
      </c>
      <c r="AD379" s="40" t="s">
        <v>2704</v>
      </c>
      <c r="AE379" s="267"/>
      <c r="AF379" s="267"/>
      <c r="AG379" s="40"/>
      <c r="AH379" s="40"/>
      <c r="AI379" s="40"/>
      <c r="AJ379" s="58">
        <f>IF(H379="","",VLOOKUP(H379,単重表!$C$6:'単重表'!$F$2502,4,FALSE))</f>
        <v>0.51</v>
      </c>
      <c r="AK379" s="141">
        <f t="shared" si="439"/>
        <v>1.5218400000000001</v>
      </c>
      <c r="AL379" s="40">
        <v>2</v>
      </c>
      <c r="AM379" s="190">
        <f t="shared" si="440"/>
        <v>3.0436800000000002</v>
      </c>
      <c r="AO379" s="191">
        <f t="shared" si="441"/>
        <v>2984</v>
      </c>
      <c r="AP379" s="182"/>
      <c r="AQ379" s="183" t="str">
        <f t="shared" si="442"/>
        <v>125</v>
      </c>
      <c r="AR379" s="182"/>
      <c r="AS379" s="184" t="str">
        <f t="shared" si="443"/>
        <v>125</v>
      </c>
      <c r="AT379" s="182"/>
      <c r="AU379" s="268"/>
      <c r="AV379" s="185"/>
      <c r="AW379" s="185"/>
      <c r="AX379" s="185"/>
      <c r="AY379" s="185"/>
      <c r="AZ379" s="185"/>
      <c r="BA379" s="186"/>
      <c r="BB379" s="80"/>
      <c r="BC379" s="185"/>
      <c r="BD379" s="185"/>
      <c r="BE379" s="185"/>
      <c r="BF379" s="185"/>
      <c r="BG379" s="187"/>
      <c r="BH379" s="270"/>
      <c r="BI379" s="188"/>
      <c r="BJ379" s="268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>
        <f t="shared" si="444"/>
        <v>0</v>
      </c>
    </row>
    <row r="380" spans="1:93" ht="22.5" customHeight="1">
      <c r="A380" s="269"/>
      <c r="B380" s="267">
        <v>113</v>
      </c>
      <c r="C380" s="75" t="s">
        <v>3078</v>
      </c>
      <c r="D380" s="78"/>
      <c r="E380" s="75" t="s">
        <v>3026</v>
      </c>
      <c r="F380" s="80" t="s">
        <v>2302</v>
      </c>
      <c r="G380" s="78">
        <v>23</v>
      </c>
      <c r="H380" s="70">
        <v>21256568</v>
      </c>
      <c r="I380" s="267" t="s">
        <v>2985</v>
      </c>
      <c r="J380" s="71" t="str">
        <f>IF(H380="","",VLOOKUP(H380,単重表!$C$6:'単重表'!$F$2502,2,FALSE))</f>
        <v>C125x65x6x8</v>
      </c>
      <c r="K380" s="232">
        <v>2984</v>
      </c>
      <c r="L380" s="101">
        <f>IF(K380="",1,K380/1000)</f>
        <v>2.984</v>
      </c>
      <c r="M380" s="46"/>
      <c r="N380" s="101">
        <f t="shared" si="438"/>
        <v>1</v>
      </c>
      <c r="O380" s="49">
        <v>1</v>
      </c>
      <c r="P380" s="47">
        <f>IF(H380="","",VLOOKUP(H380,単重表!$C$6:'単重表'!$F$2502,3,FALSE))</f>
        <v>13.4</v>
      </c>
      <c r="Q380" s="47"/>
      <c r="R380" s="56">
        <f t="shared" si="470"/>
        <v>39.985599999999998</v>
      </c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 t="s">
        <v>3019</v>
      </c>
      <c r="AD380" s="40" t="s">
        <v>2704</v>
      </c>
      <c r="AE380" s="267"/>
      <c r="AF380" s="267"/>
      <c r="AG380" s="40"/>
      <c r="AH380" s="40"/>
      <c r="AI380" s="40"/>
      <c r="AJ380" s="58">
        <f>IF(H380="","",VLOOKUP(H380,単重表!$C$6:'単重表'!$F$2502,4,FALSE))</f>
        <v>0.51</v>
      </c>
      <c r="AK380" s="141">
        <f t="shared" si="439"/>
        <v>1.5218400000000001</v>
      </c>
      <c r="AL380" s="40">
        <v>2</v>
      </c>
      <c r="AM380" s="190">
        <f t="shared" si="440"/>
        <v>3.0436800000000002</v>
      </c>
      <c r="AO380" s="191">
        <f t="shared" si="441"/>
        <v>2984</v>
      </c>
      <c r="AP380" s="182"/>
      <c r="AQ380" s="183" t="str">
        <f t="shared" si="442"/>
        <v>125</v>
      </c>
      <c r="AR380" s="182"/>
      <c r="AS380" s="184" t="str">
        <f t="shared" si="443"/>
        <v>125</v>
      </c>
      <c r="AT380" s="182"/>
      <c r="AU380" s="268"/>
      <c r="AV380" s="185"/>
      <c r="AW380" s="185"/>
      <c r="AX380" s="185"/>
      <c r="AY380" s="185"/>
      <c r="AZ380" s="185"/>
      <c r="BA380" s="186"/>
      <c r="BB380" s="80"/>
      <c r="BC380" s="185"/>
      <c r="BD380" s="185"/>
      <c r="BE380" s="185"/>
      <c r="BF380" s="185"/>
      <c r="BG380" s="187"/>
      <c r="BH380" s="270"/>
      <c r="BI380" s="188"/>
      <c r="BJ380" s="268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>
        <f t="shared" si="444"/>
        <v>0</v>
      </c>
    </row>
    <row r="381" spans="1:93" ht="22.5" customHeight="1">
      <c r="A381" s="269"/>
      <c r="B381" s="267">
        <v>114</v>
      </c>
      <c r="C381" s="75" t="s">
        <v>3092</v>
      </c>
      <c r="D381" s="78"/>
      <c r="E381" s="75" t="s">
        <v>3026</v>
      </c>
      <c r="F381" s="80" t="s">
        <v>2302</v>
      </c>
      <c r="G381" s="78">
        <v>24</v>
      </c>
      <c r="H381" s="70">
        <v>21256568</v>
      </c>
      <c r="I381" s="267" t="s">
        <v>2985</v>
      </c>
      <c r="J381" s="71" t="str">
        <f>IF(H381="","",VLOOKUP(H381,単重表!$C$6:'単重表'!$F$2502,2,FALSE))</f>
        <v>C125x65x6x8</v>
      </c>
      <c r="K381" s="232">
        <v>2984</v>
      </c>
      <c r="L381" s="101">
        <f>IF(K381="",1,K381/1000)</f>
        <v>2.984</v>
      </c>
      <c r="M381" s="46"/>
      <c r="N381" s="101">
        <f t="shared" si="438"/>
        <v>1</v>
      </c>
      <c r="O381" s="49">
        <v>1</v>
      </c>
      <c r="P381" s="47">
        <f>IF(H381="","",VLOOKUP(H381,単重表!$C$6:'単重表'!$F$2502,3,FALSE))</f>
        <v>13.4</v>
      </c>
      <c r="Q381" s="47"/>
      <c r="R381" s="56">
        <f t="shared" si="470"/>
        <v>39.985599999999998</v>
      </c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 t="s">
        <v>2704</v>
      </c>
      <c r="AD381" s="40" t="s">
        <v>2704</v>
      </c>
      <c r="AE381" s="267"/>
      <c r="AF381" s="267"/>
      <c r="AG381" s="40"/>
      <c r="AH381" s="40"/>
      <c r="AI381" s="40"/>
      <c r="AJ381" s="58">
        <f>IF(H381="","",VLOOKUP(H381,単重表!$C$6:'単重表'!$F$2502,4,FALSE))</f>
        <v>0.51</v>
      </c>
      <c r="AK381" s="141">
        <f t="shared" si="439"/>
        <v>1.5218400000000001</v>
      </c>
      <c r="AL381" s="40">
        <v>2</v>
      </c>
      <c r="AM381" s="190">
        <f t="shared" si="440"/>
        <v>3.0436800000000002</v>
      </c>
      <c r="AO381" s="191">
        <f t="shared" si="441"/>
        <v>2984</v>
      </c>
      <c r="AP381" s="182"/>
      <c r="AQ381" s="183" t="str">
        <f t="shared" si="442"/>
        <v>125</v>
      </c>
      <c r="AR381" s="182"/>
      <c r="AS381" s="184" t="str">
        <f t="shared" si="443"/>
        <v>125</v>
      </c>
      <c r="AT381" s="182"/>
      <c r="AU381" s="268"/>
      <c r="AV381" s="185"/>
      <c r="AW381" s="185"/>
      <c r="AX381" s="185"/>
      <c r="AY381" s="185"/>
      <c r="AZ381" s="185"/>
      <c r="BA381" s="186"/>
      <c r="BB381" s="80"/>
      <c r="BC381" s="185"/>
      <c r="BD381" s="185"/>
      <c r="BE381" s="185"/>
      <c r="BF381" s="185"/>
      <c r="BG381" s="187"/>
      <c r="BH381" s="270"/>
      <c r="BI381" s="188"/>
      <c r="BJ381" s="268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>
        <f t="shared" si="444"/>
        <v>0</v>
      </c>
    </row>
    <row r="382" spans="1:93" ht="22.5" customHeight="1">
      <c r="A382" s="269"/>
      <c r="B382" s="267">
        <v>115</v>
      </c>
      <c r="C382" s="75" t="s">
        <v>3106</v>
      </c>
      <c r="D382" s="78"/>
      <c r="E382" s="75" t="s">
        <v>3026</v>
      </c>
      <c r="F382" s="80" t="s">
        <v>2302</v>
      </c>
      <c r="G382" s="78">
        <v>25</v>
      </c>
      <c r="H382" s="70">
        <v>21256568</v>
      </c>
      <c r="I382" s="267" t="s">
        <v>2985</v>
      </c>
      <c r="J382" s="71" t="str">
        <f>IF(H382="","",VLOOKUP(H382,単重表!$C$6:'単重表'!$F$2502,2,FALSE))</f>
        <v>C125x65x6x8</v>
      </c>
      <c r="K382" s="232">
        <v>2984</v>
      </c>
      <c r="L382" s="101">
        <f>IF(K382="",1,K382/1000)</f>
        <v>2.984</v>
      </c>
      <c r="M382" s="46"/>
      <c r="N382" s="101">
        <f t="shared" si="438"/>
        <v>1</v>
      </c>
      <c r="O382" s="49">
        <v>1</v>
      </c>
      <c r="P382" s="47">
        <f>IF(H382="","",VLOOKUP(H382,単重表!$C$6:'単重表'!$F$2502,3,FALSE))</f>
        <v>13.4</v>
      </c>
      <c r="Q382" s="47"/>
      <c r="R382" s="56">
        <f>P382*O382*N382*L382+Q382</f>
        <v>39.985599999999998</v>
      </c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 t="s">
        <v>3019</v>
      </c>
      <c r="AD382" s="40" t="s">
        <v>2704</v>
      </c>
      <c r="AE382" s="267"/>
      <c r="AF382" s="267"/>
      <c r="AG382" s="40"/>
      <c r="AH382" s="40"/>
      <c r="AI382" s="40"/>
      <c r="AJ382" s="58">
        <f>IF(H382="","",VLOOKUP(H382,単重表!$C$6:'単重表'!$F$2502,4,FALSE))</f>
        <v>0.51</v>
      </c>
      <c r="AK382" s="141">
        <f t="shared" si="439"/>
        <v>1.5218400000000001</v>
      </c>
      <c r="AL382" s="40">
        <v>2</v>
      </c>
      <c r="AM382" s="190">
        <f t="shared" si="440"/>
        <v>3.0436800000000002</v>
      </c>
      <c r="AO382" s="191">
        <f t="shared" si="441"/>
        <v>2984</v>
      </c>
      <c r="AP382" s="182"/>
      <c r="AQ382" s="183" t="str">
        <f t="shared" si="442"/>
        <v>125</v>
      </c>
      <c r="AR382" s="182"/>
      <c r="AS382" s="184" t="str">
        <f t="shared" si="443"/>
        <v>125</v>
      </c>
      <c r="AT382" s="182"/>
      <c r="AU382" s="268"/>
      <c r="AV382" s="185"/>
      <c r="AW382" s="185"/>
      <c r="AX382" s="185"/>
      <c r="AY382" s="185"/>
      <c r="AZ382" s="185"/>
      <c r="BA382" s="186"/>
      <c r="BB382" s="80"/>
      <c r="BC382" s="185"/>
      <c r="BD382" s="185"/>
      <c r="BE382" s="185"/>
      <c r="BF382" s="185"/>
      <c r="BG382" s="187"/>
      <c r="BH382" s="270"/>
      <c r="BI382" s="188"/>
      <c r="BJ382" s="268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>
        <f t="shared" si="444"/>
        <v>0</v>
      </c>
    </row>
    <row r="383" spans="1:93" ht="22.5" customHeight="1">
      <c r="A383" s="269"/>
      <c r="B383" s="267">
        <v>116</v>
      </c>
      <c r="C383" s="75" t="s">
        <v>3107</v>
      </c>
      <c r="D383" s="78"/>
      <c r="E383" s="75" t="s">
        <v>3026</v>
      </c>
      <c r="F383" s="80" t="s">
        <v>2302</v>
      </c>
      <c r="G383" s="78">
        <v>26</v>
      </c>
      <c r="H383" s="70">
        <v>21256568</v>
      </c>
      <c r="I383" s="267" t="s">
        <v>2985</v>
      </c>
      <c r="J383" s="71" t="str">
        <f>IF(H383="","",VLOOKUP(H383,単重表!$C$6:'単重表'!$F$2502,2,FALSE))</f>
        <v>C125x65x6x8</v>
      </c>
      <c r="K383" s="232">
        <v>2984</v>
      </c>
      <c r="L383" s="101">
        <f t="shared" ref="L383:L390" si="471">IF(K383="",1,K383/1000)</f>
        <v>2.984</v>
      </c>
      <c r="M383" s="46"/>
      <c r="N383" s="101">
        <f t="shared" si="438"/>
        <v>1</v>
      </c>
      <c r="O383" s="49">
        <v>1</v>
      </c>
      <c r="P383" s="47">
        <f>IF(H383="","",VLOOKUP(H383,単重表!$C$6:'単重表'!$F$2502,3,FALSE))</f>
        <v>13.4</v>
      </c>
      <c r="Q383" s="47"/>
      <c r="R383" s="56">
        <f t="shared" ref="R383:R392" si="472">P383*O383*N383*L383+Q383</f>
        <v>39.985599999999998</v>
      </c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 t="s">
        <v>3022</v>
      </c>
      <c r="AD383" s="40" t="s">
        <v>2704</v>
      </c>
      <c r="AE383" s="267"/>
      <c r="AF383" s="267"/>
      <c r="AG383" s="40"/>
      <c r="AH383" s="40"/>
      <c r="AI383" s="40"/>
      <c r="AJ383" s="58">
        <f>IF(H383="","",VLOOKUP(H383,単重表!$C$6:'単重表'!$F$2502,4,FALSE))</f>
        <v>0.51</v>
      </c>
      <c r="AK383" s="141">
        <f t="shared" si="439"/>
        <v>1.5218400000000001</v>
      </c>
      <c r="AL383" s="40">
        <v>2</v>
      </c>
      <c r="AM383" s="190">
        <f t="shared" si="440"/>
        <v>3.0436800000000002</v>
      </c>
      <c r="AO383" s="191">
        <f t="shared" si="441"/>
        <v>2984</v>
      </c>
      <c r="AP383" s="182"/>
      <c r="AQ383" s="183" t="str">
        <f t="shared" si="442"/>
        <v>125</v>
      </c>
      <c r="AR383" s="182"/>
      <c r="AS383" s="184" t="str">
        <f t="shared" si="443"/>
        <v>125</v>
      </c>
      <c r="AT383" s="182"/>
      <c r="AU383" s="268"/>
      <c r="AV383" s="185"/>
      <c r="AW383" s="185"/>
      <c r="AX383" s="185"/>
      <c r="AY383" s="185"/>
      <c r="AZ383" s="185"/>
      <c r="BA383" s="186"/>
      <c r="BB383" s="80"/>
      <c r="BC383" s="185"/>
      <c r="BD383" s="185"/>
      <c r="BE383" s="185"/>
      <c r="BF383" s="185"/>
      <c r="BG383" s="187"/>
      <c r="BH383" s="270"/>
      <c r="BI383" s="188"/>
      <c r="BJ383" s="268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>
        <f t="shared" si="444"/>
        <v>0</v>
      </c>
    </row>
    <row r="384" spans="1:93" ht="22.5" customHeight="1">
      <c r="A384" s="269"/>
      <c r="B384" s="267">
        <v>117</v>
      </c>
      <c r="C384" s="75" t="s">
        <v>3078</v>
      </c>
      <c r="D384" s="78"/>
      <c r="E384" s="75" t="s">
        <v>3026</v>
      </c>
      <c r="F384" s="80" t="s">
        <v>2302</v>
      </c>
      <c r="G384" s="78">
        <v>27</v>
      </c>
      <c r="H384" s="70">
        <v>21256568</v>
      </c>
      <c r="I384" s="267" t="s">
        <v>2985</v>
      </c>
      <c r="J384" s="71" t="str">
        <f>IF(H384="","",VLOOKUP(H384,単重表!$C$6:'単重表'!$F$2502,2,FALSE))</f>
        <v>C125x65x6x8</v>
      </c>
      <c r="K384" s="232">
        <v>320</v>
      </c>
      <c r="L384" s="101">
        <f t="shared" si="471"/>
        <v>0.32</v>
      </c>
      <c r="M384" s="46"/>
      <c r="N384" s="101">
        <f t="shared" si="438"/>
        <v>1</v>
      </c>
      <c r="O384" s="49">
        <v>1</v>
      </c>
      <c r="P384" s="47">
        <f>IF(H384="","",VLOOKUP(H384,単重表!$C$6:'単重表'!$F$2502,3,FALSE))</f>
        <v>13.4</v>
      </c>
      <c r="Q384" s="47"/>
      <c r="R384" s="56">
        <f t="shared" si="472"/>
        <v>4.2880000000000003</v>
      </c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 t="s">
        <v>2704</v>
      </c>
      <c r="AD384" s="40" t="s">
        <v>2704</v>
      </c>
      <c r="AE384" s="267"/>
      <c r="AF384" s="267"/>
      <c r="AG384" s="40"/>
      <c r="AH384" s="40"/>
      <c r="AI384" s="40"/>
      <c r="AJ384" s="58">
        <f>IF(H384="","",VLOOKUP(H384,単重表!$C$6:'単重表'!$F$2502,4,FALSE))</f>
        <v>0.51</v>
      </c>
      <c r="AK384" s="141">
        <f t="shared" si="439"/>
        <v>0.16320000000000001</v>
      </c>
      <c r="AL384" s="40">
        <v>2</v>
      </c>
      <c r="AM384" s="190">
        <f t="shared" si="440"/>
        <v>0.32640000000000002</v>
      </c>
      <c r="AO384" s="191">
        <f t="shared" si="441"/>
        <v>320</v>
      </c>
      <c r="AP384" s="182"/>
      <c r="AQ384" s="183" t="str">
        <f t="shared" si="442"/>
        <v>125</v>
      </c>
      <c r="AR384" s="182"/>
      <c r="AS384" s="184" t="str">
        <f t="shared" si="443"/>
        <v>125</v>
      </c>
      <c r="AT384" s="182"/>
      <c r="AU384" s="268"/>
      <c r="AV384" s="185"/>
      <c r="AW384" s="185"/>
      <c r="AX384" s="185"/>
      <c r="AY384" s="185"/>
      <c r="AZ384" s="185"/>
      <c r="BA384" s="186"/>
      <c r="BB384" s="80"/>
      <c r="BC384" s="185"/>
      <c r="BD384" s="185"/>
      <c r="BE384" s="185"/>
      <c r="BF384" s="185"/>
      <c r="BG384" s="187"/>
      <c r="BH384" s="270"/>
      <c r="BI384" s="188"/>
      <c r="BJ384" s="268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>
        <f t="shared" si="444"/>
        <v>0</v>
      </c>
    </row>
    <row r="385" spans="1:93" ht="22.5" customHeight="1">
      <c r="A385" s="269"/>
      <c r="B385" s="267">
        <v>118</v>
      </c>
      <c r="C385" s="75" t="s">
        <v>3078</v>
      </c>
      <c r="D385" s="78"/>
      <c r="E385" s="75" t="s">
        <v>3026</v>
      </c>
      <c r="F385" s="80" t="s">
        <v>2302</v>
      </c>
      <c r="G385" s="78">
        <v>28</v>
      </c>
      <c r="H385" s="70">
        <v>21256568</v>
      </c>
      <c r="I385" s="267" t="s">
        <v>2985</v>
      </c>
      <c r="J385" s="71" t="str">
        <f>IF(H385="","",VLOOKUP(H385,単重表!$C$6:'単重表'!$F$2502,2,FALSE))</f>
        <v>C125x65x6x8</v>
      </c>
      <c r="K385" s="232">
        <v>380</v>
      </c>
      <c r="L385" s="101">
        <f t="shared" si="471"/>
        <v>0.38</v>
      </c>
      <c r="M385" s="46"/>
      <c r="N385" s="101">
        <f t="shared" si="438"/>
        <v>1</v>
      </c>
      <c r="O385" s="49">
        <v>3</v>
      </c>
      <c r="P385" s="47">
        <f>IF(H385="","",VLOOKUP(H385,単重表!$C$6:'単重表'!$F$2502,3,FALSE))</f>
        <v>13.4</v>
      </c>
      <c r="Q385" s="47"/>
      <c r="R385" s="56">
        <f t="shared" si="472"/>
        <v>15.276000000000002</v>
      </c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 t="s">
        <v>2704</v>
      </c>
      <c r="AD385" s="40" t="s">
        <v>2704</v>
      </c>
      <c r="AE385" s="267"/>
      <c r="AF385" s="267"/>
      <c r="AG385" s="40"/>
      <c r="AH385" s="40"/>
      <c r="AI385" s="40"/>
      <c r="AJ385" s="58">
        <f>IF(H385="","",VLOOKUP(H385,単重表!$C$6:'単重表'!$F$2502,4,FALSE))</f>
        <v>0.51</v>
      </c>
      <c r="AK385" s="141">
        <f t="shared" si="439"/>
        <v>0.58140000000000003</v>
      </c>
      <c r="AL385" s="40">
        <v>2</v>
      </c>
      <c r="AM385" s="190">
        <f t="shared" si="440"/>
        <v>1.1628000000000001</v>
      </c>
      <c r="AO385" s="191">
        <f t="shared" si="441"/>
        <v>380</v>
      </c>
      <c r="AP385" s="182"/>
      <c r="AQ385" s="183" t="str">
        <f t="shared" si="442"/>
        <v>125</v>
      </c>
      <c r="AR385" s="182"/>
      <c r="AS385" s="184" t="str">
        <f t="shared" si="443"/>
        <v>125</v>
      </c>
      <c r="AT385" s="182"/>
      <c r="AU385" s="268"/>
      <c r="AV385" s="185"/>
      <c r="AW385" s="185"/>
      <c r="AX385" s="185"/>
      <c r="AY385" s="185"/>
      <c r="AZ385" s="185"/>
      <c r="BA385" s="186"/>
      <c r="BB385" s="80"/>
      <c r="BC385" s="185"/>
      <c r="BD385" s="185"/>
      <c r="BE385" s="185"/>
      <c r="BF385" s="185"/>
      <c r="BG385" s="187"/>
      <c r="BH385" s="270"/>
      <c r="BI385" s="188"/>
      <c r="BJ385" s="268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>
        <f t="shared" si="444"/>
        <v>0</v>
      </c>
    </row>
    <row r="386" spans="1:93" ht="22.5" customHeight="1">
      <c r="A386" s="269"/>
      <c r="B386" s="267">
        <v>119</v>
      </c>
      <c r="C386" s="75" t="s">
        <v>3078</v>
      </c>
      <c r="D386" s="78"/>
      <c r="E386" s="75" t="s">
        <v>3026</v>
      </c>
      <c r="F386" s="80" t="s">
        <v>2302</v>
      </c>
      <c r="G386" s="78">
        <v>29</v>
      </c>
      <c r="H386" s="70">
        <v>21256568</v>
      </c>
      <c r="I386" s="267" t="s">
        <v>2985</v>
      </c>
      <c r="J386" s="71" t="str">
        <f>IF(H386="","",VLOOKUP(H386,単重表!$C$6:'単重表'!$F$2502,2,FALSE))</f>
        <v>C125x65x6x8</v>
      </c>
      <c r="K386" s="232">
        <v>380</v>
      </c>
      <c r="L386" s="101">
        <f t="shared" si="471"/>
        <v>0.38</v>
      </c>
      <c r="M386" s="46"/>
      <c r="N386" s="101">
        <f t="shared" si="438"/>
        <v>1</v>
      </c>
      <c r="O386" s="49">
        <v>1</v>
      </c>
      <c r="P386" s="47">
        <f>IF(H386="","",VLOOKUP(H386,単重表!$C$6:'単重表'!$F$2502,3,FALSE))</f>
        <v>13.4</v>
      </c>
      <c r="Q386" s="47"/>
      <c r="R386" s="56">
        <f t="shared" si="472"/>
        <v>5.0920000000000005</v>
      </c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 t="s">
        <v>2708</v>
      </c>
      <c r="AD386" s="40" t="s">
        <v>2704</v>
      </c>
      <c r="AE386" s="267"/>
      <c r="AF386" s="267"/>
      <c r="AG386" s="40"/>
      <c r="AH386" s="40"/>
      <c r="AI386" s="40"/>
      <c r="AJ386" s="58">
        <f>IF(H386="","",VLOOKUP(H386,単重表!$C$6:'単重表'!$F$2502,4,FALSE))</f>
        <v>0.51</v>
      </c>
      <c r="AK386" s="141">
        <f t="shared" si="439"/>
        <v>0.1938</v>
      </c>
      <c r="AL386" s="40">
        <v>2</v>
      </c>
      <c r="AM386" s="190">
        <f t="shared" si="440"/>
        <v>0.3876</v>
      </c>
      <c r="AO386" s="191">
        <f t="shared" si="441"/>
        <v>380</v>
      </c>
      <c r="AP386" s="182"/>
      <c r="AQ386" s="183" t="str">
        <f t="shared" si="442"/>
        <v>125</v>
      </c>
      <c r="AR386" s="182"/>
      <c r="AS386" s="184" t="str">
        <f t="shared" si="443"/>
        <v>125</v>
      </c>
      <c r="AT386" s="182"/>
      <c r="AU386" s="268"/>
      <c r="AV386" s="185"/>
      <c r="AW386" s="185"/>
      <c r="AX386" s="185"/>
      <c r="AY386" s="185"/>
      <c r="AZ386" s="185"/>
      <c r="BA386" s="186"/>
      <c r="BB386" s="80"/>
      <c r="BC386" s="185"/>
      <c r="BD386" s="185"/>
      <c r="BE386" s="185"/>
      <c r="BF386" s="185"/>
      <c r="BG386" s="187"/>
      <c r="BH386" s="270"/>
      <c r="BI386" s="188"/>
      <c r="BJ386" s="268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>
        <f t="shared" si="444"/>
        <v>0</v>
      </c>
    </row>
    <row r="387" spans="1:93" ht="22.5" customHeight="1">
      <c r="A387" s="269"/>
      <c r="B387" s="267">
        <v>120</v>
      </c>
      <c r="C387" s="75" t="s">
        <v>3108</v>
      </c>
      <c r="D387" s="78"/>
      <c r="E387" s="75" t="s">
        <v>3026</v>
      </c>
      <c r="F387" s="80" t="s">
        <v>2302</v>
      </c>
      <c r="G387" s="78">
        <v>30</v>
      </c>
      <c r="H387" s="70">
        <v>21256568</v>
      </c>
      <c r="I387" s="267" t="s">
        <v>2985</v>
      </c>
      <c r="J387" s="71" t="str">
        <f>IF(H387="","",VLOOKUP(H387,単重表!$C$6:'単重表'!$F$2502,2,FALSE))</f>
        <v>C125x65x6x8</v>
      </c>
      <c r="K387" s="232">
        <v>365</v>
      </c>
      <c r="L387" s="101">
        <f t="shared" si="471"/>
        <v>0.36499999999999999</v>
      </c>
      <c r="M387" s="46"/>
      <c r="N387" s="101">
        <f t="shared" si="438"/>
        <v>1</v>
      </c>
      <c r="O387" s="49">
        <v>1</v>
      </c>
      <c r="P387" s="47">
        <f>IF(H387="","",VLOOKUP(H387,単重表!$C$6:'単重表'!$F$2502,3,FALSE))</f>
        <v>13.4</v>
      </c>
      <c r="Q387" s="47"/>
      <c r="R387" s="56">
        <f t="shared" si="472"/>
        <v>4.891</v>
      </c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 t="s">
        <v>2704</v>
      </c>
      <c r="AD387" s="40" t="s">
        <v>2704</v>
      </c>
      <c r="AE387" s="267"/>
      <c r="AF387" s="267"/>
      <c r="AG387" s="40"/>
      <c r="AH387" s="40"/>
      <c r="AI387" s="40"/>
      <c r="AJ387" s="58">
        <f>IF(H387="","",VLOOKUP(H387,単重表!$C$6:'単重表'!$F$2502,4,FALSE))</f>
        <v>0.51</v>
      </c>
      <c r="AK387" s="141">
        <f t="shared" si="439"/>
        <v>0.18615000000000001</v>
      </c>
      <c r="AL387" s="40">
        <v>2</v>
      </c>
      <c r="AM387" s="190">
        <f t="shared" si="440"/>
        <v>0.37230000000000002</v>
      </c>
      <c r="AO387" s="191">
        <f t="shared" si="441"/>
        <v>365</v>
      </c>
      <c r="AP387" s="182"/>
      <c r="AQ387" s="183" t="str">
        <f t="shared" si="442"/>
        <v>125</v>
      </c>
      <c r="AR387" s="182"/>
      <c r="AS387" s="184" t="str">
        <f t="shared" si="443"/>
        <v>125</v>
      </c>
      <c r="AT387" s="182"/>
      <c r="AU387" s="268"/>
      <c r="AV387" s="185"/>
      <c r="AW387" s="185"/>
      <c r="AX387" s="185"/>
      <c r="AY387" s="185"/>
      <c r="AZ387" s="185"/>
      <c r="BA387" s="186"/>
      <c r="BB387" s="80"/>
      <c r="BC387" s="185"/>
      <c r="BD387" s="185"/>
      <c r="BE387" s="185"/>
      <c r="BF387" s="185"/>
      <c r="BG387" s="187"/>
      <c r="BH387" s="270"/>
      <c r="BI387" s="188"/>
      <c r="BJ387" s="268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>
        <f t="shared" si="444"/>
        <v>0</v>
      </c>
    </row>
    <row r="388" spans="1:93" ht="22.5" customHeight="1">
      <c r="A388" s="269"/>
      <c r="B388" s="267">
        <v>121</v>
      </c>
      <c r="C388" s="75" t="s">
        <v>3108</v>
      </c>
      <c r="D388" s="78"/>
      <c r="E388" s="75" t="s">
        <v>3026</v>
      </c>
      <c r="F388" s="80" t="s">
        <v>2302</v>
      </c>
      <c r="G388" s="78">
        <v>31</v>
      </c>
      <c r="H388" s="70">
        <v>21256568</v>
      </c>
      <c r="I388" s="267" t="s">
        <v>2985</v>
      </c>
      <c r="J388" s="71" t="str">
        <f>IF(H388="","",VLOOKUP(H388,単重表!$C$6:'単重表'!$F$2502,2,FALSE))</f>
        <v>C125x65x6x8</v>
      </c>
      <c r="K388" s="232">
        <v>365</v>
      </c>
      <c r="L388" s="101">
        <f t="shared" si="471"/>
        <v>0.36499999999999999</v>
      </c>
      <c r="M388" s="46"/>
      <c r="N388" s="101">
        <f t="shared" si="438"/>
        <v>1</v>
      </c>
      <c r="O388" s="49">
        <v>1</v>
      </c>
      <c r="P388" s="47">
        <f>IF(H388="","",VLOOKUP(H388,単重表!$C$6:'単重表'!$F$2502,3,FALSE))</f>
        <v>13.4</v>
      </c>
      <c r="Q388" s="47"/>
      <c r="R388" s="56">
        <f t="shared" si="472"/>
        <v>4.891</v>
      </c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 t="s">
        <v>3030</v>
      </c>
      <c r="AD388" s="40" t="s">
        <v>2704</v>
      </c>
      <c r="AE388" s="267"/>
      <c r="AF388" s="267"/>
      <c r="AG388" s="40"/>
      <c r="AH388" s="40"/>
      <c r="AI388" s="40"/>
      <c r="AJ388" s="58">
        <f>IF(H388="","",VLOOKUP(H388,単重表!$C$6:'単重表'!$F$2502,4,FALSE))</f>
        <v>0.51</v>
      </c>
      <c r="AK388" s="141">
        <f t="shared" si="439"/>
        <v>0.18615000000000001</v>
      </c>
      <c r="AL388" s="40">
        <v>2</v>
      </c>
      <c r="AM388" s="190">
        <f t="shared" si="440"/>
        <v>0.37230000000000002</v>
      </c>
      <c r="AO388" s="191">
        <f t="shared" si="441"/>
        <v>365</v>
      </c>
      <c r="AP388" s="182"/>
      <c r="AQ388" s="183" t="str">
        <f t="shared" si="442"/>
        <v>125</v>
      </c>
      <c r="AR388" s="182"/>
      <c r="AS388" s="184" t="str">
        <f t="shared" si="443"/>
        <v>125</v>
      </c>
      <c r="AT388" s="182"/>
      <c r="AU388" s="268"/>
      <c r="AV388" s="185"/>
      <c r="AW388" s="185"/>
      <c r="AX388" s="185"/>
      <c r="AY388" s="185"/>
      <c r="AZ388" s="185"/>
      <c r="BA388" s="186"/>
      <c r="BB388" s="80"/>
      <c r="BC388" s="185"/>
      <c r="BD388" s="185"/>
      <c r="BE388" s="185"/>
      <c r="BF388" s="185"/>
      <c r="BG388" s="187"/>
      <c r="BH388" s="270"/>
      <c r="BI388" s="188"/>
      <c r="BJ388" s="268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>
        <f t="shared" si="444"/>
        <v>0</v>
      </c>
    </row>
    <row r="389" spans="1:93" ht="22.5" customHeight="1">
      <c r="A389" s="269"/>
      <c r="B389" s="267">
        <v>122</v>
      </c>
      <c r="C389" s="75" t="s">
        <v>3109</v>
      </c>
      <c r="D389" s="78"/>
      <c r="E389" s="75" t="s">
        <v>3026</v>
      </c>
      <c r="F389" s="80" t="s">
        <v>2302</v>
      </c>
      <c r="G389" s="78">
        <v>32</v>
      </c>
      <c r="H389" s="70">
        <v>21256568</v>
      </c>
      <c r="I389" s="267" t="s">
        <v>2985</v>
      </c>
      <c r="J389" s="71" t="str">
        <f>IF(H389="","",VLOOKUP(H389,単重表!$C$6:'単重表'!$F$2502,2,FALSE))</f>
        <v>C125x65x6x8</v>
      </c>
      <c r="K389" s="232">
        <v>365</v>
      </c>
      <c r="L389" s="101">
        <f t="shared" si="471"/>
        <v>0.36499999999999999</v>
      </c>
      <c r="M389" s="46"/>
      <c r="N389" s="101">
        <f t="shared" si="438"/>
        <v>1</v>
      </c>
      <c r="O389" s="49">
        <v>2</v>
      </c>
      <c r="P389" s="47">
        <f>IF(H389="","",VLOOKUP(H389,単重表!$C$6:'単重表'!$F$2502,3,FALSE))</f>
        <v>13.4</v>
      </c>
      <c r="Q389" s="47"/>
      <c r="R389" s="56">
        <f t="shared" si="472"/>
        <v>9.782</v>
      </c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 t="s">
        <v>2704</v>
      </c>
      <c r="AD389" s="40" t="s">
        <v>2704</v>
      </c>
      <c r="AE389" s="267"/>
      <c r="AF389" s="267"/>
      <c r="AG389" s="40"/>
      <c r="AH389" s="40"/>
      <c r="AI389" s="40"/>
      <c r="AJ389" s="58">
        <f>IF(H389="","",VLOOKUP(H389,単重表!$C$6:'単重表'!$F$2502,4,FALSE))</f>
        <v>0.51</v>
      </c>
      <c r="AK389" s="141">
        <f t="shared" si="439"/>
        <v>0.37230000000000002</v>
      </c>
      <c r="AL389" s="40">
        <v>2</v>
      </c>
      <c r="AM389" s="190">
        <f t="shared" si="440"/>
        <v>0.74460000000000004</v>
      </c>
      <c r="AO389" s="191">
        <f t="shared" si="441"/>
        <v>365</v>
      </c>
      <c r="AP389" s="182"/>
      <c r="AQ389" s="183" t="str">
        <f t="shared" si="442"/>
        <v>125</v>
      </c>
      <c r="AR389" s="182"/>
      <c r="AS389" s="184" t="str">
        <f t="shared" si="443"/>
        <v>125</v>
      </c>
      <c r="AT389" s="182"/>
      <c r="AU389" s="268"/>
      <c r="AV389" s="185"/>
      <c r="AW389" s="185"/>
      <c r="AX389" s="185"/>
      <c r="AY389" s="185"/>
      <c r="AZ389" s="185"/>
      <c r="BA389" s="186"/>
      <c r="BB389" s="80"/>
      <c r="BC389" s="185"/>
      <c r="BD389" s="185"/>
      <c r="BE389" s="185"/>
      <c r="BF389" s="185"/>
      <c r="BG389" s="187"/>
      <c r="BH389" s="270"/>
      <c r="BI389" s="188"/>
      <c r="BJ389" s="268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>
        <f t="shared" si="444"/>
        <v>0</v>
      </c>
    </row>
    <row r="390" spans="1:93" ht="22.5" customHeight="1">
      <c r="A390" s="269"/>
      <c r="B390" s="267">
        <v>123</v>
      </c>
      <c r="C390" s="75" t="s">
        <v>3110</v>
      </c>
      <c r="D390" s="78"/>
      <c r="E390" s="75" t="s">
        <v>3026</v>
      </c>
      <c r="F390" s="80" t="s">
        <v>2302</v>
      </c>
      <c r="G390" s="78">
        <v>33</v>
      </c>
      <c r="H390" s="70">
        <v>21256568</v>
      </c>
      <c r="I390" s="267" t="s">
        <v>2985</v>
      </c>
      <c r="J390" s="71" t="str">
        <f>IF(H390="","",VLOOKUP(H390,単重表!$C$6:'単重表'!$F$2502,2,FALSE))</f>
        <v>C125x65x6x8</v>
      </c>
      <c r="K390" s="232">
        <v>365</v>
      </c>
      <c r="L390" s="101">
        <f t="shared" si="471"/>
        <v>0.36499999999999999</v>
      </c>
      <c r="M390" s="46"/>
      <c r="N390" s="101">
        <f t="shared" si="438"/>
        <v>1</v>
      </c>
      <c r="O390" s="49">
        <v>1</v>
      </c>
      <c r="P390" s="47">
        <f>IF(H390="","",VLOOKUP(H390,単重表!$C$6:'単重表'!$F$2502,3,FALSE))</f>
        <v>13.4</v>
      </c>
      <c r="Q390" s="47"/>
      <c r="R390" s="56">
        <f t="shared" si="472"/>
        <v>4.891</v>
      </c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 t="s">
        <v>2704</v>
      </c>
      <c r="AD390" s="40" t="s">
        <v>2704</v>
      </c>
      <c r="AE390" s="267"/>
      <c r="AF390" s="267"/>
      <c r="AG390" s="40"/>
      <c r="AH390" s="40"/>
      <c r="AI390" s="40"/>
      <c r="AJ390" s="58">
        <f>IF(H390="","",VLOOKUP(H390,単重表!$C$6:'単重表'!$F$2502,4,FALSE))</f>
        <v>0.51</v>
      </c>
      <c r="AK390" s="141">
        <f t="shared" si="439"/>
        <v>0.18615000000000001</v>
      </c>
      <c r="AL390" s="40">
        <v>2</v>
      </c>
      <c r="AM390" s="190">
        <f t="shared" si="440"/>
        <v>0.37230000000000002</v>
      </c>
      <c r="AO390" s="191">
        <f t="shared" si="441"/>
        <v>365</v>
      </c>
      <c r="AP390" s="182"/>
      <c r="AQ390" s="183" t="str">
        <f t="shared" si="442"/>
        <v>125</v>
      </c>
      <c r="AR390" s="182"/>
      <c r="AS390" s="184" t="str">
        <f t="shared" si="443"/>
        <v>125</v>
      </c>
      <c r="AT390" s="182"/>
      <c r="AU390" s="268"/>
      <c r="AV390" s="185"/>
      <c r="AW390" s="185"/>
      <c r="AX390" s="185"/>
      <c r="AY390" s="185"/>
      <c r="AZ390" s="185"/>
      <c r="BA390" s="186"/>
      <c r="BB390" s="80"/>
      <c r="BC390" s="185"/>
      <c r="BD390" s="185"/>
      <c r="BE390" s="185"/>
      <c r="BF390" s="185"/>
      <c r="BG390" s="187"/>
      <c r="BH390" s="270"/>
      <c r="BI390" s="188"/>
      <c r="BJ390" s="268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>
        <f t="shared" si="444"/>
        <v>0</v>
      </c>
    </row>
    <row r="391" spans="1:93" ht="22.5" customHeight="1">
      <c r="A391" s="269"/>
      <c r="B391" s="267">
        <v>124</v>
      </c>
      <c r="C391" s="75" t="s">
        <v>3108</v>
      </c>
      <c r="D391" s="78"/>
      <c r="E391" s="75" t="s">
        <v>3026</v>
      </c>
      <c r="F391" s="80" t="s">
        <v>2302</v>
      </c>
      <c r="G391" s="78">
        <v>34</v>
      </c>
      <c r="H391" s="70">
        <v>21256568</v>
      </c>
      <c r="I391" s="267" t="s">
        <v>2985</v>
      </c>
      <c r="J391" s="71" t="str">
        <f>IF(H391="","",VLOOKUP(H391,単重表!$C$6:'単重表'!$F$2502,2,FALSE))</f>
        <v>C125x65x6x8</v>
      </c>
      <c r="K391" s="232">
        <v>365</v>
      </c>
      <c r="L391" s="101">
        <f>IF(K391="",1,K391/1000)</f>
        <v>0.36499999999999999</v>
      </c>
      <c r="M391" s="46"/>
      <c r="N391" s="101">
        <f t="shared" si="438"/>
        <v>1</v>
      </c>
      <c r="O391" s="49">
        <v>1</v>
      </c>
      <c r="P391" s="47">
        <f>IF(H391="","",VLOOKUP(H391,単重表!$C$6:'単重表'!$F$2502,3,FALSE))</f>
        <v>13.4</v>
      </c>
      <c r="Q391" s="47"/>
      <c r="R391" s="56">
        <f t="shared" si="472"/>
        <v>4.891</v>
      </c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 t="s">
        <v>2704</v>
      </c>
      <c r="AD391" s="40" t="s">
        <v>2704</v>
      </c>
      <c r="AE391" s="267"/>
      <c r="AF391" s="267"/>
      <c r="AG391" s="40"/>
      <c r="AH391" s="40"/>
      <c r="AI391" s="40"/>
      <c r="AJ391" s="58">
        <f>IF(H391="","",VLOOKUP(H391,単重表!$C$6:'単重表'!$F$2502,4,FALSE))</f>
        <v>0.51</v>
      </c>
      <c r="AK391" s="141">
        <f t="shared" si="439"/>
        <v>0.18615000000000001</v>
      </c>
      <c r="AL391" s="40">
        <v>2</v>
      </c>
      <c r="AM391" s="190">
        <f t="shared" si="440"/>
        <v>0.37230000000000002</v>
      </c>
      <c r="AO391" s="191">
        <f t="shared" si="441"/>
        <v>365</v>
      </c>
      <c r="AP391" s="182"/>
      <c r="AQ391" s="183" t="str">
        <f t="shared" si="442"/>
        <v>125</v>
      </c>
      <c r="AR391" s="182"/>
      <c r="AS391" s="184" t="str">
        <f t="shared" si="443"/>
        <v>125</v>
      </c>
      <c r="AT391" s="182"/>
      <c r="AU391" s="268"/>
      <c r="AV391" s="185"/>
      <c r="AW391" s="185"/>
      <c r="AX391" s="185"/>
      <c r="AY391" s="185"/>
      <c r="AZ391" s="185"/>
      <c r="BA391" s="186"/>
      <c r="BB391" s="80"/>
      <c r="BC391" s="185"/>
      <c r="BD391" s="185"/>
      <c r="BE391" s="185"/>
      <c r="BF391" s="185"/>
      <c r="BG391" s="187"/>
      <c r="BH391" s="270"/>
      <c r="BI391" s="188"/>
      <c r="BJ391" s="268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>
        <f t="shared" si="444"/>
        <v>0</v>
      </c>
    </row>
    <row r="392" spans="1:93" ht="22.5" customHeight="1">
      <c r="A392" s="269"/>
      <c r="B392" s="267" t="s">
        <v>3031</v>
      </c>
      <c r="C392" s="75" t="s">
        <v>3078</v>
      </c>
      <c r="D392" s="78"/>
      <c r="E392" s="75" t="s">
        <v>3026</v>
      </c>
      <c r="F392" s="80" t="s">
        <v>2302</v>
      </c>
      <c r="G392" s="78">
        <v>34</v>
      </c>
      <c r="H392" s="70">
        <v>21256568</v>
      </c>
      <c r="I392" s="267" t="s">
        <v>2985</v>
      </c>
      <c r="J392" s="71" t="str">
        <f>IF(H392="","",VLOOKUP(H392,単重表!$C$6:'単重表'!$F$2502,2,FALSE))</f>
        <v>C125x65x6x8</v>
      </c>
      <c r="K392" s="232">
        <v>365</v>
      </c>
      <c r="L392" s="101">
        <f>IF(K392="",1,K392/1000)</f>
        <v>0.36499999999999999</v>
      </c>
      <c r="M392" s="46"/>
      <c r="N392" s="101">
        <f t="shared" si="438"/>
        <v>1</v>
      </c>
      <c r="O392" s="49">
        <v>1</v>
      </c>
      <c r="P392" s="47">
        <f>IF(H392="","",VLOOKUP(H392,単重表!$C$6:'単重表'!$F$2502,3,FALSE))</f>
        <v>13.4</v>
      </c>
      <c r="Q392" s="47"/>
      <c r="R392" s="56">
        <f t="shared" si="472"/>
        <v>4.891</v>
      </c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 t="s">
        <v>2704</v>
      </c>
      <c r="AD392" s="40" t="s">
        <v>2704</v>
      </c>
      <c r="AE392" s="267"/>
      <c r="AF392" s="267"/>
      <c r="AG392" s="40"/>
      <c r="AH392" s="40"/>
      <c r="AI392" s="40"/>
      <c r="AJ392" s="58">
        <f>IF(H392="","",VLOOKUP(H392,単重表!$C$6:'単重表'!$F$2502,4,FALSE))</f>
        <v>0.51</v>
      </c>
      <c r="AK392" s="141">
        <f t="shared" si="439"/>
        <v>0.18615000000000001</v>
      </c>
      <c r="AL392" s="40">
        <v>2</v>
      </c>
      <c r="AM392" s="190">
        <f t="shared" si="440"/>
        <v>0.37230000000000002</v>
      </c>
      <c r="AO392" s="191">
        <f t="shared" si="441"/>
        <v>365</v>
      </c>
      <c r="AP392" s="182"/>
      <c r="AQ392" s="183" t="str">
        <f t="shared" si="442"/>
        <v>125</v>
      </c>
      <c r="AR392" s="182"/>
      <c r="AS392" s="184" t="str">
        <f t="shared" si="443"/>
        <v>125</v>
      </c>
      <c r="AT392" s="182"/>
      <c r="AU392" s="268"/>
      <c r="AV392" s="185"/>
      <c r="AW392" s="185"/>
      <c r="AX392" s="185"/>
      <c r="AY392" s="185"/>
      <c r="AZ392" s="185"/>
      <c r="BA392" s="186"/>
      <c r="BB392" s="80"/>
      <c r="BC392" s="185"/>
      <c r="BD392" s="185"/>
      <c r="BE392" s="185"/>
      <c r="BF392" s="185"/>
      <c r="BG392" s="187"/>
      <c r="BH392" s="270"/>
      <c r="BI392" s="188"/>
      <c r="BJ392" s="268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>
        <f t="shared" si="444"/>
        <v>0</v>
      </c>
    </row>
    <row r="393" spans="1:93" ht="22.5" customHeight="1">
      <c r="A393" s="269"/>
      <c r="B393" s="267">
        <v>125</v>
      </c>
      <c r="C393" s="75" t="s">
        <v>3078</v>
      </c>
      <c r="D393" s="78"/>
      <c r="E393" s="75" t="s">
        <v>3026</v>
      </c>
      <c r="F393" s="80" t="s">
        <v>2302</v>
      </c>
      <c r="G393" s="78">
        <v>35</v>
      </c>
      <c r="H393" s="70">
        <v>21256568</v>
      </c>
      <c r="I393" s="267" t="s">
        <v>2985</v>
      </c>
      <c r="J393" s="71" t="str">
        <f>IF(H393="","",VLOOKUP(H393,単重表!$C$6:'単重表'!$F$2502,2,FALSE))</f>
        <v>C125x65x6x8</v>
      </c>
      <c r="K393" s="232">
        <v>380</v>
      </c>
      <c r="L393" s="101">
        <f>IF(K393="",1,K393/1000)</f>
        <v>0.38</v>
      </c>
      <c r="M393" s="46"/>
      <c r="N393" s="101">
        <f t="shared" si="438"/>
        <v>1</v>
      </c>
      <c r="O393" s="49">
        <v>1</v>
      </c>
      <c r="P393" s="47">
        <f>IF(H393="","",VLOOKUP(H393,単重表!$C$6:'単重表'!$F$2502,3,FALSE))</f>
        <v>13.4</v>
      </c>
      <c r="Q393" s="47"/>
      <c r="R393" s="56">
        <f>P393*O393*N393*L393+Q393</f>
        <v>5.0920000000000005</v>
      </c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 t="s">
        <v>2704</v>
      </c>
      <c r="AD393" s="40" t="s">
        <v>2704</v>
      </c>
      <c r="AE393" s="267"/>
      <c r="AF393" s="267"/>
      <c r="AG393" s="40"/>
      <c r="AH393" s="40"/>
      <c r="AI393" s="40"/>
      <c r="AJ393" s="58">
        <f>IF(H393="","",VLOOKUP(H393,単重表!$C$6:'単重表'!$F$2502,4,FALSE))</f>
        <v>0.51</v>
      </c>
      <c r="AK393" s="141">
        <f t="shared" si="439"/>
        <v>0.1938</v>
      </c>
      <c r="AL393" s="40">
        <v>2</v>
      </c>
      <c r="AM393" s="190">
        <f t="shared" si="440"/>
        <v>0.3876</v>
      </c>
      <c r="AO393" s="191">
        <f t="shared" si="441"/>
        <v>380</v>
      </c>
      <c r="AP393" s="182"/>
      <c r="AQ393" s="183" t="str">
        <f t="shared" si="442"/>
        <v>125</v>
      </c>
      <c r="AR393" s="182"/>
      <c r="AS393" s="184" t="str">
        <f t="shared" si="443"/>
        <v>125</v>
      </c>
      <c r="AT393" s="182"/>
      <c r="AU393" s="268"/>
      <c r="AV393" s="185"/>
      <c r="AW393" s="185"/>
      <c r="AX393" s="185"/>
      <c r="AY393" s="185"/>
      <c r="AZ393" s="185"/>
      <c r="BA393" s="186"/>
      <c r="BB393" s="80"/>
      <c r="BC393" s="185"/>
      <c r="BD393" s="185"/>
      <c r="BE393" s="185"/>
      <c r="BF393" s="185"/>
      <c r="BG393" s="187"/>
      <c r="BH393" s="270"/>
      <c r="BI393" s="188"/>
      <c r="BJ393" s="268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>
        <f t="shared" si="444"/>
        <v>0</v>
      </c>
    </row>
    <row r="394" spans="1:93" ht="22.5" customHeight="1">
      <c r="A394" s="269"/>
      <c r="B394" s="267">
        <v>126</v>
      </c>
      <c r="C394" s="75" t="s">
        <v>3111</v>
      </c>
      <c r="D394" s="78"/>
      <c r="E394" s="75" t="s">
        <v>3026</v>
      </c>
      <c r="F394" s="80" t="s">
        <v>2302</v>
      </c>
      <c r="G394" s="78">
        <v>36</v>
      </c>
      <c r="H394" s="70">
        <v>21256568</v>
      </c>
      <c r="I394" s="267" t="s">
        <v>2985</v>
      </c>
      <c r="J394" s="71" t="str">
        <f>IF(H394="","",VLOOKUP(H394,単重表!$C$6:'単重表'!$F$2502,2,FALSE))</f>
        <v>C125x65x6x8</v>
      </c>
      <c r="K394" s="232">
        <v>380</v>
      </c>
      <c r="L394" s="101">
        <f t="shared" ref="L394:L401" si="473">IF(K394="",1,K394/1000)</f>
        <v>0.38</v>
      </c>
      <c r="M394" s="46"/>
      <c r="N394" s="101">
        <f t="shared" si="438"/>
        <v>1</v>
      </c>
      <c r="O394" s="49">
        <v>1</v>
      </c>
      <c r="P394" s="47">
        <f>IF(H394="","",VLOOKUP(H394,単重表!$C$6:'単重表'!$F$2502,3,FALSE))</f>
        <v>13.4</v>
      </c>
      <c r="Q394" s="47"/>
      <c r="R394" s="56">
        <f t="shared" ref="R394:R403" si="474">P394*O394*N394*L394+Q394</f>
        <v>5.0920000000000005</v>
      </c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 t="s">
        <v>2708</v>
      </c>
      <c r="AD394" s="40" t="s">
        <v>2704</v>
      </c>
      <c r="AE394" s="267"/>
      <c r="AF394" s="267"/>
      <c r="AG394" s="40"/>
      <c r="AH394" s="40"/>
      <c r="AI394" s="40"/>
      <c r="AJ394" s="58">
        <f>IF(H394="","",VLOOKUP(H394,単重表!$C$6:'単重表'!$F$2502,4,FALSE))</f>
        <v>0.51</v>
      </c>
      <c r="AK394" s="141">
        <f t="shared" si="439"/>
        <v>0.1938</v>
      </c>
      <c r="AL394" s="40">
        <v>2</v>
      </c>
      <c r="AM394" s="190">
        <f t="shared" si="440"/>
        <v>0.3876</v>
      </c>
      <c r="AO394" s="191">
        <f t="shared" si="441"/>
        <v>380</v>
      </c>
      <c r="AP394" s="182"/>
      <c r="AQ394" s="183" t="str">
        <f t="shared" si="442"/>
        <v>125</v>
      </c>
      <c r="AR394" s="182"/>
      <c r="AS394" s="184" t="str">
        <f t="shared" si="443"/>
        <v>125</v>
      </c>
      <c r="AT394" s="182"/>
      <c r="AU394" s="268"/>
      <c r="AV394" s="185"/>
      <c r="AW394" s="185"/>
      <c r="AX394" s="185"/>
      <c r="AY394" s="185"/>
      <c r="AZ394" s="185"/>
      <c r="BA394" s="186"/>
      <c r="BB394" s="80"/>
      <c r="BC394" s="185"/>
      <c r="BD394" s="185"/>
      <c r="BE394" s="185"/>
      <c r="BF394" s="185"/>
      <c r="BG394" s="187"/>
      <c r="BH394" s="270"/>
      <c r="BI394" s="188"/>
      <c r="BJ394" s="268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>
        <f t="shared" si="444"/>
        <v>0</v>
      </c>
    </row>
    <row r="395" spans="1:93" ht="22.5" customHeight="1">
      <c r="A395" s="269"/>
      <c r="B395" s="267">
        <v>127</v>
      </c>
      <c r="C395" s="75" t="s">
        <v>3078</v>
      </c>
      <c r="D395" s="78"/>
      <c r="E395" s="75" t="s">
        <v>3026</v>
      </c>
      <c r="F395" s="80" t="s">
        <v>2302</v>
      </c>
      <c r="G395" s="78">
        <v>37</v>
      </c>
      <c r="H395" s="70">
        <v>21256568</v>
      </c>
      <c r="I395" s="267" t="s">
        <v>2985</v>
      </c>
      <c r="J395" s="71" t="str">
        <f>IF(H395="","",VLOOKUP(H395,単重表!$C$6:'単重表'!$F$2502,2,FALSE))</f>
        <v>C125x65x6x8</v>
      </c>
      <c r="K395" s="232">
        <v>320</v>
      </c>
      <c r="L395" s="101">
        <f t="shared" si="473"/>
        <v>0.32</v>
      </c>
      <c r="M395" s="46"/>
      <c r="N395" s="101">
        <f t="shared" si="438"/>
        <v>1</v>
      </c>
      <c r="O395" s="49">
        <v>1</v>
      </c>
      <c r="P395" s="47">
        <f>IF(H395="","",VLOOKUP(H395,単重表!$C$6:'単重表'!$F$2502,3,FALSE))</f>
        <v>13.4</v>
      </c>
      <c r="Q395" s="47"/>
      <c r="R395" s="56">
        <f t="shared" si="474"/>
        <v>4.2880000000000003</v>
      </c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 t="s">
        <v>2704</v>
      </c>
      <c r="AD395" s="40" t="s">
        <v>2704</v>
      </c>
      <c r="AE395" s="267"/>
      <c r="AF395" s="267"/>
      <c r="AG395" s="40"/>
      <c r="AH395" s="40"/>
      <c r="AI395" s="40"/>
      <c r="AJ395" s="58">
        <f>IF(H395="","",VLOOKUP(H395,単重表!$C$6:'単重表'!$F$2502,4,FALSE))</f>
        <v>0.51</v>
      </c>
      <c r="AK395" s="141">
        <f t="shared" si="439"/>
        <v>0.16320000000000001</v>
      </c>
      <c r="AL395" s="40">
        <v>2</v>
      </c>
      <c r="AM395" s="190">
        <f t="shared" si="440"/>
        <v>0.32640000000000002</v>
      </c>
      <c r="AO395" s="191">
        <f t="shared" si="441"/>
        <v>320</v>
      </c>
      <c r="AP395" s="182"/>
      <c r="AQ395" s="183" t="str">
        <f t="shared" si="442"/>
        <v>125</v>
      </c>
      <c r="AR395" s="182"/>
      <c r="AS395" s="184" t="str">
        <f t="shared" si="443"/>
        <v>125</v>
      </c>
      <c r="AT395" s="182"/>
      <c r="AU395" s="268"/>
      <c r="AV395" s="185"/>
      <c r="AW395" s="185"/>
      <c r="AX395" s="185"/>
      <c r="AY395" s="185"/>
      <c r="AZ395" s="185"/>
      <c r="BA395" s="186"/>
      <c r="BB395" s="80"/>
      <c r="BC395" s="185"/>
      <c r="BD395" s="185"/>
      <c r="BE395" s="185"/>
      <c r="BF395" s="185"/>
      <c r="BG395" s="187"/>
      <c r="BH395" s="270"/>
      <c r="BI395" s="188"/>
      <c r="BJ395" s="268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>
        <f t="shared" si="444"/>
        <v>0</v>
      </c>
    </row>
    <row r="396" spans="1:93" ht="22.5" customHeight="1">
      <c r="A396" s="269"/>
      <c r="B396" s="267">
        <v>128</v>
      </c>
      <c r="C396" s="75" t="s">
        <v>3112</v>
      </c>
      <c r="D396" s="78"/>
      <c r="E396" s="75" t="s">
        <v>3026</v>
      </c>
      <c r="F396" s="80" t="s">
        <v>2302</v>
      </c>
      <c r="G396" s="78">
        <v>38</v>
      </c>
      <c r="H396" s="70">
        <v>21256568</v>
      </c>
      <c r="I396" s="267" t="s">
        <v>2985</v>
      </c>
      <c r="J396" s="71" t="str">
        <f>IF(H396="","",VLOOKUP(H396,単重表!$C$6:'単重表'!$F$2502,2,FALSE))</f>
        <v>C125x65x6x8</v>
      </c>
      <c r="K396" s="232">
        <v>540</v>
      </c>
      <c r="L396" s="101">
        <f t="shared" si="473"/>
        <v>0.54</v>
      </c>
      <c r="M396" s="46"/>
      <c r="N396" s="101">
        <f t="shared" si="438"/>
        <v>1</v>
      </c>
      <c r="O396" s="49">
        <v>1</v>
      </c>
      <c r="P396" s="47">
        <f>IF(H396="","",VLOOKUP(H396,単重表!$C$6:'単重表'!$F$2502,3,FALSE))</f>
        <v>13.4</v>
      </c>
      <c r="Q396" s="47"/>
      <c r="R396" s="56">
        <f t="shared" si="474"/>
        <v>7.2360000000000007</v>
      </c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 t="s">
        <v>2704</v>
      </c>
      <c r="AD396" s="40" t="s">
        <v>2704</v>
      </c>
      <c r="AE396" s="267"/>
      <c r="AF396" s="267"/>
      <c r="AG396" s="40"/>
      <c r="AH396" s="40"/>
      <c r="AI396" s="40"/>
      <c r="AJ396" s="58">
        <f>IF(H396="","",VLOOKUP(H396,単重表!$C$6:'単重表'!$F$2502,4,FALSE))</f>
        <v>0.51</v>
      </c>
      <c r="AK396" s="141">
        <f t="shared" si="439"/>
        <v>0.27540000000000003</v>
      </c>
      <c r="AL396" s="40">
        <v>2</v>
      </c>
      <c r="AM396" s="190">
        <f t="shared" si="440"/>
        <v>0.55080000000000007</v>
      </c>
      <c r="AO396" s="191">
        <f t="shared" si="441"/>
        <v>540</v>
      </c>
      <c r="AP396" s="182"/>
      <c r="AQ396" s="183" t="str">
        <f t="shared" si="442"/>
        <v>125</v>
      </c>
      <c r="AR396" s="182"/>
      <c r="AS396" s="184" t="str">
        <f t="shared" si="443"/>
        <v>125</v>
      </c>
      <c r="AT396" s="182"/>
      <c r="AU396" s="268"/>
      <c r="AV396" s="185"/>
      <c r="AW396" s="185"/>
      <c r="AX396" s="185"/>
      <c r="AY396" s="185"/>
      <c r="AZ396" s="185"/>
      <c r="BA396" s="186"/>
      <c r="BB396" s="80"/>
      <c r="BC396" s="185"/>
      <c r="BD396" s="185"/>
      <c r="BE396" s="185"/>
      <c r="BF396" s="185"/>
      <c r="BG396" s="187"/>
      <c r="BH396" s="270"/>
      <c r="BI396" s="188"/>
      <c r="BJ396" s="268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>
        <f t="shared" si="444"/>
        <v>0</v>
      </c>
    </row>
    <row r="397" spans="1:93" ht="22.5" customHeight="1">
      <c r="A397" s="269"/>
      <c r="B397" s="267">
        <v>129</v>
      </c>
      <c r="C397" s="75" t="s">
        <v>3083</v>
      </c>
      <c r="D397" s="78"/>
      <c r="E397" s="75" t="s">
        <v>3026</v>
      </c>
      <c r="F397" s="80" t="s">
        <v>2302</v>
      </c>
      <c r="G397" s="78">
        <v>39</v>
      </c>
      <c r="H397" s="70">
        <v>21256568</v>
      </c>
      <c r="I397" s="267" t="s">
        <v>2985</v>
      </c>
      <c r="J397" s="71" t="str">
        <f>IF(H397="","",VLOOKUP(H397,単重表!$C$6:'単重表'!$F$2502,2,FALSE))</f>
        <v>C125x65x6x8</v>
      </c>
      <c r="K397" s="232">
        <v>540</v>
      </c>
      <c r="L397" s="101">
        <f t="shared" si="473"/>
        <v>0.54</v>
      </c>
      <c r="M397" s="46"/>
      <c r="N397" s="101">
        <f t="shared" si="438"/>
        <v>1</v>
      </c>
      <c r="O397" s="49">
        <v>1</v>
      </c>
      <c r="P397" s="47">
        <f>IF(H397="","",VLOOKUP(H397,単重表!$C$6:'単重表'!$F$2502,3,FALSE))</f>
        <v>13.4</v>
      </c>
      <c r="Q397" s="47"/>
      <c r="R397" s="56">
        <f t="shared" si="474"/>
        <v>7.2360000000000007</v>
      </c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 t="s">
        <v>2708</v>
      </c>
      <c r="AD397" s="40" t="s">
        <v>2708</v>
      </c>
      <c r="AE397" s="267"/>
      <c r="AF397" s="267"/>
      <c r="AG397" s="40"/>
      <c r="AH397" s="40"/>
      <c r="AI397" s="40"/>
      <c r="AJ397" s="58">
        <f>IF(H397="","",VLOOKUP(H397,単重表!$C$6:'単重表'!$F$2502,4,FALSE))</f>
        <v>0.51</v>
      </c>
      <c r="AK397" s="141">
        <f t="shared" si="439"/>
        <v>0.27540000000000003</v>
      </c>
      <c r="AL397" s="40">
        <v>2</v>
      </c>
      <c r="AM397" s="190">
        <f t="shared" si="440"/>
        <v>0.55080000000000007</v>
      </c>
      <c r="AO397" s="191">
        <f t="shared" si="441"/>
        <v>540</v>
      </c>
      <c r="AP397" s="182"/>
      <c r="AQ397" s="183" t="str">
        <f t="shared" si="442"/>
        <v>125</v>
      </c>
      <c r="AR397" s="182"/>
      <c r="AS397" s="184" t="str">
        <f t="shared" si="443"/>
        <v>125</v>
      </c>
      <c r="AT397" s="182"/>
      <c r="AU397" s="268"/>
      <c r="AV397" s="185"/>
      <c r="AW397" s="185"/>
      <c r="AX397" s="185"/>
      <c r="AY397" s="185"/>
      <c r="AZ397" s="185"/>
      <c r="BA397" s="186"/>
      <c r="BB397" s="80"/>
      <c r="BC397" s="185"/>
      <c r="BD397" s="185"/>
      <c r="BE397" s="185"/>
      <c r="BF397" s="185"/>
      <c r="BG397" s="187"/>
      <c r="BH397" s="270"/>
      <c r="BI397" s="188"/>
      <c r="BJ397" s="268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>
        <f t="shared" si="444"/>
        <v>0</v>
      </c>
    </row>
    <row r="398" spans="1:93" ht="22.5" customHeight="1">
      <c r="A398" s="269"/>
      <c r="B398" s="267">
        <v>130</v>
      </c>
      <c r="C398" s="75" t="s">
        <v>3113</v>
      </c>
      <c r="D398" s="78"/>
      <c r="E398" s="75" t="s">
        <v>3028</v>
      </c>
      <c r="F398" s="80" t="s">
        <v>3034</v>
      </c>
      <c r="G398" s="78">
        <v>40</v>
      </c>
      <c r="H398" s="70">
        <v>21256568</v>
      </c>
      <c r="I398" s="267" t="s">
        <v>2985</v>
      </c>
      <c r="J398" s="71" t="str">
        <f>IF(H398="","",VLOOKUP(H398,単重表!$C$6:'単重表'!$F$2502,2,FALSE))</f>
        <v>C125x65x6x8</v>
      </c>
      <c r="K398" s="232">
        <v>365</v>
      </c>
      <c r="L398" s="101">
        <f t="shared" si="473"/>
        <v>0.36499999999999999</v>
      </c>
      <c r="M398" s="46"/>
      <c r="N398" s="101">
        <f t="shared" si="438"/>
        <v>1</v>
      </c>
      <c r="O398" s="49">
        <v>2</v>
      </c>
      <c r="P398" s="47">
        <f>IF(H398="","",VLOOKUP(H398,単重表!$C$6:'単重表'!$F$2502,3,FALSE))</f>
        <v>13.4</v>
      </c>
      <c r="Q398" s="47"/>
      <c r="R398" s="56">
        <f t="shared" si="474"/>
        <v>9.782</v>
      </c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 t="s">
        <v>2704</v>
      </c>
      <c r="AD398" s="40" t="s">
        <v>2708</v>
      </c>
      <c r="AE398" s="267"/>
      <c r="AF398" s="267"/>
      <c r="AG398" s="40"/>
      <c r="AH398" s="40"/>
      <c r="AI398" s="40"/>
      <c r="AJ398" s="58">
        <f>IF(H398="","",VLOOKUP(H398,単重表!$C$6:'単重表'!$F$2502,4,FALSE))</f>
        <v>0.51</v>
      </c>
      <c r="AK398" s="141">
        <f t="shared" si="439"/>
        <v>0.37230000000000002</v>
      </c>
      <c r="AL398" s="40">
        <v>2</v>
      </c>
      <c r="AM398" s="190">
        <f t="shared" si="440"/>
        <v>0.74460000000000004</v>
      </c>
      <c r="AO398" s="191">
        <f t="shared" si="441"/>
        <v>365</v>
      </c>
      <c r="AP398" s="182"/>
      <c r="AQ398" s="183" t="str">
        <f t="shared" si="442"/>
        <v>125</v>
      </c>
      <c r="AR398" s="182"/>
      <c r="AS398" s="184" t="str">
        <f t="shared" si="443"/>
        <v>125</v>
      </c>
      <c r="AT398" s="182"/>
      <c r="AU398" s="268"/>
      <c r="AV398" s="185"/>
      <c r="AW398" s="185"/>
      <c r="AX398" s="185"/>
      <c r="AY398" s="185"/>
      <c r="AZ398" s="185"/>
      <c r="BA398" s="186"/>
      <c r="BB398" s="80"/>
      <c r="BC398" s="185"/>
      <c r="BD398" s="185"/>
      <c r="BE398" s="185"/>
      <c r="BF398" s="185"/>
      <c r="BG398" s="187"/>
      <c r="BH398" s="270"/>
      <c r="BI398" s="188"/>
      <c r="BJ398" s="268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>
        <f t="shared" si="444"/>
        <v>0</v>
      </c>
    </row>
    <row r="399" spans="1:93" ht="22.5" customHeight="1">
      <c r="A399" s="269"/>
      <c r="B399" s="267">
        <v>131</v>
      </c>
      <c r="C399" s="75" t="s">
        <v>3083</v>
      </c>
      <c r="D399" s="78"/>
      <c r="E399" s="75" t="s">
        <v>3028</v>
      </c>
      <c r="F399" s="80" t="s">
        <v>3034</v>
      </c>
      <c r="G399" s="78">
        <v>41</v>
      </c>
      <c r="H399" s="70">
        <v>21256568</v>
      </c>
      <c r="I399" s="267" t="s">
        <v>2985</v>
      </c>
      <c r="J399" s="71" t="str">
        <f>IF(H399="","",VLOOKUP(H399,単重表!$C$6:'単重表'!$F$2502,2,FALSE))</f>
        <v>C125x65x6x8</v>
      </c>
      <c r="K399" s="232">
        <v>540</v>
      </c>
      <c r="L399" s="101">
        <f t="shared" si="473"/>
        <v>0.54</v>
      </c>
      <c r="M399" s="46"/>
      <c r="N399" s="101">
        <f t="shared" si="438"/>
        <v>1</v>
      </c>
      <c r="O399" s="49">
        <v>1</v>
      </c>
      <c r="P399" s="47">
        <f>IF(H399="","",VLOOKUP(H399,単重表!$C$6:'単重表'!$F$2502,3,FALSE))</f>
        <v>13.4</v>
      </c>
      <c r="Q399" s="47"/>
      <c r="R399" s="56">
        <f t="shared" si="474"/>
        <v>7.2360000000000007</v>
      </c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 t="s">
        <v>2705</v>
      </c>
      <c r="AD399" s="40" t="s">
        <v>2705</v>
      </c>
      <c r="AE399" s="267"/>
      <c r="AF399" s="267"/>
      <c r="AG399" s="40"/>
      <c r="AH399" s="40"/>
      <c r="AI399" s="40"/>
      <c r="AJ399" s="58">
        <f>IF(H399="","",VLOOKUP(H399,単重表!$C$6:'単重表'!$F$2502,4,FALSE))</f>
        <v>0.51</v>
      </c>
      <c r="AK399" s="141">
        <f t="shared" si="439"/>
        <v>0.27540000000000003</v>
      </c>
      <c r="AL399" s="40">
        <v>2</v>
      </c>
      <c r="AM399" s="190">
        <f t="shared" si="440"/>
        <v>0.55080000000000007</v>
      </c>
      <c r="AO399" s="191">
        <f t="shared" si="441"/>
        <v>540</v>
      </c>
      <c r="AP399" s="182"/>
      <c r="AQ399" s="183" t="str">
        <f t="shared" si="442"/>
        <v>125</v>
      </c>
      <c r="AR399" s="182"/>
      <c r="AS399" s="184" t="str">
        <f t="shared" si="443"/>
        <v>125</v>
      </c>
      <c r="AT399" s="182"/>
      <c r="AU399" s="268"/>
      <c r="AV399" s="185"/>
      <c r="AW399" s="185"/>
      <c r="AX399" s="185"/>
      <c r="AY399" s="185"/>
      <c r="AZ399" s="185"/>
      <c r="BA399" s="186"/>
      <c r="BB399" s="80"/>
      <c r="BC399" s="185"/>
      <c r="BD399" s="185"/>
      <c r="BE399" s="185"/>
      <c r="BF399" s="185"/>
      <c r="BG399" s="187"/>
      <c r="BH399" s="270"/>
      <c r="BI399" s="188"/>
      <c r="BJ399" s="268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>
        <f t="shared" si="444"/>
        <v>0</v>
      </c>
    </row>
    <row r="400" spans="1:93" ht="22.5" customHeight="1">
      <c r="A400" s="269"/>
      <c r="B400" s="267">
        <v>132</v>
      </c>
      <c r="C400" s="75" t="s">
        <v>3114</v>
      </c>
      <c r="D400" s="78"/>
      <c r="E400" s="75" t="s">
        <v>3028</v>
      </c>
      <c r="F400" s="80" t="s">
        <v>2302</v>
      </c>
      <c r="G400" s="78">
        <v>42</v>
      </c>
      <c r="H400" s="70">
        <v>21256568</v>
      </c>
      <c r="I400" s="267" t="s">
        <v>2985</v>
      </c>
      <c r="J400" s="71" t="str">
        <f>IF(H400="","",VLOOKUP(H400,単重表!$C$6:'単重表'!$F$2502,2,FALSE))</f>
        <v>C125x65x6x8</v>
      </c>
      <c r="K400" s="232">
        <v>540</v>
      </c>
      <c r="L400" s="101">
        <f t="shared" si="473"/>
        <v>0.54</v>
      </c>
      <c r="M400" s="46"/>
      <c r="N400" s="101">
        <f t="shared" si="438"/>
        <v>1</v>
      </c>
      <c r="O400" s="49">
        <v>1</v>
      </c>
      <c r="P400" s="47">
        <f>IF(H400="","",VLOOKUP(H400,単重表!$C$6:'単重表'!$F$2502,3,FALSE))</f>
        <v>13.4</v>
      </c>
      <c r="Q400" s="47"/>
      <c r="R400" s="56">
        <f t="shared" si="474"/>
        <v>7.2360000000000007</v>
      </c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 t="s">
        <v>3032</v>
      </c>
      <c r="AD400" s="40" t="s">
        <v>3019</v>
      </c>
      <c r="AE400" s="267"/>
      <c r="AF400" s="267"/>
      <c r="AG400" s="40"/>
      <c r="AH400" s="40"/>
      <c r="AI400" s="40"/>
      <c r="AJ400" s="58">
        <f>IF(H400="","",VLOOKUP(H400,単重表!$C$6:'単重表'!$F$2502,4,FALSE))</f>
        <v>0.51</v>
      </c>
      <c r="AK400" s="141">
        <f t="shared" si="439"/>
        <v>0.27540000000000003</v>
      </c>
      <c r="AL400" s="40">
        <v>2</v>
      </c>
      <c r="AM400" s="190">
        <f t="shared" si="440"/>
        <v>0.55080000000000007</v>
      </c>
      <c r="AO400" s="191">
        <f t="shared" si="441"/>
        <v>540</v>
      </c>
      <c r="AP400" s="182"/>
      <c r="AQ400" s="183" t="str">
        <f t="shared" si="442"/>
        <v>125</v>
      </c>
      <c r="AR400" s="182"/>
      <c r="AS400" s="184" t="str">
        <f t="shared" si="443"/>
        <v>125</v>
      </c>
      <c r="AT400" s="182"/>
      <c r="AU400" s="268"/>
      <c r="AV400" s="185"/>
      <c r="AW400" s="185"/>
      <c r="AX400" s="185"/>
      <c r="AY400" s="185"/>
      <c r="AZ400" s="185"/>
      <c r="BA400" s="186"/>
      <c r="BB400" s="80"/>
      <c r="BC400" s="185"/>
      <c r="BD400" s="185"/>
      <c r="BE400" s="185"/>
      <c r="BF400" s="185"/>
      <c r="BG400" s="187"/>
      <c r="BH400" s="270"/>
      <c r="BI400" s="188"/>
      <c r="BJ400" s="268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>
        <f t="shared" si="444"/>
        <v>0</v>
      </c>
    </row>
    <row r="401" spans="1:93" ht="22.5" customHeight="1">
      <c r="A401" s="269"/>
      <c r="B401" s="267">
        <v>133</v>
      </c>
      <c r="C401" s="75" t="s">
        <v>3115</v>
      </c>
      <c r="D401" s="78"/>
      <c r="E401" s="75" t="s">
        <v>3039</v>
      </c>
      <c r="F401" s="80" t="s">
        <v>3035</v>
      </c>
      <c r="G401" s="78">
        <v>42</v>
      </c>
      <c r="H401" s="70">
        <v>21256568</v>
      </c>
      <c r="I401" s="267" t="s">
        <v>2985</v>
      </c>
      <c r="J401" s="71" t="str">
        <f>IF(H401="","",VLOOKUP(H401,単重表!$C$6:'単重表'!$F$2502,2,FALSE))</f>
        <v>C125x65x6x8</v>
      </c>
      <c r="K401" s="232">
        <v>726</v>
      </c>
      <c r="L401" s="101">
        <f t="shared" si="473"/>
        <v>0.72599999999999998</v>
      </c>
      <c r="M401" s="46"/>
      <c r="N401" s="101">
        <f t="shared" si="438"/>
        <v>1</v>
      </c>
      <c r="O401" s="49">
        <v>1</v>
      </c>
      <c r="P401" s="47">
        <f>IF(H401="","",VLOOKUP(H401,単重表!$C$6:'単重表'!$F$2502,3,FALSE))</f>
        <v>13.4</v>
      </c>
      <c r="Q401" s="47"/>
      <c r="R401" s="56">
        <f t="shared" si="474"/>
        <v>9.7284000000000006</v>
      </c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 t="s">
        <v>3032</v>
      </c>
      <c r="AD401" s="40" t="s">
        <v>2705</v>
      </c>
      <c r="AE401" s="267"/>
      <c r="AF401" s="267"/>
      <c r="AG401" s="40"/>
      <c r="AH401" s="40"/>
      <c r="AI401" s="40"/>
      <c r="AJ401" s="58">
        <f>IF(H401="","",VLOOKUP(H401,単重表!$C$6:'単重表'!$F$2502,4,FALSE))</f>
        <v>0.51</v>
      </c>
      <c r="AK401" s="141">
        <f t="shared" si="439"/>
        <v>0.37025999999999998</v>
      </c>
      <c r="AL401" s="40">
        <v>2</v>
      </c>
      <c r="AM401" s="190">
        <f t="shared" si="440"/>
        <v>0.74051999999999996</v>
      </c>
      <c r="AO401" s="191">
        <f t="shared" si="441"/>
        <v>726</v>
      </c>
      <c r="AP401" s="182"/>
      <c r="AQ401" s="183" t="str">
        <f t="shared" si="442"/>
        <v>125</v>
      </c>
      <c r="AR401" s="182"/>
      <c r="AS401" s="184" t="str">
        <f t="shared" si="443"/>
        <v>125</v>
      </c>
      <c r="AT401" s="182"/>
      <c r="AU401" s="268"/>
      <c r="AV401" s="185"/>
      <c r="AW401" s="185"/>
      <c r="AX401" s="185"/>
      <c r="AY401" s="185"/>
      <c r="AZ401" s="185"/>
      <c r="BA401" s="186"/>
      <c r="BB401" s="80"/>
      <c r="BC401" s="185"/>
      <c r="BD401" s="185"/>
      <c r="BE401" s="185"/>
      <c r="BF401" s="185"/>
      <c r="BG401" s="187"/>
      <c r="BH401" s="270"/>
      <c r="BI401" s="188"/>
      <c r="BJ401" s="268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>
        <f t="shared" si="444"/>
        <v>0</v>
      </c>
    </row>
    <row r="402" spans="1:93" ht="22.5" customHeight="1">
      <c r="A402" s="269"/>
      <c r="B402" s="267">
        <v>134</v>
      </c>
      <c r="C402" s="75" t="s">
        <v>3109</v>
      </c>
      <c r="D402" s="78"/>
      <c r="E402" s="75" t="s">
        <v>3040</v>
      </c>
      <c r="F402" s="80" t="s">
        <v>3036</v>
      </c>
      <c r="G402" s="78">
        <v>51</v>
      </c>
      <c r="H402" s="70">
        <v>21256568</v>
      </c>
      <c r="I402" s="267" t="s">
        <v>2985</v>
      </c>
      <c r="J402" s="71" t="str">
        <f>IF(H402="","",VLOOKUP(H402,単重表!$C$6:'単重表'!$F$2502,2,FALSE))</f>
        <v>C125x65x6x8</v>
      </c>
      <c r="K402" s="232">
        <v>3901</v>
      </c>
      <c r="L402" s="101">
        <f>IF(K402="",1,K402/1000)</f>
        <v>3.9009999999999998</v>
      </c>
      <c r="M402" s="46"/>
      <c r="N402" s="101">
        <f t="shared" si="438"/>
        <v>1</v>
      </c>
      <c r="O402" s="49">
        <v>1</v>
      </c>
      <c r="P402" s="47">
        <f>IF(H402="","",VLOOKUP(H402,単重表!$C$6:'単重表'!$F$2502,3,FALSE))</f>
        <v>13.4</v>
      </c>
      <c r="Q402" s="47"/>
      <c r="R402" s="56">
        <f t="shared" si="474"/>
        <v>52.273399999999995</v>
      </c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 t="s">
        <v>3041</v>
      </c>
      <c r="AD402" s="40" t="s">
        <v>2718</v>
      </c>
      <c r="AE402" s="267"/>
      <c r="AF402" s="267"/>
      <c r="AG402" s="40"/>
      <c r="AH402" s="40"/>
      <c r="AI402" s="40"/>
      <c r="AJ402" s="58">
        <f>IF(H402="","",VLOOKUP(H402,単重表!$C$6:'単重表'!$F$2502,4,FALSE))</f>
        <v>0.51</v>
      </c>
      <c r="AK402" s="141">
        <f t="shared" si="439"/>
        <v>1.9895099999999999</v>
      </c>
      <c r="AL402" s="40">
        <v>2</v>
      </c>
      <c r="AM402" s="190">
        <f t="shared" si="440"/>
        <v>3.9790199999999998</v>
      </c>
      <c r="AO402" s="191">
        <f t="shared" si="441"/>
        <v>3901</v>
      </c>
      <c r="AP402" s="182"/>
      <c r="AQ402" s="183" t="str">
        <f t="shared" si="442"/>
        <v>125</v>
      </c>
      <c r="AR402" s="182"/>
      <c r="AS402" s="184" t="str">
        <f t="shared" si="443"/>
        <v>125</v>
      </c>
      <c r="AT402" s="182"/>
      <c r="AU402" s="268"/>
      <c r="AV402" s="185"/>
      <c r="AW402" s="185"/>
      <c r="AX402" s="185"/>
      <c r="AY402" s="185"/>
      <c r="AZ402" s="185"/>
      <c r="BA402" s="186"/>
      <c r="BB402" s="80"/>
      <c r="BC402" s="185"/>
      <c r="BD402" s="185"/>
      <c r="BE402" s="185"/>
      <c r="BF402" s="185"/>
      <c r="BG402" s="187"/>
      <c r="BH402" s="270"/>
      <c r="BI402" s="188"/>
      <c r="BJ402" s="268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>
        <f t="shared" si="444"/>
        <v>0</v>
      </c>
    </row>
    <row r="403" spans="1:93" ht="22.5" customHeight="1">
      <c r="A403" s="269"/>
      <c r="B403" s="267">
        <v>135</v>
      </c>
      <c r="C403" s="75" t="s">
        <v>3077</v>
      </c>
      <c r="D403" s="78"/>
      <c r="E403" s="75" t="s">
        <v>3042</v>
      </c>
      <c r="F403" s="80" t="s">
        <v>3037</v>
      </c>
      <c r="G403" s="78">
        <v>1</v>
      </c>
      <c r="H403" s="70">
        <v>21256568</v>
      </c>
      <c r="I403" s="267" t="s">
        <v>2985</v>
      </c>
      <c r="J403" s="71" t="str">
        <f>IF(H403="","",VLOOKUP(H403,単重表!$C$6:'単重表'!$F$2502,2,FALSE))</f>
        <v>C125x65x6x8</v>
      </c>
      <c r="K403" s="232">
        <v>776</v>
      </c>
      <c r="L403" s="101">
        <f>IF(K403="",1,K403/1000)</f>
        <v>0.77600000000000002</v>
      </c>
      <c r="M403" s="46"/>
      <c r="N403" s="101">
        <f t="shared" si="438"/>
        <v>1</v>
      </c>
      <c r="O403" s="49">
        <v>1</v>
      </c>
      <c r="P403" s="47">
        <f>IF(H403="","",VLOOKUP(H403,単重表!$C$6:'単重表'!$F$2502,3,FALSE))</f>
        <v>13.4</v>
      </c>
      <c r="Q403" s="47"/>
      <c r="R403" s="56">
        <f t="shared" si="474"/>
        <v>10.398400000000001</v>
      </c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 t="s">
        <v>2718</v>
      </c>
      <c r="AD403" s="40" t="s">
        <v>3043</v>
      </c>
      <c r="AE403" s="267"/>
      <c r="AF403" s="267"/>
      <c r="AG403" s="40"/>
      <c r="AH403" s="40"/>
      <c r="AI403" s="40"/>
      <c r="AJ403" s="58">
        <f>IF(H403="","",VLOOKUP(H403,単重表!$C$6:'単重表'!$F$2502,4,FALSE))</f>
        <v>0.51</v>
      </c>
      <c r="AK403" s="141">
        <f t="shared" si="439"/>
        <v>0.39576</v>
      </c>
      <c r="AL403" s="40">
        <v>2</v>
      </c>
      <c r="AM403" s="190">
        <f t="shared" si="440"/>
        <v>0.79152</v>
      </c>
      <c r="AO403" s="191">
        <f t="shared" si="441"/>
        <v>776</v>
      </c>
      <c r="AP403" s="182"/>
      <c r="AQ403" s="183" t="str">
        <f t="shared" si="442"/>
        <v>125</v>
      </c>
      <c r="AR403" s="182"/>
      <c r="AS403" s="184" t="str">
        <f t="shared" si="443"/>
        <v>125</v>
      </c>
      <c r="AT403" s="182"/>
      <c r="AU403" s="268"/>
      <c r="AV403" s="185"/>
      <c r="AW403" s="185"/>
      <c r="AX403" s="185"/>
      <c r="AY403" s="185"/>
      <c r="AZ403" s="185"/>
      <c r="BA403" s="186"/>
      <c r="BB403" s="80"/>
      <c r="BC403" s="185"/>
      <c r="BD403" s="185"/>
      <c r="BE403" s="185"/>
      <c r="BF403" s="185"/>
      <c r="BG403" s="187"/>
      <c r="BH403" s="270"/>
      <c r="BI403" s="188"/>
      <c r="BJ403" s="268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>
        <f t="shared" si="444"/>
        <v>0</v>
      </c>
    </row>
    <row r="404" spans="1:93" ht="22.5" customHeight="1">
      <c r="A404" s="269"/>
      <c r="B404" s="267">
        <v>136</v>
      </c>
      <c r="C404" s="75" t="s">
        <v>3116</v>
      </c>
      <c r="D404" s="78"/>
      <c r="E404" s="75" t="s">
        <v>3028</v>
      </c>
      <c r="F404" s="80" t="s">
        <v>3036</v>
      </c>
      <c r="G404" s="78">
        <v>43</v>
      </c>
      <c r="H404" s="70">
        <v>21256568</v>
      </c>
      <c r="I404" s="267" t="s">
        <v>2985</v>
      </c>
      <c r="J404" s="71" t="str">
        <f>IF(H404="","",VLOOKUP(H404,単重表!$C$6:'単重表'!$F$2502,2,FALSE))</f>
        <v>C125x65x6x8</v>
      </c>
      <c r="K404" s="232">
        <v>2984</v>
      </c>
      <c r="L404" s="101">
        <f>IF(K404="",1,K404/1000)</f>
        <v>2.984</v>
      </c>
      <c r="M404" s="46"/>
      <c r="N404" s="101">
        <f t="shared" si="438"/>
        <v>1</v>
      </c>
      <c r="O404" s="49">
        <v>1</v>
      </c>
      <c r="P404" s="47">
        <f>IF(H404="","",VLOOKUP(H404,単重表!$C$6:'単重表'!$F$2502,3,FALSE))</f>
        <v>13.4</v>
      </c>
      <c r="Q404" s="47"/>
      <c r="R404" s="56">
        <f>P404*O404*N404*L404+Q404</f>
        <v>39.985599999999998</v>
      </c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 t="s">
        <v>2718</v>
      </c>
      <c r="AD404" s="40" t="s">
        <v>3044</v>
      </c>
      <c r="AE404" s="267"/>
      <c r="AF404" s="267"/>
      <c r="AG404" s="40"/>
      <c r="AH404" s="40"/>
      <c r="AI404" s="40"/>
      <c r="AJ404" s="58">
        <f>IF(H404="","",VLOOKUP(H404,単重表!$C$6:'単重表'!$F$2502,4,FALSE))</f>
        <v>0.51</v>
      </c>
      <c r="AK404" s="141">
        <f t="shared" si="439"/>
        <v>1.5218400000000001</v>
      </c>
      <c r="AL404" s="40">
        <v>2</v>
      </c>
      <c r="AM404" s="190">
        <f t="shared" si="440"/>
        <v>3.0436800000000002</v>
      </c>
      <c r="AO404" s="191">
        <f t="shared" si="441"/>
        <v>2984</v>
      </c>
      <c r="AP404" s="182"/>
      <c r="AQ404" s="183" t="str">
        <f t="shared" si="442"/>
        <v>125</v>
      </c>
      <c r="AR404" s="182"/>
      <c r="AS404" s="184" t="str">
        <f t="shared" si="443"/>
        <v>125</v>
      </c>
      <c r="AT404" s="182"/>
      <c r="AU404" s="268"/>
      <c r="AV404" s="185"/>
      <c r="AW404" s="185"/>
      <c r="AX404" s="185"/>
      <c r="AY404" s="185"/>
      <c r="AZ404" s="185"/>
      <c r="BA404" s="186"/>
      <c r="BB404" s="80"/>
      <c r="BC404" s="185"/>
      <c r="BD404" s="185"/>
      <c r="BE404" s="185"/>
      <c r="BF404" s="185"/>
      <c r="BG404" s="187"/>
      <c r="BH404" s="270"/>
      <c r="BI404" s="188"/>
      <c r="BJ404" s="268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>
        <f t="shared" si="444"/>
        <v>0</v>
      </c>
    </row>
    <row r="405" spans="1:93" ht="22.5" customHeight="1">
      <c r="A405" s="269"/>
      <c r="B405" s="267">
        <v>137</v>
      </c>
      <c r="C405" s="75" t="s">
        <v>3077</v>
      </c>
      <c r="D405" s="78"/>
      <c r="E405" s="75" t="s">
        <v>3045</v>
      </c>
      <c r="F405" s="80" t="s">
        <v>2302</v>
      </c>
      <c r="G405" s="78">
        <v>44</v>
      </c>
      <c r="H405" s="70">
        <v>21256568</v>
      </c>
      <c r="I405" s="267" t="s">
        <v>2985</v>
      </c>
      <c r="J405" s="71" t="str">
        <f>IF(H405="","",VLOOKUP(H405,単重表!$C$6:'単重表'!$F$2502,2,FALSE))</f>
        <v>C125x65x6x8</v>
      </c>
      <c r="K405" s="232">
        <v>540</v>
      </c>
      <c r="L405" s="101">
        <f t="shared" ref="L405:L414" si="475">IF(K405="",1,K405/1000)</f>
        <v>0.54</v>
      </c>
      <c r="M405" s="46"/>
      <c r="N405" s="101">
        <f t="shared" si="438"/>
        <v>1</v>
      </c>
      <c r="O405" s="49">
        <v>2</v>
      </c>
      <c r="P405" s="47">
        <f>IF(H405="","",VLOOKUP(H405,単重表!$C$6:'単重表'!$F$2502,3,FALSE))</f>
        <v>13.4</v>
      </c>
      <c r="Q405" s="47"/>
      <c r="R405" s="56">
        <f t="shared" ref="R405:R416" si="476">P405*O405*N405*L405+Q405</f>
        <v>14.472000000000001</v>
      </c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 t="s">
        <v>3033</v>
      </c>
      <c r="AD405" s="40" t="s">
        <v>3046</v>
      </c>
      <c r="AE405" s="267"/>
      <c r="AF405" s="267"/>
      <c r="AG405" s="40"/>
      <c r="AH405" s="40"/>
      <c r="AI405" s="40"/>
      <c r="AJ405" s="58">
        <f>IF(H405="","",VLOOKUP(H405,単重表!$C$6:'単重表'!$F$2502,4,FALSE))</f>
        <v>0.51</v>
      </c>
      <c r="AK405" s="141">
        <f t="shared" si="439"/>
        <v>0.55080000000000007</v>
      </c>
      <c r="AL405" s="40">
        <v>2</v>
      </c>
      <c r="AM405" s="190">
        <f t="shared" si="440"/>
        <v>1.1016000000000001</v>
      </c>
      <c r="AO405" s="191">
        <f t="shared" si="441"/>
        <v>540</v>
      </c>
      <c r="AP405" s="182"/>
      <c r="AQ405" s="183" t="str">
        <f t="shared" si="442"/>
        <v>125</v>
      </c>
      <c r="AR405" s="182"/>
      <c r="AS405" s="184" t="str">
        <f t="shared" si="443"/>
        <v>125</v>
      </c>
      <c r="AT405" s="182"/>
      <c r="AU405" s="268"/>
      <c r="AV405" s="185"/>
      <c r="AW405" s="185"/>
      <c r="AX405" s="185"/>
      <c r="AY405" s="185"/>
      <c r="AZ405" s="185"/>
      <c r="BA405" s="186"/>
      <c r="BB405" s="80"/>
      <c r="BC405" s="185"/>
      <c r="BD405" s="185"/>
      <c r="BE405" s="185"/>
      <c r="BF405" s="185"/>
      <c r="BG405" s="187"/>
      <c r="BH405" s="270"/>
      <c r="BI405" s="188"/>
      <c r="BJ405" s="268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>
        <f t="shared" si="444"/>
        <v>0</v>
      </c>
    </row>
    <row r="406" spans="1:93" ht="22.5" customHeight="1">
      <c r="A406" s="269"/>
      <c r="B406" s="267">
        <v>1</v>
      </c>
      <c r="C406" s="75" t="s">
        <v>3117</v>
      </c>
      <c r="D406" s="78"/>
      <c r="E406" s="75" t="s">
        <v>3047</v>
      </c>
      <c r="F406" s="80" t="s">
        <v>3037</v>
      </c>
      <c r="G406" s="78">
        <v>1</v>
      </c>
      <c r="H406" s="70">
        <v>21256568</v>
      </c>
      <c r="I406" s="267" t="s">
        <v>2985</v>
      </c>
      <c r="J406" s="71" t="str">
        <f>IF(H406="","",VLOOKUP(H406,単重表!$C$6:'単重表'!$F$2502,2,FALSE))</f>
        <v>C125x65x6x8</v>
      </c>
      <c r="K406" s="232">
        <v>4755</v>
      </c>
      <c r="L406" s="101">
        <f t="shared" si="475"/>
        <v>4.7549999999999999</v>
      </c>
      <c r="M406" s="46"/>
      <c r="N406" s="101">
        <f t="shared" si="438"/>
        <v>1</v>
      </c>
      <c r="O406" s="49">
        <v>1</v>
      </c>
      <c r="P406" s="47">
        <f>IF(H406="","",VLOOKUP(H406,単重表!$C$6:'単重表'!$F$2502,3,FALSE))</f>
        <v>13.4</v>
      </c>
      <c r="Q406" s="47"/>
      <c r="R406" s="56">
        <f t="shared" si="476"/>
        <v>63.716999999999999</v>
      </c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 t="s">
        <v>3023</v>
      </c>
      <c r="AD406" s="40" t="s">
        <v>2695</v>
      </c>
      <c r="AE406" s="267"/>
      <c r="AF406" s="267"/>
      <c r="AG406" s="40"/>
      <c r="AH406" s="40"/>
      <c r="AI406" s="40"/>
      <c r="AJ406" s="58">
        <f>IF(H406="","",VLOOKUP(H406,単重表!$C$6:'単重表'!$F$2502,4,FALSE))</f>
        <v>0.51</v>
      </c>
      <c r="AK406" s="141">
        <f t="shared" si="439"/>
        <v>2.4250500000000001</v>
      </c>
      <c r="AL406" s="40">
        <v>2</v>
      </c>
      <c r="AM406" s="190">
        <f t="shared" si="440"/>
        <v>4.8501000000000003</v>
      </c>
      <c r="AO406" s="191">
        <f t="shared" si="441"/>
        <v>4755</v>
      </c>
      <c r="AP406" s="182"/>
      <c r="AQ406" s="183" t="str">
        <f t="shared" si="442"/>
        <v>125</v>
      </c>
      <c r="AR406" s="182"/>
      <c r="AS406" s="184" t="str">
        <f t="shared" si="443"/>
        <v>125</v>
      </c>
      <c r="AT406" s="182"/>
      <c r="AU406" s="268"/>
      <c r="AV406" s="185"/>
      <c r="AW406" s="185"/>
      <c r="AX406" s="185"/>
      <c r="AY406" s="185"/>
      <c r="AZ406" s="185"/>
      <c r="BA406" s="186"/>
      <c r="BB406" s="80"/>
      <c r="BC406" s="185"/>
      <c r="BD406" s="185"/>
      <c r="BE406" s="185"/>
      <c r="BF406" s="185"/>
      <c r="BG406" s="187"/>
      <c r="BH406" s="270"/>
      <c r="BI406" s="188"/>
      <c r="BJ406" s="268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>
        <f t="shared" si="444"/>
        <v>0</v>
      </c>
    </row>
    <row r="407" spans="1:93" ht="22.5" customHeight="1">
      <c r="A407" s="269"/>
      <c r="B407" s="267">
        <v>2</v>
      </c>
      <c r="C407" s="75" t="s">
        <v>3117</v>
      </c>
      <c r="D407" s="78"/>
      <c r="E407" s="75" t="s">
        <v>3047</v>
      </c>
      <c r="F407" s="80" t="s">
        <v>3038</v>
      </c>
      <c r="G407" s="78">
        <v>2</v>
      </c>
      <c r="H407" s="70">
        <v>21256568</v>
      </c>
      <c r="I407" s="267" t="s">
        <v>2985</v>
      </c>
      <c r="J407" s="71" t="str">
        <f>IF(H407="","",VLOOKUP(H407,単重表!$C$6:'単重表'!$F$2502,2,FALSE))</f>
        <v>C125x65x6x8</v>
      </c>
      <c r="K407" s="232">
        <v>3175</v>
      </c>
      <c r="L407" s="101">
        <f t="shared" si="475"/>
        <v>3.1749999999999998</v>
      </c>
      <c r="M407" s="46"/>
      <c r="N407" s="101">
        <f t="shared" si="438"/>
        <v>1</v>
      </c>
      <c r="O407" s="49">
        <v>1</v>
      </c>
      <c r="P407" s="47">
        <f>IF(H407="","",VLOOKUP(H407,単重表!$C$6:'単重表'!$F$2502,3,FALSE))</f>
        <v>13.4</v>
      </c>
      <c r="Q407" s="47"/>
      <c r="R407" s="56">
        <f t="shared" si="476"/>
        <v>42.545000000000002</v>
      </c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 t="s">
        <v>2695</v>
      </c>
      <c r="AD407" s="40" t="s">
        <v>2695</v>
      </c>
      <c r="AE407" s="267"/>
      <c r="AF407" s="267"/>
      <c r="AG407" s="40"/>
      <c r="AH407" s="40"/>
      <c r="AI407" s="40"/>
      <c r="AJ407" s="58">
        <f>IF(H407="","",VLOOKUP(H407,単重表!$C$6:'単重表'!$F$2502,4,FALSE))</f>
        <v>0.51</v>
      </c>
      <c r="AK407" s="141">
        <f t="shared" si="439"/>
        <v>1.6192499999999999</v>
      </c>
      <c r="AL407" s="40">
        <v>2</v>
      </c>
      <c r="AM407" s="190">
        <f t="shared" si="440"/>
        <v>3.2384999999999997</v>
      </c>
      <c r="AO407" s="191">
        <f t="shared" si="441"/>
        <v>3175</v>
      </c>
      <c r="AP407" s="182"/>
      <c r="AQ407" s="183" t="str">
        <f t="shared" si="442"/>
        <v>125</v>
      </c>
      <c r="AR407" s="182"/>
      <c r="AS407" s="184" t="str">
        <f t="shared" si="443"/>
        <v>125</v>
      </c>
      <c r="AT407" s="182"/>
      <c r="AU407" s="268"/>
      <c r="AV407" s="185"/>
      <c r="AW407" s="185"/>
      <c r="AX407" s="185"/>
      <c r="AY407" s="185"/>
      <c r="AZ407" s="185"/>
      <c r="BA407" s="186"/>
      <c r="BB407" s="80"/>
      <c r="BC407" s="185"/>
      <c r="BD407" s="185"/>
      <c r="BE407" s="185"/>
      <c r="BF407" s="185"/>
      <c r="BG407" s="187"/>
      <c r="BH407" s="270"/>
      <c r="BI407" s="188"/>
      <c r="BJ407" s="268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>
        <f t="shared" si="444"/>
        <v>0</v>
      </c>
    </row>
    <row r="408" spans="1:93" ht="22.5" customHeight="1">
      <c r="A408" s="272"/>
      <c r="B408" s="274">
        <v>3</v>
      </c>
      <c r="C408" s="75" t="s">
        <v>3108</v>
      </c>
      <c r="D408" s="78"/>
      <c r="E408" s="75" t="s">
        <v>3047</v>
      </c>
      <c r="F408" s="80" t="s">
        <v>2302</v>
      </c>
      <c r="G408" s="78">
        <v>3</v>
      </c>
      <c r="H408" s="70">
        <v>21256568</v>
      </c>
      <c r="I408" s="274" t="s">
        <v>2985</v>
      </c>
      <c r="J408" s="71" t="str">
        <f>IF(H408="","",VLOOKUP(H408,単重表!$C$6:'単重表'!$F$2502,2,FALSE))</f>
        <v>C125x65x6x8</v>
      </c>
      <c r="K408" s="232">
        <v>3175</v>
      </c>
      <c r="L408" s="101">
        <f t="shared" ref="L408" si="477">IF(K408="",1,K408/1000)</f>
        <v>3.1749999999999998</v>
      </c>
      <c r="M408" s="46"/>
      <c r="N408" s="101">
        <f t="shared" ref="N408" si="478">IF(M408="",1,M408/1000)</f>
        <v>1</v>
      </c>
      <c r="O408" s="49">
        <v>1</v>
      </c>
      <c r="P408" s="47">
        <f>IF(H408="","",VLOOKUP(H408,単重表!$C$6:'単重表'!$F$2502,3,FALSE))</f>
        <v>13.4</v>
      </c>
      <c r="Q408" s="47"/>
      <c r="R408" s="56">
        <f t="shared" ref="R408" si="479">P408*O408*N408*L408+Q408</f>
        <v>42.545000000000002</v>
      </c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 t="s">
        <v>2695</v>
      </c>
      <c r="AD408" s="40" t="s">
        <v>2695</v>
      </c>
      <c r="AE408" s="274"/>
      <c r="AF408" s="274"/>
      <c r="AG408" s="40"/>
      <c r="AH408" s="40"/>
      <c r="AI408" s="40"/>
      <c r="AJ408" s="58">
        <f>IF(H408="","",VLOOKUP(H408,単重表!$C$6:'単重表'!$F$2502,4,FALSE))</f>
        <v>0.51</v>
      </c>
      <c r="AK408" s="141">
        <f t="shared" ref="AK408" si="480">AJ408*O408*L408</f>
        <v>1.6192499999999999</v>
      </c>
      <c r="AL408" s="40">
        <v>2</v>
      </c>
      <c r="AM408" s="190">
        <f t="shared" ref="AM408" si="481">AK408*AL408</f>
        <v>3.2384999999999997</v>
      </c>
      <c r="AO408" s="191">
        <f t="shared" ref="AO408" si="482">K408</f>
        <v>3175</v>
      </c>
      <c r="AP408" s="182"/>
      <c r="AQ408" s="183" t="str">
        <f t="shared" ref="AQ408" si="483">MID(J408,2,3)</f>
        <v>125</v>
      </c>
      <c r="AR408" s="182"/>
      <c r="AS408" s="184" t="str">
        <f t="shared" ref="AS408" si="484">MID(J408,2,3)</f>
        <v>125</v>
      </c>
      <c r="AT408" s="182"/>
      <c r="AU408" s="271"/>
      <c r="AV408" s="185"/>
      <c r="AW408" s="185"/>
      <c r="AX408" s="185"/>
      <c r="AY408" s="185"/>
      <c r="AZ408" s="185"/>
      <c r="BA408" s="186"/>
      <c r="BB408" s="80"/>
      <c r="BC408" s="185"/>
      <c r="BD408" s="185"/>
      <c r="BE408" s="185"/>
      <c r="BF408" s="185"/>
      <c r="BG408" s="187"/>
      <c r="BH408" s="273"/>
      <c r="BI408" s="188"/>
      <c r="BJ408" s="271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>
        <f t="shared" ref="CO408" si="485">BL408*$BL$4+BO408*$BO$4+BM408*$BM$4+BN408*$BN$4+BP408*$BP$4+BQ408*$BQ$4+BR408*$BR$4+BS408*$BS$4+BT408*$BT$4+BU408*$BU$4+BV408*$BV$4+BW408*$BW$4+BX408*$BX$4+BY408*$BY$4+BZ408*$BZ$4+CA408*$CA$4+CB408*$CB$4+CC408*$CC$4+CD408*$CD$4+CE408*$CE$4+CF408*$CF$4+CG408*$CG$4+CH408*$CH$4+CI408*$CI$4+CJ408*$CJ$4+CK408*$CK$4+CL408*$CL$4+CM408*$CM$4+CN408*$CN$4</f>
        <v>0</v>
      </c>
    </row>
    <row r="409" spans="1:93" ht="22.5" customHeight="1">
      <c r="A409" s="269"/>
      <c r="B409" s="267">
        <v>3</v>
      </c>
      <c r="C409" s="75" t="s">
        <v>3118</v>
      </c>
      <c r="D409" s="78"/>
      <c r="E409" s="75" t="s">
        <v>3047</v>
      </c>
      <c r="F409" s="80" t="s">
        <v>3037</v>
      </c>
      <c r="G409" s="78">
        <v>3</v>
      </c>
      <c r="H409" s="70">
        <v>21256568</v>
      </c>
      <c r="I409" s="267" t="s">
        <v>2985</v>
      </c>
      <c r="J409" s="71" t="str">
        <f>IF(H409="","",VLOOKUP(H409,単重表!$C$6:'単重表'!$F$2502,2,FALSE))</f>
        <v>C125x65x6x8</v>
      </c>
      <c r="K409" s="232">
        <v>3175</v>
      </c>
      <c r="L409" s="101">
        <f t="shared" si="475"/>
        <v>3.1749999999999998</v>
      </c>
      <c r="M409" s="46"/>
      <c r="N409" s="101">
        <f t="shared" si="438"/>
        <v>1</v>
      </c>
      <c r="O409" s="49">
        <v>1</v>
      </c>
      <c r="P409" s="47">
        <f>IF(H409="","",VLOOKUP(H409,単重表!$C$6:'単重表'!$F$2502,3,FALSE))</f>
        <v>13.4</v>
      </c>
      <c r="Q409" s="47"/>
      <c r="R409" s="56">
        <f t="shared" si="476"/>
        <v>42.545000000000002</v>
      </c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 t="s">
        <v>2695</v>
      </c>
      <c r="AD409" s="40" t="s">
        <v>3023</v>
      </c>
      <c r="AE409" s="267"/>
      <c r="AF409" s="267"/>
      <c r="AG409" s="40"/>
      <c r="AH409" s="40"/>
      <c r="AI409" s="40"/>
      <c r="AJ409" s="58">
        <f>IF(H409="","",VLOOKUP(H409,単重表!$C$6:'単重表'!$F$2502,4,FALSE))</f>
        <v>0.51</v>
      </c>
      <c r="AK409" s="141">
        <f t="shared" si="439"/>
        <v>1.6192499999999999</v>
      </c>
      <c r="AL409" s="40">
        <v>2</v>
      </c>
      <c r="AM409" s="190">
        <f t="shared" si="440"/>
        <v>3.2384999999999997</v>
      </c>
      <c r="AO409" s="191">
        <f t="shared" si="441"/>
        <v>3175</v>
      </c>
      <c r="AP409" s="182"/>
      <c r="AQ409" s="183" t="str">
        <f t="shared" si="442"/>
        <v>125</v>
      </c>
      <c r="AR409" s="182"/>
      <c r="AS409" s="184" t="str">
        <f t="shared" si="443"/>
        <v>125</v>
      </c>
      <c r="AT409" s="182"/>
      <c r="AU409" s="268"/>
      <c r="AV409" s="185"/>
      <c r="AW409" s="185"/>
      <c r="AX409" s="185"/>
      <c r="AY409" s="185"/>
      <c r="AZ409" s="185"/>
      <c r="BA409" s="186"/>
      <c r="BB409" s="80"/>
      <c r="BC409" s="185"/>
      <c r="BD409" s="185"/>
      <c r="BE409" s="185"/>
      <c r="BF409" s="185"/>
      <c r="BG409" s="187"/>
      <c r="BH409" s="270"/>
      <c r="BI409" s="188"/>
      <c r="BJ409" s="268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>
        <f t="shared" si="444"/>
        <v>0</v>
      </c>
    </row>
    <row r="410" spans="1:93" ht="22.5" customHeight="1">
      <c r="A410" s="272"/>
      <c r="B410" s="274" t="s">
        <v>3050</v>
      </c>
      <c r="C410" s="75" t="s">
        <v>3113</v>
      </c>
      <c r="D410" s="78"/>
      <c r="E410" s="75" t="s">
        <v>3047</v>
      </c>
      <c r="F410" s="80" t="s">
        <v>2302</v>
      </c>
      <c r="G410" s="78">
        <v>3</v>
      </c>
      <c r="H410" s="70">
        <v>21256568</v>
      </c>
      <c r="I410" s="274" t="s">
        <v>2985</v>
      </c>
      <c r="J410" s="71" t="str">
        <f>IF(H410="","",VLOOKUP(H410,単重表!$C$6:'単重表'!$F$2502,2,FALSE))</f>
        <v>C125x65x6x8</v>
      </c>
      <c r="K410" s="232">
        <v>3175</v>
      </c>
      <c r="L410" s="101">
        <f t="shared" ref="L410" si="486">IF(K410="",1,K410/1000)</f>
        <v>3.1749999999999998</v>
      </c>
      <c r="M410" s="46"/>
      <c r="N410" s="101">
        <f t="shared" ref="N410" si="487">IF(M410="",1,M410/1000)</f>
        <v>1</v>
      </c>
      <c r="O410" s="49">
        <v>1</v>
      </c>
      <c r="P410" s="47">
        <f>IF(H410="","",VLOOKUP(H410,単重表!$C$6:'単重表'!$F$2502,3,FALSE))</f>
        <v>13.4</v>
      </c>
      <c r="Q410" s="47"/>
      <c r="R410" s="56">
        <f t="shared" ref="R410" si="488">P410*O410*N410*L410+Q410</f>
        <v>42.545000000000002</v>
      </c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 t="s">
        <v>2695</v>
      </c>
      <c r="AD410" s="40" t="s">
        <v>2695</v>
      </c>
      <c r="AE410" s="274"/>
      <c r="AF410" s="274"/>
      <c r="AG410" s="40"/>
      <c r="AH410" s="40"/>
      <c r="AI410" s="40"/>
      <c r="AJ410" s="58">
        <f>IF(H410="","",VLOOKUP(H410,単重表!$C$6:'単重表'!$F$2502,4,FALSE))</f>
        <v>0.51</v>
      </c>
      <c r="AK410" s="141">
        <f t="shared" ref="AK410" si="489">AJ410*O410*L410</f>
        <v>1.6192499999999999</v>
      </c>
      <c r="AL410" s="40">
        <v>2</v>
      </c>
      <c r="AM410" s="190">
        <f t="shared" ref="AM410" si="490">AK410*AL410</f>
        <v>3.2384999999999997</v>
      </c>
      <c r="AO410" s="191">
        <f t="shared" ref="AO410" si="491">K410</f>
        <v>3175</v>
      </c>
      <c r="AP410" s="182"/>
      <c r="AQ410" s="183" t="str">
        <f t="shared" ref="AQ410" si="492">MID(J410,2,3)</f>
        <v>125</v>
      </c>
      <c r="AR410" s="182"/>
      <c r="AS410" s="184" t="str">
        <f t="shared" ref="AS410" si="493">MID(J410,2,3)</f>
        <v>125</v>
      </c>
      <c r="AT410" s="182"/>
      <c r="AU410" s="271"/>
      <c r="AV410" s="185"/>
      <c r="AW410" s="185"/>
      <c r="AX410" s="185"/>
      <c r="AY410" s="185"/>
      <c r="AZ410" s="185"/>
      <c r="BA410" s="186"/>
      <c r="BB410" s="80"/>
      <c r="BC410" s="185"/>
      <c r="BD410" s="185"/>
      <c r="BE410" s="185"/>
      <c r="BF410" s="185"/>
      <c r="BG410" s="187"/>
      <c r="BH410" s="273"/>
      <c r="BI410" s="188"/>
      <c r="BJ410" s="271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>
        <f t="shared" ref="CO410" si="494">BL410*$BL$4+BO410*$BO$4+BM410*$BM$4+BN410*$BN$4+BP410*$BP$4+BQ410*$BQ$4+BR410*$BR$4+BS410*$BS$4+BT410*$BT$4+BU410*$BU$4+BV410*$BV$4+BW410*$BW$4+BX410*$BX$4+BY410*$BY$4+BZ410*$BZ$4+CA410*$CA$4+CB410*$CB$4+CC410*$CC$4+CD410*$CD$4+CE410*$CE$4+CF410*$CF$4+CG410*$CG$4+CH410*$CH$4+CI410*$CI$4+CJ410*$CJ$4+CK410*$CK$4+CL410*$CL$4+CM410*$CM$4+CN410*$CN$4</f>
        <v>0</v>
      </c>
    </row>
    <row r="411" spans="1:93" ht="22.5" customHeight="1">
      <c r="A411" s="269"/>
      <c r="B411" s="267" t="s">
        <v>3050</v>
      </c>
      <c r="C411" s="75" t="s">
        <v>3078</v>
      </c>
      <c r="D411" s="78"/>
      <c r="E411" s="75" t="s">
        <v>3047</v>
      </c>
      <c r="F411" s="80" t="s">
        <v>3036</v>
      </c>
      <c r="G411" s="78">
        <v>3</v>
      </c>
      <c r="H411" s="70">
        <v>21256568</v>
      </c>
      <c r="I411" s="267" t="s">
        <v>2985</v>
      </c>
      <c r="J411" s="71" t="str">
        <f>IF(H411="","",VLOOKUP(H411,単重表!$C$6:'単重表'!$F$2502,2,FALSE))</f>
        <v>C125x65x6x8</v>
      </c>
      <c r="K411" s="232">
        <v>3175</v>
      </c>
      <c r="L411" s="101">
        <f t="shared" si="475"/>
        <v>3.1749999999999998</v>
      </c>
      <c r="M411" s="46"/>
      <c r="N411" s="101">
        <f t="shared" si="438"/>
        <v>1</v>
      </c>
      <c r="O411" s="49">
        <v>1</v>
      </c>
      <c r="P411" s="47">
        <f>IF(H411="","",VLOOKUP(H411,単重表!$C$6:'単重表'!$F$2502,3,FALSE))</f>
        <v>13.4</v>
      </c>
      <c r="Q411" s="47"/>
      <c r="R411" s="56">
        <f t="shared" si="476"/>
        <v>42.545000000000002</v>
      </c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 t="s">
        <v>2695</v>
      </c>
      <c r="AD411" s="40" t="s">
        <v>3023</v>
      </c>
      <c r="AE411" s="267"/>
      <c r="AF411" s="267"/>
      <c r="AG411" s="40"/>
      <c r="AH411" s="40"/>
      <c r="AI411" s="40"/>
      <c r="AJ411" s="58">
        <f>IF(H411="","",VLOOKUP(H411,単重表!$C$6:'単重表'!$F$2502,4,FALSE))</f>
        <v>0.51</v>
      </c>
      <c r="AK411" s="141">
        <f t="shared" si="439"/>
        <v>1.6192499999999999</v>
      </c>
      <c r="AL411" s="40">
        <v>2</v>
      </c>
      <c r="AM411" s="190">
        <f t="shared" si="440"/>
        <v>3.2384999999999997</v>
      </c>
      <c r="AO411" s="191">
        <f t="shared" si="441"/>
        <v>3175</v>
      </c>
      <c r="AP411" s="182"/>
      <c r="AQ411" s="183" t="str">
        <f t="shared" si="442"/>
        <v>125</v>
      </c>
      <c r="AR411" s="182"/>
      <c r="AS411" s="184" t="str">
        <f t="shared" si="443"/>
        <v>125</v>
      </c>
      <c r="AT411" s="182"/>
      <c r="AU411" s="268"/>
      <c r="AV411" s="185"/>
      <c r="AW411" s="185"/>
      <c r="AX411" s="185"/>
      <c r="AY411" s="185"/>
      <c r="AZ411" s="185"/>
      <c r="BA411" s="186"/>
      <c r="BB411" s="80"/>
      <c r="BC411" s="185"/>
      <c r="BD411" s="185"/>
      <c r="BE411" s="185"/>
      <c r="BF411" s="185"/>
      <c r="BG411" s="187"/>
      <c r="BH411" s="270"/>
      <c r="BI411" s="188"/>
      <c r="BJ411" s="268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>
        <f t="shared" si="444"/>
        <v>0</v>
      </c>
    </row>
    <row r="412" spans="1:93" ht="22.5" customHeight="1">
      <c r="A412" s="269"/>
      <c r="B412" s="267">
        <v>4</v>
      </c>
      <c r="C412" s="75" t="s">
        <v>3083</v>
      </c>
      <c r="D412" s="78"/>
      <c r="E412" s="75" t="s">
        <v>3047</v>
      </c>
      <c r="F412" s="80" t="s">
        <v>3036</v>
      </c>
      <c r="G412" s="78">
        <v>4</v>
      </c>
      <c r="H412" s="70">
        <v>21256568</v>
      </c>
      <c r="I412" s="267" t="s">
        <v>2985</v>
      </c>
      <c r="J412" s="71" t="str">
        <f>IF(H412="","",VLOOKUP(H412,単重表!$C$6:'単重表'!$F$2502,2,FALSE))</f>
        <v>C125x65x6x8</v>
      </c>
      <c r="K412" s="232">
        <v>3175</v>
      </c>
      <c r="L412" s="101">
        <f t="shared" si="475"/>
        <v>3.1749999999999998</v>
      </c>
      <c r="M412" s="46"/>
      <c r="N412" s="101">
        <f t="shared" si="438"/>
        <v>1</v>
      </c>
      <c r="O412" s="49">
        <v>1</v>
      </c>
      <c r="P412" s="47">
        <f>IF(H412="","",VLOOKUP(H412,単重表!$C$6:'単重表'!$F$2502,3,FALSE))</f>
        <v>13.4</v>
      </c>
      <c r="Q412" s="47"/>
      <c r="R412" s="56">
        <f t="shared" si="476"/>
        <v>42.545000000000002</v>
      </c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 t="s">
        <v>2695</v>
      </c>
      <c r="AD412" s="40" t="s">
        <v>3048</v>
      </c>
      <c r="AE412" s="267"/>
      <c r="AF412" s="267"/>
      <c r="AG412" s="40"/>
      <c r="AH412" s="40"/>
      <c r="AI412" s="40"/>
      <c r="AJ412" s="58">
        <f>IF(H412="","",VLOOKUP(H412,単重表!$C$6:'単重表'!$F$2502,4,FALSE))</f>
        <v>0.51</v>
      </c>
      <c r="AK412" s="141">
        <f t="shared" si="439"/>
        <v>1.6192499999999999</v>
      </c>
      <c r="AL412" s="40">
        <v>2</v>
      </c>
      <c r="AM412" s="190">
        <f t="shared" si="440"/>
        <v>3.2384999999999997</v>
      </c>
      <c r="AO412" s="191">
        <f t="shared" si="441"/>
        <v>3175</v>
      </c>
      <c r="AP412" s="182"/>
      <c r="AQ412" s="183" t="str">
        <f t="shared" si="442"/>
        <v>125</v>
      </c>
      <c r="AR412" s="182"/>
      <c r="AS412" s="184" t="str">
        <f t="shared" si="443"/>
        <v>125</v>
      </c>
      <c r="AT412" s="182"/>
      <c r="AU412" s="268"/>
      <c r="AV412" s="185"/>
      <c r="AW412" s="185"/>
      <c r="AX412" s="185"/>
      <c r="AY412" s="185"/>
      <c r="AZ412" s="185"/>
      <c r="BA412" s="186"/>
      <c r="BB412" s="80"/>
      <c r="BC412" s="185"/>
      <c r="BD412" s="185"/>
      <c r="BE412" s="185"/>
      <c r="BF412" s="185"/>
      <c r="BG412" s="187"/>
      <c r="BH412" s="270"/>
      <c r="BI412" s="188"/>
      <c r="BJ412" s="268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>
        <f t="shared" si="444"/>
        <v>0</v>
      </c>
    </row>
    <row r="413" spans="1:93" ht="22.5" customHeight="1">
      <c r="A413" s="269"/>
      <c r="B413" s="267" t="s">
        <v>3051</v>
      </c>
      <c r="C413" s="75" t="s">
        <v>3113</v>
      </c>
      <c r="D413" s="78"/>
      <c r="E413" s="75" t="s">
        <v>3047</v>
      </c>
      <c r="F413" s="80" t="s">
        <v>3036</v>
      </c>
      <c r="G413" s="78">
        <v>4</v>
      </c>
      <c r="H413" s="70">
        <v>21256568</v>
      </c>
      <c r="I413" s="267" t="s">
        <v>2985</v>
      </c>
      <c r="J413" s="71" t="str">
        <f>IF(H413="","",VLOOKUP(H413,単重表!$C$6:'単重表'!$F$2502,2,FALSE))</f>
        <v>C125x65x6x8</v>
      </c>
      <c r="K413" s="232">
        <v>3175</v>
      </c>
      <c r="L413" s="101">
        <f t="shared" si="475"/>
        <v>3.1749999999999998</v>
      </c>
      <c r="M413" s="46"/>
      <c r="N413" s="101">
        <f t="shared" si="438"/>
        <v>1</v>
      </c>
      <c r="O413" s="49">
        <v>1</v>
      </c>
      <c r="P413" s="47">
        <f>IF(H413="","",VLOOKUP(H413,単重表!$C$6:'単重表'!$F$2502,3,FALSE))</f>
        <v>13.4</v>
      </c>
      <c r="Q413" s="47"/>
      <c r="R413" s="56">
        <f t="shared" si="476"/>
        <v>42.545000000000002</v>
      </c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 t="s">
        <v>3049</v>
      </c>
      <c r="AD413" s="40" t="s">
        <v>3048</v>
      </c>
      <c r="AE413" s="267"/>
      <c r="AF413" s="267"/>
      <c r="AG413" s="40"/>
      <c r="AH413" s="40"/>
      <c r="AI413" s="40"/>
      <c r="AJ413" s="58">
        <f>IF(H413="","",VLOOKUP(H413,単重表!$C$6:'単重表'!$F$2502,4,FALSE))</f>
        <v>0.51</v>
      </c>
      <c r="AK413" s="141">
        <f t="shared" si="439"/>
        <v>1.6192499999999999</v>
      </c>
      <c r="AL413" s="40">
        <v>2</v>
      </c>
      <c r="AM413" s="190">
        <f t="shared" si="440"/>
        <v>3.2384999999999997</v>
      </c>
      <c r="AO413" s="191">
        <f t="shared" si="441"/>
        <v>3175</v>
      </c>
      <c r="AP413" s="182"/>
      <c r="AQ413" s="183" t="str">
        <f t="shared" si="442"/>
        <v>125</v>
      </c>
      <c r="AR413" s="182"/>
      <c r="AS413" s="184" t="str">
        <f t="shared" si="443"/>
        <v>125</v>
      </c>
      <c r="AT413" s="182"/>
      <c r="AU413" s="268"/>
      <c r="AV413" s="185"/>
      <c r="AW413" s="185"/>
      <c r="AX413" s="185"/>
      <c r="AY413" s="185"/>
      <c r="AZ413" s="185"/>
      <c r="BA413" s="186"/>
      <c r="BB413" s="80"/>
      <c r="BC413" s="185"/>
      <c r="BD413" s="185"/>
      <c r="BE413" s="185"/>
      <c r="BF413" s="185"/>
      <c r="BG413" s="187"/>
      <c r="BH413" s="270"/>
      <c r="BI413" s="188"/>
      <c r="BJ413" s="268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>
        <f t="shared" si="444"/>
        <v>0</v>
      </c>
    </row>
    <row r="414" spans="1:93" ht="22.5" customHeight="1">
      <c r="A414" s="269"/>
      <c r="B414" s="267">
        <v>5</v>
      </c>
      <c r="C414" s="75" t="s">
        <v>3078</v>
      </c>
      <c r="D414" s="78"/>
      <c r="E414" s="75" t="s">
        <v>3047</v>
      </c>
      <c r="F414" s="80" t="s">
        <v>3038</v>
      </c>
      <c r="G414" s="78">
        <v>5</v>
      </c>
      <c r="H414" s="70">
        <v>21256568</v>
      </c>
      <c r="I414" s="267" t="s">
        <v>2985</v>
      </c>
      <c r="J414" s="71" t="str">
        <f>IF(H414="","",VLOOKUP(H414,単重表!$C$6:'単重表'!$F$2502,2,FALSE))</f>
        <v>C125x65x6x8</v>
      </c>
      <c r="K414" s="232">
        <v>3175</v>
      </c>
      <c r="L414" s="101">
        <f t="shared" si="475"/>
        <v>3.1749999999999998</v>
      </c>
      <c r="M414" s="46"/>
      <c r="N414" s="101">
        <f t="shared" si="438"/>
        <v>1</v>
      </c>
      <c r="O414" s="49">
        <v>1</v>
      </c>
      <c r="P414" s="47">
        <f>IF(H414="","",VLOOKUP(H414,単重表!$C$6:'単重表'!$F$2502,3,FALSE))</f>
        <v>13.4</v>
      </c>
      <c r="Q414" s="47"/>
      <c r="R414" s="56">
        <f t="shared" si="476"/>
        <v>42.545000000000002</v>
      </c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 t="s">
        <v>3049</v>
      </c>
      <c r="AD414" s="40" t="s">
        <v>3048</v>
      </c>
      <c r="AE414" s="267"/>
      <c r="AF414" s="267"/>
      <c r="AG414" s="40"/>
      <c r="AH414" s="40"/>
      <c r="AI414" s="40"/>
      <c r="AJ414" s="58">
        <f>IF(H414="","",VLOOKUP(H414,単重表!$C$6:'単重表'!$F$2502,4,FALSE))</f>
        <v>0.51</v>
      </c>
      <c r="AK414" s="141">
        <f t="shared" si="439"/>
        <v>1.6192499999999999</v>
      </c>
      <c r="AL414" s="40">
        <v>2</v>
      </c>
      <c r="AM414" s="190">
        <f t="shared" si="440"/>
        <v>3.2384999999999997</v>
      </c>
      <c r="AO414" s="191">
        <f t="shared" si="441"/>
        <v>3175</v>
      </c>
      <c r="AP414" s="182"/>
      <c r="AQ414" s="183" t="str">
        <f t="shared" si="442"/>
        <v>125</v>
      </c>
      <c r="AR414" s="182"/>
      <c r="AS414" s="184" t="str">
        <f t="shared" si="443"/>
        <v>125</v>
      </c>
      <c r="AT414" s="182"/>
      <c r="AU414" s="268"/>
      <c r="AV414" s="185"/>
      <c r="AW414" s="185"/>
      <c r="AX414" s="185"/>
      <c r="AY414" s="185"/>
      <c r="AZ414" s="185"/>
      <c r="BA414" s="186"/>
      <c r="BB414" s="80"/>
      <c r="BC414" s="185"/>
      <c r="BD414" s="185"/>
      <c r="BE414" s="185"/>
      <c r="BF414" s="185"/>
      <c r="BG414" s="187"/>
      <c r="BH414" s="270"/>
      <c r="BI414" s="188"/>
      <c r="BJ414" s="268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>
        <f t="shared" si="444"/>
        <v>0</v>
      </c>
    </row>
    <row r="415" spans="1:93" ht="22.5" customHeight="1">
      <c r="A415" s="269"/>
      <c r="B415" s="267">
        <v>6</v>
      </c>
      <c r="C415" s="75" t="s">
        <v>3111</v>
      </c>
      <c r="D415" s="78"/>
      <c r="E415" s="75" t="s">
        <v>3047</v>
      </c>
      <c r="F415" s="80" t="s">
        <v>3037</v>
      </c>
      <c r="G415" s="78">
        <v>6</v>
      </c>
      <c r="H415" s="70">
        <v>21256568</v>
      </c>
      <c r="I415" s="267" t="s">
        <v>2985</v>
      </c>
      <c r="J415" s="71" t="str">
        <f>IF(H415="","",VLOOKUP(H415,単重表!$C$6:'単重表'!$F$2502,2,FALSE))</f>
        <v>C125x65x6x8</v>
      </c>
      <c r="K415" s="232">
        <v>2535</v>
      </c>
      <c r="L415" s="101">
        <f>IF(K415="",1,K415/1000)</f>
        <v>2.5350000000000001</v>
      </c>
      <c r="M415" s="46"/>
      <c r="N415" s="101">
        <f t="shared" si="438"/>
        <v>1</v>
      </c>
      <c r="O415" s="49">
        <v>1</v>
      </c>
      <c r="P415" s="47">
        <f>IF(H415="","",VLOOKUP(H415,単重表!$C$6:'単重表'!$F$2502,3,FALSE))</f>
        <v>13.4</v>
      </c>
      <c r="Q415" s="47"/>
      <c r="R415" s="56">
        <f t="shared" si="476"/>
        <v>33.969000000000001</v>
      </c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 t="s">
        <v>2695</v>
      </c>
      <c r="AD415" s="40" t="s">
        <v>3049</v>
      </c>
      <c r="AE415" s="267"/>
      <c r="AF415" s="267"/>
      <c r="AG415" s="40"/>
      <c r="AH415" s="40"/>
      <c r="AI415" s="40"/>
      <c r="AJ415" s="58">
        <f>IF(H415="","",VLOOKUP(H415,単重表!$C$6:'単重表'!$F$2502,4,FALSE))</f>
        <v>0.51</v>
      </c>
      <c r="AK415" s="141">
        <f t="shared" si="439"/>
        <v>1.2928500000000001</v>
      </c>
      <c r="AL415" s="40">
        <v>2</v>
      </c>
      <c r="AM415" s="190">
        <f t="shared" si="440"/>
        <v>2.5857000000000001</v>
      </c>
      <c r="AO415" s="191">
        <f t="shared" si="441"/>
        <v>2535</v>
      </c>
      <c r="AP415" s="182"/>
      <c r="AQ415" s="183" t="str">
        <f t="shared" si="442"/>
        <v>125</v>
      </c>
      <c r="AR415" s="182"/>
      <c r="AS415" s="184" t="str">
        <f t="shared" si="443"/>
        <v>125</v>
      </c>
      <c r="AT415" s="182"/>
      <c r="AU415" s="268"/>
      <c r="AV415" s="185"/>
      <c r="AW415" s="185"/>
      <c r="AX415" s="185"/>
      <c r="AY415" s="185"/>
      <c r="AZ415" s="185"/>
      <c r="BA415" s="186"/>
      <c r="BB415" s="80"/>
      <c r="BC415" s="185"/>
      <c r="BD415" s="185"/>
      <c r="BE415" s="185"/>
      <c r="BF415" s="185"/>
      <c r="BG415" s="187"/>
      <c r="BH415" s="270"/>
      <c r="BI415" s="188"/>
      <c r="BJ415" s="268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>
        <f t="shared" si="444"/>
        <v>0</v>
      </c>
    </row>
    <row r="416" spans="1:93" ht="22.5" customHeight="1">
      <c r="A416" s="269"/>
      <c r="B416" s="267">
        <v>7</v>
      </c>
      <c r="C416" s="75" t="s">
        <v>3078</v>
      </c>
      <c r="D416" s="78"/>
      <c r="E416" s="75" t="s">
        <v>3047</v>
      </c>
      <c r="F416" s="80" t="s">
        <v>3036</v>
      </c>
      <c r="G416" s="78">
        <v>7</v>
      </c>
      <c r="H416" s="70">
        <v>21256568</v>
      </c>
      <c r="I416" s="267" t="s">
        <v>2985</v>
      </c>
      <c r="J416" s="71" t="str">
        <f>IF(H416="","",VLOOKUP(H416,単重表!$C$6:'単重表'!$F$2502,2,FALSE))</f>
        <v>C125x65x6x8</v>
      </c>
      <c r="K416" s="232">
        <v>932.5</v>
      </c>
      <c r="L416" s="101">
        <f>IF(K416="",1,K416/1000)</f>
        <v>0.9325</v>
      </c>
      <c r="M416" s="46"/>
      <c r="N416" s="101">
        <f t="shared" si="438"/>
        <v>1</v>
      </c>
      <c r="O416" s="49">
        <v>1</v>
      </c>
      <c r="P416" s="47">
        <f>IF(H416="","",VLOOKUP(H416,単重表!$C$6:'単重表'!$F$2502,3,FALSE))</f>
        <v>13.4</v>
      </c>
      <c r="Q416" s="47"/>
      <c r="R416" s="56">
        <f t="shared" si="476"/>
        <v>12.4955</v>
      </c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 t="s">
        <v>3052</v>
      </c>
      <c r="AD416" s="40" t="s">
        <v>3029</v>
      </c>
      <c r="AE416" s="267"/>
      <c r="AF416" s="267"/>
      <c r="AG416" s="40"/>
      <c r="AH416" s="40"/>
      <c r="AI416" s="40"/>
      <c r="AJ416" s="58">
        <f>IF(H416="","",VLOOKUP(H416,単重表!$C$6:'単重表'!$F$2502,4,FALSE))</f>
        <v>0.51</v>
      </c>
      <c r="AK416" s="141">
        <f t="shared" si="439"/>
        <v>0.47557500000000003</v>
      </c>
      <c r="AL416" s="40">
        <v>2</v>
      </c>
      <c r="AM416" s="190">
        <f t="shared" si="440"/>
        <v>0.95115000000000005</v>
      </c>
      <c r="AO416" s="191">
        <f t="shared" si="441"/>
        <v>932.5</v>
      </c>
      <c r="AP416" s="182"/>
      <c r="AQ416" s="183" t="str">
        <f t="shared" si="442"/>
        <v>125</v>
      </c>
      <c r="AR416" s="182"/>
      <c r="AS416" s="184" t="str">
        <f t="shared" si="443"/>
        <v>125</v>
      </c>
      <c r="AT416" s="182"/>
      <c r="AU416" s="268"/>
      <c r="AV416" s="185"/>
      <c r="AW416" s="185"/>
      <c r="AX416" s="185"/>
      <c r="AY416" s="185"/>
      <c r="AZ416" s="185"/>
      <c r="BA416" s="186"/>
      <c r="BB416" s="80"/>
      <c r="BC416" s="185"/>
      <c r="BD416" s="185"/>
      <c r="BE416" s="185"/>
      <c r="BF416" s="185"/>
      <c r="BG416" s="187"/>
      <c r="BH416" s="270"/>
      <c r="BI416" s="188"/>
      <c r="BJ416" s="268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>
        <f t="shared" si="444"/>
        <v>0</v>
      </c>
    </row>
    <row r="417" spans="1:93" ht="22.5" customHeight="1">
      <c r="A417" s="269"/>
      <c r="B417" s="267">
        <v>8</v>
      </c>
      <c r="C417" s="75" t="s">
        <v>3111</v>
      </c>
      <c r="D417" s="78"/>
      <c r="E417" s="75" t="s">
        <v>3054</v>
      </c>
      <c r="F417" s="80" t="s">
        <v>3060</v>
      </c>
      <c r="G417" s="78">
        <v>1</v>
      </c>
      <c r="H417" s="70">
        <v>21256568</v>
      </c>
      <c r="I417" s="267" t="s">
        <v>2985</v>
      </c>
      <c r="J417" s="71" t="str">
        <f>IF(H417="","",VLOOKUP(H417,単重表!$C$6:'単重表'!$F$2502,2,FALSE))</f>
        <v>C125x65x6x8</v>
      </c>
      <c r="K417" s="232">
        <v>3185</v>
      </c>
      <c r="L417" s="101">
        <f>IF(K417="",1,K417/1000)</f>
        <v>3.1850000000000001</v>
      </c>
      <c r="M417" s="46"/>
      <c r="N417" s="101">
        <f t="shared" si="438"/>
        <v>1</v>
      </c>
      <c r="O417" s="49">
        <v>1</v>
      </c>
      <c r="P417" s="47">
        <f>IF(H417="","",VLOOKUP(H417,単重表!$C$6:'単重表'!$F$2502,3,FALSE))</f>
        <v>13.4</v>
      </c>
      <c r="Q417" s="47"/>
      <c r="R417" s="56">
        <f>P417*O417*N417*L417+Q417</f>
        <v>42.679000000000002</v>
      </c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 t="s">
        <v>2695</v>
      </c>
      <c r="AD417" s="40" t="s">
        <v>3023</v>
      </c>
      <c r="AE417" s="267"/>
      <c r="AF417" s="267"/>
      <c r="AG417" s="40"/>
      <c r="AH417" s="40"/>
      <c r="AI417" s="40"/>
      <c r="AJ417" s="58">
        <f>IF(H417="","",VLOOKUP(H417,単重表!$C$6:'単重表'!$F$2502,4,FALSE))</f>
        <v>0.51</v>
      </c>
      <c r="AK417" s="141">
        <f t="shared" si="439"/>
        <v>1.62435</v>
      </c>
      <c r="AL417" s="40">
        <v>2</v>
      </c>
      <c r="AM417" s="190">
        <f t="shared" si="440"/>
        <v>3.2486999999999999</v>
      </c>
      <c r="AO417" s="191">
        <f t="shared" si="441"/>
        <v>3185</v>
      </c>
      <c r="AP417" s="182"/>
      <c r="AQ417" s="183" t="str">
        <f t="shared" si="442"/>
        <v>125</v>
      </c>
      <c r="AR417" s="182"/>
      <c r="AS417" s="184" t="str">
        <f t="shared" si="443"/>
        <v>125</v>
      </c>
      <c r="AT417" s="182"/>
      <c r="AU417" s="268"/>
      <c r="AV417" s="185"/>
      <c r="AW417" s="185"/>
      <c r="AX417" s="185"/>
      <c r="AY417" s="185"/>
      <c r="AZ417" s="185"/>
      <c r="BA417" s="186"/>
      <c r="BB417" s="80"/>
      <c r="BC417" s="185"/>
      <c r="BD417" s="185"/>
      <c r="BE417" s="185"/>
      <c r="BF417" s="185"/>
      <c r="BG417" s="187"/>
      <c r="BH417" s="270"/>
      <c r="BI417" s="188"/>
      <c r="BJ417" s="268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>
        <f t="shared" si="444"/>
        <v>0</v>
      </c>
    </row>
    <row r="418" spans="1:93" ht="22.5" customHeight="1">
      <c r="A418" s="269"/>
      <c r="B418" s="267">
        <v>9</v>
      </c>
      <c r="C418" s="75" t="s">
        <v>3077</v>
      </c>
      <c r="D418" s="78"/>
      <c r="E418" s="75" t="s">
        <v>3054</v>
      </c>
      <c r="F418" s="80" t="s">
        <v>3061</v>
      </c>
      <c r="G418" s="78">
        <v>2</v>
      </c>
      <c r="H418" s="70">
        <v>21256568</v>
      </c>
      <c r="I418" s="267" t="s">
        <v>2985</v>
      </c>
      <c r="J418" s="71" t="str">
        <f>IF(H418="","",VLOOKUP(H418,単重表!$C$6:'単重表'!$F$2502,2,FALSE))</f>
        <v>C125x65x6x8</v>
      </c>
      <c r="K418" s="232">
        <v>4015</v>
      </c>
      <c r="L418" s="101">
        <f t="shared" ref="L418:L426" si="495">IF(K418="",1,K418/1000)</f>
        <v>4.0149999999999997</v>
      </c>
      <c r="M418" s="46"/>
      <c r="N418" s="101">
        <f t="shared" si="438"/>
        <v>1</v>
      </c>
      <c r="O418" s="49">
        <v>1</v>
      </c>
      <c r="P418" s="47">
        <f>IF(H418="","",VLOOKUP(H418,単重表!$C$6:'単重表'!$F$2502,3,FALSE))</f>
        <v>13.4</v>
      </c>
      <c r="Q418" s="47"/>
      <c r="R418" s="56">
        <f t="shared" ref="R418:R428" si="496">P418*O418*N418*L418+Q418</f>
        <v>53.800999999999995</v>
      </c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 t="s">
        <v>2695</v>
      </c>
      <c r="AD418" s="40" t="s">
        <v>3023</v>
      </c>
      <c r="AE418" s="267"/>
      <c r="AF418" s="267"/>
      <c r="AG418" s="40"/>
      <c r="AH418" s="40"/>
      <c r="AI418" s="40"/>
      <c r="AJ418" s="58">
        <f>IF(H418="","",VLOOKUP(H418,単重表!$C$6:'単重表'!$F$2502,4,FALSE))</f>
        <v>0.51</v>
      </c>
      <c r="AK418" s="141">
        <f t="shared" si="439"/>
        <v>2.04765</v>
      </c>
      <c r="AL418" s="40">
        <v>2</v>
      </c>
      <c r="AM418" s="190">
        <f t="shared" si="440"/>
        <v>4.0952999999999999</v>
      </c>
      <c r="AO418" s="191">
        <f t="shared" si="441"/>
        <v>4015</v>
      </c>
      <c r="AP418" s="182"/>
      <c r="AQ418" s="183" t="str">
        <f t="shared" si="442"/>
        <v>125</v>
      </c>
      <c r="AR418" s="182"/>
      <c r="AS418" s="184" t="str">
        <f t="shared" si="443"/>
        <v>125</v>
      </c>
      <c r="AT418" s="182"/>
      <c r="AU418" s="268"/>
      <c r="AV418" s="185"/>
      <c r="AW418" s="185"/>
      <c r="AX418" s="185"/>
      <c r="AY418" s="185"/>
      <c r="AZ418" s="185"/>
      <c r="BA418" s="186"/>
      <c r="BB418" s="80"/>
      <c r="BC418" s="185"/>
      <c r="BD418" s="185"/>
      <c r="BE418" s="185"/>
      <c r="BF418" s="185"/>
      <c r="BG418" s="187"/>
      <c r="BH418" s="270"/>
      <c r="BI418" s="188"/>
      <c r="BJ418" s="268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>
        <f t="shared" si="444"/>
        <v>0</v>
      </c>
    </row>
    <row r="419" spans="1:93" ht="22.5" customHeight="1">
      <c r="A419" s="269"/>
      <c r="B419" s="267">
        <v>10</v>
      </c>
      <c r="C419" s="75" t="s">
        <v>3108</v>
      </c>
      <c r="D419" s="78"/>
      <c r="E419" s="75" t="s">
        <v>3054</v>
      </c>
      <c r="F419" s="80" t="s">
        <v>2302</v>
      </c>
      <c r="G419" s="78">
        <v>3</v>
      </c>
      <c r="H419" s="70">
        <v>21256568</v>
      </c>
      <c r="I419" s="267" t="s">
        <v>2985</v>
      </c>
      <c r="J419" s="71" t="str">
        <f>IF(H419="","",VLOOKUP(H419,単重表!$C$6:'単重表'!$F$2502,2,FALSE))</f>
        <v>C125x65x6x8</v>
      </c>
      <c r="K419" s="232">
        <v>4755</v>
      </c>
      <c r="L419" s="101">
        <f t="shared" si="495"/>
        <v>4.7549999999999999</v>
      </c>
      <c r="M419" s="46"/>
      <c r="N419" s="101">
        <f t="shared" si="438"/>
        <v>1</v>
      </c>
      <c r="O419" s="49">
        <v>1</v>
      </c>
      <c r="P419" s="47">
        <f>IF(H419="","",VLOOKUP(H419,単重表!$C$6:'単重表'!$F$2502,3,FALSE))</f>
        <v>13.4</v>
      </c>
      <c r="Q419" s="47"/>
      <c r="R419" s="56">
        <f t="shared" si="496"/>
        <v>63.716999999999999</v>
      </c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 t="s">
        <v>2695</v>
      </c>
      <c r="AD419" s="40" t="s">
        <v>2695</v>
      </c>
      <c r="AE419" s="267"/>
      <c r="AF419" s="267"/>
      <c r="AG419" s="40"/>
      <c r="AH419" s="40"/>
      <c r="AI419" s="40"/>
      <c r="AJ419" s="58">
        <f>IF(H419="","",VLOOKUP(H419,単重表!$C$6:'単重表'!$F$2502,4,FALSE))</f>
        <v>0.51</v>
      </c>
      <c r="AK419" s="141">
        <f t="shared" si="439"/>
        <v>2.4250500000000001</v>
      </c>
      <c r="AL419" s="40">
        <v>2</v>
      </c>
      <c r="AM419" s="190">
        <f t="shared" si="440"/>
        <v>4.8501000000000003</v>
      </c>
      <c r="AO419" s="191">
        <f t="shared" si="441"/>
        <v>4755</v>
      </c>
      <c r="AP419" s="182"/>
      <c r="AQ419" s="183" t="str">
        <f t="shared" si="442"/>
        <v>125</v>
      </c>
      <c r="AR419" s="182"/>
      <c r="AS419" s="184" t="str">
        <f t="shared" si="443"/>
        <v>125</v>
      </c>
      <c r="AT419" s="182"/>
      <c r="AU419" s="268"/>
      <c r="AV419" s="185"/>
      <c r="AW419" s="185"/>
      <c r="AX419" s="185"/>
      <c r="AY419" s="185"/>
      <c r="AZ419" s="185"/>
      <c r="BA419" s="186"/>
      <c r="BB419" s="80"/>
      <c r="BC419" s="185"/>
      <c r="BD419" s="185"/>
      <c r="BE419" s="185"/>
      <c r="BF419" s="185"/>
      <c r="BG419" s="187"/>
      <c r="BH419" s="270"/>
      <c r="BI419" s="188"/>
      <c r="BJ419" s="268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>
        <f t="shared" si="444"/>
        <v>0</v>
      </c>
    </row>
    <row r="420" spans="1:93" ht="22.5" customHeight="1">
      <c r="A420" s="269"/>
      <c r="B420" s="267">
        <v>11</v>
      </c>
      <c r="C420" s="75" t="s">
        <v>3080</v>
      </c>
      <c r="D420" s="78"/>
      <c r="E420" s="75" t="s">
        <v>3054</v>
      </c>
      <c r="F420" s="80" t="s">
        <v>3060</v>
      </c>
      <c r="G420" s="78">
        <v>4</v>
      </c>
      <c r="H420" s="70">
        <v>21256568</v>
      </c>
      <c r="I420" s="267" t="s">
        <v>2985</v>
      </c>
      <c r="J420" s="71" t="str">
        <f>IF(H420="","",VLOOKUP(H420,単重表!$C$6:'単重表'!$F$2502,2,FALSE))</f>
        <v>C125x65x6x8</v>
      </c>
      <c r="K420" s="232">
        <v>3175</v>
      </c>
      <c r="L420" s="101">
        <f t="shared" si="495"/>
        <v>3.1749999999999998</v>
      </c>
      <c r="M420" s="46"/>
      <c r="N420" s="101">
        <f t="shared" si="438"/>
        <v>1</v>
      </c>
      <c r="O420" s="49">
        <v>1</v>
      </c>
      <c r="P420" s="47">
        <f>IF(H420="","",VLOOKUP(H420,単重表!$C$6:'単重表'!$F$2502,3,FALSE))</f>
        <v>13.4</v>
      </c>
      <c r="Q420" s="47"/>
      <c r="R420" s="56">
        <f t="shared" si="496"/>
        <v>42.545000000000002</v>
      </c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 t="s">
        <v>3057</v>
      </c>
      <c r="AD420" s="40" t="s">
        <v>3057</v>
      </c>
      <c r="AE420" s="267"/>
      <c r="AF420" s="267"/>
      <c r="AG420" s="40"/>
      <c r="AH420" s="40"/>
      <c r="AI420" s="40"/>
      <c r="AJ420" s="58">
        <f>IF(H420="","",VLOOKUP(H420,単重表!$C$6:'単重表'!$F$2502,4,FALSE))</f>
        <v>0.51</v>
      </c>
      <c r="AK420" s="141">
        <f t="shared" si="439"/>
        <v>1.6192499999999999</v>
      </c>
      <c r="AL420" s="40">
        <v>2</v>
      </c>
      <c r="AM420" s="190">
        <f t="shared" si="440"/>
        <v>3.2384999999999997</v>
      </c>
      <c r="AO420" s="191">
        <f t="shared" si="441"/>
        <v>3175</v>
      </c>
      <c r="AP420" s="182"/>
      <c r="AQ420" s="183" t="str">
        <f t="shared" si="442"/>
        <v>125</v>
      </c>
      <c r="AR420" s="182"/>
      <c r="AS420" s="184" t="str">
        <f t="shared" si="443"/>
        <v>125</v>
      </c>
      <c r="AT420" s="182"/>
      <c r="AU420" s="268"/>
      <c r="AV420" s="185"/>
      <c r="AW420" s="185"/>
      <c r="AX420" s="185"/>
      <c r="AY420" s="185"/>
      <c r="AZ420" s="185"/>
      <c r="BA420" s="186"/>
      <c r="BB420" s="80"/>
      <c r="BC420" s="185"/>
      <c r="BD420" s="185"/>
      <c r="BE420" s="185"/>
      <c r="BF420" s="185"/>
      <c r="BG420" s="187"/>
      <c r="BH420" s="270"/>
      <c r="BI420" s="188"/>
      <c r="BJ420" s="268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>
        <f t="shared" si="444"/>
        <v>0</v>
      </c>
    </row>
    <row r="421" spans="1:93" ht="22.5" customHeight="1">
      <c r="A421" s="272"/>
      <c r="B421" s="274">
        <v>12</v>
      </c>
      <c r="C421" s="75" t="s">
        <v>3117</v>
      </c>
      <c r="D421" s="78"/>
      <c r="E421" s="75" t="s">
        <v>3054</v>
      </c>
      <c r="F421" s="80" t="s">
        <v>2302</v>
      </c>
      <c r="G421" s="78">
        <v>5</v>
      </c>
      <c r="H421" s="70">
        <v>21256568</v>
      </c>
      <c r="I421" s="274" t="s">
        <v>2985</v>
      </c>
      <c r="J421" s="71" t="str">
        <f>IF(H421="","",VLOOKUP(H421,単重表!$C$6:'単重表'!$F$2502,2,FALSE))</f>
        <v>C125x65x6x8</v>
      </c>
      <c r="K421" s="232">
        <v>3175</v>
      </c>
      <c r="L421" s="101">
        <f t="shared" ref="L421" si="497">IF(K421="",1,K421/1000)</f>
        <v>3.1749999999999998</v>
      </c>
      <c r="M421" s="46"/>
      <c r="N421" s="101">
        <f t="shared" ref="N421" si="498">IF(M421="",1,M421/1000)</f>
        <v>1</v>
      </c>
      <c r="O421" s="49">
        <v>1</v>
      </c>
      <c r="P421" s="47">
        <f>IF(H421="","",VLOOKUP(H421,単重表!$C$6:'単重表'!$F$2502,3,FALSE))</f>
        <v>13.4</v>
      </c>
      <c r="Q421" s="47"/>
      <c r="R421" s="56">
        <f t="shared" ref="R421" si="499">P421*O421*N421*L421+Q421</f>
        <v>42.545000000000002</v>
      </c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 t="s">
        <v>2695</v>
      </c>
      <c r="AD421" s="40" t="s">
        <v>2695</v>
      </c>
      <c r="AE421" s="274"/>
      <c r="AF421" s="274"/>
      <c r="AG421" s="40"/>
      <c r="AH421" s="40"/>
      <c r="AI421" s="40"/>
      <c r="AJ421" s="58">
        <f>IF(H421="","",VLOOKUP(H421,単重表!$C$6:'単重表'!$F$2502,4,FALSE))</f>
        <v>0.51</v>
      </c>
      <c r="AK421" s="141">
        <f t="shared" ref="AK421" si="500">AJ421*O421*L421</f>
        <v>1.6192499999999999</v>
      </c>
      <c r="AL421" s="40">
        <v>2</v>
      </c>
      <c r="AM421" s="190">
        <f t="shared" ref="AM421" si="501">AK421*AL421</f>
        <v>3.2384999999999997</v>
      </c>
      <c r="AO421" s="191">
        <f t="shared" ref="AO421" si="502">K421</f>
        <v>3175</v>
      </c>
      <c r="AP421" s="182"/>
      <c r="AQ421" s="183" t="str">
        <f t="shared" ref="AQ421" si="503">MID(J421,2,3)</f>
        <v>125</v>
      </c>
      <c r="AR421" s="182"/>
      <c r="AS421" s="184" t="str">
        <f t="shared" ref="AS421" si="504">MID(J421,2,3)</f>
        <v>125</v>
      </c>
      <c r="AT421" s="182"/>
      <c r="AU421" s="271"/>
      <c r="AV421" s="185"/>
      <c r="AW421" s="185"/>
      <c r="AX421" s="185"/>
      <c r="AY421" s="185"/>
      <c r="AZ421" s="185"/>
      <c r="BA421" s="186"/>
      <c r="BB421" s="80"/>
      <c r="BC421" s="185"/>
      <c r="BD421" s="185"/>
      <c r="BE421" s="185"/>
      <c r="BF421" s="185"/>
      <c r="BG421" s="187"/>
      <c r="BH421" s="273"/>
      <c r="BI421" s="188"/>
      <c r="BJ421" s="271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>
        <f t="shared" ref="CO421" si="505">BL421*$BL$4+BO421*$BO$4+BM421*$BM$4+BN421*$BN$4+BP421*$BP$4+BQ421*$BQ$4+BR421*$BR$4+BS421*$BS$4+BT421*$BT$4+BU421*$BU$4+BV421*$BV$4+BW421*$BW$4+BX421*$BX$4+BY421*$BY$4+BZ421*$BZ$4+CA421*$CA$4+CB421*$CB$4+CC421*$CC$4+CD421*$CD$4+CE421*$CE$4+CF421*$CF$4+CG421*$CG$4+CH421*$CH$4+CI421*$CI$4+CJ421*$CJ$4+CK421*$CK$4+CL421*$CL$4+CM421*$CM$4+CN421*$CN$4</f>
        <v>0</v>
      </c>
    </row>
    <row r="422" spans="1:93" ht="22.5" customHeight="1">
      <c r="A422" s="269"/>
      <c r="B422" s="267">
        <v>12</v>
      </c>
      <c r="C422" s="75" t="s">
        <v>3118</v>
      </c>
      <c r="D422" s="78"/>
      <c r="E422" s="75" t="s">
        <v>3054</v>
      </c>
      <c r="F422" s="80" t="s">
        <v>2302</v>
      </c>
      <c r="G422" s="78">
        <v>5</v>
      </c>
      <c r="H422" s="70">
        <v>21256568</v>
      </c>
      <c r="I422" s="267" t="s">
        <v>2985</v>
      </c>
      <c r="J422" s="71" t="str">
        <f>IF(H422="","",VLOOKUP(H422,単重表!$C$6:'単重表'!$F$2502,2,FALSE))</f>
        <v>C125x65x6x8</v>
      </c>
      <c r="K422" s="232">
        <v>3175</v>
      </c>
      <c r="L422" s="101">
        <f t="shared" si="495"/>
        <v>3.1749999999999998</v>
      </c>
      <c r="M422" s="46"/>
      <c r="N422" s="101">
        <f t="shared" si="438"/>
        <v>1</v>
      </c>
      <c r="O422" s="49">
        <v>1</v>
      </c>
      <c r="P422" s="47">
        <f>IF(H422="","",VLOOKUP(H422,単重表!$C$6:'単重表'!$F$2502,3,FALSE))</f>
        <v>13.4</v>
      </c>
      <c r="Q422" s="47"/>
      <c r="R422" s="56">
        <f t="shared" si="496"/>
        <v>42.545000000000002</v>
      </c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 t="s">
        <v>3057</v>
      </c>
      <c r="AD422" s="40" t="s">
        <v>2695</v>
      </c>
      <c r="AE422" s="267"/>
      <c r="AF422" s="267"/>
      <c r="AG422" s="40"/>
      <c r="AH422" s="40"/>
      <c r="AI422" s="40"/>
      <c r="AJ422" s="58">
        <f>IF(H422="","",VLOOKUP(H422,単重表!$C$6:'単重表'!$F$2502,4,FALSE))</f>
        <v>0.51</v>
      </c>
      <c r="AK422" s="141">
        <f t="shared" si="439"/>
        <v>1.6192499999999999</v>
      </c>
      <c r="AL422" s="40">
        <v>2</v>
      </c>
      <c r="AM422" s="190">
        <f t="shared" si="440"/>
        <v>3.2384999999999997</v>
      </c>
      <c r="AO422" s="191">
        <f t="shared" si="441"/>
        <v>3175</v>
      </c>
      <c r="AP422" s="182"/>
      <c r="AQ422" s="183" t="str">
        <f t="shared" si="442"/>
        <v>125</v>
      </c>
      <c r="AR422" s="182"/>
      <c r="AS422" s="184" t="str">
        <f t="shared" si="443"/>
        <v>125</v>
      </c>
      <c r="AT422" s="182"/>
      <c r="AU422" s="268"/>
      <c r="AV422" s="185"/>
      <c r="AW422" s="185"/>
      <c r="AX422" s="185"/>
      <c r="AY422" s="185"/>
      <c r="AZ422" s="185"/>
      <c r="BA422" s="186"/>
      <c r="BB422" s="80"/>
      <c r="BC422" s="185"/>
      <c r="BD422" s="185"/>
      <c r="BE422" s="185"/>
      <c r="BF422" s="185"/>
      <c r="BG422" s="187"/>
      <c r="BH422" s="270"/>
      <c r="BI422" s="188"/>
      <c r="BJ422" s="268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>
        <f t="shared" si="444"/>
        <v>0</v>
      </c>
    </row>
    <row r="423" spans="1:93" ht="22.5" customHeight="1">
      <c r="A423" s="269"/>
      <c r="B423" s="267">
        <v>13</v>
      </c>
      <c r="C423" s="75" t="s">
        <v>3083</v>
      </c>
      <c r="D423" s="78"/>
      <c r="E423" s="75" t="s">
        <v>3055</v>
      </c>
      <c r="F423" s="80" t="s">
        <v>3060</v>
      </c>
      <c r="G423" s="78">
        <v>6</v>
      </c>
      <c r="H423" s="70">
        <v>21256568</v>
      </c>
      <c r="I423" s="267" t="s">
        <v>2985</v>
      </c>
      <c r="J423" s="71" t="str">
        <f>IF(H423="","",VLOOKUP(H423,単重表!$C$6:'単重表'!$F$2502,2,FALSE))</f>
        <v>C125x65x6x8</v>
      </c>
      <c r="K423" s="232">
        <v>3175</v>
      </c>
      <c r="L423" s="101">
        <f t="shared" si="495"/>
        <v>3.1749999999999998</v>
      </c>
      <c r="M423" s="46"/>
      <c r="N423" s="101">
        <f t="shared" si="438"/>
        <v>1</v>
      </c>
      <c r="O423" s="49">
        <v>1</v>
      </c>
      <c r="P423" s="47">
        <f>IF(H423="","",VLOOKUP(H423,単重表!$C$6:'単重表'!$F$2502,3,FALSE))</f>
        <v>13.4</v>
      </c>
      <c r="Q423" s="47"/>
      <c r="R423" s="56">
        <f t="shared" si="496"/>
        <v>42.545000000000002</v>
      </c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 t="s">
        <v>3058</v>
      </c>
      <c r="AD423" s="40" t="s">
        <v>3059</v>
      </c>
      <c r="AE423" s="267"/>
      <c r="AF423" s="267"/>
      <c r="AG423" s="40"/>
      <c r="AH423" s="40"/>
      <c r="AI423" s="40"/>
      <c r="AJ423" s="58">
        <f>IF(H423="","",VLOOKUP(H423,単重表!$C$6:'単重表'!$F$2502,4,FALSE))</f>
        <v>0.51</v>
      </c>
      <c r="AK423" s="141">
        <f t="shared" si="439"/>
        <v>1.6192499999999999</v>
      </c>
      <c r="AL423" s="40">
        <v>2</v>
      </c>
      <c r="AM423" s="190">
        <f t="shared" si="440"/>
        <v>3.2384999999999997</v>
      </c>
      <c r="AO423" s="191">
        <f t="shared" si="441"/>
        <v>3175</v>
      </c>
      <c r="AP423" s="182"/>
      <c r="AQ423" s="183" t="str">
        <f t="shared" si="442"/>
        <v>125</v>
      </c>
      <c r="AR423" s="182"/>
      <c r="AS423" s="184" t="str">
        <f t="shared" si="443"/>
        <v>125</v>
      </c>
      <c r="AT423" s="182"/>
      <c r="AU423" s="268"/>
      <c r="AV423" s="185"/>
      <c r="AW423" s="185"/>
      <c r="AX423" s="185"/>
      <c r="AY423" s="185"/>
      <c r="AZ423" s="185"/>
      <c r="BA423" s="186"/>
      <c r="BB423" s="80"/>
      <c r="BC423" s="185"/>
      <c r="BD423" s="185"/>
      <c r="BE423" s="185"/>
      <c r="BF423" s="185"/>
      <c r="BG423" s="187"/>
      <c r="BH423" s="270"/>
      <c r="BI423" s="188"/>
      <c r="BJ423" s="268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>
        <f t="shared" si="444"/>
        <v>0</v>
      </c>
    </row>
    <row r="424" spans="1:93" ht="22.5" customHeight="1">
      <c r="A424" s="269"/>
      <c r="B424" s="267">
        <v>14</v>
      </c>
      <c r="C424" s="75" t="s">
        <v>3113</v>
      </c>
      <c r="D424" s="78"/>
      <c r="E424" s="75" t="s">
        <v>3054</v>
      </c>
      <c r="F424" s="80" t="s">
        <v>3062</v>
      </c>
      <c r="G424" s="78">
        <v>7</v>
      </c>
      <c r="H424" s="70">
        <v>21256568</v>
      </c>
      <c r="I424" s="267" t="s">
        <v>2985</v>
      </c>
      <c r="J424" s="71" t="str">
        <f>IF(H424="","",VLOOKUP(H424,単重表!$C$6:'単重表'!$F$2502,2,FALSE))</f>
        <v>C125x65x6x8</v>
      </c>
      <c r="K424" s="232">
        <v>3175</v>
      </c>
      <c r="L424" s="101">
        <f t="shared" si="495"/>
        <v>3.1749999999999998</v>
      </c>
      <c r="M424" s="46"/>
      <c r="N424" s="101">
        <f t="shared" si="438"/>
        <v>1</v>
      </c>
      <c r="O424" s="49">
        <v>1</v>
      </c>
      <c r="P424" s="47">
        <f>IF(H424="","",VLOOKUP(H424,単重表!$C$6:'単重表'!$F$2502,3,FALSE))</f>
        <v>13.4</v>
      </c>
      <c r="Q424" s="47"/>
      <c r="R424" s="56">
        <f t="shared" si="496"/>
        <v>42.545000000000002</v>
      </c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 t="s">
        <v>2695</v>
      </c>
      <c r="AD424" s="40" t="s">
        <v>3023</v>
      </c>
      <c r="AE424" s="267"/>
      <c r="AF424" s="267"/>
      <c r="AG424" s="40"/>
      <c r="AH424" s="40"/>
      <c r="AI424" s="40"/>
      <c r="AJ424" s="58">
        <f>IF(H424="","",VLOOKUP(H424,単重表!$C$6:'単重表'!$F$2502,4,FALSE))</f>
        <v>0.51</v>
      </c>
      <c r="AK424" s="141">
        <f t="shared" si="439"/>
        <v>1.6192499999999999</v>
      </c>
      <c r="AL424" s="40">
        <v>2</v>
      </c>
      <c r="AM424" s="190">
        <f t="shared" si="440"/>
        <v>3.2384999999999997</v>
      </c>
      <c r="AO424" s="191">
        <f t="shared" si="441"/>
        <v>3175</v>
      </c>
      <c r="AP424" s="182"/>
      <c r="AQ424" s="183" t="str">
        <f t="shared" si="442"/>
        <v>125</v>
      </c>
      <c r="AR424" s="182"/>
      <c r="AS424" s="184" t="str">
        <f t="shared" si="443"/>
        <v>125</v>
      </c>
      <c r="AT424" s="182"/>
      <c r="AU424" s="268"/>
      <c r="AV424" s="185"/>
      <c r="AW424" s="185"/>
      <c r="AX424" s="185"/>
      <c r="AY424" s="185"/>
      <c r="AZ424" s="185"/>
      <c r="BA424" s="186"/>
      <c r="BB424" s="80"/>
      <c r="BC424" s="185"/>
      <c r="BD424" s="185"/>
      <c r="BE424" s="185"/>
      <c r="BF424" s="185"/>
      <c r="BG424" s="187"/>
      <c r="BH424" s="270"/>
      <c r="BI424" s="188"/>
      <c r="BJ424" s="268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>
        <f t="shared" si="444"/>
        <v>0</v>
      </c>
    </row>
    <row r="425" spans="1:93" ht="22.5" customHeight="1">
      <c r="A425" s="269"/>
      <c r="B425" s="267">
        <v>15</v>
      </c>
      <c r="C425" s="75" t="s">
        <v>3113</v>
      </c>
      <c r="D425" s="78"/>
      <c r="E425" s="75" t="s">
        <v>3056</v>
      </c>
      <c r="F425" s="80" t="s">
        <v>3038</v>
      </c>
      <c r="G425" s="78">
        <v>8</v>
      </c>
      <c r="H425" s="70">
        <v>21256568</v>
      </c>
      <c r="I425" s="267" t="s">
        <v>2985</v>
      </c>
      <c r="J425" s="71" t="str">
        <f>IF(H425="","",VLOOKUP(H425,単重表!$C$6:'単重表'!$F$2502,2,FALSE))</f>
        <v>C125x65x6x8</v>
      </c>
      <c r="K425" s="232">
        <v>3175</v>
      </c>
      <c r="L425" s="101">
        <f t="shared" si="495"/>
        <v>3.1749999999999998</v>
      </c>
      <c r="M425" s="46"/>
      <c r="N425" s="101">
        <f t="shared" si="438"/>
        <v>1</v>
      </c>
      <c r="O425" s="49">
        <v>1</v>
      </c>
      <c r="P425" s="47">
        <f>IF(H425="","",VLOOKUP(H425,単重表!$C$6:'単重表'!$F$2502,3,FALSE))</f>
        <v>13.4</v>
      </c>
      <c r="Q425" s="47"/>
      <c r="R425" s="56">
        <f t="shared" si="496"/>
        <v>42.545000000000002</v>
      </c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 t="s">
        <v>3023</v>
      </c>
      <c r="AD425" s="40" t="s">
        <v>3023</v>
      </c>
      <c r="AE425" s="267"/>
      <c r="AF425" s="267"/>
      <c r="AG425" s="40"/>
      <c r="AH425" s="40"/>
      <c r="AI425" s="40"/>
      <c r="AJ425" s="58">
        <f>IF(H425="","",VLOOKUP(H425,単重表!$C$6:'単重表'!$F$2502,4,FALSE))</f>
        <v>0.51</v>
      </c>
      <c r="AK425" s="141">
        <f t="shared" si="439"/>
        <v>1.6192499999999999</v>
      </c>
      <c r="AL425" s="40">
        <v>2</v>
      </c>
      <c r="AM425" s="190">
        <f t="shared" si="440"/>
        <v>3.2384999999999997</v>
      </c>
      <c r="AO425" s="191">
        <f t="shared" si="441"/>
        <v>3175</v>
      </c>
      <c r="AP425" s="182"/>
      <c r="AQ425" s="183" t="str">
        <f t="shared" si="442"/>
        <v>125</v>
      </c>
      <c r="AR425" s="182"/>
      <c r="AS425" s="184" t="str">
        <f t="shared" si="443"/>
        <v>125</v>
      </c>
      <c r="AT425" s="182"/>
      <c r="AU425" s="268"/>
      <c r="AV425" s="185"/>
      <c r="AW425" s="185"/>
      <c r="AX425" s="185"/>
      <c r="AY425" s="185"/>
      <c r="AZ425" s="185"/>
      <c r="BA425" s="186"/>
      <c r="BB425" s="80"/>
      <c r="BC425" s="185"/>
      <c r="BD425" s="185"/>
      <c r="BE425" s="185"/>
      <c r="BF425" s="185"/>
      <c r="BG425" s="187"/>
      <c r="BH425" s="270"/>
      <c r="BI425" s="188"/>
      <c r="BJ425" s="268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>
        <f t="shared" si="444"/>
        <v>0</v>
      </c>
    </row>
    <row r="426" spans="1:93" ht="22.5" customHeight="1">
      <c r="A426" s="269"/>
      <c r="B426" s="267">
        <v>16</v>
      </c>
      <c r="C426" s="75" t="s">
        <v>3078</v>
      </c>
      <c r="D426" s="78"/>
      <c r="E426" s="75" t="s">
        <v>3054</v>
      </c>
      <c r="F426" s="80" t="s">
        <v>2302</v>
      </c>
      <c r="G426" s="78">
        <v>9</v>
      </c>
      <c r="H426" s="70">
        <v>21256568</v>
      </c>
      <c r="I426" s="267" t="s">
        <v>2985</v>
      </c>
      <c r="J426" s="71" t="str">
        <f>IF(H426="","",VLOOKUP(H426,単重表!$C$6:'単重表'!$F$2502,2,FALSE))</f>
        <v>C125x65x6x8</v>
      </c>
      <c r="K426" s="232">
        <v>3175</v>
      </c>
      <c r="L426" s="101">
        <f t="shared" si="495"/>
        <v>3.1749999999999998</v>
      </c>
      <c r="M426" s="46"/>
      <c r="N426" s="101">
        <f t="shared" si="438"/>
        <v>1</v>
      </c>
      <c r="O426" s="49">
        <v>1</v>
      </c>
      <c r="P426" s="47">
        <f>IF(H426="","",VLOOKUP(H426,単重表!$C$6:'単重表'!$F$2502,3,FALSE))</f>
        <v>13.4</v>
      </c>
      <c r="Q426" s="47"/>
      <c r="R426" s="56">
        <f t="shared" si="496"/>
        <v>42.545000000000002</v>
      </c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 t="s">
        <v>3023</v>
      </c>
      <c r="AD426" s="40" t="s">
        <v>3023</v>
      </c>
      <c r="AE426" s="267"/>
      <c r="AF426" s="267"/>
      <c r="AG426" s="40"/>
      <c r="AH426" s="40"/>
      <c r="AI426" s="40"/>
      <c r="AJ426" s="58">
        <f>IF(H426="","",VLOOKUP(H426,単重表!$C$6:'単重表'!$F$2502,4,FALSE))</f>
        <v>0.51</v>
      </c>
      <c r="AK426" s="141">
        <f t="shared" si="439"/>
        <v>1.6192499999999999</v>
      </c>
      <c r="AL426" s="40">
        <v>2</v>
      </c>
      <c r="AM426" s="190">
        <f t="shared" si="440"/>
        <v>3.2384999999999997</v>
      </c>
      <c r="AO426" s="191">
        <f t="shared" si="441"/>
        <v>3175</v>
      </c>
      <c r="AP426" s="182"/>
      <c r="AQ426" s="183" t="str">
        <f t="shared" si="442"/>
        <v>125</v>
      </c>
      <c r="AR426" s="182"/>
      <c r="AS426" s="184" t="str">
        <f t="shared" si="443"/>
        <v>125</v>
      </c>
      <c r="AT426" s="182"/>
      <c r="AU426" s="268"/>
      <c r="AV426" s="185"/>
      <c r="AW426" s="185"/>
      <c r="AX426" s="185"/>
      <c r="AY426" s="185"/>
      <c r="AZ426" s="185"/>
      <c r="BA426" s="186"/>
      <c r="BB426" s="80"/>
      <c r="BC426" s="185"/>
      <c r="BD426" s="185"/>
      <c r="BE426" s="185"/>
      <c r="BF426" s="185"/>
      <c r="BG426" s="187"/>
      <c r="BH426" s="270"/>
      <c r="BI426" s="188"/>
      <c r="BJ426" s="268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>
        <f t="shared" si="444"/>
        <v>0</v>
      </c>
    </row>
    <row r="427" spans="1:93" ht="22.5" customHeight="1">
      <c r="A427" s="269"/>
      <c r="B427" s="267">
        <v>17</v>
      </c>
      <c r="C427" s="75" t="s">
        <v>3111</v>
      </c>
      <c r="D427" s="78"/>
      <c r="E427" s="75" t="s">
        <v>3054</v>
      </c>
      <c r="F427" s="80" t="s">
        <v>3060</v>
      </c>
      <c r="G427" s="78">
        <v>10</v>
      </c>
      <c r="H427" s="70">
        <v>21256568</v>
      </c>
      <c r="I427" s="267" t="s">
        <v>2985</v>
      </c>
      <c r="J427" s="71" t="str">
        <f>IF(H427="","",VLOOKUP(H427,単重表!$C$6:'単重表'!$F$2502,2,FALSE))</f>
        <v>C125x65x6x8</v>
      </c>
      <c r="K427" s="232">
        <v>3175</v>
      </c>
      <c r="L427" s="101">
        <f>IF(K427="",1,K427/1000)</f>
        <v>3.1749999999999998</v>
      </c>
      <c r="M427" s="46"/>
      <c r="N427" s="101">
        <f t="shared" si="438"/>
        <v>1</v>
      </c>
      <c r="O427" s="49">
        <v>1</v>
      </c>
      <c r="P427" s="47">
        <f>IF(H427="","",VLOOKUP(H427,単重表!$C$6:'単重表'!$F$2502,3,FALSE))</f>
        <v>13.4</v>
      </c>
      <c r="Q427" s="47"/>
      <c r="R427" s="56">
        <f t="shared" si="496"/>
        <v>42.545000000000002</v>
      </c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 t="s">
        <v>2695</v>
      </c>
      <c r="AD427" s="40" t="s">
        <v>2695</v>
      </c>
      <c r="AE427" s="267"/>
      <c r="AF427" s="267"/>
      <c r="AG427" s="40"/>
      <c r="AH427" s="40"/>
      <c r="AI427" s="40"/>
      <c r="AJ427" s="58">
        <f>IF(H427="","",VLOOKUP(H427,単重表!$C$6:'単重表'!$F$2502,4,FALSE))</f>
        <v>0.51</v>
      </c>
      <c r="AK427" s="141">
        <f t="shared" si="439"/>
        <v>1.6192499999999999</v>
      </c>
      <c r="AL427" s="40">
        <v>2</v>
      </c>
      <c r="AM427" s="190">
        <f t="shared" si="440"/>
        <v>3.2384999999999997</v>
      </c>
      <c r="AO427" s="191">
        <f t="shared" si="441"/>
        <v>3175</v>
      </c>
      <c r="AP427" s="182"/>
      <c r="AQ427" s="183" t="str">
        <f t="shared" si="442"/>
        <v>125</v>
      </c>
      <c r="AR427" s="182"/>
      <c r="AS427" s="184" t="str">
        <f t="shared" si="443"/>
        <v>125</v>
      </c>
      <c r="AT427" s="182"/>
      <c r="AU427" s="268"/>
      <c r="AV427" s="185"/>
      <c r="AW427" s="185"/>
      <c r="AX427" s="185"/>
      <c r="AY427" s="185"/>
      <c r="AZ427" s="185"/>
      <c r="BA427" s="186"/>
      <c r="BB427" s="80"/>
      <c r="BC427" s="185"/>
      <c r="BD427" s="185"/>
      <c r="BE427" s="185"/>
      <c r="BF427" s="185"/>
      <c r="BG427" s="187"/>
      <c r="BH427" s="270"/>
      <c r="BI427" s="188"/>
      <c r="BJ427" s="268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>
        <f t="shared" si="444"/>
        <v>0</v>
      </c>
    </row>
    <row r="428" spans="1:93" ht="22.5" customHeight="1">
      <c r="A428" s="269"/>
      <c r="B428" s="267">
        <v>18</v>
      </c>
      <c r="C428" s="75" t="s">
        <v>3109</v>
      </c>
      <c r="D428" s="78"/>
      <c r="E428" s="75" t="s">
        <v>3056</v>
      </c>
      <c r="F428" s="80" t="s">
        <v>3038</v>
      </c>
      <c r="G428" s="78">
        <v>11</v>
      </c>
      <c r="H428" s="70">
        <v>21256568</v>
      </c>
      <c r="I428" s="267" t="s">
        <v>2985</v>
      </c>
      <c r="J428" s="71" t="str">
        <f>IF(H428="","",VLOOKUP(H428,単重表!$C$6:'単重表'!$F$2502,2,FALSE))</f>
        <v>C125x65x6x8</v>
      </c>
      <c r="K428" s="232">
        <v>3090</v>
      </c>
      <c r="L428" s="101">
        <f>IF(K428="",1,K428/1000)</f>
        <v>3.09</v>
      </c>
      <c r="M428" s="46"/>
      <c r="N428" s="101">
        <f t="shared" si="438"/>
        <v>1</v>
      </c>
      <c r="O428" s="49">
        <v>1</v>
      </c>
      <c r="P428" s="47">
        <f>IF(H428="","",VLOOKUP(H428,単重表!$C$6:'単重表'!$F$2502,3,FALSE))</f>
        <v>13.4</v>
      </c>
      <c r="Q428" s="47"/>
      <c r="R428" s="56">
        <f t="shared" si="496"/>
        <v>41.405999999999999</v>
      </c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 t="s">
        <v>3057</v>
      </c>
      <c r="AD428" s="40" t="s">
        <v>3057</v>
      </c>
      <c r="AE428" s="267"/>
      <c r="AF428" s="267"/>
      <c r="AG428" s="40"/>
      <c r="AH428" s="40"/>
      <c r="AI428" s="40"/>
      <c r="AJ428" s="58">
        <f>IF(H428="","",VLOOKUP(H428,単重表!$C$6:'単重表'!$F$2502,4,FALSE))</f>
        <v>0.51</v>
      </c>
      <c r="AK428" s="141">
        <f t="shared" si="439"/>
        <v>1.5758999999999999</v>
      </c>
      <c r="AL428" s="40">
        <v>2</v>
      </c>
      <c r="AM428" s="190">
        <f t="shared" si="440"/>
        <v>3.1517999999999997</v>
      </c>
      <c r="AO428" s="191">
        <f t="shared" si="441"/>
        <v>3090</v>
      </c>
      <c r="AP428" s="182"/>
      <c r="AQ428" s="183" t="str">
        <f t="shared" si="442"/>
        <v>125</v>
      </c>
      <c r="AR428" s="182"/>
      <c r="AS428" s="184" t="str">
        <f t="shared" si="443"/>
        <v>125</v>
      </c>
      <c r="AT428" s="182"/>
      <c r="AU428" s="268"/>
      <c r="AV428" s="185"/>
      <c r="AW428" s="185"/>
      <c r="AX428" s="185"/>
      <c r="AY428" s="185"/>
      <c r="AZ428" s="185"/>
      <c r="BA428" s="186"/>
      <c r="BB428" s="80"/>
      <c r="BC428" s="185"/>
      <c r="BD428" s="185"/>
      <c r="BE428" s="185"/>
      <c r="BF428" s="185"/>
      <c r="BG428" s="187"/>
      <c r="BH428" s="270"/>
      <c r="BI428" s="188"/>
      <c r="BJ428" s="268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>
        <f t="shared" si="444"/>
        <v>0</v>
      </c>
    </row>
    <row r="429" spans="1:93" ht="22.5" customHeight="1">
      <c r="A429" s="269"/>
      <c r="B429" s="267">
        <v>19</v>
      </c>
      <c r="C429" s="75" t="s">
        <v>3077</v>
      </c>
      <c r="D429" s="78"/>
      <c r="E429" s="75" t="s">
        <v>3054</v>
      </c>
      <c r="F429" s="80" t="s">
        <v>2302</v>
      </c>
      <c r="G429" s="78">
        <v>12</v>
      </c>
      <c r="H429" s="70">
        <v>21256568</v>
      </c>
      <c r="I429" s="267" t="s">
        <v>2985</v>
      </c>
      <c r="J429" s="71" t="str">
        <f>IF(H429="","",VLOOKUP(H429,単重表!$C$6:'単重表'!$F$2502,2,FALSE))</f>
        <v>C125x65x6x8</v>
      </c>
      <c r="K429" s="232">
        <v>3175</v>
      </c>
      <c r="L429" s="101">
        <f>IF(K429="",1,K429/1000)</f>
        <v>3.1749999999999998</v>
      </c>
      <c r="M429" s="46"/>
      <c r="N429" s="101">
        <f t="shared" si="438"/>
        <v>1</v>
      </c>
      <c r="O429" s="49">
        <v>1</v>
      </c>
      <c r="P429" s="47">
        <f>IF(H429="","",VLOOKUP(H429,単重表!$C$6:'単重表'!$F$2502,3,FALSE))</f>
        <v>13.4</v>
      </c>
      <c r="Q429" s="47"/>
      <c r="R429" s="56">
        <f>P429*O429*N429*L429+Q429</f>
        <v>42.545000000000002</v>
      </c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 t="s">
        <v>2695</v>
      </c>
      <c r="AD429" s="40" t="s">
        <v>3059</v>
      </c>
      <c r="AE429" s="267"/>
      <c r="AF429" s="267"/>
      <c r="AG429" s="40"/>
      <c r="AH429" s="40"/>
      <c r="AI429" s="40"/>
      <c r="AJ429" s="58">
        <f>IF(H429="","",VLOOKUP(H429,単重表!$C$6:'単重表'!$F$2502,4,FALSE))</f>
        <v>0.51</v>
      </c>
      <c r="AK429" s="141">
        <f t="shared" si="439"/>
        <v>1.6192499999999999</v>
      </c>
      <c r="AL429" s="40">
        <v>2</v>
      </c>
      <c r="AM429" s="190">
        <f t="shared" si="440"/>
        <v>3.2384999999999997</v>
      </c>
      <c r="AO429" s="191">
        <f t="shared" si="441"/>
        <v>3175</v>
      </c>
      <c r="AP429" s="182"/>
      <c r="AQ429" s="183" t="str">
        <f t="shared" si="442"/>
        <v>125</v>
      </c>
      <c r="AR429" s="182"/>
      <c r="AS429" s="184" t="str">
        <f t="shared" si="443"/>
        <v>125</v>
      </c>
      <c r="AT429" s="182"/>
      <c r="AU429" s="268"/>
      <c r="AV429" s="185"/>
      <c r="AW429" s="185"/>
      <c r="AX429" s="185"/>
      <c r="AY429" s="185"/>
      <c r="AZ429" s="185"/>
      <c r="BA429" s="186"/>
      <c r="BB429" s="80"/>
      <c r="BC429" s="185"/>
      <c r="BD429" s="185"/>
      <c r="BE429" s="185"/>
      <c r="BF429" s="185"/>
      <c r="BG429" s="187"/>
      <c r="BH429" s="270"/>
      <c r="BI429" s="188"/>
      <c r="BJ429" s="268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>
        <f t="shared" si="444"/>
        <v>0</v>
      </c>
    </row>
    <row r="430" spans="1:93" ht="22.5" customHeight="1">
      <c r="A430" s="272"/>
      <c r="B430" s="274">
        <v>20</v>
      </c>
      <c r="C430" s="75" t="s">
        <v>3080</v>
      </c>
      <c r="D430" s="78"/>
      <c r="E430" s="75" t="s">
        <v>3054</v>
      </c>
      <c r="F430" s="80" t="s">
        <v>2302</v>
      </c>
      <c r="G430" s="78">
        <v>13</v>
      </c>
      <c r="H430" s="70">
        <v>21256568</v>
      </c>
      <c r="I430" s="274" t="s">
        <v>2985</v>
      </c>
      <c r="J430" s="71" t="str">
        <f>IF(H430="","",VLOOKUP(H430,単重表!$C$6:'単重表'!$F$2502,2,FALSE))</f>
        <v>C125x65x6x8</v>
      </c>
      <c r="K430" s="232">
        <v>3185</v>
      </c>
      <c r="L430" s="101">
        <f t="shared" ref="L430" si="506">IF(K430="",1,K430/1000)</f>
        <v>3.1850000000000001</v>
      </c>
      <c r="M430" s="46"/>
      <c r="N430" s="101">
        <f t="shared" ref="N430" si="507">IF(M430="",1,M430/1000)</f>
        <v>1</v>
      </c>
      <c r="O430" s="49">
        <v>1</v>
      </c>
      <c r="P430" s="47">
        <f>IF(H430="","",VLOOKUP(H430,単重表!$C$6:'単重表'!$F$2502,3,FALSE))</f>
        <v>13.4</v>
      </c>
      <c r="Q430" s="47"/>
      <c r="R430" s="56">
        <f t="shared" ref="R430" si="508">P430*O430*N430*L430+Q430</f>
        <v>42.679000000000002</v>
      </c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 t="s">
        <v>2695</v>
      </c>
      <c r="AD430" s="40" t="s">
        <v>2695</v>
      </c>
      <c r="AE430" s="274"/>
      <c r="AF430" s="274"/>
      <c r="AG430" s="40"/>
      <c r="AH430" s="40"/>
      <c r="AI430" s="40"/>
      <c r="AJ430" s="58">
        <f>IF(H430="","",VLOOKUP(H430,単重表!$C$6:'単重表'!$F$2502,4,FALSE))</f>
        <v>0.51</v>
      </c>
      <c r="AK430" s="141">
        <f t="shared" ref="AK430" si="509">AJ430*O430*L430</f>
        <v>1.62435</v>
      </c>
      <c r="AL430" s="40">
        <v>2</v>
      </c>
      <c r="AM430" s="190">
        <f t="shared" ref="AM430" si="510">AK430*AL430</f>
        <v>3.2486999999999999</v>
      </c>
      <c r="AO430" s="191">
        <f t="shared" ref="AO430" si="511">K430</f>
        <v>3185</v>
      </c>
      <c r="AP430" s="182"/>
      <c r="AQ430" s="183" t="str">
        <f t="shared" ref="AQ430" si="512">MID(J430,2,3)</f>
        <v>125</v>
      </c>
      <c r="AR430" s="182"/>
      <c r="AS430" s="184" t="str">
        <f t="shared" ref="AS430" si="513">MID(J430,2,3)</f>
        <v>125</v>
      </c>
      <c r="AT430" s="182"/>
      <c r="AU430" s="271"/>
      <c r="AV430" s="185"/>
      <c r="AW430" s="185"/>
      <c r="AX430" s="185"/>
      <c r="AY430" s="185"/>
      <c r="AZ430" s="185"/>
      <c r="BA430" s="186"/>
      <c r="BB430" s="80"/>
      <c r="BC430" s="185"/>
      <c r="BD430" s="185"/>
      <c r="BE430" s="185"/>
      <c r="BF430" s="185"/>
      <c r="BG430" s="187"/>
      <c r="BH430" s="273"/>
      <c r="BI430" s="188"/>
      <c r="BJ430" s="271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>
        <f t="shared" ref="CO430" si="514">BL430*$BL$4+BO430*$BO$4+BM430*$BM$4+BN430*$BN$4+BP430*$BP$4+BQ430*$BQ$4+BR430*$BR$4+BS430*$BS$4+BT430*$BT$4+BU430*$BU$4+BV430*$BV$4+BW430*$BW$4+BX430*$BX$4+BY430*$BY$4+BZ430*$BZ$4+CA430*$CA$4+CB430*$CB$4+CC430*$CC$4+CD430*$CD$4+CE430*$CE$4+CF430*$CF$4+CG430*$CG$4+CH430*$CH$4+CI430*$CI$4+CJ430*$CJ$4+CK430*$CK$4+CL430*$CL$4+CM430*$CM$4+CN430*$CN$4</f>
        <v>0</v>
      </c>
    </row>
    <row r="431" spans="1:93" ht="22.5" customHeight="1">
      <c r="A431" s="269"/>
      <c r="B431" s="267">
        <v>20</v>
      </c>
      <c r="C431" s="75" t="s">
        <v>3118</v>
      </c>
      <c r="D431" s="78"/>
      <c r="E431" s="75" t="s">
        <v>3054</v>
      </c>
      <c r="F431" s="80" t="s">
        <v>3063</v>
      </c>
      <c r="G431" s="78">
        <v>13</v>
      </c>
      <c r="H431" s="70">
        <v>21256568</v>
      </c>
      <c r="I431" s="267" t="s">
        <v>2985</v>
      </c>
      <c r="J431" s="71" t="str">
        <f>IF(H431="","",VLOOKUP(H431,単重表!$C$6:'単重表'!$F$2502,2,FALSE))</f>
        <v>C125x65x6x8</v>
      </c>
      <c r="K431" s="232">
        <v>3185</v>
      </c>
      <c r="L431" s="101">
        <f t="shared" ref="L431:L440" si="515">IF(K431="",1,K431/1000)</f>
        <v>3.1850000000000001</v>
      </c>
      <c r="M431" s="46"/>
      <c r="N431" s="101">
        <f t="shared" si="438"/>
        <v>1</v>
      </c>
      <c r="O431" s="49">
        <v>1</v>
      </c>
      <c r="P431" s="47">
        <f>IF(H431="","",VLOOKUP(H431,単重表!$C$6:'単重表'!$F$2502,3,FALSE))</f>
        <v>13.4</v>
      </c>
      <c r="Q431" s="47"/>
      <c r="R431" s="56">
        <f t="shared" ref="R431:R442" si="516">P431*O431*N431*L431+Q431</f>
        <v>42.679000000000002</v>
      </c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 t="s">
        <v>2695</v>
      </c>
      <c r="AD431" s="40" t="s">
        <v>3023</v>
      </c>
      <c r="AE431" s="267"/>
      <c r="AF431" s="267"/>
      <c r="AG431" s="40"/>
      <c r="AH431" s="40"/>
      <c r="AI431" s="40"/>
      <c r="AJ431" s="58">
        <f>IF(H431="","",VLOOKUP(H431,単重表!$C$6:'単重表'!$F$2502,4,FALSE))</f>
        <v>0.51</v>
      </c>
      <c r="AK431" s="141">
        <f t="shared" si="439"/>
        <v>1.62435</v>
      </c>
      <c r="AL431" s="40">
        <v>2</v>
      </c>
      <c r="AM431" s="190">
        <f t="shared" si="440"/>
        <v>3.2486999999999999</v>
      </c>
      <c r="AO431" s="191">
        <f t="shared" si="441"/>
        <v>3185</v>
      </c>
      <c r="AP431" s="182"/>
      <c r="AQ431" s="183" t="str">
        <f t="shared" si="442"/>
        <v>125</v>
      </c>
      <c r="AR431" s="182"/>
      <c r="AS431" s="184" t="str">
        <f t="shared" si="443"/>
        <v>125</v>
      </c>
      <c r="AT431" s="182"/>
      <c r="AU431" s="268"/>
      <c r="AV431" s="185"/>
      <c r="AW431" s="185"/>
      <c r="AX431" s="185"/>
      <c r="AY431" s="185"/>
      <c r="AZ431" s="185"/>
      <c r="BA431" s="186"/>
      <c r="BB431" s="80"/>
      <c r="BC431" s="185"/>
      <c r="BD431" s="185"/>
      <c r="BE431" s="185"/>
      <c r="BF431" s="185"/>
      <c r="BG431" s="187"/>
      <c r="BH431" s="270"/>
      <c r="BI431" s="188"/>
      <c r="BJ431" s="268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>
        <f t="shared" si="444"/>
        <v>0</v>
      </c>
    </row>
    <row r="432" spans="1:93" ht="22.5" customHeight="1">
      <c r="A432" s="269"/>
      <c r="B432" s="267">
        <v>21</v>
      </c>
      <c r="C432" s="75" t="s">
        <v>3078</v>
      </c>
      <c r="D432" s="78"/>
      <c r="E432" s="75" t="s">
        <v>3056</v>
      </c>
      <c r="F432" s="80" t="s">
        <v>3060</v>
      </c>
      <c r="G432" s="78">
        <v>14</v>
      </c>
      <c r="H432" s="70">
        <v>21256568</v>
      </c>
      <c r="I432" s="267" t="s">
        <v>2985</v>
      </c>
      <c r="J432" s="71" t="str">
        <f>IF(H432="","",VLOOKUP(H432,単重表!$C$6:'単重表'!$F$2502,2,FALSE))</f>
        <v>C125x65x6x8</v>
      </c>
      <c r="K432" s="232">
        <v>3175</v>
      </c>
      <c r="L432" s="101">
        <f t="shared" si="515"/>
        <v>3.1749999999999998</v>
      </c>
      <c r="M432" s="46"/>
      <c r="N432" s="101">
        <f t="shared" si="438"/>
        <v>1</v>
      </c>
      <c r="O432" s="49">
        <v>1</v>
      </c>
      <c r="P432" s="47">
        <f>IF(H432="","",VLOOKUP(H432,単重表!$C$6:'単重表'!$F$2502,3,FALSE))</f>
        <v>13.4</v>
      </c>
      <c r="Q432" s="47"/>
      <c r="R432" s="56">
        <f t="shared" si="516"/>
        <v>42.545000000000002</v>
      </c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 t="s">
        <v>2695</v>
      </c>
      <c r="AD432" s="40" t="s">
        <v>2695</v>
      </c>
      <c r="AE432" s="267"/>
      <c r="AF432" s="267"/>
      <c r="AG432" s="40"/>
      <c r="AH432" s="40"/>
      <c r="AI432" s="40"/>
      <c r="AJ432" s="58">
        <f>IF(H432="","",VLOOKUP(H432,単重表!$C$6:'単重表'!$F$2502,4,FALSE))</f>
        <v>0.51</v>
      </c>
      <c r="AK432" s="141">
        <f t="shared" si="439"/>
        <v>1.6192499999999999</v>
      </c>
      <c r="AL432" s="40">
        <v>2</v>
      </c>
      <c r="AM432" s="190">
        <f t="shared" si="440"/>
        <v>3.2384999999999997</v>
      </c>
      <c r="AO432" s="191">
        <f t="shared" si="441"/>
        <v>3175</v>
      </c>
      <c r="AP432" s="182"/>
      <c r="AQ432" s="183" t="str">
        <f t="shared" si="442"/>
        <v>125</v>
      </c>
      <c r="AR432" s="182"/>
      <c r="AS432" s="184" t="str">
        <f t="shared" si="443"/>
        <v>125</v>
      </c>
      <c r="AT432" s="182"/>
      <c r="AU432" s="268"/>
      <c r="AV432" s="185"/>
      <c r="AW432" s="185"/>
      <c r="AX432" s="185"/>
      <c r="AY432" s="185"/>
      <c r="AZ432" s="185"/>
      <c r="BA432" s="186"/>
      <c r="BB432" s="80"/>
      <c r="BC432" s="185"/>
      <c r="BD432" s="185"/>
      <c r="BE432" s="185"/>
      <c r="BF432" s="185"/>
      <c r="BG432" s="187"/>
      <c r="BH432" s="270"/>
      <c r="BI432" s="188"/>
      <c r="BJ432" s="268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>
        <f t="shared" si="444"/>
        <v>0</v>
      </c>
    </row>
    <row r="433" spans="1:93" ht="22.5" customHeight="1">
      <c r="A433" s="269"/>
      <c r="B433" s="267">
        <v>22</v>
      </c>
      <c r="C433" s="75" t="s">
        <v>3119</v>
      </c>
      <c r="D433" s="78"/>
      <c r="E433" s="75" t="s">
        <v>3054</v>
      </c>
      <c r="F433" s="80" t="s">
        <v>3036</v>
      </c>
      <c r="G433" s="78">
        <v>15</v>
      </c>
      <c r="H433" s="70">
        <v>21256568</v>
      </c>
      <c r="I433" s="267" t="s">
        <v>2985</v>
      </c>
      <c r="J433" s="71" t="str">
        <f>IF(H433="","",VLOOKUP(H433,単重表!$C$6:'単重表'!$F$2502,2,FALSE))</f>
        <v>C125x65x6x8</v>
      </c>
      <c r="K433" s="232">
        <v>3212</v>
      </c>
      <c r="L433" s="101">
        <f t="shared" si="515"/>
        <v>3.2120000000000002</v>
      </c>
      <c r="M433" s="46"/>
      <c r="N433" s="101">
        <f t="shared" si="438"/>
        <v>1</v>
      </c>
      <c r="O433" s="49">
        <v>1</v>
      </c>
      <c r="P433" s="47">
        <f>IF(H433="","",VLOOKUP(H433,単重表!$C$6:'単重表'!$F$2502,3,FALSE))</f>
        <v>13.4</v>
      </c>
      <c r="Q433" s="47"/>
      <c r="R433" s="56">
        <f t="shared" si="516"/>
        <v>43.040800000000004</v>
      </c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 t="s">
        <v>2695</v>
      </c>
      <c r="AD433" s="40" t="s">
        <v>3057</v>
      </c>
      <c r="AE433" s="267"/>
      <c r="AF433" s="267"/>
      <c r="AG433" s="40"/>
      <c r="AH433" s="40"/>
      <c r="AI433" s="40"/>
      <c r="AJ433" s="58">
        <f>IF(H433="","",VLOOKUP(H433,単重表!$C$6:'単重表'!$F$2502,4,FALSE))</f>
        <v>0.51</v>
      </c>
      <c r="AK433" s="141">
        <f t="shared" si="439"/>
        <v>1.63812</v>
      </c>
      <c r="AL433" s="40">
        <v>2</v>
      </c>
      <c r="AM433" s="190">
        <f t="shared" si="440"/>
        <v>3.27624</v>
      </c>
      <c r="AO433" s="191">
        <f t="shared" si="441"/>
        <v>3212</v>
      </c>
      <c r="AP433" s="182"/>
      <c r="AQ433" s="183" t="str">
        <f t="shared" si="442"/>
        <v>125</v>
      </c>
      <c r="AR433" s="182"/>
      <c r="AS433" s="184" t="str">
        <f t="shared" si="443"/>
        <v>125</v>
      </c>
      <c r="AT433" s="182"/>
      <c r="AU433" s="268"/>
      <c r="AV433" s="185"/>
      <c r="AW433" s="185"/>
      <c r="AX433" s="185"/>
      <c r="AY433" s="185"/>
      <c r="AZ433" s="185"/>
      <c r="BA433" s="186"/>
      <c r="BB433" s="80"/>
      <c r="BC433" s="185"/>
      <c r="BD433" s="185"/>
      <c r="BE433" s="185"/>
      <c r="BF433" s="185"/>
      <c r="BG433" s="187"/>
      <c r="BH433" s="270"/>
      <c r="BI433" s="188"/>
      <c r="BJ433" s="268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>
        <f t="shared" si="444"/>
        <v>0</v>
      </c>
    </row>
    <row r="434" spans="1:93" ht="22.5" customHeight="1">
      <c r="A434" s="269"/>
      <c r="B434" s="267">
        <v>23</v>
      </c>
      <c r="C434" s="75" t="s">
        <v>3109</v>
      </c>
      <c r="D434" s="78"/>
      <c r="E434" s="75" t="s">
        <v>3054</v>
      </c>
      <c r="F434" s="80" t="s">
        <v>3036</v>
      </c>
      <c r="G434" s="78">
        <v>16</v>
      </c>
      <c r="H434" s="70">
        <v>21256568</v>
      </c>
      <c r="I434" s="267" t="s">
        <v>2985</v>
      </c>
      <c r="J434" s="71" t="str">
        <f>IF(H434="","",VLOOKUP(H434,単重表!$C$6:'単重表'!$F$2502,2,FALSE))</f>
        <v>C125x65x6x8</v>
      </c>
      <c r="K434" s="232">
        <v>902.5</v>
      </c>
      <c r="L434" s="101">
        <f t="shared" si="515"/>
        <v>0.90249999999999997</v>
      </c>
      <c r="M434" s="46"/>
      <c r="N434" s="101">
        <f t="shared" si="438"/>
        <v>1</v>
      </c>
      <c r="O434" s="49">
        <v>1</v>
      </c>
      <c r="P434" s="47">
        <f>IF(H434="","",VLOOKUP(H434,単重表!$C$6:'単重表'!$F$2502,3,FALSE))</f>
        <v>13.4</v>
      </c>
      <c r="Q434" s="47"/>
      <c r="R434" s="56">
        <f t="shared" si="516"/>
        <v>12.093500000000001</v>
      </c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 t="s">
        <v>2695</v>
      </c>
      <c r="AD434" s="40" t="s">
        <v>3029</v>
      </c>
      <c r="AE434" s="267"/>
      <c r="AF434" s="267"/>
      <c r="AG434" s="40"/>
      <c r="AH434" s="40"/>
      <c r="AI434" s="40"/>
      <c r="AJ434" s="58">
        <f>IF(H434="","",VLOOKUP(H434,単重表!$C$6:'単重表'!$F$2502,4,FALSE))</f>
        <v>0.51</v>
      </c>
      <c r="AK434" s="141">
        <f t="shared" si="439"/>
        <v>0.46027499999999999</v>
      </c>
      <c r="AL434" s="40">
        <v>2</v>
      </c>
      <c r="AM434" s="190">
        <f t="shared" si="440"/>
        <v>0.92054999999999998</v>
      </c>
      <c r="AO434" s="191">
        <f t="shared" si="441"/>
        <v>902.5</v>
      </c>
      <c r="AP434" s="182"/>
      <c r="AQ434" s="183" t="str">
        <f t="shared" si="442"/>
        <v>125</v>
      </c>
      <c r="AR434" s="182"/>
      <c r="AS434" s="184" t="str">
        <f t="shared" si="443"/>
        <v>125</v>
      </c>
      <c r="AT434" s="182"/>
      <c r="AU434" s="268"/>
      <c r="AV434" s="185"/>
      <c r="AW434" s="185"/>
      <c r="AX434" s="185"/>
      <c r="AY434" s="185"/>
      <c r="AZ434" s="185"/>
      <c r="BA434" s="186"/>
      <c r="BB434" s="80"/>
      <c r="BC434" s="185"/>
      <c r="BD434" s="185"/>
      <c r="BE434" s="185"/>
      <c r="BF434" s="185"/>
      <c r="BG434" s="187"/>
      <c r="BH434" s="270"/>
      <c r="BI434" s="188"/>
      <c r="BJ434" s="268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>
        <f t="shared" si="444"/>
        <v>0</v>
      </c>
    </row>
    <row r="435" spans="1:93" ht="22.5" customHeight="1">
      <c r="A435" s="269"/>
      <c r="B435" s="267">
        <v>24</v>
      </c>
      <c r="C435" s="75" t="s">
        <v>3109</v>
      </c>
      <c r="D435" s="78"/>
      <c r="E435" s="75" t="s">
        <v>3053</v>
      </c>
      <c r="F435" s="80" t="s">
        <v>3036</v>
      </c>
      <c r="G435" s="78">
        <v>17</v>
      </c>
      <c r="H435" s="70">
        <v>21256568</v>
      </c>
      <c r="I435" s="267" t="s">
        <v>2985</v>
      </c>
      <c r="J435" s="71" t="str">
        <f>IF(H435="","",VLOOKUP(H435,単重表!$C$6:'単重表'!$F$2502,2,FALSE))</f>
        <v>C125x65x6x8</v>
      </c>
      <c r="K435" s="232">
        <v>902.5</v>
      </c>
      <c r="L435" s="101">
        <f t="shared" si="515"/>
        <v>0.90249999999999997</v>
      </c>
      <c r="M435" s="46"/>
      <c r="N435" s="101">
        <f t="shared" si="438"/>
        <v>1</v>
      </c>
      <c r="O435" s="49">
        <v>1</v>
      </c>
      <c r="P435" s="47">
        <f>IF(H435="","",VLOOKUP(H435,単重表!$C$6:'単重表'!$F$2502,3,FALSE))</f>
        <v>13.4</v>
      </c>
      <c r="Q435" s="47"/>
      <c r="R435" s="56">
        <f t="shared" si="516"/>
        <v>12.093500000000001</v>
      </c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 t="s">
        <v>3064</v>
      </c>
      <c r="AD435" s="40" t="s">
        <v>3029</v>
      </c>
      <c r="AE435" s="267"/>
      <c r="AF435" s="267"/>
      <c r="AG435" s="40"/>
      <c r="AH435" s="40"/>
      <c r="AI435" s="40"/>
      <c r="AJ435" s="58">
        <f>IF(H435="","",VLOOKUP(H435,単重表!$C$6:'単重表'!$F$2502,4,FALSE))</f>
        <v>0.51</v>
      </c>
      <c r="AK435" s="141">
        <f t="shared" si="439"/>
        <v>0.46027499999999999</v>
      </c>
      <c r="AL435" s="40">
        <v>2</v>
      </c>
      <c r="AM435" s="190">
        <f t="shared" si="440"/>
        <v>0.92054999999999998</v>
      </c>
      <c r="AO435" s="191">
        <f t="shared" si="441"/>
        <v>902.5</v>
      </c>
      <c r="AP435" s="182"/>
      <c r="AQ435" s="183" t="str">
        <f t="shared" si="442"/>
        <v>125</v>
      </c>
      <c r="AR435" s="182"/>
      <c r="AS435" s="184" t="str">
        <f t="shared" si="443"/>
        <v>125</v>
      </c>
      <c r="AT435" s="182"/>
      <c r="AU435" s="268"/>
      <c r="AV435" s="185"/>
      <c r="AW435" s="185"/>
      <c r="AX435" s="185"/>
      <c r="AY435" s="185"/>
      <c r="AZ435" s="185"/>
      <c r="BA435" s="186"/>
      <c r="BB435" s="80"/>
      <c r="BC435" s="185"/>
      <c r="BD435" s="185"/>
      <c r="BE435" s="185"/>
      <c r="BF435" s="185"/>
      <c r="BG435" s="187"/>
      <c r="BH435" s="270"/>
      <c r="BI435" s="188"/>
      <c r="BJ435" s="268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>
        <f t="shared" si="444"/>
        <v>0</v>
      </c>
    </row>
    <row r="436" spans="1:93" ht="22.5" customHeight="1">
      <c r="A436" s="269"/>
      <c r="B436" s="267">
        <v>25</v>
      </c>
      <c r="C436" s="75" t="s">
        <v>3077</v>
      </c>
      <c r="D436" s="78"/>
      <c r="E436" s="75" t="s">
        <v>3066</v>
      </c>
      <c r="F436" s="80" t="s">
        <v>3036</v>
      </c>
      <c r="G436" s="78">
        <v>1</v>
      </c>
      <c r="H436" s="70">
        <v>21256568</v>
      </c>
      <c r="I436" s="267" t="s">
        <v>2985</v>
      </c>
      <c r="J436" s="71" t="str">
        <f>IF(H436="","",VLOOKUP(H436,単重表!$C$6:'単重表'!$F$2502,2,FALSE))</f>
        <v>C125x65x6x8</v>
      </c>
      <c r="K436" s="232">
        <v>3175</v>
      </c>
      <c r="L436" s="101">
        <f t="shared" si="515"/>
        <v>3.1749999999999998</v>
      </c>
      <c r="M436" s="46"/>
      <c r="N436" s="101">
        <f t="shared" si="438"/>
        <v>1</v>
      </c>
      <c r="O436" s="49">
        <v>1</v>
      </c>
      <c r="P436" s="47">
        <f>IF(H436="","",VLOOKUP(H436,単重表!$C$6:'単重表'!$F$2502,3,FALSE))</f>
        <v>13.4</v>
      </c>
      <c r="Q436" s="47"/>
      <c r="R436" s="56">
        <f t="shared" si="516"/>
        <v>42.545000000000002</v>
      </c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 t="s">
        <v>2695</v>
      </c>
      <c r="AD436" s="40" t="s">
        <v>3064</v>
      </c>
      <c r="AE436" s="267"/>
      <c r="AF436" s="267"/>
      <c r="AG436" s="40"/>
      <c r="AH436" s="40"/>
      <c r="AI436" s="40"/>
      <c r="AJ436" s="58">
        <f>IF(H436="","",VLOOKUP(H436,単重表!$C$6:'単重表'!$F$2502,4,FALSE))</f>
        <v>0.51</v>
      </c>
      <c r="AK436" s="141">
        <f t="shared" si="439"/>
        <v>1.6192499999999999</v>
      </c>
      <c r="AL436" s="40">
        <v>2</v>
      </c>
      <c r="AM436" s="190">
        <f t="shared" si="440"/>
        <v>3.2384999999999997</v>
      </c>
      <c r="AO436" s="191">
        <f t="shared" si="441"/>
        <v>3175</v>
      </c>
      <c r="AP436" s="182"/>
      <c r="AQ436" s="183" t="str">
        <f t="shared" si="442"/>
        <v>125</v>
      </c>
      <c r="AR436" s="182"/>
      <c r="AS436" s="184" t="str">
        <f t="shared" si="443"/>
        <v>125</v>
      </c>
      <c r="AT436" s="182"/>
      <c r="AU436" s="268"/>
      <c r="AV436" s="185"/>
      <c r="AW436" s="185"/>
      <c r="AX436" s="185"/>
      <c r="AY436" s="185"/>
      <c r="AZ436" s="185"/>
      <c r="BA436" s="186"/>
      <c r="BB436" s="80"/>
      <c r="BC436" s="185"/>
      <c r="BD436" s="185"/>
      <c r="BE436" s="185"/>
      <c r="BF436" s="185"/>
      <c r="BG436" s="187"/>
      <c r="BH436" s="270"/>
      <c r="BI436" s="188"/>
      <c r="BJ436" s="268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>
        <f t="shared" si="444"/>
        <v>0</v>
      </c>
    </row>
    <row r="437" spans="1:93" ht="22.5" customHeight="1">
      <c r="A437" s="272"/>
      <c r="B437" s="274">
        <v>26</v>
      </c>
      <c r="C437" s="75" t="s">
        <v>3080</v>
      </c>
      <c r="D437" s="78"/>
      <c r="E437" s="75" t="s">
        <v>3066</v>
      </c>
      <c r="F437" s="80" t="s">
        <v>2302</v>
      </c>
      <c r="G437" s="78">
        <v>2</v>
      </c>
      <c r="H437" s="70">
        <v>21256568</v>
      </c>
      <c r="I437" s="274" t="s">
        <v>2985</v>
      </c>
      <c r="J437" s="71" t="str">
        <f>IF(H437="","",VLOOKUP(H437,単重表!$C$6:'単重表'!$F$2502,2,FALSE))</f>
        <v>C125x65x6x8</v>
      </c>
      <c r="K437" s="232">
        <v>3185</v>
      </c>
      <c r="L437" s="101">
        <f t="shared" ref="L437" si="517">IF(K437="",1,K437/1000)</f>
        <v>3.1850000000000001</v>
      </c>
      <c r="M437" s="46"/>
      <c r="N437" s="101">
        <f t="shared" ref="N437" si="518">IF(M437="",1,M437/1000)</f>
        <v>1</v>
      </c>
      <c r="O437" s="49">
        <v>1</v>
      </c>
      <c r="P437" s="47">
        <f>IF(H437="","",VLOOKUP(H437,単重表!$C$6:'単重表'!$F$2502,3,FALSE))</f>
        <v>13.4</v>
      </c>
      <c r="Q437" s="47"/>
      <c r="R437" s="56">
        <f t="shared" ref="R437" si="519">P437*O437*N437*L437+Q437</f>
        <v>42.679000000000002</v>
      </c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 t="s">
        <v>2695</v>
      </c>
      <c r="AD437" s="40" t="s">
        <v>2695</v>
      </c>
      <c r="AE437" s="274"/>
      <c r="AF437" s="274"/>
      <c r="AG437" s="40"/>
      <c r="AH437" s="40"/>
      <c r="AI437" s="40"/>
      <c r="AJ437" s="58">
        <f>IF(H437="","",VLOOKUP(H437,単重表!$C$6:'単重表'!$F$2502,4,FALSE))</f>
        <v>0.51</v>
      </c>
      <c r="AK437" s="141">
        <f t="shared" ref="AK437" si="520">AJ437*O437*L437</f>
        <v>1.62435</v>
      </c>
      <c r="AL437" s="40">
        <v>2</v>
      </c>
      <c r="AM437" s="190">
        <f t="shared" ref="AM437" si="521">AK437*AL437</f>
        <v>3.2486999999999999</v>
      </c>
      <c r="AO437" s="191">
        <f t="shared" ref="AO437" si="522">K437</f>
        <v>3185</v>
      </c>
      <c r="AP437" s="182"/>
      <c r="AQ437" s="183" t="str">
        <f t="shared" ref="AQ437" si="523">MID(J437,2,3)</f>
        <v>125</v>
      </c>
      <c r="AR437" s="182"/>
      <c r="AS437" s="184" t="str">
        <f t="shared" ref="AS437" si="524">MID(J437,2,3)</f>
        <v>125</v>
      </c>
      <c r="AT437" s="182"/>
      <c r="AU437" s="271"/>
      <c r="AV437" s="185"/>
      <c r="AW437" s="185"/>
      <c r="AX437" s="185"/>
      <c r="AY437" s="185"/>
      <c r="AZ437" s="185"/>
      <c r="BA437" s="186"/>
      <c r="BB437" s="80"/>
      <c r="BC437" s="185"/>
      <c r="BD437" s="185"/>
      <c r="BE437" s="185"/>
      <c r="BF437" s="185"/>
      <c r="BG437" s="187"/>
      <c r="BH437" s="273"/>
      <c r="BI437" s="188"/>
      <c r="BJ437" s="271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>
        <f t="shared" ref="CO437" si="525">BL437*$BL$4+BO437*$BO$4+BM437*$BM$4+BN437*$BN$4+BP437*$BP$4+BQ437*$BQ$4+BR437*$BR$4+BS437*$BS$4+BT437*$BT$4+BU437*$BU$4+BV437*$BV$4+BW437*$BW$4+BX437*$BX$4+BY437*$BY$4+BZ437*$BZ$4+CA437*$CA$4+CB437*$CB$4+CC437*$CC$4+CD437*$CD$4+CE437*$CE$4+CF437*$CF$4+CG437*$CG$4+CH437*$CH$4+CI437*$CI$4+CJ437*$CJ$4+CK437*$CK$4+CL437*$CL$4+CM437*$CM$4+CN437*$CN$4</f>
        <v>0</v>
      </c>
    </row>
    <row r="438" spans="1:93" ht="22.5" customHeight="1">
      <c r="A438" s="269"/>
      <c r="B438" s="267">
        <v>26</v>
      </c>
      <c r="C438" s="75" t="s">
        <v>3083</v>
      </c>
      <c r="D438" s="78"/>
      <c r="E438" s="75" t="s">
        <v>3067</v>
      </c>
      <c r="F438" s="80" t="s">
        <v>3036</v>
      </c>
      <c r="G438" s="78">
        <v>2</v>
      </c>
      <c r="H438" s="70">
        <v>21256568</v>
      </c>
      <c r="I438" s="267" t="s">
        <v>2985</v>
      </c>
      <c r="J438" s="71" t="str">
        <f>IF(H438="","",VLOOKUP(H438,単重表!$C$6:'単重表'!$F$2502,2,FALSE))</f>
        <v>C125x65x6x8</v>
      </c>
      <c r="K438" s="232">
        <v>3185</v>
      </c>
      <c r="L438" s="101">
        <f t="shared" si="515"/>
        <v>3.1850000000000001</v>
      </c>
      <c r="M438" s="46"/>
      <c r="N438" s="101">
        <f t="shared" si="438"/>
        <v>1</v>
      </c>
      <c r="O438" s="49">
        <v>1</v>
      </c>
      <c r="P438" s="47">
        <f>IF(H438="","",VLOOKUP(H438,単重表!$C$6:'単重表'!$F$2502,3,FALSE))</f>
        <v>13.4</v>
      </c>
      <c r="Q438" s="47"/>
      <c r="R438" s="56">
        <f t="shared" si="516"/>
        <v>42.679000000000002</v>
      </c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 t="s">
        <v>2695</v>
      </c>
      <c r="AD438" s="40" t="s">
        <v>2695</v>
      </c>
      <c r="AE438" s="267"/>
      <c r="AF438" s="267"/>
      <c r="AG438" s="40"/>
      <c r="AH438" s="40"/>
      <c r="AI438" s="40"/>
      <c r="AJ438" s="58">
        <f>IF(H438="","",VLOOKUP(H438,単重表!$C$6:'単重表'!$F$2502,4,FALSE))</f>
        <v>0.51</v>
      </c>
      <c r="AK438" s="141">
        <f t="shared" si="439"/>
        <v>1.62435</v>
      </c>
      <c r="AL438" s="40">
        <v>2</v>
      </c>
      <c r="AM438" s="190">
        <f t="shared" si="440"/>
        <v>3.2486999999999999</v>
      </c>
      <c r="AO438" s="191">
        <f t="shared" si="441"/>
        <v>3185</v>
      </c>
      <c r="AP438" s="182"/>
      <c r="AQ438" s="183" t="str">
        <f t="shared" si="442"/>
        <v>125</v>
      </c>
      <c r="AR438" s="182"/>
      <c r="AS438" s="184" t="str">
        <f t="shared" si="443"/>
        <v>125</v>
      </c>
      <c r="AT438" s="182"/>
      <c r="AU438" s="268"/>
      <c r="AV438" s="185"/>
      <c r="AW438" s="185"/>
      <c r="AX438" s="185"/>
      <c r="AY438" s="185"/>
      <c r="AZ438" s="185"/>
      <c r="BA438" s="186"/>
      <c r="BB438" s="80"/>
      <c r="BC438" s="185"/>
      <c r="BD438" s="185"/>
      <c r="BE438" s="185"/>
      <c r="BF438" s="185"/>
      <c r="BG438" s="187"/>
      <c r="BH438" s="270"/>
      <c r="BI438" s="188"/>
      <c r="BJ438" s="268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>
        <f t="shared" si="444"/>
        <v>0</v>
      </c>
    </row>
    <row r="439" spans="1:93" ht="22.5" customHeight="1">
      <c r="A439" s="272"/>
      <c r="B439" s="274">
        <v>27</v>
      </c>
      <c r="C439" s="75" t="s">
        <v>3080</v>
      </c>
      <c r="D439" s="78"/>
      <c r="E439" s="75" t="s">
        <v>3066</v>
      </c>
      <c r="F439" s="80" t="s">
        <v>2302</v>
      </c>
      <c r="G439" s="78">
        <v>3</v>
      </c>
      <c r="H439" s="70">
        <v>21256568</v>
      </c>
      <c r="I439" s="274" t="s">
        <v>2985</v>
      </c>
      <c r="J439" s="71" t="str">
        <f>IF(H439="","",VLOOKUP(H439,単重表!$C$6:'単重表'!$F$2502,2,FALSE))</f>
        <v>C125x65x6x8</v>
      </c>
      <c r="K439" s="232">
        <v>3185</v>
      </c>
      <c r="L439" s="101">
        <f t="shared" ref="L439" si="526">IF(K439="",1,K439/1000)</f>
        <v>3.1850000000000001</v>
      </c>
      <c r="M439" s="46"/>
      <c r="N439" s="101">
        <f t="shared" ref="N439" si="527">IF(M439="",1,M439/1000)</f>
        <v>1</v>
      </c>
      <c r="O439" s="49">
        <v>1</v>
      </c>
      <c r="P439" s="47">
        <f>IF(H439="","",VLOOKUP(H439,単重表!$C$6:'単重表'!$F$2502,3,FALSE))</f>
        <v>13.4</v>
      </c>
      <c r="Q439" s="47"/>
      <c r="R439" s="56">
        <f t="shared" ref="R439" si="528">P439*O439*N439*L439+Q439</f>
        <v>42.679000000000002</v>
      </c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 t="s">
        <v>2695</v>
      </c>
      <c r="AD439" s="40" t="s">
        <v>2695</v>
      </c>
      <c r="AE439" s="274"/>
      <c r="AF439" s="274"/>
      <c r="AG439" s="40"/>
      <c r="AH439" s="40"/>
      <c r="AI439" s="40"/>
      <c r="AJ439" s="58">
        <f>IF(H439="","",VLOOKUP(H439,単重表!$C$6:'単重表'!$F$2502,4,FALSE))</f>
        <v>0.51</v>
      </c>
      <c r="AK439" s="141">
        <f t="shared" ref="AK439" si="529">AJ439*O439*L439</f>
        <v>1.62435</v>
      </c>
      <c r="AL439" s="40">
        <v>2</v>
      </c>
      <c r="AM439" s="190">
        <f t="shared" ref="AM439" si="530">AK439*AL439</f>
        <v>3.2486999999999999</v>
      </c>
      <c r="AO439" s="191">
        <f t="shared" ref="AO439" si="531">K439</f>
        <v>3185</v>
      </c>
      <c r="AP439" s="182"/>
      <c r="AQ439" s="183" t="str">
        <f t="shared" ref="AQ439" si="532">MID(J439,2,3)</f>
        <v>125</v>
      </c>
      <c r="AR439" s="182"/>
      <c r="AS439" s="184" t="str">
        <f t="shared" ref="AS439" si="533">MID(J439,2,3)</f>
        <v>125</v>
      </c>
      <c r="AT439" s="182"/>
      <c r="AU439" s="271"/>
      <c r="AV439" s="185"/>
      <c r="AW439" s="185"/>
      <c r="AX439" s="185"/>
      <c r="AY439" s="185"/>
      <c r="AZ439" s="185"/>
      <c r="BA439" s="186"/>
      <c r="BB439" s="80"/>
      <c r="BC439" s="185"/>
      <c r="BD439" s="185"/>
      <c r="BE439" s="185"/>
      <c r="BF439" s="185"/>
      <c r="BG439" s="187"/>
      <c r="BH439" s="273"/>
      <c r="BI439" s="188"/>
      <c r="BJ439" s="271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>
        <f t="shared" ref="CO439" si="534">BL439*$BL$4+BO439*$BO$4+BM439*$BM$4+BN439*$BN$4+BP439*$BP$4+BQ439*$BQ$4+BR439*$BR$4+BS439*$BS$4+BT439*$BT$4+BU439*$BU$4+BV439*$BV$4+BW439*$BW$4+BX439*$BX$4+BY439*$BY$4+BZ439*$BZ$4+CA439*$CA$4+CB439*$CB$4+CC439*$CC$4+CD439*$CD$4+CE439*$CE$4+CF439*$CF$4+CG439*$CG$4+CH439*$CH$4+CI439*$CI$4+CJ439*$CJ$4+CK439*$CK$4+CL439*$CL$4+CM439*$CM$4+CN439*$CN$4</f>
        <v>0</v>
      </c>
    </row>
    <row r="440" spans="1:93" ht="22.5" customHeight="1">
      <c r="A440" s="269"/>
      <c r="B440" s="267">
        <v>27</v>
      </c>
      <c r="C440" s="75" t="s">
        <v>3083</v>
      </c>
      <c r="D440" s="78"/>
      <c r="E440" s="75" t="s">
        <v>3067</v>
      </c>
      <c r="F440" s="80" t="s">
        <v>3036</v>
      </c>
      <c r="G440" s="78">
        <v>3</v>
      </c>
      <c r="H440" s="70">
        <v>21256568</v>
      </c>
      <c r="I440" s="267" t="s">
        <v>2985</v>
      </c>
      <c r="J440" s="71" t="str">
        <f>IF(H440="","",VLOOKUP(H440,単重表!$C$6:'単重表'!$F$2502,2,FALSE))</f>
        <v>C125x65x6x8</v>
      </c>
      <c r="K440" s="232">
        <v>3185</v>
      </c>
      <c r="L440" s="101">
        <f t="shared" si="515"/>
        <v>3.1850000000000001</v>
      </c>
      <c r="M440" s="46"/>
      <c r="N440" s="101">
        <f t="shared" si="438"/>
        <v>1</v>
      </c>
      <c r="O440" s="49">
        <v>1</v>
      </c>
      <c r="P440" s="47">
        <f>IF(H440="","",VLOOKUP(H440,単重表!$C$6:'単重表'!$F$2502,3,FALSE))</f>
        <v>13.4</v>
      </c>
      <c r="Q440" s="47"/>
      <c r="R440" s="56">
        <f t="shared" si="516"/>
        <v>42.679000000000002</v>
      </c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 t="s">
        <v>2695</v>
      </c>
      <c r="AD440" s="40" t="s">
        <v>2695</v>
      </c>
      <c r="AE440" s="267"/>
      <c r="AF440" s="267"/>
      <c r="AG440" s="40"/>
      <c r="AH440" s="40"/>
      <c r="AI440" s="40"/>
      <c r="AJ440" s="58">
        <f>IF(H440="","",VLOOKUP(H440,単重表!$C$6:'単重表'!$F$2502,4,FALSE))</f>
        <v>0.51</v>
      </c>
      <c r="AK440" s="141">
        <f t="shared" si="439"/>
        <v>1.62435</v>
      </c>
      <c r="AL440" s="40">
        <v>2</v>
      </c>
      <c r="AM440" s="190">
        <f t="shared" si="440"/>
        <v>3.2486999999999999</v>
      </c>
      <c r="AO440" s="191">
        <f t="shared" si="441"/>
        <v>3185</v>
      </c>
      <c r="AP440" s="182"/>
      <c r="AQ440" s="183" t="str">
        <f t="shared" si="442"/>
        <v>125</v>
      </c>
      <c r="AR440" s="182"/>
      <c r="AS440" s="184" t="str">
        <f t="shared" si="443"/>
        <v>125</v>
      </c>
      <c r="AT440" s="182"/>
      <c r="AU440" s="268"/>
      <c r="AV440" s="185"/>
      <c r="AW440" s="185"/>
      <c r="AX440" s="185"/>
      <c r="AY440" s="185"/>
      <c r="AZ440" s="185"/>
      <c r="BA440" s="186"/>
      <c r="BB440" s="80"/>
      <c r="BC440" s="185"/>
      <c r="BD440" s="185"/>
      <c r="BE440" s="185"/>
      <c r="BF440" s="185"/>
      <c r="BG440" s="187"/>
      <c r="BH440" s="270"/>
      <c r="BI440" s="188"/>
      <c r="BJ440" s="268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>
        <f t="shared" si="444"/>
        <v>0</v>
      </c>
    </row>
    <row r="441" spans="1:93" ht="22.5" customHeight="1">
      <c r="A441" s="269"/>
      <c r="B441" s="267">
        <v>28</v>
      </c>
      <c r="C441" s="75" t="s">
        <v>3117</v>
      </c>
      <c r="D441" s="78"/>
      <c r="E441" s="75" t="s">
        <v>3066</v>
      </c>
      <c r="F441" s="80" t="s">
        <v>3036</v>
      </c>
      <c r="G441" s="78">
        <v>4</v>
      </c>
      <c r="H441" s="70">
        <v>21256568</v>
      </c>
      <c r="I441" s="267" t="s">
        <v>2985</v>
      </c>
      <c r="J441" s="71" t="str">
        <f>IF(H441="","",VLOOKUP(H441,単重表!$C$6:'単重表'!$F$2502,2,FALSE))</f>
        <v>C125x65x6x8</v>
      </c>
      <c r="K441" s="232">
        <v>3175</v>
      </c>
      <c r="L441" s="101">
        <f>IF(K441="",1,K441/1000)</f>
        <v>3.1749999999999998</v>
      </c>
      <c r="M441" s="46"/>
      <c r="N441" s="101">
        <f t="shared" si="438"/>
        <v>1</v>
      </c>
      <c r="O441" s="49">
        <v>1</v>
      </c>
      <c r="P441" s="47">
        <f>IF(H441="","",VLOOKUP(H441,単重表!$C$6:'単重表'!$F$2502,3,FALSE))</f>
        <v>13.4</v>
      </c>
      <c r="Q441" s="47"/>
      <c r="R441" s="56">
        <f t="shared" si="516"/>
        <v>42.545000000000002</v>
      </c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 t="s">
        <v>2695</v>
      </c>
      <c r="AD441" s="40" t="s">
        <v>2695</v>
      </c>
      <c r="AE441" s="267"/>
      <c r="AF441" s="267"/>
      <c r="AG441" s="40"/>
      <c r="AH441" s="40"/>
      <c r="AI441" s="40"/>
      <c r="AJ441" s="58">
        <f>IF(H441="","",VLOOKUP(H441,単重表!$C$6:'単重表'!$F$2502,4,FALSE))</f>
        <v>0.51</v>
      </c>
      <c r="AK441" s="141">
        <f t="shared" si="439"/>
        <v>1.6192499999999999</v>
      </c>
      <c r="AL441" s="40">
        <v>2</v>
      </c>
      <c r="AM441" s="190">
        <f t="shared" si="440"/>
        <v>3.2384999999999997</v>
      </c>
      <c r="AO441" s="191">
        <f t="shared" si="441"/>
        <v>3175</v>
      </c>
      <c r="AP441" s="182"/>
      <c r="AQ441" s="183" t="str">
        <f t="shared" si="442"/>
        <v>125</v>
      </c>
      <c r="AR441" s="182"/>
      <c r="AS441" s="184" t="str">
        <f t="shared" si="443"/>
        <v>125</v>
      </c>
      <c r="AT441" s="182"/>
      <c r="AU441" s="268"/>
      <c r="AV441" s="185"/>
      <c r="AW441" s="185"/>
      <c r="AX441" s="185"/>
      <c r="AY441" s="185"/>
      <c r="AZ441" s="185"/>
      <c r="BA441" s="186"/>
      <c r="BB441" s="80"/>
      <c r="BC441" s="185"/>
      <c r="BD441" s="185"/>
      <c r="BE441" s="185"/>
      <c r="BF441" s="185"/>
      <c r="BG441" s="187"/>
      <c r="BH441" s="270"/>
      <c r="BI441" s="188"/>
      <c r="BJ441" s="268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>
        <f t="shared" si="444"/>
        <v>0</v>
      </c>
    </row>
    <row r="442" spans="1:93" ht="22.5" customHeight="1">
      <c r="A442" s="269"/>
      <c r="B442" s="267">
        <v>29</v>
      </c>
      <c r="C442" s="75" t="s">
        <v>3109</v>
      </c>
      <c r="D442" s="78"/>
      <c r="E442" s="75" t="s">
        <v>3067</v>
      </c>
      <c r="F442" s="80" t="s">
        <v>3036</v>
      </c>
      <c r="G442" s="78">
        <v>5</v>
      </c>
      <c r="H442" s="70">
        <v>21256568</v>
      </c>
      <c r="I442" s="267" t="s">
        <v>2985</v>
      </c>
      <c r="J442" s="71" t="str">
        <f>IF(H442="","",VLOOKUP(H442,単重表!$C$6:'単重表'!$F$2502,2,FALSE))</f>
        <v>C125x65x6x8</v>
      </c>
      <c r="K442" s="232">
        <v>3175</v>
      </c>
      <c r="L442" s="101">
        <f>IF(K442="",1,K442/1000)</f>
        <v>3.1749999999999998</v>
      </c>
      <c r="M442" s="46"/>
      <c r="N442" s="101">
        <f t="shared" si="438"/>
        <v>1</v>
      </c>
      <c r="O442" s="49">
        <v>1</v>
      </c>
      <c r="P442" s="47">
        <f>IF(H442="","",VLOOKUP(H442,単重表!$C$6:'単重表'!$F$2502,3,FALSE))</f>
        <v>13.4</v>
      </c>
      <c r="Q442" s="47"/>
      <c r="R442" s="56">
        <f t="shared" si="516"/>
        <v>42.545000000000002</v>
      </c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 t="s">
        <v>2695</v>
      </c>
      <c r="AD442" s="40" t="s">
        <v>2695</v>
      </c>
      <c r="AE442" s="267"/>
      <c r="AF442" s="267"/>
      <c r="AG442" s="40"/>
      <c r="AH442" s="40"/>
      <c r="AI442" s="40"/>
      <c r="AJ442" s="58">
        <f>IF(H442="","",VLOOKUP(H442,単重表!$C$6:'単重表'!$F$2502,4,FALSE))</f>
        <v>0.51</v>
      </c>
      <c r="AK442" s="141">
        <f t="shared" si="439"/>
        <v>1.6192499999999999</v>
      </c>
      <c r="AL442" s="40">
        <v>2</v>
      </c>
      <c r="AM442" s="190">
        <f t="shared" si="440"/>
        <v>3.2384999999999997</v>
      </c>
      <c r="AO442" s="191">
        <f t="shared" si="441"/>
        <v>3175</v>
      </c>
      <c r="AP442" s="182"/>
      <c r="AQ442" s="183" t="str">
        <f t="shared" si="442"/>
        <v>125</v>
      </c>
      <c r="AR442" s="182"/>
      <c r="AS442" s="184" t="str">
        <f t="shared" si="443"/>
        <v>125</v>
      </c>
      <c r="AT442" s="182"/>
      <c r="AU442" s="268"/>
      <c r="AV442" s="185"/>
      <c r="AW442" s="185"/>
      <c r="AX442" s="185"/>
      <c r="AY442" s="185"/>
      <c r="AZ442" s="185"/>
      <c r="BA442" s="186"/>
      <c r="BB442" s="80"/>
      <c r="BC442" s="185"/>
      <c r="BD442" s="185"/>
      <c r="BE442" s="185"/>
      <c r="BF442" s="185"/>
      <c r="BG442" s="187"/>
      <c r="BH442" s="270"/>
      <c r="BI442" s="188"/>
      <c r="BJ442" s="268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>
        <f t="shared" si="444"/>
        <v>0</v>
      </c>
    </row>
    <row r="443" spans="1:93" ht="22.5" customHeight="1">
      <c r="A443" s="269"/>
      <c r="B443" s="267">
        <v>30</v>
      </c>
      <c r="C443" s="75" t="s">
        <v>3109</v>
      </c>
      <c r="D443" s="78"/>
      <c r="E443" s="75" t="s">
        <v>3068</v>
      </c>
      <c r="F443" s="80" t="s">
        <v>3036</v>
      </c>
      <c r="G443" s="78">
        <v>6</v>
      </c>
      <c r="H443" s="70">
        <v>21256568</v>
      </c>
      <c r="I443" s="267" t="s">
        <v>2985</v>
      </c>
      <c r="J443" s="71" t="str">
        <f>IF(H443="","",VLOOKUP(H443,単重表!$C$6:'単重表'!$F$2502,2,FALSE))</f>
        <v>C125x65x6x8</v>
      </c>
      <c r="K443" s="232">
        <v>3212</v>
      </c>
      <c r="L443" s="101">
        <f>IF(K443="",1,K443/1000)</f>
        <v>3.2120000000000002</v>
      </c>
      <c r="M443" s="46"/>
      <c r="N443" s="101">
        <f t="shared" si="438"/>
        <v>1</v>
      </c>
      <c r="O443" s="49">
        <v>1</v>
      </c>
      <c r="P443" s="47">
        <f>IF(H443="","",VLOOKUP(H443,単重表!$C$6:'単重表'!$F$2502,3,FALSE))</f>
        <v>13.4</v>
      </c>
      <c r="Q443" s="47"/>
      <c r="R443" s="56">
        <f>P443*O443*N443*L443+Q443</f>
        <v>43.040800000000004</v>
      </c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 t="s">
        <v>2695</v>
      </c>
      <c r="AD443" s="40" t="s">
        <v>3023</v>
      </c>
      <c r="AE443" s="267"/>
      <c r="AF443" s="267"/>
      <c r="AG443" s="40"/>
      <c r="AH443" s="40"/>
      <c r="AI443" s="40"/>
      <c r="AJ443" s="58">
        <f>IF(H443="","",VLOOKUP(H443,単重表!$C$6:'単重表'!$F$2502,4,FALSE))</f>
        <v>0.51</v>
      </c>
      <c r="AK443" s="141">
        <f t="shared" si="439"/>
        <v>1.63812</v>
      </c>
      <c r="AL443" s="40">
        <v>2</v>
      </c>
      <c r="AM443" s="190">
        <f t="shared" si="440"/>
        <v>3.27624</v>
      </c>
      <c r="AO443" s="191">
        <f t="shared" si="441"/>
        <v>3212</v>
      </c>
      <c r="AP443" s="182"/>
      <c r="AQ443" s="183" t="str">
        <f t="shared" si="442"/>
        <v>125</v>
      </c>
      <c r="AR443" s="182"/>
      <c r="AS443" s="184" t="str">
        <f t="shared" si="443"/>
        <v>125</v>
      </c>
      <c r="AT443" s="182"/>
      <c r="AU443" s="268"/>
      <c r="AV443" s="185"/>
      <c r="AW443" s="185"/>
      <c r="AX443" s="185"/>
      <c r="AY443" s="185"/>
      <c r="AZ443" s="185"/>
      <c r="BA443" s="186"/>
      <c r="BB443" s="80"/>
      <c r="BC443" s="185"/>
      <c r="BD443" s="185"/>
      <c r="BE443" s="185"/>
      <c r="BF443" s="185"/>
      <c r="BG443" s="187"/>
      <c r="BH443" s="270"/>
      <c r="BI443" s="188"/>
      <c r="BJ443" s="268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>
        <f t="shared" si="444"/>
        <v>0</v>
      </c>
    </row>
    <row r="444" spans="1:93" ht="22.5" customHeight="1">
      <c r="A444" s="269"/>
      <c r="B444" s="267">
        <v>31</v>
      </c>
      <c r="C444" s="75" t="s">
        <v>3078</v>
      </c>
      <c r="D444" s="78"/>
      <c r="E444" s="75" t="s">
        <v>3069</v>
      </c>
      <c r="F444" s="80" t="s">
        <v>3036</v>
      </c>
      <c r="G444" s="78">
        <v>7</v>
      </c>
      <c r="H444" s="70">
        <v>21256568</v>
      </c>
      <c r="I444" s="267" t="s">
        <v>2985</v>
      </c>
      <c r="J444" s="71" t="str">
        <f>IF(H444="","",VLOOKUP(H444,単重表!$C$6:'単重表'!$F$2502,2,FALSE))</f>
        <v>C125x65x6x8</v>
      </c>
      <c r="K444" s="232">
        <v>3185</v>
      </c>
      <c r="L444" s="101">
        <f t="shared" ref="L444:L451" si="535">IF(K444="",1,K444/1000)</f>
        <v>3.1850000000000001</v>
      </c>
      <c r="M444" s="46"/>
      <c r="N444" s="101">
        <f t="shared" si="438"/>
        <v>1</v>
      </c>
      <c r="O444" s="49">
        <v>1</v>
      </c>
      <c r="P444" s="47">
        <f>IF(H444="","",VLOOKUP(H444,単重表!$C$6:'単重表'!$F$2502,3,FALSE))</f>
        <v>13.4</v>
      </c>
      <c r="Q444" s="47"/>
      <c r="R444" s="56">
        <f t="shared" ref="R444:R453" si="536">P444*O444*N444*L444+Q444</f>
        <v>42.679000000000002</v>
      </c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 t="s">
        <v>2695</v>
      </c>
      <c r="AD444" s="40" t="s">
        <v>2695</v>
      </c>
      <c r="AE444" s="267"/>
      <c r="AF444" s="267"/>
      <c r="AG444" s="40"/>
      <c r="AH444" s="40"/>
      <c r="AI444" s="40"/>
      <c r="AJ444" s="58">
        <f>IF(H444="","",VLOOKUP(H444,単重表!$C$6:'単重表'!$F$2502,4,FALSE))</f>
        <v>0.51</v>
      </c>
      <c r="AK444" s="141">
        <f t="shared" si="439"/>
        <v>1.62435</v>
      </c>
      <c r="AL444" s="40">
        <v>2</v>
      </c>
      <c r="AM444" s="190">
        <f t="shared" si="440"/>
        <v>3.2486999999999999</v>
      </c>
      <c r="AO444" s="191">
        <f t="shared" si="441"/>
        <v>3185</v>
      </c>
      <c r="AP444" s="182"/>
      <c r="AQ444" s="183" t="str">
        <f t="shared" si="442"/>
        <v>125</v>
      </c>
      <c r="AR444" s="182"/>
      <c r="AS444" s="184" t="str">
        <f t="shared" si="443"/>
        <v>125</v>
      </c>
      <c r="AT444" s="182"/>
      <c r="AU444" s="268"/>
      <c r="AV444" s="185"/>
      <c r="AW444" s="185"/>
      <c r="AX444" s="185"/>
      <c r="AY444" s="185"/>
      <c r="AZ444" s="185"/>
      <c r="BA444" s="186"/>
      <c r="BB444" s="80"/>
      <c r="BC444" s="185"/>
      <c r="BD444" s="185"/>
      <c r="BE444" s="185"/>
      <c r="BF444" s="185"/>
      <c r="BG444" s="187"/>
      <c r="BH444" s="270"/>
      <c r="BI444" s="188"/>
      <c r="BJ444" s="268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>
        <f t="shared" si="444"/>
        <v>0</v>
      </c>
    </row>
    <row r="445" spans="1:93" ht="22.5" customHeight="1">
      <c r="A445" s="269"/>
      <c r="B445" s="267">
        <v>32</v>
      </c>
      <c r="C445" s="75" t="s">
        <v>3120</v>
      </c>
      <c r="D445" s="78"/>
      <c r="E445" s="75" t="s">
        <v>3070</v>
      </c>
      <c r="F445" s="80" t="s">
        <v>3036</v>
      </c>
      <c r="G445" s="78">
        <v>8</v>
      </c>
      <c r="H445" s="70">
        <v>21256568</v>
      </c>
      <c r="I445" s="267" t="s">
        <v>2985</v>
      </c>
      <c r="J445" s="71" t="str">
        <f>IF(H445="","",VLOOKUP(H445,単重表!$C$6:'単重表'!$F$2502,2,FALSE))</f>
        <v>C125x65x6x8</v>
      </c>
      <c r="K445" s="232">
        <v>4015</v>
      </c>
      <c r="L445" s="101">
        <f t="shared" si="535"/>
        <v>4.0149999999999997</v>
      </c>
      <c r="M445" s="46"/>
      <c r="N445" s="101">
        <f t="shared" si="438"/>
        <v>1</v>
      </c>
      <c r="O445" s="49">
        <v>1</v>
      </c>
      <c r="P445" s="47">
        <f>IF(H445="","",VLOOKUP(H445,単重表!$C$6:'単重表'!$F$2502,3,FALSE))</f>
        <v>13.4</v>
      </c>
      <c r="Q445" s="47"/>
      <c r="R445" s="56">
        <f t="shared" si="536"/>
        <v>53.800999999999995</v>
      </c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 t="s">
        <v>2695</v>
      </c>
      <c r="AD445" s="40" t="s">
        <v>2695</v>
      </c>
      <c r="AE445" s="267"/>
      <c r="AF445" s="267"/>
      <c r="AG445" s="40"/>
      <c r="AH445" s="40"/>
      <c r="AI445" s="40"/>
      <c r="AJ445" s="58">
        <f>IF(H445="","",VLOOKUP(H445,単重表!$C$6:'単重表'!$F$2502,4,FALSE))</f>
        <v>0.51</v>
      </c>
      <c r="AK445" s="141">
        <f t="shared" si="439"/>
        <v>2.04765</v>
      </c>
      <c r="AL445" s="40">
        <v>2</v>
      </c>
      <c r="AM445" s="190">
        <f t="shared" si="440"/>
        <v>4.0952999999999999</v>
      </c>
      <c r="AO445" s="191">
        <f t="shared" si="441"/>
        <v>4015</v>
      </c>
      <c r="AP445" s="182"/>
      <c r="AQ445" s="183" t="str">
        <f t="shared" si="442"/>
        <v>125</v>
      </c>
      <c r="AR445" s="182"/>
      <c r="AS445" s="184" t="str">
        <f t="shared" si="443"/>
        <v>125</v>
      </c>
      <c r="AT445" s="182"/>
      <c r="AU445" s="268"/>
      <c r="AV445" s="185"/>
      <c r="AW445" s="185"/>
      <c r="AX445" s="185"/>
      <c r="AY445" s="185"/>
      <c r="AZ445" s="185"/>
      <c r="BA445" s="186"/>
      <c r="BB445" s="80"/>
      <c r="BC445" s="185"/>
      <c r="BD445" s="185"/>
      <c r="BE445" s="185"/>
      <c r="BF445" s="185"/>
      <c r="BG445" s="187"/>
      <c r="BH445" s="270"/>
      <c r="BI445" s="188"/>
      <c r="BJ445" s="268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>
        <f t="shared" si="444"/>
        <v>0</v>
      </c>
    </row>
    <row r="446" spans="1:93" ht="22.5" customHeight="1">
      <c r="A446" s="269"/>
      <c r="B446" s="267">
        <v>33</v>
      </c>
      <c r="C446" s="75" t="s">
        <v>3121</v>
      </c>
      <c r="D446" s="78"/>
      <c r="E446" s="75" t="s">
        <v>3068</v>
      </c>
      <c r="F446" s="80" t="s">
        <v>3036</v>
      </c>
      <c r="G446" s="78">
        <v>9</v>
      </c>
      <c r="H446" s="70">
        <v>21256568</v>
      </c>
      <c r="I446" s="267" t="s">
        <v>2985</v>
      </c>
      <c r="J446" s="71" t="str">
        <f>IF(H446="","",VLOOKUP(H446,単重表!$C$6:'単重表'!$F$2502,2,FALSE))</f>
        <v>C125x65x6x8</v>
      </c>
      <c r="K446" s="232">
        <v>772.5</v>
      </c>
      <c r="L446" s="101">
        <f t="shared" si="535"/>
        <v>0.77249999999999996</v>
      </c>
      <c r="M446" s="46"/>
      <c r="N446" s="101">
        <f t="shared" si="438"/>
        <v>1</v>
      </c>
      <c r="O446" s="49">
        <v>1</v>
      </c>
      <c r="P446" s="47">
        <f>IF(H446="","",VLOOKUP(H446,単重表!$C$6:'単重表'!$F$2502,3,FALSE))</f>
        <v>13.4</v>
      </c>
      <c r="Q446" s="47"/>
      <c r="R446" s="56">
        <f t="shared" si="536"/>
        <v>10.3515</v>
      </c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 t="s">
        <v>2687</v>
      </c>
      <c r="AD446" s="40" t="s">
        <v>3071</v>
      </c>
      <c r="AE446" s="267"/>
      <c r="AF446" s="267"/>
      <c r="AG446" s="40"/>
      <c r="AH446" s="40"/>
      <c r="AI446" s="40"/>
      <c r="AJ446" s="58">
        <f>IF(H446="","",VLOOKUP(H446,単重表!$C$6:'単重表'!$F$2502,4,FALSE))</f>
        <v>0.51</v>
      </c>
      <c r="AK446" s="141">
        <f t="shared" si="439"/>
        <v>0.39397499999999996</v>
      </c>
      <c r="AL446" s="40">
        <v>2</v>
      </c>
      <c r="AM446" s="190">
        <f t="shared" si="440"/>
        <v>0.78794999999999993</v>
      </c>
      <c r="AO446" s="191">
        <f t="shared" si="441"/>
        <v>772.5</v>
      </c>
      <c r="AP446" s="182"/>
      <c r="AQ446" s="183" t="str">
        <f t="shared" si="442"/>
        <v>125</v>
      </c>
      <c r="AR446" s="182"/>
      <c r="AS446" s="184" t="str">
        <f t="shared" si="443"/>
        <v>125</v>
      </c>
      <c r="AT446" s="182"/>
      <c r="AU446" s="268"/>
      <c r="AV446" s="185"/>
      <c r="AW446" s="185"/>
      <c r="AX446" s="185"/>
      <c r="AY446" s="185"/>
      <c r="AZ446" s="185"/>
      <c r="BA446" s="186"/>
      <c r="BB446" s="80"/>
      <c r="BC446" s="185"/>
      <c r="BD446" s="185"/>
      <c r="BE446" s="185"/>
      <c r="BF446" s="185"/>
      <c r="BG446" s="187"/>
      <c r="BH446" s="270"/>
      <c r="BI446" s="188"/>
      <c r="BJ446" s="268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>
        <f t="shared" si="444"/>
        <v>0</v>
      </c>
    </row>
    <row r="447" spans="1:93" ht="22.5" customHeight="1">
      <c r="A447" s="269"/>
      <c r="B447" s="267">
        <v>34</v>
      </c>
      <c r="C447" s="75" t="s">
        <v>3109</v>
      </c>
      <c r="D447" s="78"/>
      <c r="E447" s="75" t="s">
        <v>3067</v>
      </c>
      <c r="F447" s="80" t="s">
        <v>3036</v>
      </c>
      <c r="G447" s="78">
        <v>10</v>
      </c>
      <c r="H447" s="70">
        <v>21256568</v>
      </c>
      <c r="I447" s="267" t="s">
        <v>2985</v>
      </c>
      <c r="J447" s="71" t="str">
        <f>IF(H447="","",VLOOKUP(H447,単重表!$C$6:'単重表'!$F$2502,2,FALSE))</f>
        <v>C125x65x6x8</v>
      </c>
      <c r="K447" s="232">
        <v>3177.5</v>
      </c>
      <c r="L447" s="101">
        <f t="shared" si="535"/>
        <v>3.1775000000000002</v>
      </c>
      <c r="M447" s="46"/>
      <c r="N447" s="101">
        <f t="shared" si="438"/>
        <v>1</v>
      </c>
      <c r="O447" s="49">
        <v>1</v>
      </c>
      <c r="P447" s="47">
        <f>IF(H447="","",VLOOKUP(H447,単重表!$C$6:'単重表'!$F$2502,3,FALSE))</f>
        <v>13.4</v>
      </c>
      <c r="Q447" s="47"/>
      <c r="R447" s="56">
        <f t="shared" si="536"/>
        <v>42.578500000000005</v>
      </c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 t="s">
        <v>3072</v>
      </c>
      <c r="AD447" s="40" t="s">
        <v>2687</v>
      </c>
      <c r="AE447" s="267"/>
      <c r="AF447" s="267"/>
      <c r="AG447" s="40"/>
      <c r="AH447" s="40"/>
      <c r="AI447" s="40"/>
      <c r="AJ447" s="58">
        <f>IF(H447="","",VLOOKUP(H447,単重表!$C$6:'単重表'!$F$2502,4,FALSE))</f>
        <v>0.51</v>
      </c>
      <c r="AK447" s="141">
        <f t="shared" si="439"/>
        <v>1.6205250000000002</v>
      </c>
      <c r="AL447" s="40">
        <v>2</v>
      </c>
      <c r="AM447" s="190">
        <f t="shared" si="440"/>
        <v>3.2410500000000004</v>
      </c>
      <c r="AO447" s="191">
        <f t="shared" si="441"/>
        <v>3177.5</v>
      </c>
      <c r="AP447" s="182"/>
      <c r="AQ447" s="183" t="str">
        <f t="shared" si="442"/>
        <v>125</v>
      </c>
      <c r="AR447" s="182"/>
      <c r="AS447" s="184" t="str">
        <f t="shared" si="443"/>
        <v>125</v>
      </c>
      <c r="AT447" s="182"/>
      <c r="AU447" s="268"/>
      <c r="AV447" s="185"/>
      <c r="AW447" s="185"/>
      <c r="AX447" s="185"/>
      <c r="AY447" s="185"/>
      <c r="AZ447" s="185"/>
      <c r="BA447" s="186"/>
      <c r="BB447" s="80"/>
      <c r="BC447" s="185"/>
      <c r="BD447" s="185"/>
      <c r="BE447" s="185"/>
      <c r="BF447" s="185"/>
      <c r="BG447" s="187"/>
      <c r="BH447" s="270"/>
      <c r="BI447" s="188"/>
      <c r="BJ447" s="268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>
        <f t="shared" si="444"/>
        <v>0</v>
      </c>
    </row>
    <row r="448" spans="1:93" ht="22.5" customHeight="1">
      <c r="A448" s="269"/>
      <c r="B448" s="267">
        <v>35</v>
      </c>
      <c r="C448" s="75" t="s">
        <v>3109</v>
      </c>
      <c r="D448" s="78"/>
      <c r="E448" s="75" t="s">
        <v>3068</v>
      </c>
      <c r="F448" s="80" t="s">
        <v>3036</v>
      </c>
      <c r="G448" s="78">
        <v>11</v>
      </c>
      <c r="H448" s="70">
        <v>21256568</v>
      </c>
      <c r="I448" s="267" t="s">
        <v>2985</v>
      </c>
      <c r="J448" s="71" t="str">
        <f>IF(H448="","",VLOOKUP(H448,単重表!$C$6:'単重表'!$F$2502,2,FALSE))</f>
        <v>C125x65x6x8</v>
      </c>
      <c r="K448" s="232">
        <v>725</v>
      </c>
      <c r="L448" s="101">
        <f t="shared" si="535"/>
        <v>0.72499999999999998</v>
      </c>
      <c r="M448" s="46"/>
      <c r="N448" s="101">
        <f t="shared" si="438"/>
        <v>1</v>
      </c>
      <c r="O448" s="49">
        <v>1</v>
      </c>
      <c r="P448" s="47">
        <f>IF(H448="","",VLOOKUP(H448,単重表!$C$6:'単重表'!$F$2502,3,FALSE))</f>
        <v>13.4</v>
      </c>
      <c r="Q448" s="47"/>
      <c r="R448" s="56">
        <f t="shared" si="536"/>
        <v>9.7149999999999999</v>
      </c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 t="s">
        <v>3072</v>
      </c>
      <c r="AD448" s="40" t="s">
        <v>2687</v>
      </c>
      <c r="AE448" s="267"/>
      <c r="AF448" s="267"/>
      <c r="AG448" s="40"/>
      <c r="AH448" s="40"/>
      <c r="AI448" s="40"/>
      <c r="AJ448" s="58">
        <f>IF(H448="","",VLOOKUP(H448,単重表!$C$6:'単重表'!$F$2502,4,FALSE))</f>
        <v>0.51</v>
      </c>
      <c r="AK448" s="141">
        <f t="shared" si="439"/>
        <v>0.36974999999999997</v>
      </c>
      <c r="AL448" s="40">
        <v>2</v>
      </c>
      <c r="AM448" s="190">
        <f t="shared" si="440"/>
        <v>0.73949999999999994</v>
      </c>
      <c r="AO448" s="191">
        <f t="shared" si="441"/>
        <v>725</v>
      </c>
      <c r="AP448" s="182"/>
      <c r="AQ448" s="183" t="str">
        <f t="shared" si="442"/>
        <v>125</v>
      </c>
      <c r="AR448" s="182"/>
      <c r="AS448" s="184" t="str">
        <f t="shared" si="443"/>
        <v>125</v>
      </c>
      <c r="AT448" s="182"/>
      <c r="AU448" s="268"/>
      <c r="AV448" s="185"/>
      <c r="AW448" s="185"/>
      <c r="AX448" s="185"/>
      <c r="AY448" s="185"/>
      <c r="AZ448" s="185"/>
      <c r="BA448" s="186"/>
      <c r="BB448" s="80"/>
      <c r="BC448" s="185"/>
      <c r="BD448" s="185"/>
      <c r="BE448" s="185"/>
      <c r="BF448" s="185"/>
      <c r="BG448" s="187"/>
      <c r="BH448" s="270"/>
      <c r="BI448" s="188"/>
      <c r="BJ448" s="268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>
        <f t="shared" si="444"/>
        <v>0</v>
      </c>
    </row>
    <row r="449" spans="1:93" ht="22.5" customHeight="1">
      <c r="A449" s="269"/>
      <c r="B449" s="267">
        <v>36</v>
      </c>
      <c r="C449" s="75" t="s">
        <v>3078</v>
      </c>
      <c r="D449" s="78"/>
      <c r="E449" s="75" t="s">
        <v>3066</v>
      </c>
      <c r="F449" s="80" t="s">
        <v>3036</v>
      </c>
      <c r="G449" s="78">
        <v>12</v>
      </c>
      <c r="H449" s="70">
        <v>21256568</v>
      </c>
      <c r="I449" s="267" t="s">
        <v>2985</v>
      </c>
      <c r="J449" s="71" t="str">
        <f>IF(H449="","",VLOOKUP(H449,単重表!$C$6:'単重表'!$F$2502,2,FALSE))</f>
        <v>C125x65x6x8</v>
      </c>
      <c r="K449" s="232">
        <v>850</v>
      </c>
      <c r="L449" s="101">
        <f t="shared" si="535"/>
        <v>0.85</v>
      </c>
      <c r="M449" s="46"/>
      <c r="N449" s="101">
        <f t="shared" si="438"/>
        <v>1</v>
      </c>
      <c r="O449" s="49">
        <v>1</v>
      </c>
      <c r="P449" s="47">
        <f>IF(H449="","",VLOOKUP(H449,単重表!$C$6:'単重表'!$F$2502,3,FALSE))</f>
        <v>13.4</v>
      </c>
      <c r="Q449" s="47"/>
      <c r="R449" s="56">
        <f t="shared" si="536"/>
        <v>11.39</v>
      </c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 t="s">
        <v>3029</v>
      </c>
      <c r="AD449" s="40" t="s">
        <v>3073</v>
      </c>
      <c r="AE449" s="267"/>
      <c r="AF449" s="267"/>
      <c r="AG449" s="40"/>
      <c r="AH449" s="40"/>
      <c r="AI449" s="40"/>
      <c r="AJ449" s="58">
        <f>IF(H449="","",VLOOKUP(H449,単重表!$C$6:'単重表'!$F$2502,4,FALSE))</f>
        <v>0.51</v>
      </c>
      <c r="AK449" s="141">
        <f t="shared" si="439"/>
        <v>0.4335</v>
      </c>
      <c r="AL449" s="40">
        <v>2</v>
      </c>
      <c r="AM449" s="190">
        <f t="shared" si="440"/>
        <v>0.86699999999999999</v>
      </c>
      <c r="AO449" s="191">
        <f t="shared" si="441"/>
        <v>850</v>
      </c>
      <c r="AP449" s="182"/>
      <c r="AQ449" s="183" t="str">
        <f t="shared" si="442"/>
        <v>125</v>
      </c>
      <c r="AR449" s="182"/>
      <c r="AS449" s="184" t="str">
        <f t="shared" si="443"/>
        <v>125</v>
      </c>
      <c r="AT449" s="182"/>
      <c r="AU449" s="268"/>
      <c r="AV449" s="185"/>
      <c r="AW449" s="185"/>
      <c r="AX449" s="185"/>
      <c r="AY449" s="185"/>
      <c r="AZ449" s="185"/>
      <c r="BA449" s="186"/>
      <c r="BB449" s="80"/>
      <c r="BC449" s="185"/>
      <c r="BD449" s="185"/>
      <c r="BE449" s="185"/>
      <c r="BF449" s="185"/>
      <c r="BG449" s="187"/>
      <c r="BH449" s="270"/>
      <c r="BI449" s="188"/>
      <c r="BJ449" s="268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>
        <f t="shared" si="444"/>
        <v>0</v>
      </c>
    </row>
    <row r="450" spans="1:93" ht="22.5" customHeight="1">
      <c r="A450" s="269"/>
      <c r="B450" s="267">
        <v>37</v>
      </c>
      <c r="C450" s="75" t="s">
        <v>3078</v>
      </c>
      <c r="D450" s="78"/>
      <c r="E450" s="75" t="s">
        <v>3067</v>
      </c>
      <c r="F450" s="80" t="s">
        <v>3036</v>
      </c>
      <c r="G450" s="78">
        <v>13</v>
      </c>
      <c r="H450" s="70">
        <v>21256568</v>
      </c>
      <c r="I450" s="267" t="s">
        <v>2985</v>
      </c>
      <c r="J450" s="71" t="str">
        <f>IF(H450="","",VLOOKUP(H450,単重表!$C$6:'単重表'!$F$2502,2,FALSE))</f>
        <v>C125x65x6x8</v>
      </c>
      <c r="K450" s="232">
        <v>875</v>
      </c>
      <c r="L450" s="101">
        <f t="shared" si="535"/>
        <v>0.875</v>
      </c>
      <c r="M450" s="46"/>
      <c r="N450" s="101">
        <f t="shared" si="438"/>
        <v>1</v>
      </c>
      <c r="O450" s="49">
        <v>1</v>
      </c>
      <c r="P450" s="47">
        <f>IF(H450="","",VLOOKUP(H450,単重表!$C$6:'単重表'!$F$2502,3,FALSE))</f>
        <v>13.4</v>
      </c>
      <c r="Q450" s="47"/>
      <c r="R450" s="56">
        <f t="shared" si="536"/>
        <v>11.725</v>
      </c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 t="s">
        <v>2695</v>
      </c>
      <c r="AD450" s="40" t="s">
        <v>3071</v>
      </c>
      <c r="AE450" s="267"/>
      <c r="AF450" s="267"/>
      <c r="AG450" s="40"/>
      <c r="AH450" s="40"/>
      <c r="AI450" s="40"/>
      <c r="AJ450" s="58">
        <f>IF(H450="","",VLOOKUP(H450,単重表!$C$6:'単重表'!$F$2502,4,FALSE))</f>
        <v>0.51</v>
      </c>
      <c r="AK450" s="141">
        <f t="shared" si="439"/>
        <v>0.44625000000000004</v>
      </c>
      <c r="AL450" s="40">
        <v>2</v>
      </c>
      <c r="AM450" s="190">
        <f t="shared" si="440"/>
        <v>0.89250000000000007</v>
      </c>
      <c r="AO450" s="191">
        <f t="shared" si="441"/>
        <v>875</v>
      </c>
      <c r="AP450" s="182"/>
      <c r="AQ450" s="183" t="str">
        <f t="shared" si="442"/>
        <v>125</v>
      </c>
      <c r="AR450" s="182"/>
      <c r="AS450" s="184" t="str">
        <f t="shared" si="443"/>
        <v>125</v>
      </c>
      <c r="AT450" s="182"/>
      <c r="AU450" s="268"/>
      <c r="AV450" s="185"/>
      <c r="AW450" s="185"/>
      <c r="AX450" s="185"/>
      <c r="AY450" s="185"/>
      <c r="AZ450" s="185"/>
      <c r="BA450" s="186"/>
      <c r="BB450" s="80"/>
      <c r="BC450" s="185"/>
      <c r="BD450" s="185"/>
      <c r="BE450" s="185"/>
      <c r="BF450" s="185"/>
      <c r="BG450" s="187"/>
      <c r="BH450" s="270"/>
      <c r="BI450" s="188"/>
      <c r="BJ450" s="268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>
        <f t="shared" si="444"/>
        <v>0</v>
      </c>
    </row>
    <row r="451" spans="1:93" ht="22.5" customHeight="1">
      <c r="A451" s="269"/>
      <c r="B451" s="267">
        <v>38</v>
      </c>
      <c r="C451" s="75" t="s">
        <v>3078</v>
      </c>
      <c r="D451" s="78"/>
      <c r="E451" s="75" t="s">
        <v>3067</v>
      </c>
      <c r="F451" s="80" t="s">
        <v>3036</v>
      </c>
      <c r="G451" s="78">
        <v>14</v>
      </c>
      <c r="H451" s="70">
        <v>21256568</v>
      </c>
      <c r="I451" s="267" t="s">
        <v>2985</v>
      </c>
      <c r="J451" s="71" t="str">
        <f>IF(H451="","",VLOOKUP(H451,単重表!$C$6:'単重表'!$F$2502,2,FALSE))</f>
        <v>C125x65x6x8</v>
      </c>
      <c r="K451" s="232">
        <v>466</v>
      </c>
      <c r="L451" s="101">
        <f t="shared" si="535"/>
        <v>0.46600000000000003</v>
      </c>
      <c r="M451" s="46"/>
      <c r="N451" s="101">
        <f t="shared" si="438"/>
        <v>1</v>
      </c>
      <c r="O451" s="49">
        <v>1</v>
      </c>
      <c r="P451" s="47">
        <f>IF(H451="","",VLOOKUP(H451,単重表!$C$6:'単重表'!$F$2502,3,FALSE))</f>
        <v>13.4</v>
      </c>
      <c r="Q451" s="47"/>
      <c r="R451" s="56">
        <f t="shared" si="536"/>
        <v>6.2444000000000006</v>
      </c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 t="s">
        <v>2695</v>
      </c>
      <c r="AD451" s="40" t="s">
        <v>3023</v>
      </c>
      <c r="AE451" s="267"/>
      <c r="AF451" s="267"/>
      <c r="AG451" s="40"/>
      <c r="AH451" s="40"/>
      <c r="AI451" s="40"/>
      <c r="AJ451" s="58">
        <f>IF(H451="","",VLOOKUP(H451,単重表!$C$6:'単重表'!$F$2502,4,FALSE))</f>
        <v>0.51</v>
      </c>
      <c r="AK451" s="141">
        <f t="shared" si="439"/>
        <v>0.23766000000000001</v>
      </c>
      <c r="AL451" s="40">
        <v>2</v>
      </c>
      <c r="AM451" s="190">
        <f t="shared" si="440"/>
        <v>0.47532000000000002</v>
      </c>
      <c r="AO451" s="191">
        <f t="shared" si="441"/>
        <v>466</v>
      </c>
      <c r="AP451" s="182"/>
      <c r="AQ451" s="183" t="str">
        <f t="shared" si="442"/>
        <v>125</v>
      </c>
      <c r="AR451" s="182"/>
      <c r="AS451" s="184" t="str">
        <f t="shared" si="443"/>
        <v>125</v>
      </c>
      <c r="AT451" s="182"/>
      <c r="AU451" s="268"/>
      <c r="AV451" s="185"/>
      <c r="AW451" s="185"/>
      <c r="AX451" s="185"/>
      <c r="AY451" s="185"/>
      <c r="AZ451" s="185"/>
      <c r="BA451" s="186"/>
      <c r="BB451" s="80"/>
      <c r="BC451" s="185"/>
      <c r="BD451" s="185"/>
      <c r="BE451" s="185"/>
      <c r="BF451" s="185"/>
      <c r="BG451" s="187"/>
      <c r="BH451" s="270"/>
      <c r="BI451" s="188"/>
      <c r="BJ451" s="268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>
        <f t="shared" si="444"/>
        <v>0</v>
      </c>
    </row>
    <row r="452" spans="1:93" ht="22.5" customHeight="1">
      <c r="A452" s="269"/>
      <c r="B452" s="267">
        <v>39</v>
      </c>
      <c r="C452" s="75" t="s">
        <v>3122</v>
      </c>
      <c r="D452" s="78"/>
      <c r="E452" s="75" t="s">
        <v>3067</v>
      </c>
      <c r="F452" s="80" t="s">
        <v>3036</v>
      </c>
      <c r="G452" s="78">
        <v>15</v>
      </c>
      <c r="H452" s="70">
        <v>21256568</v>
      </c>
      <c r="I452" s="267" t="s">
        <v>2985</v>
      </c>
      <c r="J452" s="71" t="str">
        <f>IF(H452="","",VLOOKUP(H452,単重表!$C$6:'単重表'!$F$2502,2,FALSE))</f>
        <v>C125x65x6x8</v>
      </c>
      <c r="K452" s="232">
        <v>3175</v>
      </c>
      <c r="L452" s="101">
        <f>IF(K452="",1,K452/1000)</f>
        <v>3.1749999999999998</v>
      </c>
      <c r="M452" s="46"/>
      <c r="N452" s="101">
        <f t="shared" si="438"/>
        <v>1</v>
      </c>
      <c r="O452" s="49">
        <v>1</v>
      </c>
      <c r="P452" s="47">
        <f>IF(H452="","",VLOOKUP(H452,単重表!$C$6:'単重表'!$F$2502,3,FALSE))</f>
        <v>13.4</v>
      </c>
      <c r="Q452" s="47"/>
      <c r="R452" s="56">
        <f t="shared" si="536"/>
        <v>42.545000000000002</v>
      </c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 t="s">
        <v>2695</v>
      </c>
      <c r="AD452" s="40" t="s">
        <v>3074</v>
      </c>
      <c r="AE452" s="267"/>
      <c r="AF452" s="267"/>
      <c r="AG452" s="40"/>
      <c r="AH452" s="40"/>
      <c r="AI452" s="40"/>
      <c r="AJ452" s="58">
        <f>IF(H452="","",VLOOKUP(H452,単重表!$C$6:'単重表'!$F$2502,4,FALSE))</f>
        <v>0.51</v>
      </c>
      <c r="AK452" s="141">
        <f t="shared" si="439"/>
        <v>1.6192499999999999</v>
      </c>
      <c r="AL452" s="40">
        <v>2</v>
      </c>
      <c r="AM452" s="190">
        <f t="shared" si="440"/>
        <v>3.2384999999999997</v>
      </c>
      <c r="AO452" s="191">
        <f t="shared" si="441"/>
        <v>3175</v>
      </c>
      <c r="AP452" s="182"/>
      <c r="AQ452" s="183" t="str">
        <f t="shared" si="442"/>
        <v>125</v>
      </c>
      <c r="AR452" s="182"/>
      <c r="AS452" s="184" t="str">
        <f t="shared" si="443"/>
        <v>125</v>
      </c>
      <c r="AT452" s="182"/>
      <c r="AU452" s="268"/>
      <c r="AV452" s="185"/>
      <c r="AW452" s="185"/>
      <c r="AX452" s="185"/>
      <c r="AY452" s="185"/>
      <c r="AZ452" s="185"/>
      <c r="BA452" s="186"/>
      <c r="BB452" s="80"/>
      <c r="BC452" s="185"/>
      <c r="BD452" s="185"/>
      <c r="BE452" s="185"/>
      <c r="BF452" s="185"/>
      <c r="BG452" s="187"/>
      <c r="BH452" s="270"/>
      <c r="BI452" s="188"/>
      <c r="BJ452" s="268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>
        <f t="shared" si="444"/>
        <v>0</v>
      </c>
    </row>
    <row r="453" spans="1:93" ht="22.5" customHeight="1">
      <c r="A453" s="269"/>
      <c r="B453" s="267">
        <v>40</v>
      </c>
      <c r="C453" s="75" t="s">
        <v>3083</v>
      </c>
      <c r="D453" s="78"/>
      <c r="E453" s="75" t="s">
        <v>3065</v>
      </c>
      <c r="F453" s="80" t="s">
        <v>3036</v>
      </c>
      <c r="G453" s="78">
        <v>16</v>
      </c>
      <c r="H453" s="70">
        <v>21256568</v>
      </c>
      <c r="I453" s="267" t="s">
        <v>2985</v>
      </c>
      <c r="J453" s="71" t="str">
        <f>IF(H453="","",VLOOKUP(H453,単重表!$C$6:'単重表'!$F$2502,2,FALSE))</f>
        <v>C125x65x6x8</v>
      </c>
      <c r="K453" s="232">
        <v>3175</v>
      </c>
      <c r="L453" s="101">
        <f>IF(K453="",1,K453/1000)</f>
        <v>3.1749999999999998</v>
      </c>
      <c r="M453" s="46"/>
      <c r="N453" s="101">
        <f t="shared" si="438"/>
        <v>1</v>
      </c>
      <c r="O453" s="49">
        <v>1</v>
      </c>
      <c r="P453" s="47">
        <f>IF(H453="","",VLOOKUP(H453,単重表!$C$6:'単重表'!$F$2502,3,FALSE))</f>
        <v>13.4</v>
      </c>
      <c r="Q453" s="47"/>
      <c r="R453" s="56">
        <f t="shared" si="536"/>
        <v>42.545000000000002</v>
      </c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 t="s">
        <v>3023</v>
      </c>
      <c r="AD453" s="40" t="s">
        <v>3075</v>
      </c>
      <c r="AE453" s="267"/>
      <c r="AF453" s="267"/>
      <c r="AG453" s="40"/>
      <c r="AH453" s="40"/>
      <c r="AI453" s="40"/>
      <c r="AJ453" s="58">
        <f>IF(H453="","",VLOOKUP(H453,単重表!$C$6:'単重表'!$F$2502,4,FALSE))</f>
        <v>0.51</v>
      </c>
      <c r="AK453" s="141">
        <f t="shared" si="439"/>
        <v>1.6192499999999999</v>
      </c>
      <c r="AL453" s="40">
        <v>2</v>
      </c>
      <c r="AM453" s="190">
        <f t="shared" si="440"/>
        <v>3.2384999999999997</v>
      </c>
      <c r="AO453" s="191">
        <f t="shared" si="441"/>
        <v>3175</v>
      </c>
      <c r="AP453" s="182"/>
      <c r="AQ453" s="183" t="str">
        <f t="shared" si="442"/>
        <v>125</v>
      </c>
      <c r="AR453" s="182"/>
      <c r="AS453" s="184" t="str">
        <f t="shared" si="443"/>
        <v>125</v>
      </c>
      <c r="AT453" s="182"/>
      <c r="AU453" s="268"/>
      <c r="AV453" s="185"/>
      <c r="AW453" s="185"/>
      <c r="AX453" s="185"/>
      <c r="AY453" s="185"/>
      <c r="AZ453" s="185"/>
      <c r="BA453" s="186"/>
      <c r="BB453" s="80"/>
      <c r="BC453" s="185"/>
      <c r="BD453" s="185"/>
      <c r="BE453" s="185"/>
      <c r="BF453" s="185"/>
      <c r="BG453" s="187"/>
      <c r="BH453" s="270"/>
      <c r="BI453" s="188"/>
      <c r="BJ453" s="268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>
        <f t="shared" si="444"/>
        <v>0</v>
      </c>
    </row>
    <row r="454" spans="1:93" ht="22.5" customHeight="1">
      <c r="A454" s="269"/>
      <c r="B454" s="267">
        <v>41</v>
      </c>
      <c r="C454" s="75" t="s">
        <v>3118</v>
      </c>
      <c r="D454" s="78"/>
      <c r="E454" s="75" t="s">
        <v>3065</v>
      </c>
      <c r="F454" s="80" t="s">
        <v>3036</v>
      </c>
      <c r="G454" s="78">
        <v>17</v>
      </c>
      <c r="H454" s="70">
        <v>21256568</v>
      </c>
      <c r="I454" s="267" t="s">
        <v>2985</v>
      </c>
      <c r="J454" s="71" t="str">
        <f>IF(H454="","",VLOOKUP(H454,単重表!$C$6:'単重表'!$F$2502,2,FALSE))</f>
        <v>C125x65x6x8</v>
      </c>
      <c r="K454" s="232">
        <v>965</v>
      </c>
      <c r="L454" s="101">
        <f>IF(K454="",1,K454/1000)</f>
        <v>0.96499999999999997</v>
      </c>
      <c r="M454" s="46"/>
      <c r="N454" s="101">
        <f t="shared" si="438"/>
        <v>1</v>
      </c>
      <c r="O454" s="49">
        <v>1</v>
      </c>
      <c r="P454" s="47">
        <f>IF(H454="","",VLOOKUP(H454,単重表!$C$6:'単重表'!$F$2502,3,FALSE))</f>
        <v>13.4</v>
      </c>
      <c r="Q454" s="47"/>
      <c r="R454" s="56">
        <f>P454*O454*N454*L454+Q454</f>
        <v>12.930999999999999</v>
      </c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 t="s">
        <v>3075</v>
      </c>
      <c r="AD454" s="40" t="s">
        <v>2695</v>
      </c>
      <c r="AE454" s="267"/>
      <c r="AF454" s="267"/>
      <c r="AG454" s="40"/>
      <c r="AH454" s="40"/>
      <c r="AI454" s="40"/>
      <c r="AJ454" s="58">
        <f>IF(H454="","",VLOOKUP(H454,単重表!$C$6:'単重表'!$F$2502,4,FALSE))</f>
        <v>0.51</v>
      </c>
      <c r="AK454" s="141">
        <f t="shared" si="439"/>
        <v>0.49214999999999998</v>
      </c>
      <c r="AL454" s="40">
        <v>2</v>
      </c>
      <c r="AM454" s="190">
        <f t="shared" si="440"/>
        <v>0.98429999999999995</v>
      </c>
      <c r="AO454" s="191">
        <f t="shared" si="441"/>
        <v>965</v>
      </c>
      <c r="AP454" s="182"/>
      <c r="AQ454" s="183" t="str">
        <f t="shared" si="442"/>
        <v>125</v>
      </c>
      <c r="AR454" s="182"/>
      <c r="AS454" s="184" t="str">
        <f t="shared" si="443"/>
        <v>125</v>
      </c>
      <c r="AT454" s="182"/>
      <c r="AU454" s="268"/>
      <c r="AV454" s="185"/>
      <c r="AW454" s="185"/>
      <c r="AX454" s="185"/>
      <c r="AY454" s="185"/>
      <c r="AZ454" s="185"/>
      <c r="BA454" s="186"/>
      <c r="BB454" s="80"/>
      <c r="BC454" s="185"/>
      <c r="BD454" s="185"/>
      <c r="BE454" s="185"/>
      <c r="BF454" s="185"/>
      <c r="BG454" s="187"/>
      <c r="BH454" s="270"/>
      <c r="BI454" s="188"/>
      <c r="BJ454" s="268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>
        <f t="shared" si="444"/>
        <v>0</v>
      </c>
    </row>
    <row r="455" spans="1:93" ht="22.5" customHeight="1">
      <c r="A455" s="269"/>
      <c r="B455" s="267">
        <v>42</v>
      </c>
      <c r="C455" s="75" t="s">
        <v>3116</v>
      </c>
      <c r="D455" s="78"/>
      <c r="E455" s="75" t="s">
        <v>3065</v>
      </c>
      <c r="F455" s="80" t="s">
        <v>3036</v>
      </c>
      <c r="G455" s="78">
        <v>18</v>
      </c>
      <c r="H455" s="70">
        <v>21256568</v>
      </c>
      <c r="I455" s="267" t="s">
        <v>2985</v>
      </c>
      <c r="J455" s="71" t="str">
        <f>IF(H455="","",VLOOKUP(H455,単重表!$C$6:'単重表'!$F$2502,2,FALSE))</f>
        <v>C125x65x6x8</v>
      </c>
      <c r="K455" s="232">
        <v>3179.5</v>
      </c>
      <c r="L455" s="101">
        <f t="shared" ref="L455:L462" si="537">IF(K455="",1,K455/1000)</f>
        <v>3.1795</v>
      </c>
      <c r="M455" s="46"/>
      <c r="N455" s="101">
        <f t="shared" si="438"/>
        <v>1</v>
      </c>
      <c r="O455" s="49">
        <v>1</v>
      </c>
      <c r="P455" s="47">
        <f>IF(H455="","",VLOOKUP(H455,単重表!$C$6:'単重表'!$F$2502,3,FALSE))</f>
        <v>13.4</v>
      </c>
      <c r="Q455" s="47"/>
      <c r="R455" s="56">
        <f t="shared" ref="R455:R464" si="538">P455*O455*N455*L455+Q455</f>
        <v>42.6053</v>
      </c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 t="s">
        <v>2695</v>
      </c>
      <c r="AD455" s="40" t="s">
        <v>3074</v>
      </c>
      <c r="AE455" s="267"/>
      <c r="AF455" s="267"/>
      <c r="AG455" s="40"/>
      <c r="AH455" s="40"/>
      <c r="AI455" s="40"/>
      <c r="AJ455" s="58">
        <f>IF(H455="","",VLOOKUP(H455,単重表!$C$6:'単重表'!$F$2502,4,FALSE))</f>
        <v>0.51</v>
      </c>
      <c r="AK455" s="141">
        <f t="shared" si="439"/>
        <v>1.621545</v>
      </c>
      <c r="AL455" s="40">
        <v>2</v>
      </c>
      <c r="AM455" s="190">
        <f t="shared" si="440"/>
        <v>3.24309</v>
      </c>
      <c r="AO455" s="191">
        <f t="shared" si="441"/>
        <v>3179.5</v>
      </c>
      <c r="AP455" s="182"/>
      <c r="AQ455" s="183" t="str">
        <f t="shared" si="442"/>
        <v>125</v>
      </c>
      <c r="AR455" s="182"/>
      <c r="AS455" s="184" t="str">
        <f t="shared" si="443"/>
        <v>125</v>
      </c>
      <c r="AT455" s="182"/>
      <c r="AU455" s="268"/>
      <c r="AV455" s="185"/>
      <c r="AW455" s="185"/>
      <c r="AX455" s="185"/>
      <c r="AY455" s="185"/>
      <c r="AZ455" s="185"/>
      <c r="BA455" s="186"/>
      <c r="BB455" s="80"/>
      <c r="BC455" s="185"/>
      <c r="BD455" s="185"/>
      <c r="BE455" s="185"/>
      <c r="BF455" s="185"/>
      <c r="BG455" s="187"/>
      <c r="BH455" s="270"/>
      <c r="BI455" s="188"/>
      <c r="BJ455" s="268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>
        <f t="shared" si="444"/>
        <v>0</v>
      </c>
    </row>
    <row r="456" spans="1:93" ht="22.5" customHeight="1">
      <c r="A456" s="269"/>
      <c r="B456" s="267">
        <v>43</v>
      </c>
      <c r="C456" s="75" t="s">
        <v>3113</v>
      </c>
      <c r="D456" s="78"/>
      <c r="E456" s="75" t="s">
        <v>3065</v>
      </c>
      <c r="F456" s="80" t="s">
        <v>3036</v>
      </c>
      <c r="G456" s="78">
        <v>19</v>
      </c>
      <c r="H456" s="70">
        <v>21256568</v>
      </c>
      <c r="I456" s="267" t="s">
        <v>2985</v>
      </c>
      <c r="J456" s="71" t="str">
        <f>IF(H456="","",VLOOKUP(H456,単重表!$C$6:'単重表'!$F$2502,2,FALSE))</f>
        <v>C125x65x6x8</v>
      </c>
      <c r="K456" s="232">
        <v>1140</v>
      </c>
      <c r="L456" s="101">
        <f t="shared" si="537"/>
        <v>1.1399999999999999</v>
      </c>
      <c r="M456" s="46"/>
      <c r="N456" s="101">
        <f t="shared" si="438"/>
        <v>1</v>
      </c>
      <c r="O456" s="49">
        <v>1</v>
      </c>
      <c r="P456" s="47">
        <f>IF(H456="","",VLOOKUP(H456,単重表!$C$6:'単重表'!$F$2502,3,FALSE))</f>
        <v>13.4</v>
      </c>
      <c r="Q456" s="47"/>
      <c r="R456" s="56">
        <f t="shared" si="538"/>
        <v>15.276</v>
      </c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 t="s">
        <v>2695</v>
      </c>
      <c r="AD456" s="40" t="s">
        <v>2695</v>
      </c>
      <c r="AE456" s="267"/>
      <c r="AF456" s="267"/>
      <c r="AG456" s="40"/>
      <c r="AH456" s="40"/>
      <c r="AI456" s="40"/>
      <c r="AJ456" s="58">
        <f>IF(H456="","",VLOOKUP(H456,単重表!$C$6:'単重表'!$F$2502,4,FALSE))</f>
        <v>0.51</v>
      </c>
      <c r="AK456" s="141">
        <f t="shared" si="439"/>
        <v>0.58139999999999992</v>
      </c>
      <c r="AL456" s="40">
        <v>2</v>
      </c>
      <c r="AM456" s="190">
        <f t="shared" si="440"/>
        <v>1.1627999999999998</v>
      </c>
      <c r="AO456" s="191">
        <f t="shared" si="441"/>
        <v>1140</v>
      </c>
      <c r="AP456" s="182"/>
      <c r="AQ456" s="183" t="str">
        <f t="shared" si="442"/>
        <v>125</v>
      </c>
      <c r="AR456" s="182"/>
      <c r="AS456" s="184" t="str">
        <f t="shared" si="443"/>
        <v>125</v>
      </c>
      <c r="AT456" s="182"/>
      <c r="AU456" s="268"/>
      <c r="AV456" s="185"/>
      <c r="AW456" s="185"/>
      <c r="AX456" s="185"/>
      <c r="AY456" s="185"/>
      <c r="AZ456" s="185"/>
      <c r="BA456" s="186"/>
      <c r="BB456" s="80"/>
      <c r="BC456" s="185"/>
      <c r="BD456" s="185"/>
      <c r="BE456" s="185"/>
      <c r="BF456" s="185"/>
      <c r="BG456" s="187"/>
      <c r="BH456" s="270"/>
      <c r="BI456" s="188"/>
      <c r="BJ456" s="268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>
        <f t="shared" si="444"/>
        <v>0</v>
      </c>
    </row>
    <row r="457" spans="1:93" ht="22.5" customHeight="1">
      <c r="A457" s="269"/>
      <c r="B457" s="267">
        <v>44</v>
      </c>
      <c r="C457" s="75" t="s">
        <v>3109</v>
      </c>
      <c r="D457" s="78"/>
      <c r="E457" s="75" t="s">
        <v>3065</v>
      </c>
      <c r="F457" s="80" t="s">
        <v>3036</v>
      </c>
      <c r="G457" s="78">
        <v>20</v>
      </c>
      <c r="H457" s="70">
        <v>21256568</v>
      </c>
      <c r="I457" s="267" t="s">
        <v>2985</v>
      </c>
      <c r="J457" s="71" t="str">
        <f>IF(H457="","",VLOOKUP(H457,単重表!$C$6:'単重表'!$F$2502,2,FALSE))</f>
        <v>C125x65x6x8</v>
      </c>
      <c r="K457" s="232">
        <v>3175</v>
      </c>
      <c r="L457" s="101">
        <f t="shared" si="537"/>
        <v>3.1749999999999998</v>
      </c>
      <c r="M457" s="46"/>
      <c r="N457" s="101">
        <f t="shared" si="438"/>
        <v>1</v>
      </c>
      <c r="O457" s="49">
        <v>1</v>
      </c>
      <c r="P457" s="47">
        <f>IF(H457="","",VLOOKUP(H457,単重表!$C$6:'単重表'!$F$2502,3,FALSE))</f>
        <v>13.4</v>
      </c>
      <c r="Q457" s="47"/>
      <c r="R457" s="56">
        <f t="shared" si="538"/>
        <v>42.545000000000002</v>
      </c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 t="s">
        <v>2695</v>
      </c>
      <c r="AD457" s="40" t="s">
        <v>2695</v>
      </c>
      <c r="AE457" s="267"/>
      <c r="AF457" s="267"/>
      <c r="AG457" s="40"/>
      <c r="AH457" s="40"/>
      <c r="AI457" s="40"/>
      <c r="AJ457" s="58">
        <f>IF(H457="","",VLOOKUP(H457,単重表!$C$6:'単重表'!$F$2502,4,FALSE))</f>
        <v>0.51</v>
      </c>
      <c r="AK457" s="141">
        <f t="shared" si="439"/>
        <v>1.6192499999999999</v>
      </c>
      <c r="AL457" s="40">
        <v>2</v>
      </c>
      <c r="AM457" s="190">
        <f t="shared" si="440"/>
        <v>3.2384999999999997</v>
      </c>
      <c r="AO457" s="191">
        <f t="shared" si="441"/>
        <v>3175</v>
      </c>
      <c r="AP457" s="182"/>
      <c r="AQ457" s="183" t="str">
        <f t="shared" si="442"/>
        <v>125</v>
      </c>
      <c r="AR457" s="182"/>
      <c r="AS457" s="184" t="str">
        <f t="shared" si="443"/>
        <v>125</v>
      </c>
      <c r="AT457" s="182"/>
      <c r="AU457" s="268"/>
      <c r="AV457" s="185"/>
      <c r="AW457" s="185"/>
      <c r="AX457" s="185"/>
      <c r="AY457" s="185"/>
      <c r="AZ457" s="185"/>
      <c r="BA457" s="186"/>
      <c r="BB457" s="80"/>
      <c r="BC457" s="185"/>
      <c r="BD457" s="185"/>
      <c r="BE457" s="185"/>
      <c r="BF457" s="185"/>
      <c r="BG457" s="187"/>
      <c r="BH457" s="270"/>
      <c r="BI457" s="188"/>
      <c r="BJ457" s="268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>
        <f t="shared" si="444"/>
        <v>0</v>
      </c>
    </row>
    <row r="458" spans="1:93" ht="22.5" customHeight="1">
      <c r="A458" s="269"/>
      <c r="B458" s="267">
        <v>45</v>
      </c>
      <c r="C458" s="75" t="s">
        <v>3078</v>
      </c>
      <c r="D458" s="78"/>
      <c r="E458" s="75" t="s">
        <v>3065</v>
      </c>
      <c r="F458" s="80" t="s">
        <v>3036</v>
      </c>
      <c r="G458" s="78">
        <v>21</v>
      </c>
      <c r="H458" s="70">
        <v>21256568</v>
      </c>
      <c r="I458" s="267" t="s">
        <v>2985</v>
      </c>
      <c r="J458" s="71" t="str">
        <f>IF(H458="","",VLOOKUP(H458,単重表!$C$6:'単重表'!$F$2502,2,FALSE))</f>
        <v>C125x65x6x8</v>
      </c>
      <c r="K458" s="232">
        <v>1142.5</v>
      </c>
      <c r="L458" s="101">
        <f t="shared" si="537"/>
        <v>1.1425000000000001</v>
      </c>
      <c r="M458" s="46"/>
      <c r="N458" s="101">
        <f t="shared" si="438"/>
        <v>1</v>
      </c>
      <c r="O458" s="49">
        <v>1</v>
      </c>
      <c r="P458" s="47">
        <f>IF(H458="","",VLOOKUP(H458,単重表!$C$6:'単重表'!$F$2502,3,FALSE))</f>
        <v>13.4</v>
      </c>
      <c r="Q458" s="47"/>
      <c r="R458" s="56">
        <f t="shared" si="538"/>
        <v>15.309500000000002</v>
      </c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 t="s">
        <v>2695</v>
      </c>
      <c r="AD458" s="40" t="s">
        <v>3075</v>
      </c>
      <c r="AE458" s="267"/>
      <c r="AF458" s="267"/>
      <c r="AG458" s="40"/>
      <c r="AH458" s="40"/>
      <c r="AI458" s="40"/>
      <c r="AJ458" s="58">
        <f>IF(H458="","",VLOOKUP(H458,単重表!$C$6:'単重表'!$F$2502,4,FALSE))</f>
        <v>0.51</v>
      </c>
      <c r="AK458" s="141">
        <f t="shared" si="439"/>
        <v>0.58267500000000005</v>
      </c>
      <c r="AL458" s="40">
        <v>2</v>
      </c>
      <c r="AM458" s="190">
        <f t="shared" si="440"/>
        <v>1.1653500000000001</v>
      </c>
      <c r="AO458" s="191">
        <f t="shared" si="441"/>
        <v>1142.5</v>
      </c>
      <c r="AP458" s="182"/>
      <c r="AQ458" s="183" t="str">
        <f t="shared" si="442"/>
        <v>125</v>
      </c>
      <c r="AR458" s="182"/>
      <c r="AS458" s="184" t="str">
        <f t="shared" si="443"/>
        <v>125</v>
      </c>
      <c r="AT458" s="182"/>
      <c r="AU458" s="268"/>
      <c r="AV458" s="185"/>
      <c r="AW458" s="185"/>
      <c r="AX458" s="185"/>
      <c r="AY458" s="185"/>
      <c r="AZ458" s="185"/>
      <c r="BA458" s="186"/>
      <c r="BB458" s="80"/>
      <c r="BC458" s="185"/>
      <c r="BD458" s="185"/>
      <c r="BE458" s="185"/>
      <c r="BF458" s="185"/>
      <c r="BG458" s="187"/>
      <c r="BH458" s="270"/>
      <c r="BI458" s="188"/>
      <c r="BJ458" s="268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>
        <f t="shared" si="444"/>
        <v>0</v>
      </c>
    </row>
    <row r="459" spans="1:93" ht="22.5" customHeight="1">
      <c r="A459" s="269"/>
      <c r="B459" s="267">
        <v>46</v>
      </c>
      <c r="C459" s="75" t="s">
        <v>3123</v>
      </c>
      <c r="D459" s="78"/>
      <c r="E459" s="75" t="s">
        <v>3076</v>
      </c>
      <c r="F459" s="80" t="s">
        <v>3036</v>
      </c>
      <c r="G459" s="78">
        <v>1</v>
      </c>
      <c r="H459" s="70">
        <v>21256568</v>
      </c>
      <c r="I459" s="267" t="s">
        <v>2985</v>
      </c>
      <c r="J459" s="71" t="str">
        <f>IF(H459="","",VLOOKUP(H459,単重表!$C$6:'単重表'!$F$2502,2,FALSE))</f>
        <v>C125x65x6x8</v>
      </c>
      <c r="K459" s="232">
        <v>527.5</v>
      </c>
      <c r="L459" s="101">
        <f t="shared" si="537"/>
        <v>0.52749999999999997</v>
      </c>
      <c r="M459" s="46"/>
      <c r="N459" s="101">
        <f t="shared" si="438"/>
        <v>1</v>
      </c>
      <c r="O459" s="49">
        <v>1</v>
      </c>
      <c r="P459" s="47">
        <f>IF(H459="","",VLOOKUP(H459,単重表!$C$6:'単重表'!$F$2502,3,FALSE))</f>
        <v>13.4</v>
      </c>
      <c r="Q459" s="47"/>
      <c r="R459" s="56">
        <f t="shared" si="538"/>
        <v>7.0684999999999993</v>
      </c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 t="s">
        <v>2695</v>
      </c>
      <c r="AD459" s="40" t="s">
        <v>2687</v>
      </c>
      <c r="AE459" s="267"/>
      <c r="AF459" s="267"/>
      <c r="AG459" s="40"/>
      <c r="AH459" s="40"/>
      <c r="AI459" s="40"/>
      <c r="AJ459" s="58">
        <f>IF(H459="","",VLOOKUP(H459,単重表!$C$6:'単重表'!$F$2502,4,FALSE))</f>
        <v>0.51</v>
      </c>
      <c r="AK459" s="141">
        <f t="shared" si="439"/>
        <v>0.26902500000000001</v>
      </c>
      <c r="AL459" s="40">
        <v>2</v>
      </c>
      <c r="AM459" s="190">
        <f t="shared" si="440"/>
        <v>0.53805000000000003</v>
      </c>
      <c r="AO459" s="191">
        <f t="shared" si="441"/>
        <v>527.5</v>
      </c>
      <c r="AP459" s="182"/>
      <c r="AQ459" s="183" t="str">
        <f t="shared" si="442"/>
        <v>125</v>
      </c>
      <c r="AR459" s="182"/>
      <c r="AS459" s="184" t="str">
        <f t="shared" si="443"/>
        <v>125</v>
      </c>
      <c r="AT459" s="182"/>
      <c r="AU459" s="268"/>
      <c r="AV459" s="185"/>
      <c r="AW459" s="185"/>
      <c r="AX459" s="185"/>
      <c r="AY459" s="185"/>
      <c r="AZ459" s="185"/>
      <c r="BA459" s="186"/>
      <c r="BB459" s="80"/>
      <c r="BC459" s="185"/>
      <c r="BD459" s="185"/>
      <c r="BE459" s="185"/>
      <c r="BF459" s="185"/>
      <c r="BG459" s="187"/>
      <c r="BH459" s="270"/>
      <c r="BI459" s="188"/>
      <c r="BJ459" s="268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>
        <f t="shared" si="444"/>
        <v>0</v>
      </c>
    </row>
    <row r="460" spans="1:93" ht="22.5" customHeight="1">
      <c r="A460" s="269"/>
      <c r="B460" s="267"/>
      <c r="C460" s="75"/>
      <c r="D460" s="78"/>
      <c r="E460" s="75"/>
      <c r="F460" s="80"/>
      <c r="G460" s="78"/>
      <c r="H460" s="70"/>
      <c r="I460" s="267"/>
      <c r="J460" s="71" t="str">
        <f>IF(H460="","",VLOOKUP(H460,単重表!$C$6:'単重表'!$F$2502,2,FALSE))</f>
        <v/>
      </c>
      <c r="K460" s="232"/>
      <c r="L460" s="101">
        <f t="shared" si="537"/>
        <v>1</v>
      </c>
      <c r="M460" s="46"/>
      <c r="N460" s="101">
        <f t="shared" si="438"/>
        <v>1</v>
      </c>
      <c r="O460" s="49"/>
      <c r="P460" s="47" t="str">
        <f>IF(H460="","",VLOOKUP(H460,単重表!$C$6:'単重表'!$F$2502,3,FALSE))</f>
        <v/>
      </c>
      <c r="Q460" s="47"/>
      <c r="R460" s="56" t="e">
        <f t="shared" si="538"/>
        <v>#VALUE!</v>
      </c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267"/>
      <c r="AF460" s="267"/>
      <c r="AG460" s="40"/>
      <c r="AH460" s="40"/>
      <c r="AI460" s="40"/>
      <c r="AJ460" s="58" t="str">
        <f>IF(H460="","",VLOOKUP(H460,単重表!$C$6:'単重表'!$F$2502,4,FALSE))</f>
        <v/>
      </c>
      <c r="AK460" s="141" t="e">
        <f t="shared" si="439"/>
        <v>#VALUE!</v>
      </c>
      <c r="AL460" s="40">
        <v>2</v>
      </c>
      <c r="AM460" s="190" t="e">
        <f t="shared" si="440"/>
        <v>#VALUE!</v>
      </c>
      <c r="AO460" s="191">
        <f t="shared" si="441"/>
        <v>0</v>
      </c>
      <c r="AP460" s="182"/>
      <c r="AQ460" s="183" t="str">
        <f t="shared" si="442"/>
        <v/>
      </c>
      <c r="AR460" s="182"/>
      <c r="AS460" s="184" t="str">
        <f t="shared" si="443"/>
        <v/>
      </c>
      <c r="AT460" s="182"/>
      <c r="AU460" s="268"/>
      <c r="AV460" s="185"/>
      <c r="AW460" s="185"/>
      <c r="AX460" s="185"/>
      <c r="AY460" s="185"/>
      <c r="AZ460" s="185"/>
      <c r="BA460" s="186"/>
      <c r="BB460" s="80"/>
      <c r="BC460" s="185"/>
      <c r="BD460" s="185"/>
      <c r="BE460" s="185"/>
      <c r="BF460" s="185"/>
      <c r="BG460" s="187"/>
      <c r="BH460" s="270"/>
      <c r="BI460" s="188"/>
      <c r="BJ460" s="268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>
        <f t="shared" si="444"/>
        <v>0</v>
      </c>
    </row>
    <row r="461" spans="1:93" ht="22.5" customHeight="1">
      <c r="A461" s="269"/>
      <c r="B461" s="267"/>
      <c r="C461" s="75"/>
      <c r="D461" s="78"/>
      <c r="E461" s="75"/>
      <c r="F461" s="80"/>
      <c r="G461" s="78"/>
      <c r="H461" s="70"/>
      <c r="I461" s="267"/>
      <c r="J461" s="71" t="str">
        <f>IF(H461="","",VLOOKUP(H461,単重表!$C$6:'単重表'!$F$2502,2,FALSE))</f>
        <v/>
      </c>
      <c r="K461" s="232"/>
      <c r="L461" s="101">
        <f t="shared" si="537"/>
        <v>1</v>
      </c>
      <c r="M461" s="46"/>
      <c r="N461" s="101">
        <f t="shared" si="438"/>
        <v>1</v>
      </c>
      <c r="O461" s="49"/>
      <c r="P461" s="47" t="str">
        <f>IF(H461="","",VLOOKUP(H461,単重表!$C$6:'単重表'!$F$2502,3,FALSE))</f>
        <v/>
      </c>
      <c r="Q461" s="47"/>
      <c r="R461" s="56" t="e">
        <f t="shared" si="538"/>
        <v>#VALUE!</v>
      </c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267"/>
      <c r="AF461" s="267"/>
      <c r="AG461" s="40"/>
      <c r="AH461" s="40"/>
      <c r="AI461" s="40"/>
      <c r="AJ461" s="58" t="str">
        <f>IF(H461="","",VLOOKUP(H461,単重表!$C$6:'単重表'!$F$2502,4,FALSE))</f>
        <v/>
      </c>
      <c r="AK461" s="141" t="e">
        <f t="shared" si="439"/>
        <v>#VALUE!</v>
      </c>
      <c r="AL461" s="40">
        <v>2</v>
      </c>
      <c r="AM461" s="190" t="e">
        <f t="shared" si="440"/>
        <v>#VALUE!</v>
      </c>
      <c r="AO461" s="191">
        <f t="shared" si="441"/>
        <v>0</v>
      </c>
      <c r="AP461" s="182"/>
      <c r="AQ461" s="183" t="str">
        <f t="shared" si="442"/>
        <v/>
      </c>
      <c r="AR461" s="182"/>
      <c r="AS461" s="184" t="str">
        <f t="shared" si="443"/>
        <v/>
      </c>
      <c r="AT461" s="182"/>
      <c r="AU461" s="268"/>
      <c r="AV461" s="185"/>
      <c r="AW461" s="185"/>
      <c r="AX461" s="185"/>
      <c r="AY461" s="185"/>
      <c r="AZ461" s="185"/>
      <c r="BA461" s="186"/>
      <c r="BB461" s="80"/>
      <c r="BC461" s="185"/>
      <c r="BD461" s="185"/>
      <c r="BE461" s="185"/>
      <c r="BF461" s="185"/>
      <c r="BG461" s="187"/>
      <c r="BH461" s="270"/>
      <c r="BI461" s="188"/>
      <c r="BJ461" s="268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>
        <f t="shared" si="444"/>
        <v>0</v>
      </c>
    </row>
    <row r="462" spans="1:93" ht="22.5" customHeight="1">
      <c r="A462" s="269"/>
      <c r="B462" s="267"/>
      <c r="C462" s="75"/>
      <c r="D462" s="78"/>
      <c r="E462" s="75"/>
      <c r="F462" s="80"/>
      <c r="G462" s="78"/>
      <c r="H462" s="70"/>
      <c r="I462" s="267"/>
      <c r="J462" s="71" t="str">
        <f>IF(H462="","",VLOOKUP(H462,単重表!$C$6:'単重表'!$F$2502,2,FALSE))</f>
        <v/>
      </c>
      <c r="K462" s="232"/>
      <c r="L462" s="101">
        <f t="shared" si="537"/>
        <v>1</v>
      </c>
      <c r="M462" s="46"/>
      <c r="N462" s="101">
        <f t="shared" si="438"/>
        <v>1</v>
      </c>
      <c r="O462" s="49"/>
      <c r="P462" s="47" t="str">
        <f>IF(H462="","",VLOOKUP(H462,単重表!$C$6:'単重表'!$F$2502,3,FALSE))</f>
        <v/>
      </c>
      <c r="Q462" s="47"/>
      <c r="R462" s="56" t="e">
        <f t="shared" si="538"/>
        <v>#VALUE!</v>
      </c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267"/>
      <c r="AF462" s="267"/>
      <c r="AG462" s="40"/>
      <c r="AH462" s="40"/>
      <c r="AI462" s="40"/>
      <c r="AJ462" s="58" t="str">
        <f>IF(H462="","",VLOOKUP(H462,単重表!$C$6:'単重表'!$F$2502,4,FALSE))</f>
        <v/>
      </c>
      <c r="AK462" s="141" t="e">
        <f t="shared" si="439"/>
        <v>#VALUE!</v>
      </c>
      <c r="AL462" s="40">
        <v>2</v>
      </c>
      <c r="AM462" s="190" t="e">
        <f t="shared" si="440"/>
        <v>#VALUE!</v>
      </c>
      <c r="AO462" s="191">
        <f t="shared" si="441"/>
        <v>0</v>
      </c>
      <c r="AP462" s="182"/>
      <c r="AQ462" s="183" t="str">
        <f t="shared" si="442"/>
        <v/>
      </c>
      <c r="AR462" s="182"/>
      <c r="AS462" s="184" t="str">
        <f t="shared" si="443"/>
        <v/>
      </c>
      <c r="AT462" s="182"/>
      <c r="AU462" s="268"/>
      <c r="AV462" s="185"/>
      <c r="AW462" s="185"/>
      <c r="AX462" s="185"/>
      <c r="AY462" s="185"/>
      <c r="AZ462" s="185"/>
      <c r="BA462" s="186"/>
      <c r="BB462" s="80"/>
      <c r="BC462" s="185"/>
      <c r="BD462" s="185"/>
      <c r="BE462" s="185"/>
      <c r="BF462" s="185"/>
      <c r="BG462" s="187"/>
      <c r="BH462" s="270"/>
      <c r="BI462" s="188"/>
      <c r="BJ462" s="268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>
        <f t="shared" si="444"/>
        <v>0</v>
      </c>
    </row>
    <row r="463" spans="1:93" ht="22.5" customHeight="1">
      <c r="A463" s="269"/>
      <c r="B463" s="267"/>
      <c r="C463" s="75"/>
      <c r="D463" s="78"/>
      <c r="E463" s="75"/>
      <c r="F463" s="80"/>
      <c r="G463" s="78"/>
      <c r="H463" s="70"/>
      <c r="I463" s="267"/>
      <c r="J463" s="71" t="str">
        <f>IF(H463="","",VLOOKUP(H463,単重表!$C$6:'単重表'!$F$2502,2,FALSE))</f>
        <v/>
      </c>
      <c r="K463" s="232"/>
      <c r="L463" s="101">
        <f>IF(K463="",1,K463/1000)</f>
        <v>1</v>
      </c>
      <c r="M463" s="46"/>
      <c r="N463" s="101">
        <f t="shared" si="438"/>
        <v>1</v>
      </c>
      <c r="O463" s="49"/>
      <c r="P463" s="47" t="str">
        <f>IF(H463="","",VLOOKUP(H463,単重表!$C$6:'単重表'!$F$2502,3,FALSE))</f>
        <v/>
      </c>
      <c r="Q463" s="47"/>
      <c r="R463" s="56" t="e">
        <f t="shared" si="538"/>
        <v>#VALUE!</v>
      </c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267"/>
      <c r="AF463" s="267"/>
      <c r="AG463" s="40"/>
      <c r="AH463" s="40"/>
      <c r="AI463" s="40"/>
      <c r="AJ463" s="58" t="str">
        <f>IF(H463="","",VLOOKUP(H463,単重表!$C$6:'単重表'!$F$2502,4,FALSE))</f>
        <v/>
      </c>
      <c r="AK463" s="141" t="e">
        <f t="shared" si="439"/>
        <v>#VALUE!</v>
      </c>
      <c r="AL463" s="40">
        <v>2</v>
      </c>
      <c r="AM463" s="190" t="e">
        <f t="shared" si="440"/>
        <v>#VALUE!</v>
      </c>
      <c r="AO463" s="191">
        <f t="shared" si="441"/>
        <v>0</v>
      </c>
      <c r="AP463" s="182"/>
      <c r="AQ463" s="183" t="str">
        <f t="shared" si="442"/>
        <v/>
      </c>
      <c r="AR463" s="182"/>
      <c r="AS463" s="184" t="str">
        <f t="shared" si="443"/>
        <v/>
      </c>
      <c r="AT463" s="182"/>
      <c r="AU463" s="268"/>
      <c r="AV463" s="185"/>
      <c r="AW463" s="185"/>
      <c r="AX463" s="185"/>
      <c r="AY463" s="185"/>
      <c r="AZ463" s="185"/>
      <c r="BA463" s="186"/>
      <c r="BB463" s="80"/>
      <c r="BC463" s="185"/>
      <c r="BD463" s="185"/>
      <c r="BE463" s="185"/>
      <c r="BF463" s="185"/>
      <c r="BG463" s="187"/>
      <c r="BH463" s="270"/>
      <c r="BI463" s="188"/>
      <c r="BJ463" s="268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>
        <f t="shared" si="444"/>
        <v>0</v>
      </c>
    </row>
    <row r="464" spans="1:93" ht="22.5" customHeight="1">
      <c r="A464" s="269"/>
      <c r="B464" s="267"/>
      <c r="C464" s="75"/>
      <c r="D464" s="78"/>
      <c r="E464" s="75"/>
      <c r="F464" s="80"/>
      <c r="G464" s="78"/>
      <c r="H464" s="70"/>
      <c r="I464" s="267"/>
      <c r="J464" s="71" t="str">
        <f>IF(H464="","",VLOOKUP(H464,単重表!$C$6:'単重表'!$F$2502,2,FALSE))</f>
        <v/>
      </c>
      <c r="K464" s="232"/>
      <c r="L464" s="101">
        <f>IF(K464="",1,K464/1000)</f>
        <v>1</v>
      </c>
      <c r="M464" s="46"/>
      <c r="N464" s="101">
        <f t="shared" si="438"/>
        <v>1</v>
      </c>
      <c r="O464" s="49"/>
      <c r="P464" s="47" t="str">
        <f>IF(H464="","",VLOOKUP(H464,単重表!$C$6:'単重表'!$F$2502,3,FALSE))</f>
        <v/>
      </c>
      <c r="Q464" s="47"/>
      <c r="R464" s="56" t="e">
        <f t="shared" si="538"/>
        <v>#VALUE!</v>
      </c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267"/>
      <c r="AF464" s="267"/>
      <c r="AG464" s="40"/>
      <c r="AH464" s="40"/>
      <c r="AI464" s="40"/>
      <c r="AJ464" s="58" t="str">
        <f>IF(H464="","",VLOOKUP(H464,単重表!$C$6:'単重表'!$F$2502,4,FALSE))</f>
        <v/>
      </c>
      <c r="AK464" s="141" t="e">
        <f t="shared" si="439"/>
        <v>#VALUE!</v>
      </c>
      <c r="AL464" s="40">
        <v>2</v>
      </c>
      <c r="AM464" s="190" t="e">
        <f t="shared" si="440"/>
        <v>#VALUE!</v>
      </c>
      <c r="AO464" s="191">
        <f t="shared" si="441"/>
        <v>0</v>
      </c>
      <c r="AP464" s="182"/>
      <c r="AQ464" s="183" t="str">
        <f t="shared" si="442"/>
        <v/>
      </c>
      <c r="AR464" s="182"/>
      <c r="AS464" s="184" t="str">
        <f t="shared" si="443"/>
        <v/>
      </c>
      <c r="AT464" s="182"/>
      <c r="AU464" s="268"/>
      <c r="AV464" s="185"/>
      <c r="AW464" s="185"/>
      <c r="AX464" s="185"/>
      <c r="AY464" s="185"/>
      <c r="AZ464" s="185"/>
      <c r="BA464" s="186"/>
      <c r="BB464" s="80"/>
      <c r="BC464" s="185"/>
      <c r="BD464" s="185"/>
      <c r="BE464" s="185"/>
      <c r="BF464" s="185"/>
      <c r="BG464" s="187"/>
      <c r="BH464" s="270"/>
      <c r="BI464" s="188"/>
      <c r="BJ464" s="268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>
        <f t="shared" si="444"/>
        <v>0</v>
      </c>
    </row>
    <row r="465" spans="1:93" ht="22.5" customHeight="1">
      <c r="A465" s="269"/>
      <c r="B465" s="267"/>
      <c r="C465" s="75"/>
      <c r="D465" s="78"/>
      <c r="E465" s="75"/>
      <c r="F465" s="80"/>
      <c r="G465" s="78"/>
      <c r="H465" s="70"/>
      <c r="I465" s="81"/>
      <c r="J465" s="71" t="str">
        <f>IF(H465="","",VLOOKUP(H465,単重表!$C$6:'単重表'!$F$2502,2,FALSE))</f>
        <v/>
      </c>
      <c r="K465" s="232"/>
      <c r="L465" s="101">
        <f>IF(K465="",1,K465/1000)</f>
        <v>1</v>
      </c>
      <c r="M465" s="46"/>
      <c r="N465" s="101">
        <f t="shared" si="438"/>
        <v>1</v>
      </c>
      <c r="O465" s="49"/>
      <c r="P465" s="47" t="str">
        <f>IF(H465="","",VLOOKUP(H465,単重表!$C$6:'単重表'!$F$2502,3,FALSE))</f>
        <v/>
      </c>
      <c r="Q465" s="47"/>
      <c r="R465" s="56" t="e">
        <f>P465*O465*N465*L465+Q465</f>
        <v>#VALUE!</v>
      </c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267"/>
      <c r="AF465" s="267"/>
      <c r="AG465" s="40"/>
      <c r="AH465" s="40"/>
      <c r="AI465" s="40"/>
      <c r="AJ465" s="58" t="str">
        <f>IF(H465="","",VLOOKUP(H465,単重表!$C$6:'単重表'!$F$2502,4,FALSE))</f>
        <v/>
      </c>
      <c r="AK465" s="141" t="e">
        <f t="shared" si="439"/>
        <v>#VALUE!</v>
      </c>
      <c r="AL465" s="40">
        <v>2</v>
      </c>
      <c r="AM465" s="190" t="e">
        <f t="shared" si="440"/>
        <v>#VALUE!</v>
      </c>
      <c r="AO465" s="191">
        <f t="shared" si="441"/>
        <v>0</v>
      </c>
      <c r="AP465" s="182"/>
      <c r="AQ465" s="183" t="str">
        <f t="shared" si="442"/>
        <v/>
      </c>
      <c r="AR465" s="182"/>
      <c r="AS465" s="184" t="str">
        <f t="shared" si="443"/>
        <v/>
      </c>
      <c r="AT465" s="182"/>
      <c r="AU465" s="268"/>
      <c r="AV465" s="185"/>
      <c r="AW465" s="185"/>
      <c r="AX465" s="185"/>
      <c r="AY465" s="185"/>
      <c r="AZ465" s="185"/>
      <c r="BA465" s="186"/>
      <c r="BB465" s="80"/>
      <c r="BC465" s="185"/>
      <c r="BD465" s="185"/>
      <c r="BE465" s="185"/>
      <c r="BF465" s="185"/>
      <c r="BG465" s="187"/>
      <c r="BH465" s="270"/>
      <c r="BI465" s="188"/>
      <c r="BJ465" s="268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>
        <f t="shared" si="444"/>
        <v>0</v>
      </c>
    </row>
    <row r="466" spans="1:93" ht="22.5" customHeight="1">
      <c r="A466" s="269"/>
      <c r="B466" s="267"/>
      <c r="C466" s="75"/>
      <c r="D466" s="78"/>
      <c r="E466" s="75"/>
      <c r="F466" s="80"/>
      <c r="G466" s="78"/>
      <c r="H466" s="70"/>
      <c r="I466" s="81"/>
      <c r="J466" s="71" t="str">
        <f>IF(H466="","",VLOOKUP(H466,単重表!$C$6:'単重表'!$F$2502,2,FALSE))</f>
        <v/>
      </c>
      <c r="K466" s="232"/>
      <c r="L466" s="101">
        <f t="shared" ref="L466:L473" si="539">IF(K466="",1,K466/1000)</f>
        <v>1</v>
      </c>
      <c r="M466" s="46"/>
      <c r="N466" s="101">
        <f t="shared" si="438"/>
        <v>1</v>
      </c>
      <c r="O466" s="49"/>
      <c r="P466" s="47" t="str">
        <f>IF(H466="","",VLOOKUP(H466,単重表!$C$6:'単重表'!$F$2502,3,FALSE))</f>
        <v/>
      </c>
      <c r="Q466" s="47"/>
      <c r="R466" s="56" t="e">
        <f t="shared" ref="R466:R475" si="540">P466*O466*N466*L466+Q466</f>
        <v>#VALUE!</v>
      </c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267"/>
      <c r="AF466" s="267"/>
      <c r="AG466" s="40"/>
      <c r="AH466" s="40"/>
      <c r="AI466" s="40"/>
      <c r="AJ466" s="58" t="str">
        <f>IF(H466="","",VLOOKUP(H466,単重表!$C$6:'単重表'!$F$2502,4,FALSE))</f>
        <v/>
      </c>
      <c r="AK466" s="141" t="e">
        <f t="shared" si="439"/>
        <v>#VALUE!</v>
      </c>
      <c r="AL466" s="40">
        <v>2</v>
      </c>
      <c r="AM466" s="190" t="e">
        <f t="shared" si="440"/>
        <v>#VALUE!</v>
      </c>
      <c r="AO466" s="191">
        <f t="shared" si="441"/>
        <v>0</v>
      </c>
      <c r="AP466" s="182"/>
      <c r="AQ466" s="183" t="str">
        <f t="shared" si="442"/>
        <v/>
      </c>
      <c r="AR466" s="182"/>
      <c r="AS466" s="184" t="str">
        <f t="shared" si="443"/>
        <v/>
      </c>
      <c r="AT466" s="182"/>
      <c r="AU466" s="268"/>
      <c r="AV466" s="185"/>
      <c r="AW466" s="185"/>
      <c r="AX466" s="185"/>
      <c r="AY466" s="185"/>
      <c r="AZ466" s="185"/>
      <c r="BA466" s="186"/>
      <c r="BB466" s="80"/>
      <c r="BC466" s="185"/>
      <c r="BD466" s="185"/>
      <c r="BE466" s="185"/>
      <c r="BF466" s="185"/>
      <c r="BG466" s="187"/>
      <c r="BH466" s="270"/>
      <c r="BI466" s="188"/>
      <c r="BJ466" s="268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>
        <f t="shared" si="444"/>
        <v>0</v>
      </c>
    </row>
    <row r="467" spans="1:93" ht="22.5" customHeight="1">
      <c r="A467" s="269"/>
      <c r="B467" s="267"/>
      <c r="C467" s="75"/>
      <c r="D467" s="78"/>
      <c r="E467" s="75"/>
      <c r="F467" s="80"/>
      <c r="G467" s="78"/>
      <c r="H467" s="70"/>
      <c r="I467" s="81"/>
      <c r="J467" s="71" t="str">
        <f>IF(H467="","",VLOOKUP(H467,単重表!$C$6:'単重表'!$F$2502,2,FALSE))</f>
        <v/>
      </c>
      <c r="K467" s="232"/>
      <c r="L467" s="101">
        <f t="shared" si="539"/>
        <v>1</v>
      </c>
      <c r="M467" s="46"/>
      <c r="N467" s="101">
        <f t="shared" si="438"/>
        <v>1</v>
      </c>
      <c r="O467" s="49"/>
      <c r="P467" s="47" t="str">
        <f>IF(H467="","",VLOOKUP(H467,単重表!$C$6:'単重表'!$F$2502,3,FALSE))</f>
        <v/>
      </c>
      <c r="Q467" s="47"/>
      <c r="R467" s="56" t="e">
        <f t="shared" si="540"/>
        <v>#VALUE!</v>
      </c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267"/>
      <c r="AF467" s="267"/>
      <c r="AG467" s="40"/>
      <c r="AH467" s="40"/>
      <c r="AI467" s="40"/>
      <c r="AJ467" s="58" t="str">
        <f>IF(H467="","",VLOOKUP(H467,単重表!$C$6:'単重表'!$F$2502,4,FALSE))</f>
        <v/>
      </c>
      <c r="AK467" s="141" t="e">
        <f t="shared" si="439"/>
        <v>#VALUE!</v>
      </c>
      <c r="AL467" s="40">
        <v>2</v>
      </c>
      <c r="AM467" s="190" t="e">
        <f t="shared" si="440"/>
        <v>#VALUE!</v>
      </c>
      <c r="AO467" s="191">
        <f t="shared" si="441"/>
        <v>0</v>
      </c>
      <c r="AP467" s="182"/>
      <c r="AQ467" s="183" t="str">
        <f t="shared" si="442"/>
        <v/>
      </c>
      <c r="AR467" s="182"/>
      <c r="AS467" s="184" t="str">
        <f t="shared" si="443"/>
        <v/>
      </c>
      <c r="AT467" s="182"/>
      <c r="AU467" s="268"/>
      <c r="AV467" s="185"/>
      <c r="AW467" s="185"/>
      <c r="AX467" s="185"/>
      <c r="AY467" s="185"/>
      <c r="AZ467" s="185"/>
      <c r="BA467" s="186"/>
      <c r="BB467" s="80"/>
      <c r="BC467" s="185"/>
      <c r="BD467" s="185"/>
      <c r="BE467" s="185"/>
      <c r="BF467" s="185"/>
      <c r="BG467" s="187"/>
      <c r="BH467" s="270"/>
      <c r="BI467" s="188"/>
      <c r="BJ467" s="268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>
        <f t="shared" si="444"/>
        <v>0</v>
      </c>
    </row>
    <row r="468" spans="1:93" ht="22.5" customHeight="1">
      <c r="A468" s="269"/>
      <c r="B468" s="267"/>
      <c r="C468" s="75"/>
      <c r="D468" s="78"/>
      <c r="E468" s="75"/>
      <c r="F468" s="80"/>
      <c r="G468" s="78"/>
      <c r="H468" s="70"/>
      <c r="I468" s="81"/>
      <c r="J468" s="71" t="str">
        <f>IF(H468="","",VLOOKUP(H468,単重表!$C$6:'単重表'!$F$2502,2,FALSE))</f>
        <v/>
      </c>
      <c r="K468" s="232"/>
      <c r="L468" s="101">
        <f t="shared" si="539"/>
        <v>1</v>
      </c>
      <c r="M468" s="46"/>
      <c r="N468" s="101">
        <f t="shared" si="438"/>
        <v>1</v>
      </c>
      <c r="O468" s="49"/>
      <c r="P468" s="47" t="str">
        <f>IF(H468="","",VLOOKUP(H468,単重表!$C$6:'単重表'!$F$2502,3,FALSE))</f>
        <v/>
      </c>
      <c r="Q468" s="47"/>
      <c r="R468" s="56" t="e">
        <f t="shared" si="540"/>
        <v>#VALUE!</v>
      </c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267"/>
      <c r="AF468" s="267"/>
      <c r="AG468" s="40"/>
      <c r="AH468" s="40"/>
      <c r="AI468" s="40"/>
      <c r="AJ468" s="58" t="str">
        <f>IF(H468="","",VLOOKUP(H468,単重表!$C$6:'単重表'!$F$2502,4,FALSE))</f>
        <v/>
      </c>
      <c r="AK468" s="141" t="e">
        <f t="shared" si="439"/>
        <v>#VALUE!</v>
      </c>
      <c r="AL468" s="40">
        <v>2</v>
      </c>
      <c r="AM468" s="190" t="e">
        <f t="shared" si="440"/>
        <v>#VALUE!</v>
      </c>
      <c r="AO468" s="191">
        <f t="shared" si="441"/>
        <v>0</v>
      </c>
      <c r="AP468" s="182"/>
      <c r="AQ468" s="183" t="str">
        <f t="shared" si="442"/>
        <v/>
      </c>
      <c r="AR468" s="182"/>
      <c r="AS468" s="184" t="str">
        <f t="shared" si="443"/>
        <v/>
      </c>
      <c r="AT468" s="182"/>
      <c r="AU468" s="268"/>
      <c r="AV468" s="185"/>
      <c r="AW468" s="185"/>
      <c r="AX468" s="185"/>
      <c r="AY468" s="185"/>
      <c r="AZ468" s="185"/>
      <c r="BA468" s="186"/>
      <c r="BB468" s="80"/>
      <c r="BC468" s="185"/>
      <c r="BD468" s="185"/>
      <c r="BE468" s="185"/>
      <c r="BF468" s="185"/>
      <c r="BG468" s="187"/>
      <c r="BH468" s="270"/>
      <c r="BI468" s="188"/>
      <c r="BJ468" s="268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>
        <f t="shared" si="444"/>
        <v>0</v>
      </c>
    </row>
    <row r="469" spans="1:93" ht="22.5" customHeight="1">
      <c r="A469" s="269"/>
      <c r="B469" s="267"/>
      <c r="C469" s="75"/>
      <c r="D469" s="78"/>
      <c r="E469" s="75"/>
      <c r="F469" s="80"/>
      <c r="G469" s="78"/>
      <c r="H469" s="70"/>
      <c r="I469" s="81"/>
      <c r="J469" s="71" t="str">
        <f>IF(H469="","",VLOOKUP(H469,単重表!$C$6:'単重表'!$F$2502,2,FALSE))</f>
        <v/>
      </c>
      <c r="K469" s="232"/>
      <c r="L469" s="101">
        <f t="shared" si="539"/>
        <v>1</v>
      </c>
      <c r="M469" s="46"/>
      <c r="N469" s="101">
        <f t="shared" si="438"/>
        <v>1</v>
      </c>
      <c r="O469" s="49"/>
      <c r="P469" s="47" t="str">
        <f>IF(H469="","",VLOOKUP(H469,単重表!$C$6:'単重表'!$F$2502,3,FALSE))</f>
        <v/>
      </c>
      <c r="Q469" s="47"/>
      <c r="R469" s="56" t="e">
        <f t="shared" si="540"/>
        <v>#VALUE!</v>
      </c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267"/>
      <c r="AF469" s="267"/>
      <c r="AG469" s="40"/>
      <c r="AH469" s="40"/>
      <c r="AI469" s="40"/>
      <c r="AJ469" s="58" t="str">
        <f>IF(H469="","",VLOOKUP(H469,単重表!$C$6:'単重表'!$F$2502,4,FALSE))</f>
        <v/>
      </c>
      <c r="AK469" s="141" t="e">
        <f t="shared" si="439"/>
        <v>#VALUE!</v>
      </c>
      <c r="AL469" s="40">
        <v>2</v>
      </c>
      <c r="AM469" s="190" t="e">
        <f t="shared" si="440"/>
        <v>#VALUE!</v>
      </c>
      <c r="AO469" s="191">
        <f t="shared" si="441"/>
        <v>0</v>
      </c>
      <c r="AP469" s="182"/>
      <c r="AQ469" s="183" t="str">
        <f t="shared" si="442"/>
        <v/>
      </c>
      <c r="AR469" s="182"/>
      <c r="AS469" s="184" t="str">
        <f t="shared" si="443"/>
        <v/>
      </c>
      <c r="AT469" s="182"/>
      <c r="AU469" s="268"/>
      <c r="AV469" s="185"/>
      <c r="AW469" s="185"/>
      <c r="AX469" s="185"/>
      <c r="AY469" s="185"/>
      <c r="AZ469" s="185"/>
      <c r="BA469" s="186"/>
      <c r="BB469" s="80"/>
      <c r="BC469" s="185"/>
      <c r="BD469" s="185"/>
      <c r="BE469" s="185"/>
      <c r="BF469" s="185"/>
      <c r="BG469" s="187"/>
      <c r="BH469" s="270"/>
      <c r="BI469" s="188"/>
      <c r="BJ469" s="268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>
        <f t="shared" si="444"/>
        <v>0</v>
      </c>
    </row>
    <row r="470" spans="1:93" ht="22.5" customHeight="1">
      <c r="A470" s="269"/>
      <c r="B470" s="267"/>
      <c r="C470" s="75"/>
      <c r="D470" s="78"/>
      <c r="E470" s="75"/>
      <c r="F470" s="80"/>
      <c r="G470" s="78"/>
      <c r="H470" s="70"/>
      <c r="I470" s="81"/>
      <c r="J470" s="71" t="str">
        <f>IF(H470="","",VLOOKUP(H470,単重表!$C$6:'単重表'!$F$2502,2,FALSE))</f>
        <v/>
      </c>
      <c r="K470" s="232"/>
      <c r="L470" s="101">
        <f t="shared" si="539"/>
        <v>1</v>
      </c>
      <c r="M470" s="46"/>
      <c r="N470" s="101">
        <f t="shared" si="438"/>
        <v>1</v>
      </c>
      <c r="O470" s="49"/>
      <c r="P470" s="47" t="str">
        <f>IF(H470="","",VLOOKUP(H470,単重表!$C$6:'単重表'!$F$2502,3,FALSE))</f>
        <v/>
      </c>
      <c r="Q470" s="47"/>
      <c r="R470" s="56" t="e">
        <f t="shared" si="540"/>
        <v>#VALUE!</v>
      </c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267"/>
      <c r="AF470" s="267"/>
      <c r="AG470" s="40"/>
      <c r="AH470" s="40"/>
      <c r="AI470" s="40"/>
      <c r="AJ470" s="58" t="str">
        <f>IF(H470="","",VLOOKUP(H470,単重表!$C$6:'単重表'!$F$2502,4,FALSE))</f>
        <v/>
      </c>
      <c r="AK470" s="141" t="e">
        <f t="shared" si="439"/>
        <v>#VALUE!</v>
      </c>
      <c r="AL470" s="40">
        <v>2</v>
      </c>
      <c r="AM470" s="190" t="e">
        <f t="shared" si="440"/>
        <v>#VALUE!</v>
      </c>
      <c r="AO470" s="191">
        <f t="shared" si="441"/>
        <v>0</v>
      </c>
      <c r="AP470" s="182"/>
      <c r="AQ470" s="183" t="str">
        <f t="shared" si="442"/>
        <v/>
      </c>
      <c r="AR470" s="182"/>
      <c r="AS470" s="184" t="str">
        <f t="shared" si="443"/>
        <v/>
      </c>
      <c r="AT470" s="182"/>
      <c r="AU470" s="268"/>
      <c r="AV470" s="185"/>
      <c r="AW470" s="185"/>
      <c r="AX470" s="185"/>
      <c r="AY470" s="185"/>
      <c r="AZ470" s="185"/>
      <c r="BA470" s="186"/>
      <c r="BB470" s="80"/>
      <c r="BC470" s="185"/>
      <c r="BD470" s="185"/>
      <c r="BE470" s="185"/>
      <c r="BF470" s="185"/>
      <c r="BG470" s="187"/>
      <c r="BH470" s="270"/>
      <c r="BI470" s="188"/>
      <c r="BJ470" s="268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>
        <f t="shared" si="444"/>
        <v>0</v>
      </c>
    </row>
    <row r="471" spans="1:93" ht="22.5" customHeight="1">
      <c r="A471" s="269"/>
      <c r="B471" s="267"/>
      <c r="C471" s="75"/>
      <c r="D471" s="78"/>
      <c r="E471" s="75"/>
      <c r="F471" s="80"/>
      <c r="G471" s="78"/>
      <c r="H471" s="70"/>
      <c r="I471" s="81"/>
      <c r="J471" s="71" t="str">
        <f>IF(H471="","",VLOOKUP(H471,単重表!$C$6:'単重表'!$F$2502,2,FALSE))</f>
        <v/>
      </c>
      <c r="K471" s="232"/>
      <c r="L471" s="101">
        <f t="shared" si="539"/>
        <v>1</v>
      </c>
      <c r="M471" s="46"/>
      <c r="N471" s="101">
        <f t="shared" si="438"/>
        <v>1</v>
      </c>
      <c r="O471" s="49"/>
      <c r="P471" s="47" t="str">
        <f>IF(H471="","",VLOOKUP(H471,単重表!$C$6:'単重表'!$F$2502,3,FALSE))</f>
        <v/>
      </c>
      <c r="Q471" s="47"/>
      <c r="R471" s="56" t="e">
        <f t="shared" si="540"/>
        <v>#VALUE!</v>
      </c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267"/>
      <c r="AF471" s="267"/>
      <c r="AG471" s="40"/>
      <c r="AH471" s="40"/>
      <c r="AI471" s="40"/>
      <c r="AJ471" s="58" t="str">
        <f>IF(H471="","",VLOOKUP(H471,単重表!$C$6:'単重表'!$F$2502,4,FALSE))</f>
        <v/>
      </c>
      <c r="AK471" s="141" t="e">
        <f t="shared" si="439"/>
        <v>#VALUE!</v>
      </c>
      <c r="AL471" s="40">
        <v>2</v>
      </c>
      <c r="AM471" s="190" t="e">
        <f t="shared" si="440"/>
        <v>#VALUE!</v>
      </c>
      <c r="AO471" s="191">
        <f t="shared" si="441"/>
        <v>0</v>
      </c>
      <c r="AP471" s="182"/>
      <c r="AQ471" s="183" t="str">
        <f t="shared" si="442"/>
        <v/>
      </c>
      <c r="AR471" s="182"/>
      <c r="AS471" s="184" t="str">
        <f t="shared" si="443"/>
        <v/>
      </c>
      <c r="AT471" s="182"/>
      <c r="AU471" s="268"/>
      <c r="AV471" s="185"/>
      <c r="AW471" s="185"/>
      <c r="AX471" s="185"/>
      <c r="AY471" s="185"/>
      <c r="AZ471" s="185"/>
      <c r="BA471" s="186"/>
      <c r="BB471" s="80"/>
      <c r="BC471" s="185"/>
      <c r="BD471" s="185"/>
      <c r="BE471" s="185"/>
      <c r="BF471" s="185"/>
      <c r="BG471" s="187"/>
      <c r="BH471" s="270"/>
      <c r="BI471" s="188"/>
      <c r="BJ471" s="268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>
        <f t="shared" si="444"/>
        <v>0</v>
      </c>
    </row>
    <row r="472" spans="1:93" ht="22.5" customHeight="1">
      <c r="A472" s="269"/>
      <c r="B472" s="267"/>
      <c r="C472" s="75"/>
      <c r="D472" s="78"/>
      <c r="E472" s="75"/>
      <c r="F472" s="80"/>
      <c r="G472" s="78"/>
      <c r="H472" s="70"/>
      <c r="I472" s="81"/>
      <c r="J472" s="71" t="str">
        <f>IF(H472="","",VLOOKUP(H472,単重表!$C$6:'単重表'!$F$2502,2,FALSE))</f>
        <v/>
      </c>
      <c r="K472" s="232"/>
      <c r="L472" s="101">
        <f t="shared" si="539"/>
        <v>1</v>
      </c>
      <c r="M472" s="46"/>
      <c r="N472" s="101">
        <f t="shared" si="438"/>
        <v>1</v>
      </c>
      <c r="O472" s="49"/>
      <c r="P472" s="47" t="str">
        <f>IF(H472="","",VLOOKUP(H472,単重表!$C$6:'単重表'!$F$2502,3,FALSE))</f>
        <v/>
      </c>
      <c r="Q472" s="47"/>
      <c r="R472" s="56" t="e">
        <f t="shared" si="540"/>
        <v>#VALUE!</v>
      </c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267"/>
      <c r="AF472" s="267"/>
      <c r="AG472" s="40"/>
      <c r="AH472" s="40"/>
      <c r="AI472" s="40"/>
      <c r="AJ472" s="58" t="str">
        <f>IF(H472="","",VLOOKUP(H472,単重表!$C$6:'単重表'!$F$2502,4,FALSE))</f>
        <v/>
      </c>
      <c r="AK472" s="141" t="e">
        <f t="shared" si="439"/>
        <v>#VALUE!</v>
      </c>
      <c r="AL472" s="40">
        <v>2</v>
      </c>
      <c r="AM472" s="190" t="e">
        <f t="shared" si="440"/>
        <v>#VALUE!</v>
      </c>
      <c r="AO472" s="191">
        <f t="shared" si="441"/>
        <v>0</v>
      </c>
      <c r="AP472" s="182"/>
      <c r="AQ472" s="183" t="str">
        <f t="shared" si="442"/>
        <v/>
      </c>
      <c r="AR472" s="182"/>
      <c r="AS472" s="184" t="str">
        <f t="shared" si="443"/>
        <v/>
      </c>
      <c r="AT472" s="182"/>
      <c r="AU472" s="268"/>
      <c r="AV472" s="185"/>
      <c r="AW472" s="185"/>
      <c r="AX472" s="185"/>
      <c r="AY472" s="185"/>
      <c r="AZ472" s="185"/>
      <c r="BA472" s="186"/>
      <c r="BB472" s="80"/>
      <c r="BC472" s="185"/>
      <c r="BD472" s="185"/>
      <c r="BE472" s="185"/>
      <c r="BF472" s="185"/>
      <c r="BG472" s="187"/>
      <c r="BH472" s="270"/>
      <c r="BI472" s="188"/>
      <c r="BJ472" s="268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>
        <f t="shared" si="444"/>
        <v>0</v>
      </c>
    </row>
    <row r="473" spans="1:93" ht="22.5" customHeight="1">
      <c r="A473" s="269"/>
      <c r="B473" s="267"/>
      <c r="C473" s="75"/>
      <c r="D473" s="78"/>
      <c r="E473" s="75"/>
      <c r="F473" s="80"/>
      <c r="G473" s="78"/>
      <c r="H473" s="70"/>
      <c r="I473" s="81"/>
      <c r="J473" s="71" t="str">
        <f>IF(H473="","",VLOOKUP(H473,単重表!$C$6:'単重表'!$F$2502,2,FALSE))</f>
        <v/>
      </c>
      <c r="K473" s="232"/>
      <c r="L473" s="101">
        <f t="shared" si="539"/>
        <v>1</v>
      </c>
      <c r="M473" s="46"/>
      <c r="N473" s="101">
        <f t="shared" si="438"/>
        <v>1</v>
      </c>
      <c r="O473" s="49"/>
      <c r="P473" s="47" t="str">
        <f>IF(H473="","",VLOOKUP(H473,単重表!$C$6:'単重表'!$F$2502,3,FALSE))</f>
        <v/>
      </c>
      <c r="Q473" s="47"/>
      <c r="R473" s="56" t="e">
        <f t="shared" si="540"/>
        <v>#VALUE!</v>
      </c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267"/>
      <c r="AF473" s="267"/>
      <c r="AG473" s="40"/>
      <c r="AH473" s="40"/>
      <c r="AI473" s="40"/>
      <c r="AJ473" s="58" t="str">
        <f>IF(H473="","",VLOOKUP(H473,単重表!$C$6:'単重表'!$F$2502,4,FALSE))</f>
        <v/>
      </c>
      <c r="AK473" s="141" t="e">
        <f t="shared" si="439"/>
        <v>#VALUE!</v>
      </c>
      <c r="AL473" s="40">
        <v>2</v>
      </c>
      <c r="AM473" s="190" t="e">
        <f t="shared" si="440"/>
        <v>#VALUE!</v>
      </c>
      <c r="AO473" s="191">
        <f t="shared" si="441"/>
        <v>0</v>
      </c>
      <c r="AP473" s="182"/>
      <c r="AQ473" s="183" t="str">
        <f t="shared" si="442"/>
        <v/>
      </c>
      <c r="AR473" s="182"/>
      <c r="AS473" s="184" t="str">
        <f t="shared" si="443"/>
        <v/>
      </c>
      <c r="AT473" s="182"/>
      <c r="AU473" s="268"/>
      <c r="AV473" s="185"/>
      <c r="AW473" s="185"/>
      <c r="AX473" s="185"/>
      <c r="AY473" s="185"/>
      <c r="AZ473" s="185"/>
      <c r="BA473" s="186"/>
      <c r="BB473" s="80"/>
      <c r="BC473" s="185"/>
      <c r="BD473" s="185"/>
      <c r="BE473" s="185"/>
      <c r="BF473" s="185"/>
      <c r="BG473" s="187"/>
      <c r="BH473" s="270"/>
      <c r="BI473" s="188"/>
      <c r="BJ473" s="268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>
        <f t="shared" si="444"/>
        <v>0</v>
      </c>
    </row>
    <row r="474" spans="1:93" ht="22.5" customHeight="1">
      <c r="A474" s="269"/>
      <c r="B474" s="267"/>
      <c r="C474" s="75"/>
      <c r="D474" s="78"/>
      <c r="E474" s="75"/>
      <c r="F474" s="80"/>
      <c r="G474" s="78"/>
      <c r="H474" s="70"/>
      <c r="I474" s="81"/>
      <c r="J474" s="71" t="str">
        <f>IF(H474="","",VLOOKUP(H474,単重表!$C$6:'単重表'!$F$2502,2,FALSE))</f>
        <v/>
      </c>
      <c r="K474" s="232"/>
      <c r="L474" s="101">
        <f>IF(K474="",1,K474/1000)</f>
        <v>1</v>
      </c>
      <c r="M474" s="46"/>
      <c r="N474" s="101">
        <f t="shared" si="438"/>
        <v>1</v>
      </c>
      <c r="O474" s="49"/>
      <c r="P474" s="47" t="str">
        <f>IF(H474="","",VLOOKUP(H474,単重表!$C$6:'単重表'!$F$2502,3,FALSE))</f>
        <v/>
      </c>
      <c r="Q474" s="47"/>
      <c r="R474" s="56" t="e">
        <f t="shared" si="540"/>
        <v>#VALUE!</v>
      </c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267"/>
      <c r="AF474" s="267"/>
      <c r="AG474" s="40"/>
      <c r="AH474" s="40"/>
      <c r="AI474" s="40"/>
      <c r="AJ474" s="58" t="str">
        <f>IF(H474="","",VLOOKUP(H474,単重表!$C$6:'単重表'!$F$2502,4,FALSE))</f>
        <v/>
      </c>
      <c r="AK474" s="141" t="e">
        <f t="shared" si="439"/>
        <v>#VALUE!</v>
      </c>
      <c r="AL474" s="40">
        <v>2</v>
      </c>
      <c r="AM474" s="190" t="e">
        <f t="shared" si="440"/>
        <v>#VALUE!</v>
      </c>
      <c r="AO474" s="191">
        <f t="shared" si="441"/>
        <v>0</v>
      </c>
      <c r="AP474" s="182"/>
      <c r="AQ474" s="183" t="str">
        <f t="shared" si="442"/>
        <v/>
      </c>
      <c r="AR474" s="182"/>
      <c r="AS474" s="184" t="str">
        <f t="shared" si="443"/>
        <v/>
      </c>
      <c r="AT474" s="182"/>
      <c r="AU474" s="268"/>
      <c r="AV474" s="185"/>
      <c r="AW474" s="185"/>
      <c r="AX474" s="185"/>
      <c r="AY474" s="185"/>
      <c r="AZ474" s="185"/>
      <c r="BA474" s="186"/>
      <c r="BB474" s="80"/>
      <c r="BC474" s="185"/>
      <c r="BD474" s="185"/>
      <c r="BE474" s="185"/>
      <c r="BF474" s="185"/>
      <c r="BG474" s="187"/>
      <c r="BH474" s="270"/>
      <c r="BI474" s="188"/>
      <c r="BJ474" s="268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>
        <f t="shared" si="444"/>
        <v>0</v>
      </c>
    </row>
    <row r="475" spans="1:93" ht="22.5" customHeight="1">
      <c r="A475" s="269"/>
      <c r="B475" s="267"/>
      <c r="C475" s="75"/>
      <c r="D475" s="78"/>
      <c r="E475" s="75"/>
      <c r="F475" s="80"/>
      <c r="G475" s="78"/>
      <c r="H475" s="70"/>
      <c r="I475" s="81"/>
      <c r="J475" s="71" t="str">
        <f>IF(H475="","",VLOOKUP(H475,単重表!$C$6:'単重表'!$F$2502,2,FALSE))</f>
        <v/>
      </c>
      <c r="K475" s="232"/>
      <c r="L475" s="101">
        <f>IF(K475="",1,K475/1000)</f>
        <v>1</v>
      </c>
      <c r="M475" s="46"/>
      <c r="N475" s="101">
        <f t="shared" si="438"/>
        <v>1</v>
      </c>
      <c r="O475" s="49"/>
      <c r="P475" s="47" t="str">
        <f>IF(H475="","",VLOOKUP(H475,単重表!$C$6:'単重表'!$F$2502,3,FALSE))</f>
        <v/>
      </c>
      <c r="Q475" s="47"/>
      <c r="R475" s="56" t="e">
        <f t="shared" si="540"/>
        <v>#VALUE!</v>
      </c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267"/>
      <c r="AF475" s="267"/>
      <c r="AG475" s="40"/>
      <c r="AH475" s="40"/>
      <c r="AI475" s="40"/>
      <c r="AJ475" s="58" t="str">
        <f>IF(H475="","",VLOOKUP(H475,単重表!$C$6:'単重表'!$F$2502,4,FALSE))</f>
        <v/>
      </c>
      <c r="AK475" s="141" t="e">
        <f t="shared" si="439"/>
        <v>#VALUE!</v>
      </c>
      <c r="AL475" s="40">
        <v>2</v>
      </c>
      <c r="AM475" s="190" t="e">
        <f t="shared" si="440"/>
        <v>#VALUE!</v>
      </c>
      <c r="AO475" s="191">
        <f t="shared" si="441"/>
        <v>0</v>
      </c>
      <c r="AP475" s="182"/>
      <c r="AQ475" s="183" t="str">
        <f t="shared" si="442"/>
        <v/>
      </c>
      <c r="AR475" s="182"/>
      <c r="AS475" s="184" t="str">
        <f t="shared" si="443"/>
        <v/>
      </c>
      <c r="AT475" s="182"/>
      <c r="AU475" s="268"/>
      <c r="AV475" s="185"/>
      <c r="AW475" s="185"/>
      <c r="AX475" s="185"/>
      <c r="AY475" s="185"/>
      <c r="AZ475" s="185"/>
      <c r="BA475" s="186"/>
      <c r="BB475" s="80"/>
      <c r="BC475" s="185"/>
      <c r="BD475" s="185"/>
      <c r="BE475" s="185"/>
      <c r="BF475" s="185"/>
      <c r="BG475" s="187"/>
      <c r="BH475" s="270"/>
      <c r="BI475" s="188"/>
      <c r="BJ475" s="268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>
        <f t="shared" si="444"/>
        <v>0</v>
      </c>
    </row>
    <row r="476" spans="1:93" ht="22.5" customHeight="1">
      <c r="A476" s="269"/>
      <c r="B476" s="267"/>
      <c r="C476" s="75"/>
      <c r="D476" s="78"/>
      <c r="E476" s="75"/>
      <c r="F476" s="80"/>
      <c r="G476" s="78"/>
      <c r="H476" s="70"/>
      <c r="I476" s="81"/>
      <c r="J476" s="71" t="str">
        <f>IF(H476="","",VLOOKUP(H476,単重表!$C$6:'単重表'!$F$2502,2,FALSE))</f>
        <v/>
      </c>
      <c r="K476" s="232"/>
      <c r="L476" s="101">
        <f>IF(K476="",1,K476/1000)</f>
        <v>1</v>
      </c>
      <c r="M476" s="46"/>
      <c r="N476" s="101">
        <f t="shared" si="438"/>
        <v>1</v>
      </c>
      <c r="O476" s="49"/>
      <c r="P476" s="47" t="str">
        <f>IF(H476="","",VLOOKUP(H476,単重表!$C$6:'単重表'!$F$2502,3,FALSE))</f>
        <v/>
      </c>
      <c r="Q476" s="47"/>
      <c r="R476" s="56" t="e">
        <f>P476*O476*N476*L476+Q476</f>
        <v>#VALUE!</v>
      </c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267"/>
      <c r="AF476" s="267"/>
      <c r="AG476" s="40"/>
      <c r="AH476" s="40"/>
      <c r="AI476" s="40"/>
      <c r="AJ476" s="58" t="str">
        <f>IF(H476="","",VLOOKUP(H476,単重表!$C$6:'単重表'!$F$2502,4,FALSE))</f>
        <v/>
      </c>
      <c r="AK476" s="141" t="e">
        <f t="shared" si="439"/>
        <v>#VALUE!</v>
      </c>
      <c r="AL476" s="40">
        <v>2</v>
      </c>
      <c r="AM476" s="190" t="e">
        <f t="shared" si="440"/>
        <v>#VALUE!</v>
      </c>
      <c r="AO476" s="191">
        <f t="shared" si="441"/>
        <v>0</v>
      </c>
      <c r="AP476" s="182"/>
      <c r="AQ476" s="183" t="str">
        <f t="shared" si="442"/>
        <v/>
      </c>
      <c r="AR476" s="182"/>
      <c r="AS476" s="184" t="str">
        <f t="shared" si="443"/>
        <v/>
      </c>
      <c r="AT476" s="182"/>
      <c r="AU476" s="268"/>
      <c r="AV476" s="185"/>
      <c r="AW476" s="185"/>
      <c r="AX476" s="185"/>
      <c r="AY476" s="185"/>
      <c r="AZ476" s="185"/>
      <c r="BA476" s="186"/>
      <c r="BB476" s="80"/>
      <c r="BC476" s="185"/>
      <c r="BD476" s="185"/>
      <c r="BE476" s="185"/>
      <c r="BF476" s="185"/>
      <c r="BG476" s="187"/>
      <c r="BH476" s="270"/>
      <c r="BI476" s="188"/>
      <c r="BJ476" s="268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>
        <f t="shared" si="444"/>
        <v>0</v>
      </c>
    </row>
    <row r="477" spans="1:93" ht="22.5" customHeight="1">
      <c r="A477" s="269"/>
      <c r="B477" s="267"/>
      <c r="C477" s="75"/>
      <c r="D477" s="78"/>
      <c r="E477" s="75"/>
      <c r="F477" s="80"/>
      <c r="G477" s="78"/>
      <c r="H477" s="70"/>
      <c r="I477" s="81"/>
      <c r="J477" s="71" t="str">
        <f>IF(H477="","",VLOOKUP(H477,単重表!$C$6:'単重表'!$F$2502,2,FALSE))</f>
        <v/>
      </c>
      <c r="K477" s="232"/>
      <c r="L477" s="101">
        <f t="shared" ref="L477:L484" si="541">IF(K477="",1,K477/1000)</f>
        <v>1</v>
      </c>
      <c r="M477" s="46"/>
      <c r="N477" s="101">
        <f t="shared" si="438"/>
        <v>1</v>
      </c>
      <c r="O477" s="49"/>
      <c r="P477" s="47" t="str">
        <f>IF(H477="","",VLOOKUP(H477,単重表!$C$6:'単重表'!$F$2502,3,FALSE))</f>
        <v/>
      </c>
      <c r="Q477" s="47"/>
      <c r="R477" s="56" t="e">
        <f t="shared" ref="R477:R486" si="542">P477*O477*N477*L477+Q477</f>
        <v>#VALUE!</v>
      </c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267"/>
      <c r="AF477" s="267"/>
      <c r="AG477" s="40"/>
      <c r="AH477" s="40"/>
      <c r="AI477" s="40"/>
      <c r="AJ477" s="58" t="str">
        <f>IF(H477="","",VLOOKUP(H477,単重表!$C$6:'単重表'!$F$2502,4,FALSE))</f>
        <v/>
      </c>
      <c r="AK477" s="141" t="e">
        <f t="shared" si="439"/>
        <v>#VALUE!</v>
      </c>
      <c r="AL477" s="40">
        <v>2</v>
      </c>
      <c r="AM477" s="190" t="e">
        <f t="shared" si="440"/>
        <v>#VALUE!</v>
      </c>
      <c r="AO477" s="191">
        <f t="shared" si="441"/>
        <v>0</v>
      </c>
      <c r="AP477" s="182"/>
      <c r="AQ477" s="183" t="str">
        <f t="shared" si="442"/>
        <v/>
      </c>
      <c r="AR477" s="182"/>
      <c r="AS477" s="184" t="str">
        <f t="shared" si="443"/>
        <v/>
      </c>
      <c r="AT477" s="182"/>
      <c r="AU477" s="268"/>
      <c r="AV477" s="185"/>
      <c r="AW477" s="185"/>
      <c r="AX477" s="185"/>
      <c r="AY477" s="185"/>
      <c r="AZ477" s="185"/>
      <c r="BA477" s="186"/>
      <c r="BB477" s="80"/>
      <c r="BC477" s="185"/>
      <c r="BD477" s="185"/>
      <c r="BE477" s="185"/>
      <c r="BF477" s="185"/>
      <c r="BG477" s="187"/>
      <c r="BH477" s="270"/>
      <c r="BI477" s="188"/>
      <c r="BJ477" s="268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>
        <f t="shared" si="444"/>
        <v>0</v>
      </c>
    </row>
    <row r="478" spans="1:93" ht="22.5" customHeight="1">
      <c r="A478" s="269"/>
      <c r="B478" s="267"/>
      <c r="C478" s="75"/>
      <c r="D478" s="78"/>
      <c r="E478" s="75"/>
      <c r="F478" s="80"/>
      <c r="G478" s="78"/>
      <c r="H478" s="70"/>
      <c r="I478" s="81"/>
      <c r="J478" s="71" t="str">
        <f>IF(H478="","",VLOOKUP(H478,単重表!$C$6:'単重表'!$F$2502,2,FALSE))</f>
        <v/>
      </c>
      <c r="K478" s="232"/>
      <c r="L478" s="101">
        <f t="shared" si="541"/>
        <v>1</v>
      </c>
      <c r="M478" s="46"/>
      <c r="N478" s="101">
        <f t="shared" si="438"/>
        <v>1</v>
      </c>
      <c r="O478" s="49"/>
      <c r="P478" s="47" t="str">
        <f>IF(H478="","",VLOOKUP(H478,単重表!$C$6:'単重表'!$F$2502,3,FALSE))</f>
        <v/>
      </c>
      <c r="Q478" s="47"/>
      <c r="R478" s="56" t="e">
        <f t="shared" si="542"/>
        <v>#VALUE!</v>
      </c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267"/>
      <c r="AF478" s="267"/>
      <c r="AG478" s="40"/>
      <c r="AH478" s="40"/>
      <c r="AI478" s="40"/>
      <c r="AJ478" s="58" t="str">
        <f>IF(H478="","",VLOOKUP(H478,単重表!$C$6:'単重表'!$F$2502,4,FALSE))</f>
        <v/>
      </c>
      <c r="AK478" s="141" t="e">
        <f t="shared" si="439"/>
        <v>#VALUE!</v>
      </c>
      <c r="AL478" s="40">
        <v>2</v>
      </c>
      <c r="AM478" s="190" t="e">
        <f t="shared" si="440"/>
        <v>#VALUE!</v>
      </c>
      <c r="AO478" s="191">
        <f t="shared" si="441"/>
        <v>0</v>
      </c>
      <c r="AP478" s="182"/>
      <c r="AQ478" s="183" t="str">
        <f t="shared" si="442"/>
        <v/>
      </c>
      <c r="AR478" s="182"/>
      <c r="AS478" s="184" t="str">
        <f t="shared" si="443"/>
        <v/>
      </c>
      <c r="AT478" s="182"/>
      <c r="AU478" s="268"/>
      <c r="AV478" s="185"/>
      <c r="AW478" s="185"/>
      <c r="AX478" s="185"/>
      <c r="AY478" s="185"/>
      <c r="AZ478" s="185"/>
      <c r="BA478" s="186"/>
      <c r="BB478" s="80"/>
      <c r="BC478" s="185"/>
      <c r="BD478" s="185"/>
      <c r="BE478" s="185"/>
      <c r="BF478" s="185"/>
      <c r="BG478" s="187"/>
      <c r="BH478" s="270"/>
      <c r="BI478" s="188"/>
      <c r="BJ478" s="268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>
        <f t="shared" si="444"/>
        <v>0</v>
      </c>
    </row>
    <row r="479" spans="1:93" ht="22.5" customHeight="1">
      <c r="A479" s="269"/>
      <c r="B479" s="267"/>
      <c r="C479" s="75"/>
      <c r="D479" s="78"/>
      <c r="E479" s="75"/>
      <c r="F479" s="80"/>
      <c r="G479" s="78"/>
      <c r="H479" s="70"/>
      <c r="I479" s="81"/>
      <c r="J479" s="71" t="str">
        <f>IF(H479="","",VLOOKUP(H479,単重表!$C$6:'単重表'!$F$2502,2,FALSE))</f>
        <v/>
      </c>
      <c r="K479" s="232"/>
      <c r="L479" s="101">
        <f t="shared" si="541"/>
        <v>1</v>
      </c>
      <c r="M479" s="46"/>
      <c r="N479" s="101">
        <f t="shared" si="438"/>
        <v>1</v>
      </c>
      <c r="O479" s="49"/>
      <c r="P479" s="47" t="str">
        <f>IF(H479="","",VLOOKUP(H479,単重表!$C$6:'単重表'!$F$2502,3,FALSE))</f>
        <v/>
      </c>
      <c r="Q479" s="47"/>
      <c r="R479" s="56" t="e">
        <f t="shared" si="542"/>
        <v>#VALUE!</v>
      </c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267"/>
      <c r="AF479" s="267"/>
      <c r="AG479" s="40"/>
      <c r="AH479" s="40"/>
      <c r="AI479" s="40"/>
      <c r="AJ479" s="58" t="str">
        <f>IF(H479="","",VLOOKUP(H479,単重表!$C$6:'単重表'!$F$2502,4,FALSE))</f>
        <v/>
      </c>
      <c r="AK479" s="141" t="e">
        <f t="shared" si="439"/>
        <v>#VALUE!</v>
      </c>
      <c r="AL479" s="40">
        <v>2</v>
      </c>
      <c r="AM479" s="190" t="e">
        <f t="shared" si="440"/>
        <v>#VALUE!</v>
      </c>
      <c r="AO479" s="191">
        <f t="shared" si="441"/>
        <v>0</v>
      </c>
      <c r="AP479" s="182"/>
      <c r="AQ479" s="183" t="str">
        <f t="shared" si="442"/>
        <v/>
      </c>
      <c r="AR479" s="182"/>
      <c r="AS479" s="184" t="str">
        <f t="shared" si="443"/>
        <v/>
      </c>
      <c r="AT479" s="182"/>
      <c r="AU479" s="268"/>
      <c r="AV479" s="185"/>
      <c r="AW479" s="185"/>
      <c r="AX479" s="185"/>
      <c r="AY479" s="185"/>
      <c r="AZ479" s="185"/>
      <c r="BA479" s="186"/>
      <c r="BB479" s="80"/>
      <c r="BC479" s="185"/>
      <c r="BD479" s="185"/>
      <c r="BE479" s="185"/>
      <c r="BF479" s="185"/>
      <c r="BG479" s="187"/>
      <c r="BH479" s="270"/>
      <c r="BI479" s="188"/>
      <c r="BJ479" s="268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>
        <f t="shared" si="444"/>
        <v>0</v>
      </c>
    </row>
    <row r="480" spans="1:93" ht="22.5" customHeight="1">
      <c r="A480" s="269"/>
      <c r="B480" s="267"/>
      <c r="C480" s="75"/>
      <c r="D480" s="78"/>
      <c r="E480" s="75"/>
      <c r="F480" s="80"/>
      <c r="G480" s="78"/>
      <c r="H480" s="70"/>
      <c r="I480" s="81"/>
      <c r="J480" s="71" t="str">
        <f>IF(H480="","",VLOOKUP(H480,単重表!$C$6:'単重表'!$F$2502,2,FALSE))</f>
        <v/>
      </c>
      <c r="K480" s="232"/>
      <c r="L480" s="101">
        <f t="shared" si="541"/>
        <v>1</v>
      </c>
      <c r="M480" s="46"/>
      <c r="N480" s="101">
        <f t="shared" si="438"/>
        <v>1</v>
      </c>
      <c r="O480" s="49"/>
      <c r="P480" s="47" t="str">
        <f>IF(H480="","",VLOOKUP(H480,単重表!$C$6:'単重表'!$F$2502,3,FALSE))</f>
        <v/>
      </c>
      <c r="Q480" s="47"/>
      <c r="R480" s="56" t="e">
        <f t="shared" si="542"/>
        <v>#VALUE!</v>
      </c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267"/>
      <c r="AF480" s="267"/>
      <c r="AG480" s="40"/>
      <c r="AH480" s="40"/>
      <c r="AI480" s="40"/>
      <c r="AJ480" s="58" t="str">
        <f>IF(H480="","",VLOOKUP(H480,単重表!$C$6:'単重表'!$F$2502,4,FALSE))</f>
        <v/>
      </c>
      <c r="AK480" s="141" t="e">
        <f t="shared" si="439"/>
        <v>#VALUE!</v>
      </c>
      <c r="AL480" s="40">
        <v>2</v>
      </c>
      <c r="AM480" s="190" t="e">
        <f t="shared" si="440"/>
        <v>#VALUE!</v>
      </c>
      <c r="AO480" s="191">
        <f t="shared" si="441"/>
        <v>0</v>
      </c>
      <c r="AP480" s="182"/>
      <c r="AQ480" s="183" t="str">
        <f t="shared" si="442"/>
        <v/>
      </c>
      <c r="AR480" s="182"/>
      <c r="AS480" s="184" t="str">
        <f t="shared" si="443"/>
        <v/>
      </c>
      <c r="AT480" s="182"/>
      <c r="AU480" s="268"/>
      <c r="AV480" s="185"/>
      <c r="AW480" s="185"/>
      <c r="AX480" s="185"/>
      <c r="AY480" s="185"/>
      <c r="AZ480" s="185"/>
      <c r="BA480" s="186"/>
      <c r="BB480" s="80"/>
      <c r="BC480" s="185"/>
      <c r="BD480" s="185"/>
      <c r="BE480" s="185"/>
      <c r="BF480" s="185"/>
      <c r="BG480" s="187"/>
      <c r="BH480" s="270"/>
      <c r="BI480" s="188"/>
      <c r="BJ480" s="268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>
        <f t="shared" si="444"/>
        <v>0</v>
      </c>
    </row>
    <row r="481" spans="1:93" ht="22.5" customHeight="1">
      <c r="A481" s="269"/>
      <c r="B481" s="267"/>
      <c r="C481" s="75"/>
      <c r="D481" s="78"/>
      <c r="E481" s="75"/>
      <c r="F481" s="80"/>
      <c r="G481" s="78"/>
      <c r="H481" s="70"/>
      <c r="I481" s="81"/>
      <c r="J481" s="71" t="str">
        <f>IF(H481="","",VLOOKUP(H481,単重表!$C$6:'単重表'!$F$2502,2,FALSE))</f>
        <v/>
      </c>
      <c r="K481" s="232"/>
      <c r="L481" s="101">
        <f t="shared" si="541"/>
        <v>1</v>
      </c>
      <c r="M481" s="46"/>
      <c r="N481" s="101">
        <f t="shared" si="438"/>
        <v>1</v>
      </c>
      <c r="O481" s="49"/>
      <c r="P481" s="47" t="str">
        <f>IF(H481="","",VLOOKUP(H481,単重表!$C$6:'単重表'!$F$2502,3,FALSE))</f>
        <v/>
      </c>
      <c r="Q481" s="47"/>
      <c r="R481" s="56" t="e">
        <f t="shared" si="542"/>
        <v>#VALUE!</v>
      </c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267"/>
      <c r="AF481" s="267"/>
      <c r="AG481" s="40"/>
      <c r="AH481" s="40"/>
      <c r="AI481" s="40"/>
      <c r="AJ481" s="58" t="str">
        <f>IF(H481="","",VLOOKUP(H481,単重表!$C$6:'単重表'!$F$2502,4,FALSE))</f>
        <v/>
      </c>
      <c r="AK481" s="141" t="e">
        <f t="shared" si="439"/>
        <v>#VALUE!</v>
      </c>
      <c r="AL481" s="40">
        <v>2</v>
      </c>
      <c r="AM481" s="190" t="e">
        <f t="shared" si="440"/>
        <v>#VALUE!</v>
      </c>
      <c r="AO481" s="191">
        <f t="shared" si="441"/>
        <v>0</v>
      </c>
      <c r="AP481" s="182"/>
      <c r="AQ481" s="183" t="str">
        <f t="shared" si="442"/>
        <v/>
      </c>
      <c r="AR481" s="182"/>
      <c r="AS481" s="184" t="str">
        <f t="shared" si="443"/>
        <v/>
      </c>
      <c r="AT481" s="182"/>
      <c r="AU481" s="268"/>
      <c r="AV481" s="185"/>
      <c r="AW481" s="185"/>
      <c r="AX481" s="185"/>
      <c r="AY481" s="185"/>
      <c r="AZ481" s="185"/>
      <c r="BA481" s="186"/>
      <c r="BB481" s="80"/>
      <c r="BC481" s="185"/>
      <c r="BD481" s="185"/>
      <c r="BE481" s="185"/>
      <c r="BF481" s="185"/>
      <c r="BG481" s="187"/>
      <c r="BH481" s="270"/>
      <c r="BI481" s="188"/>
      <c r="BJ481" s="268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>
        <f t="shared" si="444"/>
        <v>0</v>
      </c>
    </row>
    <row r="482" spans="1:93" ht="22.5" customHeight="1">
      <c r="A482" s="269"/>
      <c r="B482" s="267"/>
      <c r="C482" s="75"/>
      <c r="D482" s="78"/>
      <c r="E482" s="75"/>
      <c r="F482" s="80"/>
      <c r="G482" s="78"/>
      <c r="H482" s="70"/>
      <c r="I482" s="81"/>
      <c r="J482" s="71" t="str">
        <f>IF(H482="","",VLOOKUP(H482,単重表!$C$6:'単重表'!$F$2502,2,FALSE))</f>
        <v/>
      </c>
      <c r="K482" s="232"/>
      <c r="L482" s="101">
        <f t="shared" si="541"/>
        <v>1</v>
      </c>
      <c r="M482" s="46"/>
      <c r="N482" s="101">
        <f t="shared" si="438"/>
        <v>1</v>
      </c>
      <c r="O482" s="49"/>
      <c r="P482" s="47" t="str">
        <f>IF(H482="","",VLOOKUP(H482,単重表!$C$6:'単重表'!$F$2502,3,FALSE))</f>
        <v/>
      </c>
      <c r="Q482" s="47"/>
      <c r="R482" s="56" t="e">
        <f t="shared" si="542"/>
        <v>#VALUE!</v>
      </c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267"/>
      <c r="AF482" s="267"/>
      <c r="AG482" s="40"/>
      <c r="AH482" s="40"/>
      <c r="AI482" s="40"/>
      <c r="AJ482" s="58" t="str">
        <f>IF(H482="","",VLOOKUP(H482,単重表!$C$6:'単重表'!$F$2502,4,FALSE))</f>
        <v/>
      </c>
      <c r="AK482" s="141" t="e">
        <f t="shared" si="439"/>
        <v>#VALUE!</v>
      </c>
      <c r="AL482" s="40">
        <v>2</v>
      </c>
      <c r="AM482" s="190" t="e">
        <f t="shared" si="440"/>
        <v>#VALUE!</v>
      </c>
      <c r="AO482" s="191">
        <f t="shared" si="441"/>
        <v>0</v>
      </c>
      <c r="AP482" s="182"/>
      <c r="AQ482" s="183" t="str">
        <f t="shared" si="442"/>
        <v/>
      </c>
      <c r="AR482" s="182"/>
      <c r="AS482" s="184" t="str">
        <f t="shared" si="443"/>
        <v/>
      </c>
      <c r="AT482" s="182"/>
      <c r="AU482" s="268"/>
      <c r="AV482" s="185"/>
      <c r="AW482" s="185"/>
      <c r="AX482" s="185"/>
      <c r="AY482" s="185"/>
      <c r="AZ482" s="185"/>
      <c r="BA482" s="186"/>
      <c r="BB482" s="80"/>
      <c r="BC482" s="185"/>
      <c r="BD482" s="185"/>
      <c r="BE482" s="185"/>
      <c r="BF482" s="185"/>
      <c r="BG482" s="187"/>
      <c r="BH482" s="270"/>
      <c r="BI482" s="188"/>
      <c r="BJ482" s="268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>
        <f t="shared" si="444"/>
        <v>0</v>
      </c>
    </row>
    <row r="483" spans="1:93" ht="22.5" customHeight="1">
      <c r="A483" s="269"/>
      <c r="B483" s="267"/>
      <c r="C483" s="75"/>
      <c r="D483" s="78"/>
      <c r="E483" s="75"/>
      <c r="F483" s="80"/>
      <c r="G483" s="78"/>
      <c r="H483" s="70"/>
      <c r="I483" s="81"/>
      <c r="J483" s="71" t="str">
        <f>IF(H483="","",VLOOKUP(H483,単重表!$C$6:'単重表'!$F$2502,2,FALSE))</f>
        <v/>
      </c>
      <c r="K483" s="232"/>
      <c r="L483" s="101">
        <f t="shared" si="541"/>
        <v>1</v>
      </c>
      <c r="M483" s="46"/>
      <c r="N483" s="101">
        <f t="shared" si="438"/>
        <v>1</v>
      </c>
      <c r="O483" s="49"/>
      <c r="P483" s="47" t="str">
        <f>IF(H483="","",VLOOKUP(H483,単重表!$C$6:'単重表'!$F$2502,3,FALSE))</f>
        <v/>
      </c>
      <c r="Q483" s="47"/>
      <c r="R483" s="56" t="e">
        <f t="shared" si="542"/>
        <v>#VALUE!</v>
      </c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267"/>
      <c r="AF483" s="267"/>
      <c r="AG483" s="40"/>
      <c r="AH483" s="40"/>
      <c r="AI483" s="40"/>
      <c r="AJ483" s="58" t="str">
        <f>IF(H483="","",VLOOKUP(H483,単重表!$C$6:'単重表'!$F$2502,4,FALSE))</f>
        <v/>
      </c>
      <c r="AK483" s="141" t="e">
        <f t="shared" si="439"/>
        <v>#VALUE!</v>
      </c>
      <c r="AL483" s="40">
        <v>2</v>
      </c>
      <c r="AM483" s="190" t="e">
        <f t="shared" si="440"/>
        <v>#VALUE!</v>
      </c>
      <c r="AO483" s="191">
        <f t="shared" si="441"/>
        <v>0</v>
      </c>
      <c r="AP483" s="182"/>
      <c r="AQ483" s="183" t="str">
        <f t="shared" si="442"/>
        <v/>
      </c>
      <c r="AR483" s="182"/>
      <c r="AS483" s="184" t="str">
        <f t="shared" si="443"/>
        <v/>
      </c>
      <c r="AT483" s="182"/>
      <c r="AU483" s="268"/>
      <c r="AV483" s="185"/>
      <c r="AW483" s="185"/>
      <c r="AX483" s="185"/>
      <c r="AY483" s="185"/>
      <c r="AZ483" s="185"/>
      <c r="BA483" s="186"/>
      <c r="BB483" s="80"/>
      <c r="BC483" s="185"/>
      <c r="BD483" s="185"/>
      <c r="BE483" s="185"/>
      <c r="BF483" s="185"/>
      <c r="BG483" s="187"/>
      <c r="BH483" s="270"/>
      <c r="BI483" s="188"/>
      <c r="BJ483" s="268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>
        <f t="shared" si="444"/>
        <v>0</v>
      </c>
    </row>
    <row r="484" spans="1:93" ht="22.5" customHeight="1">
      <c r="A484" s="269"/>
      <c r="B484" s="267"/>
      <c r="C484" s="75"/>
      <c r="D484" s="78"/>
      <c r="E484" s="75"/>
      <c r="F484" s="80"/>
      <c r="G484" s="78"/>
      <c r="H484" s="70"/>
      <c r="I484" s="81"/>
      <c r="J484" s="71" t="str">
        <f>IF(H484="","",VLOOKUP(H484,単重表!$C$6:'単重表'!$F$2502,2,FALSE))</f>
        <v/>
      </c>
      <c r="K484" s="232"/>
      <c r="L484" s="101">
        <f t="shared" si="541"/>
        <v>1</v>
      </c>
      <c r="M484" s="46"/>
      <c r="N484" s="101">
        <f t="shared" si="438"/>
        <v>1</v>
      </c>
      <c r="O484" s="49"/>
      <c r="P484" s="47" t="str">
        <f>IF(H484="","",VLOOKUP(H484,単重表!$C$6:'単重表'!$F$2502,3,FALSE))</f>
        <v/>
      </c>
      <c r="Q484" s="47"/>
      <c r="R484" s="56" t="e">
        <f t="shared" si="542"/>
        <v>#VALUE!</v>
      </c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267"/>
      <c r="AF484" s="267"/>
      <c r="AG484" s="40"/>
      <c r="AH484" s="40"/>
      <c r="AI484" s="40"/>
      <c r="AJ484" s="58" t="str">
        <f>IF(H484="","",VLOOKUP(H484,単重表!$C$6:'単重表'!$F$2502,4,FALSE))</f>
        <v/>
      </c>
      <c r="AK484" s="141" t="e">
        <f t="shared" si="439"/>
        <v>#VALUE!</v>
      </c>
      <c r="AL484" s="40">
        <v>2</v>
      </c>
      <c r="AM484" s="190" t="e">
        <f t="shared" si="440"/>
        <v>#VALUE!</v>
      </c>
      <c r="AO484" s="191">
        <f t="shared" si="441"/>
        <v>0</v>
      </c>
      <c r="AP484" s="182"/>
      <c r="AQ484" s="183" t="str">
        <f t="shared" si="442"/>
        <v/>
      </c>
      <c r="AR484" s="182"/>
      <c r="AS484" s="184" t="str">
        <f t="shared" si="443"/>
        <v/>
      </c>
      <c r="AT484" s="182"/>
      <c r="AU484" s="268"/>
      <c r="AV484" s="185"/>
      <c r="AW484" s="185"/>
      <c r="AX484" s="185"/>
      <c r="AY484" s="185"/>
      <c r="AZ484" s="185"/>
      <c r="BA484" s="186"/>
      <c r="BB484" s="80"/>
      <c r="BC484" s="185"/>
      <c r="BD484" s="185"/>
      <c r="BE484" s="185"/>
      <c r="BF484" s="185"/>
      <c r="BG484" s="187"/>
      <c r="BH484" s="270"/>
      <c r="BI484" s="188"/>
      <c r="BJ484" s="268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>
        <f t="shared" si="444"/>
        <v>0</v>
      </c>
    </row>
    <row r="485" spans="1:93" ht="22.5" customHeight="1">
      <c r="A485" s="269"/>
      <c r="B485" s="267"/>
      <c r="C485" s="75"/>
      <c r="D485" s="78"/>
      <c r="E485" s="75"/>
      <c r="F485" s="80"/>
      <c r="G485" s="78"/>
      <c r="H485" s="70"/>
      <c r="I485" s="81"/>
      <c r="J485" s="71" t="str">
        <f>IF(H485="","",VLOOKUP(H485,単重表!$C$6:'単重表'!$F$2502,2,FALSE))</f>
        <v/>
      </c>
      <c r="K485" s="232"/>
      <c r="L485" s="101">
        <f>IF(K485="",1,K485/1000)</f>
        <v>1</v>
      </c>
      <c r="M485" s="46"/>
      <c r="N485" s="101">
        <f t="shared" si="438"/>
        <v>1</v>
      </c>
      <c r="O485" s="49"/>
      <c r="P485" s="47" t="str">
        <f>IF(H485="","",VLOOKUP(H485,単重表!$C$6:'単重表'!$F$2502,3,FALSE))</f>
        <v/>
      </c>
      <c r="Q485" s="47"/>
      <c r="R485" s="56" t="e">
        <f t="shared" si="542"/>
        <v>#VALUE!</v>
      </c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267"/>
      <c r="AF485" s="267"/>
      <c r="AG485" s="40"/>
      <c r="AH485" s="40"/>
      <c r="AI485" s="40"/>
      <c r="AJ485" s="58" t="str">
        <f>IF(H485="","",VLOOKUP(H485,単重表!$C$6:'単重表'!$F$2502,4,FALSE))</f>
        <v/>
      </c>
      <c r="AK485" s="141" t="e">
        <f t="shared" si="439"/>
        <v>#VALUE!</v>
      </c>
      <c r="AL485" s="40">
        <v>2</v>
      </c>
      <c r="AM485" s="190" t="e">
        <f t="shared" si="440"/>
        <v>#VALUE!</v>
      </c>
      <c r="AO485" s="191">
        <f t="shared" si="441"/>
        <v>0</v>
      </c>
      <c r="AP485" s="182"/>
      <c r="AQ485" s="183" t="str">
        <f t="shared" si="442"/>
        <v/>
      </c>
      <c r="AR485" s="182"/>
      <c r="AS485" s="184" t="str">
        <f t="shared" si="443"/>
        <v/>
      </c>
      <c r="AT485" s="182"/>
      <c r="AU485" s="268"/>
      <c r="AV485" s="185"/>
      <c r="AW485" s="185"/>
      <c r="AX485" s="185"/>
      <c r="AY485" s="185"/>
      <c r="AZ485" s="185"/>
      <c r="BA485" s="186"/>
      <c r="BB485" s="80"/>
      <c r="BC485" s="185"/>
      <c r="BD485" s="185"/>
      <c r="BE485" s="185"/>
      <c r="BF485" s="185"/>
      <c r="BG485" s="187"/>
      <c r="BH485" s="270"/>
      <c r="BI485" s="188"/>
      <c r="BJ485" s="268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>
        <f t="shared" si="444"/>
        <v>0</v>
      </c>
    </row>
    <row r="486" spans="1:93" ht="22.5" customHeight="1">
      <c r="A486" s="269"/>
      <c r="B486" s="267"/>
      <c r="C486" s="75"/>
      <c r="D486" s="78"/>
      <c r="E486" s="75"/>
      <c r="F486" s="80"/>
      <c r="G486" s="78"/>
      <c r="H486" s="70"/>
      <c r="I486" s="81"/>
      <c r="J486" s="71" t="str">
        <f>IF(H486="","",VLOOKUP(H486,単重表!$C$6:'単重表'!$F$2502,2,FALSE))</f>
        <v/>
      </c>
      <c r="K486" s="232"/>
      <c r="L486" s="101">
        <f>IF(K486="",1,K486/1000)</f>
        <v>1</v>
      </c>
      <c r="M486" s="46"/>
      <c r="N486" s="101">
        <f t="shared" si="438"/>
        <v>1</v>
      </c>
      <c r="O486" s="49"/>
      <c r="P486" s="47" t="str">
        <f>IF(H486="","",VLOOKUP(H486,単重表!$C$6:'単重表'!$F$2502,3,FALSE))</f>
        <v/>
      </c>
      <c r="Q486" s="47"/>
      <c r="R486" s="56" t="e">
        <f t="shared" si="542"/>
        <v>#VALUE!</v>
      </c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267"/>
      <c r="AF486" s="267"/>
      <c r="AG486" s="40"/>
      <c r="AH486" s="40"/>
      <c r="AI486" s="40"/>
      <c r="AJ486" s="58" t="str">
        <f>IF(H486="","",VLOOKUP(H486,単重表!$C$6:'単重表'!$F$2502,4,FALSE))</f>
        <v/>
      </c>
      <c r="AK486" s="141" t="e">
        <f t="shared" si="439"/>
        <v>#VALUE!</v>
      </c>
      <c r="AL486" s="40">
        <v>2</v>
      </c>
      <c r="AM486" s="190" t="e">
        <f t="shared" si="440"/>
        <v>#VALUE!</v>
      </c>
      <c r="AO486" s="191">
        <f t="shared" si="441"/>
        <v>0</v>
      </c>
      <c r="AP486" s="182"/>
      <c r="AQ486" s="183" t="str">
        <f t="shared" si="442"/>
        <v/>
      </c>
      <c r="AR486" s="182"/>
      <c r="AS486" s="184" t="str">
        <f t="shared" si="443"/>
        <v/>
      </c>
      <c r="AT486" s="182"/>
      <c r="AU486" s="268"/>
      <c r="AV486" s="185"/>
      <c r="AW486" s="185"/>
      <c r="AX486" s="185"/>
      <c r="AY486" s="185"/>
      <c r="AZ486" s="185"/>
      <c r="BA486" s="186"/>
      <c r="BB486" s="80"/>
      <c r="BC486" s="185"/>
      <c r="BD486" s="185"/>
      <c r="BE486" s="185"/>
      <c r="BF486" s="185"/>
      <c r="BG486" s="187"/>
      <c r="BH486" s="270"/>
      <c r="BI486" s="188"/>
      <c r="BJ486" s="268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>
        <f t="shared" si="444"/>
        <v>0</v>
      </c>
    </row>
    <row r="487" spans="1:93" ht="22.5" customHeight="1">
      <c r="A487" s="269"/>
      <c r="B487" s="267"/>
      <c r="C487" s="75"/>
      <c r="D487" s="78"/>
      <c r="E487" s="75"/>
      <c r="F487" s="80"/>
      <c r="G487" s="78"/>
      <c r="H487" s="70"/>
      <c r="I487" s="81"/>
      <c r="J487" s="71" t="str">
        <f>IF(H487="","",VLOOKUP(H487,単重表!$C$6:'単重表'!$F$2502,2,FALSE))</f>
        <v/>
      </c>
      <c r="K487" s="232"/>
      <c r="L487" s="101">
        <f>IF(K487="",1,K487/1000)</f>
        <v>1</v>
      </c>
      <c r="M487" s="46"/>
      <c r="N487" s="101">
        <f t="shared" si="438"/>
        <v>1</v>
      </c>
      <c r="O487" s="49"/>
      <c r="P487" s="47" t="str">
        <f>IF(H487="","",VLOOKUP(H487,単重表!$C$6:'単重表'!$F$2502,3,FALSE))</f>
        <v/>
      </c>
      <c r="Q487" s="47"/>
      <c r="R487" s="56" t="e">
        <f>P487*O487*N487*L487+Q487</f>
        <v>#VALUE!</v>
      </c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267"/>
      <c r="AF487" s="267"/>
      <c r="AG487" s="40"/>
      <c r="AH487" s="40"/>
      <c r="AI487" s="40"/>
      <c r="AJ487" s="58" t="str">
        <f>IF(H487="","",VLOOKUP(H487,単重表!$C$6:'単重表'!$F$2502,4,FALSE))</f>
        <v/>
      </c>
      <c r="AK487" s="141" t="e">
        <f t="shared" si="439"/>
        <v>#VALUE!</v>
      </c>
      <c r="AL487" s="40">
        <v>2</v>
      </c>
      <c r="AM487" s="190" t="e">
        <f t="shared" si="440"/>
        <v>#VALUE!</v>
      </c>
      <c r="AO487" s="191">
        <f t="shared" si="441"/>
        <v>0</v>
      </c>
      <c r="AP487" s="182"/>
      <c r="AQ487" s="183" t="str">
        <f t="shared" si="442"/>
        <v/>
      </c>
      <c r="AR487" s="182"/>
      <c r="AS487" s="184" t="str">
        <f t="shared" si="443"/>
        <v/>
      </c>
      <c r="AT487" s="182"/>
      <c r="AU487" s="268"/>
      <c r="AV487" s="185"/>
      <c r="AW487" s="185"/>
      <c r="AX487" s="185"/>
      <c r="AY487" s="185"/>
      <c r="AZ487" s="185"/>
      <c r="BA487" s="186"/>
      <c r="BB487" s="80"/>
      <c r="BC487" s="185"/>
      <c r="BD487" s="185"/>
      <c r="BE487" s="185"/>
      <c r="BF487" s="185"/>
      <c r="BG487" s="187"/>
      <c r="BH487" s="270"/>
      <c r="BI487" s="188"/>
      <c r="BJ487" s="268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>
        <f t="shared" si="444"/>
        <v>0</v>
      </c>
    </row>
    <row r="488" spans="1:93" ht="22.5" customHeight="1">
      <c r="A488" s="269"/>
      <c r="B488" s="267"/>
      <c r="C488" s="75"/>
      <c r="D488" s="78"/>
      <c r="E488" s="75"/>
      <c r="F488" s="80"/>
      <c r="G488" s="78"/>
      <c r="H488" s="70"/>
      <c r="I488" s="81"/>
      <c r="J488" s="71" t="str">
        <f>IF(H488="","",VLOOKUP(H488,単重表!$C$6:'単重表'!$F$2502,2,FALSE))</f>
        <v/>
      </c>
      <c r="K488" s="232"/>
      <c r="L488" s="101">
        <f t="shared" ref="L488:L495" si="543">IF(K488="",1,K488/1000)</f>
        <v>1</v>
      </c>
      <c r="M488" s="46"/>
      <c r="N488" s="101">
        <f t="shared" si="438"/>
        <v>1</v>
      </c>
      <c r="O488" s="49"/>
      <c r="P488" s="47" t="str">
        <f>IF(H488="","",VLOOKUP(H488,単重表!$C$6:'単重表'!$F$2502,3,FALSE))</f>
        <v/>
      </c>
      <c r="Q488" s="47"/>
      <c r="R488" s="56" t="e">
        <f t="shared" ref="R488:R497" si="544">P488*O488*N488*L488+Q488</f>
        <v>#VALUE!</v>
      </c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267"/>
      <c r="AF488" s="267"/>
      <c r="AG488" s="40"/>
      <c r="AH488" s="40"/>
      <c r="AI488" s="40"/>
      <c r="AJ488" s="58" t="str">
        <f>IF(H488="","",VLOOKUP(H488,単重表!$C$6:'単重表'!$F$2502,4,FALSE))</f>
        <v/>
      </c>
      <c r="AK488" s="141" t="e">
        <f t="shared" si="439"/>
        <v>#VALUE!</v>
      </c>
      <c r="AL488" s="40">
        <v>2</v>
      </c>
      <c r="AM488" s="190" t="e">
        <f t="shared" si="440"/>
        <v>#VALUE!</v>
      </c>
      <c r="AO488" s="191">
        <f t="shared" si="441"/>
        <v>0</v>
      </c>
      <c r="AP488" s="182"/>
      <c r="AQ488" s="183" t="str">
        <f t="shared" si="442"/>
        <v/>
      </c>
      <c r="AR488" s="182"/>
      <c r="AS488" s="184" t="str">
        <f t="shared" si="443"/>
        <v/>
      </c>
      <c r="AT488" s="182"/>
      <c r="AU488" s="268"/>
      <c r="AV488" s="185"/>
      <c r="AW488" s="185"/>
      <c r="AX488" s="185"/>
      <c r="AY488" s="185"/>
      <c r="AZ488" s="185"/>
      <c r="BA488" s="186"/>
      <c r="BB488" s="80"/>
      <c r="BC488" s="185"/>
      <c r="BD488" s="185"/>
      <c r="BE488" s="185"/>
      <c r="BF488" s="185"/>
      <c r="BG488" s="187"/>
      <c r="BH488" s="270"/>
      <c r="BI488" s="188"/>
      <c r="BJ488" s="268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>
        <f t="shared" si="444"/>
        <v>0</v>
      </c>
    </row>
    <row r="489" spans="1:93" ht="22.5" customHeight="1">
      <c r="A489" s="269"/>
      <c r="B489" s="267"/>
      <c r="C489" s="75"/>
      <c r="D489" s="78"/>
      <c r="E489" s="75"/>
      <c r="F489" s="80"/>
      <c r="G489" s="78"/>
      <c r="H489" s="70"/>
      <c r="I489" s="81"/>
      <c r="J489" s="71" t="str">
        <f>IF(H489="","",VLOOKUP(H489,単重表!$C$6:'単重表'!$F$2502,2,FALSE))</f>
        <v/>
      </c>
      <c r="K489" s="232"/>
      <c r="L489" s="101">
        <f t="shared" si="543"/>
        <v>1</v>
      </c>
      <c r="M489" s="46"/>
      <c r="N489" s="101">
        <f t="shared" si="438"/>
        <v>1</v>
      </c>
      <c r="O489" s="49"/>
      <c r="P489" s="47" t="str">
        <f>IF(H489="","",VLOOKUP(H489,単重表!$C$6:'単重表'!$F$2502,3,FALSE))</f>
        <v/>
      </c>
      <c r="Q489" s="47"/>
      <c r="R489" s="56" t="e">
        <f t="shared" si="544"/>
        <v>#VALUE!</v>
      </c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267"/>
      <c r="AF489" s="267"/>
      <c r="AG489" s="40"/>
      <c r="AH489" s="40"/>
      <c r="AI489" s="40"/>
      <c r="AJ489" s="58" t="str">
        <f>IF(H489="","",VLOOKUP(H489,単重表!$C$6:'単重表'!$F$2502,4,FALSE))</f>
        <v/>
      </c>
      <c r="AK489" s="141" t="e">
        <f t="shared" si="439"/>
        <v>#VALUE!</v>
      </c>
      <c r="AL489" s="40">
        <v>2</v>
      </c>
      <c r="AM489" s="190" t="e">
        <f t="shared" si="440"/>
        <v>#VALUE!</v>
      </c>
      <c r="AO489" s="191">
        <f t="shared" si="441"/>
        <v>0</v>
      </c>
      <c r="AP489" s="182"/>
      <c r="AQ489" s="183" t="str">
        <f t="shared" si="442"/>
        <v/>
      </c>
      <c r="AR489" s="182"/>
      <c r="AS489" s="184" t="str">
        <f t="shared" si="443"/>
        <v/>
      </c>
      <c r="AT489" s="182"/>
      <c r="AU489" s="268"/>
      <c r="AV489" s="185"/>
      <c r="AW489" s="185"/>
      <c r="AX489" s="185"/>
      <c r="AY489" s="185"/>
      <c r="AZ489" s="185"/>
      <c r="BA489" s="186"/>
      <c r="BB489" s="80"/>
      <c r="BC489" s="185"/>
      <c r="BD489" s="185"/>
      <c r="BE489" s="185"/>
      <c r="BF489" s="185"/>
      <c r="BG489" s="187"/>
      <c r="BH489" s="270"/>
      <c r="BI489" s="188"/>
      <c r="BJ489" s="268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>
        <f t="shared" si="444"/>
        <v>0</v>
      </c>
    </row>
    <row r="490" spans="1:93" ht="22.5" customHeight="1">
      <c r="A490" s="269"/>
      <c r="B490" s="267"/>
      <c r="C490" s="75"/>
      <c r="D490" s="78"/>
      <c r="E490" s="75"/>
      <c r="F490" s="80"/>
      <c r="G490" s="78"/>
      <c r="H490" s="70"/>
      <c r="I490" s="81"/>
      <c r="J490" s="71" t="str">
        <f>IF(H490="","",VLOOKUP(H490,単重表!$C$6:'単重表'!$F$2502,2,FALSE))</f>
        <v/>
      </c>
      <c r="K490" s="232"/>
      <c r="L490" s="101">
        <f t="shared" si="543"/>
        <v>1</v>
      </c>
      <c r="M490" s="46"/>
      <c r="N490" s="101">
        <f t="shared" si="438"/>
        <v>1</v>
      </c>
      <c r="O490" s="49"/>
      <c r="P490" s="47" t="str">
        <f>IF(H490="","",VLOOKUP(H490,単重表!$C$6:'単重表'!$F$2502,3,FALSE))</f>
        <v/>
      </c>
      <c r="Q490" s="47"/>
      <c r="R490" s="56" t="e">
        <f t="shared" si="544"/>
        <v>#VALUE!</v>
      </c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267"/>
      <c r="AF490" s="267"/>
      <c r="AG490" s="40"/>
      <c r="AH490" s="40"/>
      <c r="AI490" s="40"/>
      <c r="AJ490" s="58" t="str">
        <f>IF(H490="","",VLOOKUP(H490,単重表!$C$6:'単重表'!$F$2502,4,FALSE))</f>
        <v/>
      </c>
      <c r="AK490" s="141" t="e">
        <f t="shared" si="439"/>
        <v>#VALUE!</v>
      </c>
      <c r="AL490" s="40">
        <v>2</v>
      </c>
      <c r="AM490" s="190" t="e">
        <f t="shared" si="440"/>
        <v>#VALUE!</v>
      </c>
      <c r="AO490" s="191">
        <f t="shared" si="441"/>
        <v>0</v>
      </c>
      <c r="AP490" s="182"/>
      <c r="AQ490" s="183" t="str">
        <f t="shared" si="442"/>
        <v/>
      </c>
      <c r="AR490" s="182"/>
      <c r="AS490" s="184" t="str">
        <f t="shared" si="443"/>
        <v/>
      </c>
      <c r="AT490" s="182"/>
      <c r="AU490" s="268"/>
      <c r="AV490" s="185"/>
      <c r="AW490" s="185"/>
      <c r="AX490" s="185"/>
      <c r="AY490" s="185"/>
      <c r="AZ490" s="185"/>
      <c r="BA490" s="186"/>
      <c r="BB490" s="80"/>
      <c r="BC490" s="185"/>
      <c r="BD490" s="185"/>
      <c r="BE490" s="185"/>
      <c r="BF490" s="185"/>
      <c r="BG490" s="187"/>
      <c r="BH490" s="270"/>
      <c r="BI490" s="188"/>
      <c r="BJ490" s="268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>
        <f t="shared" si="444"/>
        <v>0</v>
      </c>
    </row>
    <row r="491" spans="1:93" ht="22.5" customHeight="1">
      <c r="A491" s="269"/>
      <c r="B491" s="267"/>
      <c r="C491" s="75"/>
      <c r="D491" s="78"/>
      <c r="E491" s="75"/>
      <c r="F491" s="80"/>
      <c r="G491" s="78"/>
      <c r="H491" s="70"/>
      <c r="I491" s="81"/>
      <c r="J491" s="71" t="str">
        <f>IF(H491="","",VLOOKUP(H491,単重表!$C$6:'単重表'!$F$2502,2,FALSE))</f>
        <v/>
      </c>
      <c r="K491" s="232"/>
      <c r="L491" s="101">
        <f t="shared" si="543"/>
        <v>1</v>
      </c>
      <c r="M491" s="46"/>
      <c r="N491" s="101">
        <f t="shared" si="438"/>
        <v>1</v>
      </c>
      <c r="O491" s="49"/>
      <c r="P491" s="47" t="str">
        <f>IF(H491="","",VLOOKUP(H491,単重表!$C$6:'単重表'!$F$2502,3,FALSE))</f>
        <v/>
      </c>
      <c r="Q491" s="47"/>
      <c r="R491" s="56" t="e">
        <f t="shared" si="544"/>
        <v>#VALUE!</v>
      </c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267"/>
      <c r="AF491" s="267"/>
      <c r="AG491" s="40"/>
      <c r="AH491" s="40"/>
      <c r="AI491" s="40"/>
      <c r="AJ491" s="58" t="str">
        <f>IF(H491="","",VLOOKUP(H491,単重表!$C$6:'単重表'!$F$2502,4,FALSE))</f>
        <v/>
      </c>
      <c r="AK491" s="141" t="e">
        <f t="shared" si="439"/>
        <v>#VALUE!</v>
      </c>
      <c r="AL491" s="40">
        <v>2</v>
      </c>
      <c r="AM491" s="190" t="e">
        <f t="shared" si="440"/>
        <v>#VALUE!</v>
      </c>
      <c r="AO491" s="191">
        <f t="shared" si="441"/>
        <v>0</v>
      </c>
      <c r="AP491" s="182"/>
      <c r="AQ491" s="183" t="str">
        <f t="shared" si="442"/>
        <v/>
      </c>
      <c r="AR491" s="182"/>
      <c r="AS491" s="184" t="str">
        <f t="shared" si="443"/>
        <v/>
      </c>
      <c r="AT491" s="182"/>
      <c r="AU491" s="268"/>
      <c r="AV491" s="185"/>
      <c r="AW491" s="185"/>
      <c r="AX491" s="185"/>
      <c r="AY491" s="185"/>
      <c r="AZ491" s="185"/>
      <c r="BA491" s="186"/>
      <c r="BB491" s="80"/>
      <c r="BC491" s="185"/>
      <c r="BD491" s="185"/>
      <c r="BE491" s="185"/>
      <c r="BF491" s="185"/>
      <c r="BG491" s="187"/>
      <c r="BH491" s="270"/>
      <c r="BI491" s="188"/>
      <c r="BJ491" s="268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>
        <f t="shared" si="444"/>
        <v>0</v>
      </c>
    </row>
    <row r="492" spans="1:93" ht="22.5" customHeight="1">
      <c r="A492" s="269"/>
      <c r="B492" s="267"/>
      <c r="C492" s="75"/>
      <c r="D492" s="78"/>
      <c r="E492" s="75"/>
      <c r="F492" s="80"/>
      <c r="G492" s="78"/>
      <c r="H492" s="70"/>
      <c r="I492" s="81"/>
      <c r="J492" s="71" t="str">
        <f>IF(H492="","",VLOOKUP(H492,単重表!$C$6:'単重表'!$F$2502,2,FALSE))</f>
        <v/>
      </c>
      <c r="K492" s="232"/>
      <c r="L492" s="101">
        <f t="shared" si="543"/>
        <v>1</v>
      </c>
      <c r="M492" s="46"/>
      <c r="N492" s="101">
        <f t="shared" si="438"/>
        <v>1</v>
      </c>
      <c r="O492" s="49"/>
      <c r="P492" s="47" t="str">
        <f>IF(H492="","",VLOOKUP(H492,単重表!$C$6:'単重表'!$F$2502,3,FALSE))</f>
        <v/>
      </c>
      <c r="Q492" s="47"/>
      <c r="R492" s="56" t="e">
        <f t="shared" si="544"/>
        <v>#VALUE!</v>
      </c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267"/>
      <c r="AF492" s="267"/>
      <c r="AG492" s="40"/>
      <c r="AH492" s="40"/>
      <c r="AI492" s="40"/>
      <c r="AJ492" s="58" t="str">
        <f>IF(H492="","",VLOOKUP(H492,単重表!$C$6:'単重表'!$F$2502,4,FALSE))</f>
        <v/>
      </c>
      <c r="AK492" s="141" t="e">
        <f t="shared" si="439"/>
        <v>#VALUE!</v>
      </c>
      <c r="AL492" s="40">
        <v>2</v>
      </c>
      <c r="AM492" s="190" t="e">
        <f t="shared" si="440"/>
        <v>#VALUE!</v>
      </c>
      <c r="AO492" s="191">
        <f t="shared" si="441"/>
        <v>0</v>
      </c>
      <c r="AP492" s="182"/>
      <c r="AQ492" s="183" t="str">
        <f t="shared" si="442"/>
        <v/>
      </c>
      <c r="AR492" s="182"/>
      <c r="AS492" s="184" t="str">
        <f t="shared" si="443"/>
        <v/>
      </c>
      <c r="AT492" s="182"/>
      <c r="AU492" s="268"/>
      <c r="AV492" s="185"/>
      <c r="AW492" s="185"/>
      <c r="AX492" s="185"/>
      <c r="AY492" s="185"/>
      <c r="AZ492" s="185"/>
      <c r="BA492" s="186"/>
      <c r="BB492" s="80"/>
      <c r="BC492" s="185"/>
      <c r="BD492" s="185"/>
      <c r="BE492" s="185"/>
      <c r="BF492" s="185"/>
      <c r="BG492" s="187"/>
      <c r="BH492" s="270"/>
      <c r="BI492" s="188"/>
      <c r="BJ492" s="268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>
        <f t="shared" si="444"/>
        <v>0</v>
      </c>
    </row>
    <row r="493" spans="1:93" ht="22.5" customHeight="1">
      <c r="A493" s="269"/>
      <c r="B493" s="267"/>
      <c r="C493" s="75"/>
      <c r="D493" s="78"/>
      <c r="E493" s="75"/>
      <c r="F493" s="80"/>
      <c r="G493" s="78"/>
      <c r="H493" s="70"/>
      <c r="I493" s="81"/>
      <c r="J493" s="71" t="str">
        <f>IF(H493="","",VLOOKUP(H493,単重表!$C$6:'単重表'!$F$2502,2,FALSE))</f>
        <v/>
      </c>
      <c r="K493" s="232"/>
      <c r="L493" s="101">
        <f t="shared" si="543"/>
        <v>1</v>
      </c>
      <c r="M493" s="46"/>
      <c r="N493" s="101">
        <f t="shared" si="438"/>
        <v>1</v>
      </c>
      <c r="O493" s="49"/>
      <c r="P493" s="47" t="str">
        <f>IF(H493="","",VLOOKUP(H493,単重表!$C$6:'単重表'!$F$2502,3,FALSE))</f>
        <v/>
      </c>
      <c r="Q493" s="47"/>
      <c r="R493" s="56" t="e">
        <f t="shared" si="544"/>
        <v>#VALUE!</v>
      </c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267"/>
      <c r="AF493" s="267"/>
      <c r="AG493" s="40"/>
      <c r="AH493" s="40"/>
      <c r="AI493" s="40"/>
      <c r="AJ493" s="58" t="str">
        <f>IF(H493="","",VLOOKUP(H493,単重表!$C$6:'単重表'!$F$2502,4,FALSE))</f>
        <v/>
      </c>
      <c r="AK493" s="141" t="e">
        <f t="shared" si="439"/>
        <v>#VALUE!</v>
      </c>
      <c r="AL493" s="40">
        <v>2</v>
      </c>
      <c r="AM493" s="190" t="e">
        <f t="shared" si="440"/>
        <v>#VALUE!</v>
      </c>
      <c r="AO493" s="191">
        <f t="shared" si="441"/>
        <v>0</v>
      </c>
      <c r="AP493" s="182"/>
      <c r="AQ493" s="183" t="str">
        <f t="shared" si="442"/>
        <v/>
      </c>
      <c r="AR493" s="182"/>
      <c r="AS493" s="184" t="str">
        <f t="shared" si="443"/>
        <v/>
      </c>
      <c r="AT493" s="182"/>
      <c r="AU493" s="268"/>
      <c r="AV493" s="185"/>
      <c r="AW493" s="185"/>
      <c r="AX493" s="185"/>
      <c r="AY493" s="185"/>
      <c r="AZ493" s="185"/>
      <c r="BA493" s="186"/>
      <c r="BB493" s="80"/>
      <c r="BC493" s="185"/>
      <c r="BD493" s="185"/>
      <c r="BE493" s="185"/>
      <c r="BF493" s="185"/>
      <c r="BG493" s="187"/>
      <c r="BH493" s="270"/>
      <c r="BI493" s="188"/>
      <c r="BJ493" s="268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>
        <f t="shared" si="444"/>
        <v>0</v>
      </c>
    </row>
    <row r="494" spans="1:93" ht="22.5" customHeight="1">
      <c r="A494" s="269"/>
      <c r="B494" s="267"/>
      <c r="C494" s="75"/>
      <c r="D494" s="78"/>
      <c r="E494" s="75"/>
      <c r="F494" s="80"/>
      <c r="G494" s="78"/>
      <c r="H494" s="70"/>
      <c r="I494" s="81"/>
      <c r="J494" s="71" t="str">
        <f>IF(H494="","",VLOOKUP(H494,単重表!$C$6:'単重表'!$F$2502,2,FALSE))</f>
        <v/>
      </c>
      <c r="K494" s="232"/>
      <c r="L494" s="101">
        <f t="shared" si="543"/>
        <v>1</v>
      </c>
      <c r="M494" s="46"/>
      <c r="N494" s="101">
        <f t="shared" si="438"/>
        <v>1</v>
      </c>
      <c r="O494" s="49"/>
      <c r="P494" s="47" t="str">
        <f>IF(H494="","",VLOOKUP(H494,単重表!$C$6:'単重表'!$F$2502,3,FALSE))</f>
        <v/>
      </c>
      <c r="Q494" s="47"/>
      <c r="R494" s="56" t="e">
        <f t="shared" si="544"/>
        <v>#VALUE!</v>
      </c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267"/>
      <c r="AF494" s="267"/>
      <c r="AG494" s="40"/>
      <c r="AH494" s="40"/>
      <c r="AI494" s="40"/>
      <c r="AJ494" s="58" t="str">
        <f>IF(H494="","",VLOOKUP(H494,単重表!$C$6:'単重表'!$F$2502,4,FALSE))</f>
        <v/>
      </c>
      <c r="AK494" s="141" t="e">
        <f t="shared" si="439"/>
        <v>#VALUE!</v>
      </c>
      <c r="AL494" s="40">
        <v>2</v>
      </c>
      <c r="AM494" s="190" t="e">
        <f t="shared" si="440"/>
        <v>#VALUE!</v>
      </c>
      <c r="AO494" s="191">
        <f t="shared" si="441"/>
        <v>0</v>
      </c>
      <c r="AP494" s="182"/>
      <c r="AQ494" s="183" t="str">
        <f t="shared" si="442"/>
        <v/>
      </c>
      <c r="AR494" s="182"/>
      <c r="AS494" s="184" t="str">
        <f t="shared" si="443"/>
        <v/>
      </c>
      <c r="AT494" s="182"/>
      <c r="AU494" s="268"/>
      <c r="AV494" s="185"/>
      <c r="AW494" s="185"/>
      <c r="AX494" s="185"/>
      <c r="AY494" s="185"/>
      <c r="AZ494" s="185"/>
      <c r="BA494" s="186"/>
      <c r="BB494" s="80"/>
      <c r="BC494" s="185"/>
      <c r="BD494" s="185"/>
      <c r="BE494" s="185"/>
      <c r="BF494" s="185"/>
      <c r="BG494" s="187"/>
      <c r="BH494" s="270"/>
      <c r="BI494" s="188"/>
      <c r="BJ494" s="268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>
        <f t="shared" si="444"/>
        <v>0</v>
      </c>
    </row>
    <row r="495" spans="1:93" ht="22.5" customHeight="1">
      <c r="A495" s="269"/>
      <c r="B495" s="267"/>
      <c r="C495" s="75"/>
      <c r="D495" s="78"/>
      <c r="E495" s="75"/>
      <c r="F495" s="80"/>
      <c r="G495" s="78"/>
      <c r="H495" s="70"/>
      <c r="I495" s="81"/>
      <c r="J495" s="71" t="str">
        <f>IF(H495="","",VLOOKUP(H495,単重表!$C$6:'単重表'!$F$2502,2,FALSE))</f>
        <v/>
      </c>
      <c r="K495" s="232"/>
      <c r="L495" s="101">
        <f t="shared" si="543"/>
        <v>1</v>
      </c>
      <c r="M495" s="46"/>
      <c r="N495" s="101">
        <f t="shared" si="438"/>
        <v>1</v>
      </c>
      <c r="O495" s="49"/>
      <c r="P495" s="47" t="str">
        <f>IF(H495="","",VLOOKUP(H495,単重表!$C$6:'単重表'!$F$2502,3,FALSE))</f>
        <v/>
      </c>
      <c r="Q495" s="47"/>
      <c r="R495" s="56" t="e">
        <f t="shared" si="544"/>
        <v>#VALUE!</v>
      </c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267"/>
      <c r="AF495" s="267"/>
      <c r="AG495" s="40"/>
      <c r="AH495" s="40"/>
      <c r="AI495" s="40"/>
      <c r="AJ495" s="58" t="str">
        <f>IF(H495="","",VLOOKUP(H495,単重表!$C$6:'単重表'!$F$2502,4,FALSE))</f>
        <v/>
      </c>
      <c r="AK495" s="141" t="e">
        <f t="shared" si="439"/>
        <v>#VALUE!</v>
      </c>
      <c r="AL495" s="40">
        <v>2</v>
      </c>
      <c r="AM495" s="190" t="e">
        <f t="shared" si="440"/>
        <v>#VALUE!</v>
      </c>
      <c r="AO495" s="191">
        <f t="shared" si="441"/>
        <v>0</v>
      </c>
      <c r="AP495" s="182"/>
      <c r="AQ495" s="183" t="str">
        <f t="shared" si="442"/>
        <v/>
      </c>
      <c r="AR495" s="182"/>
      <c r="AS495" s="184" t="str">
        <f t="shared" si="443"/>
        <v/>
      </c>
      <c r="AT495" s="182"/>
      <c r="AU495" s="268"/>
      <c r="AV495" s="185"/>
      <c r="AW495" s="185"/>
      <c r="AX495" s="185"/>
      <c r="AY495" s="185"/>
      <c r="AZ495" s="185"/>
      <c r="BA495" s="186"/>
      <c r="BB495" s="80"/>
      <c r="BC495" s="185"/>
      <c r="BD495" s="185"/>
      <c r="BE495" s="185"/>
      <c r="BF495" s="185"/>
      <c r="BG495" s="187"/>
      <c r="BH495" s="270"/>
      <c r="BI495" s="188"/>
      <c r="BJ495" s="268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>
        <f t="shared" si="444"/>
        <v>0</v>
      </c>
    </row>
    <row r="496" spans="1:93" ht="22.5" customHeight="1">
      <c r="A496" s="269"/>
      <c r="B496" s="267"/>
      <c r="C496" s="75"/>
      <c r="D496" s="78"/>
      <c r="E496" s="75"/>
      <c r="F496" s="80"/>
      <c r="G496" s="78"/>
      <c r="H496" s="70"/>
      <c r="I496" s="81"/>
      <c r="J496" s="71" t="str">
        <f>IF(H496="","",VLOOKUP(H496,単重表!$C$6:'単重表'!$F$2502,2,FALSE))</f>
        <v/>
      </c>
      <c r="K496" s="232"/>
      <c r="L496" s="101">
        <f>IF(K496="",1,K496/1000)</f>
        <v>1</v>
      </c>
      <c r="M496" s="46"/>
      <c r="N496" s="101">
        <f t="shared" si="438"/>
        <v>1</v>
      </c>
      <c r="O496" s="49"/>
      <c r="P496" s="47" t="str">
        <f>IF(H496="","",VLOOKUP(H496,単重表!$C$6:'単重表'!$F$2502,3,FALSE))</f>
        <v/>
      </c>
      <c r="Q496" s="47"/>
      <c r="R496" s="56" t="e">
        <f t="shared" si="544"/>
        <v>#VALUE!</v>
      </c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267"/>
      <c r="AF496" s="267"/>
      <c r="AG496" s="40"/>
      <c r="AH496" s="40"/>
      <c r="AI496" s="40"/>
      <c r="AJ496" s="58" t="str">
        <f>IF(H496="","",VLOOKUP(H496,単重表!$C$6:'単重表'!$F$2502,4,FALSE))</f>
        <v/>
      </c>
      <c r="AK496" s="141" t="e">
        <f t="shared" si="439"/>
        <v>#VALUE!</v>
      </c>
      <c r="AL496" s="40">
        <v>2</v>
      </c>
      <c r="AM496" s="190" t="e">
        <f t="shared" si="440"/>
        <v>#VALUE!</v>
      </c>
      <c r="AO496" s="191">
        <f t="shared" si="441"/>
        <v>0</v>
      </c>
      <c r="AP496" s="182"/>
      <c r="AQ496" s="183" t="str">
        <f t="shared" si="442"/>
        <v/>
      </c>
      <c r="AR496" s="182"/>
      <c r="AS496" s="184" t="str">
        <f t="shared" si="443"/>
        <v/>
      </c>
      <c r="AT496" s="182"/>
      <c r="AU496" s="268"/>
      <c r="AV496" s="185"/>
      <c r="AW496" s="185"/>
      <c r="AX496" s="185"/>
      <c r="AY496" s="185"/>
      <c r="AZ496" s="185"/>
      <c r="BA496" s="186"/>
      <c r="BB496" s="80"/>
      <c r="BC496" s="185"/>
      <c r="BD496" s="185"/>
      <c r="BE496" s="185"/>
      <c r="BF496" s="185"/>
      <c r="BG496" s="187"/>
      <c r="BH496" s="270"/>
      <c r="BI496" s="188"/>
      <c r="BJ496" s="268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>
        <f t="shared" si="444"/>
        <v>0</v>
      </c>
    </row>
    <row r="497" spans="1:93" ht="22.5" customHeight="1">
      <c r="A497" s="269"/>
      <c r="B497" s="267"/>
      <c r="C497" s="75"/>
      <c r="D497" s="78"/>
      <c r="E497" s="75"/>
      <c r="F497" s="80"/>
      <c r="G497" s="78"/>
      <c r="H497" s="70"/>
      <c r="I497" s="81"/>
      <c r="J497" s="71" t="str">
        <f>IF(H497="","",VLOOKUP(H497,単重表!$C$6:'単重表'!$F$2502,2,FALSE))</f>
        <v/>
      </c>
      <c r="K497" s="232"/>
      <c r="L497" s="101">
        <f>IF(K497="",1,K497/1000)</f>
        <v>1</v>
      </c>
      <c r="M497" s="46"/>
      <c r="N497" s="101">
        <f t="shared" si="438"/>
        <v>1</v>
      </c>
      <c r="O497" s="49"/>
      <c r="P497" s="47" t="str">
        <f>IF(H497="","",VLOOKUP(H497,単重表!$C$6:'単重表'!$F$2502,3,FALSE))</f>
        <v/>
      </c>
      <c r="Q497" s="47"/>
      <c r="R497" s="56" t="e">
        <f t="shared" si="544"/>
        <v>#VALUE!</v>
      </c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267"/>
      <c r="AF497" s="267"/>
      <c r="AG497" s="40"/>
      <c r="AH497" s="40"/>
      <c r="AI497" s="40"/>
      <c r="AJ497" s="58" t="str">
        <f>IF(H497="","",VLOOKUP(H497,単重表!$C$6:'単重表'!$F$2502,4,FALSE))</f>
        <v/>
      </c>
      <c r="AK497" s="141" t="e">
        <f t="shared" si="439"/>
        <v>#VALUE!</v>
      </c>
      <c r="AL497" s="40">
        <v>2</v>
      </c>
      <c r="AM497" s="190" t="e">
        <f t="shared" si="440"/>
        <v>#VALUE!</v>
      </c>
      <c r="AO497" s="191">
        <f t="shared" si="441"/>
        <v>0</v>
      </c>
      <c r="AP497" s="182"/>
      <c r="AQ497" s="183" t="str">
        <f t="shared" si="442"/>
        <v/>
      </c>
      <c r="AR497" s="182"/>
      <c r="AS497" s="184" t="str">
        <f t="shared" si="443"/>
        <v/>
      </c>
      <c r="AT497" s="182"/>
      <c r="AU497" s="268"/>
      <c r="AV497" s="185"/>
      <c r="AW497" s="185"/>
      <c r="AX497" s="185"/>
      <c r="AY497" s="185"/>
      <c r="AZ497" s="185"/>
      <c r="BA497" s="186"/>
      <c r="BB497" s="80"/>
      <c r="BC497" s="185"/>
      <c r="BD497" s="185"/>
      <c r="BE497" s="185"/>
      <c r="BF497" s="185"/>
      <c r="BG497" s="187"/>
      <c r="BH497" s="270"/>
      <c r="BI497" s="188"/>
      <c r="BJ497" s="268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>
        <f t="shared" si="444"/>
        <v>0</v>
      </c>
    </row>
    <row r="498" spans="1:93" ht="22.5" customHeight="1">
      <c r="A498" s="269"/>
      <c r="B498" s="267"/>
      <c r="C498" s="75"/>
      <c r="D498" s="78"/>
      <c r="E498" s="75"/>
      <c r="F498" s="80"/>
      <c r="G498" s="78"/>
      <c r="H498" s="70"/>
      <c r="I498" s="81"/>
      <c r="J498" s="71" t="str">
        <f>IF(H498="","",VLOOKUP(H498,単重表!$C$6:'単重表'!$F$2502,2,FALSE))</f>
        <v/>
      </c>
      <c r="K498" s="232"/>
      <c r="L498" s="101">
        <f>IF(K498="",1,K498/1000)</f>
        <v>1</v>
      </c>
      <c r="M498" s="46"/>
      <c r="N498" s="101">
        <f t="shared" si="438"/>
        <v>1</v>
      </c>
      <c r="O498" s="49"/>
      <c r="P498" s="47" t="str">
        <f>IF(H498="","",VLOOKUP(H498,単重表!$C$6:'単重表'!$F$2502,3,FALSE))</f>
        <v/>
      </c>
      <c r="Q498" s="47"/>
      <c r="R498" s="56" t="e">
        <f>P498*O498*N498*L498+Q498</f>
        <v>#VALUE!</v>
      </c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267"/>
      <c r="AF498" s="267"/>
      <c r="AG498" s="40"/>
      <c r="AH498" s="40"/>
      <c r="AI498" s="40"/>
      <c r="AJ498" s="58" t="str">
        <f>IF(H498="","",VLOOKUP(H498,単重表!$C$6:'単重表'!$F$2502,4,FALSE))</f>
        <v/>
      </c>
      <c r="AK498" s="141" t="e">
        <f t="shared" si="439"/>
        <v>#VALUE!</v>
      </c>
      <c r="AL498" s="40">
        <v>2</v>
      </c>
      <c r="AM498" s="190" t="e">
        <f t="shared" si="440"/>
        <v>#VALUE!</v>
      </c>
      <c r="AO498" s="191">
        <f t="shared" si="441"/>
        <v>0</v>
      </c>
      <c r="AP498" s="182"/>
      <c r="AQ498" s="183" t="str">
        <f t="shared" si="442"/>
        <v/>
      </c>
      <c r="AR498" s="182"/>
      <c r="AS498" s="184" t="str">
        <f t="shared" si="443"/>
        <v/>
      </c>
      <c r="AT498" s="182"/>
      <c r="AU498" s="268"/>
      <c r="AV498" s="185"/>
      <c r="AW498" s="185"/>
      <c r="AX498" s="185"/>
      <c r="AY498" s="185"/>
      <c r="AZ498" s="185"/>
      <c r="BA498" s="186"/>
      <c r="BB498" s="80"/>
      <c r="BC498" s="185"/>
      <c r="BD498" s="185"/>
      <c r="BE498" s="185"/>
      <c r="BF498" s="185"/>
      <c r="BG498" s="187"/>
      <c r="BH498" s="270"/>
      <c r="BI498" s="188"/>
      <c r="BJ498" s="268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>
        <f t="shared" si="444"/>
        <v>0</v>
      </c>
    </row>
    <row r="499" spans="1:93" ht="22.5" customHeight="1">
      <c r="A499" s="269"/>
      <c r="B499" s="267"/>
      <c r="C499" s="75"/>
      <c r="D499" s="78"/>
      <c r="E499" s="75"/>
      <c r="F499" s="80"/>
      <c r="G499" s="78"/>
      <c r="H499" s="70"/>
      <c r="I499" s="81"/>
      <c r="J499" s="71" t="str">
        <f>IF(H499="","",VLOOKUP(H499,単重表!$C$6:'単重表'!$F$2502,2,FALSE))</f>
        <v/>
      </c>
      <c r="K499" s="232"/>
      <c r="L499" s="101">
        <f t="shared" ref="L499:L506" si="545">IF(K499="",1,K499/1000)</f>
        <v>1</v>
      </c>
      <c r="M499" s="46"/>
      <c r="N499" s="101">
        <f t="shared" si="438"/>
        <v>1</v>
      </c>
      <c r="O499" s="49"/>
      <c r="P499" s="47" t="str">
        <f>IF(H499="","",VLOOKUP(H499,単重表!$C$6:'単重表'!$F$2502,3,FALSE))</f>
        <v/>
      </c>
      <c r="Q499" s="47"/>
      <c r="R499" s="56" t="e">
        <f t="shared" ref="R499:R508" si="546">P499*O499*N499*L499+Q499</f>
        <v>#VALUE!</v>
      </c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267"/>
      <c r="AF499" s="267"/>
      <c r="AG499" s="40"/>
      <c r="AH499" s="40"/>
      <c r="AI499" s="40"/>
      <c r="AJ499" s="58" t="str">
        <f>IF(H499="","",VLOOKUP(H499,単重表!$C$6:'単重表'!$F$2502,4,FALSE))</f>
        <v/>
      </c>
      <c r="AK499" s="141" t="e">
        <f t="shared" si="439"/>
        <v>#VALUE!</v>
      </c>
      <c r="AL499" s="40">
        <v>2</v>
      </c>
      <c r="AM499" s="190" t="e">
        <f t="shared" si="440"/>
        <v>#VALUE!</v>
      </c>
      <c r="AO499" s="191">
        <f t="shared" si="441"/>
        <v>0</v>
      </c>
      <c r="AP499" s="182"/>
      <c r="AQ499" s="183" t="str">
        <f t="shared" si="442"/>
        <v/>
      </c>
      <c r="AR499" s="182"/>
      <c r="AS499" s="184" t="str">
        <f t="shared" si="443"/>
        <v/>
      </c>
      <c r="AT499" s="182"/>
      <c r="AU499" s="268"/>
      <c r="AV499" s="185"/>
      <c r="AW499" s="185"/>
      <c r="AX499" s="185"/>
      <c r="AY499" s="185"/>
      <c r="AZ499" s="185"/>
      <c r="BA499" s="186"/>
      <c r="BB499" s="80"/>
      <c r="BC499" s="185"/>
      <c r="BD499" s="185"/>
      <c r="BE499" s="185"/>
      <c r="BF499" s="185"/>
      <c r="BG499" s="187"/>
      <c r="BH499" s="270"/>
      <c r="BI499" s="188"/>
      <c r="BJ499" s="268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>
        <f t="shared" si="444"/>
        <v>0</v>
      </c>
    </row>
    <row r="500" spans="1:93" ht="22.5" customHeight="1">
      <c r="A500" s="269"/>
      <c r="B500" s="267"/>
      <c r="C500" s="75"/>
      <c r="D500" s="78"/>
      <c r="E500" s="75"/>
      <c r="F500" s="80"/>
      <c r="G500" s="78"/>
      <c r="H500" s="70"/>
      <c r="I500" s="81"/>
      <c r="J500" s="71" t="str">
        <f>IF(H500="","",VLOOKUP(H500,単重表!$C$6:'単重表'!$F$2502,2,FALSE))</f>
        <v/>
      </c>
      <c r="K500" s="232"/>
      <c r="L500" s="101">
        <f t="shared" si="545"/>
        <v>1</v>
      </c>
      <c r="M500" s="46"/>
      <c r="N500" s="101">
        <f t="shared" si="438"/>
        <v>1</v>
      </c>
      <c r="O500" s="49"/>
      <c r="P500" s="47" t="str">
        <f>IF(H500="","",VLOOKUP(H500,単重表!$C$6:'単重表'!$F$2502,3,FALSE))</f>
        <v/>
      </c>
      <c r="Q500" s="47"/>
      <c r="R500" s="56" t="e">
        <f t="shared" si="546"/>
        <v>#VALUE!</v>
      </c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267"/>
      <c r="AF500" s="267"/>
      <c r="AG500" s="40"/>
      <c r="AH500" s="40"/>
      <c r="AI500" s="40"/>
      <c r="AJ500" s="58" t="str">
        <f>IF(H500="","",VLOOKUP(H500,単重表!$C$6:'単重表'!$F$2502,4,FALSE))</f>
        <v/>
      </c>
      <c r="AK500" s="141" t="e">
        <f t="shared" si="439"/>
        <v>#VALUE!</v>
      </c>
      <c r="AL500" s="40">
        <v>2</v>
      </c>
      <c r="AM500" s="190" t="e">
        <f t="shared" si="440"/>
        <v>#VALUE!</v>
      </c>
      <c r="AO500" s="191">
        <f t="shared" si="441"/>
        <v>0</v>
      </c>
      <c r="AP500" s="182"/>
      <c r="AQ500" s="183" t="str">
        <f t="shared" si="442"/>
        <v/>
      </c>
      <c r="AR500" s="182"/>
      <c r="AS500" s="184" t="str">
        <f t="shared" si="443"/>
        <v/>
      </c>
      <c r="AT500" s="182"/>
      <c r="AU500" s="268"/>
      <c r="AV500" s="185"/>
      <c r="AW500" s="185"/>
      <c r="AX500" s="185"/>
      <c r="AY500" s="185"/>
      <c r="AZ500" s="185"/>
      <c r="BA500" s="186"/>
      <c r="BB500" s="80"/>
      <c r="BC500" s="185"/>
      <c r="BD500" s="185"/>
      <c r="BE500" s="185"/>
      <c r="BF500" s="185"/>
      <c r="BG500" s="187"/>
      <c r="BH500" s="270"/>
      <c r="BI500" s="188"/>
      <c r="BJ500" s="268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>
        <f t="shared" si="444"/>
        <v>0</v>
      </c>
    </row>
    <row r="501" spans="1:93" ht="22.5" customHeight="1">
      <c r="A501" s="269"/>
      <c r="B501" s="267"/>
      <c r="C501" s="75"/>
      <c r="D501" s="78"/>
      <c r="E501" s="75"/>
      <c r="F501" s="80"/>
      <c r="G501" s="78"/>
      <c r="H501" s="70"/>
      <c r="I501" s="81"/>
      <c r="J501" s="71" t="str">
        <f>IF(H501="","",VLOOKUP(H501,単重表!$C$6:'単重表'!$F$2502,2,FALSE))</f>
        <v/>
      </c>
      <c r="K501" s="232"/>
      <c r="L501" s="101">
        <f t="shared" si="545"/>
        <v>1</v>
      </c>
      <c r="M501" s="46"/>
      <c r="N501" s="101">
        <f t="shared" si="438"/>
        <v>1</v>
      </c>
      <c r="O501" s="49"/>
      <c r="P501" s="47" t="str">
        <f>IF(H501="","",VLOOKUP(H501,単重表!$C$6:'単重表'!$F$2502,3,FALSE))</f>
        <v/>
      </c>
      <c r="Q501" s="47"/>
      <c r="R501" s="56" t="e">
        <f t="shared" si="546"/>
        <v>#VALUE!</v>
      </c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267"/>
      <c r="AF501" s="267"/>
      <c r="AG501" s="40"/>
      <c r="AH501" s="40"/>
      <c r="AI501" s="40"/>
      <c r="AJ501" s="58" t="str">
        <f>IF(H501="","",VLOOKUP(H501,単重表!$C$6:'単重表'!$F$2502,4,FALSE))</f>
        <v/>
      </c>
      <c r="AK501" s="141" t="e">
        <f t="shared" si="439"/>
        <v>#VALUE!</v>
      </c>
      <c r="AL501" s="40">
        <v>2</v>
      </c>
      <c r="AM501" s="190" t="e">
        <f t="shared" si="440"/>
        <v>#VALUE!</v>
      </c>
      <c r="AO501" s="191">
        <f t="shared" si="441"/>
        <v>0</v>
      </c>
      <c r="AP501" s="182"/>
      <c r="AQ501" s="183" t="str">
        <f t="shared" si="442"/>
        <v/>
      </c>
      <c r="AR501" s="182"/>
      <c r="AS501" s="184" t="str">
        <f t="shared" si="443"/>
        <v/>
      </c>
      <c r="AT501" s="182"/>
      <c r="AU501" s="268"/>
      <c r="AV501" s="185"/>
      <c r="AW501" s="185"/>
      <c r="AX501" s="185"/>
      <c r="AY501" s="185"/>
      <c r="AZ501" s="185"/>
      <c r="BA501" s="186"/>
      <c r="BB501" s="80"/>
      <c r="BC501" s="185"/>
      <c r="BD501" s="185"/>
      <c r="BE501" s="185"/>
      <c r="BF501" s="185"/>
      <c r="BG501" s="187"/>
      <c r="BH501" s="270"/>
      <c r="BI501" s="188"/>
      <c r="BJ501" s="268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>
        <f t="shared" si="444"/>
        <v>0</v>
      </c>
    </row>
    <row r="502" spans="1:93" ht="22.5" customHeight="1">
      <c r="A502" s="269"/>
      <c r="B502" s="267"/>
      <c r="C502" s="75"/>
      <c r="D502" s="78"/>
      <c r="E502" s="75"/>
      <c r="F502" s="80"/>
      <c r="G502" s="78"/>
      <c r="H502" s="70"/>
      <c r="I502" s="81"/>
      <c r="J502" s="71" t="str">
        <f>IF(H502="","",VLOOKUP(H502,単重表!$C$6:'単重表'!$F$2502,2,FALSE))</f>
        <v/>
      </c>
      <c r="K502" s="232"/>
      <c r="L502" s="101">
        <f t="shared" si="545"/>
        <v>1</v>
      </c>
      <c r="M502" s="46"/>
      <c r="N502" s="101">
        <f t="shared" si="438"/>
        <v>1</v>
      </c>
      <c r="O502" s="49"/>
      <c r="P502" s="47" t="str">
        <f>IF(H502="","",VLOOKUP(H502,単重表!$C$6:'単重表'!$F$2502,3,FALSE))</f>
        <v/>
      </c>
      <c r="Q502" s="47"/>
      <c r="R502" s="56" t="e">
        <f t="shared" si="546"/>
        <v>#VALUE!</v>
      </c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267"/>
      <c r="AF502" s="267"/>
      <c r="AG502" s="40"/>
      <c r="AH502" s="40"/>
      <c r="AI502" s="40"/>
      <c r="AJ502" s="58" t="str">
        <f>IF(H502="","",VLOOKUP(H502,単重表!$C$6:'単重表'!$F$2502,4,FALSE))</f>
        <v/>
      </c>
      <c r="AK502" s="141" t="e">
        <f t="shared" si="439"/>
        <v>#VALUE!</v>
      </c>
      <c r="AL502" s="40">
        <v>2</v>
      </c>
      <c r="AM502" s="190" t="e">
        <f t="shared" si="440"/>
        <v>#VALUE!</v>
      </c>
      <c r="AO502" s="191">
        <f t="shared" si="441"/>
        <v>0</v>
      </c>
      <c r="AP502" s="182"/>
      <c r="AQ502" s="183" t="str">
        <f t="shared" si="442"/>
        <v/>
      </c>
      <c r="AR502" s="182"/>
      <c r="AS502" s="184" t="str">
        <f t="shared" si="443"/>
        <v/>
      </c>
      <c r="AT502" s="182"/>
      <c r="AU502" s="268"/>
      <c r="AV502" s="185"/>
      <c r="AW502" s="185"/>
      <c r="AX502" s="185"/>
      <c r="AY502" s="185"/>
      <c r="AZ502" s="185"/>
      <c r="BA502" s="186"/>
      <c r="BB502" s="80"/>
      <c r="BC502" s="185"/>
      <c r="BD502" s="185"/>
      <c r="BE502" s="185"/>
      <c r="BF502" s="185"/>
      <c r="BG502" s="187"/>
      <c r="BH502" s="270"/>
      <c r="BI502" s="188"/>
      <c r="BJ502" s="268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>
        <f t="shared" si="444"/>
        <v>0</v>
      </c>
    </row>
    <row r="503" spans="1:93" ht="22.5" customHeight="1">
      <c r="A503" s="269"/>
      <c r="B503" s="267"/>
      <c r="C503" s="75"/>
      <c r="D503" s="78"/>
      <c r="E503" s="75"/>
      <c r="F503" s="80"/>
      <c r="G503" s="78"/>
      <c r="H503" s="70"/>
      <c r="I503" s="81"/>
      <c r="J503" s="71" t="str">
        <f>IF(H503="","",VLOOKUP(H503,単重表!$C$6:'単重表'!$F$2502,2,FALSE))</f>
        <v/>
      </c>
      <c r="K503" s="232"/>
      <c r="L503" s="101">
        <f t="shared" si="545"/>
        <v>1</v>
      </c>
      <c r="M503" s="46"/>
      <c r="N503" s="101">
        <f t="shared" si="438"/>
        <v>1</v>
      </c>
      <c r="O503" s="49"/>
      <c r="P503" s="47" t="str">
        <f>IF(H503="","",VLOOKUP(H503,単重表!$C$6:'単重表'!$F$2502,3,FALSE))</f>
        <v/>
      </c>
      <c r="Q503" s="47"/>
      <c r="R503" s="56" t="e">
        <f t="shared" si="546"/>
        <v>#VALUE!</v>
      </c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267"/>
      <c r="AF503" s="267"/>
      <c r="AG503" s="40"/>
      <c r="AH503" s="40"/>
      <c r="AI503" s="40"/>
      <c r="AJ503" s="58" t="str">
        <f>IF(H503="","",VLOOKUP(H503,単重表!$C$6:'単重表'!$F$2502,4,FALSE))</f>
        <v/>
      </c>
      <c r="AK503" s="141" t="e">
        <f t="shared" si="439"/>
        <v>#VALUE!</v>
      </c>
      <c r="AL503" s="40">
        <v>2</v>
      </c>
      <c r="AM503" s="190" t="e">
        <f t="shared" si="440"/>
        <v>#VALUE!</v>
      </c>
      <c r="AO503" s="191">
        <f t="shared" si="441"/>
        <v>0</v>
      </c>
      <c r="AP503" s="182"/>
      <c r="AQ503" s="183" t="str">
        <f t="shared" si="442"/>
        <v/>
      </c>
      <c r="AR503" s="182"/>
      <c r="AS503" s="184" t="str">
        <f t="shared" si="443"/>
        <v/>
      </c>
      <c r="AT503" s="182"/>
      <c r="AU503" s="268"/>
      <c r="AV503" s="185"/>
      <c r="AW503" s="185"/>
      <c r="AX503" s="185"/>
      <c r="AY503" s="185"/>
      <c r="AZ503" s="185"/>
      <c r="BA503" s="186"/>
      <c r="BB503" s="80"/>
      <c r="BC503" s="185"/>
      <c r="BD503" s="185"/>
      <c r="BE503" s="185"/>
      <c r="BF503" s="185"/>
      <c r="BG503" s="187"/>
      <c r="BH503" s="270"/>
      <c r="BI503" s="188"/>
      <c r="BJ503" s="268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>
        <f t="shared" si="444"/>
        <v>0</v>
      </c>
    </row>
    <row r="504" spans="1:93" ht="22.5" customHeight="1">
      <c r="A504" s="269"/>
      <c r="B504" s="267"/>
      <c r="C504" s="75"/>
      <c r="D504" s="78"/>
      <c r="E504" s="75"/>
      <c r="F504" s="80"/>
      <c r="G504" s="78"/>
      <c r="H504" s="70"/>
      <c r="I504" s="81"/>
      <c r="J504" s="71" t="str">
        <f>IF(H504="","",VLOOKUP(H504,単重表!$C$6:'単重表'!$F$2502,2,FALSE))</f>
        <v/>
      </c>
      <c r="K504" s="232"/>
      <c r="L504" s="101">
        <f t="shared" si="545"/>
        <v>1</v>
      </c>
      <c r="M504" s="46"/>
      <c r="N504" s="101">
        <f t="shared" si="438"/>
        <v>1</v>
      </c>
      <c r="O504" s="49"/>
      <c r="P504" s="47" t="str">
        <f>IF(H504="","",VLOOKUP(H504,単重表!$C$6:'単重表'!$F$2502,3,FALSE))</f>
        <v/>
      </c>
      <c r="Q504" s="47"/>
      <c r="R504" s="56" t="e">
        <f t="shared" si="546"/>
        <v>#VALUE!</v>
      </c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267"/>
      <c r="AF504" s="267"/>
      <c r="AG504" s="40"/>
      <c r="AH504" s="40"/>
      <c r="AI504" s="40"/>
      <c r="AJ504" s="58" t="str">
        <f>IF(H504="","",VLOOKUP(H504,単重表!$C$6:'単重表'!$F$2502,4,FALSE))</f>
        <v/>
      </c>
      <c r="AK504" s="141" t="e">
        <f t="shared" si="439"/>
        <v>#VALUE!</v>
      </c>
      <c r="AL504" s="40">
        <v>2</v>
      </c>
      <c r="AM504" s="190" t="e">
        <f t="shared" si="440"/>
        <v>#VALUE!</v>
      </c>
      <c r="AO504" s="191">
        <f t="shared" si="441"/>
        <v>0</v>
      </c>
      <c r="AP504" s="182"/>
      <c r="AQ504" s="183" t="str">
        <f t="shared" si="442"/>
        <v/>
      </c>
      <c r="AR504" s="182"/>
      <c r="AS504" s="184" t="str">
        <f t="shared" si="443"/>
        <v/>
      </c>
      <c r="AT504" s="182"/>
      <c r="AU504" s="268"/>
      <c r="AV504" s="185"/>
      <c r="AW504" s="185"/>
      <c r="AX504" s="185"/>
      <c r="AY504" s="185"/>
      <c r="AZ504" s="185"/>
      <c r="BA504" s="186"/>
      <c r="BB504" s="80"/>
      <c r="BC504" s="185"/>
      <c r="BD504" s="185"/>
      <c r="BE504" s="185"/>
      <c r="BF504" s="185"/>
      <c r="BG504" s="187"/>
      <c r="BH504" s="270"/>
      <c r="BI504" s="188"/>
      <c r="BJ504" s="268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>
        <f t="shared" si="444"/>
        <v>0</v>
      </c>
    </row>
    <row r="505" spans="1:93" ht="22.5" customHeight="1">
      <c r="A505" s="269"/>
      <c r="B505" s="267"/>
      <c r="C505" s="75"/>
      <c r="D505" s="78"/>
      <c r="E505" s="75"/>
      <c r="F505" s="80"/>
      <c r="G505" s="78"/>
      <c r="H505" s="70"/>
      <c r="I505" s="81"/>
      <c r="J505" s="71" t="str">
        <f>IF(H505="","",VLOOKUP(H505,単重表!$C$6:'単重表'!$F$2502,2,FALSE))</f>
        <v/>
      </c>
      <c r="K505" s="232"/>
      <c r="L505" s="101">
        <f t="shared" si="545"/>
        <v>1</v>
      </c>
      <c r="M505" s="46"/>
      <c r="N505" s="101">
        <f t="shared" si="438"/>
        <v>1</v>
      </c>
      <c r="O505" s="49"/>
      <c r="P505" s="47" t="str">
        <f>IF(H505="","",VLOOKUP(H505,単重表!$C$6:'単重表'!$F$2502,3,FALSE))</f>
        <v/>
      </c>
      <c r="Q505" s="47"/>
      <c r="R505" s="56" t="e">
        <f t="shared" si="546"/>
        <v>#VALUE!</v>
      </c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267"/>
      <c r="AF505" s="267"/>
      <c r="AG505" s="40"/>
      <c r="AH505" s="40"/>
      <c r="AI505" s="40"/>
      <c r="AJ505" s="58" t="str">
        <f>IF(H505="","",VLOOKUP(H505,単重表!$C$6:'単重表'!$F$2502,4,FALSE))</f>
        <v/>
      </c>
      <c r="AK505" s="141" t="e">
        <f t="shared" si="439"/>
        <v>#VALUE!</v>
      </c>
      <c r="AL505" s="40">
        <v>2</v>
      </c>
      <c r="AM505" s="190" t="e">
        <f t="shared" si="440"/>
        <v>#VALUE!</v>
      </c>
      <c r="AO505" s="191">
        <f t="shared" si="441"/>
        <v>0</v>
      </c>
      <c r="AP505" s="182"/>
      <c r="AQ505" s="183" t="str">
        <f t="shared" si="442"/>
        <v/>
      </c>
      <c r="AR505" s="182"/>
      <c r="AS505" s="184" t="str">
        <f t="shared" si="443"/>
        <v/>
      </c>
      <c r="AT505" s="182"/>
      <c r="AU505" s="268"/>
      <c r="AV505" s="185"/>
      <c r="AW505" s="185"/>
      <c r="AX505" s="185"/>
      <c r="AY505" s="185"/>
      <c r="AZ505" s="185"/>
      <c r="BA505" s="186"/>
      <c r="BB505" s="80"/>
      <c r="BC505" s="185"/>
      <c r="BD505" s="185"/>
      <c r="BE505" s="185"/>
      <c r="BF505" s="185"/>
      <c r="BG505" s="187"/>
      <c r="BH505" s="270"/>
      <c r="BI505" s="188"/>
      <c r="BJ505" s="268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>
        <f t="shared" si="444"/>
        <v>0</v>
      </c>
    </row>
    <row r="506" spans="1:93" ht="22.5" customHeight="1">
      <c r="A506" s="269"/>
      <c r="B506" s="267"/>
      <c r="C506" s="75"/>
      <c r="D506" s="78"/>
      <c r="E506" s="75"/>
      <c r="F506" s="80"/>
      <c r="G506" s="78"/>
      <c r="H506" s="70"/>
      <c r="I506" s="81"/>
      <c r="J506" s="71" t="str">
        <f>IF(H506="","",VLOOKUP(H506,単重表!$C$6:'単重表'!$F$2502,2,FALSE))</f>
        <v/>
      </c>
      <c r="K506" s="232"/>
      <c r="L506" s="101">
        <f t="shared" si="545"/>
        <v>1</v>
      </c>
      <c r="M506" s="46"/>
      <c r="N506" s="101">
        <f t="shared" si="438"/>
        <v>1</v>
      </c>
      <c r="O506" s="49"/>
      <c r="P506" s="47" t="str">
        <f>IF(H506="","",VLOOKUP(H506,単重表!$C$6:'単重表'!$F$2502,3,FALSE))</f>
        <v/>
      </c>
      <c r="Q506" s="47"/>
      <c r="R506" s="56" t="e">
        <f t="shared" si="546"/>
        <v>#VALUE!</v>
      </c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267"/>
      <c r="AF506" s="267"/>
      <c r="AG506" s="40"/>
      <c r="AH506" s="40"/>
      <c r="AI506" s="40"/>
      <c r="AJ506" s="58" t="str">
        <f>IF(H506="","",VLOOKUP(H506,単重表!$C$6:'単重表'!$F$2502,4,FALSE))</f>
        <v/>
      </c>
      <c r="AK506" s="141" t="e">
        <f t="shared" si="439"/>
        <v>#VALUE!</v>
      </c>
      <c r="AL506" s="40">
        <v>2</v>
      </c>
      <c r="AM506" s="190" t="e">
        <f t="shared" si="440"/>
        <v>#VALUE!</v>
      </c>
      <c r="AO506" s="191">
        <f t="shared" si="441"/>
        <v>0</v>
      </c>
      <c r="AP506" s="182"/>
      <c r="AQ506" s="183" t="str">
        <f t="shared" si="442"/>
        <v/>
      </c>
      <c r="AR506" s="182"/>
      <c r="AS506" s="184" t="str">
        <f t="shared" si="443"/>
        <v/>
      </c>
      <c r="AT506" s="182"/>
      <c r="AU506" s="268"/>
      <c r="AV506" s="185"/>
      <c r="AW506" s="185"/>
      <c r="AX506" s="185"/>
      <c r="AY506" s="185"/>
      <c r="AZ506" s="185"/>
      <c r="BA506" s="186"/>
      <c r="BB506" s="80"/>
      <c r="BC506" s="185"/>
      <c r="BD506" s="185"/>
      <c r="BE506" s="185"/>
      <c r="BF506" s="185"/>
      <c r="BG506" s="187"/>
      <c r="BH506" s="270"/>
      <c r="BI506" s="188"/>
      <c r="BJ506" s="268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>
        <f t="shared" si="444"/>
        <v>0</v>
      </c>
    </row>
    <row r="507" spans="1:93" ht="22.5" customHeight="1">
      <c r="A507" s="269"/>
      <c r="B507" s="267"/>
      <c r="C507" s="75"/>
      <c r="D507" s="78"/>
      <c r="E507" s="75"/>
      <c r="F507" s="80"/>
      <c r="G507" s="78"/>
      <c r="H507" s="70"/>
      <c r="I507" s="81"/>
      <c r="J507" s="71" t="str">
        <f>IF(H507="","",VLOOKUP(H507,単重表!$C$6:'単重表'!$F$2502,2,FALSE))</f>
        <v/>
      </c>
      <c r="K507" s="232"/>
      <c r="L507" s="101">
        <f>IF(K507="",1,K507/1000)</f>
        <v>1</v>
      </c>
      <c r="M507" s="46"/>
      <c r="N507" s="101">
        <f t="shared" si="438"/>
        <v>1</v>
      </c>
      <c r="O507" s="49"/>
      <c r="P507" s="47" t="str">
        <f>IF(H507="","",VLOOKUP(H507,単重表!$C$6:'単重表'!$F$2502,3,FALSE))</f>
        <v/>
      </c>
      <c r="Q507" s="47"/>
      <c r="R507" s="56" t="e">
        <f t="shared" si="546"/>
        <v>#VALUE!</v>
      </c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267"/>
      <c r="AF507" s="267"/>
      <c r="AG507" s="40"/>
      <c r="AH507" s="40"/>
      <c r="AI507" s="40"/>
      <c r="AJ507" s="58" t="str">
        <f>IF(H507="","",VLOOKUP(H507,単重表!$C$6:'単重表'!$F$2502,4,FALSE))</f>
        <v/>
      </c>
      <c r="AK507" s="141" t="e">
        <f t="shared" si="439"/>
        <v>#VALUE!</v>
      </c>
      <c r="AL507" s="40">
        <v>2</v>
      </c>
      <c r="AM507" s="190" t="e">
        <f t="shared" si="440"/>
        <v>#VALUE!</v>
      </c>
      <c r="AO507" s="191">
        <f t="shared" si="441"/>
        <v>0</v>
      </c>
      <c r="AP507" s="182"/>
      <c r="AQ507" s="183" t="str">
        <f t="shared" si="442"/>
        <v/>
      </c>
      <c r="AR507" s="182"/>
      <c r="AS507" s="184" t="str">
        <f t="shared" si="443"/>
        <v/>
      </c>
      <c r="AT507" s="182"/>
      <c r="AU507" s="268"/>
      <c r="AV507" s="185"/>
      <c r="AW507" s="185"/>
      <c r="AX507" s="185"/>
      <c r="AY507" s="185"/>
      <c r="AZ507" s="185"/>
      <c r="BA507" s="186"/>
      <c r="BB507" s="80"/>
      <c r="BC507" s="185"/>
      <c r="BD507" s="185"/>
      <c r="BE507" s="185"/>
      <c r="BF507" s="185"/>
      <c r="BG507" s="187"/>
      <c r="BH507" s="270"/>
      <c r="BI507" s="188"/>
      <c r="BJ507" s="268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>
        <f t="shared" si="444"/>
        <v>0</v>
      </c>
    </row>
    <row r="508" spans="1:93" ht="22.5" customHeight="1">
      <c r="A508" s="269"/>
      <c r="B508" s="267"/>
      <c r="C508" s="75"/>
      <c r="D508" s="78"/>
      <c r="E508" s="75"/>
      <c r="F508" s="80"/>
      <c r="G508" s="78"/>
      <c r="H508" s="70"/>
      <c r="I508" s="81"/>
      <c r="J508" s="71" t="str">
        <f>IF(H508="","",VLOOKUP(H508,単重表!$C$6:'単重表'!$F$2502,2,FALSE))</f>
        <v/>
      </c>
      <c r="K508" s="232"/>
      <c r="L508" s="101">
        <f>IF(K508="",1,K508/1000)</f>
        <v>1</v>
      </c>
      <c r="M508" s="46"/>
      <c r="N508" s="101">
        <f t="shared" si="438"/>
        <v>1</v>
      </c>
      <c r="O508" s="49"/>
      <c r="P508" s="47" t="str">
        <f>IF(H508="","",VLOOKUP(H508,単重表!$C$6:'単重表'!$F$2502,3,FALSE))</f>
        <v/>
      </c>
      <c r="Q508" s="47"/>
      <c r="R508" s="56" t="e">
        <f t="shared" si="546"/>
        <v>#VALUE!</v>
      </c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267"/>
      <c r="AF508" s="267"/>
      <c r="AG508" s="40"/>
      <c r="AH508" s="40"/>
      <c r="AI508" s="40"/>
      <c r="AJ508" s="58" t="str">
        <f>IF(H508="","",VLOOKUP(H508,単重表!$C$6:'単重表'!$F$2502,4,FALSE))</f>
        <v/>
      </c>
      <c r="AK508" s="141" t="e">
        <f t="shared" si="439"/>
        <v>#VALUE!</v>
      </c>
      <c r="AL508" s="40">
        <v>2</v>
      </c>
      <c r="AM508" s="190" t="e">
        <f t="shared" si="440"/>
        <v>#VALUE!</v>
      </c>
      <c r="AO508" s="191">
        <f t="shared" si="441"/>
        <v>0</v>
      </c>
      <c r="AP508" s="182"/>
      <c r="AQ508" s="183" t="str">
        <f t="shared" si="442"/>
        <v/>
      </c>
      <c r="AR508" s="182"/>
      <c r="AS508" s="184" t="str">
        <f t="shared" si="443"/>
        <v/>
      </c>
      <c r="AT508" s="182"/>
      <c r="AU508" s="268"/>
      <c r="AV508" s="185"/>
      <c r="AW508" s="185"/>
      <c r="AX508" s="185"/>
      <c r="AY508" s="185"/>
      <c r="AZ508" s="185"/>
      <c r="BA508" s="186"/>
      <c r="BB508" s="80"/>
      <c r="BC508" s="185"/>
      <c r="BD508" s="185"/>
      <c r="BE508" s="185"/>
      <c r="BF508" s="185"/>
      <c r="BG508" s="187"/>
      <c r="BH508" s="270"/>
      <c r="BI508" s="188"/>
      <c r="BJ508" s="268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>
        <f t="shared" si="444"/>
        <v>0</v>
      </c>
    </row>
    <row r="509" spans="1:93" ht="22.5" customHeight="1">
      <c r="A509" s="269"/>
      <c r="B509" s="267"/>
      <c r="C509" s="75"/>
      <c r="D509" s="78"/>
      <c r="E509" s="75"/>
      <c r="F509" s="80"/>
      <c r="G509" s="78"/>
      <c r="H509" s="70"/>
      <c r="I509" s="81"/>
      <c r="J509" s="71" t="str">
        <f>IF(H509="","",VLOOKUP(H509,単重表!$C$6:'単重表'!$F$2502,2,FALSE))</f>
        <v/>
      </c>
      <c r="K509" s="232"/>
      <c r="L509" s="101">
        <f>IF(K509="",1,K509/1000)</f>
        <v>1</v>
      </c>
      <c r="M509" s="46"/>
      <c r="N509" s="101">
        <f t="shared" si="438"/>
        <v>1</v>
      </c>
      <c r="O509" s="49"/>
      <c r="P509" s="47" t="str">
        <f>IF(H509="","",VLOOKUP(H509,単重表!$C$6:'単重表'!$F$2502,3,FALSE))</f>
        <v/>
      </c>
      <c r="Q509" s="47"/>
      <c r="R509" s="56" t="e">
        <f>P509*O509*N509*L509+Q509</f>
        <v>#VALUE!</v>
      </c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267"/>
      <c r="AF509" s="267"/>
      <c r="AG509" s="40"/>
      <c r="AH509" s="40"/>
      <c r="AI509" s="40"/>
      <c r="AJ509" s="58" t="str">
        <f>IF(H509="","",VLOOKUP(H509,単重表!$C$6:'単重表'!$F$2502,4,FALSE))</f>
        <v/>
      </c>
      <c r="AK509" s="141" t="e">
        <f t="shared" si="439"/>
        <v>#VALUE!</v>
      </c>
      <c r="AL509" s="40">
        <v>2</v>
      </c>
      <c r="AM509" s="190" t="e">
        <f t="shared" si="440"/>
        <v>#VALUE!</v>
      </c>
      <c r="AO509" s="191">
        <f t="shared" si="441"/>
        <v>0</v>
      </c>
      <c r="AP509" s="182"/>
      <c r="AQ509" s="183" t="str">
        <f t="shared" si="442"/>
        <v/>
      </c>
      <c r="AR509" s="182"/>
      <c r="AS509" s="184" t="str">
        <f t="shared" si="443"/>
        <v/>
      </c>
      <c r="AT509" s="182"/>
      <c r="AU509" s="268"/>
      <c r="AV509" s="185"/>
      <c r="AW509" s="185"/>
      <c r="AX509" s="185"/>
      <c r="AY509" s="185"/>
      <c r="AZ509" s="185"/>
      <c r="BA509" s="186"/>
      <c r="BB509" s="80"/>
      <c r="BC509" s="185"/>
      <c r="BD509" s="185"/>
      <c r="BE509" s="185"/>
      <c r="BF509" s="185"/>
      <c r="BG509" s="187"/>
      <c r="BH509" s="270"/>
      <c r="BI509" s="188"/>
      <c r="BJ509" s="268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>
        <f t="shared" si="444"/>
        <v>0</v>
      </c>
    </row>
    <row r="510" spans="1:93" ht="22.5" customHeight="1">
      <c r="A510" s="269"/>
      <c r="B510" s="267"/>
      <c r="C510" s="75"/>
      <c r="D510" s="78"/>
      <c r="E510" s="75"/>
      <c r="F510" s="80"/>
      <c r="G510" s="78"/>
      <c r="H510" s="70"/>
      <c r="I510" s="81"/>
      <c r="J510" s="71" t="str">
        <f>IF(H510="","",VLOOKUP(H510,単重表!$C$6:'単重表'!$F$2502,2,FALSE))</f>
        <v/>
      </c>
      <c r="K510" s="232"/>
      <c r="L510" s="101">
        <f t="shared" ref="L510:L517" si="547">IF(K510="",1,K510/1000)</f>
        <v>1</v>
      </c>
      <c r="M510" s="46"/>
      <c r="N510" s="101">
        <f t="shared" si="438"/>
        <v>1</v>
      </c>
      <c r="O510" s="49"/>
      <c r="P510" s="47" t="str">
        <f>IF(H510="","",VLOOKUP(H510,単重表!$C$6:'単重表'!$F$2502,3,FALSE))</f>
        <v/>
      </c>
      <c r="Q510" s="47"/>
      <c r="R510" s="56" t="e">
        <f t="shared" ref="R510:R519" si="548">P510*O510*N510*L510+Q510</f>
        <v>#VALUE!</v>
      </c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267"/>
      <c r="AF510" s="267"/>
      <c r="AG510" s="40"/>
      <c r="AH510" s="40"/>
      <c r="AI510" s="40"/>
      <c r="AJ510" s="58" t="str">
        <f>IF(H510="","",VLOOKUP(H510,単重表!$C$6:'単重表'!$F$2502,4,FALSE))</f>
        <v/>
      </c>
      <c r="AK510" s="141" t="e">
        <f t="shared" si="439"/>
        <v>#VALUE!</v>
      </c>
      <c r="AL510" s="40">
        <v>2</v>
      </c>
      <c r="AM510" s="190" t="e">
        <f t="shared" si="440"/>
        <v>#VALUE!</v>
      </c>
      <c r="AO510" s="191">
        <f t="shared" si="441"/>
        <v>0</v>
      </c>
      <c r="AP510" s="182"/>
      <c r="AQ510" s="183" t="str">
        <f t="shared" si="442"/>
        <v/>
      </c>
      <c r="AR510" s="182"/>
      <c r="AS510" s="184" t="str">
        <f t="shared" si="443"/>
        <v/>
      </c>
      <c r="AT510" s="182"/>
      <c r="AU510" s="268"/>
      <c r="AV510" s="185"/>
      <c r="AW510" s="185"/>
      <c r="AX510" s="185"/>
      <c r="AY510" s="185"/>
      <c r="AZ510" s="185"/>
      <c r="BA510" s="186"/>
      <c r="BB510" s="80"/>
      <c r="BC510" s="185"/>
      <c r="BD510" s="185"/>
      <c r="BE510" s="185"/>
      <c r="BF510" s="185"/>
      <c r="BG510" s="187"/>
      <c r="BH510" s="270"/>
      <c r="BI510" s="188"/>
      <c r="BJ510" s="268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>
        <f t="shared" si="444"/>
        <v>0</v>
      </c>
    </row>
    <row r="511" spans="1:93" ht="22.5" customHeight="1">
      <c r="A511" s="269"/>
      <c r="B511" s="267"/>
      <c r="C511" s="75"/>
      <c r="D511" s="78"/>
      <c r="E511" s="75"/>
      <c r="F511" s="80"/>
      <c r="G511" s="78"/>
      <c r="H511" s="70"/>
      <c r="I511" s="81"/>
      <c r="J511" s="71" t="str">
        <f>IF(H511="","",VLOOKUP(H511,単重表!$C$6:'単重表'!$F$2502,2,FALSE))</f>
        <v/>
      </c>
      <c r="K511" s="232"/>
      <c r="L511" s="101">
        <f t="shared" si="547"/>
        <v>1</v>
      </c>
      <c r="M511" s="46"/>
      <c r="N511" s="101">
        <f t="shared" si="438"/>
        <v>1</v>
      </c>
      <c r="O511" s="49"/>
      <c r="P511" s="47" t="str">
        <f>IF(H511="","",VLOOKUP(H511,単重表!$C$6:'単重表'!$F$2502,3,FALSE))</f>
        <v/>
      </c>
      <c r="Q511" s="47"/>
      <c r="R511" s="56" t="e">
        <f t="shared" si="548"/>
        <v>#VALUE!</v>
      </c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267"/>
      <c r="AF511" s="267"/>
      <c r="AG511" s="40"/>
      <c r="AH511" s="40"/>
      <c r="AI511" s="40"/>
      <c r="AJ511" s="58" t="str">
        <f>IF(H511="","",VLOOKUP(H511,単重表!$C$6:'単重表'!$F$2502,4,FALSE))</f>
        <v/>
      </c>
      <c r="AK511" s="141" t="e">
        <f t="shared" si="439"/>
        <v>#VALUE!</v>
      </c>
      <c r="AL511" s="40">
        <v>2</v>
      </c>
      <c r="AM511" s="190" t="e">
        <f t="shared" si="440"/>
        <v>#VALUE!</v>
      </c>
      <c r="AO511" s="191">
        <f t="shared" si="441"/>
        <v>0</v>
      </c>
      <c r="AP511" s="182"/>
      <c r="AQ511" s="183" t="str">
        <f t="shared" si="442"/>
        <v/>
      </c>
      <c r="AR511" s="182"/>
      <c r="AS511" s="184" t="str">
        <f t="shared" si="443"/>
        <v/>
      </c>
      <c r="AT511" s="182"/>
      <c r="AU511" s="268"/>
      <c r="AV511" s="185"/>
      <c r="AW511" s="185"/>
      <c r="AX511" s="185"/>
      <c r="AY511" s="185"/>
      <c r="AZ511" s="185"/>
      <c r="BA511" s="186"/>
      <c r="BB511" s="80"/>
      <c r="BC511" s="185"/>
      <c r="BD511" s="185"/>
      <c r="BE511" s="185"/>
      <c r="BF511" s="185"/>
      <c r="BG511" s="187"/>
      <c r="BH511" s="270"/>
      <c r="BI511" s="188"/>
      <c r="BJ511" s="268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>
        <f t="shared" si="444"/>
        <v>0</v>
      </c>
    </row>
    <row r="512" spans="1:93" ht="22.5" customHeight="1">
      <c r="A512" s="269"/>
      <c r="B512" s="267"/>
      <c r="C512" s="75"/>
      <c r="D512" s="78"/>
      <c r="E512" s="75"/>
      <c r="F512" s="80"/>
      <c r="G512" s="78"/>
      <c r="H512" s="70"/>
      <c r="I512" s="81"/>
      <c r="J512" s="71" t="str">
        <f>IF(H512="","",VLOOKUP(H512,単重表!$C$6:'単重表'!$F$2502,2,FALSE))</f>
        <v/>
      </c>
      <c r="K512" s="232"/>
      <c r="L512" s="101">
        <f t="shared" si="547"/>
        <v>1</v>
      </c>
      <c r="M512" s="46"/>
      <c r="N512" s="101">
        <f t="shared" si="438"/>
        <v>1</v>
      </c>
      <c r="O512" s="49"/>
      <c r="P512" s="47" t="str">
        <f>IF(H512="","",VLOOKUP(H512,単重表!$C$6:'単重表'!$F$2502,3,FALSE))</f>
        <v/>
      </c>
      <c r="Q512" s="47"/>
      <c r="R512" s="56" t="e">
        <f t="shared" si="548"/>
        <v>#VALUE!</v>
      </c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267"/>
      <c r="AF512" s="267"/>
      <c r="AG512" s="40"/>
      <c r="AH512" s="40"/>
      <c r="AI512" s="40"/>
      <c r="AJ512" s="58" t="str">
        <f>IF(H512="","",VLOOKUP(H512,単重表!$C$6:'単重表'!$F$2502,4,FALSE))</f>
        <v/>
      </c>
      <c r="AK512" s="141" t="e">
        <f t="shared" si="439"/>
        <v>#VALUE!</v>
      </c>
      <c r="AL512" s="40">
        <v>2</v>
      </c>
      <c r="AM512" s="190" t="e">
        <f t="shared" si="440"/>
        <v>#VALUE!</v>
      </c>
      <c r="AO512" s="191">
        <f t="shared" si="441"/>
        <v>0</v>
      </c>
      <c r="AP512" s="182"/>
      <c r="AQ512" s="183" t="str">
        <f t="shared" si="442"/>
        <v/>
      </c>
      <c r="AR512" s="182"/>
      <c r="AS512" s="184" t="str">
        <f t="shared" si="443"/>
        <v/>
      </c>
      <c r="AT512" s="182"/>
      <c r="AU512" s="268"/>
      <c r="AV512" s="185"/>
      <c r="AW512" s="185"/>
      <c r="AX512" s="185"/>
      <c r="AY512" s="185"/>
      <c r="AZ512" s="185"/>
      <c r="BA512" s="186"/>
      <c r="BB512" s="80"/>
      <c r="BC512" s="185"/>
      <c r="BD512" s="185"/>
      <c r="BE512" s="185"/>
      <c r="BF512" s="185"/>
      <c r="BG512" s="187"/>
      <c r="BH512" s="270"/>
      <c r="BI512" s="188"/>
      <c r="BJ512" s="268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>
        <f t="shared" si="444"/>
        <v>0</v>
      </c>
    </row>
    <row r="513" spans="1:93" ht="22.5" customHeight="1">
      <c r="A513" s="269"/>
      <c r="B513" s="267"/>
      <c r="C513" s="75"/>
      <c r="D513" s="78"/>
      <c r="E513" s="75"/>
      <c r="F513" s="80"/>
      <c r="G513" s="78"/>
      <c r="H513" s="70"/>
      <c r="I513" s="81"/>
      <c r="J513" s="71" t="str">
        <f>IF(H513="","",VLOOKUP(H513,単重表!$C$6:'単重表'!$F$2502,2,FALSE))</f>
        <v/>
      </c>
      <c r="K513" s="232"/>
      <c r="L513" s="101">
        <f t="shared" si="547"/>
        <v>1</v>
      </c>
      <c r="M513" s="46"/>
      <c r="N513" s="101">
        <f t="shared" si="438"/>
        <v>1</v>
      </c>
      <c r="O513" s="49"/>
      <c r="P513" s="47" t="str">
        <f>IF(H513="","",VLOOKUP(H513,単重表!$C$6:'単重表'!$F$2502,3,FALSE))</f>
        <v/>
      </c>
      <c r="Q513" s="47"/>
      <c r="R513" s="56" t="e">
        <f t="shared" si="548"/>
        <v>#VALUE!</v>
      </c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267"/>
      <c r="AF513" s="267"/>
      <c r="AG513" s="40"/>
      <c r="AH513" s="40"/>
      <c r="AI513" s="40"/>
      <c r="AJ513" s="58" t="str">
        <f>IF(H513="","",VLOOKUP(H513,単重表!$C$6:'単重表'!$F$2502,4,FALSE))</f>
        <v/>
      </c>
      <c r="AK513" s="141" t="e">
        <f t="shared" si="439"/>
        <v>#VALUE!</v>
      </c>
      <c r="AL513" s="40">
        <v>2</v>
      </c>
      <c r="AM513" s="190" t="e">
        <f t="shared" si="440"/>
        <v>#VALUE!</v>
      </c>
      <c r="AO513" s="191">
        <f t="shared" si="441"/>
        <v>0</v>
      </c>
      <c r="AP513" s="182"/>
      <c r="AQ513" s="183" t="str">
        <f t="shared" si="442"/>
        <v/>
      </c>
      <c r="AR513" s="182"/>
      <c r="AS513" s="184" t="str">
        <f t="shared" si="443"/>
        <v/>
      </c>
      <c r="AT513" s="182"/>
      <c r="AU513" s="268"/>
      <c r="AV513" s="185"/>
      <c r="AW513" s="185"/>
      <c r="AX513" s="185"/>
      <c r="AY513" s="185"/>
      <c r="AZ513" s="185"/>
      <c r="BA513" s="186"/>
      <c r="BB513" s="80"/>
      <c r="BC513" s="185"/>
      <c r="BD513" s="185"/>
      <c r="BE513" s="185"/>
      <c r="BF513" s="185"/>
      <c r="BG513" s="187"/>
      <c r="BH513" s="270"/>
      <c r="BI513" s="188"/>
      <c r="BJ513" s="268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>
        <f t="shared" si="444"/>
        <v>0</v>
      </c>
    </row>
    <row r="514" spans="1:93" ht="22.5" customHeight="1">
      <c r="A514" s="269"/>
      <c r="B514" s="267"/>
      <c r="C514" s="75"/>
      <c r="D514" s="78"/>
      <c r="E514" s="75"/>
      <c r="F514" s="80"/>
      <c r="G514" s="78"/>
      <c r="H514" s="70"/>
      <c r="I514" s="81"/>
      <c r="J514" s="71" t="str">
        <f>IF(H514="","",VLOOKUP(H514,単重表!$C$6:'単重表'!$F$2502,2,FALSE))</f>
        <v/>
      </c>
      <c r="K514" s="232"/>
      <c r="L514" s="101">
        <f t="shared" si="547"/>
        <v>1</v>
      </c>
      <c r="M514" s="46"/>
      <c r="N514" s="101">
        <f t="shared" si="438"/>
        <v>1</v>
      </c>
      <c r="O514" s="49"/>
      <c r="P514" s="47" t="str">
        <f>IF(H514="","",VLOOKUP(H514,単重表!$C$6:'単重表'!$F$2502,3,FALSE))</f>
        <v/>
      </c>
      <c r="Q514" s="47"/>
      <c r="R514" s="56" t="e">
        <f t="shared" si="548"/>
        <v>#VALUE!</v>
      </c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267"/>
      <c r="AF514" s="267"/>
      <c r="AG514" s="40"/>
      <c r="AH514" s="40"/>
      <c r="AI514" s="40"/>
      <c r="AJ514" s="58" t="str">
        <f>IF(H514="","",VLOOKUP(H514,単重表!$C$6:'単重表'!$F$2502,4,FALSE))</f>
        <v/>
      </c>
      <c r="AK514" s="141" t="e">
        <f t="shared" si="439"/>
        <v>#VALUE!</v>
      </c>
      <c r="AL514" s="40">
        <v>2</v>
      </c>
      <c r="AM514" s="190" t="e">
        <f t="shared" si="440"/>
        <v>#VALUE!</v>
      </c>
      <c r="AO514" s="191">
        <f t="shared" si="441"/>
        <v>0</v>
      </c>
      <c r="AP514" s="182"/>
      <c r="AQ514" s="183" t="str">
        <f t="shared" si="442"/>
        <v/>
      </c>
      <c r="AR514" s="182"/>
      <c r="AS514" s="184" t="str">
        <f t="shared" si="443"/>
        <v/>
      </c>
      <c r="AT514" s="182"/>
      <c r="AU514" s="268"/>
      <c r="AV514" s="185"/>
      <c r="AW514" s="185"/>
      <c r="AX514" s="185"/>
      <c r="AY514" s="185"/>
      <c r="AZ514" s="185"/>
      <c r="BA514" s="186"/>
      <c r="BB514" s="80"/>
      <c r="BC514" s="185"/>
      <c r="BD514" s="185"/>
      <c r="BE514" s="185"/>
      <c r="BF514" s="185"/>
      <c r="BG514" s="187"/>
      <c r="BH514" s="270"/>
      <c r="BI514" s="188"/>
      <c r="BJ514" s="268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>
        <f t="shared" si="444"/>
        <v>0</v>
      </c>
    </row>
    <row r="515" spans="1:93" ht="22.5" customHeight="1">
      <c r="A515" s="269"/>
      <c r="B515" s="267"/>
      <c r="C515" s="75"/>
      <c r="D515" s="78"/>
      <c r="E515" s="75"/>
      <c r="F515" s="80"/>
      <c r="G515" s="78"/>
      <c r="H515" s="70"/>
      <c r="I515" s="81"/>
      <c r="J515" s="71" t="str">
        <f>IF(H515="","",VLOOKUP(H515,単重表!$C$6:'単重表'!$F$2502,2,FALSE))</f>
        <v/>
      </c>
      <c r="K515" s="232"/>
      <c r="L515" s="101">
        <f t="shared" si="547"/>
        <v>1</v>
      </c>
      <c r="M515" s="46"/>
      <c r="N515" s="101">
        <f t="shared" si="438"/>
        <v>1</v>
      </c>
      <c r="O515" s="49"/>
      <c r="P515" s="47" t="str">
        <f>IF(H515="","",VLOOKUP(H515,単重表!$C$6:'単重表'!$F$2502,3,FALSE))</f>
        <v/>
      </c>
      <c r="Q515" s="47"/>
      <c r="R515" s="56" t="e">
        <f t="shared" si="548"/>
        <v>#VALUE!</v>
      </c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267"/>
      <c r="AF515" s="267"/>
      <c r="AG515" s="40"/>
      <c r="AH515" s="40"/>
      <c r="AI515" s="40"/>
      <c r="AJ515" s="58" t="str">
        <f>IF(H515="","",VLOOKUP(H515,単重表!$C$6:'単重表'!$F$2502,4,FALSE))</f>
        <v/>
      </c>
      <c r="AK515" s="141" t="e">
        <f t="shared" si="439"/>
        <v>#VALUE!</v>
      </c>
      <c r="AL515" s="40">
        <v>2</v>
      </c>
      <c r="AM515" s="190" t="e">
        <f t="shared" si="440"/>
        <v>#VALUE!</v>
      </c>
      <c r="AO515" s="191">
        <f t="shared" si="441"/>
        <v>0</v>
      </c>
      <c r="AP515" s="182"/>
      <c r="AQ515" s="183" t="str">
        <f t="shared" si="442"/>
        <v/>
      </c>
      <c r="AR515" s="182"/>
      <c r="AS515" s="184" t="str">
        <f t="shared" si="443"/>
        <v/>
      </c>
      <c r="AT515" s="182"/>
      <c r="AU515" s="268"/>
      <c r="AV515" s="185"/>
      <c r="AW515" s="185"/>
      <c r="AX515" s="185"/>
      <c r="AY515" s="185"/>
      <c r="AZ515" s="185"/>
      <c r="BA515" s="186"/>
      <c r="BB515" s="80"/>
      <c r="BC515" s="185"/>
      <c r="BD515" s="185"/>
      <c r="BE515" s="185"/>
      <c r="BF515" s="185"/>
      <c r="BG515" s="187"/>
      <c r="BH515" s="270"/>
      <c r="BI515" s="188"/>
      <c r="BJ515" s="268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>
        <f t="shared" si="444"/>
        <v>0</v>
      </c>
    </row>
    <row r="516" spans="1:93" ht="22.5" customHeight="1">
      <c r="A516" s="269"/>
      <c r="B516" s="267"/>
      <c r="C516" s="75"/>
      <c r="D516" s="78"/>
      <c r="E516" s="75"/>
      <c r="F516" s="80"/>
      <c r="G516" s="78"/>
      <c r="H516" s="70"/>
      <c r="I516" s="81"/>
      <c r="J516" s="71" t="str">
        <f>IF(H516="","",VLOOKUP(H516,単重表!$C$6:'単重表'!$F$2502,2,FALSE))</f>
        <v/>
      </c>
      <c r="K516" s="232"/>
      <c r="L516" s="101">
        <f t="shared" si="547"/>
        <v>1</v>
      </c>
      <c r="M516" s="46"/>
      <c r="N516" s="101">
        <f t="shared" si="438"/>
        <v>1</v>
      </c>
      <c r="O516" s="49"/>
      <c r="P516" s="47" t="str">
        <f>IF(H516="","",VLOOKUP(H516,単重表!$C$6:'単重表'!$F$2502,3,FALSE))</f>
        <v/>
      </c>
      <c r="Q516" s="47"/>
      <c r="R516" s="56" t="e">
        <f t="shared" si="548"/>
        <v>#VALUE!</v>
      </c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267"/>
      <c r="AF516" s="267"/>
      <c r="AG516" s="40"/>
      <c r="AH516" s="40"/>
      <c r="AI516" s="40"/>
      <c r="AJ516" s="58" t="str">
        <f>IF(H516="","",VLOOKUP(H516,単重表!$C$6:'単重表'!$F$2502,4,FALSE))</f>
        <v/>
      </c>
      <c r="AK516" s="141" t="e">
        <f t="shared" si="439"/>
        <v>#VALUE!</v>
      </c>
      <c r="AL516" s="40">
        <v>2</v>
      </c>
      <c r="AM516" s="190" t="e">
        <f t="shared" si="440"/>
        <v>#VALUE!</v>
      </c>
      <c r="AO516" s="191">
        <f t="shared" si="441"/>
        <v>0</v>
      </c>
      <c r="AP516" s="182"/>
      <c r="AQ516" s="183" t="str">
        <f t="shared" si="442"/>
        <v/>
      </c>
      <c r="AR516" s="182"/>
      <c r="AS516" s="184" t="str">
        <f t="shared" si="443"/>
        <v/>
      </c>
      <c r="AT516" s="182"/>
      <c r="AU516" s="268"/>
      <c r="AV516" s="185"/>
      <c r="AW516" s="185"/>
      <c r="AX516" s="185"/>
      <c r="AY516" s="185"/>
      <c r="AZ516" s="185"/>
      <c r="BA516" s="186"/>
      <c r="BB516" s="80"/>
      <c r="BC516" s="185"/>
      <c r="BD516" s="185"/>
      <c r="BE516" s="185"/>
      <c r="BF516" s="185"/>
      <c r="BG516" s="187"/>
      <c r="BH516" s="270"/>
      <c r="BI516" s="188"/>
      <c r="BJ516" s="268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>
        <f t="shared" si="444"/>
        <v>0</v>
      </c>
    </row>
    <row r="517" spans="1:93" ht="22.5" customHeight="1">
      <c r="A517" s="269"/>
      <c r="B517" s="267"/>
      <c r="C517" s="75"/>
      <c r="D517" s="78"/>
      <c r="E517" s="75"/>
      <c r="F517" s="80"/>
      <c r="G517" s="78"/>
      <c r="H517" s="70"/>
      <c r="I517" s="81"/>
      <c r="J517" s="71" t="str">
        <f>IF(H517="","",VLOOKUP(H517,単重表!$C$6:'単重表'!$F$2502,2,FALSE))</f>
        <v/>
      </c>
      <c r="K517" s="232"/>
      <c r="L517" s="101">
        <f t="shared" si="547"/>
        <v>1</v>
      </c>
      <c r="M517" s="46"/>
      <c r="N517" s="101">
        <f t="shared" si="438"/>
        <v>1</v>
      </c>
      <c r="O517" s="49"/>
      <c r="P517" s="47" t="str">
        <f>IF(H517="","",VLOOKUP(H517,単重表!$C$6:'単重表'!$F$2502,3,FALSE))</f>
        <v/>
      </c>
      <c r="Q517" s="47"/>
      <c r="R517" s="56" t="e">
        <f t="shared" si="548"/>
        <v>#VALUE!</v>
      </c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267"/>
      <c r="AF517" s="267"/>
      <c r="AG517" s="40"/>
      <c r="AH517" s="40"/>
      <c r="AI517" s="40"/>
      <c r="AJ517" s="58" t="str">
        <f>IF(H517="","",VLOOKUP(H517,単重表!$C$6:'単重表'!$F$2502,4,FALSE))</f>
        <v/>
      </c>
      <c r="AK517" s="141" t="e">
        <f t="shared" si="439"/>
        <v>#VALUE!</v>
      </c>
      <c r="AL517" s="40">
        <v>2</v>
      </c>
      <c r="AM517" s="190" t="e">
        <f t="shared" si="440"/>
        <v>#VALUE!</v>
      </c>
      <c r="AO517" s="191">
        <f t="shared" si="441"/>
        <v>0</v>
      </c>
      <c r="AP517" s="182"/>
      <c r="AQ517" s="183" t="str">
        <f t="shared" si="442"/>
        <v/>
      </c>
      <c r="AR517" s="182"/>
      <c r="AS517" s="184" t="str">
        <f t="shared" si="443"/>
        <v/>
      </c>
      <c r="AT517" s="182"/>
      <c r="AU517" s="268"/>
      <c r="AV517" s="185"/>
      <c r="AW517" s="185"/>
      <c r="AX517" s="185"/>
      <c r="AY517" s="185"/>
      <c r="AZ517" s="185"/>
      <c r="BA517" s="186"/>
      <c r="BB517" s="80"/>
      <c r="BC517" s="185"/>
      <c r="BD517" s="185"/>
      <c r="BE517" s="185"/>
      <c r="BF517" s="185"/>
      <c r="BG517" s="187"/>
      <c r="BH517" s="270"/>
      <c r="BI517" s="188"/>
      <c r="BJ517" s="268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>
        <f t="shared" si="444"/>
        <v>0</v>
      </c>
    </row>
    <row r="518" spans="1:93" ht="22.5" customHeight="1">
      <c r="A518" s="269"/>
      <c r="B518" s="267"/>
      <c r="C518" s="75"/>
      <c r="D518" s="78"/>
      <c r="E518" s="75"/>
      <c r="F518" s="80"/>
      <c r="G518" s="78"/>
      <c r="H518" s="70"/>
      <c r="I518" s="81"/>
      <c r="J518" s="71" t="str">
        <f>IF(H518="","",VLOOKUP(H518,単重表!$C$6:'単重表'!$F$2502,2,FALSE))</f>
        <v/>
      </c>
      <c r="K518" s="232"/>
      <c r="L518" s="101">
        <f>IF(K518="",1,K518/1000)</f>
        <v>1</v>
      </c>
      <c r="M518" s="46"/>
      <c r="N518" s="101">
        <f t="shared" si="438"/>
        <v>1</v>
      </c>
      <c r="O518" s="49"/>
      <c r="P518" s="47" t="str">
        <f>IF(H518="","",VLOOKUP(H518,単重表!$C$6:'単重表'!$F$2502,3,FALSE))</f>
        <v/>
      </c>
      <c r="Q518" s="47"/>
      <c r="R518" s="56" t="e">
        <f t="shared" si="548"/>
        <v>#VALUE!</v>
      </c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267"/>
      <c r="AF518" s="267"/>
      <c r="AG518" s="40"/>
      <c r="AH518" s="40"/>
      <c r="AI518" s="40"/>
      <c r="AJ518" s="58" t="str">
        <f>IF(H518="","",VLOOKUP(H518,単重表!$C$6:'単重表'!$F$2502,4,FALSE))</f>
        <v/>
      </c>
      <c r="AK518" s="141" t="e">
        <f t="shared" si="439"/>
        <v>#VALUE!</v>
      </c>
      <c r="AL518" s="40">
        <v>2</v>
      </c>
      <c r="AM518" s="190" t="e">
        <f t="shared" si="440"/>
        <v>#VALUE!</v>
      </c>
      <c r="AO518" s="191">
        <f t="shared" si="441"/>
        <v>0</v>
      </c>
      <c r="AP518" s="182"/>
      <c r="AQ518" s="183" t="str">
        <f t="shared" si="442"/>
        <v/>
      </c>
      <c r="AR518" s="182"/>
      <c r="AS518" s="184" t="str">
        <f t="shared" si="443"/>
        <v/>
      </c>
      <c r="AT518" s="182"/>
      <c r="AU518" s="268"/>
      <c r="AV518" s="185"/>
      <c r="AW518" s="185"/>
      <c r="AX518" s="185"/>
      <c r="AY518" s="185"/>
      <c r="AZ518" s="185"/>
      <c r="BA518" s="186"/>
      <c r="BB518" s="80"/>
      <c r="BC518" s="185"/>
      <c r="BD518" s="185"/>
      <c r="BE518" s="185"/>
      <c r="BF518" s="185"/>
      <c r="BG518" s="187"/>
      <c r="BH518" s="270"/>
      <c r="BI518" s="188"/>
      <c r="BJ518" s="268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>
        <f t="shared" si="444"/>
        <v>0</v>
      </c>
    </row>
    <row r="519" spans="1:93" ht="22.5" customHeight="1">
      <c r="A519" s="269"/>
      <c r="B519" s="267"/>
      <c r="C519" s="75"/>
      <c r="D519" s="78"/>
      <c r="E519" s="75"/>
      <c r="F519" s="80"/>
      <c r="G519" s="78"/>
      <c r="H519" s="70"/>
      <c r="I519" s="81"/>
      <c r="J519" s="71" t="str">
        <f>IF(H519="","",VLOOKUP(H519,単重表!$C$6:'単重表'!$F$2502,2,FALSE))</f>
        <v/>
      </c>
      <c r="K519" s="232"/>
      <c r="L519" s="101">
        <f>IF(K519="",1,K519/1000)</f>
        <v>1</v>
      </c>
      <c r="M519" s="46"/>
      <c r="N519" s="101">
        <f t="shared" si="438"/>
        <v>1</v>
      </c>
      <c r="O519" s="49"/>
      <c r="P519" s="47" t="str">
        <f>IF(H519="","",VLOOKUP(H519,単重表!$C$6:'単重表'!$F$2502,3,FALSE))</f>
        <v/>
      </c>
      <c r="Q519" s="47"/>
      <c r="R519" s="56" t="e">
        <f t="shared" si="548"/>
        <v>#VALUE!</v>
      </c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267"/>
      <c r="AF519" s="267"/>
      <c r="AG519" s="40"/>
      <c r="AH519" s="40"/>
      <c r="AI519" s="40"/>
      <c r="AJ519" s="58" t="str">
        <f>IF(H519="","",VLOOKUP(H519,単重表!$C$6:'単重表'!$F$2502,4,FALSE))</f>
        <v/>
      </c>
      <c r="AK519" s="141" t="e">
        <f t="shared" si="439"/>
        <v>#VALUE!</v>
      </c>
      <c r="AL519" s="40">
        <v>2</v>
      </c>
      <c r="AM519" s="190" t="e">
        <f t="shared" si="440"/>
        <v>#VALUE!</v>
      </c>
      <c r="AO519" s="191">
        <f t="shared" si="441"/>
        <v>0</v>
      </c>
      <c r="AP519" s="182"/>
      <c r="AQ519" s="183" t="str">
        <f t="shared" si="442"/>
        <v/>
      </c>
      <c r="AR519" s="182"/>
      <c r="AS519" s="184" t="str">
        <f t="shared" si="443"/>
        <v/>
      </c>
      <c r="AT519" s="182"/>
      <c r="AU519" s="268"/>
      <c r="AV519" s="185"/>
      <c r="AW519" s="185"/>
      <c r="AX519" s="185"/>
      <c r="AY519" s="185"/>
      <c r="AZ519" s="185"/>
      <c r="BA519" s="186"/>
      <c r="BB519" s="80"/>
      <c r="BC519" s="185"/>
      <c r="BD519" s="185"/>
      <c r="BE519" s="185"/>
      <c r="BF519" s="185"/>
      <c r="BG519" s="187"/>
      <c r="BH519" s="270"/>
      <c r="BI519" s="188"/>
      <c r="BJ519" s="268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>
        <f t="shared" si="444"/>
        <v>0</v>
      </c>
    </row>
    <row r="520" spans="1:93" ht="22.5" customHeight="1">
      <c r="A520" s="269"/>
      <c r="B520" s="267"/>
      <c r="C520" s="75"/>
      <c r="D520" s="78"/>
      <c r="E520" s="75"/>
      <c r="F520" s="80"/>
      <c r="G520" s="78"/>
      <c r="H520" s="70"/>
      <c r="I520" s="81"/>
      <c r="J520" s="71" t="str">
        <f>IF(H520="","",VLOOKUP(H520,単重表!$C$6:'単重表'!$F$2502,2,FALSE))</f>
        <v/>
      </c>
      <c r="K520" s="232"/>
      <c r="L520" s="101">
        <f>IF(K520="",1,K520/1000)</f>
        <v>1</v>
      </c>
      <c r="M520" s="46"/>
      <c r="N520" s="101">
        <f t="shared" si="438"/>
        <v>1</v>
      </c>
      <c r="O520" s="49"/>
      <c r="P520" s="47" t="str">
        <f>IF(H520="","",VLOOKUP(H520,単重表!$C$6:'単重表'!$F$2502,3,FALSE))</f>
        <v/>
      </c>
      <c r="Q520" s="47"/>
      <c r="R520" s="56" t="e">
        <f>P520*O520*N520*L520+Q520</f>
        <v>#VALUE!</v>
      </c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267"/>
      <c r="AF520" s="267"/>
      <c r="AG520" s="40"/>
      <c r="AH520" s="40"/>
      <c r="AI520" s="40"/>
      <c r="AJ520" s="58" t="str">
        <f>IF(H520="","",VLOOKUP(H520,単重表!$C$6:'単重表'!$F$2502,4,FALSE))</f>
        <v/>
      </c>
      <c r="AK520" s="141" t="e">
        <f t="shared" si="439"/>
        <v>#VALUE!</v>
      </c>
      <c r="AL520" s="40">
        <v>2</v>
      </c>
      <c r="AM520" s="190" t="e">
        <f t="shared" si="440"/>
        <v>#VALUE!</v>
      </c>
      <c r="AO520" s="191">
        <f t="shared" si="441"/>
        <v>0</v>
      </c>
      <c r="AP520" s="182"/>
      <c r="AQ520" s="183" t="str">
        <f t="shared" si="442"/>
        <v/>
      </c>
      <c r="AR520" s="182"/>
      <c r="AS520" s="184" t="str">
        <f t="shared" si="443"/>
        <v/>
      </c>
      <c r="AT520" s="182"/>
      <c r="AU520" s="268"/>
      <c r="AV520" s="185"/>
      <c r="AW520" s="185"/>
      <c r="AX520" s="185"/>
      <c r="AY520" s="185"/>
      <c r="AZ520" s="185"/>
      <c r="BA520" s="186"/>
      <c r="BB520" s="80"/>
      <c r="BC520" s="185"/>
      <c r="BD520" s="185"/>
      <c r="BE520" s="185"/>
      <c r="BF520" s="185"/>
      <c r="BG520" s="187"/>
      <c r="BH520" s="270"/>
      <c r="BI520" s="188"/>
      <c r="BJ520" s="268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>
        <f t="shared" si="444"/>
        <v>0</v>
      </c>
    </row>
    <row r="521" spans="1:93" ht="22.5" customHeight="1">
      <c r="A521" s="269"/>
      <c r="B521" s="267"/>
      <c r="C521" s="75"/>
      <c r="D521" s="78"/>
      <c r="E521" s="75"/>
      <c r="F521" s="80"/>
      <c r="G521" s="78"/>
      <c r="H521" s="70"/>
      <c r="I521" s="81"/>
      <c r="J521" s="71" t="str">
        <f>IF(H521="","",VLOOKUP(H521,単重表!$C$6:'単重表'!$F$2502,2,FALSE))</f>
        <v/>
      </c>
      <c r="K521" s="232"/>
      <c r="L521" s="101">
        <f t="shared" ref="L521:L528" si="549">IF(K521="",1,K521/1000)</f>
        <v>1</v>
      </c>
      <c r="M521" s="46"/>
      <c r="N521" s="101">
        <f t="shared" si="438"/>
        <v>1</v>
      </c>
      <c r="O521" s="49"/>
      <c r="P521" s="47" t="str">
        <f>IF(H521="","",VLOOKUP(H521,単重表!$C$6:'単重表'!$F$2502,3,FALSE))</f>
        <v/>
      </c>
      <c r="Q521" s="47"/>
      <c r="R521" s="56" t="e">
        <f t="shared" ref="R521:R530" si="550">P521*O521*N521*L521+Q521</f>
        <v>#VALUE!</v>
      </c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267"/>
      <c r="AF521" s="267"/>
      <c r="AG521" s="40"/>
      <c r="AH521" s="40"/>
      <c r="AI521" s="40"/>
      <c r="AJ521" s="58" t="str">
        <f>IF(H521="","",VLOOKUP(H521,単重表!$C$6:'単重表'!$F$2502,4,FALSE))</f>
        <v/>
      </c>
      <c r="AK521" s="141" t="e">
        <f t="shared" si="439"/>
        <v>#VALUE!</v>
      </c>
      <c r="AL521" s="40">
        <v>2</v>
      </c>
      <c r="AM521" s="190" t="e">
        <f t="shared" si="440"/>
        <v>#VALUE!</v>
      </c>
      <c r="AO521" s="191">
        <f t="shared" si="441"/>
        <v>0</v>
      </c>
      <c r="AP521" s="182"/>
      <c r="AQ521" s="183" t="str">
        <f t="shared" si="442"/>
        <v/>
      </c>
      <c r="AR521" s="182"/>
      <c r="AS521" s="184" t="str">
        <f t="shared" si="443"/>
        <v/>
      </c>
      <c r="AT521" s="182"/>
      <c r="AU521" s="268"/>
      <c r="AV521" s="185"/>
      <c r="AW521" s="185"/>
      <c r="AX521" s="185"/>
      <c r="AY521" s="185"/>
      <c r="AZ521" s="185"/>
      <c r="BA521" s="186"/>
      <c r="BB521" s="80"/>
      <c r="BC521" s="185"/>
      <c r="BD521" s="185"/>
      <c r="BE521" s="185"/>
      <c r="BF521" s="185"/>
      <c r="BG521" s="187"/>
      <c r="BH521" s="270"/>
      <c r="BI521" s="188"/>
      <c r="BJ521" s="268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>
        <f t="shared" si="444"/>
        <v>0</v>
      </c>
    </row>
    <row r="522" spans="1:93" ht="22.5" customHeight="1">
      <c r="A522" s="269"/>
      <c r="B522" s="267"/>
      <c r="C522" s="75"/>
      <c r="D522" s="78"/>
      <c r="E522" s="75"/>
      <c r="F522" s="80"/>
      <c r="G522" s="78"/>
      <c r="H522" s="70"/>
      <c r="I522" s="81"/>
      <c r="J522" s="71" t="str">
        <f>IF(H522="","",VLOOKUP(H522,単重表!$C$6:'単重表'!$F$2502,2,FALSE))</f>
        <v/>
      </c>
      <c r="K522" s="232"/>
      <c r="L522" s="101">
        <f t="shared" si="549"/>
        <v>1</v>
      </c>
      <c r="M522" s="46"/>
      <c r="N522" s="101">
        <f t="shared" si="438"/>
        <v>1</v>
      </c>
      <c r="O522" s="49"/>
      <c r="P522" s="47" t="str">
        <f>IF(H522="","",VLOOKUP(H522,単重表!$C$6:'単重表'!$F$2502,3,FALSE))</f>
        <v/>
      </c>
      <c r="Q522" s="47"/>
      <c r="R522" s="56" t="e">
        <f t="shared" si="550"/>
        <v>#VALUE!</v>
      </c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267"/>
      <c r="AF522" s="267"/>
      <c r="AG522" s="40"/>
      <c r="AH522" s="40"/>
      <c r="AI522" s="40"/>
      <c r="AJ522" s="58" t="str">
        <f>IF(H522="","",VLOOKUP(H522,単重表!$C$6:'単重表'!$F$2502,4,FALSE))</f>
        <v/>
      </c>
      <c r="AK522" s="141" t="e">
        <f t="shared" si="439"/>
        <v>#VALUE!</v>
      </c>
      <c r="AL522" s="40">
        <v>2</v>
      </c>
      <c r="AM522" s="190" t="e">
        <f t="shared" si="440"/>
        <v>#VALUE!</v>
      </c>
      <c r="AO522" s="191">
        <f t="shared" si="441"/>
        <v>0</v>
      </c>
      <c r="AP522" s="182"/>
      <c r="AQ522" s="183" t="str">
        <f t="shared" si="442"/>
        <v/>
      </c>
      <c r="AR522" s="182"/>
      <c r="AS522" s="184" t="str">
        <f t="shared" si="443"/>
        <v/>
      </c>
      <c r="AT522" s="182"/>
      <c r="AU522" s="268"/>
      <c r="AV522" s="185"/>
      <c r="AW522" s="185"/>
      <c r="AX522" s="185"/>
      <c r="AY522" s="185"/>
      <c r="AZ522" s="185"/>
      <c r="BA522" s="186"/>
      <c r="BB522" s="80"/>
      <c r="BC522" s="185"/>
      <c r="BD522" s="185"/>
      <c r="BE522" s="185"/>
      <c r="BF522" s="185"/>
      <c r="BG522" s="187"/>
      <c r="BH522" s="270"/>
      <c r="BI522" s="188"/>
      <c r="BJ522" s="268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>
        <f t="shared" si="444"/>
        <v>0</v>
      </c>
    </row>
    <row r="523" spans="1:93" ht="22.5" customHeight="1">
      <c r="A523" s="269"/>
      <c r="B523" s="267"/>
      <c r="C523" s="75"/>
      <c r="D523" s="78"/>
      <c r="E523" s="75"/>
      <c r="F523" s="80"/>
      <c r="G523" s="78"/>
      <c r="H523" s="70"/>
      <c r="I523" s="81"/>
      <c r="J523" s="71" t="str">
        <f>IF(H523="","",VLOOKUP(H523,単重表!$C$6:'単重表'!$F$2502,2,FALSE))</f>
        <v/>
      </c>
      <c r="K523" s="232"/>
      <c r="L523" s="101">
        <f t="shared" si="549"/>
        <v>1</v>
      </c>
      <c r="M523" s="46"/>
      <c r="N523" s="101">
        <f t="shared" si="438"/>
        <v>1</v>
      </c>
      <c r="O523" s="49"/>
      <c r="P523" s="47" t="str">
        <f>IF(H523="","",VLOOKUP(H523,単重表!$C$6:'単重表'!$F$2502,3,FALSE))</f>
        <v/>
      </c>
      <c r="Q523" s="47"/>
      <c r="R523" s="56" t="e">
        <f t="shared" si="550"/>
        <v>#VALUE!</v>
      </c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267"/>
      <c r="AF523" s="267"/>
      <c r="AG523" s="40"/>
      <c r="AH523" s="40"/>
      <c r="AI523" s="40"/>
      <c r="AJ523" s="58" t="str">
        <f>IF(H523="","",VLOOKUP(H523,単重表!$C$6:'単重表'!$F$2502,4,FALSE))</f>
        <v/>
      </c>
      <c r="AK523" s="141" t="e">
        <f t="shared" si="439"/>
        <v>#VALUE!</v>
      </c>
      <c r="AL523" s="40">
        <v>2</v>
      </c>
      <c r="AM523" s="190" t="e">
        <f t="shared" si="440"/>
        <v>#VALUE!</v>
      </c>
      <c r="AO523" s="191">
        <f t="shared" si="441"/>
        <v>0</v>
      </c>
      <c r="AP523" s="182"/>
      <c r="AQ523" s="183" t="str">
        <f t="shared" si="442"/>
        <v/>
      </c>
      <c r="AR523" s="182"/>
      <c r="AS523" s="184" t="str">
        <f t="shared" si="443"/>
        <v/>
      </c>
      <c r="AT523" s="182"/>
      <c r="AU523" s="268"/>
      <c r="AV523" s="185"/>
      <c r="AW523" s="185"/>
      <c r="AX523" s="185"/>
      <c r="AY523" s="185"/>
      <c r="AZ523" s="185"/>
      <c r="BA523" s="186"/>
      <c r="BB523" s="80"/>
      <c r="BC523" s="185"/>
      <c r="BD523" s="185"/>
      <c r="BE523" s="185"/>
      <c r="BF523" s="185"/>
      <c r="BG523" s="187"/>
      <c r="BH523" s="270"/>
      <c r="BI523" s="188"/>
      <c r="BJ523" s="268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>
        <f t="shared" si="444"/>
        <v>0</v>
      </c>
    </row>
    <row r="524" spans="1:93" ht="22.5" customHeight="1">
      <c r="A524" s="269"/>
      <c r="B524" s="267"/>
      <c r="C524" s="75"/>
      <c r="D524" s="78"/>
      <c r="E524" s="75"/>
      <c r="F524" s="80"/>
      <c r="G524" s="78"/>
      <c r="H524" s="70"/>
      <c r="I524" s="81"/>
      <c r="J524" s="71" t="str">
        <f>IF(H524="","",VLOOKUP(H524,単重表!$C$6:'単重表'!$F$2502,2,FALSE))</f>
        <v/>
      </c>
      <c r="K524" s="232"/>
      <c r="L524" s="101">
        <f t="shared" si="549"/>
        <v>1</v>
      </c>
      <c r="M524" s="46"/>
      <c r="N524" s="101">
        <f t="shared" si="438"/>
        <v>1</v>
      </c>
      <c r="O524" s="49"/>
      <c r="P524" s="47" t="str">
        <f>IF(H524="","",VLOOKUP(H524,単重表!$C$6:'単重表'!$F$2502,3,FALSE))</f>
        <v/>
      </c>
      <c r="Q524" s="47"/>
      <c r="R524" s="56" t="e">
        <f t="shared" si="550"/>
        <v>#VALUE!</v>
      </c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267"/>
      <c r="AF524" s="267"/>
      <c r="AG524" s="40"/>
      <c r="AH524" s="40"/>
      <c r="AI524" s="40"/>
      <c r="AJ524" s="58" t="str">
        <f>IF(H524="","",VLOOKUP(H524,単重表!$C$6:'単重表'!$F$2502,4,FALSE))</f>
        <v/>
      </c>
      <c r="AK524" s="141" t="e">
        <f t="shared" si="439"/>
        <v>#VALUE!</v>
      </c>
      <c r="AL524" s="40">
        <v>2</v>
      </c>
      <c r="AM524" s="190" t="e">
        <f t="shared" si="440"/>
        <v>#VALUE!</v>
      </c>
      <c r="AO524" s="191">
        <f t="shared" si="441"/>
        <v>0</v>
      </c>
      <c r="AP524" s="182"/>
      <c r="AQ524" s="183" t="str">
        <f t="shared" si="442"/>
        <v/>
      </c>
      <c r="AR524" s="182"/>
      <c r="AS524" s="184" t="str">
        <f t="shared" si="443"/>
        <v/>
      </c>
      <c r="AT524" s="182"/>
      <c r="AU524" s="268"/>
      <c r="AV524" s="185"/>
      <c r="AW524" s="185"/>
      <c r="AX524" s="185"/>
      <c r="AY524" s="185"/>
      <c r="AZ524" s="185"/>
      <c r="BA524" s="186"/>
      <c r="BB524" s="80"/>
      <c r="BC524" s="185"/>
      <c r="BD524" s="185"/>
      <c r="BE524" s="185"/>
      <c r="BF524" s="185"/>
      <c r="BG524" s="187"/>
      <c r="BH524" s="270"/>
      <c r="BI524" s="188"/>
      <c r="BJ524" s="268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>
        <f t="shared" si="444"/>
        <v>0</v>
      </c>
    </row>
    <row r="525" spans="1:93" ht="22.5" customHeight="1">
      <c r="A525" s="269"/>
      <c r="B525" s="267"/>
      <c r="C525" s="75"/>
      <c r="D525" s="78"/>
      <c r="E525" s="75"/>
      <c r="F525" s="80"/>
      <c r="G525" s="78"/>
      <c r="H525" s="70"/>
      <c r="I525" s="81"/>
      <c r="J525" s="71" t="str">
        <f>IF(H525="","",VLOOKUP(H525,単重表!$C$6:'単重表'!$F$2502,2,FALSE))</f>
        <v/>
      </c>
      <c r="K525" s="232"/>
      <c r="L525" s="101">
        <f t="shared" si="549"/>
        <v>1</v>
      </c>
      <c r="M525" s="46"/>
      <c r="N525" s="101">
        <f t="shared" si="438"/>
        <v>1</v>
      </c>
      <c r="O525" s="49"/>
      <c r="P525" s="47" t="str">
        <f>IF(H525="","",VLOOKUP(H525,単重表!$C$6:'単重表'!$F$2502,3,FALSE))</f>
        <v/>
      </c>
      <c r="Q525" s="47"/>
      <c r="R525" s="56" t="e">
        <f t="shared" si="550"/>
        <v>#VALUE!</v>
      </c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267"/>
      <c r="AF525" s="267"/>
      <c r="AG525" s="40"/>
      <c r="AH525" s="40"/>
      <c r="AI525" s="40"/>
      <c r="AJ525" s="58" t="str">
        <f>IF(H525="","",VLOOKUP(H525,単重表!$C$6:'単重表'!$F$2502,4,FALSE))</f>
        <v/>
      </c>
      <c r="AK525" s="141" t="e">
        <f t="shared" si="439"/>
        <v>#VALUE!</v>
      </c>
      <c r="AL525" s="40">
        <v>2</v>
      </c>
      <c r="AM525" s="190" t="e">
        <f t="shared" si="440"/>
        <v>#VALUE!</v>
      </c>
      <c r="AO525" s="191">
        <f t="shared" si="441"/>
        <v>0</v>
      </c>
      <c r="AP525" s="182"/>
      <c r="AQ525" s="183" t="str">
        <f t="shared" si="442"/>
        <v/>
      </c>
      <c r="AR525" s="182"/>
      <c r="AS525" s="184" t="str">
        <f t="shared" si="443"/>
        <v/>
      </c>
      <c r="AT525" s="182"/>
      <c r="AU525" s="268"/>
      <c r="AV525" s="185"/>
      <c r="AW525" s="185"/>
      <c r="AX525" s="185"/>
      <c r="AY525" s="185"/>
      <c r="AZ525" s="185"/>
      <c r="BA525" s="186"/>
      <c r="BB525" s="80"/>
      <c r="BC525" s="185"/>
      <c r="BD525" s="185"/>
      <c r="BE525" s="185"/>
      <c r="BF525" s="185"/>
      <c r="BG525" s="187"/>
      <c r="BH525" s="270"/>
      <c r="BI525" s="188"/>
      <c r="BJ525" s="268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>
        <f t="shared" si="444"/>
        <v>0</v>
      </c>
    </row>
    <row r="526" spans="1:93" ht="22.5" customHeight="1">
      <c r="A526" s="269"/>
      <c r="B526" s="267"/>
      <c r="C526" s="75"/>
      <c r="D526" s="78"/>
      <c r="E526" s="75"/>
      <c r="F526" s="80"/>
      <c r="G526" s="78"/>
      <c r="H526" s="70"/>
      <c r="I526" s="81"/>
      <c r="J526" s="71" t="str">
        <f>IF(H526="","",VLOOKUP(H526,単重表!$C$6:'単重表'!$F$2502,2,FALSE))</f>
        <v/>
      </c>
      <c r="K526" s="232"/>
      <c r="L526" s="101">
        <f t="shared" si="549"/>
        <v>1</v>
      </c>
      <c r="M526" s="46"/>
      <c r="N526" s="101">
        <f t="shared" si="438"/>
        <v>1</v>
      </c>
      <c r="O526" s="49"/>
      <c r="P526" s="47" t="str">
        <f>IF(H526="","",VLOOKUP(H526,単重表!$C$6:'単重表'!$F$2502,3,FALSE))</f>
        <v/>
      </c>
      <c r="Q526" s="47"/>
      <c r="R526" s="56" t="e">
        <f t="shared" si="550"/>
        <v>#VALUE!</v>
      </c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267"/>
      <c r="AF526" s="267"/>
      <c r="AG526" s="40"/>
      <c r="AH526" s="40"/>
      <c r="AI526" s="40"/>
      <c r="AJ526" s="58" t="str">
        <f>IF(H526="","",VLOOKUP(H526,単重表!$C$6:'単重表'!$F$2502,4,FALSE))</f>
        <v/>
      </c>
      <c r="AK526" s="141" t="e">
        <f t="shared" si="439"/>
        <v>#VALUE!</v>
      </c>
      <c r="AL526" s="40">
        <v>2</v>
      </c>
      <c r="AM526" s="190" t="e">
        <f t="shared" si="440"/>
        <v>#VALUE!</v>
      </c>
      <c r="AO526" s="191">
        <f t="shared" si="441"/>
        <v>0</v>
      </c>
      <c r="AP526" s="182"/>
      <c r="AQ526" s="183" t="str">
        <f t="shared" si="442"/>
        <v/>
      </c>
      <c r="AR526" s="182"/>
      <c r="AS526" s="184" t="str">
        <f t="shared" si="443"/>
        <v/>
      </c>
      <c r="AT526" s="182"/>
      <c r="AU526" s="268"/>
      <c r="AV526" s="185"/>
      <c r="AW526" s="185"/>
      <c r="AX526" s="185"/>
      <c r="AY526" s="185"/>
      <c r="AZ526" s="185"/>
      <c r="BA526" s="186"/>
      <c r="BB526" s="80"/>
      <c r="BC526" s="185"/>
      <c r="BD526" s="185"/>
      <c r="BE526" s="185"/>
      <c r="BF526" s="185"/>
      <c r="BG526" s="187"/>
      <c r="BH526" s="270"/>
      <c r="BI526" s="188"/>
      <c r="BJ526" s="268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>
        <f t="shared" si="444"/>
        <v>0</v>
      </c>
    </row>
    <row r="527" spans="1:93" ht="22.5" customHeight="1">
      <c r="A527" s="269"/>
      <c r="B527" s="267"/>
      <c r="C527" s="75"/>
      <c r="D527" s="78"/>
      <c r="E527" s="75"/>
      <c r="F527" s="80"/>
      <c r="G527" s="78"/>
      <c r="H527" s="70"/>
      <c r="I527" s="81"/>
      <c r="J527" s="71" t="str">
        <f>IF(H527="","",VLOOKUP(H527,単重表!$C$6:'単重表'!$F$2502,2,FALSE))</f>
        <v/>
      </c>
      <c r="K527" s="232"/>
      <c r="L527" s="101">
        <f t="shared" si="549"/>
        <v>1</v>
      </c>
      <c r="M527" s="46"/>
      <c r="N527" s="101">
        <f t="shared" si="438"/>
        <v>1</v>
      </c>
      <c r="O527" s="49"/>
      <c r="P527" s="47" t="str">
        <f>IF(H527="","",VLOOKUP(H527,単重表!$C$6:'単重表'!$F$2502,3,FALSE))</f>
        <v/>
      </c>
      <c r="Q527" s="47"/>
      <c r="R527" s="56" t="e">
        <f t="shared" si="550"/>
        <v>#VALUE!</v>
      </c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267"/>
      <c r="AF527" s="267"/>
      <c r="AG527" s="40"/>
      <c r="AH527" s="40"/>
      <c r="AI527" s="40"/>
      <c r="AJ527" s="58" t="str">
        <f>IF(H527="","",VLOOKUP(H527,単重表!$C$6:'単重表'!$F$2502,4,FALSE))</f>
        <v/>
      </c>
      <c r="AK527" s="141" t="e">
        <f t="shared" si="439"/>
        <v>#VALUE!</v>
      </c>
      <c r="AL527" s="40">
        <v>2</v>
      </c>
      <c r="AM527" s="190" t="e">
        <f t="shared" si="440"/>
        <v>#VALUE!</v>
      </c>
      <c r="AO527" s="191">
        <f t="shared" si="441"/>
        <v>0</v>
      </c>
      <c r="AP527" s="182"/>
      <c r="AQ527" s="183" t="str">
        <f t="shared" si="442"/>
        <v/>
      </c>
      <c r="AR527" s="182"/>
      <c r="AS527" s="184" t="str">
        <f t="shared" si="443"/>
        <v/>
      </c>
      <c r="AT527" s="182"/>
      <c r="AU527" s="268"/>
      <c r="AV527" s="185"/>
      <c r="AW527" s="185"/>
      <c r="AX527" s="185"/>
      <c r="AY527" s="185"/>
      <c r="AZ527" s="185"/>
      <c r="BA527" s="186"/>
      <c r="BB527" s="80"/>
      <c r="BC527" s="185"/>
      <c r="BD527" s="185"/>
      <c r="BE527" s="185"/>
      <c r="BF527" s="185"/>
      <c r="BG527" s="187"/>
      <c r="BH527" s="270"/>
      <c r="BI527" s="188"/>
      <c r="BJ527" s="268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>
        <f t="shared" si="444"/>
        <v>0</v>
      </c>
    </row>
    <row r="528" spans="1:93" ht="22.5" customHeight="1">
      <c r="A528" s="269"/>
      <c r="B528" s="267"/>
      <c r="C528" s="75"/>
      <c r="D528" s="78"/>
      <c r="E528" s="75"/>
      <c r="F528" s="80"/>
      <c r="G528" s="78"/>
      <c r="H528" s="70"/>
      <c r="I528" s="81"/>
      <c r="J528" s="71" t="str">
        <f>IF(H528="","",VLOOKUP(H528,単重表!$C$6:'単重表'!$F$2502,2,FALSE))</f>
        <v/>
      </c>
      <c r="K528" s="232"/>
      <c r="L528" s="101">
        <f t="shared" si="549"/>
        <v>1</v>
      </c>
      <c r="M528" s="46"/>
      <c r="N528" s="101">
        <f t="shared" si="438"/>
        <v>1</v>
      </c>
      <c r="O528" s="49"/>
      <c r="P528" s="47" t="str">
        <f>IF(H528="","",VLOOKUP(H528,単重表!$C$6:'単重表'!$F$2502,3,FALSE))</f>
        <v/>
      </c>
      <c r="Q528" s="47"/>
      <c r="R528" s="56" t="e">
        <f t="shared" si="550"/>
        <v>#VALUE!</v>
      </c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267"/>
      <c r="AF528" s="267"/>
      <c r="AG528" s="40"/>
      <c r="AH528" s="40"/>
      <c r="AI528" s="40"/>
      <c r="AJ528" s="58" t="str">
        <f>IF(H528="","",VLOOKUP(H528,単重表!$C$6:'単重表'!$F$2502,4,FALSE))</f>
        <v/>
      </c>
      <c r="AK528" s="141" t="e">
        <f t="shared" si="439"/>
        <v>#VALUE!</v>
      </c>
      <c r="AL528" s="40">
        <v>2</v>
      </c>
      <c r="AM528" s="190" t="e">
        <f t="shared" si="440"/>
        <v>#VALUE!</v>
      </c>
      <c r="AO528" s="191">
        <f t="shared" si="441"/>
        <v>0</v>
      </c>
      <c r="AP528" s="182"/>
      <c r="AQ528" s="183" t="str">
        <f t="shared" si="442"/>
        <v/>
      </c>
      <c r="AR528" s="182"/>
      <c r="AS528" s="184" t="str">
        <f t="shared" si="443"/>
        <v/>
      </c>
      <c r="AT528" s="182"/>
      <c r="AU528" s="268"/>
      <c r="AV528" s="185"/>
      <c r="AW528" s="185"/>
      <c r="AX528" s="185"/>
      <c r="AY528" s="185"/>
      <c r="AZ528" s="185"/>
      <c r="BA528" s="186"/>
      <c r="BB528" s="80"/>
      <c r="BC528" s="185"/>
      <c r="BD528" s="185"/>
      <c r="BE528" s="185"/>
      <c r="BF528" s="185"/>
      <c r="BG528" s="187"/>
      <c r="BH528" s="270"/>
      <c r="BI528" s="188"/>
      <c r="BJ528" s="268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>
        <f t="shared" si="444"/>
        <v>0</v>
      </c>
    </row>
    <row r="529" spans="1:93" ht="22.5" customHeight="1">
      <c r="A529" s="269"/>
      <c r="B529" s="267"/>
      <c r="C529" s="75"/>
      <c r="D529" s="78"/>
      <c r="E529" s="75"/>
      <c r="F529" s="80"/>
      <c r="G529" s="78"/>
      <c r="H529" s="70"/>
      <c r="I529" s="81"/>
      <c r="J529" s="71" t="str">
        <f>IF(H529="","",VLOOKUP(H529,単重表!$C$6:'単重表'!$F$2502,2,FALSE))</f>
        <v/>
      </c>
      <c r="K529" s="232"/>
      <c r="L529" s="101">
        <f>IF(K529="",1,K529/1000)</f>
        <v>1</v>
      </c>
      <c r="M529" s="46"/>
      <c r="N529" s="101">
        <f t="shared" si="438"/>
        <v>1</v>
      </c>
      <c r="O529" s="49"/>
      <c r="P529" s="47" t="str">
        <f>IF(H529="","",VLOOKUP(H529,単重表!$C$6:'単重表'!$F$2502,3,FALSE))</f>
        <v/>
      </c>
      <c r="Q529" s="47"/>
      <c r="R529" s="56" t="e">
        <f t="shared" si="550"/>
        <v>#VALUE!</v>
      </c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267"/>
      <c r="AF529" s="267"/>
      <c r="AG529" s="40"/>
      <c r="AH529" s="40"/>
      <c r="AI529" s="40"/>
      <c r="AJ529" s="58" t="str">
        <f>IF(H529="","",VLOOKUP(H529,単重表!$C$6:'単重表'!$F$2502,4,FALSE))</f>
        <v/>
      </c>
      <c r="AK529" s="141" t="e">
        <f t="shared" si="439"/>
        <v>#VALUE!</v>
      </c>
      <c r="AL529" s="40">
        <v>2</v>
      </c>
      <c r="AM529" s="190" t="e">
        <f t="shared" si="440"/>
        <v>#VALUE!</v>
      </c>
      <c r="AO529" s="191">
        <f t="shared" si="441"/>
        <v>0</v>
      </c>
      <c r="AP529" s="182"/>
      <c r="AQ529" s="183" t="str">
        <f t="shared" si="442"/>
        <v/>
      </c>
      <c r="AR529" s="182"/>
      <c r="AS529" s="184" t="str">
        <f t="shared" si="443"/>
        <v/>
      </c>
      <c r="AT529" s="182"/>
      <c r="AU529" s="268"/>
      <c r="AV529" s="185"/>
      <c r="AW529" s="185"/>
      <c r="AX529" s="185"/>
      <c r="AY529" s="185"/>
      <c r="AZ529" s="185"/>
      <c r="BA529" s="186"/>
      <c r="BB529" s="80"/>
      <c r="BC529" s="185"/>
      <c r="BD529" s="185"/>
      <c r="BE529" s="185"/>
      <c r="BF529" s="185"/>
      <c r="BG529" s="187"/>
      <c r="BH529" s="270"/>
      <c r="BI529" s="188"/>
      <c r="BJ529" s="268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>
        <f t="shared" si="444"/>
        <v>0</v>
      </c>
    </row>
    <row r="530" spans="1:93" ht="22.5" customHeight="1">
      <c r="A530" s="269"/>
      <c r="B530" s="267"/>
      <c r="C530" s="75"/>
      <c r="D530" s="78"/>
      <c r="E530" s="75"/>
      <c r="F530" s="80"/>
      <c r="G530" s="78"/>
      <c r="H530" s="70"/>
      <c r="I530" s="81"/>
      <c r="J530" s="71" t="str">
        <f>IF(H530="","",VLOOKUP(H530,単重表!$C$6:'単重表'!$F$2502,2,FALSE))</f>
        <v/>
      </c>
      <c r="K530" s="232"/>
      <c r="L530" s="101">
        <f>IF(K530="",1,K530/1000)</f>
        <v>1</v>
      </c>
      <c r="M530" s="46"/>
      <c r="N530" s="101">
        <f t="shared" si="438"/>
        <v>1</v>
      </c>
      <c r="O530" s="49"/>
      <c r="P530" s="47" t="str">
        <f>IF(H530="","",VLOOKUP(H530,単重表!$C$6:'単重表'!$F$2502,3,FALSE))</f>
        <v/>
      </c>
      <c r="Q530" s="47"/>
      <c r="R530" s="56" t="e">
        <f t="shared" si="550"/>
        <v>#VALUE!</v>
      </c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267"/>
      <c r="AF530" s="267"/>
      <c r="AG530" s="40"/>
      <c r="AH530" s="40"/>
      <c r="AI530" s="40"/>
      <c r="AJ530" s="58" t="str">
        <f>IF(H530="","",VLOOKUP(H530,単重表!$C$6:'単重表'!$F$2502,4,FALSE))</f>
        <v/>
      </c>
      <c r="AK530" s="141" t="e">
        <f t="shared" si="439"/>
        <v>#VALUE!</v>
      </c>
      <c r="AL530" s="40">
        <v>2</v>
      </c>
      <c r="AM530" s="190" t="e">
        <f t="shared" si="440"/>
        <v>#VALUE!</v>
      </c>
      <c r="AO530" s="191">
        <f t="shared" si="441"/>
        <v>0</v>
      </c>
      <c r="AP530" s="182"/>
      <c r="AQ530" s="183" t="str">
        <f t="shared" si="442"/>
        <v/>
      </c>
      <c r="AR530" s="182"/>
      <c r="AS530" s="184" t="str">
        <f t="shared" si="443"/>
        <v/>
      </c>
      <c r="AT530" s="182"/>
      <c r="AU530" s="268"/>
      <c r="AV530" s="185"/>
      <c r="AW530" s="185"/>
      <c r="AX530" s="185"/>
      <c r="AY530" s="185"/>
      <c r="AZ530" s="185"/>
      <c r="BA530" s="186"/>
      <c r="BB530" s="80"/>
      <c r="BC530" s="185"/>
      <c r="BD530" s="185"/>
      <c r="BE530" s="185"/>
      <c r="BF530" s="185"/>
      <c r="BG530" s="187"/>
      <c r="BH530" s="270"/>
      <c r="BI530" s="188"/>
      <c r="BJ530" s="268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>
        <f t="shared" si="444"/>
        <v>0</v>
      </c>
    </row>
    <row r="531" spans="1:93" ht="22.5" customHeight="1">
      <c r="A531" s="269"/>
      <c r="B531" s="267"/>
      <c r="C531" s="75"/>
      <c r="D531" s="78"/>
      <c r="E531" s="75"/>
      <c r="F531" s="80"/>
      <c r="G531" s="78"/>
      <c r="H531" s="70"/>
      <c r="I531" s="81"/>
      <c r="J531" s="71" t="str">
        <f>IF(H531="","",VLOOKUP(H531,単重表!$C$6:'単重表'!$F$2502,2,FALSE))</f>
        <v/>
      </c>
      <c r="K531" s="232"/>
      <c r="L531" s="101">
        <f>IF(K531="",1,K531/1000)</f>
        <v>1</v>
      </c>
      <c r="M531" s="46"/>
      <c r="N531" s="101">
        <f t="shared" si="438"/>
        <v>1</v>
      </c>
      <c r="O531" s="49"/>
      <c r="P531" s="47" t="str">
        <f>IF(H531="","",VLOOKUP(H531,単重表!$C$6:'単重表'!$F$2502,3,FALSE))</f>
        <v/>
      </c>
      <c r="Q531" s="47"/>
      <c r="R531" s="56" t="e">
        <f>P531*O531*N531*L531+Q531</f>
        <v>#VALUE!</v>
      </c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267"/>
      <c r="AF531" s="267"/>
      <c r="AG531" s="40"/>
      <c r="AH531" s="40"/>
      <c r="AI531" s="40"/>
      <c r="AJ531" s="58" t="str">
        <f>IF(H531="","",VLOOKUP(H531,単重表!$C$6:'単重表'!$F$2502,4,FALSE))</f>
        <v/>
      </c>
      <c r="AK531" s="141" t="e">
        <f t="shared" si="439"/>
        <v>#VALUE!</v>
      </c>
      <c r="AL531" s="40">
        <v>2</v>
      </c>
      <c r="AM531" s="190" t="e">
        <f t="shared" si="440"/>
        <v>#VALUE!</v>
      </c>
      <c r="AO531" s="191">
        <f t="shared" si="441"/>
        <v>0</v>
      </c>
      <c r="AP531" s="182"/>
      <c r="AQ531" s="183" t="str">
        <f t="shared" si="442"/>
        <v/>
      </c>
      <c r="AR531" s="182"/>
      <c r="AS531" s="184" t="str">
        <f t="shared" si="443"/>
        <v/>
      </c>
      <c r="AT531" s="182"/>
      <c r="AU531" s="268"/>
      <c r="AV531" s="185"/>
      <c r="AW531" s="185"/>
      <c r="AX531" s="185"/>
      <c r="AY531" s="185"/>
      <c r="AZ531" s="185"/>
      <c r="BA531" s="186"/>
      <c r="BB531" s="80"/>
      <c r="BC531" s="185"/>
      <c r="BD531" s="185"/>
      <c r="BE531" s="185"/>
      <c r="BF531" s="185"/>
      <c r="BG531" s="187"/>
      <c r="BH531" s="270"/>
      <c r="BI531" s="188"/>
      <c r="BJ531" s="268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>
        <f t="shared" si="444"/>
        <v>0</v>
      </c>
    </row>
    <row r="532" spans="1:93" ht="22.5" customHeight="1">
      <c r="A532" s="269"/>
      <c r="B532" s="267"/>
      <c r="C532" s="75"/>
      <c r="D532" s="78"/>
      <c r="E532" s="75"/>
      <c r="F532" s="80"/>
      <c r="G532" s="78"/>
      <c r="H532" s="70"/>
      <c r="I532" s="81"/>
      <c r="J532" s="71" t="str">
        <f>IF(H532="","",VLOOKUP(H532,単重表!$C$6:'単重表'!$F$2502,2,FALSE))</f>
        <v/>
      </c>
      <c r="K532" s="232"/>
      <c r="L532" s="101">
        <f t="shared" ref="L532:L539" si="551">IF(K532="",1,K532/1000)</f>
        <v>1</v>
      </c>
      <c r="M532" s="46"/>
      <c r="N532" s="101">
        <f t="shared" si="438"/>
        <v>1</v>
      </c>
      <c r="O532" s="49"/>
      <c r="P532" s="47" t="str">
        <f>IF(H532="","",VLOOKUP(H532,単重表!$C$6:'単重表'!$F$2502,3,FALSE))</f>
        <v/>
      </c>
      <c r="Q532" s="47"/>
      <c r="R532" s="56" t="e">
        <f t="shared" ref="R532:R541" si="552">P532*O532*N532*L532+Q532</f>
        <v>#VALUE!</v>
      </c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267"/>
      <c r="AF532" s="267"/>
      <c r="AG532" s="40"/>
      <c r="AH532" s="40"/>
      <c r="AI532" s="40"/>
      <c r="AJ532" s="58" t="str">
        <f>IF(H532="","",VLOOKUP(H532,単重表!$C$6:'単重表'!$F$2502,4,FALSE))</f>
        <v/>
      </c>
      <c r="AK532" s="141" t="e">
        <f t="shared" si="439"/>
        <v>#VALUE!</v>
      </c>
      <c r="AL532" s="40">
        <v>2</v>
      </c>
      <c r="AM532" s="190" t="e">
        <f t="shared" si="440"/>
        <v>#VALUE!</v>
      </c>
      <c r="AO532" s="191">
        <f t="shared" si="441"/>
        <v>0</v>
      </c>
      <c r="AP532" s="182"/>
      <c r="AQ532" s="183" t="str">
        <f t="shared" si="442"/>
        <v/>
      </c>
      <c r="AR532" s="182"/>
      <c r="AS532" s="184" t="str">
        <f t="shared" si="443"/>
        <v/>
      </c>
      <c r="AT532" s="182"/>
      <c r="AU532" s="268"/>
      <c r="AV532" s="185"/>
      <c r="AW532" s="185"/>
      <c r="AX532" s="185"/>
      <c r="AY532" s="185"/>
      <c r="AZ532" s="185"/>
      <c r="BA532" s="186"/>
      <c r="BB532" s="80"/>
      <c r="BC532" s="185"/>
      <c r="BD532" s="185"/>
      <c r="BE532" s="185"/>
      <c r="BF532" s="185"/>
      <c r="BG532" s="187"/>
      <c r="BH532" s="270"/>
      <c r="BI532" s="188"/>
      <c r="BJ532" s="268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>
        <f t="shared" si="444"/>
        <v>0</v>
      </c>
    </row>
    <row r="533" spans="1:93" ht="22.5" customHeight="1">
      <c r="A533" s="269"/>
      <c r="B533" s="267"/>
      <c r="C533" s="75"/>
      <c r="D533" s="78"/>
      <c r="E533" s="75"/>
      <c r="F533" s="80"/>
      <c r="G533" s="78"/>
      <c r="H533" s="70"/>
      <c r="I533" s="81"/>
      <c r="J533" s="71" t="str">
        <f>IF(H533="","",VLOOKUP(H533,単重表!$C$6:'単重表'!$F$2502,2,FALSE))</f>
        <v/>
      </c>
      <c r="K533" s="232"/>
      <c r="L533" s="101">
        <f t="shared" si="551"/>
        <v>1</v>
      </c>
      <c r="M533" s="46"/>
      <c r="N533" s="101">
        <f t="shared" si="438"/>
        <v>1</v>
      </c>
      <c r="O533" s="49"/>
      <c r="P533" s="47" t="str">
        <f>IF(H533="","",VLOOKUP(H533,単重表!$C$6:'単重表'!$F$2502,3,FALSE))</f>
        <v/>
      </c>
      <c r="Q533" s="47"/>
      <c r="R533" s="56" t="e">
        <f t="shared" si="552"/>
        <v>#VALUE!</v>
      </c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267"/>
      <c r="AF533" s="267"/>
      <c r="AG533" s="40"/>
      <c r="AH533" s="40"/>
      <c r="AI533" s="40"/>
      <c r="AJ533" s="58" t="str">
        <f>IF(H533="","",VLOOKUP(H533,単重表!$C$6:'単重表'!$F$2502,4,FALSE))</f>
        <v/>
      </c>
      <c r="AK533" s="141" t="e">
        <f t="shared" si="439"/>
        <v>#VALUE!</v>
      </c>
      <c r="AL533" s="40">
        <v>2</v>
      </c>
      <c r="AM533" s="190" t="e">
        <f t="shared" si="440"/>
        <v>#VALUE!</v>
      </c>
      <c r="AO533" s="191">
        <f t="shared" si="441"/>
        <v>0</v>
      </c>
      <c r="AP533" s="182"/>
      <c r="AQ533" s="183" t="str">
        <f t="shared" si="442"/>
        <v/>
      </c>
      <c r="AR533" s="182"/>
      <c r="AS533" s="184" t="str">
        <f t="shared" si="443"/>
        <v/>
      </c>
      <c r="AT533" s="182"/>
      <c r="AU533" s="268"/>
      <c r="AV533" s="185"/>
      <c r="AW533" s="185"/>
      <c r="AX533" s="185"/>
      <c r="AY533" s="185"/>
      <c r="AZ533" s="185"/>
      <c r="BA533" s="186"/>
      <c r="BB533" s="80"/>
      <c r="BC533" s="185"/>
      <c r="BD533" s="185"/>
      <c r="BE533" s="185"/>
      <c r="BF533" s="185"/>
      <c r="BG533" s="187"/>
      <c r="BH533" s="270"/>
      <c r="BI533" s="188"/>
      <c r="BJ533" s="268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>
        <f t="shared" si="444"/>
        <v>0</v>
      </c>
    </row>
    <row r="534" spans="1:93" ht="22.5" customHeight="1">
      <c r="A534" s="269"/>
      <c r="B534" s="267"/>
      <c r="C534" s="75"/>
      <c r="D534" s="78"/>
      <c r="E534" s="75"/>
      <c r="F534" s="80"/>
      <c r="G534" s="78"/>
      <c r="H534" s="70"/>
      <c r="I534" s="81"/>
      <c r="J534" s="71" t="str">
        <f>IF(H534="","",VLOOKUP(H534,単重表!$C$6:'単重表'!$F$2502,2,FALSE))</f>
        <v/>
      </c>
      <c r="K534" s="232"/>
      <c r="L534" s="101">
        <f t="shared" si="551"/>
        <v>1</v>
      </c>
      <c r="M534" s="46"/>
      <c r="N534" s="101">
        <f t="shared" si="438"/>
        <v>1</v>
      </c>
      <c r="O534" s="49"/>
      <c r="P534" s="47" t="str">
        <f>IF(H534="","",VLOOKUP(H534,単重表!$C$6:'単重表'!$F$2502,3,FALSE))</f>
        <v/>
      </c>
      <c r="Q534" s="47"/>
      <c r="R534" s="56" t="e">
        <f t="shared" si="552"/>
        <v>#VALUE!</v>
      </c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267"/>
      <c r="AF534" s="267"/>
      <c r="AG534" s="40"/>
      <c r="AH534" s="40"/>
      <c r="AI534" s="40"/>
      <c r="AJ534" s="58" t="str">
        <f>IF(H534="","",VLOOKUP(H534,単重表!$C$6:'単重表'!$F$2502,4,FALSE))</f>
        <v/>
      </c>
      <c r="AK534" s="141" t="e">
        <f t="shared" si="439"/>
        <v>#VALUE!</v>
      </c>
      <c r="AL534" s="40">
        <v>2</v>
      </c>
      <c r="AM534" s="190" t="e">
        <f t="shared" si="440"/>
        <v>#VALUE!</v>
      </c>
      <c r="AO534" s="191">
        <f t="shared" si="441"/>
        <v>0</v>
      </c>
      <c r="AP534" s="182"/>
      <c r="AQ534" s="183" t="str">
        <f t="shared" si="442"/>
        <v/>
      </c>
      <c r="AR534" s="182"/>
      <c r="AS534" s="184" t="str">
        <f t="shared" si="443"/>
        <v/>
      </c>
      <c r="AT534" s="182"/>
      <c r="AU534" s="268"/>
      <c r="AV534" s="185"/>
      <c r="AW534" s="185"/>
      <c r="AX534" s="185"/>
      <c r="AY534" s="185"/>
      <c r="AZ534" s="185"/>
      <c r="BA534" s="186"/>
      <c r="BB534" s="80"/>
      <c r="BC534" s="185"/>
      <c r="BD534" s="185"/>
      <c r="BE534" s="185"/>
      <c r="BF534" s="185"/>
      <c r="BG534" s="187"/>
      <c r="BH534" s="270"/>
      <c r="BI534" s="188"/>
      <c r="BJ534" s="268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>
        <f t="shared" si="444"/>
        <v>0</v>
      </c>
    </row>
    <row r="535" spans="1:93" ht="22.5" customHeight="1">
      <c r="A535" s="269"/>
      <c r="B535" s="267"/>
      <c r="C535" s="75"/>
      <c r="D535" s="78"/>
      <c r="E535" s="75"/>
      <c r="F535" s="80"/>
      <c r="G535" s="78"/>
      <c r="H535" s="70"/>
      <c r="I535" s="81"/>
      <c r="J535" s="71" t="str">
        <f>IF(H535="","",VLOOKUP(H535,単重表!$C$6:'単重表'!$F$2502,2,FALSE))</f>
        <v/>
      </c>
      <c r="K535" s="232"/>
      <c r="L535" s="101">
        <f t="shared" si="551"/>
        <v>1</v>
      </c>
      <c r="M535" s="46"/>
      <c r="N535" s="101">
        <f t="shared" si="438"/>
        <v>1</v>
      </c>
      <c r="O535" s="49"/>
      <c r="P535" s="47" t="str">
        <f>IF(H535="","",VLOOKUP(H535,単重表!$C$6:'単重表'!$F$2502,3,FALSE))</f>
        <v/>
      </c>
      <c r="Q535" s="47"/>
      <c r="R535" s="56" t="e">
        <f t="shared" si="552"/>
        <v>#VALUE!</v>
      </c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267"/>
      <c r="AF535" s="267"/>
      <c r="AG535" s="40"/>
      <c r="AH535" s="40"/>
      <c r="AI535" s="40"/>
      <c r="AJ535" s="58" t="str">
        <f>IF(H535="","",VLOOKUP(H535,単重表!$C$6:'単重表'!$F$2502,4,FALSE))</f>
        <v/>
      </c>
      <c r="AK535" s="141" t="e">
        <f t="shared" si="439"/>
        <v>#VALUE!</v>
      </c>
      <c r="AL535" s="40">
        <v>2</v>
      </c>
      <c r="AM535" s="190" t="e">
        <f t="shared" si="440"/>
        <v>#VALUE!</v>
      </c>
      <c r="AO535" s="191">
        <f t="shared" si="441"/>
        <v>0</v>
      </c>
      <c r="AP535" s="182"/>
      <c r="AQ535" s="183" t="str">
        <f t="shared" si="442"/>
        <v/>
      </c>
      <c r="AR535" s="182"/>
      <c r="AS535" s="184" t="str">
        <f t="shared" si="443"/>
        <v/>
      </c>
      <c r="AT535" s="182"/>
      <c r="AU535" s="268"/>
      <c r="AV535" s="185"/>
      <c r="AW535" s="185"/>
      <c r="AX535" s="185"/>
      <c r="AY535" s="185"/>
      <c r="AZ535" s="185"/>
      <c r="BA535" s="186"/>
      <c r="BB535" s="80"/>
      <c r="BC535" s="185"/>
      <c r="BD535" s="185"/>
      <c r="BE535" s="185"/>
      <c r="BF535" s="185"/>
      <c r="BG535" s="187"/>
      <c r="BH535" s="270"/>
      <c r="BI535" s="188"/>
      <c r="BJ535" s="268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>
        <f t="shared" si="444"/>
        <v>0</v>
      </c>
    </row>
    <row r="536" spans="1:93" ht="22.5" customHeight="1">
      <c r="A536" s="269"/>
      <c r="B536" s="267"/>
      <c r="C536" s="75"/>
      <c r="D536" s="78"/>
      <c r="E536" s="75"/>
      <c r="F536" s="80"/>
      <c r="G536" s="78"/>
      <c r="H536" s="70"/>
      <c r="I536" s="81"/>
      <c r="J536" s="71" t="str">
        <f>IF(H536="","",VLOOKUP(H536,単重表!$C$6:'単重表'!$F$2502,2,FALSE))</f>
        <v/>
      </c>
      <c r="K536" s="232"/>
      <c r="L536" s="101">
        <f t="shared" si="551"/>
        <v>1</v>
      </c>
      <c r="M536" s="46"/>
      <c r="N536" s="101">
        <f t="shared" si="438"/>
        <v>1</v>
      </c>
      <c r="O536" s="49"/>
      <c r="P536" s="47" t="str">
        <f>IF(H536="","",VLOOKUP(H536,単重表!$C$6:'単重表'!$F$2502,3,FALSE))</f>
        <v/>
      </c>
      <c r="Q536" s="47"/>
      <c r="R536" s="56" t="e">
        <f t="shared" si="552"/>
        <v>#VALUE!</v>
      </c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267"/>
      <c r="AF536" s="267"/>
      <c r="AG536" s="40"/>
      <c r="AH536" s="40"/>
      <c r="AI536" s="40"/>
      <c r="AJ536" s="58" t="str">
        <f>IF(H536="","",VLOOKUP(H536,単重表!$C$6:'単重表'!$F$2502,4,FALSE))</f>
        <v/>
      </c>
      <c r="AK536" s="141" t="e">
        <f t="shared" si="439"/>
        <v>#VALUE!</v>
      </c>
      <c r="AL536" s="40">
        <v>2</v>
      </c>
      <c r="AM536" s="190" t="e">
        <f t="shared" si="440"/>
        <v>#VALUE!</v>
      </c>
      <c r="AO536" s="191">
        <f t="shared" si="441"/>
        <v>0</v>
      </c>
      <c r="AP536" s="182"/>
      <c r="AQ536" s="183" t="str">
        <f t="shared" si="442"/>
        <v/>
      </c>
      <c r="AR536" s="182"/>
      <c r="AS536" s="184" t="str">
        <f t="shared" si="443"/>
        <v/>
      </c>
      <c r="AT536" s="182"/>
      <c r="AU536" s="268"/>
      <c r="AV536" s="185"/>
      <c r="AW536" s="185"/>
      <c r="AX536" s="185"/>
      <c r="AY536" s="185"/>
      <c r="AZ536" s="185"/>
      <c r="BA536" s="186"/>
      <c r="BB536" s="80"/>
      <c r="BC536" s="185"/>
      <c r="BD536" s="185"/>
      <c r="BE536" s="185"/>
      <c r="BF536" s="185"/>
      <c r="BG536" s="187"/>
      <c r="BH536" s="270"/>
      <c r="BI536" s="188"/>
      <c r="BJ536" s="268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>
        <f t="shared" si="444"/>
        <v>0</v>
      </c>
    </row>
    <row r="537" spans="1:93" ht="22.5" customHeight="1">
      <c r="A537" s="269"/>
      <c r="B537" s="267"/>
      <c r="C537" s="75"/>
      <c r="D537" s="78"/>
      <c r="E537" s="75"/>
      <c r="F537" s="80"/>
      <c r="G537" s="78"/>
      <c r="H537" s="70"/>
      <c r="I537" s="81"/>
      <c r="J537" s="71" t="str">
        <f>IF(H537="","",VLOOKUP(H537,単重表!$C$6:'単重表'!$F$2502,2,FALSE))</f>
        <v/>
      </c>
      <c r="K537" s="232"/>
      <c r="L537" s="101">
        <f t="shared" si="551"/>
        <v>1</v>
      </c>
      <c r="M537" s="46"/>
      <c r="N537" s="101">
        <f t="shared" si="438"/>
        <v>1</v>
      </c>
      <c r="O537" s="49"/>
      <c r="P537" s="47" t="str">
        <f>IF(H537="","",VLOOKUP(H537,単重表!$C$6:'単重表'!$F$2502,3,FALSE))</f>
        <v/>
      </c>
      <c r="Q537" s="47"/>
      <c r="R537" s="56" t="e">
        <f t="shared" si="552"/>
        <v>#VALUE!</v>
      </c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267"/>
      <c r="AF537" s="267"/>
      <c r="AG537" s="40"/>
      <c r="AH537" s="40"/>
      <c r="AI537" s="40"/>
      <c r="AJ537" s="58" t="str">
        <f>IF(H537="","",VLOOKUP(H537,単重表!$C$6:'単重表'!$F$2502,4,FALSE))</f>
        <v/>
      </c>
      <c r="AK537" s="141" t="e">
        <f t="shared" si="439"/>
        <v>#VALUE!</v>
      </c>
      <c r="AL537" s="40">
        <v>2</v>
      </c>
      <c r="AM537" s="190" t="e">
        <f t="shared" si="440"/>
        <v>#VALUE!</v>
      </c>
      <c r="AO537" s="191">
        <f t="shared" si="441"/>
        <v>0</v>
      </c>
      <c r="AP537" s="182"/>
      <c r="AQ537" s="183" t="str">
        <f t="shared" si="442"/>
        <v/>
      </c>
      <c r="AR537" s="182"/>
      <c r="AS537" s="184" t="str">
        <f t="shared" si="443"/>
        <v/>
      </c>
      <c r="AT537" s="182"/>
      <c r="AU537" s="268"/>
      <c r="AV537" s="185"/>
      <c r="AW537" s="185"/>
      <c r="AX537" s="185"/>
      <c r="AY537" s="185"/>
      <c r="AZ537" s="185"/>
      <c r="BA537" s="186"/>
      <c r="BB537" s="80"/>
      <c r="BC537" s="185"/>
      <c r="BD537" s="185"/>
      <c r="BE537" s="185"/>
      <c r="BF537" s="185"/>
      <c r="BG537" s="187"/>
      <c r="BH537" s="270"/>
      <c r="BI537" s="188"/>
      <c r="BJ537" s="268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>
        <f t="shared" si="444"/>
        <v>0</v>
      </c>
    </row>
    <row r="538" spans="1:93" ht="22.5" customHeight="1">
      <c r="A538" s="269"/>
      <c r="B538" s="267"/>
      <c r="C538" s="75"/>
      <c r="D538" s="78"/>
      <c r="E538" s="75"/>
      <c r="F538" s="80"/>
      <c r="G538" s="78"/>
      <c r="H538" s="70"/>
      <c r="I538" s="81"/>
      <c r="J538" s="71" t="str">
        <f>IF(H538="","",VLOOKUP(H538,単重表!$C$6:'単重表'!$F$2502,2,FALSE))</f>
        <v/>
      </c>
      <c r="K538" s="232"/>
      <c r="L538" s="101">
        <f t="shared" si="551"/>
        <v>1</v>
      </c>
      <c r="M538" s="46"/>
      <c r="N538" s="101">
        <f t="shared" si="438"/>
        <v>1</v>
      </c>
      <c r="O538" s="49"/>
      <c r="P538" s="47" t="str">
        <f>IF(H538="","",VLOOKUP(H538,単重表!$C$6:'単重表'!$F$2502,3,FALSE))</f>
        <v/>
      </c>
      <c r="Q538" s="47"/>
      <c r="R538" s="56" t="e">
        <f t="shared" si="552"/>
        <v>#VALUE!</v>
      </c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267"/>
      <c r="AF538" s="267"/>
      <c r="AG538" s="40"/>
      <c r="AH538" s="40"/>
      <c r="AI538" s="40"/>
      <c r="AJ538" s="58" t="str">
        <f>IF(H538="","",VLOOKUP(H538,単重表!$C$6:'単重表'!$F$2502,4,FALSE))</f>
        <v/>
      </c>
      <c r="AK538" s="141" t="e">
        <f t="shared" si="439"/>
        <v>#VALUE!</v>
      </c>
      <c r="AL538" s="40">
        <v>2</v>
      </c>
      <c r="AM538" s="190" t="e">
        <f t="shared" si="440"/>
        <v>#VALUE!</v>
      </c>
      <c r="AO538" s="191">
        <f t="shared" si="441"/>
        <v>0</v>
      </c>
      <c r="AP538" s="182"/>
      <c r="AQ538" s="183" t="str">
        <f t="shared" si="442"/>
        <v/>
      </c>
      <c r="AR538" s="182"/>
      <c r="AS538" s="184" t="str">
        <f t="shared" si="443"/>
        <v/>
      </c>
      <c r="AT538" s="182"/>
      <c r="AU538" s="268"/>
      <c r="AV538" s="185"/>
      <c r="AW538" s="185"/>
      <c r="AX538" s="185"/>
      <c r="AY538" s="185"/>
      <c r="AZ538" s="185"/>
      <c r="BA538" s="186"/>
      <c r="BB538" s="80"/>
      <c r="BC538" s="185"/>
      <c r="BD538" s="185"/>
      <c r="BE538" s="185"/>
      <c r="BF538" s="185"/>
      <c r="BG538" s="187"/>
      <c r="BH538" s="270"/>
      <c r="BI538" s="188"/>
      <c r="BJ538" s="268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>
        <f t="shared" si="444"/>
        <v>0</v>
      </c>
    </row>
    <row r="539" spans="1:93" ht="22.5" customHeight="1">
      <c r="A539" s="269"/>
      <c r="B539" s="267"/>
      <c r="C539" s="75"/>
      <c r="D539" s="78"/>
      <c r="E539" s="75"/>
      <c r="F539" s="80"/>
      <c r="G539" s="78"/>
      <c r="H539" s="70"/>
      <c r="I539" s="81"/>
      <c r="J539" s="71" t="str">
        <f>IF(H539="","",VLOOKUP(H539,単重表!$C$6:'単重表'!$F$2502,2,FALSE))</f>
        <v/>
      </c>
      <c r="K539" s="232"/>
      <c r="L539" s="101">
        <f t="shared" si="551"/>
        <v>1</v>
      </c>
      <c r="M539" s="46"/>
      <c r="N539" s="101">
        <f t="shared" si="438"/>
        <v>1</v>
      </c>
      <c r="O539" s="49"/>
      <c r="P539" s="47" t="str">
        <f>IF(H539="","",VLOOKUP(H539,単重表!$C$6:'単重表'!$F$2502,3,FALSE))</f>
        <v/>
      </c>
      <c r="Q539" s="47"/>
      <c r="R539" s="56" t="e">
        <f t="shared" si="552"/>
        <v>#VALUE!</v>
      </c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267"/>
      <c r="AF539" s="267"/>
      <c r="AG539" s="40"/>
      <c r="AH539" s="40"/>
      <c r="AI539" s="40"/>
      <c r="AJ539" s="58" t="str">
        <f>IF(H539="","",VLOOKUP(H539,単重表!$C$6:'単重表'!$F$2502,4,FALSE))</f>
        <v/>
      </c>
      <c r="AK539" s="141" t="e">
        <f t="shared" si="439"/>
        <v>#VALUE!</v>
      </c>
      <c r="AL539" s="40">
        <v>2</v>
      </c>
      <c r="AM539" s="190" t="e">
        <f t="shared" si="440"/>
        <v>#VALUE!</v>
      </c>
      <c r="AO539" s="191">
        <f t="shared" si="441"/>
        <v>0</v>
      </c>
      <c r="AP539" s="182"/>
      <c r="AQ539" s="183" t="str">
        <f t="shared" si="442"/>
        <v/>
      </c>
      <c r="AR539" s="182"/>
      <c r="AS539" s="184" t="str">
        <f t="shared" si="443"/>
        <v/>
      </c>
      <c r="AT539" s="182"/>
      <c r="AU539" s="268"/>
      <c r="AV539" s="185"/>
      <c r="AW539" s="185"/>
      <c r="AX539" s="185"/>
      <c r="AY539" s="185"/>
      <c r="AZ539" s="185"/>
      <c r="BA539" s="186"/>
      <c r="BB539" s="80"/>
      <c r="BC539" s="185"/>
      <c r="BD539" s="185"/>
      <c r="BE539" s="185"/>
      <c r="BF539" s="185"/>
      <c r="BG539" s="187"/>
      <c r="BH539" s="270"/>
      <c r="BI539" s="188"/>
      <c r="BJ539" s="268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>
        <f t="shared" si="444"/>
        <v>0</v>
      </c>
    </row>
    <row r="540" spans="1:93" ht="22.5" customHeight="1">
      <c r="A540" s="269"/>
      <c r="B540" s="267"/>
      <c r="C540" s="75"/>
      <c r="D540" s="78"/>
      <c r="E540" s="75"/>
      <c r="F540" s="80"/>
      <c r="G540" s="78"/>
      <c r="H540" s="70"/>
      <c r="I540" s="81"/>
      <c r="J540" s="71" t="str">
        <f>IF(H540="","",VLOOKUP(H540,単重表!$C$6:'単重表'!$F$2502,2,FALSE))</f>
        <v/>
      </c>
      <c r="K540" s="232"/>
      <c r="L540" s="101">
        <f>IF(K540="",1,K540/1000)</f>
        <v>1</v>
      </c>
      <c r="M540" s="46"/>
      <c r="N540" s="101">
        <f t="shared" si="438"/>
        <v>1</v>
      </c>
      <c r="O540" s="49"/>
      <c r="P540" s="47" t="str">
        <f>IF(H540="","",VLOOKUP(H540,単重表!$C$6:'単重表'!$F$2502,3,FALSE))</f>
        <v/>
      </c>
      <c r="Q540" s="47"/>
      <c r="R540" s="56" t="e">
        <f t="shared" si="552"/>
        <v>#VALUE!</v>
      </c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267"/>
      <c r="AF540" s="267"/>
      <c r="AG540" s="40"/>
      <c r="AH540" s="40"/>
      <c r="AI540" s="40"/>
      <c r="AJ540" s="58" t="str">
        <f>IF(H540="","",VLOOKUP(H540,単重表!$C$6:'単重表'!$F$2502,4,FALSE))</f>
        <v/>
      </c>
      <c r="AK540" s="141" t="e">
        <f t="shared" si="439"/>
        <v>#VALUE!</v>
      </c>
      <c r="AL540" s="40">
        <v>2</v>
      </c>
      <c r="AM540" s="190" t="e">
        <f t="shared" si="440"/>
        <v>#VALUE!</v>
      </c>
      <c r="AO540" s="191">
        <f t="shared" si="441"/>
        <v>0</v>
      </c>
      <c r="AP540" s="182"/>
      <c r="AQ540" s="183" t="str">
        <f t="shared" si="442"/>
        <v/>
      </c>
      <c r="AR540" s="182"/>
      <c r="AS540" s="184" t="str">
        <f t="shared" si="443"/>
        <v/>
      </c>
      <c r="AT540" s="182"/>
      <c r="AU540" s="268"/>
      <c r="AV540" s="185"/>
      <c r="AW540" s="185"/>
      <c r="AX540" s="185"/>
      <c r="AY540" s="185"/>
      <c r="AZ540" s="185"/>
      <c r="BA540" s="186"/>
      <c r="BB540" s="80"/>
      <c r="BC540" s="185"/>
      <c r="BD540" s="185"/>
      <c r="BE540" s="185"/>
      <c r="BF540" s="185"/>
      <c r="BG540" s="187"/>
      <c r="BH540" s="270"/>
      <c r="BI540" s="188"/>
      <c r="BJ540" s="268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>
        <f t="shared" si="444"/>
        <v>0</v>
      </c>
    </row>
    <row r="541" spans="1:93" ht="22.5" customHeight="1">
      <c r="A541" s="269"/>
      <c r="B541" s="267"/>
      <c r="C541" s="75"/>
      <c r="D541" s="78"/>
      <c r="E541" s="75"/>
      <c r="F541" s="80"/>
      <c r="G541" s="78"/>
      <c r="H541" s="70"/>
      <c r="I541" s="81"/>
      <c r="J541" s="71" t="str">
        <f>IF(H541="","",VLOOKUP(H541,単重表!$C$6:'単重表'!$F$2502,2,FALSE))</f>
        <v/>
      </c>
      <c r="K541" s="232"/>
      <c r="L541" s="101">
        <f>IF(K541="",1,K541/1000)</f>
        <v>1</v>
      </c>
      <c r="M541" s="46"/>
      <c r="N541" s="101">
        <f t="shared" si="438"/>
        <v>1</v>
      </c>
      <c r="O541" s="49"/>
      <c r="P541" s="47" t="str">
        <f>IF(H541="","",VLOOKUP(H541,単重表!$C$6:'単重表'!$F$2502,3,FALSE))</f>
        <v/>
      </c>
      <c r="Q541" s="47"/>
      <c r="R541" s="56" t="e">
        <f t="shared" si="552"/>
        <v>#VALUE!</v>
      </c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267"/>
      <c r="AF541" s="267"/>
      <c r="AG541" s="40"/>
      <c r="AH541" s="40"/>
      <c r="AI541" s="40"/>
      <c r="AJ541" s="58" t="str">
        <f>IF(H541="","",VLOOKUP(H541,単重表!$C$6:'単重表'!$F$2502,4,FALSE))</f>
        <v/>
      </c>
      <c r="AK541" s="141" t="e">
        <f t="shared" si="439"/>
        <v>#VALUE!</v>
      </c>
      <c r="AL541" s="40">
        <v>2</v>
      </c>
      <c r="AM541" s="190" t="e">
        <f t="shared" si="440"/>
        <v>#VALUE!</v>
      </c>
      <c r="AO541" s="191">
        <f t="shared" si="441"/>
        <v>0</v>
      </c>
      <c r="AP541" s="182"/>
      <c r="AQ541" s="183" t="str">
        <f t="shared" si="442"/>
        <v/>
      </c>
      <c r="AR541" s="182"/>
      <c r="AS541" s="184" t="str">
        <f t="shared" si="443"/>
        <v/>
      </c>
      <c r="AT541" s="182"/>
      <c r="AU541" s="268"/>
      <c r="AV541" s="185"/>
      <c r="AW541" s="185"/>
      <c r="AX541" s="185"/>
      <c r="AY541" s="185"/>
      <c r="AZ541" s="185"/>
      <c r="BA541" s="186"/>
      <c r="BB541" s="80"/>
      <c r="BC541" s="185"/>
      <c r="BD541" s="185"/>
      <c r="BE541" s="185"/>
      <c r="BF541" s="185"/>
      <c r="BG541" s="187"/>
      <c r="BH541" s="270"/>
      <c r="BI541" s="188"/>
      <c r="BJ541" s="268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>
        <f t="shared" si="444"/>
        <v>0</v>
      </c>
    </row>
    <row r="542" spans="1:93" ht="22.5" customHeight="1">
      <c r="A542" s="269"/>
      <c r="B542" s="267"/>
      <c r="C542" s="75"/>
      <c r="D542" s="78"/>
      <c r="E542" s="75"/>
      <c r="F542" s="80"/>
      <c r="G542" s="78"/>
      <c r="H542" s="70"/>
      <c r="I542" s="81"/>
      <c r="J542" s="71" t="str">
        <f>IF(H542="","",VLOOKUP(H542,単重表!$C$6:'単重表'!$F$2502,2,FALSE))</f>
        <v/>
      </c>
      <c r="K542" s="232"/>
      <c r="L542" s="101">
        <f>IF(K542="",1,K542/1000)</f>
        <v>1</v>
      </c>
      <c r="M542" s="46"/>
      <c r="N542" s="101">
        <f t="shared" si="438"/>
        <v>1</v>
      </c>
      <c r="O542" s="49"/>
      <c r="P542" s="47" t="str">
        <f>IF(H542="","",VLOOKUP(H542,単重表!$C$6:'単重表'!$F$2502,3,FALSE))</f>
        <v/>
      </c>
      <c r="Q542" s="47"/>
      <c r="R542" s="56" t="e">
        <f>P542*O542*N542*L542+Q542</f>
        <v>#VALUE!</v>
      </c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267"/>
      <c r="AF542" s="267"/>
      <c r="AG542" s="40"/>
      <c r="AH542" s="40"/>
      <c r="AI542" s="40"/>
      <c r="AJ542" s="58" t="str">
        <f>IF(H542="","",VLOOKUP(H542,単重表!$C$6:'単重表'!$F$2502,4,FALSE))</f>
        <v/>
      </c>
      <c r="AK542" s="141" t="e">
        <f t="shared" si="439"/>
        <v>#VALUE!</v>
      </c>
      <c r="AL542" s="40">
        <v>2</v>
      </c>
      <c r="AM542" s="190" t="e">
        <f t="shared" si="440"/>
        <v>#VALUE!</v>
      </c>
      <c r="AO542" s="191">
        <f t="shared" si="441"/>
        <v>0</v>
      </c>
      <c r="AP542" s="182"/>
      <c r="AQ542" s="183" t="str">
        <f t="shared" si="442"/>
        <v/>
      </c>
      <c r="AR542" s="182"/>
      <c r="AS542" s="184" t="str">
        <f t="shared" si="443"/>
        <v/>
      </c>
      <c r="AT542" s="182"/>
      <c r="AU542" s="268"/>
      <c r="AV542" s="185"/>
      <c r="AW542" s="185"/>
      <c r="AX542" s="185"/>
      <c r="AY542" s="185"/>
      <c r="AZ542" s="185"/>
      <c r="BA542" s="186"/>
      <c r="BB542" s="80"/>
      <c r="BC542" s="185"/>
      <c r="BD542" s="185"/>
      <c r="BE542" s="185"/>
      <c r="BF542" s="185"/>
      <c r="BG542" s="187"/>
      <c r="BH542" s="270"/>
      <c r="BI542" s="188"/>
      <c r="BJ542" s="268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>
        <f t="shared" si="444"/>
        <v>0</v>
      </c>
    </row>
    <row r="543" spans="1:93" ht="22.5" customHeight="1">
      <c r="A543" s="269"/>
      <c r="B543" s="267"/>
      <c r="C543" s="75"/>
      <c r="D543" s="78"/>
      <c r="E543" s="75"/>
      <c r="F543" s="80"/>
      <c r="G543" s="78"/>
      <c r="H543" s="70"/>
      <c r="I543" s="81"/>
      <c r="J543" s="71" t="str">
        <f>IF(H543="","",VLOOKUP(H543,単重表!$C$6:'単重表'!$F$2502,2,FALSE))</f>
        <v/>
      </c>
      <c r="K543" s="232"/>
      <c r="L543" s="101">
        <f t="shared" ref="L543:L550" si="553">IF(K543="",1,K543/1000)</f>
        <v>1</v>
      </c>
      <c r="M543" s="46"/>
      <c r="N543" s="101">
        <f t="shared" ref="N543:N718" si="554">IF(M543="",1,M543/1000)</f>
        <v>1</v>
      </c>
      <c r="O543" s="49"/>
      <c r="P543" s="47" t="str">
        <f>IF(H543="","",VLOOKUP(H543,単重表!$C$6:'単重表'!$F$2502,3,FALSE))</f>
        <v/>
      </c>
      <c r="Q543" s="47"/>
      <c r="R543" s="56" t="e">
        <f t="shared" ref="R543:R552" si="555">P543*O543*N543*L543+Q543</f>
        <v>#VALUE!</v>
      </c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267"/>
      <c r="AF543" s="267"/>
      <c r="AG543" s="40"/>
      <c r="AH543" s="40"/>
      <c r="AI543" s="40"/>
      <c r="AJ543" s="58" t="str">
        <f>IF(H543="","",VLOOKUP(H543,単重表!$C$6:'単重表'!$F$2502,4,FALSE))</f>
        <v/>
      </c>
      <c r="AK543" s="141" t="e">
        <f t="shared" ref="AK543:AK718" si="556">AJ543*O543*L543</f>
        <v>#VALUE!</v>
      </c>
      <c r="AL543" s="40">
        <v>2</v>
      </c>
      <c r="AM543" s="190" t="e">
        <f t="shared" ref="AM543:AM718" si="557">AK543*AL543</f>
        <v>#VALUE!</v>
      </c>
      <c r="AO543" s="191">
        <f t="shared" ref="AO543:AO718" si="558">K543</f>
        <v>0</v>
      </c>
      <c r="AP543" s="182"/>
      <c r="AQ543" s="183" t="str">
        <f t="shared" ref="AQ543:AQ718" si="559">MID(J543,2,3)</f>
        <v/>
      </c>
      <c r="AR543" s="182"/>
      <c r="AS543" s="184" t="str">
        <f t="shared" ref="AS543:AS718" si="560">MID(J543,2,3)</f>
        <v/>
      </c>
      <c r="AT543" s="182"/>
      <c r="AU543" s="268"/>
      <c r="AV543" s="185"/>
      <c r="AW543" s="185"/>
      <c r="AX543" s="185"/>
      <c r="AY543" s="185"/>
      <c r="AZ543" s="185"/>
      <c r="BA543" s="186"/>
      <c r="BB543" s="80"/>
      <c r="BC543" s="185"/>
      <c r="BD543" s="185"/>
      <c r="BE543" s="185"/>
      <c r="BF543" s="185"/>
      <c r="BG543" s="187"/>
      <c r="BH543" s="270"/>
      <c r="BI543" s="188"/>
      <c r="BJ543" s="268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>
        <f t="shared" ref="CO543:CO718" si="561">BL543*$BL$4+BO543*$BO$4+BM543*$BM$4+BN543*$BN$4+BP543*$BP$4+BQ543*$BQ$4+BR543*$BR$4+BS543*$BS$4+BT543*$BT$4+BU543*$BU$4+BV543*$BV$4+BW543*$BW$4+BX543*$BX$4+BY543*$BY$4+BZ543*$BZ$4+CA543*$CA$4+CB543*$CB$4+CC543*$CC$4+CD543*$CD$4+CE543*$CE$4+CF543*$CF$4+CG543*$CG$4+CH543*$CH$4+CI543*$CI$4+CJ543*$CJ$4+CK543*$CK$4+CL543*$CL$4+CM543*$CM$4+CN543*$CN$4</f>
        <v>0</v>
      </c>
    </row>
    <row r="544" spans="1:93" ht="22.5" customHeight="1">
      <c r="A544" s="269"/>
      <c r="B544" s="267"/>
      <c r="C544" s="75"/>
      <c r="D544" s="78"/>
      <c r="E544" s="75"/>
      <c r="F544" s="80"/>
      <c r="G544" s="78"/>
      <c r="H544" s="70"/>
      <c r="I544" s="81"/>
      <c r="J544" s="71" t="str">
        <f>IF(H544="","",VLOOKUP(H544,単重表!$C$6:'単重表'!$F$2502,2,FALSE))</f>
        <v/>
      </c>
      <c r="K544" s="232"/>
      <c r="L544" s="101">
        <f t="shared" si="553"/>
        <v>1</v>
      </c>
      <c r="M544" s="46"/>
      <c r="N544" s="101">
        <f t="shared" si="554"/>
        <v>1</v>
      </c>
      <c r="O544" s="49"/>
      <c r="P544" s="47" t="str">
        <f>IF(H544="","",VLOOKUP(H544,単重表!$C$6:'単重表'!$F$2502,3,FALSE))</f>
        <v/>
      </c>
      <c r="Q544" s="47"/>
      <c r="R544" s="56" t="e">
        <f t="shared" si="555"/>
        <v>#VALUE!</v>
      </c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267"/>
      <c r="AF544" s="267"/>
      <c r="AG544" s="40"/>
      <c r="AH544" s="40"/>
      <c r="AI544" s="40"/>
      <c r="AJ544" s="58" t="str">
        <f>IF(H544="","",VLOOKUP(H544,単重表!$C$6:'単重表'!$F$2502,4,FALSE))</f>
        <v/>
      </c>
      <c r="AK544" s="141" t="e">
        <f t="shared" si="556"/>
        <v>#VALUE!</v>
      </c>
      <c r="AL544" s="40">
        <v>2</v>
      </c>
      <c r="AM544" s="190" t="e">
        <f t="shared" si="557"/>
        <v>#VALUE!</v>
      </c>
      <c r="AO544" s="191">
        <f t="shared" si="558"/>
        <v>0</v>
      </c>
      <c r="AP544" s="182"/>
      <c r="AQ544" s="183" t="str">
        <f t="shared" si="559"/>
        <v/>
      </c>
      <c r="AR544" s="182"/>
      <c r="AS544" s="184" t="str">
        <f t="shared" si="560"/>
        <v/>
      </c>
      <c r="AT544" s="182"/>
      <c r="AU544" s="268"/>
      <c r="AV544" s="185"/>
      <c r="AW544" s="185"/>
      <c r="AX544" s="185"/>
      <c r="AY544" s="185"/>
      <c r="AZ544" s="185"/>
      <c r="BA544" s="186"/>
      <c r="BB544" s="80"/>
      <c r="BC544" s="185"/>
      <c r="BD544" s="185"/>
      <c r="BE544" s="185"/>
      <c r="BF544" s="185"/>
      <c r="BG544" s="187"/>
      <c r="BH544" s="270"/>
      <c r="BI544" s="188"/>
      <c r="BJ544" s="268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>
        <f t="shared" si="561"/>
        <v>0</v>
      </c>
    </row>
    <row r="545" spans="1:93" ht="22.5" customHeight="1">
      <c r="A545" s="269"/>
      <c r="B545" s="267"/>
      <c r="C545" s="75"/>
      <c r="D545" s="78"/>
      <c r="E545" s="75"/>
      <c r="F545" s="80"/>
      <c r="G545" s="78"/>
      <c r="H545" s="70"/>
      <c r="I545" s="81"/>
      <c r="J545" s="71" t="str">
        <f>IF(H545="","",VLOOKUP(H545,単重表!$C$6:'単重表'!$F$2502,2,FALSE))</f>
        <v/>
      </c>
      <c r="K545" s="232"/>
      <c r="L545" s="101">
        <f t="shared" si="553"/>
        <v>1</v>
      </c>
      <c r="M545" s="46"/>
      <c r="N545" s="101">
        <f t="shared" si="554"/>
        <v>1</v>
      </c>
      <c r="O545" s="49"/>
      <c r="P545" s="47" t="str">
        <f>IF(H545="","",VLOOKUP(H545,単重表!$C$6:'単重表'!$F$2502,3,FALSE))</f>
        <v/>
      </c>
      <c r="Q545" s="47"/>
      <c r="R545" s="56" t="e">
        <f t="shared" si="555"/>
        <v>#VALUE!</v>
      </c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267"/>
      <c r="AF545" s="267"/>
      <c r="AG545" s="40"/>
      <c r="AH545" s="40"/>
      <c r="AI545" s="40"/>
      <c r="AJ545" s="58" t="str">
        <f>IF(H545="","",VLOOKUP(H545,単重表!$C$6:'単重表'!$F$2502,4,FALSE))</f>
        <v/>
      </c>
      <c r="AK545" s="141" t="e">
        <f t="shared" si="556"/>
        <v>#VALUE!</v>
      </c>
      <c r="AL545" s="40">
        <v>2</v>
      </c>
      <c r="AM545" s="190" t="e">
        <f t="shared" si="557"/>
        <v>#VALUE!</v>
      </c>
      <c r="AO545" s="191">
        <f t="shared" si="558"/>
        <v>0</v>
      </c>
      <c r="AP545" s="182"/>
      <c r="AQ545" s="183" t="str">
        <f t="shared" si="559"/>
        <v/>
      </c>
      <c r="AR545" s="182"/>
      <c r="AS545" s="184" t="str">
        <f t="shared" si="560"/>
        <v/>
      </c>
      <c r="AT545" s="182"/>
      <c r="AU545" s="268"/>
      <c r="AV545" s="185"/>
      <c r="AW545" s="185"/>
      <c r="AX545" s="185"/>
      <c r="AY545" s="185"/>
      <c r="AZ545" s="185"/>
      <c r="BA545" s="186"/>
      <c r="BB545" s="80"/>
      <c r="BC545" s="185"/>
      <c r="BD545" s="185"/>
      <c r="BE545" s="185"/>
      <c r="BF545" s="185"/>
      <c r="BG545" s="187"/>
      <c r="BH545" s="270"/>
      <c r="BI545" s="188"/>
      <c r="BJ545" s="268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>
        <f t="shared" si="561"/>
        <v>0</v>
      </c>
    </row>
    <row r="546" spans="1:93" ht="22.5" customHeight="1">
      <c r="A546" s="269"/>
      <c r="B546" s="267"/>
      <c r="C546" s="75"/>
      <c r="D546" s="78"/>
      <c r="E546" s="75"/>
      <c r="F546" s="80"/>
      <c r="G546" s="78"/>
      <c r="H546" s="70"/>
      <c r="I546" s="81"/>
      <c r="J546" s="71" t="str">
        <f>IF(H546="","",VLOOKUP(H546,単重表!$C$6:'単重表'!$F$2502,2,FALSE))</f>
        <v/>
      </c>
      <c r="K546" s="232"/>
      <c r="L546" s="101">
        <f t="shared" si="553"/>
        <v>1</v>
      </c>
      <c r="M546" s="46"/>
      <c r="N546" s="101">
        <f t="shared" si="554"/>
        <v>1</v>
      </c>
      <c r="O546" s="49"/>
      <c r="P546" s="47" t="str">
        <f>IF(H546="","",VLOOKUP(H546,単重表!$C$6:'単重表'!$F$2502,3,FALSE))</f>
        <v/>
      </c>
      <c r="Q546" s="47"/>
      <c r="R546" s="56" t="e">
        <f t="shared" si="555"/>
        <v>#VALUE!</v>
      </c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267"/>
      <c r="AF546" s="267"/>
      <c r="AG546" s="40"/>
      <c r="AH546" s="40"/>
      <c r="AI546" s="40"/>
      <c r="AJ546" s="58" t="str">
        <f>IF(H546="","",VLOOKUP(H546,単重表!$C$6:'単重表'!$F$2502,4,FALSE))</f>
        <v/>
      </c>
      <c r="AK546" s="141" t="e">
        <f t="shared" si="556"/>
        <v>#VALUE!</v>
      </c>
      <c r="AL546" s="40">
        <v>2</v>
      </c>
      <c r="AM546" s="190" t="e">
        <f t="shared" si="557"/>
        <v>#VALUE!</v>
      </c>
      <c r="AO546" s="191">
        <f t="shared" si="558"/>
        <v>0</v>
      </c>
      <c r="AP546" s="182"/>
      <c r="AQ546" s="183" t="str">
        <f t="shared" si="559"/>
        <v/>
      </c>
      <c r="AR546" s="182"/>
      <c r="AS546" s="184" t="str">
        <f t="shared" si="560"/>
        <v/>
      </c>
      <c r="AT546" s="182"/>
      <c r="AU546" s="268"/>
      <c r="AV546" s="185"/>
      <c r="AW546" s="185"/>
      <c r="AX546" s="185"/>
      <c r="AY546" s="185"/>
      <c r="AZ546" s="185"/>
      <c r="BA546" s="186"/>
      <c r="BB546" s="80"/>
      <c r="BC546" s="185"/>
      <c r="BD546" s="185"/>
      <c r="BE546" s="185"/>
      <c r="BF546" s="185"/>
      <c r="BG546" s="187"/>
      <c r="BH546" s="270"/>
      <c r="BI546" s="188"/>
      <c r="BJ546" s="268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>
        <f t="shared" si="561"/>
        <v>0</v>
      </c>
    </row>
    <row r="547" spans="1:93" ht="22.5" customHeight="1">
      <c r="A547" s="269"/>
      <c r="B547" s="267"/>
      <c r="C547" s="75"/>
      <c r="D547" s="78"/>
      <c r="E547" s="75"/>
      <c r="F547" s="80"/>
      <c r="G547" s="78"/>
      <c r="H547" s="70"/>
      <c r="I547" s="81"/>
      <c r="J547" s="71" t="str">
        <f>IF(H547="","",VLOOKUP(H547,単重表!$C$6:'単重表'!$F$2502,2,FALSE))</f>
        <v/>
      </c>
      <c r="K547" s="232"/>
      <c r="L547" s="101">
        <f t="shared" si="553"/>
        <v>1</v>
      </c>
      <c r="M547" s="46"/>
      <c r="N547" s="101">
        <f t="shared" si="554"/>
        <v>1</v>
      </c>
      <c r="O547" s="49"/>
      <c r="P547" s="47" t="str">
        <f>IF(H547="","",VLOOKUP(H547,単重表!$C$6:'単重表'!$F$2502,3,FALSE))</f>
        <v/>
      </c>
      <c r="Q547" s="47"/>
      <c r="R547" s="56" t="e">
        <f t="shared" si="555"/>
        <v>#VALUE!</v>
      </c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267"/>
      <c r="AF547" s="267"/>
      <c r="AG547" s="40"/>
      <c r="AH547" s="40"/>
      <c r="AI547" s="40"/>
      <c r="AJ547" s="58" t="str">
        <f>IF(H547="","",VLOOKUP(H547,単重表!$C$6:'単重表'!$F$2502,4,FALSE))</f>
        <v/>
      </c>
      <c r="AK547" s="141" t="e">
        <f t="shared" si="556"/>
        <v>#VALUE!</v>
      </c>
      <c r="AL547" s="40">
        <v>2</v>
      </c>
      <c r="AM547" s="190" t="e">
        <f t="shared" si="557"/>
        <v>#VALUE!</v>
      </c>
      <c r="AO547" s="191">
        <f t="shared" si="558"/>
        <v>0</v>
      </c>
      <c r="AP547" s="182"/>
      <c r="AQ547" s="183" t="str">
        <f t="shared" si="559"/>
        <v/>
      </c>
      <c r="AR547" s="182"/>
      <c r="AS547" s="184" t="str">
        <f t="shared" si="560"/>
        <v/>
      </c>
      <c r="AT547" s="182"/>
      <c r="AU547" s="268"/>
      <c r="AV547" s="185"/>
      <c r="AW547" s="185"/>
      <c r="AX547" s="185"/>
      <c r="AY547" s="185"/>
      <c r="AZ547" s="185"/>
      <c r="BA547" s="186"/>
      <c r="BB547" s="80"/>
      <c r="BC547" s="185"/>
      <c r="BD547" s="185"/>
      <c r="BE547" s="185"/>
      <c r="BF547" s="185"/>
      <c r="BG547" s="187"/>
      <c r="BH547" s="270"/>
      <c r="BI547" s="188"/>
      <c r="BJ547" s="268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>
        <f t="shared" si="561"/>
        <v>0</v>
      </c>
    </row>
    <row r="548" spans="1:93" ht="22.5" customHeight="1">
      <c r="A548" s="269"/>
      <c r="B548" s="267"/>
      <c r="C548" s="75"/>
      <c r="D548" s="78"/>
      <c r="E548" s="75"/>
      <c r="F548" s="80"/>
      <c r="G548" s="78"/>
      <c r="H548" s="70"/>
      <c r="I548" s="81"/>
      <c r="J548" s="71" t="str">
        <f>IF(H548="","",VLOOKUP(H548,単重表!$C$6:'単重表'!$F$2502,2,FALSE))</f>
        <v/>
      </c>
      <c r="K548" s="232"/>
      <c r="L548" s="101">
        <f t="shared" si="553"/>
        <v>1</v>
      </c>
      <c r="M548" s="46"/>
      <c r="N548" s="101">
        <f t="shared" si="554"/>
        <v>1</v>
      </c>
      <c r="O548" s="49"/>
      <c r="P548" s="47" t="str">
        <f>IF(H548="","",VLOOKUP(H548,単重表!$C$6:'単重表'!$F$2502,3,FALSE))</f>
        <v/>
      </c>
      <c r="Q548" s="47"/>
      <c r="R548" s="56" t="e">
        <f t="shared" si="555"/>
        <v>#VALUE!</v>
      </c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267"/>
      <c r="AF548" s="267"/>
      <c r="AG548" s="40"/>
      <c r="AH548" s="40"/>
      <c r="AI548" s="40"/>
      <c r="AJ548" s="58" t="str">
        <f>IF(H548="","",VLOOKUP(H548,単重表!$C$6:'単重表'!$F$2502,4,FALSE))</f>
        <v/>
      </c>
      <c r="AK548" s="141" t="e">
        <f t="shared" si="556"/>
        <v>#VALUE!</v>
      </c>
      <c r="AL548" s="40">
        <v>2</v>
      </c>
      <c r="AM548" s="190" t="e">
        <f t="shared" si="557"/>
        <v>#VALUE!</v>
      </c>
      <c r="AO548" s="191">
        <f t="shared" si="558"/>
        <v>0</v>
      </c>
      <c r="AP548" s="182"/>
      <c r="AQ548" s="183" t="str">
        <f t="shared" si="559"/>
        <v/>
      </c>
      <c r="AR548" s="182"/>
      <c r="AS548" s="184" t="str">
        <f t="shared" si="560"/>
        <v/>
      </c>
      <c r="AT548" s="182"/>
      <c r="AU548" s="268"/>
      <c r="AV548" s="185"/>
      <c r="AW548" s="185"/>
      <c r="AX548" s="185"/>
      <c r="AY548" s="185"/>
      <c r="AZ548" s="185"/>
      <c r="BA548" s="186"/>
      <c r="BB548" s="80"/>
      <c r="BC548" s="185"/>
      <c r="BD548" s="185"/>
      <c r="BE548" s="185"/>
      <c r="BF548" s="185"/>
      <c r="BG548" s="187"/>
      <c r="BH548" s="270"/>
      <c r="BI548" s="188"/>
      <c r="BJ548" s="268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>
        <f t="shared" si="561"/>
        <v>0</v>
      </c>
    </row>
    <row r="549" spans="1:93" ht="22.5" customHeight="1">
      <c r="A549" s="269"/>
      <c r="B549" s="267"/>
      <c r="C549" s="75"/>
      <c r="D549" s="78"/>
      <c r="E549" s="75"/>
      <c r="F549" s="80"/>
      <c r="G549" s="78"/>
      <c r="H549" s="70"/>
      <c r="I549" s="81"/>
      <c r="J549" s="71" t="str">
        <f>IF(H549="","",VLOOKUP(H549,単重表!$C$6:'単重表'!$F$2502,2,FALSE))</f>
        <v/>
      </c>
      <c r="K549" s="232"/>
      <c r="L549" s="101">
        <f t="shared" si="553"/>
        <v>1</v>
      </c>
      <c r="M549" s="46"/>
      <c r="N549" s="101">
        <f t="shared" si="554"/>
        <v>1</v>
      </c>
      <c r="O549" s="49"/>
      <c r="P549" s="47" t="str">
        <f>IF(H549="","",VLOOKUP(H549,単重表!$C$6:'単重表'!$F$2502,3,FALSE))</f>
        <v/>
      </c>
      <c r="Q549" s="47"/>
      <c r="R549" s="56" t="e">
        <f t="shared" si="555"/>
        <v>#VALUE!</v>
      </c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267"/>
      <c r="AF549" s="267"/>
      <c r="AG549" s="40"/>
      <c r="AH549" s="40"/>
      <c r="AI549" s="40"/>
      <c r="AJ549" s="58" t="str">
        <f>IF(H549="","",VLOOKUP(H549,単重表!$C$6:'単重表'!$F$2502,4,FALSE))</f>
        <v/>
      </c>
      <c r="AK549" s="141" t="e">
        <f t="shared" si="556"/>
        <v>#VALUE!</v>
      </c>
      <c r="AL549" s="40">
        <v>2</v>
      </c>
      <c r="AM549" s="190" t="e">
        <f t="shared" si="557"/>
        <v>#VALUE!</v>
      </c>
      <c r="AO549" s="191">
        <f t="shared" si="558"/>
        <v>0</v>
      </c>
      <c r="AP549" s="182"/>
      <c r="AQ549" s="183" t="str">
        <f t="shared" si="559"/>
        <v/>
      </c>
      <c r="AR549" s="182"/>
      <c r="AS549" s="184" t="str">
        <f t="shared" si="560"/>
        <v/>
      </c>
      <c r="AT549" s="182"/>
      <c r="AU549" s="268"/>
      <c r="AV549" s="185"/>
      <c r="AW549" s="185"/>
      <c r="AX549" s="185"/>
      <c r="AY549" s="185"/>
      <c r="AZ549" s="185"/>
      <c r="BA549" s="186"/>
      <c r="BB549" s="80"/>
      <c r="BC549" s="185"/>
      <c r="BD549" s="185"/>
      <c r="BE549" s="185"/>
      <c r="BF549" s="185"/>
      <c r="BG549" s="187"/>
      <c r="BH549" s="270"/>
      <c r="BI549" s="188"/>
      <c r="BJ549" s="268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>
        <f t="shared" si="561"/>
        <v>0</v>
      </c>
    </row>
    <row r="550" spans="1:93" ht="22.5" customHeight="1">
      <c r="A550" s="269"/>
      <c r="B550" s="267"/>
      <c r="C550" s="75"/>
      <c r="D550" s="78"/>
      <c r="E550" s="75"/>
      <c r="F550" s="80"/>
      <c r="G550" s="78"/>
      <c r="H550" s="70"/>
      <c r="I550" s="81"/>
      <c r="J550" s="71" t="str">
        <f>IF(H550="","",VLOOKUP(H550,単重表!$C$6:'単重表'!$F$2502,2,FALSE))</f>
        <v/>
      </c>
      <c r="K550" s="232"/>
      <c r="L550" s="101">
        <f t="shared" si="553"/>
        <v>1</v>
      </c>
      <c r="M550" s="46"/>
      <c r="N550" s="101">
        <f t="shared" si="554"/>
        <v>1</v>
      </c>
      <c r="O550" s="49"/>
      <c r="P550" s="47" t="str">
        <f>IF(H550="","",VLOOKUP(H550,単重表!$C$6:'単重表'!$F$2502,3,FALSE))</f>
        <v/>
      </c>
      <c r="Q550" s="47"/>
      <c r="R550" s="56" t="e">
        <f t="shared" si="555"/>
        <v>#VALUE!</v>
      </c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267"/>
      <c r="AF550" s="267"/>
      <c r="AG550" s="40"/>
      <c r="AH550" s="40"/>
      <c r="AI550" s="40"/>
      <c r="AJ550" s="58" t="str">
        <f>IF(H550="","",VLOOKUP(H550,単重表!$C$6:'単重表'!$F$2502,4,FALSE))</f>
        <v/>
      </c>
      <c r="AK550" s="141" t="e">
        <f t="shared" si="556"/>
        <v>#VALUE!</v>
      </c>
      <c r="AL550" s="40">
        <v>2</v>
      </c>
      <c r="AM550" s="190" t="e">
        <f t="shared" si="557"/>
        <v>#VALUE!</v>
      </c>
      <c r="AO550" s="191">
        <f t="shared" si="558"/>
        <v>0</v>
      </c>
      <c r="AP550" s="182"/>
      <c r="AQ550" s="183" t="str">
        <f t="shared" si="559"/>
        <v/>
      </c>
      <c r="AR550" s="182"/>
      <c r="AS550" s="184" t="str">
        <f t="shared" si="560"/>
        <v/>
      </c>
      <c r="AT550" s="182"/>
      <c r="AU550" s="268"/>
      <c r="AV550" s="185"/>
      <c r="AW550" s="185"/>
      <c r="AX550" s="185"/>
      <c r="AY550" s="185"/>
      <c r="AZ550" s="185"/>
      <c r="BA550" s="186"/>
      <c r="BB550" s="80"/>
      <c r="BC550" s="185"/>
      <c r="BD550" s="185"/>
      <c r="BE550" s="185"/>
      <c r="BF550" s="185"/>
      <c r="BG550" s="187"/>
      <c r="BH550" s="270"/>
      <c r="BI550" s="188"/>
      <c r="BJ550" s="268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>
        <f t="shared" si="561"/>
        <v>0</v>
      </c>
    </row>
    <row r="551" spans="1:93" ht="22.5" customHeight="1">
      <c r="A551" s="269"/>
      <c r="B551" s="267"/>
      <c r="C551" s="75"/>
      <c r="D551" s="78"/>
      <c r="E551" s="75"/>
      <c r="F551" s="80"/>
      <c r="G551" s="78"/>
      <c r="H551" s="70"/>
      <c r="I551" s="81"/>
      <c r="J551" s="71" t="str">
        <f>IF(H551="","",VLOOKUP(H551,単重表!$C$6:'単重表'!$F$2502,2,FALSE))</f>
        <v/>
      </c>
      <c r="K551" s="232"/>
      <c r="L551" s="101">
        <f>IF(K551="",1,K551/1000)</f>
        <v>1</v>
      </c>
      <c r="M551" s="46"/>
      <c r="N551" s="101">
        <f t="shared" si="554"/>
        <v>1</v>
      </c>
      <c r="O551" s="49"/>
      <c r="P551" s="47" t="str">
        <f>IF(H551="","",VLOOKUP(H551,単重表!$C$6:'単重表'!$F$2502,3,FALSE))</f>
        <v/>
      </c>
      <c r="Q551" s="47"/>
      <c r="R551" s="56" t="e">
        <f t="shared" si="555"/>
        <v>#VALUE!</v>
      </c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267"/>
      <c r="AF551" s="267"/>
      <c r="AG551" s="40"/>
      <c r="AH551" s="40"/>
      <c r="AI551" s="40"/>
      <c r="AJ551" s="58" t="str">
        <f>IF(H551="","",VLOOKUP(H551,単重表!$C$6:'単重表'!$F$2502,4,FALSE))</f>
        <v/>
      </c>
      <c r="AK551" s="141" t="e">
        <f t="shared" si="556"/>
        <v>#VALUE!</v>
      </c>
      <c r="AL551" s="40">
        <v>2</v>
      </c>
      <c r="AM551" s="190" t="e">
        <f t="shared" si="557"/>
        <v>#VALUE!</v>
      </c>
      <c r="AO551" s="191">
        <f t="shared" si="558"/>
        <v>0</v>
      </c>
      <c r="AP551" s="182"/>
      <c r="AQ551" s="183" t="str">
        <f t="shared" si="559"/>
        <v/>
      </c>
      <c r="AR551" s="182"/>
      <c r="AS551" s="184" t="str">
        <f t="shared" si="560"/>
        <v/>
      </c>
      <c r="AT551" s="182"/>
      <c r="AU551" s="268"/>
      <c r="AV551" s="185"/>
      <c r="AW551" s="185"/>
      <c r="AX551" s="185"/>
      <c r="AY551" s="185"/>
      <c r="AZ551" s="185"/>
      <c r="BA551" s="186"/>
      <c r="BB551" s="80"/>
      <c r="BC551" s="185"/>
      <c r="BD551" s="185"/>
      <c r="BE551" s="185"/>
      <c r="BF551" s="185"/>
      <c r="BG551" s="187"/>
      <c r="BH551" s="270"/>
      <c r="BI551" s="188"/>
      <c r="BJ551" s="268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>
        <f t="shared" si="561"/>
        <v>0</v>
      </c>
    </row>
    <row r="552" spans="1:93" ht="22.5" customHeight="1">
      <c r="A552" s="269"/>
      <c r="B552" s="267"/>
      <c r="C552" s="75"/>
      <c r="D552" s="78"/>
      <c r="E552" s="75"/>
      <c r="F552" s="80"/>
      <c r="G552" s="78"/>
      <c r="H552" s="70"/>
      <c r="I552" s="81"/>
      <c r="J552" s="71" t="str">
        <f>IF(H552="","",VLOOKUP(H552,単重表!$C$6:'単重表'!$F$2502,2,FALSE))</f>
        <v/>
      </c>
      <c r="K552" s="232"/>
      <c r="L552" s="101">
        <f>IF(K552="",1,K552/1000)</f>
        <v>1</v>
      </c>
      <c r="M552" s="46"/>
      <c r="N552" s="101">
        <f t="shared" si="554"/>
        <v>1</v>
      </c>
      <c r="O552" s="49"/>
      <c r="P552" s="47" t="str">
        <f>IF(H552="","",VLOOKUP(H552,単重表!$C$6:'単重表'!$F$2502,3,FALSE))</f>
        <v/>
      </c>
      <c r="Q552" s="47"/>
      <c r="R552" s="56" t="e">
        <f t="shared" si="555"/>
        <v>#VALUE!</v>
      </c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267"/>
      <c r="AF552" s="267"/>
      <c r="AG552" s="40"/>
      <c r="AH552" s="40"/>
      <c r="AI552" s="40"/>
      <c r="AJ552" s="58" t="str">
        <f>IF(H552="","",VLOOKUP(H552,単重表!$C$6:'単重表'!$F$2502,4,FALSE))</f>
        <v/>
      </c>
      <c r="AK552" s="141" t="e">
        <f t="shared" si="556"/>
        <v>#VALUE!</v>
      </c>
      <c r="AL552" s="40">
        <v>2</v>
      </c>
      <c r="AM552" s="190" t="e">
        <f t="shared" si="557"/>
        <v>#VALUE!</v>
      </c>
      <c r="AO552" s="191">
        <f t="shared" si="558"/>
        <v>0</v>
      </c>
      <c r="AP552" s="182"/>
      <c r="AQ552" s="183" t="str">
        <f t="shared" si="559"/>
        <v/>
      </c>
      <c r="AR552" s="182"/>
      <c r="AS552" s="184" t="str">
        <f t="shared" si="560"/>
        <v/>
      </c>
      <c r="AT552" s="182"/>
      <c r="AU552" s="268"/>
      <c r="AV552" s="185"/>
      <c r="AW552" s="185"/>
      <c r="AX552" s="185"/>
      <c r="AY552" s="185"/>
      <c r="AZ552" s="185"/>
      <c r="BA552" s="186"/>
      <c r="BB552" s="80"/>
      <c r="BC552" s="185"/>
      <c r="BD552" s="185"/>
      <c r="BE552" s="185"/>
      <c r="BF552" s="185"/>
      <c r="BG552" s="187"/>
      <c r="BH552" s="270"/>
      <c r="BI552" s="188"/>
      <c r="BJ552" s="268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>
        <f t="shared" si="561"/>
        <v>0</v>
      </c>
    </row>
    <row r="553" spans="1:93" ht="22.5" customHeight="1">
      <c r="A553" s="269"/>
      <c r="B553" s="267"/>
      <c r="C553" s="75"/>
      <c r="D553" s="78"/>
      <c r="E553" s="75"/>
      <c r="F553" s="80"/>
      <c r="G553" s="78"/>
      <c r="H553" s="70"/>
      <c r="I553" s="81"/>
      <c r="J553" s="71" t="str">
        <f>IF(H553="","",VLOOKUP(H553,単重表!$C$6:'単重表'!$F$2502,2,FALSE))</f>
        <v/>
      </c>
      <c r="K553" s="232"/>
      <c r="L553" s="101">
        <f>IF(K553="",1,K553/1000)</f>
        <v>1</v>
      </c>
      <c r="M553" s="46"/>
      <c r="N553" s="101">
        <f t="shared" si="554"/>
        <v>1</v>
      </c>
      <c r="O553" s="49"/>
      <c r="P553" s="47" t="str">
        <f>IF(H553="","",VLOOKUP(H553,単重表!$C$6:'単重表'!$F$2502,3,FALSE))</f>
        <v/>
      </c>
      <c r="Q553" s="47"/>
      <c r="R553" s="56" t="e">
        <f>P553*O553*N553*L553+Q553</f>
        <v>#VALUE!</v>
      </c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267"/>
      <c r="AF553" s="267"/>
      <c r="AG553" s="40"/>
      <c r="AH553" s="40"/>
      <c r="AI553" s="40"/>
      <c r="AJ553" s="58" t="str">
        <f>IF(H553="","",VLOOKUP(H553,単重表!$C$6:'単重表'!$F$2502,4,FALSE))</f>
        <v/>
      </c>
      <c r="AK553" s="141" t="e">
        <f t="shared" si="556"/>
        <v>#VALUE!</v>
      </c>
      <c r="AL553" s="40">
        <v>2</v>
      </c>
      <c r="AM553" s="190" t="e">
        <f t="shared" si="557"/>
        <v>#VALUE!</v>
      </c>
      <c r="AO553" s="191">
        <f t="shared" si="558"/>
        <v>0</v>
      </c>
      <c r="AP553" s="182"/>
      <c r="AQ553" s="183" t="str">
        <f t="shared" si="559"/>
        <v/>
      </c>
      <c r="AR553" s="182"/>
      <c r="AS553" s="184" t="str">
        <f t="shared" si="560"/>
        <v/>
      </c>
      <c r="AT553" s="182"/>
      <c r="AU553" s="268"/>
      <c r="AV553" s="185"/>
      <c r="AW553" s="185"/>
      <c r="AX553" s="185"/>
      <c r="AY553" s="185"/>
      <c r="AZ553" s="185"/>
      <c r="BA553" s="186"/>
      <c r="BB553" s="80"/>
      <c r="BC553" s="185"/>
      <c r="BD553" s="185"/>
      <c r="BE553" s="185"/>
      <c r="BF553" s="185"/>
      <c r="BG553" s="187"/>
      <c r="BH553" s="270"/>
      <c r="BI553" s="188"/>
      <c r="BJ553" s="268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>
        <f t="shared" si="561"/>
        <v>0</v>
      </c>
    </row>
    <row r="554" spans="1:93" ht="22.5" customHeight="1">
      <c r="A554" s="269"/>
      <c r="B554" s="267"/>
      <c r="C554" s="75"/>
      <c r="D554" s="78"/>
      <c r="E554" s="75"/>
      <c r="F554" s="80"/>
      <c r="G554" s="78"/>
      <c r="H554" s="70"/>
      <c r="I554" s="81"/>
      <c r="J554" s="71" t="str">
        <f>IF(H554="","",VLOOKUP(H554,単重表!$C$6:'単重表'!$F$2502,2,FALSE))</f>
        <v/>
      </c>
      <c r="K554" s="232"/>
      <c r="L554" s="101">
        <f t="shared" ref="L554:L561" si="562">IF(K554="",1,K554/1000)</f>
        <v>1</v>
      </c>
      <c r="M554" s="46"/>
      <c r="N554" s="101">
        <f t="shared" si="554"/>
        <v>1</v>
      </c>
      <c r="O554" s="49"/>
      <c r="P554" s="47" t="str">
        <f>IF(H554="","",VLOOKUP(H554,単重表!$C$6:'単重表'!$F$2502,3,FALSE))</f>
        <v/>
      </c>
      <c r="Q554" s="47"/>
      <c r="R554" s="56" t="e">
        <f t="shared" ref="R554:R563" si="563">P554*O554*N554*L554+Q554</f>
        <v>#VALUE!</v>
      </c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267"/>
      <c r="AF554" s="267"/>
      <c r="AG554" s="40"/>
      <c r="AH554" s="40"/>
      <c r="AI554" s="40"/>
      <c r="AJ554" s="58" t="str">
        <f>IF(H554="","",VLOOKUP(H554,単重表!$C$6:'単重表'!$F$2502,4,FALSE))</f>
        <v/>
      </c>
      <c r="AK554" s="141" t="e">
        <f t="shared" si="556"/>
        <v>#VALUE!</v>
      </c>
      <c r="AL554" s="40">
        <v>2</v>
      </c>
      <c r="AM554" s="190" t="e">
        <f t="shared" si="557"/>
        <v>#VALUE!</v>
      </c>
      <c r="AO554" s="191">
        <f t="shared" si="558"/>
        <v>0</v>
      </c>
      <c r="AP554" s="182"/>
      <c r="AQ554" s="183" t="str">
        <f t="shared" si="559"/>
        <v/>
      </c>
      <c r="AR554" s="182"/>
      <c r="AS554" s="184" t="str">
        <f t="shared" si="560"/>
        <v/>
      </c>
      <c r="AT554" s="182"/>
      <c r="AU554" s="268"/>
      <c r="AV554" s="185"/>
      <c r="AW554" s="185"/>
      <c r="AX554" s="185"/>
      <c r="AY554" s="185"/>
      <c r="AZ554" s="185"/>
      <c r="BA554" s="186"/>
      <c r="BB554" s="80"/>
      <c r="BC554" s="185"/>
      <c r="BD554" s="185"/>
      <c r="BE554" s="185"/>
      <c r="BF554" s="185"/>
      <c r="BG554" s="187"/>
      <c r="BH554" s="270"/>
      <c r="BI554" s="188"/>
      <c r="BJ554" s="268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>
        <f t="shared" si="561"/>
        <v>0</v>
      </c>
    </row>
    <row r="555" spans="1:93" ht="22.5" customHeight="1">
      <c r="A555" s="269"/>
      <c r="B555" s="267"/>
      <c r="C555" s="75"/>
      <c r="D555" s="78"/>
      <c r="E555" s="75"/>
      <c r="F555" s="80"/>
      <c r="G555" s="78"/>
      <c r="H555" s="70"/>
      <c r="I555" s="81"/>
      <c r="J555" s="71" t="str">
        <f>IF(H555="","",VLOOKUP(H555,単重表!$C$6:'単重表'!$F$2502,2,FALSE))</f>
        <v/>
      </c>
      <c r="K555" s="232"/>
      <c r="L555" s="101">
        <f t="shared" si="562"/>
        <v>1</v>
      </c>
      <c r="M555" s="46"/>
      <c r="N555" s="101">
        <f t="shared" si="554"/>
        <v>1</v>
      </c>
      <c r="O555" s="49"/>
      <c r="P555" s="47" t="str">
        <f>IF(H555="","",VLOOKUP(H555,単重表!$C$6:'単重表'!$F$2502,3,FALSE))</f>
        <v/>
      </c>
      <c r="Q555" s="47"/>
      <c r="R555" s="56" t="e">
        <f t="shared" si="563"/>
        <v>#VALUE!</v>
      </c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267"/>
      <c r="AF555" s="267"/>
      <c r="AG555" s="40"/>
      <c r="AH555" s="40"/>
      <c r="AI555" s="40"/>
      <c r="AJ555" s="58" t="str">
        <f>IF(H555="","",VLOOKUP(H555,単重表!$C$6:'単重表'!$F$2502,4,FALSE))</f>
        <v/>
      </c>
      <c r="AK555" s="141" t="e">
        <f t="shared" si="556"/>
        <v>#VALUE!</v>
      </c>
      <c r="AL555" s="40">
        <v>2</v>
      </c>
      <c r="AM555" s="190" t="e">
        <f t="shared" si="557"/>
        <v>#VALUE!</v>
      </c>
      <c r="AO555" s="191">
        <f t="shared" si="558"/>
        <v>0</v>
      </c>
      <c r="AP555" s="182"/>
      <c r="AQ555" s="183" t="str">
        <f t="shared" si="559"/>
        <v/>
      </c>
      <c r="AR555" s="182"/>
      <c r="AS555" s="184" t="str">
        <f t="shared" si="560"/>
        <v/>
      </c>
      <c r="AT555" s="182"/>
      <c r="AU555" s="268"/>
      <c r="AV555" s="185"/>
      <c r="AW555" s="185"/>
      <c r="AX555" s="185"/>
      <c r="AY555" s="185"/>
      <c r="AZ555" s="185"/>
      <c r="BA555" s="186"/>
      <c r="BB555" s="80"/>
      <c r="BC555" s="185"/>
      <c r="BD555" s="185"/>
      <c r="BE555" s="185"/>
      <c r="BF555" s="185"/>
      <c r="BG555" s="187"/>
      <c r="BH555" s="270"/>
      <c r="BI555" s="188"/>
      <c r="BJ555" s="268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>
        <f t="shared" si="561"/>
        <v>0</v>
      </c>
    </row>
    <row r="556" spans="1:93" ht="22.5" customHeight="1">
      <c r="A556" s="269"/>
      <c r="B556" s="267"/>
      <c r="C556" s="75"/>
      <c r="D556" s="78"/>
      <c r="E556" s="75"/>
      <c r="F556" s="80"/>
      <c r="G556" s="78"/>
      <c r="H556" s="70"/>
      <c r="I556" s="81"/>
      <c r="J556" s="71" t="str">
        <f>IF(H556="","",VLOOKUP(H556,単重表!$C$6:'単重表'!$F$2502,2,FALSE))</f>
        <v/>
      </c>
      <c r="K556" s="232"/>
      <c r="L556" s="101">
        <f t="shared" si="562"/>
        <v>1</v>
      </c>
      <c r="M556" s="46"/>
      <c r="N556" s="101">
        <f t="shared" si="554"/>
        <v>1</v>
      </c>
      <c r="O556" s="49"/>
      <c r="P556" s="47" t="str">
        <f>IF(H556="","",VLOOKUP(H556,単重表!$C$6:'単重表'!$F$2502,3,FALSE))</f>
        <v/>
      </c>
      <c r="Q556" s="47"/>
      <c r="R556" s="56" t="e">
        <f t="shared" si="563"/>
        <v>#VALUE!</v>
      </c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267"/>
      <c r="AF556" s="267"/>
      <c r="AG556" s="40"/>
      <c r="AH556" s="40"/>
      <c r="AI556" s="40"/>
      <c r="AJ556" s="58" t="str">
        <f>IF(H556="","",VLOOKUP(H556,単重表!$C$6:'単重表'!$F$2502,4,FALSE))</f>
        <v/>
      </c>
      <c r="AK556" s="141" t="e">
        <f t="shared" si="556"/>
        <v>#VALUE!</v>
      </c>
      <c r="AL556" s="40">
        <v>2</v>
      </c>
      <c r="AM556" s="190" t="e">
        <f t="shared" si="557"/>
        <v>#VALUE!</v>
      </c>
      <c r="AO556" s="191">
        <f t="shared" si="558"/>
        <v>0</v>
      </c>
      <c r="AP556" s="182"/>
      <c r="AQ556" s="183" t="str">
        <f t="shared" si="559"/>
        <v/>
      </c>
      <c r="AR556" s="182"/>
      <c r="AS556" s="184" t="str">
        <f t="shared" si="560"/>
        <v/>
      </c>
      <c r="AT556" s="182"/>
      <c r="AU556" s="268"/>
      <c r="AV556" s="185"/>
      <c r="AW556" s="185"/>
      <c r="AX556" s="185"/>
      <c r="AY556" s="185"/>
      <c r="AZ556" s="185"/>
      <c r="BA556" s="186"/>
      <c r="BB556" s="80"/>
      <c r="BC556" s="185"/>
      <c r="BD556" s="185"/>
      <c r="BE556" s="185"/>
      <c r="BF556" s="185"/>
      <c r="BG556" s="187"/>
      <c r="BH556" s="270"/>
      <c r="BI556" s="188"/>
      <c r="BJ556" s="268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>
        <f t="shared" si="561"/>
        <v>0</v>
      </c>
    </row>
    <row r="557" spans="1:93" ht="22.5" customHeight="1">
      <c r="A557" s="269"/>
      <c r="B557" s="267"/>
      <c r="C557" s="75"/>
      <c r="D557" s="78"/>
      <c r="E557" s="75"/>
      <c r="F557" s="80"/>
      <c r="G557" s="78"/>
      <c r="H557" s="70"/>
      <c r="I557" s="81"/>
      <c r="J557" s="71" t="str">
        <f>IF(H557="","",VLOOKUP(H557,単重表!$C$6:'単重表'!$F$2502,2,FALSE))</f>
        <v/>
      </c>
      <c r="K557" s="232"/>
      <c r="L557" s="101">
        <f t="shared" si="562"/>
        <v>1</v>
      </c>
      <c r="M557" s="46"/>
      <c r="N557" s="101">
        <f t="shared" si="554"/>
        <v>1</v>
      </c>
      <c r="O557" s="49"/>
      <c r="P557" s="47" t="str">
        <f>IF(H557="","",VLOOKUP(H557,単重表!$C$6:'単重表'!$F$2502,3,FALSE))</f>
        <v/>
      </c>
      <c r="Q557" s="47"/>
      <c r="R557" s="56" t="e">
        <f t="shared" si="563"/>
        <v>#VALUE!</v>
      </c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267"/>
      <c r="AF557" s="267"/>
      <c r="AG557" s="40"/>
      <c r="AH557" s="40"/>
      <c r="AI557" s="40"/>
      <c r="AJ557" s="58" t="str">
        <f>IF(H557="","",VLOOKUP(H557,単重表!$C$6:'単重表'!$F$2502,4,FALSE))</f>
        <v/>
      </c>
      <c r="AK557" s="141" t="e">
        <f t="shared" si="556"/>
        <v>#VALUE!</v>
      </c>
      <c r="AL557" s="40">
        <v>2</v>
      </c>
      <c r="AM557" s="190" t="e">
        <f t="shared" si="557"/>
        <v>#VALUE!</v>
      </c>
      <c r="AO557" s="191">
        <f t="shared" si="558"/>
        <v>0</v>
      </c>
      <c r="AP557" s="182"/>
      <c r="AQ557" s="183" t="str">
        <f t="shared" si="559"/>
        <v/>
      </c>
      <c r="AR557" s="182"/>
      <c r="AS557" s="184" t="str">
        <f t="shared" si="560"/>
        <v/>
      </c>
      <c r="AT557" s="182"/>
      <c r="AU557" s="268"/>
      <c r="AV557" s="185"/>
      <c r="AW557" s="185"/>
      <c r="AX557" s="185"/>
      <c r="AY557" s="185"/>
      <c r="AZ557" s="185"/>
      <c r="BA557" s="186"/>
      <c r="BB557" s="80"/>
      <c r="BC557" s="185"/>
      <c r="BD557" s="185"/>
      <c r="BE557" s="185"/>
      <c r="BF557" s="185"/>
      <c r="BG557" s="187"/>
      <c r="BH557" s="270"/>
      <c r="BI557" s="188"/>
      <c r="BJ557" s="268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>
        <f t="shared" si="561"/>
        <v>0</v>
      </c>
    </row>
    <row r="558" spans="1:93" ht="22.5" customHeight="1">
      <c r="A558" s="269"/>
      <c r="B558" s="267"/>
      <c r="C558" s="75"/>
      <c r="D558" s="78"/>
      <c r="E558" s="75"/>
      <c r="F558" s="80"/>
      <c r="G558" s="78"/>
      <c r="H558" s="70"/>
      <c r="I558" s="81"/>
      <c r="J558" s="71" t="str">
        <f>IF(H558="","",VLOOKUP(H558,単重表!$C$6:'単重表'!$F$2502,2,FALSE))</f>
        <v/>
      </c>
      <c r="K558" s="232"/>
      <c r="L558" s="101">
        <f t="shared" si="562"/>
        <v>1</v>
      </c>
      <c r="M558" s="46"/>
      <c r="N558" s="101">
        <f t="shared" si="554"/>
        <v>1</v>
      </c>
      <c r="O558" s="49"/>
      <c r="P558" s="47" t="str">
        <f>IF(H558="","",VLOOKUP(H558,単重表!$C$6:'単重表'!$F$2502,3,FALSE))</f>
        <v/>
      </c>
      <c r="Q558" s="47"/>
      <c r="R558" s="56" t="e">
        <f t="shared" si="563"/>
        <v>#VALUE!</v>
      </c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267"/>
      <c r="AF558" s="267"/>
      <c r="AG558" s="40"/>
      <c r="AH558" s="40"/>
      <c r="AI558" s="40"/>
      <c r="AJ558" s="58" t="str">
        <f>IF(H558="","",VLOOKUP(H558,単重表!$C$6:'単重表'!$F$2502,4,FALSE))</f>
        <v/>
      </c>
      <c r="AK558" s="141" t="e">
        <f t="shared" si="556"/>
        <v>#VALUE!</v>
      </c>
      <c r="AL558" s="40">
        <v>2</v>
      </c>
      <c r="AM558" s="190" t="e">
        <f t="shared" si="557"/>
        <v>#VALUE!</v>
      </c>
      <c r="AO558" s="191">
        <f t="shared" si="558"/>
        <v>0</v>
      </c>
      <c r="AP558" s="182"/>
      <c r="AQ558" s="183" t="str">
        <f t="shared" si="559"/>
        <v/>
      </c>
      <c r="AR558" s="182"/>
      <c r="AS558" s="184" t="str">
        <f t="shared" si="560"/>
        <v/>
      </c>
      <c r="AT558" s="182"/>
      <c r="AU558" s="268"/>
      <c r="AV558" s="185"/>
      <c r="AW558" s="185"/>
      <c r="AX558" s="185"/>
      <c r="AY558" s="185"/>
      <c r="AZ558" s="185"/>
      <c r="BA558" s="186"/>
      <c r="BB558" s="80"/>
      <c r="BC558" s="185"/>
      <c r="BD558" s="185"/>
      <c r="BE558" s="185"/>
      <c r="BF558" s="185"/>
      <c r="BG558" s="187"/>
      <c r="BH558" s="270"/>
      <c r="BI558" s="188"/>
      <c r="BJ558" s="268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>
        <f t="shared" si="561"/>
        <v>0</v>
      </c>
    </row>
    <row r="559" spans="1:93" ht="22.5" customHeight="1">
      <c r="A559" s="269"/>
      <c r="B559" s="267"/>
      <c r="C559" s="75"/>
      <c r="D559" s="78"/>
      <c r="E559" s="75"/>
      <c r="F559" s="80"/>
      <c r="G559" s="78"/>
      <c r="H559" s="70"/>
      <c r="I559" s="81"/>
      <c r="J559" s="71" t="str">
        <f>IF(H559="","",VLOOKUP(H559,単重表!$C$6:'単重表'!$F$2502,2,FALSE))</f>
        <v/>
      </c>
      <c r="K559" s="232"/>
      <c r="L559" s="101">
        <f t="shared" si="562"/>
        <v>1</v>
      </c>
      <c r="M559" s="46"/>
      <c r="N559" s="101">
        <f t="shared" si="554"/>
        <v>1</v>
      </c>
      <c r="O559" s="49"/>
      <c r="P559" s="47" t="str">
        <f>IF(H559="","",VLOOKUP(H559,単重表!$C$6:'単重表'!$F$2502,3,FALSE))</f>
        <v/>
      </c>
      <c r="Q559" s="47"/>
      <c r="R559" s="56" t="e">
        <f t="shared" si="563"/>
        <v>#VALUE!</v>
      </c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267"/>
      <c r="AF559" s="267"/>
      <c r="AG559" s="40"/>
      <c r="AH559" s="40"/>
      <c r="AI559" s="40"/>
      <c r="AJ559" s="58" t="str">
        <f>IF(H559="","",VLOOKUP(H559,単重表!$C$6:'単重表'!$F$2502,4,FALSE))</f>
        <v/>
      </c>
      <c r="AK559" s="141" t="e">
        <f t="shared" si="556"/>
        <v>#VALUE!</v>
      </c>
      <c r="AL559" s="40">
        <v>2</v>
      </c>
      <c r="AM559" s="190" t="e">
        <f t="shared" si="557"/>
        <v>#VALUE!</v>
      </c>
      <c r="AO559" s="191">
        <f t="shared" si="558"/>
        <v>0</v>
      </c>
      <c r="AP559" s="182"/>
      <c r="AQ559" s="183" t="str">
        <f t="shared" si="559"/>
        <v/>
      </c>
      <c r="AR559" s="182"/>
      <c r="AS559" s="184" t="str">
        <f t="shared" si="560"/>
        <v/>
      </c>
      <c r="AT559" s="182"/>
      <c r="AU559" s="268"/>
      <c r="AV559" s="185"/>
      <c r="AW559" s="185"/>
      <c r="AX559" s="185"/>
      <c r="AY559" s="185"/>
      <c r="AZ559" s="185"/>
      <c r="BA559" s="186"/>
      <c r="BB559" s="80"/>
      <c r="BC559" s="185"/>
      <c r="BD559" s="185"/>
      <c r="BE559" s="185"/>
      <c r="BF559" s="185"/>
      <c r="BG559" s="187"/>
      <c r="BH559" s="270"/>
      <c r="BI559" s="188"/>
      <c r="BJ559" s="268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>
        <f t="shared" si="561"/>
        <v>0</v>
      </c>
    </row>
    <row r="560" spans="1:93" ht="22.5" customHeight="1">
      <c r="A560" s="269"/>
      <c r="B560" s="267"/>
      <c r="C560" s="75"/>
      <c r="D560" s="78"/>
      <c r="E560" s="75"/>
      <c r="F560" s="80"/>
      <c r="G560" s="78"/>
      <c r="H560" s="70"/>
      <c r="I560" s="81"/>
      <c r="J560" s="71" t="str">
        <f>IF(H560="","",VLOOKUP(H560,単重表!$C$6:'単重表'!$F$2502,2,FALSE))</f>
        <v/>
      </c>
      <c r="K560" s="232"/>
      <c r="L560" s="101">
        <f t="shared" si="562"/>
        <v>1</v>
      </c>
      <c r="M560" s="46"/>
      <c r="N560" s="101">
        <f t="shared" si="554"/>
        <v>1</v>
      </c>
      <c r="O560" s="49"/>
      <c r="P560" s="47" t="str">
        <f>IF(H560="","",VLOOKUP(H560,単重表!$C$6:'単重表'!$F$2502,3,FALSE))</f>
        <v/>
      </c>
      <c r="Q560" s="47"/>
      <c r="R560" s="56" t="e">
        <f t="shared" si="563"/>
        <v>#VALUE!</v>
      </c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267"/>
      <c r="AF560" s="267"/>
      <c r="AG560" s="40"/>
      <c r="AH560" s="40"/>
      <c r="AI560" s="40"/>
      <c r="AJ560" s="58" t="str">
        <f>IF(H560="","",VLOOKUP(H560,単重表!$C$6:'単重表'!$F$2502,4,FALSE))</f>
        <v/>
      </c>
      <c r="AK560" s="141" t="e">
        <f t="shared" si="556"/>
        <v>#VALUE!</v>
      </c>
      <c r="AL560" s="40">
        <v>2</v>
      </c>
      <c r="AM560" s="190" t="e">
        <f t="shared" si="557"/>
        <v>#VALUE!</v>
      </c>
      <c r="AO560" s="191">
        <f t="shared" si="558"/>
        <v>0</v>
      </c>
      <c r="AP560" s="182"/>
      <c r="AQ560" s="183" t="str">
        <f t="shared" si="559"/>
        <v/>
      </c>
      <c r="AR560" s="182"/>
      <c r="AS560" s="184" t="str">
        <f t="shared" si="560"/>
        <v/>
      </c>
      <c r="AT560" s="182"/>
      <c r="AU560" s="268"/>
      <c r="AV560" s="185"/>
      <c r="AW560" s="185"/>
      <c r="AX560" s="185"/>
      <c r="AY560" s="185"/>
      <c r="AZ560" s="185"/>
      <c r="BA560" s="186"/>
      <c r="BB560" s="80"/>
      <c r="BC560" s="185"/>
      <c r="BD560" s="185"/>
      <c r="BE560" s="185"/>
      <c r="BF560" s="185"/>
      <c r="BG560" s="187"/>
      <c r="BH560" s="270"/>
      <c r="BI560" s="188"/>
      <c r="BJ560" s="268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>
        <f t="shared" si="561"/>
        <v>0</v>
      </c>
    </row>
    <row r="561" spans="1:93" ht="22.5" customHeight="1">
      <c r="A561" s="269"/>
      <c r="B561" s="267"/>
      <c r="C561" s="75"/>
      <c r="D561" s="78"/>
      <c r="E561" s="75"/>
      <c r="F561" s="80"/>
      <c r="G561" s="78"/>
      <c r="H561" s="70"/>
      <c r="I561" s="81"/>
      <c r="J561" s="71" t="str">
        <f>IF(H561="","",VLOOKUP(H561,単重表!$C$6:'単重表'!$F$2502,2,FALSE))</f>
        <v/>
      </c>
      <c r="K561" s="232"/>
      <c r="L561" s="101">
        <f t="shared" si="562"/>
        <v>1</v>
      </c>
      <c r="M561" s="46"/>
      <c r="N561" s="101">
        <f t="shared" si="554"/>
        <v>1</v>
      </c>
      <c r="O561" s="49"/>
      <c r="P561" s="47" t="str">
        <f>IF(H561="","",VLOOKUP(H561,単重表!$C$6:'単重表'!$F$2502,3,FALSE))</f>
        <v/>
      </c>
      <c r="Q561" s="47"/>
      <c r="R561" s="56" t="e">
        <f t="shared" si="563"/>
        <v>#VALUE!</v>
      </c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267"/>
      <c r="AF561" s="267"/>
      <c r="AG561" s="40"/>
      <c r="AH561" s="40"/>
      <c r="AI561" s="40"/>
      <c r="AJ561" s="58" t="str">
        <f>IF(H561="","",VLOOKUP(H561,単重表!$C$6:'単重表'!$F$2502,4,FALSE))</f>
        <v/>
      </c>
      <c r="AK561" s="141" t="e">
        <f t="shared" si="556"/>
        <v>#VALUE!</v>
      </c>
      <c r="AL561" s="40">
        <v>2</v>
      </c>
      <c r="AM561" s="190" t="e">
        <f t="shared" si="557"/>
        <v>#VALUE!</v>
      </c>
      <c r="AO561" s="191">
        <f t="shared" si="558"/>
        <v>0</v>
      </c>
      <c r="AP561" s="182"/>
      <c r="AQ561" s="183" t="str">
        <f t="shared" si="559"/>
        <v/>
      </c>
      <c r="AR561" s="182"/>
      <c r="AS561" s="184" t="str">
        <f t="shared" si="560"/>
        <v/>
      </c>
      <c r="AT561" s="182"/>
      <c r="AU561" s="268"/>
      <c r="AV561" s="185"/>
      <c r="AW561" s="185"/>
      <c r="AX561" s="185"/>
      <c r="AY561" s="185"/>
      <c r="AZ561" s="185"/>
      <c r="BA561" s="186"/>
      <c r="BB561" s="80"/>
      <c r="BC561" s="185"/>
      <c r="BD561" s="185"/>
      <c r="BE561" s="185"/>
      <c r="BF561" s="185"/>
      <c r="BG561" s="187"/>
      <c r="BH561" s="270"/>
      <c r="BI561" s="188"/>
      <c r="BJ561" s="268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>
        <f t="shared" si="561"/>
        <v>0</v>
      </c>
    </row>
    <row r="562" spans="1:93" ht="22.5" customHeight="1">
      <c r="A562" s="269"/>
      <c r="B562" s="267"/>
      <c r="C562" s="75"/>
      <c r="D562" s="78"/>
      <c r="E562" s="75"/>
      <c r="F562" s="80"/>
      <c r="G562" s="78"/>
      <c r="H562" s="70"/>
      <c r="I562" s="81"/>
      <c r="J562" s="71" t="str">
        <f>IF(H562="","",VLOOKUP(H562,単重表!$C$6:'単重表'!$F$2502,2,FALSE))</f>
        <v/>
      </c>
      <c r="K562" s="232"/>
      <c r="L562" s="101">
        <f>IF(K562="",1,K562/1000)</f>
        <v>1</v>
      </c>
      <c r="M562" s="46"/>
      <c r="N562" s="101">
        <f t="shared" si="554"/>
        <v>1</v>
      </c>
      <c r="O562" s="49"/>
      <c r="P562" s="47" t="str">
        <f>IF(H562="","",VLOOKUP(H562,単重表!$C$6:'単重表'!$F$2502,3,FALSE))</f>
        <v/>
      </c>
      <c r="Q562" s="47"/>
      <c r="R562" s="56" t="e">
        <f t="shared" si="563"/>
        <v>#VALUE!</v>
      </c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267"/>
      <c r="AF562" s="267"/>
      <c r="AG562" s="40"/>
      <c r="AH562" s="40"/>
      <c r="AI562" s="40"/>
      <c r="AJ562" s="58" t="str">
        <f>IF(H562="","",VLOOKUP(H562,単重表!$C$6:'単重表'!$F$2502,4,FALSE))</f>
        <v/>
      </c>
      <c r="AK562" s="141" t="e">
        <f t="shared" si="556"/>
        <v>#VALUE!</v>
      </c>
      <c r="AL562" s="40">
        <v>2</v>
      </c>
      <c r="AM562" s="190" t="e">
        <f t="shared" si="557"/>
        <v>#VALUE!</v>
      </c>
      <c r="AO562" s="191">
        <f t="shared" si="558"/>
        <v>0</v>
      </c>
      <c r="AP562" s="182"/>
      <c r="AQ562" s="183" t="str">
        <f t="shared" si="559"/>
        <v/>
      </c>
      <c r="AR562" s="182"/>
      <c r="AS562" s="184" t="str">
        <f t="shared" si="560"/>
        <v/>
      </c>
      <c r="AT562" s="182"/>
      <c r="AU562" s="268"/>
      <c r="AV562" s="185"/>
      <c r="AW562" s="185"/>
      <c r="AX562" s="185"/>
      <c r="AY562" s="185"/>
      <c r="AZ562" s="185"/>
      <c r="BA562" s="186"/>
      <c r="BB562" s="80"/>
      <c r="BC562" s="185"/>
      <c r="BD562" s="185"/>
      <c r="BE562" s="185"/>
      <c r="BF562" s="185"/>
      <c r="BG562" s="187"/>
      <c r="BH562" s="270"/>
      <c r="BI562" s="188"/>
      <c r="BJ562" s="268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>
        <f t="shared" si="561"/>
        <v>0</v>
      </c>
    </row>
    <row r="563" spans="1:93" ht="22.5" customHeight="1">
      <c r="A563" s="269"/>
      <c r="B563" s="267"/>
      <c r="C563" s="75"/>
      <c r="D563" s="78"/>
      <c r="E563" s="75"/>
      <c r="F563" s="80"/>
      <c r="G563" s="78"/>
      <c r="H563" s="70"/>
      <c r="I563" s="81"/>
      <c r="J563" s="71" t="str">
        <f>IF(H563="","",VLOOKUP(H563,単重表!$C$6:'単重表'!$F$2502,2,FALSE))</f>
        <v/>
      </c>
      <c r="K563" s="232"/>
      <c r="L563" s="101">
        <f>IF(K563="",1,K563/1000)</f>
        <v>1</v>
      </c>
      <c r="M563" s="46"/>
      <c r="N563" s="101">
        <f t="shared" si="554"/>
        <v>1</v>
      </c>
      <c r="O563" s="49"/>
      <c r="P563" s="47" t="str">
        <f>IF(H563="","",VLOOKUP(H563,単重表!$C$6:'単重表'!$F$2502,3,FALSE))</f>
        <v/>
      </c>
      <c r="Q563" s="47"/>
      <c r="R563" s="56" t="e">
        <f t="shared" si="563"/>
        <v>#VALUE!</v>
      </c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267"/>
      <c r="AF563" s="267"/>
      <c r="AG563" s="40"/>
      <c r="AH563" s="40"/>
      <c r="AI563" s="40"/>
      <c r="AJ563" s="58" t="str">
        <f>IF(H563="","",VLOOKUP(H563,単重表!$C$6:'単重表'!$F$2502,4,FALSE))</f>
        <v/>
      </c>
      <c r="AK563" s="141" t="e">
        <f t="shared" si="556"/>
        <v>#VALUE!</v>
      </c>
      <c r="AL563" s="40">
        <v>2</v>
      </c>
      <c r="AM563" s="190" t="e">
        <f t="shared" si="557"/>
        <v>#VALUE!</v>
      </c>
      <c r="AO563" s="191">
        <f t="shared" si="558"/>
        <v>0</v>
      </c>
      <c r="AP563" s="182"/>
      <c r="AQ563" s="183" t="str">
        <f t="shared" si="559"/>
        <v/>
      </c>
      <c r="AR563" s="182"/>
      <c r="AS563" s="184" t="str">
        <f t="shared" si="560"/>
        <v/>
      </c>
      <c r="AT563" s="182"/>
      <c r="AU563" s="268"/>
      <c r="AV563" s="185"/>
      <c r="AW563" s="185"/>
      <c r="AX563" s="185"/>
      <c r="AY563" s="185"/>
      <c r="AZ563" s="185"/>
      <c r="BA563" s="186"/>
      <c r="BB563" s="80"/>
      <c r="BC563" s="185"/>
      <c r="BD563" s="185"/>
      <c r="BE563" s="185"/>
      <c r="BF563" s="185"/>
      <c r="BG563" s="187"/>
      <c r="BH563" s="270"/>
      <c r="BI563" s="188"/>
      <c r="BJ563" s="268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>
        <f t="shared" si="561"/>
        <v>0</v>
      </c>
    </row>
    <row r="564" spans="1:93" ht="22.5" customHeight="1">
      <c r="A564" s="269"/>
      <c r="B564" s="267"/>
      <c r="C564" s="75"/>
      <c r="D564" s="78"/>
      <c r="E564" s="75"/>
      <c r="F564" s="80"/>
      <c r="G564" s="78"/>
      <c r="H564" s="70"/>
      <c r="I564" s="81"/>
      <c r="J564" s="71" t="str">
        <f>IF(H564="","",VLOOKUP(H564,単重表!$C$6:'単重表'!$F$2502,2,FALSE))</f>
        <v/>
      </c>
      <c r="K564" s="232"/>
      <c r="L564" s="101">
        <f>IF(K564="",1,K564/1000)</f>
        <v>1</v>
      </c>
      <c r="M564" s="46"/>
      <c r="N564" s="101">
        <f t="shared" si="554"/>
        <v>1</v>
      </c>
      <c r="O564" s="49"/>
      <c r="P564" s="47" t="str">
        <f>IF(H564="","",VLOOKUP(H564,単重表!$C$6:'単重表'!$F$2502,3,FALSE))</f>
        <v/>
      </c>
      <c r="Q564" s="47"/>
      <c r="R564" s="56" t="e">
        <f>P564*O564*N564*L564+Q564</f>
        <v>#VALUE!</v>
      </c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267"/>
      <c r="AF564" s="267"/>
      <c r="AG564" s="40"/>
      <c r="AH564" s="40"/>
      <c r="AI564" s="40"/>
      <c r="AJ564" s="58" t="str">
        <f>IF(H564="","",VLOOKUP(H564,単重表!$C$6:'単重表'!$F$2502,4,FALSE))</f>
        <v/>
      </c>
      <c r="AK564" s="141" t="e">
        <f t="shared" si="556"/>
        <v>#VALUE!</v>
      </c>
      <c r="AL564" s="40">
        <v>2</v>
      </c>
      <c r="AM564" s="190" t="e">
        <f t="shared" si="557"/>
        <v>#VALUE!</v>
      </c>
      <c r="AO564" s="191">
        <f t="shared" si="558"/>
        <v>0</v>
      </c>
      <c r="AP564" s="182"/>
      <c r="AQ564" s="183" t="str">
        <f t="shared" si="559"/>
        <v/>
      </c>
      <c r="AR564" s="182"/>
      <c r="AS564" s="184" t="str">
        <f t="shared" si="560"/>
        <v/>
      </c>
      <c r="AT564" s="182"/>
      <c r="AU564" s="268"/>
      <c r="AV564" s="185"/>
      <c r="AW564" s="185"/>
      <c r="AX564" s="185"/>
      <c r="AY564" s="185"/>
      <c r="AZ564" s="185"/>
      <c r="BA564" s="186"/>
      <c r="BB564" s="80"/>
      <c r="BC564" s="185"/>
      <c r="BD564" s="185"/>
      <c r="BE564" s="185"/>
      <c r="BF564" s="185"/>
      <c r="BG564" s="187"/>
      <c r="BH564" s="270"/>
      <c r="BI564" s="188"/>
      <c r="BJ564" s="268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>
        <f t="shared" si="561"/>
        <v>0</v>
      </c>
    </row>
    <row r="565" spans="1:93" ht="22.5" customHeight="1">
      <c r="A565" s="269"/>
      <c r="B565" s="267"/>
      <c r="C565" s="75"/>
      <c r="D565" s="78"/>
      <c r="E565" s="75"/>
      <c r="F565" s="80"/>
      <c r="G565" s="78"/>
      <c r="H565" s="70"/>
      <c r="I565" s="81"/>
      <c r="J565" s="71" t="str">
        <f>IF(H565="","",VLOOKUP(H565,単重表!$C$6:'単重表'!$F$2502,2,FALSE))</f>
        <v/>
      </c>
      <c r="K565" s="232"/>
      <c r="L565" s="101">
        <f t="shared" ref="L565:L572" si="564">IF(K565="",1,K565/1000)</f>
        <v>1</v>
      </c>
      <c r="M565" s="46"/>
      <c r="N565" s="101">
        <f t="shared" si="554"/>
        <v>1</v>
      </c>
      <c r="O565" s="49"/>
      <c r="P565" s="47" t="str">
        <f>IF(H565="","",VLOOKUP(H565,単重表!$C$6:'単重表'!$F$2502,3,FALSE))</f>
        <v/>
      </c>
      <c r="Q565" s="47"/>
      <c r="R565" s="56" t="e">
        <f t="shared" ref="R565:R574" si="565">P565*O565*N565*L565+Q565</f>
        <v>#VALUE!</v>
      </c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267"/>
      <c r="AF565" s="267"/>
      <c r="AG565" s="40"/>
      <c r="AH565" s="40"/>
      <c r="AI565" s="40"/>
      <c r="AJ565" s="58" t="str">
        <f>IF(H565="","",VLOOKUP(H565,単重表!$C$6:'単重表'!$F$2502,4,FALSE))</f>
        <v/>
      </c>
      <c r="AK565" s="141" t="e">
        <f t="shared" si="556"/>
        <v>#VALUE!</v>
      </c>
      <c r="AL565" s="40">
        <v>2</v>
      </c>
      <c r="AM565" s="190" t="e">
        <f t="shared" si="557"/>
        <v>#VALUE!</v>
      </c>
      <c r="AO565" s="191">
        <f t="shared" si="558"/>
        <v>0</v>
      </c>
      <c r="AP565" s="182"/>
      <c r="AQ565" s="183" t="str">
        <f t="shared" si="559"/>
        <v/>
      </c>
      <c r="AR565" s="182"/>
      <c r="AS565" s="184" t="str">
        <f t="shared" si="560"/>
        <v/>
      </c>
      <c r="AT565" s="182"/>
      <c r="AU565" s="268"/>
      <c r="AV565" s="185"/>
      <c r="AW565" s="185"/>
      <c r="AX565" s="185"/>
      <c r="AY565" s="185"/>
      <c r="AZ565" s="185"/>
      <c r="BA565" s="186"/>
      <c r="BB565" s="80"/>
      <c r="BC565" s="185"/>
      <c r="BD565" s="185"/>
      <c r="BE565" s="185"/>
      <c r="BF565" s="185"/>
      <c r="BG565" s="187"/>
      <c r="BH565" s="270"/>
      <c r="BI565" s="188"/>
      <c r="BJ565" s="268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>
        <f t="shared" si="561"/>
        <v>0</v>
      </c>
    </row>
    <row r="566" spans="1:93" ht="22.5" customHeight="1">
      <c r="A566" s="269"/>
      <c r="B566" s="267"/>
      <c r="C566" s="75"/>
      <c r="D566" s="78"/>
      <c r="E566" s="75"/>
      <c r="F566" s="80"/>
      <c r="G566" s="78"/>
      <c r="H566" s="70"/>
      <c r="I566" s="81"/>
      <c r="J566" s="71" t="str">
        <f>IF(H566="","",VLOOKUP(H566,単重表!$C$6:'単重表'!$F$2502,2,FALSE))</f>
        <v/>
      </c>
      <c r="K566" s="232"/>
      <c r="L566" s="101">
        <f t="shared" si="564"/>
        <v>1</v>
      </c>
      <c r="M566" s="46"/>
      <c r="N566" s="101">
        <f t="shared" si="554"/>
        <v>1</v>
      </c>
      <c r="O566" s="49"/>
      <c r="P566" s="47" t="str">
        <f>IF(H566="","",VLOOKUP(H566,単重表!$C$6:'単重表'!$F$2502,3,FALSE))</f>
        <v/>
      </c>
      <c r="Q566" s="47"/>
      <c r="R566" s="56" t="e">
        <f t="shared" si="565"/>
        <v>#VALUE!</v>
      </c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267"/>
      <c r="AF566" s="267"/>
      <c r="AG566" s="40"/>
      <c r="AH566" s="40"/>
      <c r="AI566" s="40"/>
      <c r="AJ566" s="58" t="str">
        <f>IF(H566="","",VLOOKUP(H566,単重表!$C$6:'単重表'!$F$2502,4,FALSE))</f>
        <v/>
      </c>
      <c r="AK566" s="141" t="e">
        <f t="shared" si="556"/>
        <v>#VALUE!</v>
      </c>
      <c r="AL566" s="40">
        <v>2</v>
      </c>
      <c r="AM566" s="190" t="e">
        <f t="shared" si="557"/>
        <v>#VALUE!</v>
      </c>
      <c r="AO566" s="191">
        <f t="shared" si="558"/>
        <v>0</v>
      </c>
      <c r="AP566" s="182"/>
      <c r="AQ566" s="183" t="str">
        <f t="shared" si="559"/>
        <v/>
      </c>
      <c r="AR566" s="182"/>
      <c r="AS566" s="184" t="str">
        <f t="shared" si="560"/>
        <v/>
      </c>
      <c r="AT566" s="182"/>
      <c r="AU566" s="268"/>
      <c r="AV566" s="185"/>
      <c r="AW566" s="185"/>
      <c r="AX566" s="185"/>
      <c r="AY566" s="185"/>
      <c r="AZ566" s="185"/>
      <c r="BA566" s="186"/>
      <c r="BB566" s="80"/>
      <c r="BC566" s="185"/>
      <c r="BD566" s="185"/>
      <c r="BE566" s="185"/>
      <c r="BF566" s="185"/>
      <c r="BG566" s="187"/>
      <c r="BH566" s="270"/>
      <c r="BI566" s="188"/>
      <c r="BJ566" s="268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>
        <f t="shared" si="561"/>
        <v>0</v>
      </c>
    </row>
    <row r="567" spans="1:93" ht="22.5" customHeight="1">
      <c r="A567" s="269"/>
      <c r="B567" s="267"/>
      <c r="C567" s="75"/>
      <c r="D567" s="78"/>
      <c r="E567" s="75"/>
      <c r="F567" s="80"/>
      <c r="G567" s="78"/>
      <c r="H567" s="70"/>
      <c r="I567" s="81"/>
      <c r="J567" s="71" t="str">
        <f>IF(H567="","",VLOOKUP(H567,単重表!$C$6:'単重表'!$F$2502,2,FALSE))</f>
        <v/>
      </c>
      <c r="K567" s="232"/>
      <c r="L567" s="101">
        <f t="shared" si="564"/>
        <v>1</v>
      </c>
      <c r="M567" s="46"/>
      <c r="N567" s="101">
        <f t="shared" si="554"/>
        <v>1</v>
      </c>
      <c r="O567" s="49"/>
      <c r="P567" s="47" t="str">
        <f>IF(H567="","",VLOOKUP(H567,単重表!$C$6:'単重表'!$F$2502,3,FALSE))</f>
        <v/>
      </c>
      <c r="Q567" s="47"/>
      <c r="R567" s="56" t="e">
        <f t="shared" si="565"/>
        <v>#VALUE!</v>
      </c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267"/>
      <c r="AF567" s="267"/>
      <c r="AG567" s="40"/>
      <c r="AH567" s="40"/>
      <c r="AI567" s="40"/>
      <c r="AJ567" s="58" t="str">
        <f>IF(H567="","",VLOOKUP(H567,単重表!$C$6:'単重表'!$F$2502,4,FALSE))</f>
        <v/>
      </c>
      <c r="AK567" s="141" t="e">
        <f t="shared" si="556"/>
        <v>#VALUE!</v>
      </c>
      <c r="AL567" s="40">
        <v>2</v>
      </c>
      <c r="AM567" s="190" t="e">
        <f t="shared" si="557"/>
        <v>#VALUE!</v>
      </c>
      <c r="AO567" s="191">
        <f t="shared" si="558"/>
        <v>0</v>
      </c>
      <c r="AP567" s="182"/>
      <c r="AQ567" s="183" t="str">
        <f t="shared" si="559"/>
        <v/>
      </c>
      <c r="AR567" s="182"/>
      <c r="AS567" s="184" t="str">
        <f t="shared" si="560"/>
        <v/>
      </c>
      <c r="AT567" s="182"/>
      <c r="AU567" s="268"/>
      <c r="AV567" s="185"/>
      <c r="AW567" s="185"/>
      <c r="AX567" s="185"/>
      <c r="AY567" s="185"/>
      <c r="AZ567" s="185"/>
      <c r="BA567" s="186"/>
      <c r="BB567" s="80"/>
      <c r="BC567" s="185"/>
      <c r="BD567" s="185"/>
      <c r="BE567" s="185"/>
      <c r="BF567" s="185"/>
      <c r="BG567" s="187"/>
      <c r="BH567" s="270"/>
      <c r="BI567" s="188"/>
      <c r="BJ567" s="268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>
        <f t="shared" si="561"/>
        <v>0</v>
      </c>
    </row>
    <row r="568" spans="1:93" ht="22.5" customHeight="1">
      <c r="A568" s="269"/>
      <c r="B568" s="267"/>
      <c r="C568" s="75"/>
      <c r="D568" s="78"/>
      <c r="E568" s="75"/>
      <c r="F568" s="80"/>
      <c r="G568" s="78"/>
      <c r="H568" s="70"/>
      <c r="I568" s="81"/>
      <c r="J568" s="71" t="str">
        <f>IF(H568="","",VLOOKUP(H568,単重表!$C$6:'単重表'!$F$2502,2,FALSE))</f>
        <v/>
      </c>
      <c r="K568" s="232"/>
      <c r="L568" s="101">
        <f t="shared" si="564"/>
        <v>1</v>
      </c>
      <c r="M568" s="46"/>
      <c r="N568" s="101">
        <f t="shared" si="554"/>
        <v>1</v>
      </c>
      <c r="O568" s="49"/>
      <c r="P568" s="47" t="str">
        <f>IF(H568="","",VLOOKUP(H568,単重表!$C$6:'単重表'!$F$2502,3,FALSE))</f>
        <v/>
      </c>
      <c r="Q568" s="47"/>
      <c r="R568" s="56" t="e">
        <f t="shared" si="565"/>
        <v>#VALUE!</v>
      </c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267"/>
      <c r="AF568" s="267"/>
      <c r="AG568" s="40"/>
      <c r="AH568" s="40"/>
      <c r="AI568" s="40"/>
      <c r="AJ568" s="58" t="str">
        <f>IF(H568="","",VLOOKUP(H568,単重表!$C$6:'単重表'!$F$2502,4,FALSE))</f>
        <v/>
      </c>
      <c r="AK568" s="141" t="e">
        <f t="shared" si="556"/>
        <v>#VALUE!</v>
      </c>
      <c r="AL568" s="40">
        <v>2</v>
      </c>
      <c r="AM568" s="190" t="e">
        <f t="shared" si="557"/>
        <v>#VALUE!</v>
      </c>
      <c r="AO568" s="191">
        <f t="shared" si="558"/>
        <v>0</v>
      </c>
      <c r="AP568" s="182"/>
      <c r="AQ568" s="183" t="str">
        <f t="shared" si="559"/>
        <v/>
      </c>
      <c r="AR568" s="182"/>
      <c r="AS568" s="184" t="str">
        <f t="shared" si="560"/>
        <v/>
      </c>
      <c r="AT568" s="182"/>
      <c r="AU568" s="268"/>
      <c r="AV568" s="185"/>
      <c r="AW568" s="185"/>
      <c r="AX568" s="185"/>
      <c r="AY568" s="185"/>
      <c r="AZ568" s="185"/>
      <c r="BA568" s="186"/>
      <c r="BB568" s="80"/>
      <c r="BC568" s="185"/>
      <c r="BD568" s="185"/>
      <c r="BE568" s="185"/>
      <c r="BF568" s="185"/>
      <c r="BG568" s="187"/>
      <c r="BH568" s="270"/>
      <c r="BI568" s="188"/>
      <c r="BJ568" s="268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>
        <f t="shared" si="561"/>
        <v>0</v>
      </c>
    </row>
    <row r="569" spans="1:93" ht="22.5" customHeight="1">
      <c r="A569" s="269"/>
      <c r="B569" s="267"/>
      <c r="C569" s="75"/>
      <c r="D569" s="78"/>
      <c r="E569" s="75"/>
      <c r="F569" s="80"/>
      <c r="G569" s="78"/>
      <c r="H569" s="70"/>
      <c r="I569" s="81"/>
      <c r="J569" s="71" t="str">
        <f>IF(H569="","",VLOOKUP(H569,単重表!$C$6:'単重表'!$F$2502,2,FALSE))</f>
        <v/>
      </c>
      <c r="K569" s="232"/>
      <c r="L569" s="101">
        <f t="shared" si="564"/>
        <v>1</v>
      </c>
      <c r="M569" s="46"/>
      <c r="N569" s="101">
        <f t="shared" si="554"/>
        <v>1</v>
      </c>
      <c r="O569" s="49"/>
      <c r="P569" s="47" t="str">
        <f>IF(H569="","",VLOOKUP(H569,単重表!$C$6:'単重表'!$F$2502,3,FALSE))</f>
        <v/>
      </c>
      <c r="Q569" s="47"/>
      <c r="R569" s="56" t="e">
        <f t="shared" si="565"/>
        <v>#VALUE!</v>
      </c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267"/>
      <c r="AF569" s="267"/>
      <c r="AG569" s="40"/>
      <c r="AH569" s="40"/>
      <c r="AI569" s="40"/>
      <c r="AJ569" s="58" t="str">
        <f>IF(H569="","",VLOOKUP(H569,単重表!$C$6:'単重表'!$F$2502,4,FALSE))</f>
        <v/>
      </c>
      <c r="AK569" s="141" t="e">
        <f t="shared" si="556"/>
        <v>#VALUE!</v>
      </c>
      <c r="AL569" s="40">
        <v>2</v>
      </c>
      <c r="AM569" s="190" t="e">
        <f t="shared" si="557"/>
        <v>#VALUE!</v>
      </c>
      <c r="AO569" s="191">
        <f t="shared" si="558"/>
        <v>0</v>
      </c>
      <c r="AP569" s="182"/>
      <c r="AQ569" s="183" t="str">
        <f t="shared" si="559"/>
        <v/>
      </c>
      <c r="AR569" s="182"/>
      <c r="AS569" s="184" t="str">
        <f t="shared" si="560"/>
        <v/>
      </c>
      <c r="AT569" s="182"/>
      <c r="AU569" s="268"/>
      <c r="AV569" s="185"/>
      <c r="AW569" s="185"/>
      <c r="AX569" s="185"/>
      <c r="AY569" s="185"/>
      <c r="AZ569" s="185"/>
      <c r="BA569" s="186"/>
      <c r="BB569" s="80"/>
      <c r="BC569" s="185"/>
      <c r="BD569" s="185"/>
      <c r="BE569" s="185"/>
      <c r="BF569" s="185"/>
      <c r="BG569" s="187"/>
      <c r="BH569" s="270"/>
      <c r="BI569" s="188"/>
      <c r="BJ569" s="268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>
        <f t="shared" si="561"/>
        <v>0</v>
      </c>
    </row>
    <row r="570" spans="1:93" ht="22.5" customHeight="1">
      <c r="A570" s="269"/>
      <c r="B570" s="267"/>
      <c r="C570" s="75"/>
      <c r="D570" s="78"/>
      <c r="E570" s="75"/>
      <c r="F570" s="80"/>
      <c r="G570" s="78"/>
      <c r="H570" s="70"/>
      <c r="I570" s="81"/>
      <c r="J570" s="71" t="str">
        <f>IF(H570="","",VLOOKUP(H570,単重表!$C$6:'単重表'!$F$2502,2,FALSE))</f>
        <v/>
      </c>
      <c r="K570" s="232"/>
      <c r="L570" s="101">
        <f t="shared" si="564"/>
        <v>1</v>
      </c>
      <c r="M570" s="46"/>
      <c r="N570" s="101">
        <f t="shared" si="554"/>
        <v>1</v>
      </c>
      <c r="O570" s="49"/>
      <c r="P570" s="47" t="str">
        <f>IF(H570="","",VLOOKUP(H570,単重表!$C$6:'単重表'!$F$2502,3,FALSE))</f>
        <v/>
      </c>
      <c r="Q570" s="47"/>
      <c r="R570" s="56" t="e">
        <f t="shared" si="565"/>
        <v>#VALUE!</v>
      </c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267"/>
      <c r="AF570" s="267"/>
      <c r="AG570" s="40"/>
      <c r="AH570" s="40"/>
      <c r="AI570" s="40"/>
      <c r="AJ570" s="58" t="str">
        <f>IF(H570="","",VLOOKUP(H570,単重表!$C$6:'単重表'!$F$2502,4,FALSE))</f>
        <v/>
      </c>
      <c r="AK570" s="141" t="e">
        <f t="shared" si="556"/>
        <v>#VALUE!</v>
      </c>
      <c r="AL570" s="40">
        <v>2</v>
      </c>
      <c r="AM570" s="190" t="e">
        <f t="shared" si="557"/>
        <v>#VALUE!</v>
      </c>
      <c r="AO570" s="191">
        <f t="shared" si="558"/>
        <v>0</v>
      </c>
      <c r="AP570" s="182"/>
      <c r="AQ570" s="183" t="str">
        <f t="shared" si="559"/>
        <v/>
      </c>
      <c r="AR570" s="182"/>
      <c r="AS570" s="184" t="str">
        <f t="shared" si="560"/>
        <v/>
      </c>
      <c r="AT570" s="182"/>
      <c r="AU570" s="268"/>
      <c r="AV570" s="185"/>
      <c r="AW570" s="185"/>
      <c r="AX570" s="185"/>
      <c r="AY570" s="185"/>
      <c r="AZ570" s="185"/>
      <c r="BA570" s="186"/>
      <c r="BB570" s="80"/>
      <c r="BC570" s="185"/>
      <c r="BD570" s="185"/>
      <c r="BE570" s="185"/>
      <c r="BF570" s="185"/>
      <c r="BG570" s="187"/>
      <c r="BH570" s="270"/>
      <c r="BI570" s="188"/>
      <c r="BJ570" s="268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>
        <f t="shared" si="561"/>
        <v>0</v>
      </c>
    </row>
    <row r="571" spans="1:93" ht="22.5" customHeight="1">
      <c r="A571" s="269"/>
      <c r="B571" s="267"/>
      <c r="C571" s="75"/>
      <c r="D571" s="78"/>
      <c r="E571" s="75"/>
      <c r="F571" s="80"/>
      <c r="G571" s="78"/>
      <c r="H571" s="70"/>
      <c r="I571" s="81"/>
      <c r="J571" s="71" t="str">
        <f>IF(H571="","",VLOOKUP(H571,単重表!$C$6:'単重表'!$F$2502,2,FALSE))</f>
        <v/>
      </c>
      <c r="K571" s="232"/>
      <c r="L571" s="101">
        <f t="shared" si="564"/>
        <v>1</v>
      </c>
      <c r="M571" s="46"/>
      <c r="N571" s="101">
        <f t="shared" si="554"/>
        <v>1</v>
      </c>
      <c r="O571" s="49"/>
      <c r="P571" s="47" t="str">
        <f>IF(H571="","",VLOOKUP(H571,単重表!$C$6:'単重表'!$F$2502,3,FALSE))</f>
        <v/>
      </c>
      <c r="Q571" s="47"/>
      <c r="R571" s="56" t="e">
        <f t="shared" si="565"/>
        <v>#VALUE!</v>
      </c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267"/>
      <c r="AF571" s="267"/>
      <c r="AG571" s="40"/>
      <c r="AH571" s="40"/>
      <c r="AI571" s="40"/>
      <c r="AJ571" s="58" t="str">
        <f>IF(H571="","",VLOOKUP(H571,単重表!$C$6:'単重表'!$F$2502,4,FALSE))</f>
        <v/>
      </c>
      <c r="AK571" s="141" t="e">
        <f t="shared" si="556"/>
        <v>#VALUE!</v>
      </c>
      <c r="AL571" s="40">
        <v>2</v>
      </c>
      <c r="AM571" s="190" t="e">
        <f t="shared" si="557"/>
        <v>#VALUE!</v>
      </c>
      <c r="AO571" s="191">
        <f t="shared" si="558"/>
        <v>0</v>
      </c>
      <c r="AP571" s="182"/>
      <c r="AQ571" s="183" t="str">
        <f t="shared" si="559"/>
        <v/>
      </c>
      <c r="AR571" s="182"/>
      <c r="AS571" s="184" t="str">
        <f t="shared" si="560"/>
        <v/>
      </c>
      <c r="AT571" s="182"/>
      <c r="AU571" s="268"/>
      <c r="AV571" s="185"/>
      <c r="AW571" s="185"/>
      <c r="AX571" s="185"/>
      <c r="AY571" s="185"/>
      <c r="AZ571" s="185"/>
      <c r="BA571" s="186"/>
      <c r="BB571" s="80"/>
      <c r="BC571" s="185"/>
      <c r="BD571" s="185"/>
      <c r="BE571" s="185"/>
      <c r="BF571" s="185"/>
      <c r="BG571" s="187"/>
      <c r="BH571" s="270"/>
      <c r="BI571" s="188"/>
      <c r="BJ571" s="268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>
        <f t="shared" si="561"/>
        <v>0</v>
      </c>
    </row>
    <row r="572" spans="1:93" ht="22.5" customHeight="1">
      <c r="A572" s="269"/>
      <c r="B572" s="267"/>
      <c r="C572" s="75"/>
      <c r="D572" s="78"/>
      <c r="E572" s="75"/>
      <c r="F572" s="80"/>
      <c r="G572" s="78"/>
      <c r="H572" s="70"/>
      <c r="I572" s="81"/>
      <c r="J572" s="71" t="str">
        <f>IF(H572="","",VLOOKUP(H572,単重表!$C$6:'単重表'!$F$2502,2,FALSE))</f>
        <v/>
      </c>
      <c r="K572" s="232"/>
      <c r="L572" s="101">
        <f t="shared" si="564"/>
        <v>1</v>
      </c>
      <c r="M572" s="46"/>
      <c r="N572" s="101">
        <f t="shared" si="554"/>
        <v>1</v>
      </c>
      <c r="O572" s="49"/>
      <c r="P572" s="47" t="str">
        <f>IF(H572="","",VLOOKUP(H572,単重表!$C$6:'単重表'!$F$2502,3,FALSE))</f>
        <v/>
      </c>
      <c r="Q572" s="47"/>
      <c r="R572" s="56" t="e">
        <f t="shared" si="565"/>
        <v>#VALUE!</v>
      </c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267"/>
      <c r="AF572" s="267"/>
      <c r="AG572" s="40"/>
      <c r="AH572" s="40"/>
      <c r="AI572" s="40"/>
      <c r="AJ572" s="58" t="str">
        <f>IF(H572="","",VLOOKUP(H572,単重表!$C$6:'単重表'!$F$2502,4,FALSE))</f>
        <v/>
      </c>
      <c r="AK572" s="141" t="e">
        <f t="shared" si="556"/>
        <v>#VALUE!</v>
      </c>
      <c r="AL572" s="40">
        <v>2</v>
      </c>
      <c r="AM572" s="190" t="e">
        <f t="shared" si="557"/>
        <v>#VALUE!</v>
      </c>
      <c r="AO572" s="191">
        <f t="shared" si="558"/>
        <v>0</v>
      </c>
      <c r="AP572" s="182"/>
      <c r="AQ572" s="183" t="str">
        <f t="shared" si="559"/>
        <v/>
      </c>
      <c r="AR572" s="182"/>
      <c r="AS572" s="184" t="str">
        <f t="shared" si="560"/>
        <v/>
      </c>
      <c r="AT572" s="182"/>
      <c r="AU572" s="268"/>
      <c r="AV572" s="185"/>
      <c r="AW572" s="185"/>
      <c r="AX572" s="185"/>
      <c r="AY572" s="185"/>
      <c r="AZ572" s="185"/>
      <c r="BA572" s="186"/>
      <c r="BB572" s="80"/>
      <c r="BC572" s="185"/>
      <c r="BD572" s="185"/>
      <c r="BE572" s="185"/>
      <c r="BF572" s="185"/>
      <c r="BG572" s="187"/>
      <c r="BH572" s="270"/>
      <c r="BI572" s="188"/>
      <c r="BJ572" s="268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>
        <f t="shared" si="561"/>
        <v>0</v>
      </c>
    </row>
    <row r="573" spans="1:93" ht="22.5" customHeight="1">
      <c r="A573" s="269"/>
      <c r="B573" s="267"/>
      <c r="C573" s="75"/>
      <c r="D573" s="78"/>
      <c r="E573" s="75"/>
      <c r="F573" s="80"/>
      <c r="G573" s="78"/>
      <c r="H573" s="70"/>
      <c r="I573" s="81"/>
      <c r="J573" s="71" t="str">
        <f>IF(H573="","",VLOOKUP(H573,単重表!$C$6:'単重表'!$F$2502,2,FALSE))</f>
        <v/>
      </c>
      <c r="K573" s="232"/>
      <c r="L573" s="101">
        <f>IF(K573="",1,K573/1000)</f>
        <v>1</v>
      </c>
      <c r="M573" s="46"/>
      <c r="N573" s="101">
        <f t="shared" si="554"/>
        <v>1</v>
      </c>
      <c r="O573" s="49"/>
      <c r="P573" s="47" t="str">
        <f>IF(H573="","",VLOOKUP(H573,単重表!$C$6:'単重表'!$F$2502,3,FALSE))</f>
        <v/>
      </c>
      <c r="Q573" s="47"/>
      <c r="R573" s="56" t="e">
        <f t="shared" si="565"/>
        <v>#VALUE!</v>
      </c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267"/>
      <c r="AF573" s="267"/>
      <c r="AG573" s="40"/>
      <c r="AH573" s="40"/>
      <c r="AI573" s="40"/>
      <c r="AJ573" s="58" t="str">
        <f>IF(H573="","",VLOOKUP(H573,単重表!$C$6:'単重表'!$F$2502,4,FALSE))</f>
        <v/>
      </c>
      <c r="AK573" s="141" t="e">
        <f t="shared" si="556"/>
        <v>#VALUE!</v>
      </c>
      <c r="AL573" s="40">
        <v>2</v>
      </c>
      <c r="AM573" s="190" t="e">
        <f t="shared" si="557"/>
        <v>#VALUE!</v>
      </c>
      <c r="AO573" s="191">
        <f t="shared" si="558"/>
        <v>0</v>
      </c>
      <c r="AP573" s="182"/>
      <c r="AQ573" s="183" t="str">
        <f t="shared" si="559"/>
        <v/>
      </c>
      <c r="AR573" s="182"/>
      <c r="AS573" s="184" t="str">
        <f t="shared" si="560"/>
        <v/>
      </c>
      <c r="AT573" s="182"/>
      <c r="AU573" s="268"/>
      <c r="AV573" s="185"/>
      <c r="AW573" s="185"/>
      <c r="AX573" s="185"/>
      <c r="AY573" s="185"/>
      <c r="AZ573" s="185"/>
      <c r="BA573" s="186"/>
      <c r="BB573" s="80"/>
      <c r="BC573" s="185"/>
      <c r="BD573" s="185"/>
      <c r="BE573" s="185"/>
      <c r="BF573" s="185"/>
      <c r="BG573" s="187"/>
      <c r="BH573" s="270"/>
      <c r="BI573" s="188"/>
      <c r="BJ573" s="268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>
        <f t="shared" si="561"/>
        <v>0</v>
      </c>
    </row>
    <row r="574" spans="1:93" ht="22.5" customHeight="1">
      <c r="A574" s="269"/>
      <c r="B574" s="267"/>
      <c r="C574" s="75"/>
      <c r="D574" s="78"/>
      <c r="E574" s="75"/>
      <c r="F574" s="80"/>
      <c r="G574" s="78"/>
      <c r="H574" s="70"/>
      <c r="I574" s="81"/>
      <c r="J574" s="71" t="str">
        <f>IF(H574="","",VLOOKUP(H574,単重表!$C$6:'単重表'!$F$2502,2,FALSE))</f>
        <v/>
      </c>
      <c r="K574" s="232"/>
      <c r="L574" s="101">
        <f>IF(K574="",1,K574/1000)</f>
        <v>1</v>
      </c>
      <c r="M574" s="46"/>
      <c r="N574" s="101">
        <f t="shared" si="554"/>
        <v>1</v>
      </c>
      <c r="O574" s="49"/>
      <c r="P574" s="47" t="str">
        <f>IF(H574="","",VLOOKUP(H574,単重表!$C$6:'単重表'!$F$2502,3,FALSE))</f>
        <v/>
      </c>
      <c r="Q574" s="47"/>
      <c r="R574" s="56" t="e">
        <f t="shared" si="565"/>
        <v>#VALUE!</v>
      </c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267"/>
      <c r="AF574" s="267"/>
      <c r="AG574" s="40"/>
      <c r="AH574" s="40"/>
      <c r="AI574" s="40"/>
      <c r="AJ574" s="58" t="str">
        <f>IF(H574="","",VLOOKUP(H574,単重表!$C$6:'単重表'!$F$2502,4,FALSE))</f>
        <v/>
      </c>
      <c r="AK574" s="141" t="e">
        <f t="shared" si="556"/>
        <v>#VALUE!</v>
      </c>
      <c r="AL574" s="40">
        <v>2</v>
      </c>
      <c r="AM574" s="190" t="e">
        <f t="shared" si="557"/>
        <v>#VALUE!</v>
      </c>
      <c r="AO574" s="191">
        <f t="shared" si="558"/>
        <v>0</v>
      </c>
      <c r="AP574" s="182"/>
      <c r="AQ574" s="183" t="str">
        <f t="shared" si="559"/>
        <v/>
      </c>
      <c r="AR574" s="182"/>
      <c r="AS574" s="184" t="str">
        <f t="shared" si="560"/>
        <v/>
      </c>
      <c r="AT574" s="182"/>
      <c r="AU574" s="268"/>
      <c r="AV574" s="185"/>
      <c r="AW574" s="185"/>
      <c r="AX574" s="185"/>
      <c r="AY574" s="185"/>
      <c r="AZ574" s="185"/>
      <c r="BA574" s="186"/>
      <c r="BB574" s="80"/>
      <c r="BC574" s="185"/>
      <c r="BD574" s="185"/>
      <c r="BE574" s="185"/>
      <c r="BF574" s="185"/>
      <c r="BG574" s="187"/>
      <c r="BH574" s="270"/>
      <c r="BI574" s="188"/>
      <c r="BJ574" s="268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>
        <f t="shared" si="561"/>
        <v>0</v>
      </c>
    </row>
    <row r="575" spans="1:93" ht="22.5" customHeight="1">
      <c r="A575" s="269"/>
      <c r="B575" s="267"/>
      <c r="C575" s="75"/>
      <c r="D575" s="78"/>
      <c r="E575" s="75"/>
      <c r="F575" s="80"/>
      <c r="G575" s="78"/>
      <c r="H575" s="70"/>
      <c r="I575" s="81"/>
      <c r="J575" s="71" t="str">
        <f>IF(H575="","",VLOOKUP(H575,単重表!$C$6:'単重表'!$F$2502,2,FALSE))</f>
        <v/>
      </c>
      <c r="K575" s="232"/>
      <c r="L575" s="101">
        <f>IF(K575="",1,K575/1000)</f>
        <v>1</v>
      </c>
      <c r="M575" s="46"/>
      <c r="N575" s="101">
        <f t="shared" si="554"/>
        <v>1</v>
      </c>
      <c r="O575" s="49"/>
      <c r="P575" s="47" t="str">
        <f>IF(H575="","",VLOOKUP(H575,単重表!$C$6:'単重表'!$F$2502,3,FALSE))</f>
        <v/>
      </c>
      <c r="Q575" s="47"/>
      <c r="R575" s="56" t="e">
        <f>P575*O575*N575*L575+Q575</f>
        <v>#VALUE!</v>
      </c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267"/>
      <c r="AF575" s="267"/>
      <c r="AG575" s="40"/>
      <c r="AH575" s="40"/>
      <c r="AI575" s="40"/>
      <c r="AJ575" s="58" t="str">
        <f>IF(H575="","",VLOOKUP(H575,単重表!$C$6:'単重表'!$F$2502,4,FALSE))</f>
        <v/>
      </c>
      <c r="AK575" s="141" t="e">
        <f t="shared" si="556"/>
        <v>#VALUE!</v>
      </c>
      <c r="AL575" s="40">
        <v>2</v>
      </c>
      <c r="AM575" s="190" t="e">
        <f t="shared" si="557"/>
        <v>#VALUE!</v>
      </c>
      <c r="AO575" s="191">
        <f t="shared" si="558"/>
        <v>0</v>
      </c>
      <c r="AP575" s="182"/>
      <c r="AQ575" s="183" t="str">
        <f t="shared" si="559"/>
        <v/>
      </c>
      <c r="AR575" s="182"/>
      <c r="AS575" s="184" t="str">
        <f t="shared" si="560"/>
        <v/>
      </c>
      <c r="AT575" s="182"/>
      <c r="AU575" s="268"/>
      <c r="AV575" s="185"/>
      <c r="AW575" s="185"/>
      <c r="AX575" s="185"/>
      <c r="AY575" s="185"/>
      <c r="AZ575" s="185"/>
      <c r="BA575" s="186"/>
      <c r="BB575" s="80"/>
      <c r="BC575" s="185"/>
      <c r="BD575" s="185"/>
      <c r="BE575" s="185"/>
      <c r="BF575" s="185"/>
      <c r="BG575" s="187"/>
      <c r="BH575" s="270"/>
      <c r="BI575" s="188"/>
      <c r="BJ575" s="268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>
        <f t="shared" si="561"/>
        <v>0</v>
      </c>
    </row>
    <row r="576" spans="1:93" ht="22.5" customHeight="1">
      <c r="A576" s="269"/>
      <c r="B576" s="267"/>
      <c r="C576" s="75"/>
      <c r="D576" s="78"/>
      <c r="E576" s="75"/>
      <c r="F576" s="80"/>
      <c r="G576" s="78"/>
      <c r="H576" s="70"/>
      <c r="I576" s="81"/>
      <c r="J576" s="71" t="str">
        <f>IF(H576="","",VLOOKUP(H576,単重表!$C$6:'単重表'!$F$2502,2,FALSE))</f>
        <v/>
      </c>
      <c r="K576" s="232"/>
      <c r="L576" s="101">
        <f t="shared" ref="L576:L583" si="566">IF(K576="",1,K576/1000)</f>
        <v>1</v>
      </c>
      <c r="M576" s="46"/>
      <c r="N576" s="101">
        <f t="shared" si="554"/>
        <v>1</v>
      </c>
      <c r="O576" s="49"/>
      <c r="P576" s="47" t="str">
        <f>IF(H576="","",VLOOKUP(H576,単重表!$C$6:'単重表'!$F$2502,3,FALSE))</f>
        <v/>
      </c>
      <c r="Q576" s="47"/>
      <c r="R576" s="56" t="e">
        <f t="shared" ref="R576:R585" si="567">P576*O576*N576*L576+Q576</f>
        <v>#VALUE!</v>
      </c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267"/>
      <c r="AF576" s="267"/>
      <c r="AG576" s="40"/>
      <c r="AH576" s="40"/>
      <c r="AI576" s="40"/>
      <c r="AJ576" s="58" t="str">
        <f>IF(H576="","",VLOOKUP(H576,単重表!$C$6:'単重表'!$F$2502,4,FALSE))</f>
        <v/>
      </c>
      <c r="AK576" s="141" t="e">
        <f t="shared" si="556"/>
        <v>#VALUE!</v>
      </c>
      <c r="AL576" s="40">
        <v>2</v>
      </c>
      <c r="AM576" s="190" t="e">
        <f t="shared" si="557"/>
        <v>#VALUE!</v>
      </c>
      <c r="AO576" s="191">
        <f t="shared" si="558"/>
        <v>0</v>
      </c>
      <c r="AP576" s="182"/>
      <c r="AQ576" s="183" t="str">
        <f t="shared" si="559"/>
        <v/>
      </c>
      <c r="AR576" s="182"/>
      <c r="AS576" s="184" t="str">
        <f t="shared" si="560"/>
        <v/>
      </c>
      <c r="AT576" s="182"/>
      <c r="AU576" s="268"/>
      <c r="AV576" s="185"/>
      <c r="AW576" s="185"/>
      <c r="AX576" s="185"/>
      <c r="AY576" s="185"/>
      <c r="AZ576" s="185"/>
      <c r="BA576" s="186"/>
      <c r="BB576" s="80"/>
      <c r="BC576" s="185"/>
      <c r="BD576" s="185"/>
      <c r="BE576" s="185"/>
      <c r="BF576" s="185"/>
      <c r="BG576" s="187"/>
      <c r="BH576" s="270"/>
      <c r="BI576" s="188"/>
      <c r="BJ576" s="268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>
        <f t="shared" si="561"/>
        <v>0</v>
      </c>
    </row>
    <row r="577" spans="1:93" ht="22.5" customHeight="1">
      <c r="A577" s="269"/>
      <c r="B577" s="267"/>
      <c r="C577" s="75"/>
      <c r="D577" s="78"/>
      <c r="E577" s="75"/>
      <c r="F577" s="80"/>
      <c r="G577" s="78"/>
      <c r="H577" s="70"/>
      <c r="I577" s="81"/>
      <c r="J577" s="71" t="str">
        <f>IF(H577="","",VLOOKUP(H577,単重表!$C$6:'単重表'!$F$2502,2,FALSE))</f>
        <v/>
      </c>
      <c r="K577" s="232"/>
      <c r="L577" s="101">
        <f t="shared" si="566"/>
        <v>1</v>
      </c>
      <c r="M577" s="46"/>
      <c r="N577" s="101">
        <f t="shared" si="554"/>
        <v>1</v>
      </c>
      <c r="O577" s="49"/>
      <c r="P577" s="47" t="str">
        <f>IF(H577="","",VLOOKUP(H577,単重表!$C$6:'単重表'!$F$2502,3,FALSE))</f>
        <v/>
      </c>
      <c r="Q577" s="47"/>
      <c r="R577" s="56" t="e">
        <f t="shared" si="567"/>
        <v>#VALUE!</v>
      </c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267"/>
      <c r="AF577" s="267"/>
      <c r="AG577" s="40"/>
      <c r="AH577" s="40"/>
      <c r="AI577" s="40"/>
      <c r="AJ577" s="58" t="str">
        <f>IF(H577="","",VLOOKUP(H577,単重表!$C$6:'単重表'!$F$2502,4,FALSE))</f>
        <v/>
      </c>
      <c r="AK577" s="141" t="e">
        <f t="shared" si="556"/>
        <v>#VALUE!</v>
      </c>
      <c r="AL577" s="40">
        <v>2</v>
      </c>
      <c r="AM577" s="190" t="e">
        <f t="shared" si="557"/>
        <v>#VALUE!</v>
      </c>
      <c r="AO577" s="191">
        <f t="shared" si="558"/>
        <v>0</v>
      </c>
      <c r="AP577" s="182"/>
      <c r="AQ577" s="183" t="str">
        <f t="shared" si="559"/>
        <v/>
      </c>
      <c r="AR577" s="182"/>
      <c r="AS577" s="184" t="str">
        <f t="shared" si="560"/>
        <v/>
      </c>
      <c r="AT577" s="182"/>
      <c r="AU577" s="268"/>
      <c r="AV577" s="185"/>
      <c r="AW577" s="185"/>
      <c r="AX577" s="185"/>
      <c r="AY577" s="185"/>
      <c r="AZ577" s="185"/>
      <c r="BA577" s="186"/>
      <c r="BB577" s="80"/>
      <c r="BC577" s="185"/>
      <c r="BD577" s="185"/>
      <c r="BE577" s="185"/>
      <c r="BF577" s="185"/>
      <c r="BG577" s="187"/>
      <c r="BH577" s="270"/>
      <c r="BI577" s="188"/>
      <c r="BJ577" s="268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>
        <f t="shared" si="561"/>
        <v>0</v>
      </c>
    </row>
    <row r="578" spans="1:93" ht="22.5" customHeight="1">
      <c r="A578" s="269"/>
      <c r="B578" s="267"/>
      <c r="C578" s="75"/>
      <c r="D578" s="78"/>
      <c r="E578" s="75"/>
      <c r="F578" s="80"/>
      <c r="G578" s="78"/>
      <c r="H578" s="70"/>
      <c r="I578" s="81"/>
      <c r="J578" s="71" t="str">
        <f>IF(H578="","",VLOOKUP(H578,単重表!$C$6:'単重表'!$F$2502,2,FALSE))</f>
        <v/>
      </c>
      <c r="K578" s="232"/>
      <c r="L578" s="101">
        <f t="shared" si="566"/>
        <v>1</v>
      </c>
      <c r="M578" s="46"/>
      <c r="N578" s="101">
        <f t="shared" si="554"/>
        <v>1</v>
      </c>
      <c r="O578" s="49"/>
      <c r="P578" s="47" t="str">
        <f>IF(H578="","",VLOOKUP(H578,単重表!$C$6:'単重表'!$F$2502,3,FALSE))</f>
        <v/>
      </c>
      <c r="Q578" s="47"/>
      <c r="R578" s="56" t="e">
        <f t="shared" si="567"/>
        <v>#VALUE!</v>
      </c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267"/>
      <c r="AF578" s="267"/>
      <c r="AG578" s="40"/>
      <c r="AH578" s="40"/>
      <c r="AI578" s="40"/>
      <c r="AJ578" s="58" t="str">
        <f>IF(H578="","",VLOOKUP(H578,単重表!$C$6:'単重表'!$F$2502,4,FALSE))</f>
        <v/>
      </c>
      <c r="AK578" s="141" t="e">
        <f t="shared" si="556"/>
        <v>#VALUE!</v>
      </c>
      <c r="AL578" s="40">
        <v>2</v>
      </c>
      <c r="AM578" s="190" t="e">
        <f t="shared" si="557"/>
        <v>#VALUE!</v>
      </c>
      <c r="AO578" s="191">
        <f t="shared" si="558"/>
        <v>0</v>
      </c>
      <c r="AP578" s="182"/>
      <c r="AQ578" s="183" t="str">
        <f t="shared" si="559"/>
        <v/>
      </c>
      <c r="AR578" s="182"/>
      <c r="AS578" s="184" t="str">
        <f t="shared" si="560"/>
        <v/>
      </c>
      <c r="AT578" s="182"/>
      <c r="AU578" s="268"/>
      <c r="AV578" s="185"/>
      <c r="AW578" s="185"/>
      <c r="AX578" s="185"/>
      <c r="AY578" s="185"/>
      <c r="AZ578" s="185"/>
      <c r="BA578" s="186"/>
      <c r="BB578" s="80"/>
      <c r="BC578" s="185"/>
      <c r="BD578" s="185"/>
      <c r="BE578" s="185"/>
      <c r="BF578" s="185"/>
      <c r="BG578" s="187"/>
      <c r="BH578" s="270"/>
      <c r="BI578" s="188"/>
      <c r="BJ578" s="268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>
        <f t="shared" si="561"/>
        <v>0</v>
      </c>
    </row>
    <row r="579" spans="1:93" ht="22.5" customHeight="1">
      <c r="A579" s="269"/>
      <c r="B579" s="267"/>
      <c r="C579" s="75"/>
      <c r="D579" s="78"/>
      <c r="E579" s="75"/>
      <c r="F579" s="80"/>
      <c r="G579" s="78"/>
      <c r="H579" s="70"/>
      <c r="I579" s="81"/>
      <c r="J579" s="71" t="str">
        <f>IF(H579="","",VLOOKUP(H579,単重表!$C$6:'単重表'!$F$2502,2,FALSE))</f>
        <v/>
      </c>
      <c r="K579" s="232"/>
      <c r="L579" s="101">
        <f t="shared" si="566"/>
        <v>1</v>
      </c>
      <c r="M579" s="46"/>
      <c r="N579" s="101">
        <f t="shared" si="554"/>
        <v>1</v>
      </c>
      <c r="O579" s="49"/>
      <c r="P579" s="47" t="str">
        <f>IF(H579="","",VLOOKUP(H579,単重表!$C$6:'単重表'!$F$2502,3,FALSE))</f>
        <v/>
      </c>
      <c r="Q579" s="47"/>
      <c r="R579" s="56" t="e">
        <f t="shared" si="567"/>
        <v>#VALUE!</v>
      </c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267"/>
      <c r="AF579" s="267"/>
      <c r="AG579" s="40"/>
      <c r="AH579" s="40"/>
      <c r="AI579" s="40"/>
      <c r="AJ579" s="58" t="str">
        <f>IF(H579="","",VLOOKUP(H579,単重表!$C$6:'単重表'!$F$2502,4,FALSE))</f>
        <v/>
      </c>
      <c r="AK579" s="141" t="e">
        <f t="shared" si="556"/>
        <v>#VALUE!</v>
      </c>
      <c r="AL579" s="40">
        <v>2</v>
      </c>
      <c r="AM579" s="190" t="e">
        <f t="shared" si="557"/>
        <v>#VALUE!</v>
      </c>
      <c r="AO579" s="191">
        <f t="shared" si="558"/>
        <v>0</v>
      </c>
      <c r="AP579" s="182"/>
      <c r="AQ579" s="183" t="str">
        <f t="shared" si="559"/>
        <v/>
      </c>
      <c r="AR579" s="182"/>
      <c r="AS579" s="184" t="str">
        <f t="shared" si="560"/>
        <v/>
      </c>
      <c r="AT579" s="182"/>
      <c r="AU579" s="268"/>
      <c r="AV579" s="185"/>
      <c r="AW579" s="185"/>
      <c r="AX579" s="185"/>
      <c r="AY579" s="185"/>
      <c r="AZ579" s="185"/>
      <c r="BA579" s="186"/>
      <c r="BB579" s="80"/>
      <c r="BC579" s="185"/>
      <c r="BD579" s="185"/>
      <c r="BE579" s="185"/>
      <c r="BF579" s="185"/>
      <c r="BG579" s="187"/>
      <c r="BH579" s="270"/>
      <c r="BI579" s="188"/>
      <c r="BJ579" s="268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>
        <f t="shared" si="561"/>
        <v>0</v>
      </c>
    </row>
    <row r="580" spans="1:93" ht="22.5" customHeight="1">
      <c r="A580" s="269"/>
      <c r="B580" s="267"/>
      <c r="C580" s="75"/>
      <c r="D580" s="78"/>
      <c r="E580" s="75"/>
      <c r="F580" s="80"/>
      <c r="G580" s="78"/>
      <c r="H580" s="70"/>
      <c r="I580" s="81"/>
      <c r="J580" s="71" t="str">
        <f>IF(H580="","",VLOOKUP(H580,単重表!$C$6:'単重表'!$F$2502,2,FALSE))</f>
        <v/>
      </c>
      <c r="K580" s="232"/>
      <c r="L580" s="101">
        <f t="shared" si="566"/>
        <v>1</v>
      </c>
      <c r="M580" s="46"/>
      <c r="N580" s="101">
        <f t="shared" si="554"/>
        <v>1</v>
      </c>
      <c r="O580" s="49"/>
      <c r="P580" s="47" t="str">
        <f>IF(H580="","",VLOOKUP(H580,単重表!$C$6:'単重表'!$F$2502,3,FALSE))</f>
        <v/>
      </c>
      <c r="Q580" s="47"/>
      <c r="R580" s="56" t="e">
        <f t="shared" si="567"/>
        <v>#VALUE!</v>
      </c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267"/>
      <c r="AF580" s="267"/>
      <c r="AG580" s="40"/>
      <c r="AH580" s="40"/>
      <c r="AI580" s="40"/>
      <c r="AJ580" s="58" t="str">
        <f>IF(H580="","",VLOOKUP(H580,単重表!$C$6:'単重表'!$F$2502,4,FALSE))</f>
        <v/>
      </c>
      <c r="AK580" s="141" t="e">
        <f t="shared" si="556"/>
        <v>#VALUE!</v>
      </c>
      <c r="AL580" s="40">
        <v>2</v>
      </c>
      <c r="AM580" s="190" t="e">
        <f t="shared" si="557"/>
        <v>#VALUE!</v>
      </c>
      <c r="AO580" s="191">
        <f t="shared" si="558"/>
        <v>0</v>
      </c>
      <c r="AP580" s="182"/>
      <c r="AQ580" s="183" t="str">
        <f t="shared" si="559"/>
        <v/>
      </c>
      <c r="AR580" s="182"/>
      <c r="AS580" s="184" t="str">
        <f t="shared" si="560"/>
        <v/>
      </c>
      <c r="AT580" s="182"/>
      <c r="AU580" s="268"/>
      <c r="AV580" s="185"/>
      <c r="AW580" s="185"/>
      <c r="AX580" s="185"/>
      <c r="AY580" s="185"/>
      <c r="AZ580" s="185"/>
      <c r="BA580" s="186"/>
      <c r="BB580" s="80"/>
      <c r="BC580" s="185"/>
      <c r="BD580" s="185"/>
      <c r="BE580" s="185"/>
      <c r="BF580" s="185"/>
      <c r="BG580" s="187"/>
      <c r="BH580" s="270"/>
      <c r="BI580" s="188"/>
      <c r="BJ580" s="268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>
        <f t="shared" si="561"/>
        <v>0</v>
      </c>
    </row>
    <row r="581" spans="1:93" ht="22.5" customHeight="1">
      <c r="A581" s="269"/>
      <c r="B581" s="267"/>
      <c r="C581" s="75"/>
      <c r="D581" s="78"/>
      <c r="E581" s="75"/>
      <c r="F581" s="80"/>
      <c r="G581" s="78"/>
      <c r="H581" s="70"/>
      <c r="I581" s="81"/>
      <c r="J581" s="71" t="str">
        <f>IF(H581="","",VLOOKUP(H581,単重表!$C$6:'単重表'!$F$2502,2,FALSE))</f>
        <v/>
      </c>
      <c r="K581" s="232"/>
      <c r="L581" s="101">
        <f t="shared" si="566"/>
        <v>1</v>
      </c>
      <c r="M581" s="46"/>
      <c r="N581" s="101">
        <f t="shared" si="554"/>
        <v>1</v>
      </c>
      <c r="O581" s="49"/>
      <c r="P581" s="47" t="str">
        <f>IF(H581="","",VLOOKUP(H581,単重表!$C$6:'単重表'!$F$2502,3,FALSE))</f>
        <v/>
      </c>
      <c r="Q581" s="47"/>
      <c r="R581" s="56" t="e">
        <f t="shared" si="567"/>
        <v>#VALUE!</v>
      </c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267"/>
      <c r="AF581" s="267"/>
      <c r="AG581" s="40"/>
      <c r="AH581" s="40"/>
      <c r="AI581" s="40"/>
      <c r="AJ581" s="58" t="str">
        <f>IF(H581="","",VLOOKUP(H581,単重表!$C$6:'単重表'!$F$2502,4,FALSE))</f>
        <v/>
      </c>
      <c r="AK581" s="141" t="e">
        <f t="shared" si="556"/>
        <v>#VALUE!</v>
      </c>
      <c r="AL581" s="40">
        <v>2</v>
      </c>
      <c r="AM581" s="190" t="e">
        <f t="shared" si="557"/>
        <v>#VALUE!</v>
      </c>
      <c r="AO581" s="191">
        <f t="shared" si="558"/>
        <v>0</v>
      </c>
      <c r="AP581" s="182"/>
      <c r="AQ581" s="183" t="str">
        <f t="shared" si="559"/>
        <v/>
      </c>
      <c r="AR581" s="182"/>
      <c r="AS581" s="184" t="str">
        <f t="shared" si="560"/>
        <v/>
      </c>
      <c r="AT581" s="182"/>
      <c r="AU581" s="268"/>
      <c r="AV581" s="185"/>
      <c r="AW581" s="185"/>
      <c r="AX581" s="185"/>
      <c r="AY581" s="185"/>
      <c r="AZ581" s="185"/>
      <c r="BA581" s="186"/>
      <c r="BB581" s="80"/>
      <c r="BC581" s="185"/>
      <c r="BD581" s="185"/>
      <c r="BE581" s="185"/>
      <c r="BF581" s="185"/>
      <c r="BG581" s="187"/>
      <c r="BH581" s="270"/>
      <c r="BI581" s="188"/>
      <c r="BJ581" s="268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>
        <f t="shared" si="561"/>
        <v>0</v>
      </c>
    </row>
    <row r="582" spans="1:93" ht="22.5" customHeight="1">
      <c r="A582" s="269"/>
      <c r="B582" s="267"/>
      <c r="C582" s="75"/>
      <c r="D582" s="78"/>
      <c r="E582" s="75"/>
      <c r="F582" s="80"/>
      <c r="G582" s="78"/>
      <c r="H582" s="70"/>
      <c r="I582" s="81"/>
      <c r="J582" s="71" t="str">
        <f>IF(H582="","",VLOOKUP(H582,単重表!$C$6:'単重表'!$F$2502,2,FALSE))</f>
        <v/>
      </c>
      <c r="K582" s="232"/>
      <c r="L582" s="101">
        <f t="shared" si="566"/>
        <v>1</v>
      </c>
      <c r="M582" s="46"/>
      <c r="N582" s="101">
        <f t="shared" si="554"/>
        <v>1</v>
      </c>
      <c r="O582" s="49"/>
      <c r="P582" s="47" t="str">
        <f>IF(H582="","",VLOOKUP(H582,単重表!$C$6:'単重表'!$F$2502,3,FALSE))</f>
        <v/>
      </c>
      <c r="Q582" s="47"/>
      <c r="R582" s="56" t="e">
        <f t="shared" si="567"/>
        <v>#VALUE!</v>
      </c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267"/>
      <c r="AF582" s="267"/>
      <c r="AG582" s="40"/>
      <c r="AH582" s="40"/>
      <c r="AI582" s="40"/>
      <c r="AJ582" s="58" t="str">
        <f>IF(H582="","",VLOOKUP(H582,単重表!$C$6:'単重表'!$F$2502,4,FALSE))</f>
        <v/>
      </c>
      <c r="AK582" s="141" t="e">
        <f t="shared" si="556"/>
        <v>#VALUE!</v>
      </c>
      <c r="AL582" s="40">
        <v>2</v>
      </c>
      <c r="AM582" s="190" t="e">
        <f t="shared" si="557"/>
        <v>#VALUE!</v>
      </c>
      <c r="AO582" s="191">
        <f t="shared" si="558"/>
        <v>0</v>
      </c>
      <c r="AP582" s="182"/>
      <c r="AQ582" s="183" t="str">
        <f t="shared" si="559"/>
        <v/>
      </c>
      <c r="AR582" s="182"/>
      <c r="AS582" s="184" t="str">
        <f t="shared" si="560"/>
        <v/>
      </c>
      <c r="AT582" s="182"/>
      <c r="AU582" s="268"/>
      <c r="AV582" s="185"/>
      <c r="AW582" s="185"/>
      <c r="AX582" s="185"/>
      <c r="AY582" s="185"/>
      <c r="AZ582" s="185"/>
      <c r="BA582" s="186"/>
      <c r="BB582" s="80"/>
      <c r="BC582" s="185"/>
      <c r="BD582" s="185"/>
      <c r="BE582" s="185"/>
      <c r="BF582" s="185"/>
      <c r="BG582" s="187"/>
      <c r="BH582" s="270"/>
      <c r="BI582" s="188"/>
      <c r="BJ582" s="268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>
        <f t="shared" si="561"/>
        <v>0</v>
      </c>
    </row>
    <row r="583" spans="1:93" ht="22.5" customHeight="1">
      <c r="A583" s="269"/>
      <c r="B583" s="267"/>
      <c r="C583" s="75"/>
      <c r="D583" s="78"/>
      <c r="E583" s="75"/>
      <c r="F583" s="80"/>
      <c r="G583" s="78"/>
      <c r="H583" s="70"/>
      <c r="I583" s="81"/>
      <c r="J583" s="71" t="str">
        <f>IF(H583="","",VLOOKUP(H583,単重表!$C$6:'単重表'!$F$2502,2,FALSE))</f>
        <v/>
      </c>
      <c r="K583" s="232"/>
      <c r="L583" s="101">
        <f t="shared" si="566"/>
        <v>1</v>
      </c>
      <c r="M583" s="46"/>
      <c r="N583" s="101">
        <f t="shared" si="554"/>
        <v>1</v>
      </c>
      <c r="O583" s="49"/>
      <c r="P583" s="47" t="str">
        <f>IF(H583="","",VLOOKUP(H583,単重表!$C$6:'単重表'!$F$2502,3,FALSE))</f>
        <v/>
      </c>
      <c r="Q583" s="47"/>
      <c r="R583" s="56" t="e">
        <f t="shared" si="567"/>
        <v>#VALUE!</v>
      </c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267"/>
      <c r="AF583" s="267"/>
      <c r="AG583" s="40"/>
      <c r="AH583" s="40"/>
      <c r="AI583" s="40"/>
      <c r="AJ583" s="58" t="str">
        <f>IF(H583="","",VLOOKUP(H583,単重表!$C$6:'単重表'!$F$2502,4,FALSE))</f>
        <v/>
      </c>
      <c r="AK583" s="141" t="e">
        <f t="shared" si="556"/>
        <v>#VALUE!</v>
      </c>
      <c r="AL583" s="40">
        <v>2</v>
      </c>
      <c r="AM583" s="190" t="e">
        <f t="shared" si="557"/>
        <v>#VALUE!</v>
      </c>
      <c r="AO583" s="191">
        <f t="shared" si="558"/>
        <v>0</v>
      </c>
      <c r="AP583" s="182"/>
      <c r="AQ583" s="183" t="str">
        <f t="shared" si="559"/>
        <v/>
      </c>
      <c r="AR583" s="182"/>
      <c r="AS583" s="184" t="str">
        <f t="shared" si="560"/>
        <v/>
      </c>
      <c r="AT583" s="182"/>
      <c r="AU583" s="268"/>
      <c r="AV583" s="185"/>
      <c r="AW583" s="185"/>
      <c r="AX583" s="185"/>
      <c r="AY583" s="185"/>
      <c r="AZ583" s="185"/>
      <c r="BA583" s="186"/>
      <c r="BB583" s="80"/>
      <c r="BC583" s="185"/>
      <c r="BD583" s="185"/>
      <c r="BE583" s="185"/>
      <c r="BF583" s="185"/>
      <c r="BG583" s="187"/>
      <c r="BH583" s="270"/>
      <c r="BI583" s="188"/>
      <c r="BJ583" s="268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>
        <f t="shared" si="561"/>
        <v>0</v>
      </c>
    </row>
    <row r="584" spans="1:93" ht="22.5" customHeight="1">
      <c r="A584" s="269"/>
      <c r="B584" s="267"/>
      <c r="C584" s="75"/>
      <c r="D584" s="78"/>
      <c r="E584" s="75"/>
      <c r="F584" s="80"/>
      <c r="G584" s="78"/>
      <c r="H584" s="70"/>
      <c r="I584" s="81"/>
      <c r="J584" s="71" t="str">
        <f>IF(H584="","",VLOOKUP(H584,単重表!$C$6:'単重表'!$F$2502,2,FALSE))</f>
        <v/>
      </c>
      <c r="K584" s="232"/>
      <c r="L584" s="101">
        <f>IF(K584="",1,K584/1000)</f>
        <v>1</v>
      </c>
      <c r="M584" s="46"/>
      <c r="N584" s="101">
        <f t="shared" si="554"/>
        <v>1</v>
      </c>
      <c r="O584" s="49"/>
      <c r="P584" s="47" t="str">
        <f>IF(H584="","",VLOOKUP(H584,単重表!$C$6:'単重表'!$F$2502,3,FALSE))</f>
        <v/>
      </c>
      <c r="Q584" s="47"/>
      <c r="R584" s="56" t="e">
        <f t="shared" si="567"/>
        <v>#VALUE!</v>
      </c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267"/>
      <c r="AF584" s="267"/>
      <c r="AG584" s="40"/>
      <c r="AH584" s="40"/>
      <c r="AI584" s="40"/>
      <c r="AJ584" s="58" t="str">
        <f>IF(H584="","",VLOOKUP(H584,単重表!$C$6:'単重表'!$F$2502,4,FALSE))</f>
        <v/>
      </c>
      <c r="AK584" s="141" t="e">
        <f t="shared" si="556"/>
        <v>#VALUE!</v>
      </c>
      <c r="AL584" s="40">
        <v>2</v>
      </c>
      <c r="AM584" s="190" t="e">
        <f t="shared" si="557"/>
        <v>#VALUE!</v>
      </c>
      <c r="AO584" s="191">
        <f t="shared" si="558"/>
        <v>0</v>
      </c>
      <c r="AP584" s="182"/>
      <c r="AQ584" s="183" t="str">
        <f t="shared" si="559"/>
        <v/>
      </c>
      <c r="AR584" s="182"/>
      <c r="AS584" s="184" t="str">
        <f t="shared" si="560"/>
        <v/>
      </c>
      <c r="AT584" s="182"/>
      <c r="AU584" s="268"/>
      <c r="AV584" s="185"/>
      <c r="AW584" s="185"/>
      <c r="AX584" s="185"/>
      <c r="AY584" s="185"/>
      <c r="AZ584" s="185"/>
      <c r="BA584" s="186"/>
      <c r="BB584" s="80"/>
      <c r="BC584" s="185"/>
      <c r="BD584" s="185"/>
      <c r="BE584" s="185"/>
      <c r="BF584" s="185"/>
      <c r="BG584" s="187"/>
      <c r="BH584" s="270"/>
      <c r="BI584" s="188"/>
      <c r="BJ584" s="268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>
        <f t="shared" si="561"/>
        <v>0</v>
      </c>
    </row>
    <row r="585" spans="1:93" ht="22.5" customHeight="1">
      <c r="A585" s="269"/>
      <c r="B585" s="267"/>
      <c r="C585" s="75"/>
      <c r="D585" s="78"/>
      <c r="E585" s="75"/>
      <c r="F585" s="80"/>
      <c r="G585" s="78"/>
      <c r="H585" s="70"/>
      <c r="I585" s="81"/>
      <c r="J585" s="71" t="str">
        <f>IF(H585="","",VLOOKUP(H585,単重表!$C$6:'単重表'!$F$2502,2,FALSE))</f>
        <v/>
      </c>
      <c r="K585" s="232"/>
      <c r="L585" s="101">
        <f>IF(K585="",1,K585/1000)</f>
        <v>1</v>
      </c>
      <c r="M585" s="46"/>
      <c r="N585" s="101">
        <f t="shared" si="554"/>
        <v>1</v>
      </c>
      <c r="O585" s="49"/>
      <c r="P585" s="47" t="str">
        <f>IF(H585="","",VLOOKUP(H585,単重表!$C$6:'単重表'!$F$2502,3,FALSE))</f>
        <v/>
      </c>
      <c r="Q585" s="47"/>
      <c r="R585" s="56" t="e">
        <f t="shared" si="567"/>
        <v>#VALUE!</v>
      </c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267"/>
      <c r="AF585" s="267"/>
      <c r="AG585" s="40"/>
      <c r="AH585" s="40"/>
      <c r="AI585" s="40"/>
      <c r="AJ585" s="58" t="str">
        <f>IF(H585="","",VLOOKUP(H585,単重表!$C$6:'単重表'!$F$2502,4,FALSE))</f>
        <v/>
      </c>
      <c r="AK585" s="141" t="e">
        <f t="shared" si="556"/>
        <v>#VALUE!</v>
      </c>
      <c r="AL585" s="40">
        <v>2</v>
      </c>
      <c r="AM585" s="190" t="e">
        <f t="shared" si="557"/>
        <v>#VALUE!</v>
      </c>
      <c r="AO585" s="191">
        <f t="shared" si="558"/>
        <v>0</v>
      </c>
      <c r="AP585" s="182"/>
      <c r="AQ585" s="183" t="str">
        <f t="shared" si="559"/>
        <v/>
      </c>
      <c r="AR585" s="182"/>
      <c r="AS585" s="184" t="str">
        <f t="shared" si="560"/>
        <v/>
      </c>
      <c r="AT585" s="182"/>
      <c r="AU585" s="268"/>
      <c r="AV585" s="185"/>
      <c r="AW585" s="185"/>
      <c r="AX585" s="185"/>
      <c r="AY585" s="185"/>
      <c r="AZ585" s="185"/>
      <c r="BA585" s="186"/>
      <c r="BB585" s="80"/>
      <c r="BC585" s="185"/>
      <c r="BD585" s="185"/>
      <c r="BE585" s="185"/>
      <c r="BF585" s="185"/>
      <c r="BG585" s="187"/>
      <c r="BH585" s="270"/>
      <c r="BI585" s="188"/>
      <c r="BJ585" s="268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>
        <f t="shared" si="561"/>
        <v>0</v>
      </c>
    </row>
    <row r="586" spans="1:93" ht="22.5" customHeight="1">
      <c r="A586" s="269"/>
      <c r="B586" s="267"/>
      <c r="C586" s="75"/>
      <c r="D586" s="78"/>
      <c r="E586" s="75"/>
      <c r="F586" s="80"/>
      <c r="G586" s="78"/>
      <c r="H586" s="70"/>
      <c r="I586" s="81"/>
      <c r="J586" s="71" t="str">
        <f>IF(H586="","",VLOOKUP(H586,単重表!$C$6:'単重表'!$F$2502,2,FALSE))</f>
        <v/>
      </c>
      <c r="K586" s="232"/>
      <c r="L586" s="101">
        <f>IF(K586="",1,K586/1000)</f>
        <v>1</v>
      </c>
      <c r="M586" s="46"/>
      <c r="N586" s="101">
        <f t="shared" si="554"/>
        <v>1</v>
      </c>
      <c r="O586" s="49"/>
      <c r="P586" s="47" t="str">
        <f>IF(H586="","",VLOOKUP(H586,単重表!$C$6:'単重表'!$F$2502,3,FALSE))</f>
        <v/>
      </c>
      <c r="Q586" s="47"/>
      <c r="R586" s="56" t="e">
        <f>P586*O586*N586*L586+Q586</f>
        <v>#VALUE!</v>
      </c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267"/>
      <c r="AF586" s="267"/>
      <c r="AG586" s="40"/>
      <c r="AH586" s="40"/>
      <c r="AI586" s="40"/>
      <c r="AJ586" s="58" t="str">
        <f>IF(H586="","",VLOOKUP(H586,単重表!$C$6:'単重表'!$F$2502,4,FALSE))</f>
        <v/>
      </c>
      <c r="AK586" s="141" t="e">
        <f t="shared" si="556"/>
        <v>#VALUE!</v>
      </c>
      <c r="AL586" s="40">
        <v>2</v>
      </c>
      <c r="AM586" s="190" t="e">
        <f t="shared" si="557"/>
        <v>#VALUE!</v>
      </c>
      <c r="AO586" s="191">
        <f t="shared" si="558"/>
        <v>0</v>
      </c>
      <c r="AP586" s="182"/>
      <c r="AQ586" s="183" t="str">
        <f t="shared" si="559"/>
        <v/>
      </c>
      <c r="AR586" s="182"/>
      <c r="AS586" s="184" t="str">
        <f t="shared" si="560"/>
        <v/>
      </c>
      <c r="AT586" s="182"/>
      <c r="AU586" s="268"/>
      <c r="AV586" s="185"/>
      <c r="AW586" s="185"/>
      <c r="AX586" s="185"/>
      <c r="AY586" s="185"/>
      <c r="AZ586" s="185"/>
      <c r="BA586" s="186"/>
      <c r="BB586" s="80"/>
      <c r="BC586" s="185"/>
      <c r="BD586" s="185"/>
      <c r="BE586" s="185"/>
      <c r="BF586" s="185"/>
      <c r="BG586" s="187"/>
      <c r="BH586" s="270"/>
      <c r="BI586" s="188"/>
      <c r="BJ586" s="268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>
        <f t="shared" si="561"/>
        <v>0</v>
      </c>
    </row>
    <row r="587" spans="1:93" ht="22.5" customHeight="1">
      <c r="A587" s="269"/>
      <c r="B587" s="267"/>
      <c r="C587" s="75"/>
      <c r="D587" s="78"/>
      <c r="E587" s="75"/>
      <c r="F587" s="80"/>
      <c r="G587" s="78"/>
      <c r="H587" s="70"/>
      <c r="I587" s="81"/>
      <c r="J587" s="71" t="str">
        <f>IF(H587="","",VLOOKUP(H587,単重表!$C$6:'単重表'!$F$2502,2,FALSE))</f>
        <v/>
      </c>
      <c r="K587" s="232"/>
      <c r="L587" s="101">
        <f t="shared" ref="L587:L594" si="568">IF(K587="",1,K587/1000)</f>
        <v>1</v>
      </c>
      <c r="M587" s="46"/>
      <c r="N587" s="101">
        <f t="shared" si="554"/>
        <v>1</v>
      </c>
      <c r="O587" s="49"/>
      <c r="P587" s="47" t="str">
        <f>IF(H587="","",VLOOKUP(H587,単重表!$C$6:'単重表'!$F$2502,3,FALSE))</f>
        <v/>
      </c>
      <c r="Q587" s="47"/>
      <c r="R587" s="56" t="e">
        <f t="shared" ref="R587:R596" si="569">P587*O587*N587*L587+Q587</f>
        <v>#VALUE!</v>
      </c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267"/>
      <c r="AF587" s="267"/>
      <c r="AG587" s="40"/>
      <c r="AH587" s="40"/>
      <c r="AI587" s="40"/>
      <c r="AJ587" s="58" t="str">
        <f>IF(H587="","",VLOOKUP(H587,単重表!$C$6:'単重表'!$F$2502,4,FALSE))</f>
        <v/>
      </c>
      <c r="AK587" s="141" t="e">
        <f t="shared" si="556"/>
        <v>#VALUE!</v>
      </c>
      <c r="AL587" s="40">
        <v>2</v>
      </c>
      <c r="AM587" s="190" t="e">
        <f t="shared" si="557"/>
        <v>#VALUE!</v>
      </c>
      <c r="AO587" s="191">
        <f t="shared" si="558"/>
        <v>0</v>
      </c>
      <c r="AP587" s="182"/>
      <c r="AQ587" s="183" t="str">
        <f t="shared" si="559"/>
        <v/>
      </c>
      <c r="AR587" s="182"/>
      <c r="AS587" s="184" t="str">
        <f t="shared" si="560"/>
        <v/>
      </c>
      <c r="AT587" s="182"/>
      <c r="AU587" s="268"/>
      <c r="AV587" s="185"/>
      <c r="AW587" s="185"/>
      <c r="AX587" s="185"/>
      <c r="AY587" s="185"/>
      <c r="AZ587" s="185"/>
      <c r="BA587" s="186"/>
      <c r="BB587" s="80"/>
      <c r="BC587" s="185"/>
      <c r="BD587" s="185"/>
      <c r="BE587" s="185"/>
      <c r="BF587" s="185"/>
      <c r="BG587" s="187"/>
      <c r="BH587" s="270"/>
      <c r="BI587" s="188"/>
      <c r="BJ587" s="268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>
        <f t="shared" si="561"/>
        <v>0</v>
      </c>
    </row>
    <row r="588" spans="1:93" ht="22.5" customHeight="1">
      <c r="A588" s="269"/>
      <c r="B588" s="267"/>
      <c r="C588" s="75"/>
      <c r="D588" s="78"/>
      <c r="E588" s="75"/>
      <c r="F588" s="80"/>
      <c r="G588" s="78"/>
      <c r="H588" s="70"/>
      <c r="I588" s="81"/>
      <c r="J588" s="71" t="str">
        <f>IF(H588="","",VLOOKUP(H588,単重表!$C$6:'単重表'!$F$2502,2,FALSE))</f>
        <v/>
      </c>
      <c r="K588" s="232"/>
      <c r="L588" s="101">
        <f t="shared" si="568"/>
        <v>1</v>
      </c>
      <c r="M588" s="46"/>
      <c r="N588" s="101">
        <f t="shared" si="554"/>
        <v>1</v>
      </c>
      <c r="O588" s="49"/>
      <c r="P588" s="47" t="str">
        <f>IF(H588="","",VLOOKUP(H588,単重表!$C$6:'単重表'!$F$2502,3,FALSE))</f>
        <v/>
      </c>
      <c r="Q588" s="47"/>
      <c r="R588" s="56" t="e">
        <f t="shared" si="569"/>
        <v>#VALUE!</v>
      </c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267"/>
      <c r="AF588" s="267"/>
      <c r="AG588" s="40"/>
      <c r="AH588" s="40"/>
      <c r="AI588" s="40"/>
      <c r="AJ588" s="58" t="str">
        <f>IF(H588="","",VLOOKUP(H588,単重表!$C$6:'単重表'!$F$2502,4,FALSE))</f>
        <v/>
      </c>
      <c r="AK588" s="141" t="e">
        <f t="shared" si="556"/>
        <v>#VALUE!</v>
      </c>
      <c r="AL588" s="40">
        <v>2</v>
      </c>
      <c r="AM588" s="190" t="e">
        <f t="shared" si="557"/>
        <v>#VALUE!</v>
      </c>
      <c r="AO588" s="191">
        <f t="shared" si="558"/>
        <v>0</v>
      </c>
      <c r="AP588" s="182"/>
      <c r="AQ588" s="183" t="str">
        <f t="shared" si="559"/>
        <v/>
      </c>
      <c r="AR588" s="182"/>
      <c r="AS588" s="184" t="str">
        <f t="shared" si="560"/>
        <v/>
      </c>
      <c r="AT588" s="182"/>
      <c r="AU588" s="268"/>
      <c r="AV588" s="185"/>
      <c r="AW588" s="185"/>
      <c r="AX588" s="185"/>
      <c r="AY588" s="185"/>
      <c r="AZ588" s="185"/>
      <c r="BA588" s="186"/>
      <c r="BB588" s="80"/>
      <c r="BC588" s="185"/>
      <c r="BD588" s="185"/>
      <c r="BE588" s="185"/>
      <c r="BF588" s="185"/>
      <c r="BG588" s="187"/>
      <c r="BH588" s="270"/>
      <c r="BI588" s="188"/>
      <c r="BJ588" s="268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>
        <f t="shared" si="561"/>
        <v>0</v>
      </c>
    </row>
    <row r="589" spans="1:93" ht="22.5" customHeight="1">
      <c r="A589" s="269"/>
      <c r="B589" s="267"/>
      <c r="C589" s="75"/>
      <c r="D589" s="78"/>
      <c r="E589" s="75"/>
      <c r="F589" s="80"/>
      <c r="G589" s="78"/>
      <c r="H589" s="70"/>
      <c r="I589" s="81"/>
      <c r="J589" s="71" t="str">
        <f>IF(H589="","",VLOOKUP(H589,単重表!$C$6:'単重表'!$F$2502,2,FALSE))</f>
        <v/>
      </c>
      <c r="K589" s="232"/>
      <c r="L589" s="101">
        <f t="shared" si="568"/>
        <v>1</v>
      </c>
      <c r="M589" s="46"/>
      <c r="N589" s="101">
        <f t="shared" si="554"/>
        <v>1</v>
      </c>
      <c r="O589" s="49"/>
      <c r="P589" s="47" t="str">
        <f>IF(H589="","",VLOOKUP(H589,単重表!$C$6:'単重表'!$F$2502,3,FALSE))</f>
        <v/>
      </c>
      <c r="Q589" s="47"/>
      <c r="R589" s="56" t="e">
        <f t="shared" si="569"/>
        <v>#VALUE!</v>
      </c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267"/>
      <c r="AF589" s="267"/>
      <c r="AG589" s="40"/>
      <c r="AH589" s="40"/>
      <c r="AI589" s="40"/>
      <c r="AJ589" s="58" t="str">
        <f>IF(H589="","",VLOOKUP(H589,単重表!$C$6:'単重表'!$F$2502,4,FALSE))</f>
        <v/>
      </c>
      <c r="AK589" s="141" t="e">
        <f t="shared" si="556"/>
        <v>#VALUE!</v>
      </c>
      <c r="AL589" s="40">
        <v>2</v>
      </c>
      <c r="AM589" s="190" t="e">
        <f t="shared" si="557"/>
        <v>#VALUE!</v>
      </c>
      <c r="AO589" s="191">
        <f t="shared" si="558"/>
        <v>0</v>
      </c>
      <c r="AP589" s="182"/>
      <c r="AQ589" s="183" t="str">
        <f t="shared" si="559"/>
        <v/>
      </c>
      <c r="AR589" s="182"/>
      <c r="AS589" s="184" t="str">
        <f t="shared" si="560"/>
        <v/>
      </c>
      <c r="AT589" s="182"/>
      <c r="AU589" s="268"/>
      <c r="AV589" s="185"/>
      <c r="AW589" s="185"/>
      <c r="AX589" s="185"/>
      <c r="AY589" s="185"/>
      <c r="AZ589" s="185"/>
      <c r="BA589" s="186"/>
      <c r="BB589" s="80"/>
      <c r="BC589" s="185"/>
      <c r="BD589" s="185"/>
      <c r="BE589" s="185"/>
      <c r="BF589" s="185"/>
      <c r="BG589" s="187"/>
      <c r="BH589" s="270"/>
      <c r="BI589" s="188"/>
      <c r="BJ589" s="268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>
        <f t="shared" si="561"/>
        <v>0</v>
      </c>
    </row>
    <row r="590" spans="1:93" ht="22.5" customHeight="1">
      <c r="A590" s="269"/>
      <c r="B590" s="267"/>
      <c r="C590" s="75"/>
      <c r="D590" s="78"/>
      <c r="E590" s="75"/>
      <c r="F590" s="80"/>
      <c r="G590" s="78"/>
      <c r="H590" s="70"/>
      <c r="I590" s="81"/>
      <c r="J590" s="71" t="str">
        <f>IF(H590="","",VLOOKUP(H590,単重表!$C$6:'単重表'!$F$2502,2,FALSE))</f>
        <v/>
      </c>
      <c r="K590" s="232"/>
      <c r="L590" s="101">
        <f t="shared" si="568"/>
        <v>1</v>
      </c>
      <c r="M590" s="46"/>
      <c r="N590" s="101">
        <f t="shared" si="554"/>
        <v>1</v>
      </c>
      <c r="O590" s="49"/>
      <c r="P590" s="47" t="str">
        <f>IF(H590="","",VLOOKUP(H590,単重表!$C$6:'単重表'!$F$2502,3,FALSE))</f>
        <v/>
      </c>
      <c r="Q590" s="47"/>
      <c r="R590" s="56" t="e">
        <f t="shared" si="569"/>
        <v>#VALUE!</v>
      </c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267"/>
      <c r="AF590" s="267"/>
      <c r="AG590" s="40"/>
      <c r="AH590" s="40"/>
      <c r="AI590" s="40"/>
      <c r="AJ590" s="58" t="str">
        <f>IF(H590="","",VLOOKUP(H590,単重表!$C$6:'単重表'!$F$2502,4,FALSE))</f>
        <v/>
      </c>
      <c r="AK590" s="141" t="e">
        <f t="shared" si="556"/>
        <v>#VALUE!</v>
      </c>
      <c r="AL590" s="40">
        <v>2</v>
      </c>
      <c r="AM590" s="190" t="e">
        <f t="shared" si="557"/>
        <v>#VALUE!</v>
      </c>
      <c r="AO590" s="191">
        <f t="shared" si="558"/>
        <v>0</v>
      </c>
      <c r="AP590" s="182"/>
      <c r="AQ590" s="183" t="str">
        <f t="shared" si="559"/>
        <v/>
      </c>
      <c r="AR590" s="182"/>
      <c r="AS590" s="184" t="str">
        <f t="shared" si="560"/>
        <v/>
      </c>
      <c r="AT590" s="182"/>
      <c r="AU590" s="268"/>
      <c r="AV590" s="185"/>
      <c r="AW590" s="185"/>
      <c r="AX590" s="185"/>
      <c r="AY590" s="185"/>
      <c r="AZ590" s="185"/>
      <c r="BA590" s="186"/>
      <c r="BB590" s="80"/>
      <c r="BC590" s="185"/>
      <c r="BD590" s="185"/>
      <c r="BE590" s="185"/>
      <c r="BF590" s="185"/>
      <c r="BG590" s="187"/>
      <c r="BH590" s="270"/>
      <c r="BI590" s="188"/>
      <c r="BJ590" s="268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>
        <f t="shared" si="561"/>
        <v>0</v>
      </c>
    </row>
    <row r="591" spans="1:93" ht="22.5" customHeight="1">
      <c r="A591" s="269"/>
      <c r="B591" s="267"/>
      <c r="C591" s="75"/>
      <c r="D591" s="78"/>
      <c r="E591" s="75"/>
      <c r="F591" s="80"/>
      <c r="G591" s="78"/>
      <c r="H591" s="70"/>
      <c r="I591" s="81"/>
      <c r="J591" s="71" t="str">
        <f>IF(H591="","",VLOOKUP(H591,単重表!$C$6:'単重表'!$F$2502,2,FALSE))</f>
        <v/>
      </c>
      <c r="K591" s="232"/>
      <c r="L591" s="101">
        <f t="shared" si="568"/>
        <v>1</v>
      </c>
      <c r="M591" s="46"/>
      <c r="N591" s="101">
        <f t="shared" si="554"/>
        <v>1</v>
      </c>
      <c r="O591" s="49"/>
      <c r="P591" s="47" t="str">
        <f>IF(H591="","",VLOOKUP(H591,単重表!$C$6:'単重表'!$F$2502,3,FALSE))</f>
        <v/>
      </c>
      <c r="Q591" s="47"/>
      <c r="R591" s="56" t="e">
        <f t="shared" si="569"/>
        <v>#VALUE!</v>
      </c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267"/>
      <c r="AF591" s="267"/>
      <c r="AG591" s="40"/>
      <c r="AH591" s="40"/>
      <c r="AI591" s="40"/>
      <c r="AJ591" s="58" t="str">
        <f>IF(H591="","",VLOOKUP(H591,単重表!$C$6:'単重表'!$F$2502,4,FALSE))</f>
        <v/>
      </c>
      <c r="AK591" s="141" t="e">
        <f t="shared" si="556"/>
        <v>#VALUE!</v>
      </c>
      <c r="AL591" s="40">
        <v>2</v>
      </c>
      <c r="AM591" s="190" t="e">
        <f t="shared" si="557"/>
        <v>#VALUE!</v>
      </c>
      <c r="AO591" s="191">
        <f t="shared" si="558"/>
        <v>0</v>
      </c>
      <c r="AP591" s="182"/>
      <c r="AQ591" s="183" t="str">
        <f t="shared" si="559"/>
        <v/>
      </c>
      <c r="AR591" s="182"/>
      <c r="AS591" s="184" t="str">
        <f t="shared" si="560"/>
        <v/>
      </c>
      <c r="AT591" s="182"/>
      <c r="AU591" s="268"/>
      <c r="AV591" s="185"/>
      <c r="AW591" s="185"/>
      <c r="AX591" s="185"/>
      <c r="AY591" s="185"/>
      <c r="AZ591" s="185"/>
      <c r="BA591" s="186"/>
      <c r="BB591" s="80"/>
      <c r="BC591" s="185"/>
      <c r="BD591" s="185"/>
      <c r="BE591" s="185"/>
      <c r="BF591" s="185"/>
      <c r="BG591" s="187"/>
      <c r="BH591" s="270"/>
      <c r="BI591" s="188"/>
      <c r="BJ591" s="268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>
        <f t="shared" si="561"/>
        <v>0</v>
      </c>
    </row>
    <row r="592" spans="1:93" ht="22.5" customHeight="1">
      <c r="A592" s="269"/>
      <c r="B592" s="267"/>
      <c r="C592" s="75"/>
      <c r="D592" s="78"/>
      <c r="E592" s="75"/>
      <c r="F592" s="80"/>
      <c r="G592" s="78"/>
      <c r="H592" s="70"/>
      <c r="I592" s="81"/>
      <c r="J592" s="71" t="str">
        <f>IF(H592="","",VLOOKUP(H592,単重表!$C$6:'単重表'!$F$2502,2,FALSE))</f>
        <v/>
      </c>
      <c r="K592" s="232"/>
      <c r="L592" s="101">
        <f t="shared" si="568"/>
        <v>1</v>
      </c>
      <c r="M592" s="46"/>
      <c r="N592" s="101">
        <f t="shared" si="554"/>
        <v>1</v>
      </c>
      <c r="O592" s="49"/>
      <c r="P592" s="47" t="str">
        <f>IF(H592="","",VLOOKUP(H592,単重表!$C$6:'単重表'!$F$2502,3,FALSE))</f>
        <v/>
      </c>
      <c r="Q592" s="47"/>
      <c r="R592" s="56" t="e">
        <f t="shared" si="569"/>
        <v>#VALUE!</v>
      </c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267"/>
      <c r="AF592" s="267"/>
      <c r="AG592" s="40"/>
      <c r="AH592" s="40"/>
      <c r="AI592" s="40"/>
      <c r="AJ592" s="58" t="str">
        <f>IF(H592="","",VLOOKUP(H592,単重表!$C$6:'単重表'!$F$2502,4,FALSE))</f>
        <v/>
      </c>
      <c r="AK592" s="141" t="e">
        <f t="shared" si="556"/>
        <v>#VALUE!</v>
      </c>
      <c r="AL592" s="40">
        <v>2</v>
      </c>
      <c r="AM592" s="190" t="e">
        <f t="shared" si="557"/>
        <v>#VALUE!</v>
      </c>
      <c r="AO592" s="191">
        <f t="shared" si="558"/>
        <v>0</v>
      </c>
      <c r="AP592" s="182"/>
      <c r="AQ592" s="183" t="str">
        <f t="shared" si="559"/>
        <v/>
      </c>
      <c r="AR592" s="182"/>
      <c r="AS592" s="184" t="str">
        <f t="shared" si="560"/>
        <v/>
      </c>
      <c r="AT592" s="182"/>
      <c r="AU592" s="268"/>
      <c r="AV592" s="185"/>
      <c r="AW592" s="185"/>
      <c r="AX592" s="185"/>
      <c r="AY592" s="185"/>
      <c r="AZ592" s="185"/>
      <c r="BA592" s="186"/>
      <c r="BB592" s="80"/>
      <c r="BC592" s="185"/>
      <c r="BD592" s="185"/>
      <c r="BE592" s="185"/>
      <c r="BF592" s="185"/>
      <c r="BG592" s="187"/>
      <c r="BH592" s="270"/>
      <c r="BI592" s="188"/>
      <c r="BJ592" s="268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>
        <f t="shared" si="561"/>
        <v>0</v>
      </c>
    </row>
    <row r="593" spans="1:93" ht="22.5" customHeight="1">
      <c r="A593" s="269"/>
      <c r="B593" s="267"/>
      <c r="C593" s="75"/>
      <c r="D593" s="78"/>
      <c r="E593" s="75"/>
      <c r="F593" s="80"/>
      <c r="G593" s="78"/>
      <c r="H593" s="70"/>
      <c r="I593" s="81"/>
      <c r="J593" s="71" t="str">
        <f>IF(H593="","",VLOOKUP(H593,単重表!$C$6:'単重表'!$F$2502,2,FALSE))</f>
        <v/>
      </c>
      <c r="K593" s="232"/>
      <c r="L593" s="101">
        <f t="shared" si="568"/>
        <v>1</v>
      </c>
      <c r="M593" s="46"/>
      <c r="N593" s="101">
        <f t="shared" si="554"/>
        <v>1</v>
      </c>
      <c r="O593" s="49"/>
      <c r="P593" s="47" t="str">
        <f>IF(H593="","",VLOOKUP(H593,単重表!$C$6:'単重表'!$F$2502,3,FALSE))</f>
        <v/>
      </c>
      <c r="Q593" s="47"/>
      <c r="R593" s="56" t="e">
        <f t="shared" si="569"/>
        <v>#VALUE!</v>
      </c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267"/>
      <c r="AF593" s="267"/>
      <c r="AG593" s="40"/>
      <c r="AH593" s="40"/>
      <c r="AI593" s="40"/>
      <c r="AJ593" s="58" t="str">
        <f>IF(H593="","",VLOOKUP(H593,単重表!$C$6:'単重表'!$F$2502,4,FALSE))</f>
        <v/>
      </c>
      <c r="AK593" s="141" t="e">
        <f t="shared" si="556"/>
        <v>#VALUE!</v>
      </c>
      <c r="AL593" s="40">
        <v>2</v>
      </c>
      <c r="AM593" s="190" t="e">
        <f t="shared" si="557"/>
        <v>#VALUE!</v>
      </c>
      <c r="AO593" s="191">
        <f t="shared" si="558"/>
        <v>0</v>
      </c>
      <c r="AP593" s="182"/>
      <c r="AQ593" s="183" t="str">
        <f t="shared" si="559"/>
        <v/>
      </c>
      <c r="AR593" s="182"/>
      <c r="AS593" s="184" t="str">
        <f t="shared" si="560"/>
        <v/>
      </c>
      <c r="AT593" s="182"/>
      <c r="AU593" s="268"/>
      <c r="AV593" s="185"/>
      <c r="AW593" s="185"/>
      <c r="AX593" s="185"/>
      <c r="AY593" s="185"/>
      <c r="AZ593" s="185"/>
      <c r="BA593" s="186"/>
      <c r="BB593" s="80"/>
      <c r="BC593" s="185"/>
      <c r="BD593" s="185"/>
      <c r="BE593" s="185"/>
      <c r="BF593" s="185"/>
      <c r="BG593" s="187"/>
      <c r="BH593" s="270"/>
      <c r="BI593" s="188"/>
      <c r="BJ593" s="268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>
        <f t="shared" si="561"/>
        <v>0</v>
      </c>
    </row>
    <row r="594" spans="1:93" ht="22.5" customHeight="1">
      <c r="A594" s="269"/>
      <c r="B594" s="267"/>
      <c r="C594" s="75"/>
      <c r="D594" s="78"/>
      <c r="E594" s="75"/>
      <c r="F594" s="80"/>
      <c r="G594" s="78"/>
      <c r="H594" s="70"/>
      <c r="I594" s="81"/>
      <c r="J594" s="71" t="str">
        <f>IF(H594="","",VLOOKUP(H594,単重表!$C$6:'単重表'!$F$2502,2,FALSE))</f>
        <v/>
      </c>
      <c r="K594" s="232"/>
      <c r="L594" s="101">
        <f t="shared" si="568"/>
        <v>1</v>
      </c>
      <c r="M594" s="46"/>
      <c r="N594" s="101">
        <f t="shared" si="554"/>
        <v>1</v>
      </c>
      <c r="O594" s="49"/>
      <c r="P594" s="47" t="str">
        <f>IF(H594="","",VLOOKUP(H594,単重表!$C$6:'単重表'!$F$2502,3,FALSE))</f>
        <v/>
      </c>
      <c r="Q594" s="47"/>
      <c r="R594" s="56" t="e">
        <f t="shared" si="569"/>
        <v>#VALUE!</v>
      </c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267"/>
      <c r="AF594" s="267"/>
      <c r="AG594" s="40"/>
      <c r="AH594" s="40"/>
      <c r="AI594" s="40"/>
      <c r="AJ594" s="58" t="str">
        <f>IF(H594="","",VLOOKUP(H594,単重表!$C$6:'単重表'!$F$2502,4,FALSE))</f>
        <v/>
      </c>
      <c r="AK594" s="141" t="e">
        <f t="shared" si="556"/>
        <v>#VALUE!</v>
      </c>
      <c r="AL594" s="40">
        <v>2</v>
      </c>
      <c r="AM594" s="190" t="e">
        <f t="shared" si="557"/>
        <v>#VALUE!</v>
      </c>
      <c r="AO594" s="191">
        <f t="shared" si="558"/>
        <v>0</v>
      </c>
      <c r="AP594" s="182"/>
      <c r="AQ594" s="183" t="str">
        <f t="shared" si="559"/>
        <v/>
      </c>
      <c r="AR594" s="182"/>
      <c r="AS594" s="184" t="str">
        <f t="shared" si="560"/>
        <v/>
      </c>
      <c r="AT594" s="182"/>
      <c r="AU594" s="268"/>
      <c r="AV594" s="185"/>
      <c r="AW594" s="185"/>
      <c r="AX594" s="185"/>
      <c r="AY594" s="185"/>
      <c r="AZ594" s="185"/>
      <c r="BA594" s="186"/>
      <c r="BB594" s="80"/>
      <c r="BC594" s="185"/>
      <c r="BD594" s="185"/>
      <c r="BE594" s="185"/>
      <c r="BF594" s="185"/>
      <c r="BG594" s="187"/>
      <c r="BH594" s="270"/>
      <c r="BI594" s="188"/>
      <c r="BJ594" s="268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>
        <f t="shared" si="561"/>
        <v>0</v>
      </c>
    </row>
    <row r="595" spans="1:93" ht="22.5" customHeight="1">
      <c r="A595" s="269"/>
      <c r="B595" s="267"/>
      <c r="C595" s="75"/>
      <c r="D595" s="78"/>
      <c r="E595" s="75"/>
      <c r="F595" s="80"/>
      <c r="G595" s="78"/>
      <c r="H595" s="70"/>
      <c r="I595" s="81"/>
      <c r="J595" s="71" t="str">
        <f>IF(H595="","",VLOOKUP(H595,単重表!$C$6:'単重表'!$F$2502,2,FALSE))</f>
        <v/>
      </c>
      <c r="K595" s="232"/>
      <c r="L595" s="101">
        <f>IF(K595="",1,K595/1000)</f>
        <v>1</v>
      </c>
      <c r="M595" s="46"/>
      <c r="N595" s="101">
        <f t="shared" si="554"/>
        <v>1</v>
      </c>
      <c r="O595" s="49"/>
      <c r="P595" s="47" t="str">
        <f>IF(H595="","",VLOOKUP(H595,単重表!$C$6:'単重表'!$F$2502,3,FALSE))</f>
        <v/>
      </c>
      <c r="Q595" s="47"/>
      <c r="R595" s="56" t="e">
        <f t="shared" si="569"/>
        <v>#VALUE!</v>
      </c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267"/>
      <c r="AF595" s="267"/>
      <c r="AG595" s="40"/>
      <c r="AH595" s="40"/>
      <c r="AI595" s="40"/>
      <c r="AJ595" s="58" t="str">
        <f>IF(H595="","",VLOOKUP(H595,単重表!$C$6:'単重表'!$F$2502,4,FALSE))</f>
        <v/>
      </c>
      <c r="AK595" s="141" t="e">
        <f t="shared" si="556"/>
        <v>#VALUE!</v>
      </c>
      <c r="AL595" s="40">
        <v>2</v>
      </c>
      <c r="AM595" s="190" t="e">
        <f t="shared" si="557"/>
        <v>#VALUE!</v>
      </c>
      <c r="AO595" s="191">
        <f t="shared" si="558"/>
        <v>0</v>
      </c>
      <c r="AP595" s="182"/>
      <c r="AQ595" s="183" t="str">
        <f t="shared" si="559"/>
        <v/>
      </c>
      <c r="AR595" s="182"/>
      <c r="AS595" s="184" t="str">
        <f t="shared" si="560"/>
        <v/>
      </c>
      <c r="AT595" s="182"/>
      <c r="AU595" s="268"/>
      <c r="AV595" s="185"/>
      <c r="AW595" s="185"/>
      <c r="AX595" s="185"/>
      <c r="AY595" s="185"/>
      <c r="AZ595" s="185"/>
      <c r="BA595" s="186"/>
      <c r="BB595" s="80"/>
      <c r="BC595" s="185"/>
      <c r="BD595" s="185"/>
      <c r="BE595" s="185"/>
      <c r="BF595" s="185"/>
      <c r="BG595" s="187"/>
      <c r="BH595" s="270"/>
      <c r="BI595" s="188"/>
      <c r="BJ595" s="268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>
        <f t="shared" si="561"/>
        <v>0</v>
      </c>
    </row>
    <row r="596" spans="1:93" ht="22.5" customHeight="1">
      <c r="A596" s="269"/>
      <c r="B596" s="267"/>
      <c r="C596" s="75"/>
      <c r="D596" s="78"/>
      <c r="E596" s="75"/>
      <c r="F596" s="80"/>
      <c r="G596" s="78"/>
      <c r="H596" s="70"/>
      <c r="I596" s="81"/>
      <c r="J596" s="71" t="str">
        <f>IF(H596="","",VLOOKUP(H596,単重表!$C$6:'単重表'!$F$2502,2,FALSE))</f>
        <v/>
      </c>
      <c r="K596" s="232"/>
      <c r="L596" s="101">
        <f>IF(K596="",1,K596/1000)</f>
        <v>1</v>
      </c>
      <c r="M596" s="46"/>
      <c r="N596" s="101">
        <f t="shared" si="554"/>
        <v>1</v>
      </c>
      <c r="O596" s="49"/>
      <c r="P596" s="47" t="str">
        <f>IF(H596="","",VLOOKUP(H596,単重表!$C$6:'単重表'!$F$2502,3,FALSE))</f>
        <v/>
      </c>
      <c r="Q596" s="47"/>
      <c r="R596" s="56" t="e">
        <f t="shared" si="569"/>
        <v>#VALUE!</v>
      </c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267"/>
      <c r="AF596" s="267"/>
      <c r="AG596" s="40"/>
      <c r="AH596" s="40"/>
      <c r="AI596" s="40"/>
      <c r="AJ596" s="58" t="str">
        <f>IF(H596="","",VLOOKUP(H596,単重表!$C$6:'単重表'!$F$2502,4,FALSE))</f>
        <v/>
      </c>
      <c r="AK596" s="141" t="e">
        <f t="shared" si="556"/>
        <v>#VALUE!</v>
      </c>
      <c r="AL596" s="40">
        <v>2</v>
      </c>
      <c r="AM596" s="190" t="e">
        <f t="shared" si="557"/>
        <v>#VALUE!</v>
      </c>
      <c r="AO596" s="191">
        <f t="shared" si="558"/>
        <v>0</v>
      </c>
      <c r="AP596" s="182"/>
      <c r="AQ596" s="183" t="str">
        <f t="shared" si="559"/>
        <v/>
      </c>
      <c r="AR596" s="182"/>
      <c r="AS596" s="184" t="str">
        <f t="shared" si="560"/>
        <v/>
      </c>
      <c r="AT596" s="182"/>
      <c r="AU596" s="268"/>
      <c r="AV596" s="185"/>
      <c r="AW596" s="185"/>
      <c r="AX596" s="185"/>
      <c r="AY596" s="185"/>
      <c r="AZ596" s="185"/>
      <c r="BA596" s="186"/>
      <c r="BB596" s="80"/>
      <c r="BC596" s="185"/>
      <c r="BD596" s="185"/>
      <c r="BE596" s="185"/>
      <c r="BF596" s="185"/>
      <c r="BG596" s="187"/>
      <c r="BH596" s="270"/>
      <c r="BI596" s="188"/>
      <c r="BJ596" s="268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>
        <f t="shared" si="561"/>
        <v>0</v>
      </c>
    </row>
    <row r="597" spans="1:93" ht="22.5" customHeight="1">
      <c r="A597" s="269"/>
      <c r="B597" s="267"/>
      <c r="C597" s="75"/>
      <c r="D597" s="78"/>
      <c r="E597" s="75"/>
      <c r="F597" s="80"/>
      <c r="G597" s="78"/>
      <c r="H597" s="70"/>
      <c r="I597" s="81"/>
      <c r="J597" s="71" t="str">
        <f>IF(H597="","",VLOOKUP(H597,単重表!$C$6:'単重表'!$F$2502,2,FALSE))</f>
        <v/>
      </c>
      <c r="K597" s="232"/>
      <c r="L597" s="101">
        <f>IF(K597="",1,K597/1000)</f>
        <v>1</v>
      </c>
      <c r="M597" s="46"/>
      <c r="N597" s="101">
        <f t="shared" si="554"/>
        <v>1</v>
      </c>
      <c r="O597" s="49"/>
      <c r="P597" s="47" t="str">
        <f>IF(H597="","",VLOOKUP(H597,単重表!$C$6:'単重表'!$F$2502,3,FALSE))</f>
        <v/>
      </c>
      <c r="Q597" s="47"/>
      <c r="R597" s="56" t="e">
        <f>P597*O597*N597*L597+Q597</f>
        <v>#VALUE!</v>
      </c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267"/>
      <c r="AF597" s="267"/>
      <c r="AG597" s="40"/>
      <c r="AH597" s="40"/>
      <c r="AI597" s="40"/>
      <c r="AJ597" s="58" t="str">
        <f>IF(H597="","",VLOOKUP(H597,単重表!$C$6:'単重表'!$F$2502,4,FALSE))</f>
        <v/>
      </c>
      <c r="AK597" s="141" t="e">
        <f t="shared" si="556"/>
        <v>#VALUE!</v>
      </c>
      <c r="AL597" s="40">
        <v>2</v>
      </c>
      <c r="AM597" s="190" t="e">
        <f t="shared" si="557"/>
        <v>#VALUE!</v>
      </c>
      <c r="AO597" s="191">
        <f t="shared" si="558"/>
        <v>0</v>
      </c>
      <c r="AP597" s="182"/>
      <c r="AQ597" s="183" t="str">
        <f t="shared" si="559"/>
        <v/>
      </c>
      <c r="AR597" s="182"/>
      <c r="AS597" s="184" t="str">
        <f t="shared" si="560"/>
        <v/>
      </c>
      <c r="AT597" s="182"/>
      <c r="AU597" s="268"/>
      <c r="AV597" s="185"/>
      <c r="AW597" s="185"/>
      <c r="AX597" s="185"/>
      <c r="AY597" s="185"/>
      <c r="AZ597" s="185"/>
      <c r="BA597" s="186"/>
      <c r="BB597" s="80"/>
      <c r="BC597" s="185"/>
      <c r="BD597" s="185"/>
      <c r="BE597" s="185"/>
      <c r="BF597" s="185"/>
      <c r="BG597" s="187"/>
      <c r="BH597" s="270"/>
      <c r="BI597" s="188"/>
      <c r="BJ597" s="268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>
        <f t="shared" si="561"/>
        <v>0</v>
      </c>
    </row>
    <row r="598" spans="1:93" ht="22.5" customHeight="1">
      <c r="A598" s="269"/>
      <c r="B598" s="267"/>
      <c r="C598" s="75"/>
      <c r="D598" s="78"/>
      <c r="E598" s="75"/>
      <c r="F598" s="80"/>
      <c r="G598" s="78"/>
      <c r="H598" s="70"/>
      <c r="I598" s="81"/>
      <c r="J598" s="71" t="str">
        <f>IF(H598="","",VLOOKUP(H598,単重表!$C$6:'単重表'!$F$2502,2,FALSE))</f>
        <v/>
      </c>
      <c r="K598" s="232"/>
      <c r="L598" s="101">
        <f t="shared" ref="L598:L605" si="570">IF(K598="",1,K598/1000)</f>
        <v>1</v>
      </c>
      <c r="M598" s="46"/>
      <c r="N598" s="101">
        <f t="shared" si="554"/>
        <v>1</v>
      </c>
      <c r="O598" s="49"/>
      <c r="P598" s="47" t="str">
        <f>IF(H598="","",VLOOKUP(H598,単重表!$C$6:'単重表'!$F$2502,3,FALSE))</f>
        <v/>
      </c>
      <c r="Q598" s="47"/>
      <c r="R598" s="56" t="e">
        <f t="shared" ref="R598:R607" si="571">P598*O598*N598*L598+Q598</f>
        <v>#VALUE!</v>
      </c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267"/>
      <c r="AF598" s="267"/>
      <c r="AG598" s="40"/>
      <c r="AH598" s="40"/>
      <c r="AI598" s="40"/>
      <c r="AJ598" s="58" t="str">
        <f>IF(H598="","",VLOOKUP(H598,単重表!$C$6:'単重表'!$F$2502,4,FALSE))</f>
        <v/>
      </c>
      <c r="AK598" s="141" t="e">
        <f t="shared" si="556"/>
        <v>#VALUE!</v>
      </c>
      <c r="AL598" s="40">
        <v>2</v>
      </c>
      <c r="AM598" s="190" t="e">
        <f t="shared" si="557"/>
        <v>#VALUE!</v>
      </c>
      <c r="AO598" s="191">
        <f t="shared" si="558"/>
        <v>0</v>
      </c>
      <c r="AP598" s="182"/>
      <c r="AQ598" s="183" t="str">
        <f t="shared" si="559"/>
        <v/>
      </c>
      <c r="AR598" s="182"/>
      <c r="AS598" s="184" t="str">
        <f t="shared" si="560"/>
        <v/>
      </c>
      <c r="AT598" s="182"/>
      <c r="AU598" s="268"/>
      <c r="AV598" s="185"/>
      <c r="AW598" s="185"/>
      <c r="AX598" s="185"/>
      <c r="AY598" s="185"/>
      <c r="AZ598" s="185"/>
      <c r="BA598" s="186"/>
      <c r="BB598" s="80"/>
      <c r="BC598" s="185"/>
      <c r="BD598" s="185"/>
      <c r="BE598" s="185"/>
      <c r="BF598" s="185"/>
      <c r="BG598" s="187"/>
      <c r="BH598" s="270"/>
      <c r="BI598" s="188"/>
      <c r="BJ598" s="268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>
        <f t="shared" si="561"/>
        <v>0</v>
      </c>
    </row>
    <row r="599" spans="1:93" ht="22.5" customHeight="1">
      <c r="A599" s="269"/>
      <c r="B599" s="267"/>
      <c r="C599" s="75"/>
      <c r="D599" s="78"/>
      <c r="E599" s="75"/>
      <c r="F599" s="80"/>
      <c r="G599" s="78"/>
      <c r="H599" s="70"/>
      <c r="I599" s="81"/>
      <c r="J599" s="71" t="str">
        <f>IF(H599="","",VLOOKUP(H599,単重表!$C$6:'単重表'!$F$2502,2,FALSE))</f>
        <v/>
      </c>
      <c r="K599" s="232"/>
      <c r="L599" s="101">
        <f t="shared" si="570"/>
        <v>1</v>
      </c>
      <c r="M599" s="46"/>
      <c r="N599" s="101">
        <f t="shared" si="554"/>
        <v>1</v>
      </c>
      <c r="O599" s="49"/>
      <c r="P599" s="47" t="str">
        <f>IF(H599="","",VLOOKUP(H599,単重表!$C$6:'単重表'!$F$2502,3,FALSE))</f>
        <v/>
      </c>
      <c r="Q599" s="47"/>
      <c r="R599" s="56" t="e">
        <f t="shared" si="571"/>
        <v>#VALUE!</v>
      </c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267"/>
      <c r="AF599" s="267"/>
      <c r="AG599" s="40"/>
      <c r="AH599" s="40"/>
      <c r="AI599" s="40"/>
      <c r="AJ599" s="58" t="str">
        <f>IF(H599="","",VLOOKUP(H599,単重表!$C$6:'単重表'!$F$2502,4,FALSE))</f>
        <v/>
      </c>
      <c r="AK599" s="141" t="e">
        <f t="shared" si="556"/>
        <v>#VALUE!</v>
      </c>
      <c r="AL599" s="40">
        <v>2</v>
      </c>
      <c r="AM599" s="190" t="e">
        <f t="shared" si="557"/>
        <v>#VALUE!</v>
      </c>
      <c r="AO599" s="191">
        <f t="shared" si="558"/>
        <v>0</v>
      </c>
      <c r="AP599" s="182"/>
      <c r="AQ599" s="183" t="str">
        <f t="shared" si="559"/>
        <v/>
      </c>
      <c r="AR599" s="182"/>
      <c r="AS599" s="184" t="str">
        <f t="shared" si="560"/>
        <v/>
      </c>
      <c r="AT599" s="182"/>
      <c r="AU599" s="268"/>
      <c r="AV599" s="185"/>
      <c r="AW599" s="185"/>
      <c r="AX599" s="185"/>
      <c r="AY599" s="185"/>
      <c r="AZ599" s="185"/>
      <c r="BA599" s="186"/>
      <c r="BB599" s="80"/>
      <c r="BC599" s="185"/>
      <c r="BD599" s="185"/>
      <c r="BE599" s="185"/>
      <c r="BF599" s="185"/>
      <c r="BG599" s="187"/>
      <c r="BH599" s="270"/>
      <c r="BI599" s="188"/>
      <c r="BJ599" s="268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>
        <f t="shared" si="561"/>
        <v>0</v>
      </c>
    </row>
    <row r="600" spans="1:93" ht="22.5" customHeight="1">
      <c r="A600" s="269"/>
      <c r="B600" s="267"/>
      <c r="C600" s="75"/>
      <c r="D600" s="78"/>
      <c r="E600" s="75"/>
      <c r="F600" s="80"/>
      <c r="G600" s="78"/>
      <c r="H600" s="70"/>
      <c r="I600" s="81"/>
      <c r="J600" s="71" t="str">
        <f>IF(H600="","",VLOOKUP(H600,単重表!$C$6:'単重表'!$F$2502,2,FALSE))</f>
        <v/>
      </c>
      <c r="K600" s="232"/>
      <c r="L600" s="101">
        <f t="shared" si="570"/>
        <v>1</v>
      </c>
      <c r="M600" s="46"/>
      <c r="N600" s="101">
        <f t="shared" si="554"/>
        <v>1</v>
      </c>
      <c r="O600" s="49"/>
      <c r="P600" s="47" t="str">
        <f>IF(H600="","",VLOOKUP(H600,単重表!$C$6:'単重表'!$F$2502,3,FALSE))</f>
        <v/>
      </c>
      <c r="Q600" s="47"/>
      <c r="R600" s="56" t="e">
        <f t="shared" si="571"/>
        <v>#VALUE!</v>
      </c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267"/>
      <c r="AF600" s="267"/>
      <c r="AG600" s="40"/>
      <c r="AH600" s="40"/>
      <c r="AI600" s="40"/>
      <c r="AJ600" s="58" t="str">
        <f>IF(H600="","",VLOOKUP(H600,単重表!$C$6:'単重表'!$F$2502,4,FALSE))</f>
        <v/>
      </c>
      <c r="AK600" s="141" t="e">
        <f t="shared" si="556"/>
        <v>#VALUE!</v>
      </c>
      <c r="AL600" s="40">
        <v>2</v>
      </c>
      <c r="AM600" s="190" t="e">
        <f t="shared" si="557"/>
        <v>#VALUE!</v>
      </c>
      <c r="AO600" s="191">
        <f t="shared" si="558"/>
        <v>0</v>
      </c>
      <c r="AP600" s="182"/>
      <c r="AQ600" s="183" t="str">
        <f t="shared" si="559"/>
        <v/>
      </c>
      <c r="AR600" s="182"/>
      <c r="AS600" s="184" t="str">
        <f t="shared" si="560"/>
        <v/>
      </c>
      <c r="AT600" s="182"/>
      <c r="AU600" s="268"/>
      <c r="AV600" s="185"/>
      <c r="AW600" s="185"/>
      <c r="AX600" s="185"/>
      <c r="AY600" s="185"/>
      <c r="AZ600" s="185"/>
      <c r="BA600" s="186"/>
      <c r="BB600" s="80"/>
      <c r="BC600" s="185"/>
      <c r="BD600" s="185"/>
      <c r="BE600" s="185"/>
      <c r="BF600" s="185"/>
      <c r="BG600" s="187"/>
      <c r="BH600" s="270"/>
      <c r="BI600" s="188"/>
      <c r="BJ600" s="268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>
        <f t="shared" si="561"/>
        <v>0</v>
      </c>
    </row>
    <row r="601" spans="1:93" ht="22.5" customHeight="1">
      <c r="A601" s="269"/>
      <c r="B601" s="267"/>
      <c r="C601" s="75"/>
      <c r="D601" s="78"/>
      <c r="E601" s="75"/>
      <c r="F601" s="80"/>
      <c r="G601" s="78"/>
      <c r="H601" s="70"/>
      <c r="I601" s="81"/>
      <c r="J601" s="71" t="str">
        <f>IF(H601="","",VLOOKUP(H601,単重表!$C$6:'単重表'!$F$2502,2,FALSE))</f>
        <v/>
      </c>
      <c r="K601" s="232"/>
      <c r="L601" s="101">
        <f t="shared" si="570"/>
        <v>1</v>
      </c>
      <c r="M601" s="46"/>
      <c r="N601" s="101">
        <f t="shared" si="554"/>
        <v>1</v>
      </c>
      <c r="O601" s="49"/>
      <c r="P601" s="47" t="str">
        <f>IF(H601="","",VLOOKUP(H601,単重表!$C$6:'単重表'!$F$2502,3,FALSE))</f>
        <v/>
      </c>
      <c r="Q601" s="47"/>
      <c r="R601" s="56" t="e">
        <f t="shared" si="571"/>
        <v>#VALUE!</v>
      </c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267"/>
      <c r="AF601" s="267"/>
      <c r="AG601" s="40"/>
      <c r="AH601" s="40"/>
      <c r="AI601" s="40"/>
      <c r="AJ601" s="58" t="str">
        <f>IF(H601="","",VLOOKUP(H601,単重表!$C$6:'単重表'!$F$2502,4,FALSE))</f>
        <v/>
      </c>
      <c r="AK601" s="141" t="e">
        <f t="shared" si="556"/>
        <v>#VALUE!</v>
      </c>
      <c r="AL601" s="40">
        <v>2</v>
      </c>
      <c r="AM601" s="190" t="e">
        <f t="shared" si="557"/>
        <v>#VALUE!</v>
      </c>
      <c r="AO601" s="191">
        <f t="shared" si="558"/>
        <v>0</v>
      </c>
      <c r="AP601" s="182"/>
      <c r="AQ601" s="183" t="str">
        <f t="shared" si="559"/>
        <v/>
      </c>
      <c r="AR601" s="182"/>
      <c r="AS601" s="184" t="str">
        <f t="shared" si="560"/>
        <v/>
      </c>
      <c r="AT601" s="182"/>
      <c r="AU601" s="268"/>
      <c r="AV601" s="185"/>
      <c r="AW601" s="185"/>
      <c r="AX601" s="185"/>
      <c r="AY601" s="185"/>
      <c r="AZ601" s="185"/>
      <c r="BA601" s="186"/>
      <c r="BB601" s="80"/>
      <c r="BC601" s="185"/>
      <c r="BD601" s="185"/>
      <c r="BE601" s="185"/>
      <c r="BF601" s="185"/>
      <c r="BG601" s="187"/>
      <c r="BH601" s="270"/>
      <c r="BI601" s="188"/>
      <c r="BJ601" s="268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>
        <f t="shared" si="561"/>
        <v>0</v>
      </c>
    </row>
    <row r="602" spans="1:93" ht="22.5" customHeight="1">
      <c r="A602" s="269"/>
      <c r="B602" s="267"/>
      <c r="C602" s="75"/>
      <c r="D602" s="78"/>
      <c r="E602" s="75"/>
      <c r="F602" s="80"/>
      <c r="G602" s="78"/>
      <c r="H602" s="70"/>
      <c r="I602" s="81"/>
      <c r="J602" s="71" t="str">
        <f>IF(H602="","",VLOOKUP(H602,単重表!$C$6:'単重表'!$F$2502,2,FALSE))</f>
        <v/>
      </c>
      <c r="K602" s="232"/>
      <c r="L602" s="101">
        <f t="shared" si="570"/>
        <v>1</v>
      </c>
      <c r="M602" s="46"/>
      <c r="N602" s="101">
        <f t="shared" si="554"/>
        <v>1</v>
      </c>
      <c r="O602" s="49"/>
      <c r="P602" s="47" t="str">
        <f>IF(H602="","",VLOOKUP(H602,単重表!$C$6:'単重表'!$F$2502,3,FALSE))</f>
        <v/>
      </c>
      <c r="Q602" s="47"/>
      <c r="R602" s="56" t="e">
        <f t="shared" si="571"/>
        <v>#VALUE!</v>
      </c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267"/>
      <c r="AF602" s="267"/>
      <c r="AG602" s="40"/>
      <c r="AH602" s="40"/>
      <c r="AI602" s="40"/>
      <c r="AJ602" s="58" t="str">
        <f>IF(H602="","",VLOOKUP(H602,単重表!$C$6:'単重表'!$F$2502,4,FALSE))</f>
        <v/>
      </c>
      <c r="AK602" s="141" t="e">
        <f t="shared" si="556"/>
        <v>#VALUE!</v>
      </c>
      <c r="AL602" s="40">
        <v>2</v>
      </c>
      <c r="AM602" s="190" t="e">
        <f t="shared" si="557"/>
        <v>#VALUE!</v>
      </c>
      <c r="AO602" s="191">
        <f t="shared" si="558"/>
        <v>0</v>
      </c>
      <c r="AP602" s="182"/>
      <c r="AQ602" s="183" t="str">
        <f t="shared" si="559"/>
        <v/>
      </c>
      <c r="AR602" s="182"/>
      <c r="AS602" s="184" t="str">
        <f t="shared" si="560"/>
        <v/>
      </c>
      <c r="AT602" s="182"/>
      <c r="AU602" s="268"/>
      <c r="AV602" s="185"/>
      <c r="AW602" s="185"/>
      <c r="AX602" s="185"/>
      <c r="AY602" s="185"/>
      <c r="AZ602" s="185"/>
      <c r="BA602" s="186"/>
      <c r="BB602" s="80"/>
      <c r="BC602" s="185"/>
      <c r="BD602" s="185"/>
      <c r="BE602" s="185"/>
      <c r="BF602" s="185"/>
      <c r="BG602" s="187"/>
      <c r="BH602" s="270"/>
      <c r="BI602" s="188"/>
      <c r="BJ602" s="268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>
        <f t="shared" si="561"/>
        <v>0</v>
      </c>
    </row>
    <row r="603" spans="1:93" ht="22.5" customHeight="1">
      <c r="A603" s="269"/>
      <c r="B603" s="267"/>
      <c r="C603" s="75"/>
      <c r="D603" s="78"/>
      <c r="E603" s="75"/>
      <c r="F603" s="80"/>
      <c r="G603" s="78"/>
      <c r="H603" s="70"/>
      <c r="I603" s="81"/>
      <c r="J603" s="71" t="str">
        <f>IF(H603="","",VLOOKUP(H603,単重表!$C$6:'単重表'!$F$2502,2,FALSE))</f>
        <v/>
      </c>
      <c r="K603" s="232"/>
      <c r="L603" s="101">
        <f t="shared" si="570"/>
        <v>1</v>
      </c>
      <c r="M603" s="46"/>
      <c r="N603" s="101">
        <f t="shared" si="554"/>
        <v>1</v>
      </c>
      <c r="O603" s="49"/>
      <c r="P603" s="47" t="str">
        <f>IF(H603="","",VLOOKUP(H603,単重表!$C$6:'単重表'!$F$2502,3,FALSE))</f>
        <v/>
      </c>
      <c r="Q603" s="47"/>
      <c r="R603" s="56" t="e">
        <f t="shared" si="571"/>
        <v>#VALUE!</v>
      </c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267"/>
      <c r="AF603" s="267"/>
      <c r="AG603" s="40"/>
      <c r="AH603" s="40"/>
      <c r="AI603" s="40"/>
      <c r="AJ603" s="58" t="str">
        <f>IF(H603="","",VLOOKUP(H603,単重表!$C$6:'単重表'!$F$2502,4,FALSE))</f>
        <v/>
      </c>
      <c r="AK603" s="141" t="e">
        <f t="shared" si="556"/>
        <v>#VALUE!</v>
      </c>
      <c r="AL603" s="40">
        <v>2</v>
      </c>
      <c r="AM603" s="190" t="e">
        <f t="shared" si="557"/>
        <v>#VALUE!</v>
      </c>
      <c r="AO603" s="191">
        <f t="shared" si="558"/>
        <v>0</v>
      </c>
      <c r="AP603" s="182"/>
      <c r="AQ603" s="183" t="str">
        <f t="shared" si="559"/>
        <v/>
      </c>
      <c r="AR603" s="182"/>
      <c r="AS603" s="184" t="str">
        <f t="shared" si="560"/>
        <v/>
      </c>
      <c r="AT603" s="182"/>
      <c r="AU603" s="268"/>
      <c r="AV603" s="185"/>
      <c r="AW603" s="185"/>
      <c r="AX603" s="185"/>
      <c r="AY603" s="185"/>
      <c r="AZ603" s="185"/>
      <c r="BA603" s="186"/>
      <c r="BB603" s="80"/>
      <c r="BC603" s="185"/>
      <c r="BD603" s="185"/>
      <c r="BE603" s="185"/>
      <c r="BF603" s="185"/>
      <c r="BG603" s="187"/>
      <c r="BH603" s="270"/>
      <c r="BI603" s="188"/>
      <c r="BJ603" s="268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>
        <f t="shared" si="561"/>
        <v>0</v>
      </c>
    </row>
    <row r="604" spans="1:93" ht="22.5" customHeight="1">
      <c r="A604" s="269"/>
      <c r="B604" s="267"/>
      <c r="C604" s="75"/>
      <c r="D604" s="78"/>
      <c r="E604" s="75"/>
      <c r="F604" s="80"/>
      <c r="G604" s="78"/>
      <c r="H604" s="70"/>
      <c r="I604" s="81"/>
      <c r="J604" s="71" t="str">
        <f>IF(H604="","",VLOOKUP(H604,単重表!$C$6:'単重表'!$F$2502,2,FALSE))</f>
        <v/>
      </c>
      <c r="K604" s="232"/>
      <c r="L604" s="101">
        <f t="shared" si="570"/>
        <v>1</v>
      </c>
      <c r="M604" s="46"/>
      <c r="N604" s="101">
        <f t="shared" si="554"/>
        <v>1</v>
      </c>
      <c r="O604" s="49"/>
      <c r="P604" s="47" t="str">
        <f>IF(H604="","",VLOOKUP(H604,単重表!$C$6:'単重表'!$F$2502,3,FALSE))</f>
        <v/>
      </c>
      <c r="Q604" s="47"/>
      <c r="R604" s="56" t="e">
        <f t="shared" si="571"/>
        <v>#VALUE!</v>
      </c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267"/>
      <c r="AF604" s="267"/>
      <c r="AG604" s="40"/>
      <c r="AH604" s="40"/>
      <c r="AI604" s="40"/>
      <c r="AJ604" s="58" t="str">
        <f>IF(H604="","",VLOOKUP(H604,単重表!$C$6:'単重表'!$F$2502,4,FALSE))</f>
        <v/>
      </c>
      <c r="AK604" s="141" t="e">
        <f t="shared" si="556"/>
        <v>#VALUE!</v>
      </c>
      <c r="AL604" s="40">
        <v>2</v>
      </c>
      <c r="AM604" s="190" t="e">
        <f t="shared" si="557"/>
        <v>#VALUE!</v>
      </c>
      <c r="AO604" s="191">
        <f t="shared" si="558"/>
        <v>0</v>
      </c>
      <c r="AP604" s="182"/>
      <c r="AQ604" s="183" t="str">
        <f t="shared" si="559"/>
        <v/>
      </c>
      <c r="AR604" s="182"/>
      <c r="AS604" s="184" t="str">
        <f t="shared" si="560"/>
        <v/>
      </c>
      <c r="AT604" s="182"/>
      <c r="AU604" s="268"/>
      <c r="AV604" s="185"/>
      <c r="AW604" s="185"/>
      <c r="AX604" s="185"/>
      <c r="AY604" s="185"/>
      <c r="AZ604" s="185"/>
      <c r="BA604" s="186"/>
      <c r="BB604" s="80"/>
      <c r="BC604" s="185"/>
      <c r="BD604" s="185"/>
      <c r="BE604" s="185"/>
      <c r="BF604" s="185"/>
      <c r="BG604" s="187"/>
      <c r="BH604" s="270"/>
      <c r="BI604" s="188"/>
      <c r="BJ604" s="268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>
        <f t="shared" si="561"/>
        <v>0</v>
      </c>
    </row>
    <row r="605" spans="1:93" ht="22.5" customHeight="1">
      <c r="A605" s="269"/>
      <c r="B605" s="267"/>
      <c r="C605" s="75"/>
      <c r="D605" s="78"/>
      <c r="E605" s="75"/>
      <c r="F605" s="80"/>
      <c r="G605" s="78"/>
      <c r="H605" s="70"/>
      <c r="I605" s="81"/>
      <c r="J605" s="71" t="str">
        <f>IF(H605="","",VLOOKUP(H605,単重表!$C$6:'単重表'!$F$2502,2,FALSE))</f>
        <v/>
      </c>
      <c r="K605" s="232"/>
      <c r="L605" s="101">
        <f t="shared" si="570"/>
        <v>1</v>
      </c>
      <c r="M605" s="46"/>
      <c r="N605" s="101">
        <f t="shared" si="554"/>
        <v>1</v>
      </c>
      <c r="O605" s="49"/>
      <c r="P605" s="47" t="str">
        <f>IF(H605="","",VLOOKUP(H605,単重表!$C$6:'単重表'!$F$2502,3,FALSE))</f>
        <v/>
      </c>
      <c r="Q605" s="47"/>
      <c r="R605" s="56" t="e">
        <f t="shared" si="571"/>
        <v>#VALUE!</v>
      </c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267"/>
      <c r="AF605" s="267"/>
      <c r="AG605" s="40"/>
      <c r="AH605" s="40"/>
      <c r="AI605" s="40"/>
      <c r="AJ605" s="58" t="str">
        <f>IF(H605="","",VLOOKUP(H605,単重表!$C$6:'単重表'!$F$2502,4,FALSE))</f>
        <v/>
      </c>
      <c r="AK605" s="141" t="e">
        <f t="shared" si="556"/>
        <v>#VALUE!</v>
      </c>
      <c r="AL605" s="40">
        <v>2</v>
      </c>
      <c r="AM605" s="190" t="e">
        <f t="shared" si="557"/>
        <v>#VALUE!</v>
      </c>
      <c r="AO605" s="191">
        <f t="shared" si="558"/>
        <v>0</v>
      </c>
      <c r="AP605" s="182"/>
      <c r="AQ605" s="183" t="str">
        <f t="shared" si="559"/>
        <v/>
      </c>
      <c r="AR605" s="182"/>
      <c r="AS605" s="184" t="str">
        <f t="shared" si="560"/>
        <v/>
      </c>
      <c r="AT605" s="182"/>
      <c r="AU605" s="268"/>
      <c r="AV605" s="185"/>
      <c r="AW605" s="185"/>
      <c r="AX605" s="185"/>
      <c r="AY605" s="185"/>
      <c r="AZ605" s="185"/>
      <c r="BA605" s="186"/>
      <c r="BB605" s="80"/>
      <c r="BC605" s="185"/>
      <c r="BD605" s="185"/>
      <c r="BE605" s="185"/>
      <c r="BF605" s="185"/>
      <c r="BG605" s="187"/>
      <c r="BH605" s="270"/>
      <c r="BI605" s="188"/>
      <c r="BJ605" s="268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>
        <f t="shared" si="561"/>
        <v>0</v>
      </c>
    </row>
    <row r="606" spans="1:93" ht="22.5" customHeight="1">
      <c r="A606" s="269"/>
      <c r="B606" s="267"/>
      <c r="C606" s="75"/>
      <c r="D606" s="78"/>
      <c r="E606" s="75"/>
      <c r="F606" s="80"/>
      <c r="G606" s="78"/>
      <c r="H606" s="70"/>
      <c r="I606" s="81"/>
      <c r="J606" s="71" t="str">
        <f>IF(H606="","",VLOOKUP(H606,単重表!$C$6:'単重表'!$F$2502,2,FALSE))</f>
        <v/>
      </c>
      <c r="K606" s="232"/>
      <c r="L606" s="101">
        <f>IF(K606="",1,K606/1000)</f>
        <v>1</v>
      </c>
      <c r="M606" s="46"/>
      <c r="N606" s="101">
        <f t="shared" si="554"/>
        <v>1</v>
      </c>
      <c r="O606" s="49"/>
      <c r="P606" s="47" t="str">
        <f>IF(H606="","",VLOOKUP(H606,単重表!$C$6:'単重表'!$F$2502,3,FALSE))</f>
        <v/>
      </c>
      <c r="Q606" s="47"/>
      <c r="R606" s="56" t="e">
        <f t="shared" si="571"/>
        <v>#VALUE!</v>
      </c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267"/>
      <c r="AF606" s="267"/>
      <c r="AG606" s="40"/>
      <c r="AH606" s="40"/>
      <c r="AI606" s="40"/>
      <c r="AJ606" s="58" t="str">
        <f>IF(H606="","",VLOOKUP(H606,単重表!$C$6:'単重表'!$F$2502,4,FALSE))</f>
        <v/>
      </c>
      <c r="AK606" s="141" t="e">
        <f t="shared" si="556"/>
        <v>#VALUE!</v>
      </c>
      <c r="AL606" s="40">
        <v>2</v>
      </c>
      <c r="AM606" s="190" t="e">
        <f t="shared" si="557"/>
        <v>#VALUE!</v>
      </c>
      <c r="AO606" s="191">
        <f t="shared" si="558"/>
        <v>0</v>
      </c>
      <c r="AP606" s="182"/>
      <c r="AQ606" s="183" t="str">
        <f t="shared" si="559"/>
        <v/>
      </c>
      <c r="AR606" s="182"/>
      <c r="AS606" s="184" t="str">
        <f t="shared" si="560"/>
        <v/>
      </c>
      <c r="AT606" s="182"/>
      <c r="AU606" s="268"/>
      <c r="AV606" s="185"/>
      <c r="AW606" s="185"/>
      <c r="AX606" s="185"/>
      <c r="AY606" s="185"/>
      <c r="AZ606" s="185"/>
      <c r="BA606" s="186"/>
      <c r="BB606" s="80"/>
      <c r="BC606" s="185"/>
      <c r="BD606" s="185"/>
      <c r="BE606" s="185"/>
      <c r="BF606" s="185"/>
      <c r="BG606" s="187"/>
      <c r="BH606" s="270"/>
      <c r="BI606" s="188"/>
      <c r="BJ606" s="268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>
        <f t="shared" si="561"/>
        <v>0</v>
      </c>
    </row>
    <row r="607" spans="1:93" ht="22.5" customHeight="1">
      <c r="A607" s="269"/>
      <c r="B607" s="267"/>
      <c r="C607" s="75"/>
      <c r="D607" s="78"/>
      <c r="E607" s="75"/>
      <c r="F607" s="80"/>
      <c r="G607" s="78"/>
      <c r="H607" s="70"/>
      <c r="I607" s="81"/>
      <c r="J607" s="71" t="str">
        <f>IF(H607="","",VLOOKUP(H607,単重表!$C$6:'単重表'!$F$2502,2,FALSE))</f>
        <v/>
      </c>
      <c r="K607" s="232"/>
      <c r="L607" s="101">
        <f>IF(K607="",1,K607/1000)</f>
        <v>1</v>
      </c>
      <c r="M607" s="46"/>
      <c r="N607" s="101">
        <f t="shared" si="554"/>
        <v>1</v>
      </c>
      <c r="O607" s="49"/>
      <c r="P607" s="47" t="str">
        <f>IF(H607="","",VLOOKUP(H607,単重表!$C$6:'単重表'!$F$2502,3,FALSE))</f>
        <v/>
      </c>
      <c r="Q607" s="47"/>
      <c r="R607" s="56" t="e">
        <f t="shared" si="571"/>
        <v>#VALUE!</v>
      </c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267"/>
      <c r="AF607" s="267"/>
      <c r="AG607" s="40"/>
      <c r="AH607" s="40"/>
      <c r="AI607" s="40"/>
      <c r="AJ607" s="58" t="str">
        <f>IF(H607="","",VLOOKUP(H607,単重表!$C$6:'単重表'!$F$2502,4,FALSE))</f>
        <v/>
      </c>
      <c r="AK607" s="141" t="e">
        <f t="shared" si="556"/>
        <v>#VALUE!</v>
      </c>
      <c r="AL607" s="40">
        <v>2</v>
      </c>
      <c r="AM607" s="190" t="e">
        <f t="shared" si="557"/>
        <v>#VALUE!</v>
      </c>
      <c r="AO607" s="191">
        <f t="shared" si="558"/>
        <v>0</v>
      </c>
      <c r="AP607" s="182"/>
      <c r="AQ607" s="183" t="str">
        <f t="shared" si="559"/>
        <v/>
      </c>
      <c r="AR607" s="182"/>
      <c r="AS607" s="184" t="str">
        <f t="shared" si="560"/>
        <v/>
      </c>
      <c r="AT607" s="182"/>
      <c r="AU607" s="268"/>
      <c r="AV607" s="185"/>
      <c r="AW607" s="185"/>
      <c r="AX607" s="185"/>
      <c r="AY607" s="185"/>
      <c r="AZ607" s="185"/>
      <c r="BA607" s="186"/>
      <c r="BB607" s="80"/>
      <c r="BC607" s="185"/>
      <c r="BD607" s="185"/>
      <c r="BE607" s="185"/>
      <c r="BF607" s="185"/>
      <c r="BG607" s="187"/>
      <c r="BH607" s="270"/>
      <c r="BI607" s="188"/>
      <c r="BJ607" s="268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>
        <f t="shared" si="561"/>
        <v>0</v>
      </c>
    </row>
    <row r="608" spans="1:93" ht="22.5" customHeight="1">
      <c r="A608" s="269"/>
      <c r="B608" s="267"/>
      <c r="C608" s="75"/>
      <c r="D608" s="78"/>
      <c r="E608" s="75"/>
      <c r="F608" s="80"/>
      <c r="G608" s="78"/>
      <c r="H608" s="70"/>
      <c r="I608" s="81"/>
      <c r="J608" s="71" t="str">
        <f>IF(H608="","",VLOOKUP(H608,単重表!$C$6:'単重表'!$F$2502,2,FALSE))</f>
        <v/>
      </c>
      <c r="K608" s="232"/>
      <c r="L608" s="101">
        <f>IF(K608="",1,K608/1000)</f>
        <v>1</v>
      </c>
      <c r="M608" s="46"/>
      <c r="N608" s="101">
        <f t="shared" si="554"/>
        <v>1</v>
      </c>
      <c r="O608" s="49"/>
      <c r="P608" s="47" t="str">
        <f>IF(H608="","",VLOOKUP(H608,単重表!$C$6:'単重表'!$F$2502,3,FALSE))</f>
        <v/>
      </c>
      <c r="Q608" s="47"/>
      <c r="R608" s="56" t="e">
        <f>P608*O608*N608*L608+Q608</f>
        <v>#VALUE!</v>
      </c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267"/>
      <c r="AF608" s="267"/>
      <c r="AG608" s="40"/>
      <c r="AH608" s="40"/>
      <c r="AI608" s="40"/>
      <c r="AJ608" s="58" t="str">
        <f>IF(H608="","",VLOOKUP(H608,単重表!$C$6:'単重表'!$F$2502,4,FALSE))</f>
        <v/>
      </c>
      <c r="AK608" s="141" t="e">
        <f t="shared" si="556"/>
        <v>#VALUE!</v>
      </c>
      <c r="AL608" s="40">
        <v>2</v>
      </c>
      <c r="AM608" s="190" t="e">
        <f t="shared" si="557"/>
        <v>#VALUE!</v>
      </c>
      <c r="AO608" s="191">
        <f t="shared" si="558"/>
        <v>0</v>
      </c>
      <c r="AP608" s="182"/>
      <c r="AQ608" s="183" t="str">
        <f t="shared" si="559"/>
        <v/>
      </c>
      <c r="AR608" s="182"/>
      <c r="AS608" s="184" t="str">
        <f t="shared" si="560"/>
        <v/>
      </c>
      <c r="AT608" s="182"/>
      <c r="AU608" s="268"/>
      <c r="AV608" s="185"/>
      <c r="AW608" s="185"/>
      <c r="AX608" s="185"/>
      <c r="AY608" s="185"/>
      <c r="AZ608" s="185"/>
      <c r="BA608" s="186"/>
      <c r="BB608" s="80"/>
      <c r="BC608" s="185"/>
      <c r="BD608" s="185"/>
      <c r="BE608" s="185"/>
      <c r="BF608" s="185"/>
      <c r="BG608" s="187"/>
      <c r="BH608" s="270"/>
      <c r="BI608" s="188"/>
      <c r="BJ608" s="268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>
        <f t="shared" si="561"/>
        <v>0</v>
      </c>
    </row>
    <row r="609" spans="1:93" ht="22.5" customHeight="1">
      <c r="A609" s="269"/>
      <c r="B609" s="267"/>
      <c r="C609" s="75"/>
      <c r="D609" s="78"/>
      <c r="E609" s="75"/>
      <c r="F609" s="80"/>
      <c r="G609" s="78"/>
      <c r="H609" s="70"/>
      <c r="I609" s="81"/>
      <c r="J609" s="71" t="str">
        <f>IF(H609="","",VLOOKUP(H609,単重表!$C$6:'単重表'!$F$2502,2,FALSE))</f>
        <v/>
      </c>
      <c r="K609" s="232"/>
      <c r="L609" s="101">
        <f t="shared" ref="L609:L616" si="572">IF(K609="",1,K609/1000)</f>
        <v>1</v>
      </c>
      <c r="M609" s="46"/>
      <c r="N609" s="101">
        <f t="shared" si="554"/>
        <v>1</v>
      </c>
      <c r="O609" s="49"/>
      <c r="P609" s="47" t="str">
        <f>IF(H609="","",VLOOKUP(H609,単重表!$C$6:'単重表'!$F$2502,3,FALSE))</f>
        <v/>
      </c>
      <c r="Q609" s="47"/>
      <c r="R609" s="56" t="e">
        <f t="shared" ref="R609:R618" si="573">P609*O609*N609*L609+Q609</f>
        <v>#VALUE!</v>
      </c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267"/>
      <c r="AF609" s="267"/>
      <c r="AG609" s="40"/>
      <c r="AH609" s="40"/>
      <c r="AI609" s="40"/>
      <c r="AJ609" s="58" t="str">
        <f>IF(H609="","",VLOOKUP(H609,単重表!$C$6:'単重表'!$F$2502,4,FALSE))</f>
        <v/>
      </c>
      <c r="AK609" s="141" t="e">
        <f t="shared" si="556"/>
        <v>#VALUE!</v>
      </c>
      <c r="AL609" s="40">
        <v>2</v>
      </c>
      <c r="AM609" s="190" t="e">
        <f t="shared" si="557"/>
        <v>#VALUE!</v>
      </c>
      <c r="AO609" s="191">
        <f t="shared" si="558"/>
        <v>0</v>
      </c>
      <c r="AP609" s="182"/>
      <c r="AQ609" s="183" t="str">
        <f t="shared" si="559"/>
        <v/>
      </c>
      <c r="AR609" s="182"/>
      <c r="AS609" s="184" t="str">
        <f t="shared" si="560"/>
        <v/>
      </c>
      <c r="AT609" s="182"/>
      <c r="AU609" s="268"/>
      <c r="AV609" s="185"/>
      <c r="AW609" s="185"/>
      <c r="AX609" s="185"/>
      <c r="AY609" s="185"/>
      <c r="AZ609" s="185"/>
      <c r="BA609" s="186"/>
      <c r="BB609" s="80"/>
      <c r="BC609" s="185"/>
      <c r="BD609" s="185"/>
      <c r="BE609" s="185"/>
      <c r="BF609" s="185"/>
      <c r="BG609" s="187"/>
      <c r="BH609" s="270"/>
      <c r="BI609" s="188"/>
      <c r="BJ609" s="268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>
        <f t="shared" si="561"/>
        <v>0</v>
      </c>
    </row>
    <row r="610" spans="1:93" ht="22.5" customHeight="1">
      <c r="A610" s="269"/>
      <c r="B610" s="267"/>
      <c r="C610" s="75"/>
      <c r="D610" s="78"/>
      <c r="E610" s="75"/>
      <c r="F610" s="80"/>
      <c r="G610" s="78"/>
      <c r="H610" s="70"/>
      <c r="I610" s="81"/>
      <c r="J610" s="71" t="str">
        <f>IF(H610="","",VLOOKUP(H610,単重表!$C$6:'単重表'!$F$2502,2,FALSE))</f>
        <v/>
      </c>
      <c r="K610" s="232"/>
      <c r="L610" s="101">
        <f t="shared" si="572"/>
        <v>1</v>
      </c>
      <c r="M610" s="46"/>
      <c r="N610" s="101">
        <f t="shared" si="554"/>
        <v>1</v>
      </c>
      <c r="O610" s="49"/>
      <c r="P610" s="47" t="str">
        <f>IF(H610="","",VLOOKUP(H610,単重表!$C$6:'単重表'!$F$2502,3,FALSE))</f>
        <v/>
      </c>
      <c r="Q610" s="47"/>
      <c r="R610" s="56" t="e">
        <f t="shared" si="573"/>
        <v>#VALUE!</v>
      </c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267"/>
      <c r="AF610" s="267"/>
      <c r="AG610" s="40"/>
      <c r="AH610" s="40"/>
      <c r="AI610" s="40"/>
      <c r="AJ610" s="58" t="str">
        <f>IF(H610="","",VLOOKUP(H610,単重表!$C$6:'単重表'!$F$2502,4,FALSE))</f>
        <v/>
      </c>
      <c r="AK610" s="141" t="e">
        <f t="shared" si="556"/>
        <v>#VALUE!</v>
      </c>
      <c r="AL610" s="40">
        <v>2</v>
      </c>
      <c r="AM610" s="190" t="e">
        <f t="shared" si="557"/>
        <v>#VALUE!</v>
      </c>
      <c r="AO610" s="191">
        <f t="shared" si="558"/>
        <v>0</v>
      </c>
      <c r="AP610" s="182"/>
      <c r="AQ610" s="183" t="str">
        <f t="shared" si="559"/>
        <v/>
      </c>
      <c r="AR610" s="182"/>
      <c r="AS610" s="184" t="str">
        <f t="shared" si="560"/>
        <v/>
      </c>
      <c r="AT610" s="182"/>
      <c r="AU610" s="268"/>
      <c r="AV610" s="185"/>
      <c r="AW610" s="185"/>
      <c r="AX610" s="185"/>
      <c r="AY610" s="185"/>
      <c r="AZ610" s="185"/>
      <c r="BA610" s="186"/>
      <c r="BB610" s="80"/>
      <c r="BC610" s="185"/>
      <c r="BD610" s="185"/>
      <c r="BE610" s="185"/>
      <c r="BF610" s="185"/>
      <c r="BG610" s="187"/>
      <c r="BH610" s="270"/>
      <c r="BI610" s="188"/>
      <c r="BJ610" s="268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>
        <f t="shared" si="561"/>
        <v>0</v>
      </c>
    </row>
    <row r="611" spans="1:93" ht="22.5" customHeight="1">
      <c r="A611" s="269"/>
      <c r="B611" s="267"/>
      <c r="C611" s="75"/>
      <c r="D611" s="78"/>
      <c r="E611" s="75"/>
      <c r="F611" s="80"/>
      <c r="G611" s="78"/>
      <c r="H611" s="70"/>
      <c r="I611" s="81"/>
      <c r="J611" s="71" t="str">
        <f>IF(H611="","",VLOOKUP(H611,単重表!$C$6:'単重表'!$F$2502,2,FALSE))</f>
        <v/>
      </c>
      <c r="K611" s="232"/>
      <c r="L611" s="101">
        <f t="shared" si="572"/>
        <v>1</v>
      </c>
      <c r="M611" s="46"/>
      <c r="N611" s="101">
        <f t="shared" si="554"/>
        <v>1</v>
      </c>
      <c r="O611" s="49"/>
      <c r="P611" s="47" t="str">
        <f>IF(H611="","",VLOOKUP(H611,単重表!$C$6:'単重表'!$F$2502,3,FALSE))</f>
        <v/>
      </c>
      <c r="Q611" s="47"/>
      <c r="R611" s="56" t="e">
        <f t="shared" si="573"/>
        <v>#VALUE!</v>
      </c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267"/>
      <c r="AF611" s="267"/>
      <c r="AG611" s="40"/>
      <c r="AH611" s="40"/>
      <c r="AI611" s="40"/>
      <c r="AJ611" s="58" t="str">
        <f>IF(H611="","",VLOOKUP(H611,単重表!$C$6:'単重表'!$F$2502,4,FALSE))</f>
        <v/>
      </c>
      <c r="AK611" s="141" t="e">
        <f t="shared" si="556"/>
        <v>#VALUE!</v>
      </c>
      <c r="AL611" s="40">
        <v>2</v>
      </c>
      <c r="AM611" s="190" t="e">
        <f t="shared" si="557"/>
        <v>#VALUE!</v>
      </c>
      <c r="AO611" s="191">
        <f t="shared" si="558"/>
        <v>0</v>
      </c>
      <c r="AP611" s="182"/>
      <c r="AQ611" s="183" t="str">
        <f t="shared" si="559"/>
        <v/>
      </c>
      <c r="AR611" s="182"/>
      <c r="AS611" s="184" t="str">
        <f t="shared" si="560"/>
        <v/>
      </c>
      <c r="AT611" s="182"/>
      <c r="AU611" s="268"/>
      <c r="AV611" s="185"/>
      <c r="AW611" s="185"/>
      <c r="AX611" s="185"/>
      <c r="AY611" s="185"/>
      <c r="AZ611" s="185"/>
      <c r="BA611" s="186"/>
      <c r="BB611" s="80"/>
      <c r="BC611" s="185"/>
      <c r="BD611" s="185"/>
      <c r="BE611" s="185"/>
      <c r="BF611" s="185"/>
      <c r="BG611" s="187"/>
      <c r="BH611" s="270"/>
      <c r="BI611" s="188"/>
      <c r="BJ611" s="268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>
        <f t="shared" si="561"/>
        <v>0</v>
      </c>
    </row>
    <row r="612" spans="1:93" ht="22.5" customHeight="1">
      <c r="A612" s="269"/>
      <c r="B612" s="267"/>
      <c r="C612" s="75"/>
      <c r="D612" s="78"/>
      <c r="E612" s="75"/>
      <c r="F612" s="80"/>
      <c r="G612" s="78"/>
      <c r="H612" s="70"/>
      <c r="I612" s="81"/>
      <c r="J612" s="71" t="str">
        <f>IF(H612="","",VLOOKUP(H612,単重表!$C$6:'単重表'!$F$2502,2,FALSE))</f>
        <v/>
      </c>
      <c r="K612" s="232"/>
      <c r="L612" s="101">
        <f t="shared" si="572"/>
        <v>1</v>
      </c>
      <c r="M612" s="46"/>
      <c r="N612" s="101">
        <f t="shared" si="554"/>
        <v>1</v>
      </c>
      <c r="O612" s="49"/>
      <c r="P612" s="47" t="str">
        <f>IF(H612="","",VLOOKUP(H612,単重表!$C$6:'単重表'!$F$2502,3,FALSE))</f>
        <v/>
      </c>
      <c r="Q612" s="47"/>
      <c r="R612" s="56" t="e">
        <f t="shared" si="573"/>
        <v>#VALUE!</v>
      </c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267"/>
      <c r="AF612" s="267"/>
      <c r="AG612" s="40"/>
      <c r="AH612" s="40"/>
      <c r="AI612" s="40"/>
      <c r="AJ612" s="58" t="str">
        <f>IF(H612="","",VLOOKUP(H612,単重表!$C$6:'単重表'!$F$2502,4,FALSE))</f>
        <v/>
      </c>
      <c r="AK612" s="141" t="e">
        <f t="shared" si="556"/>
        <v>#VALUE!</v>
      </c>
      <c r="AL612" s="40">
        <v>2</v>
      </c>
      <c r="AM612" s="190" t="e">
        <f t="shared" si="557"/>
        <v>#VALUE!</v>
      </c>
      <c r="AO612" s="191">
        <f t="shared" si="558"/>
        <v>0</v>
      </c>
      <c r="AP612" s="182"/>
      <c r="AQ612" s="183" t="str">
        <f t="shared" si="559"/>
        <v/>
      </c>
      <c r="AR612" s="182"/>
      <c r="AS612" s="184" t="str">
        <f t="shared" si="560"/>
        <v/>
      </c>
      <c r="AT612" s="182"/>
      <c r="AU612" s="268"/>
      <c r="AV612" s="185"/>
      <c r="AW612" s="185"/>
      <c r="AX612" s="185"/>
      <c r="AY612" s="185"/>
      <c r="AZ612" s="185"/>
      <c r="BA612" s="186"/>
      <c r="BB612" s="80"/>
      <c r="BC612" s="185"/>
      <c r="BD612" s="185"/>
      <c r="BE612" s="185"/>
      <c r="BF612" s="185"/>
      <c r="BG612" s="187"/>
      <c r="BH612" s="270"/>
      <c r="BI612" s="188"/>
      <c r="BJ612" s="268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>
        <f t="shared" si="561"/>
        <v>0</v>
      </c>
    </row>
    <row r="613" spans="1:93" ht="22.5" customHeight="1">
      <c r="A613" s="269"/>
      <c r="B613" s="267"/>
      <c r="C613" s="75"/>
      <c r="D613" s="78"/>
      <c r="E613" s="75"/>
      <c r="F613" s="80"/>
      <c r="G613" s="78"/>
      <c r="H613" s="70"/>
      <c r="I613" s="81"/>
      <c r="J613" s="71" t="str">
        <f>IF(H613="","",VLOOKUP(H613,単重表!$C$6:'単重表'!$F$2502,2,FALSE))</f>
        <v/>
      </c>
      <c r="K613" s="232"/>
      <c r="L613" s="101">
        <f t="shared" si="572"/>
        <v>1</v>
      </c>
      <c r="M613" s="46"/>
      <c r="N613" s="101">
        <f t="shared" si="554"/>
        <v>1</v>
      </c>
      <c r="O613" s="49"/>
      <c r="P613" s="47" t="str">
        <f>IF(H613="","",VLOOKUP(H613,単重表!$C$6:'単重表'!$F$2502,3,FALSE))</f>
        <v/>
      </c>
      <c r="Q613" s="47"/>
      <c r="R613" s="56" t="e">
        <f t="shared" si="573"/>
        <v>#VALUE!</v>
      </c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267"/>
      <c r="AF613" s="267"/>
      <c r="AG613" s="40"/>
      <c r="AH613" s="40"/>
      <c r="AI613" s="40"/>
      <c r="AJ613" s="58" t="str">
        <f>IF(H613="","",VLOOKUP(H613,単重表!$C$6:'単重表'!$F$2502,4,FALSE))</f>
        <v/>
      </c>
      <c r="AK613" s="141" t="e">
        <f t="shared" si="556"/>
        <v>#VALUE!</v>
      </c>
      <c r="AL613" s="40">
        <v>2</v>
      </c>
      <c r="AM613" s="190" t="e">
        <f t="shared" si="557"/>
        <v>#VALUE!</v>
      </c>
      <c r="AO613" s="191">
        <f t="shared" si="558"/>
        <v>0</v>
      </c>
      <c r="AP613" s="182"/>
      <c r="AQ613" s="183" t="str">
        <f t="shared" si="559"/>
        <v/>
      </c>
      <c r="AR613" s="182"/>
      <c r="AS613" s="184" t="str">
        <f t="shared" si="560"/>
        <v/>
      </c>
      <c r="AT613" s="182"/>
      <c r="AU613" s="268"/>
      <c r="AV613" s="185"/>
      <c r="AW613" s="185"/>
      <c r="AX613" s="185"/>
      <c r="AY613" s="185"/>
      <c r="AZ613" s="185"/>
      <c r="BA613" s="186"/>
      <c r="BB613" s="80"/>
      <c r="BC613" s="185"/>
      <c r="BD613" s="185"/>
      <c r="BE613" s="185"/>
      <c r="BF613" s="185"/>
      <c r="BG613" s="187"/>
      <c r="BH613" s="270"/>
      <c r="BI613" s="188"/>
      <c r="BJ613" s="268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>
        <f t="shared" si="561"/>
        <v>0</v>
      </c>
    </row>
    <row r="614" spans="1:93" ht="22.5" customHeight="1">
      <c r="A614" s="269"/>
      <c r="B614" s="267"/>
      <c r="C614" s="75"/>
      <c r="D614" s="78"/>
      <c r="E614" s="75"/>
      <c r="F614" s="80"/>
      <c r="G614" s="78"/>
      <c r="H614" s="70"/>
      <c r="I614" s="81"/>
      <c r="J614" s="71" t="str">
        <f>IF(H614="","",VLOOKUP(H614,単重表!$C$6:'単重表'!$F$2502,2,FALSE))</f>
        <v/>
      </c>
      <c r="K614" s="232"/>
      <c r="L614" s="101">
        <f t="shared" si="572"/>
        <v>1</v>
      </c>
      <c r="M614" s="46"/>
      <c r="N614" s="101">
        <f t="shared" si="554"/>
        <v>1</v>
      </c>
      <c r="O614" s="49"/>
      <c r="P614" s="47" t="str">
        <f>IF(H614="","",VLOOKUP(H614,単重表!$C$6:'単重表'!$F$2502,3,FALSE))</f>
        <v/>
      </c>
      <c r="Q614" s="47"/>
      <c r="R614" s="56" t="e">
        <f t="shared" si="573"/>
        <v>#VALUE!</v>
      </c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267"/>
      <c r="AF614" s="267"/>
      <c r="AG614" s="40"/>
      <c r="AH614" s="40"/>
      <c r="AI614" s="40"/>
      <c r="AJ614" s="58" t="str">
        <f>IF(H614="","",VLOOKUP(H614,単重表!$C$6:'単重表'!$F$2502,4,FALSE))</f>
        <v/>
      </c>
      <c r="AK614" s="141" t="e">
        <f t="shared" si="556"/>
        <v>#VALUE!</v>
      </c>
      <c r="AL614" s="40">
        <v>2</v>
      </c>
      <c r="AM614" s="190" t="e">
        <f t="shared" si="557"/>
        <v>#VALUE!</v>
      </c>
      <c r="AO614" s="191">
        <f t="shared" si="558"/>
        <v>0</v>
      </c>
      <c r="AP614" s="182"/>
      <c r="AQ614" s="183" t="str">
        <f t="shared" si="559"/>
        <v/>
      </c>
      <c r="AR614" s="182"/>
      <c r="AS614" s="184" t="str">
        <f t="shared" si="560"/>
        <v/>
      </c>
      <c r="AT614" s="182"/>
      <c r="AU614" s="268"/>
      <c r="AV614" s="185"/>
      <c r="AW614" s="185"/>
      <c r="AX614" s="185"/>
      <c r="AY614" s="185"/>
      <c r="AZ614" s="185"/>
      <c r="BA614" s="186"/>
      <c r="BB614" s="80"/>
      <c r="BC614" s="185"/>
      <c r="BD614" s="185"/>
      <c r="BE614" s="185"/>
      <c r="BF614" s="185"/>
      <c r="BG614" s="187"/>
      <c r="BH614" s="270"/>
      <c r="BI614" s="188"/>
      <c r="BJ614" s="268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>
        <f t="shared" si="561"/>
        <v>0</v>
      </c>
    </row>
    <row r="615" spans="1:93" ht="22.5" customHeight="1">
      <c r="A615" s="269"/>
      <c r="B615" s="267"/>
      <c r="C615" s="75"/>
      <c r="D615" s="78"/>
      <c r="E615" s="75"/>
      <c r="F615" s="80"/>
      <c r="G615" s="78"/>
      <c r="H615" s="70"/>
      <c r="I615" s="81"/>
      <c r="J615" s="71" t="str">
        <f>IF(H615="","",VLOOKUP(H615,単重表!$C$6:'単重表'!$F$2502,2,FALSE))</f>
        <v/>
      </c>
      <c r="K615" s="232"/>
      <c r="L615" s="101">
        <f t="shared" si="572"/>
        <v>1</v>
      </c>
      <c r="M615" s="46"/>
      <c r="N615" s="101">
        <f t="shared" si="554"/>
        <v>1</v>
      </c>
      <c r="O615" s="49"/>
      <c r="P615" s="47" t="str">
        <f>IF(H615="","",VLOOKUP(H615,単重表!$C$6:'単重表'!$F$2502,3,FALSE))</f>
        <v/>
      </c>
      <c r="Q615" s="47"/>
      <c r="R615" s="56" t="e">
        <f t="shared" si="573"/>
        <v>#VALUE!</v>
      </c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267"/>
      <c r="AF615" s="267"/>
      <c r="AG615" s="40"/>
      <c r="AH615" s="40"/>
      <c r="AI615" s="40"/>
      <c r="AJ615" s="58" t="str">
        <f>IF(H615="","",VLOOKUP(H615,単重表!$C$6:'単重表'!$F$2502,4,FALSE))</f>
        <v/>
      </c>
      <c r="AK615" s="141" t="e">
        <f t="shared" si="556"/>
        <v>#VALUE!</v>
      </c>
      <c r="AL615" s="40">
        <v>2</v>
      </c>
      <c r="AM615" s="190" t="e">
        <f t="shared" si="557"/>
        <v>#VALUE!</v>
      </c>
      <c r="AO615" s="191">
        <f t="shared" si="558"/>
        <v>0</v>
      </c>
      <c r="AP615" s="182"/>
      <c r="AQ615" s="183" t="str">
        <f t="shared" si="559"/>
        <v/>
      </c>
      <c r="AR615" s="182"/>
      <c r="AS615" s="184" t="str">
        <f t="shared" si="560"/>
        <v/>
      </c>
      <c r="AT615" s="182"/>
      <c r="AU615" s="268"/>
      <c r="AV615" s="185"/>
      <c r="AW615" s="185"/>
      <c r="AX615" s="185"/>
      <c r="AY615" s="185"/>
      <c r="AZ615" s="185"/>
      <c r="BA615" s="186"/>
      <c r="BB615" s="80"/>
      <c r="BC615" s="185"/>
      <c r="BD615" s="185"/>
      <c r="BE615" s="185"/>
      <c r="BF615" s="185"/>
      <c r="BG615" s="187"/>
      <c r="BH615" s="270"/>
      <c r="BI615" s="188"/>
      <c r="BJ615" s="268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>
        <f t="shared" si="561"/>
        <v>0</v>
      </c>
    </row>
    <row r="616" spans="1:93" ht="22.5" customHeight="1">
      <c r="A616" s="269"/>
      <c r="B616" s="267"/>
      <c r="C616" s="75"/>
      <c r="D616" s="78"/>
      <c r="E616" s="75"/>
      <c r="F616" s="80"/>
      <c r="G616" s="78"/>
      <c r="H616" s="70"/>
      <c r="I616" s="81"/>
      <c r="J616" s="71" t="str">
        <f>IF(H616="","",VLOOKUP(H616,単重表!$C$6:'単重表'!$F$2502,2,FALSE))</f>
        <v/>
      </c>
      <c r="K616" s="232"/>
      <c r="L616" s="101">
        <f t="shared" si="572"/>
        <v>1</v>
      </c>
      <c r="M616" s="46"/>
      <c r="N616" s="101">
        <f t="shared" si="554"/>
        <v>1</v>
      </c>
      <c r="O616" s="49"/>
      <c r="P616" s="47" t="str">
        <f>IF(H616="","",VLOOKUP(H616,単重表!$C$6:'単重表'!$F$2502,3,FALSE))</f>
        <v/>
      </c>
      <c r="Q616" s="47"/>
      <c r="R616" s="56" t="e">
        <f t="shared" si="573"/>
        <v>#VALUE!</v>
      </c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267"/>
      <c r="AF616" s="267"/>
      <c r="AG616" s="40"/>
      <c r="AH616" s="40"/>
      <c r="AI616" s="40"/>
      <c r="AJ616" s="58" t="str">
        <f>IF(H616="","",VLOOKUP(H616,単重表!$C$6:'単重表'!$F$2502,4,FALSE))</f>
        <v/>
      </c>
      <c r="AK616" s="141" t="e">
        <f t="shared" si="556"/>
        <v>#VALUE!</v>
      </c>
      <c r="AL616" s="40">
        <v>2</v>
      </c>
      <c r="AM616" s="190" t="e">
        <f t="shared" si="557"/>
        <v>#VALUE!</v>
      </c>
      <c r="AO616" s="191">
        <f t="shared" si="558"/>
        <v>0</v>
      </c>
      <c r="AP616" s="182"/>
      <c r="AQ616" s="183" t="str">
        <f t="shared" si="559"/>
        <v/>
      </c>
      <c r="AR616" s="182"/>
      <c r="AS616" s="184" t="str">
        <f t="shared" si="560"/>
        <v/>
      </c>
      <c r="AT616" s="182"/>
      <c r="AU616" s="268"/>
      <c r="AV616" s="185"/>
      <c r="AW616" s="185"/>
      <c r="AX616" s="185"/>
      <c r="AY616" s="185"/>
      <c r="AZ616" s="185"/>
      <c r="BA616" s="186"/>
      <c r="BB616" s="80"/>
      <c r="BC616" s="185"/>
      <c r="BD616" s="185"/>
      <c r="BE616" s="185"/>
      <c r="BF616" s="185"/>
      <c r="BG616" s="187"/>
      <c r="BH616" s="270"/>
      <c r="BI616" s="188"/>
      <c r="BJ616" s="268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>
        <f t="shared" si="561"/>
        <v>0</v>
      </c>
    </row>
    <row r="617" spans="1:93" ht="22.5" customHeight="1">
      <c r="A617" s="269"/>
      <c r="B617" s="267"/>
      <c r="C617" s="75"/>
      <c r="D617" s="78"/>
      <c r="E617" s="75"/>
      <c r="F617" s="80"/>
      <c r="G617" s="78"/>
      <c r="H617" s="70"/>
      <c r="I617" s="81"/>
      <c r="J617" s="71" t="str">
        <f>IF(H617="","",VLOOKUP(H617,単重表!$C$6:'単重表'!$F$2502,2,FALSE))</f>
        <v/>
      </c>
      <c r="K617" s="232"/>
      <c r="L617" s="101">
        <f>IF(K617="",1,K617/1000)</f>
        <v>1</v>
      </c>
      <c r="M617" s="46"/>
      <c r="N617" s="101">
        <f t="shared" si="554"/>
        <v>1</v>
      </c>
      <c r="O617" s="49"/>
      <c r="P617" s="47" t="str">
        <f>IF(H617="","",VLOOKUP(H617,単重表!$C$6:'単重表'!$F$2502,3,FALSE))</f>
        <v/>
      </c>
      <c r="Q617" s="47"/>
      <c r="R617" s="56" t="e">
        <f t="shared" si="573"/>
        <v>#VALUE!</v>
      </c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267"/>
      <c r="AF617" s="267"/>
      <c r="AG617" s="40"/>
      <c r="AH617" s="40"/>
      <c r="AI617" s="40"/>
      <c r="AJ617" s="58" t="str">
        <f>IF(H617="","",VLOOKUP(H617,単重表!$C$6:'単重表'!$F$2502,4,FALSE))</f>
        <v/>
      </c>
      <c r="AK617" s="141" t="e">
        <f t="shared" si="556"/>
        <v>#VALUE!</v>
      </c>
      <c r="AL617" s="40">
        <v>2</v>
      </c>
      <c r="AM617" s="190" t="e">
        <f t="shared" si="557"/>
        <v>#VALUE!</v>
      </c>
      <c r="AO617" s="191">
        <f t="shared" si="558"/>
        <v>0</v>
      </c>
      <c r="AP617" s="182"/>
      <c r="AQ617" s="183" t="str">
        <f t="shared" si="559"/>
        <v/>
      </c>
      <c r="AR617" s="182"/>
      <c r="AS617" s="184" t="str">
        <f t="shared" si="560"/>
        <v/>
      </c>
      <c r="AT617" s="182"/>
      <c r="AU617" s="268"/>
      <c r="AV617" s="185"/>
      <c r="AW617" s="185"/>
      <c r="AX617" s="185"/>
      <c r="AY617" s="185"/>
      <c r="AZ617" s="185"/>
      <c r="BA617" s="186"/>
      <c r="BB617" s="80"/>
      <c r="BC617" s="185"/>
      <c r="BD617" s="185"/>
      <c r="BE617" s="185"/>
      <c r="BF617" s="185"/>
      <c r="BG617" s="187"/>
      <c r="BH617" s="270"/>
      <c r="BI617" s="188"/>
      <c r="BJ617" s="268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>
        <f t="shared" si="561"/>
        <v>0</v>
      </c>
    </row>
    <row r="618" spans="1:93" ht="22.5" customHeight="1">
      <c r="A618" s="269"/>
      <c r="B618" s="267"/>
      <c r="C618" s="75"/>
      <c r="D618" s="78"/>
      <c r="E618" s="75"/>
      <c r="F618" s="80"/>
      <c r="G618" s="78"/>
      <c r="H618" s="70"/>
      <c r="I618" s="81"/>
      <c r="J618" s="71" t="str">
        <f>IF(H618="","",VLOOKUP(H618,単重表!$C$6:'単重表'!$F$2502,2,FALSE))</f>
        <v/>
      </c>
      <c r="K618" s="232"/>
      <c r="L618" s="101">
        <f>IF(K618="",1,K618/1000)</f>
        <v>1</v>
      </c>
      <c r="M618" s="46"/>
      <c r="N618" s="101">
        <f t="shared" si="554"/>
        <v>1</v>
      </c>
      <c r="O618" s="49"/>
      <c r="P618" s="47" t="str">
        <f>IF(H618="","",VLOOKUP(H618,単重表!$C$6:'単重表'!$F$2502,3,FALSE))</f>
        <v/>
      </c>
      <c r="Q618" s="47"/>
      <c r="R618" s="56" t="e">
        <f t="shared" si="573"/>
        <v>#VALUE!</v>
      </c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267"/>
      <c r="AF618" s="267"/>
      <c r="AG618" s="40"/>
      <c r="AH618" s="40"/>
      <c r="AI618" s="40"/>
      <c r="AJ618" s="58" t="str">
        <f>IF(H618="","",VLOOKUP(H618,単重表!$C$6:'単重表'!$F$2502,4,FALSE))</f>
        <v/>
      </c>
      <c r="AK618" s="141" t="e">
        <f t="shared" si="556"/>
        <v>#VALUE!</v>
      </c>
      <c r="AL618" s="40">
        <v>2</v>
      </c>
      <c r="AM618" s="190" t="e">
        <f t="shared" si="557"/>
        <v>#VALUE!</v>
      </c>
      <c r="AO618" s="191">
        <f t="shared" si="558"/>
        <v>0</v>
      </c>
      <c r="AP618" s="182"/>
      <c r="AQ618" s="183" t="str">
        <f t="shared" si="559"/>
        <v/>
      </c>
      <c r="AR618" s="182"/>
      <c r="AS618" s="184" t="str">
        <f t="shared" si="560"/>
        <v/>
      </c>
      <c r="AT618" s="182"/>
      <c r="AU618" s="268"/>
      <c r="AV618" s="185"/>
      <c r="AW618" s="185"/>
      <c r="AX618" s="185"/>
      <c r="AY618" s="185"/>
      <c r="AZ618" s="185"/>
      <c r="BA618" s="186"/>
      <c r="BB618" s="80"/>
      <c r="BC618" s="185"/>
      <c r="BD618" s="185"/>
      <c r="BE618" s="185"/>
      <c r="BF618" s="185"/>
      <c r="BG618" s="187"/>
      <c r="BH618" s="270"/>
      <c r="BI618" s="188"/>
      <c r="BJ618" s="268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>
        <f t="shared" si="561"/>
        <v>0</v>
      </c>
    </row>
    <row r="619" spans="1:93" ht="22.5" customHeight="1">
      <c r="A619" s="269"/>
      <c r="B619" s="267"/>
      <c r="C619" s="75"/>
      <c r="D619" s="78"/>
      <c r="E619" s="75"/>
      <c r="F619" s="80"/>
      <c r="G619" s="78"/>
      <c r="H619" s="70"/>
      <c r="I619" s="81"/>
      <c r="J619" s="71" t="str">
        <f>IF(H619="","",VLOOKUP(H619,単重表!$C$6:'単重表'!$F$2502,2,FALSE))</f>
        <v/>
      </c>
      <c r="K619" s="232"/>
      <c r="L619" s="101">
        <f>IF(K619="",1,K619/1000)</f>
        <v>1</v>
      </c>
      <c r="M619" s="46"/>
      <c r="N619" s="101">
        <f t="shared" si="554"/>
        <v>1</v>
      </c>
      <c r="O619" s="49"/>
      <c r="P619" s="47" t="str">
        <f>IF(H619="","",VLOOKUP(H619,単重表!$C$6:'単重表'!$F$2502,3,FALSE))</f>
        <v/>
      </c>
      <c r="Q619" s="47"/>
      <c r="R619" s="56" t="e">
        <f>P619*O619*N619*L619+Q619</f>
        <v>#VALUE!</v>
      </c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267"/>
      <c r="AF619" s="267"/>
      <c r="AG619" s="40"/>
      <c r="AH619" s="40"/>
      <c r="AI619" s="40"/>
      <c r="AJ619" s="58" t="str">
        <f>IF(H619="","",VLOOKUP(H619,単重表!$C$6:'単重表'!$F$2502,4,FALSE))</f>
        <v/>
      </c>
      <c r="AK619" s="141" t="e">
        <f t="shared" si="556"/>
        <v>#VALUE!</v>
      </c>
      <c r="AL619" s="40">
        <v>2</v>
      </c>
      <c r="AM619" s="190" t="e">
        <f t="shared" si="557"/>
        <v>#VALUE!</v>
      </c>
      <c r="AO619" s="191">
        <f t="shared" si="558"/>
        <v>0</v>
      </c>
      <c r="AP619" s="182"/>
      <c r="AQ619" s="183" t="str">
        <f t="shared" si="559"/>
        <v/>
      </c>
      <c r="AR619" s="182"/>
      <c r="AS619" s="184" t="str">
        <f t="shared" si="560"/>
        <v/>
      </c>
      <c r="AT619" s="182"/>
      <c r="AU619" s="268"/>
      <c r="AV619" s="185"/>
      <c r="AW619" s="185"/>
      <c r="AX619" s="185"/>
      <c r="AY619" s="185"/>
      <c r="AZ619" s="185"/>
      <c r="BA619" s="186"/>
      <c r="BB619" s="80"/>
      <c r="BC619" s="185"/>
      <c r="BD619" s="185"/>
      <c r="BE619" s="185"/>
      <c r="BF619" s="185"/>
      <c r="BG619" s="187"/>
      <c r="BH619" s="270"/>
      <c r="BI619" s="188"/>
      <c r="BJ619" s="268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>
        <f t="shared" si="561"/>
        <v>0</v>
      </c>
    </row>
    <row r="620" spans="1:93" ht="22.5" customHeight="1">
      <c r="A620" s="269"/>
      <c r="B620" s="267"/>
      <c r="C620" s="75"/>
      <c r="D620" s="78"/>
      <c r="E620" s="75"/>
      <c r="F620" s="80"/>
      <c r="G620" s="78"/>
      <c r="H620" s="70"/>
      <c r="I620" s="81"/>
      <c r="J620" s="71" t="str">
        <f>IF(H620="","",VLOOKUP(H620,単重表!$C$6:'単重表'!$F$2502,2,FALSE))</f>
        <v/>
      </c>
      <c r="K620" s="232"/>
      <c r="L620" s="101">
        <f t="shared" ref="L620:L627" si="574">IF(K620="",1,K620/1000)</f>
        <v>1</v>
      </c>
      <c r="M620" s="46"/>
      <c r="N620" s="101">
        <f t="shared" si="554"/>
        <v>1</v>
      </c>
      <c r="O620" s="49"/>
      <c r="P620" s="47" t="str">
        <f>IF(H620="","",VLOOKUP(H620,単重表!$C$6:'単重表'!$F$2502,3,FALSE))</f>
        <v/>
      </c>
      <c r="Q620" s="47"/>
      <c r="R620" s="56" t="e">
        <f t="shared" ref="R620:R629" si="575">P620*O620*N620*L620+Q620</f>
        <v>#VALUE!</v>
      </c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267"/>
      <c r="AF620" s="267"/>
      <c r="AG620" s="40"/>
      <c r="AH620" s="40"/>
      <c r="AI620" s="40"/>
      <c r="AJ620" s="58" t="str">
        <f>IF(H620="","",VLOOKUP(H620,単重表!$C$6:'単重表'!$F$2502,4,FALSE))</f>
        <v/>
      </c>
      <c r="AK620" s="141" t="e">
        <f t="shared" si="556"/>
        <v>#VALUE!</v>
      </c>
      <c r="AL620" s="40">
        <v>2</v>
      </c>
      <c r="AM620" s="190" t="e">
        <f t="shared" si="557"/>
        <v>#VALUE!</v>
      </c>
      <c r="AO620" s="191">
        <f t="shared" si="558"/>
        <v>0</v>
      </c>
      <c r="AP620" s="182"/>
      <c r="AQ620" s="183" t="str">
        <f t="shared" si="559"/>
        <v/>
      </c>
      <c r="AR620" s="182"/>
      <c r="AS620" s="184" t="str">
        <f t="shared" si="560"/>
        <v/>
      </c>
      <c r="AT620" s="182"/>
      <c r="AU620" s="268"/>
      <c r="AV620" s="185"/>
      <c r="AW620" s="185"/>
      <c r="AX620" s="185"/>
      <c r="AY620" s="185"/>
      <c r="AZ620" s="185"/>
      <c r="BA620" s="186"/>
      <c r="BB620" s="80"/>
      <c r="BC620" s="185"/>
      <c r="BD620" s="185"/>
      <c r="BE620" s="185"/>
      <c r="BF620" s="185"/>
      <c r="BG620" s="187"/>
      <c r="BH620" s="270"/>
      <c r="BI620" s="188"/>
      <c r="BJ620" s="268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>
        <f t="shared" si="561"/>
        <v>0</v>
      </c>
    </row>
    <row r="621" spans="1:93" ht="22.5" customHeight="1">
      <c r="A621" s="269"/>
      <c r="B621" s="267"/>
      <c r="C621" s="75"/>
      <c r="D621" s="78"/>
      <c r="E621" s="75"/>
      <c r="F621" s="80"/>
      <c r="G621" s="78"/>
      <c r="H621" s="70"/>
      <c r="I621" s="81"/>
      <c r="J621" s="71" t="str">
        <f>IF(H621="","",VLOOKUP(H621,単重表!$C$6:'単重表'!$F$2502,2,FALSE))</f>
        <v/>
      </c>
      <c r="K621" s="232"/>
      <c r="L621" s="101">
        <f t="shared" si="574"/>
        <v>1</v>
      </c>
      <c r="M621" s="46"/>
      <c r="N621" s="101">
        <f t="shared" si="554"/>
        <v>1</v>
      </c>
      <c r="O621" s="49"/>
      <c r="P621" s="47" t="str">
        <f>IF(H621="","",VLOOKUP(H621,単重表!$C$6:'単重表'!$F$2502,3,FALSE))</f>
        <v/>
      </c>
      <c r="Q621" s="47"/>
      <c r="R621" s="56" t="e">
        <f t="shared" si="575"/>
        <v>#VALUE!</v>
      </c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267"/>
      <c r="AF621" s="267"/>
      <c r="AG621" s="40"/>
      <c r="AH621" s="40"/>
      <c r="AI621" s="40"/>
      <c r="AJ621" s="58" t="str">
        <f>IF(H621="","",VLOOKUP(H621,単重表!$C$6:'単重表'!$F$2502,4,FALSE))</f>
        <v/>
      </c>
      <c r="AK621" s="141" t="e">
        <f t="shared" si="556"/>
        <v>#VALUE!</v>
      </c>
      <c r="AL621" s="40">
        <v>2</v>
      </c>
      <c r="AM621" s="190" t="e">
        <f t="shared" si="557"/>
        <v>#VALUE!</v>
      </c>
      <c r="AO621" s="191">
        <f t="shared" si="558"/>
        <v>0</v>
      </c>
      <c r="AP621" s="182"/>
      <c r="AQ621" s="183" t="str">
        <f t="shared" si="559"/>
        <v/>
      </c>
      <c r="AR621" s="182"/>
      <c r="AS621" s="184" t="str">
        <f t="shared" si="560"/>
        <v/>
      </c>
      <c r="AT621" s="182"/>
      <c r="AU621" s="268"/>
      <c r="AV621" s="185"/>
      <c r="AW621" s="185"/>
      <c r="AX621" s="185"/>
      <c r="AY621" s="185"/>
      <c r="AZ621" s="185"/>
      <c r="BA621" s="186"/>
      <c r="BB621" s="80"/>
      <c r="BC621" s="185"/>
      <c r="BD621" s="185"/>
      <c r="BE621" s="185"/>
      <c r="BF621" s="185"/>
      <c r="BG621" s="187"/>
      <c r="BH621" s="270"/>
      <c r="BI621" s="188"/>
      <c r="BJ621" s="268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>
        <f t="shared" si="561"/>
        <v>0</v>
      </c>
    </row>
    <row r="622" spans="1:93" ht="22.5" customHeight="1">
      <c r="A622" s="269"/>
      <c r="B622" s="267"/>
      <c r="C622" s="75"/>
      <c r="D622" s="78"/>
      <c r="E622" s="75"/>
      <c r="F622" s="80"/>
      <c r="G622" s="78"/>
      <c r="H622" s="70"/>
      <c r="I622" s="81"/>
      <c r="J622" s="71" t="str">
        <f>IF(H622="","",VLOOKUP(H622,単重表!$C$6:'単重表'!$F$2502,2,FALSE))</f>
        <v/>
      </c>
      <c r="K622" s="232"/>
      <c r="L622" s="101">
        <f t="shared" si="574"/>
        <v>1</v>
      </c>
      <c r="M622" s="46"/>
      <c r="N622" s="101">
        <f t="shared" si="554"/>
        <v>1</v>
      </c>
      <c r="O622" s="49"/>
      <c r="P622" s="47" t="str">
        <f>IF(H622="","",VLOOKUP(H622,単重表!$C$6:'単重表'!$F$2502,3,FALSE))</f>
        <v/>
      </c>
      <c r="Q622" s="47"/>
      <c r="R622" s="56" t="e">
        <f t="shared" si="575"/>
        <v>#VALUE!</v>
      </c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267"/>
      <c r="AF622" s="267"/>
      <c r="AG622" s="40"/>
      <c r="AH622" s="40"/>
      <c r="AI622" s="40"/>
      <c r="AJ622" s="58" t="str">
        <f>IF(H622="","",VLOOKUP(H622,単重表!$C$6:'単重表'!$F$2502,4,FALSE))</f>
        <v/>
      </c>
      <c r="AK622" s="141" t="e">
        <f t="shared" si="556"/>
        <v>#VALUE!</v>
      </c>
      <c r="AL622" s="40">
        <v>2</v>
      </c>
      <c r="AM622" s="190" t="e">
        <f t="shared" si="557"/>
        <v>#VALUE!</v>
      </c>
      <c r="AO622" s="191">
        <f t="shared" si="558"/>
        <v>0</v>
      </c>
      <c r="AP622" s="182"/>
      <c r="AQ622" s="183" t="str">
        <f t="shared" si="559"/>
        <v/>
      </c>
      <c r="AR622" s="182"/>
      <c r="AS622" s="184" t="str">
        <f t="shared" si="560"/>
        <v/>
      </c>
      <c r="AT622" s="182"/>
      <c r="AU622" s="268"/>
      <c r="AV622" s="185"/>
      <c r="AW622" s="185"/>
      <c r="AX622" s="185"/>
      <c r="AY622" s="185"/>
      <c r="AZ622" s="185"/>
      <c r="BA622" s="186"/>
      <c r="BB622" s="80"/>
      <c r="BC622" s="185"/>
      <c r="BD622" s="185"/>
      <c r="BE622" s="185"/>
      <c r="BF622" s="185"/>
      <c r="BG622" s="187"/>
      <c r="BH622" s="270"/>
      <c r="BI622" s="188"/>
      <c r="BJ622" s="268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>
        <f t="shared" si="561"/>
        <v>0</v>
      </c>
    </row>
    <row r="623" spans="1:93" ht="22.5" customHeight="1">
      <c r="A623" s="269"/>
      <c r="B623" s="267"/>
      <c r="C623" s="75"/>
      <c r="D623" s="78"/>
      <c r="E623" s="75"/>
      <c r="F623" s="80"/>
      <c r="G623" s="78"/>
      <c r="H623" s="70"/>
      <c r="I623" s="81"/>
      <c r="J623" s="71" t="str">
        <f>IF(H623="","",VLOOKUP(H623,単重表!$C$6:'単重表'!$F$2502,2,FALSE))</f>
        <v/>
      </c>
      <c r="K623" s="232"/>
      <c r="L623" s="101">
        <f t="shared" si="574"/>
        <v>1</v>
      </c>
      <c r="M623" s="46"/>
      <c r="N623" s="101">
        <f t="shared" si="554"/>
        <v>1</v>
      </c>
      <c r="O623" s="49"/>
      <c r="P623" s="47" t="str">
        <f>IF(H623="","",VLOOKUP(H623,単重表!$C$6:'単重表'!$F$2502,3,FALSE))</f>
        <v/>
      </c>
      <c r="Q623" s="47"/>
      <c r="R623" s="56" t="e">
        <f t="shared" si="575"/>
        <v>#VALUE!</v>
      </c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267"/>
      <c r="AF623" s="267"/>
      <c r="AG623" s="40"/>
      <c r="AH623" s="40"/>
      <c r="AI623" s="40"/>
      <c r="AJ623" s="58" t="str">
        <f>IF(H623="","",VLOOKUP(H623,単重表!$C$6:'単重表'!$F$2502,4,FALSE))</f>
        <v/>
      </c>
      <c r="AK623" s="141" t="e">
        <f t="shared" si="556"/>
        <v>#VALUE!</v>
      </c>
      <c r="AL623" s="40">
        <v>2</v>
      </c>
      <c r="AM623" s="190" t="e">
        <f t="shared" si="557"/>
        <v>#VALUE!</v>
      </c>
      <c r="AO623" s="191">
        <f t="shared" si="558"/>
        <v>0</v>
      </c>
      <c r="AP623" s="182"/>
      <c r="AQ623" s="183" t="str">
        <f t="shared" si="559"/>
        <v/>
      </c>
      <c r="AR623" s="182"/>
      <c r="AS623" s="184" t="str">
        <f t="shared" si="560"/>
        <v/>
      </c>
      <c r="AT623" s="182"/>
      <c r="AU623" s="268"/>
      <c r="AV623" s="185"/>
      <c r="AW623" s="185"/>
      <c r="AX623" s="185"/>
      <c r="AY623" s="185"/>
      <c r="AZ623" s="185"/>
      <c r="BA623" s="186"/>
      <c r="BB623" s="80"/>
      <c r="BC623" s="185"/>
      <c r="BD623" s="185"/>
      <c r="BE623" s="185"/>
      <c r="BF623" s="185"/>
      <c r="BG623" s="187"/>
      <c r="BH623" s="270"/>
      <c r="BI623" s="188"/>
      <c r="BJ623" s="268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>
        <f t="shared" si="561"/>
        <v>0</v>
      </c>
    </row>
    <row r="624" spans="1:93" ht="22.5" customHeight="1">
      <c r="A624" s="269"/>
      <c r="B624" s="267"/>
      <c r="C624" s="75"/>
      <c r="D624" s="78"/>
      <c r="E624" s="75"/>
      <c r="F624" s="80"/>
      <c r="G624" s="78"/>
      <c r="H624" s="70"/>
      <c r="I624" s="81"/>
      <c r="J624" s="71" t="str">
        <f>IF(H624="","",VLOOKUP(H624,単重表!$C$6:'単重表'!$F$2502,2,FALSE))</f>
        <v/>
      </c>
      <c r="K624" s="232"/>
      <c r="L624" s="101">
        <f t="shared" si="574"/>
        <v>1</v>
      </c>
      <c r="M624" s="46"/>
      <c r="N624" s="101">
        <f t="shared" si="554"/>
        <v>1</v>
      </c>
      <c r="O624" s="49"/>
      <c r="P624" s="47" t="str">
        <f>IF(H624="","",VLOOKUP(H624,単重表!$C$6:'単重表'!$F$2502,3,FALSE))</f>
        <v/>
      </c>
      <c r="Q624" s="47"/>
      <c r="R624" s="56" t="e">
        <f t="shared" si="575"/>
        <v>#VALUE!</v>
      </c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267"/>
      <c r="AF624" s="267"/>
      <c r="AG624" s="40"/>
      <c r="AH624" s="40"/>
      <c r="AI624" s="40"/>
      <c r="AJ624" s="58" t="str">
        <f>IF(H624="","",VLOOKUP(H624,単重表!$C$6:'単重表'!$F$2502,4,FALSE))</f>
        <v/>
      </c>
      <c r="AK624" s="141" t="e">
        <f t="shared" si="556"/>
        <v>#VALUE!</v>
      </c>
      <c r="AL624" s="40">
        <v>2</v>
      </c>
      <c r="AM624" s="190" t="e">
        <f t="shared" si="557"/>
        <v>#VALUE!</v>
      </c>
      <c r="AO624" s="191">
        <f t="shared" si="558"/>
        <v>0</v>
      </c>
      <c r="AP624" s="182"/>
      <c r="AQ624" s="183" t="str">
        <f t="shared" si="559"/>
        <v/>
      </c>
      <c r="AR624" s="182"/>
      <c r="AS624" s="184" t="str">
        <f t="shared" si="560"/>
        <v/>
      </c>
      <c r="AT624" s="182"/>
      <c r="AU624" s="268"/>
      <c r="AV624" s="185"/>
      <c r="AW624" s="185"/>
      <c r="AX624" s="185"/>
      <c r="AY624" s="185"/>
      <c r="AZ624" s="185"/>
      <c r="BA624" s="186"/>
      <c r="BB624" s="80"/>
      <c r="BC624" s="185"/>
      <c r="BD624" s="185"/>
      <c r="BE624" s="185"/>
      <c r="BF624" s="185"/>
      <c r="BG624" s="187"/>
      <c r="BH624" s="270"/>
      <c r="BI624" s="188"/>
      <c r="BJ624" s="268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>
        <f t="shared" si="561"/>
        <v>0</v>
      </c>
    </row>
    <row r="625" spans="1:93" ht="22.5" customHeight="1">
      <c r="A625" s="269"/>
      <c r="B625" s="267"/>
      <c r="C625" s="75"/>
      <c r="D625" s="78"/>
      <c r="E625" s="75"/>
      <c r="F625" s="80"/>
      <c r="G625" s="78"/>
      <c r="H625" s="70"/>
      <c r="I625" s="81"/>
      <c r="J625" s="71" t="str">
        <f>IF(H625="","",VLOOKUP(H625,単重表!$C$6:'単重表'!$F$2502,2,FALSE))</f>
        <v/>
      </c>
      <c r="K625" s="232"/>
      <c r="L625" s="101">
        <f t="shared" si="574"/>
        <v>1</v>
      </c>
      <c r="M625" s="46"/>
      <c r="N625" s="101">
        <f t="shared" si="554"/>
        <v>1</v>
      </c>
      <c r="O625" s="49"/>
      <c r="P625" s="47" t="str">
        <f>IF(H625="","",VLOOKUP(H625,単重表!$C$6:'単重表'!$F$2502,3,FALSE))</f>
        <v/>
      </c>
      <c r="Q625" s="47"/>
      <c r="R625" s="56" t="e">
        <f t="shared" si="575"/>
        <v>#VALUE!</v>
      </c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267"/>
      <c r="AF625" s="267"/>
      <c r="AG625" s="40"/>
      <c r="AH625" s="40"/>
      <c r="AI625" s="40"/>
      <c r="AJ625" s="58" t="str">
        <f>IF(H625="","",VLOOKUP(H625,単重表!$C$6:'単重表'!$F$2502,4,FALSE))</f>
        <v/>
      </c>
      <c r="AK625" s="141" t="e">
        <f t="shared" si="556"/>
        <v>#VALUE!</v>
      </c>
      <c r="AL625" s="40">
        <v>2</v>
      </c>
      <c r="AM625" s="190" t="e">
        <f t="shared" si="557"/>
        <v>#VALUE!</v>
      </c>
      <c r="AO625" s="191">
        <f t="shared" si="558"/>
        <v>0</v>
      </c>
      <c r="AP625" s="182"/>
      <c r="AQ625" s="183" t="str">
        <f t="shared" si="559"/>
        <v/>
      </c>
      <c r="AR625" s="182"/>
      <c r="AS625" s="184" t="str">
        <f t="shared" si="560"/>
        <v/>
      </c>
      <c r="AT625" s="182"/>
      <c r="AU625" s="268"/>
      <c r="AV625" s="185"/>
      <c r="AW625" s="185"/>
      <c r="AX625" s="185"/>
      <c r="AY625" s="185"/>
      <c r="AZ625" s="185"/>
      <c r="BA625" s="186"/>
      <c r="BB625" s="80"/>
      <c r="BC625" s="185"/>
      <c r="BD625" s="185"/>
      <c r="BE625" s="185"/>
      <c r="BF625" s="185"/>
      <c r="BG625" s="187"/>
      <c r="BH625" s="270"/>
      <c r="BI625" s="188"/>
      <c r="BJ625" s="268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>
        <f t="shared" si="561"/>
        <v>0</v>
      </c>
    </row>
    <row r="626" spans="1:93" ht="22.5" customHeight="1">
      <c r="A626" s="269"/>
      <c r="B626" s="267"/>
      <c r="C626" s="75"/>
      <c r="D626" s="78"/>
      <c r="E626" s="75"/>
      <c r="F626" s="80"/>
      <c r="G626" s="78"/>
      <c r="H626" s="70"/>
      <c r="I626" s="81"/>
      <c r="J626" s="71" t="str">
        <f>IF(H626="","",VLOOKUP(H626,単重表!$C$6:'単重表'!$F$2502,2,FALSE))</f>
        <v/>
      </c>
      <c r="K626" s="232"/>
      <c r="L626" s="101">
        <f t="shared" si="574"/>
        <v>1</v>
      </c>
      <c r="M626" s="46"/>
      <c r="N626" s="101">
        <f t="shared" si="554"/>
        <v>1</v>
      </c>
      <c r="O626" s="49"/>
      <c r="P626" s="47" t="str">
        <f>IF(H626="","",VLOOKUP(H626,単重表!$C$6:'単重表'!$F$2502,3,FALSE))</f>
        <v/>
      </c>
      <c r="Q626" s="47"/>
      <c r="R626" s="56" t="e">
        <f t="shared" si="575"/>
        <v>#VALUE!</v>
      </c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267"/>
      <c r="AF626" s="267"/>
      <c r="AG626" s="40"/>
      <c r="AH626" s="40"/>
      <c r="AI626" s="40"/>
      <c r="AJ626" s="58" t="str">
        <f>IF(H626="","",VLOOKUP(H626,単重表!$C$6:'単重表'!$F$2502,4,FALSE))</f>
        <v/>
      </c>
      <c r="AK626" s="141" t="e">
        <f t="shared" si="556"/>
        <v>#VALUE!</v>
      </c>
      <c r="AL626" s="40">
        <v>2</v>
      </c>
      <c r="AM626" s="190" t="e">
        <f t="shared" si="557"/>
        <v>#VALUE!</v>
      </c>
      <c r="AO626" s="191">
        <f t="shared" si="558"/>
        <v>0</v>
      </c>
      <c r="AP626" s="182"/>
      <c r="AQ626" s="183" t="str">
        <f t="shared" si="559"/>
        <v/>
      </c>
      <c r="AR626" s="182"/>
      <c r="AS626" s="184" t="str">
        <f t="shared" si="560"/>
        <v/>
      </c>
      <c r="AT626" s="182"/>
      <c r="AU626" s="268"/>
      <c r="AV626" s="185"/>
      <c r="AW626" s="185"/>
      <c r="AX626" s="185"/>
      <c r="AY626" s="185"/>
      <c r="AZ626" s="185"/>
      <c r="BA626" s="186"/>
      <c r="BB626" s="80"/>
      <c r="BC626" s="185"/>
      <c r="BD626" s="185"/>
      <c r="BE626" s="185"/>
      <c r="BF626" s="185"/>
      <c r="BG626" s="187"/>
      <c r="BH626" s="270"/>
      <c r="BI626" s="188"/>
      <c r="BJ626" s="268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  <c r="BW626" s="40"/>
      <c r="BX626" s="40"/>
      <c r="BY626" s="40"/>
      <c r="BZ626" s="40"/>
      <c r="CA626" s="40"/>
      <c r="CB626" s="40"/>
      <c r="CC626" s="40"/>
      <c r="CD626" s="40"/>
      <c r="CE626" s="40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>
        <f t="shared" si="561"/>
        <v>0</v>
      </c>
    </row>
    <row r="627" spans="1:93" ht="22.5" customHeight="1">
      <c r="A627" s="269"/>
      <c r="B627" s="267"/>
      <c r="C627" s="75"/>
      <c r="D627" s="78"/>
      <c r="E627" s="75"/>
      <c r="F627" s="80"/>
      <c r="G627" s="78"/>
      <c r="H627" s="70"/>
      <c r="I627" s="81"/>
      <c r="J627" s="71" t="str">
        <f>IF(H627="","",VLOOKUP(H627,単重表!$C$6:'単重表'!$F$2502,2,FALSE))</f>
        <v/>
      </c>
      <c r="K627" s="232"/>
      <c r="L627" s="101">
        <f t="shared" si="574"/>
        <v>1</v>
      </c>
      <c r="M627" s="46"/>
      <c r="N627" s="101">
        <f t="shared" si="554"/>
        <v>1</v>
      </c>
      <c r="O627" s="49"/>
      <c r="P627" s="47" t="str">
        <f>IF(H627="","",VLOOKUP(H627,単重表!$C$6:'単重表'!$F$2502,3,FALSE))</f>
        <v/>
      </c>
      <c r="Q627" s="47"/>
      <c r="R627" s="56" t="e">
        <f t="shared" si="575"/>
        <v>#VALUE!</v>
      </c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267"/>
      <c r="AF627" s="267"/>
      <c r="AG627" s="40"/>
      <c r="AH627" s="40"/>
      <c r="AI627" s="40"/>
      <c r="AJ627" s="58" t="str">
        <f>IF(H627="","",VLOOKUP(H627,単重表!$C$6:'単重表'!$F$2502,4,FALSE))</f>
        <v/>
      </c>
      <c r="AK627" s="141" t="e">
        <f t="shared" si="556"/>
        <v>#VALUE!</v>
      </c>
      <c r="AL627" s="40">
        <v>2</v>
      </c>
      <c r="AM627" s="190" t="e">
        <f t="shared" si="557"/>
        <v>#VALUE!</v>
      </c>
      <c r="AO627" s="191">
        <f t="shared" si="558"/>
        <v>0</v>
      </c>
      <c r="AP627" s="182"/>
      <c r="AQ627" s="183" t="str">
        <f t="shared" si="559"/>
        <v/>
      </c>
      <c r="AR627" s="182"/>
      <c r="AS627" s="184" t="str">
        <f t="shared" si="560"/>
        <v/>
      </c>
      <c r="AT627" s="182"/>
      <c r="AU627" s="268"/>
      <c r="AV627" s="185"/>
      <c r="AW627" s="185"/>
      <c r="AX627" s="185"/>
      <c r="AY627" s="185"/>
      <c r="AZ627" s="185"/>
      <c r="BA627" s="186"/>
      <c r="BB627" s="80"/>
      <c r="BC627" s="185"/>
      <c r="BD627" s="185"/>
      <c r="BE627" s="185"/>
      <c r="BF627" s="185"/>
      <c r="BG627" s="187"/>
      <c r="BH627" s="270"/>
      <c r="BI627" s="188"/>
      <c r="BJ627" s="268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  <c r="BW627" s="40"/>
      <c r="BX627" s="40"/>
      <c r="BY627" s="40"/>
      <c r="BZ627" s="40"/>
      <c r="CA627" s="40"/>
      <c r="CB627" s="40"/>
      <c r="CC627" s="40"/>
      <c r="CD627" s="40"/>
      <c r="CE627" s="40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>
        <f t="shared" si="561"/>
        <v>0</v>
      </c>
    </row>
    <row r="628" spans="1:93" ht="22.5" customHeight="1">
      <c r="A628" s="269"/>
      <c r="B628" s="267"/>
      <c r="C628" s="75"/>
      <c r="D628" s="78"/>
      <c r="E628" s="75"/>
      <c r="F628" s="80"/>
      <c r="G628" s="78"/>
      <c r="H628" s="70"/>
      <c r="I628" s="81"/>
      <c r="J628" s="71" t="str">
        <f>IF(H628="","",VLOOKUP(H628,単重表!$C$6:'単重表'!$F$2502,2,FALSE))</f>
        <v/>
      </c>
      <c r="K628" s="232"/>
      <c r="L628" s="101">
        <f>IF(K628="",1,K628/1000)</f>
        <v>1</v>
      </c>
      <c r="M628" s="46"/>
      <c r="N628" s="101">
        <f t="shared" si="554"/>
        <v>1</v>
      </c>
      <c r="O628" s="49"/>
      <c r="P628" s="47" t="str">
        <f>IF(H628="","",VLOOKUP(H628,単重表!$C$6:'単重表'!$F$2502,3,FALSE))</f>
        <v/>
      </c>
      <c r="Q628" s="47"/>
      <c r="R628" s="56" t="e">
        <f t="shared" si="575"/>
        <v>#VALUE!</v>
      </c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267"/>
      <c r="AF628" s="267"/>
      <c r="AG628" s="40"/>
      <c r="AH628" s="40"/>
      <c r="AI628" s="40"/>
      <c r="AJ628" s="58" t="str">
        <f>IF(H628="","",VLOOKUP(H628,単重表!$C$6:'単重表'!$F$2502,4,FALSE))</f>
        <v/>
      </c>
      <c r="AK628" s="141" t="e">
        <f t="shared" si="556"/>
        <v>#VALUE!</v>
      </c>
      <c r="AL628" s="40">
        <v>2</v>
      </c>
      <c r="AM628" s="190" t="e">
        <f t="shared" si="557"/>
        <v>#VALUE!</v>
      </c>
      <c r="AO628" s="191">
        <f t="shared" si="558"/>
        <v>0</v>
      </c>
      <c r="AP628" s="182"/>
      <c r="AQ628" s="183" t="str">
        <f t="shared" si="559"/>
        <v/>
      </c>
      <c r="AR628" s="182"/>
      <c r="AS628" s="184" t="str">
        <f t="shared" si="560"/>
        <v/>
      </c>
      <c r="AT628" s="182"/>
      <c r="AU628" s="268"/>
      <c r="AV628" s="185"/>
      <c r="AW628" s="185"/>
      <c r="AX628" s="185"/>
      <c r="AY628" s="185"/>
      <c r="AZ628" s="185"/>
      <c r="BA628" s="186"/>
      <c r="BB628" s="80"/>
      <c r="BC628" s="185"/>
      <c r="BD628" s="185"/>
      <c r="BE628" s="185"/>
      <c r="BF628" s="185"/>
      <c r="BG628" s="187"/>
      <c r="BH628" s="270"/>
      <c r="BI628" s="188"/>
      <c r="BJ628" s="268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>
        <f t="shared" si="561"/>
        <v>0</v>
      </c>
    </row>
    <row r="629" spans="1:93" ht="22.5" customHeight="1">
      <c r="A629" s="269"/>
      <c r="B629" s="267"/>
      <c r="C629" s="75"/>
      <c r="D629" s="78"/>
      <c r="E629" s="75"/>
      <c r="F629" s="80"/>
      <c r="G629" s="78"/>
      <c r="H629" s="70"/>
      <c r="I629" s="81"/>
      <c r="J629" s="71" t="str">
        <f>IF(H629="","",VLOOKUP(H629,単重表!$C$6:'単重表'!$F$2502,2,FALSE))</f>
        <v/>
      </c>
      <c r="K629" s="232"/>
      <c r="L629" s="101">
        <f>IF(K629="",1,K629/1000)</f>
        <v>1</v>
      </c>
      <c r="M629" s="46"/>
      <c r="N629" s="101">
        <f t="shared" si="554"/>
        <v>1</v>
      </c>
      <c r="O629" s="49"/>
      <c r="P629" s="47" t="str">
        <f>IF(H629="","",VLOOKUP(H629,単重表!$C$6:'単重表'!$F$2502,3,FALSE))</f>
        <v/>
      </c>
      <c r="Q629" s="47"/>
      <c r="R629" s="56" t="e">
        <f t="shared" si="575"/>
        <v>#VALUE!</v>
      </c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267"/>
      <c r="AF629" s="267"/>
      <c r="AG629" s="40"/>
      <c r="AH629" s="40"/>
      <c r="AI629" s="40"/>
      <c r="AJ629" s="58" t="str">
        <f>IF(H629="","",VLOOKUP(H629,単重表!$C$6:'単重表'!$F$2502,4,FALSE))</f>
        <v/>
      </c>
      <c r="AK629" s="141" t="e">
        <f t="shared" si="556"/>
        <v>#VALUE!</v>
      </c>
      <c r="AL629" s="40">
        <v>2</v>
      </c>
      <c r="AM629" s="190" t="e">
        <f t="shared" si="557"/>
        <v>#VALUE!</v>
      </c>
      <c r="AO629" s="191">
        <f t="shared" si="558"/>
        <v>0</v>
      </c>
      <c r="AP629" s="182"/>
      <c r="AQ629" s="183" t="str">
        <f t="shared" si="559"/>
        <v/>
      </c>
      <c r="AR629" s="182"/>
      <c r="AS629" s="184" t="str">
        <f t="shared" si="560"/>
        <v/>
      </c>
      <c r="AT629" s="182"/>
      <c r="AU629" s="268"/>
      <c r="AV629" s="185"/>
      <c r="AW629" s="185"/>
      <c r="AX629" s="185"/>
      <c r="AY629" s="185"/>
      <c r="AZ629" s="185"/>
      <c r="BA629" s="186"/>
      <c r="BB629" s="80"/>
      <c r="BC629" s="185"/>
      <c r="BD629" s="185"/>
      <c r="BE629" s="185"/>
      <c r="BF629" s="185"/>
      <c r="BG629" s="187"/>
      <c r="BH629" s="270"/>
      <c r="BI629" s="188"/>
      <c r="BJ629" s="268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  <c r="BW629" s="40"/>
      <c r="BX629" s="40"/>
      <c r="BY629" s="40"/>
      <c r="BZ629" s="40"/>
      <c r="CA629" s="40"/>
      <c r="CB629" s="40"/>
      <c r="CC629" s="40"/>
      <c r="CD629" s="40"/>
      <c r="CE629" s="40"/>
      <c r="CF629" s="40"/>
      <c r="CG629" s="40"/>
      <c r="CH629" s="40"/>
      <c r="CI629" s="40"/>
      <c r="CJ629" s="40"/>
      <c r="CK629" s="40"/>
      <c r="CL629" s="40"/>
      <c r="CM629" s="40"/>
      <c r="CN629" s="40"/>
      <c r="CO629" s="40">
        <f t="shared" si="561"/>
        <v>0</v>
      </c>
    </row>
    <row r="630" spans="1:93" ht="22.5" customHeight="1">
      <c r="A630" s="269"/>
      <c r="B630" s="267"/>
      <c r="C630" s="75"/>
      <c r="D630" s="78"/>
      <c r="E630" s="75"/>
      <c r="F630" s="80"/>
      <c r="G630" s="78"/>
      <c r="H630" s="70"/>
      <c r="I630" s="81"/>
      <c r="J630" s="71" t="str">
        <f>IF(H630="","",VLOOKUP(H630,単重表!$C$6:'単重表'!$F$2502,2,FALSE))</f>
        <v/>
      </c>
      <c r="K630" s="232"/>
      <c r="L630" s="101">
        <f>IF(K630="",1,K630/1000)</f>
        <v>1</v>
      </c>
      <c r="M630" s="46"/>
      <c r="N630" s="101">
        <f t="shared" si="554"/>
        <v>1</v>
      </c>
      <c r="O630" s="49"/>
      <c r="P630" s="47" t="str">
        <f>IF(H630="","",VLOOKUP(H630,単重表!$C$6:'単重表'!$F$2502,3,FALSE))</f>
        <v/>
      </c>
      <c r="Q630" s="47"/>
      <c r="R630" s="56" t="e">
        <f>P630*O630*N630*L630+Q630</f>
        <v>#VALUE!</v>
      </c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267"/>
      <c r="AF630" s="267"/>
      <c r="AG630" s="40"/>
      <c r="AH630" s="40"/>
      <c r="AI630" s="40"/>
      <c r="AJ630" s="58" t="str">
        <f>IF(H630="","",VLOOKUP(H630,単重表!$C$6:'単重表'!$F$2502,4,FALSE))</f>
        <v/>
      </c>
      <c r="AK630" s="141" t="e">
        <f t="shared" si="556"/>
        <v>#VALUE!</v>
      </c>
      <c r="AL630" s="40">
        <v>2</v>
      </c>
      <c r="AM630" s="190" t="e">
        <f t="shared" si="557"/>
        <v>#VALUE!</v>
      </c>
      <c r="AO630" s="191">
        <f t="shared" si="558"/>
        <v>0</v>
      </c>
      <c r="AP630" s="182"/>
      <c r="AQ630" s="183" t="str">
        <f t="shared" si="559"/>
        <v/>
      </c>
      <c r="AR630" s="182"/>
      <c r="AS630" s="184" t="str">
        <f t="shared" si="560"/>
        <v/>
      </c>
      <c r="AT630" s="182"/>
      <c r="AU630" s="268"/>
      <c r="AV630" s="185"/>
      <c r="AW630" s="185"/>
      <c r="AX630" s="185"/>
      <c r="AY630" s="185"/>
      <c r="AZ630" s="185"/>
      <c r="BA630" s="186"/>
      <c r="BB630" s="80"/>
      <c r="BC630" s="185"/>
      <c r="BD630" s="185"/>
      <c r="BE630" s="185"/>
      <c r="BF630" s="185"/>
      <c r="BG630" s="187"/>
      <c r="BH630" s="270"/>
      <c r="BI630" s="188"/>
      <c r="BJ630" s="268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  <c r="BW630" s="40"/>
      <c r="BX630" s="40"/>
      <c r="BY630" s="40"/>
      <c r="BZ630" s="40"/>
      <c r="CA630" s="40"/>
      <c r="CB630" s="40"/>
      <c r="CC630" s="40"/>
      <c r="CD630" s="40"/>
      <c r="CE630" s="40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>
        <f t="shared" si="561"/>
        <v>0</v>
      </c>
    </row>
    <row r="631" spans="1:93" ht="22.5" customHeight="1">
      <c r="A631" s="269"/>
      <c r="B631" s="267"/>
      <c r="C631" s="75"/>
      <c r="D631" s="78"/>
      <c r="E631" s="75"/>
      <c r="F631" s="80"/>
      <c r="G631" s="78"/>
      <c r="H631" s="70"/>
      <c r="I631" s="81"/>
      <c r="J631" s="71" t="str">
        <f>IF(H631="","",VLOOKUP(H631,単重表!$C$6:'単重表'!$F$2502,2,FALSE))</f>
        <v/>
      </c>
      <c r="K631" s="232"/>
      <c r="L631" s="101">
        <f t="shared" ref="L631:L638" si="576">IF(K631="",1,K631/1000)</f>
        <v>1</v>
      </c>
      <c r="M631" s="46"/>
      <c r="N631" s="101">
        <f t="shared" si="554"/>
        <v>1</v>
      </c>
      <c r="O631" s="49"/>
      <c r="P631" s="47" t="str">
        <f>IF(H631="","",VLOOKUP(H631,単重表!$C$6:'単重表'!$F$2502,3,FALSE))</f>
        <v/>
      </c>
      <c r="Q631" s="47"/>
      <c r="R631" s="56" t="e">
        <f t="shared" ref="R631:R640" si="577">P631*O631*N631*L631+Q631</f>
        <v>#VALUE!</v>
      </c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267"/>
      <c r="AF631" s="267"/>
      <c r="AG631" s="40"/>
      <c r="AH631" s="40"/>
      <c r="AI631" s="40"/>
      <c r="AJ631" s="58" t="str">
        <f>IF(H631="","",VLOOKUP(H631,単重表!$C$6:'単重表'!$F$2502,4,FALSE))</f>
        <v/>
      </c>
      <c r="AK631" s="141" t="e">
        <f t="shared" si="556"/>
        <v>#VALUE!</v>
      </c>
      <c r="AL631" s="40">
        <v>2</v>
      </c>
      <c r="AM631" s="190" t="e">
        <f t="shared" si="557"/>
        <v>#VALUE!</v>
      </c>
      <c r="AO631" s="191">
        <f t="shared" si="558"/>
        <v>0</v>
      </c>
      <c r="AP631" s="182"/>
      <c r="AQ631" s="183" t="str">
        <f t="shared" si="559"/>
        <v/>
      </c>
      <c r="AR631" s="182"/>
      <c r="AS631" s="184" t="str">
        <f t="shared" si="560"/>
        <v/>
      </c>
      <c r="AT631" s="182"/>
      <c r="AU631" s="268"/>
      <c r="AV631" s="185"/>
      <c r="AW631" s="185"/>
      <c r="AX631" s="185"/>
      <c r="AY631" s="185"/>
      <c r="AZ631" s="185"/>
      <c r="BA631" s="186"/>
      <c r="BB631" s="80"/>
      <c r="BC631" s="185"/>
      <c r="BD631" s="185"/>
      <c r="BE631" s="185"/>
      <c r="BF631" s="185"/>
      <c r="BG631" s="187"/>
      <c r="BH631" s="270"/>
      <c r="BI631" s="188"/>
      <c r="BJ631" s="268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  <c r="BW631" s="40"/>
      <c r="BX631" s="40"/>
      <c r="BY631" s="40"/>
      <c r="BZ631" s="40"/>
      <c r="CA631" s="40"/>
      <c r="CB631" s="40"/>
      <c r="CC631" s="40"/>
      <c r="CD631" s="40"/>
      <c r="CE631" s="40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>
        <f t="shared" si="561"/>
        <v>0</v>
      </c>
    </row>
    <row r="632" spans="1:93" ht="22.5" customHeight="1">
      <c r="A632" s="269"/>
      <c r="B632" s="267"/>
      <c r="C632" s="75"/>
      <c r="D632" s="78"/>
      <c r="E632" s="75"/>
      <c r="F632" s="80"/>
      <c r="G632" s="78"/>
      <c r="H632" s="70"/>
      <c r="I632" s="81"/>
      <c r="J632" s="71" t="str">
        <f>IF(H632="","",VLOOKUP(H632,単重表!$C$6:'単重表'!$F$2502,2,FALSE))</f>
        <v/>
      </c>
      <c r="K632" s="232"/>
      <c r="L632" s="101">
        <f t="shared" si="576"/>
        <v>1</v>
      </c>
      <c r="M632" s="46"/>
      <c r="N632" s="101">
        <f t="shared" si="554"/>
        <v>1</v>
      </c>
      <c r="O632" s="49"/>
      <c r="P632" s="47" t="str">
        <f>IF(H632="","",VLOOKUP(H632,単重表!$C$6:'単重表'!$F$2502,3,FALSE))</f>
        <v/>
      </c>
      <c r="Q632" s="47"/>
      <c r="R632" s="56" t="e">
        <f t="shared" si="577"/>
        <v>#VALUE!</v>
      </c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267"/>
      <c r="AF632" s="267"/>
      <c r="AG632" s="40"/>
      <c r="AH632" s="40"/>
      <c r="AI632" s="40"/>
      <c r="AJ632" s="58" t="str">
        <f>IF(H632="","",VLOOKUP(H632,単重表!$C$6:'単重表'!$F$2502,4,FALSE))</f>
        <v/>
      </c>
      <c r="AK632" s="141" t="e">
        <f t="shared" si="556"/>
        <v>#VALUE!</v>
      </c>
      <c r="AL632" s="40">
        <v>2</v>
      </c>
      <c r="AM632" s="190" t="e">
        <f t="shared" si="557"/>
        <v>#VALUE!</v>
      </c>
      <c r="AO632" s="191">
        <f t="shared" si="558"/>
        <v>0</v>
      </c>
      <c r="AP632" s="182"/>
      <c r="AQ632" s="183" t="str">
        <f t="shared" si="559"/>
        <v/>
      </c>
      <c r="AR632" s="182"/>
      <c r="AS632" s="184" t="str">
        <f t="shared" si="560"/>
        <v/>
      </c>
      <c r="AT632" s="182"/>
      <c r="AU632" s="268"/>
      <c r="AV632" s="185"/>
      <c r="AW632" s="185"/>
      <c r="AX632" s="185"/>
      <c r="AY632" s="185"/>
      <c r="AZ632" s="185"/>
      <c r="BA632" s="186"/>
      <c r="BB632" s="80"/>
      <c r="BC632" s="185"/>
      <c r="BD632" s="185"/>
      <c r="BE632" s="185"/>
      <c r="BF632" s="185"/>
      <c r="BG632" s="187"/>
      <c r="BH632" s="270"/>
      <c r="BI632" s="188"/>
      <c r="BJ632" s="268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0"/>
      <c r="BX632" s="40"/>
      <c r="BY632" s="40"/>
      <c r="BZ632" s="40"/>
      <c r="CA632" s="40"/>
      <c r="CB632" s="40"/>
      <c r="CC632" s="40"/>
      <c r="CD632" s="40"/>
      <c r="CE632" s="40"/>
      <c r="CF632" s="40"/>
      <c r="CG632" s="40"/>
      <c r="CH632" s="40"/>
      <c r="CI632" s="40"/>
      <c r="CJ632" s="40"/>
      <c r="CK632" s="40"/>
      <c r="CL632" s="40"/>
      <c r="CM632" s="40"/>
      <c r="CN632" s="40"/>
      <c r="CO632" s="40">
        <f t="shared" si="561"/>
        <v>0</v>
      </c>
    </row>
    <row r="633" spans="1:93" ht="22.5" customHeight="1">
      <c r="A633" s="269"/>
      <c r="B633" s="267"/>
      <c r="C633" s="75"/>
      <c r="D633" s="78"/>
      <c r="E633" s="75"/>
      <c r="F633" s="80"/>
      <c r="G633" s="78"/>
      <c r="H633" s="70"/>
      <c r="I633" s="81"/>
      <c r="J633" s="71" t="str">
        <f>IF(H633="","",VLOOKUP(H633,単重表!$C$6:'単重表'!$F$2502,2,FALSE))</f>
        <v/>
      </c>
      <c r="K633" s="232"/>
      <c r="L633" s="101">
        <f t="shared" si="576"/>
        <v>1</v>
      </c>
      <c r="M633" s="46"/>
      <c r="N633" s="101">
        <f t="shared" si="554"/>
        <v>1</v>
      </c>
      <c r="O633" s="49"/>
      <c r="P633" s="47" t="str">
        <f>IF(H633="","",VLOOKUP(H633,単重表!$C$6:'単重表'!$F$2502,3,FALSE))</f>
        <v/>
      </c>
      <c r="Q633" s="47"/>
      <c r="R633" s="56" t="e">
        <f t="shared" si="577"/>
        <v>#VALUE!</v>
      </c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267"/>
      <c r="AF633" s="267"/>
      <c r="AG633" s="40"/>
      <c r="AH633" s="40"/>
      <c r="AI633" s="40"/>
      <c r="AJ633" s="58" t="str">
        <f>IF(H633="","",VLOOKUP(H633,単重表!$C$6:'単重表'!$F$2502,4,FALSE))</f>
        <v/>
      </c>
      <c r="AK633" s="141" t="e">
        <f t="shared" si="556"/>
        <v>#VALUE!</v>
      </c>
      <c r="AL633" s="40">
        <v>2</v>
      </c>
      <c r="AM633" s="190" t="e">
        <f t="shared" si="557"/>
        <v>#VALUE!</v>
      </c>
      <c r="AO633" s="191">
        <f t="shared" si="558"/>
        <v>0</v>
      </c>
      <c r="AP633" s="182"/>
      <c r="AQ633" s="183" t="str">
        <f t="shared" si="559"/>
        <v/>
      </c>
      <c r="AR633" s="182"/>
      <c r="AS633" s="184" t="str">
        <f t="shared" si="560"/>
        <v/>
      </c>
      <c r="AT633" s="182"/>
      <c r="AU633" s="268"/>
      <c r="AV633" s="185"/>
      <c r="AW633" s="185"/>
      <c r="AX633" s="185"/>
      <c r="AY633" s="185"/>
      <c r="AZ633" s="185"/>
      <c r="BA633" s="186"/>
      <c r="BB633" s="80"/>
      <c r="BC633" s="185"/>
      <c r="BD633" s="185"/>
      <c r="BE633" s="185"/>
      <c r="BF633" s="185"/>
      <c r="BG633" s="187"/>
      <c r="BH633" s="270"/>
      <c r="BI633" s="188"/>
      <c r="BJ633" s="268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  <c r="BW633" s="40"/>
      <c r="BX633" s="40"/>
      <c r="BY633" s="40"/>
      <c r="BZ633" s="40"/>
      <c r="CA633" s="40"/>
      <c r="CB633" s="40"/>
      <c r="CC633" s="40"/>
      <c r="CD633" s="40"/>
      <c r="CE633" s="40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>
        <f t="shared" si="561"/>
        <v>0</v>
      </c>
    </row>
    <row r="634" spans="1:93" ht="22.5" customHeight="1">
      <c r="A634" s="269"/>
      <c r="B634" s="267"/>
      <c r="C634" s="75"/>
      <c r="D634" s="78"/>
      <c r="E634" s="75"/>
      <c r="F634" s="80"/>
      <c r="G634" s="78"/>
      <c r="H634" s="70"/>
      <c r="I634" s="81"/>
      <c r="J634" s="71" t="str">
        <f>IF(H634="","",VLOOKUP(H634,単重表!$C$6:'単重表'!$F$2502,2,FALSE))</f>
        <v/>
      </c>
      <c r="K634" s="232"/>
      <c r="L634" s="101">
        <f t="shared" si="576"/>
        <v>1</v>
      </c>
      <c r="M634" s="46"/>
      <c r="N634" s="101">
        <f t="shared" si="554"/>
        <v>1</v>
      </c>
      <c r="O634" s="49"/>
      <c r="P634" s="47" t="str">
        <f>IF(H634="","",VLOOKUP(H634,単重表!$C$6:'単重表'!$F$2502,3,FALSE))</f>
        <v/>
      </c>
      <c r="Q634" s="47"/>
      <c r="R634" s="56" t="e">
        <f t="shared" si="577"/>
        <v>#VALUE!</v>
      </c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267"/>
      <c r="AF634" s="267"/>
      <c r="AG634" s="40"/>
      <c r="AH634" s="40"/>
      <c r="AI634" s="40"/>
      <c r="AJ634" s="58" t="str">
        <f>IF(H634="","",VLOOKUP(H634,単重表!$C$6:'単重表'!$F$2502,4,FALSE))</f>
        <v/>
      </c>
      <c r="AK634" s="141" t="e">
        <f t="shared" si="556"/>
        <v>#VALUE!</v>
      </c>
      <c r="AL634" s="40">
        <v>2</v>
      </c>
      <c r="AM634" s="190" t="e">
        <f t="shared" si="557"/>
        <v>#VALUE!</v>
      </c>
      <c r="AO634" s="191">
        <f t="shared" si="558"/>
        <v>0</v>
      </c>
      <c r="AP634" s="182"/>
      <c r="AQ634" s="183" t="str">
        <f t="shared" si="559"/>
        <v/>
      </c>
      <c r="AR634" s="182"/>
      <c r="AS634" s="184" t="str">
        <f t="shared" si="560"/>
        <v/>
      </c>
      <c r="AT634" s="182"/>
      <c r="AU634" s="268"/>
      <c r="AV634" s="185"/>
      <c r="AW634" s="185"/>
      <c r="AX634" s="185"/>
      <c r="AY634" s="185"/>
      <c r="AZ634" s="185"/>
      <c r="BA634" s="186"/>
      <c r="BB634" s="80"/>
      <c r="BC634" s="185"/>
      <c r="BD634" s="185"/>
      <c r="BE634" s="185"/>
      <c r="BF634" s="185"/>
      <c r="BG634" s="187"/>
      <c r="BH634" s="270"/>
      <c r="BI634" s="188"/>
      <c r="BJ634" s="268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  <c r="BW634" s="40"/>
      <c r="BX634" s="40"/>
      <c r="BY634" s="40"/>
      <c r="BZ634" s="40"/>
      <c r="CA634" s="40"/>
      <c r="CB634" s="40"/>
      <c r="CC634" s="40"/>
      <c r="CD634" s="40"/>
      <c r="CE634" s="40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>
        <f t="shared" si="561"/>
        <v>0</v>
      </c>
    </row>
    <row r="635" spans="1:93" ht="22.5" customHeight="1">
      <c r="A635" s="269"/>
      <c r="B635" s="267"/>
      <c r="C635" s="75"/>
      <c r="D635" s="78"/>
      <c r="E635" s="75"/>
      <c r="F635" s="80"/>
      <c r="G635" s="78"/>
      <c r="H635" s="70"/>
      <c r="I635" s="81"/>
      <c r="J635" s="71" t="str">
        <f>IF(H635="","",VLOOKUP(H635,単重表!$C$6:'単重表'!$F$2502,2,FALSE))</f>
        <v/>
      </c>
      <c r="K635" s="232"/>
      <c r="L635" s="101">
        <f t="shared" si="576"/>
        <v>1</v>
      </c>
      <c r="M635" s="46"/>
      <c r="N635" s="101">
        <f t="shared" si="554"/>
        <v>1</v>
      </c>
      <c r="O635" s="49"/>
      <c r="P635" s="47" t="str">
        <f>IF(H635="","",VLOOKUP(H635,単重表!$C$6:'単重表'!$F$2502,3,FALSE))</f>
        <v/>
      </c>
      <c r="Q635" s="47"/>
      <c r="R635" s="56" t="e">
        <f t="shared" si="577"/>
        <v>#VALUE!</v>
      </c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267"/>
      <c r="AF635" s="267"/>
      <c r="AG635" s="40"/>
      <c r="AH635" s="40"/>
      <c r="AI635" s="40"/>
      <c r="AJ635" s="58" t="str">
        <f>IF(H635="","",VLOOKUP(H635,単重表!$C$6:'単重表'!$F$2502,4,FALSE))</f>
        <v/>
      </c>
      <c r="AK635" s="141" t="e">
        <f t="shared" si="556"/>
        <v>#VALUE!</v>
      </c>
      <c r="AL635" s="40">
        <v>2</v>
      </c>
      <c r="AM635" s="190" t="e">
        <f t="shared" si="557"/>
        <v>#VALUE!</v>
      </c>
      <c r="AO635" s="191">
        <f t="shared" si="558"/>
        <v>0</v>
      </c>
      <c r="AP635" s="182"/>
      <c r="AQ635" s="183" t="str">
        <f t="shared" si="559"/>
        <v/>
      </c>
      <c r="AR635" s="182"/>
      <c r="AS635" s="184" t="str">
        <f t="shared" si="560"/>
        <v/>
      </c>
      <c r="AT635" s="182"/>
      <c r="AU635" s="268"/>
      <c r="AV635" s="185"/>
      <c r="AW635" s="185"/>
      <c r="AX635" s="185"/>
      <c r="AY635" s="185"/>
      <c r="AZ635" s="185"/>
      <c r="BA635" s="186"/>
      <c r="BB635" s="80"/>
      <c r="BC635" s="185"/>
      <c r="BD635" s="185"/>
      <c r="BE635" s="185"/>
      <c r="BF635" s="185"/>
      <c r="BG635" s="187"/>
      <c r="BH635" s="270"/>
      <c r="BI635" s="188"/>
      <c r="BJ635" s="268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  <c r="BW635" s="40"/>
      <c r="BX635" s="40"/>
      <c r="BY635" s="40"/>
      <c r="BZ635" s="40"/>
      <c r="CA635" s="40"/>
      <c r="CB635" s="40"/>
      <c r="CC635" s="40"/>
      <c r="CD635" s="40"/>
      <c r="CE635" s="40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>
        <f t="shared" si="561"/>
        <v>0</v>
      </c>
    </row>
    <row r="636" spans="1:93" ht="22.5" customHeight="1">
      <c r="A636" s="269"/>
      <c r="B636" s="267"/>
      <c r="C636" s="75"/>
      <c r="D636" s="78"/>
      <c r="E636" s="75"/>
      <c r="F636" s="80"/>
      <c r="G636" s="78"/>
      <c r="H636" s="70"/>
      <c r="I636" s="81"/>
      <c r="J636" s="71" t="str">
        <f>IF(H636="","",VLOOKUP(H636,単重表!$C$6:'単重表'!$F$2502,2,FALSE))</f>
        <v/>
      </c>
      <c r="K636" s="232"/>
      <c r="L636" s="101">
        <f t="shared" si="576"/>
        <v>1</v>
      </c>
      <c r="M636" s="46"/>
      <c r="N636" s="101">
        <f t="shared" si="554"/>
        <v>1</v>
      </c>
      <c r="O636" s="49"/>
      <c r="P636" s="47" t="str">
        <f>IF(H636="","",VLOOKUP(H636,単重表!$C$6:'単重表'!$F$2502,3,FALSE))</f>
        <v/>
      </c>
      <c r="Q636" s="47"/>
      <c r="R636" s="56" t="e">
        <f t="shared" si="577"/>
        <v>#VALUE!</v>
      </c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267"/>
      <c r="AF636" s="267"/>
      <c r="AG636" s="40"/>
      <c r="AH636" s="40"/>
      <c r="AI636" s="40"/>
      <c r="AJ636" s="58" t="str">
        <f>IF(H636="","",VLOOKUP(H636,単重表!$C$6:'単重表'!$F$2502,4,FALSE))</f>
        <v/>
      </c>
      <c r="AK636" s="141" t="e">
        <f t="shared" si="556"/>
        <v>#VALUE!</v>
      </c>
      <c r="AL636" s="40">
        <v>2</v>
      </c>
      <c r="AM636" s="190" t="e">
        <f t="shared" si="557"/>
        <v>#VALUE!</v>
      </c>
      <c r="AO636" s="191">
        <f t="shared" si="558"/>
        <v>0</v>
      </c>
      <c r="AP636" s="182"/>
      <c r="AQ636" s="183" t="str">
        <f t="shared" si="559"/>
        <v/>
      </c>
      <c r="AR636" s="182"/>
      <c r="AS636" s="184" t="str">
        <f t="shared" si="560"/>
        <v/>
      </c>
      <c r="AT636" s="182"/>
      <c r="AU636" s="268"/>
      <c r="AV636" s="185"/>
      <c r="AW636" s="185"/>
      <c r="AX636" s="185"/>
      <c r="AY636" s="185"/>
      <c r="AZ636" s="185"/>
      <c r="BA636" s="186"/>
      <c r="BB636" s="80"/>
      <c r="BC636" s="185"/>
      <c r="BD636" s="185"/>
      <c r="BE636" s="185"/>
      <c r="BF636" s="185"/>
      <c r="BG636" s="187"/>
      <c r="BH636" s="270"/>
      <c r="BI636" s="188"/>
      <c r="BJ636" s="268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>
        <f t="shared" si="561"/>
        <v>0</v>
      </c>
    </row>
    <row r="637" spans="1:93" ht="22.5" customHeight="1">
      <c r="A637" s="269"/>
      <c r="B637" s="267"/>
      <c r="C637" s="75"/>
      <c r="D637" s="78"/>
      <c r="E637" s="75"/>
      <c r="F637" s="80"/>
      <c r="G637" s="78"/>
      <c r="H637" s="70"/>
      <c r="I637" s="81"/>
      <c r="J637" s="71" t="str">
        <f>IF(H637="","",VLOOKUP(H637,単重表!$C$6:'単重表'!$F$2502,2,FALSE))</f>
        <v/>
      </c>
      <c r="K637" s="232"/>
      <c r="L637" s="101">
        <f t="shared" si="576"/>
        <v>1</v>
      </c>
      <c r="M637" s="46"/>
      <c r="N637" s="101">
        <f t="shared" si="554"/>
        <v>1</v>
      </c>
      <c r="O637" s="49"/>
      <c r="P637" s="47" t="str">
        <f>IF(H637="","",VLOOKUP(H637,単重表!$C$6:'単重表'!$F$2502,3,FALSE))</f>
        <v/>
      </c>
      <c r="Q637" s="47"/>
      <c r="R637" s="56" t="e">
        <f t="shared" si="577"/>
        <v>#VALUE!</v>
      </c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267"/>
      <c r="AF637" s="267"/>
      <c r="AG637" s="40"/>
      <c r="AH637" s="40"/>
      <c r="AI637" s="40"/>
      <c r="AJ637" s="58" t="str">
        <f>IF(H637="","",VLOOKUP(H637,単重表!$C$6:'単重表'!$F$2502,4,FALSE))</f>
        <v/>
      </c>
      <c r="AK637" s="141" t="e">
        <f t="shared" si="556"/>
        <v>#VALUE!</v>
      </c>
      <c r="AL637" s="40">
        <v>2</v>
      </c>
      <c r="AM637" s="190" t="e">
        <f t="shared" si="557"/>
        <v>#VALUE!</v>
      </c>
      <c r="AO637" s="191">
        <f t="shared" si="558"/>
        <v>0</v>
      </c>
      <c r="AP637" s="182"/>
      <c r="AQ637" s="183" t="str">
        <f t="shared" si="559"/>
        <v/>
      </c>
      <c r="AR637" s="182"/>
      <c r="AS637" s="184" t="str">
        <f t="shared" si="560"/>
        <v/>
      </c>
      <c r="AT637" s="182"/>
      <c r="AU637" s="268"/>
      <c r="AV637" s="185"/>
      <c r="AW637" s="185"/>
      <c r="AX637" s="185"/>
      <c r="AY637" s="185"/>
      <c r="AZ637" s="185"/>
      <c r="BA637" s="186"/>
      <c r="BB637" s="80"/>
      <c r="BC637" s="185"/>
      <c r="BD637" s="185"/>
      <c r="BE637" s="185"/>
      <c r="BF637" s="185"/>
      <c r="BG637" s="187"/>
      <c r="BH637" s="270"/>
      <c r="BI637" s="188"/>
      <c r="BJ637" s="268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>
        <f t="shared" si="561"/>
        <v>0</v>
      </c>
    </row>
    <row r="638" spans="1:93" ht="22.5" customHeight="1">
      <c r="A638" s="269"/>
      <c r="B638" s="267"/>
      <c r="C638" s="75"/>
      <c r="D638" s="78"/>
      <c r="E638" s="75"/>
      <c r="F638" s="80"/>
      <c r="G638" s="78"/>
      <c r="H638" s="70"/>
      <c r="I638" s="81"/>
      <c r="J638" s="71" t="str">
        <f>IF(H638="","",VLOOKUP(H638,単重表!$C$6:'単重表'!$F$2502,2,FALSE))</f>
        <v/>
      </c>
      <c r="K638" s="232"/>
      <c r="L638" s="101">
        <f t="shared" si="576"/>
        <v>1</v>
      </c>
      <c r="M638" s="46"/>
      <c r="N638" s="101">
        <f t="shared" si="554"/>
        <v>1</v>
      </c>
      <c r="O638" s="49"/>
      <c r="P638" s="47" t="str">
        <f>IF(H638="","",VLOOKUP(H638,単重表!$C$6:'単重表'!$F$2502,3,FALSE))</f>
        <v/>
      </c>
      <c r="Q638" s="47"/>
      <c r="R638" s="56" t="e">
        <f t="shared" si="577"/>
        <v>#VALUE!</v>
      </c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267"/>
      <c r="AF638" s="267"/>
      <c r="AG638" s="40"/>
      <c r="AH638" s="40"/>
      <c r="AI638" s="40"/>
      <c r="AJ638" s="58" t="str">
        <f>IF(H638="","",VLOOKUP(H638,単重表!$C$6:'単重表'!$F$2502,4,FALSE))</f>
        <v/>
      </c>
      <c r="AK638" s="141" t="e">
        <f t="shared" si="556"/>
        <v>#VALUE!</v>
      </c>
      <c r="AL638" s="40">
        <v>2</v>
      </c>
      <c r="AM638" s="190" t="e">
        <f t="shared" si="557"/>
        <v>#VALUE!</v>
      </c>
      <c r="AO638" s="191">
        <f t="shared" si="558"/>
        <v>0</v>
      </c>
      <c r="AP638" s="182"/>
      <c r="AQ638" s="183" t="str">
        <f t="shared" si="559"/>
        <v/>
      </c>
      <c r="AR638" s="182"/>
      <c r="AS638" s="184" t="str">
        <f t="shared" si="560"/>
        <v/>
      </c>
      <c r="AT638" s="182"/>
      <c r="AU638" s="268"/>
      <c r="AV638" s="185"/>
      <c r="AW638" s="185"/>
      <c r="AX638" s="185"/>
      <c r="AY638" s="185"/>
      <c r="AZ638" s="185"/>
      <c r="BA638" s="186"/>
      <c r="BB638" s="80"/>
      <c r="BC638" s="185"/>
      <c r="BD638" s="185"/>
      <c r="BE638" s="185"/>
      <c r="BF638" s="185"/>
      <c r="BG638" s="187"/>
      <c r="BH638" s="270"/>
      <c r="BI638" s="188"/>
      <c r="BJ638" s="268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>
        <f t="shared" si="561"/>
        <v>0</v>
      </c>
    </row>
    <row r="639" spans="1:93" ht="22.5" customHeight="1">
      <c r="A639" s="269"/>
      <c r="B639" s="267"/>
      <c r="C639" s="75"/>
      <c r="D639" s="78"/>
      <c r="E639" s="75"/>
      <c r="F639" s="80"/>
      <c r="G639" s="78"/>
      <c r="H639" s="70"/>
      <c r="I639" s="81"/>
      <c r="J639" s="71" t="str">
        <f>IF(H639="","",VLOOKUP(H639,単重表!$C$6:'単重表'!$F$2502,2,FALSE))</f>
        <v/>
      </c>
      <c r="K639" s="232"/>
      <c r="L639" s="101">
        <f>IF(K639="",1,K639/1000)</f>
        <v>1</v>
      </c>
      <c r="M639" s="46"/>
      <c r="N639" s="101">
        <f t="shared" si="554"/>
        <v>1</v>
      </c>
      <c r="O639" s="49"/>
      <c r="P639" s="47" t="str">
        <f>IF(H639="","",VLOOKUP(H639,単重表!$C$6:'単重表'!$F$2502,3,FALSE))</f>
        <v/>
      </c>
      <c r="Q639" s="47"/>
      <c r="R639" s="56" t="e">
        <f t="shared" si="577"/>
        <v>#VALUE!</v>
      </c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267"/>
      <c r="AF639" s="267"/>
      <c r="AG639" s="40"/>
      <c r="AH639" s="40"/>
      <c r="AI639" s="40"/>
      <c r="AJ639" s="58" t="str">
        <f>IF(H639="","",VLOOKUP(H639,単重表!$C$6:'単重表'!$F$2502,4,FALSE))</f>
        <v/>
      </c>
      <c r="AK639" s="141" t="e">
        <f t="shared" si="556"/>
        <v>#VALUE!</v>
      </c>
      <c r="AL639" s="40">
        <v>2</v>
      </c>
      <c r="AM639" s="190" t="e">
        <f t="shared" si="557"/>
        <v>#VALUE!</v>
      </c>
      <c r="AO639" s="191">
        <f t="shared" si="558"/>
        <v>0</v>
      </c>
      <c r="AP639" s="182"/>
      <c r="AQ639" s="183" t="str">
        <f t="shared" si="559"/>
        <v/>
      </c>
      <c r="AR639" s="182"/>
      <c r="AS639" s="184" t="str">
        <f t="shared" si="560"/>
        <v/>
      </c>
      <c r="AT639" s="182"/>
      <c r="AU639" s="268"/>
      <c r="AV639" s="185"/>
      <c r="AW639" s="185"/>
      <c r="AX639" s="185"/>
      <c r="AY639" s="185"/>
      <c r="AZ639" s="185"/>
      <c r="BA639" s="186"/>
      <c r="BB639" s="80"/>
      <c r="BC639" s="185"/>
      <c r="BD639" s="185"/>
      <c r="BE639" s="185"/>
      <c r="BF639" s="185"/>
      <c r="BG639" s="187"/>
      <c r="BH639" s="270"/>
      <c r="BI639" s="188"/>
      <c r="BJ639" s="268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>
        <f t="shared" si="561"/>
        <v>0</v>
      </c>
    </row>
    <row r="640" spans="1:93" ht="22.5" customHeight="1">
      <c r="A640" s="269"/>
      <c r="B640" s="267"/>
      <c r="C640" s="75"/>
      <c r="D640" s="78"/>
      <c r="E640" s="75"/>
      <c r="F640" s="80"/>
      <c r="G640" s="78"/>
      <c r="H640" s="70"/>
      <c r="I640" s="81"/>
      <c r="J640" s="71" t="str">
        <f>IF(H640="","",VLOOKUP(H640,単重表!$C$6:'単重表'!$F$2502,2,FALSE))</f>
        <v/>
      </c>
      <c r="K640" s="232"/>
      <c r="L640" s="101">
        <f>IF(K640="",1,K640/1000)</f>
        <v>1</v>
      </c>
      <c r="M640" s="46"/>
      <c r="N640" s="101">
        <f t="shared" si="554"/>
        <v>1</v>
      </c>
      <c r="O640" s="49"/>
      <c r="P640" s="47" t="str">
        <f>IF(H640="","",VLOOKUP(H640,単重表!$C$6:'単重表'!$F$2502,3,FALSE))</f>
        <v/>
      </c>
      <c r="Q640" s="47"/>
      <c r="R640" s="56" t="e">
        <f t="shared" si="577"/>
        <v>#VALUE!</v>
      </c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267"/>
      <c r="AF640" s="267"/>
      <c r="AG640" s="40"/>
      <c r="AH640" s="40"/>
      <c r="AI640" s="40"/>
      <c r="AJ640" s="58" t="str">
        <f>IF(H640="","",VLOOKUP(H640,単重表!$C$6:'単重表'!$F$2502,4,FALSE))</f>
        <v/>
      </c>
      <c r="AK640" s="141" t="e">
        <f t="shared" si="556"/>
        <v>#VALUE!</v>
      </c>
      <c r="AL640" s="40">
        <v>2</v>
      </c>
      <c r="AM640" s="190" t="e">
        <f t="shared" si="557"/>
        <v>#VALUE!</v>
      </c>
      <c r="AO640" s="191">
        <f t="shared" si="558"/>
        <v>0</v>
      </c>
      <c r="AP640" s="182"/>
      <c r="AQ640" s="183" t="str">
        <f t="shared" si="559"/>
        <v/>
      </c>
      <c r="AR640" s="182"/>
      <c r="AS640" s="184" t="str">
        <f t="shared" si="560"/>
        <v/>
      </c>
      <c r="AT640" s="182"/>
      <c r="AU640" s="268"/>
      <c r="AV640" s="185"/>
      <c r="AW640" s="185"/>
      <c r="AX640" s="185"/>
      <c r="AY640" s="185"/>
      <c r="AZ640" s="185"/>
      <c r="BA640" s="186"/>
      <c r="BB640" s="80"/>
      <c r="BC640" s="185"/>
      <c r="BD640" s="185"/>
      <c r="BE640" s="185"/>
      <c r="BF640" s="185"/>
      <c r="BG640" s="187"/>
      <c r="BH640" s="270"/>
      <c r="BI640" s="188"/>
      <c r="BJ640" s="268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>
        <f t="shared" si="561"/>
        <v>0</v>
      </c>
    </row>
    <row r="641" spans="1:93" ht="22.5" customHeight="1">
      <c r="A641" s="269"/>
      <c r="B641" s="267"/>
      <c r="C641" s="75"/>
      <c r="D641" s="78"/>
      <c r="E641" s="75"/>
      <c r="F641" s="80"/>
      <c r="G641" s="78"/>
      <c r="H641" s="70"/>
      <c r="I641" s="81"/>
      <c r="J641" s="71" t="str">
        <f>IF(H641="","",VLOOKUP(H641,単重表!$C$6:'単重表'!$F$2502,2,FALSE))</f>
        <v/>
      </c>
      <c r="K641" s="232"/>
      <c r="L641" s="101">
        <f>IF(K641="",1,K641/1000)</f>
        <v>1</v>
      </c>
      <c r="M641" s="46"/>
      <c r="N641" s="101">
        <f t="shared" si="554"/>
        <v>1</v>
      </c>
      <c r="O641" s="49"/>
      <c r="P641" s="47" t="str">
        <f>IF(H641="","",VLOOKUP(H641,単重表!$C$6:'単重表'!$F$2502,3,FALSE))</f>
        <v/>
      </c>
      <c r="Q641" s="47"/>
      <c r="R641" s="56" t="e">
        <f>P641*O641*N641*L641+Q641</f>
        <v>#VALUE!</v>
      </c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267"/>
      <c r="AF641" s="267"/>
      <c r="AG641" s="40"/>
      <c r="AH641" s="40"/>
      <c r="AI641" s="40"/>
      <c r="AJ641" s="58" t="str">
        <f>IF(H641="","",VLOOKUP(H641,単重表!$C$6:'単重表'!$F$2502,4,FALSE))</f>
        <v/>
      </c>
      <c r="AK641" s="141" t="e">
        <f t="shared" si="556"/>
        <v>#VALUE!</v>
      </c>
      <c r="AL641" s="40">
        <v>2</v>
      </c>
      <c r="AM641" s="190" t="e">
        <f t="shared" si="557"/>
        <v>#VALUE!</v>
      </c>
      <c r="AO641" s="191">
        <f t="shared" si="558"/>
        <v>0</v>
      </c>
      <c r="AP641" s="182"/>
      <c r="AQ641" s="183" t="str">
        <f t="shared" si="559"/>
        <v/>
      </c>
      <c r="AR641" s="182"/>
      <c r="AS641" s="184" t="str">
        <f t="shared" si="560"/>
        <v/>
      </c>
      <c r="AT641" s="182"/>
      <c r="AU641" s="268"/>
      <c r="AV641" s="185"/>
      <c r="AW641" s="185"/>
      <c r="AX641" s="185"/>
      <c r="AY641" s="185"/>
      <c r="AZ641" s="185"/>
      <c r="BA641" s="186"/>
      <c r="BB641" s="80"/>
      <c r="BC641" s="185"/>
      <c r="BD641" s="185"/>
      <c r="BE641" s="185"/>
      <c r="BF641" s="185"/>
      <c r="BG641" s="187"/>
      <c r="BH641" s="270"/>
      <c r="BI641" s="188"/>
      <c r="BJ641" s="268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>
        <f t="shared" si="561"/>
        <v>0</v>
      </c>
    </row>
    <row r="642" spans="1:93" ht="22.5" customHeight="1">
      <c r="A642" s="269"/>
      <c r="B642" s="267"/>
      <c r="C642" s="75"/>
      <c r="D642" s="78"/>
      <c r="E642" s="75"/>
      <c r="F642" s="80"/>
      <c r="G642" s="78"/>
      <c r="H642" s="70"/>
      <c r="I642" s="81"/>
      <c r="J642" s="71" t="str">
        <f>IF(H642="","",VLOOKUP(H642,単重表!$C$6:'単重表'!$F$2502,2,FALSE))</f>
        <v/>
      </c>
      <c r="K642" s="232"/>
      <c r="L642" s="101">
        <f t="shared" ref="L642:L649" si="578">IF(K642="",1,K642/1000)</f>
        <v>1</v>
      </c>
      <c r="M642" s="46"/>
      <c r="N642" s="101">
        <f t="shared" si="554"/>
        <v>1</v>
      </c>
      <c r="O642" s="49"/>
      <c r="P642" s="47" t="str">
        <f>IF(H642="","",VLOOKUP(H642,単重表!$C$6:'単重表'!$F$2502,3,FALSE))</f>
        <v/>
      </c>
      <c r="Q642" s="47"/>
      <c r="R642" s="56" t="e">
        <f t="shared" ref="R642:R651" si="579">P642*O642*N642*L642+Q642</f>
        <v>#VALUE!</v>
      </c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267"/>
      <c r="AF642" s="267"/>
      <c r="AG642" s="40"/>
      <c r="AH642" s="40"/>
      <c r="AI642" s="40"/>
      <c r="AJ642" s="58" t="str">
        <f>IF(H642="","",VLOOKUP(H642,単重表!$C$6:'単重表'!$F$2502,4,FALSE))</f>
        <v/>
      </c>
      <c r="AK642" s="141" t="e">
        <f t="shared" si="556"/>
        <v>#VALUE!</v>
      </c>
      <c r="AL642" s="40">
        <v>2</v>
      </c>
      <c r="AM642" s="190" t="e">
        <f t="shared" si="557"/>
        <v>#VALUE!</v>
      </c>
      <c r="AO642" s="191">
        <f t="shared" si="558"/>
        <v>0</v>
      </c>
      <c r="AP642" s="182"/>
      <c r="AQ642" s="183" t="str">
        <f t="shared" si="559"/>
        <v/>
      </c>
      <c r="AR642" s="182"/>
      <c r="AS642" s="184" t="str">
        <f t="shared" si="560"/>
        <v/>
      </c>
      <c r="AT642" s="182"/>
      <c r="AU642" s="268"/>
      <c r="AV642" s="185"/>
      <c r="AW642" s="185"/>
      <c r="AX642" s="185"/>
      <c r="AY642" s="185"/>
      <c r="AZ642" s="185"/>
      <c r="BA642" s="186"/>
      <c r="BB642" s="80"/>
      <c r="BC642" s="185"/>
      <c r="BD642" s="185"/>
      <c r="BE642" s="185"/>
      <c r="BF642" s="185"/>
      <c r="BG642" s="187"/>
      <c r="BH642" s="270"/>
      <c r="BI642" s="188"/>
      <c r="BJ642" s="268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>
        <f t="shared" si="561"/>
        <v>0</v>
      </c>
    </row>
    <row r="643" spans="1:93" ht="22.5" customHeight="1">
      <c r="A643" s="269"/>
      <c r="B643" s="267"/>
      <c r="C643" s="75"/>
      <c r="D643" s="78"/>
      <c r="E643" s="75"/>
      <c r="F643" s="80"/>
      <c r="G643" s="78"/>
      <c r="H643" s="70"/>
      <c r="I643" s="81"/>
      <c r="J643" s="71" t="str">
        <f>IF(H643="","",VLOOKUP(H643,単重表!$C$6:'単重表'!$F$2502,2,FALSE))</f>
        <v/>
      </c>
      <c r="K643" s="232"/>
      <c r="L643" s="101">
        <f t="shared" si="578"/>
        <v>1</v>
      </c>
      <c r="M643" s="46"/>
      <c r="N643" s="101">
        <f t="shared" si="554"/>
        <v>1</v>
      </c>
      <c r="O643" s="49"/>
      <c r="P643" s="47" t="str">
        <f>IF(H643="","",VLOOKUP(H643,単重表!$C$6:'単重表'!$F$2502,3,FALSE))</f>
        <v/>
      </c>
      <c r="Q643" s="47"/>
      <c r="R643" s="56" t="e">
        <f t="shared" si="579"/>
        <v>#VALUE!</v>
      </c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267"/>
      <c r="AF643" s="267"/>
      <c r="AG643" s="40"/>
      <c r="AH643" s="40"/>
      <c r="AI643" s="40"/>
      <c r="AJ643" s="58" t="str">
        <f>IF(H643="","",VLOOKUP(H643,単重表!$C$6:'単重表'!$F$2502,4,FALSE))</f>
        <v/>
      </c>
      <c r="AK643" s="141" t="e">
        <f t="shared" si="556"/>
        <v>#VALUE!</v>
      </c>
      <c r="AL643" s="40">
        <v>2</v>
      </c>
      <c r="AM643" s="190" t="e">
        <f t="shared" si="557"/>
        <v>#VALUE!</v>
      </c>
      <c r="AO643" s="191">
        <f t="shared" si="558"/>
        <v>0</v>
      </c>
      <c r="AP643" s="182"/>
      <c r="AQ643" s="183" t="str">
        <f t="shared" si="559"/>
        <v/>
      </c>
      <c r="AR643" s="182"/>
      <c r="AS643" s="184" t="str">
        <f t="shared" si="560"/>
        <v/>
      </c>
      <c r="AT643" s="182"/>
      <c r="AU643" s="268"/>
      <c r="AV643" s="185"/>
      <c r="AW643" s="185"/>
      <c r="AX643" s="185"/>
      <c r="AY643" s="185"/>
      <c r="AZ643" s="185"/>
      <c r="BA643" s="186"/>
      <c r="BB643" s="80"/>
      <c r="BC643" s="185"/>
      <c r="BD643" s="185"/>
      <c r="BE643" s="185"/>
      <c r="BF643" s="185"/>
      <c r="BG643" s="187"/>
      <c r="BH643" s="270"/>
      <c r="BI643" s="188"/>
      <c r="BJ643" s="268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>
        <f t="shared" si="561"/>
        <v>0</v>
      </c>
    </row>
    <row r="644" spans="1:93" ht="22.5" customHeight="1">
      <c r="A644" s="269"/>
      <c r="B644" s="267"/>
      <c r="C644" s="75"/>
      <c r="D644" s="78"/>
      <c r="E644" s="75"/>
      <c r="F644" s="80"/>
      <c r="G644" s="78"/>
      <c r="H644" s="70"/>
      <c r="I644" s="81"/>
      <c r="J644" s="71" t="str">
        <f>IF(H644="","",VLOOKUP(H644,単重表!$C$6:'単重表'!$F$2502,2,FALSE))</f>
        <v/>
      </c>
      <c r="K644" s="232"/>
      <c r="L644" s="101">
        <f t="shared" si="578"/>
        <v>1</v>
      </c>
      <c r="M644" s="46"/>
      <c r="N644" s="101">
        <f t="shared" si="554"/>
        <v>1</v>
      </c>
      <c r="O644" s="49"/>
      <c r="P644" s="47" t="str">
        <f>IF(H644="","",VLOOKUP(H644,単重表!$C$6:'単重表'!$F$2502,3,FALSE))</f>
        <v/>
      </c>
      <c r="Q644" s="47"/>
      <c r="R644" s="56" t="e">
        <f t="shared" si="579"/>
        <v>#VALUE!</v>
      </c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267"/>
      <c r="AF644" s="267"/>
      <c r="AG644" s="40"/>
      <c r="AH644" s="40"/>
      <c r="AI644" s="40"/>
      <c r="AJ644" s="58" t="str">
        <f>IF(H644="","",VLOOKUP(H644,単重表!$C$6:'単重表'!$F$2502,4,FALSE))</f>
        <v/>
      </c>
      <c r="AK644" s="141" t="e">
        <f t="shared" si="556"/>
        <v>#VALUE!</v>
      </c>
      <c r="AL644" s="40">
        <v>2</v>
      </c>
      <c r="AM644" s="190" t="e">
        <f t="shared" si="557"/>
        <v>#VALUE!</v>
      </c>
      <c r="AO644" s="191">
        <f t="shared" si="558"/>
        <v>0</v>
      </c>
      <c r="AP644" s="182"/>
      <c r="AQ644" s="183" t="str">
        <f t="shared" si="559"/>
        <v/>
      </c>
      <c r="AR644" s="182"/>
      <c r="AS644" s="184" t="str">
        <f t="shared" si="560"/>
        <v/>
      </c>
      <c r="AT644" s="182"/>
      <c r="AU644" s="268"/>
      <c r="AV644" s="185"/>
      <c r="AW644" s="185"/>
      <c r="AX644" s="185"/>
      <c r="AY644" s="185"/>
      <c r="AZ644" s="185"/>
      <c r="BA644" s="186"/>
      <c r="BB644" s="80"/>
      <c r="BC644" s="185"/>
      <c r="BD644" s="185"/>
      <c r="BE644" s="185"/>
      <c r="BF644" s="185"/>
      <c r="BG644" s="187"/>
      <c r="BH644" s="270"/>
      <c r="BI644" s="188"/>
      <c r="BJ644" s="268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>
        <f t="shared" si="561"/>
        <v>0</v>
      </c>
    </row>
    <row r="645" spans="1:93" ht="22.5" customHeight="1">
      <c r="A645" s="269"/>
      <c r="B645" s="267"/>
      <c r="C645" s="75"/>
      <c r="D645" s="78"/>
      <c r="E645" s="75"/>
      <c r="F645" s="80"/>
      <c r="G645" s="78"/>
      <c r="H645" s="70"/>
      <c r="I645" s="81"/>
      <c r="J645" s="71" t="str">
        <f>IF(H645="","",VLOOKUP(H645,単重表!$C$6:'単重表'!$F$2502,2,FALSE))</f>
        <v/>
      </c>
      <c r="K645" s="232"/>
      <c r="L645" s="101">
        <f t="shared" si="578"/>
        <v>1</v>
      </c>
      <c r="M645" s="46"/>
      <c r="N645" s="101">
        <f t="shared" si="554"/>
        <v>1</v>
      </c>
      <c r="O645" s="49"/>
      <c r="P645" s="47" t="str">
        <f>IF(H645="","",VLOOKUP(H645,単重表!$C$6:'単重表'!$F$2502,3,FALSE))</f>
        <v/>
      </c>
      <c r="Q645" s="47"/>
      <c r="R645" s="56" t="e">
        <f t="shared" si="579"/>
        <v>#VALUE!</v>
      </c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267"/>
      <c r="AF645" s="267"/>
      <c r="AG645" s="40"/>
      <c r="AH645" s="40"/>
      <c r="AI645" s="40"/>
      <c r="AJ645" s="58" t="str">
        <f>IF(H645="","",VLOOKUP(H645,単重表!$C$6:'単重表'!$F$2502,4,FALSE))</f>
        <v/>
      </c>
      <c r="AK645" s="141" t="e">
        <f t="shared" si="556"/>
        <v>#VALUE!</v>
      </c>
      <c r="AL645" s="40">
        <v>2</v>
      </c>
      <c r="AM645" s="190" t="e">
        <f t="shared" si="557"/>
        <v>#VALUE!</v>
      </c>
      <c r="AO645" s="191">
        <f t="shared" si="558"/>
        <v>0</v>
      </c>
      <c r="AP645" s="182"/>
      <c r="AQ645" s="183" t="str">
        <f t="shared" si="559"/>
        <v/>
      </c>
      <c r="AR645" s="182"/>
      <c r="AS645" s="184" t="str">
        <f t="shared" si="560"/>
        <v/>
      </c>
      <c r="AT645" s="182"/>
      <c r="AU645" s="268"/>
      <c r="AV645" s="185"/>
      <c r="AW645" s="185"/>
      <c r="AX645" s="185"/>
      <c r="AY645" s="185"/>
      <c r="AZ645" s="185"/>
      <c r="BA645" s="186"/>
      <c r="BB645" s="80"/>
      <c r="BC645" s="185"/>
      <c r="BD645" s="185"/>
      <c r="BE645" s="185"/>
      <c r="BF645" s="185"/>
      <c r="BG645" s="187"/>
      <c r="BH645" s="270"/>
      <c r="BI645" s="188"/>
      <c r="BJ645" s="268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>
        <f t="shared" si="561"/>
        <v>0</v>
      </c>
    </row>
    <row r="646" spans="1:93" ht="22.5" customHeight="1">
      <c r="A646" s="269"/>
      <c r="B646" s="267"/>
      <c r="C646" s="75"/>
      <c r="D646" s="78"/>
      <c r="E646" s="75"/>
      <c r="F646" s="80"/>
      <c r="G646" s="78"/>
      <c r="H646" s="70"/>
      <c r="I646" s="81"/>
      <c r="J646" s="71" t="str">
        <f>IF(H646="","",VLOOKUP(H646,単重表!$C$6:'単重表'!$F$2502,2,FALSE))</f>
        <v/>
      </c>
      <c r="K646" s="232"/>
      <c r="L646" s="101">
        <f t="shared" si="578"/>
        <v>1</v>
      </c>
      <c r="M646" s="46"/>
      <c r="N646" s="101">
        <f t="shared" si="554"/>
        <v>1</v>
      </c>
      <c r="O646" s="49"/>
      <c r="P646" s="47" t="str">
        <f>IF(H646="","",VLOOKUP(H646,単重表!$C$6:'単重表'!$F$2502,3,FALSE))</f>
        <v/>
      </c>
      <c r="Q646" s="47"/>
      <c r="R646" s="56" t="e">
        <f t="shared" si="579"/>
        <v>#VALUE!</v>
      </c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267"/>
      <c r="AF646" s="267"/>
      <c r="AG646" s="40"/>
      <c r="AH646" s="40"/>
      <c r="AI646" s="40"/>
      <c r="AJ646" s="58" t="str">
        <f>IF(H646="","",VLOOKUP(H646,単重表!$C$6:'単重表'!$F$2502,4,FALSE))</f>
        <v/>
      </c>
      <c r="AK646" s="141" t="e">
        <f t="shared" si="556"/>
        <v>#VALUE!</v>
      </c>
      <c r="AL646" s="40">
        <v>2</v>
      </c>
      <c r="AM646" s="190" t="e">
        <f t="shared" si="557"/>
        <v>#VALUE!</v>
      </c>
      <c r="AO646" s="191">
        <f t="shared" si="558"/>
        <v>0</v>
      </c>
      <c r="AP646" s="182"/>
      <c r="AQ646" s="183" t="str">
        <f t="shared" si="559"/>
        <v/>
      </c>
      <c r="AR646" s="182"/>
      <c r="AS646" s="184" t="str">
        <f t="shared" si="560"/>
        <v/>
      </c>
      <c r="AT646" s="182"/>
      <c r="AU646" s="268"/>
      <c r="AV646" s="185"/>
      <c r="AW646" s="185"/>
      <c r="AX646" s="185"/>
      <c r="AY646" s="185"/>
      <c r="AZ646" s="185"/>
      <c r="BA646" s="186"/>
      <c r="BB646" s="80"/>
      <c r="BC646" s="185"/>
      <c r="BD646" s="185"/>
      <c r="BE646" s="185"/>
      <c r="BF646" s="185"/>
      <c r="BG646" s="187"/>
      <c r="BH646" s="270"/>
      <c r="BI646" s="188"/>
      <c r="BJ646" s="268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>
        <f t="shared" si="561"/>
        <v>0</v>
      </c>
    </row>
    <row r="647" spans="1:93" ht="22.5" customHeight="1">
      <c r="A647" s="269"/>
      <c r="B647" s="267"/>
      <c r="C647" s="75"/>
      <c r="D647" s="78"/>
      <c r="E647" s="75"/>
      <c r="F647" s="80"/>
      <c r="G647" s="78"/>
      <c r="H647" s="70"/>
      <c r="I647" s="81"/>
      <c r="J647" s="71" t="str">
        <f>IF(H647="","",VLOOKUP(H647,単重表!$C$6:'単重表'!$F$2502,2,FALSE))</f>
        <v/>
      </c>
      <c r="K647" s="232"/>
      <c r="L647" s="101">
        <f t="shared" si="578"/>
        <v>1</v>
      </c>
      <c r="M647" s="46"/>
      <c r="N647" s="101">
        <f t="shared" si="554"/>
        <v>1</v>
      </c>
      <c r="O647" s="49"/>
      <c r="P647" s="47" t="str">
        <f>IF(H647="","",VLOOKUP(H647,単重表!$C$6:'単重表'!$F$2502,3,FALSE))</f>
        <v/>
      </c>
      <c r="Q647" s="47"/>
      <c r="R647" s="56" t="e">
        <f t="shared" si="579"/>
        <v>#VALUE!</v>
      </c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267"/>
      <c r="AF647" s="267"/>
      <c r="AG647" s="40"/>
      <c r="AH647" s="40"/>
      <c r="AI647" s="40"/>
      <c r="AJ647" s="58" t="str">
        <f>IF(H647="","",VLOOKUP(H647,単重表!$C$6:'単重表'!$F$2502,4,FALSE))</f>
        <v/>
      </c>
      <c r="AK647" s="141" t="e">
        <f t="shared" si="556"/>
        <v>#VALUE!</v>
      </c>
      <c r="AL647" s="40">
        <v>2</v>
      </c>
      <c r="AM647" s="190" t="e">
        <f t="shared" si="557"/>
        <v>#VALUE!</v>
      </c>
      <c r="AO647" s="191">
        <f t="shared" si="558"/>
        <v>0</v>
      </c>
      <c r="AP647" s="182"/>
      <c r="AQ647" s="183" t="str">
        <f t="shared" si="559"/>
        <v/>
      </c>
      <c r="AR647" s="182"/>
      <c r="AS647" s="184" t="str">
        <f t="shared" si="560"/>
        <v/>
      </c>
      <c r="AT647" s="182"/>
      <c r="AU647" s="268"/>
      <c r="AV647" s="185"/>
      <c r="AW647" s="185"/>
      <c r="AX647" s="185"/>
      <c r="AY647" s="185"/>
      <c r="AZ647" s="185"/>
      <c r="BA647" s="186"/>
      <c r="BB647" s="80"/>
      <c r="BC647" s="185"/>
      <c r="BD647" s="185"/>
      <c r="BE647" s="185"/>
      <c r="BF647" s="185"/>
      <c r="BG647" s="187"/>
      <c r="BH647" s="270"/>
      <c r="BI647" s="188"/>
      <c r="BJ647" s="268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>
        <f t="shared" si="561"/>
        <v>0</v>
      </c>
    </row>
    <row r="648" spans="1:93" ht="22.5" customHeight="1">
      <c r="A648" s="269"/>
      <c r="B648" s="267"/>
      <c r="C648" s="75"/>
      <c r="D648" s="78"/>
      <c r="E648" s="75"/>
      <c r="F648" s="80"/>
      <c r="G648" s="78"/>
      <c r="H648" s="70"/>
      <c r="I648" s="81"/>
      <c r="J648" s="71" t="str">
        <f>IF(H648="","",VLOOKUP(H648,単重表!$C$6:'単重表'!$F$2502,2,FALSE))</f>
        <v/>
      </c>
      <c r="K648" s="232"/>
      <c r="L648" s="101">
        <f t="shared" si="578"/>
        <v>1</v>
      </c>
      <c r="M648" s="46"/>
      <c r="N648" s="101">
        <f t="shared" si="554"/>
        <v>1</v>
      </c>
      <c r="O648" s="49"/>
      <c r="P648" s="47" t="str">
        <f>IF(H648="","",VLOOKUP(H648,単重表!$C$6:'単重表'!$F$2502,3,FALSE))</f>
        <v/>
      </c>
      <c r="Q648" s="47"/>
      <c r="R648" s="56" t="e">
        <f t="shared" si="579"/>
        <v>#VALUE!</v>
      </c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267"/>
      <c r="AF648" s="267"/>
      <c r="AG648" s="40"/>
      <c r="AH648" s="40"/>
      <c r="AI648" s="40"/>
      <c r="AJ648" s="58" t="str">
        <f>IF(H648="","",VLOOKUP(H648,単重表!$C$6:'単重表'!$F$2502,4,FALSE))</f>
        <v/>
      </c>
      <c r="AK648" s="141" t="e">
        <f t="shared" si="556"/>
        <v>#VALUE!</v>
      </c>
      <c r="AL648" s="40">
        <v>2</v>
      </c>
      <c r="AM648" s="190" t="e">
        <f t="shared" si="557"/>
        <v>#VALUE!</v>
      </c>
      <c r="AO648" s="191">
        <f t="shared" si="558"/>
        <v>0</v>
      </c>
      <c r="AP648" s="182"/>
      <c r="AQ648" s="183" t="str">
        <f t="shared" si="559"/>
        <v/>
      </c>
      <c r="AR648" s="182"/>
      <c r="AS648" s="184" t="str">
        <f t="shared" si="560"/>
        <v/>
      </c>
      <c r="AT648" s="182"/>
      <c r="AU648" s="268"/>
      <c r="AV648" s="185"/>
      <c r="AW648" s="185"/>
      <c r="AX648" s="185"/>
      <c r="AY648" s="185"/>
      <c r="AZ648" s="185"/>
      <c r="BA648" s="186"/>
      <c r="BB648" s="80"/>
      <c r="BC648" s="185"/>
      <c r="BD648" s="185"/>
      <c r="BE648" s="185"/>
      <c r="BF648" s="185"/>
      <c r="BG648" s="187"/>
      <c r="BH648" s="270"/>
      <c r="BI648" s="188"/>
      <c r="BJ648" s="268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>
        <f t="shared" si="561"/>
        <v>0</v>
      </c>
    </row>
    <row r="649" spans="1:93" ht="22.5" customHeight="1">
      <c r="A649" s="269"/>
      <c r="B649" s="267"/>
      <c r="C649" s="75"/>
      <c r="D649" s="78"/>
      <c r="E649" s="75"/>
      <c r="F649" s="80"/>
      <c r="G649" s="78"/>
      <c r="H649" s="70"/>
      <c r="I649" s="81"/>
      <c r="J649" s="71" t="str">
        <f>IF(H649="","",VLOOKUP(H649,単重表!$C$6:'単重表'!$F$2502,2,FALSE))</f>
        <v/>
      </c>
      <c r="K649" s="232"/>
      <c r="L649" s="101">
        <f t="shared" si="578"/>
        <v>1</v>
      </c>
      <c r="M649" s="46"/>
      <c r="N649" s="101">
        <f t="shared" si="554"/>
        <v>1</v>
      </c>
      <c r="O649" s="49"/>
      <c r="P649" s="47" t="str">
        <f>IF(H649="","",VLOOKUP(H649,単重表!$C$6:'単重表'!$F$2502,3,FALSE))</f>
        <v/>
      </c>
      <c r="Q649" s="47"/>
      <c r="R649" s="56" t="e">
        <f t="shared" si="579"/>
        <v>#VALUE!</v>
      </c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267"/>
      <c r="AF649" s="267"/>
      <c r="AG649" s="40"/>
      <c r="AH649" s="40"/>
      <c r="AI649" s="40"/>
      <c r="AJ649" s="58" t="str">
        <f>IF(H649="","",VLOOKUP(H649,単重表!$C$6:'単重表'!$F$2502,4,FALSE))</f>
        <v/>
      </c>
      <c r="AK649" s="141" t="e">
        <f t="shared" si="556"/>
        <v>#VALUE!</v>
      </c>
      <c r="AL649" s="40">
        <v>2</v>
      </c>
      <c r="AM649" s="190" t="e">
        <f t="shared" si="557"/>
        <v>#VALUE!</v>
      </c>
      <c r="AO649" s="191">
        <f t="shared" si="558"/>
        <v>0</v>
      </c>
      <c r="AP649" s="182"/>
      <c r="AQ649" s="183" t="str">
        <f t="shared" si="559"/>
        <v/>
      </c>
      <c r="AR649" s="182"/>
      <c r="AS649" s="184" t="str">
        <f t="shared" si="560"/>
        <v/>
      </c>
      <c r="AT649" s="182"/>
      <c r="AU649" s="268"/>
      <c r="AV649" s="185"/>
      <c r="AW649" s="185"/>
      <c r="AX649" s="185"/>
      <c r="AY649" s="185"/>
      <c r="AZ649" s="185"/>
      <c r="BA649" s="186"/>
      <c r="BB649" s="80"/>
      <c r="BC649" s="185"/>
      <c r="BD649" s="185"/>
      <c r="BE649" s="185"/>
      <c r="BF649" s="185"/>
      <c r="BG649" s="187"/>
      <c r="BH649" s="270"/>
      <c r="BI649" s="188"/>
      <c r="BJ649" s="268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  <c r="BW649" s="40"/>
      <c r="BX649" s="40"/>
      <c r="BY649" s="40"/>
      <c r="BZ649" s="40"/>
      <c r="CA649" s="40"/>
      <c r="CB649" s="40"/>
      <c r="CC649" s="40"/>
      <c r="CD649" s="40"/>
      <c r="CE649" s="40"/>
      <c r="CF649" s="40"/>
      <c r="CG649" s="40"/>
      <c r="CH649" s="40"/>
      <c r="CI649" s="40"/>
      <c r="CJ649" s="40"/>
      <c r="CK649" s="40"/>
      <c r="CL649" s="40"/>
      <c r="CM649" s="40"/>
      <c r="CN649" s="40"/>
      <c r="CO649" s="40">
        <f t="shared" si="561"/>
        <v>0</v>
      </c>
    </row>
    <row r="650" spans="1:93" ht="22.5" customHeight="1">
      <c r="A650" s="269"/>
      <c r="B650" s="267"/>
      <c r="C650" s="75"/>
      <c r="D650" s="78"/>
      <c r="E650" s="75"/>
      <c r="F650" s="80"/>
      <c r="G650" s="78"/>
      <c r="H650" s="70"/>
      <c r="I650" s="81"/>
      <c r="J650" s="71" t="str">
        <f>IF(H650="","",VLOOKUP(H650,単重表!$C$6:'単重表'!$F$2502,2,FALSE))</f>
        <v/>
      </c>
      <c r="K650" s="232"/>
      <c r="L650" s="101">
        <f>IF(K650="",1,K650/1000)</f>
        <v>1</v>
      </c>
      <c r="M650" s="46"/>
      <c r="N650" s="101">
        <f t="shared" si="554"/>
        <v>1</v>
      </c>
      <c r="O650" s="49"/>
      <c r="P650" s="47" t="str">
        <f>IF(H650="","",VLOOKUP(H650,単重表!$C$6:'単重表'!$F$2502,3,FALSE))</f>
        <v/>
      </c>
      <c r="Q650" s="47"/>
      <c r="R650" s="56" t="e">
        <f t="shared" si="579"/>
        <v>#VALUE!</v>
      </c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267"/>
      <c r="AF650" s="267"/>
      <c r="AG650" s="40"/>
      <c r="AH650" s="40"/>
      <c r="AI650" s="40"/>
      <c r="AJ650" s="58" t="str">
        <f>IF(H650="","",VLOOKUP(H650,単重表!$C$6:'単重表'!$F$2502,4,FALSE))</f>
        <v/>
      </c>
      <c r="AK650" s="141" t="e">
        <f t="shared" si="556"/>
        <v>#VALUE!</v>
      </c>
      <c r="AL650" s="40">
        <v>2</v>
      </c>
      <c r="AM650" s="190" t="e">
        <f t="shared" si="557"/>
        <v>#VALUE!</v>
      </c>
      <c r="AO650" s="191">
        <f t="shared" si="558"/>
        <v>0</v>
      </c>
      <c r="AP650" s="182"/>
      <c r="AQ650" s="183" t="str">
        <f t="shared" si="559"/>
        <v/>
      </c>
      <c r="AR650" s="182"/>
      <c r="AS650" s="184" t="str">
        <f t="shared" si="560"/>
        <v/>
      </c>
      <c r="AT650" s="182"/>
      <c r="AU650" s="268"/>
      <c r="AV650" s="185"/>
      <c r="AW650" s="185"/>
      <c r="AX650" s="185"/>
      <c r="AY650" s="185"/>
      <c r="AZ650" s="185"/>
      <c r="BA650" s="186"/>
      <c r="BB650" s="80"/>
      <c r="BC650" s="185"/>
      <c r="BD650" s="185"/>
      <c r="BE650" s="185"/>
      <c r="BF650" s="185"/>
      <c r="BG650" s="187"/>
      <c r="BH650" s="270"/>
      <c r="BI650" s="188"/>
      <c r="BJ650" s="268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0"/>
      <c r="CC650" s="40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>
        <f t="shared" si="561"/>
        <v>0</v>
      </c>
    </row>
    <row r="651" spans="1:93" ht="22.5" customHeight="1">
      <c r="A651" s="269"/>
      <c r="B651" s="267"/>
      <c r="C651" s="75"/>
      <c r="D651" s="78"/>
      <c r="E651" s="75"/>
      <c r="F651" s="80"/>
      <c r="G651" s="78"/>
      <c r="H651" s="70"/>
      <c r="I651" s="81"/>
      <c r="J651" s="71" t="str">
        <f>IF(H651="","",VLOOKUP(H651,単重表!$C$6:'単重表'!$F$2502,2,FALSE))</f>
        <v/>
      </c>
      <c r="K651" s="232"/>
      <c r="L651" s="101">
        <f>IF(K651="",1,K651/1000)</f>
        <v>1</v>
      </c>
      <c r="M651" s="46"/>
      <c r="N651" s="101">
        <f t="shared" si="554"/>
        <v>1</v>
      </c>
      <c r="O651" s="49"/>
      <c r="P651" s="47" t="str">
        <f>IF(H651="","",VLOOKUP(H651,単重表!$C$6:'単重表'!$F$2502,3,FALSE))</f>
        <v/>
      </c>
      <c r="Q651" s="47"/>
      <c r="R651" s="56" t="e">
        <f t="shared" si="579"/>
        <v>#VALUE!</v>
      </c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267"/>
      <c r="AF651" s="267"/>
      <c r="AG651" s="40"/>
      <c r="AH651" s="40"/>
      <c r="AI651" s="40"/>
      <c r="AJ651" s="58" t="str">
        <f>IF(H651="","",VLOOKUP(H651,単重表!$C$6:'単重表'!$F$2502,4,FALSE))</f>
        <v/>
      </c>
      <c r="AK651" s="141" t="e">
        <f t="shared" si="556"/>
        <v>#VALUE!</v>
      </c>
      <c r="AL651" s="40">
        <v>2</v>
      </c>
      <c r="AM651" s="190" t="e">
        <f t="shared" si="557"/>
        <v>#VALUE!</v>
      </c>
      <c r="AO651" s="191">
        <f t="shared" si="558"/>
        <v>0</v>
      </c>
      <c r="AP651" s="182"/>
      <c r="AQ651" s="183" t="str">
        <f t="shared" si="559"/>
        <v/>
      </c>
      <c r="AR651" s="182"/>
      <c r="AS651" s="184" t="str">
        <f t="shared" si="560"/>
        <v/>
      </c>
      <c r="AT651" s="182"/>
      <c r="AU651" s="268"/>
      <c r="AV651" s="185"/>
      <c r="AW651" s="185"/>
      <c r="AX651" s="185"/>
      <c r="AY651" s="185"/>
      <c r="AZ651" s="185"/>
      <c r="BA651" s="186"/>
      <c r="BB651" s="80"/>
      <c r="BC651" s="185"/>
      <c r="BD651" s="185"/>
      <c r="BE651" s="185"/>
      <c r="BF651" s="185"/>
      <c r="BG651" s="187"/>
      <c r="BH651" s="270"/>
      <c r="BI651" s="188"/>
      <c r="BJ651" s="268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  <c r="BW651" s="40"/>
      <c r="BX651" s="40"/>
      <c r="BY651" s="40"/>
      <c r="BZ651" s="40"/>
      <c r="CA651" s="40"/>
      <c r="CB651" s="40"/>
      <c r="CC651" s="40"/>
      <c r="CD651" s="40"/>
      <c r="CE651" s="40"/>
      <c r="CF651" s="40"/>
      <c r="CG651" s="40"/>
      <c r="CH651" s="40"/>
      <c r="CI651" s="40"/>
      <c r="CJ651" s="40"/>
      <c r="CK651" s="40"/>
      <c r="CL651" s="40"/>
      <c r="CM651" s="40"/>
      <c r="CN651" s="40"/>
      <c r="CO651" s="40">
        <f t="shared" si="561"/>
        <v>0</v>
      </c>
    </row>
    <row r="652" spans="1:93" ht="22.5" customHeight="1">
      <c r="A652" s="269"/>
      <c r="B652" s="267"/>
      <c r="C652" s="75"/>
      <c r="D652" s="78"/>
      <c r="E652" s="75"/>
      <c r="F652" s="80"/>
      <c r="G652" s="78"/>
      <c r="H652" s="70"/>
      <c r="I652" s="81"/>
      <c r="J652" s="71" t="str">
        <f>IF(H652="","",VLOOKUP(H652,単重表!$C$6:'単重表'!$F$2502,2,FALSE))</f>
        <v/>
      </c>
      <c r="K652" s="232"/>
      <c r="L652" s="101">
        <f>IF(K652="",1,K652/1000)</f>
        <v>1</v>
      </c>
      <c r="M652" s="46"/>
      <c r="N652" s="101">
        <f t="shared" si="554"/>
        <v>1</v>
      </c>
      <c r="O652" s="49"/>
      <c r="P652" s="47" t="str">
        <f>IF(H652="","",VLOOKUP(H652,単重表!$C$6:'単重表'!$F$2502,3,FALSE))</f>
        <v/>
      </c>
      <c r="Q652" s="47"/>
      <c r="R652" s="56" t="e">
        <f>P652*O652*N652*L652+Q652</f>
        <v>#VALUE!</v>
      </c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267"/>
      <c r="AF652" s="267"/>
      <c r="AG652" s="40"/>
      <c r="AH652" s="40"/>
      <c r="AI652" s="40"/>
      <c r="AJ652" s="58" t="str">
        <f>IF(H652="","",VLOOKUP(H652,単重表!$C$6:'単重表'!$F$2502,4,FALSE))</f>
        <v/>
      </c>
      <c r="AK652" s="141" t="e">
        <f t="shared" si="556"/>
        <v>#VALUE!</v>
      </c>
      <c r="AL652" s="40">
        <v>2</v>
      </c>
      <c r="AM652" s="190" t="e">
        <f t="shared" si="557"/>
        <v>#VALUE!</v>
      </c>
      <c r="AO652" s="191">
        <f t="shared" si="558"/>
        <v>0</v>
      </c>
      <c r="AP652" s="182"/>
      <c r="AQ652" s="183" t="str">
        <f t="shared" si="559"/>
        <v/>
      </c>
      <c r="AR652" s="182"/>
      <c r="AS652" s="184" t="str">
        <f t="shared" si="560"/>
        <v/>
      </c>
      <c r="AT652" s="182"/>
      <c r="AU652" s="268"/>
      <c r="AV652" s="185"/>
      <c r="AW652" s="185"/>
      <c r="AX652" s="185"/>
      <c r="AY652" s="185"/>
      <c r="AZ652" s="185"/>
      <c r="BA652" s="186"/>
      <c r="BB652" s="80"/>
      <c r="BC652" s="185"/>
      <c r="BD652" s="185"/>
      <c r="BE652" s="185"/>
      <c r="BF652" s="185"/>
      <c r="BG652" s="187"/>
      <c r="BH652" s="270"/>
      <c r="BI652" s="188"/>
      <c r="BJ652" s="268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  <c r="BW652" s="40"/>
      <c r="BX652" s="40"/>
      <c r="BY652" s="40"/>
      <c r="BZ652" s="40"/>
      <c r="CA652" s="40"/>
      <c r="CB652" s="40"/>
      <c r="CC652" s="40"/>
      <c r="CD652" s="40"/>
      <c r="CE652" s="40"/>
      <c r="CF652" s="40"/>
      <c r="CG652" s="40"/>
      <c r="CH652" s="40"/>
      <c r="CI652" s="40"/>
      <c r="CJ652" s="40"/>
      <c r="CK652" s="40"/>
      <c r="CL652" s="40"/>
      <c r="CM652" s="40"/>
      <c r="CN652" s="40"/>
      <c r="CO652" s="40">
        <f t="shared" si="561"/>
        <v>0</v>
      </c>
    </row>
    <row r="653" spans="1:93" ht="22.5" customHeight="1">
      <c r="A653" s="269"/>
      <c r="B653" s="267"/>
      <c r="C653" s="75"/>
      <c r="D653" s="78"/>
      <c r="E653" s="75"/>
      <c r="F653" s="80"/>
      <c r="G653" s="78"/>
      <c r="H653" s="70"/>
      <c r="I653" s="81"/>
      <c r="J653" s="71" t="str">
        <f>IF(H653="","",VLOOKUP(H653,単重表!$C$6:'単重表'!$F$2502,2,FALSE))</f>
        <v/>
      </c>
      <c r="K653" s="232"/>
      <c r="L653" s="101">
        <f t="shared" ref="L653:L660" si="580">IF(K653="",1,K653/1000)</f>
        <v>1</v>
      </c>
      <c r="M653" s="46"/>
      <c r="N653" s="101">
        <f t="shared" si="554"/>
        <v>1</v>
      </c>
      <c r="O653" s="49"/>
      <c r="P653" s="47" t="str">
        <f>IF(H653="","",VLOOKUP(H653,単重表!$C$6:'単重表'!$F$2502,3,FALSE))</f>
        <v/>
      </c>
      <c r="Q653" s="47"/>
      <c r="R653" s="56" t="e">
        <f t="shared" ref="R653:R662" si="581">P653*O653*N653*L653+Q653</f>
        <v>#VALUE!</v>
      </c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267"/>
      <c r="AF653" s="267"/>
      <c r="AG653" s="40"/>
      <c r="AH653" s="40"/>
      <c r="AI653" s="40"/>
      <c r="AJ653" s="58" t="str">
        <f>IF(H653="","",VLOOKUP(H653,単重表!$C$6:'単重表'!$F$2502,4,FALSE))</f>
        <v/>
      </c>
      <c r="AK653" s="141" t="e">
        <f t="shared" si="556"/>
        <v>#VALUE!</v>
      </c>
      <c r="AL653" s="40">
        <v>2</v>
      </c>
      <c r="AM653" s="190" t="e">
        <f t="shared" si="557"/>
        <v>#VALUE!</v>
      </c>
      <c r="AO653" s="191">
        <f t="shared" si="558"/>
        <v>0</v>
      </c>
      <c r="AP653" s="182"/>
      <c r="AQ653" s="183" t="str">
        <f t="shared" si="559"/>
        <v/>
      </c>
      <c r="AR653" s="182"/>
      <c r="AS653" s="184" t="str">
        <f t="shared" si="560"/>
        <v/>
      </c>
      <c r="AT653" s="182"/>
      <c r="AU653" s="268"/>
      <c r="AV653" s="185"/>
      <c r="AW653" s="185"/>
      <c r="AX653" s="185"/>
      <c r="AY653" s="185"/>
      <c r="AZ653" s="185"/>
      <c r="BA653" s="186"/>
      <c r="BB653" s="80"/>
      <c r="BC653" s="185"/>
      <c r="BD653" s="185"/>
      <c r="BE653" s="185"/>
      <c r="BF653" s="185"/>
      <c r="BG653" s="187"/>
      <c r="BH653" s="270"/>
      <c r="BI653" s="188"/>
      <c r="BJ653" s="268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  <c r="BW653" s="40"/>
      <c r="BX653" s="40"/>
      <c r="BY653" s="40"/>
      <c r="BZ653" s="40"/>
      <c r="CA653" s="40"/>
      <c r="CB653" s="40"/>
      <c r="CC653" s="40"/>
      <c r="CD653" s="40"/>
      <c r="CE653" s="40"/>
      <c r="CF653" s="40"/>
      <c r="CG653" s="40"/>
      <c r="CH653" s="40"/>
      <c r="CI653" s="40"/>
      <c r="CJ653" s="40"/>
      <c r="CK653" s="40"/>
      <c r="CL653" s="40"/>
      <c r="CM653" s="40"/>
      <c r="CN653" s="40"/>
      <c r="CO653" s="40">
        <f t="shared" si="561"/>
        <v>0</v>
      </c>
    </row>
    <row r="654" spans="1:93" ht="22.5" customHeight="1">
      <c r="A654" s="269"/>
      <c r="B654" s="267"/>
      <c r="C654" s="75"/>
      <c r="D654" s="78"/>
      <c r="E654" s="75"/>
      <c r="F654" s="80"/>
      <c r="G654" s="78"/>
      <c r="H654" s="70"/>
      <c r="I654" s="81"/>
      <c r="J654" s="71" t="str">
        <f>IF(H654="","",VLOOKUP(H654,単重表!$C$6:'単重表'!$F$2502,2,FALSE))</f>
        <v/>
      </c>
      <c r="K654" s="232"/>
      <c r="L654" s="101">
        <f t="shared" si="580"/>
        <v>1</v>
      </c>
      <c r="M654" s="46"/>
      <c r="N654" s="101">
        <f t="shared" si="554"/>
        <v>1</v>
      </c>
      <c r="O654" s="49"/>
      <c r="P654" s="47" t="str">
        <f>IF(H654="","",VLOOKUP(H654,単重表!$C$6:'単重表'!$F$2502,3,FALSE))</f>
        <v/>
      </c>
      <c r="Q654" s="47"/>
      <c r="R654" s="56" t="e">
        <f t="shared" si="581"/>
        <v>#VALUE!</v>
      </c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267"/>
      <c r="AF654" s="267"/>
      <c r="AG654" s="40"/>
      <c r="AH654" s="40"/>
      <c r="AI654" s="40"/>
      <c r="AJ654" s="58" t="str">
        <f>IF(H654="","",VLOOKUP(H654,単重表!$C$6:'単重表'!$F$2502,4,FALSE))</f>
        <v/>
      </c>
      <c r="AK654" s="141" t="e">
        <f t="shared" si="556"/>
        <v>#VALUE!</v>
      </c>
      <c r="AL654" s="40">
        <v>2</v>
      </c>
      <c r="AM654" s="190" t="e">
        <f t="shared" si="557"/>
        <v>#VALUE!</v>
      </c>
      <c r="AO654" s="191">
        <f t="shared" si="558"/>
        <v>0</v>
      </c>
      <c r="AP654" s="182"/>
      <c r="AQ654" s="183" t="str">
        <f t="shared" si="559"/>
        <v/>
      </c>
      <c r="AR654" s="182"/>
      <c r="AS654" s="184" t="str">
        <f t="shared" si="560"/>
        <v/>
      </c>
      <c r="AT654" s="182"/>
      <c r="AU654" s="268"/>
      <c r="AV654" s="185"/>
      <c r="AW654" s="185"/>
      <c r="AX654" s="185"/>
      <c r="AY654" s="185"/>
      <c r="AZ654" s="185"/>
      <c r="BA654" s="186"/>
      <c r="BB654" s="80"/>
      <c r="BC654" s="185"/>
      <c r="BD654" s="185"/>
      <c r="BE654" s="185"/>
      <c r="BF654" s="185"/>
      <c r="BG654" s="187"/>
      <c r="BH654" s="270"/>
      <c r="BI654" s="188"/>
      <c r="BJ654" s="268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  <c r="CN654" s="40"/>
      <c r="CO654" s="40">
        <f t="shared" si="561"/>
        <v>0</v>
      </c>
    </row>
    <row r="655" spans="1:93" ht="22.5" customHeight="1">
      <c r="A655" s="269"/>
      <c r="B655" s="267"/>
      <c r="C655" s="75"/>
      <c r="D655" s="78"/>
      <c r="E655" s="75"/>
      <c r="F655" s="80"/>
      <c r="G655" s="78"/>
      <c r="H655" s="70"/>
      <c r="I655" s="81"/>
      <c r="J655" s="71" t="str">
        <f>IF(H655="","",VLOOKUP(H655,単重表!$C$6:'単重表'!$F$2502,2,FALSE))</f>
        <v/>
      </c>
      <c r="K655" s="232"/>
      <c r="L655" s="101">
        <f t="shared" si="580"/>
        <v>1</v>
      </c>
      <c r="M655" s="46"/>
      <c r="N655" s="101">
        <f t="shared" si="554"/>
        <v>1</v>
      </c>
      <c r="O655" s="49"/>
      <c r="P655" s="47" t="str">
        <f>IF(H655="","",VLOOKUP(H655,単重表!$C$6:'単重表'!$F$2502,3,FALSE))</f>
        <v/>
      </c>
      <c r="Q655" s="47"/>
      <c r="R655" s="56" t="e">
        <f t="shared" si="581"/>
        <v>#VALUE!</v>
      </c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267"/>
      <c r="AF655" s="267"/>
      <c r="AG655" s="40"/>
      <c r="AH655" s="40"/>
      <c r="AI655" s="40"/>
      <c r="AJ655" s="58" t="str">
        <f>IF(H655="","",VLOOKUP(H655,単重表!$C$6:'単重表'!$F$2502,4,FALSE))</f>
        <v/>
      </c>
      <c r="AK655" s="141" t="e">
        <f t="shared" si="556"/>
        <v>#VALUE!</v>
      </c>
      <c r="AL655" s="40">
        <v>2</v>
      </c>
      <c r="AM655" s="190" t="e">
        <f t="shared" si="557"/>
        <v>#VALUE!</v>
      </c>
      <c r="AO655" s="191">
        <f t="shared" si="558"/>
        <v>0</v>
      </c>
      <c r="AP655" s="182"/>
      <c r="AQ655" s="183" t="str">
        <f t="shared" si="559"/>
        <v/>
      </c>
      <c r="AR655" s="182"/>
      <c r="AS655" s="184" t="str">
        <f t="shared" si="560"/>
        <v/>
      </c>
      <c r="AT655" s="182"/>
      <c r="AU655" s="268"/>
      <c r="AV655" s="185"/>
      <c r="AW655" s="185"/>
      <c r="AX655" s="185"/>
      <c r="AY655" s="185"/>
      <c r="AZ655" s="185"/>
      <c r="BA655" s="186"/>
      <c r="BB655" s="80"/>
      <c r="BC655" s="185"/>
      <c r="BD655" s="185"/>
      <c r="BE655" s="185"/>
      <c r="BF655" s="185"/>
      <c r="BG655" s="187"/>
      <c r="BH655" s="270"/>
      <c r="BI655" s="188"/>
      <c r="BJ655" s="268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  <c r="BW655" s="40"/>
      <c r="BX655" s="40"/>
      <c r="BY655" s="40"/>
      <c r="BZ655" s="40"/>
      <c r="CA655" s="40"/>
      <c r="CB655" s="40"/>
      <c r="CC655" s="40"/>
      <c r="CD655" s="40"/>
      <c r="CE655" s="40"/>
      <c r="CF655" s="40"/>
      <c r="CG655" s="40"/>
      <c r="CH655" s="40"/>
      <c r="CI655" s="40"/>
      <c r="CJ655" s="40"/>
      <c r="CK655" s="40"/>
      <c r="CL655" s="40"/>
      <c r="CM655" s="40"/>
      <c r="CN655" s="40"/>
      <c r="CO655" s="40">
        <f t="shared" si="561"/>
        <v>0</v>
      </c>
    </row>
    <row r="656" spans="1:93" ht="22.5" customHeight="1">
      <c r="A656" s="269"/>
      <c r="B656" s="267"/>
      <c r="C656" s="75"/>
      <c r="D656" s="78"/>
      <c r="E656" s="75"/>
      <c r="F656" s="80"/>
      <c r="G656" s="78"/>
      <c r="H656" s="70"/>
      <c r="I656" s="81"/>
      <c r="J656" s="71" t="str">
        <f>IF(H656="","",VLOOKUP(H656,単重表!$C$6:'単重表'!$F$2502,2,FALSE))</f>
        <v/>
      </c>
      <c r="K656" s="232"/>
      <c r="L656" s="101">
        <f t="shared" si="580"/>
        <v>1</v>
      </c>
      <c r="M656" s="46"/>
      <c r="N656" s="101">
        <f t="shared" si="554"/>
        <v>1</v>
      </c>
      <c r="O656" s="49"/>
      <c r="P656" s="47" t="str">
        <f>IF(H656="","",VLOOKUP(H656,単重表!$C$6:'単重表'!$F$2502,3,FALSE))</f>
        <v/>
      </c>
      <c r="Q656" s="47"/>
      <c r="R656" s="56" t="e">
        <f t="shared" si="581"/>
        <v>#VALUE!</v>
      </c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267"/>
      <c r="AF656" s="267"/>
      <c r="AG656" s="40"/>
      <c r="AH656" s="40"/>
      <c r="AI656" s="40"/>
      <c r="AJ656" s="58" t="str">
        <f>IF(H656="","",VLOOKUP(H656,単重表!$C$6:'単重表'!$F$2502,4,FALSE))</f>
        <v/>
      </c>
      <c r="AK656" s="141" t="e">
        <f t="shared" si="556"/>
        <v>#VALUE!</v>
      </c>
      <c r="AL656" s="40">
        <v>2</v>
      </c>
      <c r="AM656" s="190" t="e">
        <f t="shared" si="557"/>
        <v>#VALUE!</v>
      </c>
      <c r="AO656" s="191">
        <f t="shared" si="558"/>
        <v>0</v>
      </c>
      <c r="AP656" s="182"/>
      <c r="AQ656" s="183" t="str">
        <f t="shared" si="559"/>
        <v/>
      </c>
      <c r="AR656" s="182"/>
      <c r="AS656" s="184" t="str">
        <f t="shared" si="560"/>
        <v/>
      </c>
      <c r="AT656" s="182"/>
      <c r="AU656" s="268"/>
      <c r="AV656" s="185"/>
      <c r="AW656" s="185"/>
      <c r="AX656" s="185"/>
      <c r="AY656" s="185"/>
      <c r="AZ656" s="185"/>
      <c r="BA656" s="186"/>
      <c r="BB656" s="80"/>
      <c r="BC656" s="185"/>
      <c r="BD656" s="185"/>
      <c r="BE656" s="185"/>
      <c r="BF656" s="185"/>
      <c r="BG656" s="187"/>
      <c r="BH656" s="270"/>
      <c r="BI656" s="188"/>
      <c r="BJ656" s="268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  <c r="CN656" s="40"/>
      <c r="CO656" s="40">
        <f t="shared" si="561"/>
        <v>0</v>
      </c>
    </row>
    <row r="657" spans="1:93" ht="22.5" customHeight="1">
      <c r="A657" s="269"/>
      <c r="B657" s="267"/>
      <c r="C657" s="75"/>
      <c r="D657" s="78"/>
      <c r="E657" s="75"/>
      <c r="F657" s="80"/>
      <c r="G657" s="78"/>
      <c r="H657" s="70"/>
      <c r="I657" s="81"/>
      <c r="J657" s="71" t="str">
        <f>IF(H657="","",VLOOKUP(H657,単重表!$C$6:'単重表'!$F$2502,2,FALSE))</f>
        <v/>
      </c>
      <c r="K657" s="232"/>
      <c r="L657" s="101">
        <f t="shared" si="580"/>
        <v>1</v>
      </c>
      <c r="M657" s="46"/>
      <c r="N657" s="101">
        <f t="shared" si="554"/>
        <v>1</v>
      </c>
      <c r="O657" s="49"/>
      <c r="P657" s="47" t="str">
        <f>IF(H657="","",VLOOKUP(H657,単重表!$C$6:'単重表'!$F$2502,3,FALSE))</f>
        <v/>
      </c>
      <c r="Q657" s="47"/>
      <c r="R657" s="56" t="e">
        <f t="shared" si="581"/>
        <v>#VALUE!</v>
      </c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267"/>
      <c r="AF657" s="267"/>
      <c r="AG657" s="40"/>
      <c r="AH657" s="40"/>
      <c r="AI657" s="40"/>
      <c r="AJ657" s="58" t="str">
        <f>IF(H657="","",VLOOKUP(H657,単重表!$C$6:'単重表'!$F$2502,4,FALSE))</f>
        <v/>
      </c>
      <c r="AK657" s="141" t="e">
        <f t="shared" si="556"/>
        <v>#VALUE!</v>
      </c>
      <c r="AL657" s="40">
        <v>2</v>
      </c>
      <c r="AM657" s="190" t="e">
        <f t="shared" si="557"/>
        <v>#VALUE!</v>
      </c>
      <c r="AO657" s="191">
        <f t="shared" si="558"/>
        <v>0</v>
      </c>
      <c r="AP657" s="182"/>
      <c r="AQ657" s="183" t="str">
        <f t="shared" si="559"/>
        <v/>
      </c>
      <c r="AR657" s="182"/>
      <c r="AS657" s="184" t="str">
        <f t="shared" si="560"/>
        <v/>
      </c>
      <c r="AT657" s="182"/>
      <c r="AU657" s="268"/>
      <c r="AV657" s="185"/>
      <c r="AW657" s="185"/>
      <c r="AX657" s="185"/>
      <c r="AY657" s="185"/>
      <c r="AZ657" s="185"/>
      <c r="BA657" s="186"/>
      <c r="BB657" s="80"/>
      <c r="BC657" s="185"/>
      <c r="BD657" s="185"/>
      <c r="BE657" s="185"/>
      <c r="BF657" s="185"/>
      <c r="BG657" s="187"/>
      <c r="BH657" s="270"/>
      <c r="BI657" s="188"/>
      <c r="BJ657" s="268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  <c r="BW657" s="40"/>
      <c r="BX657" s="40"/>
      <c r="BY657" s="40"/>
      <c r="BZ657" s="40"/>
      <c r="CA657" s="40"/>
      <c r="CB657" s="40"/>
      <c r="CC657" s="40"/>
      <c r="CD657" s="40"/>
      <c r="CE657" s="40"/>
      <c r="CF657" s="40"/>
      <c r="CG657" s="40"/>
      <c r="CH657" s="40"/>
      <c r="CI657" s="40"/>
      <c r="CJ657" s="40"/>
      <c r="CK657" s="40"/>
      <c r="CL657" s="40"/>
      <c r="CM657" s="40"/>
      <c r="CN657" s="40"/>
      <c r="CO657" s="40">
        <f t="shared" si="561"/>
        <v>0</v>
      </c>
    </row>
    <row r="658" spans="1:93" ht="22.5" customHeight="1">
      <c r="A658" s="269"/>
      <c r="B658" s="267"/>
      <c r="C658" s="75"/>
      <c r="D658" s="78"/>
      <c r="E658" s="75"/>
      <c r="F658" s="80"/>
      <c r="G658" s="78"/>
      <c r="H658" s="70"/>
      <c r="I658" s="81"/>
      <c r="J658" s="71" t="str">
        <f>IF(H658="","",VLOOKUP(H658,単重表!$C$6:'単重表'!$F$2502,2,FALSE))</f>
        <v/>
      </c>
      <c r="K658" s="232"/>
      <c r="L658" s="101">
        <f t="shared" si="580"/>
        <v>1</v>
      </c>
      <c r="M658" s="46"/>
      <c r="N658" s="101">
        <f t="shared" si="554"/>
        <v>1</v>
      </c>
      <c r="O658" s="49"/>
      <c r="P658" s="47" t="str">
        <f>IF(H658="","",VLOOKUP(H658,単重表!$C$6:'単重表'!$F$2502,3,FALSE))</f>
        <v/>
      </c>
      <c r="Q658" s="47"/>
      <c r="R658" s="56" t="e">
        <f t="shared" si="581"/>
        <v>#VALUE!</v>
      </c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267"/>
      <c r="AF658" s="267"/>
      <c r="AG658" s="40"/>
      <c r="AH658" s="40"/>
      <c r="AI658" s="40"/>
      <c r="AJ658" s="58" t="str">
        <f>IF(H658="","",VLOOKUP(H658,単重表!$C$6:'単重表'!$F$2502,4,FALSE))</f>
        <v/>
      </c>
      <c r="AK658" s="141" t="e">
        <f t="shared" si="556"/>
        <v>#VALUE!</v>
      </c>
      <c r="AL658" s="40">
        <v>2</v>
      </c>
      <c r="AM658" s="190" t="e">
        <f t="shared" si="557"/>
        <v>#VALUE!</v>
      </c>
      <c r="AO658" s="191">
        <f t="shared" si="558"/>
        <v>0</v>
      </c>
      <c r="AP658" s="182"/>
      <c r="AQ658" s="183" t="str">
        <f t="shared" si="559"/>
        <v/>
      </c>
      <c r="AR658" s="182"/>
      <c r="AS658" s="184" t="str">
        <f t="shared" si="560"/>
        <v/>
      </c>
      <c r="AT658" s="182"/>
      <c r="AU658" s="268"/>
      <c r="AV658" s="185"/>
      <c r="AW658" s="185"/>
      <c r="AX658" s="185"/>
      <c r="AY658" s="185"/>
      <c r="AZ658" s="185"/>
      <c r="BA658" s="186"/>
      <c r="BB658" s="80"/>
      <c r="BC658" s="185"/>
      <c r="BD658" s="185"/>
      <c r="BE658" s="185"/>
      <c r="BF658" s="185"/>
      <c r="BG658" s="187"/>
      <c r="BH658" s="270"/>
      <c r="BI658" s="188"/>
      <c r="BJ658" s="268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  <c r="BW658" s="40"/>
      <c r="BX658" s="40"/>
      <c r="BY658" s="40"/>
      <c r="BZ658" s="40"/>
      <c r="CA658" s="40"/>
      <c r="CB658" s="40"/>
      <c r="CC658" s="40"/>
      <c r="CD658" s="40"/>
      <c r="CE658" s="40"/>
      <c r="CF658" s="40"/>
      <c r="CG658" s="40"/>
      <c r="CH658" s="40"/>
      <c r="CI658" s="40"/>
      <c r="CJ658" s="40"/>
      <c r="CK658" s="40"/>
      <c r="CL658" s="40"/>
      <c r="CM658" s="40"/>
      <c r="CN658" s="40"/>
      <c r="CO658" s="40">
        <f t="shared" si="561"/>
        <v>0</v>
      </c>
    </row>
    <row r="659" spans="1:93" ht="22.5" customHeight="1">
      <c r="A659" s="269"/>
      <c r="B659" s="267"/>
      <c r="C659" s="75"/>
      <c r="D659" s="78"/>
      <c r="E659" s="75"/>
      <c r="F659" s="80"/>
      <c r="G659" s="78"/>
      <c r="H659" s="70"/>
      <c r="I659" s="81"/>
      <c r="J659" s="71" t="str">
        <f>IF(H659="","",VLOOKUP(H659,単重表!$C$6:'単重表'!$F$2502,2,FALSE))</f>
        <v/>
      </c>
      <c r="K659" s="232"/>
      <c r="L659" s="101">
        <f t="shared" si="580"/>
        <v>1</v>
      </c>
      <c r="M659" s="46"/>
      <c r="N659" s="101">
        <f t="shared" si="554"/>
        <v>1</v>
      </c>
      <c r="O659" s="49"/>
      <c r="P659" s="47" t="str">
        <f>IF(H659="","",VLOOKUP(H659,単重表!$C$6:'単重表'!$F$2502,3,FALSE))</f>
        <v/>
      </c>
      <c r="Q659" s="47"/>
      <c r="R659" s="56" t="e">
        <f t="shared" si="581"/>
        <v>#VALUE!</v>
      </c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267"/>
      <c r="AF659" s="267"/>
      <c r="AG659" s="40"/>
      <c r="AH659" s="40"/>
      <c r="AI659" s="40"/>
      <c r="AJ659" s="58" t="str">
        <f>IF(H659="","",VLOOKUP(H659,単重表!$C$6:'単重表'!$F$2502,4,FALSE))</f>
        <v/>
      </c>
      <c r="AK659" s="141" t="e">
        <f t="shared" si="556"/>
        <v>#VALUE!</v>
      </c>
      <c r="AL659" s="40">
        <v>2</v>
      </c>
      <c r="AM659" s="190" t="e">
        <f t="shared" si="557"/>
        <v>#VALUE!</v>
      </c>
      <c r="AO659" s="191">
        <f t="shared" si="558"/>
        <v>0</v>
      </c>
      <c r="AP659" s="182"/>
      <c r="AQ659" s="183" t="str">
        <f t="shared" si="559"/>
        <v/>
      </c>
      <c r="AR659" s="182"/>
      <c r="AS659" s="184" t="str">
        <f t="shared" si="560"/>
        <v/>
      </c>
      <c r="AT659" s="182"/>
      <c r="AU659" s="268"/>
      <c r="AV659" s="185"/>
      <c r="AW659" s="185"/>
      <c r="AX659" s="185"/>
      <c r="AY659" s="185"/>
      <c r="AZ659" s="185"/>
      <c r="BA659" s="186"/>
      <c r="BB659" s="80"/>
      <c r="BC659" s="185"/>
      <c r="BD659" s="185"/>
      <c r="BE659" s="185"/>
      <c r="BF659" s="185"/>
      <c r="BG659" s="187"/>
      <c r="BH659" s="270"/>
      <c r="BI659" s="188"/>
      <c r="BJ659" s="268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  <c r="BW659" s="40"/>
      <c r="BX659" s="40"/>
      <c r="BY659" s="40"/>
      <c r="BZ659" s="40"/>
      <c r="CA659" s="40"/>
      <c r="CB659" s="40"/>
      <c r="CC659" s="40"/>
      <c r="CD659" s="40"/>
      <c r="CE659" s="40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>
        <f t="shared" si="561"/>
        <v>0</v>
      </c>
    </row>
    <row r="660" spans="1:93" ht="22.5" customHeight="1">
      <c r="A660" s="269"/>
      <c r="B660" s="267"/>
      <c r="C660" s="75"/>
      <c r="D660" s="78"/>
      <c r="E660" s="75"/>
      <c r="F660" s="80"/>
      <c r="G660" s="78"/>
      <c r="H660" s="70"/>
      <c r="I660" s="81"/>
      <c r="J660" s="71" t="str">
        <f>IF(H660="","",VLOOKUP(H660,単重表!$C$6:'単重表'!$F$2502,2,FALSE))</f>
        <v/>
      </c>
      <c r="K660" s="232"/>
      <c r="L660" s="101">
        <f t="shared" si="580"/>
        <v>1</v>
      </c>
      <c r="M660" s="46"/>
      <c r="N660" s="101">
        <f t="shared" si="554"/>
        <v>1</v>
      </c>
      <c r="O660" s="49"/>
      <c r="P660" s="47" t="str">
        <f>IF(H660="","",VLOOKUP(H660,単重表!$C$6:'単重表'!$F$2502,3,FALSE))</f>
        <v/>
      </c>
      <c r="Q660" s="47"/>
      <c r="R660" s="56" t="e">
        <f t="shared" si="581"/>
        <v>#VALUE!</v>
      </c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267"/>
      <c r="AF660" s="267"/>
      <c r="AG660" s="40"/>
      <c r="AH660" s="40"/>
      <c r="AI660" s="40"/>
      <c r="AJ660" s="58" t="str">
        <f>IF(H660="","",VLOOKUP(H660,単重表!$C$6:'単重表'!$F$2502,4,FALSE))</f>
        <v/>
      </c>
      <c r="AK660" s="141" t="e">
        <f t="shared" si="556"/>
        <v>#VALUE!</v>
      </c>
      <c r="AL660" s="40">
        <v>2</v>
      </c>
      <c r="AM660" s="190" t="e">
        <f t="shared" si="557"/>
        <v>#VALUE!</v>
      </c>
      <c r="AO660" s="191">
        <f t="shared" si="558"/>
        <v>0</v>
      </c>
      <c r="AP660" s="182"/>
      <c r="AQ660" s="183" t="str">
        <f t="shared" si="559"/>
        <v/>
      </c>
      <c r="AR660" s="182"/>
      <c r="AS660" s="184" t="str">
        <f t="shared" si="560"/>
        <v/>
      </c>
      <c r="AT660" s="182"/>
      <c r="AU660" s="268"/>
      <c r="AV660" s="185"/>
      <c r="AW660" s="185"/>
      <c r="AX660" s="185"/>
      <c r="AY660" s="185"/>
      <c r="AZ660" s="185"/>
      <c r="BA660" s="186"/>
      <c r="BB660" s="80"/>
      <c r="BC660" s="185"/>
      <c r="BD660" s="185"/>
      <c r="BE660" s="185"/>
      <c r="BF660" s="185"/>
      <c r="BG660" s="187"/>
      <c r="BH660" s="270"/>
      <c r="BI660" s="188"/>
      <c r="BJ660" s="268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40"/>
      <c r="CO660" s="40">
        <f t="shared" si="561"/>
        <v>0</v>
      </c>
    </row>
    <row r="661" spans="1:93" ht="22.5" customHeight="1">
      <c r="A661" s="269"/>
      <c r="B661" s="267"/>
      <c r="C661" s="75"/>
      <c r="D661" s="78"/>
      <c r="E661" s="75"/>
      <c r="F661" s="80"/>
      <c r="G661" s="78"/>
      <c r="H661" s="70"/>
      <c r="I661" s="81"/>
      <c r="J661" s="71" t="str">
        <f>IF(H661="","",VLOOKUP(H661,単重表!$C$6:'単重表'!$F$2502,2,FALSE))</f>
        <v/>
      </c>
      <c r="K661" s="232"/>
      <c r="L661" s="101">
        <f>IF(K661="",1,K661/1000)</f>
        <v>1</v>
      </c>
      <c r="M661" s="46"/>
      <c r="N661" s="101">
        <f t="shared" si="554"/>
        <v>1</v>
      </c>
      <c r="O661" s="49"/>
      <c r="P661" s="47" t="str">
        <f>IF(H661="","",VLOOKUP(H661,単重表!$C$6:'単重表'!$F$2502,3,FALSE))</f>
        <v/>
      </c>
      <c r="Q661" s="47"/>
      <c r="R661" s="56" t="e">
        <f t="shared" si="581"/>
        <v>#VALUE!</v>
      </c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267"/>
      <c r="AF661" s="267"/>
      <c r="AG661" s="40"/>
      <c r="AH661" s="40"/>
      <c r="AI661" s="40"/>
      <c r="AJ661" s="58" t="str">
        <f>IF(H661="","",VLOOKUP(H661,単重表!$C$6:'単重表'!$F$2502,4,FALSE))</f>
        <v/>
      </c>
      <c r="AK661" s="141" t="e">
        <f t="shared" si="556"/>
        <v>#VALUE!</v>
      </c>
      <c r="AL661" s="40">
        <v>2</v>
      </c>
      <c r="AM661" s="190" t="e">
        <f t="shared" si="557"/>
        <v>#VALUE!</v>
      </c>
      <c r="AO661" s="191">
        <f t="shared" si="558"/>
        <v>0</v>
      </c>
      <c r="AP661" s="182"/>
      <c r="AQ661" s="183" t="str">
        <f t="shared" si="559"/>
        <v/>
      </c>
      <c r="AR661" s="182"/>
      <c r="AS661" s="184" t="str">
        <f t="shared" si="560"/>
        <v/>
      </c>
      <c r="AT661" s="182"/>
      <c r="AU661" s="268"/>
      <c r="AV661" s="185"/>
      <c r="AW661" s="185"/>
      <c r="AX661" s="185"/>
      <c r="AY661" s="185"/>
      <c r="AZ661" s="185"/>
      <c r="BA661" s="186"/>
      <c r="BB661" s="80"/>
      <c r="BC661" s="185"/>
      <c r="BD661" s="185"/>
      <c r="BE661" s="185"/>
      <c r="BF661" s="185"/>
      <c r="BG661" s="187"/>
      <c r="BH661" s="270"/>
      <c r="BI661" s="188"/>
      <c r="BJ661" s="268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  <c r="BW661" s="40"/>
      <c r="BX661" s="40"/>
      <c r="BY661" s="40"/>
      <c r="BZ661" s="40"/>
      <c r="CA661" s="40"/>
      <c r="CB661" s="40"/>
      <c r="CC661" s="40"/>
      <c r="CD661" s="40"/>
      <c r="CE661" s="40"/>
      <c r="CF661" s="40"/>
      <c r="CG661" s="40"/>
      <c r="CH661" s="40"/>
      <c r="CI661" s="40"/>
      <c r="CJ661" s="40"/>
      <c r="CK661" s="40"/>
      <c r="CL661" s="40"/>
      <c r="CM661" s="40"/>
      <c r="CN661" s="40"/>
      <c r="CO661" s="40">
        <f t="shared" si="561"/>
        <v>0</v>
      </c>
    </row>
    <row r="662" spans="1:93" ht="22.5" customHeight="1">
      <c r="A662" s="269"/>
      <c r="B662" s="267"/>
      <c r="C662" s="75"/>
      <c r="D662" s="78"/>
      <c r="E662" s="75"/>
      <c r="F662" s="80"/>
      <c r="G662" s="78"/>
      <c r="H662" s="70"/>
      <c r="I662" s="81"/>
      <c r="J662" s="71" t="str">
        <f>IF(H662="","",VLOOKUP(H662,単重表!$C$6:'単重表'!$F$2502,2,FALSE))</f>
        <v/>
      </c>
      <c r="K662" s="232"/>
      <c r="L662" s="101">
        <f>IF(K662="",1,K662/1000)</f>
        <v>1</v>
      </c>
      <c r="M662" s="46"/>
      <c r="N662" s="101">
        <f t="shared" si="554"/>
        <v>1</v>
      </c>
      <c r="O662" s="49"/>
      <c r="P662" s="47" t="str">
        <f>IF(H662="","",VLOOKUP(H662,単重表!$C$6:'単重表'!$F$2502,3,FALSE))</f>
        <v/>
      </c>
      <c r="Q662" s="47"/>
      <c r="R662" s="56" t="e">
        <f t="shared" si="581"/>
        <v>#VALUE!</v>
      </c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267"/>
      <c r="AF662" s="267"/>
      <c r="AG662" s="40"/>
      <c r="AH662" s="40"/>
      <c r="AI662" s="40"/>
      <c r="AJ662" s="58" t="str">
        <f>IF(H662="","",VLOOKUP(H662,単重表!$C$6:'単重表'!$F$2502,4,FALSE))</f>
        <v/>
      </c>
      <c r="AK662" s="141" t="e">
        <f t="shared" si="556"/>
        <v>#VALUE!</v>
      </c>
      <c r="AL662" s="40">
        <v>2</v>
      </c>
      <c r="AM662" s="190" t="e">
        <f t="shared" si="557"/>
        <v>#VALUE!</v>
      </c>
      <c r="AO662" s="191">
        <f t="shared" si="558"/>
        <v>0</v>
      </c>
      <c r="AP662" s="182"/>
      <c r="AQ662" s="183" t="str">
        <f t="shared" si="559"/>
        <v/>
      </c>
      <c r="AR662" s="182"/>
      <c r="AS662" s="184" t="str">
        <f t="shared" si="560"/>
        <v/>
      </c>
      <c r="AT662" s="182"/>
      <c r="AU662" s="268"/>
      <c r="AV662" s="185"/>
      <c r="AW662" s="185"/>
      <c r="AX662" s="185"/>
      <c r="AY662" s="185"/>
      <c r="AZ662" s="185"/>
      <c r="BA662" s="186"/>
      <c r="BB662" s="80"/>
      <c r="BC662" s="185"/>
      <c r="BD662" s="185"/>
      <c r="BE662" s="185"/>
      <c r="BF662" s="185"/>
      <c r="BG662" s="187"/>
      <c r="BH662" s="270"/>
      <c r="BI662" s="188"/>
      <c r="BJ662" s="268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  <c r="BW662" s="40"/>
      <c r="BX662" s="40"/>
      <c r="BY662" s="40"/>
      <c r="BZ662" s="40"/>
      <c r="CA662" s="40"/>
      <c r="CB662" s="40"/>
      <c r="CC662" s="40"/>
      <c r="CD662" s="40"/>
      <c r="CE662" s="40"/>
      <c r="CF662" s="40"/>
      <c r="CG662" s="40"/>
      <c r="CH662" s="40"/>
      <c r="CI662" s="40"/>
      <c r="CJ662" s="40"/>
      <c r="CK662" s="40"/>
      <c r="CL662" s="40"/>
      <c r="CM662" s="40"/>
      <c r="CN662" s="40"/>
      <c r="CO662" s="40">
        <f t="shared" si="561"/>
        <v>0</v>
      </c>
    </row>
    <row r="663" spans="1:93" ht="22.5" customHeight="1">
      <c r="A663" s="269"/>
      <c r="B663" s="267"/>
      <c r="C663" s="75"/>
      <c r="D663" s="78"/>
      <c r="E663" s="75"/>
      <c r="F663" s="80"/>
      <c r="G663" s="78"/>
      <c r="H663" s="70"/>
      <c r="I663" s="81"/>
      <c r="J663" s="71" t="str">
        <f>IF(H663="","",VLOOKUP(H663,単重表!$C$6:'単重表'!$F$2502,2,FALSE))</f>
        <v/>
      </c>
      <c r="K663" s="232"/>
      <c r="L663" s="101">
        <f>IF(K663="",1,K663/1000)</f>
        <v>1</v>
      </c>
      <c r="M663" s="46"/>
      <c r="N663" s="101">
        <f t="shared" si="554"/>
        <v>1</v>
      </c>
      <c r="O663" s="49"/>
      <c r="P663" s="47" t="str">
        <f>IF(H663="","",VLOOKUP(H663,単重表!$C$6:'単重表'!$F$2502,3,FALSE))</f>
        <v/>
      </c>
      <c r="Q663" s="47"/>
      <c r="R663" s="56" t="e">
        <f>P663*O663*N663*L663+Q663</f>
        <v>#VALUE!</v>
      </c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267"/>
      <c r="AF663" s="267"/>
      <c r="AG663" s="40"/>
      <c r="AH663" s="40"/>
      <c r="AI663" s="40"/>
      <c r="AJ663" s="58" t="str">
        <f>IF(H663="","",VLOOKUP(H663,単重表!$C$6:'単重表'!$F$2502,4,FALSE))</f>
        <v/>
      </c>
      <c r="AK663" s="141" t="e">
        <f t="shared" si="556"/>
        <v>#VALUE!</v>
      </c>
      <c r="AL663" s="40">
        <v>2</v>
      </c>
      <c r="AM663" s="190" t="e">
        <f t="shared" si="557"/>
        <v>#VALUE!</v>
      </c>
      <c r="AO663" s="191">
        <f t="shared" si="558"/>
        <v>0</v>
      </c>
      <c r="AP663" s="182"/>
      <c r="AQ663" s="183" t="str">
        <f t="shared" si="559"/>
        <v/>
      </c>
      <c r="AR663" s="182"/>
      <c r="AS663" s="184" t="str">
        <f t="shared" si="560"/>
        <v/>
      </c>
      <c r="AT663" s="182"/>
      <c r="AU663" s="268"/>
      <c r="AV663" s="185"/>
      <c r="AW663" s="185"/>
      <c r="AX663" s="185"/>
      <c r="AY663" s="185"/>
      <c r="AZ663" s="185"/>
      <c r="BA663" s="186"/>
      <c r="BB663" s="80"/>
      <c r="BC663" s="185"/>
      <c r="BD663" s="185"/>
      <c r="BE663" s="185"/>
      <c r="BF663" s="185"/>
      <c r="BG663" s="187"/>
      <c r="BH663" s="270"/>
      <c r="BI663" s="188"/>
      <c r="BJ663" s="268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  <c r="BW663" s="40"/>
      <c r="BX663" s="40"/>
      <c r="BY663" s="40"/>
      <c r="BZ663" s="40"/>
      <c r="CA663" s="40"/>
      <c r="CB663" s="40"/>
      <c r="CC663" s="40"/>
      <c r="CD663" s="40"/>
      <c r="CE663" s="40"/>
      <c r="CF663" s="40"/>
      <c r="CG663" s="40"/>
      <c r="CH663" s="40"/>
      <c r="CI663" s="40"/>
      <c r="CJ663" s="40"/>
      <c r="CK663" s="40"/>
      <c r="CL663" s="40"/>
      <c r="CM663" s="40"/>
      <c r="CN663" s="40"/>
      <c r="CO663" s="40">
        <f t="shared" si="561"/>
        <v>0</v>
      </c>
    </row>
    <row r="664" spans="1:93" ht="22.5" customHeight="1">
      <c r="A664" s="269"/>
      <c r="B664" s="267"/>
      <c r="C664" s="75"/>
      <c r="D664" s="78"/>
      <c r="E664" s="75"/>
      <c r="F664" s="80"/>
      <c r="G664" s="78"/>
      <c r="H664" s="70"/>
      <c r="I664" s="81"/>
      <c r="J664" s="71" t="str">
        <f>IF(H664="","",VLOOKUP(H664,単重表!$C$6:'単重表'!$F$2502,2,FALSE))</f>
        <v/>
      </c>
      <c r="K664" s="232"/>
      <c r="L664" s="101">
        <f t="shared" ref="L664:L671" si="582">IF(K664="",1,K664/1000)</f>
        <v>1</v>
      </c>
      <c r="M664" s="46"/>
      <c r="N664" s="101">
        <f t="shared" si="554"/>
        <v>1</v>
      </c>
      <c r="O664" s="49"/>
      <c r="P664" s="47" t="str">
        <f>IF(H664="","",VLOOKUP(H664,単重表!$C$6:'単重表'!$F$2502,3,FALSE))</f>
        <v/>
      </c>
      <c r="Q664" s="47"/>
      <c r="R664" s="56" t="e">
        <f t="shared" ref="R664:R673" si="583">P664*O664*N664*L664+Q664</f>
        <v>#VALUE!</v>
      </c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267"/>
      <c r="AF664" s="267"/>
      <c r="AG664" s="40"/>
      <c r="AH664" s="40"/>
      <c r="AI664" s="40"/>
      <c r="AJ664" s="58" t="str">
        <f>IF(H664="","",VLOOKUP(H664,単重表!$C$6:'単重表'!$F$2502,4,FALSE))</f>
        <v/>
      </c>
      <c r="AK664" s="141" t="e">
        <f t="shared" si="556"/>
        <v>#VALUE!</v>
      </c>
      <c r="AL664" s="40">
        <v>2</v>
      </c>
      <c r="AM664" s="190" t="e">
        <f t="shared" si="557"/>
        <v>#VALUE!</v>
      </c>
      <c r="AO664" s="191">
        <f t="shared" si="558"/>
        <v>0</v>
      </c>
      <c r="AP664" s="182"/>
      <c r="AQ664" s="183" t="str">
        <f t="shared" si="559"/>
        <v/>
      </c>
      <c r="AR664" s="182"/>
      <c r="AS664" s="184" t="str">
        <f t="shared" si="560"/>
        <v/>
      </c>
      <c r="AT664" s="182"/>
      <c r="AU664" s="268"/>
      <c r="AV664" s="185"/>
      <c r="AW664" s="185"/>
      <c r="AX664" s="185"/>
      <c r="AY664" s="185"/>
      <c r="AZ664" s="185"/>
      <c r="BA664" s="186"/>
      <c r="BB664" s="80"/>
      <c r="BC664" s="185"/>
      <c r="BD664" s="185"/>
      <c r="BE664" s="185"/>
      <c r="BF664" s="185"/>
      <c r="BG664" s="187"/>
      <c r="BH664" s="270"/>
      <c r="BI664" s="188"/>
      <c r="BJ664" s="268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  <c r="BW664" s="40"/>
      <c r="BX664" s="40"/>
      <c r="BY664" s="40"/>
      <c r="BZ664" s="40"/>
      <c r="CA664" s="40"/>
      <c r="CB664" s="40"/>
      <c r="CC664" s="40"/>
      <c r="CD664" s="40"/>
      <c r="CE664" s="40"/>
      <c r="CF664" s="40"/>
      <c r="CG664" s="40"/>
      <c r="CH664" s="40"/>
      <c r="CI664" s="40"/>
      <c r="CJ664" s="40"/>
      <c r="CK664" s="40"/>
      <c r="CL664" s="40"/>
      <c r="CM664" s="40"/>
      <c r="CN664" s="40"/>
      <c r="CO664" s="40">
        <f t="shared" si="561"/>
        <v>0</v>
      </c>
    </row>
    <row r="665" spans="1:93" ht="22.5" customHeight="1">
      <c r="A665" s="269"/>
      <c r="B665" s="267"/>
      <c r="C665" s="75"/>
      <c r="D665" s="78"/>
      <c r="E665" s="75"/>
      <c r="F665" s="80"/>
      <c r="G665" s="78"/>
      <c r="H665" s="70"/>
      <c r="I665" s="81"/>
      <c r="J665" s="71" t="str">
        <f>IF(H665="","",VLOOKUP(H665,単重表!$C$6:'単重表'!$F$2502,2,FALSE))</f>
        <v/>
      </c>
      <c r="K665" s="232"/>
      <c r="L665" s="101">
        <f t="shared" si="582"/>
        <v>1</v>
      </c>
      <c r="M665" s="46"/>
      <c r="N665" s="101">
        <f t="shared" si="554"/>
        <v>1</v>
      </c>
      <c r="O665" s="49"/>
      <c r="P665" s="47" t="str">
        <f>IF(H665="","",VLOOKUP(H665,単重表!$C$6:'単重表'!$F$2502,3,FALSE))</f>
        <v/>
      </c>
      <c r="Q665" s="47"/>
      <c r="R665" s="56" t="e">
        <f t="shared" si="583"/>
        <v>#VALUE!</v>
      </c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267"/>
      <c r="AF665" s="267"/>
      <c r="AG665" s="40"/>
      <c r="AH665" s="40"/>
      <c r="AI665" s="40"/>
      <c r="AJ665" s="58" t="str">
        <f>IF(H665="","",VLOOKUP(H665,単重表!$C$6:'単重表'!$F$2502,4,FALSE))</f>
        <v/>
      </c>
      <c r="AK665" s="141" t="e">
        <f t="shared" si="556"/>
        <v>#VALUE!</v>
      </c>
      <c r="AL665" s="40">
        <v>2</v>
      </c>
      <c r="AM665" s="190" t="e">
        <f t="shared" si="557"/>
        <v>#VALUE!</v>
      </c>
      <c r="AO665" s="191">
        <f t="shared" si="558"/>
        <v>0</v>
      </c>
      <c r="AP665" s="182"/>
      <c r="AQ665" s="183" t="str">
        <f t="shared" si="559"/>
        <v/>
      </c>
      <c r="AR665" s="182"/>
      <c r="AS665" s="184" t="str">
        <f t="shared" si="560"/>
        <v/>
      </c>
      <c r="AT665" s="182"/>
      <c r="AU665" s="268"/>
      <c r="AV665" s="185"/>
      <c r="AW665" s="185"/>
      <c r="AX665" s="185"/>
      <c r="AY665" s="185"/>
      <c r="AZ665" s="185"/>
      <c r="BA665" s="186"/>
      <c r="BB665" s="80"/>
      <c r="BC665" s="185"/>
      <c r="BD665" s="185"/>
      <c r="BE665" s="185"/>
      <c r="BF665" s="185"/>
      <c r="BG665" s="187"/>
      <c r="BH665" s="270"/>
      <c r="BI665" s="188"/>
      <c r="BJ665" s="268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  <c r="BW665" s="40"/>
      <c r="BX665" s="40"/>
      <c r="BY665" s="40"/>
      <c r="BZ665" s="40"/>
      <c r="CA665" s="40"/>
      <c r="CB665" s="40"/>
      <c r="CC665" s="40"/>
      <c r="CD665" s="40"/>
      <c r="CE665" s="40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>
        <f t="shared" si="561"/>
        <v>0</v>
      </c>
    </row>
    <row r="666" spans="1:93" ht="22.5" customHeight="1">
      <c r="A666" s="269"/>
      <c r="B666" s="267"/>
      <c r="C666" s="75"/>
      <c r="D666" s="78"/>
      <c r="E666" s="75"/>
      <c r="F666" s="80"/>
      <c r="G666" s="78"/>
      <c r="H666" s="70"/>
      <c r="I666" s="81"/>
      <c r="J666" s="71" t="str">
        <f>IF(H666="","",VLOOKUP(H666,単重表!$C$6:'単重表'!$F$2502,2,FALSE))</f>
        <v/>
      </c>
      <c r="K666" s="232"/>
      <c r="L666" s="101">
        <f t="shared" si="582"/>
        <v>1</v>
      </c>
      <c r="M666" s="46"/>
      <c r="N666" s="101">
        <f t="shared" si="554"/>
        <v>1</v>
      </c>
      <c r="O666" s="49"/>
      <c r="P666" s="47" t="str">
        <f>IF(H666="","",VLOOKUP(H666,単重表!$C$6:'単重表'!$F$2502,3,FALSE))</f>
        <v/>
      </c>
      <c r="Q666" s="47"/>
      <c r="R666" s="56" t="e">
        <f t="shared" si="583"/>
        <v>#VALUE!</v>
      </c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267"/>
      <c r="AF666" s="267"/>
      <c r="AG666" s="40"/>
      <c r="AH666" s="40"/>
      <c r="AI666" s="40"/>
      <c r="AJ666" s="58" t="str">
        <f>IF(H666="","",VLOOKUP(H666,単重表!$C$6:'単重表'!$F$2502,4,FALSE))</f>
        <v/>
      </c>
      <c r="AK666" s="141" t="e">
        <f t="shared" si="556"/>
        <v>#VALUE!</v>
      </c>
      <c r="AL666" s="40">
        <v>2</v>
      </c>
      <c r="AM666" s="190" t="e">
        <f t="shared" si="557"/>
        <v>#VALUE!</v>
      </c>
      <c r="AO666" s="191">
        <f t="shared" si="558"/>
        <v>0</v>
      </c>
      <c r="AP666" s="182"/>
      <c r="AQ666" s="183" t="str">
        <f t="shared" si="559"/>
        <v/>
      </c>
      <c r="AR666" s="182"/>
      <c r="AS666" s="184" t="str">
        <f t="shared" si="560"/>
        <v/>
      </c>
      <c r="AT666" s="182"/>
      <c r="AU666" s="268"/>
      <c r="AV666" s="185"/>
      <c r="AW666" s="185"/>
      <c r="AX666" s="185"/>
      <c r="AY666" s="185"/>
      <c r="AZ666" s="185"/>
      <c r="BA666" s="186"/>
      <c r="BB666" s="80"/>
      <c r="BC666" s="185"/>
      <c r="BD666" s="185"/>
      <c r="BE666" s="185"/>
      <c r="BF666" s="185"/>
      <c r="BG666" s="187"/>
      <c r="BH666" s="270"/>
      <c r="BI666" s="188"/>
      <c r="BJ666" s="268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  <c r="BW666" s="40"/>
      <c r="BX666" s="40"/>
      <c r="BY666" s="40"/>
      <c r="BZ666" s="40"/>
      <c r="CA666" s="40"/>
      <c r="CB666" s="40"/>
      <c r="CC666" s="40"/>
      <c r="CD666" s="40"/>
      <c r="CE666" s="40"/>
      <c r="CF666" s="40"/>
      <c r="CG666" s="40"/>
      <c r="CH666" s="40"/>
      <c r="CI666" s="40"/>
      <c r="CJ666" s="40"/>
      <c r="CK666" s="40"/>
      <c r="CL666" s="40"/>
      <c r="CM666" s="40"/>
      <c r="CN666" s="40"/>
      <c r="CO666" s="40">
        <f t="shared" si="561"/>
        <v>0</v>
      </c>
    </row>
    <row r="667" spans="1:93" ht="22.5" customHeight="1">
      <c r="A667" s="269"/>
      <c r="B667" s="267"/>
      <c r="C667" s="75"/>
      <c r="D667" s="78"/>
      <c r="E667" s="75"/>
      <c r="F667" s="80"/>
      <c r="G667" s="78"/>
      <c r="H667" s="70"/>
      <c r="I667" s="81"/>
      <c r="J667" s="71" t="str">
        <f>IF(H667="","",VLOOKUP(H667,単重表!$C$6:'単重表'!$F$2502,2,FALSE))</f>
        <v/>
      </c>
      <c r="K667" s="232"/>
      <c r="L667" s="101">
        <f t="shared" si="582"/>
        <v>1</v>
      </c>
      <c r="M667" s="46"/>
      <c r="N667" s="101">
        <f t="shared" si="554"/>
        <v>1</v>
      </c>
      <c r="O667" s="49"/>
      <c r="P667" s="47" t="str">
        <f>IF(H667="","",VLOOKUP(H667,単重表!$C$6:'単重表'!$F$2502,3,FALSE))</f>
        <v/>
      </c>
      <c r="Q667" s="47"/>
      <c r="R667" s="56" t="e">
        <f t="shared" si="583"/>
        <v>#VALUE!</v>
      </c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267"/>
      <c r="AF667" s="267"/>
      <c r="AG667" s="40"/>
      <c r="AH667" s="40"/>
      <c r="AI667" s="40"/>
      <c r="AJ667" s="58" t="str">
        <f>IF(H667="","",VLOOKUP(H667,単重表!$C$6:'単重表'!$F$2502,4,FALSE))</f>
        <v/>
      </c>
      <c r="AK667" s="141" t="e">
        <f t="shared" si="556"/>
        <v>#VALUE!</v>
      </c>
      <c r="AL667" s="40">
        <v>2</v>
      </c>
      <c r="AM667" s="190" t="e">
        <f t="shared" si="557"/>
        <v>#VALUE!</v>
      </c>
      <c r="AO667" s="191">
        <f t="shared" si="558"/>
        <v>0</v>
      </c>
      <c r="AP667" s="182"/>
      <c r="AQ667" s="183" t="str">
        <f t="shared" si="559"/>
        <v/>
      </c>
      <c r="AR667" s="182"/>
      <c r="AS667" s="184" t="str">
        <f t="shared" si="560"/>
        <v/>
      </c>
      <c r="AT667" s="182"/>
      <c r="AU667" s="268"/>
      <c r="AV667" s="185"/>
      <c r="AW667" s="185"/>
      <c r="AX667" s="185"/>
      <c r="AY667" s="185"/>
      <c r="AZ667" s="185"/>
      <c r="BA667" s="186"/>
      <c r="BB667" s="80"/>
      <c r="BC667" s="185"/>
      <c r="BD667" s="185"/>
      <c r="BE667" s="185"/>
      <c r="BF667" s="185"/>
      <c r="BG667" s="187"/>
      <c r="BH667" s="270"/>
      <c r="BI667" s="188"/>
      <c r="BJ667" s="268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  <c r="BW667" s="40"/>
      <c r="BX667" s="40"/>
      <c r="BY667" s="40"/>
      <c r="BZ667" s="40"/>
      <c r="CA667" s="40"/>
      <c r="CB667" s="40"/>
      <c r="CC667" s="40"/>
      <c r="CD667" s="40"/>
      <c r="CE667" s="40"/>
      <c r="CF667" s="40"/>
      <c r="CG667" s="40"/>
      <c r="CH667" s="40"/>
      <c r="CI667" s="40"/>
      <c r="CJ667" s="40"/>
      <c r="CK667" s="40"/>
      <c r="CL667" s="40"/>
      <c r="CM667" s="40"/>
      <c r="CN667" s="40"/>
      <c r="CO667" s="40">
        <f t="shared" si="561"/>
        <v>0</v>
      </c>
    </row>
    <row r="668" spans="1:93" ht="22.5" customHeight="1">
      <c r="A668" s="269"/>
      <c r="B668" s="267"/>
      <c r="C668" s="75"/>
      <c r="D668" s="78"/>
      <c r="E668" s="75"/>
      <c r="F668" s="80"/>
      <c r="G668" s="78"/>
      <c r="H668" s="70"/>
      <c r="I668" s="81"/>
      <c r="J668" s="71" t="str">
        <f>IF(H668="","",VLOOKUP(H668,単重表!$C$6:'単重表'!$F$2502,2,FALSE))</f>
        <v/>
      </c>
      <c r="K668" s="232"/>
      <c r="L668" s="101">
        <f t="shared" si="582"/>
        <v>1</v>
      </c>
      <c r="M668" s="46"/>
      <c r="N668" s="101">
        <f t="shared" si="554"/>
        <v>1</v>
      </c>
      <c r="O668" s="49"/>
      <c r="P668" s="47" t="str">
        <f>IF(H668="","",VLOOKUP(H668,単重表!$C$6:'単重表'!$F$2502,3,FALSE))</f>
        <v/>
      </c>
      <c r="Q668" s="47"/>
      <c r="R668" s="56" t="e">
        <f t="shared" si="583"/>
        <v>#VALUE!</v>
      </c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267"/>
      <c r="AF668" s="267"/>
      <c r="AG668" s="40"/>
      <c r="AH668" s="40"/>
      <c r="AI668" s="40"/>
      <c r="AJ668" s="58" t="str">
        <f>IF(H668="","",VLOOKUP(H668,単重表!$C$6:'単重表'!$F$2502,4,FALSE))</f>
        <v/>
      </c>
      <c r="AK668" s="141" t="e">
        <f t="shared" si="556"/>
        <v>#VALUE!</v>
      </c>
      <c r="AL668" s="40">
        <v>2</v>
      </c>
      <c r="AM668" s="190" t="e">
        <f t="shared" si="557"/>
        <v>#VALUE!</v>
      </c>
      <c r="AO668" s="191">
        <f t="shared" si="558"/>
        <v>0</v>
      </c>
      <c r="AP668" s="182"/>
      <c r="AQ668" s="183" t="str">
        <f t="shared" si="559"/>
        <v/>
      </c>
      <c r="AR668" s="182"/>
      <c r="AS668" s="184" t="str">
        <f t="shared" si="560"/>
        <v/>
      </c>
      <c r="AT668" s="182"/>
      <c r="AU668" s="268"/>
      <c r="AV668" s="185"/>
      <c r="AW668" s="185"/>
      <c r="AX668" s="185"/>
      <c r="AY668" s="185"/>
      <c r="AZ668" s="185"/>
      <c r="BA668" s="186"/>
      <c r="BB668" s="80"/>
      <c r="BC668" s="185"/>
      <c r="BD668" s="185"/>
      <c r="BE668" s="185"/>
      <c r="BF668" s="185"/>
      <c r="BG668" s="187"/>
      <c r="BH668" s="270"/>
      <c r="BI668" s="188"/>
      <c r="BJ668" s="268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  <c r="BW668" s="40"/>
      <c r="BX668" s="40"/>
      <c r="BY668" s="40"/>
      <c r="BZ668" s="40"/>
      <c r="CA668" s="40"/>
      <c r="CB668" s="40"/>
      <c r="CC668" s="40"/>
      <c r="CD668" s="40"/>
      <c r="CE668" s="40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>
        <f t="shared" si="561"/>
        <v>0</v>
      </c>
    </row>
    <row r="669" spans="1:93" ht="22.5" customHeight="1">
      <c r="A669" s="269"/>
      <c r="B669" s="267"/>
      <c r="C669" s="75"/>
      <c r="D669" s="78"/>
      <c r="E669" s="75"/>
      <c r="F669" s="80"/>
      <c r="G669" s="78"/>
      <c r="H669" s="70"/>
      <c r="I669" s="81"/>
      <c r="J669" s="71" t="str">
        <f>IF(H669="","",VLOOKUP(H669,単重表!$C$6:'単重表'!$F$2502,2,FALSE))</f>
        <v/>
      </c>
      <c r="K669" s="232"/>
      <c r="L669" s="101">
        <f t="shared" si="582"/>
        <v>1</v>
      </c>
      <c r="M669" s="46"/>
      <c r="N669" s="101">
        <f t="shared" si="554"/>
        <v>1</v>
      </c>
      <c r="O669" s="49"/>
      <c r="P669" s="47" t="str">
        <f>IF(H669="","",VLOOKUP(H669,単重表!$C$6:'単重表'!$F$2502,3,FALSE))</f>
        <v/>
      </c>
      <c r="Q669" s="47"/>
      <c r="R669" s="56" t="e">
        <f t="shared" si="583"/>
        <v>#VALUE!</v>
      </c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267"/>
      <c r="AF669" s="267"/>
      <c r="AG669" s="40"/>
      <c r="AH669" s="40"/>
      <c r="AI669" s="40"/>
      <c r="AJ669" s="58" t="str">
        <f>IF(H669="","",VLOOKUP(H669,単重表!$C$6:'単重表'!$F$2502,4,FALSE))</f>
        <v/>
      </c>
      <c r="AK669" s="141" t="e">
        <f t="shared" si="556"/>
        <v>#VALUE!</v>
      </c>
      <c r="AL669" s="40">
        <v>2</v>
      </c>
      <c r="AM669" s="190" t="e">
        <f t="shared" si="557"/>
        <v>#VALUE!</v>
      </c>
      <c r="AO669" s="191">
        <f t="shared" si="558"/>
        <v>0</v>
      </c>
      <c r="AP669" s="182"/>
      <c r="AQ669" s="183" t="str">
        <f t="shared" si="559"/>
        <v/>
      </c>
      <c r="AR669" s="182"/>
      <c r="AS669" s="184" t="str">
        <f t="shared" si="560"/>
        <v/>
      </c>
      <c r="AT669" s="182"/>
      <c r="AU669" s="268"/>
      <c r="AV669" s="185"/>
      <c r="AW669" s="185"/>
      <c r="AX669" s="185"/>
      <c r="AY669" s="185"/>
      <c r="AZ669" s="185"/>
      <c r="BA669" s="186"/>
      <c r="BB669" s="80"/>
      <c r="BC669" s="185"/>
      <c r="BD669" s="185"/>
      <c r="BE669" s="185"/>
      <c r="BF669" s="185"/>
      <c r="BG669" s="187"/>
      <c r="BH669" s="270"/>
      <c r="BI669" s="188"/>
      <c r="BJ669" s="268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  <c r="BW669" s="40"/>
      <c r="BX669" s="40"/>
      <c r="BY669" s="40"/>
      <c r="BZ669" s="40"/>
      <c r="CA669" s="40"/>
      <c r="CB669" s="40"/>
      <c r="CC669" s="40"/>
      <c r="CD669" s="40"/>
      <c r="CE669" s="40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>
        <f t="shared" si="561"/>
        <v>0</v>
      </c>
    </row>
    <row r="670" spans="1:93" ht="22.5" customHeight="1">
      <c r="A670" s="269"/>
      <c r="B670" s="267"/>
      <c r="C670" s="75"/>
      <c r="D670" s="78"/>
      <c r="E670" s="75"/>
      <c r="F670" s="80"/>
      <c r="G670" s="78"/>
      <c r="H670" s="70"/>
      <c r="I670" s="81"/>
      <c r="J670" s="71" t="str">
        <f>IF(H670="","",VLOOKUP(H670,単重表!$C$6:'単重表'!$F$2502,2,FALSE))</f>
        <v/>
      </c>
      <c r="K670" s="232"/>
      <c r="L670" s="101">
        <f t="shared" si="582"/>
        <v>1</v>
      </c>
      <c r="M670" s="46"/>
      <c r="N670" s="101">
        <f t="shared" si="554"/>
        <v>1</v>
      </c>
      <c r="O670" s="49"/>
      <c r="P670" s="47" t="str">
        <f>IF(H670="","",VLOOKUP(H670,単重表!$C$6:'単重表'!$F$2502,3,FALSE))</f>
        <v/>
      </c>
      <c r="Q670" s="47"/>
      <c r="R670" s="56" t="e">
        <f t="shared" si="583"/>
        <v>#VALUE!</v>
      </c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267"/>
      <c r="AF670" s="267"/>
      <c r="AG670" s="40"/>
      <c r="AH670" s="40"/>
      <c r="AI670" s="40"/>
      <c r="AJ670" s="58" t="str">
        <f>IF(H670="","",VLOOKUP(H670,単重表!$C$6:'単重表'!$F$2502,4,FALSE))</f>
        <v/>
      </c>
      <c r="AK670" s="141" t="e">
        <f t="shared" si="556"/>
        <v>#VALUE!</v>
      </c>
      <c r="AL670" s="40">
        <v>2</v>
      </c>
      <c r="AM670" s="190" t="e">
        <f t="shared" si="557"/>
        <v>#VALUE!</v>
      </c>
      <c r="AO670" s="191">
        <f t="shared" si="558"/>
        <v>0</v>
      </c>
      <c r="AP670" s="182"/>
      <c r="AQ670" s="183" t="str">
        <f t="shared" si="559"/>
        <v/>
      </c>
      <c r="AR670" s="182"/>
      <c r="AS670" s="184" t="str">
        <f t="shared" si="560"/>
        <v/>
      </c>
      <c r="AT670" s="182"/>
      <c r="AU670" s="268"/>
      <c r="AV670" s="185"/>
      <c r="AW670" s="185"/>
      <c r="AX670" s="185"/>
      <c r="AY670" s="185"/>
      <c r="AZ670" s="185"/>
      <c r="BA670" s="186"/>
      <c r="BB670" s="80"/>
      <c r="BC670" s="185"/>
      <c r="BD670" s="185"/>
      <c r="BE670" s="185"/>
      <c r="BF670" s="185"/>
      <c r="BG670" s="187"/>
      <c r="BH670" s="270"/>
      <c r="BI670" s="188"/>
      <c r="BJ670" s="268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  <c r="BW670" s="40"/>
      <c r="BX670" s="40"/>
      <c r="BY670" s="40"/>
      <c r="BZ670" s="40"/>
      <c r="CA670" s="40"/>
      <c r="CB670" s="40"/>
      <c r="CC670" s="40"/>
      <c r="CD670" s="40"/>
      <c r="CE670" s="40"/>
      <c r="CF670" s="40"/>
      <c r="CG670" s="40"/>
      <c r="CH670" s="40"/>
      <c r="CI670" s="40"/>
      <c r="CJ670" s="40"/>
      <c r="CK670" s="40"/>
      <c r="CL670" s="40"/>
      <c r="CM670" s="40"/>
      <c r="CN670" s="40"/>
      <c r="CO670" s="40">
        <f t="shared" si="561"/>
        <v>0</v>
      </c>
    </row>
    <row r="671" spans="1:93" ht="22.5" customHeight="1">
      <c r="A671" s="269"/>
      <c r="B671" s="267"/>
      <c r="C671" s="75"/>
      <c r="D671" s="78"/>
      <c r="E671" s="75"/>
      <c r="F671" s="80"/>
      <c r="G671" s="78"/>
      <c r="H671" s="70"/>
      <c r="I671" s="81"/>
      <c r="J671" s="71" t="str">
        <f>IF(H671="","",VLOOKUP(H671,単重表!$C$6:'単重表'!$F$2502,2,FALSE))</f>
        <v/>
      </c>
      <c r="K671" s="232"/>
      <c r="L671" s="101">
        <f t="shared" si="582"/>
        <v>1</v>
      </c>
      <c r="M671" s="46"/>
      <c r="N671" s="101">
        <f t="shared" si="554"/>
        <v>1</v>
      </c>
      <c r="O671" s="49"/>
      <c r="P671" s="47" t="str">
        <f>IF(H671="","",VLOOKUP(H671,単重表!$C$6:'単重表'!$F$2502,3,FALSE))</f>
        <v/>
      </c>
      <c r="Q671" s="47"/>
      <c r="R671" s="56" t="e">
        <f t="shared" si="583"/>
        <v>#VALUE!</v>
      </c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267"/>
      <c r="AF671" s="267"/>
      <c r="AG671" s="40"/>
      <c r="AH671" s="40"/>
      <c r="AI671" s="40"/>
      <c r="AJ671" s="58" t="str">
        <f>IF(H671="","",VLOOKUP(H671,単重表!$C$6:'単重表'!$F$2502,4,FALSE))</f>
        <v/>
      </c>
      <c r="AK671" s="141" t="e">
        <f t="shared" si="556"/>
        <v>#VALUE!</v>
      </c>
      <c r="AL671" s="40">
        <v>2</v>
      </c>
      <c r="AM671" s="190" t="e">
        <f t="shared" si="557"/>
        <v>#VALUE!</v>
      </c>
      <c r="AO671" s="191">
        <f t="shared" si="558"/>
        <v>0</v>
      </c>
      <c r="AP671" s="182"/>
      <c r="AQ671" s="183" t="str">
        <f t="shared" si="559"/>
        <v/>
      </c>
      <c r="AR671" s="182"/>
      <c r="AS671" s="184" t="str">
        <f t="shared" si="560"/>
        <v/>
      </c>
      <c r="AT671" s="182"/>
      <c r="AU671" s="268"/>
      <c r="AV671" s="185"/>
      <c r="AW671" s="185"/>
      <c r="AX671" s="185"/>
      <c r="AY671" s="185"/>
      <c r="AZ671" s="185"/>
      <c r="BA671" s="186"/>
      <c r="BB671" s="80"/>
      <c r="BC671" s="185"/>
      <c r="BD671" s="185"/>
      <c r="BE671" s="185"/>
      <c r="BF671" s="185"/>
      <c r="BG671" s="187"/>
      <c r="BH671" s="270"/>
      <c r="BI671" s="188"/>
      <c r="BJ671" s="268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  <c r="BW671" s="40"/>
      <c r="BX671" s="40"/>
      <c r="BY671" s="40"/>
      <c r="BZ671" s="40"/>
      <c r="CA671" s="40"/>
      <c r="CB671" s="40"/>
      <c r="CC671" s="40"/>
      <c r="CD671" s="40"/>
      <c r="CE671" s="40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>
        <f t="shared" si="561"/>
        <v>0</v>
      </c>
    </row>
    <row r="672" spans="1:93" ht="22.5" customHeight="1">
      <c r="A672" s="269"/>
      <c r="B672" s="267"/>
      <c r="C672" s="75"/>
      <c r="D672" s="78"/>
      <c r="E672" s="75"/>
      <c r="F672" s="80"/>
      <c r="G672" s="78"/>
      <c r="H672" s="70"/>
      <c r="I672" s="81"/>
      <c r="J672" s="71" t="str">
        <f>IF(H672="","",VLOOKUP(H672,単重表!$C$6:'単重表'!$F$2502,2,FALSE))</f>
        <v/>
      </c>
      <c r="K672" s="232"/>
      <c r="L672" s="101">
        <f>IF(K672="",1,K672/1000)</f>
        <v>1</v>
      </c>
      <c r="M672" s="46"/>
      <c r="N672" s="101">
        <f t="shared" si="554"/>
        <v>1</v>
      </c>
      <c r="O672" s="49"/>
      <c r="P672" s="47" t="str">
        <f>IF(H672="","",VLOOKUP(H672,単重表!$C$6:'単重表'!$F$2502,3,FALSE))</f>
        <v/>
      </c>
      <c r="Q672" s="47"/>
      <c r="R672" s="56" t="e">
        <f t="shared" si="583"/>
        <v>#VALUE!</v>
      </c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267"/>
      <c r="AF672" s="267"/>
      <c r="AG672" s="40"/>
      <c r="AH672" s="40"/>
      <c r="AI672" s="40"/>
      <c r="AJ672" s="58" t="str">
        <f>IF(H672="","",VLOOKUP(H672,単重表!$C$6:'単重表'!$F$2502,4,FALSE))</f>
        <v/>
      </c>
      <c r="AK672" s="141" t="e">
        <f t="shared" si="556"/>
        <v>#VALUE!</v>
      </c>
      <c r="AL672" s="40">
        <v>2</v>
      </c>
      <c r="AM672" s="190" t="e">
        <f t="shared" si="557"/>
        <v>#VALUE!</v>
      </c>
      <c r="AO672" s="191">
        <f t="shared" si="558"/>
        <v>0</v>
      </c>
      <c r="AP672" s="182"/>
      <c r="AQ672" s="183" t="str">
        <f t="shared" si="559"/>
        <v/>
      </c>
      <c r="AR672" s="182"/>
      <c r="AS672" s="184" t="str">
        <f t="shared" si="560"/>
        <v/>
      </c>
      <c r="AT672" s="182"/>
      <c r="AU672" s="268"/>
      <c r="AV672" s="185"/>
      <c r="AW672" s="185"/>
      <c r="AX672" s="185"/>
      <c r="AY672" s="185"/>
      <c r="AZ672" s="185"/>
      <c r="BA672" s="186"/>
      <c r="BB672" s="80"/>
      <c r="BC672" s="185"/>
      <c r="BD672" s="185"/>
      <c r="BE672" s="185"/>
      <c r="BF672" s="185"/>
      <c r="BG672" s="187"/>
      <c r="BH672" s="270"/>
      <c r="BI672" s="188"/>
      <c r="BJ672" s="268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>
        <f t="shared" si="561"/>
        <v>0</v>
      </c>
    </row>
    <row r="673" spans="1:93" ht="22.5" customHeight="1">
      <c r="A673" s="269"/>
      <c r="B673" s="267"/>
      <c r="C673" s="75"/>
      <c r="D673" s="78"/>
      <c r="E673" s="75"/>
      <c r="F673" s="80"/>
      <c r="G673" s="78"/>
      <c r="H673" s="70"/>
      <c r="I673" s="81"/>
      <c r="J673" s="71" t="str">
        <f>IF(H673="","",VLOOKUP(H673,単重表!$C$6:'単重表'!$F$2502,2,FALSE))</f>
        <v/>
      </c>
      <c r="K673" s="232"/>
      <c r="L673" s="101">
        <f>IF(K673="",1,K673/1000)</f>
        <v>1</v>
      </c>
      <c r="M673" s="46"/>
      <c r="N673" s="101">
        <f t="shared" si="554"/>
        <v>1</v>
      </c>
      <c r="O673" s="49"/>
      <c r="P673" s="47" t="str">
        <f>IF(H673="","",VLOOKUP(H673,単重表!$C$6:'単重表'!$F$2502,3,FALSE))</f>
        <v/>
      </c>
      <c r="Q673" s="47"/>
      <c r="R673" s="56" t="e">
        <f t="shared" si="583"/>
        <v>#VALUE!</v>
      </c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267"/>
      <c r="AF673" s="267"/>
      <c r="AG673" s="40"/>
      <c r="AH673" s="40"/>
      <c r="AI673" s="40"/>
      <c r="AJ673" s="58" t="str">
        <f>IF(H673="","",VLOOKUP(H673,単重表!$C$6:'単重表'!$F$2502,4,FALSE))</f>
        <v/>
      </c>
      <c r="AK673" s="141" t="e">
        <f t="shared" si="556"/>
        <v>#VALUE!</v>
      </c>
      <c r="AL673" s="40">
        <v>2</v>
      </c>
      <c r="AM673" s="190" t="e">
        <f t="shared" si="557"/>
        <v>#VALUE!</v>
      </c>
      <c r="AO673" s="191">
        <f t="shared" si="558"/>
        <v>0</v>
      </c>
      <c r="AP673" s="182"/>
      <c r="AQ673" s="183" t="str">
        <f t="shared" si="559"/>
        <v/>
      </c>
      <c r="AR673" s="182"/>
      <c r="AS673" s="184" t="str">
        <f t="shared" si="560"/>
        <v/>
      </c>
      <c r="AT673" s="182"/>
      <c r="AU673" s="268"/>
      <c r="AV673" s="185"/>
      <c r="AW673" s="185"/>
      <c r="AX673" s="185"/>
      <c r="AY673" s="185"/>
      <c r="AZ673" s="185"/>
      <c r="BA673" s="186"/>
      <c r="BB673" s="80"/>
      <c r="BC673" s="185"/>
      <c r="BD673" s="185"/>
      <c r="BE673" s="185"/>
      <c r="BF673" s="185"/>
      <c r="BG673" s="187"/>
      <c r="BH673" s="270"/>
      <c r="BI673" s="188"/>
      <c r="BJ673" s="268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>
        <f t="shared" si="561"/>
        <v>0</v>
      </c>
    </row>
    <row r="674" spans="1:93" ht="22.5" customHeight="1">
      <c r="A674" s="269"/>
      <c r="B674" s="267"/>
      <c r="C674" s="75"/>
      <c r="D674" s="78"/>
      <c r="E674" s="75"/>
      <c r="F674" s="80"/>
      <c r="G674" s="78"/>
      <c r="H674" s="70"/>
      <c r="I674" s="81"/>
      <c r="J674" s="71" t="str">
        <f>IF(H674="","",VLOOKUP(H674,単重表!$C$6:'単重表'!$F$2502,2,FALSE))</f>
        <v/>
      </c>
      <c r="K674" s="232"/>
      <c r="L674" s="101">
        <f>IF(K674="",1,K674/1000)</f>
        <v>1</v>
      </c>
      <c r="M674" s="46"/>
      <c r="N674" s="101">
        <f t="shared" si="554"/>
        <v>1</v>
      </c>
      <c r="O674" s="49"/>
      <c r="P674" s="47" t="str">
        <f>IF(H674="","",VLOOKUP(H674,単重表!$C$6:'単重表'!$F$2502,3,FALSE))</f>
        <v/>
      </c>
      <c r="Q674" s="47"/>
      <c r="R674" s="56" t="e">
        <f>P674*O674*N674*L674+Q674</f>
        <v>#VALUE!</v>
      </c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267"/>
      <c r="AF674" s="267"/>
      <c r="AG674" s="40"/>
      <c r="AH674" s="40"/>
      <c r="AI674" s="40"/>
      <c r="AJ674" s="58" t="str">
        <f>IF(H674="","",VLOOKUP(H674,単重表!$C$6:'単重表'!$F$2502,4,FALSE))</f>
        <v/>
      </c>
      <c r="AK674" s="141" t="e">
        <f t="shared" si="556"/>
        <v>#VALUE!</v>
      </c>
      <c r="AL674" s="40">
        <v>2</v>
      </c>
      <c r="AM674" s="190" t="e">
        <f t="shared" si="557"/>
        <v>#VALUE!</v>
      </c>
      <c r="AO674" s="191">
        <f t="shared" si="558"/>
        <v>0</v>
      </c>
      <c r="AP674" s="182"/>
      <c r="AQ674" s="183" t="str">
        <f t="shared" si="559"/>
        <v/>
      </c>
      <c r="AR674" s="182"/>
      <c r="AS674" s="184" t="str">
        <f t="shared" si="560"/>
        <v/>
      </c>
      <c r="AT674" s="182"/>
      <c r="AU674" s="268"/>
      <c r="AV674" s="185"/>
      <c r="AW674" s="185"/>
      <c r="AX674" s="185"/>
      <c r="AY674" s="185"/>
      <c r="AZ674" s="185"/>
      <c r="BA674" s="186"/>
      <c r="BB674" s="80"/>
      <c r="BC674" s="185"/>
      <c r="BD674" s="185"/>
      <c r="BE674" s="185"/>
      <c r="BF674" s="185"/>
      <c r="BG674" s="187"/>
      <c r="BH674" s="270"/>
      <c r="BI674" s="188"/>
      <c r="BJ674" s="268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>
        <f t="shared" si="561"/>
        <v>0</v>
      </c>
    </row>
    <row r="675" spans="1:93" ht="22.5" customHeight="1">
      <c r="A675" s="269"/>
      <c r="B675" s="267"/>
      <c r="C675" s="75"/>
      <c r="D675" s="78"/>
      <c r="E675" s="75"/>
      <c r="F675" s="80"/>
      <c r="G675" s="78"/>
      <c r="H675" s="70"/>
      <c r="I675" s="81"/>
      <c r="J675" s="71" t="str">
        <f>IF(H675="","",VLOOKUP(H675,単重表!$C$6:'単重表'!$F$2502,2,FALSE))</f>
        <v/>
      </c>
      <c r="K675" s="232"/>
      <c r="L675" s="101">
        <f t="shared" ref="L675:L682" si="584">IF(K675="",1,K675/1000)</f>
        <v>1</v>
      </c>
      <c r="M675" s="46"/>
      <c r="N675" s="101">
        <f t="shared" si="554"/>
        <v>1</v>
      </c>
      <c r="O675" s="49"/>
      <c r="P675" s="47" t="str">
        <f>IF(H675="","",VLOOKUP(H675,単重表!$C$6:'単重表'!$F$2502,3,FALSE))</f>
        <v/>
      </c>
      <c r="Q675" s="47"/>
      <c r="R675" s="56" t="e">
        <f t="shared" ref="R675:R684" si="585">P675*O675*N675*L675+Q675</f>
        <v>#VALUE!</v>
      </c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267"/>
      <c r="AF675" s="267"/>
      <c r="AG675" s="40"/>
      <c r="AH675" s="40"/>
      <c r="AI675" s="40"/>
      <c r="AJ675" s="58" t="str">
        <f>IF(H675="","",VLOOKUP(H675,単重表!$C$6:'単重表'!$F$2502,4,FALSE))</f>
        <v/>
      </c>
      <c r="AK675" s="141" t="e">
        <f t="shared" si="556"/>
        <v>#VALUE!</v>
      </c>
      <c r="AL675" s="40">
        <v>2</v>
      </c>
      <c r="AM675" s="190" t="e">
        <f t="shared" si="557"/>
        <v>#VALUE!</v>
      </c>
      <c r="AO675" s="191">
        <f t="shared" si="558"/>
        <v>0</v>
      </c>
      <c r="AP675" s="182"/>
      <c r="AQ675" s="183" t="str">
        <f t="shared" si="559"/>
        <v/>
      </c>
      <c r="AR675" s="182"/>
      <c r="AS675" s="184" t="str">
        <f t="shared" si="560"/>
        <v/>
      </c>
      <c r="AT675" s="182"/>
      <c r="AU675" s="268"/>
      <c r="AV675" s="185"/>
      <c r="AW675" s="185"/>
      <c r="AX675" s="185"/>
      <c r="AY675" s="185"/>
      <c r="AZ675" s="185"/>
      <c r="BA675" s="186"/>
      <c r="BB675" s="80"/>
      <c r="BC675" s="185"/>
      <c r="BD675" s="185"/>
      <c r="BE675" s="185"/>
      <c r="BF675" s="185"/>
      <c r="BG675" s="187"/>
      <c r="BH675" s="270"/>
      <c r="BI675" s="188"/>
      <c r="BJ675" s="268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>
        <f t="shared" si="561"/>
        <v>0</v>
      </c>
    </row>
    <row r="676" spans="1:93" ht="22.5" customHeight="1">
      <c r="A676" s="269"/>
      <c r="B676" s="267"/>
      <c r="C676" s="75"/>
      <c r="D676" s="78"/>
      <c r="E676" s="75"/>
      <c r="F676" s="80"/>
      <c r="G676" s="78"/>
      <c r="H676" s="70"/>
      <c r="I676" s="81"/>
      <c r="J676" s="71" t="str">
        <f>IF(H676="","",VLOOKUP(H676,単重表!$C$6:'単重表'!$F$2502,2,FALSE))</f>
        <v/>
      </c>
      <c r="K676" s="232"/>
      <c r="L676" s="101">
        <f t="shared" si="584"/>
        <v>1</v>
      </c>
      <c r="M676" s="46"/>
      <c r="N676" s="101">
        <f t="shared" si="554"/>
        <v>1</v>
      </c>
      <c r="O676" s="49"/>
      <c r="P676" s="47" t="str">
        <f>IF(H676="","",VLOOKUP(H676,単重表!$C$6:'単重表'!$F$2502,3,FALSE))</f>
        <v/>
      </c>
      <c r="Q676" s="47"/>
      <c r="R676" s="56" t="e">
        <f t="shared" si="585"/>
        <v>#VALUE!</v>
      </c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267"/>
      <c r="AF676" s="267"/>
      <c r="AG676" s="40"/>
      <c r="AH676" s="40"/>
      <c r="AI676" s="40"/>
      <c r="AJ676" s="58" t="str">
        <f>IF(H676="","",VLOOKUP(H676,単重表!$C$6:'単重表'!$F$2502,4,FALSE))</f>
        <v/>
      </c>
      <c r="AK676" s="141" t="e">
        <f t="shared" si="556"/>
        <v>#VALUE!</v>
      </c>
      <c r="AL676" s="40">
        <v>2</v>
      </c>
      <c r="AM676" s="190" t="e">
        <f t="shared" si="557"/>
        <v>#VALUE!</v>
      </c>
      <c r="AO676" s="191">
        <f t="shared" si="558"/>
        <v>0</v>
      </c>
      <c r="AP676" s="182"/>
      <c r="AQ676" s="183" t="str">
        <f t="shared" si="559"/>
        <v/>
      </c>
      <c r="AR676" s="182"/>
      <c r="AS676" s="184" t="str">
        <f t="shared" si="560"/>
        <v/>
      </c>
      <c r="AT676" s="182"/>
      <c r="AU676" s="268"/>
      <c r="AV676" s="185"/>
      <c r="AW676" s="185"/>
      <c r="AX676" s="185"/>
      <c r="AY676" s="185"/>
      <c r="AZ676" s="185"/>
      <c r="BA676" s="186"/>
      <c r="BB676" s="80"/>
      <c r="BC676" s="185"/>
      <c r="BD676" s="185"/>
      <c r="BE676" s="185"/>
      <c r="BF676" s="185"/>
      <c r="BG676" s="187"/>
      <c r="BH676" s="270"/>
      <c r="BI676" s="188"/>
      <c r="BJ676" s="268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>
        <f t="shared" si="561"/>
        <v>0</v>
      </c>
    </row>
    <row r="677" spans="1:93" ht="22.5" customHeight="1">
      <c r="A677" s="269"/>
      <c r="B677" s="267"/>
      <c r="C677" s="75"/>
      <c r="D677" s="78"/>
      <c r="E677" s="75"/>
      <c r="F677" s="80"/>
      <c r="G677" s="78"/>
      <c r="H677" s="70"/>
      <c r="I677" s="81"/>
      <c r="J677" s="71" t="str">
        <f>IF(H677="","",VLOOKUP(H677,単重表!$C$6:'単重表'!$F$2502,2,FALSE))</f>
        <v/>
      </c>
      <c r="K677" s="232"/>
      <c r="L677" s="101">
        <f t="shared" si="584"/>
        <v>1</v>
      </c>
      <c r="M677" s="46"/>
      <c r="N677" s="101">
        <f t="shared" si="554"/>
        <v>1</v>
      </c>
      <c r="O677" s="49"/>
      <c r="P677" s="47" t="str">
        <f>IF(H677="","",VLOOKUP(H677,単重表!$C$6:'単重表'!$F$2502,3,FALSE))</f>
        <v/>
      </c>
      <c r="Q677" s="47"/>
      <c r="R677" s="56" t="e">
        <f t="shared" si="585"/>
        <v>#VALUE!</v>
      </c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267"/>
      <c r="AF677" s="267"/>
      <c r="AG677" s="40"/>
      <c r="AH677" s="40"/>
      <c r="AI677" s="40"/>
      <c r="AJ677" s="58" t="str">
        <f>IF(H677="","",VLOOKUP(H677,単重表!$C$6:'単重表'!$F$2502,4,FALSE))</f>
        <v/>
      </c>
      <c r="AK677" s="141" t="e">
        <f t="shared" si="556"/>
        <v>#VALUE!</v>
      </c>
      <c r="AL677" s="40">
        <v>2</v>
      </c>
      <c r="AM677" s="190" t="e">
        <f t="shared" si="557"/>
        <v>#VALUE!</v>
      </c>
      <c r="AO677" s="191">
        <f t="shared" si="558"/>
        <v>0</v>
      </c>
      <c r="AP677" s="182"/>
      <c r="AQ677" s="183" t="str">
        <f t="shared" si="559"/>
        <v/>
      </c>
      <c r="AR677" s="182"/>
      <c r="AS677" s="184" t="str">
        <f t="shared" si="560"/>
        <v/>
      </c>
      <c r="AT677" s="182"/>
      <c r="AU677" s="268"/>
      <c r="AV677" s="185"/>
      <c r="AW677" s="185"/>
      <c r="AX677" s="185"/>
      <c r="AY677" s="185"/>
      <c r="AZ677" s="185"/>
      <c r="BA677" s="186"/>
      <c r="BB677" s="80"/>
      <c r="BC677" s="185"/>
      <c r="BD677" s="185"/>
      <c r="BE677" s="185"/>
      <c r="BF677" s="185"/>
      <c r="BG677" s="187"/>
      <c r="BH677" s="270"/>
      <c r="BI677" s="188"/>
      <c r="BJ677" s="268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  <c r="BW677" s="40"/>
      <c r="BX677" s="40"/>
      <c r="BY677" s="40"/>
      <c r="BZ677" s="40"/>
      <c r="CA677" s="40"/>
      <c r="CB677" s="40"/>
      <c r="CC677" s="40"/>
      <c r="CD677" s="40"/>
      <c r="CE677" s="40"/>
      <c r="CF677" s="40"/>
      <c r="CG677" s="40"/>
      <c r="CH677" s="40"/>
      <c r="CI677" s="40"/>
      <c r="CJ677" s="40"/>
      <c r="CK677" s="40"/>
      <c r="CL677" s="40"/>
      <c r="CM677" s="40"/>
      <c r="CN677" s="40"/>
      <c r="CO677" s="40">
        <f t="shared" si="561"/>
        <v>0</v>
      </c>
    </row>
    <row r="678" spans="1:93" ht="22.5" customHeight="1">
      <c r="A678" s="269"/>
      <c r="B678" s="267"/>
      <c r="C678" s="75"/>
      <c r="D678" s="78"/>
      <c r="E678" s="75"/>
      <c r="F678" s="80"/>
      <c r="G678" s="78"/>
      <c r="H678" s="70"/>
      <c r="I678" s="81"/>
      <c r="J678" s="71" t="str">
        <f>IF(H678="","",VLOOKUP(H678,単重表!$C$6:'単重表'!$F$2502,2,FALSE))</f>
        <v/>
      </c>
      <c r="K678" s="232"/>
      <c r="L678" s="101">
        <f t="shared" si="584"/>
        <v>1</v>
      </c>
      <c r="M678" s="46"/>
      <c r="N678" s="101">
        <f t="shared" si="554"/>
        <v>1</v>
      </c>
      <c r="O678" s="49"/>
      <c r="P678" s="47" t="str">
        <f>IF(H678="","",VLOOKUP(H678,単重表!$C$6:'単重表'!$F$2502,3,FALSE))</f>
        <v/>
      </c>
      <c r="Q678" s="47"/>
      <c r="R678" s="56" t="e">
        <f t="shared" si="585"/>
        <v>#VALUE!</v>
      </c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267"/>
      <c r="AF678" s="267"/>
      <c r="AG678" s="40"/>
      <c r="AH678" s="40"/>
      <c r="AI678" s="40"/>
      <c r="AJ678" s="58" t="str">
        <f>IF(H678="","",VLOOKUP(H678,単重表!$C$6:'単重表'!$F$2502,4,FALSE))</f>
        <v/>
      </c>
      <c r="AK678" s="141" t="e">
        <f t="shared" si="556"/>
        <v>#VALUE!</v>
      </c>
      <c r="AL678" s="40">
        <v>2</v>
      </c>
      <c r="AM678" s="190" t="e">
        <f t="shared" si="557"/>
        <v>#VALUE!</v>
      </c>
      <c r="AO678" s="191">
        <f t="shared" si="558"/>
        <v>0</v>
      </c>
      <c r="AP678" s="182"/>
      <c r="AQ678" s="183" t="str">
        <f t="shared" si="559"/>
        <v/>
      </c>
      <c r="AR678" s="182"/>
      <c r="AS678" s="184" t="str">
        <f t="shared" si="560"/>
        <v/>
      </c>
      <c r="AT678" s="182"/>
      <c r="AU678" s="268"/>
      <c r="AV678" s="185"/>
      <c r="AW678" s="185"/>
      <c r="AX678" s="185"/>
      <c r="AY678" s="185"/>
      <c r="AZ678" s="185"/>
      <c r="BA678" s="186"/>
      <c r="BB678" s="80"/>
      <c r="BC678" s="185"/>
      <c r="BD678" s="185"/>
      <c r="BE678" s="185"/>
      <c r="BF678" s="185"/>
      <c r="BG678" s="187"/>
      <c r="BH678" s="270"/>
      <c r="BI678" s="188"/>
      <c r="BJ678" s="268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  <c r="BW678" s="40"/>
      <c r="BX678" s="40"/>
      <c r="BY678" s="40"/>
      <c r="BZ678" s="40"/>
      <c r="CA678" s="40"/>
      <c r="CB678" s="40"/>
      <c r="CC678" s="40"/>
      <c r="CD678" s="40"/>
      <c r="CE678" s="40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>
        <f t="shared" si="561"/>
        <v>0</v>
      </c>
    </row>
    <row r="679" spans="1:93" ht="22.5" customHeight="1">
      <c r="A679" s="269"/>
      <c r="B679" s="267"/>
      <c r="C679" s="75"/>
      <c r="D679" s="78"/>
      <c r="E679" s="75"/>
      <c r="F679" s="80"/>
      <c r="G679" s="78"/>
      <c r="H679" s="70"/>
      <c r="I679" s="81"/>
      <c r="J679" s="71" t="str">
        <f>IF(H679="","",VLOOKUP(H679,単重表!$C$6:'単重表'!$F$2502,2,FALSE))</f>
        <v/>
      </c>
      <c r="K679" s="232"/>
      <c r="L679" s="101">
        <f t="shared" si="584"/>
        <v>1</v>
      </c>
      <c r="M679" s="46"/>
      <c r="N679" s="101">
        <f t="shared" si="554"/>
        <v>1</v>
      </c>
      <c r="O679" s="49"/>
      <c r="P679" s="47" t="str">
        <f>IF(H679="","",VLOOKUP(H679,単重表!$C$6:'単重表'!$F$2502,3,FALSE))</f>
        <v/>
      </c>
      <c r="Q679" s="47"/>
      <c r="R679" s="56" t="e">
        <f t="shared" si="585"/>
        <v>#VALUE!</v>
      </c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267"/>
      <c r="AF679" s="267"/>
      <c r="AG679" s="40"/>
      <c r="AH679" s="40"/>
      <c r="AI679" s="40"/>
      <c r="AJ679" s="58" t="str">
        <f>IF(H679="","",VLOOKUP(H679,単重表!$C$6:'単重表'!$F$2502,4,FALSE))</f>
        <v/>
      </c>
      <c r="AK679" s="141" t="e">
        <f t="shared" si="556"/>
        <v>#VALUE!</v>
      </c>
      <c r="AL679" s="40">
        <v>2</v>
      </c>
      <c r="AM679" s="190" t="e">
        <f t="shared" si="557"/>
        <v>#VALUE!</v>
      </c>
      <c r="AO679" s="191">
        <f t="shared" si="558"/>
        <v>0</v>
      </c>
      <c r="AP679" s="182"/>
      <c r="AQ679" s="183" t="str">
        <f t="shared" si="559"/>
        <v/>
      </c>
      <c r="AR679" s="182"/>
      <c r="AS679" s="184" t="str">
        <f t="shared" si="560"/>
        <v/>
      </c>
      <c r="AT679" s="182"/>
      <c r="AU679" s="268"/>
      <c r="AV679" s="185"/>
      <c r="AW679" s="185"/>
      <c r="AX679" s="185"/>
      <c r="AY679" s="185"/>
      <c r="AZ679" s="185"/>
      <c r="BA679" s="186"/>
      <c r="BB679" s="80"/>
      <c r="BC679" s="185"/>
      <c r="BD679" s="185"/>
      <c r="BE679" s="185"/>
      <c r="BF679" s="185"/>
      <c r="BG679" s="187"/>
      <c r="BH679" s="270"/>
      <c r="BI679" s="188"/>
      <c r="BJ679" s="268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  <c r="BW679" s="40"/>
      <c r="BX679" s="40"/>
      <c r="BY679" s="40"/>
      <c r="BZ679" s="40"/>
      <c r="CA679" s="40"/>
      <c r="CB679" s="40"/>
      <c r="CC679" s="40"/>
      <c r="CD679" s="40"/>
      <c r="CE679" s="40"/>
      <c r="CF679" s="40"/>
      <c r="CG679" s="40"/>
      <c r="CH679" s="40"/>
      <c r="CI679" s="40"/>
      <c r="CJ679" s="40"/>
      <c r="CK679" s="40"/>
      <c r="CL679" s="40"/>
      <c r="CM679" s="40"/>
      <c r="CN679" s="40"/>
      <c r="CO679" s="40">
        <f t="shared" si="561"/>
        <v>0</v>
      </c>
    </row>
    <row r="680" spans="1:93" ht="22.5" customHeight="1">
      <c r="A680" s="269"/>
      <c r="B680" s="267"/>
      <c r="C680" s="75"/>
      <c r="D680" s="78"/>
      <c r="E680" s="75"/>
      <c r="F680" s="80"/>
      <c r="G680" s="78"/>
      <c r="H680" s="70"/>
      <c r="I680" s="81"/>
      <c r="J680" s="71" t="str">
        <f>IF(H680="","",VLOOKUP(H680,単重表!$C$6:'単重表'!$F$2502,2,FALSE))</f>
        <v/>
      </c>
      <c r="K680" s="232"/>
      <c r="L680" s="101">
        <f t="shared" si="584"/>
        <v>1</v>
      </c>
      <c r="M680" s="46"/>
      <c r="N680" s="101">
        <f t="shared" si="554"/>
        <v>1</v>
      </c>
      <c r="O680" s="49"/>
      <c r="P680" s="47" t="str">
        <f>IF(H680="","",VLOOKUP(H680,単重表!$C$6:'単重表'!$F$2502,3,FALSE))</f>
        <v/>
      </c>
      <c r="Q680" s="47"/>
      <c r="R680" s="56" t="e">
        <f t="shared" si="585"/>
        <v>#VALUE!</v>
      </c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267"/>
      <c r="AF680" s="267"/>
      <c r="AG680" s="40"/>
      <c r="AH680" s="40"/>
      <c r="AI680" s="40"/>
      <c r="AJ680" s="58" t="str">
        <f>IF(H680="","",VLOOKUP(H680,単重表!$C$6:'単重表'!$F$2502,4,FALSE))</f>
        <v/>
      </c>
      <c r="AK680" s="141" t="e">
        <f t="shared" si="556"/>
        <v>#VALUE!</v>
      </c>
      <c r="AL680" s="40">
        <v>2</v>
      </c>
      <c r="AM680" s="190" t="e">
        <f t="shared" si="557"/>
        <v>#VALUE!</v>
      </c>
      <c r="AO680" s="191">
        <f t="shared" si="558"/>
        <v>0</v>
      </c>
      <c r="AP680" s="182"/>
      <c r="AQ680" s="183" t="str">
        <f t="shared" si="559"/>
        <v/>
      </c>
      <c r="AR680" s="182"/>
      <c r="AS680" s="184" t="str">
        <f t="shared" si="560"/>
        <v/>
      </c>
      <c r="AT680" s="182"/>
      <c r="AU680" s="268"/>
      <c r="AV680" s="185"/>
      <c r="AW680" s="185"/>
      <c r="AX680" s="185"/>
      <c r="AY680" s="185"/>
      <c r="AZ680" s="185"/>
      <c r="BA680" s="186"/>
      <c r="BB680" s="80"/>
      <c r="BC680" s="185"/>
      <c r="BD680" s="185"/>
      <c r="BE680" s="185"/>
      <c r="BF680" s="185"/>
      <c r="BG680" s="187"/>
      <c r="BH680" s="270"/>
      <c r="BI680" s="188"/>
      <c r="BJ680" s="268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  <c r="BW680" s="40"/>
      <c r="BX680" s="40"/>
      <c r="BY680" s="40"/>
      <c r="BZ680" s="40"/>
      <c r="CA680" s="40"/>
      <c r="CB680" s="40"/>
      <c r="CC680" s="40"/>
      <c r="CD680" s="40"/>
      <c r="CE680" s="40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>
        <f t="shared" si="561"/>
        <v>0</v>
      </c>
    </row>
    <row r="681" spans="1:93" ht="22.5" customHeight="1">
      <c r="A681" s="269"/>
      <c r="B681" s="267"/>
      <c r="C681" s="75"/>
      <c r="D681" s="78"/>
      <c r="E681" s="75"/>
      <c r="F681" s="80"/>
      <c r="G681" s="78"/>
      <c r="H681" s="70"/>
      <c r="I681" s="81"/>
      <c r="J681" s="71" t="str">
        <f>IF(H681="","",VLOOKUP(H681,単重表!$C$6:'単重表'!$F$2502,2,FALSE))</f>
        <v/>
      </c>
      <c r="K681" s="232"/>
      <c r="L681" s="101">
        <f t="shared" si="584"/>
        <v>1</v>
      </c>
      <c r="M681" s="46"/>
      <c r="N681" s="101">
        <f t="shared" si="554"/>
        <v>1</v>
      </c>
      <c r="O681" s="49"/>
      <c r="P681" s="47" t="str">
        <f>IF(H681="","",VLOOKUP(H681,単重表!$C$6:'単重表'!$F$2502,3,FALSE))</f>
        <v/>
      </c>
      <c r="Q681" s="47"/>
      <c r="R681" s="56" t="e">
        <f t="shared" si="585"/>
        <v>#VALUE!</v>
      </c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267"/>
      <c r="AF681" s="267"/>
      <c r="AG681" s="40"/>
      <c r="AH681" s="40"/>
      <c r="AI681" s="40"/>
      <c r="AJ681" s="58" t="str">
        <f>IF(H681="","",VLOOKUP(H681,単重表!$C$6:'単重表'!$F$2502,4,FALSE))</f>
        <v/>
      </c>
      <c r="AK681" s="141" t="e">
        <f t="shared" si="556"/>
        <v>#VALUE!</v>
      </c>
      <c r="AL681" s="40">
        <v>2</v>
      </c>
      <c r="AM681" s="190" t="e">
        <f t="shared" si="557"/>
        <v>#VALUE!</v>
      </c>
      <c r="AO681" s="191">
        <f t="shared" si="558"/>
        <v>0</v>
      </c>
      <c r="AP681" s="182"/>
      <c r="AQ681" s="183" t="str">
        <f t="shared" si="559"/>
        <v/>
      </c>
      <c r="AR681" s="182"/>
      <c r="AS681" s="184" t="str">
        <f t="shared" si="560"/>
        <v/>
      </c>
      <c r="AT681" s="182"/>
      <c r="AU681" s="268"/>
      <c r="AV681" s="185"/>
      <c r="AW681" s="185"/>
      <c r="AX681" s="185"/>
      <c r="AY681" s="185"/>
      <c r="AZ681" s="185"/>
      <c r="BA681" s="186"/>
      <c r="BB681" s="80"/>
      <c r="BC681" s="185"/>
      <c r="BD681" s="185"/>
      <c r="BE681" s="185"/>
      <c r="BF681" s="185"/>
      <c r="BG681" s="187"/>
      <c r="BH681" s="270"/>
      <c r="BI681" s="188"/>
      <c r="BJ681" s="268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  <c r="BW681" s="40"/>
      <c r="BX681" s="40"/>
      <c r="BY681" s="40"/>
      <c r="BZ681" s="40"/>
      <c r="CA681" s="40"/>
      <c r="CB681" s="40"/>
      <c r="CC681" s="40"/>
      <c r="CD681" s="40"/>
      <c r="CE681" s="40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>
        <f t="shared" si="561"/>
        <v>0</v>
      </c>
    </row>
    <row r="682" spans="1:93" ht="22.5" customHeight="1">
      <c r="A682" s="269"/>
      <c r="B682" s="267"/>
      <c r="C682" s="75"/>
      <c r="D682" s="78"/>
      <c r="E682" s="75"/>
      <c r="F682" s="80"/>
      <c r="G682" s="78"/>
      <c r="H682" s="70"/>
      <c r="I682" s="81"/>
      <c r="J682" s="71" t="str">
        <f>IF(H682="","",VLOOKUP(H682,単重表!$C$6:'単重表'!$F$2502,2,FALSE))</f>
        <v/>
      </c>
      <c r="K682" s="232"/>
      <c r="L682" s="101">
        <f t="shared" si="584"/>
        <v>1</v>
      </c>
      <c r="M682" s="46"/>
      <c r="N682" s="101">
        <f t="shared" si="554"/>
        <v>1</v>
      </c>
      <c r="O682" s="49"/>
      <c r="P682" s="47" t="str">
        <f>IF(H682="","",VLOOKUP(H682,単重表!$C$6:'単重表'!$F$2502,3,FALSE))</f>
        <v/>
      </c>
      <c r="Q682" s="47"/>
      <c r="R682" s="56" t="e">
        <f t="shared" si="585"/>
        <v>#VALUE!</v>
      </c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267"/>
      <c r="AF682" s="267"/>
      <c r="AG682" s="40"/>
      <c r="AH682" s="40"/>
      <c r="AI682" s="40"/>
      <c r="AJ682" s="58" t="str">
        <f>IF(H682="","",VLOOKUP(H682,単重表!$C$6:'単重表'!$F$2502,4,FALSE))</f>
        <v/>
      </c>
      <c r="AK682" s="141" t="e">
        <f t="shared" si="556"/>
        <v>#VALUE!</v>
      </c>
      <c r="AL682" s="40">
        <v>2</v>
      </c>
      <c r="AM682" s="190" t="e">
        <f t="shared" si="557"/>
        <v>#VALUE!</v>
      </c>
      <c r="AO682" s="191">
        <f t="shared" si="558"/>
        <v>0</v>
      </c>
      <c r="AP682" s="182"/>
      <c r="AQ682" s="183" t="str">
        <f t="shared" si="559"/>
        <v/>
      </c>
      <c r="AR682" s="182"/>
      <c r="AS682" s="184" t="str">
        <f t="shared" si="560"/>
        <v/>
      </c>
      <c r="AT682" s="182"/>
      <c r="AU682" s="268"/>
      <c r="AV682" s="185"/>
      <c r="AW682" s="185"/>
      <c r="AX682" s="185"/>
      <c r="AY682" s="185"/>
      <c r="AZ682" s="185"/>
      <c r="BA682" s="186"/>
      <c r="BB682" s="80"/>
      <c r="BC682" s="185"/>
      <c r="BD682" s="185"/>
      <c r="BE682" s="185"/>
      <c r="BF682" s="185"/>
      <c r="BG682" s="187"/>
      <c r="BH682" s="270"/>
      <c r="BI682" s="188"/>
      <c r="BJ682" s="268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  <c r="BW682" s="40"/>
      <c r="BX682" s="40"/>
      <c r="BY682" s="40"/>
      <c r="BZ682" s="40"/>
      <c r="CA682" s="40"/>
      <c r="CB682" s="40"/>
      <c r="CC682" s="40"/>
      <c r="CD682" s="40"/>
      <c r="CE682" s="40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>
        <f t="shared" si="561"/>
        <v>0</v>
      </c>
    </row>
    <row r="683" spans="1:93" ht="22.5" customHeight="1">
      <c r="A683" s="269"/>
      <c r="B683" s="267"/>
      <c r="C683" s="75"/>
      <c r="D683" s="78"/>
      <c r="E683" s="75"/>
      <c r="F683" s="80"/>
      <c r="G683" s="78"/>
      <c r="H683" s="70"/>
      <c r="I683" s="81"/>
      <c r="J683" s="71" t="str">
        <f>IF(H683="","",VLOOKUP(H683,単重表!$C$6:'単重表'!$F$2502,2,FALSE))</f>
        <v/>
      </c>
      <c r="K683" s="232"/>
      <c r="L683" s="101">
        <f>IF(K683="",1,K683/1000)</f>
        <v>1</v>
      </c>
      <c r="M683" s="46"/>
      <c r="N683" s="101">
        <f t="shared" si="554"/>
        <v>1</v>
      </c>
      <c r="O683" s="49"/>
      <c r="P683" s="47" t="str">
        <f>IF(H683="","",VLOOKUP(H683,単重表!$C$6:'単重表'!$F$2502,3,FALSE))</f>
        <v/>
      </c>
      <c r="Q683" s="47"/>
      <c r="R683" s="56" t="e">
        <f t="shared" si="585"/>
        <v>#VALUE!</v>
      </c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267"/>
      <c r="AF683" s="267"/>
      <c r="AG683" s="40"/>
      <c r="AH683" s="40"/>
      <c r="AI683" s="40"/>
      <c r="AJ683" s="58" t="str">
        <f>IF(H683="","",VLOOKUP(H683,単重表!$C$6:'単重表'!$F$2502,4,FALSE))</f>
        <v/>
      </c>
      <c r="AK683" s="141" t="e">
        <f t="shared" si="556"/>
        <v>#VALUE!</v>
      </c>
      <c r="AL683" s="40">
        <v>2</v>
      </c>
      <c r="AM683" s="190" t="e">
        <f t="shared" si="557"/>
        <v>#VALUE!</v>
      </c>
      <c r="AO683" s="191">
        <f t="shared" si="558"/>
        <v>0</v>
      </c>
      <c r="AP683" s="182"/>
      <c r="AQ683" s="183" t="str">
        <f t="shared" si="559"/>
        <v/>
      </c>
      <c r="AR683" s="182"/>
      <c r="AS683" s="184" t="str">
        <f t="shared" si="560"/>
        <v/>
      </c>
      <c r="AT683" s="182"/>
      <c r="AU683" s="268"/>
      <c r="AV683" s="185"/>
      <c r="AW683" s="185"/>
      <c r="AX683" s="185"/>
      <c r="AY683" s="185"/>
      <c r="AZ683" s="185"/>
      <c r="BA683" s="186"/>
      <c r="BB683" s="80"/>
      <c r="BC683" s="185"/>
      <c r="BD683" s="185"/>
      <c r="BE683" s="185"/>
      <c r="BF683" s="185"/>
      <c r="BG683" s="187"/>
      <c r="BH683" s="270"/>
      <c r="BI683" s="188"/>
      <c r="BJ683" s="268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  <c r="BW683" s="40"/>
      <c r="BX683" s="40"/>
      <c r="BY683" s="40"/>
      <c r="BZ683" s="40"/>
      <c r="CA683" s="40"/>
      <c r="CB683" s="40"/>
      <c r="CC683" s="40"/>
      <c r="CD683" s="40"/>
      <c r="CE683" s="40"/>
      <c r="CF683" s="40"/>
      <c r="CG683" s="40"/>
      <c r="CH683" s="40"/>
      <c r="CI683" s="40"/>
      <c r="CJ683" s="40"/>
      <c r="CK683" s="40"/>
      <c r="CL683" s="40"/>
      <c r="CM683" s="40"/>
      <c r="CN683" s="40"/>
      <c r="CO683" s="40">
        <f t="shared" si="561"/>
        <v>0</v>
      </c>
    </row>
    <row r="684" spans="1:93" ht="22.5" customHeight="1">
      <c r="A684" s="269"/>
      <c r="B684" s="267"/>
      <c r="C684" s="75"/>
      <c r="D684" s="78"/>
      <c r="E684" s="75"/>
      <c r="F684" s="80"/>
      <c r="G684" s="78"/>
      <c r="H684" s="70"/>
      <c r="I684" s="81"/>
      <c r="J684" s="71" t="str">
        <f>IF(H684="","",VLOOKUP(H684,単重表!$C$6:'単重表'!$F$2502,2,FALSE))</f>
        <v/>
      </c>
      <c r="K684" s="232"/>
      <c r="L684" s="101">
        <f>IF(K684="",1,K684/1000)</f>
        <v>1</v>
      </c>
      <c r="M684" s="46"/>
      <c r="N684" s="101">
        <f t="shared" si="554"/>
        <v>1</v>
      </c>
      <c r="O684" s="49"/>
      <c r="P684" s="47" t="str">
        <f>IF(H684="","",VLOOKUP(H684,単重表!$C$6:'単重表'!$F$2502,3,FALSE))</f>
        <v/>
      </c>
      <c r="Q684" s="47"/>
      <c r="R684" s="56" t="e">
        <f t="shared" si="585"/>
        <v>#VALUE!</v>
      </c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267"/>
      <c r="AF684" s="267"/>
      <c r="AG684" s="40"/>
      <c r="AH684" s="40"/>
      <c r="AI684" s="40"/>
      <c r="AJ684" s="58" t="str">
        <f>IF(H684="","",VLOOKUP(H684,単重表!$C$6:'単重表'!$F$2502,4,FALSE))</f>
        <v/>
      </c>
      <c r="AK684" s="141" t="e">
        <f t="shared" si="556"/>
        <v>#VALUE!</v>
      </c>
      <c r="AL684" s="40">
        <v>2</v>
      </c>
      <c r="AM684" s="190" t="e">
        <f t="shared" si="557"/>
        <v>#VALUE!</v>
      </c>
      <c r="AO684" s="191">
        <f t="shared" si="558"/>
        <v>0</v>
      </c>
      <c r="AP684" s="182"/>
      <c r="AQ684" s="183" t="str">
        <f t="shared" si="559"/>
        <v/>
      </c>
      <c r="AR684" s="182"/>
      <c r="AS684" s="184" t="str">
        <f t="shared" si="560"/>
        <v/>
      </c>
      <c r="AT684" s="182"/>
      <c r="AU684" s="268"/>
      <c r="AV684" s="185"/>
      <c r="AW684" s="185"/>
      <c r="AX684" s="185"/>
      <c r="AY684" s="185"/>
      <c r="AZ684" s="185"/>
      <c r="BA684" s="186"/>
      <c r="BB684" s="80"/>
      <c r="BC684" s="185"/>
      <c r="BD684" s="185"/>
      <c r="BE684" s="185"/>
      <c r="BF684" s="185"/>
      <c r="BG684" s="187"/>
      <c r="BH684" s="270"/>
      <c r="BI684" s="188"/>
      <c r="BJ684" s="268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  <c r="BW684" s="40"/>
      <c r="BX684" s="40"/>
      <c r="BY684" s="40"/>
      <c r="BZ684" s="40"/>
      <c r="CA684" s="40"/>
      <c r="CB684" s="40"/>
      <c r="CC684" s="40"/>
      <c r="CD684" s="40"/>
      <c r="CE684" s="40"/>
      <c r="CF684" s="40"/>
      <c r="CG684" s="40"/>
      <c r="CH684" s="40"/>
      <c r="CI684" s="40"/>
      <c r="CJ684" s="40"/>
      <c r="CK684" s="40"/>
      <c r="CL684" s="40"/>
      <c r="CM684" s="40"/>
      <c r="CN684" s="40"/>
      <c r="CO684" s="40">
        <f t="shared" si="561"/>
        <v>0</v>
      </c>
    </row>
    <row r="685" spans="1:93" ht="22.5" customHeight="1">
      <c r="A685" s="269"/>
      <c r="B685" s="267"/>
      <c r="C685" s="75"/>
      <c r="D685" s="78"/>
      <c r="E685" s="75"/>
      <c r="F685" s="80"/>
      <c r="G685" s="78"/>
      <c r="H685" s="70"/>
      <c r="I685" s="81"/>
      <c r="J685" s="71" t="str">
        <f>IF(H685="","",VLOOKUP(H685,単重表!$C$6:'単重表'!$F$2502,2,FALSE))</f>
        <v/>
      </c>
      <c r="K685" s="232"/>
      <c r="L685" s="101">
        <f>IF(K685="",1,K685/1000)</f>
        <v>1</v>
      </c>
      <c r="M685" s="46"/>
      <c r="N685" s="101">
        <f t="shared" si="554"/>
        <v>1</v>
      </c>
      <c r="O685" s="49"/>
      <c r="P685" s="47" t="str">
        <f>IF(H685="","",VLOOKUP(H685,単重表!$C$6:'単重表'!$F$2502,3,FALSE))</f>
        <v/>
      </c>
      <c r="Q685" s="47"/>
      <c r="R685" s="56" t="e">
        <f>P685*O685*N685*L685+Q685</f>
        <v>#VALUE!</v>
      </c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267"/>
      <c r="AF685" s="267"/>
      <c r="AG685" s="40"/>
      <c r="AH685" s="40"/>
      <c r="AI685" s="40"/>
      <c r="AJ685" s="58" t="str">
        <f>IF(H685="","",VLOOKUP(H685,単重表!$C$6:'単重表'!$F$2502,4,FALSE))</f>
        <v/>
      </c>
      <c r="AK685" s="141" t="e">
        <f t="shared" si="556"/>
        <v>#VALUE!</v>
      </c>
      <c r="AL685" s="40">
        <v>2</v>
      </c>
      <c r="AM685" s="190" t="e">
        <f t="shared" si="557"/>
        <v>#VALUE!</v>
      </c>
      <c r="AO685" s="191">
        <f t="shared" si="558"/>
        <v>0</v>
      </c>
      <c r="AP685" s="182"/>
      <c r="AQ685" s="183" t="str">
        <f t="shared" si="559"/>
        <v/>
      </c>
      <c r="AR685" s="182"/>
      <c r="AS685" s="184" t="str">
        <f t="shared" si="560"/>
        <v/>
      </c>
      <c r="AT685" s="182"/>
      <c r="AU685" s="268"/>
      <c r="AV685" s="185"/>
      <c r="AW685" s="185"/>
      <c r="AX685" s="185"/>
      <c r="AY685" s="185"/>
      <c r="AZ685" s="185"/>
      <c r="BA685" s="186"/>
      <c r="BB685" s="80"/>
      <c r="BC685" s="185"/>
      <c r="BD685" s="185"/>
      <c r="BE685" s="185"/>
      <c r="BF685" s="185"/>
      <c r="BG685" s="187"/>
      <c r="BH685" s="270"/>
      <c r="BI685" s="188"/>
      <c r="BJ685" s="268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  <c r="BW685" s="40"/>
      <c r="BX685" s="40"/>
      <c r="BY685" s="40"/>
      <c r="BZ685" s="40"/>
      <c r="CA685" s="40"/>
      <c r="CB685" s="40"/>
      <c r="CC685" s="40"/>
      <c r="CD685" s="40"/>
      <c r="CE685" s="40"/>
      <c r="CF685" s="40"/>
      <c r="CG685" s="40"/>
      <c r="CH685" s="40"/>
      <c r="CI685" s="40"/>
      <c r="CJ685" s="40"/>
      <c r="CK685" s="40"/>
      <c r="CL685" s="40"/>
      <c r="CM685" s="40"/>
      <c r="CN685" s="40"/>
      <c r="CO685" s="40">
        <f t="shared" si="561"/>
        <v>0</v>
      </c>
    </row>
    <row r="686" spans="1:93" ht="22.5" customHeight="1">
      <c r="A686" s="269"/>
      <c r="B686" s="267"/>
      <c r="C686" s="75"/>
      <c r="D686" s="78"/>
      <c r="E686" s="75"/>
      <c r="F686" s="80"/>
      <c r="G686" s="78"/>
      <c r="H686" s="70"/>
      <c r="I686" s="81"/>
      <c r="J686" s="71" t="str">
        <f>IF(H686="","",VLOOKUP(H686,単重表!$C$6:'単重表'!$F$2502,2,FALSE))</f>
        <v/>
      </c>
      <c r="K686" s="232"/>
      <c r="L686" s="101">
        <f t="shared" ref="L686:L693" si="586">IF(K686="",1,K686/1000)</f>
        <v>1</v>
      </c>
      <c r="M686" s="46"/>
      <c r="N686" s="101">
        <f t="shared" si="554"/>
        <v>1</v>
      </c>
      <c r="O686" s="49"/>
      <c r="P686" s="47" t="str">
        <f>IF(H686="","",VLOOKUP(H686,単重表!$C$6:'単重表'!$F$2502,3,FALSE))</f>
        <v/>
      </c>
      <c r="Q686" s="47"/>
      <c r="R686" s="56" t="e">
        <f t="shared" ref="R686:R695" si="587">P686*O686*N686*L686+Q686</f>
        <v>#VALUE!</v>
      </c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267"/>
      <c r="AF686" s="267"/>
      <c r="AG686" s="40"/>
      <c r="AH686" s="40"/>
      <c r="AI686" s="40"/>
      <c r="AJ686" s="58" t="str">
        <f>IF(H686="","",VLOOKUP(H686,単重表!$C$6:'単重表'!$F$2502,4,FALSE))</f>
        <v/>
      </c>
      <c r="AK686" s="141" t="e">
        <f t="shared" si="556"/>
        <v>#VALUE!</v>
      </c>
      <c r="AL686" s="40">
        <v>2</v>
      </c>
      <c r="AM686" s="190" t="e">
        <f t="shared" si="557"/>
        <v>#VALUE!</v>
      </c>
      <c r="AO686" s="191">
        <f t="shared" si="558"/>
        <v>0</v>
      </c>
      <c r="AP686" s="182"/>
      <c r="AQ686" s="183" t="str">
        <f t="shared" si="559"/>
        <v/>
      </c>
      <c r="AR686" s="182"/>
      <c r="AS686" s="184" t="str">
        <f t="shared" si="560"/>
        <v/>
      </c>
      <c r="AT686" s="182"/>
      <c r="AU686" s="268"/>
      <c r="AV686" s="185"/>
      <c r="AW686" s="185"/>
      <c r="AX686" s="185"/>
      <c r="AY686" s="185"/>
      <c r="AZ686" s="185"/>
      <c r="BA686" s="186"/>
      <c r="BB686" s="80"/>
      <c r="BC686" s="185"/>
      <c r="BD686" s="185"/>
      <c r="BE686" s="185"/>
      <c r="BF686" s="185"/>
      <c r="BG686" s="187"/>
      <c r="BH686" s="270"/>
      <c r="BI686" s="188"/>
      <c r="BJ686" s="268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>
        <f t="shared" si="561"/>
        <v>0</v>
      </c>
    </row>
    <row r="687" spans="1:93" ht="22.5" customHeight="1">
      <c r="A687" s="269"/>
      <c r="B687" s="267"/>
      <c r="C687" s="75"/>
      <c r="D687" s="78"/>
      <c r="E687" s="75"/>
      <c r="F687" s="80"/>
      <c r="G687" s="78"/>
      <c r="H687" s="70"/>
      <c r="I687" s="81"/>
      <c r="J687" s="71" t="str">
        <f>IF(H687="","",VLOOKUP(H687,単重表!$C$6:'単重表'!$F$2502,2,FALSE))</f>
        <v/>
      </c>
      <c r="K687" s="232"/>
      <c r="L687" s="101">
        <f t="shared" si="586"/>
        <v>1</v>
      </c>
      <c r="M687" s="46"/>
      <c r="N687" s="101">
        <f t="shared" si="554"/>
        <v>1</v>
      </c>
      <c r="O687" s="49"/>
      <c r="P687" s="47" t="str">
        <f>IF(H687="","",VLOOKUP(H687,単重表!$C$6:'単重表'!$F$2502,3,FALSE))</f>
        <v/>
      </c>
      <c r="Q687" s="47"/>
      <c r="R687" s="56" t="e">
        <f t="shared" si="587"/>
        <v>#VALUE!</v>
      </c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267"/>
      <c r="AF687" s="267"/>
      <c r="AG687" s="40"/>
      <c r="AH687" s="40"/>
      <c r="AI687" s="40"/>
      <c r="AJ687" s="58" t="str">
        <f>IF(H687="","",VLOOKUP(H687,単重表!$C$6:'単重表'!$F$2502,4,FALSE))</f>
        <v/>
      </c>
      <c r="AK687" s="141" t="e">
        <f t="shared" si="556"/>
        <v>#VALUE!</v>
      </c>
      <c r="AL687" s="40">
        <v>2</v>
      </c>
      <c r="AM687" s="190" t="e">
        <f t="shared" si="557"/>
        <v>#VALUE!</v>
      </c>
      <c r="AO687" s="191">
        <f t="shared" si="558"/>
        <v>0</v>
      </c>
      <c r="AP687" s="182"/>
      <c r="AQ687" s="183" t="str">
        <f t="shared" si="559"/>
        <v/>
      </c>
      <c r="AR687" s="182"/>
      <c r="AS687" s="184" t="str">
        <f t="shared" si="560"/>
        <v/>
      </c>
      <c r="AT687" s="182"/>
      <c r="AU687" s="268"/>
      <c r="AV687" s="185"/>
      <c r="AW687" s="185"/>
      <c r="AX687" s="185"/>
      <c r="AY687" s="185"/>
      <c r="AZ687" s="185"/>
      <c r="BA687" s="186"/>
      <c r="BB687" s="80"/>
      <c r="BC687" s="185"/>
      <c r="BD687" s="185"/>
      <c r="BE687" s="185"/>
      <c r="BF687" s="185"/>
      <c r="BG687" s="187"/>
      <c r="BH687" s="270"/>
      <c r="BI687" s="188"/>
      <c r="BJ687" s="268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  <c r="BW687" s="40"/>
      <c r="BX687" s="40"/>
      <c r="BY687" s="40"/>
      <c r="BZ687" s="40"/>
      <c r="CA687" s="40"/>
      <c r="CB687" s="40"/>
      <c r="CC687" s="40"/>
      <c r="CD687" s="40"/>
      <c r="CE687" s="40"/>
      <c r="CF687" s="40"/>
      <c r="CG687" s="40"/>
      <c r="CH687" s="40"/>
      <c r="CI687" s="40"/>
      <c r="CJ687" s="40"/>
      <c r="CK687" s="40"/>
      <c r="CL687" s="40"/>
      <c r="CM687" s="40"/>
      <c r="CN687" s="40"/>
      <c r="CO687" s="40">
        <f t="shared" si="561"/>
        <v>0</v>
      </c>
    </row>
    <row r="688" spans="1:93" ht="22.5" customHeight="1">
      <c r="A688" s="269"/>
      <c r="B688" s="267"/>
      <c r="C688" s="75"/>
      <c r="D688" s="78"/>
      <c r="E688" s="75"/>
      <c r="F688" s="80"/>
      <c r="G688" s="78"/>
      <c r="H688" s="70"/>
      <c r="I688" s="81"/>
      <c r="J688" s="71" t="str">
        <f>IF(H688="","",VLOOKUP(H688,単重表!$C$6:'単重表'!$F$2502,2,FALSE))</f>
        <v/>
      </c>
      <c r="K688" s="232"/>
      <c r="L688" s="101">
        <f t="shared" si="586"/>
        <v>1</v>
      </c>
      <c r="M688" s="46"/>
      <c r="N688" s="101">
        <f t="shared" si="554"/>
        <v>1</v>
      </c>
      <c r="O688" s="49"/>
      <c r="P688" s="47" t="str">
        <f>IF(H688="","",VLOOKUP(H688,単重表!$C$6:'単重表'!$F$2502,3,FALSE))</f>
        <v/>
      </c>
      <c r="Q688" s="47"/>
      <c r="R688" s="56" t="e">
        <f t="shared" si="587"/>
        <v>#VALUE!</v>
      </c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267"/>
      <c r="AF688" s="267"/>
      <c r="AG688" s="40"/>
      <c r="AH688" s="40"/>
      <c r="AI688" s="40"/>
      <c r="AJ688" s="58" t="str">
        <f>IF(H688="","",VLOOKUP(H688,単重表!$C$6:'単重表'!$F$2502,4,FALSE))</f>
        <v/>
      </c>
      <c r="AK688" s="141" t="e">
        <f t="shared" si="556"/>
        <v>#VALUE!</v>
      </c>
      <c r="AL688" s="40">
        <v>2</v>
      </c>
      <c r="AM688" s="190" t="e">
        <f t="shared" si="557"/>
        <v>#VALUE!</v>
      </c>
      <c r="AO688" s="191">
        <f t="shared" si="558"/>
        <v>0</v>
      </c>
      <c r="AP688" s="182"/>
      <c r="AQ688" s="183" t="str">
        <f t="shared" si="559"/>
        <v/>
      </c>
      <c r="AR688" s="182"/>
      <c r="AS688" s="184" t="str">
        <f t="shared" si="560"/>
        <v/>
      </c>
      <c r="AT688" s="182"/>
      <c r="AU688" s="268"/>
      <c r="AV688" s="185"/>
      <c r="AW688" s="185"/>
      <c r="AX688" s="185"/>
      <c r="AY688" s="185"/>
      <c r="AZ688" s="185"/>
      <c r="BA688" s="186"/>
      <c r="BB688" s="80"/>
      <c r="BC688" s="185"/>
      <c r="BD688" s="185"/>
      <c r="BE688" s="185"/>
      <c r="BF688" s="185"/>
      <c r="BG688" s="187"/>
      <c r="BH688" s="270"/>
      <c r="BI688" s="188"/>
      <c r="BJ688" s="268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  <c r="BW688" s="40"/>
      <c r="BX688" s="40"/>
      <c r="BY688" s="40"/>
      <c r="BZ688" s="40"/>
      <c r="CA688" s="40"/>
      <c r="CB688" s="40"/>
      <c r="CC688" s="40"/>
      <c r="CD688" s="40"/>
      <c r="CE688" s="40"/>
      <c r="CF688" s="40"/>
      <c r="CG688" s="40"/>
      <c r="CH688" s="40"/>
      <c r="CI688" s="40"/>
      <c r="CJ688" s="40"/>
      <c r="CK688" s="40"/>
      <c r="CL688" s="40"/>
      <c r="CM688" s="40"/>
      <c r="CN688" s="40"/>
      <c r="CO688" s="40">
        <f t="shared" si="561"/>
        <v>0</v>
      </c>
    </row>
    <row r="689" spans="1:93" ht="22.5" customHeight="1">
      <c r="A689" s="269"/>
      <c r="B689" s="267"/>
      <c r="C689" s="75"/>
      <c r="D689" s="78"/>
      <c r="E689" s="75"/>
      <c r="F689" s="80"/>
      <c r="G689" s="78"/>
      <c r="H689" s="70"/>
      <c r="I689" s="81"/>
      <c r="J689" s="71" t="str">
        <f>IF(H689="","",VLOOKUP(H689,単重表!$C$6:'単重表'!$F$2502,2,FALSE))</f>
        <v/>
      </c>
      <c r="K689" s="232"/>
      <c r="L689" s="101">
        <f t="shared" si="586"/>
        <v>1</v>
      </c>
      <c r="M689" s="46"/>
      <c r="N689" s="101">
        <f t="shared" si="554"/>
        <v>1</v>
      </c>
      <c r="O689" s="49"/>
      <c r="P689" s="47" t="str">
        <f>IF(H689="","",VLOOKUP(H689,単重表!$C$6:'単重表'!$F$2502,3,FALSE))</f>
        <v/>
      </c>
      <c r="Q689" s="47"/>
      <c r="R689" s="56" t="e">
        <f t="shared" si="587"/>
        <v>#VALUE!</v>
      </c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267"/>
      <c r="AF689" s="267"/>
      <c r="AG689" s="40"/>
      <c r="AH689" s="40"/>
      <c r="AI689" s="40"/>
      <c r="AJ689" s="58" t="str">
        <f>IF(H689="","",VLOOKUP(H689,単重表!$C$6:'単重表'!$F$2502,4,FALSE))</f>
        <v/>
      </c>
      <c r="AK689" s="141" t="e">
        <f t="shared" si="556"/>
        <v>#VALUE!</v>
      </c>
      <c r="AL689" s="40">
        <v>2</v>
      </c>
      <c r="AM689" s="190" t="e">
        <f t="shared" si="557"/>
        <v>#VALUE!</v>
      </c>
      <c r="AO689" s="191">
        <f t="shared" si="558"/>
        <v>0</v>
      </c>
      <c r="AP689" s="182"/>
      <c r="AQ689" s="183" t="str">
        <f t="shared" si="559"/>
        <v/>
      </c>
      <c r="AR689" s="182"/>
      <c r="AS689" s="184" t="str">
        <f t="shared" si="560"/>
        <v/>
      </c>
      <c r="AT689" s="182"/>
      <c r="AU689" s="268"/>
      <c r="AV689" s="185"/>
      <c r="AW689" s="185"/>
      <c r="AX689" s="185"/>
      <c r="AY689" s="185"/>
      <c r="AZ689" s="185"/>
      <c r="BA689" s="186"/>
      <c r="BB689" s="80"/>
      <c r="BC689" s="185"/>
      <c r="BD689" s="185"/>
      <c r="BE689" s="185"/>
      <c r="BF689" s="185"/>
      <c r="BG689" s="187"/>
      <c r="BH689" s="270"/>
      <c r="BI689" s="188"/>
      <c r="BJ689" s="268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  <c r="BW689" s="40"/>
      <c r="BX689" s="40"/>
      <c r="BY689" s="40"/>
      <c r="BZ689" s="40"/>
      <c r="CA689" s="40"/>
      <c r="CB689" s="40"/>
      <c r="CC689" s="40"/>
      <c r="CD689" s="40"/>
      <c r="CE689" s="40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>
        <f t="shared" si="561"/>
        <v>0</v>
      </c>
    </row>
    <row r="690" spans="1:93" ht="22.5" customHeight="1">
      <c r="A690" s="269"/>
      <c r="B690" s="267"/>
      <c r="C690" s="75"/>
      <c r="D690" s="78"/>
      <c r="E690" s="75"/>
      <c r="F690" s="80"/>
      <c r="G690" s="78"/>
      <c r="H690" s="70"/>
      <c r="I690" s="81"/>
      <c r="J690" s="71" t="str">
        <f>IF(H690="","",VLOOKUP(H690,単重表!$C$6:'単重表'!$F$2502,2,FALSE))</f>
        <v/>
      </c>
      <c r="K690" s="232"/>
      <c r="L690" s="101">
        <f t="shared" si="586"/>
        <v>1</v>
      </c>
      <c r="M690" s="46"/>
      <c r="N690" s="101">
        <f t="shared" si="554"/>
        <v>1</v>
      </c>
      <c r="O690" s="49"/>
      <c r="P690" s="47" t="str">
        <f>IF(H690="","",VLOOKUP(H690,単重表!$C$6:'単重表'!$F$2502,3,FALSE))</f>
        <v/>
      </c>
      <c r="Q690" s="47"/>
      <c r="R690" s="56" t="e">
        <f t="shared" si="587"/>
        <v>#VALUE!</v>
      </c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267"/>
      <c r="AF690" s="267"/>
      <c r="AG690" s="40"/>
      <c r="AH690" s="40"/>
      <c r="AI690" s="40"/>
      <c r="AJ690" s="58" t="str">
        <f>IF(H690="","",VLOOKUP(H690,単重表!$C$6:'単重表'!$F$2502,4,FALSE))</f>
        <v/>
      </c>
      <c r="AK690" s="141" t="e">
        <f t="shared" si="556"/>
        <v>#VALUE!</v>
      </c>
      <c r="AL690" s="40">
        <v>2</v>
      </c>
      <c r="AM690" s="190" t="e">
        <f t="shared" si="557"/>
        <v>#VALUE!</v>
      </c>
      <c r="AO690" s="191">
        <f t="shared" si="558"/>
        <v>0</v>
      </c>
      <c r="AP690" s="182"/>
      <c r="AQ690" s="183" t="str">
        <f t="shared" si="559"/>
        <v/>
      </c>
      <c r="AR690" s="182"/>
      <c r="AS690" s="184" t="str">
        <f t="shared" si="560"/>
        <v/>
      </c>
      <c r="AT690" s="182"/>
      <c r="AU690" s="268"/>
      <c r="AV690" s="185"/>
      <c r="AW690" s="185"/>
      <c r="AX690" s="185"/>
      <c r="AY690" s="185"/>
      <c r="AZ690" s="185"/>
      <c r="BA690" s="186"/>
      <c r="BB690" s="80"/>
      <c r="BC690" s="185"/>
      <c r="BD690" s="185"/>
      <c r="BE690" s="185"/>
      <c r="BF690" s="185"/>
      <c r="BG690" s="187"/>
      <c r="BH690" s="270"/>
      <c r="BI690" s="188"/>
      <c r="BJ690" s="268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  <c r="BW690" s="40"/>
      <c r="BX690" s="40"/>
      <c r="BY690" s="40"/>
      <c r="BZ690" s="40"/>
      <c r="CA690" s="40"/>
      <c r="CB690" s="40"/>
      <c r="CC690" s="40"/>
      <c r="CD690" s="40"/>
      <c r="CE690" s="40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>
        <f t="shared" si="561"/>
        <v>0</v>
      </c>
    </row>
    <row r="691" spans="1:93" ht="22.5" customHeight="1">
      <c r="A691" s="269"/>
      <c r="B691" s="267"/>
      <c r="C691" s="75"/>
      <c r="D691" s="78"/>
      <c r="E691" s="75"/>
      <c r="F691" s="80"/>
      <c r="G691" s="78"/>
      <c r="H691" s="70"/>
      <c r="I691" s="81"/>
      <c r="J691" s="71" t="str">
        <f>IF(H691="","",VLOOKUP(H691,単重表!$C$6:'単重表'!$F$2502,2,FALSE))</f>
        <v/>
      </c>
      <c r="K691" s="232"/>
      <c r="L691" s="101">
        <f t="shared" si="586"/>
        <v>1</v>
      </c>
      <c r="M691" s="46"/>
      <c r="N691" s="101">
        <f t="shared" si="554"/>
        <v>1</v>
      </c>
      <c r="O691" s="49"/>
      <c r="P691" s="47" t="str">
        <f>IF(H691="","",VLOOKUP(H691,単重表!$C$6:'単重表'!$F$2502,3,FALSE))</f>
        <v/>
      </c>
      <c r="Q691" s="47"/>
      <c r="R691" s="56" t="e">
        <f t="shared" si="587"/>
        <v>#VALUE!</v>
      </c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267"/>
      <c r="AF691" s="267"/>
      <c r="AG691" s="40"/>
      <c r="AH691" s="40"/>
      <c r="AI691" s="40"/>
      <c r="AJ691" s="58" t="str">
        <f>IF(H691="","",VLOOKUP(H691,単重表!$C$6:'単重表'!$F$2502,4,FALSE))</f>
        <v/>
      </c>
      <c r="AK691" s="141" t="e">
        <f t="shared" si="556"/>
        <v>#VALUE!</v>
      </c>
      <c r="AL691" s="40">
        <v>2</v>
      </c>
      <c r="AM691" s="190" t="e">
        <f t="shared" si="557"/>
        <v>#VALUE!</v>
      </c>
      <c r="AO691" s="191">
        <f t="shared" si="558"/>
        <v>0</v>
      </c>
      <c r="AP691" s="182"/>
      <c r="AQ691" s="183" t="str">
        <f t="shared" si="559"/>
        <v/>
      </c>
      <c r="AR691" s="182"/>
      <c r="AS691" s="184" t="str">
        <f t="shared" si="560"/>
        <v/>
      </c>
      <c r="AT691" s="182"/>
      <c r="AU691" s="268"/>
      <c r="AV691" s="185"/>
      <c r="AW691" s="185"/>
      <c r="AX691" s="185"/>
      <c r="AY691" s="185"/>
      <c r="AZ691" s="185"/>
      <c r="BA691" s="186"/>
      <c r="BB691" s="80"/>
      <c r="BC691" s="185"/>
      <c r="BD691" s="185"/>
      <c r="BE691" s="185"/>
      <c r="BF691" s="185"/>
      <c r="BG691" s="187"/>
      <c r="BH691" s="270"/>
      <c r="BI691" s="188"/>
      <c r="BJ691" s="268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  <c r="BW691" s="40"/>
      <c r="BX691" s="40"/>
      <c r="BY691" s="40"/>
      <c r="BZ691" s="40"/>
      <c r="CA691" s="40"/>
      <c r="CB691" s="40"/>
      <c r="CC691" s="40"/>
      <c r="CD691" s="40"/>
      <c r="CE691" s="40"/>
      <c r="CF691" s="40"/>
      <c r="CG691" s="40"/>
      <c r="CH691" s="40"/>
      <c r="CI691" s="40"/>
      <c r="CJ691" s="40"/>
      <c r="CK691" s="40"/>
      <c r="CL691" s="40"/>
      <c r="CM691" s="40"/>
      <c r="CN691" s="40"/>
      <c r="CO691" s="40">
        <f t="shared" si="561"/>
        <v>0</v>
      </c>
    </row>
    <row r="692" spans="1:93" ht="22.5" customHeight="1">
      <c r="A692" s="269"/>
      <c r="B692" s="267"/>
      <c r="C692" s="75"/>
      <c r="D692" s="78"/>
      <c r="E692" s="75"/>
      <c r="F692" s="80"/>
      <c r="G692" s="78"/>
      <c r="H692" s="70"/>
      <c r="I692" s="81"/>
      <c r="J692" s="71" t="str">
        <f>IF(H692="","",VLOOKUP(H692,単重表!$C$6:'単重表'!$F$2502,2,FALSE))</f>
        <v/>
      </c>
      <c r="K692" s="232"/>
      <c r="L692" s="101">
        <f t="shared" si="586"/>
        <v>1</v>
      </c>
      <c r="M692" s="46"/>
      <c r="N692" s="101">
        <f t="shared" si="554"/>
        <v>1</v>
      </c>
      <c r="O692" s="49"/>
      <c r="P692" s="47" t="str">
        <f>IF(H692="","",VLOOKUP(H692,単重表!$C$6:'単重表'!$F$2502,3,FALSE))</f>
        <v/>
      </c>
      <c r="Q692" s="47"/>
      <c r="R692" s="56" t="e">
        <f t="shared" si="587"/>
        <v>#VALUE!</v>
      </c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267"/>
      <c r="AF692" s="267"/>
      <c r="AG692" s="40"/>
      <c r="AH692" s="40"/>
      <c r="AI692" s="40"/>
      <c r="AJ692" s="58" t="str">
        <f>IF(H692="","",VLOOKUP(H692,単重表!$C$6:'単重表'!$F$2502,4,FALSE))</f>
        <v/>
      </c>
      <c r="AK692" s="141" t="e">
        <f t="shared" si="556"/>
        <v>#VALUE!</v>
      </c>
      <c r="AL692" s="40">
        <v>2</v>
      </c>
      <c r="AM692" s="190" t="e">
        <f t="shared" si="557"/>
        <v>#VALUE!</v>
      </c>
      <c r="AO692" s="191">
        <f t="shared" si="558"/>
        <v>0</v>
      </c>
      <c r="AP692" s="182"/>
      <c r="AQ692" s="183" t="str">
        <f t="shared" si="559"/>
        <v/>
      </c>
      <c r="AR692" s="182"/>
      <c r="AS692" s="184" t="str">
        <f t="shared" si="560"/>
        <v/>
      </c>
      <c r="AT692" s="182"/>
      <c r="AU692" s="268"/>
      <c r="AV692" s="185"/>
      <c r="AW692" s="185"/>
      <c r="AX692" s="185"/>
      <c r="AY692" s="185"/>
      <c r="AZ692" s="185"/>
      <c r="BA692" s="186"/>
      <c r="BB692" s="80"/>
      <c r="BC692" s="185"/>
      <c r="BD692" s="185"/>
      <c r="BE692" s="185"/>
      <c r="BF692" s="185"/>
      <c r="BG692" s="187"/>
      <c r="BH692" s="270"/>
      <c r="BI692" s="188"/>
      <c r="BJ692" s="268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  <c r="BW692" s="40"/>
      <c r="BX692" s="40"/>
      <c r="BY692" s="40"/>
      <c r="BZ692" s="40"/>
      <c r="CA692" s="40"/>
      <c r="CB692" s="40"/>
      <c r="CC692" s="40"/>
      <c r="CD692" s="40"/>
      <c r="CE692" s="40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>
        <f t="shared" si="561"/>
        <v>0</v>
      </c>
    </row>
    <row r="693" spans="1:93" ht="22.5" customHeight="1">
      <c r="A693" s="269"/>
      <c r="B693" s="267"/>
      <c r="C693" s="75"/>
      <c r="D693" s="78"/>
      <c r="E693" s="75"/>
      <c r="F693" s="80"/>
      <c r="G693" s="78"/>
      <c r="H693" s="70"/>
      <c r="I693" s="81"/>
      <c r="J693" s="71" t="str">
        <f>IF(H693="","",VLOOKUP(H693,単重表!$C$6:'単重表'!$F$2502,2,FALSE))</f>
        <v/>
      </c>
      <c r="K693" s="232"/>
      <c r="L693" s="101">
        <f t="shared" si="586"/>
        <v>1</v>
      </c>
      <c r="M693" s="46"/>
      <c r="N693" s="101">
        <f t="shared" si="554"/>
        <v>1</v>
      </c>
      <c r="O693" s="49"/>
      <c r="P693" s="47" t="str">
        <f>IF(H693="","",VLOOKUP(H693,単重表!$C$6:'単重表'!$F$2502,3,FALSE))</f>
        <v/>
      </c>
      <c r="Q693" s="47"/>
      <c r="R693" s="56" t="e">
        <f t="shared" si="587"/>
        <v>#VALUE!</v>
      </c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267"/>
      <c r="AF693" s="267"/>
      <c r="AG693" s="40"/>
      <c r="AH693" s="40"/>
      <c r="AI693" s="40"/>
      <c r="AJ693" s="58" t="str">
        <f>IF(H693="","",VLOOKUP(H693,単重表!$C$6:'単重表'!$F$2502,4,FALSE))</f>
        <v/>
      </c>
      <c r="AK693" s="141" t="e">
        <f t="shared" si="556"/>
        <v>#VALUE!</v>
      </c>
      <c r="AL693" s="40">
        <v>2</v>
      </c>
      <c r="AM693" s="190" t="e">
        <f t="shared" si="557"/>
        <v>#VALUE!</v>
      </c>
      <c r="AO693" s="191">
        <f t="shared" si="558"/>
        <v>0</v>
      </c>
      <c r="AP693" s="182"/>
      <c r="AQ693" s="183" t="str">
        <f t="shared" si="559"/>
        <v/>
      </c>
      <c r="AR693" s="182"/>
      <c r="AS693" s="184" t="str">
        <f t="shared" si="560"/>
        <v/>
      </c>
      <c r="AT693" s="182"/>
      <c r="AU693" s="268"/>
      <c r="AV693" s="185"/>
      <c r="AW693" s="185"/>
      <c r="AX693" s="185"/>
      <c r="AY693" s="185"/>
      <c r="AZ693" s="185"/>
      <c r="BA693" s="186"/>
      <c r="BB693" s="80"/>
      <c r="BC693" s="185"/>
      <c r="BD693" s="185"/>
      <c r="BE693" s="185"/>
      <c r="BF693" s="185"/>
      <c r="BG693" s="187"/>
      <c r="BH693" s="270"/>
      <c r="BI693" s="188"/>
      <c r="BJ693" s="268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  <c r="BW693" s="40"/>
      <c r="BX693" s="40"/>
      <c r="BY693" s="40"/>
      <c r="BZ693" s="40"/>
      <c r="CA693" s="40"/>
      <c r="CB693" s="40"/>
      <c r="CC693" s="40"/>
      <c r="CD693" s="40"/>
      <c r="CE693" s="40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>
        <f t="shared" si="561"/>
        <v>0</v>
      </c>
    </row>
    <row r="694" spans="1:93" ht="22.5" customHeight="1">
      <c r="A694" s="269"/>
      <c r="B694" s="267"/>
      <c r="C694" s="75"/>
      <c r="D694" s="78"/>
      <c r="E694" s="75"/>
      <c r="F694" s="80"/>
      <c r="G694" s="78"/>
      <c r="H694" s="70"/>
      <c r="I694" s="81"/>
      <c r="J694" s="71" t="str">
        <f>IF(H694="","",VLOOKUP(H694,単重表!$C$6:'単重表'!$F$2502,2,FALSE))</f>
        <v/>
      </c>
      <c r="K694" s="232"/>
      <c r="L694" s="101">
        <f>IF(K694="",1,K694/1000)</f>
        <v>1</v>
      </c>
      <c r="M694" s="46"/>
      <c r="N694" s="101">
        <f t="shared" si="554"/>
        <v>1</v>
      </c>
      <c r="O694" s="49"/>
      <c r="P694" s="47" t="str">
        <f>IF(H694="","",VLOOKUP(H694,単重表!$C$6:'単重表'!$F$2502,3,FALSE))</f>
        <v/>
      </c>
      <c r="Q694" s="47"/>
      <c r="R694" s="56" t="e">
        <f t="shared" si="587"/>
        <v>#VALUE!</v>
      </c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267"/>
      <c r="AF694" s="267"/>
      <c r="AG694" s="40"/>
      <c r="AH694" s="40"/>
      <c r="AI694" s="40"/>
      <c r="AJ694" s="58" t="str">
        <f>IF(H694="","",VLOOKUP(H694,単重表!$C$6:'単重表'!$F$2502,4,FALSE))</f>
        <v/>
      </c>
      <c r="AK694" s="141" t="e">
        <f t="shared" si="556"/>
        <v>#VALUE!</v>
      </c>
      <c r="AL694" s="40">
        <v>2</v>
      </c>
      <c r="AM694" s="190" t="e">
        <f t="shared" si="557"/>
        <v>#VALUE!</v>
      </c>
      <c r="AO694" s="191">
        <f t="shared" si="558"/>
        <v>0</v>
      </c>
      <c r="AP694" s="182"/>
      <c r="AQ694" s="183" t="str">
        <f t="shared" si="559"/>
        <v/>
      </c>
      <c r="AR694" s="182"/>
      <c r="AS694" s="184" t="str">
        <f t="shared" si="560"/>
        <v/>
      </c>
      <c r="AT694" s="182"/>
      <c r="AU694" s="268"/>
      <c r="AV694" s="185"/>
      <c r="AW694" s="185"/>
      <c r="AX694" s="185"/>
      <c r="AY694" s="185"/>
      <c r="AZ694" s="185"/>
      <c r="BA694" s="186"/>
      <c r="BB694" s="80"/>
      <c r="BC694" s="185"/>
      <c r="BD694" s="185"/>
      <c r="BE694" s="185"/>
      <c r="BF694" s="185"/>
      <c r="BG694" s="187"/>
      <c r="BH694" s="270"/>
      <c r="BI694" s="188"/>
      <c r="BJ694" s="268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  <c r="BW694" s="40"/>
      <c r="BX694" s="40"/>
      <c r="BY694" s="40"/>
      <c r="BZ694" s="40"/>
      <c r="CA694" s="40"/>
      <c r="CB694" s="40"/>
      <c r="CC694" s="40"/>
      <c r="CD694" s="40"/>
      <c r="CE694" s="40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>
        <f t="shared" si="561"/>
        <v>0</v>
      </c>
    </row>
    <row r="695" spans="1:93" ht="22.5" customHeight="1">
      <c r="A695" s="269"/>
      <c r="B695" s="267"/>
      <c r="C695" s="75"/>
      <c r="D695" s="78"/>
      <c r="E695" s="75"/>
      <c r="F695" s="80"/>
      <c r="G695" s="78"/>
      <c r="H695" s="70"/>
      <c r="I695" s="81"/>
      <c r="J695" s="71" t="str">
        <f>IF(H695="","",VLOOKUP(H695,単重表!$C$6:'単重表'!$F$2502,2,FALSE))</f>
        <v/>
      </c>
      <c r="K695" s="232"/>
      <c r="L695" s="101">
        <f>IF(K695="",1,K695/1000)</f>
        <v>1</v>
      </c>
      <c r="M695" s="46"/>
      <c r="N695" s="101">
        <f t="shared" si="554"/>
        <v>1</v>
      </c>
      <c r="O695" s="49"/>
      <c r="P695" s="47" t="str">
        <f>IF(H695="","",VLOOKUP(H695,単重表!$C$6:'単重表'!$F$2502,3,FALSE))</f>
        <v/>
      </c>
      <c r="Q695" s="47"/>
      <c r="R695" s="56" t="e">
        <f t="shared" si="587"/>
        <v>#VALUE!</v>
      </c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267"/>
      <c r="AF695" s="267"/>
      <c r="AG695" s="40"/>
      <c r="AH695" s="40"/>
      <c r="AI695" s="40"/>
      <c r="AJ695" s="58" t="str">
        <f>IF(H695="","",VLOOKUP(H695,単重表!$C$6:'単重表'!$F$2502,4,FALSE))</f>
        <v/>
      </c>
      <c r="AK695" s="141" t="e">
        <f t="shared" si="556"/>
        <v>#VALUE!</v>
      </c>
      <c r="AL695" s="40">
        <v>2</v>
      </c>
      <c r="AM695" s="190" t="e">
        <f t="shared" si="557"/>
        <v>#VALUE!</v>
      </c>
      <c r="AO695" s="191">
        <f t="shared" si="558"/>
        <v>0</v>
      </c>
      <c r="AP695" s="182"/>
      <c r="AQ695" s="183" t="str">
        <f t="shared" si="559"/>
        <v/>
      </c>
      <c r="AR695" s="182"/>
      <c r="AS695" s="184" t="str">
        <f t="shared" si="560"/>
        <v/>
      </c>
      <c r="AT695" s="182"/>
      <c r="AU695" s="268"/>
      <c r="AV695" s="185"/>
      <c r="AW695" s="185"/>
      <c r="AX695" s="185"/>
      <c r="AY695" s="185"/>
      <c r="AZ695" s="185"/>
      <c r="BA695" s="186"/>
      <c r="BB695" s="80"/>
      <c r="BC695" s="185"/>
      <c r="BD695" s="185"/>
      <c r="BE695" s="185"/>
      <c r="BF695" s="185"/>
      <c r="BG695" s="187"/>
      <c r="BH695" s="270"/>
      <c r="BI695" s="188"/>
      <c r="BJ695" s="268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  <c r="BW695" s="40"/>
      <c r="BX695" s="40"/>
      <c r="BY695" s="40"/>
      <c r="BZ695" s="40"/>
      <c r="CA695" s="40"/>
      <c r="CB695" s="40"/>
      <c r="CC695" s="40"/>
      <c r="CD695" s="40"/>
      <c r="CE695" s="40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>
        <f t="shared" si="561"/>
        <v>0</v>
      </c>
    </row>
    <row r="696" spans="1:93" ht="22.5" customHeight="1">
      <c r="A696" s="269"/>
      <c r="B696" s="267"/>
      <c r="C696" s="75"/>
      <c r="D696" s="78"/>
      <c r="E696" s="75"/>
      <c r="F696" s="80"/>
      <c r="G696" s="78"/>
      <c r="H696" s="70"/>
      <c r="I696" s="81"/>
      <c r="J696" s="71" t="str">
        <f>IF(H696="","",VLOOKUP(H696,単重表!$C$6:'単重表'!$F$2502,2,FALSE))</f>
        <v/>
      </c>
      <c r="K696" s="232"/>
      <c r="L696" s="101">
        <f>IF(K696="",1,K696/1000)</f>
        <v>1</v>
      </c>
      <c r="M696" s="46"/>
      <c r="N696" s="101">
        <f t="shared" si="554"/>
        <v>1</v>
      </c>
      <c r="O696" s="49"/>
      <c r="P696" s="47" t="str">
        <f>IF(H696="","",VLOOKUP(H696,単重表!$C$6:'単重表'!$F$2502,3,FALSE))</f>
        <v/>
      </c>
      <c r="Q696" s="47"/>
      <c r="R696" s="56" t="e">
        <f>P696*O696*N696*L696+Q696</f>
        <v>#VALUE!</v>
      </c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267"/>
      <c r="AF696" s="267"/>
      <c r="AG696" s="40"/>
      <c r="AH696" s="40"/>
      <c r="AI696" s="40"/>
      <c r="AJ696" s="58" t="str">
        <f>IF(H696="","",VLOOKUP(H696,単重表!$C$6:'単重表'!$F$2502,4,FALSE))</f>
        <v/>
      </c>
      <c r="AK696" s="141" t="e">
        <f t="shared" si="556"/>
        <v>#VALUE!</v>
      </c>
      <c r="AL696" s="40">
        <v>2</v>
      </c>
      <c r="AM696" s="190" t="e">
        <f t="shared" si="557"/>
        <v>#VALUE!</v>
      </c>
      <c r="AO696" s="191">
        <f t="shared" si="558"/>
        <v>0</v>
      </c>
      <c r="AP696" s="182"/>
      <c r="AQ696" s="183" t="str">
        <f t="shared" si="559"/>
        <v/>
      </c>
      <c r="AR696" s="182"/>
      <c r="AS696" s="184" t="str">
        <f t="shared" si="560"/>
        <v/>
      </c>
      <c r="AT696" s="182"/>
      <c r="AU696" s="268"/>
      <c r="AV696" s="185"/>
      <c r="AW696" s="185"/>
      <c r="AX696" s="185"/>
      <c r="AY696" s="185"/>
      <c r="AZ696" s="185"/>
      <c r="BA696" s="186"/>
      <c r="BB696" s="80"/>
      <c r="BC696" s="185"/>
      <c r="BD696" s="185"/>
      <c r="BE696" s="185"/>
      <c r="BF696" s="185"/>
      <c r="BG696" s="187"/>
      <c r="BH696" s="270"/>
      <c r="BI696" s="188"/>
      <c r="BJ696" s="268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  <c r="BW696" s="40"/>
      <c r="BX696" s="40"/>
      <c r="BY696" s="40"/>
      <c r="BZ696" s="40"/>
      <c r="CA696" s="40"/>
      <c r="CB696" s="40"/>
      <c r="CC696" s="40"/>
      <c r="CD696" s="40"/>
      <c r="CE696" s="40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>
        <f t="shared" si="561"/>
        <v>0</v>
      </c>
    </row>
    <row r="697" spans="1:93" ht="22.5" customHeight="1">
      <c r="A697" s="269"/>
      <c r="B697" s="267"/>
      <c r="C697" s="75"/>
      <c r="D697" s="78"/>
      <c r="E697" s="75"/>
      <c r="F697" s="80"/>
      <c r="G697" s="78"/>
      <c r="H697" s="70"/>
      <c r="I697" s="81"/>
      <c r="J697" s="71" t="str">
        <f>IF(H697="","",VLOOKUP(H697,単重表!$C$6:'単重表'!$F$2502,2,FALSE))</f>
        <v/>
      </c>
      <c r="K697" s="232"/>
      <c r="L697" s="101">
        <f t="shared" ref="L697:L704" si="588">IF(K697="",1,K697/1000)</f>
        <v>1</v>
      </c>
      <c r="M697" s="46"/>
      <c r="N697" s="101">
        <f t="shared" si="554"/>
        <v>1</v>
      </c>
      <c r="O697" s="49"/>
      <c r="P697" s="47" t="str">
        <f>IF(H697="","",VLOOKUP(H697,単重表!$C$6:'単重表'!$F$2502,3,FALSE))</f>
        <v/>
      </c>
      <c r="Q697" s="47"/>
      <c r="R697" s="56" t="e">
        <f t="shared" ref="R697:R706" si="589">P697*O697*N697*L697+Q697</f>
        <v>#VALUE!</v>
      </c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267"/>
      <c r="AF697" s="267"/>
      <c r="AG697" s="40"/>
      <c r="AH697" s="40"/>
      <c r="AI697" s="40"/>
      <c r="AJ697" s="58" t="str">
        <f>IF(H697="","",VLOOKUP(H697,単重表!$C$6:'単重表'!$F$2502,4,FALSE))</f>
        <v/>
      </c>
      <c r="AK697" s="141" t="e">
        <f t="shared" si="556"/>
        <v>#VALUE!</v>
      </c>
      <c r="AL697" s="40">
        <v>2</v>
      </c>
      <c r="AM697" s="190" t="e">
        <f t="shared" si="557"/>
        <v>#VALUE!</v>
      </c>
      <c r="AO697" s="191">
        <f t="shared" si="558"/>
        <v>0</v>
      </c>
      <c r="AP697" s="182"/>
      <c r="AQ697" s="183" t="str">
        <f t="shared" si="559"/>
        <v/>
      </c>
      <c r="AR697" s="182"/>
      <c r="AS697" s="184" t="str">
        <f t="shared" si="560"/>
        <v/>
      </c>
      <c r="AT697" s="182"/>
      <c r="AU697" s="268"/>
      <c r="AV697" s="185"/>
      <c r="AW697" s="185"/>
      <c r="AX697" s="185"/>
      <c r="AY697" s="185"/>
      <c r="AZ697" s="185"/>
      <c r="BA697" s="186"/>
      <c r="BB697" s="80"/>
      <c r="BC697" s="185"/>
      <c r="BD697" s="185"/>
      <c r="BE697" s="185"/>
      <c r="BF697" s="185"/>
      <c r="BG697" s="187"/>
      <c r="BH697" s="270"/>
      <c r="BI697" s="188"/>
      <c r="BJ697" s="268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  <c r="BW697" s="40"/>
      <c r="BX697" s="40"/>
      <c r="BY697" s="40"/>
      <c r="BZ697" s="40"/>
      <c r="CA697" s="40"/>
      <c r="CB697" s="40"/>
      <c r="CC697" s="40"/>
      <c r="CD697" s="40"/>
      <c r="CE697" s="40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>
        <f t="shared" si="561"/>
        <v>0</v>
      </c>
    </row>
    <row r="698" spans="1:93" ht="22.5" customHeight="1">
      <c r="A698" s="269"/>
      <c r="B698" s="267"/>
      <c r="C698" s="75"/>
      <c r="D698" s="78"/>
      <c r="E698" s="75"/>
      <c r="F698" s="80"/>
      <c r="G698" s="78"/>
      <c r="H698" s="70"/>
      <c r="I698" s="81"/>
      <c r="J698" s="71" t="str">
        <f>IF(H698="","",VLOOKUP(H698,単重表!$C$6:'単重表'!$F$2502,2,FALSE))</f>
        <v/>
      </c>
      <c r="K698" s="232"/>
      <c r="L698" s="101">
        <f t="shared" si="588"/>
        <v>1</v>
      </c>
      <c r="M698" s="46"/>
      <c r="N698" s="101">
        <f t="shared" si="554"/>
        <v>1</v>
      </c>
      <c r="O698" s="49"/>
      <c r="P698" s="47" t="str">
        <f>IF(H698="","",VLOOKUP(H698,単重表!$C$6:'単重表'!$F$2502,3,FALSE))</f>
        <v/>
      </c>
      <c r="Q698" s="47"/>
      <c r="R698" s="56" t="e">
        <f t="shared" si="589"/>
        <v>#VALUE!</v>
      </c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267"/>
      <c r="AF698" s="267"/>
      <c r="AG698" s="40"/>
      <c r="AH698" s="40"/>
      <c r="AI698" s="40"/>
      <c r="AJ698" s="58" t="str">
        <f>IF(H698="","",VLOOKUP(H698,単重表!$C$6:'単重表'!$F$2502,4,FALSE))</f>
        <v/>
      </c>
      <c r="AK698" s="141" t="e">
        <f t="shared" si="556"/>
        <v>#VALUE!</v>
      </c>
      <c r="AL698" s="40">
        <v>2</v>
      </c>
      <c r="AM698" s="190" t="e">
        <f t="shared" si="557"/>
        <v>#VALUE!</v>
      </c>
      <c r="AO698" s="191">
        <f t="shared" si="558"/>
        <v>0</v>
      </c>
      <c r="AP698" s="182"/>
      <c r="AQ698" s="183" t="str">
        <f t="shared" si="559"/>
        <v/>
      </c>
      <c r="AR698" s="182"/>
      <c r="AS698" s="184" t="str">
        <f t="shared" si="560"/>
        <v/>
      </c>
      <c r="AT698" s="182"/>
      <c r="AU698" s="268"/>
      <c r="AV698" s="185"/>
      <c r="AW698" s="185"/>
      <c r="AX698" s="185"/>
      <c r="AY698" s="185"/>
      <c r="AZ698" s="185"/>
      <c r="BA698" s="186"/>
      <c r="BB698" s="80"/>
      <c r="BC698" s="185"/>
      <c r="BD698" s="185"/>
      <c r="BE698" s="185"/>
      <c r="BF698" s="185"/>
      <c r="BG698" s="187"/>
      <c r="BH698" s="270"/>
      <c r="BI698" s="188"/>
      <c r="BJ698" s="268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  <c r="BW698" s="40"/>
      <c r="BX698" s="40"/>
      <c r="BY698" s="40"/>
      <c r="BZ698" s="40"/>
      <c r="CA698" s="40"/>
      <c r="CB698" s="40"/>
      <c r="CC698" s="40"/>
      <c r="CD698" s="40"/>
      <c r="CE698" s="40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>
        <f t="shared" si="561"/>
        <v>0</v>
      </c>
    </row>
    <row r="699" spans="1:93" ht="22.5" customHeight="1">
      <c r="A699" s="269"/>
      <c r="B699" s="267"/>
      <c r="C699" s="75"/>
      <c r="D699" s="78"/>
      <c r="E699" s="75"/>
      <c r="F699" s="80"/>
      <c r="G699" s="78"/>
      <c r="H699" s="70"/>
      <c r="I699" s="81"/>
      <c r="J699" s="71" t="str">
        <f>IF(H699="","",VLOOKUP(H699,単重表!$C$6:'単重表'!$F$2502,2,FALSE))</f>
        <v/>
      </c>
      <c r="K699" s="232"/>
      <c r="L699" s="101">
        <f t="shared" si="588"/>
        <v>1</v>
      </c>
      <c r="M699" s="46"/>
      <c r="N699" s="101">
        <f t="shared" si="554"/>
        <v>1</v>
      </c>
      <c r="O699" s="49"/>
      <c r="P699" s="47" t="str">
        <f>IF(H699="","",VLOOKUP(H699,単重表!$C$6:'単重表'!$F$2502,3,FALSE))</f>
        <v/>
      </c>
      <c r="Q699" s="47"/>
      <c r="R699" s="56" t="e">
        <f t="shared" si="589"/>
        <v>#VALUE!</v>
      </c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267"/>
      <c r="AF699" s="267"/>
      <c r="AG699" s="40"/>
      <c r="AH699" s="40"/>
      <c r="AI699" s="40"/>
      <c r="AJ699" s="58" t="str">
        <f>IF(H699="","",VLOOKUP(H699,単重表!$C$6:'単重表'!$F$2502,4,FALSE))</f>
        <v/>
      </c>
      <c r="AK699" s="141" t="e">
        <f t="shared" si="556"/>
        <v>#VALUE!</v>
      </c>
      <c r="AL699" s="40">
        <v>2</v>
      </c>
      <c r="AM699" s="190" t="e">
        <f t="shared" si="557"/>
        <v>#VALUE!</v>
      </c>
      <c r="AO699" s="191">
        <f t="shared" si="558"/>
        <v>0</v>
      </c>
      <c r="AP699" s="182"/>
      <c r="AQ699" s="183" t="str">
        <f t="shared" si="559"/>
        <v/>
      </c>
      <c r="AR699" s="182"/>
      <c r="AS699" s="184" t="str">
        <f t="shared" si="560"/>
        <v/>
      </c>
      <c r="AT699" s="182"/>
      <c r="AU699" s="268"/>
      <c r="AV699" s="185"/>
      <c r="AW699" s="185"/>
      <c r="AX699" s="185"/>
      <c r="AY699" s="185"/>
      <c r="AZ699" s="185"/>
      <c r="BA699" s="186"/>
      <c r="BB699" s="80"/>
      <c r="BC699" s="185"/>
      <c r="BD699" s="185"/>
      <c r="BE699" s="185"/>
      <c r="BF699" s="185"/>
      <c r="BG699" s="187"/>
      <c r="BH699" s="270"/>
      <c r="BI699" s="188"/>
      <c r="BJ699" s="268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  <c r="BW699" s="40"/>
      <c r="BX699" s="40"/>
      <c r="BY699" s="40"/>
      <c r="BZ699" s="40"/>
      <c r="CA699" s="40"/>
      <c r="CB699" s="40"/>
      <c r="CC699" s="40"/>
      <c r="CD699" s="40"/>
      <c r="CE699" s="40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>
        <f t="shared" si="561"/>
        <v>0</v>
      </c>
    </row>
    <row r="700" spans="1:93" ht="22.5" customHeight="1">
      <c r="A700" s="269"/>
      <c r="B700" s="267"/>
      <c r="C700" s="75"/>
      <c r="D700" s="78"/>
      <c r="E700" s="75"/>
      <c r="F700" s="80"/>
      <c r="G700" s="78"/>
      <c r="H700" s="70"/>
      <c r="I700" s="81"/>
      <c r="J700" s="71" t="str">
        <f>IF(H700="","",VLOOKUP(H700,単重表!$C$6:'単重表'!$F$2502,2,FALSE))</f>
        <v/>
      </c>
      <c r="K700" s="232"/>
      <c r="L700" s="101">
        <f t="shared" si="588"/>
        <v>1</v>
      </c>
      <c r="M700" s="46"/>
      <c r="N700" s="101">
        <f t="shared" si="554"/>
        <v>1</v>
      </c>
      <c r="O700" s="49"/>
      <c r="P700" s="47" t="str">
        <f>IF(H700="","",VLOOKUP(H700,単重表!$C$6:'単重表'!$F$2502,3,FALSE))</f>
        <v/>
      </c>
      <c r="Q700" s="47"/>
      <c r="R700" s="56" t="e">
        <f t="shared" si="589"/>
        <v>#VALUE!</v>
      </c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267"/>
      <c r="AF700" s="267"/>
      <c r="AG700" s="40"/>
      <c r="AH700" s="40"/>
      <c r="AI700" s="40"/>
      <c r="AJ700" s="58" t="str">
        <f>IF(H700="","",VLOOKUP(H700,単重表!$C$6:'単重表'!$F$2502,4,FALSE))</f>
        <v/>
      </c>
      <c r="AK700" s="141" t="e">
        <f t="shared" si="556"/>
        <v>#VALUE!</v>
      </c>
      <c r="AL700" s="40">
        <v>2</v>
      </c>
      <c r="AM700" s="190" t="e">
        <f t="shared" si="557"/>
        <v>#VALUE!</v>
      </c>
      <c r="AO700" s="191">
        <f t="shared" si="558"/>
        <v>0</v>
      </c>
      <c r="AP700" s="182"/>
      <c r="AQ700" s="183" t="str">
        <f t="shared" si="559"/>
        <v/>
      </c>
      <c r="AR700" s="182"/>
      <c r="AS700" s="184" t="str">
        <f t="shared" si="560"/>
        <v/>
      </c>
      <c r="AT700" s="182"/>
      <c r="AU700" s="268"/>
      <c r="AV700" s="185"/>
      <c r="AW700" s="185"/>
      <c r="AX700" s="185"/>
      <c r="AY700" s="185"/>
      <c r="AZ700" s="185"/>
      <c r="BA700" s="186"/>
      <c r="BB700" s="80"/>
      <c r="BC700" s="185"/>
      <c r="BD700" s="185"/>
      <c r="BE700" s="185"/>
      <c r="BF700" s="185"/>
      <c r="BG700" s="187"/>
      <c r="BH700" s="270"/>
      <c r="BI700" s="188"/>
      <c r="BJ700" s="268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  <c r="BW700" s="40"/>
      <c r="BX700" s="40"/>
      <c r="BY700" s="40"/>
      <c r="BZ700" s="40"/>
      <c r="CA700" s="40"/>
      <c r="CB700" s="40"/>
      <c r="CC700" s="40"/>
      <c r="CD700" s="40"/>
      <c r="CE700" s="40"/>
      <c r="CF700" s="40"/>
      <c r="CG700" s="40"/>
      <c r="CH700" s="40"/>
      <c r="CI700" s="40"/>
      <c r="CJ700" s="40"/>
      <c r="CK700" s="40"/>
      <c r="CL700" s="40"/>
      <c r="CM700" s="40"/>
      <c r="CN700" s="40"/>
      <c r="CO700" s="40">
        <f t="shared" si="561"/>
        <v>0</v>
      </c>
    </row>
    <row r="701" spans="1:93" ht="22.5" customHeight="1">
      <c r="A701" s="269"/>
      <c r="B701" s="267"/>
      <c r="C701" s="75"/>
      <c r="D701" s="78"/>
      <c r="E701" s="75"/>
      <c r="F701" s="80"/>
      <c r="G701" s="78"/>
      <c r="H701" s="70"/>
      <c r="I701" s="81"/>
      <c r="J701" s="71" t="str">
        <f>IF(H701="","",VLOOKUP(H701,単重表!$C$6:'単重表'!$F$2502,2,FALSE))</f>
        <v/>
      </c>
      <c r="K701" s="232"/>
      <c r="L701" s="101">
        <f t="shared" si="588"/>
        <v>1</v>
      </c>
      <c r="M701" s="46"/>
      <c r="N701" s="101">
        <f t="shared" si="554"/>
        <v>1</v>
      </c>
      <c r="O701" s="49"/>
      <c r="P701" s="47" t="str">
        <f>IF(H701="","",VLOOKUP(H701,単重表!$C$6:'単重表'!$F$2502,3,FALSE))</f>
        <v/>
      </c>
      <c r="Q701" s="47"/>
      <c r="R701" s="56" t="e">
        <f t="shared" si="589"/>
        <v>#VALUE!</v>
      </c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267"/>
      <c r="AF701" s="267"/>
      <c r="AG701" s="40"/>
      <c r="AH701" s="40"/>
      <c r="AI701" s="40"/>
      <c r="AJ701" s="58" t="str">
        <f>IF(H701="","",VLOOKUP(H701,単重表!$C$6:'単重表'!$F$2502,4,FALSE))</f>
        <v/>
      </c>
      <c r="AK701" s="141" t="e">
        <f t="shared" si="556"/>
        <v>#VALUE!</v>
      </c>
      <c r="AL701" s="40">
        <v>2</v>
      </c>
      <c r="AM701" s="190" t="e">
        <f t="shared" si="557"/>
        <v>#VALUE!</v>
      </c>
      <c r="AO701" s="191">
        <f t="shared" si="558"/>
        <v>0</v>
      </c>
      <c r="AP701" s="182"/>
      <c r="AQ701" s="183" t="str">
        <f t="shared" si="559"/>
        <v/>
      </c>
      <c r="AR701" s="182"/>
      <c r="AS701" s="184" t="str">
        <f t="shared" si="560"/>
        <v/>
      </c>
      <c r="AT701" s="182"/>
      <c r="AU701" s="268"/>
      <c r="AV701" s="185"/>
      <c r="AW701" s="185"/>
      <c r="AX701" s="185"/>
      <c r="AY701" s="185"/>
      <c r="AZ701" s="185"/>
      <c r="BA701" s="186"/>
      <c r="BB701" s="80"/>
      <c r="BC701" s="185"/>
      <c r="BD701" s="185"/>
      <c r="BE701" s="185"/>
      <c r="BF701" s="185"/>
      <c r="BG701" s="187"/>
      <c r="BH701" s="270"/>
      <c r="BI701" s="188"/>
      <c r="BJ701" s="268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>
        <f t="shared" si="561"/>
        <v>0</v>
      </c>
    </row>
    <row r="702" spans="1:93" ht="22.5" customHeight="1">
      <c r="A702" s="269"/>
      <c r="B702" s="267"/>
      <c r="C702" s="75"/>
      <c r="D702" s="78"/>
      <c r="E702" s="75"/>
      <c r="F702" s="80"/>
      <c r="G702" s="78"/>
      <c r="H702" s="70"/>
      <c r="I702" s="81"/>
      <c r="J702" s="71" t="str">
        <f>IF(H702="","",VLOOKUP(H702,単重表!$C$6:'単重表'!$F$2502,2,FALSE))</f>
        <v/>
      </c>
      <c r="K702" s="232"/>
      <c r="L702" s="101">
        <f t="shared" si="588"/>
        <v>1</v>
      </c>
      <c r="M702" s="46"/>
      <c r="N702" s="101">
        <f t="shared" si="554"/>
        <v>1</v>
      </c>
      <c r="O702" s="49"/>
      <c r="P702" s="47" t="str">
        <f>IF(H702="","",VLOOKUP(H702,単重表!$C$6:'単重表'!$F$2502,3,FALSE))</f>
        <v/>
      </c>
      <c r="Q702" s="47"/>
      <c r="R702" s="56" t="e">
        <f t="shared" si="589"/>
        <v>#VALUE!</v>
      </c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267"/>
      <c r="AF702" s="267"/>
      <c r="AG702" s="40"/>
      <c r="AH702" s="40"/>
      <c r="AI702" s="40"/>
      <c r="AJ702" s="58" t="str">
        <f>IF(H702="","",VLOOKUP(H702,単重表!$C$6:'単重表'!$F$2502,4,FALSE))</f>
        <v/>
      </c>
      <c r="AK702" s="141" t="e">
        <f t="shared" si="556"/>
        <v>#VALUE!</v>
      </c>
      <c r="AL702" s="40">
        <v>2</v>
      </c>
      <c r="AM702" s="190" t="e">
        <f t="shared" si="557"/>
        <v>#VALUE!</v>
      </c>
      <c r="AO702" s="191">
        <f t="shared" si="558"/>
        <v>0</v>
      </c>
      <c r="AP702" s="182"/>
      <c r="AQ702" s="183" t="str">
        <f t="shared" si="559"/>
        <v/>
      </c>
      <c r="AR702" s="182"/>
      <c r="AS702" s="184" t="str">
        <f t="shared" si="560"/>
        <v/>
      </c>
      <c r="AT702" s="182"/>
      <c r="AU702" s="268"/>
      <c r="AV702" s="185"/>
      <c r="AW702" s="185"/>
      <c r="AX702" s="185"/>
      <c r="AY702" s="185"/>
      <c r="AZ702" s="185"/>
      <c r="BA702" s="186"/>
      <c r="BB702" s="80"/>
      <c r="BC702" s="185"/>
      <c r="BD702" s="185"/>
      <c r="BE702" s="185"/>
      <c r="BF702" s="185"/>
      <c r="BG702" s="187"/>
      <c r="BH702" s="270"/>
      <c r="BI702" s="188"/>
      <c r="BJ702" s="268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>
        <f t="shared" si="561"/>
        <v>0</v>
      </c>
    </row>
    <row r="703" spans="1:93" ht="22.5" customHeight="1">
      <c r="A703" s="269"/>
      <c r="B703" s="267"/>
      <c r="C703" s="75"/>
      <c r="D703" s="78"/>
      <c r="E703" s="75"/>
      <c r="F703" s="80"/>
      <c r="G703" s="78"/>
      <c r="H703" s="70"/>
      <c r="I703" s="81"/>
      <c r="J703" s="71" t="str">
        <f>IF(H703="","",VLOOKUP(H703,単重表!$C$6:'単重表'!$F$2502,2,FALSE))</f>
        <v/>
      </c>
      <c r="K703" s="232"/>
      <c r="L703" s="101">
        <f t="shared" si="588"/>
        <v>1</v>
      </c>
      <c r="M703" s="46"/>
      <c r="N703" s="101">
        <f t="shared" si="554"/>
        <v>1</v>
      </c>
      <c r="O703" s="49"/>
      <c r="P703" s="47" t="str">
        <f>IF(H703="","",VLOOKUP(H703,単重表!$C$6:'単重表'!$F$2502,3,FALSE))</f>
        <v/>
      </c>
      <c r="Q703" s="47"/>
      <c r="R703" s="56" t="e">
        <f t="shared" si="589"/>
        <v>#VALUE!</v>
      </c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267"/>
      <c r="AF703" s="267"/>
      <c r="AG703" s="40"/>
      <c r="AH703" s="40"/>
      <c r="AI703" s="40"/>
      <c r="AJ703" s="58" t="str">
        <f>IF(H703="","",VLOOKUP(H703,単重表!$C$6:'単重表'!$F$2502,4,FALSE))</f>
        <v/>
      </c>
      <c r="AK703" s="141" t="e">
        <f t="shared" si="556"/>
        <v>#VALUE!</v>
      </c>
      <c r="AL703" s="40">
        <v>2</v>
      </c>
      <c r="AM703" s="190" t="e">
        <f t="shared" si="557"/>
        <v>#VALUE!</v>
      </c>
      <c r="AO703" s="191">
        <f t="shared" si="558"/>
        <v>0</v>
      </c>
      <c r="AP703" s="182"/>
      <c r="AQ703" s="183" t="str">
        <f t="shared" si="559"/>
        <v/>
      </c>
      <c r="AR703" s="182"/>
      <c r="AS703" s="184" t="str">
        <f t="shared" si="560"/>
        <v/>
      </c>
      <c r="AT703" s="182"/>
      <c r="AU703" s="268"/>
      <c r="AV703" s="185"/>
      <c r="AW703" s="185"/>
      <c r="AX703" s="185"/>
      <c r="AY703" s="185"/>
      <c r="AZ703" s="185"/>
      <c r="BA703" s="186"/>
      <c r="BB703" s="80"/>
      <c r="BC703" s="185"/>
      <c r="BD703" s="185"/>
      <c r="BE703" s="185"/>
      <c r="BF703" s="185"/>
      <c r="BG703" s="187"/>
      <c r="BH703" s="270"/>
      <c r="BI703" s="188"/>
      <c r="BJ703" s="268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>
        <f t="shared" si="561"/>
        <v>0</v>
      </c>
    </row>
    <row r="704" spans="1:93" ht="22.5" customHeight="1">
      <c r="A704" s="269"/>
      <c r="B704" s="267"/>
      <c r="C704" s="75"/>
      <c r="D704" s="78"/>
      <c r="E704" s="75"/>
      <c r="F704" s="80"/>
      <c r="G704" s="78"/>
      <c r="H704" s="70"/>
      <c r="I704" s="81"/>
      <c r="J704" s="71" t="str">
        <f>IF(H704="","",VLOOKUP(H704,単重表!$C$6:'単重表'!$F$2502,2,FALSE))</f>
        <v/>
      </c>
      <c r="K704" s="232"/>
      <c r="L704" s="101">
        <f t="shared" si="588"/>
        <v>1</v>
      </c>
      <c r="M704" s="46"/>
      <c r="N704" s="101">
        <f t="shared" si="554"/>
        <v>1</v>
      </c>
      <c r="O704" s="49"/>
      <c r="P704" s="47" t="str">
        <f>IF(H704="","",VLOOKUP(H704,単重表!$C$6:'単重表'!$F$2502,3,FALSE))</f>
        <v/>
      </c>
      <c r="Q704" s="47"/>
      <c r="R704" s="56" t="e">
        <f t="shared" si="589"/>
        <v>#VALUE!</v>
      </c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267"/>
      <c r="AF704" s="267"/>
      <c r="AG704" s="40"/>
      <c r="AH704" s="40"/>
      <c r="AI704" s="40"/>
      <c r="AJ704" s="58" t="str">
        <f>IF(H704="","",VLOOKUP(H704,単重表!$C$6:'単重表'!$F$2502,4,FALSE))</f>
        <v/>
      </c>
      <c r="AK704" s="141" t="e">
        <f t="shared" si="556"/>
        <v>#VALUE!</v>
      </c>
      <c r="AL704" s="40">
        <v>2</v>
      </c>
      <c r="AM704" s="190" t="e">
        <f t="shared" si="557"/>
        <v>#VALUE!</v>
      </c>
      <c r="AO704" s="191">
        <f t="shared" si="558"/>
        <v>0</v>
      </c>
      <c r="AP704" s="182"/>
      <c r="AQ704" s="183" t="str">
        <f t="shared" si="559"/>
        <v/>
      </c>
      <c r="AR704" s="182"/>
      <c r="AS704" s="184" t="str">
        <f t="shared" si="560"/>
        <v/>
      </c>
      <c r="AT704" s="182"/>
      <c r="AU704" s="268"/>
      <c r="AV704" s="185"/>
      <c r="AW704" s="185"/>
      <c r="AX704" s="185"/>
      <c r="AY704" s="185"/>
      <c r="AZ704" s="185"/>
      <c r="BA704" s="186"/>
      <c r="BB704" s="80"/>
      <c r="BC704" s="185"/>
      <c r="BD704" s="185"/>
      <c r="BE704" s="185"/>
      <c r="BF704" s="185"/>
      <c r="BG704" s="187"/>
      <c r="BH704" s="270"/>
      <c r="BI704" s="188"/>
      <c r="BJ704" s="268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>
        <f t="shared" si="561"/>
        <v>0</v>
      </c>
    </row>
    <row r="705" spans="1:93" ht="22.5" customHeight="1">
      <c r="A705" s="269"/>
      <c r="B705" s="267"/>
      <c r="C705" s="75"/>
      <c r="D705" s="78"/>
      <c r="E705" s="75"/>
      <c r="F705" s="80"/>
      <c r="G705" s="78"/>
      <c r="H705" s="70"/>
      <c r="I705" s="81"/>
      <c r="J705" s="71" t="str">
        <f>IF(H705="","",VLOOKUP(H705,単重表!$C$6:'単重表'!$F$2502,2,FALSE))</f>
        <v/>
      </c>
      <c r="K705" s="232"/>
      <c r="L705" s="101">
        <f>IF(K705="",1,K705/1000)</f>
        <v>1</v>
      </c>
      <c r="M705" s="46"/>
      <c r="N705" s="101">
        <f t="shared" si="554"/>
        <v>1</v>
      </c>
      <c r="O705" s="49"/>
      <c r="P705" s="47" t="str">
        <f>IF(H705="","",VLOOKUP(H705,単重表!$C$6:'単重表'!$F$2502,3,FALSE))</f>
        <v/>
      </c>
      <c r="Q705" s="47"/>
      <c r="R705" s="56" t="e">
        <f t="shared" si="589"/>
        <v>#VALUE!</v>
      </c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267"/>
      <c r="AF705" s="267"/>
      <c r="AG705" s="40"/>
      <c r="AH705" s="40"/>
      <c r="AI705" s="40"/>
      <c r="AJ705" s="58" t="str">
        <f>IF(H705="","",VLOOKUP(H705,単重表!$C$6:'単重表'!$F$2502,4,FALSE))</f>
        <v/>
      </c>
      <c r="AK705" s="141" t="e">
        <f t="shared" si="556"/>
        <v>#VALUE!</v>
      </c>
      <c r="AL705" s="40">
        <v>2</v>
      </c>
      <c r="AM705" s="190" t="e">
        <f t="shared" si="557"/>
        <v>#VALUE!</v>
      </c>
      <c r="AO705" s="191">
        <f t="shared" si="558"/>
        <v>0</v>
      </c>
      <c r="AP705" s="182"/>
      <c r="AQ705" s="183" t="str">
        <f t="shared" si="559"/>
        <v/>
      </c>
      <c r="AR705" s="182"/>
      <c r="AS705" s="184" t="str">
        <f t="shared" si="560"/>
        <v/>
      </c>
      <c r="AT705" s="182"/>
      <c r="AU705" s="268"/>
      <c r="AV705" s="185"/>
      <c r="AW705" s="185"/>
      <c r="AX705" s="185"/>
      <c r="AY705" s="185"/>
      <c r="AZ705" s="185"/>
      <c r="BA705" s="186"/>
      <c r="BB705" s="80"/>
      <c r="BC705" s="185"/>
      <c r="BD705" s="185"/>
      <c r="BE705" s="185"/>
      <c r="BF705" s="185"/>
      <c r="BG705" s="187"/>
      <c r="BH705" s="270"/>
      <c r="BI705" s="188"/>
      <c r="BJ705" s="268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  <c r="BW705" s="40"/>
      <c r="BX705" s="40"/>
      <c r="BY705" s="40"/>
      <c r="BZ705" s="40"/>
      <c r="CA705" s="40"/>
      <c r="CB705" s="40"/>
      <c r="CC705" s="40"/>
      <c r="CD705" s="40"/>
      <c r="CE705" s="40"/>
      <c r="CF705" s="40"/>
      <c r="CG705" s="40"/>
      <c r="CH705" s="40"/>
      <c r="CI705" s="40"/>
      <c r="CJ705" s="40"/>
      <c r="CK705" s="40"/>
      <c r="CL705" s="40"/>
      <c r="CM705" s="40"/>
      <c r="CN705" s="40"/>
      <c r="CO705" s="40">
        <f t="shared" si="561"/>
        <v>0</v>
      </c>
    </row>
    <row r="706" spans="1:93" ht="22.5" customHeight="1">
      <c r="A706" s="269"/>
      <c r="B706" s="267"/>
      <c r="C706" s="75"/>
      <c r="D706" s="78"/>
      <c r="E706" s="75"/>
      <c r="F706" s="80"/>
      <c r="G706" s="78"/>
      <c r="H706" s="70"/>
      <c r="I706" s="81"/>
      <c r="J706" s="71" t="str">
        <f>IF(H706="","",VLOOKUP(H706,単重表!$C$6:'単重表'!$F$2502,2,FALSE))</f>
        <v/>
      </c>
      <c r="K706" s="232"/>
      <c r="L706" s="101">
        <f>IF(K706="",1,K706/1000)</f>
        <v>1</v>
      </c>
      <c r="M706" s="46"/>
      <c r="N706" s="101">
        <f t="shared" si="554"/>
        <v>1</v>
      </c>
      <c r="O706" s="49"/>
      <c r="P706" s="47" t="str">
        <f>IF(H706="","",VLOOKUP(H706,単重表!$C$6:'単重表'!$F$2502,3,FALSE))</f>
        <v/>
      </c>
      <c r="Q706" s="47"/>
      <c r="R706" s="56" t="e">
        <f t="shared" si="589"/>
        <v>#VALUE!</v>
      </c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267"/>
      <c r="AF706" s="267"/>
      <c r="AG706" s="40"/>
      <c r="AH706" s="40"/>
      <c r="AI706" s="40"/>
      <c r="AJ706" s="58" t="str">
        <f>IF(H706="","",VLOOKUP(H706,単重表!$C$6:'単重表'!$F$2502,4,FALSE))</f>
        <v/>
      </c>
      <c r="AK706" s="141" t="e">
        <f t="shared" si="556"/>
        <v>#VALUE!</v>
      </c>
      <c r="AL706" s="40">
        <v>2</v>
      </c>
      <c r="AM706" s="190" t="e">
        <f t="shared" si="557"/>
        <v>#VALUE!</v>
      </c>
      <c r="AO706" s="191">
        <f t="shared" si="558"/>
        <v>0</v>
      </c>
      <c r="AP706" s="182"/>
      <c r="AQ706" s="183" t="str">
        <f t="shared" si="559"/>
        <v/>
      </c>
      <c r="AR706" s="182"/>
      <c r="AS706" s="184" t="str">
        <f t="shared" si="560"/>
        <v/>
      </c>
      <c r="AT706" s="182"/>
      <c r="AU706" s="268"/>
      <c r="AV706" s="185"/>
      <c r="AW706" s="185"/>
      <c r="AX706" s="185"/>
      <c r="AY706" s="185"/>
      <c r="AZ706" s="185"/>
      <c r="BA706" s="186"/>
      <c r="BB706" s="80"/>
      <c r="BC706" s="185"/>
      <c r="BD706" s="185"/>
      <c r="BE706" s="185"/>
      <c r="BF706" s="185"/>
      <c r="BG706" s="187"/>
      <c r="BH706" s="270"/>
      <c r="BI706" s="188"/>
      <c r="BJ706" s="268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  <c r="BW706" s="40"/>
      <c r="BX706" s="40"/>
      <c r="BY706" s="40"/>
      <c r="BZ706" s="40"/>
      <c r="CA706" s="40"/>
      <c r="CB706" s="40"/>
      <c r="CC706" s="40"/>
      <c r="CD706" s="40"/>
      <c r="CE706" s="40"/>
      <c r="CF706" s="40"/>
      <c r="CG706" s="40"/>
      <c r="CH706" s="40"/>
      <c r="CI706" s="40"/>
      <c r="CJ706" s="40"/>
      <c r="CK706" s="40"/>
      <c r="CL706" s="40"/>
      <c r="CM706" s="40"/>
      <c r="CN706" s="40"/>
      <c r="CO706" s="40">
        <f t="shared" si="561"/>
        <v>0</v>
      </c>
    </row>
    <row r="707" spans="1:93" ht="22.5" customHeight="1">
      <c r="A707" s="269"/>
      <c r="B707" s="267"/>
      <c r="C707" s="75"/>
      <c r="D707" s="78"/>
      <c r="E707" s="75"/>
      <c r="F707" s="80"/>
      <c r="G707" s="78"/>
      <c r="H707" s="70"/>
      <c r="I707" s="81"/>
      <c r="J707" s="71" t="str">
        <f>IF(H707="","",VLOOKUP(H707,単重表!$C$6:'単重表'!$F$2502,2,FALSE))</f>
        <v/>
      </c>
      <c r="K707" s="232"/>
      <c r="L707" s="101">
        <f>IF(K707="",1,K707/1000)</f>
        <v>1</v>
      </c>
      <c r="M707" s="46"/>
      <c r="N707" s="101">
        <f t="shared" si="554"/>
        <v>1</v>
      </c>
      <c r="O707" s="49"/>
      <c r="P707" s="47" t="str">
        <f>IF(H707="","",VLOOKUP(H707,単重表!$C$6:'単重表'!$F$2502,3,FALSE))</f>
        <v/>
      </c>
      <c r="Q707" s="47"/>
      <c r="R707" s="56" t="e">
        <f>P707*O707*N707*L707+Q707</f>
        <v>#VALUE!</v>
      </c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267"/>
      <c r="AF707" s="267"/>
      <c r="AG707" s="40"/>
      <c r="AH707" s="40"/>
      <c r="AI707" s="40"/>
      <c r="AJ707" s="58" t="str">
        <f>IF(H707="","",VLOOKUP(H707,単重表!$C$6:'単重表'!$F$2502,4,FALSE))</f>
        <v/>
      </c>
      <c r="AK707" s="141" t="e">
        <f t="shared" si="556"/>
        <v>#VALUE!</v>
      </c>
      <c r="AL707" s="40">
        <v>2</v>
      </c>
      <c r="AM707" s="190" t="e">
        <f t="shared" si="557"/>
        <v>#VALUE!</v>
      </c>
      <c r="AO707" s="191">
        <f t="shared" si="558"/>
        <v>0</v>
      </c>
      <c r="AP707" s="182"/>
      <c r="AQ707" s="183" t="str">
        <f t="shared" si="559"/>
        <v/>
      </c>
      <c r="AR707" s="182"/>
      <c r="AS707" s="184" t="str">
        <f t="shared" si="560"/>
        <v/>
      </c>
      <c r="AT707" s="182"/>
      <c r="AU707" s="268"/>
      <c r="AV707" s="185"/>
      <c r="AW707" s="185"/>
      <c r="AX707" s="185"/>
      <c r="AY707" s="185"/>
      <c r="AZ707" s="185"/>
      <c r="BA707" s="186"/>
      <c r="BB707" s="80"/>
      <c r="BC707" s="185"/>
      <c r="BD707" s="185"/>
      <c r="BE707" s="185"/>
      <c r="BF707" s="185"/>
      <c r="BG707" s="187"/>
      <c r="BH707" s="270"/>
      <c r="BI707" s="188"/>
      <c r="BJ707" s="268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  <c r="BW707" s="40"/>
      <c r="BX707" s="40"/>
      <c r="BY707" s="40"/>
      <c r="BZ707" s="40"/>
      <c r="CA707" s="40"/>
      <c r="CB707" s="40"/>
      <c r="CC707" s="40"/>
      <c r="CD707" s="40"/>
      <c r="CE707" s="40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>
        <f t="shared" si="561"/>
        <v>0</v>
      </c>
    </row>
    <row r="708" spans="1:93" ht="22.5" customHeight="1">
      <c r="A708" s="269"/>
      <c r="B708" s="267"/>
      <c r="C708" s="75"/>
      <c r="D708" s="78"/>
      <c r="E708" s="75"/>
      <c r="F708" s="80"/>
      <c r="G708" s="78"/>
      <c r="H708" s="70"/>
      <c r="I708" s="81"/>
      <c r="J708" s="71" t="str">
        <f>IF(H708="","",VLOOKUP(H708,単重表!$C$6:'単重表'!$F$2502,2,FALSE))</f>
        <v/>
      </c>
      <c r="K708" s="232"/>
      <c r="L708" s="101">
        <f t="shared" ref="L708:L715" si="590">IF(K708="",1,K708/1000)</f>
        <v>1</v>
      </c>
      <c r="M708" s="46"/>
      <c r="N708" s="101">
        <f t="shared" si="554"/>
        <v>1</v>
      </c>
      <c r="O708" s="49"/>
      <c r="P708" s="47" t="str">
        <f>IF(H708="","",VLOOKUP(H708,単重表!$C$6:'単重表'!$F$2502,3,FALSE))</f>
        <v/>
      </c>
      <c r="Q708" s="47"/>
      <c r="R708" s="56" t="e">
        <f t="shared" ref="R708:R717" si="591">P708*O708*N708*L708+Q708</f>
        <v>#VALUE!</v>
      </c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267"/>
      <c r="AF708" s="267"/>
      <c r="AG708" s="40"/>
      <c r="AH708" s="40"/>
      <c r="AI708" s="40"/>
      <c r="AJ708" s="58" t="str">
        <f>IF(H708="","",VLOOKUP(H708,単重表!$C$6:'単重表'!$F$2502,4,FALSE))</f>
        <v/>
      </c>
      <c r="AK708" s="141" t="e">
        <f t="shared" si="556"/>
        <v>#VALUE!</v>
      </c>
      <c r="AL708" s="40">
        <v>2</v>
      </c>
      <c r="AM708" s="190" t="e">
        <f t="shared" si="557"/>
        <v>#VALUE!</v>
      </c>
      <c r="AO708" s="191">
        <f t="shared" si="558"/>
        <v>0</v>
      </c>
      <c r="AP708" s="182"/>
      <c r="AQ708" s="183" t="str">
        <f t="shared" si="559"/>
        <v/>
      </c>
      <c r="AR708" s="182"/>
      <c r="AS708" s="184" t="str">
        <f t="shared" si="560"/>
        <v/>
      </c>
      <c r="AT708" s="182"/>
      <c r="AU708" s="268"/>
      <c r="AV708" s="185"/>
      <c r="AW708" s="185"/>
      <c r="AX708" s="185"/>
      <c r="AY708" s="185"/>
      <c r="AZ708" s="185"/>
      <c r="BA708" s="186"/>
      <c r="BB708" s="80"/>
      <c r="BC708" s="185"/>
      <c r="BD708" s="185"/>
      <c r="BE708" s="185"/>
      <c r="BF708" s="185"/>
      <c r="BG708" s="187"/>
      <c r="BH708" s="270"/>
      <c r="BI708" s="188"/>
      <c r="BJ708" s="268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  <c r="BW708" s="40"/>
      <c r="BX708" s="40"/>
      <c r="BY708" s="40"/>
      <c r="BZ708" s="40"/>
      <c r="CA708" s="40"/>
      <c r="CB708" s="40"/>
      <c r="CC708" s="40"/>
      <c r="CD708" s="40"/>
      <c r="CE708" s="40"/>
      <c r="CF708" s="40"/>
      <c r="CG708" s="40"/>
      <c r="CH708" s="40"/>
      <c r="CI708" s="40"/>
      <c r="CJ708" s="40"/>
      <c r="CK708" s="40"/>
      <c r="CL708" s="40"/>
      <c r="CM708" s="40"/>
      <c r="CN708" s="40"/>
      <c r="CO708" s="40">
        <f t="shared" si="561"/>
        <v>0</v>
      </c>
    </row>
    <row r="709" spans="1:93" ht="22.5" customHeight="1">
      <c r="A709" s="269"/>
      <c r="B709" s="267"/>
      <c r="C709" s="75"/>
      <c r="D709" s="78"/>
      <c r="E709" s="75"/>
      <c r="F709" s="80"/>
      <c r="G709" s="78"/>
      <c r="H709" s="70"/>
      <c r="I709" s="81"/>
      <c r="J709" s="71" t="str">
        <f>IF(H709="","",VLOOKUP(H709,単重表!$C$6:'単重表'!$F$2502,2,FALSE))</f>
        <v/>
      </c>
      <c r="K709" s="232"/>
      <c r="L709" s="101">
        <f t="shared" si="590"/>
        <v>1</v>
      </c>
      <c r="M709" s="46"/>
      <c r="N709" s="101">
        <f t="shared" si="554"/>
        <v>1</v>
      </c>
      <c r="O709" s="49"/>
      <c r="P709" s="47" t="str">
        <f>IF(H709="","",VLOOKUP(H709,単重表!$C$6:'単重表'!$F$2502,3,FALSE))</f>
        <v/>
      </c>
      <c r="Q709" s="47"/>
      <c r="R709" s="56" t="e">
        <f t="shared" si="591"/>
        <v>#VALUE!</v>
      </c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267"/>
      <c r="AF709" s="267"/>
      <c r="AG709" s="40"/>
      <c r="AH709" s="40"/>
      <c r="AI709" s="40"/>
      <c r="AJ709" s="58" t="str">
        <f>IF(H709="","",VLOOKUP(H709,単重表!$C$6:'単重表'!$F$2502,4,FALSE))</f>
        <v/>
      </c>
      <c r="AK709" s="141" t="e">
        <f t="shared" si="556"/>
        <v>#VALUE!</v>
      </c>
      <c r="AL709" s="40">
        <v>2</v>
      </c>
      <c r="AM709" s="190" t="e">
        <f t="shared" si="557"/>
        <v>#VALUE!</v>
      </c>
      <c r="AO709" s="191">
        <f t="shared" si="558"/>
        <v>0</v>
      </c>
      <c r="AP709" s="182"/>
      <c r="AQ709" s="183" t="str">
        <f t="shared" si="559"/>
        <v/>
      </c>
      <c r="AR709" s="182"/>
      <c r="AS709" s="184" t="str">
        <f t="shared" si="560"/>
        <v/>
      </c>
      <c r="AT709" s="182"/>
      <c r="AU709" s="268"/>
      <c r="AV709" s="185"/>
      <c r="AW709" s="185"/>
      <c r="AX709" s="185"/>
      <c r="AY709" s="185"/>
      <c r="AZ709" s="185"/>
      <c r="BA709" s="186"/>
      <c r="BB709" s="80"/>
      <c r="BC709" s="185"/>
      <c r="BD709" s="185"/>
      <c r="BE709" s="185"/>
      <c r="BF709" s="185"/>
      <c r="BG709" s="187"/>
      <c r="BH709" s="270"/>
      <c r="BI709" s="188"/>
      <c r="BJ709" s="268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  <c r="BW709" s="40"/>
      <c r="BX709" s="40"/>
      <c r="BY709" s="40"/>
      <c r="BZ709" s="40"/>
      <c r="CA709" s="40"/>
      <c r="CB709" s="40"/>
      <c r="CC709" s="40"/>
      <c r="CD709" s="40"/>
      <c r="CE709" s="40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>
        <f t="shared" si="561"/>
        <v>0</v>
      </c>
    </row>
    <row r="710" spans="1:93" ht="22.5" customHeight="1">
      <c r="A710" s="269"/>
      <c r="B710" s="267"/>
      <c r="C710" s="75"/>
      <c r="D710" s="78"/>
      <c r="E710" s="75"/>
      <c r="F710" s="80"/>
      <c r="G710" s="78"/>
      <c r="H710" s="70"/>
      <c r="I710" s="81"/>
      <c r="J710" s="71" t="str">
        <f>IF(H710="","",VLOOKUP(H710,単重表!$C$6:'単重表'!$F$2502,2,FALSE))</f>
        <v/>
      </c>
      <c r="K710" s="232"/>
      <c r="L710" s="101">
        <f t="shared" si="590"/>
        <v>1</v>
      </c>
      <c r="M710" s="46"/>
      <c r="N710" s="101">
        <f t="shared" si="554"/>
        <v>1</v>
      </c>
      <c r="O710" s="49"/>
      <c r="P710" s="47" t="str">
        <f>IF(H710="","",VLOOKUP(H710,単重表!$C$6:'単重表'!$F$2502,3,FALSE))</f>
        <v/>
      </c>
      <c r="Q710" s="47"/>
      <c r="R710" s="56" t="e">
        <f t="shared" si="591"/>
        <v>#VALUE!</v>
      </c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267"/>
      <c r="AF710" s="267"/>
      <c r="AG710" s="40"/>
      <c r="AH710" s="40"/>
      <c r="AI710" s="40"/>
      <c r="AJ710" s="58" t="str">
        <f>IF(H710="","",VLOOKUP(H710,単重表!$C$6:'単重表'!$F$2502,4,FALSE))</f>
        <v/>
      </c>
      <c r="AK710" s="141" t="e">
        <f t="shared" si="556"/>
        <v>#VALUE!</v>
      </c>
      <c r="AL710" s="40">
        <v>2</v>
      </c>
      <c r="AM710" s="190" t="e">
        <f t="shared" si="557"/>
        <v>#VALUE!</v>
      </c>
      <c r="AO710" s="191">
        <f t="shared" si="558"/>
        <v>0</v>
      </c>
      <c r="AP710" s="182"/>
      <c r="AQ710" s="183" t="str">
        <f t="shared" si="559"/>
        <v/>
      </c>
      <c r="AR710" s="182"/>
      <c r="AS710" s="184" t="str">
        <f t="shared" si="560"/>
        <v/>
      </c>
      <c r="AT710" s="182"/>
      <c r="AU710" s="268"/>
      <c r="AV710" s="185"/>
      <c r="AW710" s="185"/>
      <c r="AX710" s="185"/>
      <c r="AY710" s="185"/>
      <c r="AZ710" s="185"/>
      <c r="BA710" s="186"/>
      <c r="BB710" s="80"/>
      <c r="BC710" s="185"/>
      <c r="BD710" s="185"/>
      <c r="BE710" s="185"/>
      <c r="BF710" s="185"/>
      <c r="BG710" s="187"/>
      <c r="BH710" s="270"/>
      <c r="BI710" s="188"/>
      <c r="BJ710" s="268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  <c r="BW710" s="40"/>
      <c r="BX710" s="40"/>
      <c r="BY710" s="40"/>
      <c r="BZ710" s="40"/>
      <c r="CA710" s="40"/>
      <c r="CB710" s="40"/>
      <c r="CC710" s="40"/>
      <c r="CD710" s="40"/>
      <c r="CE710" s="40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>
        <f t="shared" si="561"/>
        <v>0</v>
      </c>
    </row>
    <row r="711" spans="1:93" ht="22.5" customHeight="1">
      <c r="A711" s="269"/>
      <c r="B711" s="267"/>
      <c r="C711" s="75"/>
      <c r="D711" s="78"/>
      <c r="E711" s="75"/>
      <c r="F711" s="80"/>
      <c r="G711" s="78"/>
      <c r="H711" s="70"/>
      <c r="I711" s="81"/>
      <c r="J711" s="71" t="str">
        <f>IF(H711="","",VLOOKUP(H711,単重表!$C$6:'単重表'!$F$2502,2,FALSE))</f>
        <v/>
      </c>
      <c r="K711" s="232"/>
      <c r="L711" s="101">
        <f t="shared" si="590"/>
        <v>1</v>
      </c>
      <c r="M711" s="46"/>
      <c r="N711" s="101">
        <f t="shared" si="554"/>
        <v>1</v>
      </c>
      <c r="O711" s="49"/>
      <c r="P711" s="47" t="str">
        <f>IF(H711="","",VLOOKUP(H711,単重表!$C$6:'単重表'!$F$2502,3,FALSE))</f>
        <v/>
      </c>
      <c r="Q711" s="47"/>
      <c r="R711" s="56" t="e">
        <f t="shared" si="591"/>
        <v>#VALUE!</v>
      </c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267"/>
      <c r="AF711" s="267"/>
      <c r="AG711" s="40"/>
      <c r="AH711" s="40"/>
      <c r="AI711" s="40"/>
      <c r="AJ711" s="58" t="str">
        <f>IF(H711="","",VLOOKUP(H711,単重表!$C$6:'単重表'!$F$2502,4,FALSE))</f>
        <v/>
      </c>
      <c r="AK711" s="141" t="e">
        <f t="shared" si="556"/>
        <v>#VALUE!</v>
      </c>
      <c r="AL711" s="40">
        <v>2</v>
      </c>
      <c r="AM711" s="190" t="e">
        <f t="shared" si="557"/>
        <v>#VALUE!</v>
      </c>
      <c r="AO711" s="191">
        <f t="shared" si="558"/>
        <v>0</v>
      </c>
      <c r="AP711" s="182"/>
      <c r="AQ711" s="183" t="str">
        <f t="shared" si="559"/>
        <v/>
      </c>
      <c r="AR711" s="182"/>
      <c r="AS711" s="184" t="str">
        <f t="shared" si="560"/>
        <v/>
      </c>
      <c r="AT711" s="182"/>
      <c r="AU711" s="268"/>
      <c r="AV711" s="185"/>
      <c r="AW711" s="185"/>
      <c r="AX711" s="185"/>
      <c r="AY711" s="185"/>
      <c r="AZ711" s="185"/>
      <c r="BA711" s="186"/>
      <c r="BB711" s="80"/>
      <c r="BC711" s="185"/>
      <c r="BD711" s="185"/>
      <c r="BE711" s="185"/>
      <c r="BF711" s="185"/>
      <c r="BG711" s="187"/>
      <c r="BH711" s="270"/>
      <c r="BI711" s="188"/>
      <c r="BJ711" s="268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  <c r="BW711" s="40"/>
      <c r="BX711" s="40"/>
      <c r="BY711" s="40"/>
      <c r="BZ711" s="40"/>
      <c r="CA711" s="40"/>
      <c r="CB711" s="40"/>
      <c r="CC711" s="40"/>
      <c r="CD711" s="40"/>
      <c r="CE711" s="40"/>
      <c r="CF711" s="40"/>
      <c r="CG711" s="40"/>
      <c r="CH711" s="40"/>
      <c r="CI711" s="40"/>
      <c r="CJ711" s="40"/>
      <c r="CK711" s="40"/>
      <c r="CL711" s="40"/>
      <c r="CM711" s="40"/>
      <c r="CN711" s="40"/>
      <c r="CO711" s="40">
        <f t="shared" si="561"/>
        <v>0</v>
      </c>
    </row>
    <row r="712" spans="1:93" ht="22.5" customHeight="1">
      <c r="A712" s="269"/>
      <c r="B712" s="267"/>
      <c r="C712" s="75"/>
      <c r="D712" s="78"/>
      <c r="E712" s="75"/>
      <c r="F712" s="80"/>
      <c r="G712" s="78"/>
      <c r="H712" s="70"/>
      <c r="I712" s="81"/>
      <c r="J712" s="71" t="str">
        <f>IF(H712="","",VLOOKUP(H712,単重表!$C$6:'単重表'!$F$2502,2,FALSE))</f>
        <v/>
      </c>
      <c r="K712" s="232"/>
      <c r="L712" s="101">
        <f t="shared" si="590"/>
        <v>1</v>
      </c>
      <c r="M712" s="46"/>
      <c r="N712" s="101">
        <f t="shared" si="554"/>
        <v>1</v>
      </c>
      <c r="O712" s="49"/>
      <c r="P712" s="47" t="str">
        <f>IF(H712="","",VLOOKUP(H712,単重表!$C$6:'単重表'!$F$2502,3,FALSE))</f>
        <v/>
      </c>
      <c r="Q712" s="47"/>
      <c r="R712" s="56" t="e">
        <f t="shared" si="591"/>
        <v>#VALUE!</v>
      </c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267"/>
      <c r="AF712" s="267"/>
      <c r="AG712" s="40"/>
      <c r="AH712" s="40"/>
      <c r="AI712" s="40"/>
      <c r="AJ712" s="58" t="str">
        <f>IF(H712="","",VLOOKUP(H712,単重表!$C$6:'単重表'!$F$2502,4,FALSE))</f>
        <v/>
      </c>
      <c r="AK712" s="141" t="e">
        <f t="shared" si="556"/>
        <v>#VALUE!</v>
      </c>
      <c r="AL712" s="40">
        <v>2</v>
      </c>
      <c r="AM712" s="190" t="e">
        <f t="shared" si="557"/>
        <v>#VALUE!</v>
      </c>
      <c r="AO712" s="191">
        <f t="shared" si="558"/>
        <v>0</v>
      </c>
      <c r="AP712" s="182"/>
      <c r="AQ712" s="183" t="str">
        <f t="shared" si="559"/>
        <v/>
      </c>
      <c r="AR712" s="182"/>
      <c r="AS712" s="184" t="str">
        <f t="shared" si="560"/>
        <v/>
      </c>
      <c r="AT712" s="182"/>
      <c r="AU712" s="268"/>
      <c r="AV712" s="185"/>
      <c r="AW712" s="185"/>
      <c r="AX712" s="185"/>
      <c r="AY712" s="185"/>
      <c r="AZ712" s="185"/>
      <c r="BA712" s="186"/>
      <c r="BB712" s="80"/>
      <c r="BC712" s="185"/>
      <c r="BD712" s="185"/>
      <c r="BE712" s="185"/>
      <c r="BF712" s="185"/>
      <c r="BG712" s="187"/>
      <c r="BH712" s="270"/>
      <c r="BI712" s="188"/>
      <c r="BJ712" s="268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  <c r="BW712" s="40"/>
      <c r="BX712" s="40"/>
      <c r="BY712" s="40"/>
      <c r="BZ712" s="40"/>
      <c r="CA712" s="40"/>
      <c r="CB712" s="40"/>
      <c r="CC712" s="40"/>
      <c r="CD712" s="40"/>
      <c r="CE712" s="40"/>
      <c r="CF712" s="40"/>
      <c r="CG712" s="40"/>
      <c r="CH712" s="40"/>
      <c r="CI712" s="40"/>
      <c r="CJ712" s="40"/>
      <c r="CK712" s="40"/>
      <c r="CL712" s="40"/>
      <c r="CM712" s="40"/>
      <c r="CN712" s="40"/>
      <c r="CO712" s="40">
        <f t="shared" si="561"/>
        <v>0</v>
      </c>
    </row>
    <row r="713" spans="1:93" ht="22.5" customHeight="1">
      <c r="A713" s="269"/>
      <c r="B713" s="267"/>
      <c r="C713" s="75"/>
      <c r="D713" s="78"/>
      <c r="E713" s="75"/>
      <c r="F713" s="80"/>
      <c r="G713" s="78"/>
      <c r="H713" s="70"/>
      <c r="I713" s="81"/>
      <c r="J713" s="71" t="str">
        <f>IF(H713="","",VLOOKUP(H713,単重表!$C$6:'単重表'!$F$2502,2,FALSE))</f>
        <v/>
      </c>
      <c r="K713" s="232"/>
      <c r="L713" s="101">
        <f t="shared" si="590"/>
        <v>1</v>
      </c>
      <c r="M713" s="46"/>
      <c r="N713" s="101">
        <f t="shared" si="554"/>
        <v>1</v>
      </c>
      <c r="O713" s="49"/>
      <c r="P713" s="47" t="str">
        <f>IF(H713="","",VLOOKUP(H713,単重表!$C$6:'単重表'!$F$2502,3,FALSE))</f>
        <v/>
      </c>
      <c r="Q713" s="47"/>
      <c r="R713" s="56" t="e">
        <f t="shared" si="591"/>
        <v>#VALUE!</v>
      </c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267"/>
      <c r="AF713" s="267"/>
      <c r="AG713" s="40"/>
      <c r="AH713" s="40"/>
      <c r="AI713" s="40"/>
      <c r="AJ713" s="58" t="str">
        <f>IF(H713="","",VLOOKUP(H713,単重表!$C$6:'単重表'!$F$2502,4,FALSE))</f>
        <v/>
      </c>
      <c r="AK713" s="141" t="e">
        <f t="shared" si="556"/>
        <v>#VALUE!</v>
      </c>
      <c r="AL713" s="40">
        <v>2</v>
      </c>
      <c r="AM713" s="190" t="e">
        <f t="shared" si="557"/>
        <v>#VALUE!</v>
      </c>
      <c r="AO713" s="191">
        <f t="shared" si="558"/>
        <v>0</v>
      </c>
      <c r="AP713" s="182"/>
      <c r="AQ713" s="183" t="str">
        <f t="shared" si="559"/>
        <v/>
      </c>
      <c r="AR713" s="182"/>
      <c r="AS713" s="184" t="str">
        <f t="shared" si="560"/>
        <v/>
      </c>
      <c r="AT713" s="182"/>
      <c r="AU713" s="268"/>
      <c r="AV713" s="185"/>
      <c r="AW713" s="185"/>
      <c r="AX713" s="185"/>
      <c r="AY713" s="185"/>
      <c r="AZ713" s="185"/>
      <c r="BA713" s="186"/>
      <c r="BB713" s="80"/>
      <c r="BC713" s="185"/>
      <c r="BD713" s="185"/>
      <c r="BE713" s="185"/>
      <c r="BF713" s="185"/>
      <c r="BG713" s="187"/>
      <c r="BH713" s="270"/>
      <c r="BI713" s="188"/>
      <c r="BJ713" s="268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  <c r="BW713" s="40"/>
      <c r="BX713" s="40"/>
      <c r="BY713" s="40"/>
      <c r="BZ713" s="40"/>
      <c r="CA713" s="40"/>
      <c r="CB713" s="40"/>
      <c r="CC713" s="40"/>
      <c r="CD713" s="40"/>
      <c r="CE713" s="40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>
        <f t="shared" si="561"/>
        <v>0</v>
      </c>
    </row>
    <row r="714" spans="1:93" ht="22.5" customHeight="1">
      <c r="A714" s="269"/>
      <c r="B714" s="267"/>
      <c r="C714" s="75"/>
      <c r="D714" s="78"/>
      <c r="E714" s="75"/>
      <c r="F714" s="80"/>
      <c r="G714" s="78"/>
      <c r="H714" s="70"/>
      <c r="I714" s="81"/>
      <c r="J714" s="71" t="str">
        <f>IF(H714="","",VLOOKUP(H714,単重表!$C$6:'単重表'!$F$2502,2,FALSE))</f>
        <v/>
      </c>
      <c r="K714" s="232"/>
      <c r="L714" s="101">
        <f t="shared" si="590"/>
        <v>1</v>
      </c>
      <c r="M714" s="46"/>
      <c r="N714" s="101">
        <f t="shared" si="554"/>
        <v>1</v>
      </c>
      <c r="O714" s="49"/>
      <c r="P714" s="47" t="str">
        <f>IF(H714="","",VLOOKUP(H714,単重表!$C$6:'単重表'!$F$2502,3,FALSE))</f>
        <v/>
      </c>
      <c r="Q714" s="47"/>
      <c r="R714" s="56" t="e">
        <f t="shared" si="591"/>
        <v>#VALUE!</v>
      </c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267"/>
      <c r="AF714" s="267"/>
      <c r="AG714" s="40"/>
      <c r="AH714" s="40"/>
      <c r="AI714" s="40"/>
      <c r="AJ714" s="58" t="str">
        <f>IF(H714="","",VLOOKUP(H714,単重表!$C$6:'単重表'!$F$2502,4,FALSE))</f>
        <v/>
      </c>
      <c r="AK714" s="141" t="e">
        <f t="shared" si="556"/>
        <v>#VALUE!</v>
      </c>
      <c r="AL714" s="40">
        <v>2</v>
      </c>
      <c r="AM714" s="190" t="e">
        <f t="shared" si="557"/>
        <v>#VALUE!</v>
      </c>
      <c r="AO714" s="191">
        <f t="shared" si="558"/>
        <v>0</v>
      </c>
      <c r="AP714" s="182"/>
      <c r="AQ714" s="183" t="str">
        <f t="shared" si="559"/>
        <v/>
      </c>
      <c r="AR714" s="182"/>
      <c r="AS714" s="184" t="str">
        <f t="shared" si="560"/>
        <v/>
      </c>
      <c r="AT714" s="182"/>
      <c r="AU714" s="268"/>
      <c r="AV714" s="185"/>
      <c r="AW714" s="185"/>
      <c r="AX714" s="185"/>
      <c r="AY714" s="185"/>
      <c r="AZ714" s="185"/>
      <c r="BA714" s="186"/>
      <c r="BB714" s="80"/>
      <c r="BC714" s="185"/>
      <c r="BD714" s="185"/>
      <c r="BE714" s="185"/>
      <c r="BF714" s="185"/>
      <c r="BG714" s="187"/>
      <c r="BH714" s="270"/>
      <c r="BI714" s="188"/>
      <c r="BJ714" s="268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  <c r="CN714" s="40"/>
      <c r="CO714" s="40">
        <f t="shared" si="561"/>
        <v>0</v>
      </c>
    </row>
    <row r="715" spans="1:93" ht="22.5" customHeight="1">
      <c r="A715" s="269"/>
      <c r="B715" s="267"/>
      <c r="C715" s="75"/>
      <c r="D715" s="78"/>
      <c r="E715" s="75"/>
      <c r="F715" s="80"/>
      <c r="G715" s="78"/>
      <c r="H715" s="70"/>
      <c r="I715" s="81"/>
      <c r="J715" s="71" t="str">
        <f>IF(H715="","",VLOOKUP(H715,単重表!$C$6:'単重表'!$F$2502,2,FALSE))</f>
        <v/>
      </c>
      <c r="K715" s="232"/>
      <c r="L715" s="101">
        <f t="shared" si="590"/>
        <v>1</v>
      </c>
      <c r="M715" s="46"/>
      <c r="N715" s="101">
        <f t="shared" si="554"/>
        <v>1</v>
      </c>
      <c r="O715" s="49"/>
      <c r="P715" s="47" t="str">
        <f>IF(H715="","",VLOOKUP(H715,単重表!$C$6:'単重表'!$F$2502,3,FALSE))</f>
        <v/>
      </c>
      <c r="Q715" s="47"/>
      <c r="R715" s="56" t="e">
        <f t="shared" si="591"/>
        <v>#VALUE!</v>
      </c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267"/>
      <c r="AF715" s="267"/>
      <c r="AG715" s="40"/>
      <c r="AH715" s="40"/>
      <c r="AI715" s="40"/>
      <c r="AJ715" s="58" t="str">
        <f>IF(H715="","",VLOOKUP(H715,単重表!$C$6:'単重表'!$F$2502,4,FALSE))</f>
        <v/>
      </c>
      <c r="AK715" s="141" t="e">
        <f t="shared" si="556"/>
        <v>#VALUE!</v>
      </c>
      <c r="AL715" s="40">
        <v>2</v>
      </c>
      <c r="AM715" s="190" t="e">
        <f t="shared" si="557"/>
        <v>#VALUE!</v>
      </c>
      <c r="AO715" s="191">
        <f t="shared" si="558"/>
        <v>0</v>
      </c>
      <c r="AP715" s="182"/>
      <c r="AQ715" s="183" t="str">
        <f t="shared" si="559"/>
        <v/>
      </c>
      <c r="AR715" s="182"/>
      <c r="AS715" s="184" t="str">
        <f t="shared" si="560"/>
        <v/>
      </c>
      <c r="AT715" s="182"/>
      <c r="AU715" s="268"/>
      <c r="AV715" s="185"/>
      <c r="AW715" s="185"/>
      <c r="AX715" s="185"/>
      <c r="AY715" s="185"/>
      <c r="AZ715" s="185"/>
      <c r="BA715" s="186"/>
      <c r="BB715" s="80"/>
      <c r="BC715" s="185"/>
      <c r="BD715" s="185"/>
      <c r="BE715" s="185"/>
      <c r="BF715" s="185"/>
      <c r="BG715" s="187"/>
      <c r="BH715" s="270"/>
      <c r="BI715" s="188"/>
      <c r="BJ715" s="268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  <c r="BW715" s="40"/>
      <c r="BX715" s="40"/>
      <c r="BY715" s="40"/>
      <c r="BZ715" s="40"/>
      <c r="CA715" s="40"/>
      <c r="CB715" s="40"/>
      <c r="CC715" s="40"/>
      <c r="CD715" s="40"/>
      <c r="CE715" s="40"/>
      <c r="CF715" s="40"/>
      <c r="CG715" s="40"/>
      <c r="CH715" s="40"/>
      <c r="CI715" s="40"/>
      <c r="CJ715" s="40"/>
      <c r="CK715" s="40"/>
      <c r="CL715" s="40"/>
      <c r="CM715" s="40"/>
      <c r="CN715" s="40"/>
      <c r="CO715" s="40">
        <f t="shared" si="561"/>
        <v>0</v>
      </c>
    </row>
    <row r="716" spans="1:93" ht="22.5" customHeight="1">
      <c r="A716" s="269"/>
      <c r="B716" s="267"/>
      <c r="C716" s="75"/>
      <c r="D716" s="78"/>
      <c r="E716" s="75"/>
      <c r="F716" s="80"/>
      <c r="G716" s="78"/>
      <c r="H716" s="70"/>
      <c r="I716" s="81"/>
      <c r="J716" s="71" t="str">
        <f>IF(H716="","",VLOOKUP(H716,単重表!$C$6:'単重表'!$F$2502,2,FALSE))</f>
        <v/>
      </c>
      <c r="K716" s="232"/>
      <c r="L716" s="101">
        <f>IF(K716="",1,K716/1000)</f>
        <v>1</v>
      </c>
      <c r="M716" s="46"/>
      <c r="N716" s="101">
        <f t="shared" si="554"/>
        <v>1</v>
      </c>
      <c r="O716" s="49"/>
      <c r="P716" s="47" t="str">
        <f>IF(H716="","",VLOOKUP(H716,単重表!$C$6:'単重表'!$F$2502,3,FALSE))</f>
        <v/>
      </c>
      <c r="Q716" s="47"/>
      <c r="R716" s="56" t="e">
        <f t="shared" si="591"/>
        <v>#VALUE!</v>
      </c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267"/>
      <c r="AF716" s="267"/>
      <c r="AG716" s="40"/>
      <c r="AH716" s="40"/>
      <c r="AI716" s="40"/>
      <c r="AJ716" s="58" t="str">
        <f>IF(H716="","",VLOOKUP(H716,単重表!$C$6:'単重表'!$F$2502,4,FALSE))</f>
        <v/>
      </c>
      <c r="AK716" s="141" t="e">
        <f t="shared" si="556"/>
        <v>#VALUE!</v>
      </c>
      <c r="AL716" s="40">
        <v>2</v>
      </c>
      <c r="AM716" s="190" t="e">
        <f t="shared" si="557"/>
        <v>#VALUE!</v>
      </c>
      <c r="AO716" s="191">
        <f t="shared" si="558"/>
        <v>0</v>
      </c>
      <c r="AP716" s="182"/>
      <c r="AQ716" s="183" t="str">
        <f t="shared" si="559"/>
        <v/>
      </c>
      <c r="AR716" s="182"/>
      <c r="AS716" s="184" t="str">
        <f t="shared" si="560"/>
        <v/>
      </c>
      <c r="AT716" s="182"/>
      <c r="AU716" s="268"/>
      <c r="AV716" s="185"/>
      <c r="AW716" s="185"/>
      <c r="AX716" s="185"/>
      <c r="AY716" s="185"/>
      <c r="AZ716" s="185"/>
      <c r="BA716" s="186"/>
      <c r="BB716" s="80"/>
      <c r="BC716" s="185"/>
      <c r="BD716" s="185"/>
      <c r="BE716" s="185"/>
      <c r="BF716" s="185"/>
      <c r="BG716" s="187"/>
      <c r="BH716" s="270"/>
      <c r="BI716" s="188"/>
      <c r="BJ716" s="268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  <c r="BW716" s="40"/>
      <c r="BX716" s="40"/>
      <c r="BY716" s="40"/>
      <c r="BZ716" s="40"/>
      <c r="CA716" s="40"/>
      <c r="CB716" s="40"/>
      <c r="CC716" s="40"/>
      <c r="CD716" s="40"/>
      <c r="CE716" s="40"/>
      <c r="CF716" s="40"/>
      <c r="CG716" s="40"/>
      <c r="CH716" s="40"/>
      <c r="CI716" s="40"/>
      <c r="CJ716" s="40"/>
      <c r="CK716" s="40"/>
      <c r="CL716" s="40"/>
      <c r="CM716" s="40"/>
      <c r="CN716" s="40"/>
      <c r="CO716" s="40">
        <f t="shared" si="561"/>
        <v>0</v>
      </c>
    </row>
    <row r="717" spans="1:93" ht="22.5" customHeight="1">
      <c r="A717" s="269"/>
      <c r="B717" s="267"/>
      <c r="C717" s="75"/>
      <c r="D717" s="78"/>
      <c r="E717" s="75"/>
      <c r="F717" s="80"/>
      <c r="G717" s="78"/>
      <c r="H717" s="70"/>
      <c r="I717" s="81"/>
      <c r="J717" s="71" t="str">
        <f>IF(H717="","",VLOOKUP(H717,単重表!$C$6:'単重表'!$F$2502,2,FALSE))</f>
        <v/>
      </c>
      <c r="K717" s="232"/>
      <c r="L717" s="101">
        <f>IF(K717="",1,K717/1000)</f>
        <v>1</v>
      </c>
      <c r="M717" s="46"/>
      <c r="N717" s="101">
        <f t="shared" si="554"/>
        <v>1</v>
      </c>
      <c r="O717" s="49"/>
      <c r="P717" s="47" t="str">
        <f>IF(H717="","",VLOOKUP(H717,単重表!$C$6:'単重表'!$F$2502,3,FALSE))</f>
        <v/>
      </c>
      <c r="Q717" s="47"/>
      <c r="R717" s="56" t="e">
        <f t="shared" si="591"/>
        <v>#VALUE!</v>
      </c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267"/>
      <c r="AF717" s="267"/>
      <c r="AG717" s="40"/>
      <c r="AH717" s="40"/>
      <c r="AI717" s="40"/>
      <c r="AJ717" s="58" t="str">
        <f>IF(H717="","",VLOOKUP(H717,単重表!$C$6:'単重表'!$F$2502,4,FALSE))</f>
        <v/>
      </c>
      <c r="AK717" s="141" t="e">
        <f t="shared" si="556"/>
        <v>#VALUE!</v>
      </c>
      <c r="AL717" s="40">
        <v>2</v>
      </c>
      <c r="AM717" s="190" t="e">
        <f t="shared" si="557"/>
        <v>#VALUE!</v>
      </c>
      <c r="AO717" s="191">
        <f t="shared" si="558"/>
        <v>0</v>
      </c>
      <c r="AP717" s="182"/>
      <c r="AQ717" s="183" t="str">
        <f t="shared" si="559"/>
        <v/>
      </c>
      <c r="AR717" s="182"/>
      <c r="AS717" s="184" t="str">
        <f t="shared" si="560"/>
        <v/>
      </c>
      <c r="AT717" s="182"/>
      <c r="AU717" s="268"/>
      <c r="AV717" s="185"/>
      <c r="AW717" s="185"/>
      <c r="AX717" s="185"/>
      <c r="AY717" s="185"/>
      <c r="AZ717" s="185"/>
      <c r="BA717" s="186"/>
      <c r="BB717" s="80"/>
      <c r="BC717" s="185"/>
      <c r="BD717" s="185"/>
      <c r="BE717" s="185"/>
      <c r="BF717" s="185"/>
      <c r="BG717" s="187"/>
      <c r="BH717" s="270"/>
      <c r="BI717" s="188"/>
      <c r="BJ717" s="268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  <c r="BW717" s="40"/>
      <c r="BX717" s="40"/>
      <c r="BY717" s="40"/>
      <c r="BZ717" s="40"/>
      <c r="CA717" s="40"/>
      <c r="CB717" s="40"/>
      <c r="CC717" s="40"/>
      <c r="CD717" s="40"/>
      <c r="CE717" s="40"/>
      <c r="CF717" s="40"/>
      <c r="CG717" s="40"/>
      <c r="CH717" s="40"/>
      <c r="CI717" s="40"/>
      <c r="CJ717" s="40"/>
      <c r="CK717" s="40"/>
      <c r="CL717" s="40"/>
      <c r="CM717" s="40"/>
      <c r="CN717" s="40"/>
      <c r="CO717" s="40">
        <f t="shared" si="561"/>
        <v>0</v>
      </c>
    </row>
    <row r="718" spans="1:93" ht="22.5" customHeight="1">
      <c r="A718" s="269"/>
      <c r="B718" s="267"/>
      <c r="C718" s="75"/>
      <c r="D718" s="78"/>
      <c r="E718" s="75"/>
      <c r="F718" s="80"/>
      <c r="G718" s="78"/>
      <c r="H718" s="70"/>
      <c r="I718" s="81"/>
      <c r="J718" s="71" t="str">
        <f>IF(H718="","",VLOOKUP(H718,単重表!$C$6:'単重表'!$F$2502,2,FALSE))</f>
        <v/>
      </c>
      <c r="K718" s="232"/>
      <c r="L718" s="101">
        <f>IF(K718="",1,K718/1000)</f>
        <v>1</v>
      </c>
      <c r="M718" s="46"/>
      <c r="N718" s="101">
        <f t="shared" si="554"/>
        <v>1</v>
      </c>
      <c r="O718" s="49"/>
      <c r="P718" s="47" t="str">
        <f>IF(H718="","",VLOOKUP(H718,単重表!$C$6:'単重表'!$F$2502,3,FALSE))</f>
        <v/>
      </c>
      <c r="Q718" s="47"/>
      <c r="R718" s="56" t="e">
        <f>P718*O718*N718*L718+Q718</f>
        <v>#VALUE!</v>
      </c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267"/>
      <c r="AF718" s="267"/>
      <c r="AG718" s="40"/>
      <c r="AH718" s="40"/>
      <c r="AI718" s="40"/>
      <c r="AJ718" s="58" t="str">
        <f>IF(H718="","",VLOOKUP(H718,単重表!$C$6:'単重表'!$F$2502,4,FALSE))</f>
        <v/>
      </c>
      <c r="AK718" s="141" t="e">
        <f t="shared" si="556"/>
        <v>#VALUE!</v>
      </c>
      <c r="AL718" s="40">
        <v>2</v>
      </c>
      <c r="AM718" s="190" t="e">
        <f t="shared" si="557"/>
        <v>#VALUE!</v>
      </c>
      <c r="AO718" s="191">
        <f t="shared" si="558"/>
        <v>0</v>
      </c>
      <c r="AP718" s="182"/>
      <c r="AQ718" s="183" t="str">
        <f t="shared" si="559"/>
        <v/>
      </c>
      <c r="AR718" s="182"/>
      <c r="AS718" s="184" t="str">
        <f t="shared" si="560"/>
        <v/>
      </c>
      <c r="AT718" s="182"/>
      <c r="AU718" s="268"/>
      <c r="AV718" s="185"/>
      <c r="AW718" s="185"/>
      <c r="AX718" s="185"/>
      <c r="AY718" s="185"/>
      <c r="AZ718" s="185"/>
      <c r="BA718" s="186"/>
      <c r="BB718" s="80"/>
      <c r="BC718" s="185"/>
      <c r="BD718" s="185"/>
      <c r="BE718" s="185"/>
      <c r="BF718" s="185"/>
      <c r="BG718" s="187"/>
      <c r="BH718" s="270"/>
      <c r="BI718" s="188"/>
      <c r="BJ718" s="268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  <c r="BW718" s="40"/>
      <c r="BX718" s="40"/>
      <c r="BY718" s="40"/>
      <c r="BZ718" s="40"/>
      <c r="CA718" s="40"/>
      <c r="CB718" s="40"/>
      <c r="CC718" s="40"/>
      <c r="CD718" s="40"/>
      <c r="CE718" s="40"/>
      <c r="CF718" s="40"/>
      <c r="CG718" s="40"/>
      <c r="CH718" s="40"/>
      <c r="CI718" s="40"/>
      <c r="CJ718" s="40"/>
      <c r="CK718" s="40"/>
      <c r="CL718" s="40"/>
      <c r="CM718" s="40"/>
      <c r="CN718" s="40"/>
      <c r="CO718" s="40">
        <f t="shared" si="561"/>
        <v>0</v>
      </c>
    </row>
    <row r="719" spans="1:93" ht="22.5" customHeight="1">
      <c r="A719" s="269"/>
      <c r="B719" s="267"/>
      <c r="C719" s="75"/>
      <c r="D719" s="78"/>
      <c r="E719" s="75"/>
      <c r="F719" s="80"/>
      <c r="G719" s="78"/>
      <c r="H719" s="70"/>
      <c r="I719" s="81"/>
      <c r="J719" s="71" t="str">
        <f>IF(H719="","",VLOOKUP(H719,単重表!$C$6:'単重表'!$F$2502,2,FALSE))</f>
        <v/>
      </c>
      <c r="K719" s="232"/>
      <c r="L719" s="101">
        <f t="shared" si="400"/>
        <v>1</v>
      </c>
      <c r="M719" s="46"/>
      <c r="N719" s="101">
        <f t="shared" ref="N719:N894" si="592">IF(M719="",1,M719/1000)</f>
        <v>1</v>
      </c>
      <c r="O719" s="49"/>
      <c r="P719" s="47" t="str">
        <f>IF(H719="","",VLOOKUP(H719,単重表!$C$6:'単重表'!$F$2502,3,FALSE))</f>
        <v/>
      </c>
      <c r="Q719" s="47"/>
      <c r="R719" s="56" t="e">
        <f t="shared" si="428"/>
        <v>#VALUE!</v>
      </c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267"/>
      <c r="AF719" s="267"/>
      <c r="AG719" s="40"/>
      <c r="AH719" s="40"/>
      <c r="AI719" s="40"/>
      <c r="AJ719" s="58" t="str">
        <f>IF(H719="","",VLOOKUP(H719,単重表!$C$6:'単重表'!$F$2502,4,FALSE))</f>
        <v/>
      </c>
      <c r="AK719" s="141" t="e">
        <f t="shared" ref="AK719:AK894" si="593">AJ719*O719*L719</f>
        <v>#VALUE!</v>
      </c>
      <c r="AL719" s="40">
        <v>2</v>
      </c>
      <c r="AM719" s="190" t="e">
        <f t="shared" ref="AM719:AM894" si="594">AK719*AL719</f>
        <v>#VALUE!</v>
      </c>
      <c r="AO719" s="191">
        <f t="shared" ref="AO719:AO894" si="595">K719</f>
        <v>0</v>
      </c>
      <c r="AP719" s="182"/>
      <c r="AQ719" s="183" t="str">
        <f t="shared" ref="AQ719:AQ894" si="596">MID(J719,2,3)</f>
        <v/>
      </c>
      <c r="AR719" s="182"/>
      <c r="AS719" s="184" t="str">
        <f t="shared" ref="AS719:AS894" si="597">MID(J719,2,3)</f>
        <v/>
      </c>
      <c r="AT719" s="182"/>
      <c r="AU719" s="268"/>
      <c r="AV719" s="185"/>
      <c r="AW719" s="185"/>
      <c r="AX719" s="185"/>
      <c r="AY719" s="185"/>
      <c r="AZ719" s="185"/>
      <c r="BA719" s="186"/>
      <c r="BB719" s="80"/>
      <c r="BC719" s="185"/>
      <c r="BD719" s="185"/>
      <c r="BE719" s="185"/>
      <c r="BF719" s="185"/>
      <c r="BG719" s="187"/>
      <c r="BH719" s="270"/>
      <c r="BI719" s="188"/>
      <c r="BJ719" s="268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  <c r="BW719" s="40"/>
      <c r="BX719" s="40"/>
      <c r="BY719" s="40"/>
      <c r="BZ719" s="40"/>
      <c r="CA719" s="40"/>
      <c r="CB719" s="40"/>
      <c r="CC719" s="40"/>
      <c r="CD719" s="40"/>
      <c r="CE719" s="40"/>
      <c r="CF719" s="40"/>
      <c r="CG719" s="40"/>
      <c r="CH719" s="40"/>
      <c r="CI719" s="40"/>
      <c r="CJ719" s="40"/>
      <c r="CK719" s="40"/>
      <c r="CL719" s="40"/>
      <c r="CM719" s="40"/>
      <c r="CN719" s="40"/>
      <c r="CO719" s="40">
        <f t="shared" ref="CO719:CO894" si="598">BL719*$BL$4+BO719*$BO$4+BM719*$BM$4+BN719*$BN$4+BP719*$BP$4+BQ719*$BQ$4+BR719*$BR$4+BS719*$BS$4+BT719*$BT$4+BU719*$BU$4+BV719*$BV$4+BW719*$BW$4+BX719*$BX$4+BY719*$BY$4+BZ719*$BZ$4+CA719*$CA$4+CB719*$CB$4+CC719*$CC$4+CD719*$CD$4+CE719*$CE$4+CF719*$CF$4+CG719*$CG$4+CH719*$CH$4+CI719*$CI$4+CJ719*$CJ$4+CK719*$CK$4+CL719*$CL$4+CM719*$CM$4+CN719*$CN$4</f>
        <v>0</v>
      </c>
    </row>
    <row r="720" spans="1:93" ht="22.5" customHeight="1">
      <c r="A720" s="269"/>
      <c r="B720" s="267"/>
      <c r="C720" s="75"/>
      <c r="D720" s="78"/>
      <c r="E720" s="75"/>
      <c r="F720" s="80"/>
      <c r="G720" s="78"/>
      <c r="H720" s="70"/>
      <c r="I720" s="81"/>
      <c r="J720" s="71" t="str">
        <f>IF(H720="","",VLOOKUP(H720,単重表!$C$6:'単重表'!$F$2502,2,FALSE))</f>
        <v/>
      </c>
      <c r="K720" s="232"/>
      <c r="L720" s="101">
        <f t="shared" si="400"/>
        <v>1</v>
      </c>
      <c r="M720" s="46"/>
      <c r="N720" s="101">
        <f t="shared" si="592"/>
        <v>1</v>
      </c>
      <c r="O720" s="49"/>
      <c r="P720" s="47" t="str">
        <f>IF(H720="","",VLOOKUP(H720,単重表!$C$6:'単重表'!$F$2502,3,FALSE))</f>
        <v/>
      </c>
      <c r="Q720" s="47"/>
      <c r="R720" s="56" t="e">
        <f t="shared" si="428"/>
        <v>#VALUE!</v>
      </c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267"/>
      <c r="AF720" s="267"/>
      <c r="AG720" s="40"/>
      <c r="AH720" s="40"/>
      <c r="AI720" s="40"/>
      <c r="AJ720" s="58" t="str">
        <f>IF(H720="","",VLOOKUP(H720,単重表!$C$6:'単重表'!$F$2502,4,FALSE))</f>
        <v/>
      </c>
      <c r="AK720" s="141" t="e">
        <f t="shared" si="593"/>
        <v>#VALUE!</v>
      </c>
      <c r="AL720" s="40">
        <v>2</v>
      </c>
      <c r="AM720" s="190" t="e">
        <f t="shared" si="594"/>
        <v>#VALUE!</v>
      </c>
      <c r="AO720" s="191">
        <f t="shared" si="595"/>
        <v>0</v>
      </c>
      <c r="AP720" s="182"/>
      <c r="AQ720" s="183" t="str">
        <f t="shared" si="596"/>
        <v/>
      </c>
      <c r="AR720" s="182"/>
      <c r="AS720" s="184" t="str">
        <f t="shared" si="597"/>
        <v/>
      </c>
      <c r="AT720" s="182"/>
      <c r="AU720" s="268"/>
      <c r="AV720" s="185"/>
      <c r="AW720" s="185"/>
      <c r="AX720" s="185"/>
      <c r="AY720" s="185"/>
      <c r="AZ720" s="185"/>
      <c r="BA720" s="186"/>
      <c r="BB720" s="80"/>
      <c r="BC720" s="185"/>
      <c r="BD720" s="185"/>
      <c r="BE720" s="185"/>
      <c r="BF720" s="185"/>
      <c r="BG720" s="187"/>
      <c r="BH720" s="270"/>
      <c r="BI720" s="188"/>
      <c r="BJ720" s="268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  <c r="BW720" s="40"/>
      <c r="BX720" s="40"/>
      <c r="BY720" s="40"/>
      <c r="BZ720" s="40"/>
      <c r="CA720" s="40"/>
      <c r="CB720" s="40"/>
      <c r="CC720" s="40"/>
      <c r="CD720" s="40"/>
      <c r="CE720" s="40"/>
      <c r="CF720" s="40"/>
      <c r="CG720" s="40"/>
      <c r="CH720" s="40"/>
      <c r="CI720" s="40"/>
      <c r="CJ720" s="40"/>
      <c r="CK720" s="40"/>
      <c r="CL720" s="40"/>
      <c r="CM720" s="40"/>
      <c r="CN720" s="40"/>
      <c r="CO720" s="40">
        <f t="shared" si="598"/>
        <v>0</v>
      </c>
    </row>
    <row r="721" spans="1:93" ht="22.5" customHeight="1">
      <c r="A721" s="269"/>
      <c r="B721" s="267"/>
      <c r="C721" s="75"/>
      <c r="D721" s="78"/>
      <c r="E721" s="75"/>
      <c r="F721" s="80"/>
      <c r="G721" s="78"/>
      <c r="H721" s="70"/>
      <c r="I721" s="81"/>
      <c r="J721" s="71" t="str">
        <f>IF(H721="","",VLOOKUP(H721,単重表!$C$6:'単重表'!$F$2502,2,FALSE))</f>
        <v/>
      </c>
      <c r="K721" s="232"/>
      <c r="L721" s="101">
        <f t="shared" si="400"/>
        <v>1</v>
      </c>
      <c r="M721" s="46"/>
      <c r="N721" s="101">
        <f t="shared" si="592"/>
        <v>1</v>
      </c>
      <c r="O721" s="49"/>
      <c r="P721" s="47" t="str">
        <f>IF(H721="","",VLOOKUP(H721,単重表!$C$6:'単重表'!$F$2502,3,FALSE))</f>
        <v/>
      </c>
      <c r="Q721" s="47"/>
      <c r="R721" s="56" t="e">
        <f t="shared" si="428"/>
        <v>#VALUE!</v>
      </c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267"/>
      <c r="AF721" s="267"/>
      <c r="AG721" s="40"/>
      <c r="AH721" s="40"/>
      <c r="AI721" s="40"/>
      <c r="AJ721" s="58" t="str">
        <f>IF(H721="","",VLOOKUP(H721,単重表!$C$6:'単重表'!$F$2502,4,FALSE))</f>
        <v/>
      </c>
      <c r="AK721" s="141" t="e">
        <f t="shared" si="593"/>
        <v>#VALUE!</v>
      </c>
      <c r="AL721" s="40">
        <v>2</v>
      </c>
      <c r="AM721" s="190" t="e">
        <f t="shared" si="594"/>
        <v>#VALUE!</v>
      </c>
      <c r="AO721" s="191">
        <f t="shared" si="595"/>
        <v>0</v>
      </c>
      <c r="AP721" s="182"/>
      <c r="AQ721" s="183" t="str">
        <f t="shared" si="596"/>
        <v/>
      </c>
      <c r="AR721" s="182"/>
      <c r="AS721" s="184" t="str">
        <f t="shared" si="597"/>
        <v/>
      </c>
      <c r="AT721" s="182"/>
      <c r="AU721" s="268"/>
      <c r="AV721" s="185"/>
      <c r="AW721" s="185"/>
      <c r="AX721" s="185"/>
      <c r="AY721" s="185"/>
      <c r="AZ721" s="185"/>
      <c r="BA721" s="186"/>
      <c r="BB721" s="80"/>
      <c r="BC721" s="185"/>
      <c r="BD721" s="185"/>
      <c r="BE721" s="185"/>
      <c r="BF721" s="185"/>
      <c r="BG721" s="187"/>
      <c r="BH721" s="270"/>
      <c r="BI721" s="188"/>
      <c r="BJ721" s="268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  <c r="BW721" s="40"/>
      <c r="BX721" s="40"/>
      <c r="BY721" s="40"/>
      <c r="BZ721" s="40"/>
      <c r="CA721" s="40"/>
      <c r="CB721" s="40"/>
      <c r="CC721" s="40"/>
      <c r="CD721" s="40"/>
      <c r="CE721" s="40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>
        <f t="shared" si="598"/>
        <v>0</v>
      </c>
    </row>
    <row r="722" spans="1:93" ht="22.5" customHeight="1">
      <c r="A722" s="269"/>
      <c r="B722" s="267"/>
      <c r="C722" s="75"/>
      <c r="D722" s="78"/>
      <c r="E722" s="75"/>
      <c r="F722" s="80"/>
      <c r="G722" s="78"/>
      <c r="H722" s="70"/>
      <c r="I722" s="81"/>
      <c r="J722" s="71" t="str">
        <f>IF(H722="","",VLOOKUP(H722,単重表!$C$6:'単重表'!$F$2502,2,FALSE))</f>
        <v/>
      </c>
      <c r="K722" s="232"/>
      <c r="L722" s="101">
        <f t="shared" si="400"/>
        <v>1</v>
      </c>
      <c r="M722" s="46"/>
      <c r="N722" s="101">
        <f t="shared" si="592"/>
        <v>1</v>
      </c>
      <c r="O722" s="49"/>
      <c r="P722" s="47" t="str">
        <f>IF(H722="","",VLOOKUP(H722,単重表!$C$6:'単重表'!$F$2502,3,FALSE))</f>
        <v/>
      </c>
      <c r="Q722" s="47"/>
      <c r="R722" s="56" t="e">
        <f t="shared" si="428"/>
        <v>#VALUE!</v>
      </c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267"/>
      <c r="AF722" s="267"/>
      <c r="AG722" s="40"/>
      <c r="AH722" s="40"/>
      <c r="AI722" s="40"/>
      <c r="AJ722" s="58" t="str">
        <f>IF(H722="","",VLOOKUP(H722,単重表!$C$6:'単重表'!$F$2502,4,FALSE))</f>
        <v/>
      </c>
      <c r="AK722" s="141" t="e">
        <f t="shared" si="593"/>
        <v>#VALUE!</v>
      </c>
      <c r="AL722" s="40">
        <v>2</v>
      </c>
      <c r="AM722" s="190" t="e">
        <f t="shared" si="594"/>
        <v>#VALUE!</v>
      </c>
      <c r="AO722" s="191">
        <f t="shared" si="595"/>
        <v>0</v>
      </c>
      <c r="AP722" s="182"/>
      <c r="AQ722" s="183" t="str">
        <f t="shared" si="596"/>
        <v/>
      </c>
      <c r="AR722" s="182"/>
      <c r="AS722" s="184" t="str">
        <f t="shared" si="597"/>
        <v/>
      </c>
      <c r="AT722" s="182"/>
      <c r="AU722" s="268"/>
      <c r="AV722" s="185"/>
      <c r="AW722" s="185"/>
      <c r="AX722" s="185"/>
      <c r="AY722" s="185"/>
      <c r="AZ722" s="185"/>
      <c r="BA722" s="186"/>
      <c r="BB722" s="80"/>
      <c r="BC722" s="185"/>
      <c r="BD722" s="185"/>
      <c r="BE722" s="185"/>
      <c r="BF722" s="185"/>
      <c r="BG722" s="187"/>
      <c r="BH722" s="270"/>
      <c r="BI722" s="188"/>
      <c r="BJ722" s="268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  <c r="BW722" s="40"/>
      <c r="BX722" s="40"/>
      <c r="BY722" s="40"/>
      <c r="BZ722" s="40"/>
      <c r="CA722" s="40"/>
      <c r="CB722" s="40"/>
      <c r="CC722" s="40"/>
      <c r="CD722" s="40"/>
      <c r="CE722" s="40"/>
      <c r="CF722" s="40"/>
      <c r="CG722" s="40"/>
      <c r="CH722" s="40"/>
      <c r="CI722" s="40"/>
      <c r="CJ722" s="40"/>
      <c r="CK722" s="40"/>
      <c r="CL722" s="40"/>
      <c r="CM722" s="40"/>
      <c r="CN722" s="40"/>
      <c r="CO722" s="40">
        <f t="shared" si="598"/>
        <v>0</v>
      </c>
    </row>
    <row r="723" spans="1:93" ht="22.5" customHeight="1">
      <c r="A723" s="269"/>
      <c r="B723" s="267"/>
      <c r="C723" s="75"/>
      <c r="D723" s="78"/>
      <c r="E723" s="75"/>
      <c r="F723" s="80"/>
      <c r="G723" s="78"/>
      <c r="H723" s="70"/>
      <c r="I723" s="81"/>
      <c r="J723" s="71" t="str">
        <f>IF(H723="","",VLOOKUP(H723,単重表!$C$6:'単重表'!$F$2502,2,FALSE))</f>
        <v/>
      </c>
      <c r="K723" s="232"/>
      <c r="L723" s="101">
        <f t="shared" si="400"/>
        <v>1</v>
      </c>
      <c r="M723" s="46"/>
      <c r="N723" s="101">
        <f t="shared" si="592"/>
        <v>1</v>
      </c>
      <c r="O723" s="49"/>
      <c r="P723" s="47" t="str">
        <f>IF(H723="","",VLOOKUP(H723,単重表!$C$6:'単重表'!$F$2502,3,FALSE))</f>
        <v/>
      </c>
      <c r="Q723" s="47"/>
      <c r="R723" s="56" t="e">
        <f t="shared" si="428"/>
        <v>#VALUE!</v>
      </c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267"/>
      <c r="AF723" s="267"/>
      <c r="AG723" s="40"/>
      <c r="AH723" s="40"/>
      <c r="AI723" s="40"/>
      <c r="AJ723" s="58" t="str">
        <f>IF(H723="","",VLOOKUP(H723,単重表!$C$6:'単重表'!$F$2502,4,FALSE))</f>
        <v/>
      </c>
      <c r="AK723" s="141" t="e">
        <f t="shared" si="593"/>
        <v>#VALUE!</v>
      </c>
      <c r="AL723" s="40">
        <v>2</v>
      </c>
      <c r="AM723" s="190" t="e">
        <f t="shared" si="594"/>
        <v>#VALUE!</v>
      </c>
      <c r="AO723" s="191">
        <f t="shared" si="595"/>
        <v>0</v>
      </c>
      <c r="AP723" s="182"/>
      <c r="AQ723" s="183" t="str">
        <f t="shared" si="596"/>
        <v/>
      </c>
      <c r="AR723" s="182"/>
      <c r="AS723" s="184" t="str">
        <f t="shared" si="597"/>
        <v/>
      </c>
      <c r="AT723" s="182"/>
      <c r="AU723" s="268"/>
      <c r="AV723" s="185"/>
      <c r="AW723" s="185"/>
      <c r="AX723" s="185"/>
      <c r="AY723" s="185"/>
      <c r="AZ723" s="185"/>
      <c r="BA723" s="186"/>
      <c r="BB723" s="80"/>
      <c r="BC723" s="185"/>
      <c r="BD723" s="185"/>
      <c r="BE723" s="185"/>
      <c r="BF723" s="185"/>
      <c r="BG723" s="187"/>
      <c r="BH723" s="270"/>
      <c r="BI723" s="188"/>
      <c r="BJ723" s="268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  <c r="BW723" s="40"/>
      <c r="BX723" s="40"/>
      <c r="BY723" s="40"/>
      <c r="BZ723" s="40"/>
      <c r="CA723" s="40"/>
      <c r="CB723" s="40"/>
      <c r="CC723" s="40"/>
      <c r="CD723" s="40"/>
      <c r="CE723" s="40"/>
      <c r="CF723" s="40"/>
      <c r="CG723" s="40"/>
      <c r="CH723" s="40"/>
      <c r="CI723" s="40"/>
      <c r="CJ723" s="40"/>
      <c r="CK723" s="40"/>
      <c r="CL723" s="40"/>
      <c r="CM723" s="40"/>
      <c r="CN723" s="40"/>
      <c r="CO723" s="40">
        <f t="shared" si="598"/>
        <v>0</v>
      </c>
    </row>
    <row r="724" spans="1:93" ht="22.5" customHeight="1">
      <c r="A724" s="269"/>
      <c r="B724" s="267"/>
      <c r="C724" s="75"/>
      <c r="D724" s="78"/>
      <c r="E724" s="75"/>
      <c r="F724" s="80"/>
      <c r="G724" s="78"/>
      <c r="H724" s="70"/>
      <c r="I724" s="81"/>
      <c r="J724" s="71" t="str">
        <f>IF(H724="","",VLOOKUP(H724,単重表!$C$6:'単重表'!$F$2502,2,FALSE))</f>
        <v/>
      </c>
      <c r="K724" s="232"/>
      <c r="L724" s="101">
        <f t="shared" si="400"/>
        <v>1</v>
      </c>
      <c r="M724" s="46"/>
      <c r="N724" s="101">
        <f t="shared" si="592"/>
        <v>1</v>
      </c>
      <c r="O724" s="49"/>
      <c r="P724" s="47" t="str">
        <f>IF(H724="","",VLOOKUP(H724,単重表!$C$6:'単重表'!$F$2502,3,FALSE))</f>
        <v/>
      </c>
      <c r="Q724" s="47"/>
      <c r="R724" s="56" t="e">
        <f t="shared" si="428"/>
        <v>#VALUE!</v>
      </c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267"/>
      <c r="AF724" s="267"/>
      <c r="AG724" s="40"/>
      <c r="AH724" s="40"/>
      <c r="AI724" s="40"/>
      <c r="AJ724" s="58" t="str">
        <f>IF(H724="","",VLOOKUP(H724,単重表!$C$6:'単重表'!$F$2502,4,FALSE))</f>
        <v/>
      </c>
      <c r="AK724" s="141" t="e">
        <f t="shared" si="593"/>
        <v>#VALUE!</v>
      </c>
      <c r="AL724" s="40">
        <v>2</v>
      </c>
      <c r="AM724" s="190" t="e">
        <f t="shared" si="594"/>
        <v>#VALUE!</v>
      </c>
      <c r="AO724" s="191">
        <f t="shared" si="595"/>
        <v>0</v>
      </c>
      <c r="AP724" s="182"/>
      <c r="AQ724" s="183" t="str">
        <f t="shared" si="596"/>
        <v/>
      </c>
      <c r="AR724" s="182"/>
      <c r="AS724" s="184" t="str">
        <f t="shared" si="597"/>
        <v/>
      </c>
      <c r="AT724" s="182"/>
      <c r="AU724" s="268"/>
      <c r="AV724" s="185"/>
      <c r="AW724" s="185"/>
      <c r="AX724" s="185"/>
      <c r="AY724" s="185"/>
      <c r="AZ724" s="185"/>
      <c r="BA724" s="186"/>
      <c r="BB724" s="80"/>
      <c r="BC724" s="185"/>
      <c r="BD724" s="185"/>
      <c r="BE724" s="185"/>
      <c r="BF724" s="185"/>
      <c r="BG724" s="187"/>
      <c r="BH724" s="270"/>
      <c r="BI724" s="188"/>
      <c r="BJ724" s="268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  <c r="BW724" s="40"/>
      <c r="BX724" s="40"/>
      <c r="BY724" s="40"/>
      <c r="BZ724" s="40"/>
      <c r="CA724" s="40"/>
      <c r="CB724" s="40"/>
      <c r="CC724" s="40"/>
      <c r="CD724" s="40"/>
      <c r="CE724" s="40"/>
      <c r="CF724" s="40"/>
      <c r="CG724" s="40"/>
      <c r="CH724" s="40"/>
      <c r="CI724" s="40"/>
      <c r="CJ724" s="40"/>
      <c r="CK724" s="40"/>
      <c r="CL724" s="40"/>
      <c r="CM724" s="40"/>
      <c r="CN724" s="40"/>
      <c r="CO724" s="40">
        <f t="shared" si="598"/>
        <v>0</v>
      </c>
    </row>
    <row r="725" spans="1:93" ht="22.5" customHeight="1">
      <c r="A725" s="269"/>
      <c r="B725" s="267"/>
      <c r="C725" s="75"/>
      <c r="D725" s="78"/>
      <c r="E725" s="75"/>
      <c r="F725" s="80"/>
      <c r="G725" s="78"/>
      <c r="H725" s="70"/>
      <c r="I725" s="81"/>
      <c r="J725" s="71" t="str">
        <f>IF(H725="","",VLOOKUP(H725,単重表!$C$6:'単重表'!$F$2502,2,FALSE))</f>
        <v/>
      </c>
      <c r="K725" s="232"/>
      <c r="L725" s="101">
        <f t="shared" si="400"/>
        <v>1</v>
      </c>
      <c r="M725" s="46"/>
      <c r="N725" s="101">
        <f t="shared" si="592"/>
        <v>1</v>
      </c>
      <c r="O725" s="49"/>
      <c r="P725" s="47" t="str">
        <f>IF(H725="","",VLOOKUP(H725,単重表!$C$6:'単重表'!$F$2502,3,FALSE))</f>
        <v/>
      </c>
      <c r="Q725" s="47"/>
      <c r="R725" s="56" t="e">
        <f t="shared" si="428"/>
        <v>#VALUE!</v>
      </c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267"/>
      <c r="AF725" s="267"/>
      <c r="AG725" s="40"/>
      <c r="AH725" s="40"/>
      <c r="AI725" s="40"/>
      <c r="AJ725" s="58" t="str">
        <f>IF(H725="","",VLOOKUP(H725,単重表!$C$6:'単重表'!$F$2502,4,FALSE))</f>
        <v/>
      </c>
      <c r="AK725" s="141" t="e">
        <f t="shared" si="593"/>
        <v>#VALUE!</v>
      </c>
      <c r="AL725" s="40">
        <v>2</v>
      </c>
      <c r="AM725" s="190" t="e">
        <f t="shared" si="594"/>
        <v>#VALUE!</v>
      </c>
      <c r="AO725" s="191">
        <f t="shared" si="595"/>
        <v>0</v>
      </c>
      <c r="AP725" s="182"/>
      <c r="AQ725" s="183" t="str">
        <f t="shared" si="596"/>
        <v/>
      </c>
      <c r="AR725" s="182"/>
      <c r="AS725" s="184" t="str">
        <f t="shared" si="597"/>
        <v/>
      </c>
      <c r="AT725" s="182"/>
      <c r="AU725" s="268"/>
      <c r="AV725" s="185"/>
      <c r="AW725" s="185"/>
      <c r="AX725" s="185"/>
      <c r="AY725" s="185"/>
      <c r="AZ725" s="185"/>
      <c r="BA725" s="186"/>
      <c r="BB725" s="80"/>
      <c r="BC725" s="185"/>
      <c r="BD725" s="185"/>
      <c r="BE725" s="185"/>
      <c r="BF725" s="185"/>
      <c r="BG725" s="187"/>
      <c r="BH725" s="270"/>
      <c r="BI725" s="188"/>
      <c r="BJ725" s="268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>
        <f t="shared" si="598"/>
        <v>0</v>
      </c>
    </row>
    <row r="726" spans="1:93" ht="22.5" customHeight="1">
      <c r="A726" s="269"/>
      <c r="B726" s="267"/>
      <c r="C726" s="75"/>
      <c r="D726" s="78"/>
      <c r="E726" s="75"/>
      <c r="F726" s="80"/>
      <c r="G726" s="78"/>
      <c r="H726" s="70"/>
      <c r="I726" s="81"/>
      <c r="J726" s="71" t="str">
        <f>IF(H726="","",VLOOKUP(H726,単重表!$C$6:'単重表'!$F$2502,2,FALSE))</f>
        <v/>
      </c>
      <c r="K726" s="232"/>
      <c r="L726" s="101">
        <f t="shared" si="400"/>
        <v>1</v>
      </c>
      <c r="M726" s="46"/>
      <c r="N726" s="101">
        <f t="shared" si="592"/>
        <v>1</v>
      </c>
      <c r="O726" s="49"/>
      <c r="P726" s="47" t="str">
        <f>IF(H726="","",VLOOKUP(H726,単重表!$C$6:'単重表'!$F$2502,3,FALSE))</f>
        <v/>
      </c>
      <c r="Q726" s="47"/>
      <c r="R726" s="56" t="e">
        <f t="shared" si="428"/>
        <v>#VALUE!</v>
      </c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267"/>
      <c r="AF726" s="267"/>
      <c r="AG726" s="40"/>
      <c r="AH726" s="40"/>
      <c r="AI726" s="40"/>
      <c r="AJ726" s="58" t="str">
        <f>IF(H726="","",VLOOKUP(H726,単重表!$C$6:'単重表'!$F$2502,4,FALSE))</f>
        <v/>
      </c>
      <c r="AK726" s="141" t="e">
        <f t="shared" si="593"/>
        <v>#VALUE!</v>
      </c>
      <c r="AL726" s="40">
        <v>2</v>
      </c>
      <c r="AM726" s="190" t="e">
        <f t="shared" si="594"/>
        <v>#VALUE!</v>
      </c>
      <c r="AO726" s="191">
        <f t="shared" si="595"/>
        <v>0</v>
      </c>
      <c r="AP726" s="182"/>
      <c r="AQ726" s="183" t="str">
        <f t="shared" si="596"/>
        <v/>
      </c>
      <c r="AR726" s="182"/>
      <c r="AS726" s="184" t="str">
        <f t="shared" si="597"/>
        <v/>
      </c>
      <c r="AT726" s="182"/>
      <c r="AU726" s="268"/>
      <c r="AV726" s="185"/>
      <c r="AW726" s="185"/>
      <c r="AX726" s="185"/>
      <c r="AY726" s="185"/>
      <c r="AZ726" s="185"/>
      <c r="BA726" s="186"/>
      <c r="BB726" s="80"/>
      <c r="BC726" s="185"/>
      <c r="BD726" s="185"/>
      <c r="BE726" s="185"/>
      <c r="BF726" s="185"/>
      <c r="BG726" s="187"/>
      <c r="BH726" s="270"/>
      <c r="BI726" s="188"/>
      <c r="BJ726" s="268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  <c r="BW726" s="40"/>
      <c r="BX726" s="40"/>
      <c r="BY726" s="40"/>
      <c r="BZ726" s="40"/>
      <c r="CA726" s="40"/>
      <c r="CB726" s="40"/>
      <c r="CC726" s="40"/>
      <c r="CD726" s="40"/>
      <c r="CE726" s="40"/>
      <c r="CF726" s="40"/>
      <c r="CG726" s="40"/>
      <c r="CH726" s="40"/>
      <c r="CI726" s="40"/>
      <c r="CJ726" s="40"/>
      <c r="CK726" s="40"/>
      <c r="CL726" s="40"/>
      <c r="CM726" s="40"/>
      <c r="CN726" s="40"/>
      <c r="CO726" s="40">
        <f t="shared" si="598"/>
        <v>0</v>
      </c>
    </row>
    <row r="727" spans="1:93" ht="22.5" customHeight="1">
      <c r="A727" s="269"/>
      <c r="B727" s="267"/>
      <c r="C727" s="75"/>
      <c r="D727" s="78"/>
      <c r="E727" s="75"/>
      <c r="F727" s="80"/>
      <c r="G727" s="78"/>
      <c r="H727" s="70"/>
      <c r="I727" s="81"/>
      <c r="J727" s="71" t="str">
        <f>IF(H727="","",VLOOKUP(H727,単重表!$C$6:'単重表'!$F$2502,2,FALSE))</f>
        <v/>
      </c>
      <c r="K727" s="232"/>
      <c r="L727" s="101">
        <f>IF(K727="",1,K727/1000)</f>
        <v>1</v>
      </c>
      <c r="M727" s="46"/>
      <c r="N727" s="101">
        <f t="shared" si="592"/>
        <v>1</v>
      </c>
      <c r="O727" s="49"/>
      <c r="P727" s="47" t="str">
        <f>IF(H727="","",VLOOKUP(H727,単重表!$C$6:'単重表'!$F$2502,3,FALSE))</f>
        <v/>
      </c>
      <c r="Q727" s="47"/>
      <c r="R727" s="56" t="e">
        <f t="shared" si="428"/>
        <v>#VALUE!</v>
      </c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267"/>
      <c r="AF727" s="267"/>
      <c r="AG727" s="40"/>
      <c r="AH727" s="40"/>
      <c r="AI727" s="40"/>
      <c r="AJ727" s="58" t="str">
        <f>IF(H727="","",VLOOKUP(H727,単重表!$C$6:'単重表'!$F$2502,4,FALSE))</f>
        <v/>
      </c>
      <c r="AK727" s="141" t="e">
        <f t="shared" si="593"/>
        <v>#VALUE!</v>
      </c>
      <c r="AL727" s="40">
        <v>2</v>
      </c>
      <c r="AM727" s="190" t="e">
        <f t="shared" si="594"/>
        <v>#VALUE!</v>
      </c>
      <c r="AO727" s="191">
        <f t="shared" si="595"/>
        <v>0</v>
      </c>
      <c r="AP727" s="182"/>
      <c r="AQ727" s="183" t="str">
        <f t="shared" si="596"/>
        <v/>
      </c>
      <c r="AR727" s="182"/>
      <c r="AS727" s="184" t="str">
        <f t="shared" si="597"/>
        <v/>
      </c>
      <c r="AT727" s="182"/>
      <c r="AU727" s="268"/>
      <c r="AV727" s="185"/>
      <c r="AW727" s="185"/>
      <c r="AX727" s="185"/>
      <c r="AY727" s="185"/>
      <c r="AZ727" s="185"/>
      <c r="BA727" s="186"/>
      <c r="BB727" s="80"/>
      <c r="BC727" s="185"/>
      <c r="BD727" s="185"/>
      <c r="BE727" s="185"/>
      <c r="BF727" s="185"/>
      <c r="BG727" s="187"/>
      <c r="BH727" s="270"/>
      <c r="BI727" s="188"/>
      <c r="BJ727" s="268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  <c r="BW727" s="40"/>
      <c r="BX727" s="40"/>
      <c r="BY727" s="40"/>
      <c r="BZ727" s="40"/>
      <c r="CA727" s="40"/>
      <c r="CB727" s="40"/>
      <c r="CC727" s="40"/>
      <c r="CD727" s="40"/>
      <c r="CE727" s="40"/>
      <c r="CF727" s="40"/>
      <c r="CG727" s="40"/>
      <c r="CH727" s="40"/>
      <c r="CI727" s="40"/>
      <c r="CJ727" s="40"/>
      <c r="CK727" s="40"/>
      <c r="CL727" s="40"/>
      <c r="CM727" s="40"/>
      <c r="CN727" s="40"/>
      <c r="CO727" s="40">
        <f t="shared" si="598"/>
        <v>0</v>
      </c>
    </row>
    <row r="728" spans="1:93" ht="22.5" customHeight="1">
      <c r="A728" s="269"/>
      <c r="B728" s="267"/>
      <c r="C728" s="75"/>
      <c r="D728" s="78"/>
      <c r="E728" s="75"/>
      <c r="F728" s="80"/>
      <c r="G728" s="78"/>
      <c r="H728" s="70"/>
      <c r="I728" s="81"/>
      <c r="J728" s="71" t="str">
        <f>IF(H728="","",VLOOKUP(H728,単重表!$C$6:'単重表'!$F$2502,2,FALSE))</f>
        <v/>
      </c>
      <c r="K728" s="232"/>
      <c r="L728" s="101">
        <f>IF(K728="",1,K728/1000)</f>
        <v>1</v>
      </c>
      <c r="M728" s="46"/>
      <c r="N728" s="101">
        <f t="shared" si="592"/>
        <v>1</v>
      </c>
      <c r="O728" s="49"/>
      <c r="P728" s="47" t="str">
        <f>IF(H728="","",VLOOKUP(H728,単重表!$C$6:'単重表'!$F$2502,3,FALSE))</f>
        <v/>
      </c>
      <c r="Q728" s="47"/>
      <c r="R728" s="56" t="e">
        <f t="shared" si="428"/>
        <v>#VALUE!</v>
      </c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267"/>
      <c r="AF728" s="267"/>
      <c r="AG728" s="40"/>
      <c r="AH728" s="40"/>
      <c r="AI728" s="40"/>
      <c r="AJ728" s="58" t="str">
        <f>IF(H728="","",VLOOKUP(H728,単重表!$C$6:'単重表'!$F$2502,4,FALSE))</f>
        <v/>
      </c>
      <c r="AK728" s="141" t="e">
        <f t="shared" si="593"/>
        <v>#VALUE!</v>
      </c>
      <c r="AL728" s="40">
        <v>2</v>
      </c>
      <c r="AM728" s="190" t="e">
        <f t="shared" si="594"/>
        <v>#VALUE!</v>
      </c>
      <c r="AO728" s="191">
        <f t="shared" si="595"/>
        <v>0</v>
      </c>
      <c r="AP728" s="182"/>
      <c r="AQ728" s="183" t="str">
        <f t="shared" si="596"/>
        <v/>
      </c>
      <c r="AR728" s="182"/>
      <c r="AS728" s="184" t="str">
        <f t="shared" si="597"/>
        <v/>
      </c>
      <c r="AT728" s="182"/>
      <c r="AU728" s="268"/>
      <c r="AV728" s="185"/>
      <c r="AW728" s="185"/>
      <c r="AX728" s="185"/>
      <c r="AY728" s="185"/>
      <c r="AZ728" s="185"/>
      <c r="BA728" s="186"/>
      <c r="BB728" s="80"/>
      <c r="BC728" s="185"/>
      <c r="BD728" s="185"/>
      <c r="BE728" s="185"/>
      <c r="BF728" s="185"/>
      <c r="BG728" s="187"/>
      <c r="BH728" s="270"/>
      <c r="BI728" s="188"/>
      <c r="BJ728" s="268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  <c r="CN728" s="40"/>
      <c r="CO728" s="40">
        <f t="shared" si="598"/>
        <v>0</v>
      </c>
    </row>
    <row r="729" spans="1:93" ht="22.5" customHeight="1">
      <c r="A729" s="269"/>
      <c r="B729" s="267"/>
      <c r="C729" s="75"/>
      <c r="D729" s="78"/>
      <c r="E729" s="75"/>
      <c r="F729" s="80"/>
      <c r="G729" s="78"/>
      <c r="H729" s="70"/>
      <c r="I729" s="81"/>
      <c r="J729" s="71" t="str">
        <f>IF(H729="","",VLOOKUP(H729,単重表!$C$6:'単重表'!$F$2502,2,FALSE))</f>
        <v/>
      </c>
      <c r="K729" s="232"/>
      <c r="L729" s="101">
        <f>IF(K729="",1,K729/1000)</f>
        <v>1</v>
      </c>
      <c r="M729" s="46"/>
      <c r="N729" s="101">
        <f t="shared" si="592"/>
        <v>1</v>
      </c>
      <c r="O729" s="49"/>
      <c r="P729" s="47" t="str">
        <f>IF(H729="","",VLOOKUP(H729,単重表!$C$6:'単重表'!$F$2502,3,FALSE))</f>
        <v/>
      </c>
      <c r="Q729" s="47"/>
      <c r="R729" s="56" t="e">
        <f>P729*O729*N729*L729+Q729</f>
        <v>#VALUE!</v>
      </c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267"/>
      <c r="AF729" s="267"/>
      <c r="AG729" s="40"/>
      <c r="AH729" s="40"/>
      <c r="AI729" s="40"/>
      <c r="AJ729" s="58" t="str">
        <f>IF(H729="","",VLOOKUP(H729,単重表!$C$6:'単重表'!$F$2502,4,FALSE))</f>
        <v/>
      </c>
      <c r="AK729" s="141" t="e">
        <f t="shared" si="593"/>
        <v>#VALUE!</v>
      </c>
      <c r="AL729" s="40">
        <v>2</v>
      </c>
      <c r="AM729" s="190" t="e">
        <f t="shared" si="594"/>
        <v>#VALUE!</v>
      </c>
      <c r="AO729" s="191">
        <f t="shared" si="595"/>
        <v>0</v>
      </c>
      <c r="AP729" s="182"/>
      <c r="AQ729" s="183" t="str">
        <f t="shared" si="596"/>
        <v/>
      </c>
      <c r="AR729" s="182"/>
      <c r="AS729" s="184" t="str">
        <f t="shared" si="597"/>
        <v/>
      </c>
      <c r="AT729" s="182"/>
      <c r="AU729" s="268"/>
      <c r="AV729" s="185"/>
      <c r="AW729" s="185"/>
      <c r="AX729" s="185"/>
      <c r="AY729" s="185"/>
      <c r="AZ729" s="185"/>
      <c r="BA729" s="186"/>
      <c r="BB729" s="80"/>
      <c r="BC729" s="185"/>
      <c r="BD729" s="185"/>
      <c r="BE729" s="185"/>
      <c r="BF729" s="185"/>
      <c r="BG729" s="187"/>
      <c r="BH729" s="270"/>
      <c r="BI729" s="188"/>
      <c r="BJ729" s="268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>
        <f t="shared" si="598"/>
        <v>0</v>
      </c>
    </row>
    <row r="730" spans="1:93" ht="22.5" customHeight="1">
      <c r="A730" s="269"/>
      <c r="B730" s="267"/>
      <c r="C730" s="75"/>
      <c r="D730" s="78"/>
      <c r="E730" s="75"/>
      <c r="F730" s="80"/>
      <c r="G730" s="78"/>
      <c r="H730" s="70"/>
      <c r="I730" s="81"/>
      <c r="J730" s="71" t="str">
        <f>IF(H730="","",VLOOKUP(H730,単重表!$C$6:'単重表'!$F$2502,2,FALSE))</f>
        <v/>
      </c>
      <c r="K730" s="232"/>
      <c r="L730" s="101">
        <f t="shared" ref="L730:L737" si="599">IF(K730="",1,K730/1000)</f>
        <v>1</v>
      </c>
      <c r="M730" s="46"/>
      <c r="N730" s="101">
        <f t="shared" si="592"/>
        <v>1</v>
      </c>
      <c r="O730" s="49"/>
      <c r="P730" s="47" t="str">
        <f>IF(H730="","",VLOOKUP(H730,単重表!$C$6:'単重表'!$F$2502,3,FALSE))</f>
        <v/>
      </c>
      <c r="Q730" s="47"/>
      <c r="R730" s="56" t="e">
        <f t="shared" ref="R730:R739" si="600">P730*O730*N730*L730+Q730</f>
        <v>#VALUE!</v>
      </c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267"/>
      <c r="AF730" s="267"/>
      <c r="AG730" s="40"/>
      <c r="AH730" s="40"/>
      <c r="AI730" s="40"/>
      <c r="AJ730" s="58" t="str">
        <f>IF(H730="","",VLOOKUP(H730,単重表!$C$6:'単重表'!$F$2502,4,FALSE))</f>
        <v/>
      </c>
      <c r="AK730" s="141" t="e">
        <f t="shared" si="593"/>
        <v>#VALUE!</v>
      </c>
      <c r="AL730" s="40">
        <v>2</v>
      </c>
      <c r="AM730" s="190" t="e">
        <f t="shared" si="594"/>
        <v>#VALUE!</v>
      </c>
      <c r="AO730" s="191">
        <f t="shared" si="595"/>
        <v>0</v>
      </c>
      <c r="AP730" s="182"/>
      <c r="AQ730" s="183" t="str">
        <f t="shared" si="596"/>
        <v/>
      </c>
      <c r="AR730" s="182"/>
      <c r="AS730" s="184" t="str">
        <f t="shared" si="597"/>
        <v/>
      </c>
      <c r="AT730" s="182"/>
      <c r="AU730" s="268"/>
      <c r="AV730" s="185"/>
      <c r="AW730" s="185"/>
      <c r="AX730" s="185"/>
      <c r="AY730" s="185"/>
      <c r="AZ730" s="185"/>
      <c r="BA730" s="186"/>
      <c r="BB730" s="80"/>
      <c r="BC730" s="185"/>
      <c r="BD730" s="185"/>
      <c r="BE730" s="185"/>
      <c r="BF730" s="185"/>
      <c r="BG730" s="187"/>
      <c r="BH730" s="270"/>
      <c r="BI730" s="188"/>
      <c r="BJ730" s="268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>
        <f t="shared" si="598"/>
        <v>0</v>
      </c>
    </row>
    <row r="731" spans="1:93" ht="22.5" customHeight="1">
      <c r="A731" s="269"/>
      <c r="B731" s="267"/>
      <c r="C731" s="75"/>
      <c r="D731" s="78"/>
      <c r="E731" s="75"/>
      <c r="F731" s="80"/>
      <c r="G731" s="78"/>
      <c r="H731" s="70"/>
      <c r="I731" s="81"/>
      <c r="J731" s="71" t="str">
        <f>IF(H731="","",VLOOKUP(H731,単重表!$C$6:'単重表'!$F$2502,2,FALSE))</f>
        <v/>
      </c>
      <c r="K731" s="232"/>
      <c r="L731" s="101">
        <f t="shared" si="599"/>
        <v>1</v>
      </c>
      <c r="M731" s="46"/>
      <c r="N731" s="101">
        <f t="shared" si="592"/>
        <v>1</v>
      </c>
      <c r="O731" s="49"/>
      <c r="P731" s="47" t="str">
        <f>IF(H731="","",VLOOKUP(H731,単重表!$C$6:'単重表'!$F$2502,3,FALSE))</f>
        <v/>
      </c>
      <c r="Q731" s="47"/>
      <c r="R731" s="56" t="e">
        <f t="shared" si="600"/>
        <v>#VALUE!</v>
      </c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267"/>
      <c r="AF731" s="267"/>
      <c r="AG731" s="40"/>
      <c r="AH731" s="40"/>
      <c r="AI731" s="40"/>
      <c r="AJ731" s="58" t="str">
        <f>IF(H731="","",VLOOKUP(H731,単重表!$C$6:'単重表'!$F$2502,4,FALSE))</f>
        <v/>
      </c>
      <c r="AK731" s="141" t="e">
        <f t="shared" si="593"/>
        <v>#VALUE!</v>
      </c>
      <c r="AL731" s="40">
        <v>2</v>
      </c>
      <c r="AM731" s="190" t="e">
        <f t="shared" si="594"/>
        <v>#VALUE!</v>
      </c>
      <c r="AO731" s="191">
        <f t="shared" si="595"/>
        <v>0</v>
      </c>
      <c r="AP731" s="182"/>
      <c r="AQ731" s="183" t="str">
        <f t="shared" si="596"/>
        <v/>
      </c>
      <c r="AR731" s="182"/>
      <c r="AS731" s="184" t="str">
        <f t="shared" si="597"/>
        <v/>
      </c>
      <c r="AT731" s="182"/>
      <c r="AU731" s="268"/>
      <c r="AV731" s="185"/>
      <c r="AW731" s="185"/>
      <c r="AX731" s="185"/>
      <c r="AY731" s="185"/>
      <c r="AZ731" s="185"/>
      <c r="BA731" s="186"/>
      <c r="BB731" s="80"/>
      <c r="BC731" s="185"/>
      <c r="BD731" s="185"/>
      <c r="BE731" s="185"/>
      <c r="BF731" s="185"/>
      <c r="BG731" s="187"/>
      <c r="BH731" s="270"/>
      <c r="BI731" s="188"/>
      <c r="BJ731" s="268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>
        <f t="shared" si="598"/>
        <v>0</v>
      </c>
    </row>
    <row r="732" spans="1:93" ht="22.5" customHeight="1">
      <c r="A732" s="269"/>
      <c r="B732" s="267"/>
      <c r="C732" s="75"/>
      <c r="D732" s="78"/>
      <c r="E732" s="75"/>
      <c r="F732" s="80"/>
      <c r="G732" s="78"/>
      <c r="H732" s="70"/>
      <c r="I732" s="81"/>
      <c r="J732" s="71" t="str">
        <f>IF(H732="","",VLOOKUP(H732,単重表!$C$6:'単重表'!$F$2502,2,FALSE))</f>
        <v/>
      </c>
      <c r="K732" s="232"/>
      <c r="L732" s="101">
        <f t="shared" si="599"/>
        <v>1</v>
      </c>
      <c r="M732" s="46"/>
      <c r="N732" s="101">
        <f t="shared" si="592"/>
        <v>1</v>
      </c>
      <c r="O732" s="49"/>
      <c r="P732" s="47" t="str">
        <f>IF(H732="","",VLOOKUP(H732,単重表!$C$6:'単重表'!$F$2502,3,FALSE))</f>
        <v/>
      </c>
      <c r="Q732" s="47"/>
      <c r="R732" s="56" t="e">
        <f t="shared" si="600"/>
        <v>#VALUE!</v>
      </c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267"/>
      <c r="AF732" s="267"/>
      <c r="AG732" s="40"/>
      <c r="AH732" s="40"/>
      <c r="AI732" s="40"/>
      <c r="AJ732" s="58" t="str">
        <f>IF(H732="","",VLOOKUP(H732,単重表!$C$6:'単重表'!$F$2502,4,FALSE))</f>
        <v/>
      </c>
      <c r="AK732" s="141" t="e">
        <f t="shared" si="593"/>
        <v>#VALUE!</v>
      </c>
      <c r="AL732" s="40">
        <v>2</v>
      </c>
      <c r="AM732" s="190" t="e">
        <f t="shared" si="594"/>
        <v>#VALUE!</v>
      </c>
      <c r="AO732" s="191">
        <f t="shared" si="595"/>
        <v>0</v>
      </c>
      <c r="AP732" s="182"/>
      <c r="AQ732" s="183" t="str">
        <f t="shared" si="596"/>
        <v/>
      </c>
      <c r="AR732" s="182"/>
      <c r="AS732" s="184" t="str">
        <f t="shared" si="597"/>
        <v/>
      </c>
      <c r="AT732" s="182"/>
      <c r="AU732" s="268"/>
      <c r="AV732" s="185"/>
      <c r="AW732" s="185"/>
      <c r="AX732" s="185"/>
      <c r="AY732" s="185"/>
      <c r="AZ732" s="185"/>
      <c r="BA732" s="186"/>
      <c r="BB732" s="80"/>
      <c r="BC732" s="185"/>
      <c r="BD732" s="185"/>
      <c r="BE732" s="185"/>
      <c r="BF732" s="185"/>
      <c r="BG732" s="187"/>
      <c r="BH732" s="270"/>
      <c r="BI732" s="188"/>
      <c r="BJ732" s="268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>
        <f t="shared" si="598"/>
        <v>0</v>
      </c>
    </row>
    <row r="733" spans="1:93" ht="22.5" customHeight="1">
      <c r="A733" s="269"/>
      <c r="B733" s="267"/>
      <c r="C733" s="75"/>
      <c r="D733" s="78"/>
      <c r="E733" s="75"/>
      <c r="F733" s="80"/>
      <c r="G733" s="78"/>
      <c r="H733" s="70"/>
      <c r="I733" s="81"/>
      <c r="J733" s="71" t="str">
        <f>IF(H733="","",VLOOKUP(H733,単重表!$C$6:'単重表'!$F$2502,2,FALSE))</f>
        <v/>
      </c>
      <c r="K733" s="232"/>
      <c r="L733" s="101">
        <f t="shared" si="599"/>
        <v>1</v>
      </c>
      <c r="M733" s="46"/>
      <c r="N733" s="101">
        <f t="shared" si="592"/>
        <v>1</v>
      </c>
      <c r="O733" s="49"/>
      <c r="P733" s="47" t="str">
        <f>IF(H733="","",VLOOKUP(H733,単重表!$C$6:'単重表'!$F$2502,3,FALSE))</f>
        <v/>
      </c>
      <c r="Q733" s="47"/>
      <c r="R733" s="56" t="e">
        <f t="shared" si="600"/>
        <v>#VALUE!</v>
      </c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267"/>
      <c r="AF733" s="267"/>
      <c r="AG733" s="40"/>
      <c r="AH733" s="40"/>
      <c r="AI733" s="40"/>
      <c r="AJ733" s="58" t="str">
        <f>IF(H733="","",VLOOKUP(H733,単重表!$C$6:'単重表'!$F$2502,4,FALSE))</f>
        <v/>
      </c>
      <c r="AK733" s="141" t="e">
        <f t="shared" si="593"/>
        <v>#VALUE!</v>
      </c>
      <c r="AL733" s="40">
        <v>2</v>
      </c>
      <c r="AM733" s="190" t="e">
        <f t="shared" si="594"/>
        <v>#VALUE!</v>
      </c>
      <c r="AO733" s="191">
        <f t="shared" si="595"/>
        <v>0</v>
      </c>
      <c r="AP733" s="182"/>
      <c r="AQ733" s="183" t="str">
        <f t="shared" si="596"/>
        <v/>
      </c>
      <c r="AR733" s="182"/>
      <c r="AS733" s="184" t="str">
        <f t="shared" si="597"/>
        <v/>
      </c>
      <c r="AT733" s="182"/>
      <c r="AU733" s="268"/>
      <c r="AV733" s="185"/>
      <c r="AW733" s="185"/>
      <c r="AX733" s="185"/>
      <c r="AY733" s="185"/>
      <c r="AZ733" s="185"/>
      <c r="BA733" s="186"/>
      <c r="BB733" s="80"/>
      <c r="BC733" s="185"/>
      <c r="BD733" s="185"/>
      <c r="BE733" s="185"/>
      <c r="BF733" s="185"/>
      <c r="BG733" s="187"/>
      <c r="BH733" s="270"/>
      <c r="BI733" s="188"/>
      <c r="BJ733" s="268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  <c r="BW733" s="40"/>
      <c r="BX733" s="40"/>
      <c r="BY733" s="40"/>
      <c r="BZ733" s="40"/>
      <c r="CA733" s="40"/>
      <c r="CB733" s="40"/>
      <c r="CC733" s="40"/>
      <c r="CD733" s="40"/>
      <c r="CE733" s="40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>
        <f t="shared" si="598"/>
        <v>0</v>
      </c>
    </row>
    <row r="734" spans="1:93" ht="22.5" customHeight="1">
      <c r="A734" s="269"/>
      <c r="B734" s="267"/>
      <c r="C734" s="75"/>
      <c r="D734" s="78"/>
      <c r="E734" s="75"/>
      <c r="F734" s="80"/>
      <c r="G734" s="78"/>
      <c r="H734" s="70"/>
      <c r="I734" s="81"/>
      <c r="J734" s="71" t="str">
        <f>IF(H734="","",VLOOKUP(H734,単重表!$C$6:'単重表'!$F$2502,2,FALSE))</f>
        <v/>
      </c>
      <c r="K734" s="232"/>
      <c r="L734" s="101">
        <f t="shared" si="599"/>
        <v>1</v>
      </c>
      <c r="M734" s="46"/>
      <c r="N734" s="101">
        <f t="shared" si="592"/>
        <v>1</v>
      </c>
      <c r="O734" s="49"/>
      <c r="P734" s="47" t="str">
        <f>IF(H734="","",VLOOKUP(H734,単重表!$C$6:'単重表'!$F$2502,3,FALSE))</f>
        <v/>
      </c>
      <c r="Q734" s="47"/>
      <c r="R734" s="56" t="e">
        <f t="shared" si="600"/>
        <v>#VALUE!</v>
      </c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267"/>
      <c r="AF734" s="267"/>
      <c r="AG734" s="40"/>
      <c r="AH734" s="40"/>
      <c r="AI734" s="40"/>
      <c r="AJ734" s="58" t="str">
        <f>IF(H734="","",VLOOKUP(H734,単重表!$C$6:'単重表'!$F$2502,4,FALSE))</f>
        <v/>
      </c>
      <c r="AK734" s="141" t="e">
        <f t="shared" si="593"/>
        <v>#VALUE!</v>
      </c>
      <c r="AL734" s="40">
        <v>2</v>
      </c>
      <c r="AM734" s="190" t="e">
        <f t="shared" si="594"/>
        <v>#VALUE!</v>
      </c>
      <c r="AO734" s="191">
        <f t="shared" si="595"/>
        <v>0</v>
      </c>
      <c r="AP734" s="182"/>
      <c r="AQ734" s="183" t="str">
        <f t="shared" si="596"/>
        <v/>
      </c>
      <c r="AR734" s="182"/>
      <c r="AS734" s="184" t="str">
        <f t="shared" si="597"/>
        <v/>
      </c>
      <c r="AT734" s="182"/>
      <c r="AU734" s="268"/>
      <c r="AV734" s="185"/>
      <c r="AW734" s="185"/>
      <c r="AX734" s="185"/>
      <c r="AY734" s="185"/>
      <c r="AZ734" s="185"/>
      <c r="BA734" s="186"/>
      <c r="BB734" s="80"/>
      <c r="BC734" s="185"/>
      <c r="BD734" s="185"/>
      <c r="BE734" s="185"/>
      <c r="BF734" s="185"/>
      <c r="BG734" s="187"/>
      <c r="BH734" s="270"/>
      <c r="BI734" s="188"/>
      <c r="BJ734" s="268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  <c r="BW734" s="40"/>
      <c r="BX734" s="40"/>
      <c r="BY734" s="40"/>
      <c r="BZ734" s="40"/>
      <c r="CA734" s="40"/>
      <c r="CB734" s="40"/>
      <c r="CC734" s="40"/>
      <c r="CD734" s="40"/>
      <c r="CE734" s="40"/>
      <c r="CF734" s="40"/>
      <c r="CG734" s="40"/>
      <c r="CH734" s="40"/>
      <c r="CI734" s="40"/>
      <c r="CJ734" s="40"/>
      <c r="CK734" s="40"/>
      <c r="CL734" s="40"/>
      <c r="CM734" s="40"/>
      <c r="CN734" s="40"/>
      <c r="CO734" s="40">
        <f t="shared" si="598"/>
        <v>0</v>
      </c>
    </row>
    <row r="735" spans="1:93" ht="22.5" customHeight="1">
      <c r="A735" s="269"/>
      <c r="B735" s="267"/>
      <c r="C735" s="75"/>
      <c r="D735" s="78"/>
      <c r="E735" s="75"/>
      <c r="F735" s="80"/>
      <c r="G735" s="78"/>
      <c r="H735" s="70"/>
      <c r="I735" s="81"/>
      <c r="J735" s="71" t="str">
        <f>IF(H735="","",VLOOKUP(H735,単重表!$C$6:'単重表'!$F$2502,2,FALSE))</f>
        <v/>
      </c>
      <c r="K735" s="232"/>
      <c r="L735" s="101">
        <f t="shared" si="599"/>
        <v>1</v>
      </c>
      <c r="M735" s="46"/>
      <c r="N735" s="101">
        <f t="shared" si="592"/>
        <v>1</v>
      </c>
      <c r="O735" s="49"/>
      <c r="P735" s="47" t="str">
        <f>IF(H735="","",VLOOKUP(H735,単重表!$C$6:'単重表'!$F$2502,3,FALSE))</f>
        <v/>
      </c>
      <c r="Q735" s="47"/>
      <c r="R735" s="56" t="e">
        <f t="shared" si="600"/>
        <v>#VALUE!</v>
      </c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267"/>
      <c r="AF735" s="267"/>
      <c r="AG735" s="40"/>
      <c r="AH735" s="40"/>
      <c r="AI735" s="40"/>
      <c r="AJ735" s="58" t="str">
        <f>IF(H735="","",VLOOKUP(H735,単重表!$C$6:'単重表'!$F$2502,4,FALSE))</f>
        <v/>
      </c>
      <c r="AK735" s="141" t="e">
        <f t="shared" si="593"/>
        <v>#VALUE!</v>
      </c>
      <c r="AL735" s="40">
        <v>2</v>
      </c>
      <c r="AM735" s="190" t="e">
        <f t="shared" si="594"/>
        <v>#VALUE!</v>
      </c>
      <c r="AO735" s="191">
        <f t="shared" si="595"/>
        <v>0</v>
      </c>
      <c r="AP735" s="182"/>
      <c r="AQ735" s="183" t="str">
        <f t="shared" si="596"/>
        <v/>
      </c>
      <c r="AR735" s="182"/>
      <c r="AS735" s="184" t="str">
        <f t="shared" si="597"/>
        <v/>
      </c>
      <c r="AT735" s="182"/>
      <c r="AU735" s="268"/>
      <c r="AV735" s="185"/>
      <c r="AW735" s="185"/>
      <c r="AX735" s="185"/>
      <c r="AY735" s="185"/>
      <c r="AZ735" s="185"/>
      <c r="BA735" s="186"/>
      <c r="BB735" s="80"/>
      <c r="BC735" s="185"/>
      <c r="BD735" s="185"/>
      <c r="BE735" s="185"/>
      <c r="BF735" s="185"/>
      <c r="BG735" s="187"/>
      <c r="BH735" s="270"/>
      <c r="BI735" s="188"/>
      <c r="BJ735" s="268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  <c r="BW735" s="40"/>
      <c r="BX735" s="40"/>
      <c r="BY735" s="40"/>
      <c r="BZ735" s="40"/>
      <c r="CA735" s="40"/>
      <c r="CB735" s="40"/>
      <c r="CC735" s="40"/>
      <c r="CD735" s="40"/>
      <c r="CE735" s="40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>
        <f t="shared" si="598"/>
        <v>0</v>
      </c>
    </row>
    <row r="736" spans="1:93" ht="22.5" customHeight="1">
      <c r="A736" s="269"/>
      <c r="B736" s="267"/>
      <c r="C736" s="75"/>
      <c r="D736" s="78"/>
      <c r="E736" s="75"/>
      <c r="F736" s="80"/>
      <c r="G736" s="78"/>
      <c r="H736" s="70"/>
      <c r="I736" s="81"/>
      <c r="J736" s="71" t="str">
        <f>IF(H736="","",VLOOKUP(H736,単重表!$C$6:'単重表'!$F$2502,2,FALSE))</f>
        <v/>
      </c>
      <c r="K736" s="232"/>
      <c r="L736" s="101">
        <f t="shared" si="599"/>
        <v>1</v>
      </c>
      <c r="M736" s="46"/>
      <c r="N736" s="101">
        <f t="shared" si="592"/>
        <v>1</v>
      </c>
      <c r="O736" s="49"/>
      <c r="P736" s="47" t="str">
        <f>IF(H736="","",VLOOKUP(H736,単重表!$C$6:'単重表'!$F$2502,3,FALSE))</f>
        <v/>
      </c>
      <c r="Q736" s="47"/>
      <c r="R736" s="56" t="e">
        <f t="shared" si="600"/>
        <v>#VALUE!</v>
      </c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267"/>
      <c r="AF736" s="267"/>
      <c r="AG736" s="40"/>
      <c r="AH736" s="40"/>
      <c r="AI736" s="40"/>
      <c r="AJ736" s="58" t="str">
        <f>IF(H736="","",VLOOKUP(H736,単重表!$C$6:'単重表'!$F$2502,4,FALSE))</f>
        <v/>
      </c>
      <c r="AK736" s="141" t="e">
        <f t="shared" si="593"/>
        <v>#VALUE!</v>
      </c>
      <c r="AL736" s="40">
        <v>2</v>
      </c>
      <c r="AM736" s="190" t="e">
        <f t="shared" si="594"/>
        <v>#VALUE!</v>
      </c>
      <c r="AO736" s="191">
        <f t="shared" si="595"/>
        <v>0</v>
      </c>
      <c r="AP736" s="182"/>
      <c r="AQ736" s="183" t="str">
        <f t="shared" si="596"/>
        <v/>
      </c>
      <c r="AR736" s="182"/>
      <c r="AS736" s="184" t="str">
        <f t="shared" si="597"/>
        <v/>
      </c>
      <c r="AT736" s="182"/>
      <c r="AU736" s="268"/>
      <c r="AV736" s="185"/>
      <c r="AW736" s="185"/>
      <c r="AX736" s="185"/>
      <c r="AY736" s="185"/>
      <c r="AZ736" s="185"/>
      <c r="BA736" s="186"/>
      <c r="BB736" s="80"/>
      <c r="BC736" s="185"/>
      <c r="BD736" s="185"/>
      <c r="BE736" s="185"/>
      <c r="BF736" s="185"/>
      <c r="BG736" s="187"/>
      <c r="BH736" s="270"/>
      <c r="BI736" s="188"/>
      <c r="BJ736" s="268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  <c r="BW736" s="40"/>
      <c r="BX736" s="40"/>
      <c r="BY736" s="40"/>
      <c r="BZ736" s="40"/>
      <c r="CA736" s="40"/>
      <c r="CB736" s="40"/>
      <c r="CC736" s="40"/>
      <c r="CD736" s="40"/>
      <c r="CE736" s="40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>
        <f t="shared" si="598"/>
        <v>0</v>
      </c>
    </row>
    <row r="737" spans="1:93" ht="22.5" customHeight="1">
      <c r="A737" s="269"/>
      <c r="B737" s="267"/>
      <c r="C737" s="75"/>
      <c r="D737" s="78"/>
      <c r="E737" s="75"/>
      <c r="F737" s="80"/>
      <c r="G737" s="78"/>
      <c r="H737" s="70"/>
      <c r="I737" s="81"/>
      <c r="J737" s="71" t="str">
        <f>IF(H737="","",VLOOKUP(H737,単重表!$C$6:'単重表'!$F$2502,2,FALSE))</f>
        <v/>
      </c>
      <c r="K737" s="232"/>
      <c r="L737" s="101">
        <f t="shared" si="599"/>
        <v>1</v>
      </c>
      <c r="M737" s="46"/>
      <c r="N737" s="101">
        <f t="shared" si="592"/>
        <v>1</v>
      </c>
      <c r="O737" s="49"/>
      <c r="P737" s="47" t="str">
        <f>IF(H737="","",VLOOKUP(H737,単重表!$C$6:'単重表'!$F$2502,3,FALSE))</f>
        <v/>
      </c>
      <c r="Q737" s="47"/>
      <c r="R737" s="56" t="e">
        <f t="shared" si="600"/>
        <v>#VALUE!</v>
      </c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267"/>
      <c r="AF737" s="267"/>
      <c r="AG737" s="40"/>
      <c r="AH737" s="40"/>
      <c r="AI737" s="40"/>
      <c r="AJ737" s="58" t="str">
        <f>IF(H737="","",VLOOKUP(H737,単重表!$C$6:'単重表'!$F$2502,4,FALSE))</f>
        <v/>
      </c>
      <c r="AK737" s="141" t="e">
        <f t="shared" si="593"/>
        <v>#VALUE!</v>
      </c>
      <c r="AL737" s="40">
        <v>2</v>
      </c>
      <c r="AM737" s="190" t="e">
        <f t="shared" si="594"/>
        <v>#VALUE!</v>
      </c>
      <c r="AO737" s="191">
        <f t="shared" si="595"/>
        <v>0</v>
      </c>
      <c r="AP737" s="182"/>
      <c r="AQ737" s="183" t="str">
        <f t="shared" si="596"/>
        <v/>
      </c>
      <c r="AR737" s="182"/>
      <c r="AS737" s="184" t="str">
        <f t="shared" si="597"/>
        <v/>
      </c>
      <c r="AT737" s="182"/>
      <c r="AU737" s="268"/>
      <c r="AV737" s="185"/>
      <c r="AW737" s="185"/>
      <c r="AX737" s="185"/>
      <c r="AY737" s="185"/>
      <c r="AZ737" s="185"/>
      <c r="BA737" s="186"/>
      <c r="BB737" s="80"/>
      <c r="BC737" s="185"/>
      <c r="BD737" s="185"/>
      <c r="BE737" s="185"/>
      <c r="BF737" s="185"/>
      <c r="BG737" s="187"/>
      <c r="BH737" s="270"/>
      <c r="BI737" s="188"/>
      <c r="BJ737" s="268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  <c r="BW737" s="40"/>
      <c r="BX737" s="40"/>
      <c r="BY737" s="40"/>
      <c r="BZ737" s="40"/>
      <c r="CA737" s="40"/>
      <c r="CB737" s="40"/>
      <c r="CC737" s="40"/>
      <c r="CD737" s="40"/>
      <c r="CE737" s="40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>
        <f t="shared" si="598"/>
        <v>0</v>
      </c>
    </row>
    <row r="738" spans="1:93" ht="22.5" customHeight="1">
      <c r="A738" s="269"/>
      <c r="B738" s="267"/>
      <c r="C738" s="75"/>
      <c r="D738" s="78"/>
      <c r="E738" s="75"/>
      <c r="F738" s="80"/>
      <c r="G738" s="78"/>
      <c r="H738" s="70"/>
      <c r="I738" s="81"/>
      <c r="J738" s="71" t="str">
        <f>IF(H738="","",VLOOKUP(H738,単重表!$C$6:'単重表'!$F$2502,2,FALSE))</f>
        <v/>
      </c>
      <c r="K738" s="232"/>
      <c r="L738" s="101">
        <f>IF(K738="",1,K738/1000)</f>
        <v>1</v>
      </c>
      <c r="M738" s="46"/>
      <c r="N738" s="101">
        <f t="shared" si="592"/>
        <v>1</v>
      </c>
      <c r="O738" s="49"/>
      <c r="P738" s="47" t="str">
        <f>IF(H738="","",VLOOKUP(H738,単重表!$C$6:'単重表'!$F$2502,3,FALSE))</f>
        <v/>
      </c>
      <c r="Q738" s="47"/>
      <c r="R738" s="56" t="e">
        <f t="shared" si="600"/>
        <v>#VALUE!</v>
      </c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267"/>
      <c r="AF738" s="267"/>
      <c r="AG738" s="40"/>
      <c r="AH738" s="40"/>
      <c r="AI738" s="40"/>
      <c r="AJ738" s="58" t="str">
        <f>IF(H738="","",VLOOKUP(H738,単重表!$C$6:'単重表'!$F$2502,4,FALSE))</f>
        <v/>
      </c>
      <c r="AK738" s="141" t="e">
        <f t="shared" si="593"/>
        <v>#VALUE!</v>
      </c>
      <c r="AL738" s="40">
        <v>2</v>
      </c>
      <c r="AM738" s="190" t="e">
        <f t="shared" si="594"/>
        <v>#VALUE!</v>
      </c>
      <c r="AO738" s="191">
        <f t="shared" si="595"/>
        <v>0</v>
      </c>
      <c r="AP738" s="182"/>
      <c r="AQ738" s="183" t="str">
        <f t="shared" si="596"/>
        <v/>
      </c>
      <c r="AR738" s="182"/>
      <c r="AS738" s="184" t="str">
        <f t="shared" si="597"/>
        <v/>
      </c>
      <c r="AT738" s="182"/>
      <c r="AU738" s="268"/>
      <c r="AV738" s="185"/>
      <c r="AW738" s="185"/>
      <c r="AX738" s="185"/>
      <c r="AY738" s="185"/>
      <c r="AZ738" s="185"/>
      <c r="BA738" s="186"/>
      <c r="BB738" s="80"/>
      <c r="BC738" s="185"/>
      <c r="BD738" s="185"/>
      <c r="BE738" s="185"/>
      <c r="BF738" s="185"/>
      <c r="BG738" s="187"/>
      <c r="BH738" s="270"/>
      <c r="BI738" s="188"/>
      <c r="BJ738" s="268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  <c r="BW738" s="40"/>
      <c r="BX738" s="40"/>
      <c r="BY738" s="40"/>
      <c r="BZ738" s="40"/>
      <c r="CA738" s="40"/>
      <c r="CB738" s="40"/>
      <c r="CC738" s="40"/>
      <c r="CD738" s="40"/>
      <c r="CE738" s="40"/>
      <c r="CF738" s="40"/>
      <c r="CG738" s="40"/>
      <c r="CH738" s="40"/>
      <c r="CI738" s="40"/>
      <c r="CJ738" s="40"/>
      <c r="CK738" s="40"/>
      <c r="CL738" s="40"/>
      <c r="CM738" s="40"/>
      <c r="CN738" s="40"/>
      <c r="CO738" s="40">
        <f t="shared" si="598"/>
        <v>0</v>
      </c>
    </row>
    <row r="739" spans="1:93" ht="22.5" customHeight="1">
      <c r="A739" s="269"/>
      <c r="B739" s="267"/>
      <c r="C739" s="75"/>
      <c r="D739" s="78"/>
      <c r="E739" s="75"/>
      <c r="F739" s="80"/>
      <c r="G739" s="78"/>
      <c r="H739" s="70"/>
      <c r="I739" s="81"/>
      <c r="J739" s="71" t="str">
        <f>IF(H739="","",VLOOKUP(H739,単重表!$C$6:'単重表'!$F$2502,2,FALSE))</f>
        <v/>
      </c>
      <c r="K739" s="232"/>
      <c r="L739" s="101">
        <f>IF(K739="",1,K739/1000)</f>
        <v>1</v>
      </c>
      <c r="M739" s="46"/>
      <c r="N739" s="101">
        <f t="shared" si="592"/>
        <v>1</v>
      </c>
      <c r="O739" s="49"/>
      <c r="P739" s="47" t="str">
        <f>IF(H739="","",VLOOKUP(H739,単重表!$C$6:'単重表'!$F$2502,3,FALSE))</f>
        <v/>
      </c>
      <c r="Q739" s="47"/>
      <c r="R739" s="56" t="e">
        <f t="shared" si="600"/>
        <v>#VALUE!</v>
      </c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267"/>
      <c r="AF739" s="267"/>
      <c r="AG739" s="40"/>
      <c r="AH739" s="40"/>
      <c r="AI739" s="40"/>
      <c r="AJ739" s="58" t="str">
        <f>IF(H739="","",VLOOKUP(H739,単重表!$C$6:'単重表'!$F$2502,4,FALSE))</f>
        <v/>
      </c>
      <c r="AK739" s="141" t="e">
        <f t="shared" si="593"/>
        <v>#VALUE!</v>
      </c>
      <c r="AL739" s="40">
        <v>2</v>
      </c>
      <c r="AM739" s="190" t="e">
        <f t="shared" si="594"/>
        <v>#VALUE!</v>
      </c>
      <c r="AO739" s="191">
        <f t="shared" si="595"/>
        <v>0</v>
      </c>
      <c r="AP739" s="182"/>
      <c r="AQ739" s="183" t="str">
        <f t="shared" si="596"/>
        <v/>
      </c>
      <c r="AR739" s="182"/>
      <c r="AS739" s="184" t="str">
        <f t="shared" si="597"/>
        <v/>
      </c>
      <c r="AT739" s="182"/>
      <c r="AU739" s="268"/>
      <c r="AV739" s="185"/>
      <c r="AW739" s="185"/>
      <c r="AX739" s="185"/>
      <c r="AY739" s="185"/>
      <c r="AZ739" s="185"/>
      <c r="BA739" s="186"/>
      <c r="BB739" s="80"/>
      <c r="BC739" s="185"/>
      <c r="BD739" s="185"/>
      <c r="BE739" s="185"/>
      <c r="BF739" s="185"/>
      <c r="BG739" s="187"/>
      <c r="BH739" s="270"/>
      <c r="BI739" s="188"/>
      <c r="BJ739" s="268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  <c r="BW739" s="40"/>
      <c r="BX739" s="40"/>
      <c r="BY739" s="40"/>
      <c r="BZ739" s="40"/>
      <c r="CA739" s="40"/>
      <c r="CB739" s="40"/>
      <c r="CC739" s="40"/>
      <c r="CD739" s="40"/>
      <c r="CE739" s="40"/>
      <c r="CF739" s="40"/>
      <c r="CG739" s="40"/>
      <c r="CH739" s="40"/>
      <c r="CI739" s="40"/>
      <c r="CJ739" s="40"/>
      <c r="CK739" s="40"/>
      <c r="CL739" s="40"/>
      <c r="CM739" s="40"/>
      <c r="CN739" s="40"/>
      <c r="CO739" s="40">
        <f t="shared" si="598"/>
        <v>0</v>
      </c>
    </row>
    <row r="740" spans="1:93" ht="22.5" customHeight="1">
      <c r="A740" s="269"/>
      <c r="B740" s="267"/>
      <c r="C740" s="75"/>
      <c r="D740" s="78"/>
      <c r="E740" s="75"/>
      <c r="F740" s="80"/>
      <c r="G740" s="78"/>
      <c r="H740" s="70"/>
      <c r="I740" s="81"/>
      <c r="J740" s="71" t="str">
        <f>IF(H740="","",VLOOKUP(H740,単重表!$C$6:'単重表'!$F$2502,2,FALSE))</f>
        <v/>
      </c>
      <c r="K740" s="232"/>
      <c r="L740" s="101">
        <f>IF(K740="",1,K740/1000)</f>
        <v>1</v>
      </c>
      <c r="M740" s="46"/>
      <c r="N740" s="101">
        <f t="shared" si="592"/>
        <v>1</v>
      </c>
      <c r="O740" s="49"/>
      <c r="P740" s="47" t="str">
        <f>IF(H740="","",VLOOKUP(H740,単重表!$C$6:'単重表'!$F$2502,3,FALSE))</f>
        <v/>
      </c>
      <c r="Q740" s="47"/>
      <c r="R740" s="56" t="e">
        <f>P740*O740*N740*L740+Q740</f>
        <v>#VALUE!</v>
      </c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267"/>
      <c r="AF740" s="267"/>
      <c r="AG740" s="40"/>
      <c r="AH740" s="40"/>
      <c r="AI740" s="40"/>
      <c r="AJ740" s="58" t="str">
        <f>IF(H740="","",VLOOKUP(H740,単重表!$C$6:'単重表'!$F$2502,4,FALSE))</f>
        <v/>
      </c>
      <c r="AK740" s="141" t="e">
        <f t="shared" si="593"/>
        <v>#VALUE!</v>
      </c>
      <c r="AL740" s="40">
        <v>2</v>
      </c>
      <c r="AM740" s="190" t="e">
        <f t="shared" si="594"/>
        <v>#VALUE!</v>
      </c>
      <c r="AO740" s="191">
        <f t="shared" si="595"/>
        <v>0</v>
      </c>
      <c r="AP740" s="182"/>
      <c r="AQ740" s="183" t="str">
        <f t="shared" si="596"/>
        <v/>
      </c>
      <c r="AR740" s="182"/>
      <c r="AS740" s="184" t="str">
        <f t="shared" si="597"/>
        <v/>
      </c>
      <c r="AT740" s="182"/>
      <c r="AU740" s="268"/>
      <c r="AV740" s="185"/>
      <c r="AW740" s="185"/>
      <c r="AX740" s="185"/>
      <c r="AY740" s="185"/>
      <c r="AZ740" s="185"/>
      <c r="BA740" s="186"/>
      <c r="BB740" s="80"/>
      <c r="BC740" s="185"/>
      <c r="BD740" s="185"/>
      <c r="BE740" s="185"/>
      <c r="BF740" s="185"/>
      <c r="BG740" s="187"/>
      <c r="BH740" s="270"/>
      <c r="BI740" s="188"/>
      <c r="BJ740" s="268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  <c r="BW740" s="40"/>
      <c r="BX740" s="40"/>
      <c r="BY740" s="40"/>
      <c r="BZ740" s="40"/>
      <c r="CA740" s="40"/>
      <c r="CB740" s="40"/>
      <c r="CC740" s="40"/>
      <c r="CD740" s="40"/>
      <c r="CE740" s="40"/>
      <c r="CF740" s="40"/>
      <c r="CG740" s="40"/>
      <c r="CH740" s="40"/>
      <c r="CI740" s="40"/>
      <c r="CJ740" s="40"/>
      <c r="CK740" s="40"/>
      <c r="CL740" s="40"/>
      <c r="CM740" s="40"/>
      <c r="CN740" s="40"/>
      <c r="CO740" s="40">
        <f t="shared" si="598"/>
        <v>0</v>
      </c>
    </row>
    <row r="741" spans="1:93" ht="22.5" customHeight="1">
      <c r="A741" s="269"/>
      <c r="B741" s="267"/>
      <c r="C741" s="75"/>
      <c r="D741" s="78"/>
      <c r="E741" s="75"/>
      <c r="F741" s="80"/>
      <c r="G741" s="78"/>
      <c r="H741" s="70"/>
      <c r="I741" s="81"/>
      <c r="J741" s="71" t="str">
        <f>IF(H741="","",VLOOKUP(H741,単重表!$C$6:'単重表'!$F$2502,2,FALSE))</f>
        <v/>
      </c>
      <c r="K741" s="232"/>
      <c r="L741" s="101">
        <f t="shared" ref="L741:L748" si="601">IF(K741="",1,K741/1000)</f>
        <v>1</v>
      </c>
      <c r="M741" s="46"/>
      <c r="N741" s="101">
        <f t="shared" si="592"/>
        <v>1</v>
      </c>
      <c r="O741" s="49"/>
      <c r="P741" s="47" t="str">
        <f>IF(H741="","",VLOOKUP(H741,単重表!$C$6:'単重表'!$F$2502,3,FALSE))</f>
        <v/>
      </c>
      <c r="Q741" s="47"/>
      <c r="R741" s="56" t="e">
        <f t="shared" ref="R741:R750" si="602">P741*O741*N741*L741+Q741</f>
        <v>#VALUE!</v>
      </c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267"/>
      <c r="AF741" s="267"/>
      <c r="AG741" s="40"/>
      <c r="AH741" s="40"/>
      <c r="AI741" s="40"/>
      <c r="AJ741" s="58" t="str">
        <f>IF(H741="","",VLOOKUP(H741,単重表!$C$6:'単重表'!$F$2502,4,FALSE))</f>
        <v/>
      </c>
      <c r="AK741" s="141" t="e">
        <f t="shared" si="593"/>
        <v>#VALUE!</v>
      </c>
      <c r="AL741" s="40">
        <v>2</v>
      </c>
      <c r="AM741" s="190" t="e">
        <f t="shared" si="594"/>
        <v>#VALUE!</v>
      </c>
      <c r="AO741" s="191">
        <f t="shared" si="595"/>
        <v>0</v>
      </c>
      <c r="AP741" s="182"/>
      <c r="AQ741" s="183" t="str">
        <f t="shared" si="596"/>
        <v/>
      </c>
      <c r="AR741" s="182"/>
      <c r="AS741" s="184" t="str">
        <f t="shared" si="597"/>
        <v/>
      </c>
      <c r="AT741" s="182"/>
      <c r="AU741" s="268"/>
      <c r="AV741" s="185"/>
      <c r="AW741" s="185"/>
      <c r="AX741" s="185"/>
      <c r="AY741" s="185"/>
      <c r="AZ741" s="185"/>
      <c r="BA741" s="186"/>
      <c r="BB741" s="80"/>
      <c r="BC741" s="185"/>
      <c r="BD741" s="185"/>
      <c r="BE741" s="185"/>
      <c r="BF741" s="185"/>
      <c r="BG741" s="187"/>
      <c r="BH741" s="270"/>
      <c r="BI741" s="188"/>
      <c r="BJ741" s="268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  <c r="BW741" s="40"/>
      <c r="BX741" s="40"/>
      <c r="BY741" s="40"/>
      <c r="BZ741" s="40"/>
      <c r="CA741" s="40"/>
      <c r="CB741" s="40"/>
      <c r="CC741" s="40"/>
      <c r="CD741" s="40"/>
      <c r="CE741" s="40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>
        <f t="shared" si="598"/>
        <v>0</v>
      </c>
    </row>
    <row r="742" spans="1:93" ht="22.5" customHeight="1">
      <c r="A742" s="269"/>
      <c r="B742" s="267"/>
      <c r="C742" s="75"/>
      <c r="D742" s="78"/>
      <c r="E742" s="75"/>
      <c r="F742" s="80"/>
      <c r="G742" s="78"/>
      <c r="H742" s="70"/>
      <c r="I742" s="81"/>
      <c r="J742" s="71" t="str">
        <f>IF(H742="","",VLOOKUP(H742,単重表!$C$6:'単重表'!$F$2502,2,FALSE))</f>
        <v/>
      </c>
      <c r="K742" s="232"/>
      <c r="L742" s="101">
        <f t="shared" si="601"/>
        <v>1</v>
      </c>
      <c r="M742" s="46"/>
      <c r="N742" s="101">
        <f t="shared" si="592"/>
        <v>1</v>
      </c>
      <c r="O742" s="49"/>
      <c r="P742" s="47" t="str">
        <f>IF(H742="","",VLOOKUP(H742,単重表!$C$6:'単重表'!$F$2502,3,FALSE))</f>
        <v/>
      </c>
      <c r="Q742" s="47"/>
      <c r="R742" s="56" t="e">
        <f t="shared" si="602"/>
        <v>#VALUE!</v>
      </c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267"/>
      <c r="AF742" s="267"/>
      <c r="AG742" s="40"/>
      <c r="AH742" s="40"/>
      <c r="AI742" s="40"/>
      <c r="AJ742" s="58" t="str">
        <f>IF(H742="","",VLOOKUP(H742,単重表!$C$6:'単重表'!$F$2502,4,FALSE))</f>
        <v/>
      </c>
      <c r="AK742" s="141" t="e">
        <f t="shared" si="593"/>
        <v>#VALUE!</v>
      </c>
      <c r="AL742" s="40">
        <v>2</v>
      </c>
      <c r="AM742" s="190" t="e">
        <f t="shared" si="594"/>
        <v>#VALUE!</v>
      </c>
      <c r="AO742" s="191">
        <f t="shared" si="595"/>
        <v>0</v>
      </c>
      <c r="AP742" s="182"/>
      <c r="AQ742" s="183" t="str">
        <f t="shared" si="596"/>
        <v/>
      </c>
      <c r="AR742" s="182"/>
      <c r="AS742" s="184" t="str">
        <f t="shared" si="597"/>
        <v/>
      </c>
      <c r="AT742" s="182"/>
      <c r="AU742" s="268"/>
      <c r="AV742" s="185"/>
      <c r="AW742" s="185"/>
      <c r="AX742" s="185"/>
      <c r="AY742" s="185"/>
      <c r="AZ742" s="185"/>
      <c r="BA742" s="186"/>
      <c r="BB742" s="80"/>
      <c r="BC742" s="185"/>
      <c r="BD742" s="185"/>
      <c r="BE742" s="185"/>
      <c r="BF742" s="185"/>
      <c r="BG742" s="187"/>
      <c r="BH742" s="270"/>
      <c r="BI742" s="188"/>
      <c r="BJ742" s="268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  <c r="BW742" s="40"/>
      <c r="BX742" s="40"/>
      <c r="BY742" s="40"/>
      <c r="BZ742" s="40"/>
      <c r="CA742" s="40"/>
      <c r="CB742" s="40"/>
      <c r="CC742" s="40"/>
      <c r="CD742" s="40"/>
      <c r="CE742" s="40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>
        <f t="shared" si="598"/>
        <v>0</v>
      </c>
    </row>
    <row r="743" spans="1:93" ht="22.5" customHeight="1">
      <c r="A743" s="269"/>
      <c r="B743" s="267"/>
      <c r="C743" s="75"/>
      <c r="D743" s="78"/>
      <c r="E743" s="75"/>
      <c r="F743" s="80"/>
      <c r="G743" s="78"/>
      <c r="H743" s="70"/>
      <c r="I743" s="81"/>
      <c r="J743" s="71" t="str">
        <f>IF(H743="","",VLOOKUP(H743,単重表!$C$6:'単重表'!$F$2502,2,FALSE))</f>
        <v/>
      </c>
      <c r="K743" s="232"/>
      <c r="L743" s="101">
        <f t="shared" si="601"/>
        <v>1</v>
      </c>
      <c r="M743" s="46"/>
      <c r="N743" s="101">
        <f t="shared" si="592"/>
        <v>1</v>
      </c>
      <c r="O743" s="49"/>
      <c r="P743" s="47" t="str">
        <f>IF(H743="","",VLOOKUP(H743,単重表!$C$6:'単重表'!$F$2502,3,FALSE))</f>
        <v/>
      </c>
      <c r="Q743" s="47"/>
      <c r="R743" s="56" t="e">
        <f t="shared" si="602"/>
        <v>#VALUE!</v>
      </c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267"/>
      <c r="AF743" s="267"/>
      <c r="AG743" s="40"/>
      <c r="AH743" s="40"/>
      <c r="AI743" s="40"/>
      <c r="AJ743" s="58" t="str">
        <f>IF(H743="","",VLOOKUP(H743,単重表!$C$6:'単重表'!$F$2502,4,FALSE))</f>
        <v/>
      </c>
      <c r="AK743" s="141" t="e">
        <f t="shared" si="593"/>
        <v>#VALUE!</v>
      </c>
      <c r="AL743" s="40">
        <v>2</v>
      </c>
      <c r="AM743" s="190" t="e">
        <f t="shared" si="594"/>
        <v>#VALUE!</v>
      </c>
      <c r="AO743" s="191">
        <f t="shared" si="595"/>
        <v>0</v>
      </c>
      <c r="AP743" s="182"/>
      <c r="AQ743" s="183" t="str">
        <f t="shared" si="596"/>
        <v/>
      </c>
      <c r="AR743" s="182"/>
      <c r="AS743" s="184" t="str">
        <f t="shared" si="597"/>
        <v/>
      </c>
      <c r="AT743" s="182"/>
      <c r="AU743" s="268"/>
      <c r="AV743" s="185"/>
      <c r="AW743" s="185"/>
      <c r="AX743" s="185"/>
      <c r="AY743" s="185"/>
      <c r="AZ743" s="185"/>
      <c r="BA743" s="186"/>
      <c r="BB743" s="80"/>
      <c r="BC743" s="185"/>
      <c r="BD743" s="185"/>
      <c r="BE743" s="185"/>
      <c r="BF743" s="185"/>
      <c r="BG743" s="187"/>
      <c r="BH743" s="270"/>
      <c r="BI743" s="188"/>
      <c r="BJ743" s="268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  <c r="BW743" s="40"/>
      <c r="BX743" s="40"/>
      <c r="BY743" s="40"/>
      <c r="BZ743" s="40"/>
      <c r="CA743" s="40"/>
      <c r="CB743" s="40"/>
      <c r="CC743" s="40"/>
      <c r="CD743" s="40"/>
      <c r="CE743" s="40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>
        <f t="shared" si="598"/>
        <v>0</v>
      </c>
    </row>
    <row r="744" spans="1:93" ht="22.5" customHeight="1">
      <c r="A744" s="269"/>
      <c r="B744" s="267"/>
      <c r="C744" s="75"/>
      <c r="D744" s="78"/>
      <c r="E744" s="75"/>
      <c r="F744" s="80"/>
      <c r="G744" s="78"/>
      <c r="H744" s="70"/>
      <c r="I744" s="81"/>
      <c r="J744" s="71" t="str">
        <f>IF(H744="","",VLOOKUP(H744,単重表!$C$6:'単重表'!$F$2502,2,FALSE))</f>
        <v/>
      </c>
      <c r="K744" s="232"/>
      <c r="L744" s="101">
        <f t="shared" si="601"/>
        <v>1</v>
      </c>
      <c r="M744" s="46"/>
      <c r="N744" s="101">
        <f t="shared" si="592"/>
        <v>1</v>
      </c>
      <c r="O744" s="49"/>
      <c r="P744" s="47" t="str">
        <f>IF(H744="","",VLOOKUP(H744,単重表!$C$6:'単重表'!$F$2502,3,FALSE))</f>
        <v/>
      </c>
      <c r="Q744" s="47"/>
      <c r="R744" s="56" t="e">
        <f t="shared" si="602"/>
        <v>#VALUE!</v>
      </c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267"/>
      <c r="AF744" s="267"/>
      <c r="AG744" s="40"/>
      <c r="AH744" s="40"/>
      <c r="AI744" s="40"/>
      <c r="AJ744" s="58" t="str">
        <f>IF(H744="","",VLOOKUP(H744,単重表!$C$6:'単重表'!$F$2502,4,FALSE))</f>
        <v/>
      </c>
      <c r="AK744" s="141" t="e">
        <f t="shared" si="593"/>
        <v>#VALUE!</v>
      </c>
      <c r="AL744" s="40">
        <v>2</v>
      </c>
      <c r="AM744" s="190" t="e">
        <f t="shared" si="594"/>
        <v>#VALUE!</v>
      </c>
      <c r="AO744" s="191">
        <f t="shared" si="595"/>
        <v>0</v>
      </c>
      <c r="AP744" s="182"/>
      <c r="AQ744" s="183" t="str">
        <f t="shared" si="596"/>
        <v/>
      </c>
      <c r="AR744" s="182"/>
      <c r="AS744" s="184" t="str">
        <f t="shared" si="597"/>
        <v/>
      </c>
      <c r="AT744" s="182"/>
      <c r="AU744" s="268"/>
      <c r="AV744" s="185"/>
      <c r="AW744" s="185"/>
      <c r="AX744" s="185"/>
      <c r="AY744" s="185"/>
      <c r="AZ744" s="185"/>
      <c r="BA744" s="186"/>
      <c r="BB744" s="80"/>
      <c r="BC744" s="185"/>
      <c r="BD744" s="185"/>
      <c r="BE744" s="185"/>
      <c r="BF744" s="185"/>
      <c r="BG744" s="187"/>
      <c r="BH744" s="270"/>
      <c r="BI744" s="188"/>
      <c r="BJ744" s="268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>
        <f t="shared" si="598"/>
        <v>0</v>
      </c>
    </row>
    <row r="745" spans="1:93" ht="22.5" customHeight="1">
      <c r="A745" s="269"/>
      <c r="B745" s="267"/>
      <c r="C745" s="75"/>
      <c r="D745" s="78"/>
      <c r="E745" s="75"/>
      <c r="F745" s="80"/>
      <c r="G745" s="78"/>
      <c r="H745" s="70"/>
      <c r="I745" s="81"/>
      <c r="J745" s="71" t="str">
        <f>IF(H745="","",VLOOKUP(H745,単重表!$C$6:'単重表'!$F$2502,2,FALSE))</f>
        <v/>
      </c>
      <c r="K745" s="232"/>
      <c r="L745" s="101">
        <f t="shared" si="601"/>
        <v>1</v>
      </c>
      <c r="M745" s="46"/>
      <c r="N745" s="101">
        <f t="shared" si="592"/>
        <v>1</v>
      </c>
      <c r="O745" s="49"/>
      <c r="P745" s="47" t="str">
        <f>IF(H745="","",VLOOKUP(H745,単重表!$C$6:'単重表'!$F$2502,3,FALSE))</f>
        <v/>
      </c>
      <c r="Q745" s="47"/>
      <c r="R745" s="56" t="e">
        <f t="shared" si="602"/>
        <v>#VALUE!</v>
      </c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267"/>
      <c r="AF745" s="267"/>
      <c r="AG745" s="40"/>
      <c r="AH745" s="40"/>
      <c r="AI745" s="40"/>
      <c r="AJ745" s="58" t="str">
        <f>IF(H745="","",VLOOKUP(H745,単重表!$C$6:'単重表'!$F$2502,4,FALSE))</f>
        <v/>
      </c>
      <c r="AK745" s="141" t="e">
        <f t="shared" si="593"/>
        <v>#VALUE!</v>
      </c>
      <c r="AL745" s="40">
        <v>2</v>
      </c>
      <c r="AM745" s="190" t="e">
        <f t="shared" si="594"/>
        <v>#VALUE!</v>
      </c>
      <c r="AO745" s="191">
        <f t="shared" si="595"/>
        <v>0</v>
      </c>
      <c r="AP745" s="182"/>
      <c r="AQ745" s="183" t="str">
        <f t="shared" si="596"/>
        <v/>
      </c>
      <c r="AR745" s="182"/>
      <c r="AS745" s="184" t="str">
        <f t="shared" si="597"/>
        <v/>
      </c>
      <c r="AT745" s="182"/>
      <c r="AU745" s="268"/>
      <c r="AV745" s="185"/>
      <c r="AW745" s="185"/>
      <c r="AX745" s="185"/>
      <c r="AY745" s="185"/>
      <c r="AZ745" s="185"/>
      <c r="BA745" s="186"/>
      <c r="BB745" s="80"/>
      <c r="BC745" s="185"/>
      <c r="BD745" s="185"/>
      <c r="BE745" s="185"/>
      <c r="BF745" s="185"/>
      <c r="BG745" s="187"/>
      <c r="BH745" s="270"/>
      <c r="BI745" s="188"/>
      <c r="BJ745" s="268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>
        <f t="shared" si="598"/>
        <v>0</v>
      </c>
    </row>
    <row r="746" spans="1:93" ht="22.5" customHeight="1">
      <c r="A746" s="269"/>
      <c r="B746" s="267"/>
      <c r="C746" s="75"/>
      <c r="D746" s="78"/>
      <c r="E746" s="75"/>
      <c r="F746" s="80"/>
      <c r="G746" s="78"/>
      <c r="H746" s="70"/>
      <c r="I746" s="81"/>
      <c r="J746" s="71" t="str">
        <f>IF(H746="","",VLOOKUP(H746,単重表!$C$6:'単重表'!$F$2502,2,FALSE))</f>
        <v/>
      </c>
      <c r="K746" s="232"/>
      <c r="L746" s="101">
        <f t="shared" si="601"/>
        <v>1</v>
      </c>
      <c r="M746" s="46"/>
      <c r="N746" s="101">
        <f t="shared" si="592"/>
        <v>1</v>
      </c>
      <c r="O746" s="49"/>
      <c r="P746" s="47" t="str">
        <f>IF(H746="","",VLOOKUP(H746,単重表!$C$6:'単重表'!$F$2502,3,FALSE))</f>
        <v/>
      </c>
      <c r="Q746" s="47"/>
      <c r="R746" s="56" t="e">
        <f t="shared" si="602"/>
        <v>#VALUE!</v>
      </c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267"/>
      <c r="AF746" s="267"/>
      <c r="AG746" s="40"/>
      <c r="AH746" s="40"/>
      <c r="AI746" s="40"/>
      <c r="AJ746" s="58" t="str">
        <f>IF(H746="","",VLOOKUP(H746,単重表!$C$6:'単重表'!$F$2502,4,FALSE))</f>
        <v/>
      </c>
      <c r="AK746" s="141" t="e">
        <f t="shared" si="593"/>
        <v>#VALUE!</v>
      </c>
      <c r="AL746" s="40">
        <v>2</v>
      </c>
      <c r="AM746" s="190" t="e">
        <f t="shared" si="594"/>
        <v>#VALUE!</v>
      </c>
      <c r="AO746" s="191">
        <f t="shared" si="595"/>
        <v>0</v>
      </c>
      <c r="AP746" s="182"/>
      <c r="AQ746" s="183" t="str">
        <f t="shared" si="596"/>
        <v/>
      </c>
      <c r="AR746" s="182"/>
      <c r="AS746" s="184" t="str">
        <f t="shared" si="597"/>
        <v/>
      </c>
      <c r="AT746" s="182"/>
      <c r="AU746" s="268"/>
      <c r="AV746" s="185"/>
      <c r="AW746" s="185"/>
      <c r="AX746" s="185"/>
      <c r="AY746" s="185"/>
      <c r="AZ746" s="185"/>
      <c r="BA746" s="186"/>
      <c r="BB746" s="80"/>
      <c r="BC746" s="185"/>
      <c r="BD746" s="185"/>
      <c r="BE746" s="185"/>
      <c r="BF746" s="185"/>
      <c r="BG746" s="187"/>
      <c r="BH746" s="270"/>
      <c r="BI746" s="188"/>
      <c r="BJ746" s="268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>
        <f t="shared" si="598"/>
        <v>0</v>
      </c>
    </row>
    <row r="747" spans="1:93" ht="22.5" customHeight="1">
      <c r="A747" s="269"/>
      <c r="B747" s="267"/>
      <c r="C747" s="75"/>
      <c r="D747" s="78"/>
      <c r="E747" s="75"/>
      <c r="F747" s="80"/>
      <c r="G747" s="78"/>
      <c r="H747" s="70"/>
      <c r="I747" s="81"/>
      <c r="J747" s="71" t="str">
        <f>IF(H747="","",VLOOKUP(H747,単重表!$C$6:'単重表'!$F$2502,2,FALSE))</f>
        <v/>
      </c>
      <c r="K747" s="232"/>
      <c r="L747" s="101">
        <f t="shared" si="601"/>
        <v>1</v>
      </c>
      <c r="M747" s="46"/>
      <c r="N747" s="101">
        <f t="shared" si="592"/>
        <v>1</v>
      </c>
      <c r="O747" s="49"/>
      <c r="P747" s="47" t="str">
        <f>IF(H747="","",VLOOKUP(H747,単重表!$C$6:'単重表'!$F$2502,3,FALSE))</f>
        <v/>
      </c>
      <c r="Q747" s="47"/>
      <c r="R747" s="56" t="e">
        <f t="shared" si="602"/>
        <v>#VALUE!</v>
      </c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267"/>
      <c r="AF747" s="267"/>
      <c r="AG747" s="40"/>
      <c r="AH747" s="40"/>
      <c r="AI747" s="40"/>
      <c r="AJ747" s="58" t="str">
        <f>IF(H747="","",VLOOKUP(H747,単重表!$C$6:'単重表'!$F$2502,4,FALSE))</f>
        <v/>
      </c>
      <c r="AK747" s="141" t="e">
        <f t="shared" si="593"/>
        <v>#VALUE!</v>
      </c>
      <c r="AL747" s="40">
        <v>2</v>
      </c>
      <c r="AM747" s="190" t="e">
        <f t="shared" si="594"/>
        <v>#VALUE!</v>
      </c>
      <c r="AO747" s="191">
        <f t="shared" si="595"/>
        <v>0</v>
      </c>
      <c r="AP747" s="182"/>
      <c r="AQ747" s="183" t="str">
        <f t="shared" si="596"/>
        <v/>
      </c>
      <c r="AR747" s="182"/>
      <c r="AS747" s="184" t="str">
        <f t="shared" si="597"/>
        <v/>
      </c>
      <c r="AT747" s="182"/>
      <c r="AU747" s="268"/>
      <c r="AV747" s="185"/>
      <c r="AW747" s="185"/>
      <c r="AX747" s="185"/>
      <c r="AY747" s="185"/>
      <c r="AZ747" s="185"/>
      <c r="BA747" s="186"/>
      <c r="BB747" s="80"/>
      <c r="BC747" s="185"/>
      <c r="BD747" s="185"/>
      <c r="BE747" s="185"/>
      <c r="BF747" s="185"/>
      <c r="BG747" s="187"/>
      <c r="BH747" s="270"/>
      <c r="BI747" s="188"/>
      <c r="BJ747" s="268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>
        <f t="shared" si="598"/>
        <v>0</v>
      </c>
    </row>
    <row r="748" spans="1:93" ht="22.5" customHeight="1">
      <c r="A748" s="269"/>
      <c r="B748" s="267"/>
      <c r="C748" s="75"/>
      <c r="D748" s="78"/>
      <c r="E748" s="75"/>
      <c r="F748" s="80"/>
      <c r="G748" s="78"/>
      <c r="H748" s="70"/>
      <c r="I748" s="81"/>
      <c r="J748" s="71" t="str">
        <f>IF(H748="","",VLOOKUP(H748,単重表!$C$6:'単重表'!$F$2502,2,FALSE))</f>
        <v/>
      </c>
      <c r="K748" s="232"/>
      <c r="L748" s="101">
        <f t="shared" si="601"/>
        <v>1</v>
      </c>
      <c r="M748" s="46"/>
      <c r="N748" s="101">
        <f t="shared" si="592"/>
        <v>1</v>
      </c>
      <c r="O748" s="49"/>
      <c r="P748" s="47" t="str">
        <f>IF(H748="","",VLOOKUP(H748,単重表!$C$6:'単重表'!$F$2502,3,FALSE))</f>
        <v/>
      </c>
      <c r="Q748" s="47"/>
      <c r="R748" s="56" t="e">
        <f t="shared" si="602"/>
        <v>#VALUE!</v>
      </c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267"/>
      <c r="AF748" s="267"/>
      <c r="AG748" s="40"/>
      <c r="AH748" s="40"/>
      <c r="AI748" s="40"/>
      <c r="AJ748" s="58" t="str">
        <f>IF(H748="","",VLOOKUP(H748,単重表!$C$6:'単重表'!$F$2502,4,FALSE))</f>
        <v/>
      </c>
      <c r="AK748" s="141" t="e">
        <f t="shared" si="593"/>
        <v>#VALUE!</v>
      </c>
      <c r="AL748" s="40">
        <v>2</v>
      </c>
      <c r="AM748" s="190" t="e">
        <f t="shared" si="594"/>
        <v>#VALUE!</v>
      </c>
      <c r="AO748" s="191">
        <f t="shared" si="595"/>
        <v>0</v>
      </c>
      <c r="AP748" s="182"/>
      <c r="AQ748" s="183" t="str">
        <f t="shared" si="596"/>
        <v/>
      </c>
      <c r="AR748" s="182"/>
      <c r="AS748" s="184" t="str">
        <f t="shared" si="597"/>
        <v/>
      </c>
      <c r="AT748" s="182"/>
      <c r="AU748" s="268"/>
      <c r="AV748" s="185"/>
      <c r="AW748" s="185"/>
      <c r="AX748" s="185"/>
      <c r="AY748" s="185"/>
      <c r="AZ748" s="185"/>
      <c r="BA748" s="186"/>
      <c r="BB748" s="80"/>
      <c r="BC748" s="185"/>
      <c r="BD748" s="185"/>
      <c r="BE748" s="185"/>
      <c r="BF748" s="185"/>
      <c r="BG748" s="187"/>
      <c r="BH748" s="270"/>
      <c r="BI748" s="188"/>
      <c r="BJ748" s="268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>
        <f t="shared" si="598"/>
        <v>0</v>
      </c>
    </row>
    <row r="749" spans="1:93" ht="22.5" customHeight="1">
      <c r="A749" s="269"/>
      <c r="B749" s="267"/>
      <c r="C749" s="75"/>
      <c r="D749" s="78"/>
      <c r="E749" s="75"/>
      <c r="F749" s="80"/>
      <c r="G749" s="78"/>
      <c r="H749" s="70"/>
      <c r="I749" s="81"/>
      <c r="J749" s="71" t="str">
        <f>IF(H749="","",VLOOKUP(H749,単重表!$C$6:'単重表'!$F$2502,2,FALSE))</f>
        <v/>
      </c>
      <c r="K749" s="232"/>
      <c r="L749" s="101">
        <f>IF(K749="",1,K749/1000)</f>
        <v>1</v>
      </c>
      <c r="M749" s="46"/>
      <c r="N749" s="101">
        <f t="shared" si="592"/>
        <v>1</v>
      </c>
      <c r="O749" s="49"/>
      <c r="P749" s="47" t="str">
        <f>IF(H749="","",VLOOKUP(H749,単重表!$C$6:'単重表'!$F$2502,3,FALSE))</f>
        <v/>
      </c>
      <c r="Q749" s="47"/>
      <c r="R749" s="56" t="e">
        <f t="shared" si="602"/>
        <v>#VALUE!</v>
      </c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267"/>
      <c r="AF749" s="267"/>
      <c r="AG749" s="40"/>
      <c r="AH749" s="40"/>
      <c r="AI749" s="40"/>
      <c r="AJ749" s="58" t="str">
        <f>IF(H749="","",VLOOKUP(H749,単重表!$C$6:'単重表'!$F$2502,4,FALSE))</f>
        <v/>
      </c>
      <c r="AK749" s="141" t="e">
        <f t="shared" si="593"/>
        <v>#VALUE!</v>
      </c>
      <c r="AL749" s="40">
        <v>2</v>
      </c>
      <c r="AM749" s="190" t="e">
        <f t="shared" si="594"/>
        <v>#VALUE!</v>
      </c>
      <c r="AO749" s="191">
        <f t="shared" si="595"/>
        <v>0</v>
      </c>
      <c r="AP749" s="182"/>
      <c r="AQ749" s="183" t="str">
        <f t="shared" si="596"/>
        <v/>
      </c>
      <c r="AR749" s="182"/>
      <c r="AS749" s="184" t="str">
        <f t="shared" si="597"/>
        <v/>
      </c>
      <c r="AT749" s="182"/>
      <c r="AU749" s="268"/>
      <c r="AV749" s="185"/>
      <c r="AW749" s="185"/>
      <c r="AX749" s="185"/>
      <c r="AY749" s="185"/>
      <c r="AZ749" s="185"/>
      <c r="BA749" s="186"/>
      <c r="BB749" s="80"/>
      <c r="BC749" s="185"/>
      <c r="BD749" s="185"/>
      <c r="BE749" s="185"/>
      <c r="BF749" s="185"/>
      <c r="BG749" s="187"/>
      <c r="BH749" s="270"/>
      <c r="BI749" s="188"/>
      <c r="BJ749" s="268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>
        <f t="shared" si="598"/>
        <v>0</v>
      </c>
    </row>
    <row r="750" spans="1:93" ht="22.5" customHeight="1">
      <c r="A750" s="269"/>
      <c r="B750" s="267"/>
      <c r="C750" s="75"/>
      <c r="D750" s="78"/>
      <c r="E750" s="75"/>
      <c r="F750" s="80"/>
      <c r="G750" s="78"/>
      <c r="H750" s="70"/>
      <c r="I750" s="81"/>
      <c r="J750" s="71" t="str">
        <f>IF(H750="","",VLOOKUP(H750,単重表!$C$6:'単重表'!$F$2502,2,FALSE))</f>
        <v/>
      </c>
      <c r="K750" s="232"/>
      <c r="L750" s="101">
        <f>IF(K750="",1,K750/1000)</f>
        <v>1</v>
      </c>
      <c r="M750" s="46"/>
      <c r="N750" s="101">
        <f t="shared" si="592"/>
        <v>1</v>
      </c>
      <c r="O750" s="49"/>
      <c r="P750" s="47" t="str">
        <f>IF(H750="","",VLOOKUP(H750,単重表!$C$6:'単重表'!$F$2502,3,FALSE))</f>
        <v/>
      </c>
      <c r="Q750" s="47"/>
      <c r="R750" s="56" t="e">
        <f t="shared" si="602"/>
        <v>#VALUE!</v>
      </c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267"/>
      <c r="AF750" s="267"/>
      <c r="AG750" s="40"/>
      <c r="AH750" s="40"/>
      <c r="AI750" s="40"/>
      <c r="AJ750" s="58" t="str">
        <f>IF(H750="","",VLOOKUP(H750,単重表!$C$6:'単重表'!$F$2502,4,FALSE))</f>
        <v/>
      </c>
      <c r="AK750" s="141" t="e">
        <f t="shared" si="593"/>
        <v>#VALUE!</v>
      </c>
      <c r="AL750" s="40">
        <v>2</v>
      </c>
      <c r="AM750" s="190" t="e">
        <f t="shared" si="594"/>
        <v>#VALUE!</v>
      </c>
      <c r="AO750" s="191">
        <f t="shared" si="595"/>
        <v>0</v>
      </c>
      <c r="AP750" s="182"/>
      <c r="AQ750" s="183" t="str">
        <f t="shared" si="596"/>
        <v/>
      </c>
      <c r="AR750" s="182"/>
      <c r="AS750" s="184" t="str">
        <f t="shared" si="597"/>
        <v/>
      </c>
      <c r="AT750" s="182"/>
      <c r="AU750" s="268"/>
      <c r="AV750" s="185"/>
      <c r="AW750" s="185"/>
      <c r="AX750" s="185"/>
      <c r="AY750" s="185"/>
      <c r="AZ750" s="185"/>
      <c r="BA750" s="186"/>
      <c r="BB750" s="80"/>
      <c r="BC750" s="185"/>
      <c r="BD750" s="185"/>
      <c r="BE750" s="185"/>
      <c r="BF750" s="185"/>
      <c r="BG750" s="187"/>
      <c r="BH750" s="270"/>
      <c r="BI750" s="188"/>
      <c r="BJ750" s="268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>
        <f t="shared" si="598"/>
        <v>0</v>
      </c>
    </row>
    <row r="751" spans="1:93" ht="22.5" customHeight="1">
      <c r="A751" s="269"/>
      <c r="B751" s="267"/>
      <c r="C751" s="75"/>
      <c r="D751" s="78"/>
      <c r="E751" s="75"/>
      <c r="F751" s="80"/>
      <c r="G751" s="78"/>
      <c r="H751" s="70"/>
      <c r="I751" s="81"/>
      <c r="J751" s="71" t="str">
        <f>IF(H751="","",VLOOKUP(H751,単重表!$C$6:'単重表'!$F$2502,2,FALSE))</f>
        <v/>
      </c>
      <c r="K751" s="232"/>
      <c r="L751" s="101">
        <f>IF(K751="",1,K751/1000)</f>
        <v>1</v>
      </c>
      <c r="M751" s="46"/>
      <c r="N751" s="101">
        <f t="shared" si="592"/>
        <v>1</v>
      </c>
      <c r="O751" s="49"/>
      <c r="P751" s="47" t="str">
        <f>IF(H751="","",VLOOKUP(H751,単重表!$C$6:'単重表'!$F$2502,3,FALSE))</f>
        <v/>
      </c>
      <c r="Q751" s="47"/>
      <c r="R751" s="56" t="e">
        <f>P751*O751*N751*L751+Q751</f>
        <v>#VALUE!</v>
      </c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267"/>
      <c r="AF751" s="267"/>
      <c r="AG751" s="40"/>
      <c r="AH751" s="40"/>
      <c r="AI751" s="40"/>
      <c r="AJ751" s="58" t="str">
        <f>IF(H751="","",VLOOKUP(H751,単重表!$C$6:'単重表'!$F$2502,4,FALSE))</f>
        <v/>
      </c>
      <c r="AK751" s="141" t="e">
        <f t="shared" si="593"/>
        <v>#VALUE!</v>
      </c>
      <c r="AL751" s="40">
        <v>2</v>
      </c>
      <c r="AM751" s="190" t="e">
        <f t="shared" si="594"/>
        <v>#VALUE!</v>
      </c>
      <c r="AO751" s="191">
        <f t="shared" si="595"/>
        <v>0</v>
      </c>
      <c r="AP751" s="182"/>
      <c r="AQ751" s="183" t="str">
        <f t="shared" si="596"/>
        <v/>
      </c>
      <c r="AR751" s="182"/>
      <c r="AS751" s="184" t="str">
        <f t="shared" si="597"/>
        <v/>
      </c>
      <c r="AT751" s="182"/>
      <c r="AU751" s="268"/>
      <c r="AV751" s="185"/>
      <c r="AW751" s="185"/>
      <c r="AX751" s="185"/>
      <c r="AY751" s="185"/>
      <c r="AZ751" s="185"/>
      <c r="BA751" s="186"/>
      <c r="BB751" s="80"/>
      <c r="BC751" s="185"/>
      <c r="BD751" s="185"/>
      <c r="BE751" s="185"/>
      <c r="BF751" s="185"/>
      <c r="BG751" s="187"/>
      <c r="BH751" s="270"/>
      <c r="BI751" s="188"/>
      <c r="BJ751" s="268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>
        <f t="shared" si="598"/>
        <v>0</v>
      </c>
    </row>
    <row r="752" spans="1:93" ht="22.5" customHeight="1">
      <c r="A752" s="269"/>
      <c r="B752" s="267"/>
      <c r="C752" s="75"/>
      <c r="D752" s="78"/>
      <c r="E752" s="75"/>
      <c r="F752" s="80"/>
      <c r="G752" s="78"/>
      <c r="H752" s="70"/>
      <c r="I752" s="81"/>
      <c r="J752" s="71" t="str">
        <f>IF(H752="","",VLOOKUP(H752,単重表!$C$6:'単重表'!$F$2502,2,FALSE))</f>
        <v/>
      </c>
      <c r="K752" s="232"/>
      <c r="L752" s="101">
        <f t="shared" ref="L752:L759" si="603">IF(K752="",1,K752/1000)</f>
        <v>1</v>
      </c>
      <c r="M752" s="46"/>
      <c r="N752" s="101">
        <f t="shared" si="592"/>
        <v>1</v>
      </c>
      <c r="O752" s="49"/>
      <c r="P752" s="47" t="str">
        <f>IF(H752="","",VLOOKUP(H752,単重表!$C$6:'単重表'!$F$2502,3,FALSE))</f>
        <v/>
      </c>
      <c r="Q752" s="47"/>
      <c r="R752" s="56" t="e">
        <f t="shared" ref="R752:R761" si="604">P752*O752*N752*L752+Q752</f>
        <v>#VALUE!</v>
      </c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267"/>
      <c r="AF752" s="267"/>
      <c r="AG752" s="40"/>
      <c r="AH752" s="40"/>
      <c r="AI752" s="40"/>
      <c r="AJ752" s="58" t="str">
        <f>IF(H752="","",VLOOKUP(H752,単重表!$C$6:'単重表'!$F$2502,4,FALSE))</f>
        <v/>
      </c>
      <c r="AK752" s="141" t="e">
        <f t="shared" si="593"/>
        <v>#VALUE!</v>
      </c>
      <c r="AL752" s="40">
        <v>2</v>
      </c>
      <c r="AM752" s="190" t="e">
        <f t="shared" si="594"/>
        <v>#VALUE!</v>
      </c>
      <c r="AO752" s="191">
        <f t="shared" si="595"/>
        <v>0</v>
      </c>
      <c r="AP752" s="182"/>
      <c r="AQ752" s="183" t="str">
        <f t="shared" si="596"/>
        <v/>
      </c>
      <c r="AR752" s="182"/>
      <c r="AS752" s="184" t="str">
        <f t="shared" si="597"/>
        <v/>
      </c>
      <c r="AT752" s="182"/>
      <c r="AU752" s="268"/>
      <c r="AV752" s="185"/>
      <c r="AW752" s="185"/>
      <c r="AX752" s="185"/>
      <c r="AY752" s="185"/>
      <c r="AZ752" s="185"/>
      <c r="BA752" s="186"/>
      <c r="BB752" s="80"/>
      <c r="BC752" s="185"/>
      <c r="BD752" s="185"/>
      <c r="BE752" s="185"/>
      <c r="BF752" s="185"/>
      <c r="BG752" s="187"/>
      <c r="BH752" s="270"/>
      <c r="BI752" s="188"/>
      <c r="BJ752" s="268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>
        <f t="shared" si="598"/>
        <v>0</v>
      </c>
    </row>
    <row r="753" spans="1:93" ht="22.5" customHeight="1">
      <c r="A753" s="269"/>
      <c r="B753" s="267"/>
      <c r="C753" s="75"/>
      <c r="D753" s="78"/>
      <c r="E753" s="75"/>
      <c r="F753" s="80"/>
      <c r="G753" s="78"/>
      <c r="H753" s="70"/>
      <c r="I753" s="81"/>
      <c r="J753" s="71" t="str">
        <f>IF(H753="","",VLOOKUP(H753,単重表!$C$6:'単重表'!$F$2502,2,FALSE))</f>
        <v/>
      </c>
      <c r="K753" s="232"/>
      <c r="L753" s="101">
        <f t="shared" si="603"/>
        <v>1</v>
      </c>
      <c r="M753" s="46"/>
      <c r="N753" s="101">
        <f t="shared" si="592"/>
        <v>1</v>
      </c>
      <c r="O753" s="49"/>
      <c r="P753" s="47" t="str">
        <f>IF(H753="","",VLOOKUP(H753,単重表!$C$6:'単重表'!$F$2502,3,FALSE))</f>
        <v/>
      </c>
      <c r="Q753" s="47"/>
      <c r="R753" s="56" t="e">
        <f t="shared" si="604"/>
        <v>#VALUE!</v>
      </c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267"/>
      <c r="AF753" s="267"/>
      <c r="AG753" s="40"/>
      <c r="AH753" s="40"/>
      <c r="AI753" s="40"/>
      <c r="AJ753" s="58" t="str">
        <f>IF(H753="","",VLOOKUP(H753,単重表!$C$6:'単重表'!$F$2502,4,FALSE))</f>
        <v/>
      </c>
      <c r="AK753" s="141" t="e">
        <f t="shared" si="593"/>
        <v>#VALUE!</v>
      </c>
      <c r="AL753" s="40">
        <v>2</v>
      </c>
      <c r="AM753" s="190" t="e">
        <f t="shared" si="594"/>
        <v>#VALUE!</v>
      </c>
      <c r="AO753" s="191">
        <f t="shared" si="595"/>
        <v>0</v>
      </c>
      <c r="AP753" s="182"/>
      <c r="AQ753" s="183" t="str">
        <f t="shared" si="596"/>
        <v/>
      </c>
      <c r="AR753" s="182"/>
      <c r="AS753" s="184" t="str">
        <f t="shared" si="597"/>
        <v/>
      </c>
      <c r="AT753" s="182"/>
      <c r="AU753" s="268"/>
      <c r="AV753" s="185"/>
      <c r="AW753" s="185"/>
      <c r="AX753" s="185"/>
      <c r="AY753" s="185"/>
      <c r="AZ753" s="185"/>
      <c r="BA753" s="186"/>
      <c r="BB753" s="80"/>
      <c r="BC753" s="185"/>
      <c r="BD753" s="185"/>
      <c r="BE753" s="185"/>
      <c r="BF753" s="185"/>
      <c r="BG753" s="187"/>
      <c r="BH753" s="270"/>
      <c r="BI753" s="188"/>
      <c r="BJ753" s="268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>
        <f t="shared" si="598"/>
        <v>0</v>
      </c>
    </row>
    <row r="754" spans="1:93" ht="22.5" customHeight="1">
      <c r="A754" s="269"/>
      <c r="B754" s="267"/>
      <c r="C754" s="75"/>
      <c r="D754" s="78"/>
      <c r="E754" s="75"/>
      <c r="F754" s="80"/>
      <c r="G754" s="78"/>
      <c r="H754" s="70"/>
      <c r="I754" s="81"/>
      <c r="J754" s="71" t="str">
        <f>IF(H754="","",VLOOKUP(H754,単重表!$C$6:'単重表'!$F$2502,2,FALSE))</f>
        <v/>
      </c>
      <c r="K754" s="232"/>
      <c r="L754" s="101">
        <f t="shared" si="603"/>
        <v>1</v>
      </c>
      <c r="M754" s="46"/>
      <c r="N754" s="101">
        <f t="shared" si="592"/>
        <v>1</v>
      </c>
      <c r="O754" s="49"/>
      <c r="P754" s="47" t="str">
        <f>IF(H754="","",VLOOKUP(H754,単重表!$C$6:'単重表'!$F$2502,3,FALSE))</f>
        <v/>
      </c>
      <c r="Q754" s="47"/>
      <c r="R754" s="56" t="e">
        <f t="shared" si="604"/>
        <v>#VALUE!</v>
      </c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267"/>
      <c r="AF754" s="267"/>
      <c r="AG754" s="40"/>
      <c r="AH754" s="40"/>
      <c r="AI754" s="40"/>
      <c r="AJ754" s="58" t="str">
        <f>IF(H754="","",VLOOKUP(H754,単重表!$C$6:'単重表'!$F$2502,4,FALSE))</f>
        <v/>
      </c>
      <c r="AK754" s="141" t="e">
        <f t="shared" si="593"/>
        <v>#VALUE!</v>
      </c>
      <c r="AL754" s="40">
        <v>2</v>
      </c>
      <c r="AM754" s="190" t="e">
        <f t="shared" si="594"/>
        <v>#VALUE!</v>
      </c>
      <c r="AO754" s="191">
        <f t="shared" si="595"/>
        <v>0</v>
      </c>
      <c r="AP754" s="182"/>
      <c r="AQ754" s="183" t="str">
        <f t="shared" si="596"/>
        <v/>
      </c>
      <c r="AR754" s="182"/>
      <c r="AS754" s="184" t="str">
        <f t="shared" si="597"/>
        <v/>
      </c>
      <c r="AT754" s="182"/>
      <c r="AU754" s="268"/>
      <c r="AV754" s="185"/>
      <c r="AW754" s="185"/>
      <c r="AX754" s="185"/>
      <c r="AY754" s="185"/>
      <c r="AZ754" s="185"/>
      <c r="BA754" s="186"/>
      <c r="BB754" s="80"/>
      <c r="BC754" s="185"/>
      <c r="BD754" s="185"/>
      <c r="BE754" s="185"/>
      <c r="BF754" s="185"/>
      <c r="BG754" s="187"/>
      <c r="BH754" s="270"/>
      <c r="BI754" s="188"/>
      <c r="BJ754" s="268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>
        <f t="shared" si="598"/>
        <v>0</v>
      </c>
    </row>
    <row r="755" spans="1:93" ht="22.5" customHeight="1">
      <c r="A755" s="269"/>
      <c r="B755" s="267"/>
      <c r="C755" s="75"/>
      <c r="D755" s="78"/>
      <c r="E755" s="75"/>
      <c r="F755" s="80"/>
      <c r="G755" s="78"/>
      <c r="H755" s="70"/>
      <c r="I755" s="81"/>
      <c r="J755" s="71" t="str">
        <f>IF(H755="","",VLOOKUP(H755,単重表!$C$6:'単重表'!$F$2502,2,FALSE))</f>
        <v/>
      </c>
      <c r="K755" s="232"/>
      <c r="L755" s="101">
        <f t="shared" si="603"/>
        <v>1</v>
      </c>
      <c r="M755" s="46"/>
      <c r="N755" s="101">
        <f t="shared" si="592"/>
        <v>1</v>
      </c>
      <c r="O755" s="49"/>
      <c r="P755" s="47" t="str">
        <f>IF(H755="","",VLOOKUP(H755,単重表!$C$6:'単重表'!$F$2502,3,FALSE))</f>
        <v/>
      </c>
      <c r="Q755" s="47"/>
      <c r="R755" s="56" t="e">
        <f t="shared" si="604"/>
        <v>#VALUE!</v>
      </c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267"/>
      <c r="AF755" s="267"/>
      <c r="AG755" s="40"/>
      <c r="AH755" s="40"/>
      <c r="AI755" s="40"/>
      <c r="AJ755" s="58" t="str">
        <f>IF(H755="","",VLOOKUP(H755,単重表!$C$6:'単重表'!$F$2502,4,FALSE))</f>
        <v/>
      </c>
      <c r="AK755" s="141" t="e">
        <f t="shared" si="593"/>
        <v>#VALUE!</v>
      </c>
      <c r="AL755" s="40">
        <v>2</v>
      </c>
      <c r="AM755" s="190" t="e">
        <f t="shared" si="594"/>
        <v>#VALUE!</v>
      </c>
      <c r="AO755" s="191">
        <f t="shared" si="595"/>
        <v>0</v>
      </c>
      <c r="AP755" s="182"/>
      <c r="AQ755" s="183" t="str">
        <f t="shared" si="596"/>
        <v/>
      </c>
      <c r="AR755" s="182"/>
      <c r="AS755" s="184" t="str">
        <f t="shared" si="597"/>
        <v/>
      </c>
      <c r="AT755" s="182"/>
      <c r="AU755" s="268"/>
      <c r="AV755" s="185"/>
      <c r="AW755" s="185"/>
      <c r="AX755" s="185"/>
      <c r="AY755" s="185"/>
      <c r="AZ755" s="185"/>
      <c r="BA755" s="186"/>
      <c r="BB755" s="80"/>
      <c r="BC755" s="185"/>
      <c r="BD755" s="185"/>
      <c r="BE755" s="185"/>
      <c r="BF755" s="185"/>
      <c r="BG755" s="187"/>
      <c r="BH755" s="270"/>
      <c r="BI755" s="188"/>
      <c r="BJ755" s="268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>
        <f t="shared" si="598"/>
        <v>0</v>
      </c>
    </row>
    <row r="756" spans="1:93" ht="22.5" customHeight="1">
      <c r="A756" s="269"/>
      <c r="B756" s="267"/>
      <c r="C756" s="75"/>
      <c r="D756" s="78"/>
      <c r="E756" s="75"/>
      <c r="F756" s="80"/>
      <c r="G756" s="78"/>
      <c r="H756" s="70"/>
      <c r="I756" s="81"/>
      <c r="J756" s="71" t="str">
        <f>IF(H756="","",VLOOKUP(H756,単重表!$C$6:'単重表'!$F$2502,2,FALSE))</f>
        <v/>
      </c>
      <c r="K756" s="232"/>
      <c r="L756" s="101">
        <f t="shared" si="603"/>
        <v>1</v>
      </c>
      <c r="M756" s="46"/>
      <c r="N756" s="101">
        <f t="shared" si="592"/>
        <v>1</v>
      </c>
      <c r="O756" s="49"/>
      <c r="P756" s="47" t="str">
        <f>IF(H756="","",VLOOKUP(H756,単重表!$C$6:'単重表'!$F$2502,3,FALSE))</f>
        <v/>
      </c>
      <c r="Q756" s="47"/>
      <c r="R756" s="56" t="e">
        <f t="shared" si="604"/>
        <v>#VALUE!</v>
      </c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267"/>
      <c r="AF756" s="267"/>
      <c r="AG756" s="40"/>
      <c r="AH756" s="40"/>
      <c r="AI756" s="40"/>
      <c r="AJ756" s="58" t="str">
        <f>IF(H756="","",VLOOKUP(H756,単重表!$C$6:'単重表'!$F$2502,4,FALSE))</f>
        <v/>
      </c>
      <c r="AK756" s="141" t="e">
        <f t="shared" si="593"/>
        <v>#VALUE!</v>
      </c>
      <c r="AL756" s="40">
        <v>2</v>
      </c>
      <c r="AM756" s="190" t="e">
        <f t="shared" si="594"/>
        <v>#VALUE!</v>
      </c>
      <c r="AO756" s="191">
        <f t="shared" si="595"/>
        <v>0</v>
      </c>
      <c r="AP756" s="182"/>
      <c r="AQ756" s="183" t="str">
        <f t="shared" si="596"/>
        <v/>
      </c>
      <c r="AR756" s="182"/>
      <c r="AS756" s="184" t="str">
        <f t="shared" si="597"/>
        <v/>
      </c>
      <c r="AT756" s="182"/>
      <c r="AU756" s="268"/>
      <c r="AV756" s="185"/>
      <c r="AW756" s="185"/>
      <c r="AX756" s="185"/>
      <c r="AY756" s="185"/>
      <c r="AZ756" s="185"/>
      <c r="BA756" s="186"/>
      <c r="BB756" s="80"/>
      <c r="BC756" s="185"/>
      <c r="BD756" s="185"/>
      <c r="BE756" s="185"/>
      <c r="BF756" s="185"/>
      <c r="BG756" s="187"/>
      <c r="BH756" s="270"/>
      <c r="BI756" s="188"/>
      <c r="BJ756" s="268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>
        <f t="shared" si="598"/>
        <v>0</v>
      </c>
    </row>
    <row r="757" spans="1:93" ht="22.5" customHeight="1">
      <c r="A757" s="269"/>
      <c r="B757" s="267"/>
      <c r="C757" s="75"/>
      <c r="D757" s="78"/>
      <c r="E757" s="75"/>
      <c r="F757" s="80"/>
      <c r="G757" s="78"/>
      <c r="H757" s="70"/>
      <c r="I757" s="81"/>
      <c r="J757" s="71" t="str">
        <f>IF(H757="","",VLOOKUP(H757,単重表!$C$6:'単重表'!$F$2502,2,FALSE))</f>
        <v/>
      </c>
      <c r="K757" s="232"/>
      <c r="L757" s="101">
        <f t="shared" si="603"/>
        <v>1</v>
      </c>
      <c r="M757" s="46"/>
      <c r="N757" s="101">
        <f t="shared" si="592"/>
        <v>1</v>
      </c>
      <c r="O757" s="49"/>
      <c r="P757" s="47" t="str">
        <f>IF(H757="","",VLOOKUP(H757,単重表!$C$6:'単重表'!$F$2502,3,FALSE))</f>
        <v/>
      </c>
      <c r="Q757" s="47"/>
      <c r="R757" s="56" t="e">
        <f t="shared" si="604"/>
        <v>#VALUE!</v>
      </c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267"/>
      <c r="AF757" s="267"/>
      <c r="AG757" s="40"/>
      <c r="AH757" s="40"/>
      <c r="AI757" s="40"/>
      <c r="AJ757" s="58" t="str">
        <f>IF(H757="","",VLOOKUP(H757,単重表!$C$6:'単重表'!$F$2502,4,FALSE))</f>
        <v/>
      </c>
      <c r="AK757" s="141" t="e">
        <f t="shared" si="593"/>
        <v>#VALUE!</v>
      </c>
      <c r="AL757" s="40">
        <v>2</v>
      </c>
      <c r="AM757" s="190" t="e">
        <f t="shared" si="594"/>
        <v>#VALUE!</v>
      </c>
      <c r="AO757" s="191">
        <f t="shared" si="595"/>
        <v>0</v>
      </c>
      <c r="AP757" s="182"/>
      <c r="AQ757" s="183" t="str">
        <f t="shared" si="596"/>
        <v/>
      </c>
      <c r="AR757" s="182"/>
      <c r="AS757" s="184" t="str">
        <f t="shared" si="597"/>
        <v/>
      </c>
      <c r="AT757" s="182"/>
      <c r="AU757" s="268"/>
      <c r="AV757" s="185"/>
      <c r="AW757" s="185"/>
      <c r="AX757" s="185"/>
      <c r="AY757" s="185"/>
      <c r="AZ757" s="185"/>
      <c r="BA757" s="186"/>
      <c r="BB757" s="80"/>
      <c r="BC757" s="185"/>
      <c r="BD757" s="185"/>
      <c r="BE757" s="185"/>
      <c r="BF757" s="185"/>
      <c r="BG757" s="187"/>
      <c r="BH757" s="270"/>
      <c r="BI757" s="188"/>
      <c r="BJ757" s="268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>
        <f t="shared" si="598"/>
        <v>0</v>
      </c>
    </row>
    <row r="758" spans="1:93" ht="22.5" customHeight="1">
      <c r="A758" s="269"/>
      <c r="B758" s="267"/>
      <c r="C758" s="75"/>
      <c r="D758" s="78"/>
      <c r="E758" s="75"/>
      <c r="F758" s="80"/>
      <c r="G758" s="78"/>
      <c r="H758" s="70"/>
      <c r="I758" s="81"/>
      <c r="J758" s="71" t="str">
        <f>IF(H758="","",VLOOKUP(H758,単重表!$C$6:'単重表'!$F$2502,2,FALSE))</f>
        <v/>
      </c>
      <c r="K758" s="232"/>
      <c r="L758" s="101">
        <f t="shared" si="603"/>
        <v>1</v>
      </c>
      <c r="M758" s="46"/>
      <c r="N758" s="101">
        <f t="shared" si="592"/>
        <v>1</v>
      </c>
      <c r="O758" s="49"/>
      <c r="P758" s="47" t="str">
        <f>IF(H758="","",VLOOKUP(H758,単重表!$C$6:'単重表'!$F$2502,3,FALSE))</f>
        <v/>
      </c>
      <c r="Q758" s="47"/>
      <c r="R758" s="56" t="e">
        <f t="shared" si="604"/>
        <v>#VALUE!</v>
      </c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267"/>
      <c r="AF758" s="267"/>
      <c r="AG758" s="40"/>
      <c r="AH758" s="40"/>
      <c r="AI758" s="40"/>
      <c r="AJ758" s="58" t="str">
        <f>IF(H758="","",VLOOKUP(H758,単重表!$C$6:'単重表'!$F$2502,4,FALSE))</f>
        <v/>
      </c>
      <c r="AK758" s="141" t="e">
        <f t="shared" si="593"/>
        <v>#VALUE!</v>
      </c>
      <c r="AL758" s="40">
        <v>2</v>
      </c>
      <c r="AM758" s="190" t="e">
        <f t="shared" si="594"/>
        <v>#VALUE!</v>
      </c>
      <c r="AO758" s="191">
        <f t="shared" si="595"/>
        <v>0</v>
      </c>
      <c r="AP758" s="182"/>
      <c r="AQ758" s="183" t="str">
        <f t="shared" si="596"/>
        <v/>
      </c>
      <c r="AR758" s="182"/>
      <c r="AS758" s="184" t="str">
        <f t="shared" si="597"/>
        <v/>
      </c>
      <c r="AT758" s="182"/>
      <c r="AU758" s="268"/>
      <c r="AV758" s="185"/>
      <c r="AW758" s="185"/>
      <c r="AX758" s="185"/>
      <c r="AY758" s="185"/>
      <c r="AZ758" s="185"/>
      <c r="BA758" s="186"/>
      <c r="BB758" s="80"/>
      <c r="BC758" s="185"/>
      <c r="BD758" s="185"/>
      <c r="BE758" s="185"/>
      <c r="BF758" s="185"/>
      <c r="BG758" s="187"/>
      <c r="BH758" s="270"/>
      <c r="BI758" s="188"/>
      <c r="BJ758" s="268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>
        <f t="shared" si="598"/>
        <v>0</v>
      </c>
    </row>
    <row r="759" spans="1:93" ht="22.5" customHeight="1">
      <c r="A759" s="269"/>
      <c r="B759" s="267"/>
      <c r="C759" s="75"/>
      <c r="D759" s="78"/>
      <c r="E759" s="75"/>
      <c r="F759" s="80"/>
      <c r="G759" s="78"/>
      <c r="H759" s="70"/>
      <c r="I759" s="81"/>
      <c r="J759" s="71" t="str">
        <f>IF(H759="","",VLOOKUP(H759,単重表!$C$6:'単重表'!$F$2502,2,FALSE))</f>
        <v/>
      </c>
      <c r="K759" s="232"/>
      <c r="L759" s="101">
        <f t="shared" si="603"/>
        <v>1</v>
      </c>
      <c r="M759" s="46"/>
      <c r="N759" s="101">
        <f t="shared" si="592"/>
        <v>1</v>
      </c>
      <c r="O759" s="49"/>
      <c r="P759" s="47" t="str">
        <f>IF(H759="","",VLOOKUP(H759,単重表!$C$6:'単重表'!$F$2502,3,FALSE))</f>
        <v/>
      </c>
      <c r="Q759" s="47"/>
      <c r="R759" s="56" t="e">
        <f t="shared" si="604"/>
        <v>#VALUE!</v>
      </c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267"/>
      <c r="AF759" s="267"/>
      <c r="AG759" s="40"/>
      <c r="AH759" s="40"/>
      <c r="AI759" s="40"/>
      <c r="AJ759" s="58" t="str">
        <f>IF(H759="","",VLOOKUP(H759,単重表!$C$6:'単重表'!$F$2502,4,FALSE))</f>
        <v/>
      </c>
      <c r="AK759" s="141" t="e">
        <f t="shared" si="593"/>
        <v>#VALUE!</v>
      </c>
      <c r="AL759" s="40">
        <v>2</v>
      </c>
      <c r="AM759" s="190" t="e">
        <f t="shared" si="594"/>
        <v>#VALUE!</v>
      </c>
      <c r="AO759" s="191">
        <f t="shared" si="595"/>
        <v>0</v>
      </c>
      <c r="AP759" s="182"/>
      <c r="AQ759" s="183" t="str">
        <f t="shared" si="596"/>
        <v/>
      </c>
      <c r="AR759" s="182"/>
      <c r="AS759" s="184" t="str">
        <f t="shared" si="597"/>
        <v/>
      </c>
      <c r="AT759" s="182"/>
      <c r="AU759" s="268"/>
      <c r="AV759" s="185"/>
      <c r="AW759" s="185"/>
      <c r="AX759" s="185"/>
      <c r="AY759" s="185"/>
      <c r="AZ759" s="185"/>
      <c r="BA759" s="186"/>
      <c r="BB759" s="80"/>
      <c r="BC759" s="185"/>
      <c r="BD759" s="185"/>
      <c r="BE759" s="185"/>
      <c r="BF759" s="185"/>
      <c r="BG759" s="187"/>
      <c r="BH759" s="270"/>
      <c r="BI759" s="188"/>
      <c r="BJ759" s="268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>
        <f t="shared" si="598"/>
        <v>0</v>
      </c>
    </row>
    <row r="760" spans="1:93" ht="22.5" customHeight="1">
      <c r="A760" s="269"/>
      <c r="B760" s="267"/>
      <c r="C760" s="75"/>
      <c r="D760" s="78"/>
      <c r="E760" s="75"/>
      <c r="F760" s="80"/>
      <c r="G760" s="78"/>
      <c r="H760" s="70"/>
      <c r="I760" s="81"/>
      <c r="J760" s="71" t="str">
        <f>IF(H760="","",VLOOKUP(H760,単重表!$C$6:'単重表'!$F$2502,2,FALSE))</f>
        <v/>
      </c>
      <c r="K760" s="232"/>
      <c r="L760" s="101">
        <f>IF(K760="",1,K760/1000)</f>
        <v>1</v>
      </c>
      <c r="M760" s="46"/>
      <c r="N760" s="101">
        <f t="shared" si="592"/>
        <v>1</v>
      </c>
      <c r="O760" s="49"/>
      <c r="P760" s="47" t="str">
        <f>IF(H760="","",VLOOKUP(H760,単重表!$C$6:'単重表'!$F$2502,3,FALSE))</f>
        <v/>
      </c>
      <c r="Q760" s="47"/>
      <c r="R760" s="56" t="e">
        <f t="shared" si="604"/>
        <v>#VALUE!</v>
      </c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267"/>
      <c r="AF760" s="267"/>
      <c r="AG760" s="40"/>
      <c r="AH760" s="40"/>
      <c r="AI760" s="40"/>
      <c r="AJ760" s="58" t="str">
        <f>IF(H760="","",VLOOKUP(H760,単重表!$C$6:'単重表'!$F$2502,4,FALSE))</f>
        <v/>
      </c>
      <c r="AK760" s="141" t="e">
        <f t="shared" si="593"/>
        <v>#VALUE!</v>
      </c>
      <c r="AL760" s="40">
        <v>2</v>
      </c>
      <c r="AM760" s="190" t="e">
        <f t="shared" si="594"/>
        <v>#VALUE!</v>
      </c>
      <c r="AO760" s="191">
        <f t="shared" si="595"/>
        <v>0</v>
      </c>
      <c r="AP760" s="182"/>
      <c r="AQ760" s="183" t="str">
        <f t="shared" si="596"/>
        <v/>
      </c>
      <c r="AR760" s="182"/>
      <c r="AS760" s="184" t="str">
        <f t="shared" si="597"/>
        <v/>
      </c>
      <c r="AT760" s="182"/>
      <c r="AU760" s="268"/>
      <c r="AV760" s="185"/>
      <c r="AW760" s="185"/>
      <c r="AX760" s="185"/>
      <c r="AY760" s="185"/>
      <c r="AZ760" s="185"/>
      <c r="BA760" s="186"/>
      <c r="BB760" s="80"/>
      <c r="BC760" s="185"/>
      <c r="BD760" s="185"/>
      <c r="BE760" s="185"/>
      <c r="BF760" s="185"/>
      <c r="BG760" s="187"/>
      <c r="BH760" s="270"/>
      <c r="BI760" s="188"/>
      <c r="BJ760" s="268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>
        <f t="shared" si="598"/>
        <v>0</v>
      </c>
    </row>
    <row r="761" spans="1:93" ht="22.5" customHeight="1">
      <c r="A761" s="269"/>
      <c r="B761" s="267"/>
      <c r="C761" s="75"/>
      <c r="D761" s="78"/>
      <c r="E761" s="75"/>
      <c r="F761" s="80"/>
      <c r="G761" s="78"/>
      <c r="H761" s="70"/>
      <c r="I761" s="81"/>
      <c r="J761" s="71" t="str">
        <f>IF(H761="","",VLOOKUP(H761,単重表!$C$6:'単重表'!$F$2502,2,FALSE))</f>
        <v/>
      </c>
      <c r="K761" s="232"/>
      <c r="L761" s="101">
        <f>IF(K761="",1,K761/1000)</f>
        <v>1</v>
      </c>
      <c r="M761" s="46"/>
      <c r="N761" s="101">
        <f t="shared" si="592"/>
        <v>1</v>
      </c>
      <c r="O761" s="49"/>
      <c r="P761" s="47" t="str">
        <f>IF(H761="","",VLOOKUP(H761,単重表!$C$6:'単重表'!$F$2502,3,FALSE))</f>
        <v/>
      </c>
      <c r="Q761" s="47"/>
      <c r="R761" s="56" t="e">
        <f t="shared" si="604"/>
        <v>#VALUE!</v>
      </c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267"/>
      <c r="AF761" s="267"/>
      <c r="AG761" s="40"/>
      <c r="AH761" s="40"/>
      <c r="AI761" s="40"/>
      <c r="AJ761" s="58" t="str">
        <f>IF(H761="","",VLOOKUP(H761,単重表!$C$6:'単重表'!$F$2502,4,FALSE))</f>
        <v/>
      </c>
      <c r="AK761" s="141" t="e">
        <f t="shared" si="593"/>
        <v>#VALUE!</v>
      </c>
      <c r="AL761" s="40">
        <v>2</v>
      </c>
      <c r="AM761" s="190" t="e">
        <f t="shared" si="594"/>
        <v>#VALUE!</v>
      </c>
      <c r="AO761" s="191">
        <f t="shared" si="595"/>
        <v>0</v>
      </c>
      <c r="AP761" s="182"/>
      <c r="AQ761" s="183" t="str">
        <f t="shared" si="596"/>
        <v/>
      </c>
      <c r="AR761" s="182"/>
      <c r="AS761" s="184" t="str">
        <f t="shared" si="597"/>
        <v/>
      </c>
      <c r="AT761" s="182"/>
      <c r="AU761" s="268"/>
      <c r="AV761" s="185"/>
      <c r="AW761" s="185"/>
      <c r="AX761" s="185"/>
      <c r="AY761" s="185"/>
      <c r="AZ761" s="185"/>
      <c r="BA761" s="186"/>
      <c r="BB761" s="80"/>
      <c r="BC761" s="185"/>
      <c r="BD761" s="185"/>
      <c r="BE761" s="185"/>
      <c r="BF761" s="185"/>
      <c r="BG761" s="187"/>
      <c r="BH761" s="270"/>
      <c r="BI761" s="188"/>
      <c r="BJ761" s="268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  <c r="BW761" s="40"/>
      <c r="BX761" s="40"/>
      <c r="BY761" s="40"/>
      <c r="BZ761" s="40"/>
      <c r="CA761" s="40"/>
      <c r="CB761" s="40"/>
      <c r="CC761" s="40"/>
      <c r="CD761" s="40"/>
      <c r="CE761" s="40"/>
      <c r="CF761" s="40"/>
      <c r="CG761" s="40"/>
      <c r="CH761" s="40"/>
      <c r="CI761" s="40"/>
      <c r="CJ761" s="40"/>
      <c r="CK761" s="40"/>
      <c r="CL761" s="40"/>
      <c r="CM761" s="40"/>
      <c r="CN761" s="40"/>
      <c r="CO761" s="40">
        <f t="shared" si="598"/>
        <v>0</v>
      </c>
    </row>
    <row r="762" spans="1:93" ht="22.5" customHeight="1">
      <c r="A762" s="269"/>
      <c r="B762" s="267"/>
      <c r="C762" s="75"/>
      <c r="D762" s="78"/>
      <c r="E762" s="75"/>
      <c r="F762" s="80"/>
      <c r="G762" s="78"/>
      <c r="H762" s="70"/>
      <c r="I762" s="81"/>
      <c r="J762" s="71" t="str">
        <f>IF(H762="","",VLOOKUP(H762,単重表!$C$6:'単重表'!$F$2502,2,FALSE))</f>
        <v/>
      </c>
      <c r="K762" s="232"/>
      <c r="L762" s="101">
        <f>IF(K762="",1,K762/1000)</f>
        <v>1</v>
      </c>
      <c r="M762" s="46"/>
      <c r="N762" s="101">
        <f t="shared" si="592"/>
        <v>1</v>
      </c>
      <c r="O762" s="49"/>
      <c r="P762" s="47" t="str">
        <f>IF(H762="","",VLOOKUP(H762,単重表!$C$6:'単重表'!$F$2502,3,FALSE))</f>
        <v/>
      </c>
      <c r="Q762" s="47"/>
      <c r="R762" s="56" t="e">
        <f>P762*O762*N762*L762+Q762</f>
        <v>#VALUE!</v>
      </c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267"/>
      <c r="AF762" s="267"/>
      <c r="AG762" s="40"/>
      <c r="AH762" s="40"/>
      <c r="AI762" s="40"/>
      <c r="AJ762" s="58" t="str">
        <f>IF(H762="","",VLOOKUP(H762,単重表!$C$6:'単重表'!$F$2502,4,FALSE))</f>
        <v/>
      </c>
      <c r="AK762" s="141" t="e">
        <f t="shared" si="593"/>
        <v>#VALUE!</v>
      </c>
      <c r="AL762" s="40">
        <v>2</v>
      </c>
      <c r="AM762" s="190" t="e">
        <f t="shared" si="594"/>
        <v>#VALUE!</v>
      </c>
      <c r="AO762" s="191">
        <f t="shared" si="595"/>
        <v>0</v>
      </c>
      <c r="AP762" s="182"/>
      <c r="AQ762" s="183" t="str">
        <f t="shared" si="596"/>
        <v/>
      </c>
      <c r="AR762" s="182"/>
      <c r="AS762" s="184" t="str">
        <f t="shared" si="597"/>
        <v/>
      </c>
      <c r="AT762" s="182"/>
      <c r="AU762" s="268"/>
      <c r="AV762" s="185"/>
      <c r="AW762" s="185"/>
      <c r="AX762" s="185"/>
      <c r="AY762" s="185"/>
      <c r="AZ762" s="185"/>
      <c r="BA762" s="186"/>
      <c r="BB762" s="80"/>
      <c r="BC762" s="185"/>
      <c r="BD762" s="185"/>
      <c r="BE762" s="185"/>
      <c r="BF762" s="185"/>
      <c r="BG762" s="187"/>
      <c r="BH762" s="270"/>
      <c r="BI762" s="188"/>
      <c r="BJ762" s="268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>
        <f t="shared" si="598"/>
        <v>0</v>
      </c>
    </row>
    <row r="763" spans="1:93" ht="22.5" customHeight="1">
      <c r="A763" s="269"/>
      <c r="B763" s="267"/>
      <c r="C763" s="75"/>
      <c r="D763" s="78"/>
      <c r="E763" s="75"/>
      <c r="F763" s="80"/>
      <c r="G763" s="78"/>
      <c r="H763" s="70"/>
      <c r="I763" s="81"/>
      <c r="J763" s="71" t="str">
        <f>IF(H763="","",VLOOKUP(H763,単重表!$C$6:'単重表'!$F$2502,2,FALSE))</f>
        <v/>
      </c>
      <c r="K763" s="232"/>
      <c r="L763" s="101">
        <f t="shared" ref="L763:L770" si="605">IF(K763="",1,K763/1000)</f>
        <v>1</v>
      </c>
      <c r="M763" s="46"/>
      <c r="N763" s="101">
        <f t="shared" si="592"/>
        <v>1</v>
      </c>
      <c r="O763" s="49"/>
      <c r="P763" s="47" t="str">
        <f>IF(H763="","",VLOOKUP(H763,単重表!$C$6:'単重表'!$F$2502,3,FALSE))</f>
        <v/>
      </c>
      <c r="Q763" s="47"/>
      <c r="R763" s="56" t="e">
        <f t="shared" ref="R763:R772" si="606">P763*O763*N763*L763+Q763</f>
        <v>#VALUE!</v>
      </c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267"/>
      <c r="AF763" s="267"/>
      <c r="AG763" s="40"/>
      <c r="AH763" s="40"/>
      <c r="AI763" s="40"/>
      <c r="AJ763" s="58" t="str">
        <f>IF(H763="","",VLOOKUP(H763,単重表!$C$6:'単重表'!$F$2502,4,FALSE))</f>
        <v/>
      </c>
      <c r="AK763" s="141" t="e">
        <f t="shared" si="593"/>
        <v>#VALUE!</v>
      </c>
      <c r="AL763" s="40">
        <v>2</v>
      </c>
      <c r="AM763" s="190" t="e">
        <f t="shared" si="594"/>
        <v>#VALUE!</v>
      </c>
      <c r="AO763" s="191">
        <f t="shared" si="595"/>
        <v>0</v>
      </c>
      <c r="AP763" s="182"/>
      <c r="AQ763" s="183" t="str">
        <f t="shared" si="596"/>
        <v/>
      </c>
      <c r="AR763" s="182"/>
      <c r="AS763" s="184" t="str">
        <f t="shared" si="597"/>
        <v/>
      </c>
      <c r="AT763" s="182"/>
      <c r="AU763" s="268"/>
      <c r="AV763" s="185"/>
      <c r="AW763" s="185"/>
      <c r="AX763" s="185"/>
      <c r="AY763" s="185"/>
      <c r="AZ763" s="185"/>
      <c r="BA763" s="186"/>
      <c r="BB763" s="80"/>
      <c r="BC763" s="185"/>
      <c r="BD763" s="185"/>
      <c r="BE763" s="185"/>
      <c r="BF763" s="185"/>
      <c r="BG763" s="187"/>
      <c r="BH763" s="270"/>
      <c r="BI763" s="188"/>
      <c r="BJ763" s="268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>
        <f t="shared" si="598"/>
        <v>0</v>
      </c>
    </row>
    <row r="764" spans="1:93" ht="22.5" customHeight="1">
      <c r="A764" s="269"/>
      <c r="B764" s="267"/>
      <c r="C764" s="75"/>
      <c r="D764" s="78"/>
      <c r="E764" s="75"/>
      <c r="F764" s="80"/>
      <c r="G764" s="78"/>
      <c r="H764" s="70"/>
      <c r="I764" s="81"/>
      <c r="J764" s="71" t="str">
        <f>IF(H764="","",VLOOKUP(H764,単重表!$C$6:'単重表'!$F$2502,2,FALSE))</f>
        <v/>
      </c>
      <c r="K764" s="232"/>
      <c r="L764" s="101">
        <f t="shared" si="605"/>
        <v>1</v>
      </c>
      <c r="M764" s="46"/>
      <c r="N764" s="101">
        <f t="shared" si="592"/>
        <v>1</v>
      </c>
      <c r="O764" s="49"/>
      <c r="P764" s="47" t="str">
        <f>IF(H764="","",VLOOKUP(H764,単重表!$C$6:'単重表'!$F$2502,3,FALSE))</f>
        <v/>
      </c>
      <c r="Q764" s="47"/>
      <c r="R764" s="56" t="e">
        <f t="shared" si="606"/>
        <v>#VALUE!</v>
      </c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267"/>
      <c r="AF764" s="267"/>
      <c r="AG764" s="40"/>
      <c r="AH764" s="40"/>
      <c r="AI764" s="40"/>
      <c r="AJ764" s="58" t="str">
        <f>IF(H764="","",VLOOKUP(H764,単重表!$C$6:'単重表'!$F$2502,4,FALSE))</f>
        <v/>
      </c>
      <c r="AK764" s="141" t="e">
        <f t="shared" si="593"/>
        <v>#VALUE!</v>
      </c>
      <c r="AL764" s="40">
        <v>2</v>
      </c>
      <c r="AM764" s="190" t="e">
        <f t="shared" si="594"/>
        <v>#VALUE!</v>
      </c>
      <c r="AO764" s="191">
        <f t="shared" si="595"/>
        <v>0</v>
      </c>
      <c r="AP764" s="182"/>
      <c r="AQ764" s="183" t="str">
        <f t="shared" si="596"/>
        <v/>
      </c>
      <c r="AR764" s="182"/>
      <c r="AS764" s="184" t="str">
        <f t="shared" si="597"/>
        <v/>
      </c>
      <c r="AT764" s="182"/>
      <c r="AU764" s="268"/>
      <c r="AV764" s="185"/>
      <c r="AW764" s="185"/>
      <c r="AX764" s="185"/>
      <c r="AY764" s="185"/>
      <c r="AZ764" s="185"/>
      <c r="BA764" s="186"/>
      <c r="BB764" s="80"/>
      <c r="BC764" s="185"/>
      <c r="BD764" s="185"/>
      <c r="BE764" s="185"/>
      <c r="BF764" s="185"/>
      <c r="BG764" s="187"/>
      <c r="BH764" s="270"/>
      <c r="BI764" s="188"/>
      <c r="BJ764" s="268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>
        <f t="shared" si="598"/>
        <v>0</v>
      </c>
    </row>
    <row r="765" spans="1:93" ht="22.5" customHeight="1">
      <c r="A765" s="269"/>
      <c r="B765" s="267"/>
      <c r="C765" s="75"/>
      <c r="D765" s="78"/>
      <c r="E765" s="75"/>
      <c r="F765" s="80"/>
      <c r="G765" s="78"/>
      <c r="H765" s="70"/>
      <c r="I765" s="81"/>
      <c r="J765" s="71" t="str">
        <f>IF(H765="","",VLOOKUP(H765,単重表!$C$6:'単重表'!$F$2502,2,FALSE))</f>
        <v/>
      </c>
      <c r="K765" s="232"/>
      <c r="L765" s="101">
        <f t="shared" si="605"/>
        <v>1</v>
      </c>
      <c r="M765" s="46"/>
      <c r="N765" s="101">
        <f t="shared" si="592"/>
        <v>1</v>
      </c>
      <c r="O765" s="49"/>
      <c r="P765" s="47" t="str">
        <f>IF(H765="","",VLOOKUP(H765,単重表!$C$6:'単重表'!$F$2502,3,FALSE))</f>
        <v/>
      </c>
      <c r="Q765" s="47"/>
      <c r="R765" s="56" t="e">
        <f t="shared" si="606"/>
        <v>#VALUE!</v>
      </c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267"/>
      <c r="AF765" s="267"/>
      <c r="AG765" s="40"/>
      <c r="AH765" s="40"/>
      <c r="AI765" s="40"/>
      <c r="AJ765" s="58" t="str">
        <f>IF(H765="","",VLOOKUP(H765,単重表!$C$6:'単重表'!$F$2502,4,FALSE))</f>
        <v/>
      </c>
      <c r="AK765" s="141" t="e">
        <f t="shared" si="593"/>
        <v>#VALUE!</v>
      </c>
      <c r="AL765" s="40">
        <v>2</v>
      </c>
      <c r="AM765" s="190" t="e">
        <f t="shared" si="594"/>
        <v>#VALUE!</v>
      </c>
      <c r="AO765" s="191">
        <f t="shared" si="595"/>
        <v>0</v>
      </c>
      <c r="AP765" s="182"/>
      <c r="AQ765" s="183" t="str">
        <f t="shared" si="596"/>
        <v/>
      </c>
      <c r="AR765" s="182"/>
      <c r="AS765" s="184" t="str">
        <f t="shared" si="597"/>
        <v/>
      </c>
      <c r="AT765" s="182"/>
      <c r="AU765" s="268"/>
      <c r="AV765" s="185"/>
      <c r="AW765" s="185"/>
      <c r="AX765" s="185"/>
      <c r="AY765" s="185"/>
      <c r="AZ765" s="185"/>
      <c r="BA765" s="186"/>
      <c r="BB765" s="80"/>
      <c r="BC765" s="185"/>
      <c r="BD765" s="185"/>
      <c r="BE765" s="185"/>
      <c r="BF765" s="185"/>
      <c r="BG765" s="187"/>
      <c r="BH765" s="270"/>
      <c r="BI765" s="188"/>
      <c r="BJ765" s="268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>
        <f t="shared" si="598"/>
        <v>0</v>
      </c>
    </row>
    <row r="766" spans="1:93" ht="22.5" customHeight="1">
      <c r="A766" s="269"/>
      <c r="B766" s="267"/>
      <c r="C766" s="75"/>
      <c r="D766" s="78"/>
      <c r="E766" s="75"/>
      <c r="F766" s="80"/>
      <c r="G766" s="78"/>
      <c r="H766" s="70"/>
      <c r="I766" s="81"/>
      <c r="J766" s="71" t="str">
        <f>IF(H766="","",VLOOKUP(H766,単重表!$C$6:'単重表'!$F$2502,2,FALSE))</f>
        <v/>
      </c>
      <c r="K766" s="232"/>
      <c r="L766" s="101">
        <f t="shared" si="605"/>
        <v>1</v>
      </c>
      <c r="M766" s="46"/>
      <c r="N766" s="101">
        <f t="shared" si="592"/>
        <v>1</v>
      </c>
      <c r="O766" s="49"/>
      <c r="P766" s="47" t="str">
        <f>IF(H766="","",VLOOKUP(H766,単重表!$C$6:'単重表'!$F$2502,3,FALSE))</f>
        <v/>
      </c>
      <c r="Q766" s="47"/>
      <c r="R766" s="56" t="e">
        <f t="shared" si="606"/>
        <v>#VALUE!</v>
      </c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267"/>
      <c r="AF766" s="267"/>
      <c r="AG766" s="40"/>
      <c r="AH766" s="40"/>
      <c r="AI766" s="40"/>
      <c r="AJ766" s="58" t="str">
        <f>IF(H766="","",VLOOKUP(H766,単重表!$C$6:'単重表'!$F$2502,4,FALSE))</f>
        <v/>
      </c>
      <c r="AK766" s="141" t="e">
        <f t="shared" si="593"/>
        <v>#VALUE!</v>
      </c>
      <c r="AL766" s="40">
        <v>2</v>
      </c>
      <c r="AM766" s="190" t="e">
        <f t="shared" si="594"/>
        <v>#VALUE!</v>
      </c>
      <c r="AO766" s="191">
        <f t="shared" si="595"/>
        <v>0</v>
      </c>
      <c r="AP766" s="182"/>
      <c r="AQ766" s="183" t="str">
        <f t="shared" si="596"/>
        <v/>
      </c>
      <c r="AR766" s="182"/>
      <c r="AS766" s="184" t="str">
        <f t="shared" si="597"/>
        <v/>
      </c>
      <c r="AT766" s="182"/>
      <c r="AU766" s="268"/>
      <c r="AV766" s="185"/>
      <c r="AW766" s="185"/>
      <c r="AX766" s="185"/>
      <c r="AY766" s="185"/>
      <c r="AZ766" s="185"/>
      <c r="BA766" s="186"/>
      <c r="BB766" s="80"/>
      <c r="BC766" s="185"/>
      <c r="BD766" s="185"/>
      <c r="BE766" s="185"/>
      <c r="BF766" s="185"/>
      <c r="BG766" s="187"/>
      <c r="BH766" s="270"/>
      <c r="BI766" s="188"/>
      <c r="BJ766" s="268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>
        <f t="shared" si="598"/>
        <v>0</v>
      </c>
    </row>
    <row r="767" spans="1:93" ht="22.5" customHeight="1">
      <c r="A767" s="269"/>
      <c r="B767" s="267"/>
      <c r="C767" s="75"/>
      <c r="D767" s="78"/>
      <c r="E767" s="75"/>
      <c r="F767" s="80"/>
      <c r="G767" s="78"/>
      <c r="H767" s="70"/>
      <c r="I767" s="81"/>
      <c r="J767" s="71" t="str">
        <f>IF(H767="","",VLOOKUP(H767,単重表!$C$6:'単重表'!$F$2502,2,FALSE))</f>
        <v/>
      </c>
      <c r="K767" s="232"/>
      <c r="L767" s="101">
        <f t="shared" si="605"/>
        <v>1</v>
      </c>
      <c r="M767" s="46"/>
      <c r="N767" s="101">
        <f t="shared" si="592"/>
        <v>1</v>
      </c>
      <c r="O767" s="49"/>
      <c r="P767" s="47" t="str">
        <f>IF(H767="","",VLOOKUP(H767,単重表!$C$6:'単重表'!$F$2502,3,FALSE))</f>
        <v/>
      </c>
      <c r="Q767" s="47"/>
      <c r="R767" s="56" t="e">
        <f t="shared" si="606"/>
        <v>#VALUE!</v>
      </c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267"/>
      <c r="AF767" s="267"/>
      <c r="AG767" s="40"/>
      <c r="AH767" s="40"/>
      <c r="AI767" s="40"/>
      <c r="AJ767" s="58" t="str">
        <f>IF(H767="","",VLOOKUP(H767,単重表!$C$6:'単重表'!$F$2502,4,FALSE))</f>
        <v/>
      </c>
      <c r="AK767" s="141" t="e">
        <f t="shared" si="593"/>
        <v>#VALUE!</v>
      </c>
      <c r="AL767" s="40">
        <v>2</v>
      </c>
      <c r="AM767" s="190" t="e">
        <f t="shared" si="594"/>
        <v>#VALUE!</v>
      </c>
      <c r="AO767" s="191">
        <f t="shared" si="595"/>
        <v>0</v>
      </c>
      <c r="AP767" s="182"/>
      <c r="AQ767" s="183" t="str">
        <f t="shared" si="596"/>
        <v/>
      </c>
      <c r="AR767" s="182"/>
      <c r="AS767" s="184" t="str">
        <f t="shared" si="597"/>
        <v/>
      </c>
      <c r="AT767" s="182"/>
      <c r="AU767" s="268"/>
      <c r="AV767" s="185"/>
      <c r="AW767" s="185"/>
      <c r="AX767" s="185"/>
      <c r="AY767" s="185"/>
      <c r="AZ767" s="185"/>
      <c r="BA767" s="186"/>
      <c r="BB767" s="80"/>
      <c r="BC767" s="185"/>
      <c r="BD767" s="185"/>
      <c r="BE767" s="185"/>
      <c r="BF767" s="185"/>
      <c r="BG767" s="187"/>
      <c r="BH767" s="270"/>
      <c r="BI767" s="188"/>
      <c r="BJ767" s="268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>
        <f t="shared" si="598"/>
        <v>0</v>
      </c>
    </row>
    <row r="768" spans="1:93" ht="22.5" customHeight="1">
      <c r="A768" s="269"/>
      <c r="B768" s="267"/>
      <c r="C768" s="75"/>
      <c r="D768" s="78"/>
      <c r="E768" s="75"/>
      <c r="F768" s="80"/>
      <c r="G768" s="78"/>
      <c r="H768" s="70"/>
      <c r="I768" s="81"/>
      <c r="J768" s="71" t="str">
        <f>IF(H768="","",VLOOKUP(H768,単重表!$C$6:'単重表'!$F$2502,2,FALSE))</f>
        <v/>
      </c>
      <c r="K768" s="232"/>
      <c r="L768" s="101">
        <f t="shared" si="605"/>
        <v>1</v>
      </c>
      <c r="M768" s="46"/>
      <c r="N768" s="101">
        <f t="shared" si="592"/>
        <v>1</v>
      </c>
      <c r="O768" s="49"/>
      <c r="P768" s="47" t="str">
        <f>IF(H768="","",VLOOKUP(H768,単重表!$C$6:'単重表'!$F$2502,3,FALSE))</f>
        <v/>
      </c>
      <c r="Q768" s="47"/>
      <c r="R768" s="56" t="e">
        <f t="shared" si="606"/>
        <v>#VALUE!</v>
      </c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267"/>
      <c r="AF768" s="267"/>
      <c r="AG768" s="40"/>
      <c r="AH768" s="40"/>
      <c r="AI768" s="40"/>
      <c r="AJ768" s="58" t="str">
        <f>IF(H768="","",VLOOKUP(H768,単重表!$C$6:'単重表'!$F$2502,4,FALSE))</f>
        <v/>
      </c>
      <c r="AK768" s="141" t="e">
        <f t="shared" si="593"/>
        <v>#VALUE!</v>
      </c>
      <c r="AL768" s="40">
        <v>2</v>
      </c>
      <c r="AM768" s="190" t="e">
        <f t="shared" si="594"/>
        <v>#VALUE!</v>
      </c>
      <c r="AO768" s="191">
        <f t="shared" si="595"/>
        <v>0</v>
      </c>
      <c r="AP768" s="182"/>
      <c r="AQ768" s="183" t="str">
        <f t="shared" si="596"/>
        <v/>
      </c>
      <c r="AR768" s="182"/>
      <c r="AS768" s="184" t="str">
        <f t="shared" si="597"/>
        <v/>
      </c>
      <c r="AT768" s="182"/>
      <c r="AU768" s="268"/>
      <c r="AV768" s="185"/>
      <c r="AW768" s="185"/>
      <c r="AX768" s="185"/>
      <c r="AY768" s="185"/>
      <c r="AZ768" s="185"/>
      <c r="BA768" s="186"/>
      <c r="BB768" s="80"/>
      <c r="BC768" s="185"/>
      <c r="BD768" s="185"/>
      <c r="BE768" s="185"/>
      <c r="BF768" s="185"/>
      <c r="BG768" s="187"/>
      <c r="BH768" s="270"/>
      <c r="BI768" s="188"/>
      <c r="BJ768" s="268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>
        <f t="shared" si="598"/>
        <v>0</v>
      </c>
    </row>
    <row r="769" spans="1:93" ht="22.5" customHeight="1">
      <c r="A769" s="269"/>
      <c r="B769" s="267"/>
      <c r="C769" s="75"/>
      <c r="D769" s="78"/>
      <c r="E769" s="75"/>
      <c r="F769" s="80"/>
      <c r="G769" s="78"/>
      <c r="H769" s="70"/>
      <c r="I769" s="81"/>
      <c r="J769" s="71" t="str">
        <f>IF(H769="","",VLOOKUP(H769,単重表!$C$6:'単重表'!$F$2502,2,FALSE))</f>
        <v/>
      </c>
      <c r="K769" s="232"/>
      <c r="L769" s="101">
        <f t="shared" si="605"/>
        <v>1</v>
      </c>
      <c r="M769" s="46"/>
      <c r="N769" s="101">
        <f t="shared" si="592"/>
        <v>1</v>
      </c>
      <c r="O769" s="49"/>
      <c r="P769" s="47" t="str">
        <f>IF(H769="","",VLOOKUP(H769,単重表!$C$6:'単重表'!$F$2502,3,FALSE))</f>
        <v/>
      </c>
      <c r="Q769" s="47"/>
      <c r="R769" s="56" t="e">
        <f t="shared" si="606"/>
        <v>#VALUE!</v>
      </c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267"/>
      <c r="AF769" s="267"/>
      <c r="AG769" s="40"/>
      <c r="AH769" s="40"/>
      <c r="AI769" s="40"/>
      <c r="AJ769" s="58" t="str">
        <f>IF(H769="","",VLOOKUP(H769,単重表!$C$6:'単重表'!$F$2502,4,FALSE))</f>
        <v/>
      </c>
      <c r="AK769" s="141" t="e">
        <f t="shared" si="593"/>
        <v>#VALUE!</v>
      </c>
      <c r="AL769" s="40">
        <v>2</v>
      </c>
      <c r="AM769" s="190" t="e">
        <f t="shared" si="594"/>
        <v>#VALUE!</v>
      </c>
      <c r="AO769" s="191">
        <f t="shared" si="595"/>
        <v>0</v>
      </c>
      <c r="AP769" s="182"/>
      <c r="AQ769" s="183" t="str">
        <f t="shared" si="596"/>
        <v/>
      </c>
      <c r="AR769" s="182"/>
      <c r="AS769" s="184" t="str">
        <f t="shared" si="597"/>
        <v/>
      </c>
      <c r="AT769" s="182"/>
      <c r="AU769" s="268"/>
      <c r="AV769" s="185"/>
      <c r="AW769" s="185"/>
      <c r="AX769" s="185"/>
      <c r="AY769" s="185"/>
      <c r="AZ769" s="185"/>
      <c r="BA769" s="186"/>
      <c r="BB769" s="80"/>
      <c r="BC769" s="185"/>
      <c r="BD769" s="185"/>
      <c r="BE769" s="185"/>
      <c r="BF769" s="185"/>
      <c r="BG769" s="187"/>
      <c r="BH769" s="270"/>
      <c r="BI769" s="188"/>
      <c r="BJ769" s="268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>
        <f t="shared" si="598"/>
        <v>0</v>
      </c>
    </row>
    <row r="770" spans="1:93" ht="22.5" customHeight="1">
      <c r="A770" s="269"/>
      <c r="B770" s="267"/>
      <c r="C770" s="75"/>
      <c r="D770" s="78"/>
      <c r="E770" s="75"/>
      <c r="F770" s="80"/>
      <c r="G770" s="78"/>
      <c r="H770" s="70"/>
      <c r="I770" s="81"/>
      <c r="J770" s="71" t="str">
        <f>IF(H770="","",VLOOKUP(H770,単重表!$C$6:'単重表'!$F$2502,2,FALSE))</f>
        <v/>
      </c>
      <c r="K770" s="232"/>
      <c r="L770" s="101">
        <f t="shared" si="605"/>
        <v>1</v>
      </c>
      <c r="M770" s="46"/>
      <c r="N770" s="101">
        <f t="shared" si="592"/>
        <v>1</v>
      </c>
      <c r="O770" s="49"/>
      <c r="P770" s="47" t="str">
        <f>IF(H770="","",VLOOKUP(H770,単重表!$C$6:'単重表'!$F$2502,3,FALSE))</f>
        <v/>
      </c>
      <c r="Q770" s="47"/>
      <c r="R770" s="56" t="e">
        <f t="shared" si="606"/>
        <v>#VALUE!</v>
      </c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267"/>
      <c r="AF770" s="267"/>
      <c r="AG770" s="40"/>
      <c r="AH770" s="40"/>
      <c r="AI770" s="40"/>
      <c r="AJ770" s="58" t="str">
        <f>IF(H770="","",VLOOKUP(H770,単重表!$C$6:'単重表'!$F$2502,4,FALSE))</f>
        <v/>
      </c>
      <c r="AK770" s="141" t="e">
        <f t="shared" si="593"/>
        <v>#VALUE!</v>
      </c>
      <c r="AL770" s="40">
        <v>2</v>
      </c>
      <c r="AM770" s="190" t="e">
        <f t="shared" si="594"/>
        <v>#VALUE!</v>
      </c>
      <c r="AO770" s="191">
        <f t="shared" si="595"/>
        <v>0</v>
      </c>
      <c r="AP770" s="182"/>
      <c r="AQ770" s="183" t="str">
        <f t="shared" si="596"/>
        <v/>
      </c>
      <c r="AR770" s="182"/>
      <c r="AS770" s="184" t="str">
        <f t="shared" si="597"/>
        <v/>
      </c>
      <c r="AT770" s="182"/>
      <c r="AU770" s="268"/>
      <c r="AV770" s="185"/>
      <c r="AW770" s="185"/>
      <c r="AX770" s="185"/>
      <c r="AY770" s="185"/>
      <c r="AZ770" s="185"/>
      <c r="BA770" s="186"/>
      <c r="BB770" s="80"/>
      <c r="BC770" s="185"/>
      <c r="BD770" s="185"/>
      <c r="BE770" s="185"/>
      <c r="BF770" s="185"/>
      <c r="BG770" s="187"/>
      <c r="BH770" s="270"/>
      <c r="BI770" s="188"/>
      <c r="BJ770" s="268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>
        <f t="shared" si="598"/>
        <v>0</v>
      </c>
    </row>
    <row r="771" spans="1:93" ht="22.5" customHeight="1">
      <c r="A771" s="269"/>
      <c r="B771" s="267"/>
      <c r="C771" s="75"/>
      <c r="D771" s="78"/>
      <c r="E771" s="75"/>
      <c r="F771" s="80"/>
      <c r="G771" s="78"/>
      <c r="H771" s="70"/>
      <c r="I771" s="81"/>
      <c r="J771" s="71" t="str">
        <f>IF(H771="","",VLOOKUP(H771,単重表!$C$6:'単重表'!$F$2502,2,FALSE))</f>
        <v/>
      </c>
      <c r="K771" s="232"/>
      <c r="L771" s="101">
        <f>IF(K771="",1,K771/1000)</f>
        <v>1</v>
      </c>
      <c r="M771" s="46"/>
      <c r="N771" s="101">
        <f t="shared" si="592"/>
        <v>1</v>
      </c>
      <c r="O771" s="49"/>
      <c r="P771" s="47" t="str">
        <f>IF(H771="","",VLOOKUP(H771,単重表!$C$6:'単重表'!$F$2502,3,FALSE))</f>
        <v/>
      </c>
      <c r="Q771" s="47"/>
      <c r="R771" s="56" t="e">
        <f t="shared" si="606"/>
        <v>#VALUE!</v>
      </c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267"/>
      <c r="AF771" s="267"/>
      <c r="AG771" s="40"/>
      <c r="AH771" s="40"/>
      <c r="AI771" s="40"/>
      <c r="AJ771" s="58" t="str">
        <f>IF(H771="","",VLOOKUP(H771,単重表!$C$6:'単重表'!$F$2502,4,FALSE))</f>
        <v/>
      </c>
      <c r="AK771" s="141" t="e">
        <f t="shared" si="593"/>
        <v>#VALUE!</v>
      </c>
      <c r="AL771" s="40">
        <v>2</v>
      </c>
      <c r="AM771" s="190" t="e">
        <f t="shared" si="594"/>
        <v>#VALUE!</v>
      </c>
      <c r="AO771" s="191">
        <f t="shared" si="595"/>
        <v>0</v>
      </c>
      <c r="AP771" s="182"/>
      <c r="AQ771" s="183" t="str">
        <f t="shared" si="596"/>
        <v/>
      </c>
      <c r="AR771" s="182"/>
      <c r="AS771" s="184" t="str">
        <f t="shared" si="597"/>
        <v/>
      </c>
      <c r="AT771" s="182"/>
      <c r="AU771" s="268"/>
      <c r="AV771" s="185"/>
      <c r="AW771" s="185"/>
      <c r="AX771" s="185"/>
      <c r="AY771" s="185"/>
      <c r="AZ771" s="185"/>
      <c r="BA771" s="186"/>
      <c r="BB771" s="80"/>
      <c r="BC771" s="185"/>
      <c r="BD771" s="185"/>
      <c r="BE771" s="185"/>
      <c r="BF771" s="185"/>
      <c r="BG771" s="187"/>
      <c r="BH771" s="270"/>
      <c r="BI771" s="188"/>
      <c r="BJ771" s="268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>
        <f t="shared" si="598"/>
        <v>0</v>
      </c>
    </row>
    <row r="772" spans="1:93" ht="22.5" customHeight="1">
      <c r="A772" s="269"/>
      <c r="B772" s="267"/>
      <c r="C772" s="75"/>
      <c r="D772" s="78"/>
      <c r="E772" s="75"/>
      <c r="F772" s="80"/>
      <c r="G772" s="78"/>
      <c r="H772" s="70"/>
      <c r="I772" s="81"/>
      <c r="J772" s="71" t="str">
        <f>IF(H772="","",VLOOKUP(H772,単重表!$C$6:'単重表'!$F$2502,2,FALSE))</f>
        <v/>
      </c>
      <c r="K772" s="232"/>
      <c r="L772" s="101">
        <f>IF(K772="",1,K772/1000)</f>
        <v>1</v>
      </c>
      <c r="M772" s="46"/>
      <c r="N772" s="101">
        <f t="shared" si="592"/>
        <v>1</v>
      </c>
      <c r="O772" s="49"/>
      <c r="P772" s="47" t="str">
        <f>IF(H772="","",VLOOKUP(H772,単重表!$C$6:'単重表'!$F$2502,3,FALSE))</f>
        <v/>
      </c>
      <c r="Q772" s="47"/>
      <c r="R772" s="56" t="e">
        <f t="shared" si="606"/>
        <v>#VALUE!</v>
      </c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267"/>
      <c r="AF772" s="267"/>
      <c r="AG772" s="40"/>
      <c r="AH772" s="40"/>
      <c r="AI772" s="40"/>
      <c r="AJ772" s="58" t="str">
        <f>IF(H772="","",VLOOKUP(H772,単重表!$C$6:'単重表'!$F$2502,4,FALSE))</f>
        <v/>
      </c>
      <c r="AK772" s="141" t="e">
        <f t="shared" si="593"/>
        <v>#VALUE!</v>
      </c>
      <c r="AL772" s="40">
        <v>2</v>
      </c>
      <c r="AM772" s="190" t="e">
        <f t="shared" si="594"/>
        <v>#VALUE!</v>
      </c>
      <c r="AO772" s="191">
        <f t="shared" si="595"/>
        <v>0</v>
      </c>
      <c r="AP772" s="182"/>
      <c r="AQ772" s="183" t="str">
        <f t="shared" si="596"/>
        <v/>
      </c>
      <c r="AR772" s="182"/>
      <c r="AS772" s="184" t="str">
        <f t="shared" si="597"/>
        <v/>
      </c>
      <c r="AT772" s="182"/>
      <c r="AU772" s="268"/>
      <c r="AV772" s="185"/>
      <c r="AW772" s="185"/>
      <c r="AX772" s="185"/>
      <c r="AY772" s="185"/>
      <c r="AZ772" s="185"/>
      <c r="BA772" s="186"/>
      <c r="BB772" s="80"/>
      <c r="BC772" s="185"/>
      <c r="BD772" s="185"/>
      <c r="BE772" s="185"/>
      <c r="BF772" s="185"/>
      <c r="BG772" s="187"/>
      <c r="BH772" s="270"/>
      <c r="BI772" s="188"/>
      <c r="BJ772" s="268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>
        <f t="shared" si="598"/>
        <v>0</v>
      </c>
    </row>
    <row r="773" spans="1:93" ht="22.5" customHeight="1">
      <c r="A773" s="269"/>
      <c r="B773" s="267"/>
      <c r="C773" s="75"/>
      <c r="D773" s="78"/>
      <c r="E773" s="75"/>
      <c r="F773" s="80"/>
      <c r="G773" s="78"/>
      <c r="H773" s="70"/>
      <c r="I773" s="81"/>
      <c r="J773" s="71" t="str">
        <f>IF(H773="","",VLOOKUP(H773,単重表!$C$6:'単重表'!$F$2502,2,FALSE))</f>
        <v/>
      </c>
      <c r="K773" s="232"/>
      <c r="L773" s="101">
        <f>IF(K773="",1,K773/1000)</f>
        <v>1</v>
      </c>
      <c r="M773" s="46"/>
      <c r="N773" s="101">
        <f t="shared" si="592"/>
        <v>1</v>
      </c>
      <c r="O773" s="49"/>
      <c r="P773" s="47" t="str">
        <f>IF(H773="","",VLOOKUP(H773,単重表!$C$6:'単重表'!$F$2502,3,FALSE))</f>
        <v/>
      </c>
      <c r="Q773" s="47"/>
      <c r="R773" s="56" t="e">
        <f>P773*O773*N773*L773+Q773</f>
        <v>#VALUE!</v>
      </c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267"/>
      <c r="AF773" s="267"/>
      <c r="AG773" s="40"/>
      <c r="AH773" s="40"/>
      <c r="AI773" s="40"/>
      <c r="AJ773" s="58" t="str">
        <f>IF(H773="","",VLOOKUP(H773,単重表!$C$6:'単重表'!$F$2502,4,FALSE))</f>
        <v/>
      </c>
      <c r="AK773" s="141" t="e">
        <f t="shared" si="593"/>
        <v>#VALUE!</v>
      </c>
      <c r="AL773" s="40">
        <v>2</v>
      </c>
      <c r="AM773" s="190" t="e">
        <f t="shared" si="594"/>
        <v>#VALUE!</v>
      </c>
      <c r="AO773" s="191">
        <f t="shared" si="595"/>
        <v>0</v>
      </c>
      <c r="AP773" s="182"/>
      <c r="AQ773" s="183" t="str">
        <f t="shared" si="596"/>
        <v/>
      </c>
      <c r="AR773" s="182"/>
      <c r="AS773" s="184" t="str">
        <f t="shared" si="597"/>
        <v/>
      </c>
      <c r="AT773" s="182"/>
      <c r="AU773" s="268"/>
      <c r="AV773" s="185"/>
      <c r="AW773" s="185"/>
      <c r="AX773" s="185"/>
      <c r="AY773" s="185"/>
      <c r="AZ773" s="185"/>
      <c r="BA773" s="186"/>
      <c r="BB773" s="80"/>
      <c r="BC773" s="185"/>
      <c r="BD773" s="185"/>
      <c r="BE773" s="185"/>
      <c r="BF773" s="185"/>
      <c r="BG773" s="187"/>
      <c r="BH773" s="270"/>
      <c r="BI773" s="188"/>
      <c r="BJ773" s="268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>
        <f t="shared" si="598"/>
        <v>0</v>
      </c>
    </row>
    <row r="774" spans="1:93" ht="22.5" customHeight="1">
      <c r="A774" s="269"/>
      <c r="B774" s="267"/>
      <c r="C774" s="75"/>
      <c r="D774" s="78"/>
      <c r="E774" s="75"/>
      <c r="F774" s="80"/>
      <c r="G774" s="78"/>
      <c r="H774" s="70"/>
      <c r="I774" s="81"/>
      <c r="J774" s="71" t="str">
        <f>IF(H774="","",VLOOKUP(H774,単重表!$C$6:'単重表'!$F$2502,2,FALSE))</f>
        <v/>
      </c>
      <c r="K774" s="232"/>
      <c r="L774" s="101">
        <f t="shared" ref="L774:L781" si="607">IF(K774="",1,K774/1000)</f>
        <v>1</v>
      </c>
      <c r="M774" s="46"/>
      <c r="N774" s="101">
        <f t="shared" si="592"/>
        <v>1</v>
      </c>
      <c r="O774" s="49"/>
      <c r="P774" s="47" t="str">
        <f>IF(H774="","",VLOOKUP(H774,単重表!$C$6:'単重表'!$F$2502,3,FALSE))</f>
        <v/>
      </c>
      <c r="Q774" s="47"/>
      <c r="R774" s="56" t="e">
        <f t="shared" ref="R774:R783" si="608">P774*O774*N774*L774+Q774</f>
        <v>#VALUE!</v>
      </c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267"/>
      <c r="AF774" s="267"/>
      <c r="AG774" s="40"/>
      <c r="AH774" s="40"/>
      <c r="AI774" s="40"/>
      <c r="AJ774" s="58" t="str">
        <f>IF(H774="","",VLOOKUP(H774,単重表!$C$6:'単重表'!$F$2502,4,FALSE))</f>
        <v/>
      </c>
      <c r="AK774" s="141" t="e">
        <f t="shared" si="593"/>
        <v>#VALUE!</v>
      </c>
      <c r="AL774" s="40">
        <v>2</v>
      </c>
      <c r="AM774" s="190" t="e">
        <f t="shared" si="594"/>
        <v>#VALUE!</v>
      </c>
      <c r="AO774" s="191">
        <f t="shared" si="595"/>
        <v>0</v>
      </c>
      <c r="AP774" s="182"/>
      <c r="AQ774" s="183" t="str">
        <f t="shared" si="596"/>
        <v/>
      </c>
      <c r="AR774" s="182"/>
      <c r="AS774" s="184" t="str">
        <f t="shared" si="597"/>
        <v/>
      </c>
      <c r="AT774" s="182"/>
      <c r="AU774" s="268"/>
      <c r="AV774" s="185"/>
      <c r="AW774" s="185"/>
      <c r="AX774" s="185"/>
      <c r="AY774" s="185"/>
      <c r="AZ774" s="185"/>
      <c r="BA774" s="186"/>
      <c r="BB774" s="80"/>
      <c r="BC774" s="185"/>
      <c r="BD774" s="185"/>
      <c r="BE774" s="185"/>
      <c r="BF774" s="185"/>
      <c r="BG774" s="187"/>
      <c r="BH774" s="270"/>
      <c r="BI774" s="188"/>
      <c r="BJ774" s="268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>
        <f t="shared" si="598"/>
        <v>0</v>
      </c>
    </row>
    <row r="775" spans="1:93" ht="22.5" customHeight="1">
      <c r="A775" s="269"/>
      <c r="B775" s="267"/>
      <c r="C775" s="75"/>
      <c r="D775" s="78"/>
      <c r="E775" s="75"/>
      <c r="F775" s="80"/>
      <c r="G775" s="78"/>
      <c r="H775" s="70"/>
      <c r="I775" s="81"/>
      <c r="J775" s="71" t="str">
        <f>IF(H775="","",VLOOKUP(H775,単重表!$C$6:'単重表'!$F$2502,2,FALSE))</f>
        <v/>
      </c>
      <c r="K775" s="232"/>
      <c r="L775" s="101">
        <f t="shared" si="607"/>
        <v>1</v>
      </c>
      <c r="M775" s="46"/>
      <c r="N775" s="101">
        <f t="shared" si="592"/>
        <v>1</v>
      </c>
      <c r="O775" s="49"/>
      <c r="P775" s="47" t="str">
        <f>IF(H775="","",VLOOKUP(H775,単重表!$C$6:'単重表'!$F$2502,3,FALSE))</f>
        <v/>
      </c>
      <c r="Q775" s="47"/>
      <c r="R775" s="56" t="e">
        <f t="shared" si="608"/>
        <v>#VALUE!</v>
      </c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267"/>
      <c r="AF775" s="267"/>
      <c r="AG775" s="40"/>
      <c r="AH775" s="40"/>
      <c r="AI775" s="40"/>
      <c r="AJ775" s="58" t="str">
        <f>IF(H775="","",VLOOKUP(H775,単重表!$C$6:'単重表'!$F$2502,4,FALSE))</f>
        <v/>
      </c>
      <c r="AK775" s="141" t="e">
        <f t="shared" si="593"/>
        <v>#VALUE!</v>
      </c>
      <c r="AL775" s="40">
        <v>2</v>
      </c>
      <c r="AM775" s="190" t="e">
        <f t="shared" si="594"/>
        <v>#VALUE!</v>
      </c>
      <c r="AO775" s="191">
        <f t="shared" si="595"/>
        <v>0</v>
      </c>
      <c r="AP775" s="182"/>
      <c r="AQ775" s="183" t="str">
        <f t="shared" si="596"/>
        <v/>
      </c>
      <c r="AR775" s="182"/>
      <c r="AS775" s="184" t="str">
        <f t="shared" si="597"/>
        <v/>
      </c>
      <c r="AT775" s="182"/>
      <c r="AU775" s="268"/>
      <c r="AV775" s="185"/>
      <c r="AW775" s="185"/>
      <c r="AX775" s="185"/>
      <c r="AY775" s="185"/>
      <c r="AZ775" s="185"/>
      <c r="BA775" s="186"/>
      <c r="BB775" s="80"/>
      <c r="BC775" s="185"/>
      <c r="BD775" s="185"/>
      <c r="BE775" s="185"/>
      <c r="BF775" s="185"/>
      <c r="BG775" s="187"/>
      <c r="BH775" s="270"/>
      <c r="BI775" s="188"/>
      <c r="BJ775" s="268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>
        <f t="shared" si="598"/>
        <v>0</v>
      </c>
    </row>
    <row r="776" spans="1:93" ht="22.5" customHeight="1">
      <c r="A776" s="269"/>
      <c r="B776" s="267"/>
      <c r="C776" s="75"/>
      <c r="D776" s="78"/>
      <c r="E776" s="75"/>
      <c r="F776" s="80"/>
      <c r="G776" s="78"/>
      <c r="H776" s="70"/>
      <c r="I776" s="81"/>
      <c r="J776" s="71" t="str">
        <f>IF(H776="","",VLOOKUP(H776,単重表!$C$6:'単重表'!$F$2502,2,FALSE))</f>
        <v/>
      </c>
      <c r="K776" s="232"/>
      <c r="L776" s="101">
        <f t="shared" si="607"/>
        <v>1</v>
      </c>
      <c r="M776" s="46"/>
      <c r="N776" s="101">
        <f t="shared" si="592"/>
        <v>1</v>
      </c>
      <c r="O776" s="49"/>
      <c r="P776" s="47" t="str">
        <f>IF(H776="","",VLOOKUP(H776,単重表!$C$6:'単重表'!$F$2502,3,FALSE))</f>
        <v/>
      </c>
      <c r="Q776" s="47"/>
      <c r="R776" s="56" t="e">
        <f t="shared" si="608"/>
        <v>#VALUE!</v>
      </c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267"/>
      <c r="AF776" s="267"/>
      <c r="AG776" s="40"/>
      <c r="AH776" s="40"/>
      <c r="AI776" s="40"/>
      <c r="AJ776" s="58" t="str">
        <f>IF(H776="","",VLOOKUP(H776,単重表!$C$6:'単重表'!$F$2502,4,FALSE))</f>
        <v/>
      </c>
      <c r="AK776" s="141" t="e">
        <f t="shared" si="593"/>
        <v>#VALUE!</v>
      </c>
      <c r="AL776" s="40">
        <v>2</v>
      </c>
      <c r="AM776" s="190" t="e">
        <f t="shared" si="594"/>
        <v>#VALUE!</v>
      </c>
      <c r="AO776" s="191">
        <f t="shared" si="595"/>
        <v>0</v>
      </c>
      <c r="AP776" s="182"/>
      <c r="AQ776" s="183" t="str">
        <f t="shared" si="596"/>
        <v/>
      </c>
      <c r="AR776" s="182"/>
      <c r="AS776" s="184" t="str">
        <f t="shared" si="597"/>
        <v/>
      </c>
      <c r="AT776" s="182"/>
      <c r="AU776" s="268"/>
      <c r="AV776" s="185"/>
      <c r="AW776" s="185"/>
      <c r="AX776" s="185"/>
      <c r="AY776" s="185"/>
      <c r="AZ776" s="185"/>
      <c r="BA776" s="186"/>
      <c r="BB776" s="80"/>
      <c r="BC776" s="185"/>
      <c r="BD776" s="185"/>
      <c r="BE776" s="185"/>
      <c r="BF776" s="185"/>
      <c r="BG776" s="187"/>
      <c r="BH776" s="270"/>
      <c r="BI776" s="188"/>
      <c r="BJ776" s="268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>
        <f t="shared" si="598"/>
        <v>0</v>
      </c>
    </row>
    <row r="777" spans="1:93" ht="22.5" customHeight="1">
      <c r="A777" s="269"/>
      <c r="B777" s="267"/>
      <c r="C777" s="75"/>
      <c r="D777" s="78"/>
      <c r="E777" s="75"/>
      <c r="F777" s="80"/>
      <c r="G777" s="78"/>
      <c r="H777" s="70"/>
      <c r="I777" s="81"/>
      <c r="J777" s="71" t="str">
        <f>IF(H777="","",VLOOKUP(H777,単重表!$C$6:'単重表'!$F$2502,2,FALSE))</f>
        <v/>
      </c>
      <c r="K777" s="232"/>
      <c r="L777" s="101">
        <f t="shared" si="607"/>
        <v>1</v>
      </c>
      <c r="M777" s="46"/>
      <c r="N777" s="101">
        <f t="shared" si="592"/>
        <v>1</v>
      </c>
      <c r="O777" s="49"/>
      <c r="P777" s="47" t="str">
        <f>IF(H777="","",VLOOKUP(H777,単重表!$C$6:'単重表'!$F$2502,3,FALSE))</f>
        <v/>
      </c>
      <c r="Q777" s="47"/>
      <c r="R777" s="56" t="e">
        <f t="shared" si="608"/>
        <v>#VALUE!</v>
      </c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267"/>
      <c r="AF777" s="267"/>
      <c r="AG777" s="40"/>
      <c r="AH777" s="40"/>
      <c r="AI777" s="40"/>
      <c r="AJ777" s="58" t="str">
        <f>IF(H777="","",VLOOKUP(H777,単重表!$C$6:'単重表'!$F$2502,4,FALSE))</f>
        <v/>
      </c>
      <c r="AK777" s="141" t="e">
        <f t="shared" si="593"/>
        <v>#VALUE!</v>
      </c>
      <c r="AL777" s="40">
        <v>2</v>
      </c>
      <c r="AM777" s="190" t="e">
        <f t="shared" si="594"/>
        <v>#VALUE!</v>
      </c>
      <c r="AO777" s="191">
        <f t="shared" si="595"/>
        <v>0</v>
      </c>
      <c r="AP777" s="182"/>
      <c r="AQ777" s="183" t="str">
        <f t="shared" si="596"/>
        <v/>
      </c>
      <c r="AR777" s="182"/>
      <c r="AS777" s="184" t="str">
        <f t="shared" si="597"/>
        <v/>
      </c>
      <c r="AT777" s="182"/>
      <c r="AU777" s="268"/>
      <c r="AV777" s="185"/>
      <c r="AW777" s="185"/>
      <c r="AX777" s="185"/>
      <c r="AY777" s="185"/>
      <c r="AZ777" s="185"/>
      <c r="BA777" s="186"/>
      <c r="BB777" s="80"/>
      <c r="BC777" s="185"/>
      <c r="BD777" s="185"/>
      <c r="BE777" s="185"/>
      <c r="BF777" s="185"/>
      <c r="BG777" s="187"/>
      <c r="BH777" s="270"/>
      <c r="BI777" s="188"/>
      <c r="BJ777" s="268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>
        <f t="shared" si="598"/>
        <v>0</v>
      </c>
    </row>
    <row r="778" spans="1:93" ht="22.5" customHeight="1">
      <c r="A778" s="269"/>
      <c r="B778" s="267"/>
      <c r="C778" s="75"/>
      <c r="D778" s="78"/>
      <c r="E778" s="75"/>
      <c r="F778" s="80"/>
      <c r="G778" s="78"/>
      <c r="H778" s="70"/>
      <c r="I778" s="81"/>
      <c r="J778" s="71" t="str">
        <f>IF(H778="","",VLOOKUP(H778,単重表!$C$6:'単重表'!$F$2502,2,FALSE))</f>
        <v/>
      </c>
      <c r="K778" s="232"/>
      <c r="L778" s="101">
        <f t="shared" si="607"/>
        <v>1</v>
      </c>
      <c r="M778" s="46"/>
      <c r="N778" s="101">
        <f t="shared" si="592"/>
        <v>1</v>
      </c>
      <c r="O778" s="49"/>
      <c r="P778" s="47" t="str">
        <f>IF(H778="","",VLOOKUP(H778,単重表!$C$6:'単重表'!$F$2502,3,FALSE))</f>
        <v/>
      </c>
      <c r="Q778" s="47"/>
      <c r="R778" s="56" t="e">
        <f t="shared" si="608"/>
        <v>#VALUE!</v>
      </c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267"/>
      <c r="AF778" s="267"/>
      <c r="AG778" s="40"/>
      <c r="AH778" s="40"/>
      <c r="AI778" s="40"/>
      <c r="AJ778" s="58" t="str">
        <f>IF(H778="","",VLOOKUP(H778,単重表!$C$6:'単重表'!$F$2502,4,FALSE))</f>
        <v/>
      </c>
      <c r="AK778" s="141" t="e">
        <f t="shared" si="593"/>
        <v>#VALUE!</v>
      </c>
      <c r="AL778" s="40">
        <v>2</v>
      </c>
      <c r="AM778" s="190" t="e">
        <f t="shared" si="594"/>
        <v>#VALUE!</v>
      </c>
      <c r="AO778" s="191">
        <f t="shared" si="595"/>
        <v>0</v>
      </c>
      <c r="AP778" s="182"/>
      <c r="AQ778" s="183" t="str">
        <f t="shared" si="596"/>
        <v/>
      </c>
      <c r="AR778" s="182"/>
      <c r="AS778" s="184" t="str">
        <f t="shared" si="597"/>
        <v/>
      </c>
      <c r="AT778" s="182"/>
      <c r="AU778" s="268"/>
      <c r="AV778" s="185"/>
      <c r="AW778" s="185"/>
      <c r="AX778" s="185"/>
      <c r="AY778" s="185"/>
      <c r="AZ778" s="185"/>
      <c r="BA778" s="186"/>
      <c r="BB778" s="80"/>
      <c r="BC778" s="185"/>
      <c r="BD778" s="185"/>
      <c r="BE778" s="185"/>
      <c r="BF778" s="185"/>
      <c r="BG778" s="187"/>
      <c r="BH778" s="270"/>
      <c r="BI778" s="188"/>
      <c r="BJ778" s="268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>
        <f t="shared" si="598"/>
        <v>0</v>
      </c>
    </row>
    <row r="779" spans="1:93" ht="22.5" customHeight="1">
      <c r="A779" s="269"/>
      <c r="B779" s="267"/>
      <c r="C779" s="75"/>
      <c r="D779" s="78"/>
      <c r="E779" s="75"/>
      <c r="F779" s="80"/>
      <c r="G779" s="78"/>
      <c r="H779" s="70"/>
      <c r="I779" s="81"/>
      <c r="J779" s="71" t="str">
        <f>IF(H779="","",VLOOKUP(H779,単重表!$C$6:'単重表'!$F$2502,2,FALSE))</f>
        <v/>
      </c>
      <c r="K779" s="232"/>
      <c r="L779" s="101">
        <f t="shared" si="607"/>
        <v>1</v>
      </c>
      <c r="M779" s="46"/>
      <c r="N779" s="101">
        <f t="shared" si="592"/>
        <v>1</v>
      </c>
      <c r="O779" s="49"/>
      <c r="P779" s="47" t="str">
        <f>IF(H779="","",VLOOKUP(H779,単重表!$C$6:'単重表'!$F$2502,3,FALSE))</f>
        <v/>
      </c>
      <c r="Q779" s="47"/>
      <c r="R779" s="56" t="e">
        <f t="shared" si="608"/>
        <v>#VALUE!</v>
      </c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267"/>
      <c r="AF779" s="267"/>
      <c r="AG779" s="40"/>
      <c r="AH779" s="40"/>
      <c r="AI779" s="40"/>
      <c r="AJ779" s="58" t="str">
        <f>IF(H779="","",VLOOKUP(H779,単重表!$C$6:'単重表'!$F$2502,4,FALSE))</f>
        <v/>
      </c>
      <c r="AK779" s="141" t="e">
        <f t="shared" si="593"/>
        <v>#VALUE!</v>
      </c>
      <c r="AL779" s="40">
        <v>2</v>
      </c>
      <c r="AM779" s="190" t="e">
        <f t="shared" si="594"/>
        <v>#VALUE!</v>
      </c>
      <c r="AO779" s="191">
        <f t="shared" si="595"/>
        <v>0</v>
      </c>
      <c r="AP779" s="182"/>
      <c r="AQ779" s="183" t="str">
        <f t="shared" si="596"/>
        <v/>
      </c>
      <c r="AR779" s="182"/>
      <c r="AS779" s="184" t="str">
        <f t="shared" si="597"/>
        <v/>
      </c>
      <c r="AT779" s="182"/>
      <c r="AU779" s="268"/>
      <c r="AV779" s="185"/>
      <c r="AW779" s="185"/>
      <c r="AX779" s="185"/>
      <c r="AY779" s="185"/>
      <c r="AZ779" s="185"/>
      <c r="BA779" s="186"/>
      <c r="BB779" s="80"/>
      <c r="BC779" s="185"/>
      <c r="BD779" s="185"/>
      <c r="BE779" s="185"/>
      <c r="BF779" s="185"/>
      <c r="BG779" s="187"/>
      <c r="BH779" s="270"/>
      <c r="BI779" s="188"/>
      <c r="BJ779" s="268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>
        <f t="shared" si="598"/>
        <v>0</v>
      </c>
    </row>
    <row r="780" spans="1:93" ht="22.5" customHeight="1">
      <c r="A780" s="269"/>
      <c r="B780" s="267"/>
      <c r="C780" s="75"/>
      <c r="D780" s="78"/>
      <c r="E780" s="75"/>
      <c r="F780" s="80"/>
      <c r="G780" s="78"/>
      <c r="H780" s="70"/>
      <c r="I780" s="81"/>
      <c r="J780" s="71" t="str">
        <f>IF(H780="","",VLOOKUP(H780,単重表!$C$6:'単重表'!$F$2502,2,FALSE))</f>
        <v/>
      </c>
      <c r="K780" s="232"/>
      <c r="L780" s="101">
        <f t="shared" si="607"/>
        <v>1</v>
      </c>
      <c r="M780" s="46"/>
      <c r="N780" s="101">
        <f t="shared" si="592"/>
        <v>1</v>
      </c>
      <c r="O780" s="49"/>
      <c r="P780" s="47" t="str">
        <f>IF(H780="","",VLOOKUP(H780,単重表!$C$6:'単重表'!$F$2502,3,FALSE))</f>
        <v/>
      </c>
      <c r="Q780" s="47"/>
      <c r="R780" s="56" t="e">
        <f t="shared" si="608"/>
        <v>#VALUE!</v>
      </c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267"/>
      <c r="AF780" s="267"/>
      <c r="AG780" s="40"/>
      <c r="AH780" s="40"/>
      <c r="AI780" s="40"/>
      <c r="AJ780" s="58" t="str">
        <f>IF(H780="","",VLOOKUP(H780,単重表!$C$6:'単重表'!$F$2502,4,FALSE))</f>
        <v/>
      </c>
      <c r="AK780" s="141" t="e">
        <f t="shared" si="593"/>
        <v>#VALUE!</v>
      </c>
      <c r="AL780" s="40">
        <v>2</v>
      </c>
      <c r="AM780" s="190" t="e">
        <f t="shared" si="594"/>
        <v>#VALUE!</v>
      </c>
      <c r="AO780" s="191">
        <f t="shared" si="595"/>
        <v>0</v>
      </c>
      <c r="AP780" s="182"/>
      <c r="AQ780" s="183" t="str">
        <f t="shared" si="596"/>
        <v/>
      </c>
      <c r="AR780" s="182"/>
      <c r="AS780" s="184" t="str">
        <f t="shared" si="597"/>
        <v/>
      </c>
      <c r="AT780" s="182"/>
      <c r="AU780" s="268"/>
      <c r="AV780" s="185"/>
      <c r="AW780" s="185"/>
      <c r="AX780" s="185"/>
      <c r="AY780" s="185"/>
      <c r="AZ780" s="185"/>
      <c r="BA780" s="186"/>
      <c r="BB780" s="80"/>
      <c r="BC780" s="185"/>
      <c r="BD780" s="185"/>
      <c r="BE780" s="185"/>
      <c r="BF780" s="185"/>
      <c r="BG780" s="187"/>
      <c r="BH780" s="270"/>
      <c r="BI780" s="188"/>
      <c r="BJ780" s="268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>
        <f t="shared" si="598"/>
        <v>0</v>
      </c>
    </row>
    <row r="781" spans="1:93" ht="22.5" customHeight="1">
      <c r="A781" s="269"/>
      <c r="B781" s="267"/>
      <c r="C781" s="75"/>
      <c r="D781" s="78"/>
      <c r="E781" s="75"/>
      <c r="F781" s="80"/>
      <c r="G781" s="78"/>
      <c r="H781" s="70"/>
      <c r="I781" s="81"/>
      <c r="J781" s="71" t="str">
        <f>IF(H781="","",VLOOKUP(H781,単重表!$C$6:'単重表'!$F$2502,2,FALSE))</f>
        <v/>
      </c>
      <c r="K781" s="232"/>
      <c r="L781" s="101">
        <f t="shared" si="607"/>
        <v>1</v>
      </c>
      <c r="M781" s="46"/>
      <c r="N781" s="101">
        <f t="shared" si="592"/>
        <v>1</v>
      </c>
      <c r="O781" s="49"/>
      <c r="P781" s="47" t="str">
        <f>IF(H781="","",VLOOKUP(H781,単重表!$C$6:'単重表'!$F$2502,3,FALSE))</f>
        <v/>
      </c>
      <c r="Q781" s="47"/>
      <c r="R781" s="56" t="e">
        <f t="shared" si="608"/>
        <v>#VALUE!</v>
      </c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267"/>
      <c r="AF781" s="267"/>
      <c r="AG781" s="40"/>
      <c r="AH781" s="40"/>
      <c r="AI781" s="40"/>
      <c r="AJ781" s="58" t="str">
        <f>IF(H781="","",VLOOKUP(H781,単重表!$C$6:'単重表'!$F$2502,4,FALSE))</f>
        <v/>
      </c>
      <c r="AK781" s="141" t="e">
        <f t="shared" si="593"/>
        <v>#VALUE!</v>
      </c>
      <c r="AL781" s="40">
        <v>2</v>
      </c>
      <c r="AM781" s="190" t="e">
        <f t="shared" si="594"/>
        <v>#VALUE!</v>
      </c>
      <c r="AO781" s="191">
        <f t="shared" si="595"/>
        <v>0</v>
      </c>
      <c r="AP781" s="182"/>
      <c r="AQ781" s="183" t="str">
        <f t="shared" si="596"/>
        <v/>
      </c>
      <c r="AR781" s="182"/>
      <c r="AS781" s="184" t="str">
        <f t="shared" si="597"/>
        <v/>
      </c>
      <c r="AT781" s="182"/>
      <c r="AU781" s="268"/>
      <c r="AV781" s="185"/>
      <c r="AW781" s="185"/>
      <c r="AX781" s="185"/>
      <c r="AY781" s="185"/>
      <c r="AZ781" s="185"/>
      <c r="BA781" s="186"/>
      <c r="BB781" s="80"/>
      <c r="BC781" s="185"/>
      <c r="BD781" s="185"/>
      <c r="BE781" s="185"/>
      <c r="BF781" s="185"/>
      <c r="BG781" s="187"/>
      <c r="BH781" s="270"/>
      <c r="BI781" s="188"/>
      <c r="BJ781" s="268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>
        <f t="shared" si="598"/>
        <v>0</v>
      </c>
    </row>
    <row r="782" spans="1:93" ht="22.5" customHeight="1">
      <c r="A782" s="269"/>
      <c r="B782" s="267"/>
      <c r="C782" s="75"/>
      <c r="D782" s="78"/>
      <c r="E782" s="75"/>
      <c r="F782" s="80"/>
      <c r="G782" s="78"/>
      <c r="H782" s="70"/>
      <c r="I782" s="81"/>
      <c r="J782" s="71" t="str">
        <f>IF(H782="","",VLOOKUP(H782,単重表!$C$6:'単重表'!$F$2502,2,FALSE))</f>
        <v/>
      </c>
      <c r="K782" s="232"/>
      <c r="L782" s="101">
        <f>IF(K782="",1,K782/1000)</f>
        <v>1</v>
      </c>
      <c r="M782" s="46"/>
      <c r="N782" s="101">
        <f t="shared" si="592"/>
        <v>1</v>
      </c>
      <c r="O782" s="49"/>
      <c r="P782" s="47" t="str">
        <f>IF(H782="","",VLOOKUP(H782,単重表!$C$6:'単重表'!$F$2502,3,FALSE))</f>
        <v/>
      </c>
      <c r="Q782" s="47"/>
      <c r="R782" s="56" t="e">
        <f t="shared" si="608"/>
        <v>#VALUE!</v>
      </c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267"/>
      <c r="AF782" s="267"/>
      <c r="AG782" s="40"/>
      <c r="AH782" s="40"/>
      <c r="AI782" s="40"/>
      <c r="AJ782" s="58" t="str">
        <f>IF(H782="","",VLOOKUP(H782,単重表!$C$6:'単重表'!$F$2502,4,FALSE))</f>
        <v/>
      </c>
      <c r="AK782" s="141" t="e">
        <f t="shared" si="593"/>
        <v>#VALUE!</v>
      </c>
      <c r="AL782" s="40">
        <v>2</v>
      </c>
      <c r="AM782" s="190" t="e">
        <f t="shared" si="594"/>
        <v>#VALUE!</v>
      </c>
      <c r="AO782" s="191">
        <f t="shared" si="595"/>
        <v>0</v>
      </c>
      <c r="AP782" s="182"/>
      <c r="AQ782" s="183" t="str">
        <f t="shared" si="596"/>
        <v/>
      </c>
      <c r="AR782" s="182"/>
      <c r="AS782" s="184" t="str">
        <f t="shared" si="597"/>
        <v/>
      </c>
      <c r="AT782" s="182"/>
      <c r="AU782" s="268"/>
      <c r="AV782" s="185"/>
      <c r="AW782" s="185"/>
      <c r="AX782" s="185"/>
      <c r="AY782" s="185"/>
      <c r="AZ782" s="185"/>
      <c r="BA782" s="186"/>
      <c r="BB782" s="80"/>
      <c r="BC782" s="185"/>
      <c r="BD782" s="185"/>
      <c r="BE782" s="185"/>
      <c r="BF782" s="185"/>
      <c r="BG782" s="187"/>
      <c r="BH782" s="270"/>
      <c r="BI782" s="188"/>
      <c r="BJ782" s="268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  <c r="BW782" s="40"/>
      <c r="BX782" s="40"/>
      <c r="BY782" s="40"/>
      <c r="BZ782" s="40"/>
      <c r="CA782" s="40"/>
      <c r="CB782" s="40"/>
      <c r="CC782" s="40"/>
      <c r="CD782" s="40"/>
      <c r="CE782" s="40"/>
      <c r="CF782" s="40"/>
      <c r="CG782" s="40"/>
      <c r="CH782" s="40"/>
      <c r="CI782" s="40"/>
      <c r="CJ782" s="40"/>
      <c r="CK782" s="40"/>
      <c r="CL782" s="40"/>
      <c r="CM782" s="40"/>
      <c r="CN782" s="40"/>
      <c r="CO782" s="40">
        <f t="shared" si="598"/>
        <v>0</v>
      </c>
    </row>
    <row r="783" spans="1:93" ht="22.5" customHeight="1">
      <c r="A783" s="269"/>
      <c r="B783" s="267"/>
      <c r="C783" s="75"/>
      <c r="D783" s="78"/>
      <c r="E783" s="75"/>
      <c r="F783" s="80"/>
      <c r="G783" s="78"/>
      <c r="H783" s="70"/>
      <c r="I783" s="81"/>
      <c r="J783" s="71" t="str">
        <f>IF(H783="","",VLOOKUP(H783,単重表!$C$6:'単重表'!$F$2502,2,FALSE))</f>
        <v/>
      </c>
      <c r="K783" s="232"/>
      <c r="L783" s="101">
        <f>IF(K783="",1,K783/1000)</f>
        <v>1</v>
      </c>
      <c r="M783" s="46"/>
      <c r="N783" s="101">
        <f t="shared" si="592"/>
        <v>1</v>
      </c>
      <c r="O783" s="49"/>
      <c r="P783" s="47" t="str">
        <f>IF(H783="","",VLOOKUP(H783,単重表!$C$6:'単重表'!$F$2502,3,FALSE))</f>
        <v/>
      </c>
      <c r="Q783" s="47"/>
      <c r="R783" s="56" t="e">
        <f t="shared" si="608"/>
        <v>#VALUE!</v>
      </c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267"/>
      <c r="AF783" s="267"/>
      <c r="AG783" s="40"/>
      <c r="AH783" s="40"/>
      <c r="AI783" s="40"/>
      <c r="AJ783" s="58" t="str">
        <f>IF(H783="","",VLOOKUP(H783,単重表!$C$6:'単重表'!$F$2502,4,FALSE))</f>
        <v/>
      </c>
      <c r="AK783" s="141" t="e">
        <f t="shared" si="593"/>
        <v>#VALUE!</v>
      </c>
      <c r="AL783" s="40">
        <v>2</v>
      </c>
      <c r="AM783" s="190" t="e">
        <f t="shared" si="594"/>
        <v>#VALUE!</v>
      </c>
      <c r="AO783" s="191">
        <f t="shared" si="595"/>
        <v>0</v>
      </c>
      <c r="AP783" s="182"/>
      <c r="AQ783" s="183" t="str">
        <f t="shared" si="596"/>
        <v/>
      </c>
      <c r="AR783" s="182"/>
      <c r="AS783" s="184" t="str">
        <f t="shared" si="597"/>
        <v/>
      </c>
      <c r="AT783" s="182"/>
      <c r="AU783" s="268"/>
      <c r="AV783" s="185"/>
      <c r="AW783" s="185"/>
      <c r="AX783" s="185"/>
      <c r="AY783" s="185"/>
      <c r="AZ783" s="185"/>
      <c r="BA783" s="186"/>
      <c r="BB783" s="80"/>
      <c r="BC783" s="185"/>
      <c r="BD783" s="185"/>
      <c r="BE783" s="185"/>
      <c r="BF783" s="185"/>
      <c r="BG783" s="187"/>
      <c r="BH783" s="270"/>
      <c r="BI783" s="188"/>
      <c r="BJ783" s="268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  <c r="BW783" s="40"/>
      <c r="BX783" s="40"/>
      <c r="BY783" s="40"/>
      <c r="BZ783" s="40"/>
      <c r="CA783" s="40"/>
      <c r="CB783" s="40"/>
      <c r="CC783" s="40"/>
      <c r="CD783" s="40"/>
      <c r="CE783" s="40"/>
      <c r="CF783" s="40"/>
      <c r="CG783" s="40"/>
      <c r="CH783" s="40"/>
      <c r="CI783" s="40"/>
      <c r="CJ783" s="40"/>
      <c r="CK783" s="40"/>
      <c r="CL783" s="40"/>
      <c r="CM783" s="40"/>
      <c r="CN783" s="40"/>
      <c r="CO783" s="40">
        <f t="shared" si="598"/>
        <v>0</v>
      </c>
    </row>
    <row r="784" spans="1:93" ht="22.5" customHeight="1">
      <c r="A784" s="269"/>
      <c r="B784" s="267"/>
      <c r="C784" s="75"/>
      <c r="D784" s="78"/>
      <c r="E784" s="75"/>
      <c r="F784" s="80"/>
      <c r="G784" s="78"/>
      <c r="H784" s="70"/>
      <c r="I784" s="81"/>
      <c r="J784" s="71" t="str">
        <f>IF(H784="","",VLOOKUP(H784,単重表!$C$6:'単重表'!$F$2502,2,FALSE))</f>
        <v/>
      </c>
      <c r="K784" s="232"/>
      <c r="L784" s="101">
        <f>IF(K784="",1,K784/1000)</f>
        <v>1</v>
      </c>
      <c r="M784" s="46"/>
      <c r="N784" s="101">
        <f t="shared" si="592"/>
        <v>1</v>
      </c>
      <c r="O784" s="49"/>
      <c r="P784" s="47" t="str">
        <f>IF(H784="","",VLOOKUP(H784,単重表!$C$6:'単重表'!$F$2502,3,FALSE))</f>
        <v/>
      </c>
      <c r="Q784" s="47"/>
      <c r="R784" s="56" t="e">
        <f>P784*O784*N784*L784+Q784</f>
        <v>#VALUE!</v>
      </c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267"/>
      <c r="AF784" s="267"/>
      <c r="AG784" s="40"/>
      <c r="AH784" s="40"/>
      <c r="AI784" s="40"/>
      <c r="AJ784" s="58" t="str">
        <f>IF(H784="","",VLOOKUP(H784,単重表!$C$6:'単重表'!$F$2502,4,FALSE))</f>
        <v/>
      </c>
      <c r="AK784" s="141" t="e">
        <f t="shared" si="593"/>
        <v>#VALUE!</v>
      </c>
      <c r="AL784" s="40">
        <v>2</v>
      </c>
      <c r="AM784" s="190" t="e">
        <f t="shared" si="594"/>
        <v>#VALUE!</v>
      </c>
      <c r="AO784" s="191">
        <f t="shared" si="595"/>
        <v>0</v>
      </c>
      <c r="AP784" s="182"/>
      <c r="AQ784" s="183" t="str">
        <f t="shared" si="596"/>
        <v/>
      </c>
      <c r="AR784" s="182"/>
      <c r="AS784" s="184" t="str">
        <f t="shared" si="597"/>
        <v/>
      </c>
      <c r="AT784" s="182"/>
      <c r="AU784" s="268"/>
      <c r="AV784" s="185"/>
      <c r="AW784" s="185"/>
      <c r="AX784" s="185"/>
      <c r="AY784" s="185"/>
      <c r="AZ784" s="185"/>
      <c r="BA784" s="186"/>
      <c r="BB784" s="80"/>
      <c r="BC784" s="185"/>
      <c r="BD784" s="185"/>
      <c r="BE784" s="185"/>
      <c r="BF784" s="185"/>
      <c r="BG784" s="187"/>
      <c r="BH784" s="270"/>
      <c r="BI784" s="188"/>
      <c r="BJ784" s="268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  <c r="BW784" s="40"/>
      <c r="BX784" s="40"/>
      <c r="BY784" s="40"/>
      <c r="BZ784" s="40"/>
      <c r="CA784" s="40"/>
      <c r="CB784" s="40"/>
      <c r="CC784" s="40"/>
      <c r="CD784" s="40"/>
      <c r="CE784" s="40"/>
      <c r="CF784" s="40"/>
      <c r="CG784" s="40"/>
      <c r="CH784" s="40"/>
      <c r="CI784" s="40"/>
      <c r="CJ784" s="40"/>
      <c r="CK784" s="40"/>
      <c r="CL784" s="40"/>
      <c r="CM784" s="40"/>
      <c r="CN784" s="40"/>
      <c r="CO784" s="40">
        <f t="shared" si="598"/>
        <v>0</v>
      </c>
    </row>
    <row r="785" spans="1:93" ht="22.5" customHeight="1">
      <c r="A785" s="269"/>
      <c r="B785" s="267"/>
      <c r="C785" s="75"/>
      <c r="D785" s="78"/>
      <c r="E785" s="75"/>
      <c r="F785" s="80"/>
      <c r="G785" s="78"/>
      <c r="H785" s="70"/>
      <c r="I785" s="81"/>
      <c r="J785" s="71" t="str">
        <f>IF(H785="","",VLOOKUP(H785,単重表!$C$6:'単重表'!$F$2502,2,FALSE))</f>
        <v/>
      </c>
      <c r="K785" s="232"/>
      <c r="L785" s="101">
        <f t="shared" ref="L785:L792" si="609">IF(K785="",1,K785/1000)</f>
        <v>1</v>
      </c>
      <c r="M785" s="46"/>
      <c r="N785" s="101">
        <f t="shared" si="592"/>
        <v>1</v>
      </c>
      <c r="O785" s="49"/>
      <c r="P785" s="47" t="str">
        <f>IF(H785="","",VLOOKUP(H785,単重表!$C$6:'単重表'!$F$2502,3,FALSE))</f>
        <v/>
      </c>
      <c r="Q785" s="47"/>
      <c r="R785" s="56" t="e">
        <f t="shared" ref="R785:R794" si="610">P785*O785*N785*L785+Q785</f>
        <v>#VALUE!</v>
      </c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267"/>
      <c r="AF785" s="267"/>
      <c r="AG785" s="40"/>
      <c r="AH785" s="40"/>
      <c r="AI785" s="40"/>
      <c r="AJ785" s="58" t="str">
        <f>IF(H785="","",VLOOKUP(H785,単重表!$C$6:'単重表'!$F$2502,4,FALSE))</f>
        <v/>
      </c>
      <c r="AK785" s="141" t="e">
        <f t="shared" si="593"/>
        <v>#VALUE!</v>
      </c>
      <c r="AL785" s="40">
        <v>2</v>
      </c>
      <c r="AM785" s="190" t="e">
        <f t="shared" si="594"/>
        <v>#VALUE!</v>
      </c>
      <c r="AO785" s="191">
        <f t="shared" si="595"/>
        <v>0</v>
      </c>
      <c r="AP785" s="182"/>
      <c r="AQ785" s="183" t="str">
        <f t="shared" si="596"/>
        <v/>
      </c>
      <c r="AR785" s="182"/>
      <c r="AS785" s="184" t="str">
        <f t="shared" si="597"/>
        <v/>
      </c>
      <c r="AT785" s="182"/>
      <c r="AU785" s="268"/>
      <c r="AV785" s="185"/>
      <c r="AW785" s="185"/>
      <c r="AX785" s="185"/>
      <c r="AY785" s="185"/>
      <c r="AZ785" s="185"/>
      <c r="BA785" s="186"/>
      <c r="BB785" s="80"/>
      <c r="BC785" s="185"/>
      <c r="BD785" s="185"/>
      <c r="BE785" s="185"/>
      <c r="BF785" s="185"/>
      <c r="BG785" s="187"/>
      <c r="BH785" s="270"/>
      <c r="BI785" s="188"/>
      <c r="BJ785" s="268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  <c r="BW785" s="40"/>
      <c r="BX785" s="40"/>
      <c r="BY785" s="40"/>
      <c r="BZ785" s="40"/>
      <c r="CA785" s="40"/>
      <c r="CB785" s="40"/>
      <c r="CC785" s="40"/>
      <c r="CD785" s="40"/>
      <c r="CE785" s="40"/>
      <c r="CF785" s="40"/>
      <c r="CG785" s="40"/>
      <c r="CH785" s="40"/>
      <c r="CI785" s="40"/>
      <c r="CJ785" s="40"/>
      <c r="CK785" s="40"/>
      <c r="CL785" s="40"/>
      <c r="CM785" s="40"/>
      <c r="CN785" s="40"/>
      <c r="CO785" s="40">
        <f t="shared" si="598"/>
        <v>0</v>
      </c>
    </row>
    <row r="786" spans="1:93" ht="22.5" customHeight="1">
      <c r="A786" s="269"/>
      <c r="B786" s="267"/>
      <c r="C786" s="75"/>
      <c r="D786" s="78"/>
      <c r="E786" s="75"/>
      <c r="F786" s="80"/>
      <c r="G786" s="78"/>
      <c r="H786" s="70"/>
      <c r="I786" s="81"/>
      <c r="J786" s="71" t="str">
        <f>IF(H786="","",VLOOKUP(H786,単重表!$C$6:'単重表'!$F$2502,2,FALSE))</f>
        <v/>
      </c>
      <c r="K786" s="232"/>
      <c r="L786" s="101">
        <f t="shared" si="609"/>
        <v>1</v>
      </c>
      <c r="M786" s="46"/>
      <c r="N786" s="101">
        <f t="shared" si="592"/>
        <v>1</v>
      </c>
      <c r="O786" s="49"/>
      <c r="P786" s="47" t="str">
        <f>IF(H786="","",VLOOKUP(H786,単重表!$C$6:'単重表'!$F$2502,3,FALSE))</f>
        <v/>
      </c>
      <c r="Q786" s="47"/>
      <c r="R786" s="56" t="e">
        <f t="shared" si="610"/>
        <v>#VALUE!</v>
      </c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267"/>
      <c r="AF786" s="267"/>
      <c r="AG786" s="40"/>
      <c r="AH786" s="40"/>
      <c r="AI786" s="40"/>
      <c r="AJ786" s="58" t="str">
        <f>IF(H786="","",VLOOKUP(H786,単重表!$C$6:'単重表'!$F$2502,4,FALSE))</f>
        <v/>
      </c>
      <c r="AK786" s="141" t="e">
        <f t="shared" si="593"/>
        <v>#VALUE!</v>
      </c>
      <c r="AL786" s="40">
        <v>2</v>
      </c>
      <c r="AM786" s="190" t="e">
        <f t="shared" si="594"/>
        <v>#VALUE!</v>
      </c>
      <c r="AO786" s="191">
        <f t="shared" si="595"/>
        <v>0</v>
      </c>
      <c r="AP786" s="182"/>
      <c r="AQ786" s="183" t="str">
        <f t="shared" si="596"/>
        <v/>
      </c>
      <c r="AR786" s="182"/>
      <c r="AS786" s="184" t="str">
        <f t="shared" si="597"/>
        <v/>
      </c>
      <c r="AT786" s="182"/>
      <c r="AU786" s="268"/>
      <c r="AV786" s="185"/>
      <c r="AW786" s="185"/>
      <c r="AX786" s="185"/>
      <c r="AY786" s="185"/>
      <c r="AZ786" s="185"/>
      <c r="BA786" s="186"/>
      <c r="BB786" s="80"/>
      <c r="BC786" s="185"/>
      <c r="BD786" s="185"/>
      <c r="BE786" s="185"/>
      <c r="BF786" s="185"/>
      <c r="BG786" s="187"/>
      <c r="BH786" s="270"/>
      <c r="BI786" s="188"/>
      <c r="BJ786" s="268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  <c r="BW786" s="40"/>
      <c r="BX786" s="40"/>
      <c r="BY786" s="40"/>
      <c r="BZ786" s="40"/>
      <c r="CA786" s="40"/>
      <c r="CB786" s="40"/>
      <c r="CC786" s="40"/>
      <c r="CD786" s="40"/>
      <c r="CE786" s="40"/>
      <c r="CF786" s="40"/>
      <c r="CG786" s="40"/>
      <c r="CH786" s="40"/>
      <c r="CI786" s="40"/>
      <c r="CJ786" s="40"/>
      <c r="CK786" s="40"/>
      <c r="CL786" s="40"/>
      <c r="CM786" s="40"/>
      <c r="CN786" s="40"/>
      <c r="CO786" s="40">
        <f t="shared" si="598"/>
        <v>0</v>
      </c>
    </row>
    <row r="787" spans="1:93" ht="22.5" customHeight="1">
      <c r="A787" s="269"/>
      <c r="B787" s="267"/>
      <c r="C787" s="75"/>
      <c r="D787" s="78"/>
      <c r="E787" s="75"/>
      <c r="F787" s="80"/>
      <c r="G787" s="78"/>
      <c r="H787" s="70"/>
      <c r="I787" s="81"/>
      <c r="J787" s="71" t="str">
        <f>IF(H787="","",VLOOKUP(H787,単重表!$C$6:'単重表'!$F$2502,2,FALSE))</f>
        <v/>
      </c>
      <c r="K787" s="232"/>
      <c r="L787" s="101">
        <f t="shared" si="609"/>
        <v>1</v>
      </c>
      <c r="M787" s="46"/>
      <c r="N787" s="101">
        <f t="shared" si="592"/>
        <v>1</v>
      </c>
      <c r="O787" s="49"/>
      <c r="P787" s="47" t="str">
        <f>IF(H787="","",VLOOKUP(H787,単重表!$C$6:'単重表'!$F$2502,3,FALSE))</f>
        <v/>
      </c>
      <c r="Q787" s="47"/>
      <c r="R787" s="56" t="e">
        <f t="shared" si="610"/>
        <v>#VALUE!</v>
      </c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267"/>
      <c r="AF787" s="267"/>
      <c r="AG787" s="40"/>
      <c r="AH787" s="40"/>
      <c r="AI787" s="40"/>
      <c r="AJ787" s="58" t="str">
        <f>IF(H787="","",VLOOKUP(H787,単重表!$C$6:'単重表'!$F$2502,4,FALSE))</f>
        <v/>
      </c>
      <c r="AK787" s="141" t="e">
        <f t="shared" si="593"/>
        <v>#VALUE!</v>
      </c>
      <c r="AL787" s="40">
        <v>2</v>
      </c>
      <c r="AM787" s="190" t="e">
        <f t="shared" si="594"/>
        <v>#VALUE!</v>
      </c>
      <c r="AO787" s="191">
        <f t="shared" si="595"/>
        <v>0</v>
      </c>
      <c r="AP787" s="182"/>
      <c r="AQ787" s="183" t="str">
        <f t="shared" si="596"/>
        <v/>
      </c>
      <c r="AR787" s="182"/>
      <c r="AS787" s="184" t="str">
        <f t="shared" si="597"/>
        <v/>
      </c>
      <c r="AT787" s="182"/>
      <c r="AU787" s="268"/>
      <c r="AV787" s="185"/>
      <c r="AW787" s="185"/>
      <c r="AX787" s="185"/>
      <c r="AY787" s="185"/>
      <c r="AZ787" s="185"/>
      <c r="BA787" s="186"/>
      <c r="BB787" s="80"/>
      <c r="BC787" s="185"/>
      <c r="BD787" s="185"/>
      <c r="BE787" s="185"/>
      <c r="BF787" s="185"/>
      <c r="BG787" s="187"/>
      <c r="BH787" s="270"/>
      <c r="BI787" s="188"/>
      <c r="BJ787" s="268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0"/>
      <c r="CO787" s="40">
        <f t="shared" si="598"/>
        <v>0</v>
      </c>
    </row>
    <row r="788" spans="1:93" ht="22.5" customHeight="1">
      <c r="A788" s="269"/>
      <c r="B788" s="267"/>
      <c r="C788" s="75"/>
      <c r="D788" s="78"/>
      <c r="E788" s="75"/>
      <c r="F788" s="80"/>
      <c r="G788" s="78"/>
      <c r="H788" s="70"/>
      <c r="I788" s="81"/>
      <c r="J788" s="71" t="str">
        <f>IF(H788="","",VLOOKUP(H788,単重表!$C$6:'単重表'!$F$2502,2,FALSE))</f>
        <v/>
      </c>
      <c r="K788" s="232"/>
      <c r="L788" s="101">
        <f t="shared" si="609"/>
        <v>1</v>
      </c>
      <c r="M788" s="46"/>
      <c r="N788" s="101">
        <f t="shared" si="592"/>
        <v>1</v>
      </c>
      <c r="O788" s="49"/>
      <c r="P788" s="47" t="str">
        <f>IF(H788="","",VLOOKUP(H788,単重表!$C$6:'単重表'!$F$2502,3,FALSE))</f>
        <v/>
      </c>
      <c r="Q788" s="47"/>
      <c r="R788" s="56" t="e">
        <f t="shared" si="610"/>
        <v>#VALUE!</v>
      </c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267"/>
      <c r="AF788" s="267"/>
      <c r="AG788" s="40"/>
      <c r="AH788" s="40"/>
      <c r="AI788" s="40"/>
      <c r="AJ788" s="58" t="str">
        <f>IF(H788="","",VLOOKUP(H788,単重表!$C$6:'単重表'!$F$2502,4,FALSE))</f>
        <v/>
      </c>
      <c r="AK788" s="141" t="e">
        <f t="shared" si="593"/>
        <v>#VALUE!</v>
      </c>
      <c r="AL788" s="40">
        <v>2</v>
      </c>
      <c r="AM788" s="190" t="e">
        <f t="shared" si="594"/>
        <v>#VALUE!</v>
      </c>
      <c r="AO788" s="191">
        <f t="shared" si="595"/>
        <v>0</v>
      </c>
      <c r="AP788" s="182"/>
      <c r="AQ788" s="183" t="str">
        <f t="shared" si="596"/>
        <v/>
      </c>
      <c r="AR788" s="182"/>
      <c r="AS788" s="184" t="str">
        <f t="shared" si="597"/>
        <v/>
      </c>
      <c r="AT788" s="182"/>
      <c r="AU788" s="268"/>
      <c r="AV788" s="185"/>
      <c r="AW788" s="185"/>
      <c r="AX788" s="185"/>
      <c r="AY788" s="185"/>
      <c r="AZ788" s="185"/>
      <c r="BA788" s="186"/>
      <c r="BB788" s="80"/>
      <c r="BC788" s="185"/>
      <c r="BD788" s="185"/>
      <c r="BE788" s="185"/>
      <c r="BF788" s="185"/>
      <c r="BG788" s="187"/>
      <c r="BH788" s="270"/>
      <c r="BI788" s="188"/>
      <c r="BJ788" s="268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  <c r="BW788" s="40"/>
      <c r="BX788" s="40"/>
      <c r="BY788" s="40"/>
      <c r="BZ788" s="40"/>
      <c r="CA788" s="40"/>
      <c r="CB788" s="40"/>
      <c r="CC788" s="40"/>
      <c r="CD788" s="40"/>
      <c r="CE788" s="40"/>
      <c r="CF788" s="40"/>
      <c r="CG788" s="40"/>
      <c r="CH788" s="40"/>
      <c r="CI788" s="40"/>
      <c r="CJ788" s="40"/>
      <c r="CK788" s="40"/>
      <c r="CL788" s="40"/>
      <c r="CM788" s="40"/>
      <c r="CN788" s="40"/>
      <c r="CO788" s="40">
        <f t="shared" si="598"/>
        <v>0</v>
      </c>
    </row>
    <row r="789" spans="1:93" ht="22.5" customHeight="1">
      <c r="A789" s="269"/>
      <c r="B789" s="267"/>
      <c r="C789" s="75"/>
      <c r="D789" s="78"/>
      <c r="E789" s="75"/>
      <c r="F789" s="80"/>
      <c r="G789" s="78"/>
      <c r="H789" s="70"/>
      <c r="I789" s="81"/>
      <c r="J789" s="71" t="str">
        <f>IF(H789="","",VLOOKUP(H789,単重表!$C$6:'単重表'!$F$2502,2,FALSE))</f>
        <v/>
      </c>
      <c r="K789" s="232"/>
      <c r="L789" s="101">
        <f t="shared" si="609"/>
        <v>1</v>
      </c>
      <c r="M789" s="46"/>
      <c r="N789" s="101">
        <f t="shared" si="592"/>
        <v>1</v>
      </c>
      <c r="O789" s="49"/>
      <c r="P789" s="47" t="str">
        <f>IF(H789="","",VLOOKUP(H789,単重表!$C$6:'単重表'!$F$2502,3,FALSE))</f>
        <v/>
      </c>
      <c r="Q789" s="47"/>
      <c r="R789" s="56" t="e">
        <f t="shared" si="610"/>
        <v>#VALUE!</v>
      </c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267"/>
      <c r="AF789" s="267"/>
      <c r="AG789" s="40"/>
      <c r="AH789" s="40"/>
      <c r="AI789" s="40"/>
      <c r="AJ789" s="58" t="str">
        <f>IF(H789="","",VLOOKUP(H789,単重表!$C$6:'単重表'!$F$2502,4,FALSE))</f>
        <v/>
      </c>
      <c r="AK789" s="141" t="e">
        <f t="shared" si="593"/>
        <v>#VALUE!</v>
      </c>
      <c r="AL789" s="40">
        <v>2</v>
      </c>
      <c r="AM789" s="190" t="e">
        <f t="shared" si="594"/>
        <v>#VALUE!</v>
      </c>
      <c r="AO789" s="191">
        <f t="shared" si="595"/>
        <v>0</v>
      </c>
      <c r="AP789" s="182"/>
      <c r="AQ789" s="183" t="str">
        <f t="shared" si="596"/>
        <v/>
      </c>
      <c r="AR789" s="182"/>
      <c r="AS789" s="184" t="str">
        <f t="shared" si="597"/>
        <v/>
      </c>
      <c r="AT789" s="182"/>
      <c r="AU789" s="268"/>
      <c r="AV789" s="185"/>
      <c r="AW789" s="185"/>
      <c r="AX789" s="185"/>
      <c r="AY789" s="185"/>
      <c r="AZ789" s="185"/>
      <c r="BA789" s="186"/>
      <c r="BB789" s="80"/>
      <c r="BC789" s="185"/>
      <c r="BD789" s="185"/>
      <c r="BE789" s="185"/>
      <c r="BF789" s="185"/>
      <c r="BG789" s="187"/>
      <c r="BH789" s="270"/>
      <c r="BI789" s="188"/>
      <c r="BJ789" s="268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  <c r="BW789" s="40"/>
      <c r="BX789" s="40"/>
      <c r="BY789" s="40"/>
      <c r="BZ789" s="40"/>
      <c r="CA789" s="40"/>
      <c r="CB789" s="40"/>
      <c r="CC789" s="40"/>
      <c r="CD789" s="40"/>
      <c r="CE789" s="40"/>
      <c r="CF789" s="40"/>
      <c r="CG789" s="40"/>
      <c r="CH789" s="40"/>
      <c r="CI789" s="40"/>
      <c r="CJ789" s="40"/>
      <c r="CK789" s="40"/>
      <c r="CL789" s="40"/>
      <c r="CM789" s="40"/>
      <c r="CN789" s="40"/>
      <c r="CO789" s="40">
        <f t="shared" si="598"/>
        <v>0</v>
      </c>
    </row>
    <row r="790" spans="1:93" ht="22.5" customHeight="1">
      <c r="A790" s="269"/>
      <c r="B790" s="267"/>
      <c r="C790" s="75"/>
      <c r="D790" s="78"/>
      <c r="E790" s="75"/>
      <c r="F790" s="80"/>
      <c r="G790" s="78"/>
      <c r="H790" s="70"/>
      <c r="I790" s="81"/>
      <c r="J790" s="71" t="str">
        <f>IF(H790="","",VLOOKUP(H790,単重表!$C$6:'単重表'!$F$2502,2,FALSE))</f>
        <v/>
      </c>
      <c r="K790" s="232"/>
      <c r="L790" s="101">
        <f t="shared" si="609"/>
        <v>1</v>
      </c>
      <c r="M790" s="46"/>
      <c r="N790" s="101">
        <f t="shared" si="592"/>
        <v>1</v>
      </c>
      <c r="O790" s="49"/>
      <c r="P790" s="47" t="str">
        <f>IF(H790="","",VLOOKUP(H790,単重表!$C$6:'単重表'!$F$2502,3,FALSE))</f>
        <v/>
      </c>
      <c r="Q790" s="47"/>
      <c r="R790" s="56" t="e">
        <f t="shared" si="610"/>
        <v>#VALUE!</v>
      </c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267"/>
      <c r="AF790" s="267"/>
      <c r="AG790" s="40"/>
      <c r="AH790" s="40"/>
      <c r="AI790" s="40"/>
      <c r="AJ790" s="58" t="str">
        <f>IF(H790="","",VLOOKUP(H790,単重表!$C$6:'単重表'!$F$2502,4,FALSE))</f>
        <v/>
      </c>
      <c r="AK790" s="141" t="e">
        <f t="shared" si="593"/>
        <v>#VALUE!</v>
      </c>
      <c r="AL790" s="40">
        <v>2</v>
      </c>
      <c r="AM790" s="190" t="e">
        <f t="shared" si="594"/>
        <v>#VALUE!</v>
      </c>
      <c r="AO790" s="191">
        <f t="shared" si="595"/>
        <v>0</v>
      </c>
      <c r="AP790" s="182"/>
      <c r="AQ790" s="183" t="str">
        <f t="shared" si="596"/>
        <v/>
      </c>
      <c r="AR790" s="182"/>
      <c r="AS790" s="184" t="str">
        <f t="shared" si="597"/>
        <v/>
      </c>
      <c r="AT790" s="182"/>
      <c r="AU790" s="268"/>
      <c r="AV790" s="185"/>
      <c r="AW790" s="185"/>
      <c r="AX790" s="185"/>
      <c r="AY790" s="185"/>
      <c r="AZ790" s="185"/>
      <c r="BA790" s="186"/>
      <c r="BB790" s="80"/>
      <c r="BC790" s="185"/>
      <c r="BD790" s="185"/>
      <c r="BE790" s="185"/>
      <c r="BF790" s="185"/>
      <c r="BG790" s="187"/>
      <c r="BH790" s="270"/>
      <c r="BI790" s="188"/>
      <c r="BJ790" s="268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  <c r="BW790" s="40"/>
      <c r="BX790" s="40"/>
      <c r="BY790" s="40"/>
      <c r="BZ790" s="40"/>
      <c r="CA790" s="40"/>
      <c r="CB790" s="40"/>
      <c r="CC790" s="40"/>
      <c r="CD790" s="40"/>
      <c r="CE790" s="40"/>
      <c r="CF790" s="40"/>
      <c r="CG790" s="40"/>
      <c r="CH790" s="40"/>
      <c r="CI790" s="40"/>
      <c r="CJ790" s="40"/>
      <c r="CK790" s="40"/>
      <c r="CL790" s="40"/>
      <c r="CM790" s="40"/>
      <c r="CN790" s="40"/>
      <c r="CO790" s="40">
        <f t="shared" si="598"/>
        <v>0</v>
      </c>
    </row>
    <row r="791" spans="1:93" ht="22.5" customHeight="1">
      <c r="A791" s="269"/>
      <c r="B791" s="267"/>
      <c r="C791" s="75"/>
      <c r="D791" s="78"/>
      <c r="E791" s="75"/>
      <c r="F791" s="80"/>
      <c r="G791" s="78"/>
      <c r="H791" s="70"/>
      <c r="I791" s="81"/>
      <c r="J791" s="71" t="str">
        <f>IF(H791="","",VLOOKUP(H791,単重表!$C$6:'単重表'!$F$2502,2,FALSE))</f>
        <v/>
      </c>
      <c r="K791" s="232"/>
      <c r="L791" s="101">
        <f t="shared" si="609"/>
        <v>1</v>
      </c>
      <c r="M791" s="46"/>
      <c r="N791" s="101">
        <f t="shared" si="592"/>
        <v>1</v>
      </c>
      <c r="O791" s="49"/>
      <c r="P791" s="47" t="str">
        <f>IF(H791="","",VLOOKUP(H791,単重表!$C$6:'単重表'!$F$2502,3,FALSE))</f>
        <v/>
      </c>
      <c r="Q791" s="47"/>
      <c r="R791" s="56" t="e">
        <f t="shared" si="610"/>
        <v>#VALUE!</v>
      </c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267"/>
      <c r="AF791" s="267"/>
      <c r="AG791" s="40"/>
      <c r="AH791" s="40"/>
      <c r="AI791" s="40"/>
      <c r="AJ791" s="58" t="str">
        <f>IF(H791="","",VLOOKUP(H791,単重表!$C$6:'単重表'!$F$2502,4,FALSE))</f>
        <v/>
      </c>
      <c r="AK791" s="141" t="e">
        <f t="shared" si="593"/>
        <v>#VALUE!</v>
      </c>
      <c r="AL791" s="40">
        <v>2</v>
      </c>
      <c r="AM791" s="190" t="e">
        <f t="shared" si="594"/>
        <v>#VALUE!</v>
      </c>
      <c r="AO791" s="191">
        <f t="shared" si="595"/>
        <v>0</v>
      </c>
      <c r="AP791" s="182"/>
      <c r="AQ791" s="183" t="str">
        <f t="shared" si="596"/>
        <v/>
      </c>
      <c r="AR791" s="182"/>
      <c r="AS791" s="184" t="str">
        <f t="shared" si="597"/>
        <v/>
      </c>
      <c r="AT791" s="182"/>
      <c r="AU791" s="268"/>
      <c r="AV791" s="185"/>
      <c r="AW791" s="185"/>
      <c r="AX791" s="185"/>
      <c r="AY791" s="185"/>
      <c r="AZ791" s="185"/>
      <c r="BA791" s="186"/>
      <c r="BB791" s="80"/>
      <c r="BC791" s="185"/>
      <c r="BD791" s="185"/>
      <c r="BE791" s="185"/>
      <c r="BF791" s="185"/>
      <c r="BG791" s="187"/>
      <c r="BH791" s="270"/>
      <c r="BI791" s="188"/>
      <c r="BJ791" s="268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  <c r="BW791" s="40"/>
      <c r="BX791" s="40"/>
      <c r="BY791" s="40"/>
      <c r="BZ791" s="40"/>
      <c r="CA791" s="40"/>
      <c r="CB791" s="40"/>
      <c r="CC791" s="40"/>
      <c r="CD791" s="40"/>
      <c r="CE791" s="40"/>
      <c r="CF791" s="40"/>
      <c r="CG791" s="40"/>
      <c r="CH791" s="40"/>
      <c r="CI791" s="40"/>
      <c r="CJ791" s="40"/>
      <c r="CK791" s="40"/>
      <c r="CL791" s="40"/>
      <c r="CM791" s="40"/>
      <c r="CN791" s="40"/>
      <c r="CO791" s="40">
        <f t="shared" si="598"/>
        <v>0</v>
      </c>
    </row>
    <row r="792" spans="1:93" ht="22.5" customHeight="1">
      <c r="A792" s="269"/>
      <c r="B792" s="267"/>
      <c r="C792" s="75"/>
      <c r="D792" s="78"/>
      <c r="E792" s="75"/>
      <c r="F792" s="80"/>
      <c r="G792" s="78"/>
      <c r="H792" s="70"/>
      <c r="I792" s="81"/>
      <c r="J792" s="71" t="str">
        <f>IF(H792="","",VLOOKUP(H792,単重表!$C$6:'単重表'!$F$2502,2,FALSE))</f>
        <v/>
      </c>
      <c r="K792" s="232"/>
      <c r="L792" s="101">
        <f t="shared" si="609"/>
        <v>1</v>
      </c>
      <c r="M792" s="46"/>
      <c r="N792" s="101">
        <f t="shared" si="592"/>
        <v>1</v>
      </c>
      <c r="O792" s="49"/>
      <c r="P792" s="47" t="str">
        <f>IF(H792="","",VLOOKUP(H792,単重表!$C$6:'単重表'!$F$2502,3,FALSE))</f>
        <v/>
      </c>
      <c r="Q792" s="47"/>
      <c r="R792" s="56" t="e">
        <f t="shared" si="610"/>
        <v>#VALUE!</v>
      </c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267"/>
      <c r="AF792" s="267"/>
      <c r="AG792" s="40"/>
      <c r="AH792" s="40"/>
      <c r="AI792" s="40"/>
      <c r="AJ792" s="58" t="str">
        <f>IF(H792="","",VLOOKUP(H792,単重表!$C$6:'単重表'!$F$2502,4,FALSE))</f>
        <v/>
      </c>
      <c r="AK792" s="141" t="e">
        <f t="shared" si="593"/>
        <v>#VALUE!</v>
      </c>
      <c r="AL792" s="40">
        <v>2</v>
      </c>
      <c r="AM792" s="190" t="e">
        <f t="shared" si="594"/>
        <v>#VALUE!</v>
      </c>
      <c r="AO792" s="191">
        <f t="shared" si="595"/>
        <v>0</v>
      </c>
      <c r="AP792" s="182"/>
      <c r="AQ792" s="183" t="str">
        <f t="shared" si="596"/>
        <v/>
      </c>
      <c r="AR792" s="182"/>
      <c r="AS792" s="184" t="str">
        <f t="shared" si="597"/>
        <v/>
      </c>
      <c r="AT792" s="182"/>
      <c r="AU792" s="268"/>
      <c r="AV792" s="185"/>
      <c r="AW792" s="185"/>
      <c r="AX792" s="185"/>
      <c r="AY792" s="185"/>
      <c r="AZ792" s="185"/>
      <c r="BA792" s="186"/>
      <c r="BB792" s="80"/>
      <c r="BC792" s="185"/>
      <c r="BD792" s="185"/>
      <c r="BE792" s="185"/>
      <c r="BF792" s="185"/>
      <c r="BG792" s="187"/>
      <c r="BH792" s="270"/>
      <c r="BI792" s="188"/>
      <c r="BJ792" s="268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  <c r="BW792" s="40"/>
      <c r="BX792" s="40"/>
      <c r="BY792" s="40"/>
      <c r="BZ792" s="40"/>
      <c r="CA792" s="40"/>
      <c r="CB792" s="40"/>
      <c r="CC792" s="40"/>
      <c r="CD792" s="40"/>
      <c r="CE792" s="40"/>
      <c r="CF792" s="40"/>
      <c r="CG792" s="40"/>
      <c r="CH792" s="40"/>
      <c r="CI792" s="40"/>
      <c r="CJ792" s="40"/>
      <c r="CK792" s="40"/>
      <c r="CL792" s="40"/>
      <c r="CM792" s="40"/>
      <c r="CN792" s="40"/>
      <c r="CO792" s="40">
        <f t="shared" si="598"/>
        <v>0</v>
      </c>
    </row>
    <row r="793" spans="1:93" ht="22.5" customHeight="1">
      <c r="A793" s="269"/>
      <c r="B793" s="267"/>
      <c r="C793" s="75"/>
      <c r="D793" s="78"/>
      <c r="E793" s="75"/>
      <c r="F793" s="80"/>
      <c r="G793" s="78"/>
      <c r="H793" s="70"/>
      <c r="I793" s="81"/>
      <c r="J793" s="71" t="str">
        <f>IF(H793="","",VLOOKUP(H793,単重表!$C$6:'単重表'!$F$2502,2,FALSE))</f>
        <v/>
      </c>
      <c r="K793" s="232"/>
      <c r="L793" s="101">
        <f>IF(K793="",1,K793/1000)</f>
        <v>1</v>
      </c>
      <c r="M793" s="46"/>
      <c r="N793" s="101">
        <f t="shared" si="592"/>
        <v>1</v>
      </c>
      <c r="O793" s="49"/>
      <c r="P793" s="47" t="str">
        <f>IF(H793="","",VLOOKUP(H793,単重表!$C$6:'単重表'!$F$2502,3,FALSE))</f>
        <v/>
      </c>
      <c r="Q793" s="47"/>
      <c r="R793" s="56" t="e">
        <f t="shared" si="610"/>
        <v>#VALUE!</v>
      </c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267"/>
      <c r="AF793" s="267"/>
      <c r="AG793" s="40"/>
      <c r="AH793" s="40"/>
      <c r="AI793" s="40"/>
      <c r="AJ793" s="58" t="str">
        <f>IF(H793="","",VLOOKUP(H793,単重表!$C$6:'単重表'!$F$2502,4,FALSE))</f>
        <v/>
      </c>
      <c r="AK793" s="141" t="e">
        <f t="shared" si="593"/>
        <v>#VALUE!</v>
      </c>
      <c r="AL793" s="40">
        <v>2</v>
      </c>
      <c r="AM793" s="190" t="e">
        <f t="shared" si="594"/>
        <v>#VALUE!</v>
      </c>
      <c r="AO793" s="191">
        <f t="shared" si="595"/>
        <v>0</v>
      </c>
      <c r="AP793" s="182"/>
      <c r="AQ793" s="183" t="str">
        <f t="shared" si="596"/>
        <v/>
      </c>
      <c r="AR793" s="182"/>
      <c r="AS793" s="184" t="str">
        <f t="shared" si="597"/>
        <v/>
      </c>
      <c r="AT793" s="182"/>
      <c r="AU793" s="268"/>
      <c r="AV793" s="185"/>
      <c r="AW793" s="185"/>
      <c r="AX793" s="185"/>
      <c r="AY793" s="185"/>
      <c r="AZ793" s="185"/>
      <c r="BA793" s="186"/>
      <c r="BB793" s="80"/>
      <c r="BC793" s="185"/>
      <c r="BD793" s="185"/>
      <c r="BE793" s="185"/>
      <c r="BF793" s="185"/>
      <c r="BG793" s="187"/>
      <c r="BH793" s="270"/>
      <c r="BI793" s="188"/>
      <c r="BJ793" s="268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  <c r="BW793" s="40"/>
      <c r="BX793" s="40"/>
      <c r="BY793" s="40"/>
      <c r="BZ793" s="40"/>
      <c r="CA793" s="40"/>
      <c r="CB793" s="40"/>
      <c r="CC793" s="40"/>
      <c r="CD793" s="40"/>
      <c r="CE793" s="40"/>
      <c r="CF793" s="40"/>
      <c r="CG793" s="40"/>
      <c r="CH793" s="40"/>
      <c r="CI793" s="40"/>
      <c r="CJ793" s="40"/>
      <c r="CK793" s="40"/>
      <c r="CL793" s="40"/>
      <c r="CM793" s="40"/>
      <c r="CN793" s="40"/>
      <c r="CO793" s="40">
        <f t="shared" si="598"/>
        <v>0</v>
      </c>
    </row>
    <row r="794" spans="1:93" ht="22.5" customHeight="1">
      <c r="A794" s="269"/>
      <c r="B794" s="267"/>
      <c r="C794" s="75"/>
      <c r="D794" s="78"/>
      <c r="E794" s="75"/>
      <c r="F794" s="80"/>
      <c r="G794" s="78"/>
      <c r="H794" s="70"/>
      <c r="I794" s="81"/>
      <c r="J794" s="71" t="str">
        <f>IF(H794="","",VLOOKUP(H794,単重表!$C$6:'単重表'!$F$2502,2,FALSE))</f>
        <v/>
      </c>
      <c r="K794" s="232"/>
      <c r="L794" s="101">
        <f>IF(K794="",1,K794/1000)</f>
        <v>1</v>
      </c>
      <c r="M794" s="46"/>
      <c r="N794" s="101">
        <f t="shared" si="592"/>
        <v>1</v>
      </c>
      <c r="O794" s="49"/>
      <c r="P794" s="47" t="str">
        <f>IF(H794="","",VLOOKUP(H794,単重表!$C$6:'単重表'!$F$2502,3,FALSE))</f>
        <v/>
      </c>
      <c r="Q794" s="47"/>
      <c r="R794" s="56" t="e">
        <f t="shared" si="610"/>
        <v>#VALUE!</v>
      </c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267"/>
      <c r="AF794" s="267"/>
      <c r="AG794" s="40"/>
      <c r="AH794" s="40"/>
      <c r="AI794" s="40"/>
      <c r="AJ794" s="58" t="str">
        <f>IF(H794="","",VLOOKUP(H794,単重表!$C$6:'単重表'!$F$2502,4,FALSE))</f>
        <v/>
      </c>
      <c r="AK794" s="141" t="e">
        <f t="shared" si="593"/>
        <v>#VALUE!</v>
      </c>
      <c r="AL794" s="40">
        <v>2</v>
      </c>
      <c r="AM794" s="190" t="e">
        <f t="shared" si="594"/>
        <v>#VALUE!</v>
      </c>
      <c r="AO794" s="191">
        <f t="shared" si="595"/>
        <v>0</v>
      </c>
      <c r="AP794" s="182"/>
      <c r="AQ794" s="183" t="str">
        <f t="shared" si="596"/>
        <v/>
      </c>
      <c r="AR794" s="182"/>
      <c r="AS794" s="184" t="str">
        <f t="shared" si="597"/>
        <v/>
      </c>
      <c r="AT794" s="182"/>
      <c r="AU794" s="268"/>
      <c r="AV794" s="185"/>
      <c r="AW794" s="185"/>
      <c r="AX794" s="185"/>
      <c r="AY794" s="185"/>
      <c r="AZ794" s="185"/>
      <c r="BA794" s="186"/>
      <c r="BB794" s="80"/>
      <c r="BC794" s="185"/>
      <c r="BD794" s="185"/>
      <c r="BE794" s="185"/>
      <c r="BF794" s="185"/>
      <c r="BG794" s="187"/>
      <c r="BH794" s="270"/>
      <c r="BI794" s="188"/>
      <c r="BJ794" s="268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  <c r="BW794" s="40"/>
      <c r="BX794" s="40"/>
      <c r="BY794" s="40"/>
      <c r="BZ794" s="40"/>
      <c r="CA794" s="40"/>
      <c r="CB794" s="40"/>
      <c r="CC794" s="40"/>
      <c r="CD794" s="40"/>
      <c r="CE794" s="40"/>
      <c r="CF794" s="40"/>
      <c r="CG794" s="40"/>
      <c r="CH794" s="40"/>
      <c r="CI794" s="40"/>
      <c r="CJ794" s="40"/>
      <c r="CK794" s="40"/>
      <c r="CL794" s="40"/>
      <c r="CM794" s="40"/>
      <c r="CN794" s="40"/>
      <c r="CO794" s="40">
        <f t="shared" si="598"/>
        <v>0</v>
      </c>
    </row>
    <row r="795" spans="1:93" ht="22.5" customHeight="1">
      <c r="A795" s="269"/>
      <c r="B795" s="267"/>
      <c r="C795" s="75"/>
      <c r="D795" s="78"/>
      <c r="E795" s="75"/>
      <c r="F795" s="80"/>
      <c r="G795" s="78"/>
      <c r="H795" s="70"/>
      <c r="I795" s="81"/>
      <c r="J795" s="71" t="str">
        <f>IF(H795="","",VLOOKUP(H795,単重表!$C$6:'単重表'!$F$2502,2,FALSE))</f>
        <v/>
      </c>
      <c r="K795" s="232"/>
      <c r="L795" s="101">
        <f>IF(K795="",1,K795/1000)</f>
        <v>1</v>
      </c>
      <c r="M795" s="46"/>
      <c r="N795" s="101">
        <f t="shared" si="592"/>
        <v>1</v>
      </c>
      <c r="O795" s="49"/>
      <c r="P795" s="47" t="str">
        <f>IF(H795="","",VLOOKUP(H795,単重表!$C$6:'単重表'!$F$2502,3,FALSE))</f>
        <v/>
      </c>
      <c r="Q795" s="47"/>
      <c r="R795" s="56" t="e">
        <f>P795*O795*N795*L795+Q795</f>
        <v>#VALUE!</v>
      </c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267"/>
      <c r="AF795" s="267"/>
      <c r="AG795" s="40"/>
      <c r="AH795" s="40"/>
      <c r="AI795" s="40"/>
      <c r="AJ795" s="58" t="str">
        <f>IF(H795="","",VLOOKUP(H795,単重表!$C$6:'単重表'!$F$2502,4,FALSE))</f>
        <v/>
      </c>
      <c r="AK795" s="141" t="e">
        <f t="shared" si="593"/>
        <v>#VALUE!</v>
      </c>
      <c r="AL795" s="40">
        <v>2</v>
      </c>
      <c r="AM795" s="190" t="e">
        <f t="shared" si="594"/>
        <v>#VALUE!</v>
      </c>
      <c r="AO795" s="191">
        <f t="shared" si="595"/>
        <v>0</v>
      </c>
      <c r="AP795" s="182"/>
      <c r="AQ795" s="183" t="str">
        <f t="shared" si="596"/>
        <v/>
      </c>
      <c r="AR795" s="182"/>
      <c r="AS795" s="184" t="str">
        <f t="shared" si="597"/>
        <v/>
      </c>
      <c r="AT795" s="182"/>
      <c r="AU795" s="268"/>
      <c r="AV795" s="185"/>
      <c r="AW795" s="185"/>
      <c r="AX795" s="185"/>
      <c r="AY795" s="185"/>
      <c r="AZ795" s="185"/>
      <c r="BA795" s="186"/>
      <c r="BB795" s="80"/>
      <c r="BC795" s="185"/>
      <c r="BD795" s="185"/>
      <c r="BE795" s="185"/>
      <c r="BF795" s="185"/>
      <c r="BG795" s="187"/>
      <c r="BH795" s="270"/>
      <c r="BI795" s="188"/>
      <c r="BJ795" s="268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>
        <f t="shared" si="598"/>
        <v>0</v>
      </c>
    </row>
    <row r="796" spans="1:93" ht="22.5" customHeight="1">
      <c r="A796" s="269"/>
      <c r="B796" s="267"/>
      <c r="C796" s="75"/>
      <c r="D796" s="78"/>
      <c r="E796" s="75"/>
      <c r="F796" s="80"/>
      <c r="G796" s="78"/>
      <c r="H796" s="70"/>
      <c r="I796" s="81"/>
      <c r="J796" s="71" t="str">
        <f>IF(H796="","",VLOOKUP(H796,単重表!$C$6:'単重表'!$F$2502,2,FALSE))</f>
        <v/>
      </c>
      <c r="K796" s="232"/>
      <c r="L796" s="101">
        <f t="shared" ref="L796:L803" si="611">IF(K796="",1,K796/1000)</f>
        <v>1</v>
      </c>
      <c r="M796" s="46"/>
      <c r="N796" s="101">
        <f t="shared" si="592"/>
        <v>1</v>
      </c>
      <c r="O796" s="49"/>
      <c r="P796" s="47" t="str">
        <f>IF(H796="","",VLOOKUP(H796,単重表!$C$6:'単重表'!$F$2502,3,FALSE))</f>
        <v/>
      </c>
      <c r="Q796" s="47"/>
      <c r="R796" s="56" t="e">
        <f t="shared" ref="R796:R805" si="612">P796*O796*N796*L796+Q796</f>
        <v>#VALUE!</v>
      </c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267"/>
      <c r="AF796" s="267"/>
      <c r="AG796" s="40"/>
      <c r="AH796" s="40"/>
      <c r="AI796" s="40"/>
      <c r="AJ796" s="58" t="str">
        <f>IF(H796="","",VLOOKUP(H796,単重表!$C$6:'単重表'!$F$2502,4,FALSE))</f>
        <v/>
      </c>
      <c r="AK796" s="141" t="e">
        <f t="shared" si="593"/>
        <v>#VALUE!</v>
      </c>
      <c r="AL796" s="40">
        <v>2</v>
      </c>
      <c r="AM796" s="190" t="e">
        <f t="shared" si="594"/>
        <v>#VALUE!</v>
      </c>
      <c r="AO796" s="191">
        <f t="shared" si="595"/>
        <v>0</v>
      </c>
      <c r="AP796" s="182"/>
      <c r="AQ796" s="183" t="str">
        <f t="shared" si="596"/>
        <v/>
      </c>
      <c r="AR796" s="182"/>
      <c r="AS796" s="184" t="str">
        <f t="shared" si="597"/>
        <v/>
      </c>
      <c r="AT796" s="182"/>
      <c r="AU796" s="268"/>
      <c r="AV796" s="185"/>
      <c r="AW796" s="185"/>
      <c r="AX796" s="185"/>
      <c r="AY796" s="185"/>
      <c r="AZ796" s="185"/>
      <c r="BA796" s="186"/>
      <c r="BB796" s="80"/>
      <c r="BC796" s="185"/>
      <c r="BD796" s="185"/>
      <c r="BE796" s="185"/>
      <c r="BF796" s="185"/>
      <c r="BG796" s="187"/>
      <c r="BH796" s="270"/>
      <c r="BI796" s="188"/>
      <c r="BJ796" s="268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>
        <f t="shared" si="598"/>
        <v>0</v>
      </c>
    </row>
    <row r="797" spans="1:93" ht="22.5" customHeight="1">
      <c r="A797" s="269"/>
      <c r="B797" s="267"/>
      <c r="C797" s="75"/>
      <c r="D797" s="78"/>
      <c r="E797" s="75"/>
      <c r="F797" s="80"/>
      <c r="G797" s="78"/>
      <c r="H797" s="70"/>
      <c r="I797" s="81"/>
      <c r="J797" s="71" t="str">
        <f>IF(H797="","",VLOOKUP(H797,単重表!$C$6:'単重表'!$F$2502,2,FALSE))</f>
        <v/>
      </c>
      <c r="K797" s="232"/>
      <c r="L797" s="101">
        <f t="shared" si="611"/>
        <v>1</v>
      </c>
      <c r="M797" s="46"/>
      <c r="N797" s="101">
        <f t="shared" si="592"/>
        <v>1</v>
      </c>
      <c r="O797" s="49"/>
      <c r="P797" s="47" t="str">
        <f>IF(H797="","",VLOOKUP(H797,単重表!$C$6:'単重表'!$F$2502,3,FALSE))</f>
        <v/>
      </c>
      <c r="Q797" s="47"/>
      <c r="R797" s="56" t="e">
        <f t="shared" si="612"/>
        <v>#VALUE!</v>
      </c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267"/>
      <c r="AF797" s="267"/>
      <c r="AG797" s="40"/>
      <c r="AH797" s="40"/>
      <c r="AI797" s="40"/>
      <c r="AJ797" s="58" t="str">
        <f>IF(H797="","",VLOOKUP(H797,単重表!$C$6:'単重表'!$F$2502,4,FALSE))</f>
        <v/>
      </c>
      <c r="AK797" s="141" t="e">
        <f t="shared" si="593"/>
        <v>#VALUE!</v>
      </c>
      <c r="AL797" s="40">
        <v>2</v>
      </c>
      <c r="AM797" s="190" t="e">
        <f t="shared" si="594"/>
        <v>#VALUE!</v>
      </c>
      <c r="AO797" s="191">
        <f t="shared" si="595"/>
        <v>0</v>
      </c>
      <c r="AP797" s="182"/>
      <c r="AQ797" s="183" t="str">
        <f t="shared" si="596"/>
        <v/>
      </c>
      <c r="AR797" s="182"/>
      <c r="AS797" s="184" t="str">
        <f t="shared" si="597"/>
        <v/>
      </c>
      <c r="AT797" s="182"/>
      <c r="AU797" s="268"/>
      <c r="AV797" s="185"/>
      <c r="AW797" s="185"/>
      <c r="AX797" s="185"/>
      <c r="AY797" s="185"/>
      <c r="AZ797" s="185"/>
      <c r="BA797" s="186"/>
      <c r="BB797" s="80"/>
      <c r="BC797" s="185"/>
      <c r="BD797" s="185"/>
      <c r="BE797" s="185"/>
      <c r="BF797" s="185"/>
      <c r="BG797" s="187"/>
      <c r="BH797" s="270"/>
      <c r="BI797" s="188"/>
      <c r="BJ797" s="268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>
        <f t="shared" si="598"/>
        <v>0</v>
      </c>
    </row>
    <row r="798" spans="1:93" ht="22.5" customHeight="1">
      <c r="A798" s="269"/>
      <c r="B798" s="267"/>
      <c r="C798" s="75"/>
      <c r="D798" s="78"/>
      <c r="E798" s="75"/>
      <c r="F798" s="80"/>
      <c r="G798" s="78"/>
      <c r="H798" s="70"/>
      <c r="I798" s="81"/>
      <c r="J798" s="71" t="str">
        <f>IF(H798="","",VLOOKUP(H798,単重表!$C$6:'単重表'!$F$2502,2,FALSE))</f>
        <v/>
      </c>
      <c r="K798" s="232"/>
      <c r="L798" s="101">
        <f t="shared" si="611"/>
        <v>1</v>
      </c>
      <c r="M798" s="46"/>
      <c r="N798" s="101">
        <f t="shared" si="592"/>
        <v>1</v>
      </c>
      <c r="O798" s="49"/>
      <c r="P798" s="47" t="str">
        <f>IF(H798="","",VLOOKUP(H798,単重表!$C$6:'単重表'!$F$2502,3,FALSE))</f>
        <v/>
      </c>
      <c r="Q798" s="47"/>
      <c r="R798" s="56" t="e">
        <f t="shared" si="612"/>
        <v>#VALUE!</v>
      </c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267"/>
      <c r="AF798" s="267"/>
      <c r="AG798" s="40"/>
      <c r="AH798" s="40"/>
      <c r="AI798" s="40"/>
      <c r="AJ798" s="58" t="str">
        <f>IF(H798="","",VLOOKUP(H798,単重表!$C$6:'単重表'!$F$2502,4,FALSE))</f>
        <v/>
      </c>
      <c r="AK798" s="141" t="e">
        <f t="shared" si="593"/>
        <v>#VALUE!</v>
      </c>
      <c r="AL798" s="40">
        <v>2</v>
      </c>
      <c r="AM798" s="190" t="e">
        <f t="shared" si="594"/>
        <v>#VALUE!</v>
      </c>
      <c r="AO798" s="191">
        <f t="shared" si="595"/>
        <v>0</v>
      </c>
      <c r="AP798" s="182"/>
      <c r="AQ798" s="183" t="str">
        <f t="shared" si="596"/>
        <v/>
      </c>
      <c r="AR798" s="182"/>
      <c r="AS798" s="184" t="str">
        <f t="shared" si="597"/>
        <v/>
      </c>
      <c r="AT798" s="182"/>
      <c r="AU798" s="268"/>
      <c r="AV798" s="185"/>
      <c r="AW798" s="185"/>
      <c r="AX798" s="185"/>
      <c r="AY798" s="185"/>
      <c r="AZ798" s="185"/>
      <c r="BA798" s="186"/>
      <c r="BB798" s="80"/>
      <c r="BC798" s="185"/>
      <c r="BD798" s="185"/>
      <c r="BE798" s="185"/>
      <c r="BF798" s="185"/>
      <c r="BG798" s="187"/>
      <c r="BH798" s="270"/>
      <c r="BI798" s="188"/>
      <c r="BJ798" s="268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  <c r="BW798" s="40"/>
      <c r="BX798" s="40"/>
      <c r="BY798" s="40"/>
      <c r="BZ798" s="40"/>
      <c r="CA798" s="40"/>
      <c r="CB798" s="40"/>
      <c r="CC798" s="40"/>
      <c r="CD798" s="40"/>
      <c r="CE798" s="40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>
        <f t="shared" si="598"/>
        <v>0</v>
      </c>
    </row>
    <row r="799" spans="1:93" ht="22.5" customHeight="1">
      <c r="A799" s="269"/>
      <c r="B799" s="267"/>
      <c r="C799" s="75"/>
      <c r="D799" s="78"/>
      <c r="E799" s="75"/>
      <c r="F799" s="80"/>
      <c r="G799" s="78"/>
      <c r="H799" s="70"/>
      <c r="I799" s="81"/>
      <c r="J799" s="71" t="str">
        <f>IF(H799="","",VLOOKUP(H799,単重表!$C$6:'単重表'!$F$2502,2,FALSE))</f>
        <v/>
      </c>
      <c r="K799" s="232"/>
      <c r="L799" s="101">
        <f t="shared" si="611"/>
        <v>1</v>
      </c>
      <c r="M799" s="46"/>
      <c r="N799" s="101">
        <f t="shared" si="592"/>
        <v>1</v>
      </c>
      <c r="O799" s="49"/>
      <c r="P799" s="47" t="str">
        <f>IF(H799="","",VLOOKUP(H799,単重表!$C$6:'単重表'!$F$2502,3,FALSE))</f>
        <v/>
      </c>
      <c r="Q799" s="47"/>
      <c r="R799" s="56" t="e">
        <f t="shared" si="612"/>
        <v>#VALUE!</v>
      </c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267"/>
      <c r="AF799" s="267"/>
      <c r="AG799" s="40"/>
      <c r="AH799" s="40"/>
      <c r="AI799" s="40"/>
      <c r="AJ799" s="58" t="str">
        <f>IF(H799="","",VLOOKUP(H799,単重表!$C$6:'単重表'!$F$2502,4,FALSE))</f>
        <v/>
      </c>
      <c r="AK799" s="141" t="e">
        <f t="shared" si="593"/>
        <v>#VALUE!</v>
      </c>
      <c r="AL799" s="40">
        <v>2</v>
      </c>
      <c r="AM799" s="190" t="e">
        <f t="shared" si="594"/>
        <v>#VALUE!</v>
      </c>
      <c r="AO799" s="191">
        <f t="shared" si="595"/>
        <v>0</v>
      </c>
      <c r="AP799" s="182"/>
      <c r="AQ799" s="183" t="str">
        <f t="shared" si="596"/>
        <v/>
      </c>
      <c r="AR799" s="182"/>
      <c r="AS799" s="184" t="str">
        <f t="shared" si="597"/>
        <v/>
      </c>
      <c r="AT799" s="182"/>
      <c r="AU799" s="268"/>
      <c r="AV799" s="185"/>
      <c r="AW799" s="185"/>
      <c r="AX799" s="185"/>
      <c r="AY799" s="185"/>
      <c r="AZ799" s="185"/>
      <c r="BA799" s="186"/>
      <c r="BB799" s="80"/>
      <c r="BC799" s="185"/>
      <c r="BD799" s="185"/>
      <c r="BE799" s="185"/>
      <c r="BF799" s="185"/>
      <c r="BG799" s="187"/>
      <c r="BH799" s="270"/>
      <c r="BI799" s="188"/>
      <c r="BJ799" s="268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  <c r="BW799" s="40"/>
      <c r="BX799" s="40"/>
      <c r="BY799" s="40"/>
      <c r="BZ799" s="40"/>
      <c r="CA799" s="40"/>
      <c r="CB799" s="40"/>
      <c r="CC799" s="40"/>
      <c r="CD799" s="40"/>
      <c r="CE799" s="40"/>
      <c r="CF799" s="40"/>
      <c r="CG799" s="40"/>
      <c r="CH799" s="40"/>
      <c r="CI799" s="40"/>
      <c r="CJ799" s="40"/>
      <c r="CK799" s="40"/>
      <c r="CL799" s="40"/>
      <c r="CM799" s="40"/>
      <c r="CN799" s="40"/>
      <c r="CO799" s="40">
        <f t="shared" si="598"/>
        <v>0</v>
      </c>
    </row>
    <row r="800" spans="1:93" ht="22.5" customHeight="1">
      <c r="A800" s="269"/>
      <c r="B800" s="267"/>
      <c r="C800" s="75"/>
      <c r="D800" s="78"/>
      <c r="E800" s="75"/>
      <c r="F800" s="80"/>
      <c r="G800" s="78"/>
      <c r="H800" s="70"/>
      <c r="I800" s="81"/>
      <c r="J800" s="71" t="str">
        <f>IF(H800="","",VLOOKUP(H800,単重表!$C$6:'単重表'!$F$2502,2,FALSE))</f>
        <v/>
      </c>
      <c r="K800" s="232"/>
      <c r="L800" s="101">
        <f t="shared" si="611"/>
        <v>1</v>
      </c>
      <c r="M800" s="46"/>
      <c r="N800" s="101">
        <f t="shared" si="592"/>
        <v>1</v>
      </c>
      <c r="O800" s="49"/>
      <c r="P800" s="47" t="str">
        <f>IF(H800="","",VLOOKUP(H800,単重表!$C$6:'単重表'!$F$2502,3,FALSE))</f>
        <v/>
      </c>
      <c r="Q800" s="47"/>
      <c r="R800" s="56" t="e">
        <f t="shared" si="612"/>
        <v>#VALUE!</v>
      </c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267"/>
      <c r="AF800" s="267"/>
      <c r="AG800" s="40"/>
      <c r="AH800" s="40"/>
      <c r="AI800" s="40"/>
      <c r="AJ800" s="58" t="str">
        <f>IF(H800="","",VLOOKUP(H800,単重表!$C$6:'単重表'!$F$2502,4,FALSE))</f>
        <v/>
      </c>
      <c r="AK800" s="141" t="e">
        <f t="shared" si="593"/>
        <v>#VALUE!</v>
      </c>
      <c r="AL800" s="40">
        <v>2</v>
      </c>
      <c r="AM800" s="190" t="e">
        <f t="shared" si="594"/>
        <v>#VALUE!</v>
      </c>
      <c r="AO800" s="191">
        <f t="shared" si="595"/>
        <v>0</v>
      </c>
      <c r="AP800" s="182"/>
      <c r="AQ800" s="183" t="str">
        <f t="shared" si="596"/>
        <v/>
      </c>
      <c r="AR800" s="182"/>
      <c r="AS800" s="184" t="str">
        <f t="shared" si="597"/>
        <v/>
      </c>
      <c r="AT800" s="182"/>
      <c r="AU800" s="268"/>
      <c r="AV800" s="185"/>
      <c r="AW800" s="185"/>
      <c r="AX800" s="185"/>
      <c r="AY800" s="185"/>
      <c r="AZ800" s="185"/>
      <c r="BA800" s="186"/>
      <c r="BB800" s="80"/>
      <c r="BC800" s="185"/>
      <c r="BD800" s="185"/>
      <c r="BE800" s="185"/>
      <c r="BF800" s="185"/>
      <c r="BG800" s="187"/>
      <c r="BH800" s="270"/>
      <c r="BI800" s="188"/>
      <c r="BJ800" s="268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  <c r="BW800" s="40"/>
      <c r="BX800" s="40"/>
      <c r="BY800" s="40"/>
      <c r="BZ800" s="40"/>
      <c r="CA800" s="40"/>
      <c r="CB800" s="40"/>
      <c r="CC800" s="40"/>
      <c r="CD800" s="40"/>
      <c r="CE800" s="40"/>
      <c r="CF800" s="40"/>
      <c r="CG800" s="40"/>
      <c r="CH800" s="40"/>
      <c r="CI800" s="40"/>
      <c r="CJ800" s="40"/>
      <c r="CK800" s="40"/>
      <c r="CL800" s="40"/>
      <c r="CM800" s="40"/>
      <c r="CN800" s="40"/>
      <c r="CO800" s="40">
        <f t="shared" si="598"/>
        <v>0</v>
      </c>
    </row>
    <row r="801" spans="1:93" ht="22.5" customHeight="1">
      <c r="A801" s="269"/>
      <c r="B801" s="267"/>
      <c r="C801" s="75"/>
      <c r="D801" s="78"/>
      <c r="E801" s="75"/>
      <c r="F801" s="80"/>
      <c r="G801" s="78"/>
      <c r="H801" s="70"/>
      <c r="I801" s="81"/>
      <c r="J801" s="71" t="str">
        <f>IF(H801="","",VLOOKUP(H801,単重表!$C$6:'単重表'!$F$2502,2,FALSE))</f>
        <v/>
      </c>
      <c r="K801" s="232"/>
      <c r="L801" s="101">
        <f t="shared" si="611"/>
        <v>1</v>
      </c>
      <c r="M801" s="46"/>
      <c r="N801" s="101">
        <f t="shared" si="592"/>
        <v>1</v>
      </c>
      <c r="O801" s="49"/>
      <c r="P801" s="47" t="str">
        <f>IF(H801="","",VLOOKUP(H801,単重表!$C$6:'単重表'!$F$2502,3,FALSE))</f>
        <v/>
      </c>
      <c r="Q801" s="47"/>
      <c r="R801" s="56" t="e">
        <f t="shared" si="612"/>
        <v>#VALUE!</v>
      </c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267"/>
      <c r="AF801" s="267"/>
      <c r="AG801" s="40"/>
      <c r="AH801" s="40"/>
      <c r="AI801" s="40"/>
      <c r="AJ801" s="58" t="str">
        <f>IF(H801="","",VLOOKUP(H801,単重表!$C$6:'単重表'!$F$2502,4,FALSE))</f>
        <v/>
      </c>
      <c r="AK801" s="141" t="e">
        <f t="shared" si="593"/>
        <v>#VALUE!</v>
      </c>
      <c r="AL801" s="40">
        <v>2</v>
      </c>
      <c r="AM801" s="190" t="e">
        <f t="shared" si="594"/>
        <v>#VALUE!</v>
      </c>
      <c r="AO801" s="191">
        <f t="shared" si="595"/>
        <v>0</v>
      </c>
      <c r="AP801" s="182"/>
      <c r="AQ801" s="183" t="str">
        <f t="shared" si="596"/>
        <v/>
      </c>
      <c r="AR801" s="182"/>
      <c r="AS801" s="184" t="str">
        <f t="shared" si="597"/>
        <v/>
      </c>
      <c r="AT801" s="182"/>
      <c r="AU801" s="268"/>
      <c r="AV801" s="185"/>
      <c r="AW801" s="185"/>
      <c r="AX801" s="185"/>
      <c r="AY801" s="185"/>
      <c r="AZ801" s="185"/>
      <c r="BA801" s="186"/>
      <c r="BB801" s="80"/>
      <c r="BC801" s="185"/>
      <c r="BD801" s="185"/>
      <c r="BE801" s="185"/>
      <c r="BF801" s="185"/>
      <c r="BG801" s="187"/>
      <c r="BH801" s="270"/>
      <c r="BI801" s="188"/>
      <c r="BJ801" s="268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  <c r="BW801" s="40"/>
      <c r="BX801" s="40"/>
      <c r="BY801" s="40"/>
      <c r="BZ801" s="40"/>
      <c r="CA801" s="40"/>
      <c r="CB801" s="40"/>
      <c r="CC801" s="40"/>
      <c r="CD801" s="40"/>
      <c r="CE801" s="40"/>
      <c r="CF801" s="40"/>
      <c r="CG801" s="40"/>
      <c r="CH801" s="40"/>
      <c r="CI801" s="40"/>
      <c r="CJ801" s="40"/>
      <c r="CK801" s="40"/>
      <c r="CL801" s="40"/>
      <c r="CM801" s="40"/>
      <c r="CN801" s="40"/>
      <c r="CO801" s="40">
        <f t="shared" si="598"/>
        <v>0</v>
      </c>
    </row>
    <row r="802" spans="1:93" ht="22.5" customHeight="1">
      <c r="A802" s="269"/>
      <c r="B802" s="267"/>
      <c r="C802" s="75"/>
      <c r="D802" s="78"/>
      <c r="E802" s="75"/>
      <c r="F802" s="80"/>
      <c r="G802" s="78"/>
      <c r="H802" s="70"/>
      <c r="I802" s="81"/>
      <c r="J802" s="71" t="str">
        <f>IF(H802="","",VLOOKUP(H802,単重表!$C$6:'単重表'!$F$2502,2,FALSE))</f>
        <v/>
      </c>
      <c r="K802" s="232"/>
      <c r="L802" s="101">
        <f t="shared" si="611"/>
        <v>1</v>
      </c>
      <c r="M802" s="46"/>
      <c r="N802" s="101">
        <f t="shared" si="592"/>
        <v>1</v>
      </c>
      <c r="O802" s="49"/>
      <c r="P802" s="47" t="str">
        <f>IF(H802="","",VLOOKUP(H802,単重表!$C$6:'単重表'!$F$2502,3,FALSE))</f>
        <v/>
      </c>
      <c r="Q802" s="47"/>
      <c r="R802" s="56" t="e">
        <f t="shared" si="612"/>
        <v>#VALUE!</v>
      </c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267"/>
      <c r="AF802" s="267"/>
      <c r="AG802" s="40"/>
      <c r="AH802" s="40"/>
      <c r="AI802" s="40"/>
      <c r="AJ802" s="58" t="str">
        <f>IF(H802="","",VLOOKUP(H802,単重表!$C$6:'単重表'!$F$2502,4,FALSE))</f>
        <v/>
      </c>
      <c r="AK802" s="141" t="e">
        <f t="shared" si="593"/>
        <v>#VALUE!</v>
      </c>
      <c r="AL802" s="40">
        <v>2</v>
      </c>
      <c r="AM802" s="190" t="e">
        <f t="shared" si="594"/>
        <v>#VALUE!</v>
      </c>
      <c r="AO802" s="191">
        <f t="shared" si="595"/>
        <v>0</v>
      </c>
      <c r="AP802" s="182"/>
      <c r="AQ802" s="183" t="str">
        <f t="shared" si="596"/>
        <v/>
      </c>
      <c r="AR802" s="182"/>
      <c r="AS802" s="184" t="str">
        <f t="shared" si="597"/>
        <v/>
      </c>
      <c r="AT802" s="182"/>
      <c r="AU802" s="268"/>
      <c r="AV802" s="185"/>
      <c r="AW802" s="185"/>
      <c r="AX802" s="185"/>
      <c r="AY802" s="185"/>
      <c r="AZ802" s="185"/>
      <c r="BA802" s="186"/>
      <c r="BB802" s="80"/>
      <c r="BC802" s="185"/>
      <c r="BD802" s="185"/>
      <c r="BE802" s="185"/>
      <c r="BF802" s="185"/>
      <c r="BG802" s="187"/>
      <c r="BH802" s="270"/>
      <c r="BI802" s="188"/>
      <c r="BJ802" s="268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  <c r="BW802" s="40"/>
      <c r="BX802" s="40"/>
      <c r="BY802" s="40"/>
      <c r="BZ802" s="40"/>
      <c r="CA802" s="40"/>
      <c r="CB802" s="40"/>
      <c r="CC802" s="40"/>
      <c r="CD802" s="40"/>
      <c r="CE802" s="40"/>
      <c r="CF802" s="40"/>
      <c r="CG802" s="40"/>
      <c r="CH802" s="40"/>
      <c r="CI802" s="40"/>
      <c r="CJ802" s="40"/>
      <c r="CK802" s="40"/>
      <c r="CL802" s="40"/>
      <c r="CM802" s="40"/>
      <c r="CN802" s="40"/>
      <c r="CO802" s="40">
        <f t="shared" si="598"/>
        <v>0</v>
      </c>
    </row>
    <row r="803" spans="1:93" ht="22.5" customHeight="1">
      <c r="A803" s="269"/>
      <c r="B803" s="267"/>
      <c r="C803" s="75"/>
      <c r="D803" s="78"/>
      <c r="E803" s="75"/>
      <c r="F803" s="80"/>
      <c r="G803" s="78"/>
      <c r="H803" s="70"/>
      <c r="I803" s="81"/>
      <c r="J803" s="71" t="str">
        <f>IF(H803="","",VLOOKUP(H803,単重表!$C$6:'単重表'!$F$2502,2,FALSE))</f>
        <v/>
      </c>
      <c r="K803" s="232"/>
      <c r="L803" s="101">
        <f t="shared" si="611"/>
        <v>1</v>
      </c>
      <c r="M803" s="46"/>
      <c r="N803" s="101">
        <f t="shared" si="592"/>
        <v>1</v>
      </c>
      <c r="O803" s="49"/>
      <c r="P803" s="47" t="str">
        <f>IF(H803="","",VLOOKUP(H803,単重表!$C$6:'単重表'!$F$2502,3,FALSE))</f>
        <v/>
      </c>
      <c r="Q803" s="47"/>
      <c r="R803" s="56" t="e">
        <f t="shared" si="612"/>
        <v>#VALUE!</v>
      </c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267"/>
      <c r="AF803" s="267"/>
      <c r="AG803" s="40"/>
      <c r="AH803" s="40"/>
      <c r="AI803" s="40"/>
      <c r="AJ803" s="58" t="str">
        <f>IF(H803="","",VLOOKUP(H803,単重表!$C$6:'単重表'!$F$2502,4,FALSE))</f>
        <v/>
      </c>
      <c r="AK803" s="141" t="e">
        <f t="shared" si="593"/>
        <v>#VALUE!</v>
      </c>
      <c r="AL803" s="40">
        <v>2</v>
      </c>
      <c r="AM803" s="190" t="e">
        <f t="shared" si="594"/>
        <v>#VALUE!</v>
      </c>
      <c r="AO803" s="191">
        <f t="shared" si="595"/>
        <v>0</v>
      </c>
      <c r="AP803" s="182"/>
      <c r="AQ803" s="183" t="str">
        <f t="shared" si="596"/>
        <v/>
      </c>
      <c r="AR803" s="182"/>
      <c r="AS803" s="184" t="str">
        <f t="shared" si="597"/>
        <v/>
      </c>
      <c r="AT803" s="182"/>
      <c r="AU803" s="268"/>
      <c r="AV803" s="185"/>
      <c r="AW803" s="185"/>
      <c r="AX803" s="185"/>
      <c r="AY803" s="185"/>
      <c r="AZ803" s="185"/>
      <c r="BA803" s="186"/>
      <c r="BB803" s="80"/>
      <c r="BC803" s="185"/>
      <c r="BD803" s="185"/>
      <c r="BE803" s="185"/>
      <c r="BF803" s="185"/>
      <c r="BG803" s="187"/>
      <c r="BH803" s="270"/>
      <c r="BI803" s="188"/>
      <c r="BJ803" s="268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  <c r="CN803" s="40"/>
      <c r="CO803" s="40">
        <f t="shared" si="598"/>
        <v>0</v>
      </c>
    </row>
    <row r="804" spans="1:93" ht="22.5" customHeight="1">
      <c r="A804" s="269"/>
      <c r="B804" s="267"/>
      <c r="C804" s="75"/>
      <c r="D804" s="78"/>
      <c r="E804" s="75"/>
      <c r="F804" s="80"/>
      <c r="G804" s="78"/>
      <c r="H804" s="70"/>
      <c r="I804" s="81"/>
      <c r="J804" s="71" t="str">
        <f>IF(H804="","",VLOOKUP(H804,単重表!$C$6:'単重表'!$F$2502,2,FALSE))</f>
        <v/>
      </c>
      <c r="K804" s="232"/>
      <c r="L804" s="101">
        <f>IF(K804="",1,K804/1000)</f>
        <v>1</v>
      </c>
      <c r="M804" s="46"/>
      <c r="N804" s="101">
        <f t="shared" si="592"/>
        <v>1</v>
      </c>
      <c r="O804" s="49"/>
      <c r="P804" s="47" t="str">
        <f>IF(H804="","",VLOOKUP(H804,単重表!$C$6:'単重表'!$F$2502,3,FALSE))</f>
        <v/>
      </c>
      <c r="Q804" s="47"/>
      <c r="R804" s="56" t="e">
        <f t="shared" si="612"/>
        <v>#VALUE!</v>
      </c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267"/>
      <c r="AF804" s="267"/>
      <c r="AG804" s="40"/>
      <c r="AH804" s="40"/>
      <c r="AI804" s="40"/>
      <c r="AJ804" s="58" t="str">
        <f>IF(H804="","",VLOOKUP(H804,単重表!$C$6:'単重表'!$F$2502,4,FALSE))</f>
        <v/>
      </c>
      <c r="AK804" s="141" t="e">
        <f t="shared" si="593"/>
        <v>#VALUE!</v>
      </c>
      <c r="AL804" s="40">
        <v>2</v>
      </c>
      <c r="AM804" s="190" t="e">
        <f t="shared" si="594"/>
        <v>#VALUE!</v>
      </c>
      <c r="AO804" s="191">
        <f t="shared" si="595"/>
        <v>0</v>
      </c>
      <c r="AP804" s="182"/>
      <c r="AQ804" s="183" t="str">
        <f t="shared" si="596"/>
        <v/>
      </c>
      <c r="AR804" s="182"/>
      <c r="AS804" s="184" t="str">
        <f t="shared" si="597"/>
        <v/>
      </c>
      <c r="AT804" s="182"/>
      <c r="AU804" s="268"/>
      <c r="AV804" s="185"/>
      <c r="AW804" s="185"/>
      <c r="AX804" s="185"/>
      <c r="AY804" s="185"/>
      <c r="AZ804" s="185"/>
      <c r="BA804" s="186"/>
      <c r="BB804" s="80"/>
      <c r="BC804" s="185"/>
      <c r="BD804" s="185"/>
      <c r="BE804" s="185"/>
      <c r="BF804" s="185"/>
      <c r="BG804" s="187"/>
      <c r="BH804" s="270"/>
      <c r="BI804" s="188"/>
      <c r="BJ804" s="268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  <c r="CN804" s="40"/>
      <c r="CO804" s="40">
        <f t="shared" si="598"/>
        <v>0</v>
      </c>
    </row>
    <row r="805" spans="1:93" ht="22.5" customHeight="1">
      <c r="A805" s="269"/>
      <c r="B805" s="267"/>
      <c r="C805" s="75"/>
      <c r="D805" s="78"/>
      <c r="E805" s="75"/>
      <c r="F805" s="80"/>
      <c r="G805" s="78"/>
      <c r="H805" s="70"/>
      <c r="I805" s="81"/>
      <c r="J805" s="71" t="str">
        <f>IF(H805="","",VLOOKUP(H805,単重表!$C$6:'単重表'!$F$2502,2,FALSE))</f>
        <v/>
      </c>
      <c r="K805" s="232"/>
      <c r="L805" s="101">
        <f>IF(K805="",1,K805/1000)</f>
        <v>1</v>
      </c>
      <c r="M805" s="46"/>
      <c r="N805" s="101">
        <f t="shared" si="592"/>
        <v>1</v>
      </c>
      <c r="O805" s="49"/>
      <c r="P805" s="47" t="str">
        <f>IF(H805="","",VLOOKUP(H805,単重表!$C$6:'単重表'!$F$2502,3,FALSE))</f>
        <v/>
      </c>
      <c r="Q805" s="47"/>
      <c r="R805" s="56" t="e">
        <f t="shared" si="612"/>
        <v>#VALUE!</v>
      </c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267"/>
      <c r="AF805" s="267"/>
      <c r="AG805" s="40"/>
      <c r="AH805" s="40"/>
      <c r="AI805" s="40"/>
      <c r="AJ805" s="58" t="str">
        <f>IF(H805="","",VLOOKUP(H805,単重表!$C$6:'単重表'!$F$2502,4,FALSE))</f>
        <v/>
      </c>
      <c r="AK805" s="141" t="e">
        <f t="shared" si="593"/>
        <v>#VALUE!</v>
      </c>
      <c r="AL805" s="40">
        <v>2</v>
      </c>
      <c r="AM805" s="190" t="e">
        <f t="shared" si="594"/>
        <v>#VALUE!</v>
      </c>
      <c r="AO805" s="191">
        <f t="shared" si="595"/>
        <v>0</v>
      </c>
      <c r="AP805" s="182"/>
      <c r="AQ805" s="183" t="str">
        <f t="shared" si="596"/>
        <v/>
      </c>
      <c r="AR805" s="182"/>
      <c r="AS805" s="184" t="str">
        <f t="shared" si="597"/>
        <v/>
      </c>
      <c r="AT805" s="182"/>
      <c r="AU805" s="268"/>
      <c r="AV805" s="185"/>
      <c r="AW805" s="185"/>
      <c r="AX805" s="185"/>
      <c r="AY805" s="185"/>
      <c r="AZ805" s="185"/>
      <c r="BA805" s="186"/>
      <c r="BB805" s="80"/>
      <c r="BC805" s="185"/>
      <c r="BD805" s="185"/>
      <c r="BE805" s="185"/>
      <c r="BF805" s="185"/>
      <c r="BG805" s="187"/>
      <c r="BH805" s="270"/>
      <c r="BI805" s="188"/>
      <c r="BJ805" s="268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  <c r="BW805" s="40"/>
      <c r="BX805" s="40"/>
      <c r="BY805" s="40"/>
      <c r="BZ805" s="40"/>
      <c r="CA805" s="40"/>
      <c r="CB805" s="40"/>
      <c r="CC805" s="40"/>
      <c r="CD805" s="40"/>
      <c r="CE805" s="40"/>
      <c r="CF805" s="40"/>
      <c r="CG805" s="40"/>
      <c r="CH805" s="40"/>
      <c r="CI805" s="40"/>
      <c r="CJ805" s="40"/>
      <c r="CK805" s="40"/>
      <c r="CL805" s="40"/>
      <c r="CM805" s="40"/>
      <c r="CN805" s="40"/>
      <c r="CO805" s="40">
        <f t="shared" si="598"/>
        <v>0</v>
      </c>
    </row>
    <row r="806" spans="1:93" ht="22.5" customHeight="1">
      <c r="A806" s="269"/>
      <c r="B806" s="267"/>
      <c r="C806" s="75"/>
      <c r="D806" s="78"/>
      <c r="E806" s="75"/>
      <c r="F806" s="80"/>
      <c r="G806" s="78"/>
      <c r="H806" s="70"/>
      <c r="I806" s="81"/>
      <c r="J806" s="71" t="str">
        <f>IF(H806="","",VLOOKUP(H806,単重表!$C$6:'単重表'!$F$2502,2,FALSE))</f>
        <v/>
      </c>
      <c r="K806" s="232"/>
      <c r="L806" s="101">
        <f>IF(K806="",1,K806/1000)</f>
        <v>1</v>
      </c>
      <c r="M806" s="46"/>
      <c r="N806" s="101">
        <f t="shared" si="592"/>
        <v>1</v>
      </c>
      <c r="O806" s="49"/>
      <c r="P806" s="47" t="str">
        <f>IF(H806="","",VLOOKUP(H806,単重表!$C$6:'単重表'!$F$2502,3,FALSE))</f>
        <v/>
      </c>
      <c r="Q806" s="47"/>
      <c r="R806" s="56" t="e">
        <f>P806*O806*N806*L806+Q806</f>
        <v>#VALUE!</v>
      </c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267"/>
      <c r="AF806" s="267"/>
      <c r="AG806" s="40"/>
      <c r="AH806" s="40"/>
      <c r="AI806" s="40"/>
      <c r="AJ806" s="58" t="str">
        <f>IF(H806="","",VLOOKUP(H806,単重表!$C$6:'単重表'!$F$2502,4,FALSE))</f>
        <v/>
      </c>
      <c r="AK806" s="141" t="e">
        <f t="shared" si="593"/>
        <v>#VALUE!</v>
      </c>
      <c r="AL806" s="40">
        <v>2</v>
      </c>
      <c r="AM806" s="190" t="e">
        <f t="shared" si="594"/>
        <v>#VALUE!</v>
      </c>
      <c r="AO806" s="191">
        <f t="shared" si="595"/>
        <v>0</v>
      </c>
      <c r="AP806" s="182"/>
      <c r="AQ806" s="183" t="str">
        <f t="shared" si="596"/>
        <v/>
      </c>
      <c r="AR806" s="182"/>
      <c r="AS806" s="184" t="str">
        <f t="shared" si="597"/>
        <v/>
      </c>
      <c r="AT806" s="182"/>
      <c r="AU806" s="268"/>
      <c r="AV806" s="185"/>
      <c r="AW806" s="185"/>
      <c r="AX806" s="185"/>
      <c r="AY806" s="185"/>
      <c r="AZ806" s="185"/>
      <c r="BA806" s="186"/>
      <c r="BB806" s="80"/>
      <c r="BC806" s="185"/>
      <c r="BD806" s="185"/>
      <c r="BE806" s="185"/>
      <c r="BF806" s="185"/>
      <c r="BG806" s="187"/>
      <c r="BH806" s="270"/>
      <c r="BI806" s="188"/>
      <c r="BJ806" s="268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40"/>
      <c r="CO806" s="40">
        <f t="shared" si="598"/>
        <v>0</v>
      </c>
    </row>
    <row r="807" spans="1:93" ht="22.5" customHeight="1">
      <c r="A807" s="269"/>
      <c r="B807" s="267"/>
      <c r="C807" s="75"/>
      <c r="D807" s="78"/>
      <c r="E807" s="75"/>
      <c r="F807" s="80"/>
      <c r="G807" s="78"/>
      <c r="H807" s="70"/>
      <c r="I807" s="81"/>
      <c r="J807" s="71" t="str">
        <f>IF(H807="","",VLOOKUP(H807,単重表!$C$6:'単重表'!$F$2502,2,FALSE))</f>
        <v/>
      </c>
      <c r="K807" s="232"/>
      <c r="L807" s="101">
        <f t="shared" ref="L807:L814" si="613">IF(K807="",1,K807/1000)</f>
        <v>1</v>
      </c>
      <c r="M807" s="46"/>
      <c r="N807" s="101">
        <f t="shared" si="592"/>
        <v>1</v>
      </c>
      <c r="O807" s="49"/>
      <c r="P807" s="47" t="str">
        <f>IF(H807="","",VLOOKUP(H807,単重表!$C$6:'単重表'!$F$2502,3,FALSE))</f>
        <v/>
      </c>
      <c r="Q807" s="47"/>
      <c r="R807" s="56" t="e">
        <f t="shared" ref="R807:R816" si="614">P807*O807*N807*L807+Q807</f>
        <v>#VALUE!</v>
      </c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267"/>
      <c r="AF807" s="267"/>
      <c r="AG807" s="40"/>
      <c r="AH807" s="40"/>
      <c r="AI807" s="40"/>
      <c r="AJ807" s="58" t="str">
        <f>IF(H807="","",VLOOKUP(H807,単重表!$C$6:'単重表'!$F$2502,4,FALSE))</f>
        <v/>
      </c>
      <c r="AK807" s="141" t="e">
        <f t="shared" si="593"/>
        <v>#VALUE!</v>
      </c>
      <c r="AL807" s="40">
        <v>2</v>
      </c>
      <c r="AM807" s="190" t="e">
        <f t="shared" si="594"/>
        <v>#VALUE!</v>
      </c>
      <c r="AO807" s="191">
        <f t="shared" si="595"/>
        <v>0</v>
      </c>
      <c r="AP807" s="182"/>
      <c r="AQ807" s="183" t="str">
        <f t="shared" si="596"/>
        <v/>
      </c>
      <c r="AR807" s="182"/>
      <c r="AS807" s="184" t="str">
        <f t="shared" si="597"/>
        <v/>
      </c>
      <c r="AT807" s="182"/>
      <c r="AU807" s="268"/>
      <c r="AV807" s="185"/>
      <c r="AW807" s="185"/>
      <c r="AX807" s="185"/>
      <c r="AY807" s="185"/>
      <c r="AZ807" s="185"/>
      <c r="BA807" s="186"/>
      <c r="BB807" s="80"/>
      <c r="BC807" s="185"/>
      <c r="BD807" s="185"/>
      <c r="BE807" s="185"/>
      <c r="BF807" s="185"/>
      <c r="BG807" s="187"/>
      <c r="BH807" s="270"/>
      <c r="BI807" s="188"/>
      <c r="BJ807" s="268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  <c r="BW807" s="40"/>
      <c r="BX807" s="40"/>
      <c r="BY807" s="40"/>
      <c r="BZ807" s="40"/>
      <c r="CA807" s="40"/>
      <c r="CB807" s="40"/>
      <c r="CC807" s="40"/>
      <c r="CD807" s="40"/>
      <c r="CE807" s="40"/>
      <c r="CF807" s="40"/>
      <c r="CG807" s="40"/>
      <c r="CH807" s="40"/>
      <c r="CI807" s="40"/>
      <c r="CJ807" s="40"/>
      <c r="CK807" s="40"/>
      <c r="CL807" s="40"/>
      <c r="CM807" s="40"/>
      <c r="CN807" s="40"/>
      <c r="CO807" s="40">
        <f t="shared" si="598"/>
        <v>0</v>
      </c>
    </row>
    <row r="808" spans="1:93" ht="22.5" customHeight="1">
      <c r="A808" s="269"/>
      <c r="B808" s="267"/>
      <c r="C808" s="75"/>
      <c r="D808" s="78"/>
      <c r="E808" s="75"/>
      <c r="F808" s="80"/>
      <c r="G808" s="78"/>
      <c r="H808" s="70"/>
      <c r="I808" s="81"/>
      <c r="J808" s="71" t="str">
        <f>IF(H808="","",VLOOKUP(H808,単重表!$C$6:'単重表'!$F$2502,2,FALSE))</f>
        <v/>
      </c>
      <c r="K808" s="232"/>
      <c r="L808" s="101">
        <f t="shared" si="613"/>
        <v>1</v>
      </c>
      <c r="M808" s="46"/>
      <c r="N808" s="101">
        <f t="shared" si="592"/>
        <v>1</v>
      </c>
      <c r="O808" s="49"/>
      <c r="P808" s="47" t="str">
        <f>IF(H808="","",VLOOKUP(H808,単重表!$C$6:'単重表'!$F$2502,3,FALSE))</f>
        <v/>
      </c>
      <c r="Q808" s="47"/>
      <c r="R808" s="56" t="e">
        <f t="shared" si="614"/>
        <v>#VALUE!</v>
      </c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267"/>
      <c r="AF808" s="267"/>
      <c r="AG808" s="40"/>
      <c r="AH808" s="40"/>
      <c r="AI808" s="40"/>
      <c r="AJ808" s="58" t="str">
        <f>IF(H808="","",VLOOKUP(H808,単重表!$C$6:'単重表'!$F$2502,4,FALSE))</f>
        <v/>
      </c>
      <c r="AK808" s="141" t="e">
        <f t="shared" si="593"/>
        <v>#VALUE!</v>
      </c>
      <c r="AL808" s="40">
        <v>2</v>
      </c>
      <c r="AM808" s="190" t="e">
        <f t="shared" si="594"/>
        <v>#VALUE!</v>
      </c>
      <c r="AO808" s="191">
        <f t="shared" si="595"/>
        <v>0</v>
      </c>
      <c r="AP808" s="182"/>
      <c r="AQ808" s="183" t="str">
        <f t="shared" si="596"/>
        <v/>
      </c>
      <c r="AR808" s="182"/>
      <c r="AS808" s="184" t="str">
        <f t="shared" si="597"/>
        <v/>
      </c>
      <c r="AT808" s="182"/>
      <c r="AU808" s="268"/>
      <c r="AV808" s="185"/>
      <c r="AW808" s="185"/>
      <c r="AX808" s="185"/>
      <c r="AY808" s="185"/>
      <c r="AZ808" s="185"/>
      <c r="BA808" s="186"/>
      <c r="BB808" s="80"/>
      <c r="BC808" s="185"/>
      <c r="BD808" s="185"/>
      <c r="BE808" s="185"/>
      <c r="BF808" s="185"/>
      <c r="BG808" s="187"/>
      <c r="BH808" s="270"/>
      <c r="BI808" s="188"/>
      <c r="BJ808" s="268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  <c r="BW808" s="40"/>
      <c r="BX808" s="40"/>
      <c r="BY808" s="40"/>
      <c r="BZ808" s="40"/>
      <c r="CA808" s="40"/>
      <c r="CB808" s="40"/>
      <c r="CC808" s="40"/>
      <c r="CD808" s="40"/>
      <c r="CE808" s="40"/>
      <c r="CF808" s="40"/>
      <c r="CG808" s="40"/>
      <c r="CH808" s="40"/>
      <c r="CI808" s="40"/>
      <c r="CJ808" s="40"/>
      <c r="CK808" s="40"/>
      <c r="CL808" s="40"/>
      <c r="CM808" s="40"/>
      <c r="CN808" s="40"/>
      <c r="CO808" s="40">
        <f t="shared" si="598"/>
        <v>0</v>
      </c>
    </row>
    <row r="809" spans="1:93" ht="22.5" customHeight="1">
      <c r="A809" s="269"/>
      <c r="B809" s="267"/>
      <c r="C809" s="75"/>
      <c r="D809" s="78"/>
      <c r="E809" s="75"/>
      <c r="F809" s="80"/>
      <c r="G809" s="78"/>
      <c r="H809" s="70"/>
      <c r="I809" s="81"/>
      <c r="J809" s="71" t="str">
        <f>IF(H809="","",VLOOKUP(H809,単重表!$C$6:'単重表'!$F$2502,2,FALSE))</f>
        <v/>
      </c>
      <c r="K809" s="232"/>
      <c r="L809" s="101">
        <f t="shared" si="613"/>
        <v>1</v>
      </c>
      <c r="M809" s="46"/>
      <c r="N809" s="101">
        <f t="shared" si="592"/>
        <v>1</v>
      </c>
      <c r="O809" s="49"/>
      <c r="P809" s="47" t="str">
        <f>IF(H809="","",VLOOKUP(H809,単重表!$C$6:'単重表'!$F$2502,3,FALSE))</f>
        <v/>
      </c>
      <c r="Q809" s="47"/>
      <c r="R809" s="56" t="e">
        <f t="shared" si="614"/>
        <v>#VALUE!</v>
      </c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267"/>
      <c r="AF809" s="267"/>
      <c r="AG809" s="40"/>
      <c r="AH809" s="40"/>
      <c r="AI809" s="40"/>
      <c r="AJ809" s="58" t="str">
        <f>IF(H809="","",VLOOKUP(H809,単重表!$C$6:'単重表'!$F$2502,4,FALSE))</f>
        <v/>
      </c>
      <c r="AK809" s="141" t="e">
        <f t="shared" si="593"/>
        <v>#VALUE!</v>
      </c>
      <c r="AL809" s="40">
        <v>2</v>
      </c>
      <c r="AM809" s="190" t="e">
        <f t="shared" si="594"/>
        <v>#VALUE!</v>
      </c>
      <c r="AO809" s="191">
        <f t="shared" si="595"/>
        <v>0</v>
      </c>
      <c r="AP809" s="182"/>
      <c r="AQ809" s="183" t="str">
        <f t="shared" si="596"/>
        <v/>
      </c>
      <c r="AR809" s="182"/>
      <c r="AS809" s="184" t="str">
        <f t="shared" si="597"/>
        <v/>
      </c>
      <c r="AT809" s="182"/>
      <c r="AU809" s="268"/>
      <c r="AV809" s="185"/>
      <c r="AW809" s="185"/>
      <c r="AX809" s="185"/>
      <c r="AY809" s="185"/>
      <c r="AZ809" s="185"/>
      <c r="BA809" s="186"/>
      <c r="BB809" s="80"/>
      <c r="BC809" s="185"/>
      <c r="BD809" s="185"/>
      <c r="BE809" s="185"/>
      <c r="BF809" s="185"/>
      <c r="BG809" s="187"/>
      <c r="BH809" s="270"/>
      <c r="BI809" s="188"/>
      <c r="BJ809" s="268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  <c r="BW809" s="40"/>
      <c r="BX809" s="40"/>
      <c r="BY809" s="40"/>
      <c r="BZ809" s="40"/>
      <c r="CA809" s="40"/>
      <c r="CB809" s="40"/>
      <c r="CC809" s="40"/>
      <c r="CD809" s="40"/>
      <c r="CE809" s="40"/>
      <c r="CF809" s="40"/>
      <c r="CG809" s="40"/>
      <c r="CH809" s="40"/>
      <c r="CI809" s="40"/>
      <c r="CJ809" s="40"/>
      <c r="CK809" s="40"/>
      <c r="CL809" s="40"/>
      <c r="CM809" s="40"/>
      <c r="CN809" s="40"/>
      <c r="CO809" s="40">
        <f t="shared" si="598"/>
        <v>0</v>
      </c>
    </row>
    <row r="810" spans="1:93" ht="22.5" customHeight="1">
      <c r="A810" s="269"/>
      <c r="B810" s="267"/>
      <c r="C810" s="75"/>
      <c r="D810" s="78"/>
      <c r="E810" s="75"/>
      <c r="F810" s="80"/>
      <c r="G810" s="78"/>
      <c r="H810" s="70"/>
      <c r="I810" s="81"/>
      <c r="J810" s="71" t="str">
        <f>IF(H810="","",VLOOKUP(H810,単重表!$C$6:'単重表'!$F$2502,2,FALSE))</f>
        <v/>
      </c>
      <c r="K810" s="232"/>
      <c r="L810" s="101">
        <f t="shared" si="613"/>
        <v>1</v>
      </c>
      <c r="M810" s="46"/>
      <c r="N810" s="101">
        <f t="shared" si="592"/>
        <v>1</v>
      </c>
      <c r="O810" s="49"/>
      <c r="P810" s="47" t="str">
        <f>IF(H810="","",VLOOKUP(H810,単重表!$C$6:'単重表'!$F$2502,3,FALSE))</f>
        <v/>
      </c>
      <c r="Q810" s="47"/>
      <c r="R810" s="56" t="e">
        <f t="shared" si="614"/>
        <v>#VALUE!</v>
      </c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267"/>
      <c r="AF810" s="267"/>
      <c r="AG810" s="40"/>
      <c r="AH810" s="40"/>
      <c r="AI810" s="40"/>
      <c r="AJ810" s="58" t="str">
        <f>IF(H810="","",VLOOKUP(H810,単重表!$C$6:'単重表'!$F$2502,4,FALSE))</f>
        <v/>
      </c>
      <c r="AK810" s="141" t="e">
        <f t="shared" si="593"/>
        <v>#VALUE!</v>
      </c>
      <c r="AL810" s="40">
        <v>2</v>
      </c>
      <c r="AM810" s="190" t="e">
        <f t="shared" si="594"/>
        <v>#VALUE!</v>
      </c>
      <c r="AO810" s="191">
        <f t="shared" si="595"/>
        <v>0</v>
      </c>
      <c r="AP810" s="182"/>
      <c r="AQ810" s="183" t="str">
        <f t="shared" si="596"/>
        <v/>
      </c>
      <c r="AR810" s="182"/>
      <c r="AS810" s="184" t="str">
        <f t="shared" si="597"/>
        <v/>
      </c>
      <c r="AT810" s="182"/>
      <c r="AU810" s="268"/>
      <c r="AV810" s="185"/>
      <c r="AW810" s="185"/>
      <c r="AX810" s="185"/>
      <c r="AY810" s="185"/>
      <c r="AZ810" s="185"/>
      <c r="BA810" s="186"/>
      <c r="BB810" s="80"/>
      <c r="BC810" s="185"/>
      <c r="BD810" s="185"/>
      <c r="BE810" s="185"/>
      <c r="BF810" s="185"/>
      <c r="BG810" s="187"/>
      <c r="BH810" s="270"/>
      <c r="BI810" s="188"/>
      <c r="BJ810" s="268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>
        <f t="shared" si="598"/>
        <v>0</v>
      </c>
    </row>
    <row r="811" spans="1:93" ht="22.5" customHeight="1">
      <c r="A811" s="269"/>
      <c r="B811" s="267"/>
      <c r="C811" s="75"/>
      <c r="D811" s="78"/>
      <c r="E811" s="75"/>
      <c r="F811" s="80"/>
      <c r="G811" s="78"/>
      <c r="H811" s="70"/>
      <c r="I811" s="81"/>
      <c r="J811" s="71" t="str">
        <f>IF(H811="","",VLOOKUP(H811,単重表!$C$6:'単重表'!$F$2502,2,FALSE))</f>
        <v/>
      </c>
      <c r="K811" s="232"/>
      <c r="L811" s="101">
        <f t="shared" si="613"/>
        <v>1</v>
      </c>
      <c r="M811" s="46"/>
      <c r="N811" s="101">
        <f t="shared" si="592"/>
        <v>1</v>
      </c>
      <c r="O811" s="49"/>
      <c r="P811" s="47" t="str">
        <f>IF(H811="","",VLOOKUP(H811,単重表!$C$6:'単重表'!$F$2502,3,FALSE))</f>
        <v/>
      </c>
      <c r="Q811" s="47"/>
      <c r="R811" s="56" t="e">
        <f t="shared" si="614"/>
        <v>#VALUE!</v>
      </c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267"/>
      <c r="AF811" s="267"/>
      <c r="AG811" s="40"/>
      <c r="AH811" s="40"/>
      <c r="AI811" s="40"/>
      <c r="AJ811" s="58" t="str">
        <f>IF(H811="","",VLOOKUP(H811,単重表!$C$6:'単重表'!$F$2502,4,FALSE))</f>
        <v/>
      </c>
      <c r="AK811" s="141" t="e">
        <f t="shared" si="593"/>
        <v>#VALUE!</v>
      </c>
      <c r="AL811" s="40">
        <v>2</v>
      </c>
      <c r="AM811" s="190" t="e">
        <f t="shared" si="594"/>
        <v>#VALUE!</v>
      </c>
      <c r="AO811" s="191">
        <f t="shared" si="595"/>
        <v>0</v>
      </c>
      <c r="AP811" s="182"/>
      <c r="AQ811" s="183" t="str">
        <f t="shared" si="596"/>
        <v/>
      </c>
      <c r="AR811" s="182"/>
      <c r="AS811" s="184" t="str">
        <f t="shared" si="597"/>
        <v/>
      </c>
      <c r="AT811" s="182"/>
      <c r="AU811" s="268"/>
      <c r="AV811" s="185"/>
      <c r="AW811" s="185"/>
      <c r="AX811" s="185"/>
      <c r="AY811" s="185"/>
      <c r="AZ811" s="185"/>
      <c r="BA811" s="186"/>
      <c r="BB811" s="80"/>
      <c r="BC811" s="185"/>
      <c r="BD811" s="185"/>
      <c r="BE811" s="185"/>
      <c r="BF811" s="185"/>
      <c r="BG811" s="187"/>
      <c r="BH811" s="270"/>
      <c r="BI811" s="188"/>
      <c r="BJ811" s="268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>
        <f t="shared" si="598"/>
        <v>0</v>
      </c>
    </row>
    <row r="812" spans="1:93" ht="22.5" customHeight="1">
      <c r="A812" s="269"/>
      <c r="B812" s="267"/>
      <c r="C812" s="75"/>
      <c r="D812" s="78"/>
      <c r="E812" s="75"/>
      <c r="F812" s="80"/>
      <c r="G812" s="78"/>
      <c r="H812" s="70"/>
      <c r="I812" s="81"/>
      <c r="J812" s="71" t="str">
        <f>IF(H812="","",VLOOKUP(H812,単重表!$C$6:'単重表'!$F$2502,2,FALSE))</f>
        <v/>
      </c>
      <c r="K812" s="232"/>
      <c r="L812" s="101">
        <f t="shared" si="613"/>
        <v>1</v>
      </c>
      <c r="M812" s="46"/>
      <c r="N812" s="101">
        <f t="shared" si="592"/>
        <v>1</v>
      </c>
      <c r="O812" s="49"/>
      <c r="P812" s="47" t="str">
        <f>IF(H812="","",VLOOKUP(H812,単重表!$C$6:'単重表'!$F$2502,3,FALSE))</f>
        <v/>
      </c>
      <c r="Q812" s="47"/>
      <c r="R812" s="56" t="e">
        <f t="shared" si="614"/>
        <v>#VALUE!</v>
      </c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267"/>
      <c r="AF812" s="267"/>
      <c r="AG812" s="40"/>
      <c r="AH812" s="40"/>
      <c r="AI812" s="40"/>
      <c r="AJ812" s="58" t="str">
        <f>IF(H812="","",VLOOKUP(H812,単重表!$C$6:'単重表'!$F$2502,4,FALSE))</f>
        <v/>
      </c>
      <c r="AK812" s="141" t="e">
        <f t="shared" si="593"/>
        <v>#VALUE!</v>
      </c>
      <c r="AL812" s="40">
        <v>2</v>
      </c>
      <c r="AM812" s="190" t="e">
        <f t="shared" si="594"/>
        <v>#VALUE!</v>
      </c>
      <c r="AO812" s="191">
        <f t="shared" si="595"/>
        <v>0</v>
      </c>
      <c r="AP812" s="182"/>
      <c r="AQ812" s="183" t="str">
        <f t="shared" si="596"/>
        <v/>
      </c>
      <c r="AR812" s="182"/>
      <c r="AS812" s="184" t="str">
        <f t="shared" si="597"/>
        <v/>
      </c>
      <c r="AT812" s="182"/>
      <c r="AU812" s="268"/>
      <c r="AV812" s="185"/>
      <c r="AW812" s="185"/>
      <c r="AX812" s="185"/>
      <c r="AY812" s="185"/>
      <c r="AZ812" s="185"/>
      <c r="BA812" s="186"/>
      <c r="BB812" s="80"/>
      <c r="BC812" s="185"/>
      <c r="BD812" s="185"/>
      <c r="BE812" s="185"/>
      <c r="BF812" s="185"/>
      <c r="BG812" s="187"/>
      <c r="BH812" s="270"/>
      <c r="BI812" s="188"/>
      <c r="BJ812" s="268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>
        <f t="shared" si="598"/>
        <v>0</v>
      </c>
    </row>
    <row r="813" spans="1:93" ht="22.5" customHeight="1">
      <c r="A813" s="269"/>
      <c r="B813" s="267"/>
      <c r="C813" s="75"/>
      <c r="D813" s="78"/>
      <c r="E813" s="75"/>
      <c r="F813" s="80"/>
      <c r="G813" s="78"/>
      <c r="H813" s="70"/>
      <c r="I813" s="81"/>
      <c r="J813" s="71" t="str">
        <f>IF(H813="","",VLOOKUP(H813,単重表!$C$6:'単重表'!$F$2502,2,FALSE))</f>
        <v/>
      </c>
      <c r="K813" s="232"/>
      <c r="L813" s="101">
        <f t="shared" si="613"/>
        <v>1</v>
      </c>
      <c r="M813" s="46"/>
      <c r="N813" s="101">
        <f t="shared" si="592"/>
        <v>1</v>
      </c>
      <c r="O813" s="49"/>
      <c r="P813" s="47" t="str">
        <f>IF(H813="","",VLOOKUP(H813,単重表!$C$6:'単重表'!$F$2502,3,FALSE))</f>
        <v/>
      </c>
      <c r="Q813" s="47"/>
      <c r="R813" s="56" t="e">
        <f t="shared" si="614"/>
        <v>#VALUE!</v>
      </c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267"/>
      <c r="AF813" s="267"/>
      <c r="AG813" s="40"/>
      <c r="AH813" s="40"/>
      <c r="AI813" s="40"/>
      <c r="AJ813" s="58" t="str">
        <f>IF(H813="","",VLOOKUP(H813,単重表!$C$6:'単重表'!$F$2502,4,FALSE))</f>
        <v/>
      </c>
      <c r="AK813" s="141" t="e">
        <f t="shared" si="593"/>
        <v>#VALUE!</v>
      </c>
      <c r="AL813" s="40">
        <v>2</v>
      </c>
      <c r="AM813" s="190" t="e">
        <f t="shared" si="594"/>
        <v>#VALUE!</v>
      </c>
      <c r="AO813" s="191">
        <f t="shared" si="595"/>
        <v>0</v>
      </c>
      <c r="AP813" s="182"/>
      <c r="AQ813" s="183" t="str">
        <f t="shared" si="596"/>
        <v/>
      </c>
      <c r="AR813" s="182"/>
      <c r="AS813" s="184" t="str">
        <f t="shared" si="597"/>
        <v/>
      </c>
      <c r="AT813" s="182"/>
      <c r="AU813" s="268"/>
      <c r="AV813" s="185"/>
      <c r="AW813" s="185"/>
      <c r="AX813" s="185"/>
      <c r="AY813" s="185"/>
      <c r="AZ813" s="185"/>
      <c r="BA813" s="186"/>
      <c r="BB813" s="80"/>
      <c r="BC813" s="185"/>
      <c r="BD813" s="185"/>
      <c r="BE813" s="185"/>
      <c r="BF813" s="185"/>
      <c r="BG813" s="187"/>
      <c r="BH813" s="270"/>
      <c r="BI813" s="188"/>
      <c r="BJ813" s="268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>
        <f t="shared" si="598"/>
        <v>0</v>
      </c>
    </row>
    <row r="814" spans="1:93" ht="22.5" customHeight="1">
      <c r="A814" s="269"/>
      <c r="B814" s="267"/>
      <c r="C814" s="75"/>
      <c r="D814" s="78"/>
      <c r="E814" s="75"/>
      <c r="F814" s="80"/>
      <c r="G814" s="78"/>
      <c r="H814" s="70"/>
      <c r="I814" s="81"/>
      <c r="J814" s="71" t="str">
        <f>IF(H814="","",VLOOKUP(H814,単重表!$C$6:'単重表'!$F$2502,2,FALSE))</f>
        <v/>
      </c>
      <c r="K814" s="232"/>
      <c r="L814" s="101">
        <f t="shared" si="613"/>
        <v>1</v>
      </c>
      <c r="M814" s="46"/>
      <c r="N814" s="101">
        <f t="shared" si="592"/>
        <v>1</v>
      </c>
      <c r="O814" s="49"/>
      <c r="P814" s="47" t="str">
        <f>IF(H814="","",VLOOKUP(H814,単重表!$C$6:'単重表'!$F$2502,3,FALSE))</f>
        <v/>
      </c>
      <c r="Q814" s="47"/>
      <c r="R814" s="56" t="e">
        <f t="shared" si="614"/>
        <v>#VALUE!</v>
      </c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267"/>
      <c r="AF814" s="267"/>
      <c r="AG814" s="40"/>
      <c r="AH814" s="40"/>
      <c r="AI814" s="40"/>
      <c r="AJ814" s="58" t="str">
        <f>IF(H814="","",VLOOKUP(H814,単重表!$C$6:'単重表'!$F$2502,4,FALSE))</f>
        <v/>
      </c>
      <c r="AK814" s="141" t="e">
        <f t="shared" si="593"/>
        <v>#VALUE!</v>
      </c>
      <c r="AL814" s="40">
        <v>2</v>
      </c>
      <c r="AM814" s="190" t="e">
        <f t="shared" si="594"/>
        <v>#VALUE!</v>
      </c>
      <c r="AO814" s="191">
        <f t="shared" si="595"/>
        <v>0</v>
      </c>
      <c r="AP814" s="182"/>
      <c r="AQ814" s="183" t="str">
        <f t="shared" si="596"/>
        <v/>
      </c>
      <c r="AR814" s="182"/>
      <c r="AS814" s="184" t="str">
        <f t="shared" si="597"/>
        <v/>
      </c>
      <c r="AT814" s="182"/>
      <c r="AU814" s="268"/>
      <c r="AV814" s="185"/>
      <c r="AW814" s="185"/>
      <c r="AX814" s="185"/>
      <c r="AY814" s="185"/>
      <c r="AZ814" s="185"/>
      <c r="BA814" s="186"/>
      <c r="BB814" s="80"/>
      <c r="BC814" s="185"/>
      <c r="BD814" s="185"/>
      <c r="BE814" s="185"/>
      <c r="BF814" s="185"/>
      <c r="BG814" s="187"/>
      <c r="BH814" s="270"/>
      <c r="BI814" s="188"/>
      <c r="BJ814" s="268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>
        <f t="shared" si="598"/>
        <v>0</v>
      </c>
    </row>
    <row r="815" spans="1:93" ht="22.5" customHeight="1">
      <c r="A815" s="269"/>
      <c r="B815" s="267"/>
      <c r="C815" s="75"/>
      <c r="D815" s="78"/>
      <c r="E815" s="75"/>
      <c r="F815" s="80"/>
      <c r="G815" s="78"/>
      <c r="H815" s="70"/>
      <c r="I815" s="81"/>
      <c r="J815" s="71" t="str">
        <f>IF(H815="","",VLOOKUP(H815,単重表!$C$6:'単重表'!$F$2502,2,FALSE))</f>
        <v/>
      </c>
      <c r="K815" s="232"/>
      <c r="L815" s="101">
        <f>IF(K815="",1,K815/1000)</f>
        <v>1</v>
      </c>
      <c r="M815" s="46"/>
      <c r="N815" s="101">
        <f t="shared" si="592"/>
        <v>1</v>
      </c>
      <c r="O815" s="49"/>
      <c r="P815" s="47" t="str">
        <f>IF(H815="","",VLOOKUP(H815,単重表!$C$6:'単重表'!$F$2502,3,FALSE))</f>
        <v/>
      </c>
      <c r="Q815" s="47"/>
      <c r="R815" s="56" t="e">
        <f t="shared" si="614"/>
        <v>#VALUE!</v>
      </c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267"/>
      <c r="AF815" s="267"/>
      <c r="AG815" s="40"/>
      <c r="AH815" s="40"/>
      <c r="AI815" s="40"/>
      <c r="AJ815" s="58" t="str">
        <f>IF(H815="","",VLOOKUP(H815,単重表!$C$6:'単重表'!$F$2502,4,FALSE))</f>
        <v/>
      </c>
      <c r="AK815" s="141" t="e">
        <f t="shared" si="593"/>
        <v>#VALUE!</v>
      </c>
      <c r="AL815" s="40">
        <v>2</v>
      </c>
      <c r="AM815" s="190" t="e">
        <f t="shared" si="594"/>
        <v>#VALUE!</v>
      </c>
      <c r="AO815" s="191">
        <f t="shared" si="595"/>
        <v>0</v>
      </c>
      <c r="AP815" s="182"/>
      <c r="AQ815" s="183" t="str">
        <f t="shared" si="596"/>
        <v/>
      </c>
      <c r="AR815" s="182"/>
      <c r="AS815" s="184" t="str">
        <f t="shared" si="597"/>
        <v/>
      </c>
      <c r="AT815" s="182"/>
      <c r="AU815" s="268"/>
      <c r="AV815" s="185"/>
      <c r="AW815" s="185"/>
      <c r="AX815" s="185"/>
      <c r="AY815" s="185"/>
      <c r="AZ815" s="185"/>
      <c r="BA815" s="186"/>
      <c r="BB815" s="80"/>
      <c r="BC815" s="185"/>
      <c r="BD815" s="185"/>
      <c r="BE815" s="185"/>
      <c r="BF815" s="185"/>
      <c r="BG815" s="187"/>
      <c r="BH815" s="270"/>
      <c r="BI815" s="188"/>
      <c r="BJ815" s="268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>
        <f t="shared" si="598"/>
        <v>0</v>
      </c>
    </row>
    <row r="816" spans="1:93" ht="22.5" customHeight="1">
      <c r="A816" s="269"/>
      <c r="B816" s="267"/>
      <c r="C816" s="75"/>
      <c r="D816" s="78"/>
      <c r="E816" s="75"/>
      <c r="F816" s="80"/>
      <c r="G816" s="78"/>
      <c r="H816" s="70"/>
      <c r="I816" s="81"/>
      <c r="J816" s="71" t="str">
        <f>IF(H816="","",VLOOKUP(H816,単重表!$C$6:'単重表'!$F$2502,2,FALSE))</f>
        <v/>
      </c>
      <c r="K816" s="232"/>
      <c r="L816" s="101">
        <f>IF(K816="",1,K816/1000)</f>
        <v>1</v>
      </c>
      <c r="M816" s="46"/>
      <c r="N816" s="101">
        <f t="shared" si="592"/>
        <v>1</v>
      </c>
      <c r="O816" s="49"/>
      <c r="P816" s="47" t="str">
        <f>IF(H816="","",VLOOKUP(H816,単重表!$C$6:'単重表'!$F$2502,3,FALSE))</f>
        <v/>
      </c>
      <c r="Q816" s="47"/>
      <c r="R816" s="56" t="e">
        <f t="shared" si="614"/>
        <v>#VALUE!</v>
      </c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267"/>
      <c r="AF816" s="267"/>
      <c r="AG816" s="40"/>
      <c r="AH816" s="40"/>
      <c r="AI816" s="40"/>
      <c r="AJ816" s="58" t="str">
        <f>IF(H816="","",VLOOKUP(H816,単重表!$C$6:'単重表'!$F$2502,4,FALSE))</f>
        <v/>
      </c>
      <c r="AK816" s="141" t="e">
        <f t="shared" si="593"/>
        <v>#VALUE!</v>
      </c>
      <c r="AL816" s="40">
        <v>2</v>
      </c>
      <c r="AM816" s="190" t="e">
        <f t="shared" si="594"/>
        <v>#VALUE!</v>
      </c>
      <c r="AO816" s="191">
        <f t="shared" si="595"/>
        <v>0</v>
      </c>
      <c r="AP816" s="182"/>
      <c r="AQ816" s="183" t="str">
        <f t="shared" si="596"/>
        <v/>
      </c>
      <c r="AR816" s="182"/>
      <c r="AS816" s="184" t="str">
        <f t="shared" si="597"/>
        <v/>
      </c>
      <c r="AT816" s="182"/>
      <c r="AU816" s="268"/>
      <c r="AV816" s="185"/>
      <c r="AW816" s="185"/>
      <c r="AX816" s="185"/>
      <c r="AY816" s="185"/>
      <c r="AZ816" s="185"/>
      <c r="BA816" s="186"/>
      <c r="BB816" s="80"/>
      <c r="BC816" s="185"/>
      <c r="BD816" s="185"/>
      <c r="BE816" s="185"/>
      <c r="BF816" s="185"/>
      <c r="BG816" s="187"/>
      <c r="BH816" s="270"/>
      <c r="BI816" s="188"/>
      <c r="BJ816" s="268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>
        <f t="shared" si="598"/>
        <v>0</v>
      </c>
    </row>
    <row r="817" spans="1:93" ht="22.5" customHeight="1">
      <c r="A817" s="269"/>
      <c r="B817" s="267"/>
      <c r="C817" s="75"/>
      <c r="D817" s="78"/>
      <c r="E817" s="75"/>
      <c r="F817" s="80"/>
      <c r="G817" s="78"/>
      <c r="H817" s="70"/>
      <c r="I817" s="81"/>
      <c r="J817" s="71" t="str">
        <f>IF(H817="","",VLOOKUP(H817,単重表!$C$6:'単重表'!$F$2502,2,FALSE))</f>
        <v/>
      </c>
      <c r="K817" s="232"/>
      <c r="L817" s="101">
        <f>IF(K817="",1,K817/1000)</f>
        <v>1</v>
      </c>
      <c r="M817" s="46"/>
      <c r="N817" s="101">
        <f t="shared" si="592"/>
        <v>1</v>
      </c>
      <c r="O817" s="49"/>
      <c r="P817" s="47" t="str">
        <f>IF(H817="","",VLOOKUP(H817,単重表!$C$6:'単重表'!$F$2502,3,FALSE))</f>
        <v/>
      </c>
      <c r="Q817" s="47"/>
      <c r="R817" s="56" t="e">
        <f>P817*O817*N817*L817+Q817</f>
        <v>#VALUE!</v>
      </c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267"/>
      <c r="AF817" s="267"/>
      <c r="AG817" s="40"/>
      <c r="AH817" s="40"/>
      <c r="AI817" s="40"/>
      <c r="AJ817" s="58" t="str">
        <f>IF(H817="","",VLOOKUP(H817,単重表!$C$6:'単重表'!$F$2502,4,FALSE))</f>
        <v/>
      </c>
      <c r="AK817" s="141" t="e">
        <f t="shared" si="593"/>
        <v>#VALUE!</v>
      </c>
      <c r="AL817" s="40">
        <v>2</v>
      </c>
      <c r="AM817" s="190" t="e">
        <f t="shared" si="594"/>
        <v>#VALUE!</v>
      </c>
      <c r="AO817" s="191">
        <f t="shared" si="595"/>
        <v>0</v>
      </c>
      <c r="AP817" s="182"/>
      <c r="AQ817" s="183" t="str">
        <f t="shared" si="596"/>
        <v/>
      </c>
      <c r="AR817" s="182"/>
      <c r="AS817" s="184" t="str">
        <f t="shared" si="597"/>
        <v/>
      </c>
      <c r="AT817" s="182"/>
      <c r="AU817" s="268"/>
      <c r="AV817" s="185"/>
      <c r="AW817" s="185"/>
      <c r="AX817" s="185"/>
      <c r="AY817" s="185"/>
      <c r="AZ817" s="185"/>
      <c r="BA817" s="186"/>
      <c r="BB817" s="80"/>
      <c r="BC817" s="185"/>
      <c r="BD817" s="185"/>
      <c r="BE817" s="185"/>
      <c r="BF817" s="185"/>
      <c r="BG817" s="187"/>
      <c r="BH817" s="270"/>
      <c r="BI817" s="188"/>
      <c r="BJ817" s="268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>
        <f t="shared" si="598"/>
        <v>0</v>
      </c>
    </row>
    <row r="818" spans="1:93" ht="22.5" customHeight="1">
      <c r="A818" s="269"/>
      <c r="B818" s="267"/>
      <c r="C818" s="75"/>
      <c r="D818" s="78"/>
      <c r="E818" s="75"/>
      <c r="F818" s="80"/>
      <c r="G818" s="78"/>
      <c r="H818" s="70"/>
      <c r="I818" s="81"/>
      <c r="J818" s="71" t="str">
        <f>IF(H818="","",VLOOKUP(H818,単重表!$C$6:'単重表'!$F$2502,2,FALSE))</f>
        <v/>
      </c>
      <c r="K818" s="232"/>
      <c r="L818" s="101">
        <f t="shared" ref="L818:L825" si="615">IF(K818="",1,K818/1000)</f>
        <v>1</v>
      </c>
      <c r="M818" s="46"/>
      <c r="N818" s="101">
        <f t="shared" si="592"/>
        <v>1</v>
      </c>
      <c r="O818" s="49"/>
      <c r="P818" s="47" t="str">
        <f>IF(H818="","",VLOOKUP(H818,単重表!$C$6:'単重表'!$F$2502,3,FALSE))</f>
        <v/>
      </c>
      <c r="Q818" s="47"/>
      <c r="R818" s="56" t="e">
        <f t="shared" ref="R818:R827" si="616">P818*O818*N818*L818+Q818</f>
        <v>#VALUE!</v>
      </c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267"/>
      <c r="AF818" s="267"/>
      <c r="AG818" s="40"/>
      <c r="AH818" s="40"/>
      <c r="AI818" s="40"/>
      <c r="AJ818" s="58" t="str">
        <f>IF(H818="","",VLOOKUP(H818,単重表!$C$6:'単重表'!$F$2502,4,FALSE))</f>
        <v/>
      </c>
      <c r="AK818" s="141" t="e">
        <f t="shared" si="593"/>
        <v>#VALUE!</v>
      </c>
      <c r="AL818" s="40">
        <v>2</v>
      </c>
      <c r="AM818" s="190" t="e">
        <f t="shared" si="594"/>
        <v>#VALUE!</v>
      </c>
      <c r="AO818" s="191">
        <f t="shared" si="595"/>
        <v>0</v>
      </c>
      <c r="AP818" s="182"/>
      <c r="AQ818" s="183" t="str">
        <f t="shared" si="596"/>
        <v/>
      </c>
      <c r="AR818" s="182"/>
      <c r="AS818" s="184" t="str">
        <f t="shared" si="597"/>
        <v/>
      </c>
      <c r="AT818" s="182"/>
      <c r="AU818" s="268"/>
      <c r="AV818" s="185"/>
      <c r="AW818" s="185"/>
      <c r="AX818" s="185"/>
      <c r="AY818" s="185"/>
      <c r="AZ818" s="185"/>
      <c r="BA818" s="186"/>
      <c r="BB818" s="80"/>
      <c r="BC818" s="185"/>
      <c r="BD818" s="185"/>
      <c r="BE818" s="185"/>
      <c r="BF818" s="185"/>
      <c r="BG818" s="187"/>
      <c r="BH818" s="270"/>
      <c r="BI818" s="188"/>
      <c r="BJ818" s="268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>
        <f t="shared" si="598"/>
        <v>0</v>
      </c>
    </row>
    <row r="819" spans="1:93" ht="22.5" customHeight="1">
      <c r="A819" s="269"/>
      <c r="B819" s="267"/>
      <c r="C819" s="75"/>
      <c r="D819" s="78"/>
      <c r="E819" s="75"/>
      <c r="F819" s="80"/>
      <c r="G819" s="78"/>
      <c r="H819" s="70"/>
      <c r="I819" s="81"/>
      <c r="J819" s="71" t="str">
        <f>IF(H819="","",VLOOKUP(H819,単重表!$C$6:'単重表'!$F$2502,2,FALSE))</f>
        <v/>
      </c>
      <c r="K819" s="232"/>
      <c r="L819" s="101">
        <f t="shared" si="615"/>
        <v>1</v>
      </c>
      <c r="M819" s="46"/>
      <c r="N819" s="101">
        <f t="shared" si="592"/>
        <v>1</v>
      </c>
      <c r="O819" s="49"/>
      <c r="P819" s="47" t="str">
        <f>IF(H819="","",VLOOKUP(H819,単重表!$C$6:'単重表'!$F$2502,3,FALSE))</f>
        <v/>
      </c>
      <c r="Q819" s="47"/>
      <c r="R819" s="56" t="e">
        <f t="shared" si="616"/>
        <v>#VALUE!</v>
      </c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267"/>
      <c r="AF819" s="267"/>
      <c r="AG819" s="40"/>
      <c r="AH819" s="40"/>
      <c r="AI819" s="40"/>
      <c r="AJ819" s="58" t="str">
        <f>IF(H819="","",VLOOKUP(H819,単重表!$C$6:'単重表'!$F$2502,4,FALSE))</f>
        <v/>
      </c>
      <c r="AK819" s="141" t="e">
        <f t="shared" si="593"/>
        <v>#VALUE!</v>
      </c>
      <c r="AL819" s="40">
        <v>2</v>
      </c>
      <c r="AM819" s="190" t="e">
        <f t="shared" si="594"/>
        <v>#VALUE!</v>
      </c>
      <c r="AO819" s="191">
        <f t="shared" si="595"/>
        <v>0</v>
      </c>
      <c r="AP819" s="182"/>
      <c r="AQ819" s="183" t="str">
        <f t="shared" si="596"/>
        <v/>
      </c>
      <c r="AR819" s="182"/>
      <c r="AS819" s="184" t="str">
        <f t="shared" si="597"/>
        <v/>
      </c>
      <c r="AT819" s="182"/>
      <c r="AU819" s="268"/>
      <c r="AV819" s="185"/>
      <c r="AW819" s="185"/>
      <c r="AX819" s="185"/>
      <c r="AY819" s="185"/>
      <c r="AZ819" s="185"/>
      <c r="BA819" s="186"/>
      <c r="BB819" s="80"/>
      <c r="BC819" s="185"/>
      <c r="BD819" s="185"/>
      <c r="BE819" s="185"/>
      <c r="BF819" s="185"/>
      <c r="BG819" s="187"/>
      <c r="BH819" s="270"/>
      <c r="BI819" s="188"/>
      <c r="BJ819" s="268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  <c r="BW819" s="40"/>
      <c r="BX819" s="40"/>
      <c r="BY819" s="40"/>
      <c r="BZ819" s="40"/>
      <c r="CA819" s="40"/>
      <c r="CB819" s="40"/>
      <c r="CC819" s="40"/>
      <c r="CD819" s="40"/>
      <c r="CE819" s="40"/>
      <c r="CF819" s="40"/>
      <c r="CG819" s="40"/>
      <c r="CH819" s="40"/>
      <c r="CI819" s="40"/>
      <c r="CJ819" s="40"/>
      <c r="CK819" s="40"/>
      <c r="CL819" s="40"/>
      <c r="CM819" s="40"/>
      <c r="CN819" s="40"/>
      <c r="CO819" s="40">
        <f t="shared" si="598"/>
        <v>0</v>
      </c>
    </row>
    <row r="820" spans="1:93" ht="22.5" customHeight="1">
      <c r="A820" s="269"/>
      <c r="B820" s="267"/>
      <c r="C820" s="75"/>
      <c r="D820" s="78"/>
      <c r="E820" s="75"/>
      <c r="F820" s="80"/>
      <c r="G820" s="78"/>
      <c r="H820" s="70"/>
      <c r="I820" s="81"/>
      <c r="J820" s="71" t="str">
        <f>IF(H820="","",VLOOKUP(H820,単重表!$C$6:'単重表'!$F$2502,2,FALSE))</f>
        <v/>
      </c>
      <c r="K820" s="232"/>
      <c r="L820" s="101">
        <f t="shared" si="615"/>
        <v>1</v>
      </c>
      <c r="M820" s="46"/>
      <c r="N820" s="101">
        <f t="shared" si="592"/>
        <v>1</v>
      </c>
      <c r="O820" s="49"/>
      <c r="P820" s="47" t="str">
        <f>IF(H820="","",VLOOKUP(H820,単重表!$C$6:'単重表'!$F$2502,3,FALSE))</f>
        <v/>
      </c>
      <c r="Q820" s="47"/>
      <c r="R820" s="56" t="e">
        <f t="shared" si="616"/>
        <v>#VALUE!</v>
      </c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267"/>
      <c r="AF820" s="267"/>
      <c r="AG820" s="40"/>
      <c r="AH820" s="40"/>
      <c r="AI820" s="40"/>
      <c r="AJ820" s="58" t="str">
        <f>IF(H820="","",VLOOKUP(H820,単重表!$C$6:'単重表'!$F$2502,4,FALSE))</f>
        <v/>
      </c>
      <c r="AK820" s="141" t="e">
        <f t="shared" si="593"/>
        <v>#VALUE!</v>
      </c>
      <c r="AL820" s="40">
        <v>2</v>
      </c>
      <c r="AM820" s="190" t="e">
        <f t="shared" si="594"/>
        <v>#VALUE!</v>
      </c>
      <c r="AO820" s="191">
        <f t="shared" si="595"/>
        <v>0</v>
      </c>
      <c r="AP820" s="182"/>
      <c r="AQ820" s="183" t="str">
        <f t="shared" si="596"/>
        <v/>
      </c>
      <c r="AR820" s="182"/>
      <c r="AS820" s="184" t="str">
        <f t="shared" si="597"/>
        <v/>
      </c>
      <c r="AT820" s="182"/>
      <c r="AU820" s="268"/>
      <c r="AV820" s="185"/>
      <c r="AW820" s="185"/>
      <c r="AX820" s="185"/>
      <c r="AY820" s="185"/>
      <c r="AZ820" s="185"/>
      <c r="BA820" s="186"/>
      <c r="BB820" s="80"/>
      <c r="BC820" s="185"/>
      <c r="BD820" s="185"/>
      <c r="BE820" s="185"/>
      <c r="BF820" s="185"/>
      <c r="BG820" s="187"/>
      <c r="BH820" s="270"/>
      <c r="BI820" s="188"/>
      <c r="BJ820" s="268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  <c r="BW820" s="40"/>
      <c r="BX820" s="40"/>
      <c r="BY820" s="40"/>
      <c r="BZ820" s="40"/>
      <c r="CA820" s="40"/>
      <c r="CB820" s="40"/>
      <c r="CC820" s="40"/>
      <c r="CD820" s="40"/>
      <c r="CE820" s="40"/>
      <c r="CF820" s="40"/>
      <c r="CG820" s="40"/>
      <c r="CH820" s="40"/>
      <c r="CI820" s="40"/>
      <c r="CJ820" s="40"/>
      <c r="CK820" s="40"/>
      <c r="CL820" s="40"/>
      <c r="CM820" s="40"/>
      <c r="CN820" s="40"/>
      <c r="CO820" s="40">
        <f t="shared" si="598"/>
        <v>0</v>
      </c>
    </row>
    <row r="821" spans="1:93" ht="22.5" customHeight="1">
      <c r="A821" s="269"/>
      <c r="B821" s="267"/>
      <c r="C821" s="75"/>
      <c r="D821" s="78"/>
      <c r="E821" s="75"/>
      <c r="F821" s="80"/>
      <c r="G821" s="78"/>
      <c r="H821" s="70"/>
      <c r="I821" s="81"/>
      <c r="J821" s="71" t="str">
        <f>IF(H821="","",VLOOKUP(H821,単重表!$C$6:'単重表'!$F$2502,2,FALSE))</f>
        <v/>
      </c>
      <c r="K821" s="232"/>
      <c r="L821" s="101">
        <f t="shared" si="615"/>
        <v>1</v>
      </c>
      <c r="M821" s="46"/>
      <c r="N821" s="101">
        <f t="shared" si="592"/>
        <v>1</v>
      </c>
      <c r="O821" s="49"/>
      <c r="P821" s="47" t="str">
        <f>IF(H821="","",VLOOKUP(H821,単重表!$C$6:'単重表'!$F$2502,3,FALSE))</f>
        <v/>
      </c>
      <c r="Q821" s="47"/>
      <c r="R821" s="56" t="e">
        <f t="shared" si="616"/>
        <v>#VALUE!</v>
      </c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267"/>
      <c r="AF821" s="267"/>
      <c r="AG821" s="40"/>
      <c r="AH821" s="40"/>
      <c r="AI821" s="40"/>
      <c r="AJ821" s="58" t="str">
        <f>IF(H821="","",VLOOKUP(H821,単重表!$C$6:'単重表'!$F$2502,4,FALSE))</f>
        <v/>
      </c>
      <c r="AK821" s="141" t="e">
        <f t="shared" si="593"/>
        <v>#VALUE!</v>
      </c>
      <c r="AL821" s="40">
        <v>2</v>
      </c>
      <c r="AM821" s="190" t="e">
        <f t="shared" si="594"/>
        <v>#VALUE!</v>
      </c>
      <c r="AO821" s="191">
        <f t="shared" si="595"/>
        <v>0</v>
      </c>
      <c r="AP821" s="182"/>
      <c r="AQ821" s="183" t="str">
        <f t="shared" si="596"/>
        <v/>
      </c>
      <c r="AR821" s="182"/>
      <c r="AS821" s="184" t="str">
        <f t="shared" si="597"/>
        <v/>
      </c>
      <c r="AT821" s="182"/>
      <c r="AU821" s="268"/>
      <c r="AV821" s="185"/>
      <c r="AW821" s="185"/>
      <c r="AX821" s="185"/>
      <c r="AY821" s="185"/>
      <c r="AZ821" s="185"/>
      <c r="BA821" s="186"/>
      <c r="BB821" s="80"/>
      <c r="BC821" s="185"/>
      <c r="BD821" s="185"/>
      <c r="BE821" s="185"/>
      <c r="BF821" s="185"/>
      <c r="BG821" s="187"/>
      <c r="BH821" s="270"/>
      <c r="BI821" s="188"/>
      <c r="BJ821" s="268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  <c r="BW821" s="40"/>
      <c r="BX821" s="40"/>
      <c r="BY821" s="40"/>
      <c r="BZ821" s="40"/>
      <c r="CA821" s="40"/>
      <c r="CB821" s="40"/>
      <c r="CC821" s="40"/>
      <c r="CD821" s="40"/>
      <c r="CE821" s="40"/>
      <c r="CF821" s="40"/>
      <c r="CG821" s="40"/>
      <c r="CH821" s="40"/>
      <c r="CI821" s="40"/>
      <c r="CJ821" s="40"/>
      <c r="CK821" s="40"/>
      <c r="CL821" s="40"/>
      <c r="CM821" s="40"/>
      <c r="CN821" s="40"/>
      <c r="CO821" s="40">
        <f t="shared" si="598"/>
        <v>0</v>
      </c>
    </row>
    <row r="822" spans="1:93" ht="22.5" customHeight="1">
      <c r="A822" s="269"/>
      <c r="B822" s="267"/>
      <c r="C822" s="75"/>
      <c r="D822" s="78"/>
      <c r="E822" s="75"/>
      <c r="F822" s="80"/>
      <c r="G822" s="78"/>
      <c r="H822" s="70"/>
      <c r="I822" s="81"/>
      <c r="J822" s="71" t="str">
        <f>IF(H822="","",VLOOKUP(H822,単重表!$C$6:'単重表'!$F$2502,2,FALSE))</f>
        <v/>
      </c>
      <c r="K822" s="232"/>
      <c r="L822" s="101">
        <f t="shared" si="615"/>
        <v>1</v>
      </c>
      <c r="M822" s="46"/>
      <c r="N822" s="101">
        <f t="shared" si="592"/>
        <v>1</v>
      </c>
      <c r="O822" s="49"/>
      <c r="P822" s="47" t="str">
        <f>IF(H822="","",VLOOKUP(H822,単重表!$C$6:'単重表'!$F$2502,3,FALSE))</f>
        <v/>
      </c>
      <c r="Q822" s="47"/>
      <c r="R822" s="56" t="e">
        <f t="shared" si="616"/>
        <v>#VALUE!</v>
      </c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267"/>
      <c r="AF822" s="267"/>
      <c r="AG822" s="40"/>
      <c r="AH822" s="40"/>
      <c r="AI822" s="40"/>
      <c r="AJ822" s="58" t="str">
        <f>IF(H822="","",VLOOKUP(H822,単重表!$C$6:'単重表'!$F$2502,4,FALSE))</f>
        <v/>
      </c>
      <c r="AK822" s="141" t="e">
        <f t="shared" si="593"/>
        <v>#VALUE!</v>
      </c>
      <c r="AL822" s="40">
        <v>2</v>
      </c>
      <c r="AM822" s="190" t="e">
        <f t="shared" si="594"/>
        <v>#VALUE!</v>
      </c>
      <c r="AO822" s="191">
        <f t="shared" si="595"/>
        <v>0</v>
      </c>
      <c r="AP822" s="182"/>
      <c r="AQ822" s="183" t="str">
        <f t="shared" si="596"/>
        <v/>
      </c>
      <c r="AR822" s="182"/>
      <c r="AS822" s="184" t="str">
        <f t="shared" si="597"/>
        <v/>
      </c>
      <c r="AT822" s="182"/>
      <c r="AU822" s="268"/>
      <c r="AV822" s="185"/>
      <c r="AW822" s="185"/>
      <c r="AX822" s="185"/>
      <c r="AY822" s="185"/>
      <c r="AZ822" s="185"/>
      <c r="BA822" s="186"/>
      <c r="BB822" s="80"/>
      <c r="BC822" s="185"/>
      <c r="BD822" s="185"/>
      <c r="BE822" s="185"/>
      <c r="BF822" s="185"/>
      <c r="BG822" s="187"/>
      <c r="BH822" s="270"/>
      <c r="BI822" s="188"/>
      <c r="BJ822" s="268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  <c r="BW822" s="40"/>
      <c r="BX822" s="40"/>
      <c r="BY822" s="40"/>
      <c r="BZ822" s="40"/>
      <c r="CA822" s="40"/>
      <c r="CB822" s="40"/>
      <c r="CC822" s="40"/>
      <c r="CD822" s="40"/>
      <c r="CE822" s="40"/>
      <c r="CF822" s="40"/>
      <c r="CG822" s="40"/>
      <c r="CH822" s="40"/>
      <c r="CI822" s="40"/>
      <c r="CJ822" s="40"/>
      <c r="CK822" s="40"/>
      <c r="CL822" s="40"/>
      <c r="CM822" s="40"/>
      <c r="CN822" s="40"/>
      <c r="CO822" s="40">
        <f t="shared" si="598"/>
        <v>0</v>
      </c>
    </row>
    <row r="823" spans="1:93" ht="22.5" customHeight="1">
      <c r="A823" s="269"/>
      <c r="B823" s="267"/>
      <c r="C823" s="75"/>
      <c r="D823" s="78"/>
      <c r="E823" s="75"/>
      <c r="F823" s="80"/>
      <c r="G823" s="78"/>
      <c r="H823" s="70"/>
      <c r="I823" s="81"/>
      <c r="J823" s="71" t="str">
        <f>IF(H823="","",VLOOKUP(H823,単重表!$C$6:'単重表'!$F$2502,2,FALSE))</f>
        <v/>
      </c>
      <c r="K823" s="232"/>
      <c r="L823" s="101">
        <f t="shared" si="615"/>
        <v>1</v>
      </c>
      <c r="M823" s="46"/>
      <c r="N823" s="101">
        <f t="shared" si="592"/>
        <v>1</v>
      </c>
      <c r="O823" s="49"/>
      <c r="P823" s="47" t="str">
        <f>IF(H823="","",VLOOKUP(H823,単重表!$C$6:'単重表'!$F$2502,3,FALSE))</f>
        <v/>
      </c>
      <c r="Q823" s="47"/>
      <c r="R823" s="56" t="e">
        <f t="shared" si="616"/>
        <v>#VALUE!</v>
      </c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267"/>
      <c r="AF823" s="267"/>
      <c r="AG823" s="40"/>
      <c r="AH823" s="40"/>
      <c r="AI823" s="40"/>
      <c r="AJ823" s="58" t="str">
        <f>IF(H823="","",VLOOKUP(H823,単重表!$C$6:'単重表'!$F$2502,4,FALSE))</f>
        <v/>
      </c>
      <c r="AK823" s="141" t="e">
        <f t="shared" si="593"/>
        <v>#VALUE!</v>
      </c>
      <c r="AL823" s="40">
        <v>2</v>
      </c>
      <c r="AM823" s="190" t="e">
        <f t="shared" si="594"/>
        <v>#VALUE!</v>
      </c>
      <c r="AO823" s="191">
        <f t="shared" si="595"/>
        <v>0</v>
      </c>
      <c r="AP823" s="182"/>
      <c r="AQ823" s="183" t="str">
        <f t="shared" si="596"/>
        <v/>
      </c>
      <c r="AR823" s="182"/>
      <c r="AS823" s="184" t="str">
        <f t="shared" si="597"/>
        <v/>
      </c>
      <c r="AT823" s="182"/>
      <c r="AU823" s="268"/>
      <c r="AV823" s="185"/>
      <c r="AW823" s="185"/>
      <c r="AX823" s="185"/>
      <c r="AY823" s="185"/>
      <c r="AZ823" s="185"/>
      <c r="BA823" s="186"/>
      <c r="BB823" s="80"/>
      <c r="BC823" s="185"/>
      <c r="BD823" s="185"/>
      <c r="BE823" s="185"/>
      <c r="BF823" s="185"/>
      <c r="BG823" s="187"/>
      <c r="BH823" s="270"/>
      <c r="BI823" s="188"/>
      <c r="BJ823" s="268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>
        <f t="shared" si="598"/>
        <v>0</v>
      </c>
    </row>
    <row r="824" spans="1:93" ht="22.5" customHeight="1">
      <c r="A824" s="269"/>
      <c r="B824" s="267"/>
      <c r="C824" s="75"/>
      <c r="D824" s="78"/>
      <c r="E824" s="75"/>
      <c r="F824" s="80"/>
      <c r="G824" s="78"/>
      <c r="H824" s="70"/>
      <c r="I824" s="81"/>
      <c r="J824" s="71" t="str">
        <f>IF(H824="","",VLOOKUP(H824,単重表!$C$6:'単重表'!$F$2502,2,FALSE))</f>
        <v/>
      </c>
      <c r="K824" s="232"/>
      <c r="L824" s="101">
        <f t="shared" si="615"/>
        <v>1</v>
      </c>
      <c r="M824" s="46"/>
      <c r="N824" s="101">
        <f t="shared" si="592"/>
        <v>1</v>
      </c>
      <c r="O824" s="49"/>
      <c r="P824" s="47" t="str">
        <f>IF(H824="","",VLOOKUP(H824,単重表!$C$6:'単重表'!$F$2502,3,FALSE))</f>
        <v/>
      </c>
      <c r="Q824" s="47"/>
      <c r="R824" s="56" t="e">
        <f t="shared" si="616"/>
        <v>#VALUE!</v>
      </c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267"/>
      <c r="AF824" s="267"/>
      <c r="AG824" s="40"/>
      <c r="AH824" s="40"/>
      <c r="AI824" s="40"/>
      <c r="AJ824" s="58" t="str">
        <f>IF(H824="","",VLOOKUP(H824,単重表!$C$6:'単重表'!$F$2502,4,FALSE))</f>
        <v/>
      </c>
      <c r="AK824" s="141" t="e">
        <f t="shared" si="593"/>
        <v>#VALUE!</v>
      </c>
      <c r="AL824" s="40">
        <v>2</v>
      </c>
      <c r="AM824" s="190" t="e">
        <f t="shared" si="594"/>
        <v>#VALUE!</v>
      </c>
      <c r="AO824" s="191">
        <f t="shared" si="595"/>
        <v>0</v>
      </c>
      <c r="AP824" s="182"/>
      <c r="AQ824" s="183" t="str">
        <f t="shared" si="596"/>
        <v/>
      </c>
      <c r="AR824" s="182"/>
      <c r="AS824" s="184" t="str">
        <f t="shared" si="597"/>
        <v/>
      </c>
      <c r="AT824" s="182"/>
      <c r="AU824" s="268"/>
      <c r="AV824" s="185"/>
      <c r="AW824" s="185"/>
      <c r="AX824" s="185"/>
      <c r="AY824" s="185"/>
      <c r="AZ824" s="185"/>
      <c r="BA824" s="186"/>
      <c r="BB824" s="80"/>
      <c r="BC824" s="185"/>
      <c r="BD824" s="185"/>
      <c r="BE824" s="185"/>
      <c r="BF824" s="185"/>
      <c r="BG824" s="187"/>
      <c r="BH824" s="270"/>
      <c r="BI824" s="188"/>
      <c r="BJ824" s="268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  <c r="CN824" s="40"/>
      <c r="CO824" s="40">
        <f t="shared" si="598"/>
        <v>0</v>
      </c>
    </row>
    <row r="825" spans="1:93" ht="22.5" customHeight="1">
      <c r="A825" s="269"/>
      <c r="B825" s="267"/>
      <c r="C825" s="75"/>
      <c r="D825" s="78"/>
      <c r="E825" s="75"/>
      <c r="F825" s="80"/>
      <c r="G825" s="78"/>
      <c r="H825" s="70"/>
      <c r="I825" s="81"/>
      <c r="J825" s="71" t="str">
        <f>IF(H825="","",VLOOKUP(H825,単重表!$C$6:'単重表'!$F$2502,2,FALSE))</f>
        <v/>
      </c>
      <c r="K825" s="232"/>
      <c r="L825" s="101">
        <f t="shared" si="615"/>
        <v>1</v>
      </c>
      <c r="M825" s="46"/>
      <c r="N825" s="101">
        <f t="shared" si="592"/>
        <v>1</v>
      </c>
      <c r="O825" s="49"/>
      <c r="P825" s="47" t="str">
        <f>IF(H825="","",VLOOKUP(H825,単重表!$C$6:'単重表'!$F$2502,3,FALSE))</f>
        <v/>
      </c>
      <c r="Q825" s="47"/>
      <c r="R825" s="56" t="e">
        <f t="shared" si="616"/>
        <v>#VALUE!</v>
      </c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267"/>
      <c r="AF825" s="267"/>
      <c r="AG825" s="40"/>
      <c r="AH825" s="40"/>
      <c r="AI825" s="40"/>
      <c r="AJ825" s="58" t="str">
        <f>IF(H825="","",VLOOKUP(H825,単重表!$C$6:'単重表'!$F$2502,4,FALSE))</f>
        <v/>
      </c>
      <c r="AK825" s="141" t="e">
        <f t="shared" si="593"/>
        <v>#VALUE!</v>
      </c>
      <c r="AL825" s="40">
        <v>2</v>
      </c>
      <c r="AM825" s="190" t="e">
        <f t="shared" si="594"/>
        <v>#VALUE!</v>
      </c>
      <c r="AO825" s="191">
        <f t="shared" si="595"/>
        <v>0</v>
      </c>
      <c r="AP825" s="182"/>
      <c r="AQ825" s="183" t="str">
        <f t="shared" si="596"/>
        <v/>
      </c>
      <c r="AR825" s="182"/>
      <c r="AS825" s="184" t="str">
        <f t="shared" si="597"/>
        <v/>
      </c>
      <c r="AT825" s="182"/>
      <c r="AU825" s="268"/>
      <c r="AV825" s="185"/>
      <c r="AW825" s="185"/>
      <c r="AX825" s="185"/>
      <c r="AY825" s="185"/>
      <c r="AZ825" s="185"/>
      <c r="BA825" s="186"/>
      <c r="BB825" s="80"/>
      <c r="BC825" s="185"/>
      <c r="BD825" s="185"/>
      <c r="BE825" s="185"/>
      <c r="BF825" s="185"/>
      <c r="BG825" s="187"/>
      <c r="BH825" s="270"/>
      <c r="BI825" s="188"/>
      <c r="BJ825" s="268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  <c r="BW825" s="40"/>
      <c r="BX825" s="40"/>
      <c r="BY825" s="40"/>
      <c r="BZ825" s="40"/>
      <c r="CA825" s="40"/>
      <c r="CB825" s="40"/>
      <c r="CC825" s="40"/>
      <c r="CD825" s="40"/>
      <c r="CE825" s="40"/>
      <c r="CF825" s="40"/>
      <c r="CG825" s="40"/>
      <c r="CH825" s="40"/>
      <c r="CI825" s="40"/>
      <c r="CJ825" s="40"/>
      <c r="CK825" s="40"/>
      <c r="CL825" s="40"/>
      <c r="CM825" s="40"/>
      <c r="CN825" s="40"/>
      <c r="CO825" s="40">
        <f t="shared" si="598"/>
        <v>0</v>
      </c>
    </row>
    <row r="826" spans="1:93" ht="22.5" customHeight="1">
      <c r="A826" s="269"/>
      <c r="B826" s="267"/>
      <c r="C826" s="75"/>
      <c r="D826" s="78"/>
      <c r="E826" s="75"/>
      <c r="F826" s="80"/>
      <c r="G826" s="78"/>
      <c r="H826" s="70"/>
      <c r="I826" s="81"/>
      <c r="J826" s="71" t="str">
        <f>IF(H826="","",VLOOKUP(H826,単重表!$C$6:'単重表'!$F$2502,2,FALSE))</f>
        <v/>
      </c>
      <c r="K826" s="232"/>
      <c r="L826" s="101">
        <f>IF(K826="",1,K826/1000)</f>
        <v>1</v>
      </c>
      <c r="M826" s="46"/>
      <c r="N826" s="101">
        <f t="shared" si="592"/>
        <v>1</v>
      </c>
      <c r="O826" s="49"/>
      <c r="P826" s="47" t="str">
        <f>IF(H826="","",VLOOKUP(H826,単重表!$C$6:'単重表'!$F$2502,3,FALSE))</f>
        <v/>
      </c>
      <c r="Q826" s="47"/>
      <c r="R826" s="56" t="e">
        <f t="shared" si="616"/>
        <v>#VALUE!</v>
      </c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267"/>
      <c r="AF826" s="267"/>
      <c r="AG826" s="40"/>
      <c r="AH826" s="40"/>
      <c r="AI826" s="40"/>
      <c r="AJ826" s="58" t="str">
        <f>IF(H826="","",VLOOKUP(H826,単重表!$C$6:'単重表'!$F$2502,4,FALSE))</f>
        <v/>
      </c>
      <c r="AK826" s="141" t="e">
        <f t="shared" si="593"/>
        <v>#VALUE!</v>
      </c>
      <c r="AL826" s="40">
        <v>2</v>
      </c>
      <c r="AM826" s="190" t="e">
        <f t="shared" si="594"/>
        <v>#VALUE!</v>
      </c>
      <c r="AO826" s="191">
        <f t="shared" si="595"/>
        <v>0</v>
      </c>
      <c r="AP826" s="182"/>
      <c r="AQ826" s="183" t="str">
        <f t="shared" si="596"/>
        <v/>
      </c>
      <c r="AR826" s="182"/>
      <c r="AS826" s="184" t="str">
        <f t="shared" si="597"/>
        <v/>
      </c>
      <c r="AT826" s="182"/>
      <c r="AU826" s="268"/>
      <c r="AV826" s="185"/>
      <c r="AW826" s="185"/>
      <c r="AX826" s="185"/>
      <c r="AY826" s="185"/>
      <c r="AZ826" s="185"/>
      <c r="BA826" s="186"/>
      <c r="BB826" s="80"/>
      <c r="BC826" s="185"/>
      <c r="BD826" s="185"/>
      <c r="BE826" s="185"/>
      <c r="BF826" s="185"/>
      <c r="BG826" s="187"/>
      <c r="BH826" s="270"/>
      <c r="BI826" s="188"/>
      <c r="BJ826" s="268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  <c r="BW826" s="40"/>
      <c r="BX826" s="40"/>
      <c r="BY826" s="40"/>
      <c r="BZ826" s="40"/>
      <c r="CA826" s="40"/>
      <c r="CB826" s="40"/>
      <c r="CC826" s="40"/>
      <c r="CD826" s="40"/>
      <c r="CE826" s="40"/>
      <c r="CF826" s="40"/>
      <c r="CG826" s="40"/>
      <c r="CH826" s="40"/>
      <c r="CI826" s="40"/>
      <c r="CJ826" s="40"/>
      <c r="CK826" s="40"/>
      <c r="CL826" s="40"/>
      <c r="CM826" s="40"/>
      <c r="CN826" s="40"/>
      <c r="CO826" s="40">
        <f t="shared" si="598"/>
        <v>0</v>
      </c>
    </row>
    <row r="827" spans="1:93" ht="22.5" customHeight="1">
      <c r="A827" s="269"/>
      <c r="B827" s="267"/>
      <c r="C827" s="75"/>
      <c r="D827" s="78"/>
      <c r="E827" s="75"/>
      <c r="F827" s="80"/>
      <c r="G827" s="78"/>
      <c r="H827" s="70"/>
      <c r="I827" s="81"/>
      <c r="J827" s="71" t="str">
        <f>IF(H827="","",VLOOKUP(H827,単重表!$C$6:'単重表'!$F$2502,2,FALSE))</f>
        <v/>
      </c>
      <c r="K827" s="232"/>
      <c r="L827" s="101">
        <f>IF(K827="",1,K827/1000)</f>
        <v>1</v>
      </c>
      <c r="M827" s="46"/>
      <c r="N827" s="101">
        <f t="shared" si="592"/>
        <v>1</v>
      </c>
      <c r="O827" s="49"/>
      <c r="P827" s="47" t="str">
        <f>IF(H827="","",VLOOKUP(H827,単重表!$C$6:'単重表'!$F$2502,3,FALSE))</f>
        <v/>
      </c>
      <c r="Q827" s="47"/>
      <c r="R827" s="56" t="e">
        <f t="shared" si="616"/>
        <v>#VALUE!</v>
      </c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267"/>
      <c r="AF827" s="267"/>
      <c r="AG827" s="40"/>
      <c r="AH827" s="40"/>
      <c r="AI827" s="40"/>
      <c r="AJ827" s="58" t="str">
        <f>IF(H827="","",VLOOKUP(H827,単重表!$C$6:'単重表'!$F$2502,4,FALSE))</f>
        <v/>
      </c>
      <c r="AK827" s="141" t="e">
        <f t="shared" si="593"/>
        <v>#VALUE!</v>
      </c>
      <c r="AL827" s="40">
        <v>2</v>
      </c>
      <c r="AM827" s="190" t="e">
        <f t="shared" si="594"/>
        <v>#VALUE!</v>
      </c>
      <c r="AO827" s="191">
        <f t="shared" si="595"/>
        <v>0</v>
      </c>
      <c r="AP827" s="182"/>
      <c r="AQ827" s="183" t="str">
        <f t="shared" si="596"/>
        <v/>
      </c>
      <c r="AR827" s="182"/>
      <c r="AS827" s="184" t="str">
        <f t="shared" si="597"/>
        <v/>
      </c>
      <c r="AT827" s="182"/>
      <c r="AU827" s="268"/>
      <c r="AV827" s="185"/>
      <c r="AW827" s="185"/>
      <c r="AX827" s="185"/>
      <c r="AY827" s="185"/>
      <c r="AZ827" s="185"/>
      <c r="BA827" s="186"/>
      <c r="BB827" s="80"/>
      <c r="BC827" s="185"/>
      <c r="BD827" s="185"/>
      <c r="BE827" s="185"/>
      <c r="BF827" s="185"/>
      <c r="BG827" s="187"/>
      <c r="BH827" s="270"/>
      <c r="BI827" s="188"/>
      <c r="BJ827" s="268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  <c r="CN827" s="40"/>
      <c r="CO827" s="40">
        <f t="shared" si="598"/>
        <v>0</v>
      </c>
    </row>
    <row r="828" spans="1:93" ht="22.5" customHeight="1">
      <c r="A828" s="269"/>
      <c r="B828" s="267"/>
      <c r="C828" s="75"/>
      <c r="D828" s="78"/>
      <c r="E828" s="75"/>
      <c r="F828" s="80"/>
      <c r="G828" s="78"/>
      <c r="H828" s="70"/>
      <c r="I828" s="81"/>
      <c r="J828" s="71" t="str">
        <f>IF(H828="","",VLOOKUP(H828,単重表!$C$6:'単重表'!$F$2502,2,FALSE))</f>
        <v/>
      </c>
      <c r="K828" s="232"/>
      <c r="L828" s="101">
        <f>IF(K828="",1,K828/1000)</f>
        <v>1</v>
      </c>
      <c r="M828" s="46"/>
      <c r="N828" s="101">
        <f t="shared" si="592"/>
        <v>1</v>
      </c>
      <c r="O828" s="49"/>
      <c r="P828" s="47" t="str">
        <f>IF(H828="","",VLOOKUP(H828,単重表!$C$6:'単重表'!$F$2502,3,FALSE))</f>
        <v/>
      </c>
      <c r="Q828" s="47"/>
      <c r="R828" s="56" t="e">
        <f>P828*O828*N828*L828+Q828</f>
        <v>#VALUE!</v>
      </c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267"/>
      <c r="AF828" s="267"/>
      <c r="AG828" s="40"/>
      <c r="AH828" s="40"/>
      <c r="AI828" s="40"/>
      <c r="AJ828" s="58" t="str">
        <f>IF(H828="","",VLOOKUP(H828,単重表!$C$6:'単重表'!$F$2502,4,FALSE))</f>
        <v/>
      </c>
      <c r="AK828" s="141" t="e">
        <f t="shared" si="593"/>
        <v>#VALUE!</v>
      </c>
      <c r="AL828" s="40">
        <v>2</v>
      </c>
      <c r="AM828" s="190" t="e">
        <f t="shared" si="594"/>
        <v>#VALUE!</v>
      </c>
      <c r="AO828" s="191">
        <f t="shared" si="595"/>
        <v>0</v>
      </c>
      <c r="AP828" s="182"/>
      <c r="AQ828" s="183" t="str">
        <f t="shared" si="596"/>
        <v/>
      </c>
      <c r="AR828" s="182"/>
      <c r="AS828" s="184" t="str">
        <f t="shared" si="597"/>
        <v/>
      </c>
      <c r="AT828" s="182"/>
      <c r="AU828" s="268"/>
      <c r="AV828" s="185"/>
      <c r="AW828" s="185"/>
      <c r="AX828" s="185"/>
      <c r="AY828" s="185"/>
      <c r="AZ828" s="185"/>
      <c r="BA828" s="186"/>
      <c r="BB828" s="80"/>
      <c r="BC828" s="185"/>
      <c r="BD828" s="185"/>
      <c r="BE828" s="185"/>
      <c r="BF828" s="185"/>
      <c r="BG828" s="187"/>
      <c r="BH828" s="270"/>
      <c r="BI828" s="188"/>
      <c r="BJ828" s="268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>
        <f t="shared" si="598"/>
        <v>0</v>
      </c>
    </row>
    <row r="829" spans="1:93" ht="22.5" customHeight="1">
      <c r="A829" s="269"/>
      <c r="B829" s="267"/>
      <c r="C829" s="75"/>
      <c r="D829" s="78"/>
      <c r="E829" s="75"/>
      <c r="F829" s="80"/>
      <c r="G829" s="78"/>
      <c r="H829" s="70"/>
      <c r="I829" s="81"/>
      <c r="J829" s="71" t="str">
        <f>IF(H829="","",VLOOKUP(H829,単重表!$C$6:'単重表'!$F$2502,2,FALSE))</f>
        <v/>
      </c>
      <c r="K829" s="232"/>
      <c r="L829" s="101">
        <f t="shared" ref="L829:L836" si="617">IF(K829="",1,K829/1000)</f>
        <v>1</v>
      </c>
      <c r="M829" s="46"/>
      <c r="N829" s="101">
        <f t="shared" si="592"/>
        <v>1</v>
      </c>
      <c r="O829" s="49"/>
      <c r="P829" s="47" t="str">
        <f>IF(H829="","",VLOOKUP(H829,単重表!$C$6:'単重表'!$F$2502,3,FALSE))</f>
        <v/>
      </c>
      <c r="Q829" s="47"/>
      <c r="R829" s="56" t="e">
        <f t="shared" ref="R829:R838" si="618">P829*O829*N829*L829+Q829</f>
        <v>#VALUE!</v>
      </c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267"/>
      <c r="AF829" s="267"/>
      <c r="AG829" s="40"/>
      <c r="AH829" s="40"/>
      <c r="AI829" s="40"/>
      <c r="AJ829" s="58" t="str">
        <f>IF(H829="","",VLOOKUP(H829,単重表!$C$6:'単重表'!$F$2502,4,FALSE))</f>
        <v/>
      </c>
      <c r="AK829" s="141" t="e">
        <f t="shared" si="593"/>
        <v>#VALUE!</v>
      </c>
      <c r="AL829" s="40">
        <v>2</v>
      </c>
      <c r="AM829" s="190" t="e">
        <f t="shared" si="594"/>
        <v>#VALUE!</v>
      </c>
      <c r="AO829" s="191">
        <f t="shared" si="595"/>
        <v>0</v>
      </c>
      <c r="AP829" s="182"/>
      <c r="AQ829" s="183" t="str">
        <f t="shared" si="596"/>
        <v/>
      </c>
      <c r="AR829" s="182"/>
      <c r="AS829" s="184" t="str">
        <f t="shared" si="597"/>
        <v/>
      </c>
      <c r="AT829" s="182"/>
      <c r="AU829" s="268"/>
      <c r="AV829" s="185"/>
      <c r="AW829" s="185"/>
      <c r="AX829" s="185"/>
      <c r="AY829" s="185"/>
      <c r="AZ829" s="185"/>
      <c r="BA829" s="186"/>
      <c r="BB829" s="80"/>
      <c r="BC829" s="185"/>
      <c r="BD829" s="185"/>
      <c r="BE829" s="185"/>
      <c r="BF829" s="185"/>
      <c r="BG829" s="187"/>
      <c r="BH829" s="270"/>
      <c r="BI829" s="188"/>
      <c r="BJ829" s="268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  <c r="BW829" s="40"/>
      <c r="BX829" s="40"/>
      <c r="BY829" s="40"/>
      <c r="BZ829" s="40"/>
      <c r="CA829" s="40"/>
      <c r="CB829" s="40"/>
      <c r="CC829" s="40"/>
      <c r="CD829" s="40"/>
      <c r="CE829" s="40"/>
      <c r="CF829" s="40"/>
      <c r="CG829" s="40"/>
      <c r="CH829" s="40"/>
      <c r="CI829" s="40"/>
      <c r="CJ829" s="40"/>
      <c r="CK829" s="40"/>
      <c r="CL829" s="40"/>
      <c r="CM829" s="40"/>
      <c r="CN829" s="40"/>
      <c r="CO829" s="40">
        <f t="shared" si="598"/>
        <v>0</v>
      </c>
    </row>
    <row r="830" spans="1:93" ht="22.5" customHeight="1">
      <c r="A830" s="269"/>
      <c r="B830" s="267"/>
      <c r="C830" s="75"/>
      <c r="D830" s="78"/>
      <c r="E830" s="75"/>
      <c r="F830" s="80"/>
      <c r="G830" s="78"/>
      <c r="H830" s="70"/>
      <c r="I830" s="81"/>
      <c r="J830" s="71" t="str">
        <f>IF(H830="","",VLOOKUP(H830,単重表!$C$6:'単重表'!$F$2502,2,FALSE))</f>
        <v/>
      </c>
      <c r="K830" s="232"/>
      <c r="L830" s="101">
        <f t="shared" si="617"/>
        <v>1</v>
      </c>
      <c r="M830" s="46"/>
      <c r="N830" s="101">
        <f t="shared" si="592"/>
        <v>1</v>
      </c>
      <c r="O830" s="49"/>
      <c r="P830" s="47" t="str">
        <f>IF(H830="","",VLOOKUP(H830,単重表!$C$6:'単重表'!$F$2502,3,FALSE))</f>
        <v/>
      </c>
      <c r="Q830" s="47"/>
      <c r="R830" s="56" t="e">
        <f t="shared" si="618"/>
        <v>#VALUE!</v>
      </c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267"/>
      <c r="AF830" s="267"/>
      <c r="AG830" s="40"/>
      <c r="AH830" s="40"/>
      <c r="AI830" s="40"/>
      <c r="AJ830" s="58" t="str">
        <f>IF(H830="","",VLOOKUP(H830,単重表!$C$6:'単重表'!$F$2502,4,FALSE))</f>
        <v/>
      </c>
      <c r="AK830" s="141" t="e">
        <f t="shared" si="593"/>
        <v>#VALUE!</v>
      </c>
      <c r="AL830" s="40">
        <v>2</v>
      </c>
      <c r="AM830" s="190" t="e">
        <f t="shared" si="594"/>
        <v>#VALUE!</v>
      </c>
      <c r="AO830" s="191">
        <f t="shared" si="595"/>
        <v>0</v>
      </c>
      <c r="AP830" s="182"/>
      <c r="AQ830" s="183" t="str">
        <f t="shared" si="596"/>
        <v/>
      </c>
      <c r="AR830" s="182"/>
      <c r="AS830" s="184" t="str">
        <f t="shared" si="597"/>
        <v/>
      </c>
      <c r="AT830" s="182"/>
      <c r="AU830" s="268"/>
      <c r="AV830" s="185"/>
      <c r="AW830" s="185"/>
      <c r="AX830" s="185"/>
      <c r="AY830" s="185"/>
      <c r="AZ830" s="185"/>
      <c r="BA830" s="186"/>
      <c r="BB830" s="80"/>
      <c r="BC830" s="185"/>
      <c r="BD830" s="185"/>
      <c r="BE830" s="185"/>
      <c r="BF830" s="185"/>
      <c r="BG830" s="187"/>
      <c r="BH830" s="270"/>
      <c r="BI830" s="188"/>
      <c r="BJ830" s="268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  <c r="BW830" s="40"/>
      <c r="BX830" s="40"/>
      <c r="BY830" s="40"/>
      <c r="BZ830" s="40"/>
      <c r="CA830" s="40"/>
      <c r="CB830" s="40"/>
      <c r="CC830" s="40"/>
      <c r="CD830" s="40"/>
      <c r="CE830" s="40"/>
      <c r="CF830" s="40"/>
      <c r="CG830" s="40"/>
      <c r="CH830" s="40"/>
      <c r="CI830" s="40"/>
      <c r="CJ830" s="40"/>
      <c r="CK830" s="40"/>
      <c r="CL830" s="40"/>
      <c r="CM830" s="40"/>
      <c r="CN830" s="40"/>
      <c r="CO830" s="40">
        <f t="shared" si="598"/>
        <v>0</v>
      </c>
    </row>
    <row r="831" spans="1:93" ht="22.5" customHeight="1">
      <c r="A831" s="269"/>
      <c r="B831" s="267"/>
      <c r="C831" s="75"/>
      <c r="D831" s="78"/>
      <c r="E831" s="75"/>
      <c r="F831" s="80"/>
      <c r="G831" s="78"/>
      <c r="H831" s="70"/>
      <c r="I831" s="81"/>
      <c r="J831" s="71" t="str">
        <f>IF(H831="","",VLOOKUP(H831,単重表!$C$6:'単重表'!$F$2502,2,FALSE))</f>
        <v/>
      </c>
      <c r="K831" s="232"/>
      <c r="L831" s="101">
        <f t="shared" si="617"/>
        <v>1</v>
      </c>
      <c r="M831" s="46"/>
      <c r="N831" s="101">
        <f t="shared" si="592"/>
        <v>1</v>
      </c>
      <c r="O831" s="49"/>
      <c r="P831" s="47" t="str">
        <f>IF(H831="","",VLOOKUP(H831,単重表!$C$6:'単重表'!$F$2502,3,FALSE))</f>
        <v/>
      </c>
      <c r="Q831" s="47"/>
      <c r="R831" s="56" t="e">
        <f t="shared" si="618"/>
        <v>#VALUE!</v>
      </c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267"/>
      <c r="AF831" s="267"/>
      <c r="AG831" s="40"/>
      <c r="AH831" s="40"/>
      <c r="AI831" s="40"/>
      <c r="AJ831" s="58" t="str">
        <f>IF(H831="","",VLOOKUP(H831,単重表!$C$6:'単重表'!$F$2502,4,FALSE))</f>
        <v/>
      </c>
      <c r="AK831" s="141" t="e">
        <f t="shared" si="593"/>
        <v>#VALUE!</v>
      </c>
      <c r="AL831" s="40">
        <v>2</v>
      </c>
      <c r="AM831" s="190" t="e">
        <f t="shared" si="594"/>
        <v>#VALUE!</v>
      </c>
      <c r="AO831" s="191">
        <f t="shared" si="595"/>
        <v>0</v>
      </c>
      <c r="AP831" s="182"/>
      <c r="AQ831" s="183" t="str">
        <f t="shared" si="596"/>
        <v/>
      </c>
      <c r="AR831" s="182"/>
      <c r="AS831" s="184" t="str">
        <f t="shared" si="597"/>
        <v/>
      </c>
      <c r="AT831" s="182"/>
      <c r="AU831" s="268"/>
      <c r="AV831" s="185"/>
      <c r="AW831" s="185"/>
      <c r="AX831" s="185"/>
      <c r="AY831" s="185"/>
      <c r="AZ831" s="185"/>
      <c r="BA831" s="186"/>
      <c r="BB831" s="80"/>
      <c r="BC831" s="185"/>
      <c r="BD831" s="185"/>
      <c r="BE831" s="185"/>
      <c r="BF831" s="185"/>
      <c r="BG831" s="187"/>
      <c r="BH831" s="270"/>
      <c r="BI831" s="188"/>
      <c r="BJ831" s="268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  <c r="BW831" s="40"/>
      <c r="BX831" s="40"/>
      <c r="BY831" s="40"/>
      <c r="BZ831" s="40"/>
      <c r="CA831" s="40"/>
      <c r="CB831" s="40"/>
      <c r="CC831" s="40"/>
      <c r="CD831" s="40"/>
      <c r="CE831" s="40"/>
      <c r="CF831" s="40"/>
      <c r="CG831" s="40"/>
      <c r="CH831" s="40"/>
      <c r="CI831" s="40"/>
      <c r="CJ831" s="40"/>
      <c r="CK831" s="40"/>
      <c r="CL831" s="40"/>
      <c r="CM831" s="40"/>
      <c r="CN831" s="40"/>
      <c r="CO831" s="40">
        <f t="shared" si="598"/>
        <v>0</v>
      </c>
    </row>
    <row r="832" spans="1:93" ht="22.5" customHeight="1">
      <c r="A832" s="269"/>
      <c r="B832" s="267"/>
      <c r="C832" s="75"/>
      <c r="D832" s="78"/>
      <c r="E832" s="75"/>
      <c r="F832" s="80"/>
      <c r="G832" s="78"/>
      <c r="H832" s="70"/>
      <c r="I832" s="81"/>
      <c r="J832" s="71" t="str">
        <f>IF(H832="","",VLOOKUP(H832,単重表!$C$6:'単重表'!$F$2502,2,FALSE))</f>
        <v/>
      </c>
      <c r="K832" s="232"/>
      <c r="L832" s="101">
        <f t="shared" si="617"/>
        <v>1</v>
      </c>
      <c r="M832" s="46"/>
      <c r="N832" s="101">
        <f t="shared" si="592"/>
        <v>1</v>
      </c>
      <c r="O832" s="49"/>
      <c r="P832" s="47" t="str">
        <f>IF(H832="","",VLOOKUP(H832,単重表!$C$6:'単重表'!$F$2502,3,FALSE))</f>
        <v/>
      </c>
      <c r="Q832" s="47"/>
      <c r="R832" s="56" t="e">
        <f t="shared" si="618"/>
        <v>#VALUE!</v>
      </c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267"/>
      <c r="AF832" s="267"/>
      <c r="AG832" s="40"/>
      <c r="AH832" s="40"/>
      <c r="AI832" s="40"/>
      <c r="AJ832" s="58" t="str">
        <f>IF(H832="","",VLOOKUP(H832,単重表!$C$6:'単重表'!$F$2502,4,FALSE))</f>
        <v/>
      </c>
      <c r="AK832" s="141" t="e">
        <f t="shared" si="593"/>
        <v>#VALUE!</v>
      </c>
      <c r="AL832" s="40">
        <v>2</v>
      </c>
      <c r="AM832" s="190" t="e">
        <f t="shared" si="594"/>
        <v>#VALUE!</v>
      </c>
      <c r="AO832" s="191">
        <f t="shared" si="595"/>
        <v>0</v>
      </c>
      <c r="AP832" s="182"/>
      <c r="AQ832" s="183" t="str">
        <f t="shared" si="596"/>
        <v/>
      </c>
      <c r="AR832" s="182"/>
      <c r="AS832" s="184" t="str">
        <f t="shared" si="597"/>
        <v/>
      </c>
      <c r="AT832" s="182"/>
      <c r="AU832" s="268"/>
      <c r="AV832" s="185"/>
      <c r="AW832" s="185"/>
      <c r="AX832" s="185"/>
      <c r="AY832" s="185"/>
      <c r="AZ832" s="185"/>
      <c r="BA832" s="186"/>
      <c r="BB832" s="80"/>
      <c r="BC832" s="185"/>
      <c r="BD832" s="185"/>
      <c r="BE832" s="185"/>
      <c r="BF832" s="185"/>
      <c r="BG832" s="187"/>
      <c r="BH832" s="270"/>
      <c r="BI832" s="188"/>
      <c r="BJ832" s="268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  <c r="CN832" s="40"/>
      <c r="CO832" s="40">
        <f t="shared" si="598"/>
        <v>0</v>
      </c>
    </row>
    <row r="833" spans="1:93" ht="22.5" customHeight="1">
      <c r="A833" s="269"/>
      <c r="B833" s="267"/>
      <c r="C833" s="75"/>
      <c r="D833" s="78"/>
      <c r="E833" s="75"/>
      <c r="F833" s="80"/>
      <c r="G833" s="78"/>
      <c r="H833" s="70"/>
      <c r="I833" s="81"/>
      <c r="J833" s="71" t="str">
        <f>IF(H833="","",VLOOKUP(H833,単重表!$C$6:'単重表'!$F$2502,2,FALSE))</f>
        <v/>
      </c>
      <c r="K833" s="232"/>
      <c r="L833" s="101">
        <f t="shared" si="617"/>
        <v>1</v>
      </c>
      <c r="M833" s="46"/>
      <c r="N833" s="101">
        <f t="shared" si="592"/>
        <v>1</v>
      </c>
      <c r="O833" s="49"/>
      <c r="P833" s="47" t="str">
        <f>IF(H833="","",VLOOKUP(H833,単重表!$C$6:'単重表'!$F$2502,3,FALSE))</f>
        <v/>
      </c>
      <c r="Q833" s="47"/>
      <c r="R833" s="56" t="e">
        <f t="shared" si="618"/>
        <v>#VALUE!</v>
      </c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267"/>
      <c r="AF833" s="267"/>
      <c r="AG833" s="40"/>
      <c r="AH833" s="40"/>
      <c r="AI833" s="40"/>
      <c r="AJ833" s="58" t="str">
        <f>IF(H833="","",VLOOKUP(H833,単重表!$C$6:'単重表'!$F$2502,4,FALSE))</f>
        <v/>
      </c>
      <c r="AK833" s="141" t="e">
        <f t="shared" si="593"/>
        <v>#VALUE!</v>
      </c>
      <c r="AL833" s="40">
        <v>2</v>
      </c>
      <c r="AM833" s="190" t="e">
        <f t="shared" si="594"/>
        <v>#VALUE!</v>
      </c>
      <c r="AO833" s="191">
        <f t="shared" si="595"/>
        <v>0</v>
      </c>
      <c r="AP833" s="182"/>
      <c r="AQ833" s="183" t="str">
        <f t="shared" si="596"/>
        <v/>
      </c>
      <c r="AR833" s="182"/>
      <c r="AS833" s="184" t="str">
        <f t="shared" si="597"/>
        <v/>
      </c>
      <c r="AT833" s="182"/>
      <c r="AU833" s="268"/>
      <c r="AV833" s="185"/>
      <c r="AW833" s="185"/>
      <c r="AX833" s="185"/>
      <c r="AY833" s="185"/>
      <c r="AZ833" s="185"/>
      <c r="BA833" s="186"/>
      <c r="BB833" s="80"/>
      <c r="BC833" s="185"/>
      <c r="BD833" s="185"/>
      <c r="BE833" s="185"/>
      <c r="BF833" s="185"/>
      <c r="BG833" s="187"/>
      <c r="BH833" s="270"/>
      <c r="BI833" s="188"/>
      <c r="BJ833" s="268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0"/>
      <c r="BX833" s="40"/>
      <c r="BY833" s="40"/>
      <c r="BZ833" s="40"/>
      <c r="CA833" s="40"/>
      <c r="CB833" s="40"/>
      <c r="CC833" s="40"/>
      <c r="CD833" s="40"/>
      <c r="CE833" s="40"/>
      <c r="CF833" s="40"/>
      <c r="CG833" s="40"/>
      <c r="CH833" s="40"/>
      <c r="CI833" s="40"/>
      <c r="CJ833" s="40"/>
      <c r="CK833" s="40"/>
      <c r="CL833" s="40"/>
      <c r="CM833" s="40"/>
      <c r="CN833" s="40"/>
      <c r="CO833" s="40">
        <f t="shared" si="598"/>
        <v>0</v>
      </c>
    </row>
    <row r="834" spans="1:93" ht="22.5" customHeight="1">
      <c r="A834" s="269"/>
      <c r="B834" s="267"/>
      <c r="C834" s="75"/>
      <c r="D834" s="78"/>
      <c r="E834" s="75"/>
      <c r="F834" s="80"/>
      <c r="G834" s="78"/>
      <c r="H834" s="70"/>
      <c r="I834" s="81"/>
      <c r="J834" s="71" t="str">
        <f>IF(H834="","",VLOOKUP(H834,単重表!$C$6:'単重表'!$F$2502,2,FALSE))</f>
        <v/>
      </c>
      <c r="K834" s="232"/>
      <c r="L834" s="101">
        <f t="shared" si="617"/>
        <v>1</v>
      </c>
      <c r="M834" s="46"/>
      <c r="N834" s="101">
        <f t="shared" si="592"/>
        <v>1</v>
      </c>
      <c r="O834" s="49"/>
      <c r="P834" s="47" t="str">
        <f>IF(H834="","",VLOOKUP(H834,単重表!$C$6:'単重表'!$F$2502,3,FALSE))</f>
        <v/>
      </c>
      <c r="Q834" s="47"/>
      <c r="R834" s="56" t="e">
        <f t="shared" si="618"/>
        <v>#VALUE!</v>
      </c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267"/>
      <c r="AF834" s="267"/>
      <c r="AG834" s="40"/>
      <c r="AH834" s="40"/>
      <c r="AI834" s="40"/>
      <c r="AJ834" s="58" t="str">
        <f>IF(H834="","",VLOOKUP(H834,単重表!$C$6:'単重表'!$F$2502,4,FALSE))</f>
        <v/>
      </c>
      <c r="AK834" s="141" t="e">
        <f t="shared" si="593"/>
        <v>#VALUE!</v>
      </c>
      <c r="AL834" s="40">
        <v>2</v>
      </c>
      <c r="AM834" s="190" t="e">
        <f t="shared" si="594"/>
        <v>#VALUE!</v>
      </c>
      <c r="AO834" s="191">
        <f t="shared" si="595"/>
        <v>0</v>
      </c>
      <c r="AP834" s="182"/>
      <c r="AQ834" s="183" t="str">
        <f t="shared" si="596"/>
        <v/>
      </c>
      <c r="AR834" s="182"/>
      <c r="AS834" s="184" t="str">
        <f t="shared" si="597"/>
        <v/>
      </c>
      <c r="AT834" s="182"/>
      <c r="AU834" s="268"/>
      <c r="AV834" s="185"/>
      <c r="AW834" s="185"/>
      <c r="AX834" s="185"/>
      <c r="AY834" s="185"/>
      <c r="AZ834" s="185"/>
      <c r="BA834" s="186"/>
      <c r="BB834" s="80"/>
      <c r="BC834" s="185"/>
      <c r="BD834" s="185"/>
      <c r="BE834" s="185"/>
      <c r="BF834" s="185"/>
      <c r="BG834" s="187"/>
      <c r="BH834" s="270"/>
      <c r="BI834" s="188"/>
      <c r="BJ834" s="268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>
        <f t="shared" si="598"/>
        <v>0</v>
      </c>
    </row>
    <row r="835" spans="1:93" ht="22.5" customHeight="1">
      <c r="A835" s="269"/>
      <c r="B835" s="267"/>
      <c r="C835" s="75"/>
      <c r="D835" s="78"/>
      <c r="E835" s="75"/>
      <c r="F835" s="80"/>
      <c r="G835" s="78"/>
      <c r="H835" s="70"/>
      <c r="I835" s="81"/>
      <c r="J835" s="71" t="str">
        <f>IF(H835="","",VLOOKUP(H835,単重表!$C$6:'単重表'!$F$2502,2,FALSE))</f>
        <v/>
      </c>
      <c r="K835" s="232"/>
      <c r="L835" s="101">
        <f t="shared" si="617"/>
        <v>1</v>
      </c>
      <c r="M835" s="46"/>
      <c r="N835" s="101">
        <f t="shared" si="592"/>
        <v>1</v>
      </c>
      <c r="O835" s="49"/>
      <c r="P835" s="47" t="str">
        <f>IF(H835="","",VLOOKUP(H835,単重表!$C$6:'単重表'!$F$2502,3,FALSE))</f>
        <v/>
      </c>
      <c r="Q835" s="47"/>
      <c r="R835" s="56" t="e">
        <f t="shared" si="618"/>
        <v>#VALUE!</v>
      </c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267"/>
      <c r="AF835" s="267"/>
      <c r="AG835" s="40"/>
      <c r="AH835" s="40"/>
      <c r="AI835" s="40"/>
      <c r="AJ835" s="58" t="str">
        <f>IF(H835="","",VLOOKUP(H835,単重表!$C$6:'単重表'!$F$2502,4,FALSE))</f>
        <v/>
      </c>
      <c r="AK835" s="141" t="e">
        <f t="shared" si="593"/>
        <v>#VALUE!</v>
      </c>
      <c r="AL835" s="40">
        <v>2</v>
      </c>
      <c r="AM835" s="190" t="e">
        <f t="shared" si="594"/>
        <v>#VALUE!</v>
      </c>
      <c r="AO835" s="191">
        <f t="shared" si="595"/>
        <v>0</v>
      </c>
      <c r="AP835" s="182"/>
      <c r="AQ835" s="183" t="str">
        <f t="shared" si="596"/>
        <v/>
      </c>
      <c r="AR835" s="182"/>
      <c r="AS835" s="184" t="str">
        <f t="shared" si="597"/>
        <v/>
      </c>
      <c r="AT835" s="182"/>
      <c r="AU835" s="268"/>
      <c r="AV835" s="185"/>
      <c r="AW835" s="185"/>
      <c r="AX835" s="185"/>
      <c r="AY835" s="185"/>
      <c r="AZ835" s="185"/>
      <c r="BA835" s="186"/>
      <c r="BB835" s="80"/>
      <c r="BC835" s="185"/>
      <c r="BD835" s="185"/>
      <c r="BE835" s="185"/>
      <c r="BF835" s="185"/>
      <c r="BG835" s="187"/>
      <c r="BH835" s="270"/>
      <c r="BI835" s="188"/>
      <c r="BJ835" s="268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  <c r="BW835" s="40"/>
      <c r="BX835" s="40"/>
      <c r="BY835" s="40"/>
      <c r="BZ835" s="40"/>
      <c r="CA835" s="40"/>
      <c r="CB835" s="40"/>
      <c r="CC835" s="40"/>
      <c r="CD835" s="40"/>
      <c r="CE835" s="40"/>
      <c r="CF835" s="40"/>
      <c r="CG835" s="40"/>
      <c r="CH835" s="40"/>
      <c r="CI835" s="40"/>
      <c r="CJ835" s="40"/>
      <c r="CK835" s="40"/>
      <c r="CL835" s="40"/>
      <c r="CM835" s="40"/>
      <c r="CN835" s="40"/>
      <c r="CO835" s="40">
        <f t="shared" si="598"/>
        <v>0</v>
      </c>
    </row>
    <row r="836" spans="1:93" ht="22.5" customHeight="1">
      <c r="A836" s="269"/>
      <c r="B836" s="267"/>
      <c r="C836" s="75"/>
      <c r="D836" s="78"/>
      <c r="E836" s="75"/>
      <c r="F836" s="80"/>
      <c r="G836" s="78"/>
      <c r="H836" s="70"/>
      <c r="I836" s="81"/>
      <c r="J836" s="71" t="str">
        <f>IF(H836="","",VLOOKUP(H836,単重表!$C$6:'単重表'!$F$2502,2,FALSE))</f>
        <v/>
      </c>
      <c r="K836" s="232"/>
      <c r="L836" s="101">
        <f t="shared" si="617"/>
        <v>1</v>
      </c>
      <c r="M836" s="46"/>
      <c r="N836" s="101">
        <f t="shared" si="592"/>
        <v>1</v>
      </c>
      <c r="O836" s="49"/>
      <c r="P836" s="47" t="str">
        <f>IF(H836="","",VLOOKUP(H836,単重表!$C$6:'単重表'!$F$2502,3,FALSE))</f>
        <v/>
      </c>
      <c r="Q836" s="47"/>
      <c r="R836" s="56" t="e">
        <f t="shared" si="618"/>
        <v>#VALUE!</v>
      </c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267"/>
      <c r="AF836" s="267"/>
      <c r="AG836" s="40"/>
      <c r="AH836" s="40"/>
      <c r="AI836" s="40"/>
      <c r="AJ836" s="58" t="str">
        <f>IF(H836="","",VLOOKUP(H836,単重表!$C$6:'単重表'!$F$2502,4,FALSE))</f>
        <v/>
      </c>
      <c r="AK836" s="141" t="e">
        <f t="shared" si="593"/>
        <v>#VALUE!</v>
      </c>
      <c r="AL836" s="40">
        <v>2</v>
      </c>
      <c r="AM836" s="190" t="e">
        <f t="shared" si="594"/>
        <v>#VALUE!</v>
      </c>
      <c r="AO836" s="191">
        <f t="shared" si="595"/>
        <v>0</v>
      </c>
      <c r="AP836" s="182"/>
      <c r="AQ836" s="183" t="str">
        <f t="shared" si="596"/>
        <v/>
      </c>
      <c r="AR836" s="182"/>
      <c r="AS836" s="184" t="str">
        <f t="shared" si="597"/>
        <v/>
      </c>
      <c r="AT836" s="182"/>
      <c r="AU836" s="268"/>
      <c r="AV836" s="185"/>
      <c r="AW836" s="185"/>
      <c r="AX836" s="185"/>
      <c r="AY836" s="185"/>
      <c r="AZ836" s="185"/>
      <c r="BA836" s="186"/>
      <c r="BB836" s="80"/>
      <c r="BC836" s="185"/>
      <c r="BD836" s="185"/>
      <c r="BE836" s="185"/>
      <c r="BF836" s="185"/>
      <c r="BG836" s="187"/>
      <c r="BH836" s="270"/>
      <c r="BI836" s="188"/>
      <c r="BJ836" s="268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>
        <f t="shared" si="598"/>
        <v>0</v>
      </c>
    </row>
    <row r="837" spans="1:93" ht="22.5" customHeight="1">
      <c r="A837" s="269"/>
      <c r="B837" s="267"/>
      <c r="C837" s="75"/>
      <c r="D837" s="78"/>
      <c r="E837" s="75"/>
      <c r="F837" s="80"/>
      <c r="G837" s="78"/>
      <c r="H837" s="70"/>
      <c r="I837" s="81"/>
      <c r="J837" s="71" t="str">
        <f>IF(H837="","",VLOOKUP(H837,単重表!$C$6:'単重表'!$F$2502,2,FALSE))</f>
        <v/>
      </c>
      <c r="K837" s="232"/>
      <c r="L837" s="101">
        <f>IF(K837="",1,K837/1000)</f>
        <v>1</v>
      </c>
      <c r="M837" s="46"/>
      <c r="N837" s="101">
        <f t="shared" si="592"/>
        <v>1</v>
      </c>
      <c r="O837" s="49"/>
      <c r="P837" s="47" t="str">
        <f>IF(H837="","",VLOOKUP(H837,単重表!$C$6:'単重表'!$F$2502,3,FALSE))</f>
        <v/>
      </c>
      <c r="Q837" s="47"/>
      <c r="R837" s="56" t="e">
        <f t="shared" si="618"/>
        <v>#VALUE!</v>
      </c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267"/>
      <c r="AF837" s="267"/>
      <c r="AG837" s="40"/>
      <c r="AH837" s="40"/>
      <c r="AI837" s="40"/>
      <c r="AJ837" s="58" t="str">
        <f>IF(H837="","",VLOOKUP(H837,単重表!$C$6:'単重表'!$F$2502,4,FALSE))</f>
        <v/>
      </c>
      <c r="AK837" s="141" t="e">
        <f t="shared" si="593"/>
        <v>#VALUE!</v>
      </c>
      <c r="AL837" s="40">
        <v>2</v>
      </c>
      <c r="AM837" s="190" t="e">
        <f t="shared" si="594"/>
        <v>#VALUE!</v>
      </c>
      <c r="AO837" s="191">
        <f t="shared" si="595"/>
        <v>0</v>
      </c>
      <c r="AP837" s="182"/>
      <c r="AQ837" s="183" t="str">
        <f t="shared" si="596"/>
        <v/>
      </c>
      <c r="AR837" s="182"/>
      <c r="AS837" s="184" t="str">
        <f t="shared" si="597"/>
        <v/>
      </c>
      <c r="AT837" s="182"/>
      <c r="AU837" s="268"/>
      <c r="AV837" s="185"/>
      <c r="AW837" s="185"/>
      <c r="AX837" s="185"/>
      <c r="AY837" s="185"/>
      <c r="AZ837" s="185"/>
      <c r="BA837" s="186"/>
      <c r="BB837" s="80"/>
      <c r="BC837" s="185"/>
      <c r="BD837" s="185"/>
      <c r="BE837" s="185"/>
      <c r="BF837" s="185"/>
      <c r="BG837" s="187"/>
      <c r="BH837" s="270"/>
      <c r="BI837" s="188"/>
      <c r="BJ837" s="268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0"/>
      <c r="BX837" s="40"/>
      <c r="BY837" s="40"/>
      <c r="BZ837" s="40"/>
      <c r="CA837" s="40"/>
      <c r="CB837" s="40"/>
      <c r="CC837" s="40"/>
      <c r="CD837" s="40"/>
      <c r="CE837" s="40"/>
      <c r="CF837" s="40"/>
      <c r="CG837" s="40"/>
      <c r="CH837" s="40"/>
      <c r="CI837" s="40"/>
      <c r="CJ837" s="40"/>
      <c r="CK837" s="40"/>
      <c r="CL837" s="40"/>
      <c r="CM837" s="40"/>
      <c r="CN837" s="40"/>
      <c r="CO837" s="40">
        <f t="shared" si="598"/>
        <v>0</v>
      </c>
    </row>
    <row r="838" spans="1:93" ht="22.5" customHeight="1">
      <c r="A838" s="269"/>
      <c r="B838" s="267"/>
      <c r="C838" s="75"/>
      <c r="D838" s="78"/>
      <c r="E838" s="75"/>
      <c r="F838" s="80"/>
      <c r="G838" s="78"/>
      <c r="H838" s="70"/>
      <c r="I838" s="81"/>
      <c r="J838" s="71" t="str">
        <f>IF(H838="","",VLOOKUP(H838,単重表!$C$6:'単重表'!$F$2502,2,FALSE))</f>
        <v/>
      </c>
      <c r="K838" s="232"/>
      <c r="L838" s="101">
        <f>IF(K838="",1,K838/1000)</f>
        <v>1</v>
      </c>
      <c r="M838" s="46"/>
      <c r="N838" s="101">
        <f t="shared" si="592"/>
        <v>1</v>
      </c>
      <c r="O838" s="49"/>
      <c r="P838" s="47" t="str">
        <f>IF(H838="","",VLOOKUP(H838,単重表!$C$6:'単重表'!$F$2502,3,FALSE))</f>
        <v/>
      </c>
      <c r="Q838" s="47"/>
      <c r="R838" s="56" t="e">
        <f t="shared" si="618"/>
        <v>#VALUE!</v>
      </c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267"/>
      <c r="AF838" s="267"/>
      <c r="AG838" s="40"/>
      <c r="AH838" s="40"/>
      <c r="AI838" s="40"/>
      <c r="AJ838" s="58" t="str">
        <f>IF(H838="","",VLOOKUP(H838,単重表!$C$6:'単重表'!$F$2502,4,FALSE))</f>
        <v/>
      </c>
      <c r="AK838" s="141" t="e">
        <f t="shared" si="593"/>
        <v>#VALUE!</v>
      </c>
      <c r="AL838" s="40">
        <v>2</v>
      </c>
      <c r="AM838" s="190" t="e">
        <f t="shared" si="594"/>
        <v>#VALUE!</v>
      </c>
      <c r="AO838" s="191">
        <f t="shared" si="595"/>
        <v>0</v>
      </c>
      <c r="AP838" s="182"/>
      <c r="AQ838" s="183" t="str">
        <f t="shared" si="596"/>
        <v/>
      </c>
      <c r="AR838" s="182"/>
      <c r="AS838" s="184" t="str">
        <f t="shared" si="597"/>
        <v/>
      </c>
      <c r="AT838" s="182"/>
      <c r="AU838" s="268"/>
      <c r="AV838" s="185"/>
      <c r="AW838" s="185"/>
      <c r="AX838" s="185"/>
      <c r="AY838" s="185"/>
      <c r="AZ838" s="185"/>
      <c r="BA838" s="186"/>
      <c r="BB838" s="80"/>
      <c r="BC838" s="185"/>
      <c r="BD838" s="185"/>
      <c r="BE838" s="185"/>
      <c r="BF838" s="185"/>
      <c r="BG838" s="187"/>
      <c r="BH838" s="270"/>
      <c r="BI838" s="188"/>
      <c r="BJ838" s="268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  <c r="BW838" s="40"/>
      <c r="BX838" s="40"/>
      <c r="BY838" s="40"/>
      <c r="BZ838" s="40"/>
      <c r="CA838" s="40"/>
      <c r="CB838" s="40"/>
      <c r="CC838" s="40"/>
      <c r="CD838" s="40"/>
      <c r="CE838" s="40"/>
      <c r="CF838" s="40"/>
      <c r="CG838" s="40"/>
      <c r="CH838" s="40"/>
      <c r="CI838" s="40"/>
      <c r="CJ838" s="40"/>
      <c r="CK838" s="40"/>
      <c r="CL838" s="40"/>
      <c r="CM838" s="40"/>
      <c r="CN838" s="40"/>
      <c r="CO838" s="40">
        <f t="shared" si="598"/>
        <v>0</v>
      </c>
    </row>
    <row r="839" spans="1:93" ht="22.5" customHeight="1">
      <c r="A839" s="269"/>
      <c r="B839" s="267"/>
      <c r="C839" s="75"/>
      <c r="D839" s="78"/>
      <c r="E839" s="75"/>
      <c r="F839" s="80"/>
      <c r="G839" s="78"/>
      <c r="H839" s="70"/>
      <c r="I839" s="81"/>
      <c r="J839" s="71" t="str">
        <f>IF(H839="","",VLOOKUP(H839,単重表!$C$6:'単重表'!$F$2502,2,FALSE))</f>
        <v/>
      </c>
      <c r="K839" s="232"/>
      <c r="L839" s="101">
        <f>IF(K839="",1,K839/1000)</f>
        <v>1</v>
      </c>
      <c r="M839" s="46"/>
      <c r="N839" s="101">
        <f t="shared" si="592"/>
        <v>1</v>
      </c>
      <c r="O839" s="49"/>
      <c r="P839" s="47" t="str">
        <f>IF(H839="","",VLOOKUP(H839,単重表!$C$6:'単重表'!$F$2502,3,FALSE))</f>
        <v/>
      </c>
      <c r="Q839" s="47"/>
      <c r="R839" s="56" t="e">
        <f>P839*O839*N839*L839+Q839</f>
        <v>#VALUE!</v>
      </c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267"/>
      <c r="AF839" s="267"/>
      <c r="AG839" s="40"/>
      <c r="AH839" s="40"/>
      <c r="AI839" s="40"/>
      <c r="AJ839" s="58" t="str">
        <f>IF(H839="","",VLOOKUP(H839,単重表!$C$6:'単重表'!$F$2502,4,FALSE))</f>
        <v/>
      </c>
      <c r="AK839" s="141" t="e">
        <f t="shared" si="593"/>
        <v>#VALUE!</v>
      </c>
      <c r="AL839" s="40">
        <v>2</v>
      </c>
      <c r="AM839" s="190" t="e">
        <f t="shared" si="594"/>
        <v>#VALUE!</v>
      </c>
      <c r="AO839" s="191">
        <f t="shared" si="595"/>
        <v>0</v>
      </c>
      <c r="AP839" s="182"/>
      <c r="AQ839" s="183" t="str">
        <f t="shared" si="596"/>
        <v/>
      </c>
      <c r="AR839" s="182"/>
      <c r="AS839" s="184" t="str">
        <f t="shared" si="597"/>
        <v/>
      </c>
      <c r="AT839" s="182"/>
      <c r="AU839" s="268"/>
      <c r="AV839" s="185"/>
      <c r="AW839" s="185"/>
      <c r="AX839" s="185"/>
      <c r="AY839" s="185"/>
      <c r="AZ839" s="185"/>
      <c r="BA839" s="186"/>
      <c r="BB839" s="80"/>
      <c r="BC839" s="185"/>
      <c r="BD839" s="185"/>
      <c r="BE839" s="185"/>
      <c r="BF839" s="185"/>
      <c r="BG839" s="187"/>
      <c r="BH839" s="270"/>
      <c r="BI839" s="188"/>
      <c r="BJ839" s="268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  <c r="BW839" s="40"/>
      <c r="BX839" s="40"/>
      <c r="BY839" s="40"/>
      <c r="BZ839" s="40"/>
      <c r="CA839" s="40"/>
      <c r="CB839" s="40"/>
      <c r="CC839" s="40"/>
      <c r="CD839" s="40"/>
      <c r="CE839" s="40"/>
      <c r="CF839" s="40"/>
      <c r="CG839" s="40"/>
      <c r="CH839" s="40"/>
      <c r="CI839" s="40"/>
      <c r="CJ839" s="40"/>
      <c r="CK839" s="40"/>
      <c r="CL839" s="40"/>
      <c r="CM839" s="40"/>
      <c r="CN839" s="40"/>
      <c r="CO839" s="40">
        <f t="shared" si="598"/>
        <v>0</v>
      </c>
    </row>
    <row r="840" spans="1:93" ht="22.5" customHeight="1">
      <c r="A840" s="269"/>
      <c r="B840" s="267"/>
      <c r="C840" s="75"/>
      <c r="D840" s="78"/>
      <c r="E840" s="75"/>
      <c r="F840" s="80"/>
      <c r="G840" s="78"/>
      <c r="H840" s="70"/>
      <c r="I840" s="81"/>
      <c r="J840" s="71" t="str">
        <f>IF(H840="","",VLOOKUP(H840,単重表!$C$6:'単重表'!$F$2502,2,FALSE))</f>
        <v/>
      </c>
      <c r="K840" s="232"/>
      <c r="L840" s="101">
        <f t="shared" ref="L840:L847" si="619">IF(K840="",1,K840/1000)</f>
        <v>1</v>
      </c>
      <c r="M840" s="46"/>
      <c r="N840" s="101">
        <f t="shared" si="592"/>
        <v>1</v>
      </c>
      <c r="O840" s="49"/>
      <c r="P840" s="47" t="str">
        <f>IF(H840="","",VLOOKUP(H840,単重表!$C$6:'単重表'!$F$2502,3,FALSE))</f>
        <v/>
      </c>
      <c r="Q840" s="47"/>
      <c r="R840" s="56" t="e">
        <f t="shared" ref="R840:R849" si="620">P840*O840*N840*L840+Q840</f>
        <v>#VALUE!</v>
      </c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267"/>
      <c r="AF840" s="267"/>
      <c r="AG840" s="40"/>
      <c r="AH840" s="40"/>
      <c r="AI840" s="40"/>
      <c r="AJ840" s="58" t="str">
        <f>IF(H840="","",VLOOKUP(H840,単重表!$C$6:'単重表'!$F$2502,4,FALSE))</f>
        <v/>
      </c>
      <c r="AK840" s="141" t="e">
        <f t="shared" si="593"/>
        <v>#VALUE!</v>
      </c>
      <c r="AL840" s="40">
        <v>2</v>
      </c>
      <c r="AM840" s="190" t="e">
        <f t="shared" si="594"/>
        <v>#VALUE!</v>
      </c>
      <c r="AO840" s="191">
        <f t="shared" si="595"/>
        <v>0</v>
      </c>
      <c r="AP840" s="182"/>
      <c r="AQ840" s="183" t="str">
        <f t="shared" si="596"/>
        <v/>
      </c>
      <c r="AR840" s="182"/>
      <c r="AS840" s="184" t="str">
        <f t="shared" si="597"/>
        <v/>
      </c>
      <c r="AT840" s="182"/>
      <c r="AU840" s="268"/>
      <c r="AV840" s="185"/>
      <c r="AW840" s="185"/>
      <c r="AX840" s="185"/>
      <c r="AY840" s="185"/>
      <c r="AZ840" s="185"/>
      <c r="BA840" s="186"/>
      <c r="BB840" s="80"/>
      <c r="BC840" s="185"/>
      <c r="BD840" s="185"/>
      <c r="BE840" s="185"/>
      <c r="BF840" s="185"/>
      <c r="BG840" s="187"/>
      <c r="BH840" s="270"/>
      <c r="BI840" s="188"/>
      <c r="BJ840" s="268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  <c r="BW840" s="40"/>
      <c r="BX840" s="40"/>
      <c r="BY840" s="40"/>
      <c r="BZ840" s="40"/>
      <c r="CA840" s="40"/>
      <c r="CB840" s="40"/>
      <c r="CC840" s="40"/>
      <c r="CD840" s="40"/>
      <c r="CE840" s="40"/>
      <c r="CF840" s="40"/>
      <c r="CG840" s="40"/>
      <c r="CH840" s="40"/>
      <c r="CI840" s="40"/>
      <c r="CJ840" s="40"/>
      <c r="CK840" s="40"/>
      <c r="CL840" s="40"/>
      <c r="CM840" s="40"/>
      <c r="CN840" s="40"/>
      <c r="CO840" s="40">
        <f t="shared" si="598"/>
        <v>0</v>
      </c>
    </row>
    <row r="841" spans="1:93" ht="22.5" customHeight="1">
      <c r="A841" s="269"/>
      <c r="B841" s="267"/>
      <c r="C841" s="75"/>
      <c r="D841" s="78"/>
      <c r="E841" s="75"/>
      <c r="F841" s="80"/>
      <c r="G841" s="78"/>
      <c r="H841" s="70"/>
      <c r="I841" s="81"/>
      <c r="J841" s="71" t="str">
        <f>IF(H841="","",VLOOKUP(H841,単重表!$C$6:'単重表'!$F$2502,2,FALSE))</f>
        <v/>
      </c>
      <c r="K841" s="232"/>
      <c r="L841" s="101">
        <f t="shared" si="619"/>
        <v>1</v>
      </c>
      <c r="M841" s="46"/>
      <c r="N841" s="101">
        <f t="shared" si="592"/>
        <v>1</v>
      </c>
      <c r="O841" s="49"/>
      <c r="P841" s="47" t="str">
        <f>IF(H841="","",VLOOKUP(H841,単重表!$C$6:'単重表'!$F$2502,3,FALSE))</f>
        <v/>
      </c>
      <c r="Q841" s="47"/>
      <c r="R841" s="56" t="e">
        <f t="shared" si="620"/>
        <v>#VALUE!</v>
      </c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267"/>
      <c r="AF841" s="267"/>
      <c r="AG841" s="40"/>
      <c r="AH841" s="40"/>
      <c r="AI841" s="40"/>
      <c r="AJ841" s="58" t="str">
        <f>IF(H841="","",VLOOKUP(H841,単重表!$C$6:'単重表'!$F$2502,4,FALSE))</f>
        <v/>
      </c>
      <c r="AK841" s="141" t="e">
        <f t="shared" si="593"/>
        <v>#VALUE!</v>
      </c>
      <c r="AL841" s="40">
        <v>2</v>
      </c>
      <c r="AM841" s="190" t="e">
        <f t="shared" si="594"/>
        <v>#VALUE!</v>
      </c>
      <c r="AO841" s="191">
        <f t="shared" si="595"/>
        <v>0</v>
      </c>
      <c r="AP841" s="182"/>
      <c r="AQ841" s="183" t="str">
        <f t="shared" si="596"/>
        <v/>
      </c>
      <c r="AR841" s="182"/>
      <c r="AS841" s="184" t="str">
        <f t="shared" si="597"/>
        <v/>
      </c>
      <c r="AT841" s="182"/>
      <c r="AU841" s="268"/>
      <c r="AV841" s="185"/>
      <c r="AW841" s="185"/>
      <c r="AX841" s="185"/>
      <c r="AY841" s="185"/>
      <c r="AZ841" s="185"/>
      <c r="BA841" s="186"/>
      <c r="BB841" s="80"/>
      <c r="BC841" s="185"/>
      <c r="BD841" s="185"/>
      <c r="BE841" s="185"/>
      <c r="BF841" s="185"/>
      <c r="BG841" s="187"/>
      <c r="BH841" s="270"/>
      <c r="BI841" s="188"/>
      <c r="BJ841" s="268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>
        <f t="shared" si="598"/>
        <v>0</v>
      </c>
    </row>
    <row r="842" spans="1:93" ht="22.5" customHeight="1">
      <c r="A842" s="269"/>
      <c r="B842" s="267"/>
      <c r="C842" s="75"/>
      <c r="D842" s="78"/>
      <c r="E842" s="75"/>
      <c r="F842" s="80"/>
      <c r="G842" s="78"/>
      <c r="H842" s="70"/>
      <c r="I842" s="81"/>
      <c r="J842" s="71" t="str">
        <f>IF(H842="","",VLOOKUP(H842,単重表!$C$6:'単重表'!$F$2502,2,FALSE))</f>
        <v/>
      </c>
      <c r="K842" s="232"/>
      <c r="L842" s="101">
        <f t="shared" si="619"/>
        <v>1</v>
      </c>
      <c r="M842" s="46"/>
      <c r="N842" s="101">
        <f t="shared" si="592"/>
        <v>1</v>
      </c>
      <c r="O842" s="49"/>
      <c r="P842" s="47" t="str">
        <f>IF(H842="","",VLOOKUP(H842,単重表!$C$6:'単重表'!$F$2502,3,FALSE))</f>
        <v/>
      </c>
      <c r="Q842" s="47"/>
      <c r="R842" s="56" t="e">
        <f t="shared" si="620"/>
        <v>#VALUE!</v>
      </c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267"/>
      <c r="AF842" s="267"/>
      <c r="AG842" s="40"/>
      <c r="AH842" s="40"/>
      <c r="AI842" s="40"/>
      <c r="AJ842" s="58" t="str">
        <f>IF(H842="","",VLOOKUP(H842,単重表!$C$6:'単重表'!$F$2502,4,FALSE))</f>
        <v/>
      </c>
      <c r="AK842" s="141" t="e">
        <f t="shared" si="593"/>
        <v>#VALUE!</v>
      </c>
      <c r="AL842" s="40">
        <v>2</v>
      </c>
      <c r="AM842" s="190" t="e">
        <f t="shared" si="594"/>
        <v>#VALUE!</v>
      </c>
      <c r="AO842" s="191">
        <f t="shared" si="595"/>
        <v>0</v>
      </c>
      <c r="AP842" s="182"/>
      <c r="AQ842" s="183" t="str">
        <f t="shared" si="596"/>
        <v/>
      </c>
      <c r="AR842" s="182"/>
      <c r="AS842" s="184" t="str">
        <f t="shared" si="597"/>
        <v/>
      </c>
      <c r="AT842" s="182"/>
      <c r="AU842" s="268"/>
      <c r="AV842" s="185"/>
      <c r="AW842" s="185"/>
      <c r="AX842" s="185"/>
      <c r="AY842" s="185"/>
      <c r="AZ842" s="185"/>
      <c r="BA842" s="186"/>
      <c r="BB842" s="80"/>
      <c r="BC842" s="185"/>
      <c r="BD842" s="185"/>
      <c r="BE842" s="185"/>
      <c r="BF842" s="185"/>
      <c r="BG842" s="187"/>
      <c r="BH842" s="270"/>
      <c r="BI842" s="188"/>
      <c r="BJ842" s="268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>
        <f t="shared" si="598"/>
        <v>0</v>
      </c>
    </row>
    <row r="843" spans="1:93" ht="22.5" customHeight="1">
      <c r="A843" s="269"/>
      <c r="B843" s="267"/>
      <c r="C843" s="75"/>
      <c r="D843" s="78"/>
      <c r="E843" s="75"/>
      <c r="F843" s="80"/>
      <c r="G843" s="78"/>
      <c r="H843" s="70"/>
      <c r="I843" s="81"/>
      <c r="J843" s="71" t="str">
        <f>IF(H843="","",VLOOKUP(H843,単重表!$C$6:'単重表'!$F$2502,2,FALSE))</f>
        <v/>
      </c>
      <c r="K843" s="232"/>
      <c r="L843" s="101">
        <f t="shared" si="619"/>
        <v>1</v>
      </c>
      <c r="M843" s="46"/>
      <c r="N843" s="101">
        <f t="shared" si="592"/>
        <v>1</v>
      </c>
      <c r="O843" s="49"/>
      <c r="P843" s="47" t="str">
        <f>IF(H843="","",VLOOKUP(H843,単重表!$C$6:'単重表'!$F$2502,3,FALSE))</f>
        <v/>
      </c>
      <c r="Q843" s="47"/>
      <c r="R843" s="56" t="e">
        <f t="shared" si="620"/>
        <v>#VALUE!</v>
      </c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267"/>
      <c r="AF843" s="267"/>
      <c r="AG843" s="40"/>
      <c r="AH843" s="40"/>
      <c r="AI843" s="40"/>
      <c r="AJ843" s="58" t="str">
        <f>IF(H843="","",VLOOKUP(H843,単重表!$C$6:'単重表'!$F$2502,4,FALSE))</f>
        <v/>
      </c>
      <c r="AK843" s="141" t="e">
        <f t="shared" si="593"/>
        <v>#VALUE!</v>
      </c>
      <c r="AL843" s="40">
        <v>2</v>
      </c>
      <c r="AM843" s="190" t="e">
        <f t="shared" si="594"/>
        <v>#VALUE!</v>
      </c>
      <c r="AO843" s="191">
        <f t="shared" si="595"/>
        <v>0</v>
      </c>
      <c r="AP843" s="182"/>
      <c r="AQ843" s="183" t="str">
        <f t="shared" si="596"/>
        <v/>
      </c>
      <c r="AR843" s="182"/>
      <c r="AS843" s="184" t="str">
        <f t="shared" si="597"/>
        <v/>
      </c>
      <c r="AT843" s="182"/>
      <c r="AU843" s="268"/>
      <c r="AV843" s="185"/>
      <c r="AW843" s="185"/>
      <c r="AX843" s="185"/>
      <c r="AY843" s="185"/>
      <c r="AZ843" s="185"/>
      <c r="BA843" s="186"/>
      <c r="BB843" s="80"/>
      <c r="BC843" s="185"/>
      <c r="BD843" s="185"/>
      <c r="BE843" s="185"/>
      <c r="BF843" s="185"/>
      <c r="BG843" s="187"/>
      <c r="BH843" s="270"/>
      <c r="BI843" s="188"/>
      <c r="BJ843" s="268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>
        <f t="shared" si="598"/>
        <v>0</v>
      </c>
    </row>
    <row r="844" spans="1:93" ht="22.5" customHeight="1">
      <c r="A844" s="269"/>
      <c r="B844" s="267"/>
      <c r="C844" s="75"/>
      <c r="D844" s="78"/>
      <c r="E844" s="75"/>
      <c r="F844" s="80"/>
      <c r="G844" s="78"/>
      <c r="H844" s="70"/>
      <c r="I844" s="81"/>
      <c r="J844" s="71" t="str">
        <f>IF(H844="","",VLOOKUP(H844,単重表!$C$6:'単重表'!$F$2502,2,FALSE))</f>
        <v/>
      </c>
      <c r="K844" s="232"/>
      <c r="L844" s="101">
        <f t="shared" si="619"/>
        <v>1</v>
      </c>
      <c r="M844" s="46"/>
      <c r="N844" s="101">
        <f t="shared" si="592"/>
        <v>1</v>
      </c>
      <c r="O844" s="49"/>
      <c r="P844" s="47" t="str">
        <f>IF(H844="","",VLOOKUP(H844,単重表!$C$6:'単重表'!$F$2502,3,FALSE))</f>
        <v/>
      </c>
      <c r="Q844" s="47"/>
      <c r="R844" s="56" t="e">
        <f t="shared" si="620"/>
        <v>#VALUE!</v>
      </c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267"/>
      <c r="AF844" s="267"/>
      <c r="AG844" s="40"/>
      <c r="AH844" s="40"/>
      <c r="AI844" s="40"/>
      <c r="AJ844" s="58" t="str">
        <f>IF(H844="","",VLOOKUP(H844,単重表!$C$6:'単重表'!$F$2502,4,FALSE))</f>
        <v/>
      </c>
      <c r="AK844" s="141" t="e">
        <f t="shared" si="593"/>
        <v>#VALUE!</v>
      </c>
      <c r="AL844" s="40">
        <v>2</v>
      </c>
      <c r="AM844" s="190" t="e">
        <f t="shared" si="594"/>
        <v>#VALUE!</v>
      </c>
      <c r="AO844" s="191">
        <f t="shared" si="595"/>
        <v>0</v>
      </c>
      <c r="AP844" s="182"/>
      <c r="AQ844" s="183" t="str">
        <f t="shared" si="596"/>
        <v/>
      </c>
      <c r="AR844" s="182"/>
      <c r="AS844" s="184" t="str">
        <f t="shared" si="597"/>
        <v/>
      </c>
      <c r="AT844" s="182"/>
      <c r="AU844" s="268"/>
      <c r="AV844" s="185"/>
      <c r="AW844" s="185"/>
      <c r="AX844" s="185"/>
      <c r="AY844" s="185"/>
      <c r="AZ844" s="185"/>
      <c r="BA844" s="186"/>
      <c r="BB844" s="80"/>
      <c r="BC844" s="185"/>
      <c r="BD844" s="185"/>
      <c r="BE844" s="185"/>
      <c r="BF844" s="185"/>
      <c r="BG844" s="187"/>
      <c r="BH844" s="270"/>
      <c r="BI844" s="188"/>
      <c r="BJ844" s="268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>
        <f t="shared" si="598"/>
        <v>0</v>
      </c>
    </row>
    <row r="845" spans="1:93" ht="22.5" customHeight="1">
      <c r="A845" s="269"/>
      <c r="B845" s="267"/>
      <c r="C845" s="75"/>
      <c r="D845" s="78"/>
      <c r="E845" s="75"/>
      <c r="F845" s="80"/>
      <c r="G845" s="78"/>
      <c r="H845" s="70"/>
      <c r="I845" s="81"/>
      <c r="J845" s="71" t="str">
        <f>IF(H845="","",VLOOKUP(H845,単重表!$C$6:'単重表'!$F$2502,2,FALSE))</f>
        <v/>
      </c>
      <c r="K845" s="232"/>
      <c r="L845" s="101">
        <f t="shared" si="619"/>
        <v>1</v>
      </c>
      <c r="M845" s="46"/>
      <c r="N845" s="101">
        <f t="shared" si="592"/>
        <v>1</v>
      </c>
      <c r="O845" s="49"/>
      <c r="P845" s="47" t="str">
        <f>IF(H845="","",VLOOKUP(H845,単重表!$C$6:'単重表'!$F$2502,3,FALSE))</f>
        <v/>
      </c>
      <c r="Q845" s="47"/>
      <c r="R845" s="56" t="e">
        <f t="shared" si="620"/>
        <v>#VALUE!</v>
      </c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267"/>
      <c r="AF845" s="267"/>
      <c r="AG845" s="40"/>
      <c r="AH845" s="40"/>
      <c r="AI845" s="40"/>
      <c r="AJ845" s="58" t="str">
        <f>IF(H845="","",VLOOKUP(H845,単重表!$C$6:'単重表'!$F$2502,4,FALSE))</f>
        <v/>
      </c>
      <c r="AK845" s="141" t="e">
        <f t="shared" si="593"/>
        <v>#VALUE!</v>
      </c>
      <c r="AL845" s="40">
        <v>2</v>
      </c>
      <c r="AM845" s="190" t="e">
        <f t="shared" si="594"/>
        <v>#VALUE!</v>
      </c>
      <c r="AO845" s="191">
        <f t="shared" si="595"/>
        <v>0</v>
      </c>
      <c r="AP845" s="182"/>
      <c r="AQ845" s="183" t="str">
        <f t="shared" si="596"/>
        <v/>
      </c>
      <c r="AR845" s="182"/>
      <c r="AS845" s="184" t="str">
        <f t="shared" si="597"/>
        <v/>
      </c>
      <c r="AT845" s="182"/>
      <c r="AU845" s="268"/>
      <c r="AV845" s="185"/>
      <c r="AW845" s="185"/>
      <c r="AX845" s="185"/>
      <c r="AY845" s="185"/>
      <c r="AZ845" s="185"/>
      <c r="BA845" s="186"/>
      <c r="BB845" s="80"/>
      <c r="BC845" s="185"/>
      <c r="BD845" s="185"/>
      <c r="BE845" s="185"/>
      <c r="BF845" s="185"/>
      <c r="BG845" s="187"/>
      <c r="BH845" s="270"/>
      <c r="BI845" s="188"/>
      <c r="BJ845" s="268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>
        <f t="shared" si="598"/>
        <v>0</v>
      </c>
    </row>
    <row r="846" spans="1:93" ht="22.5" customHeight="1">
      <c r="A846" s="269"/>
      <c r="B846" s="267"/>
      <c r="C846" s="75"/>
      <c r="D846" s="78"/>
      <c r="E846" s="75"/>
      <c r="F846" s="80"/>
      <c r="G846" s="78"/>
      <c r="H846" s="70"/>
      <c r="I846" s="81"/>
      <c r="J846" s="71" t="str">
        <f>IF(H846="","",VLOOKUP(H846,単重表!$C$6:'単重表'!$F$2502,2,FALSE))</f>
        <v/>
      </c>
      <c r="K846" s="232"/>
      <c r="L846" s="101">
        <f t="shared" si="619"/>
        <v>1</v>
      </c>
      <c r="M846" s="46"/>
      <c r="N846" s="101">
        <f t="shared" si="592"/>
        <v>1</v>
      </c>
      <c r="O846" s="49"/>
      <c r="P846" s="47" t="str">
        <f>IF(H846="","",VLOOKUP(H846,単重表!$C$6:'単重表'!$F$2502,3,FALSE))</f>
        <v/>
      </c>
      <c r="Q846" s="47"/>
      <c r="R846" s="56" t="e">
        <f t="shared" si="620"/>
        <v>#VALUE!</v>
      </c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267"/>
      <c r="AF846" s="267"/>
      <c r="AG846" s="40"/>
      <c r="AH846" s="40"/>
      <c r="AI846" s="40"/>
      <c r="AJ846" s="58" t="str">
        <f>IF(H846="","",VLOOKUP(H846,単重表!$C$6:'単重表'!$F$2502,4,FALSE))</f>
        <v/>
      </c>
      <c r="AK846" s="141" t="e">
        <f t="shared" si="593"/>
        <v>#VALUE!</v>
      </c>
      <c r="AL846" s="40">
        <v>2</v>
      </c>
      <c r="AM846" s="190" t="e">
        <f t="shared" si="594"/>
        <v>#VALUE!</v>
      </c>
      <c r="AO846" s="191">
        <f t="shared" si="595"/>
        <v>0</v>
      </c>
      <c r="AP846" s="182"/>
      <c r="AQ846" s="183" t="str">
        <f t="shared" si="596"/>
        <v/>
      </c>
      <c r="AR846" s="182"/>
      <c r="AS846" s="184" t="str">
        <f t="shared" si="597"/>
        <v/>
      </c>
      <c r="AT846" s="182"/>
      <c r="AU846" s="268"/>
      <c r="AV846" s="185"/>
      <c r="AW846" s="185"/>
      <c r="AX846" s="185"/>
      <c r="AY846" s="185"/>
      <c r="AZ846" s="185"/>
      <c r="BA846" s="186"/>
      <c r="BB846" s="80"/>
      <c r="BC846" s="185"/>
      <c r="BD846" s="185"/>
      <c r="BE846" s="185"/>
      <c r="BF846" s="185"/>
      <c r="BG846" s="187"/>
      <c r="BH846" s="270"/>
      <c r="BI846" s="188"/>
      <c r="BJ846" s="268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  <c r="BW846" s="40"/>
      <c r="BX846" s="40"/>
      <c r="BY846" s="40"/>
      <c r="BZ846" s="40"/>
      <c r="CA846" s="40"/>
      <c r="CB846" s="40"/>
      <c r="CC846" s="40"/>
      <c r="CD846" s="40"/>
      <c r="CE846" s="40"/>
      <c r="CF846" s="40"/>
      <c r="CG846" s="40"/>
      <c r="CH846" s="40"/>
      <c r="CI846" s="40"/>
      <c r="CJ846" s="40"/>
      <c r="CK846" s="40"/>
      <c r="CL846" s="40"/>
      <c r="CM846" s="40"/>
      <c r="CN846" s="40"/>
      <c r="CO846" s="40">
        <f t="shared" si="598"/>
        <v>0</v>
      </c>
    </row>
    <row r="847" spans="1:93" ht="22.5" customHeight="1">
      <c r="A847" s="269"/>
      <c r="B847" s="267"/>
      <c r="C847" s="75"/>
      <c r="D847" s="78"/>
      <c r="E847" s="75"/>
      <c r="F847" s="80"/>
      <c r="G847" s="78"/>
      <c r="H847" s="70"/>
      <c r="I847" s="81"/>
      <c r="J847" s="71" t="str">
        <f>IF(H847="","",VLOOKUP(H847,単重表!$C$6:'単重表'!$F$2502,2,FALSE))</f>
        <v/>
      </c>
      <c r="K847" s="232"/>
      <c r="L847" s="101">
        <f t="shared" si="619"/>
        <v>1</v>
      </c>
      <c r="M847" s="46"/>
      <c r="N847" s="101">
        <f t="shared" si="592"/>
        <v>1</v>
      </c>
      <c r="O847" s="49"/>
      <c r="P847" s="47" t="str">
        <f>IF(H847="","",VLOOKUP(H847,単重表!$C$6:'単重表'!$F$2502,3,FALSE))</f>
        <v/>
      </c>
      <c r="Q847" s="47"/>
      <c r="R847" s="56" t="e">
        <f t="shared" si="620"/>
        <v>#VALUE!</v>
      </c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267"/>
      <c r="AF847" s="267"/>
      <c r="AG847" s="40"/>
      <c r="AH847" s="40"/>
      <c r="AI847" s="40"/>
      <c r="AJ847" s="58" t="str">
        <f>IF(H847="","",VLOOKUP(H847,単重表!$C$6:'単重表'!$F$2502,4,FALSE))</f>
        <v/>
      </c>
      <c r="AK847" s="141" t="e">
        <f t="shared" si="593"/>
        <v>#VALUE!</v>
      </c>
      <c r="AL847" s="40">
        <v>2</v>
      </c>
      <c r="AM847" s="190" t="e">
        <f t="shared" si="594"/>
        <v>#VALUE!</v>
      </c>
      <c r="AO847" s="191">
        <f t="shared" si="595"/>
        <v>0</v>
      </c>
      <c r="AP847" s="182"/>
      <c r="AQ847" s="183" t="str">
        <f t="shared" si="596"/>
        <v/>
      </c>
      <c r="AR847" s="182"/>
      <c r="AS847" s="184" t="str">
        <f t="shared" si="597"/>
        <v/>
      </c>
      <c r="AT847" s="182"/>
      <c r="AU847" s="268"/>
      <c r="AV847" s="185"/>
      <c r="AW847" s="185"/>
      <c r="AX847" s="185"/>
      <c r="AY847" s="185"/>
      <c r="AZ847" s="185"/>
      <c r="BA847" s="186"/>
      <c r="BB847" s="80"/>
      <c r="BC847" s="185"/>
      <c r="BD847" s="185"/>
      <c r="BE847" s="185"/>
      <c r="BF847" s="185"/>
      <c r="BG847" s="187"/>
      <c r="BH847" s="270"/>
      <c r="BI847" s="188"/>
      <c r="BJ847" s="268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  <c r="BW847" s="40"/>
      <c r="BX847" s="40"/>
      <c r="BY847" s="40"/>
      <c r="BZ847" s="40"/>
      <c r="CA847" s="40"/>
      <c r="CB847" s="40"/>
      <c r="CC847" s="40"/>
      <c r="CD847" s="40"/>
      <c r="CE847" s="40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>
        <f t="shared" si="598"/>
        <v>0</v>
      </c>
    </row>
    <row r="848" spans="1:93" ht="22.5" customHeight="1">
      <c r="A848" s="269"/>
      <c r="B848" s="267"/>
      <c r="C848" s="75"/>
      <c r="D848" s="78"/>
      <c r="E848" s="75"/>
      <c r="F848" s="80"/>
      <c r="G848" s="78"/>
      <c r="H848" s="70"/>
      <c r="I848" s="81"/>
      <c r="J848" s="71" t="str">
        <f>IF(H848="","",VLOOKUP(H848,単重表!$C$6:'単重表'!$F$2502,2,FALSE))</f>
        <v/>
      </c>
      <c r="K848" s="232"/>
      <c r="L848" s="101">
        <f>IF(K848="",1,K848/1000)</f>
        <v>1</v>
      </c>
      <c r="M848" s="46"/>
      <c r="N848" s="101">
        <f t="shared" si="592"/>
        <v>1</v>
      </c>
      <c r="O848" s="49"/>
      <c r="P848" s="47" t="str">
        <f>IF(H848="","",VLOOKUP(H848,単重表!$C$6:'単重表'!$F$2502,3,FALSE))</f>
        <v/>
      </c>
      <c r="Q848" s="47"/>
      <c r="R848" s="56" t="e">
        <f t="shared" si="620"/>
        <v>#VALUE!</v>
      </c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267"/>
      <c r="AF848" s="267"/>
      <c r="AG848" s="40"/>
      <c r="AH848" s="40"/>
      <c r="AI848" s="40"/>
      <c r="AJ848" s="58" t="str">
        <f>IF(H848="","",VLOOKUP(H848,単重表!$C$6:'単重表'!$F$2502,4,FALSE))</f>
        <v/>
      </c>
      <c r="AK848" s="141" t="e">
        <f t="shared" si="593"/>
        <v>#VALUE!</v>
      </c>
      <c r="AL848" s="40">
        <v>2</v>
      </c>
      <c r="AM848" s="190" t="e">
        <f t="shared" si="594"/>
        <v>#VALUE!</v>
      </c>
      <c r="AO848" s="191">
        <f t="shared" si="595"/>
        <v>0</v>
      </c>
      <c r="AP848" s="182"/>
      <c r="AQ848" s="183" t="str">
        <f t="shared" si="596"/>
        <v/>
      </c>
      <c r="AR848" s="182"/>
      <c r="AS848" s="184" t="str">
        <f t="shared" si="597"/>
        <v/>
      </c>
      <c r="AT848" s="182"/>
      <c r="AU848" s="268"/>
      <c r="AV848" s="185"/>
      <c r="AW848" s="185"/>
      <c r="AX848" s="185"/>
      <c r="AY848" s="185"/>
      <c r="AZ848" s="185"/>
      <c r="BA848" s="186"/>
      <c r="BB848" s="80"/>
      <c r="BC848" s="185"/>
      <c r="BD848" s="185"/>
      <c r="BE848" s="185"/>
      <c r="BF848" s="185"/>
      <c r="BG848" s="187"/>
      <c r="BH848" s="270"/>
      <c r="BI848" s="188"/>
      <c r="BJ848" s="268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  <c r="BW848" s="40"/>
      <c r="BX848" s="40"/>
      <c r="BY848" s="40"/>
      <c r="BZ848" s="40"/>
      <c r="CA848" s="40"/>
      <c r="CB848" s="40"/>
      <c r="CC848" s="40"/>
      <c r="CD848" s="40"/>
      <c r="CE848" s="40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>
        <f t="shared" si="598"/>
        <v>0</v>
      </c>
    </row>
    <row r="849" spans="1:93" ht="22.5" customHeight="1">
      <c r="A849" s="269"/>
      <c r="B849" s="267"/>
      <c r="C849" s="75"/>
      <c r="D849" s="78"/>
      <c r="E849" s="75"/>
      <c r="F849" s="80"/>
      <c r="G849" s="78"/>
      <c r="H849" s="70"/>
      <c r="I849" s="81"/>
      <c r="J849" s="71" t="str">
        <f>IF(H849="","",VLOOKUP(H849,単重表!$C$6:'単重表'!$F$2502,2,FALSE))</f>
        <v/>
      </c>
      <c r="K849" s="232"/>
      <c r="L849" s="101">
        <f>IF(K849="",1,K849/1000)</f>
        <v>1</v>
      </c>
      <c r="M849" s="46"/>
      <c r="N849" s="101">
        <f t="shared" si="592"/>
        <v>1</v>
      </c>
      <c r="O849" s="49"/>
      <c r="P849" s="47" t="str">
        <f>IF(H849="","",VLOOKUP(H849,単重表!$C$6:'単重表'!$F$2502,3,FALSE))</f>
        <v/>
      </c>
      <c r="Q849" s="47"/>
      <c r="R849" s="56" t="e">
        <f t="shared" si="620"/>
        <v>#VALUE!</v>
      </c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267"/>
      <c r="AF849" s="267"/>
      <c r="AG849" s="40"/>
      <c r="AH849" s="40"/>
      <c r="AI849" s="40"/>
      <c r="AJ849" s="58" t="str">
        <f>IF(H849="","",VLOOKUP(H849,単重表!$C$6:'単重表'!$F$2502,4,FALSE))</f>
        <v/>
      </c>
      <c r="AK849" s="141" t="e">
        <f t="shared" si="593"/>
        <v>#VALUE!</v>
      </c>
      <c r="AL849" s="40">
        <v>2</v>
      </c>
      <c r="AM849" s="190" t="e">
        <f t="shared" si="594"/>
        <v>#VALUE!</v>
      </c>
      <c r="AO849" s="191">
        <f t="shared" si="595"/>
        <v>0</v>
      </c>
      <c r="AP849" s="182"/>
      <c r="AQ849" s="183" t="str">
        <f t="shared" si="596"/>
        <v/>
      </c>
      <c r="AR849" s="182"/>
      <c r="AS849" s="184" t="str">
        <f t="shared" si="597"/>
        <v/>
      </c>
      <c r="AT849" s="182"/>
      <c r="AU849" s="268"/>
      <c r="AV849" s="185"/>
      <c r="AW849" s="185"/>
      <c r="AX849" s="185"/>
      <c r="AY849" s="185"/>
      <c r="AZ849" s="185"/>
      <c r="BA849" s="186"/>
      <c r="BB849" s="80"/>
      <c r="BC849" s="185"/>
      <c r="BD849" s="185"/>
      <c r="BE849" s="185"/>
      <c r="BF849" s="185"/>
      <c r="BG849" s="187"/>
      <c r="BH849" s="270"/>
      <c r="BI849" s="188"/>
      <c r="BJ849" s="268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  <c r="BW849" s="40"/>
      <c r="BX849" s="40"/>
      <c r="BY849" s="40"/>
      <c r="BZ849" s="40"/>
      <c r="CA849" s="40"/>
      <c r="CB849" s="40"/>
      <c r="CC849" s="40"/>
      <c r="CD849" s="40"/>
      <c r="CE849" s="40"/>
      <c r="CF849" s="40"/>
      <c r="CG849" s="40"/>
      <c r="CH849" s="40"/>
      <c r="CI849" s="40"/>
      <c r="CJ849" s="40"/>
      <c r="CK849" s="40"/>
      <c r="CL849" s="40"/>
      <c r="CM849" s="40"/>
      <c r="CN849" s="40"/>
      <c r="CO849" s="40">
        <f t="shared" si="598"/>
        <v>0</v>
      </c>
    </row>
    <row r="850" spans="1:93" ht="22.5" customHeight="1">
      <c r="A850" s="269"/>
      <c r="B850" s="267"/>
      <c r="C850" s="75"/>
      <c r="D850" s="78"/>
      <c r="E850" s="75"/>
      <c r="F850" s="80"/>
      <c r="G850" s="78"/>
      <c r="H850" s="70"/>
      <c r="I850" s="81"/>
      <c r="J850" s="71" t="str">
        <f>IF(H850="","",VLOOKUP(H850,単重表!$C$6:'単重表'!$F$2502,2,FALSE))</f>
        <v/>
      </c>
      <c r="K850" s="232"/>
      <c r="L850" s="101">
        <f>IF(K850="",1,K850/1000)</f>
        <v>1</v>
      </c>
      <c r="M850" s="46"/>
      <c r="N850" s="101">
        <f t="shared" si="592"/>
        <v>1</v>
      </c>
      <c r="O850" s="49"/>
      <c r="P850" s="47" t="str">
        <f>IF(H850="","",VLOOKUP(H850,単重表!$C$6:'単重表'!$F$2502,3,FALSE))</f>
        <v/>
      </c>
      <c r="Q850" s="47"/>
      <c r="R850" s="56" t="e">
        <f>P850*O850*N850*L850+Q850</f>
        <v>#VALUE!</v>
      </c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267"/>
      <c r="AF850" s="267"/>
      <c r="AG850" s="40"/>
      <c r="AH850" s="40"/>
      <c r="AI850" s="40"/>
      <c r="AJ850" s="58" t="str">
        <f>IF(H850="","",VLOOKUP(H850,単重表!$C$6:'単重表'!$F$2502,4,FALSE))</f>
        <v/>
      </c>
      <c r="AK850" s="141" t="e">
        <f t="shared" si="593"/>
        <v>#VALUE!</v>
      </c>
      <c r="AL850" s="40">
        <v>2</v>
      </c>
      <c r="AM850" s="190" t="e">
        <f t="shared" si="594"/>
        <v>#VALUE!</v>
      </c>
      <c r="AO850" s="191">
        <f t="shared" si="595"/>
        <v>0</v>
      </c>
      <c r="AP850" s="182"/>
      <c r="AQ850" s="183" t="str">
        <f t="shared" si="596"/>
        <v/>
      </c>
      <c r="AR850" s="182"/>
      <c r="AS850" s="184" t="str">
        <f t="shared" si="597"/>
        <v/>
      </c>
      <c r="AT850" s="182"/>
      <c r="AU850" s="268"/>
      <c r="AV850" s="185"/>
      <c r="AW850" s="185"/>
      <c r="AX850" s="185"/>
      <c r="AY850" s="185"/>
      <c r="AZ850" s="185"/>
      <c r="BA850" s="186"/>
      <c r="BB850" s="80"/>
      <c r="BC850" s="185"/>
      <c r="BD850" s="185"/>
      <c r="BE850" s="185"/>
      <c r="BF850" s="185"/>
      <c r="BG850" s="187"/>
      <c r="BH850" s="270"/>
      <c r="BI850" s="188"/>
      <c r="BJ850" s="268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  <c r="BW850" s="40"/>
      <c r="BX850" s="40"/>
      <c r="BY850" s="40"/>
      <c r="BZ850" s="40"/>
      <c r="CA850" s="40"/>
      <c r="CB850" s="40"/>
      <c r="CC850" s="40"/>
      <c r="CD850" s="40"/>
      <c r="CE850" s="40"/>
      <c r="CF850" s="40"/>
      <c r="CG850" s="40"/>
      <c r="CH850" s="40"/>
      <c r="CI850" s="40"/>
      <c r="CJ850" s="40"/>
      <c r="CK850" s="40"/>
      <c r="CL850" s="40"/>
      <c r="CM850" s="40"/>
      <c r="CN850" s="40"/>
      <c r="CO850" s="40">
        <f t="shared" si="598"/>
        <v>0</v>
      </c>
    </row>
    <row r="851" spans="1:93" ht="22.5" customHeight="1">
      <c r="A851" s="269"/>
      <c r="B851" s="267"/>
      <c r="C851" s="75"/>
      <c r="D851" s="78"/>
      <c r="E851" s="75"/>
      <c r="F851" s="80"/>
      <c r="G851" s="78"/>
      <c r="H851" s="70"/>
      <c r="I851" s="81"/>
      <c r="J851" s="71" t="str">
        <f>IF(H851="","",VLOOKUP(H851,単重表!$C$6:'単重表'!$F$2502,2,FALSE))</f>
        <v/>
      </c>
      <c r="K851" s="232"/>
      <c r="L851" s="101">
        <f t="shared" ref="L851:L858" si="621">IF(K851="",1,K851/1000)</f>
        <v>1</v>
      </c>
      <c r="M851" s="46"/>
      <c r="N851" s="101">
        <f t="shared" si="592"/>
        <v>1</v>
      </c>
      <c r="O851" s="49"/>
      <c r="P851" s="47" t="str">
        <f>IF(H851="","",VLOOKUP(H851,単重表!$C$6:'単重表'!$F$2502,3,FALSE))</f>
        <v/>
      </c>
      <c r="Q851" s="47"/>
      <c r="R851" s="56" t="e">
        <f t="shared" ref="R851:R860" si="622">P851*O851*N851*L851+Q851</f>
        <v>#VALUE!</v>
      </c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267"/>
      <c r="AF851" s="267"/>
      <c r="AG851" s="40"/>
      <c r="AH851" s="40"/>
      <c r="AI851" s="40"/>
      <c r="AJ851" s="58" t="str">
        <f>IF(H851="","",VLOOKUP(H851,単重表!$C$6:'単重表'!$F$2502,4,FALSE))</f>
        <v/>
      </c>
      <c r="AK851" s="141" t="e">
        <f t="shared" si="593"/>
        <v>#VALUE!</v>
      </c>
      <c r="AL851" s="40">
        <v>2</v>
      </c>
      <c r="AM851" s="190" t="e">
        <f t="shared" si="594"/>
        <v>#VALUE!</v>
      </c>
      <c r="AO851" s="191">
        <f t="shared" si="595"/>
        <v>0</v>
      </c>
      <c r="AP851" s="182"/>
      <c r="AQ851" s="183" t="str">
        <f t="shared" si="596"/>
        <v/>
      </c>
      <c r="AR851" s="182"/>
      <c r="AS851" s="184" t="str">
        <f t="shared" si="597"/>
        <v/>
      </c>
      <c r="AT851" s="182"/>
      <c r="AU851" s="268"/>
      <c r="AV851" s="185"/>
      <c r="AW851" s="185"/>
      <c r="AX851" s="185"/>
      <c r="AY851" s="185"/>
      <c r="AZ851" s="185"/>
      <c r="BA851" s="186"/>
      <c r="BB851" s="80"/>
      <c r="BC851" s="185"/>
      <c r="BD851" s="185"/>
      <c r="BE851" s="185"/>
      <c r="BF851" s="185"/>
      <c r="BG851" s="187"/>
      <c r="BH851" s="270"/>
      <c r="BI851" s="188"/>
      <c r="BJ851" s="268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  <c r="BW851" s="40"/>
      <c r="BX851" s="40"/>
      <c r="BY851" s="40"/>
      <c r="BZ851" s="40"/>
      <c r="CA851" s="40"/>
      <c r="CB851" s="40"/>
      <c r="CC851" s="40"/>
      <c r="CD851" s="40"/>
      <c r="CE851" s="40"/>
      <c r="CF851" s="40"/>
      <c r="CG851" s="40"/>
      <c r="CH851" s="40"/>
      <c r="CI851" s="40"/>
      <c r="CJ851" s="40"/>
      <c r="CK851" s="40"/>
      <c r="CL851" s="40"/>
      <c r="CM851" s="40"/>
      <c r="CN851" s="40"/>
      <c r="CO851" s="40">
        <f t="shared" si="598"/>
        <v>0</v>
      </c>
    </row>
    <row r="852" spans="1:93" ht="22.5" customHeight="1">
      <c r="A852" s="269"/>
      <c r="B852" s="267"/>
      <c r="C852" s="75"/>
      <c r="D852" s="78"/>
      <c r="E852" s="75"/>
      <c r="F852" s="80"/>
      <c r="G852" s="78"/>
      <c r="H852" s="70"/>
      <c r="I852" s="81"/>
      <c r="J852" s="71" t="str">
        <f>IF(H852="","",VLOOKUP(H852,単重表!$C$6:'単重表'!$F$2502,2,FALSE))</f>
        <v/>
      </c>
      <c r="K852" s="232"/>
      <c r="L852" s="101">
        <f t="shared" si="621"/>
        <v>1</v>
      </c>
      <c r="M852" s="46"/>
      <c r="N852" s="101">
        <f t="shared" si="592"/>
        <v>1</v>
      </c>
      <c r="O852" s="49"/>
      <c r="P852" s="47" t="str">
        <f>IF(H852="","",VLOOKUP(H852,単重表!$C$6:'単重表'!$F$2502,3,FALSE))</f>
        <v/>
      </c>
      <c r="Q852" s="47"/>
      <c r="R852" s="56" t="e">
        <f t="shared" si="622"/>
        <v>#VALUE!</v>
      </c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267"/>
      <c r="AF852" s="267"/>
      <c r="AG852" s="40"/>
      <c r="AH852" s="40"/>
      <c r="AI852" s="40"/>
      <c r="AJ852" s="58" t="str">
        <f>IF(H852="","",VLOOKUP(H852,単重表!$C$6:'単重表'!$F$2502,4,FALSE))</f>
        <v/>
      </c>
      <c r="AK852" s="141" t="e">
        <f t="shared" si="593"/>
        <v>#VALUE!</v>
      </c>
      <c r="AL852" s="40">
        <v>2</v>
      </c>
      <c r="AM852" s="190" t="e">
        <f t="shared" si="594"/>
        <v>#VALUE!</v>
      </c>
      <c r="AO852" s="191">
        <f t="shared" si="595"/>
        <v>0</v>
      </c>
      <c r="AP852" s="182"/>
      <c r="AQ852" s="183" t="str">
        <f t="shared" si="596"/>
        <v/>
      </c>
      <c r="AR852" s="182"/>
      <c r="AS852" s="184" t="str">
        <f t="shared" si="597"/>
        <v/>
      </c>
      <c r="AT852" s="182"/>
      <c r="AU852" s="268"/>
      <c r="AV852" s="185"/>
      <c r="AW852" s="185"/>
      <c r="AX852" s="185"/>
      <c r="AY852" s="185"/>
      <c r="AZ852" s="185"/>
      <c r="BA852" s="186"/>
      <c r="BB852" s="80"/>
      <c r="BC852" s="185"/>
      <c r="BD852" s="185"/>
      <c r="BE852" s="185"/>
      <c r="BF852" s="185"/>
      <c r="BG852" s="187"/>
      <c r="BH852" s="270"/>
      <c r="BI852" s="188"/>
      <c r="BJ852" s="268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  <c r="BW852" s="40"/>
      <c r="BX852" s="40"/>
      <c r="BY852" s="40"/>
      <c r="BZ852" s="40"/>
      <c r="CA852" s="40"/>
      <c r="CB852" s="40"/>
      <c r="CC852" s="40"/>
      <c r="CD852" s="40"/>
      <c r="CE852" s="40"/>
      <c r="CF852" s="40"/>
      <c r="CG852" s="40"/>
      <c r="CH852" s="40"/>
      <c r="CI852" s="40"/>
      <c r="CJ852" s="40"/>
      <c r="CK852" s="40"/>
      <c r="CL852" s="40"/>
      <c r="CM852" s="40"/>
      <c r="CN852" s="40"/>
      <c r="CO852" s="40">
        <f t="shared" si="598"/>
        <v>0</v>
      </c>
    </row>
    <row r="853" spans="1:93" ht="22.5" customHeight="1">
      <c r="A853" s="269"/>
      <c r="B853" s="267"/>
      <c r="C853" s="75"/>
      <c r="D853" s="78"/>
      <c r="E853" s="75"/>
      <c r="F853" s="80"/>
      <c r="G853" s="78"/>
      <c r="H853" s="70"/>
      <c r="I853" s="81"/>
      <c r="J853" s="71" t="str">
        <f>IF(H853="","",VLOOKUP(H853,単重表!$C$6:'単重表'!$F$2502,2,FALSE))</f>
        <v/>
      </c>
      <c r="K853" s="232"/>
      <c r="L853" s="101">
        <f t="shared" si="621"/>
        <v>1</v>
      </c>
      <c r="M853" s="46"/>
      <c r="N853" s="101">
        <f t="shared" si="592"/>
        <v>1</v>
      </c>
      <c r="O853" s="49"/>
      <c r="P853" s="47" t="str">
        <f>IF(H853="","",VLOOKUP(H853,単重表!$C$6:'単重表'!$F$2502,3,FALSE))</f>
        <v/>
      </c>
      <c r="Q853" s="47"/>
      <c r="R853" s="56" t="e">
        <f t="shared" si="622"/>
        <v>#VALUE!</v>
      </c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267"/>
      <c r="AF853" s="267"/>
      <c r="AG853" s="40"/>
      <c r="AH853" s="40"/>
      <c r="AI853" s="40"/>
      <c r="AJ853" s="58" t="str">
        <f>IF(H853="","",VLOOKUP(H853,単重表!$C$6:'単重表'!$F$2502,4,FALSE))</f>
        <v/>
      </c>
      <c r="AK853" s="141" t="e">
        <f t="shared" si="593"/>
        <v>#VALUE!</v>
      </c>
      <c r="AL853" s="40">
        <v>2</v>
      </c>
      <c r="AM853" s="190" t="e">
        <f t="shared" si="594"/>
        <v>#VALUE!</v>
      </c>
      <c r="AO853" s="191">
        <f t="shared" si="595"/>
        <v>0</v>
      </c>
      <c r="AP853" s="182"/>
      <c r="AQ853" s="183" t="str">
        <f t="shared" si="596"/>
        <v/>
      </c>
      <c r="AR853" s="182"/>
      <c r="AS853" s="184" t="str">
        <f t="shared" si="597"/>
        <v/>
      </c>
      <c r="AT853" s="182"/>
      <c r="AU853" s="268"/>
      <c r="AV853" s="185"/>
      <c r="AW853" s="185"/>
      <c r="AX853" s="185"/>
      <c r="AY853" s="185"/>
      <c r="AZ853" s="185"/>
      <c r="BA853" s="186"/>
      <c r="BB853" s="80"/>
      <c r="BC853" s="185"/>
      <c r="BD853" s="185"/>
      <c r="BE853" s="185"/>
      <c r="BF853" s="185"/>
      <c r="BG853" s="187"/>
      <c r="BH853" s="270"/>
      <c r="BI853" s="188"/>
      <c r="BJ853" s="268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>
        <f t="shared" si="598"/>
        <v>0</v>
      </c>
    </row>
    <row r="854" spans="1:93" ht="22.5" customHeight="1">
      <c r="A854" s="269"/>
      <c r="B854" s="267"/>
      <c r="C854" s="75"/>
      <c r="D854" s="78"/>
      <c r="E854" s="75"/>
      <c r="F854" s="80"/>
      <c r="G854" s="78"/>
      <c r="H854" s="70"/>
      <c r="I854" s="81"/>
      <c r="J854" s="71" t="str">
        <f>IF(H854="","",VLOOKUP(H854,単重表!$C$6:'単重表'!$F$2502,2,FALSE))</f>
        <v/>
      </c>
      <c r="K854" s="232"/>
      <c r="L854" s="101">
        <f t="shared" si="621"/>
        <v>1</v>
      </c>
      <c r="M854" s="46"/>
      <c r="N854" s="101">
        <f t="shared" si="592"/>
        <v>1</v>
      </c>
      <c r="O854" s="49"/>
      <c r="P854" s="47" t="str">
        <f>IF(H854="","",VLOOKUP(H854,単重表!$C$6:'単重表'!$F$2502,3,FALSE))</f>
        <v/>
      </c>
      <c r="Q854" s="47"/>
      <c r="R854" s="56" t="e">
        <f t="shared" si="622"/>
        <v>#VALUE!</v>
      </c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267"/>
      <c r="AF854" s="267"/>
      <c r="AG854" s="40"/>
      <c r="AH854" s="40"/>
      <c r="AI854" s="40"/>
      <c r="AJ854" s="58" t="str">
        <f>IF(H854="","",VLOOKUP(H854,単重表!$C$6:'単重表'!$F$2502,4,FALSE))</f>
        <v/>
      </c>
      <c r="AK854" s="141" t="e">
        <f t="shared" si="593"/>
        <v>#VALUE!</v>
      </c>
      <c r="AL854" s="40">
        <v>2</v>
      </c>
      <c r="AM854" s="190" t="e">
        <f t="shared" si="594"/>
        <v>#VALUE!</v>
      </c>
      <c r="AO854" s="191">
        <f t="shared" si="595"/>
        <v>0</v>
      </c>
      <c r="AP854" s="182"/>
      <c r="AQ854" s="183" t="str">
        <f t="shared" si="596"/>
        <v/>
      </c>
      <c r="AR854" s="182"/>
      <c r="AS854" s="184" t="str">
        <f t="shared" si="597"/>
        <v/>
      </c>
      <c r="AT854" s="182"/>
      <c r="AU854" s="268"/>
      <c r="AV854" s="185"/>
      <c r="AW854" s="185"/>
      <c r="AX854" s="185"/>
      <c r="AY854" s="185"/>
      <c r="AZ854" s="185"/>
      <c r="BA854" s="186"/>
      <c r="BB854" s="80"/>
      <c r="BC854" s="185"/>
      <c r="BD854" s="185"/>
      <c r="BE854" s="185"/>
      <c r="BF854" s="185"/>
      <c r="BG854" s="187"/>
      <c r="BH854" s="270"/>
      <c r="BI854" s="188"/>
      <c r="BJ854" s="268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>
        <f t="shared" si="598"/>
        <v>0</v>
      </c>
    </row>
    <row r="855" spans="1:93" ht="22.5" customHeight="1">
      <c r="A855" s="269"/>
      <c r="B855" s="267"/>
      <c r="C855" s="75"/>
      <c r="D855" s="78"/>
      <c r="E855" s="75"/>
      <c r="F855" s="80"/>
      <c r="G855" s="78"/>
      <c r="H855" s="70"/>
      <c r="I855" s="81"/>
      <c r="J855" s="71" t="str">
        <f>IF(H855="","",VLOOKUP(H855,単重表!$C$6:'単重表'!$F$2502,2,FALSE))</f>
        <v/>
      </c>
      <c r="K855" s="232"/>
      <c r="L855" s="101">
        <f t="shared" si="621"/>
        <v>1</v>
      </c>
      <c r="M855" s="46"/>
      <c r="N855" s="101">
        <f t="shared" si="592"/>
        <v>1</v>
      </c>
      <c r="O855" s="49"/>
      <c r="P855" s="47" t="str">
        <f>IF(H855="","",VLOOKUP(H855,単重表!$C$6:'単重表'!$F$2502,3,FALSE))</f>
        <v/>
      </c>
      <c r="Q855" s="47"/>
      <c r="R855" s="56" t="e">
        <f t="shared" si="622"/>
        <v>#VALUE!</v>
      </c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267"/>
      <c r="AF855" s="267"/>
      <c r="AG855" s="40"/>
      <c r="AH855" s="40"/>
      <c r="AI855" s="40"/>
      <c r="AJ855" s="58" t="str">
        <f>IF(H855="","",VLOOKUP(H855,単重表!$C$6:'単重表'!$F$2502,4,FALSE))</f>
        <v/>
      </c>
      <c r="AK855" s="141" t="e">
        <f t="shared" si="593"/>
        <v>#VALUE!</v>
      </c>
      <c r="AL855" s="40">
        <v>2</v>
      </c>
      <c r="AM855" s="190" t="e">
        <f t="shared" si="594"/>
        <v>#VALUE!</v>
      </c>
      <c r="AO855" s="191">
        <f t="shared" si="595"/>
        <v>0</v>
      </c>
      <c r="AP855" s="182"/>
      <c r="AQ855" s="183" t="str">
        <f t="shared" si="596"/>
        <v/>
      </c>
      <c r="AR855" s="182"/>
      <c r="AS855" s="184" t="str">
        <f t="shared" si="597"/>
        <v/>
      </c>
      <c r="AT855" s="182"/>
      <c r="AU855" s="268"/>
      <c r="AV855" s="185"/>
      <c r="AW855" s="185"/>
      <c r="AX855" s="185"/>
      <c r="AY855" s="185"/>
      <c r="AZ855" s="185"/>
      <c r="BA855" s="186"/>
      <c r="BB855" s="80"/>
      <c r="BC855" s="185"/>
      <c r="BD855" s="185"/>
      <c r="BE855" s="185"/>
      <c r="BF855" s="185"/>
      <c r="BG855" s="187"/>
      <c r="BH855" s="270"/>
      <c r="BI855" s="188"/>
      <c r="BJ855" s="268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>
        <f t="shared" si="598"/>
        <v>0</v>
      </c>
    </row>
    <row r="856" spans="1:93" ht="22.5" customHeight="1">
      <c r="A856" s="269"/>
      <c r="B856" s="267"/>
      <c r="C856" s="75"/>
      <c r="D856" s="78"/>
      <c r="E856" s="75"/>
      <c r="F856" s="80"/>
      <c r="G856" s="78"/>
      <c r="H856" s="70"/>
      <c r="I856" s="81"/>
      <c r="J856" s="71" t="str">
        <f>IF(H856="","",VLOOKUP(H856,単重表!$C$6:'単重表'!$F$2502,2,FALSE))</f>
        <v/>
      </c>
      <c r="K856" s="232"/>
      <c r="L856" s="101">
        <f t="shared" si="621"/>
        <v>1</v>
      </c>
      <c r="M856" s="46"/>
      <c r="N856" s="101">
        <f t="shared" si="592"/>
        <v>1</v>
      </c>
      <c r="O856" s="49"/>
      <c r="P856" s="47" t="str">
        <f>IF(H856="","",VLOOKUP(H856,単重表!$C$6:'単重表'!$F$2502,3,FALSE))</f>
        <v/>
      </c>
      <c r="Q856" s="47"/>
      <c r="R856" s="56" t="e">
        <f t="shared" si="622"/>
        <v>#VALUE!</v>
      </c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267"/>
      <c r="AF856" s="267"/>
      <c r="AG856" s="40"/>
      <c r="AH856" s="40"/>
      <c r="AI856" s="40"/>
      <c r="AJ856" s="58" t="str">
        <f>IF(H856="","",VLOOKUP(H856,単重表!$C$6:'単重表'!$F$2502,4,FALSE))</f>
        <v/>
      </c>
      <c r="AK856" s="141" t="e">
        <f t="shared" si="593"/>
        <v>#VALUE!</v>
      </c>
      <c r="AL856" s="40">
        <v>2</v>
      </c>
      <c r="AM856" s="190" t="e">
        <f t="shared" si="594"/>
        <v>#VALUE!</v>
      </c>
      <c r="AO856" s="191">
        <f t="shared" si="595"/>
        <v>0</v>
      </c>
      <c r="AP856" s="182"/>
      <c r="AQ856" s="183" t="str">
        <f t="shared" si="596"/>
        <v/>
      </c>
      <c r="AR856" s="182"/>
      <c r="AS856" s="184" t="str">
        <f t="shared" si="597"/>
        <v/>
      </c>
      <c r="AT856" s="182"/>
      <c r="AU856" s="268"/>
      <c r="AV856" s="185"/>
      <c r="AW856" s="185"/>
      <c r="AX856" s="185"/>
      <c r="AY856" s="185"/>
      <c r="AZ856" s="185"/>
      <c r="BA856" s="186"/>
      <c r="BB856" s="80"/>
      <c r="BC856" s="185"/>
      <c r="BD856" s="185"/>
      <c r="BE856" s="185"/>
      <c r="BF856" s="185"/>
      <c r="BG856" s="187"/>
      <c r="BH856" s="270"/>
      <c r="BI856" s="188"/>
      <c r="BJ856" s="268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>
        <f t="shared" si="598"/>
        <v>0</v>
      </c>
    </row>
    <row r="857" spans="1:93" ht="22.5" customHeight="1">
      <c r="A857" s="269"/>
      <c r="B857" s="267"/>
      <c r="C857" s="75"/>
      <c r="D857" s="78"/>
      <c r="E857" s="75"/>
      <c r="F857" s="80"/>
      <c r="G857" s="78"/>
      <c r="H857" s="70"/>
      <c r="I857" s="81"/>
      <c r="J857" s="71" t="str">
        <f>IF(H857="","",VLOOKUP(H857,単重表!$C$6:'単重表'!$F$2502,2,FALSE))</f>
        <v/>
      </c>
      <c r="K857" s="232"/>
      <c r="L857" s="101">
        <f t="shared" si="621"/>
        <v>1</v>
      </c>
      <c r="M857" s="46"/>
      <c r="N857" s="101">
        <f t="shared" si="592"/>
        <v>1</v>
      </c>
      <c r="O857" s="49"/>
      <c r="P857" s="47" t="str">
        <f>IF(H857="","",VLOOKUP(H857,単重表!$C$6:'単重表'!$F$2502,3,FALSE))</f>
        <v/>
      </c>
      <c r="Q857" s="47"/>
      <c r="R857" s="56" t="e">
        <f t="shared" si="622"/>
        <v>#VALUE!</v>
      </c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267"/>
      <c r="AF857" s="267"/>
      <c r="AG857" s="40"/>
      <c r="AH857" s="40"/>
      <c r="AI857" s="40"/>
      <c r="AJ857" s="58" t="str">
        <f>IF(H857="","",VLOOKUP(H857,単重表!$C$6:'単重表'!$F$2502,4,FALSE))</f>
        <v/>
      </c>
      <c r="AK857" s="141" t="e">
        <f t="shared" si="593"/>
        <v>#VALUE!</v>
      </c>
      <c r="AL857" s="40">
        <v>2</v>
      </c>
      <c r="AM857" s="190" t="e">
        <f t="shared" si="594"/>
        <v>#VALUE!</v>
      </c>
      <c r="AO857" s="191">
        <f t="shared" si="595"/>
        <v>0</v>
      </c>
      <c r="AP857" s="182"/>
      <c r="AQ857" s="183" t="str">
        <f t="shared" si="596"/>
        <v/>
      </c>
      <c r="AR857" s="182"/>
      <c r="AS857" s="184" t="str">
        <f t="shared" si="597"/>
        <v/>
      </c>
      <c r="AT857" s="182"/>
      <c r="AU857" s="268"/>
      <c r="AV857" s="185"/>
      <c r="AW857" s="185"/>
      <c r="AX857" s="185"/>
      <c r="AY857" s="185"/>
      <c r="AZ857" s="185"/>
      <c r="BA857" s="186"/>
      <c r="BB857" s="80"/>
      <c r="BC857" s="185"/>
      <c r="BD857" s="185"/>
      <c r="BE857" s="185"/>
      <c r="BF857" s="185"/>
      <c r="BG857" s="187"/>
      <c r="BH857" s="270"/>
      <c r="BI857" s="188"/>
      <c r="BJ857" s="268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>
        <f t="shared" si="598"/>
        <v>0</v>
      </c>
    </row>
    <row r="858" spans="1:93" ht="22.5" customHeight="1">
      <c r="A858" s="269"/>
      <c r="B858" s="267"/>
      <c r="C858" s="75"/>
      <c r="D858" s="78"/>
      <c r="E858" s="75"/>
      <c r="F858" s="80"/>
      <c r="G858" s="78"/>
      <c r="H858" s="70"/>
      <c r="I858" s="81"/>
      <c r="J858" s="71" t="str">
        <f>IF(H858="","",VLOOKUP(H858,単重表!$C$6:'単重表'!$F$2502,2,FALSE))</f>
        <v/>
      </c>
      <c r="K858" s="232"/>
      <c r="L858" s="101">
        <f t="shared" si="621"/>
        <v>1</v>
      </c>
      <c r="M858" s="46"/>
      <c r="N858" s="101">
        <f t="shared" si="592"/>
        <v>1</v>
      </c>
      <c r="O858" s="49"/>
      <c r="P858" s="47" t="str">
        <f>IF(H858="","",VLOOKUP(H858,単重表!$C$6:'単重表'!$F$2502,3,FALSE))</f>
        <v/>
      </c>
      <c r="Q858" s="47"/>
      <c r="R858" s="56" t="e">
        <f t="shared" si="622"/>
        <v>#VALUE!</v>
      </c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267"/>
      <c r="AF858" s="267"/>
      <c r="AG858" s="40"/>
      <c r="AH858" s="40"/>
      <c r="AI858" s="40"/>
      <c r="AJ858" s="58" t="str">
        <f>IF(H858="","",VLOOKUP(H858,単重表!$C$6:'単重表'!$F$2502,4,FALSE))</f>
        <v/>
      </c>
      <c r="AK858" s="141" t="e">
        <f t="shared" si="593"/>
        <v>#VALUE!</v>
      </c>
      <c r="AL858" s="40">
        <v>2</v>
      </c>
      <c r="AM858" s="190" t="e">
        <f t="shared" si="594"/>
        <v>#VALUE!</v>
      </c>
      <c r="AO858" s="191">
        <f t="shared" si="595"/>
        <v>0</v>
      </c>
      <c r="AP858" s="182"/>
      <c r="AQ858" s="183" t="str">
        <f t="shared" si="596"/>
        <v/>
      </c>
      <c r="AR858" s="182"/>
      <c r="AS858" s="184" t="str">
        <f t="shared" si="597"/>
        <v/>
      </c>
      <c r="AT858" s="182"/>
      <c r="AU858" s="268"/>
      <c r="AV858" s="185"/>
      <c r="AW858" s="185"/>
      <c r="AX858" s="185"/>
      <c r="AY858" s="185"/>
      <c r="AZ858" s="185"/>
      <c r="BA858" s="186"/>
      <c r="BB858" s="80"/>
      <c r="BC858" s="185"/>
      <c r="BD858" s="185"/>
      <c r="BE858" s="185"/>
      <c r="BF858" s="185"/>
      <c r="BG858" s="187"/>
      <c r="BH858" s="270"/>
      <c r="BI858" s="188"/>
      <c r="BJ858" s="268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>
        <f t="shared" si="598"/>
        <v>0</v>
      </c>
    </row>
    <row r="859" spans="1:93" ht="22.5" customHeight="1">
      <c r="A859" s="269"/>
      <c r="B859" s="267"/>
      <c r="C859" s="75"/>
      <c r="D859" s="78"/>
      <c r="E859" s="75"/>
      <c r="F859" s="80"/>
      <c r="G859" s="78"/>
      <c r="H859" s="70"/>
      <c r="I859" s="81"/>
      <c r="J859" s="71" t="str">
        <f>IF(H859="","",VLOOKUP(H859,単重表!$C$6:'単重表'!$F$2502,2,FALSE))</f>
        <v/>
      </c>
      <c r="K859" s="232"/>
      <c r="L859" s="101">
        <f>IF(K859="",1,K859/1000)</f>
        <v>1</v>
      </c>
      <c r="M859" s="46"/>
      <c r="N859" s="101">
        <f t="shared" si="592"/>
        <v>1</v>
      </c>
      <c r="O859" s="49"/>
      <c r="P859" s="47" t="str">
        <f>IF(H859="","",VLOOKUP(H859,単重表!$C$6:'単重表'!$F$2502,3,FALSE))</f>
        <v/>
      </c>
      <c r="Q859" s="47"/>
      <c r="R859" s="56" t="e">
        <f t="shared" si="622"/>
        <v>#VALUE!</v>
      </c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267"/>
      <c r="AF859" s="267"/>
      <c r="AG859" s="40"/>
      <c r="AH859" s="40"/>
      <c r="AI859" s="40"/>
      <c r="AJ859" s="58" t="str">
        <f>IF(H859="","",VLOOKUP(H859,単重表!$C$6:'単重表'!$F$2502,4,FALSE))</f>
        <v/>
      </c>
      <c r="AK859" s="141" t="e">
        <f t="shared" si="593"/>
        <v>#VALUE!</v>
      </c>
      <c r="AL859" s="40">
        <v>2</v>
      </c>
      <c r="AM859" s="190" t="e">
        <f t="shared" si="594"/>
        <v>#VALUE!</v>
      </c>
      <c r="AO859" s="191">
        <f t="shared" si="595"/>
        <v>0</v>
      </c>
      <c r="AP859" s="182"/>
      <c r="AQ859" s="183" t="str">
        <f t="shared" si="596"/>
        <v/>
      </c>
      <c r="AR859" s="182"/>
      <c r="AS859" s="184" t="str">
        <f t="shared" si="597"/>
        <v/>
      </c>
      <c r="AT859" s="182"/>
      <c r="AU859" s="268"/>
      <c r="AV859" s="185"/>
      <c r="AW859" s="185"/>
      <c r="AX859" s="185"/>
      <c r="AY859" s="185"/>
      <c r="AZ859" s="185"/>
      <c r="BA859" s="186"/>
      <c r="BB859" s="80"/>
      <c r="BC859" s="185"/>
      <c r="BD859" s="185"/>
      <c r="BE859" s="185"/>
      <c r="BF859" s="185"/>
      <c r="BG859" s="187"/>
      <c r="BH859" s="270"/>
      <c r="BI859" s="188"/>
      <c r="BJ859" s="268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0"/>
      <c r="CC859" s="40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>
        <f t="shared" si="598"/>
        <v>0</v>
      </c>
    </row>
    <row r="860" spans="1:93" ht="22.5" customHeight="1">
      <c r="A860" s="269"/>
      <c r="B860" s="267"/>
      <c r="C860" s="75"/>
      <c r="D860" s="78"/>
      <c r="E860" s="75"/>
      <c r="F860" s="80"/>
      <c r="G860" s="78"/>
      <c r="H860" s="70"/>
      <c r="I860" s="81"/>
      <c r="J860" s="71" t="str">
        <f>IF(H860="","",VLOOKUP(H860,単重表!$C$6:'単重表'!$F$2502,2,FALSE))</f>
        <v/>
      </c>
      <c r="K860" s="232"/>
      <c r="L860" s="101">
        <f>IF(K860="",1,K860/1000)</f>
        <v>1</v>
      </c>
      <c r="M860" s="46"/>
      <c r="N860" s="101">
        <f t="shared" si="592"/>
        <v>1</v>
      </c>
      <c r="O860" s="49"/>
      <c r="P860" s="47" t="str">
        <f>IF(H860="","",VLOOKUP(H860,単重表!$C$6:'単重表'!$F$2502,3,FALSE))</f>
        <v/>
      </c>
      <c r="Q860" s="47"/>
      <c r="R860" s="56" t="e">
        <f t="shared" si="622"/>
        <v>#VALUE!</v>
      </c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267"/>
      <c r="AF860" s="267"/>
      <c r="AG860" s="40"/>
      <c r="AH860" s="40"/>
      <c r="AI860" s="40"/>
      <c r="AJ860" s="58" t="str">
        <f>IF(H860="","",VLOOKUP(H860,単重表!$C$6:'単重表'!$F$2502,4,FALSE))</f>
        <v/>
      </c>
      <c r="AK860" s="141" t="e">
        <f t="shared" si="593"/>
        <v>#VALUE!</v>
      </c>
      <c r="AL860" s="40">
        <v>2</v>
      </c>
      <c r="AM860" s="190" t="e">
        <f t="shared" si="594"/>
        <v>#VALUE!</v>
      </c>
      <c r="AO860" s="191">
        <f t="shared" si="595"/>
        <v>0</v>
      </c>
      <c r="AP860" s="182"/>
      <c r="AQ860" s="183" t="str">
        <f t="shared" si="596"/>
        <v/>
      </c>
      <c r="AR860" s="182"/>
      <c r="AS860" s="184" t="str">
        <f t="shared" si="597"/>
        <v/>
      </c>
      <c r="AT860" s="182"/>
      <c r="AU860" s="268"/>
      <c r="AV860" s="185"/>
      <c r="AW860" s="185"/>
      <c r="AX860" s="185"/>
      <c r="AY860" s="185"/>
      <c r="AZ860" s="185"/>
      <c r="BA860" s="186"/>
      <c r="BB860" s="80"/>
      <c r="BC860" s="185"/>
      <c r="BD860" s="185"/>
      <c r="BE860" s="185"/>
      <c r="BF860" s="185"/>
      <c r="BG860" s="187"/>
      <c r="BH860" s="270"/>
      <c r="BI860" s="188"/>
      <c r="BJ860" s="268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  <c r="BW860" s="40"/>
      <c r="BX860" s="40"/>
      <c r="BY860" s="40"/>
      <c r="BZ860" s="40"/>
      <c r="CA860" s="40"/>
      <c r="CB860" s="40"/>
      <c r="CC860" s="40"/>
      <c r="CD860" s="40"/>
      <c r="CE860" s="40"/>
      <c r="CF860" s="40"/>
      <c r="CG860" s="40"/>
      <c r="CH860" s="40"/>
      <c r="CI860" s="40"/>
      <c r="CJ860" s="40"/>
      <c r="CK860" s="40"/>
      <c r="CL860" s="40"/>
      <c r="CM860" s="40"/>
      <c r="CN860" s="40"/>
      <c r="CO860" s="40">
        <f t="shared" si="598"/>
        <v>0</v>
      </c>
    </row>
    <row r="861" spans="1:93" ht="22.5" customHeight="1">
      <c r="A861" s="269"/>
      <c r="B861" s="267"/>
      <c r="C861" s="75"/>
      <c r="D861" s="78"/>
      <c r="E861" s="75"/>
      <c r="F861" s="80"/>
      <c r="G861" s="78"/>
      <c r="H861" s="70"/>
      <c r="I861" s="81"/>
      <c r="J861" s="71" t="str">
        <f>IF(H861="","",VLOOKUP(H861,単重表!$C$6:'単重表'!$F$2502,2,FALSE))</f>
        <v/>
      </c>
      <c r="K861" s="232"/>
      <c r="L861" s="101">
        <f>IF(K861="",1,K861/1000)</f>
        <v>1</v>
      </c>
      <c r="M861" s="46"/>
      <c r="N861" s="101">
        <f t="shared" si="592"/>
        <v>1</v>
      </c>
      <c r="O861" s="49"/>
      <c r="P861" s="47" t="str">
        <f>IF(H861="","",VLOOKUP(H861,単重表!$C$6:'単重表'!$F$2502,3,FALSE))</f>
        <v/>
      </c>
      <c r="Q861" s="47"/>
      <c r="R861" s="56" t="e">
        <f>P861*O861*N861*L861+Q861</f>
        <v>#VALUE!</v>
      </c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267"/>
      <c r="AF861" s="267"/>
      <c r="AG861" s="40"/>
      <c r="AH861" s="40"/>
      <c r="AI861" s="40"/>
      <c r="AJ861" s="58" t="str">
        <f>IF(H861="","",VLOOKUP(H861,単重表!$C$6:'単重表'!$F$2502,4,FALSE))</f>
        <v/>
      </c>
      <c r="AK861" s="141" t="e">
        <f t="shared" si="593"/>
        <v>#VALUE!</v>
      </c>
      <c r="AL861" s="40">
        <v>2</v>
      </c>
      <c r="AM861" s="190" t="e">
        <f t="shared" si="594"/>
        <v>#VALUE!</v>
      </c>
      <c r="AO861" s="191">
        <f t="shared" si="595"/>
        <v>0</v>
      </c>
      <c r="AP861" s="182"/>
      <c r="AQ861" s="183" t="str">
        <f t="shared" si="596"/>
        <v/>
      </c>
      <c r="AR861" s="182"/>
      <c r="AS861" s="184" t="str">
        <f t="shared" si="597"/>
        <v/>
      </c>
      <c r="AT861" s="182"/>
      <c r="AU861" s="268"/>
      <c r="AV861" s="185"/>
      <c r="AW861" s="185"/>
      <c r="AX861" s="185"/>
      <c r="AY861" s="185"/>
      <c r="AZ861" s="185"/>
      <c r="BA861" s="186"/>
      <c r="BB861" s="80"/>
      <c r="BC861" s="185"/>
      <c r="BD861" s="185"/>
      <c r="BE861" s="185"/>
      <c r="BF861" s="185"/>
      <c r="BG861" s="187"/>
      <c r="BH861" s="270"/>
      <c r="BI861" s="188"/>
      <c r="BJ861" s="268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  <c r="BW861" s="40"/>
      <c r="BX861" s="40"/>
      <c r="BY861" s="40"/>
      <c r="BZ861" s="40"/>
      <c r="CA861" s="40"/>
      <c r="CB861" s="40"/>
      <c r="CC861" s="40"/>
      <c r="CD861" s="40"/>
      <c r="CE861" s="40"/>
      <c r="CF861" s="40"/>
      <c r="CG861" s="40"/>
      <c r="CH861" s="40"/>
      <c r="CI861" s="40"/>
      <c r="CJ861" s="40"/>
      <c r="CK861" s="40"/>
      <c r="CL861" s="40"/>
      <c r="CM861" s="40"/>
      <c r="CN861" s="40"/>
      <c r="CO861" s="40">
        <f t="shared" si="598"/>
        <v>0</v>
      </c>
    </row>
    <row r="862" spans="1:93" ht="22.5" customHeight="1">
      <c r="A862" s="269"/>
      <c r="B862" s="267"/>
      <c r="C862" s="75"/>
      <c r="D862" s="78"/>
      <c r="E862" s="75"/>
      <c r="F862" s="80"/>
      <c r="G862" s="78"/>
      <c r="H862" s="70"/>
      <c r="I862" s="81"/>
      <c r="J862" s="71" t="str">
        <f>IF(H862="","",VLOOKUP(H862,単重表!$C$6:'単重表'!$F$2502,2,FALSE))</f>
        <v/>
      </c>
      <c r="K862" s="232"/>
      <c r="L862" s="101">
        <f t="shared" ref="L862:L869" si="623">IF(K862="",1,K862/1000)</f>
        <v>1</v>
      </c>
      <c r="M862" s="46"/>
      <c r="N862" s="101">
        <f t="shared" si="592"/>
        <v>1</v>
      </c>
      <c r="O862" s="49"/>
      <c r="P862" s="47" t="str">
        <f>IF(H862="","",VLOOKUP(H862,単重表!$C$6:'単重表'!$F$2502,3,FALSE))</f>
        <v/>
      </c>
      <c r="Q862" s="47"/>
      <c r="R862" s="56" t="e">
        <f t="shared" ref="R862:R871" si="624">P862*O862*N862*L862+Q862</f>
        <v>#VALUE!</v>
      </c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267"/>
      <c r="AF862" s="267"/>
      <c r="AG862" s="40"/>
      <c r="AH862" s="40"/>
      <c r="AI862" s="40"/>
      <c r="AJ862" s="58" t="str">
        <f>IF(H862="","",VLOOKUP(H862,単重表!$C$6:'単重表'!$F$2502,4,FALSE))</f>
        <v/>
      </c>
      <c r="AK862" s="141" t="e">
        <f t="shared" si="593"/>
        <v>#VALUE!</v>
      </c>
      <c r="AL862" s="40">
        <v>2</v>
      </c>
      <c r="AM862" s="190" t="e">
        <f t="shared" si="594"/>
        <v>#VALUE!</v>
      </c>
      <c r="AO862" s="191">
        <f t="shared" si="595"/>
        <v>0</v>
      </c>
      <c r="AP862" s="182"/>
      <c r="AQ862" s="183" t="str">
        <f t="shared" si="596"/>
        <v/>
      </c>
      <c r="AR862" s="182"/>
      <c r="AS862" s="184" t="str">
        <f t="shared" si="597"/>
        <v/>
      </c>
      <c r="AT862" s="182"/>
      <c r="AU862" s="268"/>
      <c r="AV862" s="185"/>
      <c r="AW862" s="185"/>
      <c r="AX862" s="185"/>
      <c r="AY862" s="185"/>
      <c r="AZ862" s="185"/>
      <c r="BA862" s="186"/>
      <c r="BB862" s="80"/>
      <c r="BC862" s="185"/>
      <c r="BD862" s="185"/>
      <c r="BE862" s="185"/>
      <c r="BF862" s="185"/>
      <c r="BG862" s="187"/>
      <c r="BH862" s="270"/>
      <c r="BI862" s="188"/>
      <c r="BJ862" s="268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  <c r="BW862" s="40"/>
      <c r="BX862" s="40"/>
      <c r="BY862" s="40"/>
      <c r="BZ862" s="40"/>
      <c r="CA862" s="40"/>
      <c r="CB862" s="40"/>
      <c r="CC862" s="40"/>
      <c r="CD862" s="40"/>
      <c r="CE862" s="40"/>
      <c r="CF862" s="40"/>
      <c r="CG862" s="40"/>
      <c r="CH862" s="40"/>
      <c r="CI862" s="40"/>
      <c r="CJ862" s="40"/>
      <c r="CK862" s="40"/>
      <c r="CL862" s="40"/>
      <c r="CM862" s="40"/>
      <c r="CN862" s="40"/>
      <c r="CO862" s="40">
        <f t="shared" si="598"/>
        <v>0</v>
      </c>
    </row>
    <row r="863" spans="1:93" ht="22.5" customHeight="1">
      <c r="A863" s="269"/>
      <c r="B863" s="267"/>
      <c r="C863" s="75"/>
      <c r="D863" s="78"/>
      <c r="E863" s="75"/>
      <c r="F863" s="80"/>
      <c r="G863" s="78"/>
      <c r="H863" s="70"/>
      <c r="I863" s="81"/>
      <c r="J863" s="71" t="str">
        <f>IF(H863="","",VLOOKUP(H863,単重表!$C$6:'単重表'!$F$2502,2,FALSE))</f>
        <v/>
      </c>
      <c r="K863" s="232"/>
      <c r="L863" s="101">
        <f t="shared" si="623"/>
        <v>1</v>
      </c>
      <c r="M863" s="46"/>
      <c r="N863" s="101">
        <f t="shared" si="592"/>
        <v>1</v>
      </c>
      <c r="O863" s="49"/>
      <c r="P863" s="47" t="str">
        <f>IF(H863="","",VLOOKUP(H863,単重表!$C$6:'単重表'!$F$2502,3,FALSE))</f>
        <v/>
      </c>
      <c r="Q863" s="47"/>
      <c r="R863" s="56" t="e">
        <f t="shared" si="624"/>
        <v>#VALUE!</v>
      </c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267"/>
      <c r="AF863" s="267"/>
      <c r="AG863" s="40"/>
      <c r="AH863" s="40"/>
      <c r="AI863" s="40"/>
      <c r="AJ863" s="58" t="str">
        <f>IF(H863="","",VLOOKUP(H863,単重表!$C$6:'単重表'!$F$2502,4,FALSE))</f>
        <v/>
      </c>
      <c r="AK863" s="141" t="e">
        <f t="shared" si="593"/>
        <v>#VALUE!</v>
      </c>
      <c r="AL863" s="40">
        <v>2</v>
      </c>
      <c r="AM863" s="190" t="e">
        <f t="shared" si="594"/>
        <v>#VALUE!</v>
      </c>
      <c r="AO863" s="191">
        <f t="shared" si="595"/>
        <v>0</v>
      </c>
      <c r="AP863" s="182"/>
      <c r="AQ863" s="183" t="str">
        <f t="shared" si="596"/>
        <v/>
      </c>
      <c r="AR863" s="182"/>
      <c r="AS863" s="184" t="str">
        <f t="shared" si="597"/>
        <v/>
      </c>
      <c r="AT863" s="182"/>
      <c r="AU863" s="268"/>
      <c r="AV863" s="185"/>
      <c r="AW863" s="185"/>
      <c r="AX863" s="185"/>
      <c r="AY863" s="185"/>
      <c r="AZ863" s="185"/>
      <c r="BA863" s="186"/>
      <c r="BB863" s="80"/>
      <c r="BC863" s="185"/>
      <c r="BD863" s="185"/>
      <c r="BE863" s="185"/>
      <c r="BF863" s="185"/>
      <c r="BG863" s="187"/>
      <c r="BH863" s="270"/>
      <c r="BI863" s="188"/>
      <c r="BJ863" s="268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  <c r="BW863" s="40"/>
      <c r="BX863" s="40"/>
      <c r="BY863" s="40"/>
      <c r="BZ863" s="40"/>
      <c r="CA863" s="40"/>
      <c r="CB863" s="40"/>
      <c r="CC863" s="40"/>
      <c r="CD863" s="40"/>
      <c r="CE863" s="40"/>
      <c r="CF863" s="40"/>
      <c r="CG863" s="40"/>
      <c r="CH863" s="40"/>
      <c r="CI863" s="40"/>
      <c r="CJ863" s="40"/>
      <c r="CK863" s="40"/>
      <c r="CL863" s="40"/>
      <c r="CM863" s="40"/>
      <c r="CN863" s="40"/>
      <c r="CO863" s="40">
        <f t="shared" si="598"/>
        <v>0</v>
      </c>
    </row>
    <row r="864" spans="1:93" ht="22.5" customHeight="1">
      <c r="A864" s="269"/>
      <c r="B864" s="267"/>
      <c r="C864" s="75"/>
      <c r="D864" s="78"/>
      <c r="E864" s="75"/>
      <c r="F864" s="80"/>
      <c r="G864" s="78"/>
      <c r="H864" s="70"/>
      <c r="I864" s="81"/>
      <c r="J864" s="71" t="str">
        <f>IF(H864="","",VLOOKUP(H864,単重表!$C$6:'単重表'!$F$2502,2,FALSE))</f>
        <v/>
      </c>
      <c r="K864" s="232"/>
      <c r="L864" s="101">
        <f t="shared" si="623"/>
        <v>1</v>
      </c>
      <c r="M864" s="46"/>
      <c r="N864" s="101">
        <f t="shared" si="592"/>
        <v>1</v>
      </c>
      <c r="O864" s="49"/>
      <c r="P864" s="47" t="str">
        <f>IF(H864="","",VLOOKUP(H864,単重表!$C$6:'単重表'!$F$2502,3,FALSE))</f>
        <v/>
      </c>
      <c r="Q864" s="47"/>
      <c r="R864" s="56" t="e">
        <f t="shared" si="624"/>
        <v>#VALUE!</v>
      </c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267"/>
      <c r="AF864" s="267"/>
      <c r="AG864" s="40"/>
      <c r="AH864" s="40"/>
      <c r="AI864" s="40"/>
      <c r="AJ864" s="58" t="str">
        <f>IF(H864="","",VLOOKUP(H864,単重表!$C$6:'単重表'!$F$2502,4,FALSE))</f>
        <v/>
      </c>
      <c r="AK864" s="141" t="e">
        <f t="shared" si="593"/>
        <v>#VALUE!</v>
      </c>
      <c r="AL864" s="40">
        <v>2</v>
      </c>
      <c r="AM864" s="190" t="e">
        <f t="shared" si="594"/>
        <v>#VALUE!</v>
      </c>
      <c r="AO864" s="191">
        <f t="shared" si="595"/>
        <v>0</v>
      </c>
      <c r="AP864" s="182"/>
      <c r="AQ864" s="183" t="str">
        <f t="shared" si="596"/>
        <v/>
      </c>
      <c r="AR864" s="182"/>
      <c r="AS864" s="184" t="str">
        <f t="shared" si="597"/>
        <v/>
      </c>
      <c r="AT864" s="182"/>
      <c r="AU864" s="268"/>
      <c r="AV864" s="185"/>
      <c r="AW864" s="185"/>
      <c r="AX864" s="185"/>
      <c r="AY864" s="185"/>
      <c r="AZ864" s="185"/>
      <c r="BA864" s="186"/>
      <c r="BB864" s="80"/>
      <c r="BC864" s="185"/>
      <c r="BD864" s="185"/>
      <c r="BE864" s="185"/>
      <c r="BF864" s="185"/>
      <c r="BG864" s="187"/>
      <c r="BH864" s="270"/>
      <c r="BI864" s="188"/>
      <c r="BJ864" s="268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0"/>
      <c r="CC864" s="40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>
        <f t="shared" si="598"/>
        <v>0</v>
      </c>
    </row>
    <row r="865" spans="1:93" ht="22.5" customHeight="1">
      <c r="A865" s="269"/>
      <c r="B865" s="267"/>
      <c r="C865" s="75"/>
      <c r="D865" s="78"/>
      <c r="E865" s="75"/>
      <c r="F865" s="80"/>
      <c r="G865" s="78"/>
      <c r="H865" s="70"/>
      <c r="I865" s="81"/>
      <c r="J865" s="71" t="str">
        <f>IF(H865="","",VLOOKUP(H865,単重表!$C$6:'単重表'!$F$2502,2,FALSE))</f>
        <v/>
      </c>
      <c r="K865" s="232"/>
      <c r="L865" s="101">
        <f t="shared" si="623"/>
        <v>1</v>
      </c>
      <c r="M865" s="46"/>
      <c r="N865" s="101">
        <f t="shared" si="592"/>
        <v>1</v>
      </c>
      <c r="O865" s="49"/>
      <c r="P865" s="47" t="str">
        <f>IF(H865="","",VLOOKUP(H865,単重表!$C$6:'単重表'!$F$2502,3,FALSE))</f>
        <v/>
      </c>
      <c r="Q865" s="47"/>
      <c r="R865" s="56" t="e">
        <f t="shared" si="624"/>
        <v>#VALUE!</v>
      </c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267"/>
      <c r="AF865" s="267"/>
      <c r="AG865" s="40"/>
      <c r="AH865" s="40"/>
      <c r="AI865" s="40"/>
      <c r="AJ865" s="58" t="str">
        <f>IF(H865="","",VLOOKUP(H865,単重表!$C$6:'単重表'!$F$2502,4,FALSE))</f>
        <v/>
      </c>
      <c r="AK865" s="141" t="e">
        <f t="shared" si="593"/>
        <v>#VALUE!</v>
      </c>
      <c r="AL865" s="40">
        <v>2</v>
      </c>
      <c r="AM865" s="190" t="e">
        <f t="shared" si="594"/>
        <v>#VALUE!</v>
      </c>
      <c r="AO865" s="191">
        <f t="shared" si="595"/>
        <v>0</v>
      </c>
      <c r="AP865" s="182"/>
      <c r="AQ865" s="183" t="str">
        <f t="shared" si="596"/>
        <v/>
      </c>
      <c r="AR865" s="182"/>
      <c r="AS865" s="184" t="str">
        <f t="shared" si="597"/>
        <v/>
      </c>
      <c r="AT865" s="182"/>
      <c r="AU865" s="268"/>
      <c r="AV865" s="185"/>
      <c r="AW865" s="185"/>
      <c r="AX865" s="185"/>
      <c r="AY865" s="185"/>
      <c r="AZ865" s="185"/>
      <c r="BA865" s="186"/>
      <c r="BB865" s="80"/>
      <c r="BC865" s="185"/>
      <c r="BD865" s="185"/>
      <c r="BE865" s="185"/>
      <c r="BF865" s="185"/>
      <c r="BG865" s="187"/>
      <c r="BH865" s="270"/>
      <c r="BI865" s="188"/>
      <c r="BJ865" s="268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  <c r="BW865" s="40"/>
      <c r="BX865" s="40"/>
      <c r="BY865" s="40"/>
      <c r="BZ865" s="40"/>
      <c r="CA865" s="40"/>
      <c r="CB865" s="40"/>
      <c r="CC865" s="40"/>
      <c r="CD865" s="40"/>
      <c r="CE865" s="40"/>
      <c r="CF865" s="40"/>
      <c r="CG865" s="40"/>
      <c r="CH865" s="40"/>
      <c r="CI865" s="40"/>
      <c r="CJ865" s="40"/>
      <c r="CK865" s="40"/>
      <c r="CL865" s="40"/>
      <c r="CM865" s="40"/>
      <c r="CN865" s="40"/>
      <c r="CO865" s="40">
        <f t="shared" si="598"/>
        <v>0</v>
      </c>
    </row>
    <row r="866" spans="1:93" ht="22.5" customHeight="1">
      <c r="A866" s="269"/>
      <c r="B866" s="267"/>
      <c r="C866" s="75"/>
      <c r="D866" s="78"/>
      <c r="E866" s="75"/>
      <c r="F866" s="80"/>
      <c r="G866" s="78"/>
      <c r="H866" s="70"/>
      <c r="I866" s="81"/>
      <c r="J866" s="71" t="str">
        <f>IF(H866="","",VLOOKUP(H866,単重表!$C$6:'単重表'!$F$2502,2,FALSE))</f>
        <v/>
      </c>
      <c r="K866" s="232"/>
      <c r="L866" s="101">
        <f t="shared" si="623"/>
        <v>1</v>
      </c>
      <c r="M866" s="46"/>
      <c r="N866" s="101">
        <f t="shared" si="592"/>
        <v>1</v>
      </c>
      <c r="O866" s="49"/>
      <c r="P866" s="47" t="str">
        <f>IF(H866="","",VLOOKUP(H866,単重表!$C$6:'単重表'!$F$2502,3,FALSE))</f>
        <v/>
      </c>
      <c r="Q866" s="47"/>
      <c r="R866" s="56" t="e">
        <f t="shared" si="624"/>
        <v>#VALUE!</v>
      </c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267"/>
      <c r="AF866" s="267"/>
      <c r="AG866" s="40"/>
      <c r="AH866" s="40"/>
      <c r="AI866" s="40"/>
      <c r="AJ866" s="58" t="str">
        <f>IF(H866="","",VLOOKUP(H866,単重表!$C$6:'単重表'!$F$2502,4,FALSE))</f>
        <v/>
      </c>
      <c r="AK866" s="141" t="e">
        <f t="shared" si="593"/>
        <v>#VALUE!</v>
      </c>
      <c r="AL866" s="40">
        <v>2</v>
      </c>
      <c r="AM866" s="190" t="e">
        <f t="shared" si="594"/>
        <v>#VALUE!</v>
      </c>
      <c r="AO866" s="191">
        <f t="shared" si="595"/>
        <v>0</v>
      </c>
      <c r="AP866" s="182"/>
      <c r="AQ866" s="183" t="str">
        <f t="shared" si="596"/>
        <v/>
      </c>
      <c r="AR866" s="182"/>
      <c r="AS866" s="184" t="str">
        <f t="shared" si="597"/>
        <v/>
      </c>
      <c r="AT866" s="182"/>
      <c r="AU866" s="268"/>
      <c r="AV866" s="185"/>
      <c r="AW866" s="185"/>
      <c r="AX866" s="185"/>
      <c r="AY866" s="185"/>
      <c r="AZ866" s="185"/>
      <c r="BA866" s="186"/>
      <c r="BB866" s="80"/>
      <c r="BC866" s="185"/>
      <c r="BD866" s="185"/>
      <c r="BE866" s="185"/>
      <c r="BF866" s="185"/>
      <c r="BG866" s="187"/>
      <c r="BH866" s="270"/>
      <c r="BI866" s="188"/>
      <c r="BJ866" s="268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  <c r="BW866" s="40"/>
      <c r="BX866" s="40"/>
      <c r="BY866" s="40"/>
      <c r="BZ866" s="40"/>
      <c r="CA866" s="40"/>
      <c r="CB866" s="40"/>
      <c r="CC866" s="40"/>
      <c r="CD866" s="40"/>
      <c r="CE866" s="40"/>
      <c r="CF866" s="40"/>
      <c r="CG866" s="40"/>
      <c r="CH866" s="40"/>
      <c r="CI866" s="40"/>
      <c r="CJ866" s="40"/>
      <c r="CK866" s="40"/>
      <c r="CL866" s="40"/>
      <c r="CM866" s="40"/>
      <c r="CN866" s="40"/>
      <c r="CO866" s="40">
        <f t="shared" si="598"/>
        <v>0</v>
      </c>
    </row>
    <row r="867" spans="1:93" ht="22.5" customHeight="1">
      <c r="A867" s="269"/>
      <c r="B867" s="267"/>
      <c r="C867" s="75"/>
      <c r="D867" s="78"/>
      <c r="E867" s="75"/>
      <c r="F867" s="80"/>
      <c r="G867" s="78"/>
      <c r="H867" s="70"/>
      <c r="I867" s="81"/>
      <c r="J867" s="71" t="str">
        <f>IF(H867="","",VLOOKUP(H867,単重表!$C$6:'単重表'!$F$2502,2,FALSE))</f>
        <v/>
      </c>
      <c r="K867" s="232"/>
      <c r="L867" s="101">
        <f t="shared" si="623"/>
        <v>1</v>
      </c>
      <c r="M867" s="46"/>
      <c r="N867" s="101">
        <f t="shared" si="592"/>
        <v>1</v>
      </c>
      <c r="O867" s="49"/>
      <c r="P867" s="47" t="str">
        <f>IF(H867="","",VLOOKUP(H867,単重表!$C$6:'単重表'!$F$2502,3,FALSE))</f>
        <v/>
      </c>
      <c r="Q867" s="47"/>
      <c r="R867" s="56" t="e">
        <f t="shared" si="624"/>
        <v>#VALUE!</v>
      </c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267"/>
      <c r="AF867" s="267"/>
      <c r="AG867" s="40"/>
      <c r="AH867" s="40"/>
      <c r="AI867" s="40"/>
      <c r="AJ867" s="58" t="str">
        <f>IF(H867="","",VLOOKUP(H867,単重表!$C$6:'単重表'!$F$2502,4,FALSE))</f>
        <v/>
      </c>
      <c r="AK867" s="141" t="e">
        <f t="shared" si="593"/>
        <v>#VALUE!</v>
      </c>
      <c r="AL867" s="40">
        <v>2</v>
      </c>
      <c r="AM867" s="190" t="e">
        <f t="shared" si="594"/>
        <v>#VALUE!</v>
      </c>
      <c r="AO867" s="191">
        <f t="shared" si="595"/>
        <v>0</v>
      </c>
      <c r="AP867" s="182"/>
      <c r="AQ867" s="183" t="str">
        <f t="shared" si="596"/>
        <v/>
      </c>
      <c r="AR867" s="182"/>
      <c r="AS867" s="184" t="str">
        <f t="shared" si="597"/>
        <v/>
      </c>
      <c r="AT867" s="182"/>
      <c r="AU867" s="268"/>
      <c r="AV867" s="185"/>
      <c r="AW867" s="185"/>
      <c r="AX867" s="185"/>
      <c r="AY867" s="185"/>
      <c r="AZ867" s="185"/>
      <c r="BA867" s="186"/>
      <c r="BB867" s="80"/>
      <c r="BC867" s="185"/>
      <c r="BD867" s="185"/>
      <c r="BE867" s="185"/>
      <c r="BF867" s="185"/>
      <c r="BG867" s="187"/>
      <c r="BH867" s="270"/>
      <c r="BI867" s="188"/>
      <c r="BJ867" s="268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  <c r="BW867" s="40"/>
      <c r="BX867" s="40"/>
      <c r="BY867" s="40"/>
      <c r="BZ867" s="40"/>
      <c r="CA867" s="40"/>
      <c r="CB867" s="40"/>
      <c r="CC867" s="40"/>
      <c r="CD867" s="40"/>
      <c r="CE867" s="40"/>
      <c r="CF867" s="40"/>
      <c r="CG867" s="40"/>
      <c r="CH867" s="40"/>
      <c r="CI867" s="40"/>
      <c r="CJ867" s="40"/>
      <c r="CK867" s="40"/>
      <c r="CL867" s="40"/>
      <c r="CM867" s="40"/>
      <c r="CN867" s="40"/>
      <c r="CO867" s="40">
        <f t="shared" si="598"/>
        <v>0</v>
      </c>
    </row>
    <row r="868" spans="1:93" ht="22.5" customHeight="1">
      <c r="A868" s="269"/>
      <c r="B868" s="267"/>
      <c r="C868" s="75"/>
      <c r="D868" s="78"/>
      <c r="E868" s="75"/>
      <c r="F868" s="80"/>
      <c r="G868" s="78"/>
      <c r="H868" s="70"/>
      <c r="I868" s="81"/>
      <c r="J868" s="71" t="str">
        <f>IF(H868="","",VLOOKUP(H868,単重表!$C$6:'単重表'!$F$2502,2,FALSE))</f>
        <v/>
      </c>
      <c r="K868" s="232"/>
      <c r="L868" s="101">
        <f t="shared" si="623"/>
        <v>1</v>
      </c>
      <c r="M868" s="46"/>
      <c r="N868" s="101">
        <f t="shared" si="592"/>
        <v>1</v>
      </c>
      <c r="O868" s="49"/>
      <c r="P868" s="47" t="str">
        <f>IF(H868="","",VLOOKUP(H868,単重表!$C$6:'単重表'!$F$2502,3,FALSE))</f>
        <v/>
      </c>
      <c r="Q868" s="47"/>
      <c r="R868" s="56" t="e">
        <f t="shared" si="624"/>
        <v>#VALUE!</v>
      </c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267"/>
      <c r="AF868" s="267"/>
      <c r="AG868" s="40"/>
      <c r="AH868" s="40"/>
      <c r="AI868" s="40"/>
      <c r="AJ868" s="58" t="str">
        <f>IF(H868="","",VLOOKUP(H868,単重表!$C$6:'単重表'!$F$2502,4,FALSE))</f>
        <v/>
      </c>
      <c r="AK868" s="141" t="e">
        <f t="shared" si="593"/>
        <v>#VALUE!</v>
      </c>
      <c r="AL868" s="40">
        <v>2</v>
      </c>
      <c r="AM868" s="190" t="e">
        <f t="shared" si="594"/>
        <v>#VALUE!</v>
      </c>
      <c r="AO868" s="191">
        <f t="shared" si="595"/>
        <v>0</v>
      </c>
      <c r="AP868" s="182"/>
      <c r="AQ868" s="183" t="str">
        <f t="shared" si="596"/>
        <v/>
      </c>
      <c r="AR868" s="182"/>
      <c r="AS868" s="184" t="str">
        <f t="shared" si="597"/>
        <v/>
      </c>
      <c r="AT868" s="182"/>
      <c r="AU868" s="268"/>
      <c r="AV868" s="185"/>
      <c r="AW868" s="185"/>
      <c r="AX868" s="185"/>
      <c r="AY868" s="185"/>
      <c r="AZ868" s="185"/>
      <c r="BA868" s="186"/>
      <c r="BB868" s="80"/>
      <c r="BC868" s="185"/>
      <c r="BD868" s="185"/>
      <c r="BE868" s="185"/>
      <c r="BF868" s="185"/>
      <c r="BG868" s="187"/>
      <c r="BH868" s="270"/>
      <c r="BI868" s="188"/>
      <c r="BJ868" s="268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  <c r="BW868" s="40"/>
      <c r="BX868" s="40"/>
      <c r="BY868" s="40"/>
      <c r="BZ868" s="40"/>
      <c r="CA868" s="40"/>
      <c r="CB868" s="40"/>
      <c r="CC868" s="40"/>
      <c r="CD868" s="40"/>
      <c r="CE868" s="40"/>
      <c r="CF868" s="40"/>
      <c r="CG868" s="40"/>
      <c r="CH868" s="40"/>
      <c r="CI868" s="40"/>
      <c r="CJ868" s="40"/>
      <c r="CK868" s="40"/>
      <c r="CL868" s="40"/>
      <c r="CM868" s="40"/>
      <c r="CN868" s="40"/>
      <c r="CO868" s="40">
        <f t="shared" si="598"/>
        <v>0</v>
      </c>
    </row>
    <row r="869" spans="1:93" ht="22.5" customHeight="1">
      <c r="A869" s="269"/>
      <c r="B869" s="267"/>
      <c r="C869" s="75"/>
      <c r="D869" s="78"/>
      <c r="E869" s="75"/>
      <c r="F869" s="80"/>
      <c r="G869" s="78"/>
      <c r="H869" s="70"/>
      <c r="I869" s="81"/>
      <c r="J869" s="71" t="str">
        <f>IF(H869="","",VLOOKUP(H869,単重表!$C$6:'単重表'!$F$2502,2,FALSE))</f>
        <v/>
      </c>
      <c r="K869" s="232"/>
      <c r="L869" s="101">
        <f t="shared" si="623"/>
        <v>1</v>
      </c>
      <c r="M869" s="46"/>
      <c r="N869" s="101">
        <f t="shared" si="592"/>
        <v>1</v>
      </c>
      <c r="O869" s="49"/>
      <c r="P869" s="47" t="str">
        <f>IF(H869="","",VLOOKUP(H869,単重表!$C$6:'単重表'!$F$2502,3,FALSE))</f>
        <v/>
      </c>
      <c r="Q869" s="47"/>
      <c r="R869" s="56" t="e">
        <f t="shared" si="624"/>
        <v>#VALUE!</v>
      </c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267"/>
      <c r="AF869" s="267"/>
      <c r="AG869" s="40"/>
      <c r="AH869" s="40"/>
      <c r="AI869" s="40"/>
      <c r="AJ869" s="58" t="str">
        <f>IF(H869="","",VLOOKUP(H869,単重表!$C$6:'単重表'!$F$2502,4,FALSE))</f>
        <v/>
      </c>
      <c r="AK869" s="141" t="e">
        <f t="shared" si="593"/>
        <v>#VALUE!</v>
      </c>
      <c r="AL869" s="40">
        <v>2</v>
      </c>
      <c r="AM869" s="190" t="e">
        <f t="shared" si="594"/>
        <v>#VALUE!</v>
      </c>
      <c r="AO869" s="191">
        <f t="shared" si="595"/>
        <v>0</v>
      </c>
      <c r="AP869" s="182"/>
      <c r="AQ869" s="183" t="str">
        <f t="shared" si="596"/>
        <v/>
      </c>
      <c r="AR869" s="182"/>
      <c r="AS869" s="184" t="str">
        <f t="shared" si="597"/>
        <v/>
      </c>
      <c r="AT869" s="182"/>
      <c r="AU869" s="268"/>
      <c r="AV869" s="185"/>
      <c r="AW869" s="185"/>
      <c r="AX869" s="185"/>
      <c r="AY869" s="185"/>
      <c r="AZ869" s="185"/>
      <c r="BA869" s="186"/>
      <c r="BB869" s="80"/>
      <c r="BC869" s="185"/>
      <c r="BD869" s="185"/>
      <c r="BE869" s="185"/>
      <c r="BF869" s="185"/>
      <c r="BG869" s="187"/>
      <c r="BH869" s="270"/>
      <c r="BI869" s="188"/>
      <c r="BJ869" s="268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>
        <f t="shared" si="598"/>
        <v>0</v>
      </c>
    </row>
    <row r="870" spans="1:93" ht="22.5" customHeight="1">
      <c r="A870" s="269"/>
      <c r="B870" s="267"/>
      <c r="C870" s="75"/>
      <c r="D870" s="78"/>
      <c r="E870" s="75"/>
      <c r="F870" s="80"/>
      <c r="G870" s="78"/>
      <c r="H870" s="70"/>
      <c r="I870" s="81"/>
      <c r="J870" s="71" t="str">
        <f>IF(H870="","",VLOOKUP(H870,単重表!$C$6:'単重表'!$F$2502,2,FALSE))</f>
        <v/>
      </c>
      <c r="K870" s="232"/>
      <c r="L870" s="101">
        <f>IF(K870="",1,K870/1000)</f>
        <v>1</v>
      </c>
      <c r="M870" s="46"/>
      <c r="N870" s="101">
        <f t="shared" si="592"/>
        <v>1</v>
      </c>
      <c r="O870" s="49"/>
      <c r="P870" s="47" t="str">
        <f>IF(H870="","",VLOOKUP(H870,単重表!$C$6:'単重表'!$F$2502,3,FALSE))</f>
        <v/>
      </c>
      <c r="Q870" s="47"/>
      <c r="R870" s="56" t="e">
        <f t="shared" si="624"/>
        <v>#VALUE!</v>
      </c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267"/>
      <c r="AF870" s="267"/>
      <c r="AG870" s="40"/>
      <c r="AH870" s="40"/>
      <c r="AI870" s="40"/>
      <c r="AJ870" s="58" t="str">
        <f>IF(H870="","",VLOOKUP(H870,単重表!$C$6:'単重表'!$F$2502,4,FALSE))</f>
        <v/>
      </c>
      <c r="AK870" s="141" t="e">
        <f t="shared" si="593"/>
        <v>#VALUE!</v>
      </c>
      <c r="AL870" s="40">
        <v>2</v>
      </c>
      <c r="AM870" s="190" t="e">
        <f t="shared" si="594"/>
        <v>#VALUE!</v>
      </c>
      <c r="AO870" s="191">
        <f t="shared" si="595"/>
        <v>0</v>
      </c>
      <c r="AP870" s="182"/>
      <c r="AQ870" s="183" t="str">
        <f t="shared" si="596"/>
        <v/>
      </c>
      <c r="AR870" s="182"/>
      <c r="AS870" s="184" t="str">
        <f t="shared" si="597"/>
        <v/>
      </c>
      <c r="AT870" s="182"/>
      <c r="AU870" s="268"/>
      <c r="AV870" s="185"/>
      <c r="AW870" s="185"/>
      <c r="AX870" s="185"/>
      <c r="AY870" s="185"/>
      <c r="AZ870" s="185"/>
      <c r="BA870" s="186"/>
      <c r="BB870" s="80"/>
      <c r="BC870" s="185"/>
      <c r="BD870" s="185"/>
      <c r="BE870" s="185"/>
      <c r="BF870" s="185"/>
      <c r="BG870" s="187"/>
      <c r="BH870" s="270"/>
      <c r="BI870" s="188"/>
      <c r="BJ870" s="268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>
        <f t="shared" si="598"/>
        <v>0</v>
      </c>
    </row>
    <row r="871" spans="1:93" ht="22.5" customHeight="1">
      <c r="A871" s="269"/>
      <c r="B871" s="267"/>
      <c r="C871" s="75"/>
      <c r="D871" s="78"/>
      <c r="E871" s="75"/>
      <c r="F871" s="80"/>
      <c r="G871" s="78"/>
      <c r="H871" s="70"/>
      <c r="I871" s="81"/>
      <c r="J871" s="71" t="str">
        <f>IF(H871="","",VLOOKUP(H871,単重表!$C$6:'単重表'!$F$2502,2,FALSE))</f>
        <v/>
      </c>
      <c r="K871" s="232"/>
      <c r="L871" s="101">
        <f>IF(K871="",1,K871/1000)</f>
        <v>1</v>
      </c>
      <c r="M871" s="46"/>
      <c r="N871" s="101">
        <f t="shared" si="592"/>
        <v>1</v>
      </c>
      <c r="O871" s="49"/>
      <c r="P871" s="47" t="str">
        <f>IF(H871="","",VLOOKUP(H871,単重表!$C$6:'単重表'!$F$2502,3,FALSE))</f>
        <v/>
      </c>
      <c r="Q871" s="47"/>
      <c r="R871" s="56" t="e">
        <f t="shared" si="624"/>
        <v>#VALUE!</v>
      </c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267"/>
      <c r="AF871" s="267"/>
      <c r="AG871" s="40"/>
      <c r="AH871" s="40"/>
      <c r="AI871" s="40"/>
      <c r="AJ871" s="58" t="str">
        <f>IF(H871="","",VLOOKUP(H871,単重表!$C$6:'単重表'!$F$2502,4,FALSE))</f>
        <v/>
      </c>
      <c r="AK871" s="141" t="e">
        <f t="shared" si="593"/>
        <v>#VALUE!</v>
      </c>
      <c r="AL871" s="40">
        <v>2</v>
      </c>
      <c r="AM871" s="190" t="e">
        <f t="shared" si="594"/>
        <v>#VALUE!</v>
      </c>
      <c r="AO871" s="191">
        <f t="shared" si="595"/>
        <v>0</v>
      </c>
      <c r="AP871" s="182"/>
      <c r="AQ871" s="183" t="str">
        <f t="shared" si="596"/>
        <v/>
      </c>
      <c r="AR871" s="182"/>
      <c r="AS871" s="184" t="str">
        <f t="shared" si="597"/>
        <v/>
      </c>
      <c r="AT871" s="182"/>
      <c r="AU871" s="268"/>
      <c r="AV871" s="185"/>
      <c r="AW871" s="185"/>
      <c r="AX871" s="185"/>
      <c r="AY871" s="185"/>
      <c r="AZ871" s="185"/>
      <c r="BA871" s="186"/>
      <c r="BB871" s="80"/>
      <c r="BC871" s="185"/>
      <c r="BD871" s="185"/>
      <c r="BE871" s="185"/>
      <c r="BF871" s="185"/>
      <c r="BG871" s="187"/>
      <c r="BH871" s="270"/>
      <c r="BI871" s="188"/>
      <c r="BJ871" s="268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>
        <f t="shared" si="598"/>
        <v>0</v>
      </c>
    </row>
    <row r="872" spans="1:93" ht="22.5" customHeight="1">
      <c r="A872" s="269"/>
      <c r="B872" s="267"/>
      <c r="C872" s="75"/>
      <c r="D872" s="78"/>
      <c r="E872" s="75"/>
      <c r="F872" s="80"/>
      <c r="G872" s="78"/>
      <c r="H872" s="70"/>
      <c r="I872" s="81"/>
      <c r="J872" s="71" t="str">
        <f>IF(H872="","",VLOOKUP(H872,単重表!$C$6:'単重表'!$F$2502,2,FALSE))</f>
        <v/>
      </c>
      <c r="K872" s="232"/>
      <c r="L872" s="101">
        <f>IF(K872="",1,K872/1000)</f>
        <v>1</v>
      </c>
      <c r="M872" s="46"/>
      <c r="N872" s="101">
        <f t="shared" si="592"/>
        <v>1</v>
      </c>
      <c r="O872" s="49"/>
      <c r="P872" s="47" t="str">
        <f>IF(H872="","",VLOOKUP(H872,単重表!$C$6:'単重表'!$F$2502,3,FALSE))</f>
        <v/>
      </c>
      <c r="Q872" s="47"/>
      <c r="R872" s="56" t="e">
        <f>P872*O872*N872*L872+Q872</f>
        <v>#VALUE!</v>
      </c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267"/>
      <c r="AF872" s="267"/>
      <c r="AG872" s="40"/>
      <c r="AH872" s="40"/>
      <c r="AI872" s="40"/>
      <c r="AJ872" s="58" t="str">
        <f>IF(H872="","",VLOOKUP(H872,単重表!$C$6:'単重表'!$F$2502,4,FALSE))</f>
        <v/>
      </c>
      <c r="AK872" s="141" t="e">
        <f t="shared" si="593"/>
        <v>#VALUE!</v>
      </c>
      <c r="AL872" s="40">
        <v>2</v>
      </c>
      <c r="AM872" s="190" t="e">
        <f t="shared" si="594"/>
        <v>#VALUE!</v>
      </c>
      <c r="AO872" s="191">
        <f t="shared" si="595"/>
        <v>0</v>
      </c>
      <c r="AP872" s="182"/>
      <c r="AQ872" s="183" t="str">
        <f t="shared" si="596"/>
        <v/>
      </c>
      <c r="AR872" s="182"/>
      <c r="AS872" s="184" t="str">
        <f t="shared" si="597"/>
        <v/>
      </c>
      <c r="AT872" s="182"/>
      <c r="AU872" s="268"/>
      <c r="AV872" s="185"/>
      <c r="AW872" s="185"/>
      <c r="AX872" s="185"/>
      <c r="AY872" s="185"/>
      <c r="AZ872" s="185"/>
      <c r="BA872" s="186"/>
      <c r="BB872" s="80"/>
      <c r="BC872" s="185"/>
      <c r="BD872" s="185"/>
      <c r="BE872" s="185"/>
      <c r="BF872" s="185"/>
      <c r="BG872" s="187"/>
      <c r="BH872" s="270"/>
      <c r="BI872" s="188"/>
      <c r="BJ872" s="268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>
        <f t="shared" si="598"/>
        <v>0</v>
      </c>
    </row>
    <row r="873" spans="1:93" ht="22.5" customHeight="1">
      <c r="A873" s="269"/>
      <c r="B873" s="267"/>
      <c r="C873" s="75"/>
      <c r="D873" s="78"/>
      <c r="E873" s="75"/>
      <c r="F873" s="80"/>
      <c r="G873" s="78"/>
      <c r="H873" s="70"/>
      <c r="I873" s="81"/>
      <c r="J873" s="71" t="str">
        <f>IF(H873="","",VLOOKUP(H873,単重表!$C$6:'単重表'!$F$2502,2,FALSE))</f>
        <v/>
      </c>
      <c r="K873" s="232"/>
      <c r="L873" s="101">
        <f t="shared" ref="L873:L880" si="625">IF(K873="",1,K873/1000)</f>
        <v>1</v>
      </c>
      <c r="M873" s="46"/>
      <c r="N873" s="101">
        <f t="shared" si="592"/>
        <v>1</v>
      </c>
      <c r="O873" s="49"/>
      <c r="P873" s="47" t="str">
        <f>IF(H873="","",VLOOKUP(H873,単重表!$C$6:'単重表'!$F$2502,3,FALSE))</f>
        <v/>
      </c>
      <c r="Q873" s="47"/>
      <c r="R873" s="56" t="e">
        <f t="shared" ref="R873:R882" si="626">P873*O873*N873*L873+Q873</f>
        <v>#VALUE!</v>
      </c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267"/>
      <c r="AF873" s="267"/>
      <c r="AG873" s="40"/>
      <c r="AH873" s="40"/>
      <c r="AI873" s="40"/>
      <c r="AJ873" s="58" t="str">
        <f>IF(H873="","",VLOOKUP(H873,単重表!$C$6:'単重表'!$F$2502,4,FALSE))</f>
        <v/>
      </c>
      <c r="AK873" s="141" t="e">
        <f t="shared" si="593"/>
        <v>#VALUE!</v>
      </c>
      <c r="AL873" s="40">
        <v>2</v>
      </c>
      <c r="AM873" s="190" t="e">
        <f t="shared" si="594"/>
        <v>#VALUE!</v>
      </c>
      <c r="AO873" s="191">
        <f t="shared" si="595"/>
        <v>0</v>
      </c>
      <c r="AP873" s="182"/>
      <c r="AQ873" s="183" t="str">
        <f t="shared" si="596"/>
        <v/>
      </c>
      <c r="AR873" s="182"/>
      <c r="AS873" s="184" t="str">
        <f t="shared" si="597"/>
        <v/>
      </c>
      <c r="AT873" s="182"/>
      <c r="AU873" s="268"/>
      <c r="AV873" s="185"/>
      <c r="AW873" s="185"/>
      <c r="AX873" s="185"/>
      <c r="AY873" s="185"/>
      <c r="AZ873" s="185"/>
      <c r="BA873" s="186"/>
      <c r="BB873" s="80"/>
      <c r="BC873" s="185"/>
      <c r="BD873" s="185"/>
      <c r="BE873" s="185"/>
      <c r="BF873" s="185"/>
      <c r="BG873" s="187"/>
      <c r="BH873" s="270"/>
      <c r="BI873" s="188"/>
      <c r="BJ873" s="268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  <c r="BW873" s="40"/>
      <c r="BX873" s="40"/>
      <c r="BY873" s="40"/>
      <c r="BZ873" s="40"/>
      <c r="CA873" s="40"/>
      <c r="CB873" s="40"/>
      <c r="CC873" s="40"/>
      <c r="CD873" s="40"/>
      <c r="CE873" s="40"/>
      <c r="CF873" s="40"/>
      <c r="CG873" s="40"/>
      <c r="CH873" s="40"/>
      <c r="CI873" s="40"/>
      <c r="CJ873" s="40"/>
      <c r="CK873" s="40"/>
      <c r="CL873" s="40"/>
      <c r="CM873" s="40"/>
      <c r="CN873" s="40"/>
      <c r="CO873" s="40">
        <f t="shared" si="598"/>
        <v>0</v>
      </c>
    </row>
    <row r="874" spans="1:93" ht="22.5" customHeight="1">
      <c r="A874" s="269"/>
      <c r="B874" s="267"/>
      <c r="C874" s="75"/>
      <c r="D874" s="78"/>
      <c r="E874" s="75"/>
      <c r="F874" s="80"/>
      <c r="G874" s="78"/>
      <c r="H874" s="70"/>
      <c r="I874" s="81"/>
      <c r="J874" s="71" t="str">
        <f>IF(H874="","",VLOOKUP(H874,単重表!$C$6:'単重表'!$F$2502,2,FALSE))</f>
        <v/>
      </c>
      <c r="K874" s="232"/>
      <c r="L874" s="101">
        <f t="shared" si="625"/>
        <v>1</v>
      </c>
      <c r="M874" s="46"/>
      <c r="N874" s="101">
        <f t="shared" si="592"/>
        <v>1</v>
      </c>
      <c r="O874" s="49"/>
      <c r="P874" s="47" t="str">
        <f>IF(H874="","",VLOOKUP(H874,単重表!$C$6:'単重表'!$F$2502,3,FALSE))</f>
        <v/>
      </c>
      <c r="Q874" s="47"/>
      <c r="R874" s="56" t="e">
        <f t="shared" si="626"/>
        <v>#VALUE!</v>
      </c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267"/>
      <c r="AF874" s="267"/>
      <c r="AG874" s="40"/>
      <c r="AH874" s="40"/>
      <c r="AI874" s="40"/>
      <c r="AJ874" s="58" t="str">
        <f>IF(H874="","",VLOOKUP(H874,単重表!$C$6:'単重表'!$F$2502,4,FALSE))</f>
        <v/>
      </c>
      <c r="AK874" s="141" t="e">
        <f t="shared" si="593"/>
        <v>#VALUE!</v>
      </c>
      <c r="AL874" s="40">
        <v>2</v>
      </c>
      <c r="AM874" s="190" t="e">
        <f t="shared" si="594"/>
        <v>#VALUE!</v>
      </c>
      <c r="AO874" s="191">
        <f t="shared" si="595"/>
        <v>0</v>
      </c>
      <c r="AP874" s="182"/>
      <c r="AQ874" s="183" t="str">
        <f t="shared" si="596"/>
        <v/>
      </c>
      <c r="AR874" s="182"/>
      <c r="AS874" s="184" t="str">
        <f t="shared" si="597"/>
        <v/>
      </c>
      <c r="AT874" s="182"/>
      <c r="AU874" s="268"/>
      <c r="AV874" s="185"/>
      <c r="AW874" s="185"/>
      <c r="AX874" s="185"/>
      <c r="AY874" s="185"/>
      <c r="AZ874" s="185"/>
      <c r="BA874" s="186"/>
      <c r="BB874" s="80"/>
      <c r="BC874" s="185"/>
      <c r="BD874" s="185"/>
      <c r="BE874" s="185"/>
      <c r="BF874" s="185"/>
      <c r="BG874" s="187"/>
      <c r="BH874" s="270"/>
      <c r="BI874" s="188"/>
      <c r="BJ874" s="268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  <c r="BW874" s="40"/>
      <c r="BX874" s="40"/>
      <c r="BY874" s="40"/>
      <c r="BZ874" s="40"/>
      <c r="CA874" s="40"/>
      <c r="CB874" s="40"/>
      <c r="CC874" s="40"/>
      <c r="CD874" s="40"/>
      <c r="CE874" s="40"/>
      <c r="CF874" s="40"/>
      <c r="CG874" s="40"/>
      <c r="CH874" s="40"/>
      <c r="CI874" s="40"/>
      <c r="CJ874" s="40"/>
      <c r="CK874" s="40"/>
      <c r="CL874" s="40"/>
      <c r="CM874" s="40"/>
      <c r="CN874" s="40"/>
      <c r="CO874" s="40">
        <f t="shared" si="598"/>
        <v>0</v>
      </c>
    </row>
    <row r="875" spans="1:93" ht="22.5" customHeight="1">
      <c r="A875" s="269"/>
      <c r="B875" s="267"/>
      <c r="C875" s="75"/>
      <c r="D875" s="78"/>
      <c r="E875" s="75"/>
      <c r="F875" s="80"/>
      <c r="G875" s="78"/>
      <c r="H875" s="70"/>
      <c r="I875" s="81"/>
      <c r="J875" s="71" t="str">
        <f>IF(H875="","",VLOOKUP(H875,単重表!$C$6:'単重表'!$F$2502,2,FALSE))</f>
        <v/>
      </c>
      <c r="K875" s="232"/>
      <c r="L875" s="101">
        <f t="shared" si="625"/>
        <v>1</v>
      </c>
      <c r="M875" s="46"/>
      <c r="N875" s="101">
        <f t="shared" si="592"/>
        <v>1</v>
      </c>
      <c r="O875" s="49"/>
      <c r="P875" s="47" t="str">
        <f>IF(H875="","",VLOOKUP(H875,単重表!$C$6:'単重表'!$F$2502,3,FALSE))</f>
        <v/>
      </c>
      <c r="Q875" s="47"/>
      <c r="R875" s="56" t="e">
        <f t="shared" si="626"/>
        <v>#VALUE!</v>
      </c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267"/>
      <c r="AF875" s="267"/>
      <c r="AG875" s="40"/>
      <c r="AH875" s="40"/>
      <c r="AI875" s="40"/>
      <c r="AJ875" s="58" t="str">
        <f>IF(H875="","",VLOOKUP(H875,単重表!$C$6:'単重表'!$F$2502,4,FALSE))</f>
        <v/>
      </c>
      <c r="AK875" s="141" t="e">
        <f t="shared" si="593"/>
        <v>#VALUE!</v>
      </c>
      <c r="AL875" s="40">
        <v>2</v>
      </c>
      <c r="AM875" s="190" t="e">
        <f t="shared" si="594"/>
        <v>#VALUE!</v>
      </c>
      <c r="AO875" s="191">
        <f t="shared" si="595"/>
        <v>0</v>
      </c>
      <c r="AP875" s="182"/>
      <c r="AQ875" s="183" t="str">
        <f t="shared" si="596"/>
        <v/>
      </c>
      <c r="AR875" s="182"/>
      <c r="AS875" s="184" t="str">
        <f t="shared" si="597"/>
        <v/>
      </c>
      <c r="AT875" s="182"/>
      <c r="AU875" s="268"/>
      <c r="AV875" s="185"/>
      <c r="AW875" s="185"/>
      <c r="AX875" s="185"/>
      <c r="AY875" s="185"/>
      <c r="AZ875" s="185"/>
      <c r="BA875" s="186"/>
      <c r="BB875" s="80"/>
      <c r="BC875" s="185"/>
      <c r="BD875" s="185"/>
      <c r="BE875" s="185"/>
      <c r="BF875" s="185"/>
      <c r="BG875" s="187"/>
      <c r="BH875" s="270"/>
      <c r="BI875" s="188"/>
      <c r="BJ875" s="268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  <c r="BW875" s="40"/>
      <c r="BX875" s="40"/>
      <c r="BY875" s="40"/>
      <c r="BZ875" s="40"/>
      <c r="CA875" s="40"/>
      <c r="CB875" s="40"/>
      <c r="CC875" s="40"/>
      <c r="CD875" s="40"/>
      <c r="CE875" s="40"/>
      <c r="CF875" s="40"/>
      <c r="CG875" s="40"/>
      <c r="CH875" s="40"/>
      <c r="CI875" s="40"/>
      <c r="CJ875" s="40"/>
      <c r="CK875" s="40"/>
      <c r="CL875" s="40"/>
      <c r="CM875" s="40"/>
      <c r="CN875" s="40"/>
      <c r="CO875" s="40">
        <f t="shared" si="598"/>
        <v>0</v>
      </c>
    </row>
    <row r="876" spans="1:93" ht="22.5" customHeight="1">
      <c r="A876" s="269"/>
      <c r="B876" s="267"/>
      <c r="C876" s="75"/>
      <c r="D876" s="78"/>
      <c r="E876" s="75"/>
      <c r="F876" s="80"/>
      <c r="G876" s="78"/>
      <c r="H876" s="70"/>
      <c r="I876" s="81"/>
      <c r="J876" s="71" t="str">
        <f>IF(H876="","",VLOOKUP(H876,単重表!$C$6:'単重表'!$F$2502,2,FALSE))</f>
        <v/>
      </c>
      <c r="K876" s="232"/>
      <c r="L876" s="101">
        <f t="shared" si="625"/>
        <v>1</v>
      </c>
      <c r="M876" s="46"/>
      <c r="N876" s="101">
        <f t="shared" si="592"/>
        <v>1</v>
      </c>
      <c r="O876" s="49"/>
      <c r="P876" s="47" t="str">
        <f>IF(H876="","",VLOOKUP(H876,単重表!$C$6:'単重表'!$F$2502,3,FALSE))</f>
        <v/>
      </c>
      <c r="Q876" s="47"/>
      <c r="R876" s="56" t="e">
        <f t="shared" si="626"/>
        <v>#VALUE!</v>
      </c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267"/>
      <c r="AF876" s="267"/>
      <c r="AG876" s="40"/>
      <c r="AH876" s="40"/>
      <c r="AI876" s="40"/>
      <c r="AJ876" s="58" t="str">
        <f>IF(H876="","",VLOOKUP(H876,単重表!$C$6:'単重表'!$F$2502,4,FALSE))</f>
        <v/>
      </c>
      <c r="AK876" s="141" t="e">
        <f t="shared" si="593"/>
        <v>#VALUE!</v>
      </c>
      <c r="AL876" s="40">
        <v>2</v>
      </c>
      <c r="AM876" s="190" t="e">
        <f t="shared" si="594"/>
        <v>#VALUE!</v>
      </c>
      <c r="AO876" s="191">
        <f t="shared" si="595"/>
        <v>0</v>
      </c>
      <c r="AP876" s="182"/>
      <c r="AQ876" s="183" t="str">
        <f t="shared" si="596"/>
        <v/>
      </c>
      <c r="AR876" s="182"/>
      <c r="AS876" s="184" t="str">
        <f t="shared" si="597"/>
        <v/>
      </c>
      <c r="AT876" s="182"/>
      <c r="AU876" s="268"/>
      <c r="AV876" s="185"/>
      <c r="AW876" s="185"/>
      <c r="AX876" s="185"/>
      <c r="AY876" s="185"/>
      <c r="AZ876" s="185"/>
      <c r="BA876" s="186"/>
      <c r="BB876" s="80"/>
      <c r="BC876" s="185"/>
      <c r="BD876" s="185"/>
      <c r="BE876" s="185"/>
      <c r="BF876" s="185"/>
      <c r="BG876" s="187"/>
      <c r="BH876" s="270"/>
      <c r="BI876" s="188"/>
      <c r="BJ876" s="268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  <c r="BW876" s="40"/>
      <c r="BX876" s="40"/>
      <c r="BY876" s="40"/>
      <c r="BZ876" s="40"/>
      <c r="CA876" s="40"/>
      <c r="CB876" s="40"/>
      <c r="CC876" s="40"/>
      <c r="CD876" s="40"/>
      <c r="CE876" s="40"/>
      <c r="CF876" s="40"/>
      <c r="CG876" s="40"/>
      <c r="CH876" s="40"/>
      <c r="CI876" s="40"/>
      <c r="CJ876" s="40"/>
      <c r="CK876" s="40"/>
      <c r="CL876" s="40"/>
      <c r="CM876" s="40"/>
      <c r="CN876" s="40"/>
      <c r="CO876" s="40">
        <f t="shared" si="598"/>
        <v>0</v>
      </c>
    </row>
    <row r="877" spans="1:93" ht="22.5" customHeight="1">
      <c r="A877" s="269"/>
      <c r="B877" s="267"/>
      <c r="C877" s="75"/>
      <c r="D877" s="78"/>
      <c r="E877" s="75"/>
      <c r="F877" s="80"/>
      <c r="G877" s="78"/>
      <c r="H877" s="70"/>
      <c r="I877" s="81"/>
      <c r="J877" s="71" t="str">
        <f>IF(H877="","",VLOOKUP(H877,単重表!$C$6:'単重表'!$F$2502,2,FALSE))</f>
        <v/>
      </c>
      <c r="K877" s="232"/>
      <c r="L877" s="101">
        <f t="shared" si="625"/>
        <v>1</v>
      </c>
      <c r="M877" s="46"/>
      <c r="N877" s="101">
        <f t="shared" si="592"/>
        <v>1</v>
      </c>
      <c r="O877" s="49"/>
      <c r="P877" s="47" t="str">
        <f>IF(H877="","",VLOOKUP(H877,単重表!$C$6:'単重表'!$F$2502,3,FALSE))</f>
        <v/>
      </c>
      <c r="Q877" s="47"/>
      <c r="R877" s="56" t="e">
        <f t="shared" si="626"/>
        <v>#VALUE!</v>
      </c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267"/>
      <c r="AF877" s="267"/>
      <c r="AG877" s="40"/>
      <c r="AH877" s="40"/>
      <c r="AI877" s="40"/>
      <c r="AJ877" s="58" t="str">
        <f>IF(H877="","",VLOOKUP(H877,単重表!$C$6:'単重表'!$F$2502,4,FALSE))</f>
        <v/>
      </c>
      <c r="AK877" s="141" t="e">
        <f t="shared" si="593"/>
        <v>#VALUE!</v>
      </c>
      <c r="AL877" s="40">
        <v>2</v>
      </c>
      <c r="AM877" s="190" t="e">
        <f t="shared" si="594"/>
        <v>#VALUE!</v>
      </c>
      <c r="AO877" s="191">
        <f t="shared" si="595"/>
        <v>0</v>
      </c>
      <c r="AP877" s="182"/>
      <c r="AQ877" s="183" t="str">
        <f t="shared" si="596"/>
        <v/>
      </c>
      <c r="AR877" s="182"/>
      <c r="AS877" s="184" t="str">
        <f t="shared" si="597"/>
        <v/>
      </c>
      <c r="AT877" s="182"/>
      <c r="AU877" s="268"/>
      <c r="AV877" s="185"/>
      <c r="AW877" s="185"/>
      <c r="AX877" s="185"/>
      <c r="AY877" s="185"/>
      <c r="AZ877" s="185"/>
      <c r="BA877" s="186"/>
      <c r="BB877" s="80"/>
      <c r="BC877" s="185"/>
      <c r="BD877" s="185"/>
      <c r="BE877" s="185"/>
      <c r="BF877" s="185"/>
      <c r="BG877" s="187"/>
      <c r="BH877" s="270"/>
      <c r="BI877" s="188"/>
      <c r="BJ877" s="268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  <c r="BW877" s="40"/>
      <c r="BX877" s="40"/>
      <c r="BY877" s="40"/>
      <c r="BZ877" s="40"/>
      <c r="CA877" s="40"/>
      <c r="CB877" s="40"/>
      <c r="CC877" s="40"/>
      <c r="CD877" s="40"/>
      <c r="CE877" s="40"/>
      <c r="CF877" s="40"/>
      <c r="CG877" s="40"/>
      <c r="CH877" s="40"/>
      <c r="CI877" s="40"/>
      <c r="CJ877" s="40"/>
      <c r="CK877" s="40"/>
      <c r="CL877" s="40"/>
      <c r="CM877" s="40"/>
      <c r="CN877" s="40"/>
      <c r="CO877" s="40">
        <f t="shared" si="598"/>
        <v>0</v>
      </c>
    </row>
    <row r="878" spans="1:93" ht="22.5" customHeight="1">
      <c r="A878" s="269"/>
      <c r="B878" s="267"/>
      <c r="C878" s="75"/>
      <c r="D878" s="78"/>
      <c r="E878" s="75"/>
      <c r="F878" s="80"/>
      <c r="G878" s="78"/>
      <c r="H878" s="70"/>
      <c r="I878" s="81"/>
      <c r="J878" s="71" t="str">
        <f>IF(H878="","",VLOOKUP(H878,単重表!$C$6:'単重表'!$F$2502,2,FALSE))</f>
        <v/>
      </c>
      <c r="K878" s="232"/>
      <c r="L878" s="101">
        <f t="shared" si="625"/>
        <v>1</v>
      </c>
      <c r="M878" s="46"/>
      <c r="N878" s="101">
        <f t="shared" si="592"/>
        <v>1</v>
      </c>
      <c r="O878" s="49"/>
      <c r="P878" s="47" t="str">
        <f>IF(H878="","",VLOOKUP(H878,単重表!$C$6:'単重表'!$F$2502,3,FALSE))</f>
        <v/>
      </c>
      <c r="Q878" s="47"/>
      <c r="R878" s="56" t="e">
        <f t="shared" si="626"/>
        <v>#VALUE!</v>
      </c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267"/>
      <c r="AF878" s="267"/>
      <c r="AG878" s="40"/>
      <c r="AH878" s="40"/>
      <c r="AI878" s="40"/>
      <c r="AJ878" s="58" t="str">
        <f>IF(H878="","",VLOOKUP(H878,単重表!$C$6:'単重表'!$F$2502,4,FALSE))</f>
        <v/>
      </c>
      <c r="AK878" s="141" t="e">
        <f t="shared" si="593"/>
        <v>#VALUE!</v>
      </c>
      <c r="AL878" s="40">
        <v>2</v>
      </c>
      <c r="AM878" s="190" t="e">
        <f t="shared" si="594"/>
        <v>#VALUE!</v>
      </c>
      <c r="AO878" s="191">
        <f t="shared" si="595"/>
        <v>0</v>
      </c>
      <c r="AP878" s="182"/>
      <c r="AQ878" s="183" t="str">
        <f t="shared" si="596"/>
        <v/>
      </c>
      <c r="AR878" s="182"/>
      <c r="AS878" s="184" t="str">
        <f t="shared" si="597"/>
        <v/>
      </c>
      <c r="AT878" s="182"/>
      <c r="AU878" s="268"/>
      <c r="AV878" s="185"/>
      <c r="AW878" s="185"/>
      <c r="AX878" s="185"/>
      <c r="AY878" s="185"/>
      <c r="AZ878" s="185"/>
      <c r="BA878" s="186"/>
      <c r="BB878" s="80"/>
      <c r="BC878" s="185"/>
      <c r="BD878" s="185"/>
      <c r="BE878" s="185"/>
      <c r="BF878" s="185"/>
      <c r="BG878" s="187"/>
      <c r="BH878" s="270"/>
      <c r="BI878" s="188"/>
      <c r="BJ878" s="268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  <c r="BW878" s="40"/>
      <c r="BX878" s="40"/>
      <c r="BY878" s="40"/>
      <c r="BZ878" s="40"/>
      <c r="CA878" s="40"/>
      <c r="CB878" s="40"/>
      <c r="CC878" s="40"/>
      <c r="CD878" s="40"/>
      <c r="CE878" s="40"/>
      <c r="CF878" s="40"/>
      <c r="CG878" s="40"/>
      <c r="CH878" s="40"/>
      <c r="CI878" s="40"/>
      <c r="CJ878" s="40"/>
      <c r="CK878" s="40"/>
      <c r="CL878" s="40"/>
      <c r="CM878" s="40"/>
      <c r="CN878" s="40"/>
      <c r="CO878" s="40">
        <f t="shared" si="598"/>
        <v>0</v>
      </c>
    </row>
    <row r="879" spans="1:93" ht="22.5" customHeight="1">
      <c r="A879" s="269"/>
      <c r="B879" s="267"/>
      <c r="C879" s="75"/>
      <c r="D879" s="78"/>
      <c r="E879" s="75"/>
      <c r="F879" s="80"/>
      <c r="G879" s="78"/>
      <c r="H879" s="70"/>
      <c r="I879" s="81"/>
      <c r="J879" s="71" t="str">
        <f>IF(H879="","",VLOOKUP(H879,単重表!$C$6:'単重表'!$F$2502,2,FALSE))</f>
        <v/>
      </c>
      <c r="K879" s="232"/>
      <c r="L879" s="101">
        <f t="shared" si="625"/>
        <v>1</v>
      </c>
      <c r="M879" s="46"/>
      <c r="N879" s="101">
        <f t="shared" si="592"/>
        <v>1</v>
      </c>
      <c r="O879" s="49"/>
      <c r="P879" s="47" t="str">
        <f>IF(H879="","",VLOOKUP(H879,単重表!$C$6:'単重表'!$F$2502,3,FALSE))</f>
        <v/>
      </c>
      <c r="Q879" s="47"/>
      <c r="R879" s="56" t="e">
        <f t="shared" si="626"/>
        <v>#VALUE!</v>
      </c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267"/>
      <c r="AF879" s="267"/>
      <c r="AG879" s="40"/>
      <c r="AH879" s="40"/>
      <c r="AI879" s="40"/>
      <c r="AJ879" s="58" t="str">
        <f>IF(H879="","",VLOOKUP(H879,単重表!$C$6:'単重表'!$F$2502,4,FALSE))</f>
        <v/>
      </c>
      <c r="AK879" s="141" t="e">
        <f t="shared" si="593"/>
        <v>#VALUE!</v>
      </c>
      <c r="AL879" s="40">
        <v>2</v>
      </c>
      <c r="AM879" s="190" t="e">
        <f t="shared" si="594"/>
        <v>#VALUE!</v>
      </c>
      <c r="AO879" s="191">
        <f t="shared" si="595"/>
        <v>0</v>
      </c>
      <c r="AP879" s="182"/>
      <c r="AQ879" s="183" t="str">
        <f t="shared" si="596"/>
        <v/>
      </c>
      <c r="AR879" s="182"/>
      <c r="AS879" s="184" t="str">
        <f t="shared" si="597"/>
        <v/>
      </c>
      <c r="AT879" s="182"/>
      <c r="AU879" s="268"/>
      <c r="AV879" s="185"/>
      <c r="AW879" s="185"/>
      <c r="AX879" s="185"/>
      <c r="AY879" s="185"/>
      <c r="AZ879" s="185"/>
      <c r="BA879" s="186"/>
      <c r="BB879" s="80"/>
      <c r="BC879" s="185"/>
      <c r="BD879" s="185"/>
      <c r="BE879" s="185"/>
      <c r="BF879" s="185"/>
      <c r="BG879" s="187"/>
      <c r="BH879" s="270"/>
      <c r="BI879" s="188"/>
      <c r="BJ879" s="268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  <c r="BW879" s="40"/>
      <c r="BX879" s="40"/>
      <c r="BY879" s="40"/>
      <c r="BZ879" s="40"/>
      <c r="CA879" s="40"/>
      <c r="CB879" s="40"/>
      <c r="CC879" s="40"/>
      <c r="CD879" s="40"/>
      <c r="CE879" s="40"/>
      <c r="CF879" s="40"/>
      <c r="CG879" s="40"/>
      <c r="CH879" s="40"/>
      <c r="CI879" s="40"/>
      <c r="CJ879" s="40"/>
      <c r="CK879" s="40"/>
      <c r="CL879" s="40"/>
      <c r="CM879" s="40"/>
      <c r="CN879" s="40"/>
      <c r="CO879" s="40">
        <f t="shared" si="598"/>
        <v>0</v>
      </c>
    </row>
    <row r="880" spans="1:93" ht="22.5" customHeight="1">
      <c r="A880" s="269"/>
      <c r="B880" s="267"/>
      <c r="C880" s="75"/>
      <c r="D880" s="78"/>
      <c r="E880" s="75"/>
      <c r="F880" s="80"/>
      <c r="G880" s="78"/>
      <c r="H880" s="70"/>
      <c r="I880" s="81"/>
      <c r="J880" s="71" t="str">
        <f>IF(H880="","",VLOOKUP(H880,単重表!$C$6:'単重表'!$F$2502,2,FALSE))</f>
        <v/>
      </c>
      <c r="K880" s="232"/>
      <c r="L880" s="101">
        <f t="shared" si="625"/>
        <v>1</v>
      </c>
      <c r="M880" s="46"/>
      <c r="N880" s="101">
        <f t="shared" si="592"/>
        <v>1</v>
      </c>
      <c r="O880" s="49"/>
      <c r="P880" s="47" t="str">
        <f>IF(H880="","",VLOOKUP(H880,単重表!$C$6:'単重表'!$F$2502,3,FALSE))</f>
        <v/>
      </c>
      <c r="Q880" s="47"/>
      <c r="R880" s="56" t="e">
        <f t="shared" si="626"/>
        <v>#VALUE!</v>
      </c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267"/>
      <c r="AF880" s="267"/>
      <c r="AG880" s="40"/>
      <c r="AH880" s="40"/>
      <c r="AI880" s="40"/>
      <c r="AJ880" s="58" t="str">
        <f>IF(H880="","",VLOOKUP(H880,単重表!$C$6:'単重表'!$F$2502,4,FALSE))</f>
        <v/>
      </c>
      <c r="AK880" s="141" t="e">
        <f t="shared" si="593"/>
        <v>#VALUE!</v>
      </c>
      <c r="AL880" s="40">
        <v>2</v>
      </c>
      <c r="AM880" s="190" t="e">
        <f t="shared" si="594"/>
        <v>#VALUE!</v>
      </c>
      <c r="AO880" s="191">
        <f t="shared" si="595"/>
        <v>0</v>
      </c>
      <c r="AP880" s="182"/>
      <c r="AQ880" s="183" t="str">
        <f t="shared" si="596"/>
        <v/>
      </c>
      <c r="AR880" s="182"/>
      <c r="AS880" s="184" t="str">
        <f t="shared" si="597"/>
        <v/>
      </c>
      <c r="AT880" s="182"/>
      <c r="AU880" s="268"/>
      <c r="AV880" s="185"/>
      <c r="AW880" s="185"/>
      <c r="AX880" s="185"/>
      <c r="AY880" s="185"/>
      <c r="AZ880" s="185"/>
      <c r="BA880" s="186"/>
      <c r="BB880" s="80"/>
      <c r="BC880" s="185"/>
      <c r="BD880" s="185"/>
      <c r="BE880" s="185"/>
      <c r="BF880" s="185"/>
      <c r="BG880" s="187"/>
      <c r="BH880" s="270"/>
      <c r="BI880" s="188"/>
      <c r="BJ880" s="268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  <c r="BW880" s="40"/>
      <c r="BX880" s="40"/>
      <c r="BY880" s="40"/>
      <c r="BZ880" s="40"/>
      <c r="CA880" s="40"/>
      <c r="CB880" s="40"/>
      <c r="CC880" s="40"/>
      <c r="CD880" s="40"/>
      <c r="CE880" s="40"/>
      <c r="CF880" s="40"/>
      <c r="CG880" s="40"/>
      <c r="CH880" s="40"/>
      <c r="CI880" s="40"/>
      <c r="CJ880" s="40"/>
      <c r="CK880" s="40"/>
      <c r="CL880" s="40"/>
      <c r="CM880" s="40"/>
      <c r="CN880" s="40"/>
      <c r="CO880" s="40">
        <f t="shared" si="598"/>
        <v>0</v>
      </c>
    </row>
    <row r="881" spans="1:93" ht="22.5" customHeight="1">
      <c r="A881" s="269"/>
      <c r="B881" s="267"/>
      <c r="C881" s="75"/>
      <c r="D881" s="78"/>
      <c r="E881" s="75"/>
      <c r="F881" s="80"/>
      <c r="G881" s="78"/>
      <c r="H881" s="70"/>
      <c r="I881" s="81"/>
      <c r="J881" s="71" t="str">
        <f>IF(H881="","",VLOOKUP(H881,単重表!$C$6:'単重表'!$F$2502,2,FALSE))</f>
        <v/>
      </c>
      <c r="K881" s="232"/>
      <c r="L881" s="101">
        <f>IF(K881="",1,K881/1000)</f>
        <v>1</v>
      </c>
      <c r="M881" s="46"/>
      <c r="N881" s="101">
        <f t="shared" si="592"/>
        <v>1</v>
      </c>
      <c r="O881" s="49"/>
      <c r="P881" s="47" t="str">
        <f>IF(H881="","",VLOOKUP(H881,単重表!$C$6:'単重表'!$F$2502,3,FALSE))</f>
        <v/>
      </c>
      <c r="Q881" s="47"/>
      <c r="R881" s="56" t="e">
        <f t="shared" si="626"/>
        <v>#VALUE!</v>
      </c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267"/>
      <c r="AF881" s="267"/>
      <c r="AG881" s="40"/>
      <c r="AH881" s="40"/>
      <c r="AI881" s="40"/>
      <c r="AJ881" s="58" t="str">
        <f>IF(H881="","",VLOOKUP(H881,単重表!$C$6:'単重表'!$F$2502,4,FALSE))</f>
        <v/>
      </c>
      <c r="AK881" s="141" t="e">
        <f t="shared" si="593"/>
        <v>#VALUE!</v>
      </c>
      <c r="AL881" s="40">
        <v>2</v>
      </c>
      <c r="AM881" s="190" t="e">
        <f t="shared" si="594"/>
        <v>#VALUE!</v>
      </c>
      <c r="AO881" s="191">
        <f t="shared" si="595"/>
        <v>0</v>
      </c>
      <c r="AP881" s="182"/>
      <c r="AQ881" s="183" t="str">
        <f t="shared" si="596"/>
        <v/>
      </c>
      <c r="AR881" s="182"/>
      <c r="AS881" s="184" t="str">
        <f t="shared" si="597"/>
        <v/>
      </c>
      <c r="AT881" s="182"/>
      <c r="AU881" s="268"/>
      <c r="AV881" s="185"/>
      <c r="AW881" s="185"/>
      <c r="AX881" s="185"/>
      <c r="AY881" s="185"/>
      <c r="AZ881" s="185"/>
      <c r="BA881" s="186"/>
      <c r="BB881" s="80"/>
      <c r="BC881" s="185"/>
      <c r="BD881" s="185"/>
      <c r="BE881" s="185"/>
      <c r="BF881" s="185"/>
      <c r="BG881" s="187"/>
      <c r="BH881" s="270"/>
      <c r="BI881" s="188"/>
      <c r="BJ881" s="268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  <c r="BW881" s="40"/>
      <c r="BX881" s="40"/>
      <c r="BY881" s="40"/>
      <c r="BZ881" s="40"/>
      <c r="CA881" s="40"/>
      <c r="CB881" s="40"/>
      <c r="CC881" s="40"/>
      <c r="CD881" s="40"/>
      <c r="CE881" s="40"/>
      <c r="CF881" s="40"/>
      <c r="CG881" s="40"/>
      <c r="CH881" s="40"/>
      <c r="CI881" s="40"/>
      <c r="CJ881" s="40"/>
      <c r="CK881" s="40"/>
      <c r="CL881" s="40"/>
      <c r="CM881" s="40"/>
      <c r="CN881" s="40"/>
      <c r="CO881" s="40">
        <f t="shared" si="598"/>
        <v>0</v>
      </c>
    </row>
    <row r="882" spans="1:93" ht="22.5" customHeight="1">
      <c r="A882" s="269"/>
      <c r="B882" s="267"/>
      <c r="C882" s="75"/>
      <c r="D882" s="78"/>
      <c r="E882" s="75"/>
      <c r="F882" s="80"/>
      <c r="G882" s="78"/>
      <c r="H882" s="70"/>
      <c r="I882" s="81"/>
      <c r="J882" s="71" t="str">
        <f>IF(H882="","",VLOOKUP(H882,単重表!$C$6:'単重表'!$F$2502,2,FALSE))</f>
        <v/>
      </c>
      <c r="K882" s="232"/>
      <c r="L882" s="101">
        <f>IF(K882="",1,K882/1000)</f>
        <v>1</v>
      </c>
      <c r="M882" s="46"/>
      <c r="N882" s="101">
        <f t="shared" si="592"/>
        <v>1</v>
      </c>
      <c r="O882" s="49"/>
      <c r="P882" s="47" t="str">
        <f>IF(H882="","",VLOOKUP(H882,単重表!$C$6:'単重表'!$F$2502,3,FALSE))</f>
        <v/>
      </c>
      <c r="Q882" s="47"/>
      <c r="R882" s="56" t="e">
        <f t="shared" si="626"/>
        <v>#VALUE!</v>
      </c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267"/>
      <c r="AF882" s="267"/>
      <c r="AG882" s="40"/>
      <c r="AH882" s="40"/>
      <c r="AI882" s="40"/>
      <c r="AJ882" s="58" t="str">
        <f>IF(H882="","",VLOOKUP(H882,単重表!$C$6:'単重表'!$F$2502,4,FALSE))</f>
        <v/>
      </c>
      <c r="AK882" s="141" t="e">
        <f t="shared" si="593"/>
        <v>#VALUE!</v>
      </c>
      <c r="AL882" s="40">
        <v>2</v>
      </c>
      <c r="AM882" s="190" t="e">
        <f t="shared" si="594"/>
        <v>#VALUE!</v>
      </c>
      <c r="AO882" s="191">
        <f t="shared" si="595"/>
        <v>0</v>
      </c>
      <c r="AP882" s="182"/>
      <c r="AQ882" s="183" t="str">
        <f t="shared" si="596"/>
        <v/>
      </c>
      <c r="AR882" s="182"/>
      <c r="AS882" s="184" t="str">
        <f t="shared" si="597"/>
        <v/>
      </c>
      <c r="AT882" s="182"/>
      <c r="AU882" s="268"/>
      <c r="AV882" s="185"/>
      <c r="AW882" s="185"/>
      <c r="AX882" s="185"/>
      <c r="AY882" s="185"/>
      <c r="AZ882" s="185"/>
      <c r="BA882" s="186"/>
      <c r="BB882" s="80"/>
      <c r="BC882" s="185"/>
      <c r="BD882" s="185"/>
      <c r="BE882" s="185"/>
      <c r="BF882" s="185"/>
      <c r="BG882" s="187"/>
      <c r="BH882" s="270"/>
      <c r="BI882" s="188"/>
      <c r="BJ882" s="268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  <c r="BW882" s="40"/>
      <c r="BX882" s="40"/>
      <c r="BY882" s="40"/>
      <c r="BZ882" s="40"/>
      <c r="CA882" s="40"/>
      <c r="CB882" s="40"/>
      <c r="CC882" s="40"/>
      <c r="CD882" s="40"/>
      <c r="CE882" s="40"/>
      <c r="CF882" s="40"/>
      <c r="CG882" s="40"/>
      <c r="CH882" s="40"/>
      <c r="CI882" s="40"/>
      <c r="CJ882" s="40"/>
      <c r="CK882" s="40"/>
      <c r="CL882" s="40"/>
      <c r="CM882" s="40"/>
      <c r="CN882" s="40"/>
      <c r="CO882" s="40">
        <f t="shared" si="598"/>
        <v>0</v>
      </c>
    </row>
    <row r="883" spans="1:93" ht="22.5" customHeight="1">
      <c r="A883" s="269"/>
      <c r="B883" s="267"/>
      <c r="C883" s="75"/>
      <c r="D883" s="78"/>
      <c r="E883" s="75"/>
      <c r="F883" s="80"/>
      <c r="G883" s="78"/>
      <c r="H883" s="70"/>
      <c r="I883" s="81"/>
      <c r="J883" s="71" t="str">
        <f>IF(H883="","",VLOOKUP(H883,単重表!$C$6:'単重表'!$F$2502,2,FALSE))</f>
        <v/>
      </c>
      <c r="K883" s="232"/>
      <c r="L883" s="101">
        <f>IF(K883="",1,K883/1000)</f>
        <v>1</v>
      </c>
      <c r="M883" s="46"/>
      <c r="N883" s="101">
        <f t="shared" si="592"/>
        <v>1</v>
      </c>
      <c r="O883" s="49"/>
      <c r="P883" s="47" t="str">
        <f>IF(H883="","",VLOOKUP(H883,単重表!$C$6:'単重表'!$F$2502,3,FALSE))</f>
        <v/>
      </c>
      <c r="Q883" s="47"/>
      <c r="R883" s="56" t="e">
        <f>P883*O883*N883*L883+Q883</f>
        <v>#VALUE!</v>
      </c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267"/>
      <c r="AF883" s="267"/>
      <c r="AG883" s="40"/>
      <c r="AH883" s="40"/>
      <c r="AI883" s="40"/>
      <c r="AJ883" s="58" t="str">
        <f>IF(H883="","",VLOOKUP(H883,単重表!$C$6:'単重表'!$F$2502,4,FALSE))</f>
        <v/>
      </c>
      <c r="AK883" s="141" t="e">
        <f t="shared" si="593"/>
        <v>#VALUE!</v>
      </c>
      <c r="AL883" s="40">
        <v>2</v>
      </c>
      <c r="AM883" s="190" t="e">
        <f t="shared" si="594"/>
        <v>#VALUE!</v>
      </c>
      <c r="AO883" s="191">
        <f t="shared" si="595"/>
        <v>0</v>
      </c>
      <c r="AP883" s="182"/>
      <c r="AQ883" s="183" t="str">
        <f t="shared" si="596"/>
        <v/>
      </c>
      <c r="AR883" s="182"/>
      <c r="AS883" s="184" t="str">
        <f t="shared" si="597"/>
        <v/>
      </c>
      <c r="AT883" s="182"/>
      <c r="AU883" s="268"/>
      <c r="AV883" s="185"/>
      <c r="AW883" s="185"/>
      <c r="AX883" s="185"/>
      <c r="AY883" s="185"/>
      <c r="AZ883" s="185"/>
      <c r="BA883" s="186"/>
      <c r="BB883" s="80"/>
      <c r="BC883" s="185"/>
      <c r="BD883" s="185"/>
      <c r="BE883" s="185"/>
      <c r="BF883" s="185"/>
      <c r="BG883" s="187"/>
      <c r="BH883" s="270"/>
      <c r="BI883" s="188"/>
      <c r="BJ883" s="268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  <c r="BW883" s="40"/>
      <c r="BX883" s="40"/>
      <c r="BY883" s="40"/>
      <c r="BZ883" s="40"/>
      <c r="CA883" s="40"/>
      <c r="CB883" s="40"/>
      <c r="CC883" s="40"/>
      <c r="CD883" s="40"/>
      <c r="CE883" s="40"/>
      <c r="CF883" s="40"/>
      <c r="CG883" s="40"/>
      <c r="CH883" s="40"/>
      <c r="CI883" s="40"/>
      <c r="CJ883" s="40"/>
      <c r="CK883" s="40"/>
      <c r="CL883" s="40"/>
      <c r="CM883" s="40"/>
      <c r="CN883" s="40"/>
      <c r="CO883" s="40">
        <f t="shared" si="598"/>
        <v>0</v>
      </c>
    </row>
    <row r="884" spans="1:93" ht="22.5" customHeight="1">
      <c r="A884" s="269"/>
      <c r="B884" s="267"/>
      <c r="C884" s="75"/>
      <c r="D884" s="78"/>
      <c r="E884" s="75"/>
      <c r="F884" s="80"/>
      <c r="G884" s="78"/>
      <c r="H884" s="70"/>
      <c r="I884" s="81"/>
      <c r="J884" s="71" t="str">
        <f>IF(H884="","",VLOOKUP(H884,単重表!$C$6:'単重表'!$F$2502,2,FALSE))</f>
        <v/>
      </c>
      <c r="K884" s="232"/>
      <c r="L884" s="101">
        <f t="shared" ref="L884:L891" si="627">IF(K884="",1,K884/1000)</f>
        <v>1</v>
      </c>
      <c r="M884" s="46"/>
      <c r="N884" s="101">
        <f t="shared" si="592"/>
        <v>1</v>
      </c>
      <c r="O884" s="49"/>
      <c r="P884" s="47" t="str">
        <f>IF(H884="","",VLOOKUP(H884,単重表!$C$6:'単重表'!$F$2502,3,FALSE))</f>
        <v/>
      </c>
      <c r="Q884" s="47"/>
      <c r="R884" s="56" t="e">
        <f t="shared" ref="R884:R893" si="628">P884*O884*N884*L884+Q884</f>
        <v>#VALUE!</v>
      </c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267"/>
      <c r="AF884" s="267"/>
      <c r="AG884" s="40"/>
      <c r="AH884" s="40"/>
      <c r="AI884" s="40"/>
      <c r="AJ884" s="58" t="str">
        <f>IF(H884="","",VLOOKUP(H884,単重表!$C$6:'単重表'!$F$2502,4,FALSE))</f>
        <v/>
      </c>
      <c r="AK884" s="141" t="e">
        <f t="shared" si="593"/>
        <v>#VALUE!</v>
      </c>
      <c r="AL884" s="40">
        <v>2</v>
      </c>
      <c r="AM884" s="190" t="e">
        <f t="shared" si="594"/>
        <v>#VALUE!</v>
      </c>
      <c r="AO884" s="191">
        <f t="shared" si="595"/>
        <v>0</v>
      </c>
      <c r="AP884" s="182"/>
      <c r="AQ884" s="183" t="str">
        <f t="shared" si="596"/>
        <v/>
      </c>
      <c r="AR884" s="182"/>
      <c r="AS884" s="184" t="str">
        <f t="shared" si="597"/>
        <v/>
      </c>
      <c r="AT884" s="182"/>
      <c r="AU884" s="268"/>
      <c r="AV884" s="185"/>
      <c r="AW884" s="185"/>
      <c r="AX884" s="185"/>
      <c r="AY884" s="185"/>
      <c r="AZ884" s="185"/>
      <c r="BA884" s="186"/>
      <c r="BB884" s="80"/>
      <c r="BC884" s="185"/>
      <c r="BD884" s="185"/>
      <c r="BE884" s="185"/>
      <c r="BF884" s="185"/>
      <c r="BG884" s="187"/>
      <c r="BH884" s="270"/>
      <c r="BI884" s="188"/>
      <c r="BJ884" s="268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  <c r="BW884" s="40"/>
      <c r="BX884" s="40"/>
      <c r="BY884" s="40"/>
      <c r="BZ884" s="40"/>
      <c r="CA884" s="40"/>
      <c r="CB884" s="40"/>
      <c r="CC884" s="40"/>
      <c r="CD884" s="40"/>
      <c r="CE884" s="40"/>
      <c r="CF884" s="40"/>
      <c r="CG884" s="40"/>
      <c r="CH884" s="40"/>
      <c r="CI884" s="40"/>
      <c r="CJ884" s="40"/>
      <c r="CK884" s="40"/>
      <c r="CL884" s="40"/>
      <c r="CM884" s="40"/>
      <c r="CN884" s="40"/>
      <c r="CO884" s="40">
        <f t="shared" si="598"/>
        <v>0</v>
      </c>
    </row>
    <row r="885" spans="1:93" ht="22.5" customHeight="1">
      <c r="A885" s="269"/>
      <c r="B885" s="267"/>
      <c r="C885" s="75"/>
      <c r="D885" s="78"/>
      <c r="E885" s="75"/>
      <c r="F885" s="80"/>
      <c r="G885" s="78"/>
      <c r="H885" s="70"/>
      <c r="I885" s="81"/>
      <c r="J885" s="71" t="str">
        <f>IF(H885="","",VLOOKUP(H885,単重表!$C$6:'単重表'!$F$2502,2,FALSE))</f>
        <v/>
      </c>
      <c r="K885" s="232"/>
      <c r="L885" s="101">
        <f t="shared" si="627"/>
        <v>1</v>
      </c>
      <c r="M885" s="46"/>
      <c r="N885" s="101">
        <f t="shared" si="592"/>
        <v>1</v>
      </c>
      <c r="O885" s="49"/>
      <c r="P885" s="47" t="str">
        <f>IF(H885="","",VLOOKUP(H885,単重表!$C$6:'単重表'!$F$2502,3,FALSE))</f>
        <v/>
      </c>
      <c r="Q885" s="47"/>
      <c r="R885" s="56" t="e">
        <f t="shared" si="628"/>
        <v>#VALUE!</v>
      </c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267"/>
      <c r="AF885" s="267"/>
      <c r="AG885" s="40"/>
      <c r="AH885" s="40"/>
      <c r="AI885" s="40"/>
      <c r="AJ885" s="58" t="str">
        <f>IF(H885="","",VLOOKUP(H885,単重表!$C$6:'単重表'!$F$2502,4,FALSE))</f>
        <v/>
      </c>
      <c r="AK885" s="141" t="e">
        <f t="shared" si="593"/>
        <v>#VALUE!</v>
      </c>
      <c r="AL885" s="40">
        <v>2</v>
      </c>
      <c r="AM885" s="190" t="e">
        <f t="shared" si="594"/>
        <v>#VALUE!</v>
      </c>
      <c r="AO885" s="191">
        <f t="shared" si="595"/>
        <v>0</v>
      </c>
      <c r="AP885" s="182"/>
      <c r="AQ885" s="183" t="str">
        <f t="shared" si="596"/>
        <v/>
      </c>
      <c r="AR885" s="182"/>
      <c r="AS885" s="184" t="str">
        <f t="shared" si="597"/>
        <v/>
      </c>
      <c r="AT885" s="182"/>
      <c r="AU885" s="268"/>
      <c r="AV885" s="185"/>
      <c r="AW885" s="185"/>
      <c r="AX885" s="185"/>
      <c r="AY885" s="185"/>
      <c r="AZ885" s="185"/>
      <c r="BA885" s="186"/>
      <c r="BB885" s="80"/>
      <c r="BC885" s="185"/>
      <c r="BD885" s="185"/>
      <c r="BE885" s="185"/>
      <c r="BF885" s="185"/>
      <c r="BG885" s="187"/>
      <c r="BH885" s="270"/>
      <c r="BI885" s="188"/>
      <c r="BJ885" s="268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  <c r="CN885" s="40"/>
      <c r="CO885" s="40">
        <f t="shared" si="598"/>
        <v>0</v>
      </c>
    </row>
    <row r="886" spans="1:93" ht="22.5" customHeight="1">
      <c r="A886" s="269"/>
      <c r="B886" s="267"/>
      <c r="C886" s="75"/>
      <c r="D886" s="78"/>
      <c r="E886" s="75"/>
      <c r="F886" s="80"/>
      <c r="G886" s="78"/>
      <c r="H886" s="70"/>
      <c r="I886" s="81"/>
      <c r="J886" s="71" t="str">
        <f>IF(H886="","",VLOOKUP(H886,単重表!$C$6:'単重表'!$F$2502,2,FALSE))</f>
        <v/>
      </c>
      <c r="K886" s="232"/>
      <c r="L886" s="101">
        <f t="shared" si="627"/>
        <v>1</v>
      </c>
      <c r="M886" s="46"/>
      <c r="N886" s="101">
        <f t="shared" si="592"/>
        <v>1</v>
      </c>
      <c r="O886" s="49"/>
      <c r="P886" s="47" t="str">
        <f>IF(H886="","",VLOOKUP(H886,単重表!$C$6:'単重表'!$F$2502,3,FALSE))</f>
        <v/>
      </c>
      <c r="Q886" s="47"/>
      <c r="R886" s="56" t="e">
        <f t="shared" si="628"/>
        <v>#VALUE!</v>
      </c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267"/>
      <c r="AF886" s="267"/>
      <c r="AG886" s="40"/>
      <c r="AH886" s="40"/>
      <c r="AI886" s="40"/>
      <c r="AJ886" s="58" t="str">
        <f>IF(H886="","",VLOOKUP(H886,単重表!$C$6:'単重表'!$F$2502,4,FALSE))</f>
        <v/>
      </c>
      <c r="AK886" s="141" t="e">
        <f t="shared" si="593"/>
        <v>#VALUE!</v>
      </c>
      <c r="AL886" s="40">
        <v>2</v>
      </c>
      <c r="AM886" s="190" t="e">
        <f t="shared" si="594"/>
        <v>#VALUE!</v>
      </c>
      <c r="AO886" s="191">
        <f t="shared" si="595"/>
        <v>0</v>
      </c>
      <c r="AP886" s="182"/>
      <c r="AQ886" s="183" t="str">
        <f t="shared" si="596"/>
        <v/>
      </c>
      <c r="AR886" s="182"/>
      <c r="AS886" s="184" t="str">
        <f t="shared" si="597"/>
        <v/>
      </c>
      <c r="AT886" s="182"/>
      <c r="AU886" s="268"/>
      <c r="AV886" s="185"/>
      <c r="AW886" s="185"/>
      <c r="AX886" s="185"/>
      <c r="AY886" s="185"/>
      <c r="AZ886" s="185"/>
      <c r="BA886" s="186"/>
      <c r="BB886" s="80"/>
      <c r="BC886" s="185"/>
      <c r="BD886" s="185"/>
      <c r="BE886" s="185"/>
      <c r="BF886" s="185"/>
      <c r="BG886" s="187"/>
      <c r="BH886" s="270"/>
      <c r="BI886" s="188"/>
      <c r="BJ886" s="268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  <c r="BW886" s="40"/>
      <c r="BX886" s="40"/>
      <c r="BY886" s="40"/>
      <c r="BZ886" s="40"/>
      <c r="CA886" s="40"/>
      <c r="CB886" s="40"/>
      <c r="CC886" s="40"/>
      <c r="CD886" s="40"/>
      <c r="CE886" s="40"/>
      <c r="CF886" s="40"/>
      <c r="CG886" s="40"/>
      <c r="CH886" s="40"/>
      <c r="CI886" s="40"/>
      <c r="CJ886" s="40"/>
      <c r="CK886" s="40"/>
      <c r="CL886" s="40"/>
      <c r="CM886" s="40"/>
      <c r="CN886" s="40"/>
      <c r="CO886" s="40">
        <f t="shared" si="598"/>
        <v>0</v>
      </c>
    </row>
    <row r="887" spans="1:93" ht="22.5" customHeight="1">
      <c r="A887" s="269"/>
      <c r="B887" s="267"/>
      <c r="C887" s="75"/>
      <c r="D887" s="78"/>
      <c r="E887" s="75"/>
      <c r="F887" s="80"/>
      <c r="G887" s="78"/>
      <c r="H887" s="70"/>
      <c r="I887" s="81"/>
      <c r="J887" s="71" t="str">
        <f>IF(H887="","",VLOOKUP(H887,単重表!$C$6:'単重表'!$F$2502,2,FALSE))</f>
        <v/>
      </c>
      <c r="K887" s="232"/>
      <c r="L887" s="101">
        <f t="shared" si="627"/>
        <v>1</v>
      </c>
      <c r="M887" s="46"/>
      <c r="N887" s="101">
        <f t="shared" si="592"/>
        <v>1</v>
      </c>
      <c r="O887" s="49"/>
      <c r="P887" s="47" t="str">
        <f>IF(H887="","",VLOOKUP(H887,単重表!$C$6:'単重表'!$F$2502,3,FALSE))</f>
        <v/>
      </c>
      <c r="Q887" s="47"/>
      <c r="R887" s="56" t="e">
        <f t="shared" si="628"/>
        <v>#VALUE!</v>
      </c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267"/>
      <c r="AF887" s="267"/>
      <c r="AG887" s="40"/>
      <c r="AH887" s="40"/>
      <c r="AI887" s="40"/>
      <c r="AJ887" s="58" t="str">
        <f>IF(H887="","",VLOOKUP(H887,単重表!$C$6:'単重表'!$F$2502,4,FALSE))</f>
        <v/>
      </c>
      <c r="AK887" s="141" t="e">
        <f t="shared" si="593"/>
        <v>#VALUE!</v>
      </c>
      <c r="AL887" s="40">
        <v>2</v>
      </c>
      <c r="AM887" s="190" t="e">
        <f t="shared" si="594"/>
        <v>#VALUE!</v>
      </c>
      <c r="AO887" s="191">
        <f t="shared" si="595"/>
        <v>0</v>
      </c>
      <c r="AP887" s="182"/>
      <c r="AQ887" s="183" t="str">
        <f t="shared" si="596"/>
        <v/>
      </c>
      <c r="AR887" s="182"/>
      <c r="AS887" s="184" t="str">
        <f t="shared" si="597"/>
        <v/>
      </c>
      <c r="AT887" s="182"/>
      <c r="AU887" s="268"/>
      <c r="AV887" s="185"/>
      <c r="AW887" s="185"/>
      <c r="AX887" s="185"/>
      <c r="AY887" s="185"/>
      <c r="AZ887" s="185"/>
      <c r="BA887" s="186"/>
      <c r="BB887" s="80"/>
      <c r="BC887" s="185"/>
      <c r="BD887" s="185"/>
      <c r="BE887" s="185"/>
      <c r="BF887" s="185"/>
      <c r="BG887" s="187"/>
      <c r="BH887" s="270"/>
      <c r="BI887" s="188"/>
      <c r="BJ887" s="268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  <c r="BW887" s="40"/>
      <c r="BX887" s="40"/>
      <c r="BY887" s="40"/>
      <c r="BZ887" s="40"/>
      <c r="CA887" s="40"/>
      <c r="CB887" s="40"/>
      <c r="CC887" s="40"/>
      <c r="CD887" s="40"/>
      <c r="CE887" s="40"/>
      <c r="CF887" s="40"/>
      <c r="CG887" s="40"/>
      <c r="CH887" s="40"/>
      <c r="CI887" s="40"/>
      <c r="CJ887" s="40"/>
      <c r="CK887" s="40"/>
      <c r="CL887" s="40"/>
      <c r="CM887" s="40"/>
      <c r="CN887" s="40"/>
      <c r="CO887" s="40">
        <f t="shared" si="598"/>
        <v>0</v>
      </c>
    </row>
    <row r="888" spans="1:93" ht="22.5" customHeight="1">
      <c r="A888" s="269"/>
      <c r="B888" s="267"/>
      <c r="C888" s="75"/>
      <c r="D888" s="78"/>
      <c r="E888" s="75"/>
      <c r="F888" s="80"/>
      <c r="G888" s="78"/>
      <c r="H888" s="70"/>
      <c r="I888" s="81"/>
      <c r="J888" s="71" t="str">
        <f>IF(H888="","",VLOOKUP(H888,単重表!$C$6:'単重表'!$F$2502,2,FALSE))</f>
        <v/>
      </c>
      <c r="K888" s="232"/>
      <c r="L888" s="101">
        <f t="shared" si="627"/>
        <v>1</v>
      </c>
      <c r="M888" s="46"/>
      <c r="N888" s="101">
        <f t="shared" si="592"/>
        <v>1</v>
      </c>
      <c r="O888" s="49"/>
      <c r="P888" s="47" t="str">
        <f>IF(H888="","",VLOOKUP(H888,単重表!$C$6:'単重表'!$F$2502,3,FALSE))</f>
        <v/>
      </c>
      <c r="Q888" s="47"/>
      <c r="R888" s="56" t="e">
        <f t="shared" si="628"/>
        <v>#VALUE!</v>
      </c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267"/>
      <c r="AF888" s="267"/>
      <c r="AG888" s="40"/>
      <c r="AH888" s="40"/>
      <c r="AI888" s="40"/>
      <c r="AJ888" s="58" t="str">
        <f>IF(H888="","",VLOOKUP(H888,単重表!$C$6:'単重表'!$F$2502,4,FALSE))</f>
        <v/>
      </c>
      <c r="AK888" s="141" t="e">
        <f t="shared" si="593"/>
        <v>#VALUE!</v>
      </c>
      <c r="AL888" s="40">
        <v>2</v>
      </c>
      <c r="AM888" s="190" t="e">
        <f t="shared" si="594"/>
        <v>#VALUE!</v>
      </c>
      <c r="AO888" s="191">
        <f t="shared" si="595"/>
        <v>0</v>
      </c>
      <c r="AP888" s="182"/>
      <c r="AQ888" s="183" t="str">
        <f t="shared" si="596"/>
        <v/>
      </c>
      <c r="AR888" s="182"/>
      <c r="AS888" s="184" t="str">
        <f t="shared" si="597"/>
        <v/>
      </c>
      <c r="AT888" s="182"/>
      <c r="AU888" s="268"/>
      <c r="AV888" s="185"/>
      <c r="AW888" s="185"/>
      <c r="AX888" s="185"/>
      <c r="AY888" s="185"/>
      <c r="AZ888" s="185"/>
      <c r="BA888" s="186"/>
      <c r="BB888" s="80"/>
      <c r="BC888" s="185"/>
      <c r="BD888" s="185"/>
      <c r="BE888" s="185"/>
      <c r="BF888" s="185"/>
      <c r="BG888" s="187"/>
      <c r="BH888" s="270"/>
      <c r="BI888" s="188"/>
      <c r="BJ888" s="268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  <c r="BW888" s="40"/>
      <c r="BX888" s="40"/>
      <c r="BY888" s="40"/>
      <c r="BZ888" s="40"/>
      <c r="CA888" s="40"/>
      <c r="CB888" s="40"/>
      <c r="CC888" s="40"/>
      <c r="CD888" s="40"/>
      <c r="CE888" s="40"/>
      <c r="CF888" s="40"/>
      <c r="CG888" s="40"/>
      <c r="CH888" s="40"/>
      <c r="CI888" s="40"/>
      <c r="CJ888" s="40"/>
      <c r="CK888" s="40"/>
      <c r="CL888" s="40"/>
      <c r="CM888" s="40"/>
      <c r="CN888" s="40"/>
      <c r="CO888" s="40">
        <f t="shared" si="598"/>
        <v>0</v>
      </c>
    </row>
    <row r="889" spans="1:93" ht="22.5" customHeight="1">
      <c r="A889" s="269"/>
      <c r="B889" s="267"/>
      <c r="C889" s="75"/>
      <c r="D889" s="78"/>
      <c r="E889" s="75"/>
      <c r="F889" s="80"/>
      <c r="G889" s="78"/>
      <c r="H889" s="70"/>
      <c r="I889" s="81"/>
      <c r="J889" s="71" t="str">
        <f>IF(H889="","",VLOOKUP(H889,単重表!$C$6:'単重表'!$F$2502,2,FALSE))</f>
        <v/>
      </c>
      <c r="K889" s="232"/>
      <c r="L889" s="101">
        <f t="shared" si="627"/>
        <v>1</v>
      </c>
      <c r="M889" s="46"/>
      <c r="N889" s="101">
        <f t="shared" si="592"/>
        <v>1</v>
      </c>
      <c r="O889" s="49"/>
      <c r="P889" s="47" t="str">
        <f>IF(H889="","",VLOOKUP(H889,単重表!$C$6:'単重表'!$F$2502,3,FALSE))</f>
        <v/>
      </c>
      <c r="Q889" s="47"/>
      <c r="R889" s="56" t="e">
        <f t="shared" si="628"/>
        <v>#VALUE!</v>
      </c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267"/>
      <c r="AF889" s="267"/>
      <c r="AG889" s="40"/>
      <c r="AH889" s="40"/>
      <c r="AI889" s="40"/>
      <c r="AJ889" s="58" t="str">
        <f>IF(H889="","",VLOOKUP(H889,単重表!$C$6:'単重表'!$F$2502,4,FALSE))</f>
        <v/>
      </c>
      <c r="AK889" s="141" t="e">
        <f t="shared" si="593"/>
        <v>#VALUE!</v>
      </c>
      <c r="AL889" s="40">
        <v>2</v>
      </c>
      <c r="AM889" s="190" t="e">
        <f t="shared" si="594"/>
        <v>#VALUE!</v>
      </c>
      <c r="AO889" s="191">
        <f t="shared" si="595"/>
        <v>0</v>
      </c>
      <c r="AP889" s="182"/>
      <c r="AQ889" s="183" t="str">
        <f t="shared" si="596"/>
        <v/>
      </c>
      <c r="AR889" s="182"/>
      <c r="AS889" s="184" t="str">
        <f t="shared" si="597"/>
        <v/>
      </c>
      <c r="AT889" s="182"/>
      <c r="AU889" s="268"/>
      <c r="AV889" s="185"/>
      <c r="AW889" s="185"/>
      <c r="AX889" s="185"/>
      <c r="AY889" s="185"/>
      <c r="AZ889" s="185"/>
      <c r="BA889" s="186"/>
      <c r="BB889" s="80"/>
      <c r="BC889" s="185"/>
      <c r="BD889" s="185"/>
      <c r="BE889" s="185"/>
      <c r="BF889" s="185"/>
      <c r="BG889" s="187"/>
      <c r="BH889" s="270"/>
      <c r="BI889" s="188"/>
      <c r="BJ889" s="268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  <c r="BW889" s="40"/>
      <c r="BX889" s="40"/>
      <c r="BY889" s="40"/>
      <c r="BZ889" s="40"/>
      <c r="CA889" s="40"/>
      <c r="CB889" s="40"/>
      <c r="CC889" s="40"/>
      <c r="CD889" s="40"/>
      <c r="CE889" s="40"/>
      <c r="CF889" s="40"/>
      <c r="CG889" s="40"/>
      <c r="CH889" s="40"/>
      <c r="CI889" s="40"/>
      <c r="CJ889" s="40"/>
      <c r="CK889" s="40"/>
      <c r="CL889" s="40"/>
      <c r="CM889" s="40"/>
      <c r="CN889" s="40"/>
      <c r="CO889" s="40">
        <f t="shared" si="598"/>
        <v>0</v>
      </c>
    </row>
    <row r="890" spans="1:93" ht="22.5" customHeight="1">
      <c r="A890" s="269"/>
      <c r="B890" s="267"/>
      <c r="C890" s="75"/>
      <c r="D890" s="78"/>
      <c r="E890" s="75"/>
      <c r="F890" s="80"/>
      <c r="G890" s="78"/>
      <c r="H890" s="70"/>
      <c r="I890" s="81"/>
      <c r="J890" s="71" t="str">
        <f>IF(H890="","",VLOOKUP(H890,単重表!$C$6:'単重表'!$F$2502,2,FALSE))</f>
        <v/>
      </c>
      <c r="K890" s="232"/>
      <c r="L890" s="101">
        <f t="shared" si="627"/>
        <v>1</v>
      </c>
      <c r="M890" s="46"/>
      <c r="N890" s="101">
        <f t="shared" si="592"/>
        <v>1</v>
      </c>
      <c r="O890" s="49"/>
      <c r="P890" s="47" t="str">
        <f>IF(H890="","",VLOOKUP(H890,単重表!$C$6:'単重表'!$F$2502,3,FALSE))</f>
        <v/>
      </c>
      <c r="Q890" s="47"/>
      <c r="R890" s="56" t="e">
        <f t="shared" si="628"/>
        <v>#VALUE!</v>
      </c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267"/>
      <c r="AF890" s="267"/>
      <c r="AG890" s="40"/>
      <c r="AH890" s="40"/>
      <c r="AI890" s="40"/>
      <c r="AJ890" s="58" t="str">
        <f>IF(H890="","",VLOOKUP(H890,単重表!$C$6:'単重表'!$F$2502,4,FALSE))</f>
        <v/>
      </c>
      <c r="AK890" s="141" t="e">
        <f t="shared" si="593"/>
        <v>#VALUE!</v>
      </c>
      <c r="AL890" s="40">
        <v>2</v>
      </c>
      <c r="AM890" s="190" t="e">
        <f t="shared" si="594"/>
        <v>#VALUE!</v>
      </c>
      <c r="AO890" s="191">
        <f t="shared" si="595"/>
        <v>0</v>
      </c>
      <c r="AP890" s="182"/>
      <c r="AQ890" s="183" t="str">
        <f t="shared" si="596"/>
        <v/>
      </c>
      <c r="AR890" s="182"/>
      <c r="AS890" s="184" t="str">
        <f t="shared" si="597"/>
        <v/>
      </c>
      <c r="AT890" s="182"/>
      <c r="AU890" s="268"/>
      <c r="AV890" s="185"/>
      <c r="AW890" s="185"/>
      <c r="AX890" s="185"/>
      <c r="AY890" s="185"/>
      <c r="AZ890" s="185"/>
      <c r="BA890" s="186"/>
      <c r="BB890" s="80"/>
      <c r="BC890" s="185"/>
      <c r="BD890" s="185"/>
      <c r="BE890" s="185"/>
      <c r="BF890" s="185"/>
      <c r="BG890" s="187"/>
      <c r="BH890" s="270"/>
      <c r="BI890" s="188"/>
      <c r="BJ890" s="268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  <c r="BW890" s="40"/>
      <c r="BX890" s="40"/>
      <c r="BY890" s="40"/>
      <c r="BZ890" s="40"/>
      <c r="CA890" s="40"/>
      <c r="CB890" s="40"/>
      <c r="CC890" s="40"/>
      <c r="CD890" s="40"/>
      <c r="CE890" s="40"/>
      <c r="CF890" s="40"/>
      <c r="CG890" s="40"/>
      <c r="CH890" s="40"/>
      <c r="CI890" s="40"/>
      <c r="CJ890" s="40"/>
      <c r="CK890" s="40"/>
      <c r="CL890" s="40"/>
      <c r="CM890" s="40"/>
      <c r="CN890" s="40"/>
      <c r="CO890" s="40">
        <f t="shared" si="598"/>
        <v>0</v>
      </c>
    </row>
    <row r="891" spans="1:93" ht="22.5" customHeight="1">
      <c r="A891" s="269"/>
      <c r="B891" s="267"/>
      <c r="C891" s="75"/>
      <c r="D891" s="78"/>
      <c r="E891" s="75"/>
      <c r="F891" s="80"/>
      <c r="G891" s="78"/>
      <c r="H891" s="70"/>
      <c r="I891" s="81"/>
      <c r="J891" s="71" t="str">
        <f>IF(H891="","",VLOOKUP(H891,単重表!$C$6:'単重表'!$F$2502,2,FALSE))</f>
        <v/>
      </c>
      <c r="K891" s="232"/>
      <c r="L891" s="101">
        <f t="shared" si="627"/>
        <v>1</v>
      </c>
      <c r="M891" s="46"/>
      <c r="N891" s="101">
        <f t="shared" si="592"/>
        <v>1</v>
      </c>
      <c r="O891" s="49"/>
      <c r="P891" s="47" t="str">
        <f>IF(H891="","",VLOOKUP(H891,単重表!$C$6:'単重表'!$F$2502,3,FALSE))</f>
        <v/>
      </c>
      <c r="Q891" s="47"/>
      <c r="R891" s="56" t="e">
        <f t="shared" si="628"/>
        <v>#VALUE!</v>
      </c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267"/>
      <c r="AF891" s="267"/>
      <c r="AG891" s="40"/>
      <c r="AH891" s="40"/>
      <c r="AI891" s="40"/>
      <c r="AJ891" s="58" t="str">
        <f>IF(H891="","",VLOOKUP(H891,単重表!$C$6:'単重表'!$F$2502,4,FALSE))</f>
        <v/>
      </c>
      <c r="AK891" s="141" t="e">
        <f t="shared" si="593"/>
        <v>#VALUE!</v>
      </c>
      <c r="AL891" s="40">
        <v>2</v>
      </c>
      <c r="AM891" s="190" t="e">
        <f t="shared" si="594"/>
        <v>#VALUE!</v>
      </c>
      <c r="AO891" s="191">
        <f t="shared" si="595"/>
        <v>0</v>
      </c>
      <c r="AP891" s="182"/>
      <c r="AQ891" s="183" t="str">
        <f t="shared" si="596"/>
        <v/>
      </c>
      <c r="AR891" s="182"/>
      <c r="AS891" s="184" t="str">
        <f t="shared" si="597"/>
        <v/>
      </c>
      <c r="AT891" s="182"/>
      <c r="AU891" s="268"/>
      <c r="AV891" s="185"/>
      <c r="AW891" s="185"/>
      <c r="AX891" s="185"/>
      <c r="AY891" s="185"/>
      <c r="AZ891" s="185"/>
      <c r="BA891" s="186"/>
      <c r="BB891" s="80"/>
      <c r="BC891" s="185"/>
      <c r="BD891" s="185"/>
      <c r="BE891" s="185"/>
      <c r="BF891" s="185"/>
      <c r="BG891" s="187"/>
      <c r="BH891" s="270"/>
      <c r="BI891" s="188"/>
      <c r="BJ891" s="268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  <c r="BW891" s="40"/>
      <c r="BX891" s="40"/>
      <c r="BY891" s="40"/>
      <c r="BZ891" s="40"/>
      <c r="CA891" s="40"/>
      <c r="CB891" s="40"/>
      <c r="CC891" s="40"/>
      <c r="CD891" s="40"/>
      <c r="CE891" s="40"/>
      <c r="CF891" s="40"/>
      <c r="CG891" s="40"/>
      <c r="CH891" s="40"/>
      <c r="CI891" s="40"/>
      <c r="CJ891" s="40"/>
      <c r="CK891" s="40"/>
      <c r="CL891" s="40"/>
      <c r="CM891" s="40"/>
      <c r="CN891" s="40"/>
      <c r="CO891" s="40">
        <f t="shared" si="598"/>
        <v>0</v>
      </c>
    </row>
    <row r="892" spans="1:93" ht="22.5" customHeight="1">
      <c r="A892" s="269"/>
      <c r="B892" s="267"/>
      <c r="C892" s="75"/>
      <c r="D892" s="78"/>
      <c r="E892" s="75"/>
      <c r="F892" s="80"/>
      <c r="G892" s="78"/>
      <c r="H892" s="70"/>
      <c r="I892" s="81"/>
      <c r="J892" s="71" t="str">
        <f>IF(H892="","",VLOOKUP(H892,単重表!$C$6:'単重表'!$F$2502,2,FALSE))</f>
        <v/>
      </c>
      <c r="K892" s="232"/>
      <c r="L892" s="101">
        <f>IF(K892="",1,K892/1000)</f>
        <v>1</v>
      </c>
      <c r="M892" s="46"/>
      <c r="N892" s="101">
        <f t="shared" si="592"/>
        <v>1</v>
      </c>
      <c r="O892" s="49"/>
      <c r="P892" s="47" t="str">
        <f>IF(H892="","",VLOOKUP(H892,単重表!$C$6:'単重表'!$F$2502,3,FALSE))</f>
        <v/>
      </c>
      <c r="Q892" s="47"/>
      <c r="R892" s="56" t="e">
        <f t="shared" si="628"/>
        <v>#VALUE!</v>
      </c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267"/>
      <c r="AF892" s="267"/>
      <c r="AG892" s="40"/>
      <c r="AH892" s="40"/>
      <c r="AI892" s="40"/>
      <c r="AJ892" s="58" t="str">
        <f>IF(H892="","",VLOOKUP(H892,単重表!$C$6:'単重表'!$F$2502,4,FALSE))</f>
        <v/>
      </c>
      <c r="AK892" s="141" t="e">
        <f t="shared" si="593"/>
        <v>#VALUE!</v>
      </c>
      <c r="AL892" s="40">
        <v>2</v>
      </c>
      <c r="AM892" s="190" t="e">
        <f t="shared" si="594"/>
        <v>#VALUE!</v>
      </c>
      <c r="AO892" s="191">
        <f t="shared" si="595"/>
        <v>0</v>
      </c>
      <c r="AP892" s="182"/>
      <c r="AQ892" s="183" t="str">
        <f t="shared" si="596"/>
        <v/>
      </c>
      <c r="AR892" s="182"/>
      <c r="AS892" s="184" t="str">
        <f t="shared" si="597"/>
        <v/>
      </c>
      <c r="AT892" s="182"/>
      <c r="AU892" s="268"/>
      <c r="AV892" s="185"/>
      <c r="AW892" s="185"/>
      <c r="AX892" s="185"/>
      <c r="AY892" s="185"/>
      <c r="AZ892" s="185"/>
      <c r="BA892" s="186"/>
      <c r="BB892" s="80"/>
      <c r="BC892" s="185"/>
      <c r="BD892" s="185"/>
      <c r="BE892" s="185"/>
      <c r="BF892" s="185"/>
      <c r="BG892" s="187"/>
      <c r="BH892" s="270"/>
      <c r="BI892" s="188"/>
      <c r="BJ892" s="268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  <c r="BW892" s="40"/>
      <c r="BX892" s="40"/>
      <c r="BY892" s="40"/>
      <c r="BZ892" s="40"/>
      <c r="CA892" s="40"/>
      <c r="CB892" s="40"/>
      <c r="CC892" s="40"/>
      <c r="CD892" s="40"/>
      <c r="CE892" s="40"/>
      <c r="CF892" s="40"/>
      <c r="CG892" s="40"/>
      <c r="CH892" s="40"/>
      <c r="CI892" s="40"/>
      <c r="CJ892" s="40"/>
      <c r="CK892" s="40"/>
      <c r="CL892" s="40"/>
      <c r="CM892" s="40"/>
      <c r="CN892" s="40"/>
      <c r="CO892" s="40">
        <f t="shared" si="598"/>
        <v>0</v>
      </c>
    </row>
    <row r="893" spans="1:93" ht="22.5" customHeight="1">
      <c r="A893" s="269"/>
      <c r="B893" s="267"/>
      <c r="C893" s="75"/>
      <c r="D893" s="78"/>
      <c r="E893" s="75"/>
      <c r="F893" s="80"/>
      <c r="G893" s="78"/>
      <c r="H893" s="70"/>
      <c r="I893" s="81"/>
      <c r="J893" s="71" t="str">
        <f>IF(H893="","",VLOOKUP(H893,単重表!$C$6:'単重表'!$F$2502,2,FALSE))</f>
        <v/>
      </c>
      <c r="K893" s="232"/>
      <c r="L893" s="101">
        <f>IF(K893="",1,K893/1000)</f>
        <v>1</v>
      </c>
      <c r="M893" s="46"/>
      <c r="N893" s="101">
        <f t="shared" si="592"/>
        <v>1</v>
      </c>
      <c r="O893" s="49"/>
      <c r="P893" s="47" t="str">
        <f>IF(H893="","",VLOOKUP(H893,単重表!$C$6:'単重表'!$F$2502,3,FALSE))</f>
        <v/>
      </c>
      <c r="Q893" s="47"/>
      <c r="R893" s="56" t="e">
        <f t="shared" si="628"/>
        <v>#VALUE!</v>
      </c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267"/>
      <c r="AF893" s="267"/>
      <c r="AG893" s="40"/>
      <c r="AH893" s="40"/>
      <c r="AI893" s="40"/>
      <c r="AJ893" s="58" t="str">
        <f>IF(H893="","",VLOOKUP(H893,単重表!$C$6:'単重表'!$F$2502,4,FALSE))</f>
        <v/>
      </c>
      <c r="AK893" s="141" t="e">
        <f t="shared" si="593"/>
        <v>#VALUE!</v>
      </c>
      <c r="AL893" s="40">
        <v>2</v>
      </c>
      <c r="AM893" s="190" t="e">
        <f t="shared" si="594"/>
        <v>#VALUE!</v>
      </c>
      <c r="AO893" s="191">
        <f t="shared" si="595"/>
        <v>0</v>
      </c>
      <c r="AP893" s="182"/>
      <c r="AQ893" s="183" t="str">
        <f t="shared" si="596"/>
        <v/>
      </c>
      <c r="AR893" s="182"/>
      <c r="AS893" s="184" t="str">
        <f t="shared" si="597"/>
        <v/>
      </c>
      <c r="AT893" s="182"/>
      <c r="AU893" s="268"/>
      <c r="AV893" s="185"/>
      <c r="AW893" s="185"/>
      <c r="AX893" s="185"/>
      <c r="AY893" s="185"/>
      <c r="AZ893" s="185"/>
      <c r="BA893" s="186"/>
      <c r="BB893" s="80"/>
      <c r="BC893" s="185"/>
      <c r="BD893" s="185"/>
      <c r="BE893" s="185"/>
      <c r="BF893" s="185"/>
      <c r="BG893" s="187"/>
      <c r="BH893" s="270"/>
      <c r="BI893" s="188"/>
      <c r="BJ893" s="268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  <c r="BW893" s="40"/>
      <c r="BX893" s="40"/>
      <c r="BY893" s="40"/>
      <c r="BZ893" s="40"/>
      <c r="CA893" s="40"/>
      <c r="CB893" s="40"/>
      <c r="CC893" s="40"/>
      <c r="CD893" s="40"/>
      <c r="CE893" s="40"/>
      <c r="CF893" s="40"/>
      <c r="CG893" s="40"/>
      <c r="CH893" s="40"/>
      <c r="CI893" s="40"/>
      <c r="CJ893" s="40"/>
      <c r="CK893" s="40"/>
      <c r="CL893" s="40"/>
      <c r="CM893" s="40"/>
      <c r="CN893" s="40"/>
      <c r="CO893" s="40">
        <f t="shared" si="598"/>
        <v>0</v>
      </c>
    </row>
    <row r="894" spans="1:93" ht="22.5" customHeight="1">
      <c r="A894" s="269"/>
      <c r="B894" s="267"/>
      <c r="C894" s="75"/>
      <c r="D894" s="78"/>
      <c r="E894" s="75"/>
      <c r="F894" s="80"/>
      <c r="G894" s="78"/>
      <c r="H894" s="70"/>
      <c r="I894" s="81"/>
      <c r="J894" s="71" t="str">
        <f>IF(H894="","",VLOOKUP(H894,単重表!$C$6:'単重表'!$F$2502,2,FALSE))</f>
        <v/>
      </c>
      <c r="K894" s="232"/>
      <c r="L894" s="101">
        <f>IF(K894="",1,K894/1000)</f>
        <v>1</v>
      </c>
      <c r="M894" s="46"/>
      <c r="N894" s="101">
        <f t="shared" si="592"/>
        <v>1</v>
      </c>
      <c r="O894" s="49"/>
      <c r="P894" s="47" t="str">
        <f>IF(H894="","",VLOOKUP(H894,単重表!$C$6:'単重表'!$F$2502,3,FALSE))</f>
        <v/>
      </c>
      <c r="Q894" s="47"/>
      <c r="R894" s="56" t="e">
        <f>P894*O894*N894*L894+Q894</f>
        <v>#VALUE!</v>
      </c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267"/>
      <c r="AF894" s="267"/>
      <c r="AG894" s="40"/>
      <c r="AH894" s="40"/>
      <c r="AI894" s="40"/>
      <c r="AJ894" s="58" t="str">
        <f>IF(H894="","",VLOOKUP(H894,単重表!$C$6:'単重表'!$F$2502,4,FALSE))</f>
        <v/>
      </c>
      <c r="AK894" s="141" t="e">
        <f t="shared" si="593"/>
        <v>#VALUE!</v>
      </c>
      <c r="AL894" s="40">
        <v>2</v>
      </c>
      <c r="AM894" s="190" t="e">
        <f t="shared" si="594"/>
        <v>#VALUE!</v>
      </c>
      <c r="AO894" s="191">
        <f t="shared" si="595"/>
        <v>0</v>
      </c>
      <c r="AP894" s="182"/>
      <c r="AQ894" s="183" t="str">
        <f t="shared" si="596"/>
        <v/>
      </c>
      <c r="AR894" s="182"/>
      <c r="AS894" s="184" t="str">
        <f t="shared" si="597"/>
        <v/>
      </c>
      <c r="AT894" s="182"/>
      <c r="AU894" s="268"/>
      <c r="AV894" s="185"/>
      <c r="AW894" s="185"/>
      <c r="AX894" s="185"/>
      <c r="AY894" s="185"/>
      <c r="AZ894" s="185"/>
      <c r="BA894" s="186"/>
      <c r="BB894" s="80"/>
      <c r="BC894" s="185"/>
      <c r="BD894" s="185"/>
      <c r="BE894" s="185"/>
      <c r="BF894" s="185"/>
      <c r="BG894" s="187"/>
      <c r="BH894" s="270"/>
      <c r="BI894" s="188"/>
      <c r="BJ894" s="268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  <c r="BW894" s="40"/>
      <c r="BX894" s="40"/>
      <c r="BY894" s="40"/>
      <c r="BZ894" s="40"/>
      <c r="CA894" s="40"/>
      <c r="CB894" s="40"/>
      <c r="CC894" s="40"/>
      <c r="CD894" s="40"/>
      <c r="CE894" s="40"/>
      <c r="CF894" s="40"/>
      <c r="CG894" s="40"/>
      <c r="CH894" s="40"/>
      <c r="CI894" s="40"/>
      <c r="CJ894" s="40"/>
      <c r="CK894" s="40"/>
      <c r="CL894" s="40"/>
      <c r="CM894" s="40"/>
      <c r="CN894" s="40"/>
      <c r="CO894" s="40">
        <f t="shared" si="598"/>
        <v>0</v>
      </c>
    </row>
    <row r="895" spans="1:93" ht="22.5" customHeight="1">
      <c r="A895" s="269"/>
      <c r="B895" s="267"/>
      <c r="C895" s="75"/>
      <c r="D895" s="78"/>
      <c r="E895" s="75"/>
      <c r="F895" s="80"/>
      <c r="G895" s="78"/>
      <c r="H895" s="70"/>
      <c r="I895" s="81"/>
      <c r="J895" s="71" t="str">
        <f>IF(H895="","",VLOOKUP(H895,単重表!$C$6:'単重表'!$F$2502,2,FALSE))</f>
        <v/>
      </c>
      <c r="K895" s="232"/>
      <c r="L895" s="101">
        <f t="shared" ref="L895:L902" si="629">IF(K895="",1,K895/1000)</f>
        <v>1</v>
      </c>
      <c r="M895" s="46"/>
      <c r="N895" s="101">
        <f t="shared" ref="N895:N1070" si="630">IF(M895="",1,M895/1000)</f>
        <v>1</v>
      </c>
      <c r="O895" s="49"/>
      <c r="P895" s="47" t="str">
        <f>IF(H895="","",VLOOKUP(H895,単重表!$C$6:'単重表'!$F$2502,3,FALSE))</f>
        <v/>
      </c>
      <c r="Q895" s="47"/>
      <c r="R895" s="56" t="e">
        <f t="shared" ref="R895:R904" si="631">P895*O895*N895*L895+Q895</f>
        <v>#VALUE!</v>
      </c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267"/>
      <c r="AF895" s="267"/>
      <c r="AG895" s="40"/>
      <c r="AH895" s="40"/>
      <c r="AI895" s="40"/>
      <c r="AJ895" s="58" t="str">
        <f>IF(H895="","",VLOOKUP(H895,単重表!$C$6:'単重表'!$F$2502,4,FALSE))</f>
        <v/>
      </c>
      <c r="AK895" s="141" t="e">
        <f t="shared" ref="AK895:AK1070" si="632">AJ895*O895*L895</f>
        <v>#VALUE!</v>
      </c>
      <c r="AL895" s="40">
        <v>2</v>
      </c>
      <c r="AM895" s="190" t="e">
        <f t="shared" ref="AM895:AM1070" si="633">AK895*AL895</f>
        <v>#VALUE!</v>
      </c>
      <c r="AO895" s="191">
        <f t="shared" ref="AO895:AO1070" si="634">K895</f>
        <v>0</v>
      </c>
      <c r="AP895" s="182"/>
      <c r="AQ895" s="183" t="str">
        <f t="shared" ref="AQ895:AQ1070" si="635">MID(J895,2,3)</f>
        <v/>
      </c>
      <c r="AR895" s="182"/>
      <c r="AS895" s="184" t="str">
        <f t="shared" ref="AS895:AS1070" si="636">MID(J895,2,3)</f>
        <v/>
      </c>
      <c r="AT895" s="182"/>
      <c r="AU895" s="268"/>
      <c r="AV895" s="185"/>
      <c r="AW895" s="185"/>
      <c r="AX895" s="185"/>
      <c r="AY895" s="185"/>
      <c r="AZ895" s="185"/>
      <c r="BA895" s="186"/>
      <c r="BB895" s="80"/>
      <c r="BC895" s="185"/>
      <c r="BD895" s="185"/>
      <c r="BE895" s="185"/>
      <c r="BF895" s="185"/>
      <c r="BG895" s="187"/>
      <c r="BH895" s="270"/>
      <c r="BI895" s="188"/>
      <c r="BJ895" s="268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  <c r="BW895" s="40"/>
      <c r="BX895" s="40"/>
      <c r="BY895" s="40"/>
      <c r="BZ895" s="40"/>
      <c r="CA895" s="40"/>
      <c r="CB895" s="40"/>
      <c r="CC895" s="40"/>
      <c r="CD895" s="40"/>
      <c r="CE895" s="40"/>
      <c r="CF895" s="40"/>
      <c r="CG895" s="40"/>
      <c r="CH895" s="40"/>
      <c r="CI895" s="40"/>
      <c r="CJ895" s="40"/>
      <c r="CK895" s="40"/>
      <c r="CL895" s="40"/>
      <c r="CM895" s="40"/>
      <c r="CN895" s="40"/>
      <c r="CO895" s="40">
        <f t="shared" ref="CO895:CO1070" si="637">BL895*$BL$4+BO895*$BO$4+BM895*$BM$4+BN895*$BN$4+BP895*$BP$4+BQ895*$BQ$4+BR895*$BR$4+BS895*$BS$4+BT895*$BT$4+BU895*$BU$4+BV895*$BV$4+BW895*$BW$4+BX895*$BX$4+BY895*$BY$4+BZ895*$BZ$4+CA895*$CA$4+CB895*$CB$4+CC895*$CC$4+CD895*$CD$4+CE895*$CE$4+CF895*$CF$4+CG895*$CG$4+CH895*$CH$4+CI895*$CI$4+CJ895*$CJ$4+CK895*$CK$4+CL895*$CL$4+CM895*$CM$4+CN895*$CN$4</f>
        <v>0</v>
      </c>
    </row>
    <row r="896" spans="1:93" ht="22.5" customHeight="1">
      <c r="A896" s="269"/>
      <c r="B896" s="267"/>
      <c r="C896" s="75"/>
      <c r="D896" s="78"/>
      <c r="E896" s="75"/>
      <c r="F896" s="80"/>
      <c r="G896" s="78"/>
      <c r="H896" s="70"/>
      <c r="I896" s="81"/>
      <c r="J896" s="71" t="str">
        <f>IF(H896="","",VLOOKUP(H896,単重表!$C$6:'単重表'!$F$2502,2,FALSE))</f>
        <v/>
      </c>
      <c r="K896" s="232"/>
      <c r="L896" s="101">
        <f t="shared" si="629"/>
        <v>1</v>
      </c>
      <c r="M896" s="46"/>
      <c r="N896" s="101">
        <f t="shared" si="630"/>
        <v>1</v>
      </c>
      <c r="O896" s="49"/>
      <c r="P896" s="47" t="str">
        <f>IF(H896="","",VLOOKUP(H896,単重表!$C$6:'単重表'!$F$2502,3,FALSE))</f>
        <v/>
      </c>
      <c r="Q896" s="47"/>
      <c r="R896" s="56" t="e">
        <f t="shared" si="631"/>
        <v>#VALUE!</v>
      </c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267"/>
      <c r="AF896" s="267"/>
      <c r="AG896" s="40"/>
      <c r="AH896" s="40"/>
      <c r="AI896" s="40"/>
      <c r="AJ896" s="58" t="str">
        <f>IF(H896="","",VLOOKUP(H896,単重表!$C$6:'単重表'!$F$2502,4,FALSE))</f>
        <v/>
      </c>
      <c r="AK896" s="141" t="e">
        <f t="shared" si="632"/>
        <v>#VALUE!</v>
      </c>
      <c r="AL896" s="40">
        <v>2</v>
      </c>
      <c r="AM896" s="190" t="e">
        <f t="shared" si="633"/>
        <v>#VALUE!</v>
      </c>
      <c r="AO896" s="191">
        <f t="shared" si="634"/>
        <v>0</v>
      </c>
      <c r="AP896" s="182"/>
      <c r="AQ896" s="183" t="str">
        <f t="shared" si="635"/>
        <v/>
      </c>
      <c r="AR896" s="182"/>
      <c r="AS896" s="184" t="str">
        <f t="shared" si="636"/>
        <v/>
      </c>
      <c r="AT896" s="182"/>
      <c r="AU896" s="268"/>
      <c r="AV896" s="185"/>
      <c r="AW896" s="185"/>
      <c r="AX896" s="185"/>
      <c r="AY896" s="185"/>
      <c r="AZ896" s="185"/>
      <c r="BA896" s="186"/>
      <c r="BB896" s="80"/>
      <c r="BC896" s="185"/>
      <c r="BD896" s="185"/>
      <c r="BE896" s="185"/>
      <c r="BF896" s="185"/>
      <c r="BG896" s="187"/>
      <c r="BH896" s="270"/>
      <c r="BI896" s="188"/>
      <c r="BJ896" s="268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  <c r="BW896" s="40"/>
      <c r="BX896" s="40"/>
      <c r="BY896" s="40"/>
      <c r="BZ896" s="40"/>
      <c r="CA896" s="40"/>
      <c r="CB896" s="40"/>
      <c r="CC896" s="40"/>
      <c r="CD896" s="40"/>
      <c r="CE896" s="40"/>
      <c r="CF896" s="40"/>
      <c r="CG896" s="40"/>
      <c r="CH896" s="40"/>
      <c r="CI896" s="40"/>
      <c r="CJ896" s="40"/>
      <c r="CK896" s="40"/>
      <c r="CL896" s="40"/>
      <c r="CM896" s="40"/>
      <c r="CN896" s="40"/>
      <c r="CO896" s="40">
        <f t="shared" si="637"/>
        <v>0</v>
      </c>
    </row>
    <row r="897" spans="1:93" ht="22.5" customHeight="1">
      <c r="A897" s="269"/>
      <c r="B897" s="267"/>
      <c r="C897" s="75"/>
      <c r="D897" s="78"/>
      <c r="E897" s="75"/>
      <c r="F897" s="80"/>
      <c r="G897" s="78"/>
      <c r="H897" s="70"/>
      <c r="I897" s="81"/>
      <c r="J897" s="71" t="str">
        <f>IF(H897="","",VLOOKUP(H897,単重表!$C$6:'単重表'!$F$2502,2,FALSE))</f>
        <v/>
      </c>
      <c r="K897" s="232"/>
      <c r="L897" s="101">
        <f t="shared" si="629"/>
        <v>1</v>
      </c>
      <c r="M897" s="46"/>
      <c r="N897" s="101">
        <f t="shared" si="630"/>
        <v>1</v>
      </c>
      <c r="O897" s="49"/>
      <c r="P897" s="47" t="str">
        <f>IF(H897="","",VLOOKUP(H897,単重表!$C$6:'単重表'!$F$2502,3,FALSE))</f>
        <v/>
      </c>
      <c r="Q897" s="47"/>
      <c r="R897" s="56" t="e">
        <f t="shared" si="631"/>
        <v>#VALUE!</v>
      </c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267"/>
      <c r="AF897" s="267"/>
      <c r="AG897" s="40"/>
      <c r="AH897" s="40"/>
      <c r="AI897" s="40"/>
      <c r="AJ897" s="58" t="str">
        <f>IF(H897="","",VLOOKUP(H897,単重表!$C$6:'単重表'!$F$2502,4,FALSE))</f>
        <v/>
      </c>
      <c r="AK897" s="141" t="e">
        <f t="shared" si="632"/>
        <v>#VALUE!</v>
      </c>
      <c r="AL897" s="40">
        <v>2</v>
      </c>
      <c r="AM897" s="190" t="e">
        <f t="shared" si="633"/>
        <v>#VALUE!</v>
      </c>
      <c r="AO897" s="191">
        <f t="shared" si="634"/>
        <v>0</v>
      </c>
      <c r="AP897" s="182"/>
      <c r="AQ897" s="183" t="str">
        <f t="shared" si="635"/>
        <v/>
      </c>
      <c r="AR897" s="182"/>
      <c r="AS897" s="184" t="str">
        <f t="shared" si="636"/>
        <v/>
      </c>
      <c r="AT897" s="182"/>
      <c r="AU897" s="268"/>
      <c r="AV897" s="185"/>
      <c r="AW897" s="185"/>
      <c r="AX897" s="185"/>
      <c r="AY897" s="185"/>
      <c r="AZ897" s="185"/>
      <c r="BA897" s="186"/>
      <c r="BB897" s="80"/>
      <c r="BC897" s="185"/>
      <c r="BD897" s="185"/>
      <c r="BE897" s="185"/>
      <c r="BF897" s="185"/>
      <c r="BG897" s="187"/>
      <c r="BH897" s="270"/>
      <c r="BI897" s="188"/>
      <c r="BJ897" s="268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>
        <f t="shared" si="637"/>
        <v>0</v>
      </c>
    </row>
    <row r="898" spans="1:93" ht="22.5" customHeight="1">
      <c r="A898" s="269"/>
      <c r="B898" s="267"/>
      <c r="C898" s="75"/>
      <c r="D898" s="78"/>
      <c r="E898" s="75"/>
      <c r="F898" s="80"/>
      <c r="G898" s="78"/>
      <c r="H898" s="70"/>
      <c r="I898" s="81"/>
      <c r="J898" s="71" t="str">
        <f>IF(H898="","",VLOOKUP(H898,単重表!$C$6:'単重表'!$F$2502,2,FALSE))</f>
        <v/>
      </c>
      <c r="K898" s="232"/>
      <c r="L898" s="101">
        <f t="shared" si="629"/>
        <v>1</v>
      </c>
      <c r="M898" s="46"/>
      <c r="N898" s="101">
        <f t="shared" si="630"/>
        <v>1</v>
      </c>
      <c r="O898" s="49"/>
      <c r="P898" s="47" t="str">
        <f>IF(H898="","",VLOOKUP(H898,単重表!$C$6:'単重表'!$F$2502,3,FALSE))</f>
        <v/>
      </c>
      <c r="Q898" s="47"/>
      <c r="R898" s="56" t="e">
        <f t="shared" si="631"/>
        <v>#VALUE!</v>
      </c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267"/>
      <c r="AF898" s="267"/>
      <c r="AG898" s="40"/>
      <c r="AH898" s="40"/>
      <c r="AI898" s="40"/>
      <c r="AJ898" s="58" t="str">
        <f>IF(H898="","",VLOOKUP(H898,単重表!$C$6:'単重表'!$F$2502,4,FALSE))</f>
        <v/>
      </c>
      <c r="AK898" s="141" t="e">
        <f t="shared" si="632"/>
        <v>#VALUE!</v>
      </c>
      <c r="AL898" s="40">
        <v>2</v>
      </c>
      <c r="AM898" s="190" t="e">
        <f t="shared" si="633"/>
        <v>#VALUE!</v>
      </c>
      <c r="AO898" s="191">
        <f t="shared" si="634"/>
        <v>0</v>
      </c>
      <c r="AP898" s="182"/>
      <c r="AQ898" s="183" t="str">
        <f t="shared" si="635"/>
        <v/>
      </c>
      <c r="AR898" s="182"/>
      <c r="AS898" s="184" t="str">
        <f t="shared" si="636"/>
        <v/>
      </c>
      <c r="AT898" s="182"/>
      <c r="AU898" s="268"/>
      <c r="AV898" s="185"/>
      <c r="AW898" s="185"/>
      <c r="AX898" s="185"/>
      <c r="AY898" s="185"/>
      <c r="AZ898" s="185"/>
      <c r="BA898" s="186"/>
      <c r="BB898" s="80"/>
      <c r="BC898" s="185"/>
      <c r="BD898" s="185"/>
      <c r="BE898" s="185"/>
      <c r="BF898" s="185"/>
      <c r="BG898" s="187"/>
      <c r="BH898" s="270"/>
      <c r="BI898" s="188"/>
      <c r="BJ898" s="268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>
        <f t="shared" si="637"/>
        <v>0</v>
      </c>
    </row>
    <row r="899" spans="1:93" ht="22.5" customHeight="1">
      <c r="A899" s="269"/>
      <c r="B899" s="267"/>
      <c r="C899" s="75"/>
      <c r="D899" s="78"/>
      <c r="E899" s="75"/>
      <c r="F899" s="80"/>
      <c r="G899" s="78"/>
      <c r="H899" s="70"/>
      <c r="I899" s="81"/>
      <c r="J899" s="71" t="str">
        <f>IF(H899="","",VLOOKUP(H899,単重表!$C$6:'単重表'!$F$2502,2,FALSE))</f>
        <v/>
      </c>
      <c r="K899" s="232"/>
      <c r="L899" s="101">
        <f t="shared" si="629"/>
        <v>1</v>
      </c>
      <c r="M899" s="46"/>
      <c r="N899" s="101">
        <f t="shared" si="630"/>
        <v>1</v>
      </c>
      <c r="O899" s="49"/>
      <c r="P899" s="47" t="str">
        <f>IF(H899="","",VLOOKUP(H899,単重表!$C$6:'単重表'!$F$2502,3,FALSE))</f>
        <v/>
      </c>
      <c r="Q899" s="47"/>
      <c r="R899" s="56" t="e">
        <f t="shared" si="631"/>
        <v>#VALUE!</v>
      </c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267"/>
      <c r="AF899" s="267"/>
      <c r="AG899" s="40"/>
      <c r="AH899" s="40"/>
      <c r="AI899" s="40"/>
      <c r="AJ899" s="58" t="str">
        <f>IF(H899="","",VLOOKUP(H899,単重表!$C$6:'単重表'!$F$2502,4,FALSE))</f>
        <v/>
      </c>
      <c r="AK899" s="141" t="e">
        <f t="shared" si="632"/>
        <v>#VALUE!</v>
      </c>
      <c r="AL899" s="40">
        <v>2</v>
      </c>
      <c r="AM899" s="190" t="e">
        <f t="shared" si="633"/>
        <v>#VALUE!</v>
      </c>
      <c r="AO899" s="191">
        <f t="shared" si="634"/>
        <v>0</v>
      </c>
      <c r="AP899" s="182"/>
      <c r="AQ899" s="183" t="str">
        <f t="shared" si="635"/>
        <v/>
      </c>
      <c r="AR899" s="182"/>
      <c r="AS899" s="184" t="str">
        <f t="shared" si="636"/>
        <v/>
      </c>
      <c r="AT899" s="182"/>
      <c r="AU899" s="268"/>
      <c r="AV899" s="185"/>
      <c r="AW899" s="185"/>
      <c r="AX899" s="185"/>
      <c r="AY899" s="185"/>
      <c r="AZ899" s="185"/>
      <c r="BA899" s="186"/>
      <c r="BB899" s="80"/>
      <c r="BC899" s="185"/>
      <c r="BD899" s="185"/>
      <c r="BE899" s="185"/>
      <c r="BF899" s="185"/>
      <c r="BG899" s="187"/>
      <c r="BH899" s="270"/>
      <c r="BI899" s="188"/>
      <c r="BJ899" s="268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>
        <f t="shared" si="637"/>
        <v>0</v>
      </c>
    </row>
    <row r="900" spans="1:93" ht="22.5" customHeight="1">
      <c r="A900" s="269"/>
      <c r="B900" s="267"/>
      <c r="C900" s="75"/>
      <c r="D900" s="78"/>
      <c r="E900" s="75"/>
      <c r="F900" s="80"/>
      <c r="G900" s="78"/>
      <c r="H900" s="70"/>
      <c r="I900" s="81"/>
      <c r="J900" s="71" t="str">
        <f>IF(H900="","",VLOOKUP(H900,単重表!$C$6:'単重表'!$F$2502,2,FALSE))</f>
        <v/>
      </c>
      <c r="K900" s="232"/>
      <c r="L900" s="101">
        <f t="shared" si="629"/>
        <v>1</v>
      </c>
      <c r="M900" s="46"/>
      <c r="N900" s="101">
        <f t="shared" si="630"/>
        <v>1</v>
      </c>
      <c r="O900" s="49"/>
      <c r="P900" s="47" t="str">
        <f>IF(H900="","",VLOOKUP(H900,単重表!$C$6:'単重表'!$F$2502,3,FALSE))</f>
        <v/>
      </c>
      <c r="Q900" s="47"/>
      <c r="R900" s="56" t="e">
        <f t="shared" si="631"/>
        <v>#VALUE!</v>
      </c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267"/>
      <c r="AF900" s="267"/>
      <c r="AG900" s="40"/>
      <c r="AH900" s="40"/>
      <c r="AI900" s="40"/>
      <c r="AJ900" s="58" t="str">
        <f>IF(H900="","",VLOOKUP(H900,単重表!$C$6:'単重表'!$F$2502,4,FALSE))</f>
        <v/>
      </c>
      <c r="AK900" s="141" t="e">
        <f t="shared" si="632"/>
        <v>#VALUE!</v>
      </c>
      <c r="AL900" s="40">
        <v>2</v>
      </c>
      <c r="AM900" s="190" t="e">
        <f t="shared" si="633"/>
        <v>#VALUE!</v>
      </c>
      <c r="AO900" s="191">
        <f t="shared" si="634"/>
        <v>0</v>
      </c>
      <c r="AP900" s="182"/>
      <c r="AQ900" s="183" t="str">
        <f t="shared" si="635"/>
        <v/>
      </c>
      <c r="AR900" s="182"/>
      <c r="AS900" s="184" t="str">
        <f t="shared" si="636"/>
        <v/>
      </c>
      <c r="AT900" s="182"/>
      <c r="AU900" s="268"/>
      <c r="AV900" s="185"/>
      <c r="AW900" s="185"/>
      <c r="AX900" s="185"/>
      <c r="AY900" s="185"/>
      <c r="AZ900" s="185"/>
      <c r="BA900" s="186"/>
      <c r="BB900" s="80"/>
      <c r="BC900" s="185"/>
      <c r="BD900" s="185"/>
      <c r="BE900" s="185"/>
      <c r="BF900" s="185"/>
      <c r="BG900" s="187"/>
      <c r="BH900" s="270"/>
      <c r="BI900" s="188"/>
      <c r="BJ900" s="268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>
        <f t="shared" si="637"/>
        <v>0</v>
      </c>
    </row>
    <row r="901" spans="1:93" ht="22.5" customHeight="1">
      <c r="A901" s="269"/>
      <c r="B901" s="267"/>
      <c r="C901" s="75"/>
      <c r="D901" s="78"/>
      <c r="E901" s="75"/>
      <c r="F901" s="80"/>
      <c r="G901" s="78"/>
      <c r="H901" s="70"/>
      <c r="I901" s="81"/>
      <c r="J901" s="71" t="str">
        <f>IF(H901="","",VLOOKUP(H901,単重表!$C$6:'単重表'!$F$2502,2,FALSE))</f>
        <v/>
      </c>
      <c r="K901" s="232"/>
      <c r="L901" s="101">
        <f t="shared" si="629"/>
        <v>1</v>
      </c>
      <c r="M901" s="46"/>
      <c r="N901" s="101">
        <f t="shared" si="630"/>
        <v>1</v>
      </c>
      <c r="O901" s="49"/>
      <c r="P901" s="47" t="str">
        <f>IF(H901="","",VLOOKUP(H901,単重表!$C$6:'単重表'!$F$2502,3,FALSE))</f>
        <v/>
      </c>
      <c r="Q901" s="47"/>
      <c r="R901" s="56" t="e">
        <f t="shared" si="631"/>
        <v>#VALUE!</v>
      </c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267"/>
      <c r="AF901" s="267"/>
      <c r="AG901" s="40"/>
      <c r="AH901" s="40"/>
      <c r="AI901" s="40"/>
      <c r="AJ901" s="58" t="str">
        <f>IF(H901="","",VLOOKUP(H901,単重表!$C$6:'単重表'!$F$2502,4,FALSE))</f>
        <v/>
      </c>
      <c r="AK901" s="141" t="e">
        <f t="shared" si="632"/>
        <v>#VALUE!</v>
      </c>
      <c r="AL901" s="40">
        <v>2</v>
      </c>
      <c r="AM901" s="190" t="e">
        <f t="shared" si="633"/>
        <v>#VALUE!</v>
      </c>
      <c r="AO901" s="191">
        <f t="shared" si="634"/>
        <v>0</v>
      </c>
      <c r="AP901" s="182"/>
      <c r="AQ901" s="183" t="str">
        <f t="shared" si="635"/>
        <v/>
      </c>
      <c r="AR901" s="182"/>
      <c r="AS901" s="184" t="str">
        <f t="shared" si="636"/>
        <v/>
      </c>
      <c r="AT901" s="182"/>
      <c r="AU901" s="268"/>
      <c r="AV901" s="185"/>
      <c r="AW901" s="185"/>
      <c r="AX901" s="185"/>
      <c r="AY901" s="185"/>
      <c r="AZ901" s="185"/>
      <c r="BA901" s="186"/>
      <c r="BB901" s="80"/>
      <c r="BC901" s="185"/>
      <c r="BD901" s="185"/>
      <c r="BE901" s="185"/>
      <c r="BF901" s="185"/>
      <c r="BG901" s="187"/>
      <c r="BH901" s="270"/>
      <c r="BI901" s="188"/>
      <c r="BJ901" s="268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N901" s="40"/>
      <c r="CO901" s="40">
        <f t="shared" si="637"/>
        <v>0</v>
      </c>
    </row>
    <row r="902" spans="1:93" ht="22.5" customHeight="1">
      <c r="A902" s="269"/>
      <c r="B902" s="267"/>
      <c r="C902" s="75"/>
      <c r="D902" s="78"/>
      <c r="E902" s="75"/>
      <c r="F902" s="80"/>
      <c r="G902" s="78"/>
      <c r="H902" s="70"/>
      <c r="I902" s="81"/>
      <c r="J902" s="71" t="str">
        <f>IF(H902="","",VLOOKUP(H902,単重表!$C$6:'単重表'!$F$2502,2,FALSE))</f>
        <v/>
      </c>
      <c r="K902" s="232"/>
      <c r="L902" s="101">
        <f t="shared" si="629"/>
        <v>1</v>
      </c>
      <c r="M902" s="46"/>
      <c r="N902" s="101">
        <f t="shared" si="630"/>
        <v>1</v>
      </c>
      <c r="O902" s="49"/>
      <c r="P902" s="47" t="str">
        <f>IF(H902="","",VLOOKUP(H902,単重表!$C$6:'単重表'!$F$2502,3,FALSE))</f>
        <v/>
      </c>
      <c r="Q902" s="47"/>
      <c r="R902" s="56" t="e">
        <f t="shared" si="631"/>
        <v>#VALUE!</v>
      </c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267"/>
      <c r="AF902" s="267"/>
      <c r="AG902" s="40"/>
      <c r="AH902" s="40"/>
      <c r="AI902" s="40"/>
      <c r="AJ902" s="58" t="str">
        <f>IF(H902="","",VLOOKUP(H902,単重表!$C$6:'単重表'!$F$2502,4,FALSE))</f>
        <v/>
      </c>
      <c r="AK902" s="141" t="e">
        <f t="shared" si="632"/>
        <v>#VALUE!</v>
      </c>
      <c r="AL902" s="40">
        <v>2</v>
      </c>
      <c r="AM902" s="190" t="e">
        <f t="shared" si="633"/>
        <v>#VALUE!</v>
      </c>
      <c r="AO902" s="191">
        <f t="shared" si="634"/>
        <v>0</v>
      </c>
      <c r="AP902" s="182"/>
      <c r="AQ902" s="183" t="str">
        <f t="shared" si="635"/>
        <v/>
      </c>
      <c r="AR902" s="182"/>
      <c r="AS902" s="184" t="str">
        <f t="shared" si="636"/>
        <v/>
      </c>
      <c r="AT902" s="182"/>
      <c r="AU902" s="268"/>
      <c r="AV902" s="185"/>
      <c r="AW902" s="185"/>
      <c r="AX902" s="185"/>
      <c r="AY902" s="185"/>
      <c r="AZ902" s="185"/>
      <c r="BA902" s="186"/>
      <c r="BB902" s="80"/>
      <c r="BC902" s="185"/>
      <c r="BD902" s="185"/>
      <c r="BE902" s="185"/>
      <c r="BF902" s="185"/>
      <c r="BG902" s="187"/>
      <c r="BH902" s="270"/>
      <c r="BI902" s="188"/>
      <c r="BJ902" s="268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  <c r="CN902" s="40"/>
      <c r="CO902" s="40">
        <f t="shared" si="637"/>
        <v>0</v>
      </c>
    </row>
    <row r="903" spans="1:93" ht="22.5" customHeight="1">
      <c r="A903" s="269"/>
      <c r="B903" s="267"/>
      <c r="C903" s="75"/>
      <c r="D903" s="78"/>
      <c r="E903" s="75"/>
      <c r="F903" s="80"/>
      <c r="G903" s="78"/>
      <c r="H903" s="70"/>
      <c r="I903" s="81"/>
      <c r="J903" s="71" t="str">
        <f>IF(H903="","",VLOOKUP(H903,単重表!$C$6:'単重表'!$F$2502,2,FALSE))</f>
        <v/>
      </c>
      <c r="K903" s="232"/>
      <c r="L903" s="101">
        <f>IF(K903="",1,K903/1000)</f>
        <v>1</v>
      </c>
      <c r="M903" s="46"/>
      <c r="N903" s="101">
        <f t="shared" si="630"/>
        <v>1</v>
      </c>
      <c r="O903" s="49"/>
      <c r="P903" s="47" t="str">
        <f>IF(H903="","",VLOOKUP(H903,単重表!$C$6:'単重表'!$F$2502,3,FALSE))</f>
        <v/>
      </c>
      <c r="Q903" s="47"/>
      <c r="R903" s="56" t="e">
        <f t="shared" si="631"/>
        <v>#VALUE!</v>
      </c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267"/>
      <c r="AF903" s="267"/>
      <c r="AG903" s="40"/>
      <c r="AH903" s="40"/>
      <c r="AI903" s="40"/>
      <c r="AJ903" s="58" t="str">
        <f>IF(H903="","",VLOOKUP(H903,単重表!$C$6:'単重表'!$F$2502,4,FALSE))</f>
        <v/>
      </c>
      <c r="AK903" s="141" t="e">
        <f t="shared" si="632"/>
        <v>#VALUE!</v>
      </c>
      <c r="AL903" s="40">
        <v>2</v>
      </c>
      <c r="AM903" s="190" t="e">
        <f t="shared" si="633"/>
        <v>#VALUE!</v>
      </c>
      <c r="AO903" s="191">
        <f t="shared" si="634"/>
        <v>0</v>
      </c>
      <c r="AP903" s="182"/>
      <c r="AQ903" s="183" t="str">
        <f t="shared" si="635"/>
        <v/>
      </c>
      <c r="AR903" s="182"/>
      <c r="AS903" s="184" t="str">
        <f t="shared" si="636"/>
        <v/>
      </c>
      <c r="AT903" s="182"/>
      <c r="AU903" s="268"/>
      <c r="AV903" s="185"/>
      <c r="AW903" s="185"/>
      <c r="AX903" s="185"/>
      <c r="AY903" s="185"/>
      <c r="AZ903" s="185"/>
      <c r="BA903" s="186"/>
      <c r="BB903" s="80"/>
      <c r="BC903" s="185"/>
      <c r="BD903" s="185"/>
      <c r="BE903" s="185"/>
      <c r="BF903" s="185"/>
      <c r="BG903" s="187"/>
      <c r="BH903" s="270"/>
      <c r="BI903" s="188"/>
      <c r="BJ903" s="268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  <c r="BW903" s="40"/>
      <c r="BX903" s="40"/>
      <c r="BY903" s="40"/>
      <c r="BZ903" s="40"/>
      <c r="CA903" s="40"/>
      <c r="CB903" s="40"/>
      <c r="CC903" s="40"/>
      <c r="CD903" s="40"/>
      <c r="CE903" s="40"/>
      <c r="CF903" s="40"/>
      <c r="CG903" s="40"/>
      <c r="CH903" s="40"/>
      <c r="CI903" s="40"/>
      <c r="CJ903" s="40"/>
      <c r="CK903" s="40"/>
      <c r="CL903" s="40"/>
      <c r="CM903" s="40"/>
      <c r="CN903" s="40"/>
      <c r="CO903" s="40">
        <f t="shared" si="637"/>
        <v>0</v>
      </c>
    </row>
    <row r="904" spans="1:93" ht="22.5" customHeight="1">
      <c r="A904" s="269"/>
      <c r="B904" s="267"/>
      <c r="C904" s="75"/>
      <c r="D904" s="78"/>
      <c r="E904" s="75"/>
      <c r="F904" s="80"/>
      <c r="G904" s="78"/>
      <c r="H904" s="70"/>
      <c r="I904" s="81"/>
      <c r="J904" s="71" t="str">
        <f>IF(H904="","",VLOOKUP(H904,単重表!$C$6:'単重表'!$F$2502,2,FALSE))</f>
        <v/>
      </c>
      <c r="K904" s="232"/>
      <c r="L904" s="101">
        <f>IF(K904="",1,K904/1000)</f>
        <v>1</v>
      </c>
      <c r="M904" s="46"/>
      <c r="N904" s="101">
        <f t="shared" si="630"/>
        <v>1</v>
      </c>
      <c r="O904" s="49"/>
      <c r="P904" s="47" t="str">
        <f>IF(H904="","",VLOOKUP(H904,単重表!$C$6:'単重表'!$F$2502,3,FALSE))</f>
        <v/>
      </c>
      <c r="Q904" s="47"/>
      <c r="R904" s="56" t="e">
        <f t="shared" si="631"/>
        <v>#VALUE!</v>
      </c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267"/>
      <c r="AF904" s="267"/>
      <c r="AG904" s="40"/>
      <c r="AH904" s="40"/>
      <c r="AI904" s="40"/>
      <c r="AJ904" s="58" t="str">
        <f>IF(H904="","",VLOOKUP(H904,単重表!$C$6:'単重表'!$F$2502,4,FALSE))</f>
        <v/>
      </c>
      <c r="AK904" s="141" t="e">
        <f t="shared" si="632"/>
        <v>#VALUE!</v>
      </c>
      <c r="AL904" s="40">
        <v>2</v>
      </c>
      <c r="AM904" s="190" t="e">
        <f t="shared" si="633"/>
        <v>#VALUE!</v>
      </c>
      <c r="AO904" s="191">
        <f t="shared" si="634"/>
        <v>0</v>
      </c>
      <c r="AP904" s="182"/>
      <c r="AQ904" s="183" t="str">
        <f t="shared" si="635"/>
        <v/>
      </c>
      <c r="AR904" s="182"/>
      <c r="AS904" s="184" t="str">
        <f t="shared" si="636"/>
        <v/>
      </c>
      <c r="AT904" s="182"/>
      <c r="AU904" s="268"/>
      <c r="AV904" s="185"/>
      <c r="AW904" s="185"/>
      <c r="AX904" s="185"/>
      <c r="AY904" s="185"/>
      <c r="AZ904" s="185"/>
      <c r="BA904" s="186"/>
      <c r="BB904" s="80"/>
      <c r="BC904" s="185"/>
      <c r="BD904" s="185"/>
      <c r="BE904" s="185"/>
      <c r="BF904" s="185"/>
      <c r="BG904" s="187"/>
      <c r="BH904" s="270"/>
      <c r="BI904" s="188"/>
      <c r="BJ904" s="268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  <c r="BW904" s="40"/>
      <c r="BX904" s="40"/>
      <c r="BY904" s="40"/>
      <c r="BZ904" s="40"/>
      <c r="CA904" s="40"/>
      <c r="CB904" s="40"/>
      <c r="CC904" s="40"/>
      <c r="CD904" s="40"/>
      <c r="CE904" s="40"/>
      <c r="CF904" s="40"/>
      <c r="CG904" s="40"/>
      <c r="CH904" s="40"/>
      <c r="CI904" s="40"/>
      <c r="CJ904" s="40"/>
      <c r="CK904" s="40"/>
      <c r="CL904" s="40"/>
      <c r="CM904" s="40"/>
      <c r="CN904" s="40"/>
      <c r="CO904" s="40">
        <f t="shared" si="637"/>
        <v>0</v>
      </c>
    </row>
    <row r="905" spans="1:93" ht="22.5" customHeight="1">
      <c r="A905" s="269"/>
      <c r="B905" s="267"/>
      <c r="C905" s="75"/>
      <c r="D905" s="78"/>
      <c r="E905" s="75"/>
      <c r="F905" s="80"/>
      <c r="G905" s="78"/>
      <c r="H905" s="70"/>
      <c r="I905" s="81"/>
      <c r="J905" s="71" t="str">
        <f>IF(H905="","",VLOOKUP(H905,単重表!$C$6:'単重表'!$F$2502,2,FALSE))</f>
        <v/>
      </c>
      <c r="K905" s="232"/>
      <c r="L905" s="101">
        <f>IF(K905="",1,K905/1000)</f>
        <v>1</v>
      </c>
      <c r="M905" s="46"/>
      <c r="N905" s="101">
        <f t="shared" si="630"/>
        <v>1</v>
      </c>
      <c r="O905" s="49"/>
      <c r="P905" s="47" t="str">
        <f>IF(H905="","",VLOOKUP(H905,単重表!$C$6:'単重表'!$F$2502,3,FALSE))</f>
        <v/>
      </c>
      <c r="Q905" s="47"/>
      <c r="R905" s="56" t="e">
        <f>P905*O905*N905*L905+Q905</f>
        <v>#VALUE!</v>
      </c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267"/>
      <c r="AF905" s="267"/>
      <c r="AG905" s="40"/>
      <c r="AH905" s="40"/>
      <c r="AI905" s="40"/>
      <c r="AJ905" s="58" t="str">
        <f>IF(H905="","",VLOOKUP(H905,単重表!$C$6:'単重表'!$F$2502,4,FALSE))</f>
        <v/>
      </c>
      <c r="AK905" s="141" t="e">
        <f t="shared" si="632"/>
        <v>#VALUE!</v>
      </c>
      <c r="AL905" s="40">
        <v>2</v>
      </c>
      <c r="AM905" s="190" t="e">
        <f t="shared" si="633"/>
        <v>#VALUE!</v>
      </c>
      <c r="AO905" s="191">
        <f t="shared" si="634"/>
        <v>0</v>
      </c>
      <c r="AP905" s="182"/>
      <c r="AQ905" s="183" t="str">
        <f t="shared" si="635"/>
        <v/>
      </c>
      <c r="AR905" s="182"/>
      <c r="AS905" s="184" t="str">
        <f t="shared" si="636"/>
        <v/>
      </c>
      <c r="AT905" s="182"/>
      <c r="AU905" s="268"/>
      <c r="AV905" s="185"/>
      <c r="AW905" s="185"/>
      <c r="AX905" s="185"/>
      <c r="AY905" s="185"/>
      <c r="AZ905" s="185"/>
      <c r="BA905" s="186"/>
      <c r="BB905" s="80"/>
      <c r="BC905" s="185"/>
      <c r="BD905" s="185"/>
      <c r="BE905" s="185"/>
      <c r="BF905" s="185"/>
      <c r="BG905" s="187"/>
      <c r="BH905" s="270"/>
      <c r="BI905" s="188"/>
      <c r="BJ905" s="268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  <c r="BW905" s="40"/>
      <c r="BX905" s="40"/>
      <c r="BY905" s="40"/>
      <c r="BZ905" s="40"/>
      <c r="CA905" s="40"/>
      <c r="CB905" s="40"/>
      <c r="CC905" s="40"/>
      <c r="CD905" s="40"/>
      <c r="CE905" s="40"/>
      <c r="CF905" s="40"/>
      <c r="CG905" s="40"/>
      <c r="CH905" s="40"/>
      <c r="CI905" s="40"/>
      <c r="CJ905" s="40"/>
      <c r="CK905" s="40"/>
      <c r="CL905" s="40"/>
      <c r="CM905" s="40"/>
      <c r="CN905" s="40"/>
      <c r="CO905" s="40">
        <f t="shared" si="637"/>
        <v>0</v>
      </c>
    </row>
    <row r="906" spans="1:93" ht="22.5" customHeight="1">
      <c r="A906" s="269"/>
      <c r="B906" s="267"/>
      <c r="C906" s="75"/>
      <c r="D906" s="78"/>
      <c r="E906" s="75"/>
      <c r="F906" s="80"/>
      <c r="G906" s="78"/>
      <c r="H906" s="70"/>
      <c r="I906" s="81"/>
      <c r="J906" s="71" t="str">
        <f>IF(H906="","",VLOOKUP(H906,単重表!$C$6:'単重表'!$F$2502,2,FALSE))</f>
        <v/>
      </c>
      <c r="K906" s="232"/>
      <c r="L906" s="101">
        <f t="shared" ref="L906:L913" si="638">IF(K906="",1,K906/1000)</f>
        <v>1</v>
      </c>
      <c r="M906" s="46"/>
      <c r="N906" s="101">
        <f t="shared" si="630"/>
        <v>1</v>
      </c>
      <c r="O906" s="49"/>
      <c r="P906" s="47" t="str">
        <f>IF(H906="","",VLOOKUP(H906,単重表!$C$6:'単重表'!$F$2502,3,FALSE))</f>
        <v/>
      </c>
      <c r="Q906" s="47"/>
      <c r="R906" s="56" t="e">
        <f t="shared" ref="R906:R915" si="639">P906*O906*N906*L906+Q906</f>
        <v>#VALUE!</v>
      </c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267"/>
      <c r="AF906" s="267"/>
      <c r="AG906" s="40"/>
      <c r="AH906" s="40"/>
      <c r="AI906" s="40"/>
      <c r="AJ906" s="58" t="str">
        <f>IF(H906="","",VLOOKUP(H906,単重表!$C$6:'単重表'!$F$2502,4,FALSE))</f>
        <v/>
      </c>
      <c r="AK906" s="141" t="e">
        <f t="shared" si="632"/>
        <v>#VALUE!</v>
      </c>
      <c r="AL906" s="40">
        <v>2</v>
      </c>
      <c r="AM906" s="190" t="e">
        <f t="shared" si="633"/>
        <v>#VALUE!</v>
      </c>
      <c r="AO906" s="191">
        <f t="shared" si="634"/>
        <v>0</v>
      </c>
      <c r="AP906" s="182"/>
      <c r="AQ906" s="183" t="str">
        <f t="shared" si="635"/>
        <v/>
      </c>
      <c r="AR906" s="182"/>
      <c r="AS906" s="184" t="str">
        <f t="shared" si="636"/>
        <v/>
      </c>
      <c r="AT906" s="182"/>
      <c r="AU906" s="268"/>
      <c r="AV906" s="185"/>
      <c r="AW906" s="185"/>
      <c r="AX906" s="185"/>
      <c r="AY906" s="185"/>
      <c r="AZ906" s="185"/>
      <c r="BA906" s="186"/>
      <c r="BB906" s="80"/>
      <c r="BC906" s="185"/>
      <c r="BD906" s="185"/>
      <c r="BE906" s="185"/>
      <c r="BF906" s="185"/>
      <c r="BG906" s="187"/>
      <c r="BH906" s="270"/>
      <c r="BI906" s="188"/>
      <c r="BJ906" s="268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  <c r="CN906" s="40"/>
      <c r="CO906" s="40">
        <f t="shared" si="637"/>
        <v>0</v>
      </c>
    </row>
    <row r="907" spans="1:93" ht="22.5" customHeight="1">
      <c r="A907" s="269"/>
      <c r="B907" s="267"/>
      <c r="C907" s="75"/>
      <c r="D907" s="78"/>
      <c r="E907" s="75"/>
      <c r="F907" s="80"/>
      <c r="G907" s="78"/>
      <c r="H907" s="70"/>
      <c r="I907" s="81"/>
      <c r="J907" s="71" t="str">
        <f>IF(H907="","",VLOOKUP(H907,単重表!$C$6:'単重表'!$F$2502,2,FALSE))</f>
        <v/>
      </c>
      <c r="K907" s="232"/>
      <c r="L907" s="101">
        <f t="shared" si="638"/>
        <v>1</v>
      </c>
      <c r="M907" s="46"/>
      <c r="N907" s="101">
        <f t="shared" si="630"/>
        <v>1</v>
      </c>
      <c r="O907" s="49"/>
      <c r="P907" s="47" t="str">
        <f>IF(H907="","",VLOOKUP(H907,単重表!$C$6:'単重表'!$F$2502,3,FALSE))</f>
        <v/>
      </c>
      <c r="Q907" s="47"/>
      <c r="R907" s="56" t="e">
        <f t="shared" si="639"/>
        <v>#VALUE!</v>
      </c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267"/>
      <c r="AF907" s="267"/>
      <c r="AG907" s="40"/>
      <c r="AH907" s="40"/>
      <c r="AI907" s="40"/>
      <c r="AJ907" s="58" t="str">
        <f>IF(H907="","",VLOOKUP(H907,単重表!$C$6:'単重表'!$F$2502,4,FALSE))</f>
        <v/>
      </c>
      <c r="AK907" s="141" t="e">
        <f t="shared" si="632"/>
        <v>#VALUE!</v>
      </c>
      <c r="AL907" s="40">
        <v>2</v>
      </c>
      <c r="AM907" s="190" t="e">
        <f t="shared" si="633"/>
        <v>#VALUE!</v>
      </c>
      <c r="AO907" s="191">
        <f t="shared" si="634"/>
        <v>0</v>
      </c>
      <c r="AP907" s="182"/>
      <c r="AQ907" s="183" t="str">
        <f t="shared" si="635"/>
        <v/>
      </c>
      <c r="AR907" s="182"/>
      <c r="AS907" s="184" t="str">
        <f t="shared" si="636"/>
        <v/>
      </c>
      <c r="AT907" s="182"/>
      <c r="AU907" s="268"/>
      <c r="AV907" s="185"/>
      <c r="AW907" s="185"/>
      <c r="AX907" s="185"/>
      <c r="AY907" s="185"/>
      <c r="AZ907" s="185"/>
      <c r="BA907" s="186"/>
      <c r="BB907" s="80"/>
      <c r="BC907" s="185"/>
      <c r="BD907" s="185"/>
      <c r="BE907" s="185"/>
      <c r="BF907" s="185"/>
      <c r="BG907" s="187"/>
      <c r="BH907" s="270"/>
      <c r="BI907" s="188"/>
      <c r="BJ907" s="268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  <c r="CN907" s="40"/>
      <c r="CO907" s="40">
        <f t="shared" si="637"/>
        <v>0</v>
      </c>
    </row>
    <row r="908" spans="1:93" ht="22.5" customHeight="1">
      <c r="A908" s="269"/>
      <c r="B908" s="267"/>
      <c r="C908" s="75"/>
      <c r="D908" s="78"/>
      <c r="E908" s="75"/>
      <c r="F908" s="80"/>
      <c r="G908" s="78"/>
      <c r="H908" s="70"/>
      <c r="I908" s="81"/>
      <c r="J908" s="71" t="str">
        <f>IF(H908="","",VLOOKUP(H908,単重表!$C$6:'単重表'!$F$2502,2,FALSE))</f>
        <v/>
      </c>
      <c r="K908" s="232"/>
      <c r="L908" s="101">
        <f t="shared" si="638"/>
        <v>1</v>
      </c>
      <c r="M908" s="46"/>
      <c r="N908" s="101">
        <f t="shared" si="630"/>
        <v>1</v>
      </c>
      <c r="O908" s="49"/>
      <c r="P908" s="47" t="str">
        <f>IF(H908="","",VLOOKUP(H908,単重表!$C$6:'単重表'!$F$2502,3,FALSE))</f>
        <v/>
      </c>
      <c r="Q908" s="47"/>
      <c r="R908" s="56" t="e">
        <f t="shared" si="639"/>
        <v>#VALUE!</v>
      </c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267"/>
      <c r="AF908" s="267"/>
      <c r="AG908" s="40"/>
      <c r="AH908" s="40"/>
      <c r="AI908" s="40"/>
      <c r="AJ908" s="58" t="str">
        <f>IF(H908="","",VLOOKUP(H908,単重表!$C$6:'単重表'!$F$2502,4,FALSE))</f>
        <v/>
      </c>
      <c r="AK908" s="141" t="e">
        <f t="shared" si="632"/>
        <v>#VALUE!</v>
      </c>
      <c r="AL908" s="40">
        <v>2</v>
      </c>
      <c r="AM908" s="190" t="e">
        <f t="shared" si="633"/>
        <v>#VALUE!</v>
      </c>
      <c r="AO908" s="191">
        <f t="shared" si="634"/>
        <v>0</v>
      </c>
      <c r="AP908" s="182"/>
      <c r="AQ908" s="183" t="str">
        <f t="shared" si="635"/>
        <v/>
      </c>
      <c r="AR908" s="182"/>
      <c r="AS908" s="184" t="str">
        <f t="shared" si="636"/>
        <v/>
      </c>
      <c r="AT908" s="182"/>
      <c r="AU908" s="268"/>
      <c r="AV908" s="185"/>
      <c r="AW908" s="185"/>
      <c r="AX908" s="185"/>
      <c r="AY908" s="185"/>
      <c r="AZ908" s="185"/>
      <c r="BA908" s="186"/>
      <c r="BB908" s="80"/>
      <c r="BC908" s="185"/>
      <c r="BD908" s="185"/>
      <c r="BE908" s="185"/>
      <c r="BF908" s="185"/>
      <c r="BG908" s="187"/>
      <c r="BH908" s="270"/>
      <c r="BI908" s="188"/>
      <c r="BJ908" s="268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  <c r="BW908" s="40"/>
      <c r="BX908" s="40"/>
      <c r="BY908" s="40"/>
      <c r="BZ908" s="40"/>
      <c r="CA908" s="40"/>
      <c r="CB908" s="40"/>
      <c r="CC908" s="40"/>
      <c r="CD908" s="40"/>
      <c r="CE908" s="40"/>
      <c r="CF908" s="40"/>
      <c r="CG908" s="40"/>
      <c r="CH908" s="40"/>
      <c r="CI908" s="40"/>
      <c r="CJ908" s="40"/>
      <c r="CK908" s="40"/>
      <c r="CL908" s="40"/>
      <c r="CM908" s="40"/>
      <c r="CN908" s="40"/>
      <c r="CO908" s="40">
        <f t="shared" si="637"/>
        <v>0</v>
      </c>
    </row>
    <row r="909" spans="1:93" ht="22.5" customHeight="1">
      <c r="A909" s="269"/>
      <c r="B909" s="267"/>
      <c r="C909" s="75"/>
      <c r="D909" s="78"/>
      <c r="E909" s="75"/>
      <c r="F909" s="80"/>
      <c r="G909" s="78"/>
      <c r="H909" s="70"/>
      <c r="I909" s="81"/>
      <c r="J909" s="71" t="str">
        <f>IF(H909="","",VLOOKUP(H909,単重表!$C$6:'単重表'!$F$2502,2,FALSE))</f>
        <v/>
      </c>
      <c r="K909" s="232"/>
      <c r="L909" s="101">
        <f t="shared" si="638"/>
        <v>1</v>
      </c>
      <c r="M909" s="46"/>
      <c r="N909" s="101">
        <f t="shared" si="630"/>
        <v>1</v>
      </c>
      <c r="O909" s="49"/>
      <c r="P909" s="47" t="str">
        <f>IF(H909="","",VLOOKUP(H909,単重表!$C$6:'単重表'!$F$2502,3,FALSE))</f>
        <v/>
      </c>
      <c r="Q909" s="47"/>
      <c r="R909" s="56" t="e">
        <f t="shared" si="639"/>
        <v>#VALUE!</v>
      </c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267"/>
      <c r="AF909" s="267"/>
      <c r="AG909" s="40"/>
      <c r="AH909" s="40"/>
      <c r="AI909" s="40"/>
      <c r="AJ909" s="58" t="str">
        <f>IF(H909="","",VLOOKUP(H909,単重表!$C$6:'単重表'!$F$2502,4,FALSE))</f>
        <v/>
      </c>
      <c r="AK909" s="141" t="e">
        <f t="shared" si="632"/>
        <v>#VALUE!</v>
      </c>
      <c r="AL909" s="40">
        <v>2</v>
      </c>
      <c r="AM909" s="190" t="e">
        <f t="shared" si="633"/>
        <v>#VALUE!</v>
      </c>
      <c r="AO909" s="191">
        <f t="shared" si="634"/>
        <v>0</v>
      </c>
      <c r="AP909" s="182"/>
      <c r="AQ909" s="183" t="str">
        <f t="shared" si="635"/>
        <v/>
      </c>
      <c r="AR909" s="182"/>
      <c r="AS909" s="184" t="str">
        <f t="shared" si="636"/>
        <v/>
      </c>
      <c r="AT909" s="182"/>
      <c r="AU909" s="268"/>
      <c r="AV909" s="185"/>
      <c r="AW909" s="185"/>
      <c r="AX909" s="185"/>
      <c r="AY909" s="185"/>
      <c r="AZ909" s="185"/>
      <c r="BA909" s="186"/>
      <c r="BB909" s="80"/>
      <c r="BC909" s="185"/>
      <c r="BD909" s="185"/>
      <c r="BE909" s="185"/>
      <c r="BF909" s="185"/>
      <c r="BG909" s="187"/>
      <c r="BH909" s="270"/>
      <c r="BI909" s="188"/>
      <c r="BJ909" s="268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  <c r="BW909" s="40"/>
      <c r="BX909" s="40"/>
      <c r="BY909" s="40"/>
      <c r="BZ909" s="40"/>
      <c r="CA909" s="40"/>
      <c r="CB909" s="40"/>
      <c r="CC909" s="40"/>
      <c r="CD909" s="40"/>
      <c r="CE909" s="40"/>
      <c r="CF909" s="40"/>
      <c r="CG909" s="40"/>
      <c r="CH909" s="40"/>
      <c r="CI909" s="40"/>
      <c r="CJ909" s="40"/>
      <c r="CK909" s="40"/>
      <c r="CL909" s="40"/>
      <c r="CM909" s="40"/>
      <c r="CN909" s="40"/>
      <c r="CO909" s="40">
        <f t="shared" si="637"/>
        <v>0</v>
      </c>
    </row>
    <row r="910" spans="1:93" ht="22.5" customHeight="1">
      <c r="A910" s="269"/>
      <c r="B910" s="267"/>
      <c r="C910" s="75"/>
      <c r="D910" s="78"/>
      <c r="E910" s="75"/>
      <c r="F910" s="80"/>
      <c r="G910" s="78"/>
      <c r="H910" s="70"/>
      <c r="I910" s="81"/>
      <c r="J910" s="71" t="str">
        <f>IF(H910="","",VLOOKUP(H910,単重表!$C$6:'単重表'!$F$2502,2,FALSE))</f>
        <v/>
      </c>
      <c r="K910" s="232"/>
      <c r="L910" s="101">
        <f t="shared" si="638"/>
        <v>1</v>
      </c>
      <c r="M910" s="46"/>
      <c r="N910" s="101">
        <f t="shared" si="630"/>
        <v>1</v>
      </c>
      <c r="O910" s="49"/>
      <c r="P910" s="47" t="str">
        <f>IF(H910="","",VLOOKUP(H910,単重表!$C$6:'単重表'!$F$2502,3,FALSE))</f>
        <v/>
      </c>
      <c r="Q910" s="47"/>
      <c r="R910" s="56" t="e">
        <f t="shared" si="639"/>
        <v>#VALUE!</v>
      </c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267"/>
      <c r="AF910" s="267"/>
      <c r="AG910" s="40"/>
      <c r="AH910" s="40"/>
      <c r="AI910" s="40"/>
      <c r="AJ910" s="58" t="str">
        <f>IF(H910="","",VLOOKUP(H910,単重表!$C$6:'単重表'!$F$2502,4,FALSE))</f>
        <v/>
      </c>
      <c r="AK910" s="141" t="e">
        <f t="shared" si="632"/>
        <v>#VALUE!</v>
      </c>
      <c r="AL910" s="40">
        <v>2</v>
      </c>
      <c r="AM910" s="190" t="e">
        <f t="shared" si="633"/>
        <v>#VALUE!</v>
      </c>
      <c r="AO910" s="191">
        <f t="shared" si="634"/>
        <v>0</v>
      </c>
      <c r="AP910" s="182"/>
      <c r="AQ910" s="183" t="str">
        <f t="shared" si="635"/>
        <v/>
      </c>
      <c r="AR910" s="182"/>
      <c r="AS910" s="184" t="str">
        <f t="shared" si="636"/>
        <v/>
      </c>
      <c r="AT910" s="182"/>
      <c r="AU910" s="268"/>
      <c r="AV910" s="185"/>
      <c r="AW910" s="185"/>
      <c r="AX910" s="185"/>
      <c r="AY910" s="185"/>
      <c r="AZ910" s="185"/>
      <c r="BA910" s="186"/>
      <c r="BB910" s="80"/>
      <c r="BC910" s="185"/>
      <c r="BD910" s="185"/>
      <c r="BE910" s="185"/>
      <c r="BF910" s="185"/>
      <c r="BG910" s="187"/>
      <c r="BH910" s="270"/>
      <c r="BI910" s="188"/>
      <c r="BJ910" s="268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  <c r="BW910" s="40"/>
      <c r="BX910" s="40"/>
      <c r="BY910" s="40"/>
      <c r="BZ910" s="40"/>
      <c r="CA910" s="40"/>
      <c r="CB910" s="40"/>
      <c r="CC910" s="40"/>
      <c r="CD910" s="40"/>
      <c r="CE910" s="40"/>
      <c r="CF910" s="40"/>
      <c r="CG910" s="40"/>
      <c r="CH910" s="40"/>
      <c r="CI910" s="40"/>
      <c r="CJ910" s="40"/>
      <c r="CK910" s="40"/>
      <c r="CL910" s="40"/>
      <c r="CM910" s="40"/>
      <c r="CN910" s="40"/>
      <c r="CO910" s="40">
        <f t="shared" si="637"/>
        <v>0</v>
      </c>
    </row>
    <row r="911" spans="1:93" ht="22.5" customHeight="1">
      <c r="A911" s="269"/>
      <c r="B911" s="267"/>
      <c r="C911" s="75"/>
      <c r="D911" s="78"/>
      <c r="E911" s="75"/>
      <c r="F911" s="80"/>
      <c r="G911" s="78"/>
      <c r="H911" s="70"/>
      <c r="I911" s="81"/>
      <c r="J911" s="71" t="str">
        <f>IF(H911="","",VLOOKUP(H911,単重表!$C$6:'単重表'!$F$2502,2,FALSE))</f>
        <v/>
      </c>
      <c r="K911" s="232"/>
      <c r="L911" s="101">
        <f t="shared" si="638"/>
        <v>1</v>
      </c>
      <c r="M911" s="46"/>
      <c r="N911" s="101">
        <f t="shared" si="630"/>
        <v>1</v>
      </c>
      <c r="O911" s="49"/>
      <c r="P911" s="47" t="str">
        <f>IF(H911="","",VLOOKUP(H911,単重表!$C$6:'単重表'!$F$2502,3,FALSE))</f>
        <v/>
      </c>
      <c r="Q911" s="47"/>
      <c r="R911" s="56" t="e">
        <f t="shared" si="639"/>
        <v>#VALUE!</v>
      </c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267"/>
      <c r="AF911" s="267"/>
      <c r="AG911" s="40"/>
      <c r="AH911" s="40"/>
      <c r="AI911" s="40"/>
      <c r="AJ911" s="58" t="str">
        <f>IF(H911="","",VLOOKUP(H911,単重表!$C$6:'単重表'!$F$2502,4,FALSE))</f>
        <v/>
      </c>
      <c r="AK911" s="141" t="e">
        <f t="shared" si="632"/>
        <v>#VALUE!</v>
      </c>
      <c r="AL911" s="40">
        <v>2</v>
      </c>
      <c r="AM911" s="190" t="e">
        <f t="shared" si="633"/>
        <v>#VALUE!</v>
      </c>
      <c r="AO911" s="191">
        <f t="shared" si="634"/>
        <v>0</v>
      </c>
      <c r="AP911" s="182"/>
      <c r="AQ911" s="183" t="str">
        <f t="shared" si="635"/>
        <v/>
      </c>
      <c r="AR911" s="182"/>
      <c r="AS911" s="184" t="str">
        <f t="shared" si="636"/>
        <v/>
      </c>
      <c r="AT911" s="182"/>
      <c r="AU911" s="268"/>
      <c r="AV911" s="185"/>
      <c r="AW911" s="185"/>
      <c r="AX911" s="185"/>
      <c r="AY911" s="185"/>
      <c r="AZ911" s="185"/>
      <c r="BA911" s="186"/>
      <c r="BB911" s="80"/>
      <c r="BC911" s="185"/>
      <c r="BD911" s="185"/>
      <c r="BE911" s="185"/>
      <c r="BF911" s="185"/>
      <c r="BG911" s="187"/>
      <c r="BH911" s="270"/>
      <c r="BI911" s="188"/>
      <c r="BJ911" s="268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  <c r="BW911" s="40"/>
      <c r="BX911" s="40"/>
      <c r="BY911" s="40"/>
      <c r="BZ911" s="40"/>
      <c r="CA911" s="40"/>
      <c r="CB911" s="40"/>
      <c r="CC911" s="40"/>
      <c r="CD911" s="40"/>
      <c r="CE911" s="40"/>
      <c r="CF911" s="40"/>
      <c r="CG911" s="40"/>
      <c r="CH911" s="40"/>
      <c r="CI911" s="40"/>
      <c r="CJ911" s="40"/>
      <c r="CK911" s="40"/>
      <c r="CL911" s="40"/>
      <c r="CM911" s="40"/>
      <c r="CN911" s="40"/>
      <c r="CO911" s="40">
        <f t="shared" si="637"/>
        <v>0</v>
      </c>
    </row>
    <row r="912" spans="1:93" ht="22.5" customHeight="1">
      <c r="A912" s="269"/>
      <c r="B912" s="267"/>
      <c r="C912" s="75"/>
      <c r="D912" s="78"/>
      <c r="E912" s="75"/>
      <c r="F912" s="80"/>
      <c r="G912" s="78"/>
      <c r="H912" s="70"/>
      <c r="I912" s="81"/>
      <c r="J912" s="71" t="str">
        <f>IF(H912="","",VLOOKUP(H912,単重表!$C$6:'単重表'!$F$2502,2,FALSE))</f>
        <v/>
      </c>
      <c r="K912" s="232"/>
      <c r="L912" s="101">
        <f t="shared" si="638"/>
        <v>1</v>
      </c>
      <c r="M912" s="46"/>
      <c r="N912" s="101">
        <f t="shared" si="630"/>
        <v>1</v>
      </c>
      <c r="O912" s="49"/>
      <c r="P912" s="47" t="str">
        <f>IF(H912="","",VLOOKUP(H912,単重表!$C$6:'単重表'!$F$2502,3,FALSE))</f>
        <v/>
      </c>
      <c r="Q912" s="47"/>
      <c r="R912" s="56" t="e">
        <f t="shared" si="639"/>
        <v>#VALUE!</v>
      </c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267"/>
      <c r="AF912" s="267"/>
      <c r="AG912" s="40"/>
      <c r="AH912" s="40"/>
      <c r="AI912" s="40"/>
      <c r="AJ912" s="58" t="str">
        <f>IF(H912="","",VLOOKUP(H912,単重表!$C$6:'単重表'!$F$2502,4,FALSE))</f>
        <v/>
      </c>
      <c r="AK912" s="141" t="e">
        <f t="shared" si="632"/>
        <v>#VALUE!</v>
      </c>
      <c r="AL912" s="40">
        <v>2</v>
      </c>
      <c r="AM912" s="190" t="e">
        <f t="shared" si="633"/>
        <v>#VALUE!</v>
      </c>
      <c r="AO912" s="191">
        <f t="shared" si="634"/>
        <v>0</v>
      </c>
      <c r="AP912" s="182"/>
      <c r="AQ912" s="183" t="str">
        <f t="shared" si="635"/>
        <v/>
      </c>
      <c r="AR912" s="182"/>
      <c r="AS912" s="184" t="str">
        <f t="shared" si="636"/>
        <v/>
      </c>
      <c r="AT912" s="182"/>
      <c r="AU912" s="268"/>
      <c r="AV912" s="185"/>
      <c r="AW912" s="185"/>
      <c r="AX912" s="185"/>
      <c r="AY912" s="185"/>
      <c r="AZ912" s="185"/>
      <c r="BA912" s="186"/>
      <c r="BB912" s="80"/>
      <c r="BC912" s="185"/>
      <c r="BD912" s="185"/>
      <c r="BE912" s="185"/>
      <c r="BF912" s="185"/>
      <c r="BG912" s="187"/>
      <c r="BH912" s="270"/>
      <c r="BI912" s="188"/>
      <c r="BJ912" s="268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  <c r="CN912" s="40"/>
      <c r="CO912" s="40">
        <f t="shared" si="637"/>
        <v>0</v>
      </c>
    </row>
    <row r="913" spans="1:93" ht="22.5" customHeight="1">
      <c r="A913" s="269"/>
      <c r="B913" s="267"/>
      <c r="C913" s="75"/>
      <c r="D913" s="78"/>
      <c r="E913" s="75"/>
      <c r="F913" s="80"/>
      <c r="G913" s="78"/>
      <c r="H913" s="70"/>
      <c r="I913" s="81"/>
      <c r="J913" s="71" t="str">
        <f>IF(H913="","",VLOOKUP(H913,単重表!$C$6:'単重表'!$F$2502,2,FALSE))</f>
        <v/>
      </c>
      <c r="K913" s="232"/>
      <c r="L913" s="101">
        <f t="shared" si="638"/>
        <v>1</v>
      </c>
      <c r="M913" s="46"/>
      <c r="N913" s="101">
        <f t="shared" si="630"/>
        <v>1</v>
      </c>
      <c r="O913" s="49"/>
      <c r="P913" s="47" t="str">
        <f>IF(H913="","",VLOOKUP(H913,単重表!$C$6:'単重表'!$F$2502,3,FALSE))</f>
        <v/>
      </c>
      <c r="Q913" s="47"/>
      <c r="R913" s="56" t="e">
        <f t="shared" si="639"/>
        <v>#VALUE!</v>
      </c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267"/>
      <c r="AF913" s="267"/>
      <c r="AG913" s="40"/>
      <c r="AH913" s="40"/>
      <c r="AI913" s="40"/>
      <c r="AJ913" s="58" t="str">
        <f>IF(H913="","",VLOOKUP(H913,単重表!$C$6:'単重表'!$F$2502,4,FALSE))</f>
        <v/>
      </c>
      <c r="AK913" s="141" t="e">
        <f t="shared" si="632"/>
        <v>#VALUE!</v>
      </c>
      <c r="AL913" s="40">
        <v>2</v>
      </c>
      <c r="AM913" s="190" t="e">
        <f t="shared" si="633"/>
        <v>#VALUE!</v>
      </c>
      <c r="AO913" s="191">
        <f t="shared" si="634"/>
        <v>0</v>
      </c>
      <c r="AP913" s="182"/>
      <c r="AQ913" s="183" t="str">
        <f t="shared" si="635"/>
        <v/>
      </c>
      <c r="AR913" s="182"/>
      <c r="AS913" s="184" t="str">
        <f t="shared" si="636"/>
        <v/>
      </c>
      <c r="AT913" s="182"/>
      <c r="AU913" s="268"/>
      <c r="AV913" s="185"/>
      <c r="AW913" s="185"/>
      <c r="AX913" s="185"/>
      <c r="AY913" s="185"/>
      <c r="AZ913" s="185"/>
      <c r="BA913" s="186"/>
      <c r="BB913" s="80"/>
      <c r="BC913" s="185"/>
      <c r="BD913" s="185"/>
      <c r="BE913" s="185"/>
      <c r="BF913" s="185"/>
      <c r="BG913" s="187"/>
      <c r="BH913" s="270"/>
      <c r="BI913" s="188"/>
      <c r="BJ913" s="268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  <c r="BW913" s="40"/>
      <c r="BX913" s="40"/>
      <c r="BY913" s="40"/>
      <c r="BZ913" s="40"/>
      <c r="CA913" s="40"/>
      <c r="CB913" s="40"/>
      <c r="CC913" s="40"/>
      <c r="CD913" s="40"/>
      <c r="CE913" s="40"/>
      <c r="CF913" s="40"/>
      <c r="CG913" s="40"/>
      <c r="CH913" s="40"/>
      <c r="CI913" s="40"/>
      <c r="CJ913" s="40"/>
      <c r="CK913" s="40"/>
      <c r="CL913" s="40"/>
      <c r="CM913" s="40"/>
      <c r="CN913" s="40"/>
      <c r="CO913" s="40">
        <f t="shared" si="637"/>
        <v>0</v>
      </c>
    </row>
    <row r="914" spans="1:93" ht="22.5" customHeight="1">
      <c r="A914" s="269"/>
      <c r="B914" s="267"/>
      <c r="C914" s="75"/>
      <c r="D914" s="78"/>
      <c r="E914" s="75"/>
      <c r="F914" s="80"/>
      <c r="G914" s="78"/>
      <c r="H914" s="70"/>
      <c r="I914" s="81"/>
      <c r="J914" s="71" t="str">
        <f>IF(H914="","",VLOOKUP(H914,単重表!$C$6:'単重表'!$F$2502,2,FALSE))</f>
        <v/>
      </c>
      <c r="K914" s="232"/>
      <c r="L914" s="101">
        <f>IF(K914="",1,K914/1000)</f>
        <v>1</v>
      </c>
      <c r="M914" s="46"/>
      <c r="N914" s="101">
        <f t="shared" si="630"/>
        <v>1</v>
      </c>
      <c r="O914" s="49"/>
      <c r="P914" s="47" t="str">
        <f>IF(H914="","",VLOOKUP(H914,単重表!$C$6:'単重表'!$F$2502,3,FALSE))</f>
        <v/>
      </c>
      <c r="Q914" s="47"/>
      <c r="R914" s="56" t="e">
        <f t="shared" si="639"/>
        <v>#VALUE!</v>
      </c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267"/>
      <c r="AF914" s="267"/>
      <c r="AG914" s="40"/>
      <c r="AH914" s="40"/>
      <c r="AI914" s="40"/>
      <c r="AJ914" s="58" t="str">
        <f>IF(H914="","",VLOOKUP(H914,単重表!$C$6:'単重表'!$F$2502,4,FALSE))</f>
        <v/>
      </c>
      <c r="AK914" s="141" t="e">
        <f t="shared" si="632"/>
        <v>#VALUE!</v>
      </c>
      <c r="AL914" s="40">
        <v>2</v>
      </c>
      <c r="AM914" s="190" t="e">
        <f t="shared" si="633"/>
        <v>#VALUE!</v>
      </c>
      <c r="AO914" s="191">
        <f t="shared" si="634"/>
        <v>0</v>
      </c>
      <c r="AP914" s="182"/>
      <c r="AQ914" s="183" t="str">
        <f t="shared" si="635"/>
        <v/>
      </c>
      <c r="AR914" s="182"/>
      <c r="AS914" s="184" t="str">
        <f t="shared" si="636"/>
        <v/>
      </c>
      <c r="AT914" s="182"/>
      <c r="AU914" s="268"/>
      <c r="AV914" s="185"/>
      <c r="AW914" s="185"/>
      <c r="AX914" s="185"/>
      <c r="AY914" s="185"/>
      <c r="AZ914" s="185"/>
      <c r="BA914" s="186"/>
      <c r="BB914" s="80"/>
      <c r="BC914" s="185"/>
      <c r="BD914" s="185"/>
      <c r="BE914" s="185"/>
      <c r="BF914" s="185"/>
      <c r="BG914" s="187"/>
      <c r="BH914" s="270"/>
      <c r="BI914" s="188"/>
      <c r="BJ914" s="268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  <c r="BW914" s="40"/>
      <c r="BX914" s="40"/>
      <c r="BY914" s="40"/>
      <c r="BZ914" s="40"/>
      <c r="CA914" s="40"/>
      <c r="CB914" s="40"/>
      <c r="CC914" s="40"/>
      <c r="CD914" s="40"/>
      <c r="CE914" s="40"/>
      <c r="CF914" s="40"/>
      <c r="CG914" s="40"/>
      <c r="CH914" s="40"/>
      <c r="CI914" s="40"/>
      <c r="CJ914" s="40"/>
      <c r="CK914" s="40"/>
      <c r="CL914" s="40"/>
      <c r="CM914" s="40"/>
      <c r="CN914" s="40"/>
      <c r="CO914" s="40">
        <f t="shared" si="637"/>
        <v>0</v>
      </c>
    </row>
    <row r="915" spans="1:93" ht="22.5" customHeight="1">
      <c r="A915" s="269"/>
      <c r="B915" s="267"/>
      <c r="C915" s="75"/>
      <c r="D915" s="78"/>
      <c r="E915" s="75"/>
      <c r="F915" s="80"/>
      <c r="G915" s="78"/>
      <c r="H915" s="70"/>
      <c r="I915" s="81"/>
      <c r="J915" s="71" t="str">
        <f>IF(H915="","",VLOOKUP(H915,単重表!$C$6:'単重表'!$F$2502,2,FALSE))</f>
        <v/>
      </c>
      <c r="K915" s="232"/>
      <c r="L915" s="101">
        <f>IF(K915="",1,K915/1000)</f>
        <v>1</v>
      </c>
      <c r="M915" s="46"/>
      <c r="N915" s="101">
        <f t="shared" si="630"/>
        <v>1</v>
      </c>
      <c r="O915" s="49"/>
      <c r="P915" s="47" t="str">
        <f>IF(H915="","",VLOOKUP(H915,単重表!$C$6:'単重表'!$F$2502,3,FALSE))</f>
        <v/>
      </c>
      <c r="Q915" s="47"/>
      <c r="R915" s="56" t="e">
        <f t="shared" si="639"/>
        <v>#VALUE!</v>
      </c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267"/>
      <c r="AF915" s="267"/>
      <c r="AG915" s="40"/>
      <c r="AH915" s="40"/>
      <c r="AI915" s="40"/>
      <c r="AJ915" s="58" t="str">
        <f>IF(H915="","",VLOOKUP(H915,単重表!$C$6:'単重表'!$F$2502,4,FALSE))</f>
        <v/>
      </c>
      <c r="AK915" s="141" t="e">
        <f t="shared" si="632"/>
        <v>#VALUE!</v>
      </c>
      <c r="AL915" s="40">
        <v>2</v>
      </c>
      <c r="AM915" s="190" t="e">
        <f t="shared" si="633"/>
        <v>#VALUE!</v>
      </c>
      <c r="AO915" s="191">
        <f t="shared" si="634"/>
        <v>0</v>
      </c>
      <c r="AP915" s="182"/>
      <c r="AQ915" s="183" t="str">
        <f t="shared" si="635"/>
        <v/>
      </c>
      <c r="AR915" s="182"/>
      <c r="AS915" s="184" t="str">
        <f t="shared" si="636"/>
        <v/>
      </c>
      <c r="AT915" s="182"/>
      <c r="AU915" s="268"/>
      <c r="AV915" s="185"/>
      <c r="AW915" s="185"/>
      <c r="AX915" s="185"/>
      <c r="AY915" s="185"/>
      <c r="AZ915" s="185"/>
      <c r="BA915" s="186"/>
      <c r="BB915" s="80"/>
      <c r="BC915" s="185"/>
      <c r="BD915" s="185"/>
      <c r="BE915" s="185"/>
      <c r="BF915" s="185"/>
      <c r="BG915" s="187"/>
      <c r="BH915" s="270"/>
      <c r="BI915" s="188"/>
      <c r="BJ915" s="268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  <c r="BW915" s="40"/>
      <c r="BX915" s="40"/>
      <c r="BY915" s="40"/>
      <c r="BZ915" s="40"/>
      <c r="CA915" s="40"/>
      <c r="CB915" s="40"/>
      <c r="CC915" s="40"/>
      <c r="CD915" s="40"/>
      <c r="CE915" s="40"/>
      <c r="CF915" s="40"/>
      <c r="CG915" s="40"/>
      <c r="CH915" s="40"/>
      <c r="CI915" s="40"/>
      <c r="CJ915" s="40"/>
      <c r="CK915" s="40"/>
      <c r="CL915" s="40"/>
      <c r="CM915" s="40"/>
      <c r="CN915" s="40"/>
      <c r="CO915" s="40">
        <f t="shared" si="637"/>
        <v>0</v>
      </c>
    </row>
    <row r="916" spans="1:93" ht="22.5" customHeight="1">
      <c r="A916" s="269"/>
      <c r="B916" s="267"/>
      <c r="C916" s="75"/>
      <c r="D916" s="78"/>
      <c r="E916" s="75"/>
      <c r="F916" s="80"/>
      <c r="G916" s="78"/>
      <c r="H916" s="70"/>
      <c r="I916" s="81"/>
      <c r="J916" s="71" t="str">
        <f>IF(H916="","",VLOOKUP(H916,単重表!$C$6:'単重表'!$F$2502,2,FALSE))</f>
        <v/>
      </c>
      <c r="K916" s="232"/>
      <c r="L916" s="101">
        <f>IF(K916="",1,K916/1000)</f>
        <v>1</v>
      </c>
      <c r="M916" s="46"/>
      <c r="N916" s="101">
        <f t="shared" si="630"/>
        <v>1</v>
      </c>
      <c r="O916" s="49"/>
      <c r="P916" s="47" t="str">
        <f>IF(H916="","",VLOOKUP(H916,単重表!$C$6:'単重表'!$F$2502,3,FALSE))</f>
        <v/>
      </c>
      <c r="Q916" s="47"/>
      <c r="R916" s="56" t="e">
        <f>P916*O916*N916*L916+Q916</f>
        <v>#VALUE!</v>
      </c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267"/>
      <c r="AF916" s="267"/>
      <c r="AG916" s="40"/>
      <c r="AH916" s="40"/>
      <c r="AI916" s="40"/>
      <c r="AJ916" s="58" t="str">
        <f>IF(H916="","",VLOOKUP(H916,単重表!$C$6:'単重表'!$F$2502,4,FALSE))</f>
        <v/>
      </c>
      <c r="AK916" s="141" t="e">
        <f t="shared" si="632"/>
        <v>#VALUE!</v>
      </c>
      <c r="AL916" s="40">
        <v>2</v>
      </c>
      <c r="AM916" s="190" t="e">
        <f t="shared" si="633"/>
        <v>#VALUE!</v>
      </c>
      <c r="AO916" s="191">
        <f t="shared" si="634"/>
        <v>0</v>
      </c>
      <c r="AP916" s="182"/>
      <c r="AQ916" s="183" t="str">
        <f t="shared" si="635"/>
        <v/>
      </c>
      <c r="AR916" s="182"/>
      <c r="AS916" s="184" t="str">
        <f t="shared" si="636"/>
        <v/>
      </c>
      <c r="AT916" s="182"/>
      <c r="AU916" s="268"/>
      <c r="AV916" s="185"/>
      <c r="AW916" s="185"/>
      <c r="AX916" s="185"/>
      <c r="AY916" s="185"/>
      <c r="AZ916" s="185"/>
      <c r="BA916" s="186"/>
      <c r="BB916" s="80"/>
      <c r="BC916" s="185"/>
      <c r="BD916" s="185"/>
      <c r="BE916" s="185"/>
      <c r="BF916" s="185"/>
      <c r="BG916" s="187"/>
      <c r="BH916" s="270"/>
      <c r="BI916" s="188"/>
      <c r="BJ916" s="268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  <c r="BW916" s="40"/>
      <c r="BX916" s="40"/>
      <c r="BY916" s="40"/>
      <c r="BZ916" s="40"/>
      <c r="CA916" s="40"/>
      <c r="CB916" s="40"/>
      <c r="CC916" s="40"/>
      <c r="CD916" s="40"/>
      <c r="CE916" s="40"/>
      <c r="CF916" s="40"/>
      <c r="CG916" s="40"/>
      <c r="CH916" s="40"/>
      <c r="CI916" s="40"/>
      <c r="CJ916" s="40"/>
      <c r="CK916" s="40"/>
      <c r="CL916" s="40"/>
      <c r="CM916" s="40"/>
      <c r="CN916" s="40"/>
      <c r="CO916" s="40">
        <f t="shared" si="637"/>
        <v>0</v>
      </c>
    </row>
    <row r="917" spans="1:93" ht="22.5" customHeight="1">
      <c r="A917" s="269"/>
      <c r="B917" s="267"/>
      <c r="C917" s="75"/>
      <c r="D917" s="78"/>
      <c r="E917" s="75"/>
      <c r="F917" s="80"/>
      <c r="G917" s="78"/>
      <c r="H917" s="70"/>
      <c r="I917" s="81"/>
      <c r="J917" s="71" t="str">
        <f>IF(H917="","",VLOOKUP(H917,単重表!$C$6:'単重表'!$F$2502,2,FALSE))</f>
        <v/>
      </c>
      <c r="K917" s="232"/>
      <c r="L917" s="101">
        <f t="shared" ref="L917:L924" si="640">IF(K917="",1,K917/1000)</f>
        <v>1</v>
      </c>
      <c r="M917" s="46"/>
      <c r="N917" s="101">
        <f t="shared" si="630"/>
        <v>1</v>
      </c>
      <c r="O917" s="49"/>
      <c r="P917" s="47" t="str">
        <f>IF(H917="","",VLOOKUP(H917,単重表!$C$6:'単重表'!$F$2502,3,FALSE))</f>
        <v/>
      </c>
      <c r="Q917" s="47"/>
      <c r="R917" s="56" t="e">
        <f t="shared" ref="R917:R926" si="641">P917*O917*N917*L917+Q917</f>
        <v>#VALUE!</v>
      </c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267"/>
      <c r="AF917" s="267"/>
      <c r="AG917" s="40"/>
      <c r="AH917" s="40"/>
      <c r="AI917" s="40"/>
      <c r="AJ917" s="58" t="str">
        <f>IF(H917="","",VLOOKUP(H917,単重表!$C$6:'単重表'!$F$2502,4,FALSE))</f>
        <v/>
      </c>
      <c r="AK917" s="141" t="e">
        <f t="shared" si="632"/>
        <v>#VALUE!</v>
      </c>
      <c r="AL917" s="40">
        <v>2</v>
      </c>
      <c r="AM917" s="190" t="e">
        <f t="shared" si="633"/>
        <v>#VALUE!</v>
      </c>
      <c r="AO917" s="191">
        <f t="shared" si="634"/>
        <v>0</v>
      </c>
      <c r="AP917" s="182"/>
      <c r="AQ917" s="183" t="str">
        <f t="shared" si="635"/>
        <v/>
      </c>
      <c r="AR917" s="182"/>
      <c r="AS917" s="184" t="str">
        <f t="shared" si="636"/>
        <v/>
      </c>
      <c r="AT917" s="182"/>
      <c r="AU917" s="268"/>
      <c r="AV917" s="185"/>
      <c r="AW917" s="185"/>
      <c r="AX917" s="185"/>
      <c r="AY917" s="185"/>
      <c r="AZ917" s="185"/>
      <c r="BA917" s="186"/>
      <c r="BB917" s="80"/>
      <c r="BC917" s="185"/>
      <c r="BD917" s="185"/>
      <c r="BE917" s="185"/>
      <c r="BF917" s="185"/>
      <c r="BG917" s="187"/>
      <c r="BH917" s="270"/>
      <c r="BI917" s="188"/>
      <c r="BJ917" s="268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  <c r="BW917" s="40"/>
      <c r="BX917" s="40"/>
      <c r="BY917" s="40"/>
      <c r="BZ917" s="40"/>
      <c r="CA917" s="40"/>
      <c r="CB917" s="40"/>
      <c r="CC917" s="40"/>
      <c r="CD917" s="40"/>
      <c r="CE917" s="40"/>
      <c r="CF917" s="40"/>
      <c r="CG917" s="40"/>
      <c r="CH917" s="40"/>
      <c r="CI917" s="40"/>
      <c r="CJ917" s="40"/>
      <c r="CK917" s="40"/>
      <c r="CL917" s="40"/>
      <c r="CM917" s="40"/>
      <c r="CN917" s="40"/>
      <c r="CO917" s="40">
        <f t="shared" si="637"/>
        <v>0</v>
      </c>
    </row>
    <row r="918" spans="1:93" ht="22.5" customHeight="1">
      <c r="A918" s="269"/>
      <c r="B918" s="267"/>
      <c r="C918" s="75"/>
      <c r="D918" s="78"/>
      <c r="E918" s="75"/>
      <c r="F918" s="80"/>
      <c r="G918" s="78"/>
      <c r="H918" s="70"/>
      <c r="I918" s="81"/>
      <c r="J918" s="71" t="str">
        <f>IF(H918="","",VLOOKUP(H918,単重表!$C$6:'単重表'!$F$2502,2,FALSE))</f>
        <v/>
      </c>
      <c r="K918" s="232"/>
      <c r="L918" s="101">
        <f t="shared" si="640"/>
        <v>1</v>
      </c>
      <c r="M918" s="46"/>
      <c r="N918" s="101">
        <f t="shared" si="630"/>
        <v>1</v>
      </c>
      <c r="O918" s="49"/>
      <c r="P918" s="47" t="str">
        <f>IF(H918="","",VLOOKUP(H918,単重表!$C$6:'単重表'!$F$2502,3,FALSE))</f>
        <v/>
      </c>
      <c r="Q918" s="47"/>
      <c r="R918" s="56" t="e">
        <f t="shared" si="641"/>
        <v>#VALUE!</v>
      </c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267"/>
      <c r="AF918" s="267"/>
      <c r="AG918" s="40"/>
      <c r="AH918" s="40"/>
      <c r="AI918" s="40"/>
      <c r="AJ918" s="58" t="str">
        <f>IF(H918="","",VLOOKUP(H918,単重表!$C$6:'単重表'!$F$2502,4,FALSE))</f>
        <v/>
      </c>
      <c r="AK918" s="141" t="e">
        <f t="shared" si="632"/>
        <v>#VALUE!</v>
      </c>
      <c r="AL918" s="40">
        <v>2</v>
      </c>
      <c r="AM918" s="190" t="e">
        <f t="shared" si="633"/>
        <v>#VALUE!</v>
      </c>
      <c r="AO918" s="191">
        <f t="shared" si="634"/>
        <v>0</v>
      </c>
      <c r="AP918" s="182"/>
      <c r="AQ918" s="183" t="str">
        <f t="shared" si="635"/>
        <v/>
      </c>
      <c r="AR918" s="182"/>
      <c r="AS918" s="184" t="str">
        <f t="shared" si="636"/>
        <v/>
      </c>
      <c r="AT918" s="182"/>
      <c r="AU918" s="268"/>
      <c r="AV918" s="185"/>
      <c r="AW918" s="185"/>
      <c r="AX918" s="185"/>
      <c r="AY918" s="185"/>
      <c r="AZ918" s="185"/>
      <c r="BA918" s="186"/>
      <c r="BB918" s="80"/>
      <c r="BC918" s="185"/>
      <c r="BD918" s="185"/>
      <c r="BE918" s="185"/>
      <c r="BF918" s="185"/>
      <c r="BG918" s="187"/>
      <c r="BH918" s="270"/>
      <c r="BI918" s="188"/>
      <c r="BJ918" s="268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  <c r="BW918" s="40"/>
      <c r="BX918" s="40"/>
      <c r="BY918" s="40"/>
      <c r="BZ918" s="40"/>
      <c r="CA918" s="40"/>
      <c r="CB918" s="40"/>
      <c r="CC918" s="40"/>
      <c r="CD918" s="40"/>
      <c r="CE918" s="40"/>
      <c r="CF918" s="40"/>
      <c r="CG918" s="40"/>
      <c r="CH918" s="40"/>
      <c r="CI918" s="40"/>
      <c r="CJ918" s="40"/>
      <c r="CK918" s="40"/>
      <c r="CL918" s="40"/>
      <c r="CM918" s="40"/>
      <c r="CN918" s="40"/>
      <c r="CO918" s="40">
        <f t="shared" si="637"/>
        <v>0</v>
      </c>
    </row>
    <row r="919" spans="1:93" ht="22.5" customHeight="1">
      <c r="A919" s="269"/>
      <c r="B919" s="267"/>
      <c r="C919" s="75"/>
      <c r="D919" s="78"/>
      <c r="E919" s="75"/>
      <c r="F919" s="80"/>
      <c r="G919" s="78"/>
      <c r="H919" s="70"/>
      <c r="I919" s="81"/>
      <c r="J919" s="71" t="str">
        <f>IF(H919="","",VLOOKUP(H919,単重表!$C$6:'単重表'!$F$2502,2,FALSE))</f>
        <v/>
      </c>
      <c r="K919" s="232"/>
      <c r="L919" s="101">
        <f t="shared" si="640"/>
        <v>1</v>
      </c>
      <c r="M919" s="46"/>
      <c r="N919" s="101">
        <f t="shared" si="630"/>
        <v>1</v>
      </c>
      <c r="O919" s="49"/>
      <c r="P919" s="47" t="str">
        <f>IF(H919="","",VLOOKUP(H919,単重表!$C$6:'単重表'!$F$2502,3,FALSE))</f>
        <v/>
      </c>
      <c r="Q919" s="47"/>
      <c r="R919" s="56" t="e">
        <f t="shared" si="641"/>
        <v>#VALUE!</v>
      </c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267"/>
      <c r="AF919" s="267"/>
      <c r="AG919" s="40"/>
      <c r="AH919" s="40"/>
      <c r="AI919" s="40"/>
      <c r="AJ919" s="58" t="str">
        <f>IF(H919="","",VLOOKUP(H919,単重表!$C$6:'単重表'!$F$2502,4,FALSE))</f>
        <v/>
      </c>
      <c r="AK919" s="141" t="e">
        <f t="shared" si="632"/>
        <v>#VALUE!</v>
      </c>
      <c r="AL919" s="40">
        <v>2</v>
      </c>
      <c r="AM919" s="190" t="e">
        <f t="shared" si="633"/>
        <v>#VALUE!</v>
      </c>
      <c r="AO919" s="191">
        <f t="shared" si="634"/>
        <v>0</v>
      </c>
      <c r="AP919" s="182"/>
      <c r="AQ919" s="183" t="str">
        <f t="shared" si="635"/>
        <v/>
      </c>
      <c r="AR919" s="182"/>
      <c r="AS919" s="184" t="str">
        <f t="shared" si="636"/>
        <v/>
      </c>
      <c r="AT919" s="182"/>
      <c r="AU919" s="268"/>
      <c r="AV919" s="185"/>
      <c r="AW919" s="185"/>
      <c r="AX919" s="185"/>
      <c r="AY919" s="185"/>
      <c r="AZ919" s="185"/>
      <c r="BA919" s="186"/>
      <c r="BB919" s="80"/>
      <c r="BC919" s="185"/>
      <c r="BD919" s="185"/>
      <c r="BE919" s="185"/>
      <c r="BF919" s="185"/>
      <c r="BG919" s="187"/>
      <c r="BH919" s="270"/>
      <c r="BI919" s="188"/>
      <c r="BJ919" s="268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  <c r="BW919" s="40"/>
      <c r="BX919" s="40"/>
      <c r="BY919" s="40"/>
      <c r="BZ919" s="40"/>
      <c r="CA919" s="40"/>
      <c r="CB919" s="40"/>
      <c r="CC919" s="40"/>
      <c r="CD919" s="40"/>
      <c r="CE919" s="40"/>
      <c r="CF919" s="40"/>
      <c r="CG919" s="40"/>
      <c r="CH919" s="40"/>
      <c r="CI919" s="40"/>
      <c r="CJ919" s="40"/>
      <c r="CK919" s="40"/>
      <c r="CL919" s="40"/>
      <c r="CM919" s="40"/>
      <c r="CN919" s="40"/>
      <c r="CO919" s="40">
        <f t="shared" si="637"/>
        <v>0</v>
      </c>
    </row>
    <row r="920" spans="1:93" ht="22.5" customHeight="1">
      <c r="A920" s="269"/>
      <c r="B920" s="267"/>
      <c r="C920" s="75"/>
      <c r="D920" s="78"/>
      <c r="E920" s="75"/>
      <c r="F920" s="80"/>
      <c r="G920" s="78"/>
      <c r="H920" s="70"/>
      <c r="I920" s="81"/>
      <c r="J920" s="71" t="str">
        <f>IF(H920="","",VLOOKUP(H920,単重表!$C$6:'単重表'!$F$2502,2,FALSE))</f>
        <v/>
      </c>
      <c r="K920" s="232"/>
      <c r="L920" s="101">
        <f t="shared" si="640"/>
        <v>1</v>
      </c>
      <c r="M920" s="46"/>
      <c r="N920" s="101">
        <f t="shared" si="630"/>
        <v>1</v>
      </c>
      <c r="O920" s="49"/>
      <c r="P920" s="47" t="str">
        <f>IF(H920="","",VLOOKUP(H920,単重表!$C$6:'単重表'!$F$2502,3,FALSE))</f>
        <v/>
      </c>
      <c r="Q920" s="47"/>
      <c r="R920" s="56" t="e">
        <f t="shared" si="641"/>
        <v>#VALUE!</v>
      </c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267"/>
      <c r="AF920" s="267"/>
      <c r="AG920" s="40"/>
      <c r="AH920" s="40"/>
      <c r="AI920" s="40"/>
      <c r="AJ920" s="58" t="str">
        <f>IF(H920="","",VLOOKUP(H920,単重表!$C$6:'単重表'!$F$2502,4,FALSE))</f>
        <v/>
      </c>
      <c r="AK920" s="141" t="e">
        <f t="shared" si="632"/>
        <v>#VALUE!</v>
      </c>
      <c r="AL920" s="40">
        <v>2</v>
      </c>
      <c r="AM920" s="190" t="e">
        <f t="shared" si="633"/>
        <v>#VALUE!</v>
      </c>
      <c r="AO920" s="191">
        <f t="shared" si="634"/>
        <v>0</v>
      </c>
      <c r="AP920" s="182"/>
      <c r="AQ920" s="183" t="str">
        <f t="shared" si="635"/>
        <v/>
      </c>
      <c r="AR920" s="182"/>
      <c r="AS920" s="184" t="str">
        <f t="shared" si="636"/>
        <v/>
      </c>
      <c r="AT920" s="182"/>
      <c r="AU920" s="268"/>
      <c r="AV920" s="185"/>
      <c r="AW920" s="185"/>
      <c r="AX920" s="185"/>
      <c r="AY920" s="185"/>
      <c r="AZ920" s="185"/>
      <c r="BA920" s="186"/>
      <c r="BB920" s="80"/>
      <c r="BC920" s="185"/>
      <c r="BD920" s="185"/>
      <c r="BE920" s="185"/>
      <c r="BF920" s="185"/>
      <c r="BG920" s="187"/>
      <c r="BH920" s="270"/>
      <c r="BI920" s="188"/>
      <c r="BJ920" s="268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  <c r="CN920" s="40"/>
      <c r="CO920" s="40">
        <f t="shared" si="637"/>
        <v>0</v>
      </c>
    </row>
    <row r="921" spans="1:93" ht="22.5" customHeight="1">
      <c r="A921" s="269"/>
      <c r="B921" s="267"/>
      <c r="C921" s="75"/>
      <c r="D921" s="78"/>
      <c r="E921" s="75"/>
      <c r="F921" s="80"/>
      <c r="G921" s="78"/>
      <c r="H921" s="70"/>
      <c r="I921" s="81"/>
      <c r="J921" s="71" t="str">
        <f>IF(H921="","",VLOOKUP(H921,単重表!$C$6:'単重表'!$F$2502,2,FALSE))</f>
        <v/>
      </c>
      <c r="K921" s="232"/>
      <c r="L921" s="101">
        <f t="shared" si="640"/>
        <v>1</v>
      </c>
      <c r="M921" s="46"/>
      <c r="N921" s="101">
        <f t="shared" si="630"/>
        <v>1</v>
      </c>
      <c r="O921" s="49"/>
      <c r="P921" s="47" t="str">
        <f>IF(H921="","",VLOOKUP(H921,単重表!$C$6:'単重表'!$F$2502,3,FALSE))</f>
        <v/>
      </c>
      <c r="Q921" s="47"/>
      <c r="R921" s="56" t="e">
        <f t="shared" si="641"/>
        <v>#VALUE!</v>
      </c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267"/>
      <c r="AF921" s="267"/>
      <c r="AG921" s="40"/>
      <c r="AH921" s="40"/>
      <c r="AI921" s="40"/>
      <c r="AJ921" s="58" t="str">
        <f>IF(H921="","",VLOOKUP(H921,単重表!$C$6:'単重表'!$F$2502,4,FALSE))</f>
        <v/>
      </c>
      <c r="AK921" s="141" t="e">
        <f t="shared" si="632"/>
        <v>#VALUE!</v>
      </c>
      <c r="AL921" s="40">
        <v>2</v>
      </c>
      <c r="AM921" s="190" t="e">
        <f t="shared" si="633"/>
        <v>#VALUE!</v>
      </c>
      <c r="AO921" s="191">
        <f t="shared" si="634"/>
        <v>0</v>
      </c>
      <c r="AP921" s="182"/>
      <c r="AQ921" s="183" t="str">
        <f t="shared" si="635"/>
        <v/>
      </c>
      <c r="AR921" s="182"/>
      <c r="AS921" s="184" t="str">
        <f t="shared" si="636"/>
        <v/>
      </c>
      <c r="AT921" s="182"/>
      <c r="AU921" s="268"/>
      <c r="AV921" s="185"/>
      <c r="AW921" s="185"/>
      <c r="AX921" s="185"/>
      <c r="AY921" s="185"/>
      <c r="AZ921" s="185"/>
      <c r="BA921" s="186"/>
      <c r="BB921" s="80"/>
      <c r="BC921" s="185"/>
      <c r="BD921" s="185"/>
      <c r="BE921" s="185"/>
      <c r="BF921" s="185"/>
      <c r="BG921" s="187"/>
      <c r="BH921" s="270"/>
      <c r="BI921" s="188"/>
      <c r="BJ921" s="268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  <c r="CN921" s="40"/>
      <c r="CO921" s="40">
        <f t="shared" si="637"/>
        <v>0</v>
      </c>
    </row>
    <row r="922" spans="1:93" ht="22.5" customHeight="1">
      <c r="A922" s="269"/>
      <c r="B922" s="267"/>
      <c r="C922" s="75"/>
      <c r="D922" s="78"/>
      <c r="E922" s="75"/>
      <c r="F922" s="80"/>
      <c r="G922" s="78"/>
      <c r="H922" s="70"/>
      <c r="I922" s="81"/>
      <c r="J922" s="71" t="str">
        <f>IF(H922="","",VLOOKUP(H922,単重表!$C$6:'単重表'!$F$2502,2,FALSE))</f>
        <v/>
      </c>
      <c r="K922" s="232"/>
      <c r="L922" s="101">
        <f t="shared" si="640"/>
        <v>1</v>
      </c>
      <c r="M922" s="46"/>
      <c r="N922" s="101">
        <f t="shared" si="630"/>
        <v>1</v>
      </c>
      <c r="O922" s="49"/>
      <c r="P922" s="47" t="str">
        <f>IF(H922="","",VLOOKUP(H922,単重表!$C$6:'単重表'!$F$2502,3,FALSE))</f>
        <v/>
      </c>
      <c r="Q922" s="47"/>
      <c r="R922" s="56" t="e">
        <f t="shared" si="641"/>
        <v>#VALUE!</v>
      </c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267"/>
      <c r="AF922" s="267"/>
      <c r="AG922" s="40"/>
      <c r="AH922" s="40"/>
      <c r="AI922" s="40"/>
      <c r="AJ922" s="58" t="str">
        <f>IF(H922="","",VLOOKUP(H922,単重表!$C$6:'単重表'!$F$2502,4,FALSE))</f>
        <v/>
      </c>
      <c r="AK922" s="141" t="e">
        <f t="shared" si="632"/>
        <v>#VALUE!</v>
      </c>
      <c r="AL922" s="40">
        <v>2</v>
      </c>
      <c r="AM922" s="190" t="e">
        <f t="shared" si="633"/>
        <v>#VALUE!</v>
      </c>
      <c r="AO922" s="191">
        <f t="shared" si="634"/>
        <v>0</v>
      </c>
      <c r="AP922" s="182"/>
      <c r="AQ922" s="183" t="str">
        <f t="shared" si="635"/>
        <v/>
      </c>
      <c r="AR922" s="182"/>
      <c r="AS922" s="184" t="str">
        <f t="shared" si="636"/>
        <v/>
      </c>
      <c r="AT922" s="182"/>
      <c r="AU922" s="268"/>
      <c r="AV922" s="185"/>
      <c r="AW922" s="185"/>
      <c r="AX922" s="185"/>
      <c r="AY922" s="185"/>
      <c r="AZ922" s="185"/>
      <c r="BA922" s="186"/>
      <c r="BB922" s="80"/>
      <c r="BC922" s="185"/>
      <c r="BD922" s="185"/>
      <c r="BE922" s="185"/>
      <c r="BF922" s="185"/>
      <c r="BG922" s="187"/>
      <c r="BH922" s="270"/>
      <c r="BI922" s="188"/>
      <c r="BJ922" s="268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  <c r="BW922" s="40"/>
      <c r="BX922" s="40"/>
      <c r="BY922" s="40"/>
      <c r="BZ922" s="40"/>
      <c r="CA922" s="40"/>
      <c r="CB922" s="40"/>
      <c r="CC922" s="40"/>
      <c r="CD922" s="40"/>
      <c r="CE922" s="40"/>
      <c r="CF922" s="40"/>
      <c r="CG922" s="40"/>
      <c r="CH922" s="40"/>
      <c r="CI922" s="40"/>
      <c r="CJ922" s="40"/>
      <c r="CK922" s="40"/>
      <c r="CL922" s="40"/>
      <c r="CM922" s="40"/>
      <c r="CN922" s="40"/>
      <c r="CO922" s="40">
        <f t="shared" si="637"/>
        <v>0</v>
      </c>
    </row>
    <row r="923" spans="1:93" ht="22.5" customHeight="1">
      <c r="A923" s="269"/>
      <c r="B923" s="267"/>
      <c r="C923" s="75"/>
      <c r="D923" s="78"/>
      <c r="E923" s="75"/>
      <c r="F923" s="80"/>
      <c r="G923" s="78"/>
      <c r="H923" s="70"/>
      <c r="I923" s="81"/>
      <c r="J923" s="71" t="str">
        <f>IF(H923="","",VLOOKUP(H923,単重表!$C$6:'単重表'!$F$2502,2,FALSE))</f>
        <v/>
      </c>
      <c r="K923" s="232"/>
      <c r="L923" s="101">
        <f t="shared" si="640"/>
        <v>1</v>
      </c>
      <c r="M923" s="46"/>
      <c r="N923" s="101">
        <f t="shared" si="630"/>
        <v>1</v>
      </c>
      <c r="O923" s="49"/>
      <c r="P923" s="47" t="str">
        <f>IF(H923="","",VLOOKUP(H923,単重表!$C$6:'単重表'!$F$2502,3,FALSE))</f>
        <v/>
      </c>
      <c r="Q923" s="47"/>
      <c r="R923" s="56" t="e">
        <f t="shared" si="641"/>
        <v>#VALUE!</v>
      </c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267"/>
      <c r="AF923" s="267"/>
      <c r="AG923" s="40"/>
      <c r="AH923" s="40"/>
      <c r="AI923" s="40"/>
      <c r="AJ923" s="58" t="str">
        <f>IF(H923="","",VLOOKUP(H923,単重表!$C$6:'単重表'!$F$2502,4,FALSE))</f>
        <v/>
      </c>
      <c r="AK923" s="141" t="e">
        <f t="shared" si="632"/>
        <v>#VALUE!</v>
      </c>
      <c r="AL923" s="40">
        <v>2</v>
      </c>
      <c r="AM923" s="190" t="e">
        <f t="shared" si="633"/>
        <v>#VALUE!</v>
      </c>
      <c r="AO923" s="191">
        <f t="shared" si="634"/>
        <v>0</v>
      </c>
      <c r="AP923" s="182"/>
      <c r="AQ923" s="183" t="str">
        <f t="shared" si="635"/>
        <v/>
      </c>
      <c r="AR923" s="182"/>
      <c r="AS923" s="184" t="str">
        <f t="shared" si="636"/>
        <v/>
      </c>
      <c r="AT923" s="182"/>
      <c r="AU923" s="268"/>
      <c r="AV923" s="185"/>
      <c r="AW923" s="185"/>
      <c r="AX923" s="185"/>
      <c r="AY923" s="185"/>
      <c r="AZ923" s="185"/>
      <c r="BA923" s="186"/>
      <c r="BB923" s="80"/>
      <c r="BC923" s="185"/>
      <c r="BD923" s="185"/>
      <c r="BE923" s="185"/>
      <c r="BF923" s="185"/>
      <c r="BG923" s="187"/>
      <c r="BH923" s="270"/>
      <c r="BI923" s="188"/>
      <c r="BJ923" s="268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  <c r="BW923" s="40"/>
      <c r="BX923" s="40"/>
      <c r="BY923" s="40"/>
      <c r="BZ923" s="40"/>
      <c r="CA923" s="40"/>
      <c r="CB923" s="40"/>
      <c r="CC923" s="40"/>
      <c r="CD923" s="40"/>
      <c r="CE923" s="40"/>
      <c r="CF923" s="40"/>
      <c r="CG923" s="40"/>
      <c r="CH923" s="40"/>
      <c r="CI923" s="40"/>
      <c r="CJ923" s="40"/>
      <c r="CK923" s="40"/>
      <c r="CL923" s="40"/>
      <c r="CM923" s="40"/>
      <c r="CN923" s="40"/>
      <c r="CO923" s="40">
        <f t="shared" si="637"/>
        <v>0</v>
      </c>
    </row>
    <row r="924" spans="1:93" ht="22.5" customHeight="1">
      <c r="A924" s="269"/>
      <c r="B924" s="267"/>
      <c r="C924" s="75"/>
      <c r="D924" s="78"/>
      <c r="E924" s="75"/>
      <c r="F924" s="80"/>
      <c r="G924" s="78"/>
      <c r="H924" s="70"/>
      <c r="I924" s="81"/>
      <c r="J924" s="71" t="str">
        <f>IF(H924="","",VLOOKUP(H924,単重表!$C$6:'単重表'!$F$2502,2,FALSE))</f>
        <v/>
      </c>
      <c r="K924" s="232"/>
      <c r="L924" s="101">
        <f t="shared" si="640"/>
        <v>1</v>
      </c>
      <c r="M924" s="46"/>
      <c r="N924" s="101">
        <f t="shared" si="630"/>
        <v>1</v>
      </c>
      <c r="O924" s="49"/>
      <c r="P924" s="47" t="str">
        <f>IF(H924="","",VLOOKUP(H924,単重表!$C$6:'単重表'!$F$2502,3,FALSE))</f>
        <v/>
      </c>
      <c r="Q924" s="47"/>
      <c r="R924" s="56" t="e">
        <f t="shared" si="641"/>
        <v>#VALUE!</v>
      </c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267"/>
      <c r="AF924" s="267"/>
      <c r="AG924" s="40"/>
      <c r="AH924" s="40"/>
      <c r="AI924" s="40"/>
      <c r="AJ924" s="58" t="str">
        <f>IF(H924="","",VLOOKUP(H924,単重表!$C$6:'単重表'!$F$2502,4,FALSE))</f>
        <v/>
      </c>
      <c r="AK924" s="141" t="e">
        <f t="shared" si="632"/>
        <v>#VALUE!</v>
      </c>
      <c r="AL924" s="40">
        <v>2</v>
      </c>
      <c r="AM924" s="190" t="e">
        <f t="shared" si="633"/>
        <v>#VALUE!</v>
      </c>
      <c r="AO924" s="191">
        <f t="shared" si="634"/>
        <v>0</v>
      </c>
      <c r="AP924" s="182"/>
      <c r="AQ924" s="183" t="str">
        <f t="shared" si="635"/>
        <v/>
      </c>
      <c r="AR924" s="182"/>
      <c r="AS924" s="184" t="str">
        <f t="shared" si="636"/>
        <v/>
      </c>
      <c r="AT924" s="182"/>
      <c r="AU924" s="268"/>
      <c r="AV924" s="185"/>
      <c r="AW924" s="185"/>
      <c r="AX924" s="185"/>
      <c r="AY924" s="185"/>
      <c r="AZ924" s="185"/>
      <c r="BA924" s="186"/>
      <c r="BB924" s="80"/>
      <c r="BC924" s="185"/>
      <c r="BD924" s="185"/>
      <c r="BE924" s="185"/>
      <c r="BF924" s="185"/>
      <c r="BG924" s="187"/>
      <c r="BH924" s="270"/>
      <c r="BI924" s="188"/>
      <c r="BJ924" s="268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  <c r="BW924" s="40"/>
      <c r="BX924" s="40"/>
      <c r="BY924" s="40"/>
      <c r="BZ924" s="40"/>
      <c r="CA924" s="40"/>
      <c r="CB924" s="40"/>
      <c r="CC924" s="40"/>
      <c r="CD924" s="40"/>
      <c r="CE924" s="40"/>
      <c r="CF924" s="40"/>
      <c r="CG924" s="40"/>
      <c r="CH924" s="40"/>
      <c r="CI924" s="40"/>
      <c r="CJ924" s="40"/>
      <c r="CK924" s="40"/>
      <c r="CL924" s="40"/>
      <c r="CM924" s="40"/>
      <c r="CN924" s="40"/>
      <c r="CO924" s="40">
        <f t="shared" si="637"/>
        <v>0</v>
      </c>
    </row>
    <row r="925" spans="1:93" ht="22.5" customHeight="1">
      <c r="A925" s="269"/>
      <c r="B925" s="267"/>
      <c r="C925" s="75"/>
      <c r="D925" s="78"/>
      <c r="E925" s="75"/>
      <c r="F925" s="80"/>
      <c r="G925" s="78"/>
      <c r="H925" s="70"/>
      <c r="I925" s="81"/>
      <c r="J925" s="71" t="str">
        <f>IF(H925="","",VLOOKUP(H925,単重表!$C$6:'単重表'!$F$2502,2,FALSE))</f>
        <v/>
      </c>
      <c r="K925" s="232"/>
      <c r="L925" s="101">
        <f>IF(K925="",1,K925/1000)</f>
        <v>1</v>
      </c>
      <c r="M925" s="46"/>
      <c r="N925" s="101">
        <f t="shared" si="630"/>
        <v>1</v>
      </c>
      <c r="O925" s="49"/>
      <c r="P925" s="47" t="str">
        <f>IF(H925="","",VLOOKUP(H925,単重表!$C$6:'単重表'!$F$2502,3,FALSE))</f>
        <v/>
      </c>
      <c r="Q925" s="47"/>
      <c r="R925" s="56" t="e">
        <f t="shared" si="641"/>
        <v>#VALUE!</v>
      </c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267"/>
      <c r="AF925" s="267"/>
      <c r="AG925" s="40"/>
      <c r="AH925" s="40"/>
      <c r="AI925" s="40"/>
      <c r="AJ925" s="58" t="str">
        <f>IF(H925="","",VLOOKUP(H925,単重表!$C$6:'単重表'!$F$2502,4,FALSE))</f>
        <v/>
      </c>
      <c r="AK925" s="141" t="e">
        <f t="shared" si="632"/>
        <v>#VALUE!</v>
      </c>
      <c r="AL925" s="40">
        <v>2</v>
      </c>
      <c r="AM925" s="190" t="e">
        <f t="shared" si="633"/>
        <v>#VALUE!</v>
      </c>
      <c r="AO925" s="191">
        <f t="shared" si="634"/>
        <v>0</v>
      </c>
      <c r="AP925" s="182"/>
      <c r="AQ925" s="183" t="str">
        <f t="shared" si="635"/>
        <v/>
      </c>
      <c r="AR925" s="182"/>
      <c r="AS925" s="184" t="str">
        <f t="shared" si="636"/>
        <v/>
      </c>
      <c r="AT925" s="182"/>
      <c r="AU925" s="268"/>
      <c r="AV925" s="185"/>
      <c r="AW925" s="185"/>
      <c r="AX925" s="185"/>
      <c r="AY925" s="185"/>
      <c r="AZ925" s="185"/>
      <c r="BA925" s="186"/>
      <c r="BB925" s="80"/>
      <c r="BC925" s="185"/>
      <c r="BD925" s="185"/>
      <c r="BE925" s="185"/>
      <c r="BF925" s="185"/>
      <c r="BG925" s="187"/>
      <c r="BH925" s="270"/>
      <c r="BI925" s="188"/>
      <c r="BJ925" s="268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  <c r="BW925" s="40"/>
      <c r="BX925" s="40"/>
      <c r="BY925" s="40"/>
      <c r="BZ925" s="40"/>
      <c r="CA925" s="40"/>
      <c r="CB925" s="40"/>
      <c r="CC925" s="40"/>
      <c r="CD925" s="40"/>
      <c r="CE925" s="40"/>
      <c r="CF925" s="40"/>
      <c r="CG925" s="40"/>
      <c r="CH925" s="40"/>
      <c r="CI925" s="40"/>
      <c r="CJ925" s="40"/>
      <c r="CK925" s="40"/>
      <c r="CL925" s="40"/>
      <c r="CM925" s="40"/>
      <c r="CN925" s="40"/>
      <c r="CO925" s="40">
        <f t="shared" si="637"/>
        <v>0</v>
      </c>
    </row>
    <row r="926" spans="1:93" ht="22.5" customHeight="1">
      <c r="A926" s="269"/>
      <c r="B926" s="267"/>
      <c r="C926" s="75"/>
      <c r="D926" s="78"/>
      <c r="E926" s="75"/>
      <c r="F926" s="80"/>
      <c r="G926" s="78"/>
      <c r="H926" s="70"/>
      <c r="I926" s="81"/>
      <c r="J926" s="71" t="str">
        <f>IF(H926="","",VLOOKUP(H926,単重表!$C$6:'単重表'!$F$2502,2,FALSE))</f>
        <v/>
      </c>
      <c r="K926" s="232"/>
      <c r="L926" s="101">
        <f>IF(K926="",1,K926/1000)</f>
        <v>1</v>
      </c>
      <c r="M926" s="46"/>
      <c r="N926" s="101">
        <f t="shared" si="630"/>
        <v>1</v>
      </c>
      <c r="O926" s="49"/>
      <c r="P926" s="47" t="str">
        <f>IF(H926="","",VLOOKUP(H926,単重表!$C$6:'単重表'!$F$2502,3,FALSE))</f>
        <v/>
      </c>
      <c r="Q926" s="47"/>
      <c r="R926" s="56" t="e">
        <f t="shared" si="641"/>
        <v>#VALUE!</v>
      </c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267"/>
      <c r="AF926" s="267"/>
      <c r="AG926" s="40"/>
      <c r="AH926" s="40"/>
      <c r="AI926" s="40"/>
      <c r="AJ926" s="58" t="str">
        <f>IF(H926="","",VLOOKUP(H926,単重表!$C$6:'単重表'!$F$2502,4,FALSE))</f>
        <v/>
      </c>
      <c r="AK926" s="141" t="e">
        <f t="shared" si="632"/>
        <v>#VALUE!</v>
      </c>
      <c r="AL926" s="40">
        <v>2</v>
      </c>
      <c r="AM926" s="190" t="e">
        <f t="shared" si="633"/>
        <v>#VALUE!</v>
      </c>
      <c r="AO926" s="191">
        <f t="shared" si="634"/>
        <v>0</v>
      </c>
      <c r="AP926" s="182"/>
      <c r="AQ926" s="183" t="str">
        <f t="shared" si="635"/>
        <v/>
      </c>
      <c r="AR926" s="182"/>
      <c r="AS926" s="184" t="str">
        <f t="shared" si="636"/>
        <v/>
      </c>
      <c r="AT926" s="182"/>
      <c r="AU926" s="268"/>
      <c r="AV926" s="185"/>
      <c r="AW926" s="185"/>
      <c r="AX926" s="185"/>
      <c r="AY926" s="185"/>
      <c r="AZ926" s="185"/>
      <c r="BA926" s="186"/>
      <c r="BB926" s="80"/>
      <c r="BC926" s="185"/>
      <c r="BD926" s="185"/>
      <c r="BE926" s="185"/>
      <c r="BF926" s="185"/>
      <c r="BG926" s="187"/>
      <c r="BH926" s="270"/>
      <c r="BI926" s="188"/>
      <c r="BJ926" s="268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  <c r="CN926" s="40"/>
      <c r="CO926" s="40">
        <f t="shared" si="637"/>
        <v>0</v>
      </c>
    </row>
    <row r="927" spans="1:93" ht="22.5" customHeight="1">
      <c r="A927" s="269"/>
      <c r="B927" s="267"/>
      <c r="C927" s="75"/>
      <c r="D927" s="78"/>
      <c r="E927" s="75"/>
      <c r="F927" s="80"/>
      <c r="G927" s="78"/>
      <c r="H927" s="70"/>
      <c r="I927" s="81"/>
      <c r="J927" s="71" t="str">
        <f>IF(H927="","",VLOOKUP(H927,単重表!$C$6:'単重表'!$F$2502,2,FALSE))</f>
        <v/>
      </c>
      <c r="K927" s="232"/>
      <c r="L927" s="101">
        <f>IF(K927="",1,K927/1000)</f>
        <v>1</v>
      </c>
      <c r="M927" s="46"/>
      <c r="N927" s="101">
        <f t="shared" si="630"/>
        <v>1</v>
      </c>
      <c r="O927" s="49"/>
      <c r="P927" s="47" t="str">
        <f>IF(H927="","",VLOOKUP(H927,単重表!$C$6:'単重表'!$F$2502,3,FALSE))</f>
        <v/>
      </c>
      <c r="Q927" s="47"/>
      <c r="R927" s="56" t="e">
        <f>P927*O927*N927*L927+Q927</f>
        <v>#VALUE!</v>
      </c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267"/>
      <c r="AF927" s="267"/>
      <c r="AG927" s="40"/>
      <c r="AH927" s="40"/>
      <c r="AI927" s="40"/>
      <c r="AJ927" s="58" t="str">
        <f>IF(H927="","",VLOOKUP(H927,単重表!$C$6:'単重表'!$F$2502,4,FALSE))</f>
        <v/>
      </c>
      <c r="AK927" s="141" t="e">
        <f t="shared" si="632"/>
        <v>#VALUE!</v>
      </c>
      <c r="AL927" s="40">
        <v>2</v>
      </c>
      <c r="AM927" s="190" t="e">
        <f t="shared" si="633"/>
        <v>#VALUE!</v>
      </c>
      <c r="AO927" s="191">
        <f t="shared" si="634"/>
        <v>0</v>
      </c>
      <c r="AP927" s="182"/>
      <c r="AQ927" s="183" t="str">
        <f t="shared" si="635"/>
        <v/>
      </c>
      <c r="AR927" s="182"/>
      <c r="AS927" s="184" t="str">
        <f t="shared" si="636"/>
        <v/>
      </c>
      <c r="AT927" s="182"/>
      <c r="AU927" s="268"/>
      <c r="AV927" s="185"/>
      <c r="AW927" s="185"/>
      <c r="AX927" s="185"/>
      <c r="AY927" s="185"/>
      <c r="AZ927" s="185"/>
      <c r="BA927" s="186"/>
      <c r="BB927" s="80"/>
      <c r="BC927" s="185"/>
      <c r="BD927" s="185"/>
      <c r="BE927" s="185"/>
      <c r="BF927" s="185"/>
      <c r="BG927" s="187"/>
      <c r="BH927" s="270"/>
      <c r="BI927" s="188"/>
      <c r="BJ927" s="268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  <c r="BW927" s="40"/>
      <c r="BX927" s="40"/>
      <c r="BY927" s="40"/>
      <c r="BZ927" s="40"/>
      <c r="CA927" s="40"/>
      <c r="CB927" s="40"/>
      <c r="CC927" s="40"/>
      <c r="CD927" s="40"/>
      <c r="CE927" s="40"/>
      <c r="CF927" s="40"/>
      <c r="CG927" s="40"/>
      <c r="CH927" s="40"/>
      <c r="CI927" s="40"/>
      <c r="CJ927" s="40"/>
      <c r="CK927" s="40"/>
      <c r="CL927" s="40"/>
      <c r="CM927" s="40"/>
      <c r="CN927" s="40"/>
      <c r="CO927" s="40">
        <f t="shared" si="637"/>
        <v>0</v>
      </c>
    </row>
    <row r="928" spans="1:93" ht="22.5" customHeight="1">
      <c r="A928" s="269"/>
      <c r="B928" s="267"/>
      <c r="C928" s="75"/>
      <c r="D928" s="78"/>
      <c r="E928" s="75"/>
      <c r="F928" s="80"/>
      <c r="G928" s="78"/>
      <c r="H928" s="70"/>
      <c r="I928" s="81"/>
      <c r="J928" s="71" t="str">
        <f>IF(H928="","",VLOOKUP(H928,単重表!$C$6:'単重表'!$F$2502,2,FALSE))</f>
        <v/>
      </c>
      <c r="K928" s="232"/>
      <c r="L928" s="101">
        <f t="shared" ref="L928:L935" si="642">IF(K928="",1,K928/1000)</f>
        <v>1</v>
      </c>
      <c r="M928" s="46"/>
      <c r="N928" s="101">
        <f t="shared" si="630"/>
        <v>1</v>
      </c>
      <c r="O928" s="49"/>
      <c r="P928" s="47" t="str">
        <f>IF(H928="","",VLOOKUP(H928,単重表!$C$6:'単重表'!$F$2502,3,FALSE))</f>
        <v/>
      </c>
      <c r="Q928" s="47"/>
      <c r="R928" s="56" t="e">
        <f t="shared" ref="R928:R937" si="643">P928*O928*N928*L928+Q928</f>
        <v>#VALUE!</v>
      </c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267"/>
      <c r="AF928" s="267"/>
      <c r="AG928" s="40"/>
      <c r="AH928" s="40"/>
      <c r="AI928" s="40"/>
      <c r="AJ928" s="58" t="str">
        <f>IF(H928="","",VLOOKUP(H928,単重表!$C$6:'単重表'!$F$2502,4,FALSE))</f>
        <v/>
      </c>
      <c r="AK928" s="141" t="e">
        <f t="shared" si="632"/>
        <v>#VALUE!</v>
      </c>
      <c r="AL928" s="40">
        <v>2</v>
      </c>
      <c r="AM928" s="190" t="e">
        <f t="shared" si="633"/>
        <v>#VALUE!</v>
      </c>
      <c r="AO928" s="191">
        <f t="shared" si="634"/>
        <v>0</v>
      </c>
      <c r="AP928" s="182"/>
      <c r="AQ928" s="183" t="str">
        <f t="shared" si="635"/>
        <v/>
      </c>
      <c r="AR928" s="182"/>
      <c r="AS928" s="184" t="str">
        <f t="shared" si="636"/>
        <v/>
      </c>
      <c r="AT928" s="182"/>
      <c r="AU928" s="268"/>
      <c r="AV928" s="185"/>
      <c r="AW928" s="185"/>
      <c r="AX928" s="185"/>
      <c r="AY928" s="185"/>
      <c r="AZ928" s="185"/>
      <c r="BA928" s="186"/>
      <c r="BB928" s="80"/>
      <c r="BC928" s="185"/>
      <c r="BD928" s="185"/>
      <c r="BE928" s="185"/>
      <c r="BF928" s="185"/>
      <c r="BG928" s="187"/>
      <c r="BH928" s="270"/>
      <c r="BI928" s="188"/>
      <c r="BJ928" s="268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>
        <f t="shared" si="637"/>
        <v>0</v>
      </c>
    </row>
    <row r="929" spans="1:93" ht="22.5" customHeight="1">
      <c r="A929" s="269"/>
      <c r="B929" s="267"/>
      <c r="C929" s="75"/>
      <c r="D929" s="78"/>
      <c r="E929" s="75"/>
      <c r="F929" s="80"/>
      <c r="G929" s="78"/>
      <c r="H929" s="70"/>
      <c r="I929" s="81"/>
      <c r="J929" s="71" t="str">
        <f>IF(H929="","",VLOOKUP(H929,単重表!$C$6:'単重表'!$F$2502,2,FALSE))</f>
        <v/>
      </c>
      <c r="K929" s="232"/>
      <c r="L929" s="101">
        <f t="shared" si="642"/>
        <v>1</v>
      </c>
      <c r="M929" s="46"/>
      <c r="N929" s="101">
        <f t="shared" si="630"/>
        <v>1</v>
      </c>
      <c r="O929" s="49"/>
      <c r="P929" s="47" t="str">
        <f>IF(H929="","",VLOOKUP(H929,単重表!$C$6:'単重表'!$F$2502,3,FALSE))</f>
        <v/>
      </c>
      <c r="Q929" s="47"/>
      <c r="R929" s="56" t="e">
        <f t="shared" si="643"/>
        <v>#VALUE!</v>
      </c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267"/>
      <c r="AF929" s="267"/>
      <c r="AG929" s="40"/>
      <c r="AH929" s="40"/>
      <c r="AI929" s="40"/>
      <c r="AJ929" s="58" t="str">
        <f>IF(H929="","",VLOOKUP(H929,単重表!$C$6:'単重表'!$F$2502,4,FALSE))</f>
        <v/>
      </c>
      <c r="AK929" s="141" t="e">
        <f t="shared" si="632"/>
        <v>#VALUE!</v>
      </c>
      <c r="AL929" s="40">
        <v>2</v>
      </c>
      <c r="AM929" s="190" t="e">
        <f t="shared" si="633"/>
        <v>#VALUE!</v>
      </c>
      <c r="AO929" s="191">
        <f t="shared" si="634"/>
        <v>0</v>
      </c>
      <c r="AP929" s="182"/>
      <c r="AQ929" s="183" t="str">
        <f t="shared" si="635"/>
        <v/>
      </c>
      <c r="AR929" s="182"/>
      <c r="AS929" s="184" t="str">
        <f t="shared" si="636"/>
        <v/>
      </c>
      <c r="AT929" s="182"/>
      <c r="AU929" s="268"/>
      <c r="AV929" s="185"/>
      <c r="AW929" s="185"/>
      <c r="AX929" s="185"/>
      <c r="AY929" s="185"/>
      <c r="AZ929" s="185"/>
      <c r="BA929" s="186"/>
      <c r="BB929" s="80"/>
      <c r="BC929" s="185"/>
      <c r="BD929" s="185"/>
      <c r="BE929" s="185"/>
      <c r="BF929" s="185"/>
      <c r="BG929" s="187"/>
      <c r="BH929" s="270"/>
      <c r="BI929" s="188"/>
      <c r="BJ929" s="268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  <c r="BW929" s="40"/>
      <c r="BX929" s="40"/>
      <c r="BY929" s="40"/>
      <c r="BZ929" s="40"/>
      <c r="CA929" s="40"/>
      <c r="CB929" s="40"/>
      <c r="CC929" s="40"/>
      <c r="CD929" s="40"/>
      <c r="CE929" s="40"/>
      <c r="CF929" s="40"/>
      <c r="CG929" s="40"/>
      <c r="CH929" s="40"/>
      <c r="CI929" s="40"/>
      <c r="CJ929" s="40"/>
      <c r="CK929" s="40"/>
      <c r="CL929" s="40"/>
      <c r="CM929" s="40"/>
      <c r="CN929" s="40"/>
      <c r="CO929" s="40">
        <f t="shared" si="637"/>
        <v>0</v>
      </c>
    </row>
    <row r="930" spans="1:93" ht="22.5" customHeight="1">
      <c r="A930" s="269"/>
      <c r="B930" s="267"/>
      <c r="C930" s="75"/>
      <c r="D930" s="78"/>
      <c r="E930" s="75"/>
      <c r="F930" s="80"/>
      <c r="G930" s="78"/>
      <c r="H930" s="70"/>
      <c r="I930" s="81"/>
      <c r="J930" s="71" t="str">
        <f>IF(H930="","",VLOOKUP(H930,単重表!$C$6:'単重表'!$F$2502,2,FALSE))</f>
        <v/>
      </c>
      <c r="K930" s="232"/>
      <c r="L930" s="101">
        <f t="shared" si="642"/>
        <v>1</v>
      </c>
      <c r="M930" s="46"/>
      <c r="N930" s="101">
        <f t="shared" si="630"/>
        <v>1</v>
      </c>
      <c r="O930" s="49"/>
      <c r="P930" s="47" t="str">
        <f>IF(H930="","",VLOOKUP(H930,単重表!$C$6:'単重表'!$F$2502,3,FALSE))</f>
        <v/>
      </c>
      <c r="Q930" s="47"/>
      <c r="R930" s="56" t="e">
        <f t="shared" si="643"/>
        <v>#VALUE!</v>
      </c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267"/>
      <c r="AF930" s="267"/>
      <c r="AG930" s="40"/>
      <c r="AH930" s="40"/>
      <c r="AI930" s="40"/>
      <c r="AJ930" s="58" t="str">
        <f>IF(H930="","",VLOOKUP(H930,単重表!$C$6:'単重表'!$F$2502,4,FALSE))</f>
        <v/>
      </c>
      <c r="AK930" s="141" t="e">
        <f t="shared" si="632"/>
        <v>#VALUE!</v>
      </c>
      <c r="AL930" s="40">
        <v>2</v>
      </c>
      <c r="AM930" s="190" t="e">
        <f t="shared" si="633"/>
        <v>#VALUE!</v>
      </c>
      <c r="AO930" s="191">
        <f t="shared" si="634"/>
        <v>0</v>
      </c>
      <c r="AP930" s="182"/>
      <c r="AQ930" s="183" t="str">
        <f t="shared" si="635"/>
        <v/>
      </c>
      <c r="AR930" s="182"/>
      <c r="AS930" s="184" t="str">
        <f t="shared" si="636"/>
        <v/>
      </c>
      <c r="AT930" s="182"/>
      <c r="AU930" s="268"/>
      <c r="AV930" s="185"/>
      <c r="AW930" s="185"/>
      <c r="AX930" s="185"/>
      <c r="AY930" s="185"/>
      <c r="AZ930" s="185"/>
      <c r="BA930" s="186"/>
      <c r="BB930" s="80"/>
      <c r="BC930" s="185"/>
      <c r="BD930" s="185"/>
      <c r="BE930" s="185"/>
      <c r="BF930" s="185"/>
      <c r="BG930" s="187"/>
      <c r="BH930" s="270"/>
      <c r="BI930" s="188"/>
      <c r="BJ930" s="268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  <c r="BW930" s="40"/>
      <c r="BX930" s="40"/>
      <c r="BY930" s="40"/>
      <c r="BZ930" s="40"/>
      <c r="CA930" s="40"/>
      <c r="CB930" s="40"/>
      <c r="CC930" s="40"/>
      <c r="CD930" s="40"/>
      <c r="CE930" s="40"/>
      <c r="CF930" s="40"/>
      <c r="CG930" s="40"/>
      <c r="CH930" s="40"/>
      <c r="CI930" s="40"/>
      <c r="CJ930" s="40"/>
      <c r="CK930" s="40"/>
      <c r="CL930" s="40"/>
      <c r="CM930" s="40"/>
      <c r="CN930" s="40"/>
      <c r="CO930" s="40">
        <f t="shared" si="637"/>
        <v>0</v>
      </c>
    </row>
    <row r="931" spans="1:93" ht="22.5" customHeight="1">
      <c r="A931" s="269"/>
      <c r="B931" s="267"/>
      <c r="C931" s="75"/>
      <c r="D931" s="78"/>
      <c r="E931" s="75"/>
      <c r="F931" s="80"/>
      <c r="G931" s="78"/>
      <c r="H931" s="70"/>
      <c r="I931" s="81"/>
      <c r="J931" s="71" t="str">
        <f>IF(H931="","",VLOOKUP(H931,単重表!$C$6:'単重表'!$F$2502,2,FALSE))</f>
        <v/>
      </c>
      <c r="K931" s="232"/>
      <c r="L931" s="101">
        <f t="shared" si="642"/>
        <v>1</v>
      </c>
      <c r="M931" s="46"/>
      <c r="N931" s="101">
        <f t="shared" si="630"/>
        <v>1</v>
      </c>
      <c r="O931" s="49"/>
      <c r="P931" s="47" t="str">
        <f>IF(H931="","",VLOOKUP(H931,単重表!$C$6:'単重表'!$F$2502,3,FALSE))</f>
        <v/>
      </c>
      <c r="Q931" s="47"/>
      <c r="R931" s="56" t="e">
        <f t="shared" si="643"/>
        <v>#VALUE!</v>
      </c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267"/>
      <c r="AF931" s="267"/>
      <c r="AG931" s="40"/>
      <c r="AH931" s="40"/>
      <c r="AI931" s="40"/>
      <c r="AJ931" s="58" t="str">
        <f>IF(H931="","",VLOOKUP(H931,単重表!$C$6:'単重表'!$F$2502,4,FALSE))</f>
        <v/>
      </c>
      <c r="AK931" s="141" t="e">
        <f t="shared" si="632"/>
        <v>#VALUE!</v>
      </c>
      <c r="AL931" s="40">
        <v>2</v>
      </c>
      <c r="AM931" s="190" t="e">
        <f t="shared" si="633"/>
        <v>#VALUE!</v>
      </c>
      <c r="AO931" s="191">
        <f t="shared" si="634"/>
        <v>0</v>
      </c>
      <c r="AP931" s="182"/>
      <c r="AQ931" s="183" t="str">
        <f t="shared" si="635"/>
        <v/>
      </c>
      <c r="AR931" s="182"/>
      <c r="AS931" s="184" t="str">
        <f t="shared" si="636"/>
        <v/>
      </c>
      <c r="AT931" s="182"/>
      <c r="AU931" s="268"/>
      <c r="AV931" s="185"/>
      <c r="AW931" s="185"/>
      <c r="AX931" s="185"/>
      <c r="AY931" s="185"/>
      <c r="AZ931" s="185"/>
      <c r="BA931" s="186"/>
      <c r="BB931" s="80"/>
      <c r="BC931" s="185"/>
      <c r="BD931" s="185"/>
      <c r="BE931" s="185"/>
      <c r="BF931" s="185"/>
      <c r="BG931" s="187"/>
      <c r="BH931" s="270"/>
      <c r="BI931" s="188"/>
      <c r="BJ931" s="268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  <c r="BW931" s="40"/>
      <c r="BX931" s="40"/>
      <c r="BY931" s="40"/>
      <c r="BZ931" s="40"/>
      <c r="CA931" s="40"/>
      <c r="CB931" s="40"/>
      <c r="CC931" s="40"/>
      <c r="CD931" s="40"/>
      <c r="CE931" s="40"/>
      <c r="CF931" s="40"/>
      <c r="CG931" s="40"/>
      <c r="CH931" s="40"/>
      <c r="CI931" s="40"/>
      <c r="CJ931" s="40"/>
      <c r="CK931" s="40"/>
      <c r="CL931" s="40"/>
      <c r="CM931" s="40"/>
      <c r="CN931" s="40"/>
      <c r="CO931" s="40">
        <f t="shared" si="637"/>
        <v>0</v>
      </c>
    </row>
    <row r="932" spans="1:93" ht="22.5" customHeight="1">
      <c r="A932" s="269"/>
      <c r="B932" s="267"/>
      <c r="C932" s="75"/>
      <c r="D932" s="78"/>
      <c r="E932" s="75"/>
      <c r="F932" s="80"/>
      <c r="G932" s="78"/>
      <c r="H932" s="70"/>
      <c r="I932" s="81"/>
      <c r="J932" s="71" t="str">
        <f>IF(H932="","",VLOOKUP(H932,単重表!$C$6:'単重表'!$F$2502,2,FALSE))</f>
        <v/>
      </c>
      <c r="K932" s="232"/>
      <c r="L932" s="101">
        <f t="shared" si="642"/>
        <v>1</v>
      </c>
      <c r="M932" s="46"/>
      <c r="N932" s="101">
        <f t="shared" si="630"/>
        <v>1</v>
      </c>
      <c r="O932" s="49"/>
      <c r="P932" s="47" t="str">
        <f>IF(H932="","",VLOOKUP(H932,単重表!$C$6:'単重表'!$F$2502,3,FALSE))</f>
        <v/>
      </c>
      <c r="Q932" s="47"/>
      <c r="R932" s="56" t="e">
        <f t="shared" si="643"/>
        <v>#VALUE!</v>
      </c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267"/>
      <c r="AF932" s="267"/>
      <c r="AG932" s="40"/>
      <c r="AH932" s="40"/>
      <c r="AI932" s="40"/>
      <c r="AJ932" s="58" t="str">
        <f>IF(H932="","",VLOOKUP(H932,単重表!$C$6:'単重表'!$F$2502,4,FALSE))</f>
        <v/>
      </c>
      <c r="AK932" s="141" t="e">
        <f t="shared" si="632"/>
        <v>#VALUE!</v>
      </c>
      <c r="AL932" s="40">
        <v>2</v>
      </c>
      <c r="AM932" s="190" t="e">
        <f t="shared" si="633"/>
        <v>#VALUE!</v>
      </c>
      <c r="AO932" s="191">
        <f t="shared" si="634"/>
        <v>0</v>
      </c>
      <c r="AP932" s="182"/>
      <c r="AQ932" s="183" t="str">
        <f t="shared" si="635"/>
        <v/>
      </c>
      <c r="AR932" s="182"/>
      <c r="AS932" s="184" t="str">
        <f t="shared" si="636"/>
        <v/>
      </c>
      <c r="AT932" s="182"/>
      <c r="AU932" s="268"/>
      <c r="AV932" s="185"/>
      <c r="AW932" s="185"/>
      <c r="AX932" s="185"/>
      <c r="AY932" s="185"/>
      <c r="AZ932" s="185"/>
      <c r="BA932" s="186"/>
      <c r="BB932" s="80"/>
      <c r="BC932" s="185"/>
      <c r="BD932" s="185"/>
      <c r="BE932" s="185"/>
      <c r="BF932" s="185"/>
      <c r="BG932" s="187"/>
      <c r="BH932" s="270"/>
      <c r="BI932" s="188"/>
      <c r="BJ932" s="268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  <c r="CN932" s="40"/>
      <c r="CO932" s="40">
        <f t="shared" si="637"/>
        <v>0</v>
      </c>
    </row>
    <row r="933" spans="1:93" ht="22.5" customHeight="1">
      <c r="A933" s="269"/>
      <c r="B933" s="267"/>
      <c r="C933" s="75"/>
      <c r="D933" s="78"/>
      <c r="E933" s="75"/>
      <c r="F933" s="80"/>
      <c r="G933" s="78"/>
      <c r="H933" s="70"/>
      <c r="I933" s="81"/>
      <c r="J933" s="71" t="str">
        <f>IF(H933="","",VLOOKUP(H933,単重表!$C$6:'単重表'!$F$2502,2,FALSE))</f>
        <v/>
      </c>
      <c r="K933" s="232"/>
      <c r="L933" s="101">
        <f t="shared" si="642"/>
        <v>1</v>
      </c>
      <c r="M933" s="46"/>
      <c r="N933" s="101">
        <f t="shared" si="630"/>
        <v>1</v>
      </c>
      <c r="O933" s="49"/>
      <c r="P933" s="47" t="str">
        <f>IF(H933="","",VLOOKUP(H933,単重表!$C$6:'単重表'!$F$2502,3,FALSE))</f>
        <v/>
      </c>
      <c r="Q933" s="47"/>
      <c r="R933" s="56" t="e">
        <f t="shared" si="643"/>
        <v>#VALUE!</v>
      </c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267"/>
      <c r="AF933" s="267"/>
      <c r="AG933" s="40"/>
      <c r="AH933" s="40"/>
      <c r="AI933" s="40"/>
      <c r="AJ933" s="58" t="str">
        <f>IF(H933="","",VLOOKUP(H933,単重表!$C$6:'単重表'!$F$2502,4,FALSE))</f>
        <v/>
      </c>
      <c r="AK933" s="141" t="e">
        <f t="shared" si="632"/>
        <v>#VALUE!</v>
      </c>
      <c r="AL933" s="40">
        <v>2</v>
      </c>
      <c r="AM933" s="190" t="e">
        <f t="shared" si="633"/>
        <v>#VALUE!</v>
      </c>
      <c r="AO933" s="191">
        <f t="shared" si="634"/>
        <v>0</v>
      </c>
      <c r="AP933" s="182"/>
      <c r="AQ933" s="183" t="str">
        <f t="shared" si="635"/>
        <v/>
      </c>
      <c r="AR933" s="182"/>
      <c r="AS933" s="184" t="str">
        <f t="shared" si="636"/>
        <v/>
      </c>
      <c r="AT933" s="182"/>
      <c r="AU933" s="268"/>
      <c r="AV933" s="185"/>
      <c r="AW933" s="185"/>
      <c r="AX933" s="185"/>
      <c r="AY933" s="185"/>
      <c r="AZ933" s="185"/>
      <c r="BA933" s="186"/>
      <c r="BB933" s="80"/>
      <c r="BC933" s="185"/>
      <c r="BD933" s="185"/>
      <c r="BE933" s="185"/>
      <c r="BF933" s="185"/>
      <c r="BG933" s="187"/>
      <c r="BH933" s="270"/>
      <c r="BI933" s="188"/>
      <c r="BJ933" s="268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  <c r="BW933" s="40"/>
      <c r="BX933" s="40"/>
      <c r="BY933" s="40"/>
      <c r="BZ933" s="40"/>
      <c r="CA933" s="40"/>
      <c r="CB933" s="40"/>
      <c r="CC933" s="40"/>
      <c r="CD933" s="40"/>
      <c r="CE933" s="40"/>
      <c r="CF933" s="40"/>
      <c r="CG933" s="40"/>
      <c r="CH933" s="40"/>
      <c r="CI933" s="40"/>
      <c r="CJ933" s="40"/>
      <c r="CK933" s="40"/>
      <c r="CL933" s="40"/>
      <c r="CM933" s="40"/>
      <c r="CN933" s="40"/>
      <c r="CO933" s="40">
        <f t="shared" si="637"/>
        <v>0</v>
      </c>
    </row>
    <row r="934" spans="1:93" ht="22.5" customHeight="1">
      <c r="A934" s="269"/>
      <c r="B934" s="267"/>
      <c r="C934" s="75"/>
      <c r="D934" s="78"/>
      <c r="E934" s="75"/>
      <c r="F934" s="80"/>
      <c r="G934" s="78"/>
      <c r="H934" s="70"/>
      <c r="I934" s="81"/>
      <c r="J934" s="71" t="str">
        <f>IF(H934="","",VLOOKUP(H934,単重表!$C$6:'単重表'!$F$2502,2,FALSE))</f>
        <v/>
      </c>
      <c r="K934" s="232"/>
      <c r="L934" s="101">
        <f t="shared" si="642"/>
        <v>1</v>
      </c>
      <c r="M934" s="46"/>
      <c r="N934" s="101">
        <f t="shared" si="630"/>
        <v>1</v>
      </c>
      <c r="O934" s="49"/>
      <c r="P934" s="47" t="str">
        <f>IF(H934="","",VLOOKUP(H934,単重表!$C$6:'単重表'!$F$2502,3,FALSE))</f>
        <v/>
      </c>
      <c r="Q934" s="47"/>
      <c r="R934" s="56" t="e">
        <f t="shared" si="643"/>
        <v>#VALUE!</v>
      </c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267"/>
      <c r="AF934" s="267"/>
      <c r="AG934" s="40"/>
      <c r="AH934" s="40"/>
      <c r="AI934" s="40"/>
      <c r="AJ934" s="58" t="str">
        <f>IF(H934="","",VLOOKUP(H934,単重表!$C$6:'単重表'!$F$2502,4,FALSE))</f>
        <v/>
      </c>
      <c r="AK934" s="141" t="e">
        <f t="shared" si="632"/>
        <v>#VALUE!</v>
      </c>
      <c r="AL934" s="40">
        <v>2</v>
      </c>
      <c r="AM934" s="190" t="e">
        <f t="shared" si="633"/>
        <v>#VALUE!</v>
      </c>
      <c r="AO934" s="191">
        <f t="shared" si="634"/>
        <v>0</v>
      </c>
      <c r="AP934" s="182"/>
      <c r="AQ934" s="183" t="str">
        <f t="shared" si="635"/>
        <v/>
      </c>
      <c r="AR934" s="182"/>
      <c r="AS934" s="184" t="str">
        <f t="shared" si="636"/>
        <v/>
      </c>
      <c r="AT934" s="182"/>
      <c r="AU934" s="268"/>
      <c r="AV934" s="185"/>
      <c r="AW934" s="185"/>
      <c r="AX934" s="185"/>
      <c r="AY934" s="185"/>
      <c r="AZ934" s="185"/>
      <c r="BA934" s="186"/>
      <c r="BB934" s="80"/>
      <c r="BC934" s="185"/>
      <c r="BD934" s="185"/>
      <c r="BE934" s="185"/>
      <c r="BF934" s="185"/>
      <c r="BG934" s="187"/>
      <c r="BH934" s="270"/>
      <c r="BI934" s="188"/>
      <c r="BJ934" s="268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>
        <f t="shared" si="637"/>
        <v>0</v>
      </c>
    </row>
    <row r="935" spans="1:93" ht="22.5" customHeight="1">
      <c r="A935" s="269"/>
      <c r="B935" s="267"/>
      <c r="C935" s="75"/>
      <c r="D935" s="78"/>
      <c r="E935" s="75"/>
      <c r="F935" s="80"/>
      <c r="G935" s="78"/>
      <c r="H935" s="70"/>
      <c r="I935" s="81"/>
      <c r="J935" s="71" t="str">
        <f>IF(H935="","",VLOOKUP(H935,単重表!$C$6:'単重表'!$F$2502,2,FALSE))</f>
        <v/>
      </c>
      <c r="K935" s="232"/>
      <c r="L935" s="101">
        <f t="shared" si="642"/>
        <v>1</v>
      </c>
      <c r="M935" s="46"/>
      <c r="N935" s="101">
        <f t="shared" si="630"/>
        <v>1</v>
      </c>
      <c r="O935" s="49"/>
      <c r="P935" s="47" t="str">
        <f>IF(H935="","",VLOOKUP(H935,単重表!$C$6:'単重表'!$F$2502,3,FALSE))</f>
        <v/>
      </c>
      <c r="Q935" s="47"/>
      <c r="R935" s="56" t="e">
        <f t="shared" si="643"/>
        <v>#VALUE!</v>
      </c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267"/>
      <c r="AF935" s="267"/>
      <c r="AG935" s="40"/>
      <c r="AH935" s="40"/>
      <c r="AI935" s="40"/>
      <c r="AJ935" s="58" t="str">
        <f>IF(H935="","",VLOOKUP(H935,単重表!$C$6:'単重表'!$F$2502,4,FALSE))</f>
        <v/>
      </c>
      <c r="AK935" s="141" t="e">
        <f t="shared" si="632"/>
        <v>#VALUE!</v>
      </c>
      <c r="AL935" s="40">
        <v>2</v>
      </c>
      <c r="AM935" s="190" t="e">
        <f t="shared" si="633"/>
        <v>#VALUE!</v>
      </c>
      <c r="AO935" s="191">
        <f t="shared" si="634"/>
        <v>0</v>
      </c>
      <c r="AP935" s="182"/>
      <c r="AQ935" s="183" t="str">
        <f t="shared" si="635"/>
        <v/>
      </c>
      <c r="AR935" s="182"/>
      <c r="AS935" s="184" t="str">
        <f t="shared" si="636"/>
        <v/>
      </c>
      <c r="AT935" s="182"/>
      <c r="AU935" s="268"/>
      <c r="AV935" s="185"/>
      <c r="AW935" s="185"/>
      <c r="AX935" s="185"/>
      <c r="AY935" s="185"/>
      <c r="AZ935" s="185"/>
      <c r="BA935" s="186"/>
      <c r="BB935" s="80"/>
      <c r="BC935" s="185"/>
      <c r="BD935" s="185"/>
      <c r="BE935" s="185"/>
      <c r="BF935" s="185"/>
      <c r="BG935" s="187"/>
      <c r="BH935" s="270"/>
      <c r="BI935" s="188"/>
      <c r="BJ935" s="268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  <c r="BW935" s="40"/>
      <c r="BX935" s="40"/>
      <c r="BY935" s="40"/>
      <c r="BZ935" s="40"/>
      <c r="CA935" s="40"/>
      <c r="CB935" s="40"/>
      <c r="CC935" s="40"/>
      <c r="CD935" s="40"/>
      <c r="CE935" s="40"/>
      <c r="CF935" s="40"/>
      <c r="CG935" s="40"/>
      <c r="CH935" s="40"/>
      <c r="CI935" s="40"/>
      <c r="CJ935" s="40"/>
      <c r="CK935" s="40"/>
      <c r="CL935" s="40"/>
      <c r="CM935" s="40"/>
      <c r="CN935" s="40"/>
      <c r="CO935" s="40">
        <f t="shared" si="637"/>
        <v>0</v>
      </c>
    </row>
    <row r="936" spans="1:93" ht="22.5" customHeight="1">
      <c r="A936" s="269"/>
      <c r="B936" s="267"/>
      <c r="C936" s="75"/>
      <c r="D936" s="78"/>
      <c r="E936" s="75"/>
      <c r="F936" s="80"/>
      <c r="G936" s="78"/>
      <c r="H936" s="70"/>
      <c r="I936" s="81"/>
      <c r="J936" s="71" t="str">
        <f>IF(H936="","",VLOOKUP(H936,単重表!$C$6:'単重表'!$F$2502,2,FALSE))</f>
        <v/>
      </c>
      <c r="K936" s="232"/>
      <c r="L936" s="101">
        <f>IF(K936="",1,K936/1000)</f>
        <v>1</v>
      </c>
      <c r="M936" s="46"/>
      <c r="N936" s="101">
        <f t="shared" si="630"/>
        <v>1</v>
      </c>
      <c r="O936" s="49"/>
      <c r="P936" s="47" t="str">
        <f>IF(H936="","",VLOOKUP(H936,単重表!$C$6:'単重表'!$F$2502,3,FALSE))</f>
        <v/>
      </c>
      <c r="Q936" s="47"/>
      <c r="R936" s="56" t="e">
        <f t="shared" si="643"/>
        <v>#VALUE!</v>
      </c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267"/>
      <c r="AF936" s="267"/>
      <c r="AG936" s="40"/>
      <c r="AH936" s="40"/>
      <c r="AI936" s="40"/>
      <c r="AJ936" s="58" t="str">
        <f>IF(H936="","",VLOOKUP(H936,単重表!$C$6:'単重表'!$F$2502,4,FALSE))</f>
        <v/>
      </c>
      <c r="AK936" s="141" t="e">
        <f t="shared" si="632"/>
        <v>#VALUE!</v>
      </c>
      <c r="AL936" s="40">
        <v>2</v>
      </c>
      <c r="AM936" s="190" t="e">
        <f t="shared" si="633"/>
        <v>#VALUE!</v>
      </c>
      <c r="AO936" s="191">
        <f t="shared" si="634"/>
        <v>0</v>
      </c>
      <c r="AP936" s="182"/>
      <c r="AQ936" s="183" t="str">
        <f t="shared" si="635"/>
        <v/>
      </c>
      <c r="AR936" s="182"/>
      <c r="AS936" s="184" t="str">
        <f t="shared" si="636"/>
        <v/>
      </c>
      <c r="AT936" s="182"/>
      <c r="AU936" s="268"/>
      <c r="AV936" s="185"/>
      <c r="AW936" s="185"/>
      <c r="AX936" s="185"/>
      <c r="AY936" s="185"/>
      <c r="AZ936" s="185"/>
      <c r="BA936" s="186"/>
      <c r="BB936" s="80"/>
      <c r="BC936" s="185"/>
      <c r="BD936" s="185"/>
      <c r="BE936" s="185"/>
      <c r="BF936" s="185"/>
      <c r="BG936" s="187"/>
      <c r="BH936" s="270"/>
      <c r="BI936" s="188"/>
      <c r="BJ936" s="268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>
        <f t="shared" si="637"/>
        <v>0</v>
      </c>
    </row>
    <row r="937" spans="1:93" ht="22.5" customHeight="1">
      <c r="A937" s="269"/>
      <c r="B937" s="267"/>
      <c r="C937" s="75"/>
      <c r="D937" s="78"/>
      <c r="E937" s="75"/>
      <c r="F937" s="80"/>
      <c r="G937" s="78"/>
      <c r="H937" s="70"/>
      <c r="I937" s="81"/>
      <c r="J937" s="71" t="str">
        <f>IF(H937="","",VLOOKUP(H937,単重表!$C$6:'単重表'!$F$2502,2,FALSE))</f>
        <v/>
      </c>
      <c r="K937" s="232"/>
      <c r="L937" s="101">
        <f>IF(K937="",1,K937/1000)</f>
        <v>1</v>
      </c>
      <c r="M937" s="46"/>
      <c r="N937" s="101">
        <f t="shared" si="630"/>
        <v>1</v>
      </c>
      <c r="O937" s="49"/>
      <c r="P937" s="47" t="str">
        <f>IF(H937="","",VLOOKUP(H937,単重表!$C$6:'単重表'!$F$2502,3,FALSE))</f>
        <v/>
      </c>
      <c r="Q937" s="47"/>
      <c r="R937" s="56" t="e">
        <f t="shared" si="643"/>
        <v>#VALUE!</v>
      </c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267"/>
      <c r="AF937" s="267"/>
      <c r="AG937" s="40"/>
      <c r="AH937" s="40"/>
      <c r="AI937" s="40"/>
      <c r="AJ937" s="58" t="str">
        <f>IF(H937="","",VLOOKUP(H937,単重表!$C$6:'単重表'!$F$2502,4,FALSE))</f>
        <v/>
      </c>
      <c r="AK937" s="141" t="e">
        <f t="shared" si="632"/>
        <v>#VALUE!</v>
      </c>
      <c r="AL937" s="40">
        <v>2</v>
      </c>
      <c r="AM937" s="190" t="e">
        <f t="shared" si="633"/>
        <v>#VALUE!</v>
      </c>
      <c r="AO937" s="191">
        <f t="shared" si="634"/>
        <v>0</v>
      </c>
      <c r="AP937" s="182"/>
      <c r="AQ937" s="183" t="str">
        <f t="shared" si="635"/>
        <v/>
      </c>
      <c r="AR937" s="182"/>
      <c r="AS937" s="184" t="str">
        <f t="shared" si="636"/>
        <v/>
      </c>
      <c r="AT937" s="182"/>
      <c r="AU937" s="268"/>
      <c r="AV937" s="185"/>
      <c r="AW937" s="185"/>
      <c r="AX937" s="185"/>
      <c r="AY937" s="185"/>
      <c r="AZ937" s="185"/>
      <c r="BA937" s="186"/>
      <c r="BB937" s="80"/>
      <c r="BC937" s="185"/>
      <c r="BD937" s="185"/>
      <c r="BE937" s="185"/>
      <c r="BF937" s="185"/>
      <c r="BG937" s="187"/>
      <c r="BH937" s="270"/>
      <c r="BI937" s="188"/>
      <c r="BJ937" s="268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  <c r="BW937" s="40"/>
      <c r="BX937" s="40"/>
      <c r="BY937" s="40"/>
      <c r="BZ937" s="40"/>
      <c r="CA937" s="40"/>
      <c r="CB937" s="40"/>
      <c r="CC937" s="40"/>
      <c r="CD937" s="40"/>
      <c r="CE937" s="40"/>
      <c r="CF937" s="40"/>
      <c r="CG937" s="40"/>
      <c r="CH937" s="40"/>
      <c r="CI937" s="40"/>
      <c r="CJ937" s="40"/>
      <c r="CK937" s="40"/>
      <c r="CL937" s="40"/>
      <c r="CM937" s="40"/>
      <c r="CN937" s="40"/>
      <c r="CO937" s="40">
        <f t="shared" si="637"/>
        <v>0</v>
      </c>
    </row>
    <row r="938" spans="1:93" ht="22.5" customHeight="1">
      <c r="A938" s="269"/>
      <c r="B938" s="267"/>
      <c r="C938" s="75"/>
      <c r="D938" s="78"/>
      <c r="E938" s="75"/>
      <c r="F938" s="80"/>
      <c r="G938" s="78"/>
      <c r="H938" s="70"/>
      <c r="I938" s="81"/>
      <c r="J938" s="71" t="str">
        <f>IF(H938="","",VLOOKUP(H938,単重表!$C$6:'単重表'!$F$2502,2,FALSE))</f>
        <v/>
      </c>
      <c r="K938" s="232"/>
      <c r="L938" s="101">
        <f>IF(K938="",1,K938/1000)</f>
        <v>1</v>
      </c>
      <c r="M938" s="46"/>
      <c r="N938" s="101">
        <f t="shared" si="630"/>
        <v>1</v>
      </c>
      <c r="O938" s="49"/>
      <c r="P938" s="47" t="str">
        <f>IF(H938="","",VLOOKUP(H938,単重表!$C$6:'単重表'!$F$2502,3,FALSE))</f>
        <v/>
      </c>
      <c r="Q938" s="47"/>
      <c r="R938" s="56" t="e">
        <f>P938*O938*N938*L938+Q938</f>
        <v>#VALUE!</v>
      </c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267"/>
      <c r="AF938" s="267"/>
      <c r="AG938" s="40"/>
      <c r="AH938" s="40"/>
      <c r="AI938" s="40"/>
      <c r="AJ938" s="58" t="str">
        <f>IF(H938="","",VLOOKUP(H938,単重表!$C$6:'単重表'!$F$2502,4,FALSE))</f>
        <v/>
      </c>
      <c r="AK938" s="141" t="e">
        <f t="shared" si="632"/>
        <v>#VALUE!</v>
      </c>
      <c r="AL938" s="40">
        <v>2</v>
      </c>
      <c r="AM938" s="190" t="e">
        <f t="shared" si="633"/>
        <v>#VALUE!</v>
      </c>
      <c r="AO938" s="191">
        <f t="shared" si="634"/>
        <v>0</v>
      </c>
      <c r="AP938" s="182"/>
      <c r="AQ938" s="183" t="str">
        <f t="shared" si="635"/>
        <v/>
      </c>
      <c r="AR938" s="182"/>
      <c r="AS938" s="184" t="str">
        <f t="shared" si="636"/>
        <v/>
      </c>
      <c r="AT938" s="182"/>
      <c r="AU938" s="268"/>
      <c r="AV938" s="185"/>
      <c r="AW938" s="185"/>
      <c r="AX938" s="185"/>
      <c r="AY938" s="185"/>
      <c r="AZ938" s="185"/>
      <c r="BA938" s="186"/>
      <c r="BB938" s="80"/>
      <c r="BC938" s="185"/>
      <c r="BD938" s="185"/>
      <c r="BE938" s="185"/>
      <c r="BF938" s="185"/>
      <c r="BG938" s="187"/>
      <c r="BH938" s="270"/>
      <c r="BI938" s="188"/>
      <c r="BJ938" s="268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  <c r="BW938" s="40"/>
      <c r="BX938" s="40"/>
      <c r="BY938" s="40"/>
      <c r="BZ938" s="40"/>
      <c r="CA938" s="40"/>
      <c r="CB938" s="40"/>
      <c r="CC938" s="40"/>
      <c r="CD938" s="40"/>
      <c r="CE938" s="40"/>
      <c r="CF938" s="40"/>
      <c r="CG938" s="40"/>
      <c r="CH938" s="40"/>
      <c r="CI938" s="40"/>
      <c r="CJ938" s="40"/>
      <c r="CK938" s="40"/>
      <c r="CL938" s="40"/>
      <c r="CM938" s="40"/>
      <c r="CN938" s="40"/>
      <c r="CO938" s="40">
        <f t="shared" si="637"/>
        <v>0</v>
      </c>
    </row>
    <row r="939" spans="1:93" ht="22.5" customHeight="1">
      <c r="A939" s="269"/>
      <c r="B939" s="267"/>
      <c r="C939" s="75"/>
      <c r="D939" s="78"/>
      <c r="E939" s="75"/>
      <c r="F939" s="80"/>
      <c r="G939" s="78"/>
      <c r="H939" s="70"/>
      <c r="I939" s="81"/>
      <c r="J939" s="71" t="str">
        <f>IF(H939="","",VLOOKUP(H939,単重表!$C$6:'単重表'!$F$2502,2,FALSE))</f>
        <v/>
      </c>
      <c r="K939" s="232"/>
      <c r="L939" s="101">
        <f t="shared" ref="L939:L946" si="644">IF(K939="",1,K939/1000)</f>
        <v>1</v>
      </c>
      <c r="M939" s="46"/>
      <c r="N939" s="101">
        <f t="shared" si="630"/>
        <v>1</v>
      </c>
      <c r="O939" s="49"/>
      <c r="P939" s="47" t="str">
        <f>IF(H939="","",VLOOKUP(H939,単重表!$C$6:'単重表'!$F$2502,3,FALSE))</f>
        <v/>
      </c>
      <c r="Q939" s="47"/>
      <c r="R939" s="56" t="e">
        <f t="shared" ref="R939:R948" si="645">P939*O939*N939*L939+Q939</f>
        <v>#VALUE!</v>
      </c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267"/>
      <c r="AF939" s="267"/>
      <c r="AG939" s="40"/>
      <c r="AH939" s="40"/>
      <c r="AI939" s="40"/>
      <c r="AJ939" s="58" t="str">
        <f>IF(H939="","",VLOOKUP(H939,単重表!$C$6:'単重表'!$F$2502,4,FALSE))</f>
        <v/>
      </c>
      <c r="AK939" s="141" t="e">
        <f t="shared" si="632"/>
        <v>#VALUE!</v>
      </c>
      <c r="AL939" s="40">
        <v>2</v>
      </c>
      <c r="AM939" s="190" t="e">
        <f t="shared" si="633"/>
        <v>#VALUE!</v>
      </c>
      <c r="AO939" s="191">
        <f t="shared" si="634"/>
        <v>0</v>
      </c>
      <c r="AP939" s="182"/>
      <c r="AQ939" s="183" t="str">
        <f t="shared" si="635"/>
        <v/>
      </c>
      <c r="AR939" s="182"/>
      <c r="AS939" s="184" t="str">
        <f t="shared" si="636"/>
        <v/>
      </c>
      <c r="AT939" s="182"/>
      <c r="AU939" s="268"/>
      <c r="AV939" s="185"/>
      <c r="AW939" s="185"/>
      <c r="AX939" s="185"/>
      <c r="AY939" s="185"/>
      <c r="AZ939" s="185"/>
      <c r="BA939" s="186"/>
      <c r="BB939" s="80"/>
      <c r="BC939" s="185"/>
      <c r="BD939" s="185"/>
      <c r="BE939" s="185"/>
      <c r="BF939" s="185"/>
      <c r="BG939" s="187"/>
      <c r="BH939" s="270"/>
      <c r="BI939" s="188"/>
      <c r="BJ939" s="268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  <c r="BW939" s="40"/>
      <c r="BX939" s="40"/>
      <c r="BY939" s="40"/>
      <c r="BZ939" s="40"/>
      <c r="CA939" s="40"/>
      <c r="CB939" s="40"/>
      <c r="CC939" s="40"/>
      <c r="CD939" s="40"/>
      <c r="CE939" s="40"/>
      <c r="CF939" s="40"/>
      <c r="CG939" s="40"/>
      <c r="CH939" s="40"/>
      <c r="CI939" s="40"/>
      <c r="CJ939" s="40"/>
      <c r="CK939" s="40"/>
      <c r="CL939" s="40"/>
      <c r="CM939" s="40"/>
      <c r="CN939" s="40"/>
      <c r="CO939" s="40">
        <f t="shared" si="637"/>
        <v>0</v>
      </c>
    </row>
    <row r="940" spans="1:93" ht="22.5" customHeight="1">
      <c r="A940" s="269"/>
      <c r="B940" s="267"/>
      <c r="C940" s="75"/>
      <c r="D940" s="78"/>
      <c r="E940" s="75"/>
      <c r="F940" s="80"/>
      <c r="G940" s="78"/>
      <c r="H940" s="70"/>
      <c r="I940" s="81"/>
      <c r="J940" s="71" t="str">
        <f>IF(H940="","",VLOOKUP(H940,単重表!$C$6:'単重表'!$F$2502,2,FALSE))</f>
        <v/>
      </c>
      <c r="K940" s="232"/>
      <c r="L940" s="101">
        <f t="shared" si="644"/>
        <v>1</v>
      </c>
      <c r="M940" s="46"/>
      <c r="N940" s="101">
        <f t="shared" si="630"/>
        <v>1</v>
      </c>
      <c r="O940" s="49"/>
      <c r="P940" s="47" t="str">
        <f>IF(H940="","",VLOOKUP(H940,単重表!$C$6:'単重表'!$F$2502,3,FALSE))</f>
        <v/>
      </c>
      <c r="Q940" s="47"/>
      <c r="R940" s="56" t="e">
        <f t="shared" si="645"/>
        <v>#VALUE!</v>
      </c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267"/>
      <c r="AF940" s="267"/>
      <c r="AG940" s="40"/>
      <c r="AH940" s="40"/>
      <c r="AI940" s="40"/>
      <c r="AJ940" s="58" t="str">
        <f>IF(H940="","",VLOOKUP(H940,単重表!$C$6:'単重表'!$F$2502,4,FALSE))</f>
        <v/>
      </c>
      <c r="AK940" s="141" t="e">
        <f t="shared" si="632"/>
        <v>#VALUE!</v>
      </c>
      <c r="AL940" s="40">
        <v>2</v>
      </c>
      <c r="AM940" s="190" t="e">
        <f t="shared" si="633"/>
        <v>#VALUE!</v>
      </c>
      <c r="AO940" s="191">
        <f t="shared" si="634"/>
        <v>0</v>
      </c>
      <c r="AP940" s="182"/>
      <c r="AQ940" s="183" t="str">
        <f t="shared" si="635"/>
        <v/>
      </c>
      <c r="AR940" s="182"/>
      <c r="AS940" s="184" t="str">
        <f t="shared" si="636"/>
        <v/>
      </c>
      <c r="AT940" s="182"/>
      <c r="AU940" s="268"/>
      <c r="AV940" s="185"/>
      <c r="AW940" s="185"/>
      <c r="AX940" s="185"/>
      <c r="AY940" s="185"/>
      <c r="AZ940" s="185"/>
      <c r="BA940" s="186"/>
      <c r="BB940" s="80"/>
      <c r="BC940" s="185"/>
      <c r="BD940" s="185"/>
      <c r="BE940" s="185"/>
      <c r="BF940" s="185"/>
      <c r="BG940" s="187"/>
      <c r="BH940" s="270"/>
      <c r="BI940" s="188"/>
      <c r="BJ940" s="268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  <c r="BW940" s="40"/>
      <c r="BX940" s="40"/>
      <c r="BY940" s="40"/>
      <c r="BZ940" s="40"/>
      <c r="CA940" s="40"/>
      <c r="CB940" s="40"/>
      <c r="CC940" s="40"/>
      <c r="CD940" s="40"/>
      <c r="CE940" s="40"/>
      <c r="CF940" s="40"/>
      <c r="CG940" s="40"/>
      <c r="CH940" s="40"/>
      <c r="CI940" s="40"/>
      <c r="CJ940" s="40"/>
      <c r="CK940" s="40"/>
      <c r="CL940" s="40"/>
      <c r="CM940" s="40"/>
      <c r="CN940" s="40"/>
      <c r="CO940" s="40">
        <f t="shared" si="637"/>
        <v>0</v>
      </c>
    </row>
    <row r="941" spans="1:93" ht="22.5" customHeight="1">
      <c r="A941" s="269"/>
      <c r="B941" s="267"/>
      <c r="C941" s="75"/>
      <c r="D941" s="78"/>
      <c r="E941" s="75"/>
      <c r="F941" s="80"/>
      <c r="G941" s="78"/>
      <c r="H941" s="70"/>
      <c r="I941" s="81"/>
      <c r="J941" s="71" t="str">
        <f>IF(H941="","",VLOOKUP(H941,単重表!$C$6:'単重表'!$F$2502,2,FALSE))</f>
        <v/>
      </c>
      <c r="K941" s="232"/>
      <c r="L941" s="101">
        <f t="shared" si="644"/>
        <v>1</v>
      </c>
      <c r="M941" s="46"/>
      <c r="N941" s="101">
        <f t="shared" si="630"/>
        <v>1</v>
      </c>
      <c r="O941" s="49"/>
      <c r="P941" s="47" t="str">
        <f>IF(H941="","",VLOOKUP(H941,単重表!$C$6:'単重表'!$F$2502,3,FALSE))</f>
        <v/>
      </c>
      <c r="Q941" s="47"/>
      <c r="R941" s="56" t="e">
        <f t="shared" si="645"/>
        <v>#VALUE!</v>
      </c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267"/>
      <c r="AF941" s="267"/>
      <c r="AG941" s="40"/>
      <c r="AH941" s="40"/>
      <c r="AI941" s="40"/>
      <c r="AJ941" s="58" t="str">
        <f>IF(H941="","",VLOOKUP(H941,単重表!$C$6:'単重表'!$F$2502,4,FALSE))</f>
        <v/>
      </c>
      <c r="AK941" s="141" t="e">
        <f t="shared" si="632"/>
        <v>#VALUE!</v>
      </c>
      <c r="AL941" s="40">
        <v>2</v>
      </c>
      <c r="AM941" s="190" t="e">
        <f t="shared" si="633"/>
        <v>#VALUE!</v>
      </c>
      <c r="AO941" s="191">
        <f t="shared" si="634"/>
        <v>0</v>
      </c>
      <c r="AP941" s="182"/>
      <c r="AQ941" s="183" t="str">
        <f t="shared" si="635"/>
        <v/>
      </c>
      <c r="AR941" s="182"/>
      <c r="AS941" s="184" t="str">
        <f t="shared" si="636"/>
        <v/>
      </c>
      <c r="AT941" s="182"/>
      <c r="AU941" s="268"/>
      <c r="AV941" s="185"/>
      <c r="AW941" s="185"/>
      <c r="AX941" s="185"/>
      <c r="AY941" s="185"/>
      <c r="AZ941" s="185"/>
      <c r="BA941" s="186"/>
      <c r="BB941" s="80"/>
      <c r="BC941" s="185"/>
      <c r="BD941" s="185"/>
      <c r="BE941" s="185"/>
      <c r="BF941" s="185"/>
      <c r="BG941" s="187"/>
      <c r="BH941" s="270"/>
      <c r="BI941" s="188"/>
      <c r="BJ941" s="268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  <c r="BW941" s="40"/>
      <c r="BX941" s="40"/>
      <c r="BY941" s="40"/>
      <c r="BZ941" s="40"/>
      <c r="CA941" s="40"/>
      <c r="CB941" s="40"/>
      <c r="CC941" s="40"/>
      <c r="CD941" s="40"/>
      <c r="CE941" s="40"/>
      <c r="CF941" s="40"/>
      <c r="CG941" s="40"/>
      <c r="CH941" s="40"/>
      <c r="CI941" s="40"/>
      <c r="CJ941" s="40"/>
      <c r="CK941" s="40"/>
      <c r="CL941" s="40"/>
      <c r="CM941" s="40"/>
      <c r="CN941" s="40"/>
      <c r="CO941" s="40">
        <f t="shared" si="637"/>
        <v>0</v>
      </c>
    </row>
    <row r="942" spans="1:93" ht="22.5" customHeight="1">
      <c r="A942" s="269"/>
      <c r="B942" s="267"/>
      <c r="C942" s="75"/>
      <c r="D942" s="78"/>
      <c r="E942" s="75"/>
      <c r="F942" s="80"/>
      <c r="G942" s="78"/>
      <c r="H942" s="70"/>
      <c r="I942" s="81"/>
      <c r="J942" s="71" t="str">
        <f>IF(H942="","",VLOOKUP(H942,単重表!$C$6:'単重表'!$F$2502,2,FALSE))</f>
        <v/>
      </c>
      <c r="K942" s="232"/>
      <c r="L942" s="101">
        <f t="shared" si="644"/>
        <v>1</v>
      </c>
      <c r="M942" s="46"/>
      <c r="N942" s="101">
        <f t="shared" si="630"/>
        <v>1</v>
      </c>
      <c r="O942" s="49"/>
      <c r="P942" s="47" t="str">
        <f>IF(H942="","",VLOOKUP(H942,単重表!$C$6:'単重表'!$F$2502,3,FALSE))</f>
        <v/>
      </c>
      <c r="Q942" s="47"/>
      <c r="R942" s="56" t="e">
        <f t="shared" si="645"/>
        <v>#VALUE!</v>
      </c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267"/>
      <c r="AF942" s="267"/>
      <c r="AG942" s="40"/>
      <c r="AH942" s="40"/>
      <c r="AI942" s="40"/>
      <c r="AJ942" s="58" t="str">
        <f>IF(H942="","",VLOOKUP(H942,単重表!$C$6:'単重表'!$F$2502,4,FALSE))</f>
        <v/>
      </c>
      <c r="AK942" s="141" t="e">
        <f t="shared" si="632"/>
        <v>#VALUE!</v>
      </c>
      <c r="AL942" s="40">
        <v>2</v>
      </c>
      <c r="AM942" s="190" t="e">
        <f t="shared" si="633"/>
        <v>#VALUE!</v>
      </c>
      <c r="AO942" s="191">
        <f t="shared" si="634"/>
        <v>0</v>
      </c>
      <c r="AP942" s="182"/>
      <c r="AQ942" s="183" t="str">
        <f t="shared" si="635"/>
        <v/>
      </c>
      <c r="AR942" s="182"/>
      <c r="AS942" s="184" t="str">
        <f t="shared" si="636"/>
        <v/>
      </c>
      <c r="AT942" s="182"/>
      <c r="AU942" s="268"/>
      <c r="AV942" s="185"/>
      <c r="AW942" s="185"/>
      <c r="AX942" s="185"/>
      <c r="AY942" s="185"/>
      <c r="AZ942" s="185"/>
      <c r="BA942" s="186"/>
      <c r="BB942" s="80"/>
      <c r="BC942" s="185"/>
      <c r="BD942" s="185"/>
      <c r="BE942" s="185"/>
      <c r="BF942" s="185"/>
      <c r="BG942" s="187"/>
      <c r="BH942" s="270"/>
      <c r="BI942" s="188"/>
      <c r="BJ942" s="268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  <c r="BW942" s="40"/>
      <c r="BX942" s="40"/>
      <c r="BY942" s="40"/>
      <c r="BZ942" s="40"/>
      <c r="CA942" s="40"/>
      <c r="CB942" s="40"/>
      <c r="CC942" s="40"/>
      <c r="CD942" s="40"/>
      <c r="CE942" s="40"/>
      <c r="CF942" s="40"/>
      <c r="CG942" s="40"/>
      <c r="CH942" s="40"/>
      <c r="CI942" s="40"/>
      <c r="CJ942" s="40"/>
      <c r="CK942" s="40"/>
      <c r="CL942" s="40"/>
      <c r="CM942" s="40"/>
      <c r="CN942" s="40"/>
      <c r="CO942" s="40">
        <f t="shared" si="637"/>
        <v>0</v>
      </c>
    </row>
    <row r="943" spans="1:93" ht="22.5" customHeight="1">
      <c r="A943" s="269"/>
      <c r="B943" s="267"/>
      <c r="C943" s="75"/>
      <c r="D943" s="78"/>
      <c r="E943" s="75"/>
      <c r="F943" s="80"/>
      <c r="G943" s="78"/>
      <c r="H943" s="70"/>
      <c r="I943" s="81"/>
      <c r="J943" s="71" t="str">
        <f>IF(H943="","",VLOOKUP(H943,単重表!$C$6:'単重表'!$F$2502,2,FALSE))</f>
        <v/>
      </c>
      <c r="K943" s="232"/>
      <c r="L943" s="101">
        <f t="shared" si="644"/>
        <v>1</v>
      </c>
      <c r="M943" s="46"/>
      <c r="N943" s="101">
        <f t="shared" si="630"/>
        <v>1</v>
      </c>
      <c r="O943" s="49"/>
      <c r="P943" s="47" t="str">
        <f>IF(H943="","",VLOOKUP(H943,単重表!$C$6:'単重表'!$F$2502,3,FALSE))</f>
        <v/>
      </c>
      <c r="Q943" s="47"/>
      <c r="R943" s="56" t="e">
        <f t="shared" si="645"/>
        <v>#VALUE!</v>
      </c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267"/>
      <c r="AF943" s="267"/>
      <c r="AG943" s="40"/>
      <c r="AH943" s="40"/>
      <c r="AI943" s="40"/>
      <c r="AJ943" s="58" t="str">
        <f>IF(H943="","",VLOOKUP(H943,単重表!$C$6:'単重表'!$F$2502,4,FALSE))</f>
        <v/>
      </c>
      <c r="AK943" s="141" t="e">
        <f t="shared" si="632"/>
        <v>#VALUE!</v>
      </c>
      <c r="AL943" s="40">
        <v>2</v>
      </c>
      <c r="AM943" s="190" t="e">
        <f t="shared" si="633"/>
        <v>#VALUE!</v>
      </c>
      <c r="AO943" s="191">
        <f t="shared" si="634"/>
        <v>0</v>
      </c>
      <c r="AP943" s="182"/>
      <c r="AQ943" s="183" t="str">
        <f t="shared" si="635"/>
        <v/>
      </c>
      <c r="AR943" s="182"/>
      <c r="AS943" s="184" t="str">
        <f t="shared" si="636"/>
        <v/>
      </c>
      <c r="AT943" s="182"/>
      <c r="AU943" s="268"/>
      <c r="AV943" s="185"/>
      <c r="AW943" s="185"/>
      <c r="AX943" s="185"/>
      <c r="AY943" s="185"/>
      <c r="AZ943" s="185"/>
      <c r="BA943" s="186"/>
      <c r="BB943" s="80"/>
      <c r="BC943" s="185"/>
      <c r="BD943" s="185"/>
      <c r="BE943" s="185"/>
      <c r="BF943" s="185"/>
      <c r="BG943" s="187"/>
      <c r="BH943" s="270"/>
      <c r="BI943" s="188"/>
      <c r="BJ943" s="268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  <c r="BW943" s="40"/>
      <c r="BX943" s="40"/>
      <c r="BY943" s="40"/>
      <c r="BZ943" s="40"/>
      <c r="CA943" s="40"/>
      <c r="CB943" s="40"/>
      <c r="CC943" s="40"/>
      <c r="CD943" s="40"/>
      <c r="CE943" s="40"/>
      <c r="CF943" s="40"/>
      <c r="CG943" s="40"/>
      <c r="CH943" s="40"/>
      <c r="CI943" s="40"/>
      <c r="CJ943" s="40"/>
      <c r="CK943" s="40"/>
      <c r="CL943" s="40"/>
      <c r="CM943" s="40"/>
      <c r="CN943" s="40"/>
      <c r="CO943" s="40">
        <f t="shared" si="637"/>
        <v>0</v>
      </c>
    </row>
    <row r="944" spans="1:93" ht="22.5" customHeight="1">
      <c r="A944" s="269"/>
      <c r="B944" s="267"/>
      <c r="C944" s="75"/>
      <c r="D944" s="78"/>
      <c r="E944" s="75"/>
      <c r="F944" s="80"/>
      <c r="G944" s="78"/>
      <c r="H944" s="70"/>
      <c r="I944" s="81"/>
      <c r="J944" s="71" t="str">
        <f>IF(H944="","",VLOOKUP(H944,単重表!$C$6:'単重表'!$F$2502,2,FALSE))</f>
        <v/>
      </c>
      <c r="K944" s="232"/>
      <c r="L944" s="101">
        <f t="shared" si="644"/>
        <v>1</v>
      </c>
      <c r="M944" s="46"/>
      <c r="N944" s="101">
        <f t="shared" si="630"/>
        <v>1</v>
      </c>
      <c r="O944" s="49"/>
      <c r="P944" s="47" t="str">
        <f>IF(H944="","",VLOOKUP(H944,単重表!$C$6:'単重表'!$F$2502,3,FALSE))</f>
        <v/>
      </c>
      <c r="Q944" s="47"/>
      <c r="R944" s="56" t="e">
        <f t="shared" si="645"/>
        <v>#VALUE!</v>
      </c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267"/>
      <c r="AF944" s="267"/>
      <c r="AG944" s="40"/>
      <c r="AH944" s="40"/>
      <c r="AI944" s="40"/>
      <c r="AJ944" s="58" t="str">
        <f>IF(H944="","",VLOOKUP(H944,単重表!$C$6:'単重表'!$F$2502,4,FALSE))</f>
        <v/>
      </c>
      <c r="AK944" s="141" t="e">
        <f t="shared" si="632"/>
        <v>#VALUE!</v>
      </c>
      <c r="AL944" s="40">
        <v>2</v>
      </c>
      <c r="AM944" s="190" t="e">
        <f t="shared" si="633"/>
        <v>#VALUE!</v>
      </c>
      <c r="AO944" s="191">
        <f t="shared" si="634"/>
        <v>0</v>
      </c>
      <c r="AP944" s="182"/>
      <c r="AQ944" s="183" t="str">
        <f t="shared" si="635"/>
        <v/>
      </c>
      <c r="AR944" s="182"/>
      <c r="AS944" s="184" t="str">
        <f t="shared" si="636"/>
        <v/>
      </c>
      <c r="AT944" s="182"/>
      <c r="AU944" s="268"/>
      <c r="AV944" s="185"/>
      <c r="AW944" s="185"/>
      <c r="AX944" s="185"/>
      <c r="AY944" s="185"/>
      <c r="AZ944" s="185"/>
      <c r="BA944" s="186"/>
      <c r="BB944" s="80"/>
      <c r="BC944" s="185"/>
      <c r="BD944" s="185"/>
      <c r="BE944" s="185"/>
      <c r="BF944" s="185"/>
      <c r="BG944" s="187"/>
      <c r="BH944" s="270"/>
      <c r="BI944" s="188"/>
      <c r="BJ944" s="268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  <c r="BW944" s="40"/>
      <c r="BX944" s="40"/>
      <c r="BY944" s="40"/>
      <c r="BZ944" s="40"/>
      <c r="CA944" s="40"/>
      <c r="CB944" s="40"/>
      <c r="CC944" s="40"/>
      <c r="CD944" s="40"/>
      <c r="CE944" s="40"/>
      <c r="CF944" s="40"/>
      <c r="CG944" s="40"/>
      <c r="CH944" s="40"/>
      <c r="CI944" s="40"/>
      <c r="CJ944" s="40"/>
      <c r="CK944" s="40"/>
      <c r="CL944" s="40"/>
      <c r="CM944" s="40"/>
      <c r="CN944" s="40"/>
      <c r="CO944" s="40">
        <f t="shared" si="637"/>
        <v>0</v>
      </c>
    </row>
    <row r="945" spans="1:93" ht="22.5" customHeight="1">
      <c r="A945" s="269"/>
      <c r="B945" s="267"/>
      <c r="C945" s="75"/>
      <c r="D945" s="78"/>
      <c r="E945" s="75"/>
      <c r="F945" s="80"/>
      <c r="G945" s="78"/>
      <c r="H945" s="70"/>
      <c r="I945" s="81"/>
      <c r="J945" s="71" t="str">
        <f>IF(H945="","",VLOOKUP(H945,単重表!$C$6:'単重表'!$F$2502,2,FALSE))</f>
        <v/>
      </c>
      <c r="K945" s="232"/>
      <c r="L945" s="101">
        <f t="shared" si="644"/>
        <v>1</v>
      </c>
      <c r="M945" s="46"/>
      <c r="N945" s="101">
        <f t="shared" si="630"/>
        <v>1</v>
      </c>
      <c r="O945" s="49"/>
      <c r="P945" s="47" t="str">
        <f>IF(H945="","",VLOOKUP(H945,単重表!$C$6:'単重表'!$F$2502,3,FALSE))</f>
        <v/>
      </c>
      <c r="Q945" s="47"/>
      <c r="R945" s="56" t="e">
        <f t="shared" si="645"/>
        <v>#VALUE!</v>
      </c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267"/>
      <c r="AF945" s="267"/>
      <c r="AG945" s="40"/>
      <c r="AH945" s="40"/>
      <c r="AI945" s="40"/>
      <c r="AJ945" s="58" t="str">
        <f>IF(H945="","",VLOOKUP(H945,単重表!$C$6:'単重表'!$F$2502,4,FALSE))</f>
        <v/>
      </c>
      <c r="AK945" s="141" t="e">
        <f t="shared" si="632"/>
        <v>#VALUE!</v>
      </c>
      <c r="AL945" s="40">
        <v>2</v>
      </c>
      <c r="AM945" s="190" t="e">
        <f t="shared" si="633"/>
        <v>#VALUE!</v>
      </c>
      <c r="AO945" s="191">
        <f t="shared" si="634"/>
        <v>0</v>
      </c>
      <c r="AP945" s="182"/>
      <c r="AQ945" s="183" t="str">
        <f t="shared" si="635"/>
        <v/>
      </c>
      <c r="AR945" s="182"/>
      <c r="AS945" s="184" t="str">
        <f t="shared" si="636"/>
        <v/>
      </c>
      <c r="AT945" s="182"/>
      <c r="AU945" s="268"/>
      <c r="AV945" s="185"/>
      <c r="AW945" s="185"/>
      <c r="AX945" s="185"/>
      <c r="AY945" s="185"/>
      <c r="AZ945" s="185"/>
      <c r="BA945" s="186"/>
      <c r="BB945" s="80"/>
      <c r="BC945" s="185"/>
      <c r="BD945" s="185"/>
      <c r="BE945" s="185"/>
      <c r="BF945" s="185"/>
      <c r="BG945" s="187"/>
      <c r="BH945" s="270"/>
      <c r="BI945" s="188"/>
      <c r="BJ945" s="268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  <c r="BW945" s="40"/>
      <c r="BX945" s="40"/>
      <c r="BY945" s="40"/>
      <c r="BZ945" s="40"/>
      <c r="CA945" s="40"/>
      <c r="CB945" s="40"/>
      <c r="CC945" s="40"/>
      <c r="CD945" s="40"/>
      <c r="CE945" s="40"/>
      <c r="CF945" s="40"/>
      <c r="CG945" s="40"/>
      <c r="CH945" s="40"/>
      <c r="CI945" s="40"/>
      <c r="CJ945" s="40"/>
      <c r="CK945" s="40"/>
      <c r="CL945" s="40"/>
      <c r="CM945" s="40"/>
      <c r="CN945" s="40"/>
      <c r="CO945" s="40">
        <f t="shared" si="637"/>
        <v>0</v>
      </c>
    </row>
    <row r="946" spans="1:93" ht="22.5" customHeight="1">
      <c r="A946" s="269"/>
      <c r="B946" s="267"/>
      <c r="C946" s="75"/>
      <c r="D946" s="78"/>
      <c r="E946" s="75"/>
      <c r="F946" s="80"/>
      <c r="G946" s="78"/>
      <c r="H946" s="70"/>
      <c r="I946" s="81"/>
      <c r="J946" s="71" t="str">
        <f>IF(H946="","",VLOOKUP(H946,単重表!$C$6:'単重表'!$F$2502,2,FALSE))</f>
        <v/>
      </c>
      <c r="K946" s="232"/>
      <c r="L946" s="101">
        <f t="shared" si="644"/>
        <v>1</v>
      </c>
      <c r="M946" s="46"/>
      <c r="N946" s="101">
        <f t="shared" si="630"/>
        <v>1</v>
      </c>
      <c r="O946" s="49"/>
      <c r="P946" s="47" t="str">
        <f>IF(H946="","",VLOOKUP(H946,単重表!$C$6:'単重表'!$F$2502,3,FALSE))</f>
        <v/>
      </c>
      <c r="Q946" s="47"/>
      <c r="R946" s="56" t="e">
        <f t="shared" si="645"/>
        <v>#VALUE!</v>
      </c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267"/>
      <c r="AF946" s="267"/>
      <c r="AG946" s="40"/>
      <c r="AH946" s="40"/>
      <c r="AI946" s="40"/>
      <c r="AJ946" s="58" t="str">
        <f>IF(H946="","",VLOOKUP(H946,単重表!$C$6:'単重表'!$F$2502,4,FALSE))</f>
        <v/>
      </c>
      <c r="AK946" s="141" t="e">
        <f t="shared" si="632"/>
        <v>#VALUE!</v>
      </c>
      <c r="AL946" s="40">
        <v>2</v>
      </c>
      <c r="AM946" s="190" t="e">
        <f t="shared" si="633"/>
        <v>#VALUE!</v>
      </c>
      <c r="AO946" s="191">
        <f t="shared" si="634"/>
        <v>0</v>
      </c>
      <c r="AP946" s="182"/>
      <c r="AQ946" s="183" t="str">
        <f t="shared" si="635"/>
        <v/>
      </c>
      <c r="AR946" s="182"/>
      <c r="AS946" s="184" t="str">
        <f t="shared" si="636"/>
        <v/>
      </c>
      <c r="AT946" s="182"/>
      <c r="AU946" s="268"/>
      <c r="AV946" s="185"/>
      <c r="AW946" s="185"/>
      <c r="AX946" s="185"/>
      <c r="AY946" s="185"/>
      <c r="AZ946" s="185"/>
      <c r="BA946" s="186"/>
      <c r="BB946" s="80"/>
      <c r="BC946" s="185"/>
      <c r="BD946" s="185"/>
      <c r="BE946" s="185"/>
      <c r="BF946" s="185"/>
      <c r="BG946" s="187"/>
      <c r="BH946" s="270"/>
      <c r="BI946" s="188"/>
      <c r="BJ946" s="268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  <c r="CN946" s="40"/>
      <c r="CO946" s="40">
        <f t="shared" si="637"/>
        <v>0</v>
      </c>
    </row>
    <row r="947" spans="1:93" ht="22.5" customHeight="1">
      <c r="A947" s="269"/>
      <c r="B947" s="267"/>
      <c r="C947" s="75"/>
      <c r="D947" s="78"/>
      <c r="E947" s="75"/>
      <c r="F947" s="80"/>
      <c r="G947" s="78"/>
      <c r="H947" s="70"/>
      <c r="I947" s="81"/>
      <c r="J947" s="71" t="str">
        <f>IF(H947="","",VLOOKUP(H947,単重表!$C$6:'単重表'!$F$2502,2,FALSE))</f>
        <v/>
      </c>
      <c r="K947" s="232"/>
      <c r="L947" s="101">
        <f>IF(K947="",1,K947/1000)</f>
        <v>1</v>
      </c>
      <c r="M947" s="46"/>
      <c r="N947" s="101">
        <f t="shared" si="630"/>
        <v>1</v>
      </c>
      <c r="O947" s="49"/>
      <c r="P947" s="47" t="str">
        <f>IF(H947="","",VLOOKUP(H947,単重表!$C$6:'単重表'!$F$2502,3,FALSE))</f>
        <v/>
      </c>
      <c r="Q947" s="47"/>
      <c r="R947" s="56" t="e">
        <f t="shared" si="645"/>
        <v>#VALUE!</v>
      </c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267"/>
      <c r="AF947" s="267"/>
      <c r="AG947" s="40"/>
      <c r="AH947" s="40"/>
      <c r="AI947" s="40"/>
      <c r="AJ947" s="58" t="str">
        <f>IF(H947="","",VLOOKUP(H947,単重表!$C$6:'単重表'!$F$2502,4,FALSE))</f>
        <v/>
      </c>
      <c r="AK947" s="141" t="e">
        <f t="shared" si="632"/>
        <v>#VALUE!</v>
      </c>
      <c r="AL947" s="40">
        <v>2</v>
      </c>
      <c r="AM947" s="190" t="e">
        <f t="shared" si="633"/>
        <v>#VALUE!</v>
      </c>
      <c r="AO947" s="191">
        <f t="shared" si="634"/>
        <v>0</v>
      </c>
      <c r="AP947" s="182"/>
      <c r="AQ947" s="183" t="str">
        <f t="shared" si="635"/>
        <v/>
      </c>
      <c r="AR947" s="182"/>
      <c r="AS947" s="184" t="str">
        <f t="shared" si="636"/>
        <v/>
      </c>
      <c r="AT947" s="182"/>
      <c r="AU947" s="268"/>
      <c r="AV947" s="185"/>
      <c r="AW947" s="185"/>
      <c r="AX947" s="185"/>
      <c r="AY947" s="185"/>
      <c r="AZ947" s="185"/>
      <c r="BA947" s="186"/>
      <c r="BB947" s="80"/>
      <c r="BC947" s="185"/>
      <c r="BD947" s="185"/>
      <c r="BE947" s="185"/>
      <c r="BF947" s="185"/>
      <c r="BG947" s="187"/>
      <c r="BH947" s="270"/>
      <c r="BI947" s="188"/>
      <c r="BJ947" s="268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  <c r="BW947" s="40"/>
      <c r="BX947" s="40"/>
      <c r="BY947" s="40"/>
      <c r="BZ947" s="40"/>
      <c r="CA947" s="40"/>
      <c r="CB947" s="40"/>
      <c r="CC947" s="40"/>
      <c r="CD947" s="40"/>
      <c r="CE947" s="40"/>
      <c r="CF947" s="40"/>
      <c r="CG947" s="40"/>
      <c r="CH947" s="40"/>
      <c r="CI947" s="40"/>
      <c r="CJ947" s="40"/>
      <c r="CK947" s="40"/>
      <c r="CL947" s="40"/>
      <c r="CM947" s="40"/>
      <c r="CN947" s="40"/>
      <c r="CO947" s="40">
        <f t="shared" si="637"/>
        <v>0</v>
      </c>
    </row>
    <row r="948" spans="1:93" ht="22.5" customHeight="1">
      <c r="A948" s="269"/>
      <c r="B948" s="267"/>
      <c r="C948" s="75"/>
      <c r="D948" s="78"/>
      <c r="E948" s="75"/>
      <c r="F948" s="80"/>
      <c r="G948" s="78"/>
      <c r="H948" s="70"/>
      <c r="I948" s="81"/>
      <c r="J948" s="71" t="str">
        <f>IF(H948="","",VLOOKUP(H948,単重表!$C$6:'単重表'!$F$2502,2,FALSE))</f>
        <v/>
      </c>
      <c r="K948" s="232"/>
      <c r="L948" s="101">
        <f>IF(K948="",1,K948/1000)</f>
        <v>1</v>
      </c>
      <c r="M948" s="46"/>
      <c r="N948" s="101">
        <f t="shared" si="630"/>
        <v>1</v>
      </c>
      <c r="O948" s="49"/>
      <c r="P948" s="47" t="str">
        <f>IF(H948="","",VLOOKUP(H948,単重表!$C$6:'単重表'!$F$2502,3,FALSE))</f>
        <v/>
      </c>
      <c r="Q948" s="47"/>
      <c r="R948" s="56" t="e">
        <f t="shared" si="645"/>
        <v>#VALUE!</v>
      </c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267"/>
      <c r="AF948" s="267"/>
      <c r="AG948" s="40"/>
      <c r="AH948" s="40"/>
      <c r="AI948" s="40"/>
      <c r="AJ948" s="58" t="str">
        <f>IF(H948="","",VLOOKUP(H948,単重表!$C$6:'単重表'!$F$2502,4,FALSE))</f>
        <v/>
      </c>
      <c r="AK948" s="141" t="e">
        <f t="shared" si="632"/>
        <v>#VALUE!</v>
      </c>
      <c r="AL948" s="40">
        <v>2</v>
      </c>
      <c r="AM948" s="190" t="e">
        <f t="shared" si="633"/>
        <v>#VALUE!</v>
      </c>
      <c r="AO948" s="191">
        <f t="shared" si="634"/>
        <v>0</v>
      </c>
      <c r="AP948" s="182"/>
      <c r="AQ948" s="183" t="str">
        <f t="shared" si="635"/>
        <v/>
      </c>
      <c r="AR948" s="182"/>
      <c r="AS948" s="184" t="str">
        <f t="shared" si="636"/>
        <v/>
      </c>
      <c r="AT948" s="182"/>
      <c r="AU948" s="268"/>
      <c r="AV948" s="185"/>
      <c r="AW948" s="185"/>
      <c r="AX948" s="185"/>
      <c r="AY948" s="185"/>
      <c r="AZ948" s="185"/>
      <c r="BA948" s="186"/>
      <c r="BB948" s="80"/>
      <c r="BC948" s="185"/>
      <c r="BD948" s="185"/>
      <c r="BE948" s="185"/>
      <c r="BF948" s="185"/>
      <c r="BG948" s="187"/>
      <c r="BH948" s="270"/>
      <c r="BI948" s="188"/>
      <c r="BJ948" s="268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  <c r="BW948" s="40"/>
      <c r="BX948" s="40"/>
      <c r="BY948" s="40"/>
      <c r="BZ948" s="40"/>
      <c r="CA948" s="40"/>
      <c r="CB948" s="40"/>
      <c r="CC948" s="40"/>
      <c r="CD948" s="40"/>
      <c r="CE948" s="40"/>
      <c r="CF948" s="40"/>
      <c r="CG948" s="40"/>
      <c r="CH948" s="40"/>
      <c r="CI948" s="40"/>
      <c r="CJ948" s="40"/>
      <c r="CK948" s="40"/>
      <c r="CL948" s="40"/>
      <c r="CM948" s="40"/>
      <c r="CN948" s="40"/>
      <c r="CO948" s="40">
        <f t="shared" si="637"/>
        <v>0</v>
      </c>
    </row>
    <row r="949" spans="1:93" ht="22.5" customHeight="1">
      <c r="A949" s="269"/>
      <c r="B949" s="267"/>
      <c r="C949" s="75"/>
      <c r="D949" s="78"/>
      <c r="E949" s="75"/>
      <c r="F949" s="80"/>
      <c r="G949" s="78"/>
      <c r="H949" s="70"/>
      <c r="I949" s="81"/>
      <c r="J949" s="71" t="str">
        <f>IF(H949="","",VLOOKUP(H949,単重表!$C$6:'単重表'!$F$2502,2,FALSE))</f>
        <v/>
      </c>
      <c r="K949" s="232"/>
      <c r="L949" s="101">
        <f>IF(K949="",1,K949/1000)</f>
        <v>1</v>
      </c>
      <c r="M949" s="46"/>
      <c r="N949" s="101">
        <f t="shared" si="630"/>
        <v>1</v>
      </c>
      <c r="O949" s="49"/>
      <c r="P949" s="47" t="str">
        <f>IF(H949="","",VLOOKUP(H949,単重表!$C$6:'単重表'!$F$2502,3,FALSE))</f>
        <v/>
      </c>
      <c r="Q949" s="47"/>
      <c r="R949" s="56" t="e">
        <f>P949*O949*N949*L949+Q949</f>
        <v>#VALUE!</v>
      </c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267"/>
      <c r="AF949" s="267"/>
      <c r="AG949" s="40"/>
      <c r="AH949" s="40"/>
      <c r="AI949" s="40"/>
      <c r="AJ949" s="58" t="str">
        <f>IF(H949="","",VLOOKUP(H949,単重表!$C$6:'単重表'!$F$2502,4,FALSE))</f>
        <v/>
      </c>
      <c r="AK949" s="141" t="e">
        <f t="shared" si="632"/>
        <v>#VALUE!</v>
      </c>
      <c r="AL949" s="40">
        <v>2</v>
      </c>
      <c r="AM949" s="190" t="e">
        <f t="shared" si="633"/>
        <v>#VALUE!</v>
      </c>
      <c r="AO949" s="191">
        <f t="shared" si="634"/>
        <v>0</v>
      </c>
      <c r="AP949" s="182"/>
      <c r="AQ949" s="183" t="str">
        <f t="shared" si="635"/>
        <v/>
      </c>
      <c r="AR949" s="182"/>
      <c r="AS949" s="184" t="str">
        <f t="shared" si="636"/>
        <v/>
      </c>
      <c r="AT949" s="182"/>
      <c r="AU949" s="268"/>
      <c r="AV949" s="185"/>
      <c r="AW949" s="185"/>
      <c r="AX949" s="185"/>
      <c r="AY949" s="185"/>
      <c r="AZ949" s="185"/>
      <c r="BA949" s="186"/>
      <c r="BB949" s="80"/>
      <c r="BC949" s="185"/>
      <c r="BD949" s="185"/>
      <c r="BE949" s="185"/>
      <c r="BF949" s="185"/>
      <c r="BG949" s="187"/>
      <c r="BH949" s="270"/>
      <c r="BI949" s="188"/>
      <c r="BJ949" s="268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  <c r="BW949" s="40"/>
      <c r="BX949" s="40"/>
      <c r="BY949" s="40"/>
      <c r="BZ949" s="40"/>
      <c r="CA949" s="40"/>
      <c r="CB949" s="40"/>
      <c r="CC949" s="40"/>
      <c r="CD949" s="40"/>
      <c r="CE949" s="40"/>
      <c r="CF949" s="40"/>
      <c r="CG949" s="40"/>
      <c r="CH949" s="40"/>
      <c r="CI949" s="40"/>
      <c r="CJ949" s="40"/>
      <c r="CK949" s="40"/>
      <c r="CL949" s="40"/>
      <c r="CM949" s="40"/>
      <c r="CN949" s="40"/>
      <c r="CO949" s="40">
        <f t="shared" si="637"/>
        <v>0</v>
      </c>
    </row>
    <row r="950" spans="1:93" ht="22.5" customHeight="1">
      <c r="A950" s="269"/>
      <c r="B950" s="267"/>
      <c r="C950" s="75"/>
      <c r="D950" s="78"/>
      <c r="E950" s="75"/>
      <c r="F950" s="80"/>
      <c r="G950" s="78"/>
      <c r="H950" s="70"/>
      <c r="I950" s="81"/>
      <c r="J950" s="71" t="str">
        <f>IF(H950="","",VLOOKUP(H950,単重表!$C$6:'単重表'!$F$2502,2,FALSE))</f>
        <v/>
      </c>
      <c r="K950" s="232"/>
      <c r="L950" s="101">
        <f t="shared" ref="L950:L957" si="646">IF(K950="",1,K950/1000)</f>
        <v>1</v>
      </c>
      <c r="M950" s="46"/>
      <c r="N950" s="101">
        <f t="shared" si="630"/>
        <v>1</v>
      </c>
      <c r="O950" s="49"/>
      <c r="P950" s="47" t="str">
        <f>IF(H950="","",VLOOKUP(H950,単重表!$C$6:'単重表'!$F$2502,3,FALSE))</f>
        <v/>
      </c>
      <c r="Q950" s="47"/>
      <c r="R950" s="56" t="e">
        <f t="shared" ref="R950:R959" si="647">P950*O950*N950*L950+Q950</f>
        <v>#VALUE!</v>
      </c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267"/>
      <c r="AF950" s="267"/>
      <c r="AG950" s="40"/>
      <c r="AH950" s="40"/>
      <c r="AI950" s="40"/>
      <c r="AJ950" s="58" t="str">
        <f>IF(H950="","",VLOOKUP(H950,単重表!$C$6:'単重表'!$F$2502,4,FALSE))</f>
        <v/>
      </c>
      <c r="AK950" s="141" t="e">
        <f t="shared" si="632"/>
        <v>#VALUE!</v>
      </c>
      <c r="AL950" s="40">
        <v>2</v>
      </c>
      <c r="AM950" s="190" t="e">
        <f t="shared" si="633"/>
        <v>#VALUE!</v>
      </c>
      <c r="AO950" s="191">
        <f t="shared" si="634"/>
        <v>0</v>
      </c>
      <c r="AP950" s="182"/>
      <c r="AQ950" s="183" t="str">
        <f t="shared" si="635"/>
        <v/>
      </c>
      <c r="AR950" s="182"/>
      <c r="AS950" s="184" t="str">
        <f t="shared" si="636"/>
        <v/>
      </c>
      <c r="AT950" s="182"/>
      <c r="AU950" s="268"/>
      <c r="AV950" s="185"/>
      <c r="AW950" s="185"/>
      <c r="AX950" s="185"/>
      <c r="AY950" s="185"/>
      <c r="AZ950" s="185"/>
      <c r="BA950" s="186"/>
      <c r="BB950" s="80"/>
      <c r="BC950" s="185"/>
      <c r="BD950" s="185"/>
      <c r="BE950" s="185"/>
      <c r="BF950" s="185"/>
      <c r="BG950" s="187"/>
      <c r="BH950" s="270"/>
      <c r="BI950" s="188"/>
      <c r="BJ950" s="268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  <c r="BW950" s="40"/>
      <c r="BX950" s="40"/>
      <c r="BY950" s="40"/>
      <c r="BZ950" s="40"/>
      <c r="CA950" s="40"/>
      <c r="CB950" s="40"/>
      <c r="CC950" s="40"/>
      <c r="CD950" s="40"/>
      <c r="CE950" s="40"/>
      <c r="CF950" s="40"/>
      <c r="CG950" s="40"/>
      <c r="CH950" s="40"/>
      <c r="CI950" s="40"/>
      <c r="CJ950" s="40"/>
      <c r="CK950" s="40"/>
      <c r="CL950" s="40"/>
      <c r="CM950" s="40"/>
      <c r="CN950" s="40"/>
      <c r="CO950" s="40">
        <f t="shared" si="637"/>
        <v>0</v>
      </c>
    </row>
    <row r="951" spans="1:93" ht="22.5" customHeight="1">
      <c r="A951" s="269"/>
      <c r="B951" s="267"/>
      <c r="C951" s="75"/>
      <c r="D951" s="78"/>
      <c r="E951" s="75"/>
      <c r="F951" s="80"/>
      <c r="G951" s="78"/>
      <c r="H951" s="70"/>
      <c r="I951" s="81"/>
      <c r="J951" s="71" t="str">
        <f>IF(H951="","",VLOOKUP(H951,単重表!$C$6:'単重表'!$F$2502,2,FALSE))</f>
        <v/>
      </c>
      <c r="K951" s="232"/>
      <c r="L951" s="101">
        <f t="shared" si="646"/>
        <v>1</v>
      </c>
      <c r="M951" s="46"/>
      <c r="N951" s="101">
        <f t="shared" si="630"/>
        <v>1</v>
      </c>
      <c r="O951" s="49"/>
      <c r="P951" s="47" t="str">
        <f>IF(H951="","",VLOOKUP(H951,単重表!$C$6:'単重表'!$F$2502,3,FALSE))</f>
        <v/>
      </c>
      <c r="Q951" s="47"/>
      <c r="R951" s="56" t="e">
        <f t="shared" si="647"/>
        <v>#VALUE!</v>
      </c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267"/>
      <c r="AF951" s="267"/>
      <c r="AG951" s="40"/>
      <c r="AH951" s="40"/>
      <c r="AI951" s="40"/>
      <c r="AJ951" s="58" t="str">
        <f>IF(H951="","",VLOOKUP(H951,単重表!$C$6:'単重表'!$F$2502,4,FALSE))</f>
        <v/>
      </c>
      <c r="AK951" s="141" t="e">
        <f t="shared" si="632"/>
        <v>#VALUE!</v>
      </c>
      <c r="AL951" s="40">
        <v>2</v>
      </c>
      <c r="AM951" s="190" t="e">
        <f t="shared" si="633"/>
        <v>#VALUE!</v>
      </c>
      <c r="AO951" s="191">
        <f t="shared" si="634"/>
        <v>0</v>
      </c>
      <c r="AP951" s="182"/>
      <c r="AQ951" s="183" t="str">
        <f t="shared" si="635"/>
        <v/>
      </c>
      <c r="AR951" s="182"/>
      <c r="AS951" s="184" t="str">
        <f t="shared" si="636"/>
        <v/>
      </c>
      <c r="AT951" s="182"/>
      <c r="AU951" s="268"/>
      <c r="AV951" s="185"/>
      <c r="AW951" s="185"/>
      <c r="AX951" s="185"/>
      <c r="AY951" s="185"/>
      <c r="AZ951" s="185"/>
      <c r="BA951" s="186"/>
      <c r="BB951" s="80"/>
      <c r="BC951" s="185"/>
      <c r="BD951" s="185"/>
      <c r="BE951" s="185"/>
      <c r="BF951" s="185"/>
      <c r="BG951" s="187"/>
      <c r="BH951" s="270"/>
      <c r="BI951" s="188"/>
      <c r="BJ951" s="268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  <c r="BW951" s="40"/>
      <c r="BX951" s="40"/>
      <c r="BY951" s="40"/>
      <c r="BZ951" s="40"/>
      <c r="CA951" s="40"/>
      <c r="CB951" s="40"/>
      <c r="CC951" s="40"/>
      <c r="CD951" s="40"/>
      <c r="CE951" s="40"/>
      <c r="CF951" s="40"/>
      <c r="CG951" s="40"/>
      <c r="CH951" s="40"/>
      <c r="CI951" s="40"/>
      <c r="CJ951" s="40"/>
      <c r="CK951" s="40"/>
      <c r="CL951" s="40"/>
      <c r="CM951" s="40"/>
      <c r="CN951" s="40"/>
      <c r="CO951" s="40">
        <f t="shared" si="637"/>
        <v>0</v>
      </c>
    </row>
    <row r="952" spans="1:93" ht="22.5" customHeight="1">
      <c r="A952" s="269"/>
      <c r="B952" s="267"/>
      <c r="C952" s="75"/>
      <c r="D952" s="78"/>
      <c r="E952" s="75"/>
      <c r="F952" s="80"/>
      <c r="G952" s="78"/>
      <c r="H952" s="70"/>
      <c r="I952" s="81"/>
      <c r="J952" s="71" t="str">
        <f>IF(H952="","",VLOOKUP(H952,単重表!$C$6:'単重表'!$F$2502,2,FALSE))</f>
        <v/>
      </c>
      <c r="K952" s="232"/>
      <c r="L952" s="101">
        <f t="shared" si="646"/>
        <v>1</v>
      </c>
      <c r="M952" s="46"/>
      <c r="N952" s="101">
        <f t="shared" si="630"/>
        <v>1</v>
      </c>
      <c r="O952" s="49"/>
      <c r="P952" s="47" t="str">
        <f>IF(H952="","",VLOOKUP(H952,単重表!$C$6:'単重表'!$F$2502,3,FALSE))</f>
        <v/>
      </c>
      <c r="Q952" s="47"/>
      <c r="R952" s="56" t="e">
        <f t="shared" si="647"/>
        <v>#VALUE!</v>
      </c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267"/>
      <c r="AF952" s="267"/>
      <c r="AG952" s="40"/>
      <c r="AH952" s="40"/>
      <c r="AI952" s="40"/>
      <c r="AJ952" s="58" t="str">
        <f>IF(H952="","",VLOOKUP(H952,単重表!$C$6:'単重表'!$F$2502,4,FALSE))</f>
        <v/>
      </c>
      <c r="AK952" s="141" t="e">
        <f t="shared" si="632"/>
        <v>#VALUE!</v>
      </c>
      <c r="AL952" s="40">
        <v>2</v>
      </c>
      <c r="AM952" s="190" t="e">
        <f t="shared" si="633"/>
        <v>#VALUE!</v>
      </c>
      <c r="AO952" s="191">
        <f t="shared" si="634"/>
        <v>0</v>
      </c>
      <c r="AP952" s="182"/>
      <c r="AQ952" s="183" t="str">
        <f t="shared" si="635"/>
        <v/>
      </c>
      <c r="AR952" s="182"/>
      <c r="AS952" s="184" t="str">
        <f t="shared" si="636"/>
        <v/>
      </c>
      <c r="AT952" s="182"/>
      <c r="AU952" s="268"/>
      <c r="AV952" s="185"/>
      <c r="AW952" s="185"/>
      <c r="AX952" s="185"/>
      <c r="AY952" s="185"/>
      <c r="AZ952" s="185"/>
      <c r="BA952" s="186"/>
      <c r="BB952" s="80"/>
      <c r="BC952" s="185"/>
      <c r="BD952" s="185"/>
      <c r="BE952" s="185"/>
      <c r="BF952" s="185"/>
      <c r="BG952" s="187"/>
      <c r="BH952" s="270"/>
      <c r="BI952" s="188"/>
      <c r="BJ952" s="268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  <c r="CN952" s="40"/>
      <c r="CO952" s="40">
        <f t="shared" si="637"/>
        <v>0</v>
      </c>
    </row>
    <row r="953" spans="1:93" ht="22.5" customHeight="1">
      <c r="A953" s="269"/>
      <c r="B953" s="267"/>
      <c r="C953" s="75"/>
      <c r="D953" s="78"/>
      <c r="E953" s="75"/>
      <c r="F953" s="80"/>
      <c r="G953" s="78"/>
      <c r="H953" s="70"/>
      <c r="I953" s="81"/>
      <c r="J953" s="71" t="str">
        <f>IF(H953="","",VLOOKUP(H953,単重表!$C$6:'単重表'!$F$2502,2,FALSE))</f>
        <v/>
      </c>
      <c r="K953" s="232"/>
      <c r="L953" s="101">
        <f t="shared" si="646"/>
        <v>1</v>
      </c>
      <c r="M953" s="46"/>
      <c r="N953" s="101">
        <f t="shared" si="630"/>
        <v>1</v>
      </c>
      <c r="O953" s="49"/>
      <c r="P953" s="47" t="str">
        <f>IF(H953="","",VLOOKUP(H953,単重表!$C$6:'単重表'!$F$2502,3,FALSE))</f>
        <v/>
      </c>
      <c r="Q953" s="47"/>
      <c r="R953" s="56" t="e">
        <f t="shared" si="647"/>
        <v>#VALUE!</v>
      </c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267"/>
      <c r="AF953" s="267"/>
      <c r="AG953" s="40"/>
      <c r="AH953" s="40"/>
      <c r="AI953" s="40"/>
      <c r="AJ953" s="58" t="str">
        <f>IF(H953="","",VLOOKUP(H953,単重表!$C$6:'単重表'!$F$2502,4,FALSE))</f>
        <v/>
      </c>
      <c r="AK953" s="141" t="e">
        <f t="shared" si="632"/>
        <v>#VALUE!</v>
      </c>
      <c r="AL953" s="40">
        <v>2</v>
      </c>
      <c r="AM953" s="190" t="e">
        <f t="shared" si="633"/>
        <v>#VALUE!</v>
      </c>
      <c r="AO953" s="191">
        <f t="shared" si="634"/>
        <v>0</v>
      </c>
      <c r="AP953" s="182"/>
      <c r="AQ953" s="183" t="str">
        <f t="shared" si="635"/>
        <v/>
      </c>
      <c r="AR953" s="182"/>
      <c r="AS953" s="184" t="str">
        <f t="shared" si="636"/>
        <v/>
      </c>
      <c r="AT953" s="182"/>
      <c r="AU953" s="268"/>
      <c r="AV953" s="185"/>
      <c r="AW953" s="185"/>
      <c r="AX953" s="185"/>
      <c r="AY953" s="185"/>
      <c r="AZ953" s="185"/>
      <c r="BA953" s="186"/>
      <c r="BB953" s="80"/>
      <c r="BC953" s="185"/>
      <c r="BD953" s="185"/>
      <c r="BE953" s="185"/>
      <c r="BF953" s="185"/>
      <c r="BG953" s="187"/>
      <c r="BH953" s="270"/>
      <c r="BI953" s="188"/>
      <c r="BJ953" s="268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>
        <f t="shared" si="637"/>
        <v>0</v>
      </c>
    </row>
    <row r="954" spans="1:93" ht="22.5" customHeight="1">
      <c r="A954" s="269"/>
      <c r="B954" s="267"/>
      <c r="C954" s="75"/>
      <c r="D954" s="78"/>
      <c r="E954" s="75"/>
      <c r="F954" s="80"/>
      <c r="G954" s="78"/>
      <c r="H954" s="70"/>
      <c r="I954" s="81"/>
      <c r="J954" s="71" t="str">
        <f>IF(H954="","",VLOOKUP(H954,単重表!$C$6:'単重表'!$F$2502,2,FALSE))</f>
        <v/>
      </c>
      <c r="K954" s="232"/>
      <c r="L954" s="101">
        <f t="shared" si="646"/>
        <v>1</v>
      </c>
      <c r="M954" s="46"/>
      <c r="N954" s="101">
        <f t="shared" si="630"/>
        <v>1</v>
      </c>
      <c r="O954" s="49"/>
      <c r="P954" s="47" t="str">
        <f>IF(H954="","",VLOOKUP(H954,単重表!$C$6:'単重表'!$F$2502,3,FALSE))</f>
        <v/>
      </c>
      <c r="Q954" s="47"/>
      <c r="R954" s="56" t="e">
        <f t="shared" si="647"/>
        <v>#VALUE!</v>
      </c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267"/>
      <c r="AF954" s="267"/>
      <c r="AG954" s="40"/>
      <c r="AH954" s="40"/>
      <c r="AI954" s="40"/>
      <c r="AJ954" s="58" t="str">
        <f>IF(H954="","",VLOOKUP(H954,単重表!$C$6:'単重表'!$F$2502,4,FALSE))</f>
        <v/>
      </c>
      <c r="AK954" s="141" t="e">
        <f t="shared" si="632"/>
        <v>#VALUE!</v>
      </c>
      <c r="AL954" s="40">
        <v>2</v>
      </c>
      <c r="AM954" s="190" t="e">
        <f t="shared" si="633"/>
        <v>#VALUE!</v>
      </c>
      <c r="AO954" s="191">
        <f t="shared" si="634"/>
        <v>0</v>
      </c>
      <c r="AP954" s="182"/>
      <c r="AQ954" s="183" t="str">
        <f t="shared" si="635"/>
        <v/>
      </c>
      <c r="AR954" s="182"/>
      <c r="AS954" s="184" t="str">
        <f t="shared" si="636"/>
        <v/>
      </c>
      <c r="AT954" s="182"/>
      <c r="AU954" s="268"/>
      <c r="AV954" s="185"/>
      <c r="AW954" s="185"/>
      <c r="AX954" s="185"/>
      <c r="AY954" s="185"/>
      <c r="AZ954" s="185"/>
      <c r="BA954" s="186"/>
      <c r="BB954" s="80"/>
      <c r="BC954" s="185"/>
      <c r="BD954" s="185"/>
      <c r="BE954" s="185"/>
      <c r="BF954" s="185"/>
      <c r="BG954" s="187"/>
      <c r="BH954" s="270"/>
      <c r="BI954" s="188"/>
      <c r="BJ954" s="268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>
        <f t="shared" si="637"/>
        <v>0</v>
      </c>
    </row>
    <row r="955" spans="1:93" ht="22.5" customHeight="1">
      <c r="A955" s="269"/>
      <c r="B955" s="267"/>
      <c r="C955" s="75"/>
      <c r="D955" s="78"/>
      <c r="E955" s="75"/>
      <c r="F955" s="80"/>
      <c r="G955" s="78"/>
      <c r="H955" s="70"/>
      <c r="I955" s="81"/>
      <c r="J955" s="71" t="str">
        <f>IF(H955="","",VLOOKUP(H955,単重表!$C$6:'単重表'!$F$2502,2,FALSE))</f>
        <v/>
      </c>
      <c r="K955" s="232"/>
      <c r="L955" s="101">
        <f t="shared" si="646"/>
        <v>1</v>
      </c>
      <c r="M955" s="46"/>
      <c r="N955" s="101">
        <f t="shared" si="630"/>
        <v>1</v>
      </c>
      <c r="O955" s="49"/>
      <c r="P955" s="47" t="str">
        <f>IF(H955="","",VLOOKUP(H955,単重表!$C$6:'単重表'!$F$2502,3,FALSE))</f>
        <v/>
      </c>
      <c r="Q955" s="47"/>
      <c r="R955" s="56" t="e">
        <f t="shared" si="647"/>
        <v>#VALUE!</v>
      </c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267"/>
      <c r="AF955" s="267"/>
      <c r="AG955" s="40"/>
      <c r="AH955" s="40"/>
      <c r="AI955" s="40"/>
      <c r="AJ955" s="58" t="str">
        <f>IF(H955="","",VLOOKUP(H955,単重表!$C$6:'単重表'!$F$2502,4,FALSE))</f>
        <v/>
      </c>
      <c r="AK955" s="141" t="e">
        <f t="shared" si="632"/>
        <v>#VALUE!</v>
      </c>
      <c r="AL955" s="40">
        <v>2</v>
      </c>
      <c r="AM955" s="190" t="e">
        <f t="shared" si="633"/>
        <v>#VALUE!</v>
      </c>
      <c r="AO955" s="191">
        <f t="shared" si="634"/>
        <v>0</v>
      </c>
      <c r="AP955" s="182"/>
      <c r="AQ955" s="183" t="str">
        <f t="shared" si="635"/>
        <v/>
      </c>
      <c r="AR955" s="182"/>
      <c r="AS955" s="184" t="str">
        <f t="shared" si="636"/>
        <v/>
      </c>
      <c r="AT955" s="182"/>
      <c r="AU955" s="268"/>
      <c r="AV955" s="185"/>
      <c r="AW955" s="185"/>
      <c r="AX955" s="185"/>
      <c r="AY955" s="185"/>
      <c r="AZ955" s="185"/>
      <c r="BA955" s="186"/>
      <c r="BB955" s="80"/>
      <c r="BC955" s="185"/>
      <c r="BD955" s="185"/>
      <c r="BE955" s="185"/>
      <c r="BF955" s="185"/>
      <c r="BG955" s="187"/>
      <c r="BH955" s="270"/>
      <c r="BI955" s="188"/>
      <c r="BJ955" s="268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>
        <f t="shared" si="637"/>
        <v>0</v>
      </c>
    </row>
    <row r="956" spans="1:93" ht="22.5" customHeight="1">
      <c r="A956" s="269"/>
      <c r="B956" s="267"/>
      <c r="C956" s="75"/>
      <c r="D956" s="78"/>
      <c r="E956" s="75"/>
      <c r="F956" s="80"/>
      <c r="G956" s="78"/>
      <c r="H956" s="70"/>
      <c r="I956" s="81"/>
      <c r="J956" s="71" t="str">
        <f>IF(H956="","",VLOOKUP(H956,単重表!$C$6:'単重表'!$F$2502,2,FALSE))</f>
        <v/>
      </c>
      <c r="K956" s="232"/>
      <c r="L956" s="101">
        <f t="shared" si="646"/>
        <v>1</v>
      </c>
      <c r="M956" s="46"/>
      <c r="N956" s="101">
        <f t="shared" si="630"/>
        <v>1</v>
      </c>
      <c r="O956" s="49"/>
      <c r="P956" s="47" t="str">
        <f>IF(H956="","",VLOOKUP(H956,単重表!$C$6:'単重表'!$F$2502,3,FALSE))</f>
        <v/>
      </c>
      <c r="Q956" s="47"/>
      <c r="R956" s="56" t="e">
        <f t="shared" si="647"/>
        <v>#VALUE!</v>
      </c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267"/>
      <c r="AF956" s="267"/>
      <c r="AG956" s="40"/>
      <c r="AH956" s="40"/>
      <c r="AI956" s="40"/>
      <c r="AJ956" s="58" t="str">
        <f>IF(H956="","",VLOOKUP(H956,単重表!$C$6:'単重表'!$F$2502,4,FALSE))</f>
        <v/>
      </c>
      <c r="AK956" s="141" t="e">
        <f t="shared" si="632"/>
        <v>#VALUE!</v>
      </c>
      <c r="AL956" s="40">
        <v>2</v>
      </c>
      <c r="AM956" s="190" t="e">
        <f t="shared" si="633"/>
        <v>#VALUE!</v>
      </c>
      <c r="AO956" s="191">
        <f t="shared" si="634"/>
        <v>0</v>
      </c>
      <c r="AP956" s="182"/>
      <c r="AQ956" s="183" t="str">
        <f t="shared" si="635"/>
        <v/>
      </c>
      <c r="AR956" s="182"/>
      <c r="AS956" s="184" t="str">
        <f t="shared" si="636"/>
        <v/>
      </c>
      <c r="AT956" s="182"/>
      <c r="AU956" s="268"/>
      <c r="AV956" s="185"/>
      <c r="AW956" s="185"/>
      <c r="AX956" s="185"/>
      <c r="AY956" s="185"/>
      <c r="AZ956" s="185"/>
      <c r="BA956" s="186"/>
      <c r="BB956" s="80"/>
      <c r="BC956" s="185"/>
      <c r="BD956" s="185"/>
      <c r="BE956" s="185"/>
      <c r="BF956" s="185"/>
      <c r="BG956" s="187"/>
      <c r="BH956" s="270"/>
      <c r="BI956" s="188"/>
      <c r="BJ956" s="268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>
        <f t="shared" si="637"/>
        <v>0</v>
      </c>
    </row>
    <row r="957" spans="1:93" ht="22.5" customHeight="1">
      <c r="A957" s="269"/>
      <c r="B957" s="267"/>
      <c r="C957" s="75"/>
      <c r="D957" s="78"/>
      <c r="E957" s="75"/>
      <c r="F957" s="80"/>
      <c r="G957" s="78"/>
      <c r="H957" s="70"/>
      <c r="I957" s="81"/>
      <c r="J957" s="71" t="str">
        <f>IF(H957="","",VLOOKUP(H957,単重表!$C$6:'単重表'!$F$2502,2,FALSE))</f>
        <v/>
      </c>
      <c r="K957" s="232"/>
      <c r="L957" s="101">
        <f t="shared" si="646"/>
        <v>1</v>
      </c>
      <c r="M957" s="46"/>
      <c r="N957" s="101">
        <f t="shared" si="630"/>
        <v>1</v>
      </c>
      <c r="O957" s="49"/>
      <c r="P957" s="47" t="str">
        <f>IF(H957="","",VLOOKUP(H957,単重表!$C$6:'単重表'!$F$2502,3,FALSE))</f>
        <v/>
      </c>
      <c r="Q957" s="47"/>
      <c r="R957" s="56" t="e">
        <f t="shared" si="647"/>
        <v>#VALUE!</v>
      </c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267"/>
      <c r="AF957" s="267"/>
      <c r="AG957" s="40"/>
      <c r="AH957" s="40"/>
      <c r="AI957" s="40"/>
      <c r="AJ957" s="58" t="str">
        <f>IF(H957="","",VLOOKUP(H957,単重表!$C$6:'単重表'!$F$2502,4,FALSE))</f>
        <v/>
      </c>
      <c r="AK957" s="141" t="e">
        <f t="shared" si="632"/>
        <v>#VALUE!</v>
      </c>
      <c r="AL957" s="40">
        <v>2</v>
      </c>
      <c r="AM957" s="190" t="e">
        <f t="shared" si="633"/>
        <v>#VALUE!</v>
      </c>
      <c r="AO957" s="191">
        <f t="shared" si="634"/>
        <v>0</v>
      </c>
      <c r="AP957" s="182"/>
      <c r="AQ957" s="183" t="str">
        <f t="shared" si="635"/>
        <v/>
      </c>
      <c r="AR957" s="182"/>
      <c r="AS957" s="184" t="str">
        <f t="shared" si="636"/>
        <v/>
      </c>
      <c r="AT957" s="182"/>
      <c r="AU957" s="268"/>
      <c r="AV957" s="185"/>
      <c r="AW957" s="185"/>
      <c r="AX957" s="185"/>
      <c r="AY957" s="185"/>
      <c r="AZ957" s="185"/>
      <c r="BA957" s="186"/>
      <c r="BB957" s="80"/>
      <c r="BC957" s="185"/>
      <c r="BD957" s="185"/>
      <c r="BE957" s="185"/>
      <c r="BF957" s="185"/>
      <c r="BG957" s="187"/>
      <c r="BH957" s="270"/>
      <c r="BI957" s="188"/>
      <c r="BJ957" s="268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  <c r="BW957" s="40"/>
      <c r="BX957" s="40"/>
      <c r="BY957" s="40"/>
      <c r="BZ957" s="40"/>
      <c r="CA957" s="40"/>
      <c r="CB957" s="40"/>
      <c r="CC957" s="40"/>
      <c r="CD957" s="40"/>
      <c r="CE957" s="40"/>
      <c r="CF957" s="40"/>
      <c r="CG957" s="40"/>
      <c r="CH957" s="40"/>
      <c r="CI957" s="40"/>
      <c r="CJ957" s="40"/>
      <c r="CK957" s="40"/>
      <c r="CL957" s="40"/>
      <c r="CM957" s="40"/>
      <c r="CN957" s="40"/>
      <c r="CO957" s="40">
        <f t="shared" si="637"/>
        <v>0</v>
      </c>
    </row>
    <row r="958" spans="1:93" ht="22.5" customHeight="1">
      <c r="A958" s="269"/>
      <c r="B958" s="267"/>
      <c r="C958" s="75"/>
      <c r="D958" s="78"/>
      <c r="E958" s="75"/>
      <c r="F958" s="80"/>
      <c r="G958" s="78"/>
      <c r="H958" s="70"/>
      <c r="I958" s="81"/>
      <c r="J958" s="71" t="str">
        <f>IF(H958="","",VLOOKUP(H958,単重表!$C$6:'単重表'!$F$2502,2,FALSE))</f>
        <v/>
      </c>
      <c r="K958" s="232"/>
      <c r="L958" s="101">
        <f>IF(K958="",1,K958/1000)</f>
        <v>1</v>
      </c>
      <c r="M958" s="46"/>
      <c r="N958" s="101">
        <f t="shared" si="630"/>
        <v>1</v>
      </c>
      <c r="O958" s="49"/>
      <c r="P958" s="47" t="str">
        <f>IF(H958="","",VLOOKUP(H958,単重表!$C$6:'単重表'!$F$2502,3,FALSE))</f>
        <v/>
      </c>
      <c r="Q958" s="47"/>
      <c r="R958" s="56" t="e">
        <f t="shared" si="647"/>
        <v>#VALUE!</v>
      </c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267"/>
      <c r="AF958" s="267"/>
      <c r="AG958" s="40"/>
      <c r="AH958" s="40"/>
      <c r="AI958" s="40"/>
      <c r="AJ958" s="58" t="str">
        <f>IF(H958="","",VLOOKUP(H958,単重表!$C$6:'単重表'!$F$2502,4,FALSE))</f>
        <v/>
      </c>
      <c r="AK958" s="141" t="e">
        <f t="shared" si="632"/>
        <v>#VALUE!</v>
      </c>
      <c r="AL958" s="40">
        <v>2</v>
      </c>
      <c r="AM958" s="190" t="e">
        <f t="shared" si="633"/>
        <v>#VALUE!</v>
      </c>
      <c r="AO958" s="191">
        <f t="shared" si="634"/>
        <v>0</v>
      </c>
      <c r="AP958" s="182"/>
      <c r="AQ958" s="183" t="str">
        <f t="shared" si="635"/>
        <v/>
      </c>
      <c r="AR958" s="182"/>
      <c r="AS958" s="184" t="str">
        <f t="shared" si="636"/>
        <v/>
      </c>
      <c r="AT958" s="182"/>
      <c r="AU958" s="268"/>
      <c r="AV958" s="185"/>
      <c r="AW958" s="185"/>
      <c r="AX958" s="185"/>
      <c r="AY958" s="185"/>
      <c r="AZ958" s="185"/>
      <c r="BA958" s="186"/>
      <c r="BB958" s="80"/>
      <c r="BC958" s="185"/>
      <c r="BD958" s="185"/>
      <c r="BE958" s="185"/>
      <c r="BF958" s="185"/>
      <c r="BG958" s="187"/>
      <c r="BH958" s="270"/>
      <c r="BI958" s="188"/>
      <c r="BJ958" s="268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  <c r="BW958" s="40"/>
      <c r="BX958" s="40"/>
      <c r="BY958" s="40"/>
      <c r="BZ958" s="40"/>
      <c r="CA958" s="40"/>
      <c r="CB958" s="40"/>
      <c r="CC958" s="40"/>
      <c r="CD958" s="40"/>
      <c r="CE958" s="40"/>
      <c r="CF958" s="40"/>
      <c r="CG958" s="40"/>
      <c r="CH958" s="40"/>
      <c r="CI958" s="40"/>
      <c r="CJ958" s="40"/>
      <c r="CK958" s="40"/>
      <c r="CL958" s="40"/>
      <c r="CM958" s="40"/>
      <c r="CN958" s="40"/>
      <c r="CO958" s="40">
        <f t="shared" si="637"/>
        <v>0</v>
      </c>
    </row>
    <row r="959" spans="1:93" ht="22.5" customHeight="1">
      <c r="A959" s="269"/>
      <c r="B959" s="267"/>
      <c r="C959" s="75"/>
      <c r="D959" s="78"/>
      <c r="E959" s="75"/>
      <c r="F959" s="80"/>
      <c r="G959" s="78"/>
      <c r="H959" s="70"/>
      <c r="I959" s="81"/>
      <c r="J959" s="71" t="str">
        <f>IF(H959="","",VLOOKUP(H959,単重表!$C$6:'単重表'!$F$2502,2,FALSE))</f>
        <v/>
      </c>
      <c r="K959" s="232"/>
      <c r="L959" s="101">
        <f>IF(K959="",1,K959/1000)</f>
        <v>1</v>
      </c>
      <c r="M959" s="46"/>
      <c r="N959" s="101">
        <f t="shared" si="630"/>
        <v>1</v>
      </c>
      <c r="O959" s="49"/>
      <c r="P959" s="47" t="str">
        <f>IF(H959="","",VLOOKUP(H959,単重表!$C$6:'単重表'!$F$2502,3,FALSE))</f>
        <v/>
      </c>
      <c r="Q959" s="47"/>
      <c r="R959" s="56" t="e">
        <f t="shared" si="647"/>
        <v>#VALUE!</v>
      </c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267"/>
      <c r="AF959" s="267"/>
      <c r="AG959" s="40"/>
      <c r="AH959" s="40"/>
      <c r="AI959" s="40"/>
      <c r="AJ959" s="58" t="str">
        <f>IF(H959="","",VLOOKUP(H959,単重表!$C$6:'単重表'!$F$2502,4,FALSE))</f>
        <v/>
      </c>
      <c r="AK959" s="141" t="e">
        <f t="shared" si="632"/>
        <v>#VALUE!</v>
      </c>
      <c r="AL959" s="40">
        <v>2</v>
      </c>
      <c r="AM959" s="190" t="e">
        <f t="shared" si="633"/>
        <v>#VALUE!</v>
      </c>
      <c r="AO959" s="191">
        <f t="shared" si="634"/>
        <v>0</v>
      </c>
      <c r="AP959" s="182"/>
      <c r="AQ959" s="183" t="str">
        <f t="shared" si="635"/>
        <v/>
      </c>
      <c r="AR959" s="182"/>
      <c r="AS959" s="184" t="str">
        <f t="shared" si="636"/>
        <v/>
      </c>
      <c r="AT959" s="182"/>
      <c r="AU959" s="268"/>
      <c r="AV959" s="185"/>
      <c r="AW959" s="185"/>
      <c r="AX959" s="185"/>
      <c r="AY959" s="185"/>
      <c r="AZ959" s="185"/>
      <c r="BA959" s="186"/>
      <c r="BB959" s="80"/>
      <c r="BC959" s="185"/>
      <c r="BD959" s="185"/>
      <c r="BE959" s="185"/>
      <c r="BF959" s="185"/>
      <c r="BG959" s="187"/>
      <c r="BH959" s="270"/>
      <c r="BI959" s="188"/>
      <c r="BJ959" s="268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  <c r="BW959" s="40"/>
      <c r="BX959" s="40"/>
      <c r="BY959" s="40"/>
      <c r="BZ959" s="40"/>
      <c r="CA959" s="40"/>
      <c r="CB959" s="40"/>
      <c r="CC959" s="40"/>
      <c r="CD959" s="40"/>
      <c r="CE959" s="40"/>
      <c r="CF959" s="40"/>
      <c r="CG959" s="40"/>
      <c r="CH959" s="40"/>
      <c r="CI959" s="40"/>
      <c r="CJ959" s="40"/>
      <c r="CK959" s="40"/>
      <c r="CL959" s="40"/>
      <c r="CM959" s="40"/>
      <c r="CN959" s="40"/>
      <c r="CO959" s="40">
        <f t="shared" si="637"/>
        <v>0</v>
      </c>
    </row>
    <row r="960" spans="1:93" ht="22.5" customHeight="1">
      <c r="A960" s="269"/>
      <c r="B960" s="267"/>
      <c r="C960" s="75"/>
      <c r="D960" s="78"/>
      <c r="E960" s="75"/>
      <c r="F960" s="80"/>
      <c r="G960" s="78"/>
      <c r="H960" s="70"/>
      <c r="I960" s="81"/>
      <c r="J960" s="71" t="str">
        <f>IF(H960="","",VLOOKUP(H960,単重表!$C$6:'単重表'!$F$2502,2,FALSE))</f>
        <v/>
      </c>
      <c r="K960" s="232"/>
      <c r="L960" s="101">
        <f>IF(K960="",1,K960/1000)</f>
        <v>1</v>
      </c>
      <c r="M960" s="46"/>
      <c r="N960" s="101">
        <f t="shared" si="630"/>
        <v>1</v>
      </c>
      <c r="O960" s="49"/>
      <c r="P960" s="47" t="str">
        <f>IF(H960="","",VLOOKUP(H960,単重表!$C$6:'単重表'!$F$2502,3,FALSE))</f>
        <v/>
      </c>
      <c r="Q960" s="47"/>
      <c r="R960" s="56" t="e">
        <f>P960*O960*N960*L960+Q960</f>
        <v>#VALUE!</v>
      </c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267"/>
      <c r="AF960" s="267"/>
      <c r="AG960" s="40"/>
      <c r="AH960" s="40"/>
      <c r="AI960" s="40"/>
      <c r="AJ960" s="58" t="str">
        <f>IF(H960="","",VLOOKUP(H960,単重表!$C$6:'単重表'!$F$2502,4,FALSE))</f>
        <v/>
      </c>
      <c r="AK960" s="141" t="e">
        <f t="shared" si="632"/>
        <v>#VALUE!</v>
      </c>
      <c r="AL960" s="40">
        <v>2</v>
      </c>
      <c r="AM960" s="190" t="e">
        <f t="shared" si="633"/>
        <v>#VALUE!</v>
      </c>
      <c r="AO960" s="191">
        <f t="shared" si="634"/>
        <v>0</v>
      </c>
      <c r="AP960" s="182"/>
      <c r="AQ960" s="183" t="str">
        <f t="shared" si="635"/>
        <v/>
      </c>
      <c r="AR960" s="182"/>
      <c r="AS960" s="184" t="str">
        <f t="shared" si="636"/>
        <v/>
      </c>
      <c r="AT960" s="182"/>
      <c r="AU960" s="268"/>
      <c r="AV960" s="185"/>
      <c r="AW960" s="185"/>
      <c r="AX960" s="185"/>
      <c r="AY960" s="185"/>
      <c r="AZ960" s="185"/>
      <c r="BA960" s="186"/>
      <c r="BB960" s="80"/>
      <c r="BC960" s="185"/>
      <c r="BD960" s="185"/>
      <c r="BE960" s="185"/>
      <c r="BF960" s="185"/>
      <c r="BG960" s="187"/>
      <c r="BH960" s="270"/>
      <c r="BI960" s="188"/>
      <c r="BJ960" s="268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  <c r="BW960" s="40"/>
      <c r="BX960" s="40"/>
      <c r="BY960" s="40"/>
      <c r="BZ960" s="40"/>
      <c r="CA960" s="40"/>
      <c r="CB960" s="40"/>
      <c r="CC960" s="40"/>
      <c r="CD960" s="40"/>
      <c r="CE960" s="40"/>
      <c r="CF960" s="40"/>
      <c r="CG960" s="40"/>
      <c r="CH960" s="40"/>
      <c r="CI960" s="40"/>
      <c r="CJ960" s="40"/>
      <c r="CK960" s="40"/>
      <c r="CL960" s="40"/>
      <c r="CM960" s="40"/>
      <c r="CN960" s="40"/>
      <c r="CO960" s="40">
        <f t="shared" si="637"/>
        <v>0</v>
      </c>
    </row>
    <row r="961" spans="1:93" ht="22.5" customHeight="1">
      <c r="A961" s="269"/>
      <c r="B961" s="267"/>
      <c r="C961" s="75"/>
      <c r="D961" s="78"/>
      <c r="E961" s="75"/>
      <c r="F961" s="80"/>
      <c r="G961" s="78"/>
      <c r="H961" s="70"/>
      <c r="I961" s="81"/>
      <c r="J961" s="71" t="str">
        <f>IF(H961="","",VLOOKUP(H961,単重表!$C$6:'単重表'!$F$2502,2,FALSE))</f>
        <v/>
      </c>
      <c r="K961" s="232"/>
      <c r="L961" s="101">
        <f t="shared" ref="L961:L968" si="648">IF(K961="",1,K961/1000)</f>
        <v>1</v>
      </c>
      <c r="M961" s="46"/>
      <c r="N961" s="101">
        <f t="shared" si="630"/>
        <v>1</v>
      </c>
      <c r="O961" s="49"/>
      <c r="P961" s="47" t="str">
        <f>IF(H961="","",VLOOKUP(H961,単重表!$C$6:'単重表'!$F$2502,3,FALSE))</f>
        <v/>
      </c>
      <c r="Q961" s="47"/>
      <c r="R961" s="56" t="e">
        <f t="shared" ref="R961:R970" si="649">P961*O961*N961*L961+Q961</f>
        <v>#VALUE!</v>
      </c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267"/>
      <c r="AF961" s="267"/>
      <c r="AG961" s="40"/>
      <c r="AH961" s="40"/>
      <c r="AI961" s="40"/>
      <c r="AJ961" s="58" t="str">
        <f>IF(H961="","",VLOOKUP(H961,単重表!$C$6:'単重表'!$F$2502,4,FALSE))</f>
        <v/>
      </c>
      <c r="AK961" s="141" t="e">
        <f t="shared" si="632"/>
        <v>#VALUE!</v>
      </c>
      <c r="AL961" s="40">
        <v>2</v>
      </c>
      <c r="AM961" s="190" t="e">
        <f t="shared" si="633"/>
        <v>#VALUE!</v>
      </c>
      <c r="AO961" s="191">
        <f t="shared" si="634"/>
        <v>0</v>
      </c>
      <c r="AP961" s="182"/>
      <c r="AQ961" s="183" t="str">
        <f t="shared" si="635"/>
        <v/>
      </c>
      <c r="AR961" s="182"/>
      <c r="AS961" s="184" t="str">
        <f t="shared" si="636"/>
        <v/>
      </c>
      <c r="AT961" s="182"/>
      <c r="AU961" s="268"/>
      <c r="AV961" s="185"/>
      <c r="AW961" s="185"/>
      <c r="AX961" s="185"/>
      <c r="AY961" s="185"/>
      <c r="AZ961" s="185"/>
      <c r="BA961" s="186"/>
      <c r="BB961" s="80"/>
      <c r="BC961" s="185"/>
      <c r="BD961" s="185"/>
      <c r="BE961" s="185"/>
      <c r="BF961" s="185"/>
      <c r="BG961" s="187"/>
      <c r="BH961" s="270"/>
      <c r="BI961" s="188"/>
      <c r="BJ961" s="268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  <c r="BW961" s="40"/>
      <c r="BX961" s="40"/>
      <c r="BY961" s="40"/>
      <c r="BZ961" s="40"/>
      <c r="CA961" s="40"/>
      <c r="CB961" s="40"/>
      <c r="CC961" s="40"/>
      <c r="CD961" s="40"/>
      <c r="CE961" s="40"/>
      <c r="CF961" s="40"/>
      <c r="CG961" s="40"/>
      <c r="CH961" s="40"/>
      <c r="CI961" s="40"/>
      <c r="CJ961" s="40"/>
      <c r="CK961" s="40"/>
      <c r="CL961" s="40"/>
      <c r="CM961" s="40"/>
      <c r="CN961" s="40"/>
      <c r="CO961" s="40">
        <f t="shared" si="637"/>
        <v>0</v>
      </c>
    </row>
    <row r="962" spans="1:93" ht="22.5" customHeight="1">
      <c r="A962" s="269"/>
      <c r="B962" s="267"/>
      <c r="C962" s="75"/>
      <c r="D962" s="78"/>
      <c r="E962" s="75"/>
      <c r="F962" s="80"/>
      <c r="G962" s="78"/>
      <c r="H962" s="70"/>
      <c r="I962" s="81"/>
      <c r="J962" s="71" t="str">
        <f>IF(H962="","",VLOOKUP(H962,単重表!$C$6:'単重表'!$F$2502,2,FALSE))</f>
        <v/>
      </c>
      <c r="K962" s="232"/>
      <c r="L962" s="101">
        <f t="shared" si="648"/>
        <v>1</v>
      </c>
      <c r="M962" s="46"/>
      <c r="N962" s="101">
        <f t="shared" si="630"/>
        <v>1</v>
      </c>
      <c r="O962" s="49"/>
      <c r="P962" s="47" t="str">
        <f>IF(H962="","",VLOOKUP(H962,単重表!$C$6:'単重表'!$F$2502,3,FALSE))</f>
        <v/>
      </c>
      <c r="Q962" s="47"/>
      <c r="R962" s="56" t="e">
        <f t="shared" si="649"/>
        <v>#VALUE!</v>
      </c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267"/>
      <c r="AF962" s="267"/>
      <c r="AG962" s="40"/>
      <c r="AH962" s="40"/>
      <c r="AI962" s="40"/>
      <c r="AJ962" s="58" t="str">
        <f>IF(H962="","",VLOOKUP(H962,単重表!$C$6:'単重表'!$F$2502,4,FALSE))</f>
        <v/>
      </c>
      <c r="AK962" s="141" t="e">
        <f t="shared" si="632"/>
        <v>#VALUE!</v>
      </c>
      <c r="AL962" s="40">
        <v>2</v>
      </c>
      <c r="AM962" s="190" t="e">
        <f t="shared" si="633"/>
        <v>#VALUE!</v>
      </c>
      <c r="AO962" s="191">
        <f t="shared" si="634"/>
        <v>0</v>
      </c>
      <c r="AP962" s="182"/>
      <c r="AQ962" s="183" t="str">
        <f t="shared" si="635"/>
        <v/>
      </c>
      <c r="AR962" s="182"/>
      <c r="AS962" s="184" t="str">
        <f t="shared" si="636"/>
        <v/>
      </c>
      <c r="AT962" s="182"/>
      <c r="AU962" s="268"/>
      <c r="AV962" s="185"/>
      <c r="AW962" s="185"/>
      <c r="AX962" s="185"/>
      <c r="AY962" s="185"/>
      <c r="AZ962" s="185"/>
      <c r="BA962" s="186"/>
      <c r="BB962" s="80"/>
      <c r="BC962" s="185"/>
      <c r="BD962" s="185"/>
      <c r="BE962" s="185"/>
      <c r="BF962" s="185"/>
      <c r="BG962" s="187"/>
      <c r="BH962" s="270"/>
      <c r="BI962" s="188"/>
      <c r="BJ962" s="268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  <c r="CN962" s="40"/>
      <c r="CO962" s="40">
        <f t="shared" si="637"/>
        <v>0</v>
      </c>
    </row>
    <row r="963" spans="1:93" ht="22.5" customHeight="1">
      <c r="A963" s="269"/>
      <c r="B963" s="267"/>
      <c r="C963" s="75"/>
      <c r="D963" s="78"/>
      <c r="E963" s="75"/>
      <c r="F963" s="80"/>
      <c r="G963" s="78"/>
      <c r="H963" s="70"/>
      <c r="I963" s="81"/>
      <c r="J963" s="71" t="str">
        <f>IF(H963="","",VLOOKUP(H963,単重表!$C$6:'単重表'!$F$2502,2,FALSE))</f>
        <v/>
      </c>
      <c r="K963" s="232"/>
      <c r="L963" s="101">
        <f t="shared" si="648"/>
        <v>1</v>
      </c>
      <c r="M963" s="46"/>
      <c r="N963" s="101">
        <f t="shared" si="630"/>
        <v>1</v>
      </c>
      <c r="O963" s="49"/>
      <c r="P963" s="47" t="str">
        <f>IF(H963="","",VLOOKUP(H963,単重表!$C$6:'単重表'!$F$2502,3,FALSE))</f>
        <v/>
      </c>
      <c r="Q963" s="47"/>
      <c r="R963" s="56" t="e">
        <f t="shared" si="649"/>
        <v>#VALUE!</v>
      </c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267"/>
      <c r="AF963" s="267"/>
      <c r="AG963" s="40"/>
      <c r="AH963" s="40"/>
      <c r="AI963" s="40"/>
      <c r="AJ963" s="58" t="str">
        <f>IF(H963="","",VLOOKUP(H963,単重表!$C$6:'単重表'!$F$2502,4,FALSE))</f>
        <v/>
      </c>
      <c r="AK963" s="141" t="e">
        <f t="shared" si="632"/>
        <v>#VALUE!</v>
      </c>
      <c r="AL963" s="40">
        <v>2</v>
      </c>
      <c r="AM963" s="190" t="e">
        <f t="shared" si="633"/>
        <v>#VALUE!</v>
      </c>
      <c r="AO963" s="191">
        <f t="shared" si="634"/>
        <v>0</v>
      </c>
      <c r="AP963" s="182"/>
      <c r="AQ963" s="183" t="str">
        <f t="shared" si="635"/>
        <v/>
      </c>
      <c r="AR963" s="182"/>
      <c r="AS963" s="184" t="str">
        <f t="shared" si="636"/>
        <v/>
      </c>
      <c r="AT963" s="182"/>
      <c r="AU963" s="268"/>
      <c r="AV963" s="185"/>
      <c r="AW963" s="185"/>
      <c r="AX963" s="185"/>
      <c r="AY963" s="185"/>
      <c r="AZ963" s="185"/>
      <c r="BA963" s="186"/>
      <c r="BB963" s="80"/>
      <c r="BC963" s="185"/>
      <c r="BD963" s="185"/>
      <c r="BE963" s="185"/>
      <c r="BF963" s="185"/>
      <c r="BG963" s="187"/>
      <c r="BH963" s="270"/>
      <c r="BI963" s="188"/>
      <c r="BJ963" s="268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  <c r="BW963" s="40"/>
      <c r="BX963" s="40"/>
      <c r="BY963" s="40"/>
      <c r="BZ963" s="40"/>
      <c r="CA963" s="40"/>
      <c r="CB963" s="40"/>
      <c r="CC963" s="40"/>
      <c r="CD963" s="40"/>
      <c r="CE963" s="40"/>
      <c r="CF963" s="40"/>
      <c r="CG963" s="40"/>
      <c r="CH963" s="40"/>
      <c r="CI963" s="40"/>
      <c r="CJ963" s="40"/>
      <c r="CK963" s="40"/>
      <c r="CL963" s="40"/>
      <c r="CM963" s="40"/>
      <c r="CN963" s="40"/>
      <c r="CO963" s="40">
        <f t="shared" si="637"/>
        <v>0</v>
      </c>
    </row>
    <row r="964" spans="1:93" ht="22.5" customHeight="1">
      <c r="A964" s="269"/>
      <c r="B964" s="267"/>
      <c r="C964" s="75"/>
      <c r="D964" s="78"/>
      <c r="E964" s="75"/>
      <c r="F964" s="80"/>
      <c r="G964" s="78"/>
      <c r="H964" s="70"/>
      <c r="I964" s="81"/>
      <c r="J964" s="71" t="str">
        <f>IF(H964="","",VLOOKUP(H964,単重表!$C$6:'単重表'!$F$2502,2,FALSE))</f>
        <v/>
      </c>
      <c r="K964" s="232"/>
      <c r="L964" s="101">
        <f t="shared" si="648"/>
        <v>1</v>
      </c>
      <c r="M964" s="46"/>
      <c r="N964" s="101">
        <f t="shared" si="630"/>
        <v>1</v>
      </c>
      <c r="O964" s="49"/>
      <c r="P964" s="47" t="str">
        <f>IF(H964="","",VLOOKUP(H964,単重表!$C$6:'単重表'!$F$2502,3,FALSE))</f>
        <v/>
      </c>
      <c r="Q964" s="47"/>
      <c r="R964" s="56" t="e">
        <f t="shared" si="649"/>
        <v>#VALUE!</v>
      </c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267"/>
      <c r="AF964" s="267"/>
      <c r="AG964" s="40"/>
      <c r="AH964" s="40"/>
      <c r="AI964" s="40"/>
      <c r="AJ964" s="58" t="str">
        <f>IF(H964="","",VLOOKUP(H964,単重表!$C$6:'単重表'!$F$2502,4,FALSE))</f>
        <v/>
      </c>
      <c r="AK964" s="141" t="e">
        <f t="shared" si="632"/>
        <v>#VALUE!</v>
      </c>
      <c r="AL964" s="40">
        <v>2</v>
      </c>
      <c r="AM964" s="190" t="e">
        <f t="shared" si="633"/>
        <v>#VALUE!</v>
      </c>
      <c r="AO964" s="191">
        <f t="shared" si="634"/>
        <v>0</v>
      </c>
      <c r="AP964" s="182"/>
      <c r="AQ964" s="183" t="str">
        <f t="shared" si="635"/>
        <v/>
      </c>
      <c r="AR964" s="182"/>
      <c r="AS964" s="184" t="str">
        <f t="shared" si="636"/>
        <v/>
      </c>
      <c r="AT964" s="182"/>
      <c r="AU964" s="268"/>
      <c r="AV964" s="185"/>
      <c r="AW964" s="185"/>
      <c r="AX964" s="185"/>
      <c r="AY964" s="185"/>
      <c r="AZ964" s="185"/>
      <c r="BA964" s="186"/>
      <c r="BB964" s="80"/>
      <c r="BC964" s="185"/>
      <c r="BD964" s="185"/>
      <c r="BE964" s="185"/>
      <c r="BF964" s="185"/>
      <c r="BG964" s="187"/>
      <c r="BH964" s="270"/>
      <c r="BI964" s="188"/>
      <c r="BJ964" s="268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  <c r="BW964" s="40"/>
      <c r="BX964" s="40"/>
      <c r="BY964" s="40"/>
      <c r="BZ964" s="40"/>
      <c r="CA964" s="40"/>
      <c r="CB964" s="40"/>
      <c r="CC964" s="40"/>
      <c r="CD964" s="40"/>
      <c r="CE964" s="40"/>
      <c r="CF964" s="40"/>
      <c r="CG964" s="40"/>
      <c r="CH964" s="40"/>
      <c r="CI964" s="40"/>
      <c r="CJ964" s="40"/>
      <c r="CK964" s="40"/>
      <c r="CL964" s="40"/>
      <c r="CM964" s="40"/>
      <c r="CN964" s="40"/>
      <c r="CO964" s="40">
        <f t="shared" si="637"/>
        <v>0</v>
      </c>
    </row>
    <row r="965" spans="1:93" ht="22.5" customHeight="1">
      <c r="A965" s="269"/>
      <c r="B965" s="267"/>
      <c r="C965" s="75"/>
      <c r="D965" s="78"/>
      <c r="E965" s="75"/>
      <c r="F965" s="80"/>
      <c r="G965" s="78"/>
      <c r="H965" s="70"/>
      <c r="I965" s="81"/>
      <c r="J965" s="71" t="str">
        <f>IF(H965="","",VLOOKUP(H965,単重表!$C$6:'単重表'!$F$2502,2,FALSE))</f>
        <v/>
      </c>
      <c r="K965" s="232"/>
      <c r="L965" s="101">
        <f t="shared" si="648"/>
        <v>1</v>
      </c>
      <c r="M965" s="46"/>
      <c r="N965" s="101">
        <f t="shared" si="630"/>
        <v>1</v>
      </c>
      <c r="O965" s="49"/>
      <c r="P965" s="47" t="str">
        <f>IF(H965="","",VLOOKUP(H965,単重表!$C$6:'単重表'!$F$2502,3,FALSE))</f>
        <v/>
      </c>
      <c r="Q965" s="47"/>
      <c r="R965" s="56" t="e">
        <f t="shared" si="649"/>
        <v>#VALUE!</v>
      </c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267"/>
      <c r="AF965" s="267"/>
      <c r="AG965" s="40"/>
      <c r="AH965" s="40"/>
      <c r="AI965" s="40"/>
      <c r="AJ965" s="58" t="str">
        <f>IF(H965="","",VLOOKUP(H965,単重表!$C$6:'単重表'!$F$2502,4,FALSE))</f>
        <v/>
      </c>
      <c r="AK965" s="141" t="e">
        <f t="shared" si="632"/>
        <v>#VALUE!</v>
      </c>
      <c r="AL965" s="40">
        <v>2</v>
      </c>
      <c r="AM965" s="190" t="e">
        <f t="shared" si="633"/>
        <v>#VALUE!</v>
      </c>
      <c r="AO965" s="191">
        <f t="shared" si="634"/>
        <v>0</v>
      </c>
      <c r="AP965" s="182"/>
      <c r="AQ965" s="183" t="str">
        <f t="shared" si="635"/>
        <v/>
      </c>
      <c r="AR965" s="182"/>
      <c r="AS965" s="184" t="str">
        <f t="shared" si="636"/>
        <v/>
      </c>
      <c r="AT965" s="182"/>
      <c r="AU965" s="268"/>
      <c r="AV965" s="185"/>
      <c r="AW965" s="185"/>
      <c r="AX965" s="185"/>
      <c r="AY965" s="185"/>
      <c r="AZ965" s="185"/>
      <c r="BA965" s="186"/>
      <c r="BB965" s="80"/>
      <c r="BC965" s="185"/>
      <c r="BD965" s="185"/>
      <c r="BE965" s="185"/>
      <c r="BF965" s="185"/>
      <c r="BG965" s="187"/>
      <c r="BH965" s="270"/>
      <c r="BI965" s="188"/>
      <c r="BJ965" s="268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  <c r="BW965" s="40"/>
      <c r="BX965" s="40"/>
      <c r="BY965" s="40"/>
      <c r="BZ965" s="40"/>
      <c r="CA965" s="40"/>
      <c r="CB965" s="40"/>
      <c r="CC965" s="40"/>
      <c r="CD965" s="40"/>
      <c r="CE965" s="40"/>
      <c r="CF965" s="40"/>
      <c r="CG965" s="40"/>
      <c r="CH965" s="40"/>
      <c r="CI965" s="40"/>
      <c r="CJ965" s="40"/>
      <c r="CK965" s="40"/>
      <c r="CL965" s="40"/>
      <c r="CM965" s="40"/>
      <c r="CN965" s="40"/>
      <c r="CO965" s="40">
        <f t="shared" si="637"/>
        <v>0</v>
      </c>
    </row>
    <row r="966" spans="1:93" ht="22.5" customHeight="1">
      <c r="A966" s="269"/>
      <c r="B966" s="267"/>
      <c r="C966" s="75"/>
      <c r="D966" s="78"/>
      <c r="E966" s="75"/>
      <c r="F966" s="80"/>
      <c r="G966" s="78"/>
      <c r="H966" s="70"/>
      <c r="I966" s="81"/>
      <c r="J966" s="71" t="str">
        <f>IF(H966="","",VLOOKUP(H966,単重表!$C$6:'単重表'!$F$2502,2,FALSE))</f>
        <v/>
      </c>
      <c r="K966" s="232"/>
      <c r="L966" s="101">
        <f t="shared" si="648"/>
        <v>1</v>
      </c>
      <c r="M966" s="46"/>
      <c r="N966" s="101">
        <f t="shared" si="630"/>
        <v>1</v>
      </c>
      <c r="O966" s="49"/>
      <c r="P966" s="47" t="str">
        <f>IF(H966="","",VLOOKUP(H966,単重表!$C$6:'単重表'!$F$2502,3,FALSE))</f>
        <v/>
      </c>
      <c r="Q966" s="47"/>
      <c r="R966" s="56" t="e">
        <f t="shared" si="649"/>
        <v>#VALUE!</v>
      </c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267"/>
      <c r="AF966" s="267"/>
      <c r="AG966" s="40"/>
      <c r="AH966" s="40"/>
      <c r="AI966" s="40"/>
      <c r="AJ966" s="58" t="str">
        <f>IF(H966="","",VLOOKUP(H966,単重表!$C$6:'単重表'!$F$2502,4,FALSE))</f>
        <v/>
      </c>
      <c r="AK966" s="141" t="e">
        <f t="shared" si="632"/>
        <v>#VALUE!</v>
      </c>
      <c r="AL966" s="40">
        <v>2</v>
      </c>
      <c r="AM966" s="190" t="e">
        <f t="shared" si="633"/>
        <v>#VALUE!</v>
      </c>
      <c r="AO966" s="191">
        <f t="shared" si="634"/>
        <v>0</v>
      </c>
      <c r="AP966" s="182"/>
      <c r="AQ966" s="183" t="str">
        <f t="shared" si="635"/>
        <v/>
      </c>
      <c r="AR966" s="182"/>
      <c r="AS966" s="184" t="str">
        <f t="shared" si="636"/>
        <v/>
      </c>
      <c r="AT966" s="182"/>
      <c r="AU966" s="268"/>
      <c r="AV966" s="185"/>
      <c r="AW966" s="185"/>
      <c r="AX966" s="185"/>
      <c r="AY966" s="185"/>
      <c r="AZ966" s="185"/>
      <c r="BA966" s="186"/>
      <c r="BB966" s="80"/>
      <c r="BC966" s="185"/>
      <c r="BD966" s="185"/>
      <c r="BE966" s="185"/>
      <c r="BF966" s="185"/>
      <c r="BG966" s="187"/>
      <c r="BH966" s="270"/>
      <c r="BI966" s="188"/>
      <c r="BJ966" s="268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  <c r="BW966" s="40"/>
      <c r="BX966" s="40"/>
      <c r="BY966" s="40"/>
      <c r="BZ966" s="40"/>
      <c r="CA966" s="40"/>
      <c r="CB966" s="40"/>
      <c r="CC966" s="40"/>
      <c r="CD966" s="40"/>
      <c r="CE966" s="40"/>
      <c r="CF966" s="40"/>
      <c r="CG966" s="40"/>
      <c r="CH966" s="40"/>
      <c r="CI966" s="40"/>
      <c r="CJ966" s="40"/>
      <c r="CK966" s="40"/>
      <c r="CL966" s="40"/>
      <c r="CM966" s="40"/>
      <c r="CN966" s="40"/>
      <c r="CO966" s="40">
        <f t="shared" si="637"/>
        <v>0</v>
      </c>
    </row>
    <row r="967" spans="1:93" ht="22.5" customHeight="1">
      <c r="A967" s="269"/>
      <c r="B967" s="267"/>
      <c r="C967" s="75"/>
      <c r="D967" s="78"/>
      <c r="E967" s="75"/>
      <c r="F967" s="80"/>
      <c r="G967" s="78"/>
      <c r="H967" s="70"/>
      <c r="I967" s="81"/>
      <c r="J967" s="71" t="str">
        <f>IF(H967="","",VLOOKUP(H967,単重表!$C$6:'単重表'!$F$2502,2,FALSE))</f>
        <v/>
      </c>
      <c r="K967" s="232"/>
      <c r="L967" s="101">
        <f t="shared" si="648"/>
        <v>1</v>
      </c>
      <c r="M967" s="46"/>
      <c r="N967" s="101">
        <f t="shared" si="630"/>
        <v>1</v>
      </c>
      <c r="O967" s="49"/>
      <c r="P967" s="47" t="str">
        <f>IF(H967="","",VLOOKUP(H967,単重表!$C$6:'単重表'!$F$2502,3,FALSE))</f>
        <v/>
      </c>
      <c r="Q967" s="47"/>
      <c r="R967" s="56" t="e">
        <f t="shared" si="649"/>
        <v>#VALUE!</v>
      </c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267"/>
      <c r="AF967" s="267"/>
      <c r="AG967" s="40"/>
      <c r="AH967" s="40"/>
      <c r="AI967" s="40"/>
      <c r="AJ967" s="58" t="str">
        <f>IF(H967="","",VLOOKUP(H967,単重表!$C$6:'単重表'!$F$2502,4,FALSE))</f>
        <v/>
      </c>
      <c r="AK967" s="141" t="e">
        <f t="shared" si="632"/>
        <v>#VALUE!</v>
      </c>
      <c r="AL967" s="40">
        <v>2</v>
      </c>
      <c r="AM967" s="190" t="e">
        <f t="shared" si="633"/>
        <v>#VALUE!</v>
      </c>
      <c r="AO967" s="191">
        <f t="shared" si="634"/>
        <v>0</v>
      </c>
      <c r="AP967" s="182"/>
      <c r="AQ967" s="183" t="str">
        <f t="shared" si="635"/>
        <v/>
      </c>
      <c r="AR967" s="182"/>
      <c r="AS967" s="184" t="str">
        <f t="shared" si="636"/>
        <v/>
      </c>
      <c r="AT967" s="182"/>
      <c r="AU967" s="268"/>
      <c r="AV967" s="185"/>
      <c r="AW967" s="185"/>
      <c r="AX967" s="185"/>
      <c r="AY967" s="185"/>
      <c r="AZ967" s="185"/>
      <c r="BA967" s="186"/>
      <c r="BB967" s="80"/>
      <c r="BC967" s="185"/>
      <c r="BD967" s="185"/>
      <c r="BE967" s="185"/>
      <c r="BF967" s="185"/>
      <c r="BG967" s="187"/>
      <c r="BH967" s="270"/>
      <c r="BI967" s="188"/>
      <c r="BJ967" s="268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  <c r="BW967" s="40"/>
      <c r="BX967" s="40"/>
      <c r="BY967" s="40"/>
      <c r="BZ967" s="40"/>
      <c r="CA967" s="40"/>
      <c r="CB967" s="40"/>
      <c r="CC967" s="40"/>
      <c r="CD967" s="40"/>
      <c r="CE967" s="40"/>
      <c r="CF967" s="40"/>
      <c r="CG967" s="40"/>
      <c r="CH967" s="40"/>
      <c r="CI967" s="40"/>
      <c r="CJ967" s="40"/>
      <c r="CK967" s="40"/>
      <c r="CL967" s="40"/>
      <c r="CM967" s="40"/>
      <c r="CN967" s="40"/>
      <c r="CO967" s="40">
        <f t="shared" si="637"/>
        <v>0</v>
      </c>
    </row>
    <row r="968" spans="1:93" ht="22.5" customHeight="1">
      <c r="A968" s="269"/>
      <c r="B968" s="267"/>
      <c r="C968" s="75"/>
      <c r="D968" s="78"/>
      <c r="E968" s="75"/>
      <c r="F968" s="80"/>
      <c r="G968" s="78"/>
      <c r="H968" s="70"/>
      <c r="I968" s="81"/>
      <c r="J968" s="71" t="str">
        <f>IF(H968="","",VLOOKUP(H968,単重表!$C$6:'単重表'!$F$2502,2,FALSE))</f>
        <v/>
      </c>
      <c r="K968" s="232"/>
      <c r="L968" s="101">
        <f t="shared" si="648"/>
        <v>1</v>
      </c>
      <c r="M968" s="46"/>
      <c r="N968" s="101">
        <f t="shared" si="630"/>
        <v>1</v>
      </c>
      <c r="O968" s="49"/>
      <c r="P968" s="47" t="str">
        <f>IF(H968="","",VLOOKUP(H968,単重表!$C$6:'単重表'!$F$2502,3,FALSE))</f>
        <v/>
      </c>
      <c r="Q968" s="47"/>
      <c r="R968" s="56" t="e">
        <f t="shared" si="649"/>
        <v>#VALUE!</v>
      </c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267"/>
      <c r="AF968" s="267"/>
      <c r="AG968" s="40"/>
      <c r="AH968" s="40"/>
      <c r="AI968" s="40"/>
      <c r="AJ968" s="58" t="str">
        <f>IF(H968="","",VLOOKUP(H968,単重表!$C$6:'単重表'!$F$2502,4,FALSE))</f>
        <v/>
      </c>
      <c r="AK968" s="141" t="e">
        <f t="shared" si="632"/>
        <v>#VALUE!</v>
      </c>
      <c r="AL968" s="40">
        <v>2</v>
      </c>
      <c r="AM968" s="190" t="e">
        <f t="shared" si="633"/>
        <v>#VALUE!</v>
      </c>
      <c r="AO968" s="191">
        <f t="shared" si="634"/>
        <v>0</v>
      </c>
      <c r="AP968" s="182"/>
      <c r="AQ968" s="183" t="str">
        <f t="shared" si="635"/>
        <v/>
      </c>
      <c r="AR968" s="182"/>
      <c r="AS968" s="184" t="str">
        <f t="shared" si="636"/>
        <v/>
      </c>
      <c r="AT968" s="182"/>
      <c r="AU968" s="268"/>
      <c r="AV968" s="185"/>
      <c r="AW968" s="185"/>
      <c r="AX968" s="185"/>
      <c r="AY968" s="185"/>
      <c r="AZ968" s="185"/>
      <c r="BA968" s="186"/>
      <c r="BB968" s="80"/>
      <c r="BC968" s="185"/>
      <c r="BD968" s="185"/>
      <c r="BE968" s="185"/>
      <c r="BF968" s="185"/>
      <c r="BG968" s="187"/>
      <c r="BH968" s="270"/>
      <c r="BI968" s="188"/>
      <c r="BJ968" s="268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  <c r="BW968" s="40"/>
      <c r="BX968" s="40"/>
      <c r="BY968" s="40"/>
      <c r="BZ968" s="40"/>
      <c r="CA968" s="40"/>
      <c r="CB968" s="40"/>
      <c r="CC968" s="40"/>
      <c r="CD968" s="40"/>
      <c r="CE968" s="40"/>
      <c r="CF968" s="40"/>
      <c r="CG968" s="40"/>
      <c r="CH968" s="40"/>
      <c r="CI968" s="40"/>
      <c r="CJ968" s="40"/>
      <c r="CK968" s="40"/>
      <c r="CL968" s="40"/>
      <c r="CM968" s="40"/>
      <c r="CN968" s="40"/>
      <c r="CO968" s="40">
        <f t="shared" si="637"/>
        <v>0</v>
      </c>
    </row>
    <row r="969" spans="1:93" ht="22.5" customHeight="1">
      <c r="A969" s="269"/>
      <c r="B969" s="267"/>
      <c r="C969" s="75"/>
      <c r="D969" s="78"/>
      <c r="E969" s="75"/>
      <c r="F969" s="80"/>
      <c r="G969" s="78"/>
      <c r="H969" s="70"/>
      <c r="I969" s="81"/>
      <c r="J969" s="71" t="str">
        <f>IF(H969="","",VLOOKUP(H969,単重表!$C$6:'単重表'!$F$2502,2,FALSE))</f>
        <v/>
      </c>
      <c r="K969" s="232"/>
      <c r="L969" s="101">
        <f>IF(K969="",1,K969/1000)</f>
        <v>1</v>
      </c>
      <c r="M969" s="46"/>
      <c r="N969" s="101">
        <f t="shared" si="630"/>
        <v>1</v>
      </c>
      <c r="O969" s="49"/>
      <c r="P969" s="47" t="str">
        <f>IF(H969="","",VLOOKUP(H969,単重表!$C$6:'単重表'!$F$2502,3,FALSE))</f>
        <v/>
      </c>
      <c r="Q969" s="47"/>
      <c r="R969" s="56" t="e">
        <f t="shared" si="649"/>
        <v>#VALUE!</v>
      </c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267"/>
      <c r="AF969" s="267"/>
      <c r="AG969" s="40"/>
      <c r="AH969" s="40"/>
      <c r="AI969" s="40"/>
      <c r="AJ969" s="58" t="str">
        <f>IF(H969="","",VLOOKUP(H969,単重表!$C$6:'単重表'!$F$2502,4,FALSE))</f>
        <v/>
      </c>
      <c r="AK969" s="141" t="e">
        <f t="shared" si="632"/>
        <v>#VALUE!</v>
      </c>
      <c r="AL969" s="40">
        <v>2</v>
      </c>
      <c r="AM969" s="190" t="e">
        <f t="shared" si="633"/>
        <v>#VALUE!</v>
      </c>
      <c r="AO969" s="191">
        <f t="shared" si="634"/>
        <v>0</v>
      </c>
      <c r="AP969" s="182"/>
      <c r="AQ969" s="183" t="str">
        <f t="shared" si="635"/>
        <v/>
      </c>
      <c r="AR969" s="182"/>
      <c r="AS969" s="184" t="str">
        <f t="shared" si="636"/>
        <v/>
      </c>
      <c r="AT969" s="182"/>
      <c r="AU969" s="268"/>
      <c r="AV969" s="185"/>
      <c r="AW969" s="185"/>
      <c r="AX969" s="185"/>
      <c r="AY969" s="185"/>
      <c r="AZ969" s="185"/>
      <c r="BA969" s="186"/>
      <c r="BB969" s="80"/>
      <c r="BC969" s="185"/>
      <c r="BD969" s="185"/>
      <c r="BE969" s="185"/>
      <c r="BF969" s="185"/>
      <c r="BG969" s="187"/>
      <c r="BH969" s="270"/>
      <c r="BI969" s="188"/>
      <c r="BJ969" s="268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  <c r="BW969" s="40"/>
      <c r="BX969" s="40"/>
      <c r="BY969" s="40"/>
      <c r="BZ969" s="40"/>
      <c r="CA969" s="40"/>
      <c r="CB969" s="40"/>
      <c r="CC969" s="40"/>
      <c r="CD969" s="40"/>
      <c r="CE969" s="40"/>
      <c r="CF969" s="40"/>
      <c r="CG969" s="40"/>
      <c r="CH969" s="40"/>
      <c r="CI969" s="40"/>
      <c r="CJ969" s="40"/>
      <c r="CK969" s="40"/>
      <c r="CL969" s="40"/>
      <c r="CM969" s="40"/>
      <c r="CN969" s="40"/>
      <c r="CO969" s="40">
        <f t="shared" si="637"/>
        <v>0</v>
      </c>
    </row>
    <row r="970" spans="1:93" ht="22.5" customHeight="1">
      <c r="A970" s="269"/>
      <c r="B970" s="267"/>
      <c r="C970" s="75"/>
      <c r="D970" s="78"/>
      <c r="E970" s="75"/>
      <c r="F970" s="80"/>
      <c r="G970" s="78"/>
      <c r="H970" s="70"/>
      <c r="I970" s="81"/>
      <c r="J970" s="71" t="str">
        <f>IF(H970="","",VLOOKUP(H970,単重表!$C$6:'単重表'!$F$2502,2,FALSE))</f>
        <v/>
      </c>
      <c r="K970" s="232"/>
      <c r="L970" s="101">
        <f>IF(K970="",1,K970/1000)</f>
        <v>1</v>
      </c>
      <c r="M970" s="46"/>
      <c r="N970" s="101">
        <f t="shared" si="630"/>
        <v>1</v>
      </c>
      <c r="O970" s="49"/>
      <c r="P970" s="47" t="str">
        <f>IF(H970="","",VLOOKUP(H970,単重表!$C$6:'単重表'!$F$2502,3,FALSE))</f>
        <v/>
      </c>
      <c r="Q970" s="47"/>
      <c r="R970" s="56" t="e">
        <f t="shared" si="649"/>
        <v>#VALUE!</v>
      </c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267"/>
      <c r="AF970" s="267"/>
      <c r="AG970" s="40"/>
      <c r="AH970" s="40"/>
      <c r="AI970" s="40"/>
      <c r="AJ970" s="58" t="str">
        <f>IF(H970="","",VLOOKUP(H970,単重表!$C$6:'単重表'!$F$2502,4,FALSE))</f>
        <v/>
      </c>
      <c r="AK970" s="141" t="e">
        <f t="shared" si="632"/>
        <v>#VALUE!</v>
      </c>
      <c r="AL970" s="40">
        <v>2</v>
      </c>
      <c r="AM970" s="190" t="e">
        <f t="shared" si="633"/>
        <v>#VALUE!</v>
      </c>
      <c r="AO970" s="191">
        <f t="shared" si="634"/>
        <v>0</v>
      </c>
      <c r="AP970" s="182"/>
      <c r="AQ970" s="183" t="str">
        <f t="shared" si="635"/>
        <v/>
      </c>
      <c r="AR970" s="182"/>
      <c r="AS970" s="184" t="str">
        <f t="shared" si="636"/>
        <v/>
      </c>
      <c r="AT970" s="182"/>
      <c r="AU970" s="268"/>
      <c r="AV970" s="185"/>
      <c r="AW970" s="185"/>
      <c r="AX970" s="185"/>
      <c r="AY970" s="185"/>
      <c r="AZ970" s="185"/>
      <c r="BA970" s="186"/>
      <c r="BB970" s="80"/>
      <c r="BC970" s="185"/>
      <c r="BD970" s="185"/>
      <c r="BE970" s="185"/>
      <c r="BF970" s="185"/>
      <c r="BG970" s="187"/>
      <c r="BH970" s="270"/>
      <c r="BI970" s="188"/>
      <c r="BJ970" s="268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  <c r="BW970" s="40"/>
      <c r="BX970" s="40"/>
      <c r="BY970" s="40"/>
      <c r="BZ970" s="40"/>
      <c r="CA970" s="40"/>
      <c r="CB970" s="40"/>
      <c r="CC970" s="40"/>
      <c r="CD970" s="40"/>
      <c r="CE970" s="40"/>
      <c r="CF970" s="40"/>
      <c r="CG970" s="40"/>
      <c r="CH970" s="40"/>
      <c r="CI970" s="40"/>
      <c r="CJ970" s="40"/>
      <c r="CK970" s="40"/>
      <c r="CL970" s="40"/>
      <c r="CM970" s="40"/>
      <c r="CN970" s="40"/>
      <c r="CO970" s="40">
        <f t="shared" si="637"/>
        <v>0</v>
      </c>
    </row>
    <row r="971" spans="1:93" ht="22.5" customHeight="1">
      <c r="A971" s="269"/>
      <c r="B971" s="267"/>
      <c r="C971" s="75"/>
      <c r="D971" s="78"/>
      <c r="E971" s="75"/>
      <c r="F971" s="80"/>
      <c r="G971" s="78"/>
      <c r="H971" s="70"/>
      <c r="I971" s="81"/>
      <c r="J971" s="71" t="str">
        <f>IF(H971="","",VLOOKUP(H971,単重表!$C$6:'単重表'!$F$2502,2,FALSE))</f>
        <v/>
      </c>
      <c r="K971" s="232"/>
      <c r="L971" s="101">
        <f>IF(K971="",1,K971/1000)</f>
        <v>1</v>
      </c>
      <c r="M971" s="46"/>
      <c r="N971" s="101">
        <f t="shared" si="630"/>
        <v>1</v>
      </c>
      <c r="O971" s="49"/>
      <c r="P971" s="47" t="str">
        <f>IF(H971="","",VLOOKUP(H971,単重表!$C$6:'単重表'!$F$2502,3,FALSE))</f>
        <v/>
      </c>
      <c r="Q971" s="47"/>
      <c r="R971" s="56" t="e">
        <f>P971*O971*N971*L971+Q971</f>
        <v>#VALUE!</v>
      </c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267"/>
      <c r="AF971" s="267"/>
      <c r="AG971" s="40"/>
      <c r="AH971" s="40"/>
      <c r="AI971" s="40"/>
      <c r="AJ971" s="58" t="str">
        <f>IF(H971="","",VLOOKUP(H971,単重表!$C$6:'単重表'!$F$2502,4,FALSE))</f>
        <v/>
      </c>
      <c r="AK971" s="141" t="e">
        <f t="shared" si="632"/>
        <v>#VALUE!</v>
      </c>
      <c r="AL971" s="40">
        <v>2</v>
      </c>
      <c r="AM971" s="190" t="e">
        <f t="shared" si="633"/>
        <v>#VALUE!</v>
      </c>
      <c r="AO971" s="191">
        <f t="shared" si="634"/>
        <v>0</v>
      </c>
      <c r="AP971" s="182"/>
      <c r="AQ971" s="183" t="str">
        <f t="shared" si="635"/>
        <v/>
      </c>
      <c r="AR971" s="182"/>
      <c r="AS971" s="184" t="str">
        <f t="shared" si="636"/>
        <v/>
      </c>
      <c r="AT971" s="182"/>
      <c r="AU971" s="268"/>
      <c r="AV971" s="185"/>
      <c r="AW971" s="185"/>
      <c r="AX971" s="185"/>
      <c r="AY971" s="185"/>
      <c r="AZ971" s="185"/>
      <c r="BA971" s="186"/>
      <c r="BB971" s="80"/>
      <c r="BC971" s="185"/>
      <c r="BD971" s="185"/>
      <c r="BE971" s="185"/>
      <c r="BF971" s="185"/>
      <c r="BG971" s="187"/>
      <c r="BH971" s="270"/>
      <c r="BI971" s="188"/>
      <c r="BJ971" s="268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  <c r="BW971" s="40"/>
      <c r="BX971" s="40"/>
      <c r="BY971" s="40"/>
      <c r="BZ971" s="40"/>
      <c r="CA971" s="40"/>
      <c r="CB971" s="40"/>
      <c r="CC971" s="40"/>
      <c r="CD971" s="40"/>
      <c r="CE971" s="40"/>
      <c r="CF971" s="40"/>
      <c r="CG971" s="40"/>
      <c r="CH971" s="40"/>
      <c r="CI971" s="40"/>
      <c r="CJ971" s="40"/>
      <c r="CK971" s="40"/>
      <c r="CL971" s="40"/>
      <c r="CM971" s="40"/>
      <c r="CN971" s="40"/>
      <c r="CO971" s="40">
        <f t="shared" si="637"/>
        <v>0</v>
      </c>
    </row>
    <row r="972" spans="1:93" ht="22.5" customHeight="1">
      <c r="A972" s="269"/>
      <c r="B972" s="267"/>
      <c r="C972" s="75"/>
      <c r="D972" s="78"/>
      <c r="E972" s="75"/>
      <c r="F972" s="80"/>
      <c r="G972" s="78"/>
      <c r="H972" s="70"/>
      <c r="I972" s="81"/>
      <c r="J972" s="71" t="str">
        <f>IF(H972="","",VLOOKUP(H972,単重表!$C$6:'単重表'!$F$2502,2,FALSE))</f>
        <v/>
      </c>
      <c r="K972" s="232"/>
      <c r="L972" s="101">
        <f t="shared" ref="L972:L979" si="650">IF(K972="",1,K972/1000)</f>
        <v>1</v>
      </c>
      <c r="M972" s="46"/>
      <c r="N972" s="101">
        <f t="shared" si="630"/>
        <v>1</v>
      </c>
      <c r="O972" s="49"/>
      <c r="P972" s="47" t="str">
        <f>IF(H972="","",VLOOKUP(H972,単重表!$C$6:'単重表'!$F$2502,3,FALSE))</f>
        <v/>
      </c>
      <c r="Q972" s="47"/>
      <c r="R972" s="56" t="e">
        <f t="shared" ref="R972:R981" si="651">P972*O972*N972*L972+Q972</f>
        <v>#VALUE!</v>
      </c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267"/>
      <c r="AF972" s="267"/>
      <c r="AG972" s="40"/>
      <c r="AH972" s="40"/>
      <c r="AI972" s="40"/>
      <c r="AJ972" s="58" t="str">
        <f>IF(H972="","",VLOOKUP(H972,単重表!$C$6:'単重表'!$F$2502,4,FALSE))</f>
        <v/>
      </c>
      <c r="AK972" s="141" t="e">
        <f t="shared" si="632"/>
        <v>#VALUE!</v>
      </c>
      <c r="AL972" s="40">
        <v>2</v>
      </c>
      <c r="AM972" s="190" t="e">
        <f t="shared" si="633"/>
        <v>#VALUE!</v>
      </c>
      <c r="AO972" s="191">
        <f t="shared" si="634"/>
        <v>0</v>
      </c>
      <c r="AP972" s="182"/>
      <c r="AQ972" s="183" t="str">
        <f t="shared" si="635"/>
        <v/>
      </c>
      <c r="AR972" s="182"/>
      <c r="AS972" s="184" t="str">
        <f t="shared" si="636"/>
        <v/>
      </c>
      <c r="AT972" s="182"/>
      <c r="AU972" s="268"/>
      <c r="AV972" s="185"/>
      <c r="AW972" s="185"/>
      <c r="AX972" s="185"/>
      <c r="AY972" s="185"/>
      <c r="AZ972" s="185"/>
      <c r="BA972" s="186"/>
      <c r="BB972" s="80"/>
      <c r="BC972" s="185"/>
      <c r="BD972" s="185"/>
      <c r="BE972" s="185"/>
      <c r="BF972" s="185"/>
      <c r="BG972" s="187"/>
      <c r="BH972" s="270"/>
      <c r="BI972" s="188"/>
      <c r="BJ972" s="268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  <c r="CN972" s="40"/>
      <c r="CO972" s="40">
        <f t="shared" si="637"/>
        <v>0</v>
      </c>
    </row>
    <row r="973" spans="1:93" ht="22.5" customHeight="1">
      <c r="A973" s="269"/>
      <c r="B973" s="267"/>
      <c r="C973" s="75"/>
      <c r="D973" s="78"/>
      <c r="E973" s="75"/>
      <c r="F973" s="80"/>
      <c r="G973" s="78"/>
      <c r="H973" s="70"/>
      <c r="I973" s="81"/>
      <c r="J973" s="71" t="str">
        <f>IF(H973="","",VLOOKUP(H973,単重表!$C$6:'単重表'!$F$2502,2,FALSE))</f>
        <v/>
      </c>
      <c r="K973" s="232"/>
      <c r="L973" s="101">
        <f t="shared" si="650"/>
        <v>1</v>
      </c>
      <c r="M973" s="46"/>
      <c r="N973" s="101">
        <f t="shared" si="630"/>
        <v>1</v>
      </c>
      <c r="O973" s="49"/>
      <c r="P973" s="47" t="str">
        <f>IF(H973="","",VLOOKUP(H973,単重表!$C$6:'単重表'!$F$2502,3,FALSE))</f>
        <v/>
      </c>
      <c r="Q973" s="47"/>
      <c r="R973" s="56" t="e">
        <f t="shared" si="651"/>
        <v>#VALUE!</v>
      </c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267"/>
      <c r="AF973" s="267"/>
      <c r="AG973" s="40"/>
      <c r="AH973" s="40"/>
      <c r="AI973" s="40"/>
      <c r="AJ973" s="58" t="str">
        <f>IF(H973="","",VLOOKUP(H973,単重表!$C$6:'単重表'!$F$2502,4,FALSE))</f>
        <v/>
      </c>
      <c r="AK973" s="141" t="e">
        <f t="shared" si="632"/>
        <v>#VALUE!</v>
      </c>
      <c r="AL973" s="40">
        <v>2</v>
      </c>
      <c r="AM973" s="190" t="e">
        <f t="shared" si="633"/>
        <v>#VALUE!</v>
      </c>
      <c r="AO973" s="191">
        <f t="shared" si="634"/>
        <v>0</v>
      </c>
      <c r="AP973" s="182"/>
      <c r="AQ973" s="183" t="str">
        <f t="shared" si="635"/>
        <v/>
      </c>
      <c r="AR973" s="182"/>
      <c r="AS973" s="184" t="str">
        <f t="shared" si="636"/>
        <v/>
      </c>
      <c r="AT973" s="182"/>
      <c r="AU973" s="268"/>
      <c r="AV973" s="185"/>
      <c r="AW973" s="185"/>
      <c r="AX973" s="185"/>
      <c r="AY973" s="185"/>
      <c r="AZ973" s="185"/>
      <c r="BA973" s="186"/>
      <c r="BB973" s="80"/>
      <c r="BC973" s="185"/>
      <c r="BD973" s="185"/>
      <c r="BE973" s="185"/>
      <c r="BF973" s="185"/>
      <c r="BG973" s="187"/>
      <c r="BH973" s="270"/>
      <c r="BI973" s="188"/>
      <c r="BJ973" s="268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  <c r="CN973" s="40"/>
      <c r="CO973" s="40">
        <f t="shared" si="637"/>
        <v>0</v>
      </c>
    </row>
    <row r="974" spans="1:93" ht="22.5" customHeight="1">
      <c r="A974" s="269"/>
      <c r="B974" s="267"/>
      <c r="C974" s="75"/>
      <c r="D974" s="78"/>
      <c r="E974" s="75"/>
      <c r="F974" s="80"/>
      <c r="G974" s="78"/>
      <c r="H974" s="70"/>
      <c r="I974" s="81"/>
      <c r="J974" s="71" t="str">
        <f>IF(H974="","",VLOOKUP(H974,単重表!$C$6:'単重表'!$F$2502,2,FALSE))</f>
        <v/>
      </c>
      <c r="K974" s="232"/>
      <c r="L974" s="101">
        <f t="shared" si="650"/>
        <v>1</v>
      </c>
      <c r="M974" s="46"/>
      <c r="N974" s="101">
        <f t="shared" si="630"/>
        <v>1</v>
      </c>
      <c r="O974" s="49"/>
      <c r="P974" s="47" t="str">
        <f>IF(H974="","",VLOOKUP(H974,単重表!$C$6:'単重表'!$F$2502,3,FALSE))</f>
        <v/>
      </c>
      <c r="Q974" s="47"/>
      <c r="R974" s="56" t="e">
        <f t="shared" si="651"/>
        <v>#VALUE!</v>
      </c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267"/>
      <c r="AF974" s="267"/>
      <c r="AG974" s="40"/>
      <c r="AH974" s="40"/>
      <c r="AI974" s="40"/>
      <c r="AJ974" s="58" t="str">
        <f>IF(H974="","",VLOOKUP(H974,単重表!$C$6:'単重表'!$F$2502,4,FALSE))</f>
        <v/>
      </c>
      <c r="AK974" s="141" t="e">
        <f t="shared" si="632"/>
        <v>#VALUE!</v>
      </c>
      <c r="AL974" s="40">
        <v>2</v>
      </c>
      <c r="AM974" s="190" t="e">
        <f t="shared" si="633"/>
        <v>#VALUE!</v>
      </c>
      <c r="AO974" s="191">
        <f t="shared" si="634"/>
        <v>0</v>
      </c>
      <c r="AP974" s="182"/>
      <c r="AQ974" s="183" t="str">
        <f t="shared" si="635"/>
        <v/>
      </c>
      <c r="AR974" s="182"/>
      <c r="AS974" s="184" t="str">
        <f t="shared" si="636"/>
        <v/>
      </c>
      <c r="AT974" s="182"/>
      <c r="AU974" s="268"/>
      <c r="AV974" s="185"/>
      <c r="AW974" s="185"/>
      <c r="AX974" s="185"/>
      <c r="AY974" s="185"/>
      <c r="AZ974" s="185"/>
      <c r="BA974" s="186"/>
      <c r="BB974" s="80"/>
      <c r="BC974" s="185"/>
      <c r="BD974" s="185"/>
      <c r="BE974" s="185"/>
      <c r="BF974" s="185"/>
      <c r="BG974" s="187"/>
      <c r="BH974" s="270"/>
      <c r="BI974" s="188"/>
      <c r="BJ974" s="268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  <c r="BW974" s="40"/>
      <c r="BX974" s="40"/>
      <c r="BY974" s="40"/>
      <c r="BZ974" s="40"/>
      <c r="CA974" s="40"/>
      <c r="CB974" s="40"/>
      <c r="CC974" s="40"/>
      <c r="CD974" s="40"/>
      <c r="CE974" s="40"/>
      <c r="CF974" s="40"/>
      <c r="CG974" s="40"/>
      <c r="CH974" s="40"/>
      <c r="CI974" s="40"/>
      <c r="CJ974" s="40"/>
      <c r="CK974" s="40"/>
      <c r="CL974" s="40"/>
      <c r="CM974" s="40"/>
      <c r="CN974" s="40"/>
      <c r="CO974" s="40">
        <f t="shared" si="637"/>
        <v>0</v>
      </c>
    </row>
    <row r="975" spans="1:93" ht="22.5" customHeight="1">
      <c r="A975" s="269"/>
      <c r="B975" s="267"/>
      <c r="C975" s="75"/>
      <c r="D975" s="78"/>
      <c r="E975" s="75"/>
      <c r="F975" s="80"/>
      <c r="G975" s="78"/>
      <c r="H975" s="70"/>
      <c r="I975" s="81"/>
      <c r="J975" s="71" t="str">
        <f>IF(H975="","",VLOOKUP(H975,単重表!$C$6:'単重表'!$F$2502,2,FALSE))</f>
        <v/>
      </c>
      <c r="K975" s="232"/>
      <c r="L975" s="101">
        <f t="shared" si="650"/>
        <v>1</v>
      </c>
      <c r="M975" s="46"/>
      <c r="N975" s="101">
        <f t="shared" si="630"/>
        <v>1</v>
      </c>
      <c r="O975" s="49"/>
      <c r="P975" s="47" t="str">
        <f>IF(H975="","",VLOOKUP(H975,単重表!$C$6:'単重表'!$F$2502,3,FALSE))</f>
        <v/>
      </c>
      <c r="Q975" s="47"/>
      <c r="R975" s="56" t="e">
        <f t="shared" si="651"/>
        <v>#VALUE!</v>
      </c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267"/>
      <c r="AF975" s="267"/>
      <c r="AG975" s="40"/>
      <c r="AH975" s="40"/>
      <c r="AI975" s="40"/>
      <c r="AJ975" s="58" t="str">
        <f>IF(H975="","",VLOOKUP(H975,単重表!$C$6:'単重表'!$F$2502,4,FALSE))</f>
        <v/>
      </c>
      <c r="AK975" s="141" t="e">
        <f t="shared" si="632"/>
        <v>#VALUE!</v>
      </c>
      <c r="AL975" s="40">
        <v>2</v>
      </c>
      <c r="AM975" s="190" t="e">
        <f t="shared" si="633"/>
        <v>#VALUE!</v>
      </c>
      <c r="AO975" s="191">
        <f t="shared" si="634"/>
        <v>0</v>
      </c>
      <c r="AP975" s="182"/>
      <c r="AQ975" s="183" t="str">
        <f t="shared" si="635"/>
        <v/>
      </c>
      <c r="AR975" s="182"/>
      <c r="AS975" s="184" t="str">
        <f t="shared" si="636"/>
        <v/>
      </c>
      <c r="AT975" s="182"/>
      <c r="AU975" s="268"/>
      <c r="AV975" s="185"/>
      <c r="AW975" s="185"/>
      <c r="AX975" s="185"/>
      <c r="AY975" s="185"/>
      <c r="AZ975" s="185"/>
      <c r="BA975" s="186"/>
      <c r="BB975" s="80"/>
      <c r="BC975" s="185"/>
      <c r="BD975" s="185"/>
      <c r="BE975" s="185"/>
      <c r="BF975" s="185"/>
      <c r="BG975" s="187"/>
      <c r="BH975" s="270"/>
      <c r="BI975" s="188"/>
      <c r="BJ975" s="268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  <c r="CN975" s="40"/>
      <c r="CO975" s="40">
        <f t="shared" si="637"/>
        <v>0</v>
      </c>
    </row>
    <row r="976" spans="1:93" ht="22.5" customHeight="1">
      <c r="A976" s="269"/>
      <c r="B976" s="267"/>
      <c r="C976" s="75"/>
      <c r="D976" s="78"/>
      <c r="E976" s="75"/>
      <c r="F976" s="80"/>
      <c r="G976" s="78"/>
      <c r="H976" s="70"/>
      <c r="I976" s="81"/>
      <c r="J976" s="71" t="str">
        <f>IF(H976="","",VLOOKUP(H976,単重表!$C$6:'単重表'!$F$2502,2,FALSE))</f>
        <v/>
      </c>
      <c r="K976" s="232"/>
      <c r="L976" s="101">
        <f t="shared" si="650"/>
        <v>1</v>
      </c>
      <c r="M976" s="46"/>
      <c r="N976" s="101">
        <f t="shared" si="630"/>
        <v>1</v>
      </c>
      <c r="O976" s="49"/>
      <c r="P976" s="47" t="str">
        <f>IF(H976="","",VLOOKUP(H976,単重表!$C$6:'単重表'!$F$2502,3,FALSE))</f>
        <v/>
      </c>
      <c r="Q976" s="47"/>
      <c r="R976" s="56" t="e">
        <f t="shared" si="651"/>
        <v>#VALUE!</v>
      </c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267"/>
      <c r="AF976" s="267"/>
      <c r="AG976" s="40"/>
      <c r="AH976" s="40"/>
      <c r="AI976" s="40"/>
      <c r="AJ976" s="58" t="str">
        <f>IF(H976="","",VLOOKUP(H976,単重表!$C$6:'単重表'!$F$2502,4,FALSE))</f>
        <v/>
      </c>
      <c r="AK976" s="141" t="e">
        <f t="shared" si="632"/>
        <v>#VALUE!</v>
      </c>
      <c r="AL976" s="40">
        <v>2</v>
      </c>
      <c r="AM976" s="190" t="e">
        <f t="shared" si="633"/>
        <v>#VALUE!</v>
      </c>
      <c r="AO976" s="191">
        <f t="shared" si="634"/>
        <v>0</v>
      </c>
      <c r="AP976" s="182"/>
      <c r="AQ976" s="183" t="str">
        <f t="shared" si="635"/>
        <v/>
      </c>
      <c r="AR976" s="182"/>
      <c r="AS976" s="184" t="str">
        <f t="shared" si="636"/>
        <v/>
      </c>
      <c r="AT976" s="182"/>
      <c r="AU976" s="268"/>
      <c r="AV976" s="185"/>
      <c r="AW976" s="185"/>
      <c r="AX976" s="185"/>
      <c r="AY976" s="185"/>
      <c r="AZ976" s="185"/>
      <c r="BA976" s="186"/>
      <c r="BB976" s="80"/>
      <c r="BC976" s="185"/>
      <c r="BD976" s="185"/>
      <c r="BE976" s="185"/>
      <c r="BF976" s="185"/>
      <c r="BG976" s="187"/>
      <c r="BH976" s="270"/>
      <c r="BI976" s="188"/>
      <c r="BJ976" s="268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  <c r="BW976" s="40"/>
      <c r="BX976" s="40"/>
      <c r="BY976" s="40"/>
      <c r="BZ976" s="40"/>
      <c r="CA976" s="40"/>
      <c r="CB976" s="40"/>
      <c r="CC976" s="40"/>
      <c r="CD976" s="40"/>
      <c r="CE976" s="40"/>
      <c r="CF976" s="40"/>
      <c r="CG976" s="40"/>
      <c r="CH976" s="40"/>
      <c r="CI976" s="40"/>
      <c r="CJ976" s="40"/>
      <c r="CK976" s="40"/>
      <c r="CL976" s="40"/>
      <c r="CM976" s="40"/>
      <c r="CN976" s="40"/>
      <c r="CO976" s="40">
        <f t="shared" si="637"/>
        <v>0</v>
      </c>
    </row>
    <row r="977" spans="1:93" ht="22.5" customHeight="1">
      <c r="A977" s="269"/>
      <c r="B977" s="267"/>
      <c r="C977" s="75"/>
      <c r="D977" s="78"/>
      <c r="E977" s="75"/>
      <c r="F977" s="80"/>
      <c r="G977" s="78"/>
      <c r="H977" s="70"/>
      <c r="I977" s="81"/>
      <c r="J977" s="71" t="str">
        <f>IF(H977="","",VLOOKUP(H977,単重表!$C$6:'単重表'!$F$2502,2,FALSE))</f>
        <v/>
      </c>
      <c r="K977" s="232"/>
      <c r="L977" s="101">
        <f t="shared" si="650"/>
        <v>1</v>
      </c>
      <c r="M977" s="46"/>
      <c r="N977" s="101">
        <f t="shared" si="630"/>
        <v>1</v>
      </c>
      <c r="O977" s="49"/>
      <c r="P977" s="47" t="str">
        <f>IF(H977="","",VLOOKUP(H977,単重表!$C$6:'単重表'!$F$2502,3,FALSE))</f>
        <v/>
      </c>
      <c r="Q977" s="47"/>
      <c r="R977" s="56" t="e">
        <f t="shared" si="651"/>
        <v>#VALUE!</v>
      </c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267"/>
      <c r="AF977" s="267"/>
      <c r="AG977" s="40"/>
      <c r="AH977" s="40"/>
      <c r="AI977" s="40"/>
      <c r="AJ977" s="58" t="str">
        <f>IF(H977="","",VLOOKUP(H977,単重表!$C$6:'単重表'!$F$2502,4,FALSE))</f>
        <v/>
      </c>
      <c r="AK977" s="141" t="e">
        <f t="shared" si="632"/>
        <v>#VALUE!</v>
      </c>
      <c r="AL977" s="40">
        <v>2</v>
      </c>
      <c r="AM977" s="190" t="e">
        <f t="shared" si="633"/>
        <v>#VALUE!</v>
      </c>
      <c r="AO977" s="191">
        <f t="shared" si="634"/>
        <v>0</v>
      </c>
      <c r="AP977" s="182"/>
      <c r="AQ977" s="183" t="str">
        <f t="shared" si="635"/>
        <v/>
      </c>
      <c r="AR977" s="182"/>
      <c r="AS977" s="184" t="str">
        <f t="shared" si="636"/>
        <v/>
      </c>
      <c r="AT977" s="182"/>
      <c r="AU977" s="268"/>
      <c r="AV977" s="185"/>
      <c r="AW977" s="185"/>
      <c r="AX977" s="185"/>
      <c r="AY977" s="185"/>
      <c r="AZ977" s="185"/>
      <c r="BA977" s="186"/>
      <c r="BB977" s="80"/>
      <c r="BC977" s="185"/>
      <c r="BD977" s="185"/>
      <c r="BE977" s="185"/>
      <c r="BF977" s="185"/>
      <c r="BG977" s="187"/>
      <c r="BH977" s="270"/>
      <c r="BI977" s="188"/>
      <c r="BJ977" s="268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  <c r="BW977" s="40"/>
      <c r="BX977" s="40"/>
      <c r="BY977" s="40"/>
      <c r="BZ977" s="40"/>
      <c r="CA977" s="40"/>
      <c r="CB977" s="40"/>
      <c r="CC977" s="40"/>
      <c r="CD977" s="40"/>
      <c r="CE977" s="40"/>
      <c r="CF977" s="40"/>
      <c r="CG977" s="40"/>
      <c r="CH977" s="40"/>
      <c r="CI977" s="40"/>
      <c r="CJ977" s="40"/>
      <c r="CK977" s="40"/>
      <c r="CL977" s="40"/>
      <c r="CM977" s="40"/>
      <c r="CN977" s="40"/>
      <c r="CO977" s="40">
        <f t="shared" si="637"/>
        <v>0</v>
      </c>
    </row>
    <row r="978" spans="1:93" ht="22.5" customHeight="1">
      <c r="A978" s="269"/>
      <c r="B978" s="267"/>
      <c r="C978" s="75"/>
      <c r="D978" s="78"/>
      <c r="E978" s="75"/>
      <c r="F978" s="80"/>
      <c r="G978" s="78"/>
      <c r="H978" s="70"/>
      <c r="I978" s="81"/>
      <c r="J978" s="71" t="str">
        <f>IF(H978="","",VLOOKUP(H978,単重表!$C$6:'単重表'!$F$2502,2,FALSE))</f>
        <v/>
      </c>
      <c r="K978" s="232"/>
      <c r="L978" s="101">
        <f t="shared" si="650"/>
        <v>1</v>
      </c>
      <c r="M978" s="46"/>
      <c r="N978" s="101">
        <f t="shared" si="630"/>
        <v>1</v>
      </c>
      <c r="O978" s="49"/>
      <c r="P978" s="47" t="str">
        <f>IF(H978="","",VLOOKUP(H978,単重表!$C$6:'単重表'!$F$2502,3,FALSE))</f>
        <v/>
      </c>
      <c r="Q978" s="47"/>
      <c r="R978" s="56" t="e">
        <f t="shared" si="651"/>
        <v>#VALUE!</v>
      </c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267"/>
      <c r="AF978" s="267"/>
      <c r="AG978" s="40"/>
      <c r="AH978" s="40"/>
      <c r="AI978" s="40"/>
      <c r="AJ978" s="58" t="str">
        <f>IF(H978="","",VLOOKUP(H978,単重表!$C$6:'単重表'!$F$2502,4,FALSE))</f>
        <v/>
      </c>
      <c r="AK978" s="141" t="e">
        <f t="shared" si="632"/>
        <v>#VALUE!</v>
      </c>
      <c r="AL978" s="40">
        <v>2</v>
      </c>
      <c r="AM978" s="190" t="e">
        <f t="shared" si="633"/>
        <v>#VALUE!</v>
      </c>
      <c r="AO978" s="191">
        <f t="shared" si="634"/>
        <v>0</v>
      </c>
      <c r="AP978" s="182"/>
      <c r="AQ978" s="183" t="str">
        <f t="shared" si="635"/>
        <v/>
      </c>
      <c r="AR978" s="182"/>
      <c r="AS978" s="184" t="str">
        <f t="shared" si="636"/>
        <v/>
      </c>
      <c r="AT978" s="182"/>
      <c r="AU978" s="268"/>
      <c r="AV978" s="185"/>
      <c r="AW978" s="185"/>
      <c r="AX978" s="185"/>
      <c r="AY978" s="185"/>
      <c r="AZ978" s="185"/>
      <c r="BA978" s="186"/>
      <c r="BB978" s="80"/>
      <c r="BC978" s="185"/>
      <c r="BD978" s="185"/>
      <c r="BE978" s="185"/>
      <c r="BF978" s="185"/>
      <c r="BG978" s="187"/>
      <c r="BH978" s="270"/>
      <c r="BI978" s="188"/>
      <c r="BJ978" s="268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  <c r="BW978" s="40"/>
      <c r="BX978" s="40"/>
      <c r="BY978" s="40"/>
      <c r="BZ978" s="40"/>
      <c r="CA978" s="40"/>
      <c r="CB978" s="40"/>
      <c r="CC978" s="40"/>
      <c r="CD978" s="40"/>
      <c r="CE978" s="40"/>
      <c r="CF978" s="40"/>
      <c r="CG978" s="40"/>
      <c r="CH978" s="40"/>
      <c r="CI978" s="40"/>
      <c r="CJ978" s="40"/>
      <c r="CK978" s="40"/>
      <c r="CL978" s="40"/>
      <c r="CM978" s="40"/>
      <c r="CN978" s="40"/>
      <c r="CO978" s="40">
        <f t="shared" si="637"/>
        <v>0</v>
      </c>
    </row>
    <row r="979" spans="1:93" ht="22.5" customHeight="1">
      <c r="A979" s="269"/>
      <c r="B979" s="267"/>
      <c r="C979" s="75"/>
      <c r="D979" s="78"/>
      <c r="E979" s="75"/>
      <c r="F979" s="80"/>
      <c r="G979" s="78"/>
      <c r="H979" s="70"/>
      <c r="I979" s="81"/>
      <c r="J979" s="71" t="str">
        <f>IF(H979="","",VLOOKUP(H979,単重表!$C$6:'単重表'!$F$2502,2,FALSE))</f>
        <v/>
      </c>
      <c r="K979" s="232"/>
      <c r="L979" s="101">
        <f t="shared" si="650"/>
        <v>1</v>
      </c>
      <c r="M979" s="46"/>
      <c r="N979" s="101">
        <f t="shared" si="630"/>
        <v>1</v>
      </c>
      <c r="O979" s="49"/>
      <c r="P979" s="47" t="str">
        <f>IF(H979="","",VLOOKUP(H979,単重表!$C$6:'単重表'!$F$2502,3,FALSE))</f>
        <v/>
      </c>
      <c r="Q979" s="47"/>
      <c r="R979" s="56" t="e">
        <f t="shared" si="651"/>
        <v>#VALUE!</v>
      </c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267"/>
      <c r="AF979" s="267"/>
      <c r="AG979" s="40"/>
      <c r="AH979" s="40"/>
      <c r="AI979" s="40"/>
      <c r="AJ979" s="58" t="str">
        <f>IF(H979="","",VLOOKUP(H979,単重表!$C$6:'単重表'!$F$2502,4,FALSE))</f>
        <v/>
      </c>
      <c r="AK979" s="141" t="e">
        <f t="shared" si="632"/>
        <v>#VALUE!</v>
      </c>
      <c r="AL979" s="40">
        <v>2</v>
      </c>
      <c r="AM979" s="190" t="e">
        <f t="shared" si="633"/>
        <v>#VALUE!</v>
      </c>
      <c r="AO979" s="191">
        <f t="shared" si="634"/>
        <v>0</v>
      </c>
      <c r="AP979" s="182"/>
      <c r="AQ979" s="183" t="str">
        <f t="shared" si="635"/>
        <v/>
      </c>
      <c r="AR979" s="182"/>
      <c r="AS979" s="184" t="str">
        <f t="shared" si="636"/>
        <v/>
      </c>
      <c r="AT979" s="182"/>
      <c r="AU979" s="268"/>
      <c r="AV979" s="185"/>
      <c r="AW979" s="185"/>
      <c r="AX979" s="185"/>
      <c r="AY979" s="185"/>
      <c r="AZ979" s="185"/>
      <c r="BA979" s="186"/>
      <c r="BB979" s="80"/>
      <c r="BC979" s="185"/>
      <c r="BD979" s="185"/>
      <c r="BE979" s="185"/>
      <c r="BF979" s="185"/>
      <c r="BG979" s="187"/>
      <c r="BH979" s="270"/>
      <c r="BI979" s="188"/>
      <c r="BJ979" s="268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  <c r="BW979" s="40"/>
      <c r="BX979" s="40"/>
      <c r="BY979" s="40"/>
      <c r="BZ979" s="40"/>
      <c r="CA979" s="40"/>
      <c r="CB979" s="40"/>
      <c r="CC979" s="40"/>
      <c r="CD979" s="40"/>
      <c r="CE979" s="40"/>
      <c r="CF979" s="40"/>
      <c r="CG979" s="40"/>
      <c r="CH979" s="40"/>
      <c r="CI979" s="40"/>
      <c r="CJ979" s="40"/>
      <c r="CK979" s="40"/>
      <c r="CL979" s="40"/>
      <c r="CM979" s="40"/>
      <c r="CN979" s="40"/>
      <c r="CO979" s="40">
        <f t="shared" si="637"/>
        <v>0</v>
      </c>
    </row>
    <row r="980" spans="1:93" ht="22.5" customHeight="1">
      <c r="A980" s="269"/>
      <c r="B980" s="267"/>
      <c r="C980" s="75"/>
      <c r="D980" s="78"/>
      <c r="E980" s="75"/>
      <c r="F980" s="80"/>
      <c r="G980" s="78"/>
      <c r="H980" s="70"/>
      <c r="I980" s="81"/>
      <c r="J980" s="71" t="str">
        <f>IF(H980="","",VLOOKUP(H980,単重表!$C$6:'単重表'!$F$2502,2,FALSE))</f>
        <v/>
      </c>
      <c r="K980" s="232"/>
      <c r="L980" s="101">
        <f>IF(K980="",1,K980/1000)</f>
        <v>1</v>
      </c>
      <c r="M980" s="46"/>
      <c r="N980" s="101">
        <f t="shared" si="630"/>
        <v>1</v>
      </c>
      <c r="O980" s="49"/>
      <c r="P980" s="47" t="str">
        <f>IF(H980="","",VLOOKUP(H980,単重表!$C$6:'単重表'!$F$2502,3,FALSE))</f>
        <v/>
      </c>
      <c r="Q980" s="47"/>
      <c r="R980" s="56" t="e">
        <f t="shared" si="651"/>
        <v>#VALUE!</v>
      </c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267"/>
      <c r="AF980" s="267"/>
      <c r="AG980" s="40"/>
      <c r="AH980" s="40"/>
      <c r="AI980" s="40"/>
      <c r="AJ980" s="58" t="str">
        <f>IF(H980="","",VLOOKUP(H980,単重表!$C$6:'単重表'!$F$2502,4,FALSE))</f>
        <v/>
      </c>
      <c r="AK980" s="141" t="e">
        <f t="shared" si="632"/>
        <v>#VALUE!</v>
      </c>
      <c r="AL980" s="40">
        <v>2</v>
      </c>
      <c r="AM980" s="190" t="e">
        <f t="shared" si="633"/>
        <v>#VALUE!</v>
      </c>
      <c r="AO980" s="191">
        <f t="shared" si="634"/>
        <v>0</v>
      </c>
      <c r="AP980" s="182"/>
      <c r="AQ980" s="183" t="str">
        <f t="shared" si="635"/>
        <v/>
      </c>
      <c r="AR980" s="182"/>
      <c r="AS980" s="184" t="str">
        <f t="shared" si="636"/>
        <v/>
      </c>
      <c r="AT980" s="182"/>
      <c r="AU980" s="268"/>
      <c r="AV980" s="185"/>
      <c r="AW980" s="185"/>
      <c r="AX980" s="185"/>
      <c r="AY980" s="185"/>
      <c r="AZ980" s="185"/>
      <c r="BA980" s="186"/>
      <c r="BB980" s="80"/>
      <c r="BC980" s="185"/>
      <c r="BD980" s="185"/>
      <c r="BE980" s="185"/>
      <c r="BF980" s="185"/>
      <c r="BG980" s="187"/>
      <c r="BH980" s="270"/>
      <c r="BI980" s="188"/>
      <c r="BJ980" s="268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  <c r="CN980" s="40"/>
      <c r="CO980" s="40">
        <f t="shared" si="637"/>
        <v>0</v>
      </c>
    </row>
    <row r="981" spans="1:93" ht="22.5" customHeight="1">
      <c r="A981" s="269"/>
      <c r="B981" s="267"/>
      <c r="C981" s="75"/>
      <c r="D981" s="78"/>
      <c r="E981" s="75"/>
      <c r="F981" s="80"/>
      <c r="G981" s="78"/>
      <c r="H981" s="70"/>
      <c r="I981" s="81"/>
      <c r="J981" s="71" t="str">
        <f>IF(H981="","",VLOOKUP(H981,単重表!$C$6:'単重表'!$F$2502,2,FALSE))</f>
        <v/>
      </c>
      <c r="K981" s="232"/>
      <c r="L981" s="101">
        <f>IF(K981="",1,K981/1000)</f>
        <v>1</v>
      </c>
      <c r="M981" s="46"/>
      <c r="N981" s="101">
        <f t="shared" si="630"/>
        <v>1</v>
      </c>
      <c r="O981" s="49"/>
      <c r="P981" s="47" t="str">
        <f>IF(H981="","",VLOOKUP(H981,単重表!$C$6:'単重表'!$F$2502,3,FALSE))</f>
        <v/>
      </c>
      <c r="Q981" s="47"/>
      <c r="R981" s="56" t="e">
        <f t="shared" si="651"/>
        <v>#VALUE!</v>
      </c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267"/>
      <c r="AF981" s="267"/>
      <c r="AG981" s="40"/>
      <c r="AH981" s="40"/>
      <c r="AI981" s="40"/>
      <c r="AJ981" s="58" t="str">
        <f>IF(H981="","",VLOOKUP(H981,単重表!$C$6:'単重表'!$F$2502,4,FALSE))</f>
        <v/>
      </c>
      <c r="AK981" s="141" t="e">
        <f t="shared" si="632"/>
        <v>#VALUE!</v>
      </c>
      <c r="AL981" s="40">
        <v>2</v>
      </c>
      <c r="AM981" s="190" t="e">
        <f t="shared" si="633"/>
        <v>#VALUE!</v>
      </c>
      <c r="AO981" s="191">
        <f t="shared" si="634"/>
        <v>0</v>
      </c>
      <c r="AP981" s="182"/>
      <c r="AQ981" s="183" t="str">
        <f t="shared" si="635"/>
        <v/>
      </c>
      <c r="AR981" s="182"/>
      <c r="AS981" s="184" t="str">
        <f t="shared" si="636"/>
        <v/>
      </c>
      <c r="AT981" s="182"/>
      <c r="AU981" s="268"/>
      <c r="AV981" s="185"/>
      <c r="AW981" s="185"/>
      <c r="AX981" s="185"/>
      <c r="AY981" s="185"/>
      <c r="AZ981" s="185"/>
      <c r="BA981" s="186"/>
      <c r="BB981" s="80"/>
      <c r="BC981" s="185"/>
      <c r="BD981" s="185"/>
      <c r="BE981" s="185"/>
      <c r="BF981" s="185"/>
      <c r="BG981" s="187"/>
      <c r="BH981" s="270"/>
      <c r="BI981" s="188"/>
      <c r="BJ981" s="268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>
        <f t="shared" si="637"/>
        <v>0</v>
      </c>
    </row>
    <row r="982" spans="1:93" ht="22.5" customHeight="1">
      <c r="A982" s="269"/>
      <c r="B982" s="267"/>
      <c r="C982" s="75"/>
      <c r="D982" s="78"/>
      <c r="E982" s="75"/>
      <c r="F982" s="80"/>
      <c r="G982" s="78"/>
      <c r="H982" s="70"/>
      <c r="I982" s="81"/>
      <c r="J982" s="71" t="str">
        <f>IF(H982="","",VLOOKUP(H982,単重表!$C$6:'単重表'!$F$2502,2,FALSE))</f>
        <v/>
      </c>
      <c r="K982" s="232"/>
      <c r="L982" s="101">
        <f>IF(K982="",1,K982/1000)</f>
        <v>1</v>
      </c>
      <c r="M982" s="46"/>
      <c r="N982" s="101">
        <f t="shared" si="630"/>
        <v>1</v>
      </c>
      <c r="O982" s="49"/>
      <c r="P982" s="47" t="str">
        <f>IF(H982="","",VLOOKUP(H982,単重表!$C$6:'単重表'!$F$2502,3,FALSE))</f>
        <v/>
      </c>
      <c r="Q982" s="47"/>
      <c r="R982" s="56" t="e">
        <f>P982*O982*N982*L982+Q982</f>
        <v>#VALUE!</v>
      </c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267"/>
      <c r="AF982" s="267"/>
      <c r="AG982" s="40"/>
      <c r="AH982" s="40"/>
      <c r="AI982" s="40"/>
      <c r="AJ982" s="58" t="str">
        <f>IF(H982="","",VLOOKUP(H982,単重表!$C$6:'単重表'!$F$2502,4,FALSE))</f>
        <v/>
      </c>
      <c r="AK982" s="141" t="e">
        <f t="shared" si="632"/>
        <v>#VALUE!</v>
      </c>
      <c r="AL982" s="40">
        <v>2</v>
      </c>
      <c r="AM982" s="190" t="e">
        <f t="shared" si="633"/>
        <v>#VALUE!</v>
      </c>
      <c r="AO982" s="191">
        <f t="shared" si="634"/>
        <v>0</v>
      </c>
      <c r="AP982" s="182"/>
      <c r="AQ982" s="183" t="str">
        <f t="shared" si="635"/>
        <v/>
      </c>
      <c r="AR982" s="182"/>
      <c r="AS982" s="184" t="str">
        <f t="shared" si="636"/>
        <v/>
      </c>
      <c r="AT982" s="182"/>
      <c r="AU982" s="268"/>
      <c r="AV982" s="185"/>
      <c r="AW982" s="185"/>
      <c r="AX982" s="185"/>
      <c r="AY982" s="185"/>
      <c r="AZ982" s="185"/>
      <c r="BA982" s="186"/>
      <c r="BB982" s="80"/>
      <c r="BC982" s="185"/>
      <c r="BD982" s="185"/>
      <c r="BE982" s="185"/>
      <c r="BF982" s="185"/>
      <c r="BG982" s="187"/>
      <c r="BH982" s="270"/>
      <c r="BI982" s="188"/>
      <c r="BJ982" s="268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>
        <f t="shared" si="637"/>
        <v>0</v>
      </c>
    </row>
    <row r="983" spans="1:93" ht="22.5" customHeight="1">
      <c r="A983" s="269"/>
      <c r="B983" s="267"/>
      <c r="C983" s="75"/>
      <c r="D983" s="78"/>
      <c r="E983" s="75"/>
      <c r="F983" s="80"/>
      <c r="G983" s="78"/>
      <c r="H983" s="70"/>
      <c r="I983" s="81"/>
      <c r="J983" s="71" t="str">
        <f>IF(H983="","",VLOOKUP(H983,単重表!$C$6:'単重表'!$F$2502,2,FALSE))</f>
        <v/>
      </c>
      <c r="K983" s="232"/>
      <c r="L983" s="101">
        <f t="shared" ref="L983:L990" si="652">IF(K983="",1,K983/1000)</f>
        <v>1</v>
      </c>
      <c r="M983" s="46"/>
      <c r="N983" s="101">
        <f t="shared" si="630"/>
        <v>1</v>
      </c>
      <c r="O983" s="49"/>
      <c r="P983" s="47" t="str">
        <f>IF(H983="","",VLOOKUP(H983,単重表!$C$6:'単重表'!$F$2502,3,FALSE))</f>
        <v/>
      </c>
      <c r="Q983" s="47"/>
      <c r="R983" s="56" t="e">
        <f t="shared" ref="R983:R992" si="653">P983*O983*N983*L983+Q983</f>
        <v>#VALUE!</v>
      </c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267"/>
      <c r="AF983" s="267"/>
      <c r="AG983" s="40"/>
      <c r="AH983" s="40"/>
      <c r="AI983" s="40"/>
      <c r="AJ983" s="58" t="str">
        <f>IF(H983="","",VLOOKUP(H983,単重表!$C$6:'単重表'!$F$2502,4,FALSE))</f>
        <v/>
      </c>
      <c r="AK983" s="141" t="e">
        <f t="shared" si="632"/>
        <v>#VALUE!</v>
      </c>
      <c r="AL983" s="40">
        <v>2</v>
      </c>
      <c r="AM983" s="190" t="e">
        <f t="shared" si="633"/>
        <v>#VALUE!</v>
      </c>
      <c r="AO983" s="191">
        <f t="shared" si="634"/>
        <v>0</v>
      </c>
      <c r="AP983" s="182"/>
      <c r="AQ983" s="183" t="str">
        <f t="shared" si="635"/>
        <v/>
      </c>
      <c r="AR983" s="182"/>
      <c r="AS983" s="184" t="str">
        <f t="shared" si="636"/>
        <v/>
      </c>
      <c r="AT983" s="182"/>
      <c r="AU983" s="268"/>
      <c r="AV983" s="185"/>
      <c r="AW983" s="185"/>
      <c r="AX983" s="185"/>
      <c r="AY983" s="185"/>
      <c r="AZ983" s="185"/>
      <c r="BA983" s="186"/>
      <c r="BB983" s="80"/>
      <c r="BC983" s="185"/>
      <c r="BD983" s="185"/>
      <c r="BE983" s="185"/>
      <c r="BF983" s="185"/>
      <c r="BG983" s="187"/>
      <c r="BH983" s="270"/>
      <c r="BI983" s="188"/>
      <c r="BJ983" s="268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>
        <f t="shared" si="637"/>
        <v>0</v>
      </c>
    </row>
    <row r="984" spans="1:93" ht="22.5" customHeight="1">
      <c r="A984" s="269"/>
      <c r="B984" s="267"/>
      <c r="C984" s="75"/>
      <c r="D984" s="78"/>
      <c r="E984" s="75"/>
      <c r="F984" s="80"/>
      <c r="G984" s="78"/>
      <c r="H984" s="70"/>
      <c r="I984" s="81"/>
      <c r="J984" s="71" t="str">
        <f>IF(H984="","",VLOOKUP(H984,単重表!$C$6:'単重表'!$F$2502,2,FALSE))</f>
        <v/>
      </c>
      <c r="K984" s="232"/>
      <c r="L984" s="101">
        <f t="shared" si="652"/>
        <v>1</v>
      </c>
      <c r="M984" s="46"/>
      <c r="N984" s="101">
        <f t="shared" si="630"/>
        <v>1</v>
      </c>
      <c r="O984" s="49"/>
      <c r="P984" s="47" t="str">
        <f>IF(H984="","",VLOOKUP(H984,単重表!$C$6:'単重表'!$F$2502,3,FALSE))</f>
        <v/>
      </c>
      <c r="Q984" s="47"/>
      <c r="R984" s="56" t="e">
        <f t="shared" si="653"/>
        <v>#VALUE!</v>
      </c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267"/>
      <c r="AF984" s="267"/>
      <c r="AG984" s="40"/>
      <c r="AH984" s="40"/>
      <c r="AI984" s="40"/>
      <c r="AJ984" s="58" t="str">
        <f>IF(H984="","",VLOOKUP(H984,単重表!$C$6:'単重表'!$F$2502,4,FALSE))</f>
        <v/>
      </c>
      <c r="AK984" s="141" t="e">
        <f t="shared" si="632"/>
        <v>#VALUE!</v>
      </c>
      <c r="AL984" s="40">
        <v>2</v>
      </c>
      <c r="AM984" s="190" t="e">
        <f t="shared" si="633"/>
        <v>#VALUE!</v>
      </c>
      <c r="AO984" s="191">
        <f t="shared" si="634"/>
        <v>0</v>
      </c>
      <c r="AP984" s="182"/>
      <c r="AQ984" s="183" t="str">
        <f t="shared" si="635"/>
        <v/>
      </c>
      <c r="AR984" s="182"/>
      <c r="AS984" s="184" t="str">
        <f t="shared" si="636"/>
        <v/>
      </c>
      <c r="AT984" s="182"/>
      <c r="AU984" s="268"/>
      <c r="AV984" s="185"/>
      <c r="AW984" s="185"/>
      <c r="AX984" s="185"/>
      <c r="AY984" s="185"/>
      <c r="AZ984" s="185"/>
      <c r="BA984" s="186"/>
      <c r="BB984" s="80"/>
      <c r="BC984" s="185"/>
      <c r="BD984" s="185"/>
      <c r="BE984" s="185"/>
      <c r="BF984" s="185"/>
      <c r="BG984" s="187"/>
      <c r="BH984" s="270"/>
      <c r="BI984" s="188"/>
      <c r="BJ984" s="268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>
        <f t="shared" si="637"/>
        <v>0</v>
      </c>
    </row>
    <row r="985" spans="1:93" ht="22.5" customHeight="1">
      <c r="A985" s="269"/>
      <c r="B985" s="267"/>
      <c r="C985" s="75"/>
      <c r="D985" s="78"/>
      <c r="E985" s="75"/>
      <c r="F985" s="80"/>
      <c r="G985" s="78"/>
      <c r="H985" s="70"/>
      <c r="I985" s="81"/>
      <c r="J985" s="71" t="str">
        <f>IF(H985="","",VLOOKUP(H985,単重表!$C$6:'単重表'!$F$2502,2,FALSE))</f>
        <v/>
      </c>
      <c r="K985" s="232"/>
      <c r="L985" s="101">
        <f t="shared" si="652"/>
        <v>1</v>
      </c>
      <c r="M985" s="46"/>
      <c r="N985" s="101">
        <f t="shared" si="630"/>
        <v>1</v>
      </c>
      <c r="O985" s="49"/>
      <c r="P985" s="47" t="str">
        <f>IF(H985="","",VLOOKUP(H985,単重表!$C$6:'単重表'!$F$2502,3,FALSE))</f>
        <v/>
      </c>
      <c r="Q985" s="47"/>
      <c r="R985" s="56" t="e">
        <f t="shared" si="653"/>
        <v>#VALUE!</v>
      </c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267"/>
      <c r="AF985" s="267"/>
      <c r="AG985" s="40"/>
      <c r="AH985" s="40"/>
      <c r="AI985" s="40"/>
      <c r="AJ985" s="58" t="str">
        <f>IF(H985="","",VLOOKUP(H985,単重表!$C$6:'単重表'!$F$2502,4,FALSE))</f>
        <v/>
      </c>
      <c r="AK985" s="141" t="e">
        <f t="shared" si="632"/>
        <v>#VALUE!</v>
      </c>
      <c r="AL985" s="40">
        <v>2</v>
      </c>
      <c r="AM985" s="190" t="e">
        <f t="shared" si="633"/>
        <v>#VALUE!</v>
      </c>
      <c r="AO985" s="191">
        <f t="shared" si="634"/>
        <v>0</v>
      </c>
      <c r="AP985" s="182"/>
      <c r="AQ985" s="183" t="str">
        <f t="shared" si="635"/>
        <v/>
      </c>
      <c r="AR985" s="182"/>
      <c r="AS985" s="184" t="str">
        <f t="shared" si="636"/>
        <v/>
      </c>
      <c r="AT985" s="182"/>
      <c r="AU985" s="268"/>
      <c r="AV985" s="185"/>
      <c r="AW985" s="185"/>
      <c r="AX985" s="185"/>
      <c r="AY985" s="185"/>
      <c r="AZ985" s="185"/>
      <c r="BA985" s="186"/>
      <c r="BB985" s="80"/>
      <c r="BC985" s="185"/>
      <c r="BD985" s="185"/>
      <c r="BE985" s="185"/>
      <c r="BF985" s="185"/>
      <c r="BG985" s="187"/>
      <c r="BH985" s="270"/>
      <c r="BI985" s="188"/>
      <c r="BJ985" s="268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  <c r="BW985" s="40"/>
      <c r="BX985" s="40"/>
      <c r="BY985" s="40"/>
      <c r="BZ985" s="40"/>
      <c r="CA985" s="40"/>
      <c r="CB985" s="40"/>
      <c r="CC985" s="40"/>
      <c r="CD985" s="40"/>
      <c r="CE985" s="40"/>
      <c r="CF985" s="40"/>
      <c r="CG985" s="40"/>
      <c r="CH985" s="40"/>
      <c r="CI985" s="40"/>
      <c r="CJ985" s="40"/>
      <c r="CK985" s="40"/>
      <c r="CL985" s="40"/>
      <c r="CM985" s="40"/>
      <c r="CN985" s="40"/>
      <c r="CO985" s="40">
        <f t="shared" si="637"/>
        <v>0</v>
      </c>
    </row>
    <row r="986" spans="1:93" ht="22.5" customHeight="1">
      <c r="A986" s="269"/>
      <c r="B986" s="267"/>
      <c r="C986" s="75"/>
      <c r="D986" s="78"/>
      <c r="E986" s="75"/>
      <c r="F986" s="80"/>
      <c r="G986" s="78"/>
      <c r="H986" s="70"/>
      <c r="I986" s="81"/>
      <c r="J986" s="71" t="str">
        <f>IF(H986="","",VLOOKUP(H986,単重表!$C$6:'単重表'!$F$2502,2,FALSE))</f>
        <v/>
      </c>
      <c r="K986" s="232"/>
      <c r="L986" s="101">
        <f t="shared" si="652"/>
        <v>1</v>
      </c>
      <c r="M986" s="46"/>
      <c r="N986" s="101">
        <f t="shared" si="630"/>
        <v>1</v>
      </c>
      <c r="O986" s="49"/>
      <c r="P986" s="47" t="str">
        <f>IF(H986="","",VLOOKUP(H986,単重表!$C$6:'単重表'!$F$2502,3,FALSE))</f>
        <v/>
      </c>
      <c r="Q986" s="47"/>
      <c r="R986" s="56" t="e">
        <f t="shared" si="653"/>
        <v>#VALUE!</v>
      </c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267"/>
      <c r="AF986" s="267"/>
      <c r="AG986" s="40"/>
      <c r="AH986" s="40"/>
      <c r="AI986" s="40"/>
      <c r="AJ986" s="58" t="str">
        <f>IF(H986="","",VLOOKUP(H986,単重表!$C$6:'単重表'!$F$2502,4,FALSE))</f>
        <v/>
      </c>
      <c r="AK986" s="141" t="e">
        <f t="shared" si="632"/>
        <v>#VALUE!</v>
      </c>
      <c r="AL986" s="40">
        <v>2</v>
      </c>
      <c r="AM986" s="190" t="e">
        <f t="shared" si="633"/>
        <v>#VALUE!</v>
      </c>
      <c r="AO986" s="191">
        <f t="shared" si="634"/>
        <v>0</v>
      </c>
      <c r="AP986" s="182"/>
      <c r="AQ986" s="183" t="str">
        <f t="shared" si="635"/>
        <v/>
      </c>
      <c r="AR986" s="182"/>
      <c r="AS986" s="184" t="str">
        <f t="shared" si="636"/>
        <v/>
      </c>
      <c r="AT986" s="182"/>
      <c r="AU986" s="268"/>
      <c r="AV986" s="185"/>
      <c r="AW986" s="185"/>
      <c r="AX986" s="185"/>
      <c r="AY986" s="185"/>
      <c r="AZ986" s="185"/>
      <c r="BA986" s="186"/>
      <c r="BB986" s="80"/>
      <c r="BC986" s="185"/>
      <c r="BD986" s="185"/>
      <c r="BE986" s="185"/>
      <c r="BF986" s="185"/>
      <c r="BG986" s="187"/>
      <c r="BH986" s="270"/>
      <c r="BI986" s="188"/>
      <c r="BJ986" s="268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  <c r="BW986" s="40"/>
      <c r="BX986" s="40"/>
      <c r="BY986" s="40"/>
      <c r="BZ986" s="40"/>
      <c r="CA986" s="40"/>
      <c r="CB986" s="40"/>
      <c r="CC986" s="40"/>
      <c r="CD986" s="40"/>
      <c r="CE986" s="40"/>
      <c r="CF986" s="40"/>
      <c r="CG986" s="40"/>
      <c r="CH986" s="40"/>
      <c r="CI986" s="40"/>
      <c r="CJ986" s="40"/>
      <c r="CK986" s="40"/>
      <c r="CL986" s="40"/>
      <c r="CM986" s="40"/>
      <c r="CN986" s="40"/>
      <c r="CO986" s="40">
        <f t="shared" si="637"/>
        <v>0</v>
      </c>
    </row>
    <row r="987" spans="1:93" ht="22.5" customHeight="1">
      <c r="A987" s="269"/>
      <c r="B987" s="267"/>
      <c r="C987" s="75"/>
      <c r="D987" s="78"/>
      <c r="E987" s="75"/>
      <c r="F987" s="80"/>
      <c r="G987" s="78"/>
      <c r="H987" s="70"/>
      <c r="I987" s="81"/>
      <c r="J987" s="71" t="str">
        <f>IF(H987="","",VLOOKUP(H987,単重表!$C$6:'単重表'!$F$2502,2,FALSE))</f>
        <v/>
      </c>
      <c r="K987" s="232"/>
      <c r="L987" s="101">
        <f t="shared" si="652"/>
        <v>1</v>
      </c>
      <c r="M987" s="46"/>
      <c r="N987" s="101">
        <f t="shared" si="630"/>
        <v>1</v>
      </c>
      <c r="O987" s="49"/>
      <c r="P987" s="47" t="str">
        <f>IF(H987="","",VLOOKUP(H987,単重表!$C$6:'単重表'!$F$2502,3,FALSE))</f>
        <v/>
      </c>
      <c r="Q987" s="47"/>
      <c r="R987" s="56" t="e">
        <f t="shared" si="653"/>
        <v>#VALUE!</v>
      </c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267"/>
      <c r="AF987" s="267"/>
      <c r="AG987" s="40"/>
      <c r="AH987" s="40"/>
      <c r="AI987" s="40"/>
      <c r="AJ987" s="58" t="str">
        <f>IF(H987="","",VLOOKUP(H987,単重表!$C$6:'単重表'!$F$2502,4,FALSE))</f>
        <v/>
      </c>
      <c r="AK987" s="141" t="e">
        <f t="shared" si="632"/>
        <v>#VALUE!</v>
      </c>
      <c r="AL987" s="40">
        <v>2</v>
      </c>
      <c r="AM987" s="190" t="e">
        <f t="shared" si="633"/>
        <v>#VALUE!</v>
      </c>
      <c r="AO987" s="191">
        <f t="shared" si="634"/>
        <v>0</v>
      </c>
      <c r="AP987" s="182"/>
      <c r="AQ987" s="183" t="str">
        <f t="shared" si="635"/>
        <v/>
      </c>
      <c r="AR987" s="182"/>
      <c r="AS987" s="184" t="str">
        <f t="shared" si="636"/>
        <v/>
      </c>
      <c r="AT987" s="182"/>
      <c r="AU987" s="268"/>
      <c r="AV987" s="185"/>
      <c r="AW987" s="185"/>
      <c r="AX987" s="185"/>
      <c r="AY987" s="185"/>
      <c r="AZ987" s="185"/>
      <c r="BA987" s="186"/>
      <c r="BB987" s="80"/>
      <c r="BC987" s="185"/>
      <c r="BD987" s="185"/>
      <c r="BE987" s="185"/>
      <c r="BF987" s="185"/>
      <c r="BG987" s="187"/>
      <c r="BH987" s="270"/>
      <c r="BI987" s="188"/>
      <c r="BJ987" s="268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  <c r="BW987" s="40"/>
      <c r="BX987" s="40"/>
      <c r="BY987" s="40"/>
      <c r="BZ987" s="40"/>
      <c r="CA987" s="40"/>
      <c r="CB987" s="40"/>
      <c r="CC987" s="40"/>
      <c r="CD987" s="40"/>
      <c r="CE987" s="40"/>
      <c r="CF987" s="40"/>
      <c r="CG987" s="40"/>
      <c r="CH987" s="40"/>
      <c r="CI987" s="40"/>
      <c r="CJ987" s="40"/>
      <c r="CK987" s="40"/>
      <c r="CL987" s="40"/>
      <c r="CM987" s="40"/>
      <c r="CN987" s="40"/>
      <c r="CO987" s="40">
        <f t="shared" si="637"/>
        <v>0</v>
      </c>
    </row>
    <row r="988" spans="1:93" ht="22.5" customHeight="1">
      <c r="A988" s="269"/>
      <c r="B988" s="267"/>
      <c r="C988" s="75"/>
      <c r="D988" s="78"/>
      <c r="E988" s="75"/>
      <c r="F988" s="80"/>
      <c r="G988" s="78"/>
      <c r="H988" s="70"/>
      <c r="I988" s="81"/>
      <c r="J988" s="71" t="str">
        <f>IF(H988="","",VLOOKUP(H988,単重表!$C$6:'単重表'!$F$2502,2,FALSE))</f>
        <v/>
      </c>
      <c r="K988" s="232"/>
      <c r="L988" s="101">
        <f t="shared" si="652"/>
        <v>1</v>
      </c>
      <c r="M988" s="46"/>
      <c r="N988" s="101">
        <f t="shared" si="630"/>
        <v>1</v>
      </c>
      <c r="O988" s="49"/>
      <c r="P988" s="47" t="str">
        <f>IF(H988="","",VLOOKUP(H988,単重表!$C$6:'単重表'!$F$2502,3,FALSE))</f>
        <v/>
      </c>
      <c r="Q988" s="47"/>
      <c r="R988" s="56" t="e">
        <f t="shared" si="653"/>
        <v>#VALUE!</v>
      </c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267"/>
      <c r="AF988" s="267"/>
      <c r="AG988" s="40"/>
      <c r="AH988" s="40"/>
      <c r="AI988" s="40"/>
      <c r="AJ988" s="58" t="str">
        <f>IF(H988="","",VLOOKUP(H988,単重表!$C$6:'単重表'!$F$2502,4,FALSE))</f>
        <v/>
      </c>
      <c r="AK988" s="141" t="e">
        <f t="shared" si="632"/>
        <v>#VALUE!</v>
      </c>
      <c r="AL988" s="40">
        <v>2</v>
      </c>
      <c r="AM988" s="190" t="e">
        <f t="shared" si="633"/>
        <v>#VALUE!</v>
      </c>
      <c r="AO988" s="191">
        <f t="shared" si="634"/>
        <v>0</v>
      </c>
      <c r="AP988" s="182"/>
      <c r="AQ988" s="183" t="str">
        <f t="shared" si="635"/>
        <v/>
      </c>
      <c r="AR988" s="182"/>
      <c r="AS988" s="184" t="str">
        <f t="shared" si="636"/>
        <v/>
      </c>
      <c r="AT988" s="182"/>
      <c r="AU988" s="268"/>
      <c r="AV988" s="185"/>
      <c r="AW988" s="185"/>
      <c r="AX988" s="185"/>
      <c r="AY988" s="185"/>
      <c r="AZ988" s="185"/>
      <c r="BA988" s="186"/>
      <c r="BB988" s="80"/>
      <c r="BC988" s="185"/>
      <c r="BD988" s="185"/>
      <c r="BE988" s="185"/>
      <c r="BF988" s="185"/>
      <c r="BG988" s="187"/>
      <c r="BH988" s="270"/>
      <c r="BI988" s="188"/>
      <c r="BJ988" s="268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  <c r="BW988" s="40"/>
      <c r="BX988" s="40"/>
      <c r="BY988" s="40"/>
      <c r="BZ988" s="40"/>
      <c r="CA988" s="40"/>
      <c r="CB988" s="40"/>
      <c r="CC988" s="40"/>
      <c r="CD988" s="40"/>
      <c r="CE988" s="40"/>
      <c r="CF988" s="40"/>
      <c r="CG988" s="40"/>
      <c r="CH988" s="40"/>
      <c r="CI988" s="40"/>
      <c r="CJ988" s="40"/>
      <c r="CK988" s="40"/>
      <c r="CL988" s="40"/>
      <c r="CM988" s="40"/>
      <c r="CN988" s="40"/>
      <c r="CO988" s="40">
        <f t="shared" si="637"/>
        <v>0</v>
      </c>
    </row>
    <row r="989" spans="1:93" ht="22.5" customHeight="1">
      <c r="A989" s="269"/>
      <c r="B989" s="267"/>
      <c r="C989" s="75"/>
      <c r="D989" s="78"/>
      <c r="E989" s="75"/>
      <c r="F989" s="80"/>
      <c r="G989" s="78"/>
      <c r="H989" s="70"/>
      <c r="I989" s="81"/>
      <c r="J989" s="71" t="str">
        <f>IF(H989="","",VLOOKUP(H989,単重表!$C$6:'単重表'!$F$2502,2,FALSE))</f>
        <v/>
      </c>
      <c r="K989" s="232"/>
      <c r="L989" s="101">
        <f t="shared" si="652"/>
        <v>1</v>
      </c>
      <c r="M989" s="46"/>
      <c r="N989" s="101">
        <f t="shared" si="630"/>
        <v>1</v>
      </c>
      <c r="O989" s="49"/>
      <c r="P989" s="47" t="str">
        <f>IF(H989="","",VLOOKUP(H989,単重表!$C$6:'単重表'!$F$2502,3,FALSE))</f>
        <v/>
      </c>
      <c r="Q989" s="47"/>
      <c r="R989" s="56" t="e">
        <f t="shared" si="653"/>
        <v>#VALUE!</v>
      </c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267"/>
      <c r="AF989" s="267"/>
      <c r="AG989" s="40"/>
      <c r="AH989" s="40"/>
      <c r="AI989" s="40"/>
      <c r="AJ989" s="58" t="str">
        <f>IF(H989="","",VLOOKUP(H989,単重表!$C$6:'単重表'!$F$2502,4,FALSE))</f>
        <v/>
      </c>
      <c r="AK989" s="141" t="e">
        <f t="shared" si="632"/>
        <v>#VALUE!</v>
      </c>
      <c r="AL989" s="40">
        <v>2</v>
      </c>
      <c r="AM989" s="190" t="e">
        <f t="shared" si="633"/>
        <v>#VALUE!</v>
      </c>
      <c r="AO989" s="191">
        <f t="shared" si="634"/>
        <v>0</v>
      </c>
      <c r="AP989" s="182"/>
      <c r="AQ989" s="183" t="str">
        <f t="shared" si="635"/>
        <v/>
      </c>
      <c r="AR989" s="182"/>
      <c r="AS989" s="184" t="str">
        <f t="shared" si="636"/>
        <v/>
      </c>
      <c r="AT989" s="182"/>
      <c r="AU989" s="268"/>
      <c r="AV989" s="185"/>
      <c r="AW989" s="185"/>
      <c r="AX989" s="185"/>
      <c r="AY989" s="185"/>
      <c r="AZ989" s="185"/>
      <c r="BA989" s="186"/>
      <c r="BB989" s="80"/>
      <c r="BC989" s="185"/>
      <c r="BD989" s="185"/>
      <c r="BE989" s="185"/>
      <c r="BF989" s="185"/>
      <c r="BG989" s="187"/>
      <c r="BH989" s="270"/>
      <c r="BI989" s="188"/>
      <c r="BJ989" s="268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  <c r="BW989" s="40"/>
      <c r="BX989" s="40"/>
      <c r="BY989" s="40"/>
      <c r="BZ989" s="40"/>
      <c r="CA989" s="40"/>
      <c r="CB989" s="40"/>
      <c r="CC989" s="40"/>
      <c r="CD989" s="40"/>
      <c r="CE989" s="40"/>
      <c r="CF989" s="40"/>
      <c r="CG989" s="40"/>
      <c r="CH989" s="40"/>
      <c r="CI989" s="40"/>
      <c r="CJ989" s="40"/>
      <c r="CK989" s="40"/>
      <c r="CL989" s="40"/>
      <c r="CM989" s="40"/>
      <c r="CN989" s="40"/>
      <c r="CO989" s="40">
        <f t="shared" si="637"/>
        <v>0</v>
      </c>
    </row>
    <row r="990" spans="1:93" ht="22.5" customHeight="1">
      <c r="A990" s="269"/>
      <c r="B990" s="267"/>
      <c r="C990" s="75"/>
      <c r="D990" s="78"/>
      <c r="E990" s="75"/>
      <c r="F990" s="80"/>
      <c r="G990" s="78"/>
      <c r="H990" s="70"/>
      <c r="I990" s="81"/>
      <c r="J990" s="71" t="str">
        <f>IF(H990="","",VLOOKUP(H990,単重表!$C$6:'単重表'!$F$2502,2,FALSE))</f>
        <v/>
      </c>
      <c r="K990" s="232"/>
      <c r="L990" s="101">
        <f t="shared" si="652"/>
        <v>1</v>
      </c>
      <c r="M990" s="46"/>
      <c r="N990" s="101">
        <f t="shared" si="630"/>
        <v>1</v>
      </c>
      <c r="O990" s="49"/>
      <c r="P990" s="47" t="str">
        <f>IF(H990="","",VLOOKUP(H990,単重表!$C$6:'単重表'!$F$2502,3,FALSE))</f>
        <v/>
      </c>
      <c r="Q990" s="47"/>
      <c r="R990" s="56" t="e">
        <f t="shared" si="653"/>
        <v>#VALUE!</v>
      </c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267"/>
      <c r="AF990" s="267"/>
      <c r="AG990" s="40"/>
      <c r="AH990" s="40"/>
      <c r="AI990" s="40"/>
      <c r="AJ990" s="58" t="str">
        <f>IF(H990="","",VLOOKUP(H990,単重表!$C$6:'単重表'!$F$2502,4,FALSE))</f>
        <v/>
      </c>
      <c r="AK990" s="141" t="e">
        <f t="shared" si="632"/>
        <v>#VALUE!</v>
      </c>
      <c r="AL990" s="40">
        <v>2</v>
      </c>
      <c r="AM990" s="190" t="e">
        <f t="shared" si="633"/>
        <v>#VALUE!</v>
      </c>
      <c r="AO990" s="191">
        <f t="shared" si="634"/>
        <v>0</v>
      </c>
      <c r="AP990" s="182"/>
      <c r="AQ990" s="183" t="str">
        <f t="shared" si="635"/>
        <v/>
      </c>
      <c r="AR990" s="182"/>
      <c r="AS990" s="184" t="str">
        <f t="shared" si="636"/>
        <v/>
      </c>
      <c r="AT990" s="182"/>
      <c r="AU990" s="268"/>
      <c r="AV990" s="185"/>
      <c r="AW990" s="185"/>
      <c r="AX990" s="185"/>
      <c r="AY990" s="185"/>
      <c r="AZ990" s="185"/>
      <c r="BA990" s="186"/>
      <c r="BB990" s="80"/>
      <c r="BC990" s="185"/>
      <c r="BD990" s="185"/>
      <c r="BE990" s="185"/>
      <c r="BF990" s="185"/>
      <c r="BG990" s="187"/>
      <c r="BH990" s="270"/>
      <c r="BI990" s="188"/>
      <c r="BJ990" s="268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  <c r="BW990" s="40"/>
      <c r="BX990" s="40"/>
      <c r="BY990" s="40"/>
      <c r="BZ990" s="40"/>
      <c r="CA990" s="40"/>
      <c r="CB990" s="40"/>
      <c r="CC990" s="40"/>
      <c r="CD990" s="40"/>
      <c r="CE990" s="40"/>
      <c r="CF990" s="40"/>
      <c r="CG990" s="40"/>
      <c r="CH990" s="40"/>
      <c r="CI990" s="40"/>
      <c r="CJ990" s="40"/>
      <c r="CK990" s="40"/>
      <c r="CL990" s="40"/>
      <c r="CM990" s="40"/>
      <c r="CN990" s="40"/>
      <c r="CO990" s="40">
        <f t="shared" si="637"/>
        <v>0</v>
      </c>
    </row>
    <row r="991" spans="1:93" ht="22.5" customHeight="1">
      <c r="A991" s="269"/>
      <c r="B991" s="267"/>
      <c r="C991" s="75"/>
      <c r="D991" s="78"/>
      <c r="E991" s="75"/>
      <c r="F991" s="80"/>
      <c r="G991" s="78"/>
      <c r="H991" s="70"/>
      <c r="I991" s="81"/>
      <c r="J991" s="71" t="str">
        <f>IF(H991="","",VLOOKUP(H991,単重表!$C$6:'単重表'!$F$2502,2,FALSE))</f>
        <v/>
      </c>
      <c r="K991" s="232"/>
      <c r="L991" s="101">
        <f>IF(K991="",1,K991/1000)</f>
        <v>1</v>
      </c>
      <c r="M991" s="46"/>
      <c r="N991" s="101">
        <f t="shared" si="630"/>
        <v>1</v>
      </c>
      <c r="O991" s="49"/>
      <c r="P991" s="47" t="str">
        <f>IF(H991="","",VLOOKUP(H991,単重表!$C$6:'単重表'!$F$2502,3,FALSE))</f>
        <v/>
      </c>
      <c r="Q991" s="47"/>
      <c r="R991" s="56" t="e">
        <f t="shared" si="653"/>
        <v>#VALUE!</v>
      </c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267"/>
      <c r="AF991" s="267"/>
      <c r="AG991" s="40"/>
      <c r="AH991" s="40"/>
      <c r="AI991" s="40"/>
      <c r="AJ991" s="58" t="str">
        <f>IF(H991="","",VLOOKUP(H991,単重表!$C$6:'単重表'!$F$2502,4,FALSE))</f>
        <v/>
      </c>
      <c r="AK991" s="141" t="e">
        <f t="shared" si="632"/>
        <v>#VALUE!</v>
      </c>
      <c r="AL991" s="40">
        <v>2</v>
      </c>
      <c r="AM991" s="190" t="e">
        <f t="shared" si="633"/>
        <v>#VALUE!</v>
      </c>
      <c r="AO991" s="191">
        <f t="shared" si="634"/>
        <v>0</v>
      </c>
      <c r="AP991" s="182"/>
      <c r="AQ991" s="183" t="str">
        <f t="shared" si="635"/>
        <v/>
      </c>
      <c r="AR991" s="182"/>
      <c r="AS991" s="184" t="str">
        <f t="shared" si="636"/>
        <v/>
      </c>
      <c r="AT991" s="182"/>
      <c r="AU991" s="268"/>
      <c r="AV991" s="185"/>
      <c r="AW991" s="185"/>
      <c r="AX991" s="185"/>
      <c r="AY991" s="185"/>
      <c r="AZ991" s="185"/>
      <c r="BA991" s="186"/>
      <c r="BB991" s="80"/>
      <c r="BC991" s="185"/>
      <c r="BD991" s="185"/>
      <c r="BE991" s="185"/>
      <c r="BF991" s="185"/>
      <c r="BG991" s="187"/>
      <c r="BH991" s="270"/>
      <c r="BI991" s="188"/>
      <c r="BJ991" s="268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  <c r="BW991" s="40"/>
      <c r="BX991" s="40"/>
      <c r="BY991" s="40"/>
      <c r="BZ991" s="40"/>
      <c r="CA991" s="40"/>
      <c r="CB991" s="40"/>
      <c r="CC991" s="40"/>
      <c r="CD991" s="40"/>
      <c r="CE991" s="40"/>
      <c r="CF991" s="40"/>
      <c r="CG991" s="40"/>
      <c r="CH991" s="40"/>
      <c r="CI991" s="40"/>
      <c r="CJ991" s="40"/>
      <c r="CK991" s="40"/>
      <c r="CL991" s="40"/>
      <c r="CM991" s="40"/>
      <c r="CN991" s="40"/>
      <c r="CO991" s="40">
        <f t="shared" si="637"/>
        <v>0</v>
      </c>
    </row>
    <row r="992" spans="1:93" ht="22.5" customHeight="1">
      <c r="A992" s="269"/>
      <c r="B992" s="267"/>
      <c r="C992" s="75"/>
      <c r="D992" s="78"/>
      <c r="E992" s="75"/>
      <c r="F992" s="80"/>
      <c r="G992" s="78"/>
      <c r="H992" s="70"/>
      <c r="I992" s="81"/>
      <c r="J992" s="71" t="str">
        <f>IF(H992="","",VLOOKUP(H992,単重表!$C$6:'単重表'!$F$2502,2,FALSE))</f>
        <v/>
      </c>
      <c r="K992" s="232"/>
      <c r="L992" s="101">
        <f>IF(K992="",1,K992/1000)</f>
        <v>1</v>
      </c>
      <c r="M992" s="46"/>
      <c r="N992" s="101">
        <f t="shared" si="630"/>
        <v>1</v>
      </c>
      <c r="O992" s="49"/>
      <c r="P992" s="47" t="str">
        <f>IF(H992="","",VLOOKUP(H992,単重表!$C$6:'単重表'!$F$2502,3,FALSE))</f>
        <v/>
      </c>
      <c r="Q992" s="47"/>
      <c r="R992" s="56" t="e">
        <f t="shared" si="653"/>
        <v>#VALUE!</v>
      </c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267"/>
      <c r="AF992" s="267"/>
      <c r="AG992" s="40"/>
      <c r="AH992" s="40"/>
      <c r="AI992" s="40"/>
      <c r="AJ992" s="58" t="str">
        <f>IF(H992="","",VLOOKUP(H992,単重表!$C$6:'単重表'!$F$2502,4,FALSE))</f>
        <v/>
      </c>
      <c r="AK992" s="141" t="e">
        <f t="shared" si="632"/>
        <v>#VALUE!</v>
      </c>
      <c r="AL992" s="40">
        <v>2</v>
      </c>
      <c r="AM992" s="190" t="e">
        <f t="shared" si="633"/>
        <v>#VALUE!</v>
      </c>
      <c r="AO992" s="191">
        <f t="shared" si="634"/>
        <v>0</v>
      </c>
      <c r="AP992" s="182"/>
      <c r="AQ992" s="183" t="str">
        <f t="shared" si="635"/>
        <v/>
      </c>
      <c r="AR992" s="182"/>
      <c r="AS992" s="184" t="str">
        <f t="shared" si="636"/>
        <v/>
      </c>
      <c r="AT992" s="182"/>
      <c r="AU992" s="268"/>
      <c r="AV992" s="185"/>
      <c r="AW992" s="185"/>
      <c r="AX992" s="185"/>
      <c r="AY992" s="185"/>
      <c r="AZ992" s="185"/>
      <c r="BA992" s="186"/>
      <c r="BB992" s="80"/>
      <c r="BC992" s="185"/>
      <c r="BD992" s="185"/>
      <c r="BE992" s="185"/>
      <c r="BF992" s="185"/>
      <c r="BG992" s="187"/>
      <c r="BH992" s="270"/>
      <c r="BI992" s="188"/>
      <c r="BJ992" s="268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  <c r="BW992" s="40"/>
      <c r="BX992" s="40"/>
      <c r="BY992" s="40"/>
      <c r="BZ992" s="40"/>
      <c r="CA992" s="40"/>
      <c r="CB992" s="40"/>
      <c r="CC992" s="40"/>
      <c r="CD992" s="40"/>
      <c r="CE992" s="40"/>
      <c r="CF992" s="40"/>
      <c r="CG992" s="40"/>
      <c r="CH992" s="40"/>
      <c r="CI992" s="40"/>
      <c r="CJ992" s="40"/>
      <c r="CK992" s="40"/>
      <c r="CL992" s="40"/>
      <c r="CM992" s="40"/>
      <c r="CN992" s="40"/>
      <c r="CO992" s="40">
        <f t="shared" si="637"/>
        <v>0</v>
      </c>
    </row>
    <row r="993" spans="1:93" ht="22.5" customHeight="1">
      <c r="A993" s="269"/>
      <c r="B993" s="267"/>
      <c r="C993" s="75"/>
      <c r="D993" s="78"/>
      <c r="E993" s="75"/>
      <c r="F993" s="80"/>
      <c r="G993" s="78"/>
      <c r="H993" s="70"/>
      <c r="I993" s="81"/>
      <c r="J993" s="71" t="str">
        <f>IF(H993="","",VLOOKUP(H993,単重表!$C$6:'単重表'!$F$2502,2,FALSE))</f>
        <v/>
      </c>
      <c r="K993" s="232"/>
      <c r="L993" s="101">
        <f>IF(K993="",1,K993/1000)</f>
        <v>1</v>
      </c>
      <c r="M993" s="46"/>
      <c r="N993" s="101">
        <f t="shared" si="630"/>
        <v>1</v>
      </c>
      <c r="O993" s="49"/>
      <c r="P993" s="47" t="str">
        <f>IF(H993="","",VLOOKUP(H993,単重表!$C$6:'単重表'!$F$2502,3,FALSE))</f>
        <v/>
      </c>
      <c r="Q993" s="47"/>
      <c r="R993" s="56" t="e">
        <f>P993*O993*N993*L993+Q993</f>
        <v>#VALUE!</v>
      </c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267"/>
      <c r="AF993" s="267"/>
      <c r="AG993" s="40"/>
      <c r="AH993" s="40"/>
      <c r="AI993" s="40"/>
      <c r="AJ993" s="58" t="str">
        <f>IF(H993="","",VLOOKUP(H993,単重表!$C$6:'単重表'!$F$2502,4,FALSE))</f>
        <v/>
      </c>
      <c r="AK993" s="141" t="e">
        <f t="shared" si="632"/>
        <v>#VALUE!</v>
      </c>
      <c r="AL993" s="40">
        <v>2</v>
      </c>
      <c r="AM993" s="190" t="e">
        <f t="shared" si="633"/>
        <v>#VALUE!</v>
      </c>
      <c r="AO993" s="191">
        <f t="shared" si="634"/>
        <v>0</v>
      </c>
      <c r="AP993" s="182"/>
      <c r="AQ993" s="183" t="str">
        <f t="shared" si="635"/>
        <v/>
      </c>
      <c r="AR993" s="182"/>
      <c r="AS993" s="184" t="str">
        <f t="shared" si="636"/>
        <v/>
      </c>
      <c r="AT993" s="182"/>
      <c r="AU993" s="268"/>
      <c r="AV993" s="185"/>
      <c r="AW993" s="185"/>
      <c r="AX993" s="185"/>
      <c r="AY993" s="185"/>
      <c r="AZ993" s="185"/>
      <c r="BA993" s="186"/>
      <c r="BB993" s="80"/>
      <c r="BC993" s="185"/>
      <c r="BD993" s="185"/>
      <c r="BE993" s="185"/>
      <c r="BF993" s="185"/>
      <c r="BG993" s="187"/>
      <c r="BH993" s="270"/>
      <c r="BI993" s="188"/>
      <c r="BJ993" s="268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  <c r="BW993" s="40"/>
      <c r="BX993" s="40"/>
      <c r="BY993" s="40"/>
      <c r="BZ993" s="40"/>
      <c r="CA993" s="40"/>
      <c r="CB993" s="40"/>
      <c r="CC993" s="40"/>
      <c r="CD993" s="40"/>
      <c r="CE993" s="40"/>
      <c r="CF993" s="40"/>
      <c r="CG993" s="40"/>
      <c r="CH993" s="40"/>
      <c r="CI993" s="40"/>
      <c r="CJ993" s="40"/>
      <c r="CK993" s="40"/>
      <c r="CL993" s="40"/>
      <c r="CM993" s="40"/>
      <c r="CN993" s="40"/>
      <c r="CO993" s="40">
        <f t="shared" si="637"/>
        <v>0</v>
      </c>
    </row>
    <row r="994" spans="1:93" ht="22.5" customHeight="1">
      <c r="A994" s="269"/>
      <c r="B994" s="267"/>
      <c r="C994" s="75"/>
      <c r="D994" s="78"/>
      <c r="E994" s="75"/>
      <c r="F994" s="80"/>
      <c r="G994" s="78"/>
      <c r="H994" s="70"/>
      <c r="I994" s="81"/>
      <c r="J994" s="71" t="str">
        <f>IF(H994="","",VLOOKUP(H994,単重表!$C$6:'単重表'!$F$2502,2,FALSE))</f>
        <v/>
      </c>
      <c r="K994" s="232"/>
      <c r="L994" s="101">
        <f t="shared" ref="L994:L1001" si="654">IF(K994="",1,K994/1000)</f>
        <v>1</v>
      </c>
      <c r="M994" s="46"/>
      <c r="N994" s="101">
        <f t="shared" si="630"/>
        <v>1</v>
      </c>
      <c r="O994" s="49"/>
      <c r="P994" s="47" t="str">
        <f>IF(H994="","",VLOOKUP(H994,単重表!$C$6:'単重表'!$F$2502,3,FALSE))</f>
        <v/>
      </c>
      <c r="Q994" s="47"/>
      <c r="R994" s="56" t="e">
        <f t="shared" ref="R994:R1003" si="655">P994*O994*N994*L994+Q994</f>
        <v>#VALUE!</v>
      </c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267"/>
      <c r="AF994" s="267"/>
      <c r="AG994" s="40"/>
      <c r="AH994" s="40"/>
      <c r="AI994" s="40"/>
      <c r="AJ994" s="58" t="str">
        <f>IF(H994="","",VLOOKUP(H994,単重表!$C$6:'単重表'!$F$2502,4,FALSE))</f>
        <v/>
      </c>
      <c r="AK994" s="141" t="e">
        <f t="shared" si="632"/>
        <v>#VALUE!</v>
      </c>
      <c r="AL994" s="40">
        <v>2</v>
      </c>
      <c r="AM994" s="190" t="e">
        <f t="shared" si="633"/>
        <v>#VALUE!</v>
      </c>
      <c r="AO994" s="191">
        <f t="shared" si="634"/>
        <v>0</v>
      </c>
      <c r="AP994" s="182"/>
      <c r="AQ994" s="183" t="str">
        <f t="shared" si="635"/>
        <v/>
      </c>
      <c r="AR994" s="182"/>
      <c r="AS994" s="184" t="str">
        <f t="shared" si="636"/>
        <v/>
      </c>
      <c r="AT994" s="182"/>
      <c r="AU994" s="268"/>
      <c r="AV994" s="185"/>
      <c r="AW994" s="185"/>
      <c r="AX994" s="185"/>
      <c r="AY994" s="185"/>
      <c r="AZ994" s="185"/>
      <c r="BA994" s="186"/>
      <c r="BB994" s="80"/>
      <c r="BC994" s="185"/>
      <c r="BD994" s="185"/>
      <c r="BE994" s="185"/>
      <c r="BF994" s="185"/>
      <c r="BG994" s="187"/>
      <c r="BH994" s="270"/>
      <c r="BI994" s="188"/>
      <c r="BJ994" s="268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  <c r="BW994" s="40"/>
      <c r="BX994" s="40"/>
      <c r="BY994" s="40"/>
      <c r="BZ994" s="40"/>
      <c r="CA994" s="40"/>
      <c r="CB994" s="40"/>
      <c r="CC994" s="40"/>
      <c r="CD994" s="40"/>
      <c r="CE994" s="40"/>
      <c r="CF994" s="40"/>
      <c r="CG994" s="40"/>
      <c r="CH994" s="40"/>
      <c r="CI994" s="40"/>
      <c r="CJ994" s="40"/>
      <c r="CK994" s="40"/>
      <c r="CL994" s="40"/>
      <c r="CM994" s="40"/>
      <c r="CN994" s="40"/>
      <c r="CO994" s="40">
        <f t="shared" si="637"/>
        <v>0</v>
      </c>
    </row>
    <row r="995" spans="1:93" ht="22.5" customHeight="1">
      <c r="A995" s="269"/>
      <c r="B995" s="267"/>
      <c r="C995" s="75"/>
      <c r="D995" s="78"/>
      <c r="E995" s="75"/>
      <c r="F995" s="80"/>
      <c r="G995" s="78"/>
      <c r="H995" s="70"/>
      <c r="I995" s="81"/>
      <c r="J995" s="71" t="str">
        <f>IF(H995="","",VLOOKUP(H995,単重表!$C$6:'単重表'!$F$2502,2,FALSE))</f>
        <v/>
      </c>
      <c r="K995" s="232"/>
      <c r="L995" s="101">
        <f t="shared" si="654"/>
        <v>1</v>
      </c>
      <c r="M995" s="46"/>
      <c r="N995" s="101">
        <f t="shared" si="630"/>
        <v>1</v>
      </c>
      <c r="O995" s="49"/>
      <c r="P995" s="47" t="str">
        <f>IF(H995="","",VLOOKUP(H995,単重表!$C$6:'単重表'!$F$2502,3,FALSE))</f>
        <v/>
      </c>
      <c r="Q995" s="47"/>
      <c r="R995" s="56" t="e">
        <f t="shared" si="655"/>
        <v>#VALUE!</v>
      </c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267"/>
      <c r="AF995" s="267"/>
      <c r="AG995" s="40"/>
      <c r="AH995" s="40"/>
      <c r="AI995" s="40"/>
      <c r="AJ995" s="58" t="str">
        <f>IF(H995="","",VLOOKUP(H995,単重表!$C$6:'単重表'!$F$2502,4,FALSE))</f>
        <v/>
      </c>
      <c r="AK995" s="141" t="e">
        <f t="shared" si="632"/>
        <v>#VALUE!</v>
      </c>
      <c r="AL995" s="40">
        <v>2</v>
      </c>
      <c r="AM995" s="190" t="e">
        <f t="shared" si="633"/>
        <v>#VALUE!</v>
      </c>
      <c r="AO995" s="191">
        <f t="shared" si="634"/>
        <v>0</v>
      </c>
      <c r="AP995" s="182"/>
      <c r="AQ995" s="183" t="str">
        <f t="shared" si="635"/>
        <v/>
      </c>
      <c r="AR995" s="182"/>
      <c r="AS995" s="184" t="str">
        <f t="shared" si="636"/>
        <v/>
      </c>
      <c r="AT995" s="182"/>
      <c r="AU995" s="268"/>
      <c r="AV995" s="185"/>
      <c r="AW995" s="185"/>
      <c r="AX995" s="185"/>
      <c r="AY995" s="185"/>
      <c r="AZ995" s="185"/>
      <c r="BA995" s="186"/>
      <c r="BB995" s="80"/>
      <c r="BC995" s="185"/>
      <c r="BD995" s="185"/>
      <c r="BE995" s="185"/>
      <c r="BF995" s="185"/>
      <c r="BG995" s="187"/>
      <c r="BH995" s="270"/>
      <c r="BI995" s="188"/>
      <c r="BJ995" s="268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  <c r="BW995" s="40"/>
      <c r="BX995" s="40"/>
      <c r="BY995" s="40"/>
      <c r="BZ995" s="40"/>
      <c r="CA995" s="40"/>
      <c r="CB995" s="40"/>
      <c r="CC995" s="40"/>
      <c r="CD995" s="40"/>
      <c r="CE995" s="40"/>
      <c r="CF995" s="40"/>
      <c r="CG995" s="40"/>
      <c r="CH995" s="40"/>
      <c r="CI995" s="40"/>
      <c r="CJ995" s="40"/>
      <c r="CK995" s="40"/>
      <c r="CL995" s="40"/>
      <c r="CM995" s="40"/>
      <c r="CN995" s="40"/>
      <c r="CO995" s="40">
        <f t="shared" si="637"/>
        <v>0</v>
      </c>
    </row>
    <row r="996" spans="1:93" ht="22.5" customHeight="1">
      <c r="A996" s="269"/>
      <c r="B996" s="267"/>
      <c r="C996" s="75"/>
      <c r="D996" s="78"/>
      <c r="E996" s="75"/>
      <c r="F996" s="80"/>
      <c r="G996" s="78"/>
      <c r="H996" s="70"/>
      <c r="I996" s="81"/>
      <c r="J996" s="71" t="str">
        <f>IF(H996="","",VLOOKUP(H996,単重表!$C$6:'単重表'!$F$2502,2,FALSE))</f>
        <v/>
      </c>
      <c r="K996" s="232"/>
      <c r="L996" s="101">
        <f t="shared" si="654"/>
        <v>1</v>
      </c>
      <c r="M996" s="46"/>
      <c r="N996" s="101">
        <f t="shared" si="630"/>
        <v>1</v>
      </c>
      <c r="O996" s="49"/>
      <c r="P996" s="47" t="str">
        <f>IF(H996="","",VLOOKUP(H996,単重表!$C$6:'単重表'!$F$2502,3,FALSE))</f>
        <v/>
      </c>
      <c r="Q996" s="47"/>
      <c r="R996" s="56" t="e">
        <f t="shared" si="655"/>
        <v>#VALUE!</v>
      </c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267"/>
      <c r="AF996" s="267"/>
      <c r="AG996" s="40"/>
      <c r="AH996" s="40"/>
      <c r="AI996" s="40"/>
      <c r="AJ996" s="58" t="str">
        <f>IF(H996="","",VLOOKUP(H996,単重表!$C$6:'単重表'!$F$2502,4,FALSE))</f>
        <v/>
      </c>
      <c r="AK996" s="141" t="e">
        <f t="shared" si="632"/>
        <v>#VALUE!</v>
      </c>
      <c r="AL996" s="40">
        <v>2</v>
      </c>
      <c r="AM996" s="190" t="e">
        <f t="shared" si="633"/>
        <v>#VALUE!</v>
      </c>
      <c r="AO996" s="191">
        <f t="shared" si="634"/>
        <v>0</v>
      </c>
      <c r="AP996" s="182"/>
      <c r="AQ996" s="183" t="str">
        <f t="shared" si="635"/>
        <v/>
      </c>
      <c r="AR996" s="182"/>
      <c r="AS996" s="184" t="str">
        <f t="shared" si="636"/>
        <v/>
      </c>
      <c r="AT996" s="182"/>
      <c r="AU996" s="268"/>
      <c r="AV996" s="185"/>
      <c r="AW996" s="185"/>
      <c r="AX996" s="185"/>
      <c r="AY996" s="185"/>
      <c r="AZ996" s="185"/>
      <c r="BA996" s="186"/>
      <c r="BB996" s="80"/>
      <c r="BC996" s="185"/>
      <c r="BD996" s="185"/>
      <c r="BE996" s="185"/>
      <c r="BF996" s="185"/>
      <c r="BG996" s="187"/>
      <c r="BH996" s="270"/>
      <c r="BI996" s="188"/>
      <c r="BJ996" s="268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  <c r="CN996" s="40"/>
      <c r="CO996" s="40">
        <f t="shared" si="637"/>
        <v>0</v>
      </c>
    </row>
    <row r="997" spans="1:93" ht="22.5" customHeight="1">
      <c r="A997" s="269"/>
      <c r="B997" s="267"/>
      <c r="C997" s="75"/>
      <c r="D997" s="78"/>
      <c r="E997" s="75"/>
      <c r="F997" s="80"/>
      <c r="G997" s="78"/>
      <c r="H997" s="70"/>
      <c r="I997" s="81"/>
      <c r="J997" s="71" t="str">
        <f>IF(H997="","",VLOOKUP(H997,単重表!$C$6:'単重表'!$F$2502,2,FALSE))</f>
        <v/>
      </c>
      <c r="K997" s="232"/>
      <c r="L997" s="101">
        <f t="shared" si="654"/>
        <v>1</v>
      </c>
      <c r="M997" s="46"/>
      <c r="N997" s="101">
        <f t="shared" si="630"/>
        <v>1</v>
      </c>
      <c r="O997" s="49"/>
      <c r="P997" s="47" t="str">
        <f>IF(H997="","",VLOOKUP(H997,単重表!$C$6:'単重表'!$F$2502,3,FALSE))</f>
        <v/>
      </c>
      <c r="Q997" s="47"/>
      <c r="R997" s="56" t="e">
        <f t="shared" si="655"/>
        <v>#VALUE!</v>
      </c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267"/>
      <c r="AF997" s="267"/>
      <c r="AG997" s="40"/>
      <c r="AH997" s="40"/>
      <c r="AI997" s="40"/>
      <c r="AJ997" s="58" t="str">
        <f>IF(H997="","",VLOOKUP(H997,単重表!$C$6:'単重表'!$F$2502,4,FALSE))</f>
        <v/>
      </c>
      <c r="AK997" s="141" t="e">
        <f t="shared" si="632"/>
        <v>#VALUE!</v>
      </c>
      <c r="AL997" s="40">
        <v>2</v>
      </c>
      <c r="AM997" s="190" t="e">
        <f t="shared" si="633"/>
        <v>#VALUE!</v>
      </c>
      <c r="AO997" s="191">
        <f t="shared" si="634"/>
        <v>0</v>
      </c>
      <c r="AP997" s="182"/>
      <c r="AQ997" s="183" t="str">
        <f t="shared" si="635"/>
        <v/>
      </c>
      <c r="AR997" s="182"/>
      <c r="AS997" s="184" t="str">
        <f t="shared" si="636"/>
        <v/>
      </c>
      <c r="AT997" s="182"/>
      <c r="AU997" s="268"/>
      <c r="AV997" s="185"/>
      <c r="AW997" s="185"/>
      <c r="AX997" s="185"/>
      <c r="AY997" s="185"/>
      <c r="AZ997" s="185"/>
      <c r="BA997" s="186"/>
      <c r="BB997" s="80"/>
      <c r="BC997" s="185"/>
      <c r="BD997" s="185"/>
      <c r="BE997" s="185"/>
      <c r="BF997" s="185"/>
      <c r="BG997" s="187"/>
      <c r="BH997" s="270"/>
      <c r="BI997" s="188"/>
      <c r="BJ997" s="268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  <c r="BW997" s="40"/>
      <c r="BX997" s="40"/>
      <c r="BY997" s="40"/>
      <c r="BZ997" s="40"/>
      <c r="CA997" s="40"/>
      <c r="CB997" s="40"/>
      <c r="CC997" s="40"/>
      <c r="CD997" s="40"/>
      <c r="CE997" s="40"/>
      <c r="CF997" s="40"/>
      <c r="CG997" s="40"/>
      <c r="CH997" s="40"/>
      <c r="CI997" s="40"/>
      <c r="CJ997" s="40"/>
      <c r="CK997" s="40"/>
      <c r="CL997" s="40"/>
      <c r="CM997" s="40"/>
      <c r="CN997" s="40"/>
      <c r="CO997" s="40">
        <f t="shared" si="637"/>
        <v>0</v>
      </c>
    </row>
    <row r="998" spans="1:93" ht="22.5" customHeight="1">
      <c r="A998" s="269"/>
      <c r="B998" s="267"/>
      <c r="C998" s="75"/>
      <c r="D998" s="78"/>
      <c r="E998" s="75"/>
      <c r="F998" s="80"/>
      <c r="G998" s="78"/>
      <c r="H998" s="70"/>
      <c r="I998" s="81"/>
      <c r="J998" s="71" t="str">
        <f>IF(H998="","",VLOOKUP(H998,単重表!$C$6:'単重表'!$F$2502,2,FALSE))</f>
        <v/>
      </c>
      <c r="K998" s="232"/>
      <c r="L998" s="101">
        <f t="shared" si="654"/>
        <v>1</v>
      </c>
      <c r="M998" s="46"/>
      <c r="N998" s="101">
        <f t="shared" si="630"/>
        <v>1</v>
      </c>
      <c r="O998" s="49"/>
      <c r="P998" s="47" t="str">
        <f>IF(H998="","",VLOOKUP(H998,単重表!$C$6:'単重表'!$F$2502,3,FALSE))</f>
        <v/>
      </c>
      <c r="Q998" s="47"/>
      <c r="R998" s="56" t="e">
        <f t="shared" si="655"/>
        <v>#VALUE!</v>
      </c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267"/>
      <c r="AF998" s="267"/>
      <c r="AG998" s="40"/>
      <c r="AH998" s="40"/>
      <c r="AI998" s="40"/>
      <c r="AJ998" s="58" t="str">
        <f>IF(H998="","",VLOOKUP(H998,単重表!$C$6:'単重表'!$F$2502,4,FALSE))</f>
        <v/>
      </c>
      <c r="AK998" s="141" t="e">
        <f t="shared" si="632"/>
        <v>#VALUE!</v>
      </c>
      <c r="AL998" s="40">
        <v>2</v>
      </c>
      <c r="AM998" s="190" t="e">
        <f t="shared" si="633"/>
        <v>#VALUE!</v>
      </c>
      <c r="AO998" s="191">
        <f t="shared" si="634"/>
        <v>0</v>
      </c>
      <c r="AP998" s="182"/>
      <c r="AQ998" s="183" t="str">
        <f t="shared" si="635"/>
        <v/>
      </c>
      <c r="AR998" s="182"/>
      <c r="AS998" s="184" t="str">
        <f t="shared" si="636"/>
        <v/>
      </c>
      <c r="AT998" s="182"/>
      <c r="AU998" s="268"/>
      <c r="AV998" s="185"/>
      <c r="AW998" s="185"/>
      <c r="AX998" s="185"/>
      <c r="AY998" s="185"/>
      <c r="AZ998" s="185"/>
      <c r="BA998" s="186"/>
      <c r="BB998" s="80"/>
      <c r="BC998" s="185"/>
      <c r="BD998" s="185"/>
      <c r="BE998" s="185"/>
      <c r="BF998" s="185"/>
      <c r="BG998" s="187"/>
      <c r="BH998" s="270"/>
      <c r="BI998" s="188"/>
      <c r="BJ998" s="268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  <c r="BW998" s="40"/>
      <c r="BX998" s="40"/>
      <c r="BY998" s="40"/>
      <c r="BZ998" s="40"/>
      <c r="CA998" s="40"/>
      <c r="CB998" s="40"/>
      <c r="CC998" s="40"/>
      <c r="CD998" s="40"/>
      <c r="CE998" s="40"/>
      <c r="CF998" s="40"/>
      <c r="CG998" s="40"/>
      <c r="CH998" s="40"/>
      <c r="CI998" s="40"/>
      <c r="CJ998" s="40"/>
      <c r="CK998" s="40"/>
      <c r="CL998" s="40"/>
      <c r="CM998" s="40"/>
      <c r="CN998" s="40"/>
      <c r="CO998" s="40">
        <f t="shared" si="637"/>
        <v>0</v>
      </c>
    </row>
    <row r="999" spans="1:93" ht="22.5" customHeight="1">
      <c r="A999" s="269"/>
      <c r="B999" s="267"/>
      <c r="C999" s="75"/>
      <c r="D999" s="78"/>
      <c r="E999" s="75"/>
      <c r="F999" s="80"/>
      <c r="G999" s="78"/>
      <c r="H999" s="70"/>
      <c r="I999" s="81"/>
      <c r="J999" s="71" t="str">
        <f>IF(H999="","",VLOOKUP(H999,単重表!$C$6:'単重表'!$F$2502,2,FALSE))</f>
        <v/>
      </c>
      <c r="K999" s="232"/>
      <c r="L999" s="101">
        <f t="shared" si="654"/>
        <v>1</v>
      </c>
      <c r="M999" s="46"/>
      <c r="N999" s="101">
        <f t="shared" si="630"/>
        <v>1</v>
      </c>
      <c r="O999" s="49"/>
      <c r="P999" s="47" t="str">
        <f>IF(H999="","",VLOOKUP(H999,単重表!$C$6:'単重表'!$F$2502,3,FALSE))</f>
        <v/>
      </c>
      <c r="Q999" s="47"/>
      <c r="R999" s="56" t="e">
        <f t="shared" si="655"/>
        <v>#VALUE!</v>
      </c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267"/>
      <c r="AF999" s="267"/>
      <c r="AG999" s="40"/>
      <c r="AH999" s="40"/>
      <c r="AI999" s="40"/>
      <c r="AJ999" s="58" t="str">
        <f>IF(H999="","",VLOOKUP(H999,単重表!$C$6:'単重表'!$F$2502,4,FALSE))</f>
        <v/>
      </c>
      <c r="AK999" s="141" t="e">
        <f t="shared" si="632"/>
        <v>#VALUE!</v>
      </c>
      <c r="AL999" s="40">
        <v>2</v>
      </c>
      <c r="AM999" s="190" t="e">
        <f t="shared" si="633"/>
        <v>#VALUE!</v>
      </c>
      <c r="AO999" s="191">
        <f t="shared" si="634"/>
        <v>0</v>
      </c>
      <c r="AP999" s="182"/>
      <c r="AQ999" s="183" t="str">
        <f t="shared" si="635"/>
        <v/>
      </c>
      <c r="AR999" s="182"/>
      <c r="AS999" s="184" t="str">
        <f t="shared" si="636"/>
        <v/>
      </c>
      <c r="AT999" s="182"/>
      <c r="AU999" s="268"/>
      <c r="AV999" s="185"/>
      <c r="AW999" s="185"/>
      <c r="AX999" s="185"/>
      <c r="AY999" s="185"/>
      <c r="AZ999" s="185"/>
      <c r="BA999" s="186"/>
      <c r="BB999" s="80"/>
      <c r="BC999" s="185"/>
      <c r="BD999" s="185"/>
      <c r="BE999" s="185"/>
      <c r="BF999" s="185"/>
      <c r="BG999" s="187"/>
      <c r="BH999" s="270"/>
      <c r="BI999" s="188"/>
      <c r="BJ999" s="268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40"/>
      <c r="CB999" s="40"/>
      <c r="CC999" s="40"/>
      <c r="CD999" s="40"/>
      <c r="CE999" s="40"/>
      <c r="CF999" s="40"/>
      <c r="CG999" s="40"/>
      <c r="CH999" s="40"/>
      <c r="CI999" s="40"/>
      <c r="CJ999" s="40"/>
      <c r="CK999" s="40"/>
      <c r="CL999" s="40"/>
      <c r="CM999" s="40"/>
      <c r="CN999" s="40"/>
      <c r="CO999" s="40">
        <f t="shared" si="637"/>
        <v>0</v>
      </c>
    </row>
    <row r="1000" spans="1:93" ht="22.5" customHeight="1">
      <c r="A1000" s="269"/>
      <c r="B1000" s="267"/>
      <c r="C1000" s="75"/>
      <c r="D1000" s="78"/>
      <c r="E1000" s="75"/>
      <c r="F1000" s="80"/>
      <c r="G1000" s="78"/>
      <c r="H1000" s="70"/>
      <c r="I1000" s="81"/>
      <c r="J1000" s="71" t="str">
        <f>IF(H1000="","",VLOOKUP(H1000,単重表!$C$6:'単重表'!$F$2502,2,FALSE))</f>
        <v/>
      </c>
      <c r="K1000" s="232"/>
      <c r="L1000" s="101">
        <f t="shared" si="654"/>
        <v>1</v>
      </c>
      <c r="M1000" s="46"/>
      <c r="N1000" s="101">
        <f t="shared" si="630"/>
        <v>1</v>
      </c>
      <c r="O1000" s="49"/>
      <c r="P1000" s="47" t="str">
        <f>IF(H1000="","",VLOOKUP(H1000,単重表!$C$6:'単重表'!$F$2502,3,FALSE))</f>
        <v/>
      </c>
      <c r="Q1000" s="47"/>
      <c r="R1000" s="56" t="e">
        <f t="shared" si="655"/>
        <v>#VALUE!</v>
      </c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267"/>
      <c r="AF1000" s="267"/>
      <c r="AG1000" s="40"/>
      <c r="AH1000" s="40"/>
      <c r="AI1000" s="40"/>
      <c r="AJ1000" s="58" t="str">
        <f>IF(H1000="","",VLOOKUP(H1000,単重表!$C$6:'単重表'!$F$2502,4,FALSE))</f>
        <v/>
      </c>
      <c r="AK1000" s="141" t="e">
        <f t="shared" si="632"/>
        <v>#VALUE!</v>
      </c>
      <c r="AL1000" s="40">
        <v>2</v>
      </c>
      <c r="AM1000" s="190" t="e">
        <f t="shared" si="633"/>
        <v>#VALUE!</v>
      </c>
      <c r="AO1000" s="191">
        <f t="shared" si="634"/>
        <v>0</v>
      </c>
      <c r="AP1000" s="182"/>
      <c r="AQ1000" s="183" t="str">
        <f t="shared" si="635"/>
        <v/>
      </c>
      <c r="AR1000" s="182"/>
      <c r="AS1000" s="184" t="str">
        <f t="shared" si="636"/>
        <v/>
      </c>
      <c r="AT1000" s="182"/>
      <c r="AU1000" s="268"/>
      <c r="AV1000" s="185"/>
      <c r="AW1000" s="185"/>
      <c r="AX1000" s="185"/>
      <c r="AY1000" s="185"/>
      <c r="AZ1000" s="185"/>
      <c r="BA1000" s="186"/>
      <c r="BB1000" s="80"/>
      <c r="BC1000" s="185"/>
      <c r="BD1000" s="185"/>
      <c r="BE1000" s="185"/>
      <c r="BF1000" s="185"/>
      <c r="BG1000" s="187"/>
      <c r="BH1000" s="270"/>
      <c r="BI1000" s="188"/>
      <c r="BJ1000" s="268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  <c r="BW1000" s="40"/>
      <c r="BX1000" s="40"/>
      <c r="BY1000" s="40"/>
      <c r="BZ1000" s="40"/>
      <c r="CA1000" s="40"/>
      <c r="CB1000" s="40"/>
      <c r="CC1000" s="40"/>
      <c r="CD1000" s="40"/>
      <c r="CE1000" s="40"/>
      <c r="CF1000" s="40"/>
      <c r="CG1000" s="40"/>
      <c r="CH1000" s="40"/>
      <c r="CI1000" s="40"/>
      <c r="CJ1000" s="40"/>
      <c r="CK1000" s="40"/>
      <c r="CL1000" s="40"/>
      <c r="CM1000" s="40"/>
      <c r="CN1000" s="40"/>
      <c r="CO1000" s="40">
        <f t="shared" si="637"/>
        <v>0</v>
      </c>
    </row>
    <row r="1001" spans="1:93" ht="22.5" customHeight="1">
      <c r="A1001" s="269"/>
      <c r="B1001" s="267"/>
      <c r="C1001" s="75"/>
      <c r="D1001" s="78"/>
      <c r="E1001" s="75"/>
      <c r="F1001" s="80"/>
      <c r="G1001" s="78"/>
      <c r="H1001" s="70"/>
      <c r="I1001" s="81"/>
      <c r="J1001" s="71" t="str">
        <f>IF(H1001="","",VLOOKUP(H1001,単重表!$C$6:'単重表'!$F$2502,2,FALSE))</f>
        <v/>
      </c>
      <c r="K1001" s="232"/>
      <c r="L1001" s="101">
        <f t="shared" si="654"/>
        <v>1</v>
      </c>
      <c r="M1001" s="46"/>
      <c r="N1001" s="101">
        <f t="shared" si="630"/>
        <v>1</v>
      </c>
      <c r="O1001" s="49"/>
      <c r="P1001" s="47" t="str">
        <f>IF(H1001="","",VLOOKUP(H1001,単重表!$C$6:'単重表'!$F$2502,3,FALSE))</f>
        <v/>
      </c>
      <c r="Q1001" s="47"/>
      <c r="R1001" s="56" t="e">
        <f t="shared" si="655"/>
        <v>#VALUE!</v>
      </c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267"/>
      <c r="AF1001" s="267"/>
      <c r="AG1001" s="40"/>
      <c r="AH1001" s="40"/>
      <c r="AI1001" s="40"/>
      <c r="AJ1001" s="58" t="str">
        <f>IF(H1001="","",VLOOKUP(H1001,単重表!$C$6:'単重表'!$F$2502,4,FALSE))</f>
        <v/>
      </c>
      <c r="AK1001" s="141" t="e">
        <f t="shared" si="632"/>
        <v>#VALUE!</v>
      </c>
      <c r="AL1001" s="40">
        <v>2</v>
      </c>
      <c r="AM1001" s="190" t="e">
        <f t="shared" si="633"/>
        <v>#VALUE!</v>
      </c>
      <c r="AO1001" s="191">
        <f t="shared" si="634"/>
        <v>0</v>
      </c>
      <c r="AP1001" s="182"/>
      <c r="AQ1001" s="183" t="str">
        <f t="shared" si="635"/>
        <v/>
      </c>
      <c r="AR1001" s="182"/>
      <c r="AS1001" s="184" t="str">
        <f t="shared" si="636"/>
        <v/>
      </c>
      <c r="AT1001" s="182"/>
      <c r="AU1001" s="268"/>
      <c r="AV1001" s="185"/>
      <c r="AW1001" s="185"/>
      <c r="AX1001" s="185"/>
      <c r="AY1001" s="185"/>
      <c r="AZ1001" s="185"/>
      <c r="BA1001" s="186"/>
      <c r="BB1001" s="80"/>
      <c r="BC1001" s="185"/>
      <c r="BD1001" s="185"/>
      <c r="BE1001" s="185"/>
      <c r="BF1001" s="185"/>
      <c r="BG1001" s="187"/>
      <c r="BH1001" s="270"/>
      <c r="BI1001" s="188"/>
      <c r="BJ1001" s="268"/>
      <c r="BL1001" s="40"/>
      <c r="BM1001" s="40"/>
      <c r="BN1001" s="40"/>
      <c r="BO1001" s="40"/>
      <c r="BP1001" s="40"/>
      <c r="BQ1001" s="40"/>
      <c r="BR1001" s="40"/>
      <c r="BS1001" s="40"/>
      <c r="BT1001" s="40"/>
      <c r="BU1001" s="40"/>
      <c r="BV1001" s="40"/>
      <c r="BW1001" s="40"/>
      <c r="BX1001" s="40"/>
      <c r="BY1001" s="40"/>
      <c r="BZ1001" s="40"/>
      <c r="CA1001" s="40"/>
      <c r="CB1001" s="40"/>
      <c r="CC1001" s="40"/>
      <c r="CD1001" s="40"/>
      <c r="CE1001" s="40"/>
      <c r="CF1001" s="40"/>
      <c r="CG1001" s="40"/>
      <c r="CH1001" s="40"/>
      <c r="CI1001" s="40"/>
      <c r="CJ1001" s="40"/>
      <c r="CK1001" s="40"/>
      <c r="CL1001" s="40"/>
      <c r="CM1001" s="40"/>
      <c r="CN1001" s="40"/>
      <c r="CO1001" s="40">
        <f t="shared" si="637"/>
        <v>0</v>
      </c>
    </row>
    <row r="1002" spans="1:93" ht="22.5" customHeight="1">
      <c r="A1002" s="269"/>
      <c r="B1002" s="267"/>
      <c r="C1002" s="75"/>
      <c r="D1002" s="78"/>
      <c r="E1002" s="75"/>
      <c r="F1002" s="80"/>
      <c r="G1002" s="78"/>
      <c r="H1002" s="70"/>
      <c r="I1002" s="81"/>
      <c r="J1002" s="71" t="str">
        <f>IF(H1002="","",VLOOKUP(H1002,単重表!$C$6:'単重表'!$F$2502,2,FALSE))</f>
        <v/>
      </c>
      <c r="K1002" s="232"/>
      <c r="L1002" s="101">
        <f>IF(K1002="",1,K1002/1000)</f>
        <v>1</v>
      </c>
      <c r="M1002" s="46"/>
      <c r="N1002" s="101">
        <f t="shared" si="630"/>
        <v>1</v>
      </c>
      <c r="O1002" s="49"/>
      <c r="P1002" s="47" t="str">
        <f>IF(H1002="","",VLOOKUP(H1002,単重表!$C$6:'単重表'!$F$2502,3,FALSE))</f>
        <v/>
      </c>
      <c r="Q1002" s="47"/>
      <c r="R1002" s="56" t="e">
        <f t="shared" si="655"/>
        <v>#VALUE!</v>
      </c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267"/>
      <c r="AF1002" s="267"/>
      <c r="AG1002" s="40"/>
      <c r="AH1002" s="40"/>
      <c r="AI1002" s="40"/>
      <c r="AJ1002" s="58" t="str">
        <f>IF(H1002="","",VLOOKUP(H1002,単重表!$C$6:'単重表'!$F$2502,4,FALSE))</f>
        <v/>
      </c>
      <c r="AK1002" s="141" t="e">
        <f t="shared" si="632"/>
        <v>#VALUE!</v>
      </c>
      <c r="AL1002" s="40">
        <v>2</v>
      </c>
      <c r="AM1002" s="190" t="e">
        <f t="shared" si="633"/>
        <v>#VALUE!</v>
      </c>
      <c r="AO1002" s="191">
        <f t="shared" si="634"/>
        <v>0</v>
      </c>
      <c r="AP1002" s="182"/>
      <c r="AQ1002" s="183" t="str">
        <f t="shared" si="635"/>
        <v/>
      </c>
      <c r="AR1002" s="182"/>
      <c r="AS1002" s="184" t="str">
        <f t="shared" si="636"/>
        <v/>
      </c>
      <c r="AT1002" s="182"/>
      <c r="AU1002" s="268"/>
      <c r="AV1002" s="185"/>
      <c r="AW1002" s="185"/>
      <c r="AX1002" s="185"/>
      <c r="AY1002" s="185"/>
      <c r="AZ1002" s="185"/>
      <c r="BA1002" s="186"/>
      <c r="BB1002" s="80"/>
      <c r="BC1002" s="185"/>
      <c r="BD1002" s="185"/>
      <c r="BE1002" s="185"/>
      <c r="BF1002" s="185"/>
      <c r="BG1002" s="187"/>
      <c r="BH1002" s="270"/>
      <c r="BI1002" s="188"/>
      <c r="BJ1002" s="268"/>
      <c r="BL1002" s="40"/>
      <c r="BM1002" s="40"/>
      <c r="BN1002" s="40"/>
      <c r="BO1002" s="40"/>
      <c r="BP1002" s="40"/>
      <c r="BQ1002" s="40"/>
      <c r="BR1002" s="40"/>
      <c r="BS1002" s="40"/>
      <c r="BT1002" s="40"/>
      <c r="BU1002" s="40"/>
      <c r="BV1002" s="40"/>
      <c r="BW1002" s="40"/>
      <c r="BX1002" s="40"/>
      <c r="BY1002" s="40"/>
      <c r="BZ1002" s="40"/>
      <c r="CA1002" s="40"/>
      <c r="CB1002" s="40"/>
      <c r="CC1002" s="40"/>
      <c r="CD1002" s="40"/>
      <c r="CE1002" s="40"/>
      <c r="CF1002" s="40"/>
      <c r="CG1002" s="40"/>
      <c r="CH1002" s="40"/>
      <c r="CI1002" s="40"/>
      <c r="CJ1002" s="40"/>
      <c r="CK1002" s="40"/>
      <c r="CL1002" s="40"/>
      <c r="CM1002" s="40"/>
      <c r="CN1002" s="40"/>
      <c r="CO1002" s="40">
        <f t="shared" si="637"/>
        <v>0</v>
      </c>
    </row>
    <row r="1003" spans="1:93" ht="22.5" customHeight="1">
      <c r="A1003" s="269"/>
      <c r="B1003" s="267"/>
      <c r="C1003" s="75"/>
      <c r="D1003" s="78"/>
      <c r="E1003" s="75"/>
      <c r="F1003" s="80"/>
      <c r="G1003" s="78"/>
      <c r="H1003" s="70"/>
      <c r="I1003" s="81"/>
      <c r="J1003" s="71" t="str">
        <f>IF(H1003="","",VLOOKUP(H1003,単重表!$C$6:'単重表'!$F$2502,2,FALSE))</f>
        <v/>
      </c>
      <c r="K1003" s="232"/>
      <c r="L1003" s="101">
        <f>IF(K1003="",1,K1003/1000)</f>
        <v>1</v>
      </c>
      <c r="M1003" s="46"/>
      <c r="N1003" s="101">
        <f t="shared" si="630"/>
        <v>1</v>
      </c>
      <c r="O1003" s="49"/>
      <c r="P1003" s="47" t="str">
        <f>IF(H1003="","",VLOOKUP(H1003,単重表!$C$6:'単重表'!$F$2502,3,FALSE))</f>
        <v/>
      </c>
      <c r="Q1003" s="47"/>
      <c r="R1003" s="56" t="e">
        <f t="shared" si="655"/>
        <v>#VALUE!</v>
      </c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267"/>
      <c r="AF1003" s="267"/>
      <c r="AG1003" s="40"/>
      <c r="AH1003" s="40"/>
      <c r="AI1003" s="40"/>
      <c r="AJ1003" s="58" t="str">
        <f>IF(H1003="","",VLOOKUP(H1003,単重表!$C$6:'単重表'!$F$2502,4,FALSE))</f>
        <v/>
      </c>
      <c r="AK1003" s="141" t="e">
        <f t="shared" si="632"/>
        <v>#VALUE!</v>
      </c>
      <c r="AL1003" s="40">
        <v>2</v>
      </c>
      <c r="AM1003" s="190" t="e">
        <f t="shared" si="633"/>
        <v>#VALUE!</v>
      </c>
      <c r="AO1003" s="191">
        <f t="shared" si="634"/>
        <v>0</v>
      </c>
      <c r="AP1003" s="182"/>
      <c r="AQ1003" s="183" t="str">
        <f t="shared" si="635"/>
        <v/>
      </c>
      <c r="AR1003" s="182"/>
      <c r="AS1003" s="184" t="str">
        <f t="shared" si="636"/>
        <v/>
      </c>
      <c r="AT1003" s="182"/>
      <c r="AU1003" s="268"/>
      <c r="AV1003" s="185"/>
      <c r="AW1003" s="185"/>
      <c r="AX1003" s="185"/>
      <c r="AY1003" s="185"/>
      <c r="AZ1003" s="185"/>
      <c r="BA1003" s="186"/>
      <c r="BB1003" s="80"/>
      <c r="BC1003" s="185"/>
      <c r="BD1003" s="185"/>
      <c r="BE1003" s="185"/>
      <c r="BF1003" s="185"/>
      <c r="BG1003" s="187"/>
      <c r="BH1003" s="270"/>
      <c r="BI1003" s="188"/>
      <c r="BJ1003" s="268"/>
      <c r="BL1003" s="40"/>
      <c r="BM1003" s="40"/>
      <c r="BN1003" s="40"/>
      <c r="BO1003" s="40"/>
      <c r="BP1003" s="40"/>
      <c r="BQ1003" s="40"/>
      <c r="BR1003" s="40"/>
      <c r="BS1003" s="40"/>
      <c r="BT1003" s="40"/>
      <c r="BU1003" s="40"/>
      <c r="BV1003" s="40"/>
      <c r="BW1003" s="40"/>
      <c r="BX1003" s="40"/>
      <c r="BY1003" s="40"/>
      <c r="BZ1003" s="40"/>
      <c r="CA1003" s="40"/>
      <c r="CB1003" s="40"/>
      <c r="CC1003" s="40"/>
      <c r="CD1003" s="40"/>
      <c r="CE1003" s="40"/>
      <c r="CF1003" s="40"/>
      <c r="CG1003" s="40"/>
      <c r="CH1003" s="40"/>
      <c r="CI1003" s="40"/>
      <c r="CJ1003" s="40"/>
      <c r="CK1003" s="40"/>
      <c r="CL1003" s="40"/>
      <c r="CM1003" s="40"/>
      <c r="CN1003" s="40"/>
      <c r="CO1003" s="40">
        <f t="shared" si="637"/>
        <v>0</v>
      </c>
    </row>
    <row r="1004" spans="1:93" ht="22.5" customHeight="1">
      <c r="A1004" s="269"/>
      <c r="B1004" s="267"/>
      <c r="C1004" s="75"/>
      <c r="D1004" s="78"/>
      <c r="E1004" s="75"/>
      <c r="F1004" s="80"/>
      <c r="G1004" s="78"/>
      <c r="H1004" s="70"/>
      <c r="I1004" s="81"/>
      <c r="J1004" s="71" t="str">
        <f>IF(H1004="","",VLOOKUP(H1004,単重表!$C$6:'単重表'!$F$2502,2,FALSE))</f>
        <v/>
      </c>
      <c r="K1004" s="232"/>
      <c r="L1004" s="101">
        <f>IF(K1004="",1,K1004/1000)</f>
        <v>1</v>
      </c>
      <c r="M1004" s="46"/>
      <c r="N1004" s="101">
        <f t="shared" si="630"/>
        <v>1</v>
      </c>
      <c r="O1004" s="49"/>
      <c r="P1004" s="47" t="str">
        <f>IF(H1004="","",VLOOKUP(H1004,単重表!$C$6:'単重表'!$F$2502,3,FALSE))</f>
        <v/>
      </c>
      <c r="Q1004" s="47"/>
      <c r="R1004" s="56" t="e">
        <f>P1004*O1004*N1004*L1004+Q1004</f>
        <v>#VALUE!</v>
      </c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267"/>
      <c r="AF1004" s="267"/>
      <c r="AG1004" s="40"/>
      <c r="AH1004" s="40"/>
      <c r="AI1004" s="40"/>
      <c r="AJ1004" s="58" t="str">
        <f>IF(H1004="","",VLOOKUP(H1004,単重表!$C$6:'単重表'!$F$2502,4,FALSE))</f>
        <v/>
      </c>
      <c r="AK1004" s="141" t="e">
        <f t="shared" si="632"/>
        <v>#VALUE!</v>
      </c>
      <c r="AL1004" s="40">
        <v>2</v>
      </c>
      <c r="AM1004" s="190" t="e">
        <f t="shared" si="633"/>
        <v>#VALUE!</v>
      </c>
      <c r="AO1004" s="191">
        <f t="shared" si="634"/>
        <v>0</v>
      </c>
      <c r="AP1004" s="182"/>
      <c r="AQ1004" s="183" t="str">
        <f t="shared" si="635"/>
        <v/>
      </c>
      <c r="AR1004" s="182"/>
      <c r="AS1004" s="184" t="str">
        <f t="shared" si="636"/>
        <v/>
      </c>
      <c r="AT1004" s="182"/>
      <c r="AU1004" s="268"/>
      <c r="AV1004" s="185"/>
      <c r="AW1004" s="185"/>
      <c r="AX1004" s="185"/>
      <c r="AY1004" s="185"/>
      <c r="AZ1004" s="185"/>
      <c r="BA1004" s="186"/>
      <c r="BB1004" s="80"/>
      <c r="BC1004" s="185"/>
      <c r="BD1004" s="185"/>
      <c r="BE1004" s="185"/>
      <c r="BF1004" s="185"/>
      <c r="BG1004" s="187"/>
      <c r="BH1004" s="270"/>
      <c r="BI1004" s="188"/>
      <c r="BJ1004" s="268"/>
      <c r="BL1004" s="40"/>
      <c r="BM1004" s="40"/>
      <c r="BN1004" s="40"/>
      <c r="BO1004" s="40"/>
      <c r="BP1004" s="40"/>
      <c r="BQ1004" s="40"/>
      <c r="BR1004" s="40"/>
      <c r="BS1004" s="40"/>
      <c r="BT1004" s="40"/>
      <c r="BU1004" s="40"/>
      <c r="BV1004" s="40"/>
      <c r="BW1004" s="40"/>
      <c r="BX1004" s="40"/>
      <c r="BY1004" s="40"/>
      <c r="BZ1004" s="40"/>
      <c r="CA1004" s="40"/>
      <c r="CB1004" s="40"/>
      <c r="CC1004" s="40"/>
      <c r="CD1004" s="40"/>
      <c r="CE1004" s="40"/>
      <c r="CF1004" s="40"/>
      <c r="CG1004" s="40"/>
      <c r="CH1004" s="40"/>
      <c r="CI1004" s="40"/>
      <c r="CJ1004" s="40"/>
      <c r="CK1004" s="40"/>
      <c r="CL1004" s="40"/>
      <c r="CM1004" s="40"/>
      <c r="CN1004" s="40"/>
      <c r="CO1004" s="40">
        <f t="shared" si="637"/>
        <v>0</v>
      </c>
    </row>
    <row r="1005" spans="1:93" ht="22.5" customHeight="1">
      <c r="A1005" s="269"/>
      <c r="B1005" s="267"/>
      <c r="C1005" s="75"/>
      <c r="D1005" s="78"/>
      <c r="E1005" s="75"/>
      <c r="F1005" s="80"/>
      <c r="G1005" s="78"/>
      <c r="H1005" s="70"/>
      <c r="I1005" s="81"/>
      <c r="J1005" s="71" t="str">
        <f>IF(H1005="","",VLOOKUP(H1005,単重表!$C$6:'単重表'!$F$2502,2,FALSE))</f>
        <v/>
      </c>
      <c r="K1005" s="232"/>
      <c r="L1005" s="101">
        <f t="shared" ref="L1005:L1012" si="656">IF(K1005="",1,K1005/1000)</f>
        <v>1</v>
      </c>
      <c r="M1005" s="46"/>
      <c r="N1005" s="101">
        <f t="shared" si="630"/>
        <v>1</v>
      </c>
      <c r="O1005" s="49"/>
      <c r="P1005" s="47" t="str">
        <f>IF(H1005="","",VLOOKUP(H1005,単重表!$C$6:'単重表'!$F$2502,3,FALSE))</f>
        <v/>
      </c>
      <c r="Q1005" s="47"/>
      <c r="R1005" s="56" t="e">
        <f t="shared" ref="R1005:R1014" si="657">P1005*O1005*N1005*L1005+Q1005</f>
        <v>#VALUE!</v>
      </c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267"/>
      <c r="AF1005" s="267"/>
      <c r="AG1005" s="40"/>
      <c r="AH1005" s="40"/>
      <c r="AI1005" s="40"/>
      <c r="AJ1005" s="58" t="str">
        <f>IF(H1005="","",VLOOKUP(H1005,単重表!$C$6:'単重表'!$F$2502,4,FALSE))</f>
        <v/>
      </c>
      <c r="AK1005" s="141" t="e">
        <f t="shared" si="632"/>
        <v>#VALUE!</v>
      </c>
      <c r="AL1005" s="40">
        <v>2</v>
      </c>
      <c r="AM1005" s="190" t="e">
        <f t="shared" si="633"/>
        <v>#VALUE!</v>
      </c>
      <c r="AO1005" s="191">
        <f t="shared" si="634"/>
        <v>0</v>
      </c>
      <c r="AP1005" s="182"/>
      <c r="AQ1005" s="183" t="str">
        <f t="shared" si="635"/>
        <v/>
      </c>
      <c r="AR1005" s="182"/>
      <c r="AS1005" s="184" t="str">
        <f t="shared" si="636"/>
        <v/>
      </c>
      <c r="AT1005" s="182"/>
      <c r="AU1005" s="268"/>
      <c r="AV1005" s="185"/>
      <c r="AW1005" s="185"/>
      <c r="AX1005" s="185"/>
      <c r="AY1005" s="185"/>
      <c r="AZ1005" s="185"/>
      <c r="BA1005" s="186"/>
      <c r="BB1005" s="80"/>
      <c r="BC1005" s="185"/>
      <c r="BD1005" s="185"/>
      <c r="BE1005" s="185"/>
      <c r="BF1005" s="185"/>
      <c r="BG1005" s="187"/>
      <c r="BH1005" s="270"/>
      <c r="BI1005" s="188"/>
      <c r="BJ1005" s="268"/>
      <c r="BL1005" s="40"/>
      <c r="BM1005" s="40"/>
      <c r="BN1005" s="40"/>
      <c r="BO1005" s="40"/>
      <c r="BP1005" s="40"/>
      <c r="BQ1005" s="40"/>
      <c r="BR1005" s="40"/>
      <c r="BS1005" s="40"/>
      <c r="BT1005" s="40"/>
      <c r="BU1005" s="40"/>
      <c r="BV1005" s="40"/>
      <c r="BW1005" s="40"/>
      <c r="BX1005" s="40"/>
      <c r="BY1005" s="40"/>
      <c r="BZ1005" s="40"/>
      <c r="CA1005" s="40"/>
      <c r="CB1005" s="40"/>
      <c r="CC1005" s="40"/>
      <c r="CD1005" s="40"/>
      <c r="CE1005" s="40"/>
      <c r="CF1005" s="40"/>
      <c r="CG1005" s="40"/>
      <c r="CH1005" s="40"/>
      <c r="CI1005" s="40"/>
      <c r="CJ1005" s="40"/>
      <c r="CK1005" s="40"/>
      <c r="CL1005" s="40"/>
      <c r="CM1005" s="40"/>
      <c r="CN1005" s="40"/>
      <c r="CO1005" s="40">
        <f t="shared" si="637"/>
        <v>0</v>
      </c>
    </row>
    <row r="1006" spans="1:93" ht="22.5" customHeight="1">
      <c r="A1006" s="269"/>
      <c r="B1006" s="267"/>
      <c r="C1006" s="75"/>
      <c r="D1006" s="78"/>
      <c r="E1006" s="75"/>
      <c r="F1006" s="80"/>
      <c r="G1006" s="78"/>
      <c r="H1006" s="70"/>
      <c r="I1006" s="81"/>
      <c r="J1006" s="71" t="str">
        <f>IF(H1006="","",VLOOKUP(H1006,単重表!$C$6:'単重表'!$F$2502,2,FALSE))</f>
        <v/>
      </c>
      <c r="K1006" s="232"/>
      <c r="L1006" s="101">
        <f t="shared" si="656"/>
        <v>1</v>
      </c>
      <c r="M1006" s="46"/>
      <c r="N1006" s="101">
        <f t="shared" si="630"/>
        <v>1</v>
      </c>
      <c r="O1006" s="49"/>
      <c r="P1006" s="47" t="str">
        <f>IF(H1006="","",VLOOKUP(H1006,単重表!$C$6:'単重表'!$F$2502,3,FALSE))</f>
        <v/>
      </c>
      <c r="Q1006" s="47"/>
      <c r="R1006" s="56" t="e">
        <f t="shared" si="657"/>
        <v>#VALUE!</v>
      </c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267"/>
      <c r="AF1006" s="267"/>
      <c r="AG1006" s="40"/>
      <c r="AH1006" s="40"/>
      <c r="AI1006" s="40"/>
      <c r="AJ1006" s="58" t="str">
        <f>IF(H1006="","",VLOOKUP(H1006,単重表!$C$6:'単重表'!$F$2502,4,FALSE))</f>
        <v/>
      </c>
      <c r="AK1006" s="141" t="e">
        <f t="shared" si="632"/>
        <v>#VALUE!</v>
      </c>
      <c r="AL1006" s="40">
        <v>2</v>
      </c>
      <c r="AM1006" s="190" t="e">
        <f t="shared" si="633"/>
        <v>#VALUE!</v>
      </c>
      <c r="AO1006" s="191">
        <f t="shared" si="634"/>
        <v>0</v>
      </c>
      <c r="AP1006" s="182"/>
      <c r="AQ1006" s="183" t="str">
        <f t="shared" si="635"/>
        <v/>
      </c>
      <c r="AR1006" s="182"/>
      <c r="AS1006" s="184" t="str">
        <f t="shared" si="636"/>
        <v/>
      </c>
      <c r="AT1006" s="182"/>
      <c r="AU1006" s="268"/>
      <c r="AV1006" s="185"/>
      <c r="AW1006" s="185"/>
      <c r="AX1006" s="185"/>
      <c r="AY1006" s="185"/>
      <c r="AZ1006" s="185"/>
      <c r="BA1006" s="186"/>
      <c r="BB1006" s="80"/>
      <c r="BC1006" s="185"/>
      <c r="BD1006" s="185"/>
      <c r="BE1006" s="185"/>
      <c r="BF1006" s="185"/>
      <c r="BG1006" s="187"/>
      <c r="BH1006" s="270"/>
      <c r="BI1006" s="188"/>
      <c r="BJ1006" s="268"/>
      <c r="BL1006" s="40"/>
      <c r="BM1006" s="40"/>
      <c r="BN1006" s="40"/>
      <c r="BO1006" s="40"/>
      <c r="BP1006" s="40"/>
      <c r="BQ1006" s="40"/>
      <c r="BR1006" s="40"/>
      <c r="BS1006" s="40"/>
      <c r="BT1006" s="40"/>
      <c r="BU1006" s="40"/>
      <c r="BV1006" s="40"/>
      <c r="BW1006" s="40"/>
      <c r="BX1006" s="40"/>
      <c r="BY1006" s="40"/>
      <c r="BZ1006" s="40"/>
      <c r="CA1006" s="40"/>
      <c r="CB1006" s="40"/>
      <c r="CC1006" s="40"/>
      <c r="CD1006" s="40"/>
      <c r="CE1006" s="40"/>
      <c r="CF1006" s="40"/>
      <c r="CG1006" s="40"/>
      <c r="CH1006" s="40"/>
      <c r="CI1006" s="40"/>
      <c r="CJ1006" s="40"/>
      <c r="CK1006" s="40"/>
      <c r="CL1006" s="40"/>
      <c r="CM1006" s="40"/>
      <c r="CN1006" s="40"/>
      <c r="CO1006" s="40">
        <f t="shared" si="637"/>
        <v>0</v>
      </c>
    </row>
    <row r="1007" spans="1:93" ht="22.5" customHeight="1">
      <c r="A1007" s="269"/>
      <c r="B1007" s="267"/>
      <c r="C1007" s="75"/>
      <c r="D1007" s="78"/>
      <c r="E1007" s="75"/>
      <c r="F1007" s="80"/>
      <c r="G1007" s="78"/>
      <c r="H1007" s="70"/>
      <c r="I1007" s="81"/>
      <c r="J1007" s="71" t="str">
        <f>IF(H1007="","",VLOOKUP(H1007,単重表!$C$6:'単重表'!$F$2502,2,FALSE))</f>
        <v/>
      </c>
      <c r="K1007" s="232"/>
      <c r="L1007" s="101">
        <f t="shared" si="656"/>
        <v>1</v>
      </c>
      <c r="M1007" s="46"/>
      <c r="N1007" s="101">
        <f t="shared" si="630"/>
        <v>1</v>
      </c>
      <c r="O1007" s="49"/>
      <c r="P1007" s="47" t="str">
        <f>IF(H1007="","",VLOOKUP(H1007,単重表!$C$6:'単重表'!$F$2502,3,FALSE))</f>
        <v/>
      </c>
      <c r="Q1007" s="47"/>
      <c r="R1007" s="56" t="e">
        <f t="shared" si="657"/>
        <v>#VALUE!</v>
      </c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267"/>
      <c r="AF1007" s="267"/>
      <c r="AG1007" s="40"/>
      <c r="AH1007" s="40"/>
      <c r="AI1007" s="40"/>
      <c r="AJ1007" s="58" t="str">
        <f>IF(H1007="","",VLOOKUP(H1007,単重表!$C$6:'単重表'!$F$2502,4,FALSE))</f>
        <v/>
      </c>
      <c r="AK1007" s="141" t="e">
        <f t="shared" si="632"/>
        <v>#VALUE!</v>
      </c>
      <c r="AL1007" s="40">
        <v>2</v>
      </c>
      <c r="AM1007" s="190" t="e">
        <f t="shared" si="633"/>
        <v>#VALUE!</v>
      </c>
      <c r="AO1007" s="191">
        <f t="shared" si="634"/>
        <v>0</v>
      </c>
      <c r="AP1007" s="182"/>
      <c r="AQ1007" s="183" t="str">
        <f t="shared" si="635"/>
        <v/>
      </c>
      <c r="AR1007" s="182"/>
      <c r="AS1007" s="184" t="str">
        <f t="shared" si="636"/>
        <v/>
      </c>
      <c r="AT1007" s="182"/>
      <c r="AU1007" s="268"/>
      <c r="AV1007" s="185"/>
      <c r="AW1007" s="185"/>
      <c r="AX1007" s="185"/>
      <c r="AY1007" s="185"/>
      <c r="AZ1007" s="185"/>
      <c r="BA1007" s="186"/>
      <c r="BB1007" s="80"/>
      <c r="BC1007" s="185"/>
      <c r="BD1007" s="185"/>
      <c r="BE1007" s="185"/>
      <c r="BF1007" s="185"/>
      <c r="BG1007" s="187"/>
      <c r="BH1007" s="270"/>
      <c r="BI1007" s="188"/>
      <c r="BJ1007" s="268"/>
      <c r="BL1007" s="40"/>
      <c r="BM1007" s="40"/>
      <c r="BN1007" s="40"/>
      <c r="BO1007" s="40"/>
      <c r="BP1007" s="40"/>
      <c r="BQ1007" s="40"/>
      <c r="BR1007" s="40"/>
      <c r="BS1007" s="40"/>
      <c r="BT1007" s="40"/>
      <c r="BU1007" s="40"/>
      <c r="BV1007" s="40"/>
      <c r="BW1007" s="40"/>
      <c r="BX1007" s="40"/>
      <c r="BY1007" s="40"/>
      <c r="BZ1007" s="40"/>
      <c r="CA1007" s="40"/>
      <c r="CB1007" s="40"/>
      <c r="CC1007" s="40"/>
      <c r="CD1007" s="40"/>
      <c r="CE1007" s="40"/>
      <c r="CF1007" s="40"/>
      <c r="CG1007" s="40"/>
      <c r="CH1007" s="40"/>
      <c r="CI1007" s="40"/>
      <c r="CJ1007" s="40"/>
      <c r="CK1007" s="40"/>
      <c r="CL1007" s="40"/>
      <c r="CM1007" s="40"/>
      <c r="CN1007" s="40"/>
      <c r="CO1007" s="40">
        <f t="shared" si="637"/>
        <v>0</v>
      </c>
    </row>
    <row r="1008" spans="1:93" ht="22.5" customHeight="1">
      <c r="A1008" s="269"/>
      <c r="B1008" s="267"/>
      <c r="C1008" s="75"/>
      <c r="D1008" s="78"/>
      <c r="E1008" s="75"/>
      <c r="F1008" s="80"/>
      <c r="G1008" s="78"/>
      <c r="H1008" s="70"/>
      <c r="I1008" s="81"/>
      <c r="J1008" s="71" t="str">
        <f>IF(H1008="","",VLOOKUP(H1008,単重表!$C$6:'単重表'!$F$2502,2,FALSE))</f>
        <v/>
      </c>
      <c r="K1008" s="232"/>
      <c r="L1008" s="101">
        <f t="shared" si="656"/>
        <v>1</v>
      </c>
      <c r="M1008" s="46"/>
      <c r="N1008" s="101">
        <f t="shared" si="630"/>
        <v>1</v>
      </c>
      <c r="O1008" s="49"/>
      <c r="P1008" s="47" t="str">
        <f>IF(H1008="","",VLOOKUP(H1008,単重表!$C$6:'単重表'!$F$2502,3,FALSE))</f>
        <v/>
      </c>
      <c r="Q1008" s="47"/>
      <c r="R1008" s="56" t="e">
        <f t="shared" si="657"/>
        <v>#VALUE!</v>
      </c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267"/>
      <c r="AF1008" s="267"/>
      <c r="AG1008" s="40"/>
      <c r="AH1008" s="40"/>
      <c r="AI1008" s="40"/>
      <c r="AJ1008" s="58" t="str">
        <f>IF(H1008="","",VLOOKUP(H1008,単重表!$C$6:'単重表'!$F$2502,4,FALSE))</f>
        <v/>
      </c>
      <c r="AK1008" s="141" t="e">
        <f t="shared" si="632"/>
        <v>#VALUE!</v>
      </c>
      <c r="AL1008" s="40">
        <v>2</v>
      </c>
      <c r="AM1008" s="190" t="e">
        <f t="shared" si="633"/>
        <v>#VALUE!</v>
      </c>
      <c r="AO1008" s="191">
        <f t="shared" si="634"/>
        <v>0</v>
      </c>
      <c r="AP1008" s="182"/>
      <c r="AQ1008" s="183" t="str">
        <f t="shared" si="635"/>
        <v/>
      </c>
      <c r="AR1008" s="182"/>
      <c r="AS1008" s="184" t="str">
        <f t="shared" si="636"/>
        <v/>
      </c>
      <c r="AT1008" s="182"/>
      <c r="AU1008" s="268"/>
      <c r="AV1008" s="185"/>
      <c r="AW1008" s="185"/>
      <c r="AX1008" s="185"/>
      <c r="AY1008" s="185"/>
      <c r="AZ1008" s="185"/>
      <c r="BA1008" s="186"/>
      <c r="BB1008" s="80"/>
      <c r="BC1008" s="185"/>
      <c r="BD1008" s="185"/>
      <c r="BE1008" s="185"/>
      <c r="BF1008" s="185"/>
      <c r="BG1008" s="187"/>
      <c r="BH1008" s="270"/>
      <c r="BI1008" s="188"/>
      <c r="BJ1008" s="268"/>
      <c r="BL1008" s="40"/>
      <c r="BM1008" s="40"/>
      <c r="BN1008" s="40"/>
      <c r="BO1008" s="40"/>
      <c r="BP1008" s="40"/>
      <c r="BQ1008" s="40"/>
      <c r="BR1008" s="40"/>
      <c r="BS1008" s="40"/>
      <c r="BT1008" s="40"/>
      <c r="BU1008" s="40"/>
      <c r="BV1008" s="40"/>
      <c r="BW1008" s="40"/>
      <c r="BX1008" s="40"/>
      <c r="BY1008" s="40"/>
      <c r="BZ1008" s="40"/>
      <c r="CA1008" s="40"/>
      <c r="CB1008" s="40"/>
      <c r="CC1008" s="40"/>
      <c r="CD1008" s="40"/>
      <c r="CE1008" s="40"/>
      <c r="CF1008" s="40"/>
      <c r="CG1008" s="40"/>
      <c r="CH1008" s="40"/>
      <c r="CI1008" s="40"/>
      <c r="CJ1008" s="40"/>
      <c r="CK1008" s="40"/>
      <c r="CL1008" s="40"/>
      <c r="CM1008" s="40"/>
      <c r="CN1008" s="40"/>
      <c r="CO1008" s="40">
        <f t="shared" si="637"/>
        <v>0</v>
      </c>
    </row>
    <row r="1009" spans="1:93" ht="22.5" customHeight="1">
      <c r="A1009" s="269"/>
      <c r="B1009" s="267"/>
      <c r="C1009" s="75"/>
      <c r="D1009" s="78"/>
      <c r="E1009" s="75"/>
      <c r="F1009" s="80"/>
      <c r="G1009" s="78"/>
      <c r="H1009" s="70"/>
      <c r="I1009" s="81"/>
      <c r="J1009" s="71" t="str">
        <f>IF(H1009="","",VLOOKUP(H1009,単重表!$C$6:'単重表'!$F$2502,2,FALSE))</f>
        <v/>
      </c>
      <c r="K1009" s="232"/>
      <c r="L1009" s="101">
        <f t="shared" si="656"/>
        <v>1</v>
      </c>
      <c r="M1009" s="46"/>
      <c r="N1009" s="101">
        <f t="shared" si="630"/>
        <v>1</v>
      </c>
      <c r="O1009" s="49"/>
      <c r="P1009" s="47" t="str">
        <f>IF(H1009="","",VLOOKUP(H1009,単重表!$C$6:'単重表'!$F$2502,3,FALSE))</f>
        <v/>
      </c>
      <c r="Q1009" s="47"/>
      <c r="R1009" s="56" t="e">
        <f t="shared" si="657"/>
        <v>#VALUE!</v>
      </c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267"/>
      <c r="AF1009" s="267"/>
      <c r="AG1009" s="40"/>
      <c r="AH1009" s="40"/>
      <c r="AI1009" s="40"/>
      <c r="AJ1009" s="58" t="str">
        <f>IF(H1009="","",VLOOKUP(H1009,単重表!$C$6:'単重表'!$F$2502,4,FALSE))</f>
        <v/>
      </c>
      <c r="AK1009" s="141" t="e">
        <f t="shared" si="632"/>
        <v>#VALUE!</v>
      </c>
      <c r="AL1009" s="40">
        <v>2</v>
      </c>
      <c r="AM1009" s="190" t="e">
        <f t="shared" si="633"/>
        <v>#VALUE!</v>
      </c>
      <c r="AO1009" s="191">
        <f t="shared" si="634"/>
        <v>0</v>
      </c>
      <c r="AP1009" s="182"/>
      <c r="AQ1009" s="183" t="str">
        <f t="shared" si="635"/>
        <v/>
      </c>
      <c r="AR1009" s="182"/>
      <c r="AS1009" s="184" t="str">
        <f t="shared" si="636"/>
        <v/>
      </c>
      <c r="AT1009" s="182"/>
      <c r="AU1009" s="268"/>
      <c r="AV1009" s="185"/>
      <c r="AW1009" s="185"/>
      <c r="AX1009" s="185"/>
      <c r="AY1009" s="185"/>
      <c r="AZ1009" s="185"/>
      <c r="BA1009" s="186"/>
      <c r="BB1009" s="80"/>
      <c r="BC1009" s="185"/>
      <c r="BD1009" s="185"/>
      <c r="BE1009" s="185"/>
      <c r="BF1009" s="185"/>
      <c r="BG1009" s="187"/>
      <c r="BH1009" s="270"/>
      <c r="BI1009" s="188"/>
      <c r="BJ1009" s="268"/>
      <c r="BL1009" s="40"/>
      <c r="BM1009" s="40"/>
      <c r="BN1009" s="40"/>
      <c r="BO1009" s="40"/>
      <c r="BP1009" s="40"/>
      <c r="BQ1009" s="40"/>
      <c r="BR1009" s="40"/>
      <c r="BS1009" s="40"/>
      <c r="BT1009" s="40"/>
      <c r="BU1009" s="40"/>
      <c r="BV1009" s="40"/>
      <c r="BW1009" s="40"/>
      <c r="BX1009" s="40"/>
      <c r="BY1009" s="40"/>
      <c r="BZ1009" s="40"/>
      <c r="CA1009" s="40"/>
      <c r="CB1009" s="40"/>
      <c r="CC1009" s="40"/>
      <c r="CD1009" s="40"/>
      <c r="CE1009" s="40"/>
      <c r="CF1009" s="40"/>
      <c r="CG1009" s="40"/>
      <c r="CH1009" s="40"/>
      <c r="CI1009" s="40"/>
      <c r="CJ1009" s="40"/>
      <c r="CK1009" s="40"/>
      <c r="CL1009" s="40"/>
      <c r="CM1009" s="40"/>
      <c r="CN1009" s="40"/>
      <c r="CO1009" s="40">
        <f t="shared" si="637"/>
        <v>0</v>
      </c>
    </row>
    <row r="1010" spans="1:93" ht="22.5" customHeight="1">
      <c r="A1010" s="269"/>
      <c r="B1010" s="267"/>
      <c r="C1010" s="75"/>
      <c r="D1010" s="78"/>
      <c r="E1010" s="75"/>
      <c r="F1010" s="80"/>
      <c r="G1010" s="78"/>
      <c r="H1010" s="70"/>
      <c r="I1010" s="81"/>
      <c r="J1010" s="71" t="str">
        <f>IF(H1010="","",VLOOKUP(H1010,単重表!$C$6:'単重表'!$F$2502,2,FALSE))</f>
        <v/>
      </c>
      <c r="K1010" s="232"/>
      <c r="L1010" s="101">
        <f t="shared" si="656"/>
        <v>1</v>
      </c>
      <c r="M1010" s="46"/>
      <c r="N1010" s="101">
        <f t="shared" si="630"/>
        <v>1</v>
      </c>
      <c r="O1010" s="49"/>
      <c r="P1010" s="47" t="str">
        <f>IF(H1010="","",VLOOKUP(H1010,単重表!$C$6:'単重表'!$F$2502,3,FALSE))</f>
        <v/>
      </c>
      <c r="Q1010" s="47"/>
      <c r="R1010" s="56" t="e">
        <f t="shared" si="657"/>
        <v>#VALUE!</v>
      </c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267"/>
      <c r="AF1010" s="267"/>
      <c r="AG1010" s="40"/>
      <c r="AH1010" s="40"/>
      <c r="AI1010" s="40"/>
      <c r="AJ1010" s="58" t="str">
        <f>IF(H1010="","",VLOOKUP(H1010,単重表!$C$6:'単重表'!$F$2502,4,FALSE))</f>
        <v/>
      </c>
      <c r="AK1010" s="141" t="e">
        <f t="shared" si="632"/>
        <v>#VALUE!</v>
      </c>
      <c r="AL1010" s="40">
        <v>2</v>
      </c>
      <c r="AM1010" s="190" t="e">
        <f t="shared" si="633"/>
        <v>#VALUE!</v>
      </c>
      <c r="AO1010" s="191">
        <f t="shared" si="634"/>
        <v>0</v>
      </c>
      <c r="AP1010" s="182"/>
      <c r="AQ1010" s="183" t="str">
        <f t="shared" si="635"/>
        <v/>
      </c>
      <c r="AR1010" s="182"/>
      <c r="AS1010" s="184" t="str">
        <f t="shared" si="636"/>
        <v/>
      </c>
      <c r="AT1010" s="182"/>
      <c r="AU1010" s="268"/>
      <c r="AV1010" s="185"/>
      <c r="AW1010" s="185"/>
      <c r="AX1010" s="185"/>
      <c r="AY1010" s="185"/>
      <c r="AZ1010" s="185"/>
      <c r="BA1010" s="186"/>
      <c r="BB1010" s="80"/>
      <c r="BC1010" s="185"/>
      <c r="BD1010" s="185"/>
      <c r="BE1010" s="185"/>
      <c r="BF1010" s="185"/>
      <c r="BG1010" s="187"/>
      <c r="BH1010" s="270"/>
      <c r="BI1010" s="188"/>
      <c r="BJ1010" s="268"/>
      <c r="BL1010" s="40"/>
      <c r="BM1010" s="40"/>
      <c r="BN1010" s="40"/>
      <c r="BO1010" s="40"/>
      <c r="BP1010" s="40"/>
      <c r="BQ1010" s="40"/>
      <c r="BR1010" s="40"/>
      <c r="BS1010" s="40"/>
      <c r="BT1010" s="40"/>
      <c r="BU1010" s="40"/>
      <c r="BV1010" s="40"/>
      <c r="BW1010" s="40"/>
      <c r="BX1010" s="40"/>
      <c r="BY1010" s="40"/>
      <c r="BZ1010" s="40"/>
      <c r="CA1010" s="40"/>
      <c r="CB1010" s="40"/>
      <c r="CC1010" s="40"/>
      <c r="CD1010" s="40"/>
      <c r="CE1010" s="40"/>
      <c r="CF1010" s="40"/>
      <c r="CG1010" s="40"/>
      <c r="CH1010" s="40"/>
      <c r="CI1010" s="40"/>
      <c r="CJ1010" s="40"/>
      <c r="CK1010" s="40"/>
      <c r="CL1010" s="40"/>
      <c r="CM1010" s="40"/>
      <c r="CN1010" s="40"/>
      <c r="CO1010" s="40">
        <f t="shared" si="637"/>
        <v>0</v>
      </c>
    </row>
    <row r="1011" spans="1:93" ht="22.5" customHeight="1">
      <c r="A1011" s="269"/>
      <c r="B1011" s="267"/>
      <c r="C1011" s="75"/>
      <c r="D1011" s="78"/>
      <c r="E1011" s="75"/>
      <c r="F1011" s="80"/>
      <c r="G1011" s="78"/>
      <c r="H1011" s="70"/>
      <c r="I1011" s="81"/>
      <c r="J1011" s="71" t="str">
        <f>IF(H1011="","",VLOOKUP(H1011,単重表!$C$6:'単重表'!$F$2502,2,FALSE))</f>
        <v/>
      </c>
      <c r="K1011" s="232"/>
      <c r="L1011" s="101">
        <f t="shared" si="656"/>
        <v>1</v>
      </c>
      <c r="M1011" s="46"/>
      <c r="N1011" s="101">
        <f t="shared" si="630"/>
        <v>1</v>
      </c>
      <c r="O1011" s="49"/>
      <c r="P1011" s="47" t="str">
        <f>IF(H1011="","",VLOOKUP(H1011,単重表!$C$6:'単重表'!$F$2502,3,FALSE))</f>
        <v/>
      </c>
      <c r="Q1011" s="47"/>
      <c r="R1011" s="56" t="e">
        <f t="shared" si="657"/>
        <v>#VALUE!</v>
      </c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267"/>
      <c r="AF1011" s="267"/>
      <c r="AG1011" s="40"/>
      <c r="AH1011" s="40"/>
      <c r="AI1011" s="40"/>
      <c r="AJ1011" s="58" t="str">
        <f>IF(H1011="","",VLOOKUP(H1011,単重表!$C$6:'単重表'!$F$2502,4,FALSE))</f>
        <v/>
      </c>
      <c r="AK1011" s="141" t="e">
        <f t="shared" si="632"/>
        <v>#VALUE!</v>
      </c>
      <c r="AL1011" s="40">
        <v>2</v>
      </c>
      <c r="AM1011" s="190" t="e">
        <f t="shared" si="633"/>
        <v>#VALUE!</v>
      </c>
      <c r="AO1011" s="191">
        <f t="shared" si="634"/>
        <v>0</v>
      </c>
      <c r="AP1011" s="182"/>
      <c r="AQ1011" s="183" t="str">
        <f t="shared" si="635"/>
        <v/>
      </c>
      <c r="AR1011" s="182"/>
      <c r="AS1011" s="184" t="str">
        <f t="shared" si="636"/>
        <v/>
      </c>
      <c r="AT1011" s="182"/>
      <c r="AU1011" s="268"/>
      <c r="AV1011" s="185"/>
      <c r="AW1011" s="185"/>
      <c r="AX1011" s="185"/>
      <c r="AY1011" s="185"/>
      <c r="AZ1011" s="185"/>
      <c r="BA1011" s="186"/>
      <c r="BB1011" s="80"/>
      <c r="BC1011" s="185"/>
      <c r="BD1011" s="185"/>
      <c r="BE1011" s="185"/>
      <c r="BF1011" s="185"/>
      <c r="BG1011" s="187"/>
      <c r="BH1011" s="270"/>
      <c r="BI1011" s="188"/>
      <c r="BJ1011" s="268"/>
      <c r="BL1011" s="40"/>
      <c r="BM1011" s="40"/>
      <c r="BN1011" s="40"/>
      <c r="BO1011" s="40"/>
      <c r="BP1011" s="40"/>
      <c r="BQ1011" s="40"/>
      <c r="BR1011" s="40"/>
      <c r="BS1011" s="40"/>
      <c r="BT1011" s="40"/>
      <c r="BU1011" s="40"/>
      <c r="BV1011" s="40"/>
      <c r="BW1011" s="40"/>
      <c r="BX1011" s="40"/>
      <c r="BY1011" s="40"/>
      <c r="BZ1011" s="40"/>
      <c r="CA1011" s="40"/>
      <c r="CB1011" s="40"/>
      <c r="CC1011" s="40"/>
      <c r="CD1011" s="40"/>
      <c r="CE1011" s="40"/>
      <c r="CF1011" s="40"/>
      <c r="CG1011" s="40"/>
      <c r="CH1011" s="40"/>
      <c r="CI1011" s="40"/>
      <c r="CJ1011" s="40"/>
      <c r="CK1011" s="40"/>
      <c r="CL1011" s="40"/>
      <c r="CM1011" s="40"/>
      <c r="CN1011" s="40"/>
      <c r="CO1011" s="40">
        <f t="shared" si="637"/>
        <v>0</v>
      </c>
    </row>
    <row r="1012" spans="1:93" ht="22.5" customHeight="1">
      <c r="A1012" s="269"/>
      <c r="B1012" s="267"/>
      <c r="C1012" s="75"/>
      <c r="D1012" s="78"/>
      <c r="E1012" s="75"/>
      <c r="F1012" s="80"/>
      <c r="G1012" s="78"/>
      <c r="H1012" s="70"/>
      <c r="I1012" s="81"/>
      <c r="J1012" s="71" t="str">
        <f>IF(H1012="","",VLOOKUP(H1012,単重表!$C$6:'単重表'!$F$2502,2,FALSE))</f>
        <v/>
      </c>
      <c r="K1012" s="232"/>
      <c r="L1012" s="101">
        <f t="shared" si="656"/>
        <v>1</v>
      </c>
      <c r="M1012" s="46"/>
      <c r="N1012" s="101">
        <f t="shared" si="630"/>
        <v>1</v>
      </c>
      <c r="O1012" s="49"/>
      <c r="P1012" s="47" t="str">
        <f>IF(H1012="","",VLOOKUP(H1012,単重表!$C$6:'単重表'!$F$2502,3,FALSE))</f>
        <v/>
      </c>
      <c r="Q1012" s="47"/>
      <c r="R1012" s="56" t="e">
        <f t="shared" si="657"/>
        <v>#VALUE!</v>
      </c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267"/>
      <c r="AF1012" s="267"/>
      <c r="AG1012" s="40"/>
      <c r="AH1012" s="40"/>
      <c r="AI1012" s="40"/>
      <c r="AJ1012" s="58" t="str">
        <f>IF(H1012="","",VLOOKUP(H1012,単重表!$C$6:'単重表'!$F$2502,4,FALSE))</f>
        <v/>
      </c>
      <c r="AK1012" s="141" t="e">
        <f t="shared" si="632"/>
        <v>#VALUE!</v>
      </c>
      <c r="AL1012" s="40">
        <v>2</v>
      </c>
      <c r="AM1012" s="190" t="e">
        <f t="shared" si="633"/>
        <v>#VALUE!</v>
      </c>
      <c r="AO1012" s="191">
        <f t="shared" si="634"/>
        <v>0</v>
      </c>
      <c r="AP1012" s="182"/>
      <c r="AQ1012" s="183" t="str">
        <f t="shared" si="635"/>
        <v/>
      </c>
      <c r="AR1012" s="182"/>
      <c r="AS1012" s="184" t="str">
        <f t="shared" si="636"/>
        <v/>
      </c>
      <c r="AT1012" s="182"/>
      <c r="AU1012" s="268"/>
      <c r="AV1012" s="185"/>
      <c r="AW1012" s="185"/>
      <c r="AX1012" s="185"/>
      <c r="AY1012" s="185"/>
      <c r="AZ1012" s="185"/>
      <c r="BA1012" s="186"/>
      <c r="BB1012" s="80"/>
      <c r="BC1012" s="185"/>
      <c r="BD1012" s="185"/>
      <c r="BE1012" s="185"/>
      <c r="BF1012" s="185"/>
      <c r="BG1012" s="187"/>
      <c r="BH1012" s="270"/>
      <c r="BI1012" s="188"/>
      <c r="BJ1012" s="268"/>
      <c r="BL1012" s="40"/>
      <c r="BM1012" s="40"/>
      <c r="BN1012" s="40"/>
      <c r="BO1012" s="40"/>
      <c r="BP1012" s="40"/>
      <c r="BQ1012" s="40"/>
      <c r="BR1012" s="40"/>
      <c r="BS1012" s="40"/>
      <c r="BT1012" s="40"/>
      <c r="BU1012" s="40"/>
      <c r="BV1012" s="40"/>
      <c r="BW1012" s="40"/>
      <c r="BX1012" s="40"/>
      <c r="BY1012" s="40"/>
      <c r="BZ1012" s="40"/>
      <c r="CA1012" s="40"/>
      <c r="CB1012" s="40"/>
      <c r="CC1012" s="40"/>
      <c r="CD1012" s="40"/>
      <c r="CE1012" s="40"/>
      <c r="CF1012" s="40"/>
      <c r="CG1012" s="40"/>
      <c r="CH1012" s="40"/>
      <c r="CI1012" s="40"/>
      <c r="CJ1012" s="40"/>
      <c r="CK1012" s="40"/>
      <c r="CL1012" s="40"/>
      <c r="CM1012" s="40"/>
      <c r="CN1012" s="40"/>
      <c r="CO1012" s="40">
        <f t="shared" si="637"/>
        <v>0</v>
      </c>
    </row>
    <row r="1013" spans="1:93" ht="22.5" customHeight="1">
      <c r="A1013" s="269"/>
      <c r="B1013" s="267"/>
      <c r="C1013" s="75"/>
      <c r="D1013" s="78"/>
      <c r="E1013" s="75"/>
      <c r="F1013" s="80"/>
      <c r="G1013" s="78"/>
      <c r="H1013" s="70"/>
      <c r="I1013" s="81"/>
      <c r="J1013" s="71" t="str">
        <f>IF(H1013="","",VLOOKUP(H1013,単重表!$C$6:'単重表'!$F$2502,2,FALSE))</f>
        <v/>
      </c>
      <c r="K1013" s="232"/>
      <c r="L1013" s="101">
        <f>IF(K1013="",1,K1013/1000)</f>
        <v>1</v>
      </c>
      <c r="M1013" s="46"/>
      <c r="N1013" s="101">
        <f t="shared" si="630"/>
        <v>1</v>
      </c>
      <c r="O1013" s="49"/>
      <c r="P1013" s="47" t="str">
        <f>IF(H1013="","",VLOOKUP(H1013,単重表!$C$6:'単重表'!$F$2502,3,FALSE))</f>
        <v/>
      </c>
      <c r="Q1013" s="47"/>
      <c r="R1013" s="56" t="e">
        <f t="shared" si="657"/>
        <v>#VALUE!</v>
      </c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267"/>
      <c r="AF1013" s="267"/>
      <c r="AG1013" s="40"/>
      <c r="AH1013" s="40"/>
      <c r="AI1013" s="40"/>
      <c r="AJ1013" s="58" t="str">
        <f>IF(H1013="","",VLOOKUP(H1013,単重表!$C$6:'単重表'!$F$2502,4,FALSE))</f>
        <v/>
      </c>
      <c r="AK1013" s="141" t="e">
        <f t="shared" si="632"/>
        <v>#VALUE!</v>
      </c>
      <c r="AL1013" s="40">
        <v>2</v>
      </c>
      <c r="AM1013" s="190" t="e">
        <f t="shared" si="633"/>
        <v>#VALUE!</v>
      </c>
      <c r="AO1013" s="191">
        <f t="shared" si="634"/>
        <v>0</v>
      </c>
      <c r="AP1013" s="182"/>
      <c r="AQ1013" s="183" t="str">
        <f t="shared" si="635"/>
        <v/>
      </c>
      <c r="AR1013" s="182"/>
      <c r="AS1013" s="184" t="str">
        <f t="shared" si="636"/>
        <v/>
      </c>
      <c r="AT1013" s="182"/>
      <c r="AU1013" s="268"/>
      <c r="AV1013" s="185"/>
      <c r="AW1013" s="185"/>
      <c r="AX1013" s="185"/>
      <c r="AY1013" s="185"/>
      <c r="AZ1013" s="185"/>
      <c r="BA1013" s="186"/>
      <c r="BB1013" s="80"/>
      <c r="BC1013" s="185"/>
      <c r="BD1013" s="185"/>
      <c r="BE1013" s="185"/>
      <c r="BF1013" s="185"/>
      <c r="BG1013" s="187"/>
      <c r="BH1013" s="270"/>
      <c r="BI1013" s="188"/>
      <c r="BJ1013" s="268"/>
      <c r="BL1013" s="40"/>
      <c r="BM1013" s="40"/>
      <c r="BN1013" s="40"/>
      <c r="BO1013" s="40"/>
      <c r="BP1013" s="40"/>
      <c r="BQ1013" s="40"/>
      <c r="BR1013" s="40"/>
      <c r="BS1013" s="40"/>
      <c r="BT1013" s="40"/>
      <c r="BU1013" s="40"/>
      <c r="BV1013" s="40"/>
      <c r="BW1013" s="40"/>
      <c r="BX1013" s="40"/>
      <c r="BY1013" s="40"/>
      <c r="BZ1013" s="40"/>
      <c r="CA1013" s="40"/>
      <c r="CB1013" s="40"/>
      <c r="CC1013" s="40"/>
      <c r="CD1013" s="40"/>
      <c r="CE1013" s="40"/>
      <c r="CF1013" s="40"/>
      <c r="CG1013" s="40"/>
      <c r="CH1013" s="40"/>
      <c r="CI1013" s="40"/>
      <c r="CJ1013" s="40"/>
      <c r="CK1013" s="40"/>
      <c r="CL1013" s="40"/>
      <c r="CM1013" s="40"/>
      <c r="CN1013" s="40"/>
      <c r="CO1013" s="40">
        <f t="shared" si="637"/>
        <v>0</v>
      </c>
    </row>
    <row r="1014" spans="1:93" ht="22.5" customHeight="1">
      <c r="A1014" s="269"/>
      <c r="B1014" s="267"/>
      <c r="C1014" s="75"/>
      <c r="D1014" s="78"/>
      <c r="E1014" s="75"/>
      <c r="F1014" s="80"/>
      <c r="G1014" s="78"/>
      <c r="H1014" s="70"/>
      <c r="I1014" s="81"/>
      <c r="J1014" s="71" t="str">
        <f>IF(H1014="","",VLOOKUP(H1014,単重表!$C$6:'単重表'!$F$2502,2,FALSE))</f>
        <v/>
      </c>
      <c r="K1014" s="232"/>
      <c r="L1014" s="101">
        <f>IF(K1014="",1,K1014/1000)</f>
        <v>1</v>
      </c>
      <c r="M1014" s="46"/>
      <c r="N1014" s="101">
        <f t="shared" si="630"/>
        <v>1</v>
      </c>
      <c r="O1014" s="49"/>
      <c r="P1014" s="47" t="str">
        <f>IF(H1014="","",VLOOKUP(H1014,単重表!$C$6:'単重表'!$F$2502,3,FALSE))</f>
        <v/>
      </c>
      <c r="Q1014" s="47"/>
      <c r="R1014" s="56" t="e">
        <f t="shared" si="657"/>
        <v>#VALUE!</v>
      </c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267"/>
      <c r="AF1014" s="267"/>
      <c r="AG1014" s="40"/>
      <c r="AH1014" s="40"/>
      <c r="AI1014" s="40"/>
      <c r="AJ1014" s="58" t="str">
        <f>IF(H1014="","",VLOOKUP(H1014,単重表!$C$6:'単重表'!$F$2502,4,FALSE))</f>
        <v/>
      </c>
      <c r="AK1014" s="141" t="e">
        <f t="shared" si="632"/>
        <v>#VALUE!</v>
      </c>
      <c r="AL1014" s="40">
        <v>2</v>
      </c>
      <c r="AM1014" s="190" t="e">
        <f t="shared" si="633"/>
        <v>#VALUE!</v>
      </c>
      <c r="AO1014" s="191">
        <f t="shared" si="634"/>
        <v>0</v>
      </c>
      <c r="AP1014" s="182"/>
      <c r="AQ1014" s="183" t="str">
        <f t="shared" si="635"/>
        <v/>
      </c>
      <c r="AR1014" s="182"/>
      <c r="AS1014" s="184" t="str">
        <f t="shared" si="636"/>
        <v/>
      </c>
      <c r="AT1014" s="182"/>
      <c r="AU1014" s="268"/>
      <c r="AV1014" s="185"/>
      <c r="AW1014" s="185"/>
      <c r="AX1014" s="185"/>
      <c r="AY1014" s="185"/>
      <c r="AZ1014" s="185"/>
      <c r="BA1014" s="186"/>
      <c r="BB1014" s="80"/>
      <c r="BC1014" s="185"/>
      <c r="BD1014" s="185"/>
      <c r="BE1014" s="185"/>
      <c r="BF1014" s="185"/>
      <c r="BG1014" s="187"/>
      <c r="BH1014" s="270"/>
      <c r="BI1014" s="188"/>
      <c r="BJ1014" s="268"/>
      <c r="BL1014" s="40"/>
      <c r="BM1014" s="40"/>
      <c r="BN1014" s="40"/>
      <c r="BO1014" s="40"/>
      <c r="BP1014" s="40"/>
      <c r="BQ1014" s="40"/>
      <c r="BR1014" s="40"/>
      <c r="BS1014" s="40"/>
      <c r="BT1014" s="40"/>
      <c r="BU1014" s="40"/>
      <c r="BV1014" s="40"/>
      <c r="BW1014" s="40"/>
      <c r="BX1014" s="40"/>
      <c r="BY1014" s="40"/>
      <c r="BZ1014" s="40"/>
      <c r="CA1014" s="40"/>
      <c r="CB1014" s="40"/>
      <c r="CC1014" s="40"/>
      <c r="CD1014" s="40"/>
      <c r="CE1014" s="40"/>
      <c r="CF1014" s="40"/>
      <c r="CG1014" s="40"/>
      <c r="CH1014" s="40"/>
      <c r="CI1014" s="40"/>
      <c r="CJ1014" s="40"/>
      <c r="CK1014" s="40"/>
      <c r="CL1014" s="40"/>
      <c r="CM1014" s="40"/>
      <c r="CN1014" s="40"/>
      <c r="CO1014" s="40">
        <f t="shared" si="637"/>
        <v>0</v>
      </c>
    </row>
    <row r="1015" spans="1:93" ht="22.5" customHeight="1">
      <c r="A1015" s="269"/>
      <c r="B1015" s="267"/>
      <c r="C1015" s="75"/>
      <c r="D1015" s="78"/>
      <c r="E1015" s="75"/>
      <c r="F1015" s="80"/>
      <c r="G1015" s="78"/>
      <c r="H1015" s="70"/>
      <c r="I1015" s="81"/>
      <c r="J1015" s="71" t="str">
        <f>IF(H1015="","",VLOOKUP(H1015,単重表!$C$6:'単重表'!$F$2502,2,FALSE))</f>
        <v/>
      </c>
      <c r="K1015" s="232"/>
      <c r="L1015" s="101">
        <f>IF(K1015="",1,K1015/1000)</f>
        <v>1</v>
      </c>
      <c r="M1015" s="46"/>
      <c r="N1015" s="101">
        <f t="shared" si="630"/>
        <v>1</v>
      </c>
      <c r="O1015" s="49"/>
      <c r="P1015" s="47" t="str">
        <f>IF(H1015="","",VLOOKUP(H1015,単重表!$C$6:'単重表'!$F$2502,3,FALSE))</f>
        <v/>
      </c>
      <c r="Q1015" s="47"/>
      <c r="R1015" s="56" t="e">
        <f>P1015*O1015*N1015*L1015+Q1015</f>
        <v>#VALUE!</v>
      </c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267"/>
      <c r="AF1015" s="267"/>
      <c r="AG1015" s="40"/>
      <c r="AH1015" s="40"/>
      <c r="AI1015" s="40"/>
      <c r="AJ1015" s="58" t="str">
        <f>IF(H1015="","",VLOOKUP(H1015,単重表!$C$6:'単重表'!$F$2502,4,FALSE))</f>
        <v/>
      </c>
      <c r="AK1015" s="141" t="e">
        <f t="shared" si="632"/>
        <v>#VALUE!</v>
      </c>
      <c r="AL1015" s="40">
        <v>2</v>
      </c>
      <c r="AM1015" s="190" t="e">
        <f t="shared" si="633"/>
        <v>#VALUE!</v>
      </c>
      <c r="AO1015" s="191">
        <f t="shared" si="634"/>
        <v>0</v>
      </c>
      <c r="AP1015" s="182"/>
      <c r="AQ1015" s="183" t="str">
        <f t="shared" si="635"/>
        <v/>
      </c>
      <c r="AR1015" s="182"/>
      <c r="AS1015" s="184" t="str">
        <f t="shared" si="636"/>
        <v/>
      </c>
      <c r="AT1015" s="182"/>
      <c r="AU1015" s="268"/>
      <c r="AV1015" s="185"/>
      <c r="AW1015" s="185"/>
      <c r="AX1015" s="185"/>
      <c r="AY1015" s="185"/>
      <c r="AZ1015" s="185"/>
      <c r="BA1015" s="186"/>
      <c r="BB1015" s="80"/>
      <c r="BC1015" s="185"/>
      <c r="BD1015" s="185"/>
      <c r="BE1015" s="185"/>
      <c r="BF1015" s="185"/>
      <c r="BG1015" s="187"/>
      <c r="BH1015" s="270"/>
      <c r="BI1015" s="188"/>
      <c r="BJ1015" s="268"/>
      <c r="BL1015" s="40"/>
      <c r="BM1015" s="40"/>
      <c r="BN1015" s="40"/>
      <c r="BO1015" s="40"/>
      <c r="BP1015" s="40"/>
      <c r="BQ1015" s="40"/>
      <c r="BR1015" s="40"/>
      <c r="BS1015" s="40"/>
      <c r="BT1015" s="40"/>
      <c r="BU1015" s="40"/>
      <c r="BV1015" s="40"/>
      <c r="BW1015" s="40"/>
      <c r="BX1015" s="40"/>
      <c r="BY1015" s="40"/>
      <c r="BZ1015" s="40"/>
      <c r="CA1015" s="40"/>
      <c r="CB1015" s="40"/>
      <c r="CC1015" s="40"/>
      <c r="CD1015" s="40"/>
      <c r="CE1015" s="40"/>
      <c r="CF1015" s="40"/>
      <c r="CG1015" s="40"/>
      <c r="CH1015" s="40"/>
      <c r="CI1015" s="40"/>
      <c r="CJ1015" s="40"/>
      <c r="CK1015" s="40"/>
      <c r="CL1015" s="40"/>
      <c r="CM1015" s="40"/>
      <c r="CN1015" s="40"/>
      <c r="CO1015" s="40">
        <f t="shared" si="637"/>
        <v>0</v>
      </c>
    </row>
    <row r="1016" spans="1:93" ht="22.5" customHeight="1">
      <c r="A1016" s="269"/>
      <c r="B1016" s="267"/>
      <c r="C1016" s="75"/>
      <c r="D1016" s="78"/>
      <c r="E1016" s="75"/>
      <c r="F1016" s="80"/>
      <c r="G1016" s="78"/>
      <c r="H1016" s="70"/>
      <c r="I1016" s="81"/>
      <c r="J1016" s="71" t="str">
        <f>IF(H1016="","",VLOOKUP(H1016,単重表!$C$6:'単重表'!$F$2502,2,FALSE))</f>
        <v/>
      </c>
      <c r="K1016" s="232"/>
      <c r="L1016" s="101">
        <f t="shared" ref="L1016:L1023" si="658">IF(K1016="",1,K1016/1000)</f>
        <v>1</v>
      </c>
      <c r="M1016" s="46"/>
      <c r="N1016" s="101">
        <f t="shared" si="630"/>
        <v>1</v>
      </c>
      <c r="O1016" s="49"/>
      <c r="P1016" s="47" t="str">
        <f>IF(H1016="","",VLOOKUP(H1016,単重表!$C$6:'単重表'!$F$2502,3,FALSE))</f>
        <v/>
      </c>
      <c r="Q1016" s="47"/>
      <c r="R1016" s="56" t="e">
        <f t="shared" ref="R1016:R1025" si="659">P1016*O1016*N1016*L1016+Q1016</f>
        <v>#VALUE!</v>
      </c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267"/>
      <c r="AF1016" s="267"/>
      <c r="AG1016" s="40"/>
      <c r="AH1016" s="40"/>
      <c r="AI1016" s="40"/>
      <c r="AJ1016" s="58" t="str">
        <f>IF(H1016="","",VLOOKUP(H1016,単重表!$C$6:'単重表'!$F$2502,4,FALSE))</f>
        <v/>
      </c>
      <c r="AK1016" s="141" t="e">
        <f t="shared" si="632"/>
        <v>#VALUE!</v>
      </c>
      <c r="AL1016" s="40">
        <v>2</v>
      </c>
      <c r="AM1016" s="190" t="e">
        <f t="shared" si="633"/>
        <v>#VALUE!</v>
      </c>
      <c r="AO1016" s="191">
        <f t="shared" si="634"/>
        <v>0</v>
      </c>
      <c r="AP1016" s="182"/>
      <c r="AQ1016" s="183" t="str">
        <f t="shared" si="635"/>
        <v/>
      </c>
      <c r="AR1016" s="182"/>
      <c r="AS1016" s="184" t="str">
        <f t="shared" si="636"/>
        <v/>
      </c>
      <c r="AT1016" s="182"/>
      <c r="AU1016" s="268"/>
      <c r="AV1016" s="185"/>
      <c r="AW1016" s="185"/>
      <c r="AX1016" s="185"/>
      <c r="AY1016" s="185"/>
      <c r="AZ1016" s="185"/>
      <c r="BA1016" s="186"/>
      <c r="BB1016" s="80"/>
      <c r="BC1016" s="185"/>
      <c r="BD1016" s="185"/>
      <c r="BE1016" s="185"/>
      <c r="BF1016" s="185"/>
      <c r="BG1016" s="187"/>
      <c r="BH1016" s="270"/>
      <c r="BI1016" s="188"/>
      <c r="BJ1016" s="268"/>
      <c r="BL1016" s="40"/>
      <c r="BM1016" s="40"/>
      <c r="BN1016" s="40"/>
      <c r="BO1016" s="40"/>
      <c r="BP1016" s="40"/>
      <c r="BQ1016" s="40"/>
      <c r="BR1016" s="40"/>
      <c r="BS1016" s="40"/>
      <c r="BT1016" s="40"/>
      <c r="BU1016" s="40"/>
      <c r="BV1016" s="40"/>
      <c r="BW1016" s="40"/>
      <c r="BX1016" s="40"/>
      <c r="BY1016" s="40"/>
      <c r="BZ1016" s="40"/>
      <c r="CA1016" s="40"/>
      <c r="CB1016" s="40"/>
      <c r="CC1016" s="40"/>
      <c r="CD1016" s="40"/>
      <c r="CE1016" s="40"/>
      <c r="CF1016" s="40"/>
      <c r="CG1016" s="40"/>
      <c r="CH1016" s="40"/>
      <c r="CI1016" s="40"/>
      <c r="CJ1016" s="40"/>
      <c r="CK1016" s="40"/>
      <c r="CL1016" s="40"/>
      <c r="CM1016" s="40"/>
      <c r="CN1016" s="40"/>
      <c r="CO1016" s="40">
        <f t="shared" si="637"/>
        <v>0</v>
      </c>
    </row>
    <row r="1017" spans="1:93" ht="22.5" customHeight="1">
      <c r="A1017" s="269"/>
      <c r="B1017" s="267"/>
      <c r="C1017" s="75"/>
      <c r="D1017" s="78"/>
      <c r="E1017" s="75"/>
      <c r="F1017" s="80"/>
      <c r="G1017" s="78"/>
      <c r="H1017" s="70"/>
      <c r="I1017" s="81"/>
      <c r="J1017" s="71" t="str">
        <f>IF(H1017="","",VLOOKUP(H1017,単重表!$C$6:'単重表'!$F$2502,2,FALSE))</f>
        <v/>
      </c>
      <c r="K1017" s="232"/>
      <c r="L1017" s="101">
        <f t="shared" si="658"/>
        <v>1</v>
      </c>
      <c r="M1017" s="46"/>
      <c r="N1017" s="101">
        <f t="shared" si="630"/>
        <v>1</v>
      </c>
      <c r="O1017" s="49"/>
      <c r="P1017" s="47" t="str">
        <f>IF(H1017="","",VLOOKUP(H1017,単重表!$C$6:'単重表'!$F$2502,3,FALSE))</f>
        <v/>
      </c>
      <c r="Q1017" s="47"/>
      <c r="R1017" s="56" t="e">
        <f t="shared" si="659"/>
        <v>#VALUE!</v>
      </c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267"/>
      <c r="AF1017" s="267"/>
      <c r="AG1017" s="40"/>
      <c r="AH1017" s="40"/>
      <c r="AI1017" s="40"/>
      <c r="AJ1017" s="58" t="str">
        <f>IF(H1017="","",VLOOKUP(H1017,単重表!$C$6:'単重表'!$F$2502,4,FALSE))</f>
        <v/>
      </c>
      <c r="AK1017" s="141" t="e">
        <f t="shared" si="632"/>
        <v>#VALUE!</v>
      </c>
      <c r="AL1017" s="40">
        <v>2</v>
      </c>
      <c r="AM1017" s="190" t="e">
        <f t="shared" si="633"/>
        <v>#VALUE!</v>
      </c>
      <c r="AO1017" s="191">
        <f t="shared" si="634"/>
        <v>0</v>
      </c>
      <c r="AP1017" s="182"/>
      <c r="AQ1017" s="183" t="str">
        <f t="shared" si="635"/>
        <v/>
      </c>
      <c r="AR1017" s="182"/>
      <c r="AS1017" s="184" t="str">
        <f t="shared" si="636"/>
        <v/>
      </c>
      <c r="AT1017" s="182"/>
      <c r="AU1017" s="268"/>
      <c r="AV1017" s="185"/>
      <c r="AW1017" s="185"/>
      <c r="AX1017" s="185"/>
      <c r="AY1017" s="185"/>
      <c r="AZ1017" s="185"/>
      <c r="BA1017" s="186"/>
      <c r="BB1017" s="80"/>
      <c r="BC1017" s="185"/>
      <c r="BD1017" s="185"/>
      <c r="BE1017" s="185"/>
      <c r="BF1017" s="185"/>
      <c r="BG1017" s="187"/>
      <c r="BH1017" s="270"/>
      <c r="BI1017" s="188"/>
      <c r="BJ1017" s="268"/>
      <c r="BL1017" s="40"/>
      <c r="BM1017" s="40"/>
      <c r="BN1017" s="40"/>
      <c r="BO1017" s="40"/>
      <c r="BP1017" s="40"/>
      <c r="BQ1017" s="40"/>
      <c r="BR1017" s="40"/>
      <c r="BS1017" s="40"/>
      <c r="BT1017" s="40"/>
      <c r="BU1017" s="40"/>
      <c r="BV1017" s="40"/>
      <c r="BW1017" s="40"/>
      <c r="BX1017" s="40"/>
      <c r="BY1017" s="40"/>
      <c r="BZ1017" s="40"/>
      <c r="CA1017" s="40"/>
      <c r="CB1017" s="40"/>
      <c r="CC1017" s="40"/>
      <c r="CD1017" s="40"/>
      <c r="CE1017" s="40"/>
      <c r="CF1017" s="40"/>
      <c r="CG1017" s="40"/>
      <c r="CH1017" s="40"/>
      <c r="CI1017" s="40"/>
      <c r="CJ1017" s="40"/>
      <c r="CK1017" s="40"/>
      <c r="CL1017" s="40"/>
      <c r="CM1017" s="40"/>
      <c r="CN1017" s="40"/>
      <c r="CO1017" s="40">
        <f t="shared" si="637"/>
        <v>0</v>
      </c>
    </row>
    <row r="1018" spans="1:93" ht="22.5" customHeight="1">
      <c r="A1018" s="269"/>
      <c r="B1018" s="267"/>
      <c r="C1018" s="75"/>
      <c r="D1018" s="78"/>
      <c r="E1018" s="75"/>
      <c r="F1018" s="80"/>
      <c r="G1018" s="78"/>
      <c r="H1018" s="70"/>
      <c r="I1018" s="81"/>
      <c r="J1018" s="71" t="str">
        <f>IF(H1018="","",VLOOKUP(H1018,単重表!$C$6:'単重表'!$F$2502,2,FALSE))</f>
        <v/>
      </c>
      <c r="K1018" s="232"/>
      <c r="L1018" s="101">
        <f t="shared" si="658"/>
        <v>1</v>
      </c>
      <c r="M1018" s="46"/>
      <c r="N1018" s="101">
        <f t="shared" si="630"/>
        <v>1</v>
      </c>
      <c r="O1018" s="49"/>
      <c r="P1018" s="47" t="str">
        <f>IF(H1018="","",VLOOKUP(H1018,単重表!$C$6:'単重表'!$F$2502,3,FALSE))</f>
        <v/>
      </c>
      <c r="Q1018" s="47"/>
      <c r="R1018" s="56" t="e">
        <f t="shared" si="659"/>
        <v>#VALUE!</v>
      </c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267"/>
      <c r="AF1018" s="267"/>
      <c r="AG1018" s="40"/>
      <c r="AH1018" s="40"/>
      <c r="AI1018" s="40"/>
      <c r="AJ1018" s="58" t="str">
        <f>IF(H1018="","",VLOOKUP(H1018,単重表!$C$6:'単重表'!$F$2502,4,FALSE))</f>
        <v/>
      </c>
      <c r="AK1018" s="141" t="e">
        <f t="shared" si="632"/>
        <v>#VALUE!</v>
      </c>
      <c r="AL1018" s="40">
        <v>2</v>
      </c>
      <c r="AM1018" s="190" t="e">
        <f t="shared" si="633"/>
        <v>#VALUE!</v>
      </c>
      <c r="AO1018" s="191">
        <f t="shared" si="634"/>
        <v>0</v>
      </c>
      <c r="AP1018" s="182"/>
      <c r="AQ1018" s="183" t="str">
        <f t="shared" si="635"/>
        <v/>
      </c>
      <c r="AR1018" s="182"/>
      <c r="AS1018" s="184" t="str">
        <f t="shared" si="636"/>
        <v/>
      </c>
      <c r="AT1018" s="182"/>
      <c r="AU1018" s="268"/>
      <c r="AV1018" s="185"/>
      <c r="AW1018" s="185"/>
      <c r="AX1018" s="185"/>
      <c r="AY1018" s="185"/>
      <c r="AZ1018" s="185"/>
      <c r="BA1018" s="186"/>
      <c r="BB1018" s="80"/>
      <c r="BC1018" s="185"/>
      <c r="BD1018" s="185"/>
      <c r="BE1018" s="185"/>
      <c r="BF1018" s="185"/>
      <c r="BG1018" s="187"/>
      <c r="BH1018" s="270"/>
      <c r="BI1018" s="188"/>
      <c r="BJ1018" s="268"/>
      <c r="BL1018" s="40"/>
      <c r="BM1018" s="40"/>
      <c r="BN1018" s="40"/>
      <c r="BO1018" s="40"/>
      <c r="BP1018" s="40"/>
      <c r="BQ1018" s="40"/>
      <c r="BR1018" s="40"/>
      <c r="BS1018" s="40"/>
      <c r="BT1018" s="40"/>
      <c r="BU1018" s="40"/>
      <c r="BV1018" s="40"/>
      <c r="BW1018" s="40"/>
      <c r="BX1018" s="40"/>
      <c r="BY1018" s="40"/>
      <c r="BZ1018" s="40"/>
      <c r="CA1018" s="40"/>
      <c r="CB1018" s="40"/>
      <c r="CC1018" s="40"/>
      <c r="CD1018" s="40"/>
      <c r="CE1018" s="40"/>
      <c r="CF1018" s="40"/>
      <c r="CG1018" s="40"/>
      <c r="CH1018" s="40"/>
      <c r="CI1018" s="40"/>
      <c r="CJ1018" s="40"/>
      <c r="CK1018" s="40"/>
      <c r="CL1018" s="40"/>
      <c r="CM1018" s="40"/>
      <c r="CN1018" s="40"/>
      <c r="CO1018" s="40">
        <f t="shared" si="637"/>
        <v>0</v>
      </c>
    </row>
    <row r="1019" spans="1:93" ht="22.5" customHeight="1">
      <c r="A1019" s="269"/>
      <c r="B1019" s="267"/>
      <c r="C1019" s="75"/>
      <c r="D1019" s="78"/>
      <c r="E1019" s="75"/>
      <c r="F1019" s="80"/>
      <c r="G1019" s="78"/>
      <c r="H1019" s="70"/>
      <c r="I1019" s="81"/>
      <c r="J1019" s="71" t="str">
        <f>IF(H1019="","",VLOOKUP(H1019,単重表!$C$6:'単重表'!$F$2502,2,FALSE))</f>
        <v/>
      </c>
      <c r="K1019" s="232"/>
      <c r="L1019" s="101">
        <f t="shared" si="658"/>
        <v>1</v>
      </c>
      <c r="M1019" s="46"/>
      <c r="N1019" s="101">
        <f t="shared" si="630"/>
        <v>1</v>
      </c>
      <c r="O1019" s="49"/>
      <c r="P1019" s="47" t="str">
        <f>IF(H1019="","",VLOOKUP(H1019,単重表!$C$6:'単重表'!$F$2502,3,FALSE))</f>
        <v/>
      </c>
      <c r="Q1019" s="47"/>
      <c r="R1019" s="56" t="e">
        <f t="shared" si="659"/>
        <v>#VALUE!</v>
      </c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267"/>
      <c r="AF1019" s="267"/>
      <c r="AG1019" s="40"/>
      <c r="AH1019" s="40"/>
      <c r="AI1019" s="40"/>
      <c r="AJ1019" s="58" t="str">
        <f>IF(H1019="","",VLOOKUP(H1019,単重表!$C$6:'単重表'!$F$2502,4,FALSE))</f>
        <v/>
      </c>
      <c r="AK1019" s="141" t="e">
        <f t="shared" si="632"/>
        <v>#VALUE!</v>
      </c>
      <c r="AL1019" s="40">
        <v>2</v>
      </c>
      <c r="AM1019" s="190" t="e">
        <f t="shared" si="633"/>
        <v>#VALUE!</v>
      </c>
      <c r="AO1019" s="191">
        <f t="shared" si="634"/>
        <v>0</v>
      </c>
      <c r="AP1019" s="182"/>
      <c r="AQ1019" s="183" t="str">
        <f t="shared" si="635"/>
        <v/>
      </c>
      <c r="AR1019" s="182"/>
      <c r="AS1019" s="184" t="str">
        <f t="shared" si="636"/>
        <v/>
      </c>
      <c r="AT1019" s="182"/>
      <c r="AU1019" s="268"/>
      <c r="AV1019" s="185"/>
      <c r="AW1019" s="185"/>
      <c r="AX1019" s="185"/>
      <c r="AY1019" s="185"/>
      <c r="AZ1019" s="185"/>
      <c r="BA1019" s="186"/>
      <c r="BB1019" s="80"/>
      <c r="BC1019" s="185"/>
      <c r="BD1019" s="185"/>
      <c r="BE1019" s="185"/>
      <c r="BF1019" s="185"/>
      <c r="BG1019" s="187"/>
      <c r="BH1019" s="270"/>
      <c r="BI1019" s="188"/>
      <c r="BJ1019" s="268"/>
      <c r="BL1019" s="40"/>
      <c r="BM1019" s="40"/>
      <c r="BN1019" s="40"/>
      <c r="BO1019" s="40"/>
      <c r="BP1019" s="40"/>
      <c r="BQ1019" s="40"/>
      <c r="BR1019" s="40"/>
      <c r="BS1019" s="40"/>
      <c r="BT1019" s="40"/>
      <c r="BU1019" s="40"/>
      <c r="BV1019" s="40"/>
      <c r="BW1019" s="40"/>
      <c r="BX1019" s="40"/>
      <c r="BY1019" s="40"/>
      <c r="BZ1019" s="40"/>
      <c r="CA1019" s="40"/>
      <c r="CB1019" s="40"/>
      <c r="CC1019" s="40"/>
      <c r="CD1019" s="40"/>
      <c r="CE1019" s="40"/>
      <c r="CF1019" s="40"/>
      <c r="CG1019" s="40"/>
      <c r="CH1019" s="40"/>
      <c r="CI1019" s="40"/>
      <c r="CJ1019" s="40"/>
      <c r="CK1019" s="40"/>
      <c r="CL1019" s="40"/>
      <c r="CM1019" s="40"/>
      <c r="CN1019" s="40"/>
      <c r="CO1019" s="40">
        <f t="shared" si="637"/>
        <v>0</v>
      </c>
    </row>
    <row r="1020" spans="1:93" ht="22.5" customHeight="1">
      <c r="A1020" s="269"/>
      <c r="B1020" s="267"/>
      <c r="C1020" s="75"/>
      <c r="D1020" s="78"/>
      <c r="E1020" s="75"/>
      <c r="F1020" s="80"/>
      <c r="G1020" s="78"/>
      <c r="H1020" s="70"/>
      <c r="I1020" s="81"/>
      <c r="J1020" s="71" t="str">
        <f>IF(H1020="","",VLOOKUP(H1020,単重表!$C$6:'単重表'!$F$2502,2,FALSE))</f>
        <v/>
      </c>
      <c r="K1020" s="232"/>
      <c r="L1020" s="101">
        <f t="shared" si="658"/>
        <v>1</v>
      </c>
      <c r="M1020" s="46"/>
      <c r="N1020" s="101">
        <f t="shared" si="630"/>
        <v>1</v>
      </c>
      <c r="O1020" s="49"/>
      <c r="P1020" s="47" t="str">
        <f>IF(H1020="","",VLOOKUP(H1020,単重表!$C$6:'単重表'!$F$2502,3,FALSE))</f>
        <v/>
      </c>
      <c r="Q1020" s="47"/>
      <c r="R1020" s="56" t="e">
        <f t="shared" si="659"/>
        <v>#VALUE!</v>
      </c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267"/>
      <c r="AF1020" s="267"/>
      <c r="AG1020" s="40"/>
      <c r="AH1020" s="40"/>
      <c r="AI1020" s="40"/>
      <c r="AJ1020" s="58" t="str">
        <f>IF(H1020="","",VLOOKUP(H1020,単重表!$C$6:'単重表'!$F$2502,4,FALSE))</f>
        <v/>
      </c>
      <c r="AK1020" s="141" t="e">
        <f t="shared" si="632"/>
        <v>#VALUE!</v>
      </c>
      <c r="AL1020" s="40">
        <v>2</v>
      </c>
      <c r="AM1020" s="190" t="e">
        <f t="shared" si="633"/>
        <v>#VALUE!</v>
      </c>
      <c r="AO1020" s="191">
        <f t="shared" si="634"/>
        <v>0</v>
      </c>
      <c r="AP1020" s="182"/>
      <c r="AQ1020" s="183" t="str">
        <f t="shared" si="635"/>
        <v/>
      </c>
      <c r="AR1020" s="182"/>
      <c r="AS1020" s="184" t="str">
        <f t="shared" si="636"/>
        <v/>
      </c>
      <c r="AT1020" s="182"/>
      <c r="AU1020" s="268"/>
      <c r="AV1020" s="185"/>
      <c r="AW1020" s="185"/>
      <c r="AX1020" s="185"/>
      <c r="AY1020" s="185"/>
      <c r="AZ1020" s="185"/>
      <c r="BA1020" s="186"/>
      <c r="BB1020" s="80"/>
      <c r="BC1020" s="185"/>
      <c r="BD1020" s="185"/>
      <c r="BE1020" s="185"/>
      <c r="BF1020" s="185"/>
      <c r="BG1020" s="187"/>
      <c r="BH1020" s="270"/>
      <c r="BI1020" s="188"/>
      <c r="BJ1020" s="268"/>
      <c r="BL1020" s="40"/>
      <c r="BM1020" s="40"/>
      <c r="BN1020" s="40"/>
      <c r="BO1020" s="40"/>
      <c r="BP1020" s="40"/>
      <c r="BQ1020" s="40"/>
      <c r="BR1020" s="40"/>
      <c r="BS1020" s="40"/>
      <c r="BT1020" s="40"/>
      <c r="BU1020" s="40"/>
      <c r="BV1020" s="40"/>
      <c r="BW1020" s="40"/>
      <c r="BX1020" s="40"/>
      <c r="BY1020" s="40"/>
      <c r="BZ1020" s="40"/>
      <c r="CA1020" s="40"/>
      <c r="CB1020" s="40"/>
      <c r="CC1020" s="40"/>
      <c r="CD1020" s="40"/>
      <c r="CE1020" s="40"/>
      <c r="CF1020" s="40"/>
      <c r="CG1020" s="40"/>
      <c r="CH1020" s="40"/>
      <c r="CI1020" s="40"/>
      <c r="CJ1020" s="40"/>
      <c r="CK1020" s="40"/>
      <c r="CL1020" s="40"/>
      <c r="CM1020" s="40"/>
      <c r="CN1020" s="40"/>
      <c r="CO1020" s="40">
        <f t="shared" si="637"/>
        <v>0</v>
      </c>
    </row>
    <row r="1021" spans="1:93" ht="22.5" customHeight="1">
      <c r="A1021" s="269"/>
      <c r="B1021" s="267"/>
      <c r="C1021" s="75"/>
      <c r="D1021" s="78"/>
      <c r="E1021" s="75"/>
      <c r="F1021" s="80"/>
      <c r="G1021" s="78"/>
      <c r="H1021" s="70"/>
      <c r="I1021" s="81"/>
      <c r="J1021" s="71" t="str">
        <f>IF(H1021="","",VLOOKUP(H1021,単重表!$C$6:'単重表'!$F$2502,2,FALSE))</f>
        <v/>
      </c>
      <c r="K1021" s="232"/>
      <c r="L1021" s="101">
        <f t="shared" si="658"/>
        <v>1</v>
      </c>
      <c r="M1021" s="46"/>
      <c r="N1021" s="101">
        <f t="shared" si="630"/>
        <v>1</v>
      </c>
      <c r="O1021" s="49"/>
      <c r="P1021" s="47" t="str">
        <f>IF(H1021="","",VLOOKUP(H1021,単重表!$C$6:'単重表'!$F$2502,3,FALSE))</f>
        <v/>
      </c>
      <c r="Q1021" s="47"/>
      <c r="R1021" s="56" t="e">
        <f t="shared" si="659"/>
        <v>#VALUE!</v>
      </c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267"/>
      <c r="AF1021" s="267"/>
      <c r="AG1021" s="40"/>
      <c r="AH1021" s="40"/>
      <c r="AI1021" s="40"/>
      <c r="AJ1021" s="58" t="str">
        <f>IF(H1021="","",VLOOKUP(H1021,単重表!$C$6:'単重表'!$F$2502,4,FALSE))</f>
        <v/>
      </c>
      <c r="AK1021" s="141" t="e">
        <f t="shared" si="632"/>
        <v>#VALUE!</v>
      </c>
      <c r="AL1021" s="40">
        <v>2</v>
      </c>
      <c r="AM1021" s="190" t="e">
        <f t="shared" si="633"/>
        <v>#VALUE!</v>
      </c>
      <c r="AO1021" s="191">
        <f t="shared" si="634"/>
        <v>0</v>
      </c>
      <c r="AP1021" s="182"/>
      <c r="AQ1021" s="183" t="str">
        <f t="shared" si="635"/>
        <v/>
      </c>
      <c r="AR1021" s="182"/>
      <c r="AS1021" s="184" t="str">
        <f t="shared" si="636"/>
        <v/>
      </c>
      <c r="AT1021" s="182"/>
      <c r="AU1021" s="268"/>
      <c r="AV1021" s="185"/>
      <c r="AW1021" s="185"/>
      <c r="AX1021" s="185"/>
      <c r="AY1021" s="185"/>
      <c r="AZ1021" s="185"/>
      <c r="BA1021" s="186"/>
      <c r="BB1021" s="80"/>
      <c r="BC1021" s="185"/>
      <c r="BD1021" s="185"/>
      <c r="BE1021" s="185"/>
      <c r="BF1021" s="185"/>
      <c r="BG1021" s="187"/>
      <c r="BH1021" s="270"/>
      <c r="BI1021" s="188"/>
      <c r="BJ1021" s="268"/>
      <c r="BL1021" s="40"/>
      <c r="BM1021" s="40"/>
      <c r="BN1021" s="40"/>
      <c r="BO1021" s="40"/>
      <c r="BP1021" s="40"/>
      <c r="BQ1021" s="40"/>
      <c r="BR1021" s="40"/>
      <c r="BS1021" s="40"/>
      <c r="BT1021" s="40"/>
      <c r="BU1021" s="40"/>
      <c r="BV1021" s="40"/>
      <c r="BW1021" s="40"/>
      <c r="BX1021" s="40"/>
      <c r="BY1021" s="40"/>
      <c r="BZ1021" s="40"/>
      <c r="CA1021" s="40"/>
      <c r="CB1021" s="40"/>
      <c r="CC1021" s="40"/>
      <c r="CD1021" s="40"/>
      <c r="CE1021" s="40"/>
      <c r="CF1021" s="40"/>
      <c r="CG1021" s="40"/>
      <c r="CH1021" s="40"/>
      <c r="CI1021" s="40"/>
      <c r="CJ1021" s="40"/>
      <c r="CK1021" s="40"/>
      <c r="CL1021" s="40"/>
      <c r="CM1021" s="40"/>
      <c r="CN1021" s="40"/>
      <c r="CO1021" s="40">
        <f t="shared" si="637"/>
        <v>0</v>
      </c>
    </row>
    <row r="1022" spans="1:93" ht="22.5" customHeight="1">
      <c r="A1022" s="269"/>
      <c r="B1022" s="267"/>
      <c r="C1022" s="75"/>
      <c r="D1022" s="78"/>
      <c r="E1022" s="75"/>
      <c r="F1022" s="80"/>
      <c r="G1022" s="78"/>
      <c r="H1022" s="70"/>
      <c r="I1022" s="81"/>
      <c r="J1022" s="71" t="str">
        <f>IF(H1022="","",VLOOKUP(H1022,単重表!$C$6:'単重表'!$F$2502,2,FALSE))</f>
        <v/>
      </c>
      <c r="K1022" s="232"/>
      <c r="L1022" s="101">
        <f t="shared" si="658"/>
        <v>1</v>
      </c>
      <c r="M1022" s="46"/>
      <c r="N1022" s="101">
        <f t="shared" si="630"/>
        <v>1</v>
      </c>
      <c r="O1022" s="49"/>
      <c r="P1022" s="47" t="str">
        <f>IF(H1022="","",VLOOKUP(H1022,単重表!$C$6:'単重表'!$F$2502,3,FALSE))</f>
        <v/>
      </c>
      <c r="Q1022" s="47"/>
      <c r="R1022" s="56" t="e">
        <f t="shared" si="659"/>
        <v>#VALUE!</v>
      </c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267"/>
      <c r="AF1022" s="267"/>
      <c r="AG1022" s="40"/>
      <c r="AH1022" s="40"/>
      <c r="AI1022" s="40"/>
      <c r="AJ1022" s="58" t="str">
        <f>IF(H1022="","",VLOOKUP(H1022,単重表!$C$6:'単重表'!$F$2502,4,FALSE))</f>
        <v/>
      </c>
      <c r="AK1022" s="141" t="e">
        <f t="shared" si="632"/>
        <v>#VALUE!</v>
      </c>
      <c r="AL1022" s="40">
        <v>2</v>
      </c>
      <c r="AM1022" s="190" t="e">
        <f t="shared" si="633"/>
        <v>#VALUE!</v>
      </c>
      <c r="AO1022" s="191">
        <f t="shared" si="634"/>
        <v>0</v>
      </c>
      <c r="AP1022" s="182"/>
      <c r="AQ1022" s="183" t="str">
        <f t="shared" si="635"/>
        <v/>
      </c>
      <c r="AR1022" s="182"/>
      <c r="AS1022" s="184" t="str">
        <f t="shared" si="636"/>
        <v/>
      </c>
      <c r="AT1022" s="182"/>
      <c r="AU1022" s="268"/>
      <c r="AV1022" s="185"/>
      <c r="AW1022" s="185"/>
      <c r="AX1022" s="185"/>
      <c r="AY1022" s="185"/>
      <c r="AZ1022" s="185"/>
      <c r="BA1022" s="186"/>
      <c r="BB1022" s="80"/>
      <c r="BC1022" s="185"/>
      <c r="BD1022" s="185"/>
      <c r="BE1022" s="185"/>
      <c r="BF1022" s="185"/>
      <c r="BG1022" s="187"/>
      <c r="BH1022" s="270"/>
      <c r="BI1022" s="188"/>
      <c r="BJ1022" s="268"/>
      <c r="BL1022" s="40"/>
      <c r="BM1022" s="40"/>
      <c r="BN1022" s="40"/>
      <c r="BO1022" s="40"/>
      <c r="BP1022" s="40"/>
      <c r="BQ1022" s="40"/>
      <c r="BR1022" s="40"/>
      <c r="BS1022" s="40"/>
      <c r="BT1022" s="40"/>
      <c r="BU1022" s="40"/>
      <c r="BV1022" s="40"/>
      <c r="BW1022" s="40"/>
      <c r="BX1022" s="40"/>
      <c r="BY1022" s="40"/>
      <c r="BZ1022" s="40"/>
      <c r="CA1022" s="40"/>
      <c r="CB1022" s="40"/>
      <c r="CC1022" s="40"/>
      <c r="CD1022" s="40"/>
      <c r="CE1022" s="40"/>
      <c r="CF1022" s="40"/>
      <c r="CG1022" s="40"/>
      <c r="CH1022" s="40"/>
      <c r="CI1022" s="40"/>
      <c r="CJ1022" s="40"/>
      <c r="CK1022" s="40"/>
      <c r="CL1022" s="40"/>
      <c r="CM1022" s="40"/>
      <c r="CN1022" s="40"/>
      <c r="CO1022" s="40">
        <f t="shared" si="637"/>
        <v>0</v>
      </c>
    </row>
    <row r="1023" spans="1:93" ht="22.5" customHeight="1">
      <c r="A1023" s="269"/>
      <c r="B1023" s="267"/>
      <c r="C1023" s="75"/>
      <c r="D1023" s="78"/>
      <c r="E1023" s="75"/>
      <c r="F1023" s="80"/>
      <c r="G1023" s="78"/>
      <c r="H1023" s="70"/>
      <c r="I1023" s="81"/>
      <c r="J1023" s="71" t="str">
        <f>IF(H1023="","",VLOOKUP(H1023,単重表!$C$6:'単重表'!$F$2502,2,FALSE))</f>
        <v/>
      </c>
      <c r="K1023" s="232"/>
      <c r="L1023" s="101">
        <f t="shared" si="658"/>
        <v>1</v>
      </c>
      <c r="M1023" s="46"/>
      <c r="N1023" s="101">
        <f t="shared" si="630"/>
        <v>1</v>
      </c>
      <c r="O1023" s="49"/>
      <c r="P1023" s="47" t="str">
        <f>IF(H1023="","",VLOOKUP(H1023,単重表!$C$6:'単重表'!$F$2502,3,FALSE))</f>
        <v/>
      </c>
      <c r="Q1023" s="47"/>
      <c r="R1023" s="56" t="e">
        <f t="shared" si="659"/>
        <v>#VALUE!</v>
      </c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267"/>
      <c r="AF1023" s="267"/>
      <c r="AG1023" s="40"/>
      <c r="AH1023" s="40"/>
      <c r="AI1023" s="40"/>
      <c r="AJ1023" s="58" t="str">
        <f>IF(H1023="","",VLOOKUP(H1023,単重表!$C$6:'単重表'!$F$2502,4,FALSE))</f>
        <v/>
      </c>
      <c r="AK1023" s="141" t="e">
        <f t="shared" si="632"/>
        <v>#VALUE!</v>
      </c>
      <c r="AL1023" s="40">
        <v>2</v>
      </c>
      <c r="AM1023" s="190" t="e">
        <f t="shared" si="633"/>
        <v>#VALUE!</v>
      </c>
      <c r="AO1023" s="191">
        <f t="shared" si="634"/>
        <v>0</v>
      </c>
      <c r="AP1023" s="182"/>
      <c r="AQ1023" s="183" t="str">
        <f t="shared" si="635"/>
        <v/>
      </c>
      <c r="AR1023" s="182"/>
      <c r="AS1023" s="184" t="str">
        <f t="shared" si="636"/>
        <v/>
      </c>
      <c r="AT1023" s="182"/>
      <c r="AU1023" s="268"/>
      <c r="AV1023" s="185"/>
      <c r="AW1023" s="185"/>
      <c r="AX1023" s="185"/>
      <c r="AY1023" s="185"/>
      <c r="AZ1023" s="185"/>
      <c r="BA1023" s="186"/>
      <c r="BB1023" s="80"/>
      <c r="BC1023" s="185"/>
      <c r="BD1023" s="185"/>
      <c r="BE1023" s="185"/>
      <c r="BF1023" s="185"/>
      <c r="BG1023" s="187"/>
      <c r="BH1023" s="270"/>
      <c r="BI1023" s="188"/>
      <c r="BJ1023" s="268"/>
      <c r="BL1023" s="40"/>
      <c r="BM1023" s="40"/>
      <c r="BN1023" s="40"/>
      <c r="BO1023" s="40"/>
      <c r="BP1023" s="40"/>
      <c r="BQ1023" s="40"/>
      <c r="BR1023" s="40"/>
      <c r="BS1023" s="40"/>
      <c r="BT1023" s="40"/>
      <c r="BU1023" s="40"/>
      <c r="BV1023" s="40"/>
      <c r="BW1023" s="40"/>
      <c r="BX1023" s="40"/>
      <c r="BY1023" s="40"/>
      <c r="BZ1023" s="40"/>
      <c r="CA1023" s="40"/>
      <c r="CB1023" s="40"/>
      <c r="CC1023" s="40"/>
      <c r="CD1023" s="40"/>
      <c r="CE1023" s="40"/>
      <c r="CF1023" s="40"/>
      <c r="CG1023" s="40"/>
      <c r="CH1023" s="40"/>
      <c r="CI1023" s="40"/>
      <c r="CJ1023" s="40"/>
      <c r="CK1023" s="40"/>
      <c r="CL1023" s="40"/>
      <c r="CM1023" s="40"/>
      <c r="CN1023" s="40"/>
      <c r="CO1023" s="40">
        <f t="shared" si="637"/>
        <v>0</v>
      </c>
    </row>
    <row r="1024" spans="1:93" ht="22.5" customHeight="1">
      <c r="A1024" s="269"/>
      <c r="B1024" s="267"/>
      <c r="C1024" s="75"/>
      <c r="D1024" s="78"/>
      <c r="E1024" s="75"/>
      <c r="F1024" s="80"/>
      <c r="G1024" s="78"/>
      <c r="H1024" s="70"/>
      <c r="I1024" s="81"/>
      <c r="J1024" s="71" t="str">
        <f>IF(H1024="","",VLOOKUP(H1024,単重表!$C$6:'単重表'!$F$2502,2,FALSE))</f>
        <v/>
      </c>
      <c r="K1024" s="232"/>
      <c r="L1024" s="101">
        <f>IF(K1024="",1,K1024/1000)</f>
        <v>1</v>
      </c>
      <c r="M1024" s="46"/>
      <c r="N1024" s="101">
        <f t="shared" si="630"/>
        <v>1</v>
      </c>
      <c r="O1024" s="49"/>
      <c r="P1024" s="47" t="str">
        <f>IF(H1024="","",VLOOKUP(H1024,単重表!$C$6:'単重表'!$F$2502,3,FALSE))</f>
        <v/>
      </c>
      <c r="Q1024" s="47"/>
      <c r="R1024" s="56" t="e">
        <f t="shared" si="659"/>
        <v>#VALUE!</v>
      </c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267"/>
      <c r="AF1024" s="267"/>
      <c r="AG1024" s="40"/>
      <c r="AH1024" s="40"/>
      <c r="AI1024" s="40"/>
      <c r="AJ1024" s="58" t="str">
        <f>IF(H1024="","",VLOOKUP(H1024,単重表!$C$6:'単重表'!$F$2502,4,FALSE))</f>
        <v/>
      </c>
      <c r="AK1024" s="141" t="e">
        <f t="shared" si="632"/>
        <v>#VALUE!</v>
      </c>
      <c r="AL1024" s="40">
        <v>2</v>
      </c>
      <c r="AM1024" s="190" t="e">
        <f t="shared" si="633"/>
        <v>#VALUE!</v>
      </c>
      <c r="AO1024" s="191">
        <f t="shared" si="634"/>
        <v>0</v>
      </c>
      <c r="AP1024" s="182"/>
      <c r="AQ1024" s="183" t="str">
        <f t="shared" si="635"/>
        <v/>
      </c>
      <c r="AR1024" s="182"/>
      <c r="AS1024" s="184" t="str">
        <f t="shared" si="636"/>
        <v/>
      </c>
      <c r="AT1024" s="182"/>
      <c r="AU1024" s="268"/>
      <c r="AV1024" s="185"/>
      <c r="AW1024" s="185"/>
      <c r="AX1024" s="185"/>
      <c r="AY1024" s="185"/>
      <c r="AZ1024" s="185"/>
      <c r="BA1024" s="186"/>
      <c r="BB1024" s="80"/>
      <c r="BC1024" s="185"/>
      <c r="BD1024" s="185"/>
      <c r="BE1024" s="185"/>
      <c r="BF1024" s="185"/>
      <c r="BG1024" s="187"/>
      <c r="BH1024" s="270"/>
      <c r="BI1024" s="188"/>
      <c r="BJ1024" s="268"/>
      <c r="BL1024" s="40"/>
      <c r="BM1024" s="40"/>
      <c r="BN1024" s="40"/>
      <c r="BO1024" s="40"/>
      <c r="BP1024" s="40"/>
      <c r="BQ1024" s="40"/>
      <c r="BR1024" s="40"/>
      <c r="BS1024" s="40"/>
      <c r="BT1024" s="40"/>
      <c r="BU1024" s="40"/>
      <c r="BV1024" s="40"/>
      <c r="BW1024" s="40"/>
      <c r="BX1024" s="40"/>
      <c r="BY1024" s="40"/>
      <c r="BZ1024" s="40"/>
      <c r="CA1024" s="40"/>
      <c r="CB1024" s="40"/>
      <c r="CC1024" s="40"/>
      <c r="CD1024" s="40"/>
      <c r="CE1024" s="40"/>
      <c r="CF1024" s="40"/>
      <c r="CG1024" s="40"/>
      <c r="CH1024" s="40"/>
      <c r="CI1024" s="40"/>
      <c r="CJ1024" s="40"/>
      <c r="CK1024" s="40"/>
      <c r="CL1024" s="40"/>
      <c r="CM1024" s="40"/>
      <c r="CN1024" s="40"/>
      <c r="CO1024" s="40">
        <f t="shared" si="637"/>
        <v>0</v>
      </c>
    </row>
    <row r="1025" spans="1:93" ht="22.5" customHeight="1">
      <c r="A1025" s="269"/>
      <c r="B1025" s="267"/>
      <c r="C1025" s="75"/>
      <c r="D1025" s="78"/>
      <c r="E1025" s="75"/>
      <c r="F1025" s="80"/>
      <c r="G1025" s="78"/>
      <c r="H1025" s="70"/>
      <c r="I1025" s="81"/>
      <c r="J1025" s="71" t="str">
        <f>IF(H1025="","",VLOOKUP(H1025,単重表!$C$6:'単重表'!$F$2502,2,FALSE))</f>
        <v/>
      </c>
      <c r="K1025" s="232"/>
      <c r="L1025" s="101">
        <f>IF(K1025="",1,K1025/1000)</f>
        <v>1</v>
      </c>
      <c r="M1025" s="46"/>
      <c r="N1025" s="101">
        <f t="shared" si="630"/>
        <v>1</v>
      </c>
      <c r="O1025" s="49"/>
      <c r="P1025" s="47" t="str">
        <f>IF(H1025="","",VLOOKUP(H1025,単重表!$C$6:'単重表'!$F$2502,3,FALSE))</f>
        <v/>
      </c>
      <c r="Q1025" s="47"/>
      <c r="R1025" s="56" t="e">
        <f t="shared" si="659"/>
        <v>#VALUE!</v>
      </c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267"/>
      <c r="AF1025" s="267"/>
      <c r="AG1025" s="40"/>
      <c r="AH1025" s="40"/>
      <c r="AI1025" s="40"/>
      <c r="AJ1025" s="58" t="str">
        <f>IF(H1025="","",VLOOKUP(H1025,単重表!$C$6:'単重表'!$F$2502,4,FALSE))</f>
        <v/>
      </c>
      <c r="AK1025" s="141" t="e">
        <f t="shared" si="632"/>
        <v>#VALUE!</v>
      </c>
      <c r="AL1025" s="40">
        <v>2</v>
      </c>
      <c r="AM1025" s="190" t="e">
        <f t="shared" si="633"/>
        <v>#VALUE!</v>
      </c>
      <c r="AO1025" s="191">
        <f t="shared" si="634"/>
        <v>0</v>
      </c>
      <c r="AP1025" s="182"/>
      <c r="AQ1025" s="183" t="str">
        <f t="shared" si="635"/>
        <v/>
      </c>
      <c r="AR1025" s="182"/>
      <c r="AS1025" s="184" t="str">
        <f t="shared" si="636"/>
        <v/>
      </c>
      <c r="AT1025" s="182"/>
      <c r="AU1025" s="268"/>
      <c r="AV1025" s="185"/>
      <c r="AW1025" s="185"/>
      <c r="AX1025" s="185"/>
      <c r="AY1025" s="185"/>
      <c r="AZ1025" s="185"/>
      <c r="BA1025" s="186"/>
      <c r="BB1025" s="80"/>
      <c r="BC1025" s="185"/>
      <c r="BD1025" s="185"/>
      <c r="BE1025" s="185"/>
      <c r="BF1025" s="185"/>
      <c r="BG1025" s="187"/>
      <c r="BH1025" s="270"/>
      <c r="BI1025" s="188"/>
      <c r="BJ1025" s="268"/>
      <c r="BL1025" s="40"/>
      <c r="BM1025" s="40"/>
      <c r="BN1025" s="40"/>
      <c r="BO1025" s="40"/>
      <c r="BP1025" s="40"/>
      <c r="BQ1025" s="40"/>
      <c r="BR1025" s="40"/>
      <c r="BS1025" s="40"/>
      <c r="BT1025" s="40"/>
      <c r="BU1025" s="40"/>
      <c r="BV1025" s="40"/>
      <c r="BW1025" s="40"/>
      <c r="BX1025" s="40"/>
      <c r="BY1025" s="40"/>
      <c r="BZ1025" s="40"/>
      <c r="CA1025" s="40"/>
      <c r="CB1025" s="40"/>
      <c r="CC1025" s="40"/>
      <c r="CD1025" s="40"/>
      <c r="CE1025" s="40"/>
      <c r="CF1025" s="40"/>
      <c r="CG1025" s="40"/>
      <c r="CH1025" s="40"/>
      <c r="CI1025" s="40"/>
      <c r="CJ1025" s="40"/>
      <c r="CK1025" s="40"/>
      <c r="CL1025" s="40"/>
      <c r="CM1025" s="40"/>
      <c r="CN1025" s="40"/>
      <c r="CO1025" s="40">
        <f t="shared" si="637"/>
        <v>0</v>
      </c>
    </row>
    <row r="1026" spans="1:93" ht="22.5" customHeight="1">
      <c r="A1026" s="269"/>
      <c r="B1026" s="267"/>
      <c r="C1026" s="75"/>
      <c r="D1026" s="78"/>
      <c r="E1026" s="75"/>
      <c r="F1026" s="80"/>
      <c r="G1026" s="78"/>
      <c r="H1026" s="70"/>
      <c r="I1026" s="81"/>
      <c r="J1026" s="71" t="str">
        <f>IF(H1026="","",VLOOKUP(H1026,単重表!$C$6:'単重表'!$F$2502,2,FALSE))</f>
        <v/>
      </c>
      <c r="K1026" s="232"/>
      <c r="L1026" s="101">
        <f>IF(K1026="",1,K1026/1000)</f>
        <v>1</v>
      </c>
      <c r="M1026" s="46"/>
      <c r="N1026" s="101">
        <f t="shared" si="630"/>
        <v>1</v>
      </c>
      <c r="O1026" s="49"/>
      <c r="P1026" s="47" t="str">
        <f>IF(H1026="","",VLOOKUP(H1026,単重表!$C$6:'単重表'!$F$2502,3,FALSE))</f>
        <v/>
      </c>
      <c r="Q1026" s="47"/>
      <c r="R1026" s="56" t="e">
        <f>P1026*O1026*N1026*L1026+Q1026</f>
        <v>#VALUE!</v>
      </c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267"/>
      <c r="AF1026" s="267"/>
      <c r="AG1026" s="40"/>
      <c r="AH1026" s="40"/>
      <c r="AI1026" s="40"/>
      <c r="AJ1026" s="58" t="str">
        <f>IF(H1026="","",VLOOKUP(H1026,単重表!$C$6:'単重表'!$F$2502,4,FALSE))</f>
        <v/>
      </c>
      <c r="AK1026" s="141" t="e">
        <f t="shared" si="632"/>
        <v>#VALUE!</v>
      </c>
      <c r="AL1026" s="40">
        <v>2</v>
      </c>
      <c r="AM1026" s="190" t="e">
        <f t="shared" si="633"/>
        <v>#VALUE!</v>
      </c>
      <c r="AO1026" s="191">
        <f t="shared" si="634"/>
        <v>0</v>
      </c>
      <c r="AP1026" s="182"/>
      <c r="AQ1026" s="183" t="str">
        <f t="shared" si="635"/>
        <v/>
      </c>
      <c r="AR1026" s="182"/>
      <c r="AS1026" s="184" t="str">
        <f t="shared" si="636"/>
        <v/>
      </c>
      <c r="AT1026" s="182"/>
      <c r="AU1026" s="268"/>
      <c r="AV1026" s="185"/>
      <c r="AW1026" s="185"/>
      <c r="AX1026" s="185"/>
      <c r="AY1026" s="185"/>
      <c r="AZ1026" s="185"/>
      <c r="BA1026" s="186"/>
      <c r="BB1026" s="80"/>
      <c r="BC1026" s="185"/>
      <c r="BD1026" s="185"/>
      <c r="BE1026" s="185"/>
      <c r="BF1026" s="185"/>
      <c r="BG1026" s="187"/>
      <c r="BH1026" s="270"/>
      <c r="BI1026" s="188"/>
      <c r="BJ1026" s="268"/>
      <c r="BL1026" s="40"/>
      <c r="BM1026" s="40"/>
      <c r="BN1026" s="40"/>
      <c r="BO1026" s="40"/>
      <c r="BP1026" s="40"/>
      <c r="BQ1026" s="40"/>
      <c r="BR1026" s="40"/>
      <c r="BS1026" s="40"/>
      <c r="BT1026" s="40"/>
      <c r="BU1026" s="40"/>
      <c r="BV1026" s="40"/>
      <c r="BW1026" s="40"/>
      <c r="BX1026" s="40"/>
      <c r="BY1026" s="40"/>
      <c r="BZ1026" s="40"/>
      <c r="CA1026" s="40"/>
      <c r="CB1026" s="40"/>
      <c r="CC1026" s="40"/>
      <c r="CD1026" s="40"/>
      <c r="CE1026" s="40"/>
      <c r="CF1026" s="40"/>
      <c r="CG1026" s="40"/>
      <c r="CH1026" s="40"/>
      <c r="CI1026" s="40"/>
      <c r="CJ1026" s="40"/>
      <c r="CK1026" s="40"/>
      <c r="CL1026" s="40"/>
      <c r="CM1026" s="40"/>
      <c r="CN1026" s="40"/>
      <c r="CO1026" s="40">
        <f t="shared" si="637"/>
        <v>0</v>
      </c>
    </row>
    <row r="1027" spans="1:93" ht="22.5" customHeight="1">
      <c r="A1027" s="269"/>
      <c r="B1027" s="267"/>
      <c r="C1027" s="75"/>
      <c r="D1027" s="78"/>
      <c r="E1027" s="75"/>
      <c r="F1027" s="80"/>
      <c r="G1027" s="78"/>
      <c r="H1027" s="70"/>
      <c r="I1027" s="81"/>
      <c r="J1027" s="71" t="str">
        <f>IF(H1027="","",VLOOKUP(H1027,単重表!$C$6:'単重表'!$F$2502,2,FALSE))</f>
        <v/>
      </c>
      <c r="K1027" s="232"/>
      <c r="L1027" s="101">
        <f t="shared" ref="L1027:L1034" si="660">IF(K1027="",1,K1027/1000)</f>
        <v>1</v>
      </c>
      <c r="M1027" s="46"/>
      <c r="N1027" s="101">
        <f t="shared" si="630"/>
        <v>1</v>
      </c>
      <c r="O1027" s="49"/>
      <c r="P1027" s="47" t="str">
        <f>IF(H1027="","",VLOOKUP(H1027,単重表!$C$6:'単重表'!$F$2502,3,FALSE))</f>
        <v/>
      </c>
      <c r="Q1027" s="47"/>
      <c r="R1027" s="56" t="e">
        <f t="shared" ref="R1027:R1036" si="661">P1027*O1027*N1027*L1027+Q1027</f>
        <v>#VALUE!</v>
      </c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267"/>
      <c r="AF1027" s="267"/>
      <c r="AG1027" s="40"/>
      <c r="AH1027" s="40"/>
      <c r="AI1027" s="40"/>
      <c r="AJ1027" s="58" t="str">
        <f>IF(H1027="","",VLOOKUP(H1027,単重表!$C$6:'単重表'!$F$2502,4,FALSE))</f>
        <v/>
      </c>
      <c r="AK1027" s="141" t="e">
        <f t="shared" si="632"/>
        <v>#VALUE!</v>
      </c>
      <c r="AL1027" s="40">
        <v>2</v>
      </c>
      <c r="AM1027" s="190" t="e">
        <f t="shared" si="633"/>
        <v>#VALUE!</v>
      </c>
      <c r="AO1027" s="191">
        <f t="shared" si="634"/>
        <v>0</v>
      </c>
      <c r="AP1027" s="182"/>
      <c r="AQ1027" s="183" t="str">
        <f t="shared" si="635"/>
        <v/>
      </c>
      <c r="AR1027" s="182"/>
      <c r="AS1027" s="184" t="str">
        <f t="shared" si="636"/>
        <v/>
      </c>
      <c r="AT1027" s="182"/>
      <c r="AU1027" s="268"/>
      <c r="AV1027" s="185"/>
      <c r="AW1027" s="185"/>
      <c r="AX1027" s="185"/>
      <c r="AY1027" s="185"/>
      <c r="AZ1027" s="185"/>
      <c r="BA1027" s="186"/>
      <c r="BB1027" s="80"/>
      <c r="BC1027" s="185"/>
      <c r="BD1027" s="185"/>
      <c r="BE1027" s="185"/>
      <c r="BF1027" s="185"/>
      <c r="BG1027" s="187"/>
      <c r="BH1027" s="270"/>
      <c r="BI1027" s="188"/>
      <c r="BJ1027" s="268"/>
      <c r="BL1027" s="40"/>
      <c r="BM1027" s="40"/>
      <c r="BN1027" s="40"/>
      <c r="BO1027" s="40"/>
      <c r="BP1027" s="40"/>
      <c r="BQ1027" s="40"/>
      <c r="BR1027" s="40"/>
      <c r="BS1027" s="40"/>
      <c r="BT1027" s="40"/>
      <c r="BU1027" s="40"/>
      <c r="BV1027" s="40"/>
      <c r="BW1027" s="40"/>
      <c r="BX1027" s="40"/>
      <c r="BY1027" s="40"/>
      <c r="BZ1027" s="40"/>
      <c r="CA1027" s="40"/>
      <c r="CB1027" s="40"/>
      <c r="CC1027" s="40"/>
      <c r="CD1027" s="40"/>
      <c r="CE1027" s="40"/>
      <c r="CF1027" s="40"/>
      <c r="CG1027" s="40"/>
      <c r="CH1027" s="40"/>
      <c r="CI1027" s="40"/>
      <c r="CJ1027" s="40"/>
      <c r="CK1027" s="40"/>
      <c r="CL1027" s="40"/>
      <c r="CM1027" s="40"/>
      <c r="CN1027" s="40"/>
      <c r="CO1027" s="40">
        <f t="shared" si="637"/>
        <v>0</v>
      </c>
    </row>
    <row r="1028" spans="1:93" ht="22.5" customHeight="1">
      <c r="A1028" s="269"/>
      <c r="B1028" s="267"/>
      <c r="C1028" s="75"/>
      <c r="D1028" s="78"/>
      <c r="E1028" s="75"/>
      <c r="F1028" s="80"/>
      <c r="G1028" s="78"/>
      <c r="H1028" s="70"/>
      <c r="I1028" s="81"/>
      <c r="J1028" s="71" t="str">
        <f>IF(H1028="","",VLOOKUP(H1028,単重表!$C$6:'単重表'!$F$2502,2,FALSE))</f>
        <v/>
      </c>
      <c r="K1028" s="232"/>
      <c r="L1028" s="101">
        <f t="shared" si="660"/>
        <v>1</v>
      </c>
      <c r="M1028" s="46"/>
      <c r="N1028" s="101">
        <f t="shared" si="630"/>
        <v>1</v>
      </c>
      <c r="O1028" s="49"/>
      <c r="P1028" s="47" t="str">
        <f>IF(H1028="","",VLOOKUP(H1028,単重表!$C$6:'単重表'!$F$2502,3,FALSE))</f>
        <v/>
      </c>
      <c r="Q1028" s="47"/>
      <c r="R1028" s="56" t="e">
        <f t="shared" si="661"/>
        <v>#VALUE!</v>
      </c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267"/>
      <c r="AF1028" s="267"/>
      <c r="AG1028" s="40"/>
      <c r="AH1028" s="40"/>
      <c r="AI1028" s="40"/>
      <c r="AJ1028" s="58" t="str">
        <f>IF(H1028="","",VLOOKUP(H1028,単重表!$C$6:'単重表'!$F$2502,4,FALSE))</f>
        <v/>
      </c>
      <c r="AK1028" s="141" t="e">
        <f t="shared" si="632"/>
        <v>#VALUE!</v>
      </c>
      <c r="AL1028" s="40">
        <v>2</v>
      </c>
      <c r="AM1028" s="190" t="e">
        <f t="shared" si="633"/>
        <v>#VALUE!</v>
      </c>
      <c r="AO1028" s="191">
        <f t="shared" si="634"/>
        <v>0</v>
      </c>
      <c r="AP1028" s="182"/>
      <c r="AQ1028" s="183" t="str">
        <f t="shared" si="635"/>
        <v/>
      </c>
      <c r="AR1028" s="182"/>
      <c r="AS1028" s="184" t="str">
        <f t="shared" si="636"/>
        <v/>
      </c>
      <c r="AT1028" s="182"/>
      <c r="AU1028" s="268"/>
      <c r="AV1028" s="185"/>
      <c r="AW1028" s="185"/>
      <c r="AX1028" s="185"/>
      <c r="AY1028" s="185"/>
      <c r="AZ1028" s="185"/>
      <c r="BA1028" s="186"/>
      <c r="BB1028" s="80"/>
      <c r="BC1028" s="185"/>
      <c r="BD1028" s="185"/>
      <c r="BE1028" s="185"/>
      <c r="BF1028" s="185"/>
      <c r="BG1028" s="187"/>
      <c r="BH1028" s="270"/>
      <c r="BI1028" s="188"/>
      <c r="BJ1028" s="268"/>
      <c r="BL1028" s="40"/>
      <c r="BM1028" s="40"/>
      <c r="BN1028" s="40"/>
      <c r="BO1028" s="40"/>
      <c r="BP1028" s="40"/>
      <c r="BQ1028" s="40"/>
      <c r="BR1028" s="40"/>
      <c r="BS1028" s="40"/>
      <c r="BT1028" s="40"/>
      <c r="BU1028" s="40"/>
      <c r="BV1028" s="40"/>
      <c r="BW1028" s="40"/>
      <c r="BX1028" s="40"/>
      <c r="BY1028" s="40"/>
      <c r="BZ1028" s="40"/>
      <c r="CA1028" s="40"/>
      <c r="CB1028" s="40"/>
      <c r="CC1028" s="40"/>
      <c r="CD1028" s="40"/>
      <c r="CE1028" s="40"/>
      <c r="CF1028" s="40"/>
      <c r="CG1028" s="40"/>
      <c r="CH1028" s="40"/>
      <c r="CI1028" s="40"/>
      <c r="CJ1028" s="40"/>
      <c r="CK1028" s="40"/>
      <c r="CL1028" s="40"/>
      <c r="CM1028" s="40"/>
      <c r="CN1028" s="40"/>
      <c r="CO1028" s="40">
        <f t="shared" si="637"/>
        <v>0</v>
      </c>
    </row>
    <row r="1029" spans="1:93" ht="22.5" customHeight="1">
      <c r="A1029" s="269"/>
      <c r="B1029" s="267"/>
      <c r="C1029" s="75"/>
      <c r="D1029" s="78"/>
      <c r="E1029" s="75"/>
      <c r="F1029" s="80"/>
      <c r="G1029" s="78"/>
      <c r="H1029" s="70"/>
      <c r="I1029" s="81"/>
      <c r="J1029" s="71" t="str">
        <f>IF(H1029="","",VLOOKUP(H1029,単重表!$C$6:'単重表'!$F$2502,2,FALSE))</f>
        <v/>
      </c>
      <c r="K1029" s="232"/>
      <c r="L1029" s="101">
        <f t="shared" si="660"/>
        <v>1</v>
      </c>
      <c r="M1029" s="46"/>
      <c r="N1029" s="101">
        <f t="shared" si="630"/>
        <v>1</v>
      </c>
      <c r="O1029" s="49"/>
      <c r="P1029" s="47" t="str">
        <f>IF(H1029="","",VLOOKUP(H1029,単重表!$C$6:'単重表'!$F$2502,3,FALSE))</f>
        <v/>
      </c>
      <c r="Q1029" s="47"/>
      <c r="R1029" s="56" t="e">
        <f t="shared" si="661"/>
        <v>#VALUE!</v>
      </c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267"/>
      <c r="AF1029" s="267"/>
      <c r="AG1029" s="40"/>
      <c r="AH1029" s="40"/>
      <c r="AI1029" s="40"/>
      <c r="AJ1029" s="58" t="str">
        <f>IF(H1029="","",VLOOKUP(H1029,単重表!$C$6:'単重表'!$F$2502,4,FALSE))</f>
        <v/>
      </c>
      <c r="AK1029" s="141" t="e">
        <f t="shared" si="632"/>
        <v>#VALUE!</v>
      </c>
      <c r="AL1029" s="40">
        <v>2</v>
      </c>
      <c r="AM1029" s="190" t="e">
        <f t="shared" si="633"/>
        <v>#VALUE!</v>
      </c>
      <c r="AO1029" s="191">
        <f t="shared" si="634"/>
        <v>0</v>
      </c>
      <c r="AP1029" s="182"/>
      <c r="AQ1029" s="183" t="str">
        <f t="shared" si="635"/>
        <v/>
      </c>
      <c r="AR1029" s="182"/>
      <c r="AS1029" s="184" t="str">
        <f t="shared" si="636"/>
        <v/>
      </c>
      <c r="AT1029" s="182"/>
      <c r="AU1029" s="268"/>
      <c r="AV1029" s="185"/>
      <c r="AW1029" s="185"/>
      <c r="AX1029" s="185"/>
      <c r="AY1029" s="185"/>
      <c r="AZ1029" s="185"/>
      <c r="BA1029" s="186"/>
      <c r="BB1029" s="80"/>
      <c r="BC1029" s="185"/>
      <c r="BD1029" s="185"/>
      <c r="BE1029" s="185"/>
      <c r="BF1029" s="185"/>
      <c r="BG1029" s="187"/>
      <c r="BH1029" s="270"/>
      <c r="BI1029" s="188"/>
      <c r="BJ1029" s="268"/>
      <c r="BL1029" s="40"/>
      <c r="BM1029" s="40"/>
      <c r="BN1029" s="40"/>
      <c r="BO1029" s="40"/>
      <c r="BP1029" s="40"/>
      <c r="BQ1029" s="40"/>
      <c r="BR1029" s="40"/>
      <c r="BS1029" s="40"/>
      <c r="BT1029" s="40"/>
      <c r="BU1029" s="40"/>
      <c r="BV1029" s="40"/>
      <c r="BW1029" s="40"/>
      <c r="BX1029" s="40"/>
      <c r="BY1029" s="40"/>
      <c r="BZ1029" s="40"/>
      <c r="CA1029" s="40"/>
      <c r="CB1029" s="40"/>
      <c r="CC1029" s="40"/>
      <c r="CD1029" s="40"/>
      <c r="CE1029" s="40"/>
      <c r="CF1029" s="40"/>
      <c r="CG1029" s="40"/>
      <c r="CH1029" s="40"/>
      <c r="CI1029" s="40"/>
      <c r="CJ1029" s="40"/>
      <c r="CK1029" s="40"/>
      <c r="CL1029" s="40"/>
      <c r="CM1029" s="40"/>
      <c r="CN1029" s="40"/>
      <c r="CO1029" s="40">
        <f t="shared" si="637"/>
        <v>0</v>
      </c>
    </row>
    <row r="1030" spans="1:93" ht="22.5" customHeight="1">
      <c r="A1030" s="269"/>
      <c r="B1030" s="267"/>
      <c r="C1030" s="75"/>
      <c r="D1030" s="78"/>
      <c r="E1030" s="75"/>
      <c r="F1030" s="80"/>
      <c r="G1030" s="78"/>
      <c r="H1030" s="70"/>
      <c r="I1030" s="81"/>
      <c r="J1030" s="71" t="str">
        <f>IF(H1030="","",VLOOKUP(H1030,単重表!$C$6:'単重表'!$F$2502,2,FALSE))</f>
        <v/>
      </c>
      <c r="K1030" s="232"/>
      <c r="L1030" s="101">
        <f t="shared" si="660"/>
        <v>1</v>
      </c>
      <c r="M1030" s="46"/>
      <c r="N1030" s="101">
        <f t="shared" si="630"/>
        <v>1</v>
      </c>
      <c r="O1030" s="49"/>
      <c r="P1030" s="47" t="str">
        <f>IF(H1030="","",VLOOKUP(H1030,単重表!$C$6:'単重表'!$F$2502,3,FALSE))</f>
        <v/>
      </c>
      <c r="Q1030" s="47"/>
      <c r="R1030" s="56" t="e">
        <f t="shared" si="661"/>
        <v>#VALUE!</v>
      </c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267"/>
      <c r="AF1030" s="267"/>
      <c r="AG1030" s="40"/>
      <c r="AH1030" s="40"/>
      <c r="AI1030" s="40"/>
      <c r="AJ1030" s="58" t="str">
        <f>IF(H1030="","",VLOOKUP(H1030,単重表!$C$6:'単重表'!$F$2502,4,FALSE))</f>
        <v/>
      </c>
      <c r="AK1030" s="141" t="e">
        <f t="shared" si="632"/>
        <v>#VALUE!</v>
      </c>
      <c r="AL1030" s="40">
        <v>2</v>
      </c>
      <c r="AM1030" s="190" t="e">
        <f t="shared" si="633"/>
        <v>#VALUE!</v>
      </c>
      <c r="AO1030" s="191">
        <f t="shared" si="634"/>
        <v>0</v>
      </c>
      <c r="AP1030" s="182"/>
      <c r="AQ1030" s="183" t="str">
        <f t="shared" si="635"/>
        <v/>
      </c>
      <c r="AR1030" s="182"/>
      <c r="AS1030" s="184" t="str">
        <f t="shared" si="636"/>
        <v/>
      </c>
      <c r="AT1030" s="182"/>
      <c r="AU1030" s="268"/>
      <c r="AV1030" s="185"/>
      <c r="AW1030" s="185"/>
      <c r="AX1030" s="185"/>
      <c r="AY1030" s="185"/>
      <c r="AZ1030" s="185"/>
      <c r="BA1030" s="186"/>
      <c r="BB1030" s="80"/>
      <c r="BC1030" s="185"/>
      <c r="BD1030" s="185"/>
      <c r="BE1030" s="185"/>
      <c r="BF1030" s="185"/>
      <c r="BG1030" s="187"/>
      <c r="BH1030" s="270"/>
      <c r="BI1030" s="188"/>
      <c r="BJ1030" s="268"/>
      <c r="BL1030" s="40"/>
      <c r="BM1030" s="40"/>
      <c r="BN1030" s="40"/>
      <c r="BO1030" s="40"/>
      <c r="BP1030" s="40"/>
      <c r="BQ1030" s="40"/>
      <c r="BR1030" s="40"/>
      <c r="BS1030" s="40"/>
      <c r="BT1030" s="40"/>
      <c r="BU1030" s="40"/>
      <c r="BV1030" s="40"/>
      <c r="BW1030" s="40"/>
      <c r="BX1030" s="40"/>
      <c r="BY1030" s="40"/>
      <c r="BZ1030" s="40"/>
      <c r="CA1030" s="40"/>
      <c r="CB1030" s="40"/>
      <c r="CC1030" s="40"/>
      <c r="CD1030" s="40"/>
      <c r="CE1030" s="40"/>
      <c r="CF1030" s="40"/>
      <c r="CG1030" s="40"/>
      <c r="CH1030" s="40"/>
      <c r="CI1030" s="40"/>
      <c r="CJ1030" s="40"/>
      <c r="CK1030" s="40"/>
      <c r="CL1030" s="40"/>
      <c r="CM1030" s="40"/>
      <c r="CN1030" s="40"/>
      <c r="CO1030" s="40">
        <f t="shared" si="637"/>
        <v>0</v>
      </c>
    </row>
    <row r="1031" spans="1:93" ht="22.5" customHeight="1">
      <c r="A1031" s="269"/>
      <c r="B1031" s="267"/>
      <c r="C1031" s="75"/>
      <c r="D1031" s="78"/>
      <c r="E1031" s="75"/>
      <c r="F1031" s="80"/>
      <c r="G1031" s="78"/>
      <c r="H1031" s="70"/>
      <c r="I1031" s="81"/>
      <c r="J1031" s="71" t="str">
        <f>IF(H1031="","",VLOOKUP(H1031,単重表!$C$6:'単重表'!$F$2502,2,FALSE))</f>
        <v/>
      </c>
      <c r="K1031" s="232"/>
      <c r="L1031" s="101">
        <f t="shared" si="660"/>
        <v>1</v>
      </c>
      <c r="M1031" s="46"/>
      <c r="N1031" s="101">
        <f t="shared" si="630"/>
        <v>1</v>
      </c>
      <c r="O1031" s="49"/>
      <c r="P1031" s="47" t="str">
        <f>IF(H1031="","",VLOOKUP(H1031,単重表!$C$6:'単重表'!$F$2502,3,FALSE))</f>
        <v/>
      </c>
      <c r="Q1031" s="47"/>
      <c r="R1031" s="56" t="e">
        <f t="shared" si="661"/>
        <v>#VALUE!</v>
      </c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267"/>
      <c r="AF1031" s="267"/>
      <c r="AG1031" s="40"/>
      <c r="AH1031" s="40"/>
      <c r="AI1031" s="40"/>
      <c r="AJ1031" s="58" t="str">
        <f>IF(H1031="","",VLOOKUP(H1031,単重表!$C$6:'単重表'!$F$2502,4,FALSE))</f>
        <v/>
      </c>
      <c r="AK1031" s="141" t="e">
        <f t="shared" si="632"/>
        <v>#VALUE!</v>
      </c>
      <c r="AL1031" s="40">
        <v>2</v>
      </c>
      <c r="AM1031" s="190" t="e">
        <f t="shared" si="633"/>
        <v>#VALUE!</v>
      </c>
      <c r="AO1031" s="191">
        <f t="shared" si="634"/>
        <v>0</v>
      </c>
      <c r="AP1031" s="182"/>
      <c r="AQ1031" s="183" t="str">
        <f t="shared" si="635"/>
        <v/>
      </c>
      <c r="AR1031" s="182"/>
      <c r="AS1031" s="184" t="str">
        <f t="shared" si="636"/>
        <v/>
      </c>
      <c r="AT1031" s="182"/>
      <c r="AU1031" s="268"/>
      <c r="AV1031" s="185"/>
      <c r="AW1031" s="185"/>
      <c r="AX1031" s="185"/>
      <c r="AY1031" s="185"/>
      <c r="AZ1031" s="185"/>
      <c r="BA1031" s="186"/>
      <c r="BB1031" s="80"/>
      <c r="BC1031" s="185"/>
      <c r="BD1031" s="185"/>
      <c r="BE1031" s="185"/>
      <c r="BF1031" s="185"/>
      <c r="BG1031" s="187"/>
      <c r="BH1031" s="270"/>
      <c r="BI1031" s="188"/>
      <c r="BJ1031" s="268"/>
      <c r="BL1031" s="40"/>
      <c r="BM1031" s="40"/>
      <c r="BN1031" s="40"/>
      <c r="BO1031" s="40"/>
      <c r="BP1031" s="40"/>
      <c r="BQ1031" s="40"/>
      <c r="BR1031" s="40"/>
      <c r="BS1031" s="40"/>
      <c r="BT1031" s="40"/>
      <c r="BU1031" s="40"/>
      <c r="BV1031" s="40"/>
      <c r="BW1031" s="40"/>
      <c r="BX1031" s="40"/>
      <c r="BY1031" s="40"/>
      <c r="BZ1031" s="40"/>
      <c r="CA1031" s="40"/>
      <c r="CB1031" s="40"/>
      <c r="CC1031" s="40"/>
      <c r="CD1031" s="40"/>
      <c r="CE1031" s="40"/>
      <c r="CF1031" s="40"/>
      <c r="CG1031" s="40"/>
      <c r="CH1031" s="40"/>
      <c r="CI1031" s="40"/>
      <c r="CJ1031" s="40"/>
      <c r="CK1031" s="40"/>
      <c r="CL1031" s="40"/>
      <c r="CM1031" s="40"/>
      <c r="CN1031" s="40"/>
      <c r="CO1031" s="40">
        <f t="shared" si="637"/>
        <v>0</v>
      </c>
    </row>
    <row r="1032" spans="1:93" ht="22.5" customHeight="1">
      <c r="A1032" s="269"/>
      <c r="B1032" s="267"/>
      <c r="C1032" s="75"/>
      <c r="D1032" s="78"/>
      <c r="E1032" s="75"/>
      <c r="F1032" s="80"/>
      <c r="G1032" s="78"/>
      <c r="H1032" s="70"/>
      <c r="I1032" s="81"/>
      <c r="J1032" s="71" t="str">
        <f>IF(H1032="","",VLOOKUP(H1032,単重表!$C$6:'単重表'!$F$2502,2,FALSE))</f>
        <v/>
      </c>
      <c r="K1032" s="232"/>
      <c r="L1032" s="101">
        <f t="shared" si="660"/>
        <v>1</v>
      </c>
      <c r="M1032" s="46"/>
      <c r="N1032" s="101">
        <f t="shared" si="630"/>
        <v>1</v>
      </c>
      <c r="O1032" s="49"/>
      <c r="P1032" s="47" t="str">
        <f>IF(H1032="","",VLOOKUP(H1032,単重表!$C$6:'単重表'!$F$2502,3,FALSE))</f>
        <v/>
      </c>
      <c r="Q1032" s="47"/>
      <c r="R1032" s="56" t="e">
        <f t="shared" si="661"/>
        <v>#VALUE!</v>
      </c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267"/>
      <c r="AF1032" s="267"/>
      <c r="AG1032" s="40"/>
      <c r="AH1032" s="40"/>
      <c r="AI1032" s="40"/>
      <c r="AJ1032" s="58" t="str">
        <f>IF(H1032="","",VLOOKUP(H1032,単重表!$C$6:'単重表'!$F$2502,4,FALSE))</f>
        <v/>
      </c>
      <c r="AK1032" s="141" t="e">
        <f t="shared" si="632"/>
        <v>#VALUE!</v>
      </c>
      <c r="AL1032" s="40">
        <v>2</v>
      </c>
      <c r="AM1032" s="190" t="e">
        <f t="shared" si="633"/>
        <v>#VALUE!</v>
      </c>
      <c r="AO1032" s="191">
        <f t="shared" si="634"/>
        <v>0</v>
      </c>
      <c r="AP1032" s="182"/>
      <c r="AQ1032" s="183" t="str">
        <f t="shared" si="635"/>
        <v/>
      </c>
      <c r="AR1032" s="182"/>
      <c r="AS1032" s="184" t="str">
        <f t="shared" si="636"/>
        <v/>
      </c>
      <c r="AT1032" s="182"/>
      <c r="AU1032" s="268"/>
      <c r="AV1032" s="185"/>
      <c r="AW1032" s="185"/>
      <c r="AX1032" s="185"/>
      <c r="AY1032" s="185"/>
      <c r="AZ1032" s="185"/>
      <c r="BA1032" s="186"/>
      <c r="BB1032" s="80"/>
      <c r="BC1032" s="185"/>
      <c r="BD1032" s="185"/>
      <c r="BE1032" s="185"/>
      <c r="BF1032" s="185"/>
      <c r="BG1032" s="187"/>
      <c r="BH1032" s="270"/>
      <c r="BI1032" s="188"/>
      <c r="BJ1032" s="268"/>
      <c r="BL1032" s="40"/>
      <c r="BM1032" s="40"/>
      <c r="BN1032" s="40"/>
      <c r="BO1032" s="40"/>
      <c r="BP1032" s="40"/>
      <c r="BQ1032" s="40"/>
      <c r="BR1032" s="40"/>
      <c r="BS1032" s="40"/>
      <c r="BT1032" s="40"/>
      <c r="BU1032" s="40"/>
      <c r="BV1032" s="40"/>
      <c r="BW1032" s="40"/>
      <c r="BX1032" s="40"/>
      <c r="BY1032" s="40"/>
      <c r="BZ1032" s="40"/>
      <c r="CA1032" s="40"/>
      <c r="CB1032" s="40"/>
      <c r="CC1032" s="40"/>
      <c r="CD1032" s="40"/>
      <c r="CE1032" s="40"/>
      <c r="CF1032" s="40"/>
      <c r="CG1032" s="40"/>
      <c r="CH1032" s="40"/>
      <c r="CI1032" s="40"/>
      <c r="CJ1032" s="40"/>
      <c r="CK1032" s="40"/>
      <c r="CL1032" s="40"/>
      <c r="CM1032" s="40"/>
      <c r="CN1032" s="40"/>
      <c r="CO1032" s="40">
        <f t="shared" si="637"/>
        <v>0</v>
      </c>
    </row>
    <row r="1033" spans="1:93" ht="22.5" customHeight="1">
      <c r="A1033" s="269"/>
      <c r="B1033" s="267"/>
      <c r="C1033" s="75"/>
      <c r="D1033" s="78"/>
      <c r="E1033" s="75"/>
      <c r="F1033" s="80"/>
      <c r="G1033" s="78"/>
      <c r="H1033" s="70"/>
      <c r="I1033" s="81"/>
      <c r="J1033" s="71" t="str">
        <f>IF(H1033="","",VLOOKUP(H1033,単重表!$C$6:'単重表'!$F$2502,2,FALSE))</f>
        <v/>
      </c>
      <c r="K1033" s="232"/>
      <c r="L1033" s="101">
        <f t="shared" si="660"/>
        <v>1</v>
      </c>
      <c r="M1033" s="46"/>
      <c r="N1033" s="101">
        <f t="shared" si="630"/>
        <v>1</v>
      </c>
      <c r="O1033" s="49"/>
      <c r="P1033" s="47" t="str">
        <f>IF(H1033="","",VLOOKUP(H1033,単重表!$C$6:'単重表'!$F$2502,3,FALSE))</f>
        <v/>
      </c>
      <c r="Q1033" s="47"/>
      <c r="R1033" s="56" t="e">
        <f t="shared" si="661"/>
        <v>#VALUE!</v>
      </c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267"/>
      <c r="AF1033" s="267"/>
      <c r="AG1033" s="40"/>
      <c r="AH1033" s="40"/>
      <c r="AI1033" s="40"/>
      <c r="AJ1033" s="58" t="str">
        <f>IF(H1033="","",VLOOKUP(H1033,単重表!$C$6:'単重表'!$F$2502,4,FALSE))</f>
        <v/>
      </c>
      <c r="AK1033" s="141" t="e">
        <f t="shared" si="632"/>
        <v>#VALUE!</v>
      </c>
      <c r="AL1033" s="40">
        <v>2</v>
      </c>
      <c r="AM1033" s="190" t="e">
        <f t="shared" si="633"/>
        <v>#VALUE!</v>
      </c>
      <c r="AO1033" s="191">
        <f t="shared" si="634"/>
        <v>0</v>
      </c>
      <c r="AP1033" s="182"/>
      <c r="AQ1033" s="183" t="str">
        <f t="shared" si="635"/>
        <v/>
      </c>
      <c r="AR1033" s="182"/>
      <c r="AS1033" s="184" t="str">
        <f t="shared" si="636"/>
        <v/>
      </c>
      <c r="AT1033" s="182"/>
      <c r="AU1033" s="268"/>
      <c r="AV1033" s="185"/>
      <c r="AW1033" s="185"/>
      <c r="AX1033" s="185"/>
      <c r="AY1033" s="185"/>
      <c r="AZ1033" s="185"/>
      <c r="BA1033" s="186"/>
      <c r="BB1033" s="80"/>
      <c r="BC1033" s="185"/>
      <c r="BD1033" s="185"/>
      <c r="BE1033" s="185"/>
      <c r="BF1033" s="185"/>
      <c r="BG1033" s="187"/>
      <c r="BH1033" s="270"/>
      <c r="BI1033" s="188"/>
      <c r="BJ1033" s="268"/>
      <c r="BL1033" s="40"/>
      <c r="BM1033" s="40"/>
      <c r="BN1033" s="40"/>
      <c r="BO1033" s="40"/>
      <c r="BP1033" s="40"/>
      <c r="BQ1033" s="40"/>
      <c r="BR1033" s="40"/>
      <c r="BS1033" s="40"/>
      <c r="BT1033" s="40"/>
      <c r="BU1033" s="40"/>
      <c r="BV1033" s="40"/>
      <c r="BW1033" s="40"/>
      <c r="BX1033" s="40"/>
      <c r="BY1033" s="40"/>
      <c r="BZ1033" s="40"/>
      <c r="CA1033" s="40"/>
      <c r="CB1033" s="40"/>
      <c r="CC1033" s="40"/>
      <c r="CD1033" s="40"/>
      <c r="CE1033" s="40"/>
      <c r="CF1033" s="40"/>
      <c r="CG1033" s="40"/>
      <c r="CH1033" s="40"/>
      <c r="CI1033" s="40"/>
      <c r="CJ1033" s="40"/>
      <c r="CK1033" s="40"/>
      <c r="CL1033" s="40"/>
      <c r="CM1033" s="40"/>
      <c r="CN1033" s="40"/>
      <c r="CO1033" s="40">
        <f t="shared" si="637"/>
        <v>0</v>
      </c>
    </row>
    <row r="1034" spans="1:93" ht="22.5" customHeight="1">
      <c r="A1034" s="269"/>
      <c r="B1034" s="267"/>
      <c r="C1034" s="75"/>
      <c r="D1034" s="78"/>
      <c r="E1034" s="75"/>
      <c r="F1034" s="80"/>
      <c r="G1034" s="78"/>
      <c r="H1034" s="70"/>
      <c r="I1034" s="81"/>
      <c r="J1034" s="71" t="str">
        <f>IF(H1034="","",VLOOKUP(H1034,単重表!$C$6:'単重表'!$F$2502,2,FALSE))</f>
        <v/>
      </c>
      <c r="K1034" s="232"/>
      <c r="L1034" s="101">
        <f t="shared" si="660"/>
        <v>1</v>
      </c>
      <c r="M1034" s="46"/>
      <c r="N1034" s="101">
        <f t="shared" si="630"/>
        <v>1</v>
      </c>
      <c r="O1034" s="49"/>
      <c r="P1034" s="47" t="str">
        <f>IF(H1034="","",VLOOKUP(H1034,単重表!$C$6:'単重表'!$F$2502,3,FALSE))</f>
        <v/>
      </c>
      <c r="Q1034" s="47"/>
      <c r="R1034" s="56" t="e">
        <f t="shared" si="661"/>
        <v>#VALUE!</v>
      </c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267"/>
      <c r="AF1034" s="267"/>
      <c r="AG1034" s="40"/>
      <c r="AH1034" s="40"/>
      <c r="AI1034" s="40"/>
      <c r="AJ1034" s="58" t="str">
        <f>IF(H1034="","",VLOOKUP(H1034,単重表!$C$6:'単重表'!$F$2502,4,FALSE))</f>
        <v/>
      </c>
      <c r="AK1034" s="141" t="e">
        <f t="shared" si="632"/>
        <v>#VALUE!</v>
      </c>
      <c r="AL1034" s="40">
        <v>2</v>
      </c>
      <c r="AM1034" s="190" t="e">
        <f t="shared" si="633"/>
        <v>#VALUE!</v>
      </c>
      <c r="AO1034" s="191">
        <f t="shared" si="634"/>
        <v>0</v>
      </c>
      <c r="AP1034" s="182"/>
      <c r="AQ1034" s="183" t="str">
        <f t="shared" si="635"/>
        <v/>
      </c>
      <c r="AR1034" s="182"/>
      <c r="AS1034" s="184" t="str">
        <f t="shared" si="636"/>
        <v/>
      </c>
      <c r="AT1034" s="182"/>
      <c r="AU1034" s="268"/>
      <c r="AV1034" s="185"/>
      <c r="AW1034" s="185"/>
      <c r="AX1034" s="185"/>
      <c r="AY1034" s="185"/>
      <c r="AZ1034" s="185"/>
      <c r="BA1034" s="186"/>
      <c r="BB1034" s="80"/>
      <c r="BC1034" s="185"/>
      <c r="BD1034" s="185"/>
      <c r="BE1034" s="185"/>
      <c r="BF1034" s="185"/>
      <c r="BG1034" s="187"/>
      <c r="BH1034" s="270"/>
      <c r="BI1034" s="188"/>
      <c r="BJ1034" s="268"/>
      <c r="BL1034" s="40"/>
      <c r="BM1034" s="40"/>
      <c r="BN1034" s="40"/>
      <c r="BO1034" s="40"/>
      <c r="BP1034" s="40"/>
      <c r="BQ1034" s="40"/>
      <c r="BR1034" s="40"/>
      <c r="BS1034" s="40"/>
      <c r="BT1034" s="40"/>
      <c r="BU1034" s="40"/>
      <c r="BV1034" s="40"/>
      <c r="BW1034" s="40"/>
      <c r="BX1034" s="40"/>
      <c r="BY1034" s="40"/>
      <c r="BZ1034" s="40"/>
      <c r="CA1034" s="40"/>
      <c r="CB1034" s="40"/>
      <c r="CC1034" s="40"/>
      <c r="CD1034" s="40"/>
      <c r="CE1034" s="40"/>
      <c r="CF1034" s="40"/>
      <c r="CG1034" s="40"/>
      <c r="CH1034" s="40"/>
      <c r="CI1034" s="40"/>
      <c r="CJ1034" s="40"/>
      <c r="CK1034" s="40"/>
      <c r="CL1034" s="40"/>
      <c r="CM1034" s="40"/>
      <c r="CN1034" s="40"/>
      <c r="CO1034" s="40">
        <f t="shared" si="637"/>
        <v>0</v>
      </c>
    </row>
    <row r="1035" spans="1:93" ht="22.5" customHeight="1">
      <c r="A1035" s="269"/>
      <c r="B1035" s="267"/>
      <c r="C1035" s="75"/>
      <c r="D1035" s="78"/>
      <c r="E1035" s="75"/>
      <c r="F1035" s="80"/>
      <c r="G1035" s="78"/>
      <c r="H1035" s="70"/>
      <c r="I1035" s="81"/>
      <c r="J1035" s="71" t="str">
        <f>IF(H1035="","",VLOOKUP(H1035,単重表!$C$6:'単重表'!$F$2502,2,FALSE))</f>
        <v/>
      </c>
      <c r="K1035" s="232"/>
      <c r="L1035" s="101">
        <f>IF(K1035="",1,K1035/1000)</f>
        <v>1</v>
      </c>
      <c r="M1035" s="46"/>
      <c r="N1035" s="101">
        <f t="shared" si="630"/>
        <v>1</v>
      </c>
      <c r="O1035" s="49"/>
      <c r="P1035" s="47" t="str">
        <f>IF(H1035="","",VLOOKUP(H1035,単重表!$C$6:'単重表'!$F$2502,3,FALSE))</f>
        <v/>
      </c>
      <c r="Q1035" s="47"/>
      <c r="R1035" s="56" t="e">
        <f t="shared" si="661"/>
        <v>#VALUE!</v>
      </c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267"/>
      <c r="AF1035" s="267"/>
      <c r="AG1035" s="40"/>
      <c r="AH1035" s="40"/>
      <c r="AI1035" s="40"/>
      <c r="AJ1035" s="58" t="str">
        <f>IF(H1035="","",VLOOKUP(H1035,単重表!$C$6:'単重表'!$F$2502,4,FALSE))</f>
        <v/>
      </c>
      <c r="AK1035" s="141" t="e">
        <f t="shared" si="632"/>
        <v>#VALUE!</v>
      </c>
      <c r="AL1035" s="40">
        <v>2</v>
      </c>
      <c r="AM1035" s="190" t="e">
        <f t="shared" si="633"/>
        <v>#VALUE!</v>
      </c>
      <c r="AO1035" s="191">
        <f t="shared" si="634"/>
        <v>0</v>
      </c>
      <c r="AP1035" s="182"/>
      <c r="AQ1035" s="183" t="str">
        <f t="shared" si="635"/>
        <v/>
      </c>
      <c r="AR1035" s="182"/>
      <c r="AS1035" s="184" t="str">
        <f t="shared" si="636"/>
        <v/>
      </c>
      <c r="AT1035" s="182"/>
      <c r="AU1035" s="268"/>
      <c r="AV1035" s="185"/>
      <c r="AW1035" s="185"/>
      <c r="AX1035" s="185"/>
      <c r="AY1035" s="185"/>
      <c r="AZ1035" s="185"/>
      <c r="BA1035" s="186"/>
      <c r="BB1035" s="80"/>
      <c r="BC1035" s="185"/>
      <c r="BD1035" s="185"/>
      <c r="BE1035" s="185"/>
      <c r="BF1035" s="185"/>
      <c r="BG1035" s="187"/>
      <c r="BH1035" s="270"/>
      <c r="BI1035" s="188"/>
      <c r="BJ1035" s="268"/>
      <c r="BL1035" s="40"/>
      <c r="BM1035" s="40"/>
      <c r="BN1035" s="40"/>
      <c r="BO1035" s="40"/>
      <c r="BP1035" s="40"/>
      <c r="BQ1035" s="40"/>
      <c r="BR1035" s="40"/>
      <c r="BS1035" s="40"/>
      <c r="BT1035" s="40"/>
      <c r="BU1035" s="40"/>
      <c r="BV1035" s="40"/>
      <c r="BW1035" s="40"/>
      <c r="BX1035" s="40"/>
      <c r="BY1035" s="40"/>
      <c r="BZ1035" s="40"/>
      <c r="CA1035" s="40"/>
      <c r="CB1035" s="40"/>
      <c r="CC1035" s="40"/>
      <c r="CD1035" s="40"/>
      <c r="CE1035" s="40"/>
      <c r="CF1035" s="40"/>
      <c r="CG1035" s="40"/>
      <c r="CH1035" s="40"/>
      <c r="CI1035" s="40"/>
      <c r="CJ1035" s="40"/>
      <c r="CK1035" s="40"/>
      <c r="CL1035" s="40"/>
      <c r="CM1035" s="40"/>
      <c r="CN1035" s="40"/>
      <c r="CO1035" s="40">
        <f t="shared" si="637"/>
        <v>0</v>
      </c>
    </row>
    <row r="1036" spans="1:93" ht="22.5" customHeight="1">
      <c r="A1036" s="269"/>
      <c r="B1036" s="267"/>
      <c r="C1036" s="75"/>
      <c r="D1036" s="78"/>
      <c r="E1036" s="75"/>
      <c r="F1036" s="80"/>
      <c r="G1036" s="78"/>
      <c r="H1036" s="70"/>
      <c r="I1036" s="81"/>
      <c r="J1036" s="71" t="str">
        <f>IF(H1036="","",VLOOKUP(H1036,単重表!$C$6:'単重表'!$F$2502,2,FALSE))</f>
        <v/>
      </c>
      <c r="K1036" s="232"/>
      <c r="L1036" s="101">
        <f>IF(K1036="",1,K1036/1000)</f>
        <v>1</v>
      </c>
      <c r="M1036" s="46"/>
      <c r="N1036" s="101">
        <f t="shared" si="630"/>
        <v>1</v>
      </c>
      <c r="O1036" s="49"/>
      <c r="P1036" s="47" t="str">
        <f>IF(H1036="","",VLOOKUP(H1036,単重表!$C$6:'単重表'!$F$2502,3,FALSE))</f>
        <v/>
      </c>
      <c r="Q1036" s="47"/>
      <c r="R1036" s="56" t="e">
        <f t="shared" si="661"/>
        <v>#VALUE!</v>
      </c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267"/>
      <c r="AF1036" s="267"/>
      <c r="AG1036" s="40"/>
      <c r="AH1036" s="40"/>
      <c r="AI1036" s="40"/>
      <c r="AJ1036" s="58" t="str">
        <f>IF(H1036="","",VLOOKUP(H1036,単重表!$C$6:'単重表'!$F$2502,4,FALSE))</f>
        <v/>
      </c>
      <c r="AK1036" s="141" t="e">
        <f t="shared" si="632"/>
        <v>#VALUE!</v>
      </c>
      <c r="AL1036" s="40">
        <v>2</v>
      </c>
      <c r="AM1036" s="190" t="e">
        <f t="shared" si="633"/>
        <v>#VALUE!</v>
      </c>
      <c r="AO1036" s="191">
        <f t="shared" si="634"/>
        <v>0</v>
      </c>
      <c r="AP1036" s="182"/>
      <c r="AQ1036" s="183" t="str">
        <f t="shared" si="635"/>
        <v/>
      </c>
      <c r="AR1036" s="182"/>
      <c r="AS1036" s="184" t="str">
        <f t="shared" si="636"/>
        <v/>
      </c>
      <c r="AT1036" s="182"/>
      <c r="AU1036" s="268"/>
      <c r="AV1036" s="185"/>
      <c r="AW1036" s="185"/>
      <c r="AX1036" s="185"/>
      <c r="AY1036" s="185"/>
      <c r="AZ1036" s="185"/>
      <c r="BA1036" s="186"/>
      <c r="BB1036" s="80"/>
      <c r="BC1036" s="185"/>
      <c r="BD1036" s="185"/>
      <c r="BE1036" s="185"/>
      <c r="BF1036" s="185"/>
      <c r="BG1036" s="187"/>
      <c r="BH1036" s="270"/>
      <c r="BI1036" s="188"/>
      <c r="BJ1036" s="268"/>
      <c r="BL1036" s="40"/>
      <c r="BM1036" s="40"/>
      <c r="BN1036" s="40"/>
      <c r="BO1036" s="40"/>
      <c r="BP1036" s="40"/>
      <c r="BQ1036" s="40"/>
      <c r="BR1036" s="40"/>
      <c r="BS1036" s="40"/>
      <c r="BT1036" s="40"/>
      <c r="BU1036" s="40"/>
      <c r="BV1036" s="40"/>
      <c r="BW1036" s="40"/>
      <c r="BX1036" s="40"/>
      <c r="BY1036" s="40"/>
      <c r="BZ1036" s="40"/>
      <c r="CA1036" s="40"/>
      <c r="CB1036" s="40"/>
      <c r="CC1036" s="40"/>
      <c r="CD1036" s="40"/>
      <c r="CE1036" s="40"/>
      <c r="CF1036" s="40"/>
      <c r="CG1036" s="40"/>
      <c r="CH1036" s="40"/>
      <c r="CI1036" s="40"/>
      <c r="CJ1036" s="40"/>
      <c r="CK1036" s="40"/>
      <c r="CL1036" s="40"/>
      <c r="CM1036" s="40"/>
      <c r="CN1036" s="40"/>
      <c r="CO1036" s="40">
        <f t="shared" si="637"/>
        <v>0</v>
      </c>
    </row>
    <row r="1037" spans="1:93" ht="22.5" customHeight="1">
      <c r="A1037" s="269"/>
      <c r="B1037" s="267"/>
      <c r="C1037" s="75"/>
      <c r="D1037" s="78"/>
      <c r="E1037" s="75"/>
      <c r="F1037" s="80"/>
      <c r="G1037" s="78"/>
      <c r="H1037" s="70"/>
      <c r="I1037" s="81"/>
      <c r="J1037" s="71" t="str">
        <f>IF(H1037="","",VLOOKUP(H1037,単重表!$C$6:'単重表'!$F$2502,2,FALSE))</f>
        <v/>
      </c>
      <c r="K1037" s="232"/>
      <c r="L1037" s="101">
        <f>IF(K1037="",1,K1037/1000)</f>
        <v>1</v>
      </c>
      <c r="M1037" s="46"/>
      <c r="N1037" s="101">
        <f t="shared" si="630"/>
        <v>1</v>
      </c>
      <c r="O1037" s="49"/>
      <c r="P1037" s="47" t="str">
        <f>IF(H1037="","",VLOOKUP(H1037,単重表!$C$6:'単重表'!$F$2502,3,FALSE))</f>
        <v/>
      </c>
      <c r="Q1037" s="47"/>
      <c r="R1037" s="56" t="e">
        <f>P1037*O1037*N1037*L1037+Q1037</f>
        <v>#VALUE!</v>
      </c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267"/>
      <c r="AF1037" s="267"/>
      <c r="AG1037" s="40"/>
      <c r="AH1037" s="40"/>
      <c r="AI1037" s="40"/>
      <c r="AJ1037" s="58" t="str">
        <f>IF(H1037="","",VLOOKUP(H1037,単重表!$C$6:'単重表'!$F$2502,4,FALSE))</f>
        <v/>
      </c>
      <c r="AK1037" s="141" t="e">
        <f t="shared" si="632"/>
        <v>#VALUE!</v>
      </c>
      <c r="AL1037" s="40">
        <v>2</v>
      </c>
      <c r="AM1037" s="190" t="e">
        <f t="shared" si="633"/>
        <v>#VALUE!</v>
      </c>
      <c r="AO1037" s="191">
        <f t="shared" si="634"/>
        <v>0</v>
      </c>
      <c r="AP1037" s="182"/>
      <c r="AQ1037" s="183" t="str">
        <f t="shared" si="635"/>
        <v/>
      </c>
      <c r="AR1037" s="182"/>
      <c r="AS1037" s="184" t="str">
        <f t="shared" si="636"/>
        <v/>
      </c>
      <c r="AT1037" s="182"/>
      <c r="AU1037" s="268"/>
      <c r="AV1037" s="185"/>
      <c r="AW1037" s="185"/>
      <c r="AX1037" s="185"/>
      <c r="AY1037" s="185"/>
      <c r="AZ1037" s="185"/>
      <c r="BA1037" s="186"/>
      <c r="BB1037" s="80"/>
      <c r="BC1037" s="185"/>
      <c r="BD1037" s="185"/>
      <c r="BE1037" s="185"/>
      <c r="BF1037" s="185"/>
      <c r="BG1037" s="187"/>
      <c r="BH1037" s="270"/>
      <c r="BI1037" s="188"/>
      <c r="BJ1037" s="268"/>
      <c r="BL1037" s="40"/>
      <c r="BM1037" s="40"/>
      <c r="BN1037" s="40"/>
      <c r="BO1037" s="40"/>
      <c r="BP1037" s="40"/>
      <c r="BQ1037" s="40"/>
      <c r="BR1037" s="40"/>
      <c r="BS1037" s="40"/>
      <c r="BT1037" s="40"/>
      <c r="BU1037" s="40"/>
      <c r="BV1037" s="40"/>
      <c r="BW1037" s="40"/>
      <c r="BX1037" s="40"/>
      <c r="BY1037" s="40"/>
      <c r="BZ1037" s="40"/>
      <c r="CA1037" s="40"/>
      <c r="CB1037" s="40"/>
      <c r="CC1037" s="40"/>
      <c r="CD1037" s="40"/>
      <c r="CE1037" s="40"/>
      <c r="CF1037" s="40"/>
      <c r="CG1037" s="40"/>
      <c r="CH1037" s="40"/>
      <c r="CI1037" s="40"/>
      <c r="CJ1037" s="40"/>
      <c r="CK1037" s="40"/>
      <c r="CL1037" s="40"/>
      <c r="CM1037" s="40"/>
      <c r="CN1037" s="40"/>
      <c r="CO1037" s="40">
        <f t="shared" si="637"/>
        <v>0</v>
      </c>
    </row>
    <row r="1038" spans="1:93" ht="22.5" customHeight="1">
      <c r="A1038" s="269"/>
      <c r="B1038" s="267"/>
      <c r="C1038" s="75"/>
      <c r="D1038" s="78"/>
      <c r="E1038" s="75"/>
      <c r="F1038" s="80"/>
      <c r="G1038" s="78"/>
      <c r="H1038" s="70"/>
      <c r="I1038" s="81"/>
      <c r="J1038" s="71" t="str">
        <f>IF(H1038="","",VLOOKUP(H1038,単重表!$C$6:'単重表'!$F$2502,2,FALSE))</f>
        <v/>
      </c>
      <c r="K1038" s="232"/>
      <c r="L1038" s="101">
        <f t="shared" ref="L1038:L1045" si="662">IF(K1038="",1,K1038/1000)</f>
        <v>1</v>
      </c>
      <c r="M1038" s="46"/>
      <c r="N1038" s="101">
        <f t="shared" si="630"/>
        <v>1</v>
      </c>
      <c r="O1038" s="49"/>
      <c r="P1038" s="47" t="str">
        <f>IF(H1038="","",VLOOKUP(H1038,単重表!$C$6:'単重表'!$F$2502,3,FALSE))</f>
        <v/>
      </c>
      <c r="Q1038" s="47"/>
      <c r="R1038" s="56" t="e">
        <f t="shared" ref="R1038:R1047" si="663">P1038*O1038*N1038*L1038+Q1038</f>
        <v>#VALUE!</v>
      </c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267"/>
      <c r="AF1038" s="267"/>
      <c r="AG1038" s="40"/>
      <c r="AH1038" s="40"/>
      <c r="AI1038" s="40"/>
      <c r="AJ1038" s="58" t="str">
        <f>IF(H1038="","",VLOOKUP(H1038,単重表!$C$6:'単重表'!$F$2502,4,FALSE))</f>
        <v/>
      </c>
      <c r="AK1038" s="141" t="e">
        <f t="shared" si="632"/>
        <v>#VALUE!</v>
      </c>
      <c r="AL1038" s="40">
        <v>2</v>
      </c>
      <c r="AM1038" s="190" t="e">
        <f t="shared" si="633"/>
        <v>#VALUE!</v>
      </c>
      <c r="AO1038" s="191">
        <f t="shared" si="634"/>
        <v>0</v>
      </c>
      <c r="AP1038" s="182"/>
      <c r="AQ1038" s="183" t="str">
        <f t="shared" si="635"/>
        <v/>
      </c>
      <c r="AR1038" s="182"/>
      <c r="AS1038" s="184" t="str">
        <f t="shared" si="636"/>
        <v/>
      </c>
      <c r="AT1038" s="182"/>
      <c r="AU1038" s="268"/>
      <c r="AV1038" s="185"/>
      <c r="AW1038" s="185"/>
      <c r="AX1038" s="185"/>
      <c r="AY1038" s="185"/>
      <c r="AZ1038" s="185"/>
      <c r="BA1038" s="186"/>
      <c r="BB1038" s="80"/>
      <c r="BC1038" s="185"/>
      <c r="BD1038" s="185"/>
      <c r="BE1038" s="185"/>
      <c r="BF1038" s="185"/>
      <c r="BG1038" s="187"/>
      <c r="BH1038" s="270"/>
      <c r="BI1038" s="188"/>
      <c r="BJ1038" s="268"/>
      <c r="BL1038" s="40"/>
      <c r="BM1038" s="40"/>
      <c r="BN1038" s="40"/>
      <c r="BO1038" s="40"/>
      <c r="BP1038" s="40"/>
      <c r="BQ1038" s="40"/>
      <c r="BR1038" s="40"/>
      <c r="BS1038" s="40"/>
      <c r="BT1038" s="40"/>
      <c r="BU1038" s="40"/>
      <c r="BV1038" s="40"/>
      <c r="BW1038" s="40"/>
      <c r="BX1038" s="40"/>
      <c r="BY1038" s="40"/>
      <c r="BZ1038" s="40"/>
      <c r="CA1038" s="40"/>
      <c r="CB1038" s="40"/>
      <c r="CC1038" s="40"/>
      <c r="CD1038" s="40"/>
      <c r="CE1038" s="40"/>
      <c r="CF1038" s="40"/>
      <c r="CG1038" s="40"/>
      <c r="CH1038" s="40"/>
      <c r="CI1038" s="40"/>
      <c r="CJ1038" s="40"/>
      <c r="CK1038" s="40"/>
      <c r="CL1038" s="40"/>
      <c r="CM1038" s="40"/>
      <c r="CN1038" s="40"/>
      <c r="CO1038" s="40">
        <f t="shared" si="637"/>
        <v>0</v>
      </c>
    </row>
    <row r="1039" spans="1:93" ht="22.5" customHeight="1">
      <c r="A1039" s="269"/>
      <c r="B1039" s="267"/>
      <c r="C1039" s="75"/>
      <c r="D1039" s="78"/>
      <c r="E1039" s="75"/>
      <c r="F1039" s="80"/>
      <c r="G1039" s="78"/>
      <c r="H1039" s="70"/>
      <c r="I1039" s="81"/>
      <c r="J1039" s="71" t="str">
        <f>IF(H1039="","",VLOOKUP(H1039,単重表!$C$6:'単重表'!$F$2502,2,FALSE))</f>
        <v/>
      </c>
      <c r="K1039" s="232"/>
      <c r="L1039" s="101">
        <f t="shared" si="662"/>
        <v>1</v>
      </c>
      <c r="M1039" s="46"/>
      <c r="N1039" s="101">
        <f t="shared" si="630"/>
        <v>1</v>
      </c>
      <c r="O1039" s="49"/>
      <c r="P1039" s="47" t="str">
        <f>IF(H1039="","",VLOOKUP(H1039,単重表!$C$6:'単重表'!$F$2502,3,FALSE))</f>
        <v/>
      </c>
      <c r="Q1039" s="47"/>
      <c r="R1039" s="56" t="e">
        <f t="shared" si="663"/>
        <v>#VALUE!</v>
      </c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267"/>
      <c r="AF1039" s="267"/>
      <c r="AG1039" s="40"/>
      <c r="AH1039" s="40"/>
      <c r="AI1039" s="40"/>
      <c r="AJ1039" s="58" t="str">
        <f>IF(H1039="","",VLOOKUP(H1039,単重表!$C$6:'単重表'!$F$2502,4,FALSE))</f>
        <v/>
      </c>
      <c r="AK1039" s="141" t="e">
        <f t="shared" si="632"/>
        <v>#VALUE!</v>
      </c>
      <c r="AL1039" s="40">
        <v>2</v>
      </c>
      <c r="AM1039" s="190" t="e">
        <f t="shared" si="633"/>
        <v>#VALUE!</v>
      </c>
      <c r="AO1039" s="191">
        <f t="shared" si="634"/>
        <v>0</v>
      </c>
      <c r="AP1039" s="182"/>
      <c r="AQ1039" s="183" t="str">
        <f t="shared" si="635"/>
        <v/>
      </c>
      <c r="AR1039" s="182"/>
      <c r="AS1039" s="184" t="str">
        <f t="shared" si="636"/>
        <v/>
      </c>
      <c r="AT1039" s="182"/>
      <c r="AU1039" s="268"/>
      <c r="AV1039" s="185"/>
      <c r="AW1039" s="185"/>
      <c r="AX1039" s="185"/>
      <c r="AY1039" s="185"/>
      <c r="AZ1039" s="185"/>
      <c r="BA1039" s="186"/>
      <c r="BB1039" s="80"/>
      <c r="BC1039" s="185"/>
      <c r="BD1039" s="185"/>
      <c r="BE1039" s="185"/>
      <c r="BF1039" s="185"/>
      <c r="BG1039" s="187"/>
      <c r="BH1039" s="270"/>
      <c r="BI1039" s="188"/>
      <c r="BJ1039" s="268"/>
      <c r="BL1039" s="40"/>
      <c r="BM1039" s="40"/>
      <c r="BN1039" s="40"/>
      <c r="BO1039" s="40"/>
      <c r="BP1039" s="40"/>
      <c r="BQ1039" s="40"/>
      <c r="BR1039" s="40"/>
      <c r="BS1039" s="40"/>
      <c r="BT1039" s="40"/>
      <c r="BU1039" s="40"/>
      <c r="BV1039" s="40"/>
      <c r="BW1039" s="40"/>
      <c r="BX1039" s="40"/>
      <c r="BY1039" s="40"/>
      <c r="BZ1039" s="40"/>
      <c r="CA1039" s="40"/>
      <c r="CB1039" s="40"/>
      <c r="CC1039" s="40"/>
      <c r="CD1039" s="40"/>
      <c r="CE1039" s="40"/>
      <c r="CF1039" s="40"/>
      <c r="CG1039" s="40"/>
      <c r="CH1039" s="40"/>
      <c r="CI1039" s="40"/>
      <c r="CJ1039" s="40"/>
      <c r="CK1039" s="40"/>
      <c r="CL1039" s="40"/>
      <c r="CM1039" s="40"/>
      <c r="CN1039" s="40"/>
      <c r="CO1039" s="40">
        <f t="shared" si="637"/>
        <v>0</v>
      </c>
    </row>
    <row r="1040" spans="1:93" ht="22.5" customHeight="1">
      <c r="A1040" s="269"/>
      <c r="B1040" s="267"/>
      <c r="C1040" s="75"/>
      <c r="D1040" s="78"/>
      <c r="E1040" s="75"/>
      <c r="F1040" s="80"/>
      <c r="G1040" s="78"/>
      <c r="H1040" s="70"/>
      <c r="I1040" s="81"/>
      <c r="J1040" s="71" t="str">
        <f>IF(H1040="","",VLOOKUP(H1040,単重表!$C$6:'単重表'!$F$2502,2,FALSE))</f>
        <v/>
      </c>
      <c r="K1040" s="232"/>
      <c r="L1040" s="101">
        <f t="shared" si="662"/>
        <v>1</v>
      </c>
      <c r="M1040" s="46"/>
      <c r="N1040" s="101">
        <f t="shared" si="630"/>
        <v>1</v>
      </c>
      <c r="O1040" s="49"/>
      <c r="P1040" s="47" t="str">
        <f>IF(H1040="","",VLOOKUP(H1040,単重表!$C$6:'単重表'!$F$2502,3,FALSE))</f>
        <v/>
      </c>
      <c r="Q1040" s="47"/>
      <c r="R1040" s="56" t="e">
        <f t="shared" si="663"/>
        <v>#VALUE!</v>
      </c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267"/>
      <c r="AF1040" s="267"/>
      <c r="AG1040" s="40"/>
      <c r="AH1040" s="40"/>
      <c r="AI1040" s="40"/>
      <c r="AJ1040" s="58" t="str">
        <f>IF(H1040="","",VLOOKUP(H1040,単重表!$C$6:'単重表'!$F$2502,4,FALSE))</f>
        <v/>
      </c>
      <c r="AK1040" s="141" t="e">
        <f t="shared" si="632"/>
        <v>#VALUE!</v>
      </c>
      <c r="AL1040" s="40">
        <v>2</v>
      </c>
      <c r="AM1040" s="190" t="e">
        <f t="shared" si="633"/>
        <v>#VALUE!</v>
      </c>
      <c r="AO1040" s="191">
        <f t="shared" si="634"/>
        <v>0</v>
      </c>
      <c r="AP1040" s="182"/>
      <c r="AQ1040" s="183" t="str">
        <f t="shared" si="635"/>
        <v/>
      </c>
      <c r="AR1040" s="182"/>
      <c r="AS1040" s="184" t="str">
        <f t="shared" si="636"/>
        <v/>
      </c>
      <c r="AT1040" s="182"/>
      <c r="AU1040" s="268"/>
      <c r="AV1040" s="185"/>
      <c r="AW1040" s="185"/>
      <c r="AX1040" s="185"/>
      <c r="AY1040" s="185"/>
      <c r="AZ1040" s="185"/>
      <c r="BA1040" s="186"/>
      <c r="BB1040" s="80"/>
      <c r="BC1040" s="185"/>
      <c r="BD1040" s="185"/>
      <c r="BE1040" s="185"/>
      <c r="BF1040" s="185"/>
      <c r="BG1040" s="187"/>
      <c r="BH1040" s="270"/>
      <c r="BI1040" s="188"/>
      <c r="BJ1040" s="268"/>
      <c r="BL1040" s="40"/>
      <c r="BM1040" s="40"/>
      <c r="BN1040" s="40"/>
      <c r="BO1040" s="40"/>
      <c r="BP1040" s="40"/>
      <c r="BQ1040" s="40"/>
      <c r="BR1040" s="40"/>
      <c r="BS1040" s="40"/>
      <c r="BT1040" s="40"/>
      <c r="BU1040" s="40"/>
      <c r="BV1040" s="40"/>
      <c r="BW1040" s="40"/>
      <c r="BX1040" s="40"/>
      <c r="BY1040" s="40"/>
      <c r="BZ1040" s="40"/>
      <c r="CA1040" s="40"/>
      <c r="CB1040" s="40"/>
      <c r="CC1040" s="40"/>
      <c r="CD1040" s="40"/>
      <c r="CE1040" s="40"/>
      <c r="CF1040" s="40"/>
      <c r="CG1040" s="40"/>
      <c r="CH1040" s="40"/>
      <c r="CI1040" s="40"/>
      <c r="CJ1040" s="40"/>
      <c r="CK1040" s="40"/>
      <c r="CL1040" s="40"/>
      <c r="CM1040" s="40"/>
      <c r="CN1040" s="40"/>
      <c r="CO1040" s="40">
        <f t="shared" si="637"/>
        <v>0</v>
      </c>
    </row>
    <row r="1041" spans="1:93" ht="22.5" customHeight="1">
      <c r="A1041" s="269"/>
      <c r="B1041" s="267"/>
      <c r="C1041" s="75"/>
      <c r="D1041" s="78"/>
      <c r="E1041" s="75"/>
      <c r="F1041" s="80"/>
      <c r="G1041" s="78"/>
      <c r="H1041" s="70"/>
      <c r="I1041" s="81"/>
      <c r="J1041" s="71" t="str">
        <f>IF(H1041="","",VLOOKUP(H1041,単重表!$C$6:'単重表'!$F$2502,2,FALSE))</f>
        <v/>
      </c>
      <c r="K1041" s="232"/>
      <c r="L1041" s="101">
        <f t="shared" si="662"/>
        <v>1</v>
      </c>
      <c r="M1041" s="46"/>
      <c r="N1041" s="101">
        <f t="shared" si="630"/>
        <v>1</v>
      </c>
      <c r="O1041" s="49"/>
      <c r="P1041" s="47" t="str">
        <f>IF(H1041="","",VLOOKUP(H1041,単重表!$C$6:'単重表'!$F$2502,3,FALSE))</f>
        <v/>
      </c>
      <c r="Q1041" s="47"/>
      <c r="R1041" s="56" t="e">
        <f t="shared" si="663"/>
        <v>#VALUE!</v>
      </c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267"/>
      <c r="AF1041" s="267"/>
      <c r="AG1041" s="40"/>
      <c r="AH1041" s="40"/>
      <c r="AI1041" s="40"/>
      <c r="AJ1041" s="58" t="str">
        <f>IF(H1041="","",VLOOKUP(H1041,単重表!$C$6:'単重表'!$F$2502,4,FALSE))</f>
        <v/>
      </c>
      <c r="AK1041" s="141" t="e">
        <f t="shared" si="632"/>
        <v>#VALUE!</v>
      </c>
      <c r="AL1041" s="40">
        <v>2</v>
      </c>
      <c r="AM1041" s="190" t="e">
        <f t="shared" si="633"/>
        <v>#VALUE!</v>
      </c>
      <c r="AO1041" s="191">
        <f t="shared" si="634"/>
        <v>0</v>
      </c>
      <c r="AP1041" s="182"/>
      <c r="AQ1041" s="183" t="str">
        <f t="shared" si="635"/>
        <v/>
      </c>
      <c r="AR1041" s="182"/>
      <c r="AS1041" s="184" t="str">
        <f t="shared" si="636"/>
        <v/>
      </c>
      <c r="AT1041" s="182"/>
      <c r="AU1041" s="268"/>
      <c r="AV1041" s="185"/>
      <c r="AW1041" s="185"/>
      <c r="AX1041" s="185"/>
      <c r="AY1041" s="185"/>
      <c r="AZ1041" s="185"/>
      <c r="BA1041" s="186"/>
      <c r="BB1041" s="80"/>
      <c r="BC1041" s="185"/>
      <c r="BD1041" s="185"/>
      <c r="BE1041" s="185"/>
      <c r="BF1041" s="185"/>
      <c r="BG1041" s="187"/>
      <c r="BH1041" s="270"/>
      <c r="BI1041" s="188"/>
      <c r="BJ1041" s="268"/>
      <c r="BL1041" s="40"/>
      <c r="BM1041" s="40"/>
      <c r="BN1041" s="40"/>
      <c r="BO1041" s="40"/>
      <c r="BP1041" s="40"/>
      <c r="BQ1041" s="40"/>
      <c r="BR1041" s="40"/>
      <c r="BS1041" s="40"/>
      <c r="BT1041" s="40"/>
      <c r="BU1041" s="40"/>
      <c r="BV1041" s="40"/>
      <c r="BW1041" s="40"/>
      <c r="BX1041" s="40"/>
      <c r="BY1041" s="40"/>
      <c r="BZ1041" s="40"/>
      <c r="CA1041" s="40"/>
      <c r="CB1041" s="40"/>
      <c r="CC1041" s="40"/>
      <c r="CD1041" s="40"/>
      <c r="CE1041" s="40"/>
      <c r="CF1041" s="40"/>
      <c r="CG1041" s="40"/>
      <c r="CH1041" s="40"/>
      <c r="CI1041" s="40"/>
      <c r="CJ1041" s="40"/>
      <c r="CK1041" s="40"/>
      <c r="CL1041" s="40"/>
      <c r="CM1041" s="40"/>
      <c r="CN1041" s="40"/>
      <c r="CO1041" s="40">
        <f t="shared" si="637"/>
        <v>0</v>
      </c>
    </row>
    <row r="1042" spans="1:93" ht="22.5" customHeight="1">
      <c r="A1042" s="269"/>
      <c r="B1042" s="267"/>
      <c r="C1042" s="75"/>
      <c r="D1042" s="78"/>
      <c r="E1042" s="75"/>
      <c r="F1042" s="80"/>
      <c r="G1042" s="78"/>
      <c r="H1042" s="70"/>
      <c r="I1042" s="81"/>
      <c r="J1042" s="71" t="str">
        <f>IF(H1042="","",VLOOKUP(H1042,単重表!$C$6:'単重表'!$F$2502,2,FALSE))</f>
        <v/>
      </c>
      <c r="K1042" s="232"/>
      <c r="L1042" s="101">
        <f t="shared" si="662"/>
        <v>1</v>
      </c>
      <c r="M1042" s="46"/>
      <c r="N1042" s="101">
        <f t="shared" si="630"/>
        <v>1</v>
      </c>
      <c r="O1042" s="49"/>
      <c r="P1042" s="47" t="str">
        <f>IF(H1042="","",VLOOKUP(H1042,単重表!$C$6:'単重表'!$F$2502,3,FALSE))</f>
        <v/>
      </c>
      <c r="Q1042" s="47"/>
      <c r="R1042" s="56" t="e">
        <f t="shared" si="663"/>
        <v>#VALUE!</v>
      </c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267"/>
      <c r="AF1042" s="267"/>
      <c r="AG1042" s="40"/>
      <c r="AH1042" s="40"/>
      <c r="AI1042" s="40"/>
      <c r="AJ1042" s="58" t="str">
        <f>IF(H1042="","",VLOOKUP(H1042,単重表!$C$6:'単重表'!$F$2502,4,FALSE))</f>
        <v/>
      </c>
      <c r="AK1042" s="141" t="e">
        <f t="shared" si="632"/>
        <v>#VALUE!</v>
      </c>
      <c r="AL1042" s="40">
        <v>2</v>
      </c>
      <c r="AM1042" s="190" t="e">
        <f t="shared" si="633"/>
        <v>#VALUE!</v>
      </c>
      <c r="AO1042" s="191">
        <f t="shared" si="634"/>
        <v>0</v>
      </c>
      <c r="AP1042" s="182"/>
      <c r="AQ1042" s="183" t="str">
        <f t="shared" si="635"/>
        <v/>
      </c>
      <c r="AR1042" s="182"/>
      <c r="AS1042" s="184" t="str">
        <f t="shared" si="636"/>
        <v/>
      </c>
      <c r="AT1042" s="182"/>
      <c r="AU1042" s="268"/>
      <c r="AV1042" s="185"/>
      <c r="AW1042" s="185"/>
      <c r="AX1042" s="185"/>
      <c r="AY1042" s="185"/>
      <c r="AZ1042" s="185"/>
      <c r="BA1042" s="186"/>
      <c r="BB1042" s="80"/>
      <c r="BC1042" s="185"/>
      <c r="BD1042" s="185"/>
      <c r="BE1042" s="185"/>
      <c r="BF1042" s="185"/>
      <c r="BG1042" s="187"/>
      <c r="BH1042" s="270"/>
      <c r="BI1042" s="188"/>
      <c r="BJ1042" s="268"/>
      <c r="BL1042" s="40"/>
      <c r="BM1042" s="40"/>
      <c r="BN1042" s="40"/>
      <c r="BO1042" s="40"/>
      <c r="BP1042" s="40"/>
      <c r="BQ1042" s="40"/>
      <c r="BR1042" s="40"/>
      <c r="BS1042" s="40"/>
      <c r="BT1042" s="40"/>
      <c r="BU1042" s="40"/>
      <c r="BV1042" s="40"/>
      <c r="BW1042" s="40"/>
      <c r="BX1042" s="40"/>
      <c r="BY1042" s="40"/>
      <c r="BZ1042" s="40"/>
      <c r="CA1042" s="40"/>
      <c r="CB1042" s="40"/>
      <c r="CC1042" s="40"/>
      <c r="CD1042" s="40"/>
      <c r="CE1042" s="40"/>
      <c r="CF1042" s="40"/>
      <c r="CG1042" s="40"/>
      <c r="CH1042" s="40"/>
      <c r="CI1042" s="40"/>
      <c r="CJ1042" s="40"/>
      <c r="CK1042" s="40"/>
      <c r="CL1042" s="40"/>
      <c r="CM1042" s="40"/>
      <c r="CN1042" s="40"/>
      <c r="CO1042" s="40">
        <f t="shared" si="637"/>
        <v>0</v>
      </c>
    </row>
    <row r="1043" spans="1:93" ht="22.5" customHeight="1">
      <c r="A1043" s="269"/>
      <c r="B1043" s="267"/>
      <c r="C1043" s="75"/>
      <c r="D1043" s="78"/>
      <c r="E1043" s="75"/>
      <c r="F1043" s="80"/>
      <c r="G1043" s="78"/>
      <c r="H1043" s="70"/>
      <c r="I1043" s="81"/>
      <c r="J1043" s="71" t="str">
        <f>IF(H1043="","",VLOOKUP(H1043,単重表!$C$6:'単重表'!$F$2502,2,FALSE))</f>
        <v/>
      </c>
      <c r="K1043" s="232"/>
      <c r="L1043" s="101">
        <f t="shared" si="662"/>
        <v>1</v>
      </c>
      <c r="M1043" s="46"/>
      <c r="N1043" s="101">
        <f t="shared" si="630"/>
        <v>1</v>
      </c>
      <c r="O1043" s="49"/>
      <c r="P1043" s="47" t="str">
        <f>IF(H1043="","",VLOOKUP(H1043,単重表!$C$6:'単重表'!$F$2502,3,FALSE))</f>
        <v/>
      </c>
      <c r="Q1043" s="47"/>
      <c r="R1043" s="56" t="e">
        <f t="shared" si="663"/>
        <v>#VALUE!</v>
      </c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267"/>
      <c r="AF1043" s="267"/>
      <c r="AG1043" s="40"/>
      <c r="AH1043" s="40"/>
      <c r="AI1043" s="40"/>
      <c r="AJ1043" s="58" t="str">
        <f>IF(H1043="","",VLOOKUP(H1043,単重表!$C$6:'単重表'!$F$2502,4,FALSE))</f>
        <v/>
      </c>
      <c r="AK1043" s="141" t="e">
        <f t="shared" si="632"/>
        <v>#VALUE!</v>
      </c>
      <c r="AL1043" s="40">
        <v>2</v>
      </c>
      <c r="AM1043" s="190" t="e">
        <f t="shared" si="633"/>
        <v>#VALUE!</v>
      </c>
      <c r="AO1043" s="191">
        <f t="shared" si="634"/>
        <v>0</v>
      </c>
      <c r="AP1043" s="182"/>
      <c r="AQ1043" s="183" t="str">
        <f t="shared" si="635"/>
        <v/>
      </c>
      <c r="AR1043" s="182"/>
      <c r="AS1043" s="184" t="str">
        <f t="shared" si="636"/>
        <v/>
      </c>
      <c r="AT1043" s="182"/>
      <c r="AU1043" s="268"/>
      <c r="AV1043" s="185"/>
      <c r="AW1043" s="185"/>
      <c r="AX1043" s="185"/>
      <c r="AY1043" s="185"/>
      <c r="AZ1043" s="185"/>
      <c r="BA1043" s="186"/>
      <c r="BB1043" s="80"/>
      <c r="BC1043" s="185"/>
      <c r="BD1043" s="185"/>
      <c r="BE1043" s="185"/>
      <c r="BF1043" s="185"/>
      <c r="BG1043" s="187"/>
      <c r="BH1043" s="270"/>
      <c r="BI1043" s="188"/>
      <c r="BJ1043" s="268"/>
      <c r="BL1043" s="40"/>
      <c r="BM1043" s="40"/>
      <c r="BN1043" s="40"/>
      <c r="BO1043" s="40"/>
      <c r="BP1043" s="40"/>
      <c r="BQ1043" s="40"/>
      <c r="BR1043" s="40"/>
      <c r="BS1043" s="40"/>
      <c r="BT1043" s="40"/>
      <c r="BU1043" s="40"/>
      <c r="BV1043" s="40"/>
      <c r="BW1043" s="40"/>
      <c r="BX1043" s="40"/>
      <c r="BY1043" s="40"/>
      <c r="BZ1043" s="40"/>
      <c r="CA1043" s="40"/>
      <c r="CB1043" s="40"/>
      <c r="CC1043" s="40"/>
      <c r="CD1043" s="40"/>
      <c r="CE1043" s="40"/>
      <c r="CF1043" s="40"/>
      <c r="CG1043" s="40"/>
      <c r="CH1043" s="40"/>
      <c r="CI1043" s="40"/>
      <c r="CJ1043" s="40"/>
      <c r="CK1043" s="40"/>
      <c r="CL1043" s="40"/>
      <c r="CM1043" s="40"/>
      <c r="CN1043" s="40"/>
      <c r="CO1043" s="40">
        <f t="shared" si="637"/>
        <v>0</v>
      </c>
    </row>
    <row r="1044" spans="1:93" ht="22.5" customHeight="1">
      <c r="A1044" s="269"/>
      <c r="B1044" s="267"/>
      <c r="C1044" s="75"/>
      <c r="D1044" s="78"/>
      <c r="E1044" s="75"/>
      <c r="F1044" s="80"/>
      <c r="G1044" s="78"/>
      <c r="H1044" s="70"/>
      <c r="I1044" s="81"/>
      <c r="J1044" s="71" t="str">
        <f>IF(H1044="","",VLOOKUP(H1044,単重表!$C$6:'単重表'!$F$2502,2,FALSE))</f>
        <v/>
      </c>
      <c r="K1044" s="232"/>
      <c r="L1044" s="101">
        <f t="shared" si="662"/>
        <v>1</v>
      </c>
      <c r="M1044" s="46"/>
      <c r="N1044" s="101">
        <f t="shared" si="630"/>
        <v>1</v>
      </c>
      <c r="O1044" s="49"/>
      <c r="P1044" s="47" t="str">
        <f>IF(H1044="","",VLOOKUP(H1044,単重表!$C$6:'単重表'!$F$2502,3,FALSE))</f>
        <v/>
      </c>
      <c r="Q1044" s="47"/>
      <c r="R1044" s="56" t="e">
        <f t="shared" si="663"/>
        <v>#VALUE!</v>
      </c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267"/>
      <c r="AF1044" s="267"/>
      <c r="AG1044" s="40"/>
      <c r="AH1044" s="40"/>
      <c r="AI1044" s="40"/>
      <c r="AJ1044" s="58" t="str">
        <f>IF(H1044="","",VLOOKUP(H1044,単重表!$C$6:'単重表'!$F$2502,4,FALSE))</f>
        <v/>
      </c>
      <c r="AK1044" s="141" t="e">
        <f t="shared" si="632"/>
        <v>#VALUE!</v>
      </c>
      <c r="AL1044" s="40">
        <v>2</v>
      </c>
      <c r="AM1044" s="190" t="e">
        <f t="shared" si="633"/>
        <v>#VALUE!</v>
      </c>
      <c r="AO1044" s="191">
        <f t="shared" si="634"/>
        <v>0</v>
      </c>
      <c r="AP1044" s="182"/>
      <c r="AQ1044" s="183" t="str">
        <f t="shared" si="635"/>
        <v/>
      </c>
      <c r="AR1044" s="182"/>
      <c r="AS1044" s="184" t="str">
        <f t="shared" si="636"/>
        <v/>
      </c>
      <c r="AT1044" s="182"/>
      <c r="AU1044" s="268"/>
      <c r="AV1044" s="185"/>
      <c r="AW1044" s="185"/>
      <c r="AX1044" s="185"/>
      <c r="AY1044" s="185"/>
      <c r="AZ1044" s="185"/>
      <c r="BA1044" s="186"/>
      <c r="BB1044" s="80"/>
      <c r="BC1044" s="185"/>
      <c r="BD1044" s="185"/>
      <c r="BE1044" s="185"/>
      <c r="BF1044" s="185"/>
      <c r="BG1044" s="187"/>
      <c r="BH1044" s="270"/>
      <c r="BI1044" s="188"/>
      <c r="BJ1044" s="268"/>
      <c r="BL1044" s="40"/>
      <c r="BM1044" s="40"/>
      <c r="BN1044" s="40"/>
      <c r="BO1044" s="40"/>
      <c r="BP1044" s="40"/>
      <c r="BQ1044" s="40"/>
      <c r="BR1044" s="40"/>
      <c r="BS1044" s="40"/>
      <c r="BT1044" s="40"/>
      <c r="BU1044" s="40"/>
      <c r="BV1044" s="40"/>
      <c r="BW1044" s="40"/>
      <c r="BX1044" s="40"/>
      <c r="BY1044" s="40"/>
      <c r="BZ1044" s="40"/>
      <c r="CA1044" s="40"/>
      <c r="CB1044" s="40"/>
      <c r="CC1044" s="40"/>
      <c r="CD1044" s="40"/>
      <c r="CE1044" s="40"/>
      <c r="CF1044" s="40"/>
      <c r="CG1044" s="40"/>
      <c r="CH1044" s="40"/>
      <c r="CI1044" s="40"/>
      <c r="CJ1044" s="40"/>
      <c r="CK1044" s="40"/>
      <c r="CL1044" s="40"/>
      <c r="CM1044" s="40"/>
      <c r="CN1044" s="40"/>
      <c r="CO1044" s="40">
        <f t="shared" si="637"/>
        <v>0</v>
      </c>
    </row>
    <row r="1045" spans="1:93" ht="22.5" customHeight="1">
      <c r="A1045" s="269"/>
      <c r="B1045" s="267"/>
      <c r="C1045" s="75"/>
      <c r="D1045" s="78"/>
      <c r="E1045" s="75"/>
      <c r="F1045" s="80"/>
      <c r="G1045" s="78"/>
      <c r="H1045" s="70"/>
      <c r="I1045" s="81"/>
      <c r="J1045" s="71" t="str">
        <f>IF(H1045="","",VLOOKUP(H1045,単重表!$C$6:'単重表'!$F$2502,2,FALSE))</f>
        <v/>
      </c>
      <c r="K1045" s="232"/>
      <c r="L1045" s="101">
        <f t="shared" si="662"/>
        <v>1</v>
      </c>
      <c r="M1045" s="46"/>
      <c r="N1045" s="101">
        <f t="shared" si="630"/>
        <v>1</v>
      </c>
      <c r="O1045" s="49"/>
      <c r="P1045" s="47" t="str">
        <f>IF(H1045="","",VLOOKUP(H1045,単重表!$C$6:'単重表'!$F$2502,3,FALSE))</f>
        <v/>
      </c>
      <c r="Q1045" s="47"/>
      <c r="R1045" s="56" t="e">
        <f t="shared" si="663"/>
        <v>#VALUE!</v>
      </c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267"/>
      <c r="AF1045" s="267"/>
      <c r="AG1045" s="40"/>
      <c r="AH1045" s="40"/>
      <c r="AI1045" s="40"/>
      <c r="AJ1045" s="58" t="str">
        <f>IF(H1045="","",VLOOKUP(H1045,単重表!$C$6:'単重表'!$F$2502,4,FALSE))</f>
        <v/>
      </c>
      <c r="AK1045" s="141" t="e">
        <f t="shared" si="632"/>
        <v>#VALUE!</v>
      </c>
      <c r="AL1045" s="40">
        <v>2</v>
      </c>
      <c r="AM1045" s="190" t="e">
        <f t="shared" si="633"/>
        <v>#VALUE!</v>
      </c>
      <c r="AO1045" s="191">
        <f t="shared" si="634"/>
        <v>0</v>
      </c>
      <c r="AP1045" s="182"/>
      <c r="AQ1045" s="183" t="str">
        <f t="shared" si="635"/>
        <v/>
      </c>
      <c r="AR1045" s="182"/>
      <c r="AS1045" s="184" t="str">
        <f t="shared" si="636"/>
        <v/>
      </c>
      <c r="AT1045" s="182"/>
      <c r="AU1045" s="268"/>
      <c r="AV1045" s="185"/>
      <c r="AW1045" s="185"/>
      <c r="AX1045" s="185"/>
      <c r="AY1045" s="185"/>
      <c r="AZ1045" s="185"/>
      <c r="BA1045" s="186"/>
      <c r="BB1045" s="80"/>
      <c r="BC1045" s="185"/>
      <c r="BD1045" s="185"/>
      <c r="BE1045" s="185"/>
      <c r="BF1045" s="185"/>
      <c r="BG1045" s="187"/>
      <c r="BH1045" s="270"/>
      <c r="BI1045" s="188"/>
      <c r="BJ1045" s="268"/>
      <c r="BL1045" s="40"/>
      <c r="BM1045" s="40"/>
      <c r="BN1045" s="40"/>
      <c r="BO1045" s="40"/>
      <c r="BP1045" s="40"/>
      <c r="BQ1045" s="40"/>
      <c r="BR1045" s="40"/>
      <c r="BS1045" s="40"/>
      <c r="BT1045" s="40"/>
      <c r="BU1045" s="40"/>
      <c r="BV1045" s="40"/>
      <c r="BW1045" s="40"/>
      <c r="BX1045" s="40"/>
      <c r="BY1045" s="40"/>
      <c r="BZ1045" s="40"/>
      <c r="CA1045" s="40"/>
      <c r="CB1045" s="40"/>
      <c r="CC1045" s="40"/>
      <c r="CD1045" s="40"/>
      <c r="CE1045" s="40"/>
      <c r="CF1045" s="40"/>
      <c r="CG1045" s="40"/>
      <c r="CH1045" s="40"/>
      <c r="CI1045" s="40"/>
      <c r="CJ1045" s="40"/>
      <c r="CK1045" s="40"/>
      <c r="CL1045" s="40"/>
      <c r="CM1045" s="40"/>
      <c r="CN1045" s="40"/>
      <c r="CO1045" s="40">
        <f t="shared" si="637"/>
        <v>0</v>
      </c>
    </row>
    <row r="1046" spans="1:93" ht="22.5" customHeight="1">
      <c r="A1046" s="269"/>
      <c r="B1046" s="267"/>
      <c r="C1046" s="75"/>
      <c r="D1046" s="78"/>
      <c r="E1046" s="75"/>
      <c r="F1046" s="80"/>
      <c r="G1046" s="78"/>
      <c r="H1046" s="70"/>
      <c r="I1046" s="81"/>
      <c r="J1046" s="71" t="str">
        <f>IF(H1046="","",VLOOKUP(H1046,単重表!$C$6:'単重表'!$F$2502,2,FALSE))</f>
        <v/>
      </c>
      <c r="K1046" s="232"/>
      <c r="L1046" s="101">
        <f>IF(K1046="",1,K1046/1000)</f>
        <v>1</v>
      </c>
      <c r="M1046" s="46"/>
      <c r="N1046" s="101">
        <f t="shared" si="630"/>
        <v>1</v>
      </c>
      <c r="O1046" s="49"/>
      <c r="P1046" s="47" t="str">
        <f>IF(H1046="","",VLOOKUP(H1046,単重表!$C$6:'単重表'!$F$2502,3,FALSE))</f>
        <v/>
      </c>
      <c r="Q1046" s="47"/>
      <c r="R1046" s="56" t="e">
        <f t="shared" si="663"/>
        <v>#VALUE!</v>
      </c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267"/>
      <c r="AF1046" s="267"/>
      <c r="AG1046" s="40"/>
      <c r="AH1046" s="40"/>
      <c r="AI1046" s="40"/>
      <c r="AJ1046" s="58" t="str">
        <f>IF(H1046="","",VLOOKUP(H1046,単重表!$C$6:'単重表'!$F$2502,4,FALSE))</f>
        <v/>
      </c>
      <c r="AK1046" s="141" t="e">
        <f t="shared" si="632"/>
        <v>#VALUE!</v>
      </c>
      <c r="AL1046" s="40">
        <v>2</v>
      </c>
      <c r="AM1046" s="190" t="e">
        <f t="shared" si="633"/>
        <v>#VALUE!</v>
      </c>
      <c r="AO1046" s="191">
        <f t="shared" si="634"/>
        <v>0</v>
      </c>
      <c r="AP1046" s="182"/>
      <c r="AQ1046" s="183" t="str">
        <f t="shared" si="635"/>
        <v/>
      </c>
      <c r="AR1046" s="182"/>
      <c r="AS1046" s="184" t="str">
        <f t="shared" si="636"/>
        <v/>
      </c>
      <c r="AT1046" s="182"/>
      <c r="AU1046" s="268"/>
      <c r="AV1046" s="185"/>
      <c r="AW1046" s="185"/>
      <c r="AX1046" s="185"/>
      <c r="AY1046" s="185"/>
      <c r="AZ1046" s="185"/>
      <c r="BA1046" s="186"/>
      <c r="BB1046" s="80"/>
      <c r="BC1046" s="185"/>
      <c r="BD1046" s="185"/>
      <c r="BE1046" s="185"/>
      <c r="BF1046" s="185"/>
      <c r="BG1046" s="187"/>
      <c r="BH1046" s="270"/>
      <c r="BI1046" s="188"/>
      <c r="BJ1046" s="268"/>
      <c r="BL1046" s="40"/>
      <c r="BM1046" s="40"/>
      <c r="BN1046" s="40"/>
      <c r="BO1046" s="40"/>
      <c r="BP1046" s="40"/>
      <c r="BQ1046" s="40"/>
      <c r="BR1046" s="40"/>
      <c r="BS1046" s="40"/>
      <c r="BT1046" s="40"/>
      <c r="BU1046" s="40"/>
      <c r="BV1046" s="40"/>
      <c r="BW1046" s="40"/>
      <c r="BX1046" s="40"/>
      <c r="BY1046" s="40"/>
      <c r="BZ1046" s="40"/>
      <c r="CA1046" s="40"/>
      <c r="CB1046" s="40"/>
      <c r="CC1046" s="40"/>
      <c r="CD1046" s="40"/>
      <c r="CE1046" s="40"/>
      <c r="CF1046" s="40"/>
      <c r="CG1046" s="40"/>
      <c r="CH1046" s="40"/>
      <c r="CI1046" s="40"/>
      <c r="CJ1046" s="40"/>
      <c r="CK1046" s="40"/>
      <c r="CL1046" s="40"/>
      <c r="CM1046" s="40"/>
      <c r="CN1046" s="40"/>
      <c r="CO1046" s="40">
        <f t="shared" si="637"/>
        <v>0</v>
      </c>
    </row>
    <row r="1047" spans="1:93" ht="22.5" customHeight="1">
      <c r="A1047" s="269"/>
      <c r="B1047" s="267"/>
      <c r="C1047" s="75"/>
      <c r="D1047" s="78"/>
      <c r="E1047" s="75"/>
      <c r="F1047" s="80"/>
      <c r="G1047" s="78"/>
      <c r="H1047" s="70"/>
      <c r="I1047" s="81"/>
      <c r="J1047" s="71" t="str">
        <f>IF(H1047="","",VLOOKUP(H1047,単重表!$C$6:'単重表'!$F$2502,2,FALSE))</f>
        <v/>
      </c>
      <c r="K1047" s="232"/>
      <c r="L1047" s="101">
        <f>IF(K1047="",1,K1047/1000)</f>
        <v>1</v>
      </c>
      <c r="M1047" s="46"/>
      <c r="N1047" s="101">
        <f t="shared" si="630"/>
        <v>1</v>
      </c>
      <c r="O1047" s="49"/>
      <c r="P1047" s="47" t="str">
        <f>IF(H1047="","",VLOOKUP(H1047,単重表!$C$6:'単重表'!$F$2502,3,FALSE))</f>
        <v/>
      </c>
      <c r="Q1047" s="47"/>
      <c r="R1047" s="56" t="e">
        <f t="shared" si="663"/>
        <v>#VALUE!</v>
      </c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267"/>
      <c r="AF1047" s="267"/>
      <c r="AG1047" s="40"/>
      <c r="AH1047" s="40"/>
      <c r="AI1047" s="40"/>
      <c r="AJ1047" s="58" t="str">
        <f>IF(H1047="","",VLOOKUP(H1047,単重表!$C$6:'単重表'!$F$2502,4,FALSE))</f>
        <v/>
      </c>
      <c r="AK1047" s="141" t="e">
        <f t="shared" si="632"/>
        <v>#VALUE!</v>
      </c>
      <c r="AL1047" s="40">
        <v>2</v>
      </c>
      <c r="AM1047" s="190" t="e">
        <f t="shared" si="633"/>
        <v>#VALUE!</v>
      </c>
      <c r="AO1047" s="191">
        <f t="shared" si="634"/>
        <v>0</v>
      </c>
      <c r="AP1047" s="182"/>
      <c r="AQ1047" s="183" t="str">
        <f t="shared" si="635"/>
        <v/>
      </c>
      <c r="AR1047" s="182"/>
      <c r="AS1047" s="184" t="str">
        <f t="shared" si="636"/>
        <v/>
      </c>
      <c r="AT1047" s="182"/>
      <c r="AU1047" s="268"/>
      <c r="AV1047" s="185"/>
      <c r="AW1047" s="185"/>
      <c r="AX1047" s="185"/>
      <c r="AY1047" s="185"/>
      <c r="AZ1047" s="185"/>
      <c r="BA1047" s="186"/>
      <c r="BB1047" s="80"/>
      <c r="BC1047" s="185"/>
      <c r="BD1047" s="185"/>
      <c r="BE1047" s="185"/>
      <c r="BF1047" s="185"/>
      <c r="BG1047" s="187"/>
      <c r="BH1047" s="270"/>
      <c r="BI1047" s="188"/>
      <c r="BJ1047" s="268"/>
      <c r="BL1047" s="40"/>
      <c r="BM1047" s="40"/>
      <c r="BN1047" s="40"/>
      <c r="BO1047" s="40"/>
      <c r="BP1047" s="40"/>
      <c r="BQ1047" s="40"/>
      <c r="BR1047" s="40"/>
      <c r="BS1047" s="40"/>
      <c r="BT1047" s="40"/>
      <c r="BU1047" s="40"/>
      <c r="BV1047" s="40"/>
      <c r="BW1047" s="40"/>
      <c r="BX1047" s="40"/>
      <c r="BY1047" s="40"/>
      <c r="BZ1047" s="40"/>
      <c r="CA1047" s="40"/>
      <c r="CB1047" s="40"/>
      <c r="CC1047" s="40"/>
      <c r="CD1047" s="40"/>
      <c r="CE1047" s="40"/>
      <c r="CF1047" s="40"/>
      <c r="CG1047" s="40"/>
      <c r="CH1047" s="40"/>
      <c r="CI1047" s="40"/>
      <c r="CJ1047" s="40"/>
      <c r="CK1047" s="40"/>
      <c r="CL1047" s="40"/>
      <c r="CM1047" s="40"/>
      <c r="CN1047" s="40"/>
      <c r="CO1047" s="40">
        <f t="shared" si="637"/>
        <v>0</v>
      </c>
    </row>
    <row r="1048" spans="1:93" ht="22.5" customHeight="1">
      <c r="A1048" s="269"/>
      <c r="B1048" s="267"/>
      <c r="C1048" s="75"/>
      <c r="D1048" s="78"/>
      <c r="E1048" s="75"/>
      <c r="F1048" s="80"/>
      <c r="G1048" s="78"/>
      <c r="H1048" s="70"/>
      <c r="I1048" s="81"/>
      <c r="J1048" s="71" t="str">
        <f>IF(H1048="","",VLOOKUP(H1048,単重表!$C$6:'単重表'!$F$2502,2,FALSE))</f>
        <v/>
      </c>
      <c r="K1048" s="232"/>
      <c r="L1048" s="101">
        <f>IF(K1048="",1,K1048/1000)</f>
        <v>1</v>
      </c>
      <c r="M1048" s="46"/>
      <c r="N1048" s="101">
        <f t="shared" si="630"/>
        <v>1</v>
      </c>
      <c r="O1048" s="49"/>
      <c r="P1048" s="47" t="str">
        <f>IF(H1048="","",VLOOKUP(H1048,単重表!$C$6:'単重表'!$F$2502,3,FALSE))</f>
        <v/>
      </c>
      <c r="Q1048" s="47"/>
      <c r="R1048" s="56" t="e">
        <f>P1048*O1048*N1048*L1048+Q1048</f>
        <v>#VALUE!</v>
      </c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267"/>
      <c r="AF1048" s="267"/>
      <c r="AG1048" s="40"/>
      <c r="AH1048" s="40"/>
      <c r="AI1048" s="40"/>
      <c r="AJ1048" s="58" t="str">
        <f>IF(H1048="","",VLOOKUP(H1048,単重表!$C$6:'単重表'!$F$2502,4,FALSE))</f>
        <v/>
      </c>
      <c r="AK1048" s="141" t="e">
        <f t="shared" si="632"/>
        <v>#VALUE!</v>
      </c>
      <c r="AL1048" s="40">
        <v>2</v>
      </c>
      <c r="AM1048" s="190" t="e">
        <f t="shared" si="633"/>
        <v>#VALUE!</v>
      </c>
      <c r="AO1048" s="191">
        <f t="shared" si="634"/>
        <v>0</v>
      </c>
      <c r="AP1048" s="182"/>
      <c r="AQ1048" s="183" t="str">
        <f t="shared" si="635"/>
        <v/>
      </c>
      <c r="AR1048" s="182"/>
      <c r="AS1048" s="184" t="str">
        <f t="shared" si="636"/>
        <v/>
      </c>
      <c r="AT1048" s="182"/>
      <c r="AU1048" s="268"/>
      <c r="AV1048" s="185"/>
      <c r="AW1048" s="185"/>
      <c r="AX1048" s="185"/>
      <c r="AY1048" s="185"/>
      <c r="AZ1048" s="185"/>
      <c r="BA1048" s="186"/>
      <c r="BB1048" s="80"/>
      <c r="BC1048" s="185"/>
      <c r="BD1048" s="185"/>
      <c r="BE1048" s="185"/>
      <c r="BF1048" s="185"/>
      <c r="BG1048" s="187"/>
      <c r="BH1048" s="270"/>
      <c r="BI1048" s="188"/>
      <c r="BJ1048" s="268"/>
      <c r="BL1048" s="40"/>
      <c r="BM1048" s="40"/>
      <c r="BN1048" s="40"/>
      <c r="BO1048" s="40"/>
      <c r="BP1048" s="40"/>
      <c r="BQ1048" s="40"/>
      <c r="BR1048" s="40"/>
      <c r="BS1048" s="40"/>
      <c r="BT1048" s="40"/>
      <c r="BU1048" s="40"/>
      <c r="BV1048" s="40"/>
      <c r="BW1048" s="40"/>
      <c r="BX1048" s="40"/>
      <c r="BY1048" s="40"/>
      <c r="BZ1048" s="40"/>
      <c r="CA1048" s="40"/>
      <c r="CB1048" s="40"/>
      <c r="CC1048" s="40"/>
      <c r="CD1048" s="40"/>
      <c r="CE1048" s="40"/>
      <c r="CF1048" s="40"/>
      <c r="CG1048" s="40"/>
      <c r="CH1048" s="40"/>
      <c r="CI1048" s="40"/>
      <c r="CJ1048" s="40"/>
      <c r="CK1048" s="40"/>
      <c r="CL1048" s="40"/>
      <c r="CM1048" s="40"/>
      <c r="CN1048" s="40"/>
      <c r="CO1048" s="40">
        <f t="shared" si="637"/>
        <v>0</v>
      </c>
    </row>
    <row r="1049" spans="1:93" ht="22.5" customHeight="1">
      <c r="A1049" s="269"/>
      <c r="B1049" s="267"/>
      <c r="C1049" s="75"/>
      <c r="D1049" s="78"/>
      <c r="E1049" s="75"/>
      <c r="F1049" s="80"/>
      <c r="G1049" s="78"/>
      <c r="H1049" s="70"/>
      <c r="I1049" s="81"/>
      <c r="J1049" s="71" t="str">
        <f>IF(H1049="","",VLOOKUP(H1049,単重表!$C$6:'単重表'!$F$2502,2,FALSE))</f>
        <v/>
      </c>
      <c r="K1049" s="232"/>
      <c r="L1049" s="101">
        <f t="shared" ref="L1049:L1056" si="664">IF(K1049="",1,K1049/1000)</f>
        <v>1</v>
      </c>
      <c r="M1049" s="46"/>
      <c r="N1049" s="101">
        <f t="shared" si="630"/>
        <v>1</v>
      </c>
      <c r="O1049" s="49"/>
      <c r="P1049" s="47" t="str">
        <f>IF(H1049="","",VLOOKUP(H1049,単重表!$C$6:'単重表'!$F$2502,3,FALSE))</f>
        <v/>
      </c>
      <c r="Q1049" s="47"/>
      <c r="R1049" s="56" t="e">
        <f t="shared" ref="R1049:R1058" si="665">P1049*O1049*N1049*L1049+Q1049</f>
        <v>#VALUE!</v>
      </c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267"/>
      <c r="AF1049" s="267"/>
      <c r="AG1049" s="40"/>
      <c r="AH1049" s="40"/>
      <c r="AI1049" s="40"/>
      <c r="AJ1049" s="58" t="str">
        <f>IF(H1049="","",VLOOKUP(H1049,単重表!$C$6:'単重表'!$F$2502,4,FALSE))</f>
        <v/>
      </c>
      <c r="AK1049" s="141" t="e">
        <f t="shared" si="632"/>
        <v>#VALUE!</v>
      </c>
      <c r="AL1049" s="40">
        <v>2</v>
      </c>
      <c r="AM1049" s="190" t="e">
        <f t="shared" si="633"/>
        <v>#VALUE!</v>
      </c>
      <c r="AO1049" s="191">
        <f t="shared" si="634"/>
        <v>0</v>
      </c>
      <c r="AP1049" s="182"/>
      <c r="AQ1049" s="183" t="str">
        <f t="shared" si="635"/>
        <v/>
      </c>
      <c r="AR1049" s="182"/>
      <c r="AS1049" s="184" t="str">
        <f t="shared" si="636"/>
        <v/>
      </c>
      <c r="AT1049" s="182"/>
      <c r="AU1049" s="268"/>
      <c r="AV1049" s="185"/>
      <c r="AW1049" s="185"/>
      <c r="AX1049" s="185"/>
      <c r="AY1049" s="185"/>
      <c r="AZ1049" s="185"/>
      <c r="BA1049" s="186"/>
      <c r="BB1049" s="80"/>
      <c r="BC1049" s="185"/>
      <c r="BD1049" s="185"/>
      <c r="BE1049" s="185"/>
      <c r="BF1049" s="185"/>
      <c r="BG1049" s="187"/>
      <c r="BH1049" s="270"/>
      <c r="BI1049" s="188"/>
      <c r="BJ1049" s="268"/>
      <c r="BL1049" s="40"/>
      <c r="BM1049" s="40"/>
      <c r="BN1049" s="40"/>
      <c r="BO1049" s="40"/>
      <c r="BP1049" s="40"/>
      <c r="BQ1049" s="40"/>
      <c r="BR1049" s="40"/>
      <c r="BS1049" s="40"/>
      <c r="BT1049" s="40"/>
      <c r="BU1049" s="40"/>
      <c r="BV1049" s="40"/>
      <c r="BW1049" s="40"/>
      <c r="BX1049" s="40"/>
      <c r="BY1049" s="40"/>
      <c r="BZ1049" s="40"/>
      <c r="CA1049" s="40"/>
      <c r="CB1049" s="40"/>
      <c r="CC1049" s="40"/>
      <c r="CD1049" s="40"/>
      <c r="CE1049" s="40"/>
      <c r="CF1049" s="40"/>
      <c r="CG1049" s="40"/>
      <c r="CH1049" s="40"/>
      <c r="CI1049" s="40"/>
      <c r="CJ1049" s="40"/>
      <c r="CK1049" s="40"/>
      <c r="CL1049" s="40"/>
      <c r="CM1049" s="40"/>
      <c r="CN1049" s="40"/>
      <c r="CO1049" s="40">
        <f t="shared" si="637"/>
        <v>0</v>
      </c>
    </row>
    <row r="1050" spans="1:93" ht="22.5" customHeight="1">
      <c r="A1050" s="269"/>
      <c r="B1050" s="267"/>
      <c r="C1050" s="75"/>
      <c r="D1050" s="78"/>
      <c r="E1050" s="75"/>
      <c r="F1050" s="80"/>
      <c r="G1050" s="78"/>
      <c r="H1050" s="70"/>
      <c r="I1050" s="81"/>
      <c r="J1050" s="71" t="str">
        <f>IF(H1050="","",VLOOKUP(H1050,単重表!$C$6:'単重表'!$F$2502,2,FALSE))</f>
        <v/>
      </c>
      <c r="K1050" s="232"/>
      <c r="L1050" s="101">
        <f t="shared" si="664"/>
        <v>1</v>
      </c>
      <c r="M1050" s="46"/>
      <c r="N1050" s="101">
        <f t="shared" si="630"/>
        <v>1</v>
      </c>
      <c r="O1050" s="49"/>
      <c r="P1050" s="47" t="str">
        <f>IF(H1050="","",VLOOKUP(H1050,単重表!$C$6:'単重表'!$F$2502,3,FALSE))</f>
        <v/>
      </c>
      <c r="Q1050" s="47"/>
      <c r="R1050" s="56" t="e">
        <f t="shared" si="665"/>
        <v>#VALUE!</v>
      </c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267"/>
      <c r="AF1050" s="267"/>
      <c r="AG1050" s="40"/>
      <c r="AH1050" s="40"/>
      <c r="AI1050" s="40"/>
      <c r="AJ1050" s="58" t="str">
        <f>IF(H1050="","",VLOOKUP(H1050,単重表!$C$6:'単重表'!$F$2502,4,FALSE))</f>
        <v/>
      </c>
      <c r="AK1050" s="141" t="e">
        <f t="shared" si="632"/>
        <v>#VALUE!</v>
      </c>
      <c r="AL1050" s="40">
        <v>2</v>
      </c>
      <c r="AM1050" s="190" t="e">
        <f t="shared" si="633"/>
        <v>#VALUE!</v>
      </c>
      <c r="AO1050" s="191">
        <f t="shared" si="634"/>
        <v>0</v>
      </c>
      <c r="AP1050" s="182"/>
      <c r="AQ1050" s="183" t="str">
        <f t="shared" si="635"/>
        <v/>
      </c>
      <c r="AR1050" s="182"/>
      <c r="AS1050" s="184" t="str">
        <f t="shared" si="636"/>
        <v/>
      </c>
      <c r="AT1050" s="182"/>
      <c r="AU1050" s="268"/>
      <c r="AV1050" s="185"/>
      <c r="AW1050" s="185"/>
      <c r="AX1050" s="185"/>
      <c r="AY1050" s="185"/>
      <c r="AZ1050" s="185"/>
      <c r="BA1050" s="186"/>
      <c r="BB1050" s="80"/>
      <c r="BC1050" s="185"/>
      <c r="BD1050" s="185"/>
      <c r="BE1050" s="185"/>
      <c r="BF1050" s="185"/>
      <c r="BG1050" s="187"/>
      <c r="BH1050" s="270"/>
      <c r="BI1050" s="188"/>
      <c r="BJ1050" s="268"/>
      <c r="BL1050" s="40"/>
      <c r="BM1050" s="40"/>
      <c r="BN1050" s="40"/>
      <c r="BO1050" s="40"/>
      <c r="BP1050" s="40"/>
      <c r="BQ1050" s="40"/>
      <c r="BR1050" s="40"/>
      <c r="BS1050" s="40"/>
      <c r="BT1050" s="40"/>
      <c r="BU1050" s="40"/>
      <c r="BV1050" s="40"/>
      <c r="BW1050" s="40"/>
      <c r="BX1050" s="40"/>
      <c r="BY1050" s="40"/>
      <c r="BZ1050" s="40"/>
      <c r="CA1050" s="40"/>
      <c r="CB1050" s="40"/>
      <c r="CC1050" s="40"/>
      <c r="CD1050" s="40"/>
      <c r="CE1050" s="40"/>
      <c r="CF1050" s="40"/>
      <c r="CG1050" s="40"/>
      <c r="CH1050" s="40"/>
      <c r="CI1050" s="40"/>
      <c r="CJ1050" s="40"/>
      <c r="CK1050" s="40"/>
      <c r="CL1050" s="40"/>
      <c r="CM1050" s="40"/>
      <c r="CN1050" s="40"/>
      <c r="CO1050" s="40">
        <f t="shared" si="637"/>
        <v>0</v>
      </c>
    </row>
    <row r="1051" spans="1:93" ht="22.5" customHeight="1">
      <c r="A1051" s="269"/>
      <c r="B1051" s="267"/>
      <c r="C1051" s="75"/>
      <c r="D1051" s="78"/>
      <c r="E1051" s="75"/>
      <c r="F1051" s="80"/>
      <c r="G1051" s="78"/>
      <c r="H1051" s="70"/>
      <c r="I1051" s="81"/>
      <c r="J1051" s="71" t="str">
        <f>IF(H1051="","",VLOOKUP(H1051,単重表!$C$6:'単重表'!$F$2502,2,FALSE))</f>
        <v/>
      </c>
      <c r="K1051" s="232"/>
      <c r="L1051" s="101">
        <f t="shared" si="664"/>
        <v>1</v>
      </c>
      <c r="M1051" s="46"/>
      <c r="N1051" s="101">
        <f t="shared" si="630"/>
        <v>1</v>
      </c>
      <c r="O1051" s="49"/>
      <c r="P1051" s="47" t="str">
        <f>IF(H1051="","",VLOOKUP(H1051,単重表!$C$6:'単重表'!$F$2502,3,FALSE))</f>
        <v/>
      </c>
      <c r="Q1051" s="47"/>
      <c r="R1051" s="56" t="e">
        <f t="shared" si="665"/>
        <v>#VALUE!</v>
      </c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267"/>
      <c r="AF1051" s="267"/>
      <c r="AG1051" s="40"/>
      <c r="AH1051" s="40"/>
      <c r="AI1051" s="40"/>
      <c r="AJ1051" s="58" t="str">
        <f>IF(H1051="","",VLOOKUP(H1051,単重表!$C$6:'単重表'!$F$2502,4,FALSE))</f>
        <v/>
      </c>
      <c r="AK1051" s="141" t="e">
        <f t="shared" si="632"/>
        <v>#VALUE!</v>
      </c>
      <c r="AL1051" s="40">
        <v>2</v>
      </c>
      <c r="AM1051" s="190" t="e">
        <f t="shared" si="633"/>
        <v>#VALUE!</v>
      </c>
      <c r="AO1051" s="191">
        <f t="shared" si="634"/>
        <v>0</v>
      </c>
      <c r="AP1051" s="182"/>
      <c r="AQ1051" s="183" t="str">
        <f t="shared" si="635"/>
        <v/>
      </c>
      <c r="AR1051" s="182"/>
      <c r="AS1051" s="184" t="str">
        <f t="shared" si="636"/>
        <v/>
      </c>
      <c r="AT1051" s="182"/>
      <c r="AU1051" s="268"/>
      <c r="AV1051" s="185"/>
      <c r="AW1051" s="185"/>
      <c r="AX1051" s="185"/>
      <c r="AY1051" s="185"/>
      <c r="AZ1051" s="185"/>
      <c r="BA1051" s="186"/>
      <c r="BB1051" s="80"/>
      <c r="BC1051" s="185"/>
      <c r="BD1051" s="185"/>
      <c r="BE1051" s="185"/>
      <c r="BF1051" s="185"/>
      <c r="BG1051" s="187"/>
      <c r="BH1051" s="270"/>
      <c r="BI1051" s="188"/>
      <c r="BJ1051" s="268"/>
      <c r="BL1051" s="40"/>
      <c r="BM1051" s="40"/>
      <c r="BN1051" s="40"/>
      <c r="BO1051" s="40"/>
      <c r="BP1051" s="40"/>
      <c r="BQ1051" s="40"/>
      <c r="BR1051" s="40"/>
      <c r="BS1051" s="40"/>
      <c r="BT1051" s="40"/>
      <c r="BU1051" s="40"/>
      <c r="BV1051" s="40"/>
      <c r="BW1051" s="40"/>
      <c r="BX1051" s="40"/>
      <c r="BY1051" s="40"/>
      <c r="BZ1051" s="40"/>
      <c r="CA1051" s="40"/>
      <c r="CB1051" s="40"/>
      <c r="CC1051" s="40"/>
      <c r="CD1051" s="40"/>
      <c r="CE1051" s="40"/>
      <c r="CF1051" s="40"/>
      <c r="CG1051" s="40"/>
      <c r="CH1051" s="40"/>
      <c r="CI1051" s="40"/>
      <c r="CJ1051" s="40"/>
      <c r="CK1051" s="40"/>
      <c r="CL1051" s="40"/>
      <c r="CM1051" s="40"/>
      <c r="CN1051" s="40"/>
      <c r="CO1051" s="40">
        <f t="shared" si="637"/>
        <v>0</v>
      </c>
    </row>
    <row r="1052" spans="1:93" ht="22.5" customHeight="1">
      <c r="A1052" s="269"/>
      <c r="B1052" s="267"/>
      <c r="C1052" s="75"/>
      <c r="D1052" s="78"/>
      <c r="E1052" s="75"/>
      <c r="F1052" s="80"/>
      <c r="G1052" s="78"/>
      <c r="H1052" s="70"/>
      <c r="I1052" s="81"/>
      <c r="J1052" s="71" t="str">
        <f>IF(H1052="","",VLOOKUP(H1052,単重表!$C$6:'単重表'!$F$2502,2,FALSE))</f>
        <v/>
      </c>
      <c r="K1052" s="232"/>
      <c r="L1052" s="101">
        <f t="shared" si="664"/>
        <v>1</v>
      </c>
      <c r="M1052" s="46"/>
      <c r="N1052" s="101">
        <f t="shared" si="630"/>
        <v>1</v>
      </c>
      <c r="O1052" s="49"/>
      <c r="P1052" s="47" t="str">
        <f>IF(H1052="","",VLOOKUP(H1052,単重表!$C$6:'単重表'!$F$2502,3,FALSE))</f>
        <v/>
      </c>
      <c r="Q1052" s="47"/>
      <c r="R1052" s="56" t="e">
        <f t="shared" si="665"/>
        <v>#VALUE!</v>
      </c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267"/>
      <c r="AF1052" s="267"/>
      <c r="AG1052" s="40"/>
      <c r="AH1052" s="40"/>
      <c r="AI1052" s="40"/>
      <c r="AJ1052" s="58" t="str">
        <f>IF(H1052="","",VLOOKUP(H1052,単重表!$C$6:'単重表'!$F$2502,4,FALSE))</f>
        <v/>
      </c>
      <c r="AK1052" s="141" t="e">
        <f t="shared" si="632"/>
        <v>#VALUE!</v>
      </c>
      <c r="AL1052" s="40">
        <v>2</v>
      </c>
      <c r="AM1052" s="190" t="e">
        <f t="shared" si="633"/>
        <v>#VALUE!</v>
      </c>
      <c r="AO1052" s="191">
        <f t="shared" si="634"/>
        <v>0</v>
      </c>
      <c r="AP1052" s="182"/>
      <c r="AQ1052" s="183" t="str">
        <f t="shared" si="635"/>
        <v/>
      </c>
      <c r="AR1052" s="182"/>
      <c r="AS1052" s="184" t="str">
        <f t="shared" si="636"/>
        <v/>
      </c>
      <c r="AT1052" s="182"/>
      <c r="AU1052" s="268"/>
      <c r="AV1052" s="185"/>
      <c r="AW1052" s="185"/>
      <c r="AX1052" s="185"/>
      <c r="AY1052" s="185"/>
      <c r="AZ1052" s="185"/>
      <c r="BA1052" s="186"/>
      <c r="BB1052" s="80"/>
      <c r="BC1052" s="185"/>
      <c r="BD1052" s="185"/>
      <c r="BE1052" s="185"/>
      <c r="BF1052" s="185"/>
      <c r="BG1052" s="187"/>
      <c r="BH1052" s="270"/>
      <c r="BI1052" s="188"/>
      <c r="BJ1052" s="268"/>
      <c r="BL1052" s="40"/>
      <c r="BM1052" s="40"/>
      <c r="BN1052" s="40"/>
      <c r="BO1052" s="40"/>
      <c r="BP1052" s="40"/>
      <c r="BQ1052" s="40"/>
      <c r="BR1052" s="40"/>
      <c r="BS1052" s="40"/>
      <c r="BT1052" s="40"/>
      <c r="BU1052" s="40"/>
      <c r="BV1052" s="40"/>
      <c r="BW1052" s="40"/>
      <c r="BX1052" s="40"/>
      <c r="BY1052" s="40"/>
      <c r="BZ1052" s="40"/>
      <c r="CA1052" s="40"/>
      <c r="CB1052" s="40"/>
      <c r="CC1052" s="40"/>
      <c r="CD1052" s="40"/>
      <c r="CE1052" s="40"/>
      <c r="CF1052" s="40"/>
      <c r="CG1052" s="40"/>
      <c r="CH1052" s="40"/>
      <c r="CI1052" s="40"/>
      <c r="CJ1052" s="40"/>
      <c r="CK1052" s="40"/>
      <c r="CL1052" s="40"/>
      <c r="CM1052" s="40"/>
      <c r="CN1052" s="40"/>
      <c r="CO1052" s="40">
        <f t="shared" si="637"/>
        <v>0</v>
      </c>
    </row>
    <row r="1053" spans="1:93" ht="22.5" customHeight="1">
      <c r="A1053" s="269"/>
      <c r="B1053" s="267"/>
      <c r="C1053" s="75"/>
      <c r="D1053" s="78"/>
      <c r="E1053" s="75"/>
      <c r="F1053" s="80"/>
      <c r="G1053" s="78"/>
      <c r="H1053" s="70"/>
      <c r="I1053" s="81"/>
      <c r="J1053" s="71" t="str">
        <f>IF(H1053="","",VLOOKUP(H1053,単重表!$C$6:'単重表'!$F$2502,2,FALSE))</f>
        <v/>
      </c>
      <c r="K1053" s="232"/>
      <c r="L1053" s="101">
        <f t="shared" si="664"/>
        <v>1</v>
      </c>
      <c r="M1053" s="46"/>
      <c r="N1053" s="101">
        <f t="shared" si="630"/>
        <v>1</v>
      </c>
      <c r="O1053" s="49"/>
      <c r="P1053" s="47" t="str">
        <f>IF(H1053="","",VLOOKUP(H1053,単重表!$C$6:'単重表'!$F$2502,3,FALSE))</f>
        <v/>
      </c>
      <c r="Q1053" s="47"/>
      <c r="R1053" s="56" t="e">
        <f t="shared" si="665"/>
        <v>#VALUE!</v>
      </c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267"/>
      <c r="AF1053" s="267"/>
      <c r="AG1053" s="40"/>
      <c r="AH1053" s="40"/>
      <c r="AI1053" s="40"/>
      <c r="AJ1053" s="58" t="str">
        <f>IF(H1053="","",VLOOKUP(H1053,単重表!$C$6:'単重表'!$F$2502,4,FALSE))</f>
        <v/>
      </c>
      <c r="AK1053" s="141" t="e">
        <f t="shared" si="632"/>
        <v>#VALUE!</v>
      </c>
      <c r="AL1053" s="40">
        <v>2</v>
      </c>
      <c r="AM1053" s="190" t="e">
        <f t="shared" si="633"/>
        <v>#VALUE!</v>
      </c>
      <c r="AO1053" s="191">
        <f t="shared" si="634"/>
        <v>0</v>
      </c>
      <c r="AP1053" s="182"/>
      <c r="AQ1053" s="183" t="str">
        <f t="shared" si="635"/>
        <v/>
      </c>
      <c r="AR1053" s="182"/>
      <c r="AS1053" s="184" t="str">
        <f t="shared" si="636"/>
        <v/>
      </c>
      <c r="AT1053" s="182"/>
      <c r="AU1053" s="268"/>
      <c r="AV1053" s="185"/>
      <c r="AW1053" s="185"/>
      <c r="AX1053" s="185"/>
      <c r="AY1053" s="185"/>
      <c r="AZ1053" s="185"/>
      <c r="BA1053" s="186"/>
      <c r="BB1053" s="80"/>
      <c r="BC1053" s="185"/>
      <c r="BD1053" s="185"/>
      <c r="BE1053" s="185"/>
      <c r="BF1053" s="185"/>
      <c r="BG1053" s="187"/>
      <c r="BH1053" s="270"/>
      <c r="BI1053" s="188"/>
      <c r="BJ1053" s="268"/>
      <c r="BL1053" s="40"/>
      <c r="BM1053" s="40"/>
      <c r="BN1053" s="40"/>
      <c r="BO1053" s="40"/>
      <c r="BP1053" s="40"/>
      <c r="BQ1053" s="40"/>
      <c r="BR1053" s="40"/>
      <c r="BS1053" s="40"/>
      <c r="BT1053" s="40"/>
      <c r="BU1053" s="40"/>
      <c r="BV1053" s="40"/>
      <c r="BW1053" s="40"/>
      <c r="BX1053" s="40"/>
      <c r="BY1053" s="40"/>
      <c r="BZ1053" s="40"/>
      <c r="CA1053" s="40"/>
      <c r="CB1053" s="40"/>
      <c r="CC1053" s="40"/>
      <c r="CD1053" s="40"/>
      <c r="CE1053" s="40"/>
      <c r="CF1053" s="40"/>
      <c r="CG1053" s="40"/>
      <c r="CH1053" s="40"/>
      <c r="CI1053" s="40"/>
      <c r="CJ1053" s="40"/>
      <c r="CK1053" s="40"/>
      <c r="CL1053" s="40"/>
      <c r="CM1053" s="40"/>
      <c r="CN1053" s="40"/>
      <c r="CO1053" s="40">
        <f t="shared" si="637"/>
        <v>0</v>
      </c>
    </row>
    <row r="1054" spans="1:93" ht="22.5" customHeight="1">
      <c r="A1054" s="269"/>
      <c r="B1054" s="267"/>
      <c r="C1054" s="75"/>
      <c r="D1054" s="78"/>
      <c r="E1054" s="75"/>
      <c r="F1054" s="80"/>
      <c r="G1054" s="78"/>
      <c r="H1054" s="70"/>
      <c r="I1054" s="81"/>
      <c r="J1054" s="71" t="str">
        <f>IF(H1054="","",VLOOKUP(H1054,単重表!$C$6:'単重表'!$F$2502,2,FALSE))</f>
        <v/>
      </c>
      <c r="K1054" s="232"/>
      <c r="L1054" s="101">
        <f t="shared" si="664"/>
        <v>1</v>
      </c>
      <c r="M1054" s="46"/>
      <c r="N1054" s="101">
        <f t="shared" si="630"/>
        <v>1</v>
      </c>
      <c r="O1054" s="49"/>
      <c r="P1054" s="47" t="str">
        <f>IF(H1054="","",VLOOKUP(H1054,単重表!$C$6:'単重表'!$F$2502,3,FALSE))</f>
        <v/>
      </c>
      <c r="Q1054" s="47"/>
      <c r="R1054" s="56" t="e">
        <f t="shared" si="665"/>
        <v>#VALUE!</v>
      </c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267"/>
      <c r="AF1054" s="267"/>
      <c r="AG1054" s="40"/>
      <c r="AH1054" s="40"/>
      <c r="AI1054" s="40"/>
      <c r="AJ1054" s="58" t="str">
        <f>IF(H1054="","",VLOOKUP(H1054,単重表!$C$6:'単重表'!$F$2502,4,FALSE))</f>
        <v/>
      </c>
      <c r="AK1054" s="141" t="e">
        <f t="shared" si="632"/>
        <v>#VALUE!</v>
      </c>
      <c r="AL1054" s="40">
        <v>2</v>
      </c>
      <c r="AM1054" s="190" t="e">
        <f t="shared" si="633"/>
        <v>#VALUE!</v>
      </c>
      <c r="AO1054" s="191">
        <f t="shared" si="634"/>
        <v>0</v>
      </c>
      <c r="AP1054" s="182"/>
      <c r="AQ1054" s="183" t="str">
        <f t="shared" si="635"/>
        <v/>
      </c>
      <c r="AR1054" s="182"/>
      <c r="AS1054" s="184" t="str">
        <f t="shared" si="636"/>
        <v/>
      </c>
      <c r="AT1054" s="182"/>
      <c r="AU1054" s="268"/>
      <c r="AV1054" s="185"/>
      <c r="AW1054" s="185"/>
      <c r="AX1054" s="185"/>
      <c r="AY1054" s="185"/>
      <c r="AZ1054" s="185"/>
      <c r="BA1054" s="186"/>
      <c r="BB1054" s="80"/>
      <c r="BC1054" s="185"/>
      <c r="BD1054" s="185"/>
      <c r="BE1054" s="185"/>
      <c r="BF1054" s="185"/>
      <c r="BG1054" s="187"/>
      <c r="BH1054" s="270"/>
      <c r="BI1054" s="188"/>
      <c r="BJ1054" s="268"/>
      <c r="BL1054" s="40"/>
      <c r="BM1054" s="40"/>
      <c r="BN1054" s="40"/>
      <c r="BO1054" s="40"/>
      <c r="BP1054" s="40"/>
      <c r="BQ1054" s="40"/>
      <c r="BR1054" s="40"/>
      <c r="BS1054" s="40"/>
      <c r="BT1054" s="40"/>
      <c r="BU1054" s="40"/>
      <c r="BV1054" s="40"/>
      <c r="BW1054" s="40"/>
      <c r="BX1054" s="40"/>
      <c r="BY1054" s="40"/>
      <c r="BZ1054" s="40"/>
      <c r="CA1054" s="40"/>
      <c r="CB1054" s="40"/>
      <c r="CC1054" s="40"/>
      <c r="CD1054" s="40"/>
      <c r="CE1054" s="40"/>
      <c r="CF1054" s="40"/>
      <c r="CG1054" s="40"/>
      <c r="CH1054" s="40"/>
      <c r="CI1054" s="40"/>
      <c r="CJ1054" s="40"/>
      <c r="CK1054" s="40"/>
      <c r="CL1054" s="40"/>
      <c r="CM1054" s="40"/>
      <c r="CN1054" s="40"/>
      <c r="CO1054" s="40">
        <f t="shared" si="637"/>
        <v>0</v>
      </c>
    </row>
    <row r="1055" spans="1:93" ht="22.5" customHeight="1">
      <c r="A1055" s="269"/>
      <c r="B1055" s="267"/>
      <c r="C1055" s="75"/>
      <c r="D1055" s="78"/>
      <c r="E1055" s="75"/>
      <c r="F1055" s="80"/>
      <c r="G1055" s="78"/>
      <c r="H1055" s="70"/>
      <c r="I1055" s="81"/>
      <c r="J1055" s="71" t="str">
        <f>IF(H1055="","",VLOOKUP(H1055,単重表!$C$6:'単重表'!$F$2502,2,FALSE))</f>
        <v/>
      </c>
      <c r="K1055" s="232"/>
      <c r="L1055" s="101">
        <f t="shared" si="664"/>
        <v>1</v>
      </c>
      <c r="M1055" s="46"/>
      <c r="N1055" s="101">
        <f t="shared" si="630"/>
        <v>1</v>
      </c>
      <c r="O1055" s="49"/>
      <c r="P1055" s="47" t="str">
        <f>IF(H1055="","",VLOOKUP(H1055,単重表!$C$6:'単重表'!$F$2502,3,FALSE))</f>
        <v/>
      </c>
      <c r="Q1055" s="47"/>
      <c r="R1055" s="56" t="e">
        <f t="shared" si="665"/>
        <v>#VALUE!</v>
      </c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267"/>
      <c r="AF1055" s="267"/>
      <c r="AG1055" s="40"/>
      <c r="AH1055" s="40"/>
      <c r="AI1055" s="40"/>
      <c r="AJ1055" s="58" t="str">
        <f>IF(H1055="","",VLOOKUP(H1055,単重表!$C$6:'単重表'!$F$2502,4,FALSE))</f>
        <v/>
      </c>
      <c r="AK1055" s="141" t="e">
        <f t="shared" si="632"/>
        <v>#VALUE!</v>
      </c>
      <c r="AL1055" s="40">
        <v>2</v>
      </c>
      <c r="AM1055" s="190" t="e">
        <f t="shared" si="633"/>
        <v>#VALUE!</v>
      </c>
      <c r="AO1055" s="191">
        <f t="shared" si="634"/>
        <v>0</v>
      </c>
      <c r="AP1055" s="182"/>
      <c r="AQ1055" s="183" t="str">
        <f t="shared" si="635"/>
        <v/>
      </c>
      <c r="AR1055" s="182"/>
      <c r="AS1055" s="184" t="str">
        <f t="shared" si="636"/>
        <v/>
      </c>
      <c r="AT1055" s="182"/>
      <c r="AU1055" s="268"/>
      <c r="AV1055" s="185"/>
      <c r="AW1055" s="185"/>
      <c r="AX1055" s="185"/>
      <c r="AY1055" s="185"/>
      <c r="AZ1055" s="185"/>
      <c r="BA1055" s="186"/>
      <c r="BB1055" s="80"/>
      <c r="BC1055" s="185"/>
      <c r="BD1055" s="185"/>
      <c r="BE1055" s="185"/>
      <c r="BF1055" s="185"/>
      <c r="BG1055" s="187"/>
      <c r="BH1055" s="270"/>
      <c r="BI1055" s="188"/>
      <c r="BJ1055" s="268"/>
      <c r="BL1055" s="40"/>
      <c r="BM1055" s="40"/>
      <c r="BN1055" s="40"/>
      <c r="BO1055" s="40"/>
      <c r="BP1055" s="40"/>
      <c r="BQ1055" s="40"/>
      <c r="BR1055" s="40"/>
      <c r="BS1055" s="40"/>
      <c r="BT1055" s="40"/>
      <c r="BU1055" s="40"/>
      <c r="BV1055" s="40"/>
      <c r="BW1055" s="40"/>
      <c r="BX1055" s="40"/>
      <c r="BY1055" s="40"/>
      <c r="BZ1055" s="40"/>
      <c r="CA1055" s="40"/>
      <c r="CB1055" s="40"/>
      <c r="CC1055" s="40"/>
      <c r="CD1055" s="40"/>
      <c r="CE1055" s="40"/>
      <c r="CF1055" s="40"/>
      <c r="CG1055" s="40"/>
      <c r="CH1055" s="40"/>
      <c r="CI1055" s="40"/>
      <c r="CJ1055" s="40"/>
      <c r="CK1055" s="40"/>
      <c r="CL1055" s="40"/>
      <c r="CM1055" s="40"/>
      <c r="CN1055" s="40"/>
      <c r="CO1055" s="40">
        <f t="shared" si="637"/>
        <v>0</v>
      </c>
    </row>
    <row r="1056" spans="1:93" ht="22.5" customHeight="1">
      <c r="A1056" s="269"/>
      <c r="B1056" s="267"/>
      <c r="C1056" s="75"/>
      <c r="D1056" s="78"/>
      <c r="E1056" s="75"/>
      <c r="F1056" s="80"/>
      <c r="G1056" s="78"/>
      <c r="H1056" s="70"/>
      <c r="I1056" s="81"/>
      <c r="J1056" s="71" t="str">
        <f>IF(H1056="","",VLOOKUP(H1056,単重表!$C$6:'単重表'!$F$2502,2,FALSE))</f>
        <v/>
      </c>
      <c r="K1056" s="232"/>
      <c r="L1056" s="101">
        <f t="shared" si="664"/>
        <v>1</v>
      </c>
      <c r="M1056" s="46"/>
      <c r="N1056" s="101">
        <f t="shared" si="630"/>
        <v>1</v>
      </c>
      <c r="O1056" s="49"/>
      <c r="P1056" s="47" t="str">
        <f>IF(H1056="","",VLOOKUP(H1056,単重表!$C$6:'単重表'!$F$2502,3,FALSE))</f>
        <v/>
      </c>
      <c r="Q1056" s="47"/>
      <c r="R1056" s="56" t="e">
        <f t="shared" si="665"/>
        <v>#VALUE!</v>
      </c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267"/>
      <c r="AF1056" s="267"/>
      <c r="AG1056" s="40"/>
      <c r="AH1056" s="40"/>
      <c r="AI1056" s="40"/>
      <c r="AJ1056" s="58" t="str">
        <f>IF(H1056="","",VLOOKUP(H1056,単重表!$C$6:'単重表'!$F$2502,4,FALSE))</f>
        <v/>
      </c>
      <c r="AK1056" s="141" t="e">
        <f t="shared" si="632"/>
        <v>#VALUE!</v>
      </c>
      <c r="AL1056" s="40">
        <v>2</v>
      </c>
      <c r="AM1056" s="190" t="e">
        <f t="shared" si="633"/>
        <v>#VALUE!</v>
      </c>
      <c r="AO1056" s="191">
        <f t="shared" si="634"/>
        <v>0</v>
      </c>
      <c r="AP1056" s="182"/>
      <c r="AQ1056" s="183" t="str">
        <f t="shared" si="635"/>
        <v/>
      </c>
      <c r="AR1056" s="182"/>
      <c r="AS1056" s="184" t="str">
        <f t="shared" si="636"/>
        <v/>
      </c>
      <c r="AT1056" s="182"/>
      <c r="AU1056" s="268"/>
      <c r="AV1056" s="185"/>
      <c r="AW1056" s="185"/>
      <c r="AX1056" s="185"/>
      <c r="AY1056" s="185"/>
      <c r="AZ1056" s="185"/>
      <c r="BA1056" s="186"/>
      <c r="BB1056" s="80"/>
      <c r="BC1056" s="185"/>
      <c r="BD1056" s="185"/>
      <c r="BE1056" s="185"/>
      <c r="BF1056" s="185"/>
      <c r="BG1056" s="187"/>
      <c r="BH1056" s="270"/>
      <c r="BI1056" s="188"/>
      <c r="BJ1056" s="268"/>
      <c r="BL1056" s="40"/>
      <c r="BM1056" s="40"/>
      <c r="BN1056" s="40"/>
      <c r="BO1056" s="40"/>
      <c r="BP1056" s="40"/>
      <c r="BQ1056" s="40"/>
      <c r="BR1056" s="40"/>
      <c r="BS1056" s="40"/>
      <c r="BT1056" s="40"/>
      <c r="BU1056" s="40"/>
      <c r="BV1056" s="40"/>
      <c r="BW1056" s="40"/>
      <c r="BX1056" s="40"/>
      <c r="BY1056" s="40"/>
      <c r="BZ1056" s="40"/>
      <c r="CA1056" s="40"/>
      <c r="CB1056" s="40"/>
      <c r="CC1056" s="40"/>
      <c r="CD1056" s="40"/>
      <c r="CE1056" s="40"/>
      <c r="CF1056" s="40"/>
      <c r="CG1056" s="40"/>
      <c r="CH1056" s="40"/>
      <c r="CI1056" s="40"/>
      <c r="CJ1056" s="40"/>
      <c r="CK1056" s="40"/>
      <c r="CL1056" s="40"/>
      <c r="CM1056" s="40"/>
      <c r="CN1056" s="40"/>
      <c r="CO1056" s="40">
        <f t="shared" si="637"/>
        <v>0</v>
      </c>
    </row>
    <row r="1057" spans="1:93" ht="22.5" customHeight="1">
      <c r="A1057" s="269"/>
      <c r="B1057" s="267"/>
      <c r="C1057" s="75"/>
      <c r="D1057" s="78"/>
      <c r="E1057" s="75"/>
      <c r="F1057" s="80"/>
      <c r="G1057" s="78"/>
      <c r="H1057" s="70"/>
      <c r="I1057" s="81"/>
      <c r="J1057" s="71" t="str">
        <f>IF(H1057="","",VLOOKUP(H1057,単重表!$C$6:'単重表'!$F$2502,2,FALSE))</f>
        <v/>
      </c>
      <c r="K1057" s="232"/>
      <c r="L1057" s="101">
        <f>IF(K1057="",1,K1057/1000)</f>
        <v>1</v>
      </c>
      <c r="M1057" s="46"/>
      <c r="N1057" s="101">
        <f t="shared" si="630"/>
        <v>1</v>
      </c>
      <c r="O1057" s="49"/>
      <c r="P1057" s="47" t="str">
        <f>IF(H1057="","",VLOOKUP(H1057,単重表!$C$6:'単重表'!$F$2502,3,FALSE))</f>
        <v/>
      </c>
      <c r="Q1057" s="47"/>
      <c r="R1057" s="56" t="e">
        <f t="shared" si="665"/>
        <v>#VALUE!</v>
      </c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267"/>
      <c r="AF1057" s="267"/>
      <c r="AG1057" s="40"/>
      <c r="AH1057" s="40"/>
      <c r="AI1057" s="40"/>
      <c r="AJ1057" s="58" t="str">
        <f>IF(H1057="","",VLOOKUP(H1057,単重表!$C$6:'単重表'!$F$2502,4,FALSE))</f>
        <v/>
      </c>
      <c r="AK1057" s="141" t="e">
        <f t="shared" si="632"/>
        <v>#VALUE!</v>
      </c>
      <c r="AL1057" s="40">
        <v>2</v>
      </c>
      <c r="AM1057" s="190" t="e">
        <f t="shared" si="633"/>
        <v>#VALUE!</v>
      </c>
      <c r="AO1057" s="191">
        <f t="shared" si="634"/>
        <v>0</v>
      </c>
      <c r="AP1057" s="182"/>
      <c r="AQ1057" s="183" t="str">
        <f t="shared" si="635"/>
        <v/>
      </c>
      <c r="AR1057" s="182"/>
      <c r="AS1057" s="184" t="str">
        <f t="shared" si="636"/>
        <v/>
      </c>
      <c r="AT1057" s="182"/>
      <c r="AU1057" s="268"/>
      <c r="AV1057" s="185"/>
      <c r="AW1057" s="185"/>
      <c r="AX1057" s="185"/>
      <c r="AY1057" s="185"/>
      <c r="AZ1057" s="185"/>
      <c r="BA1057" s="186"/>
      <c r="BB1057" s="80"/>
      <c r="BC1057" s="185"/>
      <c r="BD1057" s="185"/>
      <c r="BE1057" s="185"/>
      <c r="BF1057" s="185"/>
      <c r="BG1057" s="187"/>
      <c r="BH1057" s="270"/>
      <c r="BI1057" s="188"/>
      <c r="BJ1057" s="268"/>
      <c r="BL1057" s="40"/>
      <c r="BM1057" s="40"/>
      <c r="BN1057" s="40"/>
      <c r="BO1057" s="40"/>
      <c r="BP1057" s="40"/>
      <c r="BQ1057" s="40"/>
      <c r="BR1057" s="40"/>
      <c r="BS1057" s="40"/>
      <c r="BT1057" s="40"/>
      <c r="BU1057" s="40"/>
      <c r="BV1057" s="40"/>
      <c r="BW1057" s="40"/>
      <c r="BX1057" s="40"/>
      <c r="BY1057" s="40"/>
      <c r="BZ1057" s="40"/>
      <c r="CA1057" s="40"/>
      <c r="CB1057" s="40"/>
      <c r="CC1057" s="40"/>
      <c r="CD1057" s="40"/>
      <c r="CE1057" s="40"/>
      <c r="CF1057" s="40"/>
      <c r="CG1057" s="40"/>
      <c r="CH1057" s="40"/>
      <c r="CI1057" s="40"/>
      <c r="CJ1057" s="40"/>
      <c r="CK1057" s="40"/>
      <c r="CL1057" s="40"/>
      <c r="CM1057" s="40"/>
      <c r="CN1057" s="40"/>
      <c r="CO1057" s="40">
        <f t="shared" si="637"/>
        <v>0</v>
      </c>
    </row>
    <row r="1058" spans="1:93" ht="22.5" customHeight="1">
      <c r="A1058" s="269"/>
      <c r="B1058" s="267"/>
      <c r="C1058" s="75"/>
      <c r="D1058" s="78"/>
      <c r="E1058" s="75"/>
      <c r="F1058" s="80"/>
      <c r="G1058" s="78"/>
      <c r="H1058" s="70"/>
      <c r="I1058" s="81"/>
      <c r="J1058" s="71" t="str">
        <f>IF(H1058="","",VLOOKUP(H1058,単重表!$C$6:'単重表'!$F$2502,2,FALSE))</f>
        <v/>
      </c>
      <c r="K1058" s="232"/>
      <c r="L1058" s="101">
        <f>IF(K1058="",1,K1058/1000)</f>
        <v>1</v>
      </c>
      <c r="M1058" s="46"/>
      <c r="N1058" s="101">
        <f t="shared" si="630"/>
        <v>1</v>
      </c>
      <c r="O1058" s="49"/>
      <c r="P1058" s="47" t="str">
        <f>IF(H1058="","",VLOOKUP(H1058,単重表!$C$6:'単重表'!$F$2502,3,FALSE))</f>
        <v/>
      </c>
      <c r="Q1058" s="47"/>
      <c r="R1058" s="56" t="e">
        <f t="shared" si="665"/>
        <v>#VALUE!</v>
      </c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267"/>
      <c r="AF1058" s="267"/>
      <c r="AG1058" s="40"/>
      <c r="AH1058" s="40"/>
      <c r="AI1058" s="40"/>
      <c r="AJ1058" s="58" t="str">
        <f>IF(H1058="","",VLOOKUP(H1058,単重表!$C$6:'単重表'!$F$2502,4,FALSE))</f>
        <v/>
      </c>
      <c r="AK1058" s="141" t="e">
        <f t="shared" si="632"/>
        <v>#VALUE!</v>
      </c>
      <c r="AL1058" s="40">
        <v>2</v>
      </c>
      <c r="AM1058" s="190" t="e">
        <f t="shared" si="633"/>
        <v>#VALUE!</v>
      </c>
      <c r="AO1058" s="191">
        <f t="shared" si="634"/>
        <v>0</v>
      </c>
      <c r="AP1058" s="182"/>
      <c r="AQ1058" s="183" t="str">
        <f t="shared" si="635"/>
        <v/>
      </c>
      <c r="AR1058" s="182"/>
      <c r="AS1058" s="184" t="str">
        <f t="shared" si="636"/>
        <v/>
      </c>
      <c r="AT1058" s="182"/>
      <c r="AU1058" s="268"/>
      <c r="AV1058" s="185"/>
      <c r="AW1058" s="185"/>
      <c r="AX1058" s="185"/>
      <c r="AY1058" s="185"/>
      <c r="AZ1058" s="185"/>
      <c r="BA1058" s="186"/>
      <c r="BB1058" s="80"/>
      <c r="BC1058" s="185"/>
      <c r="BD1058" s="185"/>
      <c r="BE1058" s="185"/>
      <c r="BF1058" s="185"/>
      <c r="BG1058" s="187"/>
      <c r="BH1058" s="270"/>
      <c r="BI1058" s="188"/>
      <c r="BJ1058" s="268"/>
      <c r="BL1058" s="40"/>
      <c r="BM1058" s="40"/>
      <c r="BN1058" s="40"/>
      <c r="BO1058" s="40"/>
      <c r="BP1058" s="40"/>
      <c r="BQ1058" s="40"/>
      <c r="BR1058" s="40"/>
      <c r="BS1058" s="40"/>
      <c r="BT1058" s="40"/>
      <c r="BU1058" s="40"/>
      <c r="BV1058" s="40"/>
      <c r="BW1058" s="40"/>
      <c r="BX1058" s="40"/>
      <c r="BY1058" s="40"/>
      <c r="BZ1058" s="40"/>
      <c r="CA1058" s="40"/>
      <c r="CB1058" s="40"/>
      <c r="CC1058" s="40"/>
      <c r="CD1058" s="40"/>
      <c r="CE1058" s="40"/>
      <c r="CF1058" s="40"/>
      <c r="CG1058" s="40"/>
      <c r="CH1058" s="40"/>
      <c r="CI1058" s="40"/>
      <c r="CJ1058" s="40"/>
      <c r="CK1058" s="40"/>
      <c r="CL1058" s="40"/>
      <c r="CM1058" s="40"/>
      <c r="CN1058" s="40"/>
      <c r="CO1058" s="40">
        <f t="shared" si="637"/>
        <v>0</v>
      </c>
    </row>
    <row r="1059" spans="1:93" ht="22.5" customHeight="1">
      <c r="A1059" s="269"/>
      <c r="B1059" s="267"/>
      <c r="C1059" s="75"/>
      <c r="D1059" s="78"/>
      <c r="E1059" s="75"/>
      <c r="F1059" s="80"/>
      <c r="G1059" s="78"/>
      <c r="H1059" s="70"/>
      <c r="I1059" s="81"/>
      <c r="J1059" s="71" t="str">
        <f>IF(H1059="","",VLOOKUP(H1059,単重表!$C$6:'単重表'!$F$2502,2,FALSE))</f>
        <v/>
      </c>
      <c r="K1059" s="232"/>
      <c r="L1059" s="101">
        <f>IF(K1059="",1,K1059/1000)</f>
        <v>1</v>
      </c>
      <c r="M1059" s="46"/>
      <c r="N1059" s="101">
        <f t="shared" si="630"/>
        <v>1</v>
      </c>
      <c r="O1059" s="49"/>
      <c r="P1059" s="47" t="str">
        <f>IF(H1059="","",VLOOKUP(H1059,単重表!$C$6:'単重表'!$F$2502,3,FALSE))</f>
        <v/>
      </c>
      <c r="Q1059" s="47"/>
      <c r="R1059" s="56" t="e">
        <f>P1059*O1059*N1059*L1059+Q1059</f>
        <v>#VALUE!</v>
      </c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267"/>
      <c r="AF1059" s="267"/>
      <c r="AG1059" s="40"/>
      <c r="AH1059" s="40"/>
      <c r="AI1059" s="40"/>
      <c r="AJ1059" s="58" t="str">
        <f>IF(H1059="","",VLOOKUP(H1059,単重表!$C$6:'単重表'!$F$2502,4,FALSE))</f>
        <v/>
      </c>
      <c r="AK1059" s="141" t="e">
        <f t="shared" si="632"/>
        <v>#VALUE!</v>
      </c>
      <c r="AL1059" s="40">
        <v>2</v>
      </c>
      <c r="AM1059" s="190" t="e">
        <f t="shared" si="633"/>
        <v>#VALUE!</v>
      </c>
      <c r="AO1059" s="191">
        <f t="shared" si="634"/>
        <v>0</v>
      </c>
      <c r="AP1059" s="182"/>
      <c r="AQ1059" s="183" t="str">
        <f t="shared" si="635"/>
        <v/>
      </c>
      <c r="AR1059" s="182"/>
      <c r="AS1059" s="184" t="str">
        <f t="shared" si="636"/>
        <v/>
      </c>
      <c r="AT1059" s="182"/>
      <c r="AU1059" s="268"/>
      <c r="AV1059" s="185"/>
      <c r="AW1059" s="185"/>
      <c r="AX1059" s="185"/>
      <c r="AY1059" s="185"/>
      <c r="AZ1059" s="185"/>
      <c r="BA1059" s="186"/>
      <c r="BB1059" s="80"/>
      <c r="BC1059" s="185"/>
      <c r="BD1059" s="185"/>
      <c r="BE1059" s="185"/>
      <c r="BF1059" s="185"/>
      <c r="BG1059" s="187"/>
      <c r="BH1059" s="270"/>
      <c r="BI1059" s="188"/>
      <c r="BJ1059" s="268"/>
      <c r="BL1059" s="40"/>
      <c r="BM1059" s="40"/>
      <c r="BN1059" s="40"/>
      <c r="BO1059" s="40"/>
      <c r="BP1059" s="40"/>
      <c r="BQ1059" s="40"/>
      <c r="BR1059" s="40"/>
      <c r="BS1059" s="40"/>
      <c r="BT1059" s="40"/>
      <c r="BU1059" s="40"/>
      <c r="BV1059" s="40"/>
      <c r="BW1059" s="40"/>
      <c r="BX1059" s="40"/>
      <c r="BY1059" s="40"/>
      <c r="BZ1059" s="40"/>
      <c r="CA1059" s="40"/>
      <c r="CB1059" s="40"/>
      <c r="CC1059" s="40"/>
      <c r="CD1059" s="40"/>
      <c r="CE1059" s="40"/>
      <c r="CF1059" s="40"/>
      <c r="CG1059" s="40"/>
      <c r="CH1059" s="40"/>
      <c r="CI1059" s="40"/>
      <c r="CJ1059" s="40"/>
      <c r="CK1059" s="40"/>
      <c r="CL1059" s="40"/>
      <c r="CM1059" s="40"/>
      <c r="CN1059" s="40"/>
      <c r="CO1059" s="40">
        <f t="shared" si="637"/>
        <v>0</v>
      </c>
    </row>
    <row r="1060" spans="1:93" ht="22.5" customHeight="1">
      <c r="A1060" s="269"/>
      <c r="B1060" s="267"/>
      <c r="C1060" s="75"/>
      <c r="D1060" s="78"/>
      <c r="E1060" s="75"/>
      <c r="F1060" s="80"/>
      <c r="G1060" s="78"/>
      <c r="H1060" s="70"/>
      <c r="I1060" s="81"/>
      <c r="J1060" s="71" t="str">
        <f>IF(H1060="","",VLOOKUP(H1060,単重表!$C$6:'単重表'!$F$2502,2,FALSE))</f>
        <v/>
      </c>
      <c r="K1060" s="232"/>
      <c r="L1060" s="101">
        <f t="shared" ref="L1060:L1067" si="666">IF(K1060="",1,K1060/1000)</f>
        <v>1</v>
      </c>
      <c r="M1060" s="46"/>
      <c r="N1060" s="101">
        <f t="shared" si="630"/>
        <v>1</v>
      </c>
      <c r="O1060" s="49"/>
      <c r="P1060" s="47" t="str">
        <f>IF(H1060="","",VLOOKUP(H1060,単重表!$C$6:'単重表'!$F$2502,3,FALSE))</f>
        <v/>
      </c>
      <c r="Q1060" s="47"/>
      <c r="R1060" s="56" t="e">
        <f t="shared" ref="R1060:R1069" si="667">P1060*O1060*N1060*L1060+Q1060</f>
        <v>#VALUE!</v>
      </c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267"/>
      <c r="AF1060" s="267"/>
      <c r="AG1060" s="40"/>
      <c r="AH1060" s="40"/>
      <c r="AI1060" s="40"/>
      <c r="AJ1060" s="58" t="str">
        <f>IF(H1060="","",VLOOKUP(H1060,単重表!$C$6:'単重表'!$F$2502,4,FALSE))</f>
        <v/>
      </c>
      <c r="AK1060" s="141" t="e">
        <f t="shared" si="632"/>
        <v>#VALUE!</v>
      </c>
      <c r="AL1060" s="40">
        <v>2</v>
      </c>
      <c r="AM1060" s="190" t="e">
        <f t="shared" si="633"/>
        <v>#VALUE!</v>
      </c>
      <c r="AO1060" s="191">
        <f t="shared" si="634"/>
        <v>0</v>
      </c>
      <c r="AP1060" s="182"/>
      <c r="AQ1060" s="183" t="str">
        <f t="shared" si="635"/>
        <v/>
      </c>
      <c r="AR1060" s="182"/>
      <c r="AS1060" s="184" t="str">
        <f t="shared" si="636"/>
        <v/>
      </c>
      <c r="AT1060" s="182"/>
      <c r="AU1060" s="268"/>
      <c r="AV1060" s="185"/>
      <c r="AW1060" s="185"/>
      <c r="AX1060" s="185"/>
      <c r="AY1060" s="185"/>
      <c r="AZ1060" s="185"/>
      <c r="BA1060" s="186"/>
      <c r="BB1060" s="80"/>
      <c r="BC1060" s="185"/>
      <c r="BD1060" s="185"/>
      <c r="BE1060" s="185"/>
      <c r="BF1060" s="185"/>
      <c r="BG1060" s="187"/>
      <c r="BH1060" s="270"/>
      <c r="BI1060" s="188"/>
      <c r="BJ1060" s="268"/>
      <c r="BL1060" s="40"/>
      <c r="BM1060" s="40"/>
      <c r="BN1060" s="40"/>
      <c r="BO1060" s="40"/>
      <c r="BP1060" s="40"/>
      <c r="BQ1060" s="40"/>
      <c r="BR1060" s="40"/>
      <c r="BS1060" s="40"/>
      <c r="BT1060" s="40"/>
      <c r="BU1060" s="40"/>
      <c r="BV1060" s="40"/>
      <c r="BW1060" s="40"/>
      <c r="BX1060" s="40"/>
      <c r="BY1060" s="40"/>
      <c r="BZ1060" s="40"/>
      <c r="CA1060" s="40"/>
      <c r="CB1060" s="40"/>
      <c r="CC1060" s="40"/>
      <c r="CD1060" s="40"/>
      <c r="CE1060" s="40"/>
      <c r="CF1060" s="40"/>
      <c r="CG1060" s="40"/>
      <c r="CH1060" s="40"/>
      <c r="CI1060" s="40"/>
      <c r="CJ1060" s="40"/>
      <c r="CK1060" s="40"/>
      <c r="CL1060" s="40"/>
      <c r="CM1060" s="40"/>
      <c r="CN1060" s="40"/>
      <c r="CO1060" s="40">
        <f t="shared" si="637"/>
        <v>0</v>
      </c>
    </row>
    <row r="1061" spans="1:93" ht="22.5" customHeight="1">
      <c r="A1061" s="269"/>
      <c r="B1061" s="267"/>
      <c r="C1061" s="75"/>
      <c r="D1061" s="78"/>
      <c r="E1061" s="75"/>
      <c r="F1061" s="80"/>
      <c r="G1061" s="78"/>
      <c r="H1061" s="70"/>
      <c r="I1061" s="81"/>
      <c r="J1061" s="71" t="str">
        <f>IF(H1061="","",VLOOKUP(H1061,単重表!$C$6:'単重表'!$F$2502,2,FALSE))</f>
        <v/>
      </c>
      <c r="K1061" s="232"/>
      <c r="L1061" s="101">
        <f t="shared" si="666"/>
        <v>1</v>
      </c>
      <c r="M1061" s="46"/>
      <c r="N1061" s="101">
        <f t="shared" si="630"/>
        <v>1</v>
      </c>
      <c r="O1061" s="49"/>
      <c r="P1061" s="47" t="str">
        <f>IF(H1061="","",VLOOKUP(H1061,単重表!$C$6:'単重表'!$F$2502,3,FALSE))</f>
        <v/>
      </c>
      <c r="Q1061" s="47"/>
      <c r="R1061" s="56" t="e">
        <f t="shared" si="667"/>
        <v>#VALUE!</v>
      </c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267"/>
      <c r="AF1061" s="267"/>
      <c r="AG1061" s="40"/>
      <c r="AH1061" s="40"/>
      <c r="AI1061" s="40"/>
      <c r="AJ1061" s="58" t="str">
        <f>IF(H1061="","",VLOOKUP(H1061,単重表!$C$6:'単重表'!$F$2502,4,FALSE))</f>
        <v/>
      </c>
      <c r="AK1061" s="141" t="e">
        <f t="shared" si="632"/>
        <v>#VALUE!</v>
      </c>
      <c r="AL1061" s="40">
        <v>2</v>
      </c>
      <c r="AM1061" s="190" t="e">
        <f t="shared" si="633"/>
        <v>#VALUE!</v>
      </c>
      <c r="AO1061" s="191">
        <f t="shared" si="634"/>
        <v>0</v>
      </c>
      <c r="AP1061" s="182"/>
      <c r="AQ1061" s="183" t="str">
        <f t="shared" si="635"/>
        <v/>
      </c>
      <c r="AR1061" s="182"/>
      <c r="AS1061" s="184" t="str">
        <f t="shared" si="636"/>
        <v/>
      </c>
      <c r="AT1061" s="182"/>
      <c r="AU1061" s="268"/>
      <c r="AV1061" s="185"/>
      <c r="AW1061" s="185"/>
      <c r="AX1061" s="185"/>
      <c r="AY1061" s="185"/>
      <c r="AZ1061" s="185"/>
      <c r="BA1061" s="186"/>
      <c r="BB1061" s="80"/>
      <c r="BC1061" s="185"/>
      <c r="BD1061" s="185"/>
      <c r="BE1061" s="185"/>
      <c r="BF1061" s="185"/>
      <c r="BG1061" s="187"/>
      <c r="BH1061" s="270"/>
      <c r="BI1061" s="188"/>
      <c r="BJ1061" s="268"/>
      <c r="BL1061" s="40"/>
      <c r="BM1061" s="40"/>
      <c r="BN1061" s="40"/>
      <c r="BO1061" s="40"/>
      <c r="BP1061" s="40"/>
      <c r="BQ1061" s="40"/>
      <c r="BR1061" s="40"/>
      <c r="BS1061" s="40"/>
      <c r="BT1061" s="40"/>
      <c r="BU1061" s="40"/>
      <c r="BV1061" s="40"/>
      <c r="BW1061" s="40"/>
      <c r="BX1061" s="40"/>
      <c r="BY1061" s="40"/>
      <c r="BZ1061" s="40"/>
      <c r="CA1061" s="40"/>
      <c r="CB1061" s="40"/>
      <c r="CC1061" s="40"/>
      <c r="CD1061" s="40"/>
      <c r="CE1061" s="40"/>
      <c r="CF1061" s="40"/>
      <c r="CG1061" s="40"/>
      <c r="CH1061" s="40"/>
      <c r="CI1061" s="40"/>
      <c r="CJ1061" s="40"/>
      <c r="CK1061" s="40"/>
      <c r="CL1061" s="40"/>
      <c r="CM1061" s="40"/>
      <c r="CN1061" s="40"/>
      <c r="CO1061" s="40">
        <f t="shared" si="637"/>
        <v>0</v>
      </c>
    </row>
    <row r="1062" spans="1:93" ht="22.5" customHeight="1">
      <c r="A1062" s="269"/>
      <c r="B1062" s="267"/>
      <c r="C1062" s="75"/>
      <c r="D1062" s="78"/>
      <c r="E1062" s="75"/>
      <c r="F1062" s="80"/>
      <c r="G1062" s="78"/>
      <c r="H1062" s="70"/>
      <c r="I1062" s="81"/>
      <c r="J1062" s="71" t="str">
        <f>IF(H1062="","",VLOOKUP(H1062,単重表!$C$6:'単重表'!$F$2502,2,FALSE))</f>
        <v/>
      </c>
      <c r="K1062" s="232"/>
      <c r="L1062" s="101">
        <f t="shared" si="666"/>
        <v>1</v>
      </c>
      <c r="M1062" s="46"/>
      <c r="N1062" s="101">
        <f t="shared" si="630"/>
        <v>1</v>
      </c>
      <c r="O1062" s="49"/>
      <c r="P1062" s="47" t="str">
        <f>IF(H1062="","",VLOOKUP(H1062,単重表!$C$6:'単重表'!$F$2502,3,FALSE))</f>
        <v/>
      </c>
      <c r="Q1062" s="47"/>
      <c r="R1062" s="56" t="e">
        <f t="shared" si="667"/>
        <v>#VALUE!</v>
      </c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267"/>
      <c r="AF1062" s="267"/>
      <c r="AG1062" s="40"/>
      <c r="AH1062" s="40"/>
      <c r="AI1062" s="40"/>
      <c r="AJ1062" s="58" t="str">
        <f>IF(H1062="","",VLOOKUP(H1062,単重表!$C$6:'単重表'!$F$2502,4,FALSE))</f>
        <v/>
      </c>
      <c r="AK1062" s="141" t="e">
        <f t="shared" si="632"/>
        <v>#VALUE!</v>
      </c>
      <c r="AL1062" s="40">
        <v>2</v>
      </c>
      <c r="AM1062" s="190" t="e">
        <f t="shared" si="633"/>
        <v>#VALUE!</v>
      </c>
      <c r="AO1062" s="191">
        <f t="shared" si="634"/>
        <v>0</v>
      </c>
      <c r="AP1062" s="182"/>
      <c r="AQ1062" s="183" t="str">
        <f t="shared" si="635"/>
        <v/>
      </c>
      <c r="AR1062" s="182"/>
      <c r="AS1062" s="184" t="str">
        <f t="shared" si="636"/>
        <v/>
      </c>
      <c r="AT1062" s="182"/>
      <c r="AU1062" s="268"/>
      <c r="AV1062" s="185"/>
      <c r="AW1062" s="185"/>
      <c r="AX1062" s="185"/>
      <c r="AY1062" s="185"/>
      <c r="AZ1062" s="185"/>
      <c r="BA1062" s="186"/>
      <c r="BB1062" s="80"/>
      <c r="BC1062" s="185"/>
      <c r="BD1062" s="185"/>
      <c r="BE1062" s="185"/>
      <c r="BF1062" s="185"/>
      <c r="BG1062" s="187"/>
      <c r="BH1062" s="270"/>
      <c r="BI1062" s="188"/>
      <c r="BJ1062" s="268"/>
      <c r="BL1062" s="40"/>
      <c r="BM1062" s="40"/>
      <c r="BN1062" s="40"/>
      <c r="BO1062" s="40"/>
      <c r="BP1062" s="40"/>
      <c r="BQ1062" s="40"/>
      <c r="BR1062" s="40"/>
      <c r="BS1062" s="40"/>
      <c r="BT1062" s="40"/>
      <c r="BU1062" s="40"/>
      <c r="BV1062" s="40"/>
      <c r="BW1062" s="40"/>
      <c r="BX1062" s="40"/>
      <c r="BY1062" s="40"/>
      <c r="BZ1062" s="40"/>
      <c r="CA1062" s="40"/>
      <c r="CB1062" s="40"/>
      <c r="CC1062" s="40"/>
      <c r="CD1062" s="40"/>
      <c r="CE1062" s="40"/>
      <c r="CF1062" s="40"/>
      <c r="CG1062" s="40"/>
      <c r="CH1062" s="40"/>
      <c r="CI1062" s="40"/>
      <c r="CJ1062" s="40"/>
      <c r="CK1062" s="40"/>
      <c r="CL1062" s="40"/>
      <c r="CM1062" s="40"/>
      <c r="CN1062" s="40"/>
      <c r="CO1062" s="40">
        <f t="shared" si="637"/>
        <v>0</v>
      </c>
    </row>
    <row r="1063" spans="1:93" ht="22.5" customHeight="1">
      <c r="A1063" s="269"/>
      <c r="B1063" s="267"/>
      <c r="C1063" s="75"/>
      <c r="D1063" s="78"/>
      <c r="E1063" s="75"/>
      <c r="F1063" s="80"/>
      <c r="G1063" s="78"/>
      <c r="H1063" s="70"/>
      <c r="I1063" s="81"/>
      <c r="J1063" s="71" t="str">
        <f>IF(H1063="","",VLOOKUP(H1063,単重表!$C$6:'単重表'!$F$2502,2,FALSE))</f>
        <v/>
      </c>
      <c r="K1063" s="232"/>
      <c r="L1063" s="101">
        <f t="shared" si="666"/>
        <v>1</v>
      </c>
      <c r="M1063" s="46"/>
      <c r="N1063" s="101">
        <f t="shared" si="630"/>
        <v>1</v>
      </c>
      <c r="O1063" s="49"/>
      <c r="P1063" s="47" t="str">
        <f>IF(H1063="","",VLOOKUP(H1063,単重表!$C$6:'単重表'!$F$2502,3,FALSE))</f>
        <v/>
      </c>
      <c r="Q1063" s="47"/>
      <c r="R1063" s="56" t="e">
        <f t="shared" si="667"/>
        <v>#VALUE!</v>
      </c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267"/>
      <c r="AF1063" s="267"/>
      <c r="AG1063" s="40"/>
      <c r="AH1063" s="40"/>
      <c r="AI1063" s="40"/>
      <c r="AJ1063" s="58" t="str">
        <f>IF(H1063="","",VLOOKUP(H1063,単重表!$C$6:'単重表'!$F$2502,4,FALSE))</f>
        <v/>
      </c>
      <c r="AK1063" s="141" t="e">
        <f t="shared" si="632"/>
        <v>#VALUE!</v>
      </c>
      <c r="AL1063" s="40">
        <v>2</v>
      </c>
      <c r="AM1063" s="190" t="e">
        <f t="shared" si="633"/>
        <v>#VALUE!</v>
      </c>
      <c r="AO1063" s="191">
        <f t="shared" si="634"/>
        <v>0</v>
      </c>
      <c r="AP1063" s="182"/>
      <c r="AQ1063" s="183" t="str">
        <f t="shared" si="635"/>
        <v/>
      </c>
      <c r="AR1063" s="182"/>
      <c r="AS1063" s="184" t="str">
        <f t="shared" si="636"/>
        <v/>
      </c>
      <c r="AT1063" s="182"/>
      <c r="AU1063" s="268"/>
      <c r="AV1063" s="185"/>
      <c r="AW1063" s="185"/>
      <c r="AX1063" s="185"/>
      <c r="AY1063" s="185"/>
      <c r="AZ1063" s="185"/>
      <c r="BA1063" s="186"/>
      <c r="BB1063" s="80"/>
      <c r="BC1063" s="185"/>
      <c r="BD1063" s="185"/>
      <c r="BE1063" s="185"/>
      <c r="BF1063" s="185"/>
      <c r="BG1063" s="187"/>
      <c r="BH1063" s="270"/>
      <c r="BI1063" s="188"/>
      <c r="BJ1063" s="268"/>
      <c r="BL1063" s="40"/>
      <c r="BM1063" s="40"/>
      <c r="BN1063" s="40"/>
      <c r="BO1063" s="40"/>
      <c r="BP1063" s="40"/>
      <c r="BQ1063" s="40"/>
      <c r="BR1063" s="40"/>
      <c r="BS1063" s="40"/>
      <c r="BT1063" s="40"/>
      <c r="BU1063" s="40"/>
      <c r="BV1063" s="40"/>
      <c r="BW1063" s="40"/>
      <c r="BX1063" s="40"/>
      <c r="BY1063" s="40"/>
      <c r="BZ1063" s="40"/>
      <c r="CA1063" s="40"/>
      <c r="CB1063" s="40"/>
      <c r="CC1063" s="40"/>
      <c r="CD1063" s="40"/>
      <c r="CE1063" s="40"/>
      <c r="CF1063" s="40"/>
      <c r="CG1063" s="40"/>
      <c r="CH1063" s="40"/>
      <c r="CI1063" s="40"/>
      <c r="CJ1063" s="40"/>
      <c r="CK1063" s="40"/>
      <c r="CL1063" s="40"/>
      <c r="CM1063" s="40"/>
      <c r="CN1063" s="40"/>
      <c r="CO1063" s="40">
        <f t="shared" si="637"/>
        <v>0</v>
      </c>
    </row>
    <row r="1064" spans="1:93" ht="22.5" customHeight="1">
      <c r="A1064" s="269"/>
      <c r="B1064" s="267"/>
      <c r="C1064" s="75"/>
      <c r="D1064" s="78"/>
      <c r="E1064" s="75"/>
      <c r="F1064" s="80"/>
      <c r="G1064" s="78"/>
      <c r="H1064" s="70"/>
      <c r="I1064" s="81"/>
      <c r="J1064" s="71" t="str">
        <f>IF(H1064="","",VLOOKUP(H1064,単重表!$C$6:'単重表'!$F$2502,2,FALSE))</f>
        <v/>
      </c>
      <c r="K1064" s="232"/>
      <c r="L1064" s="101">
        <f t="shared" si="666"/>
        <v>1</v>
      </c>
      <c r="M1064" s="46"/>
      <c r="N1064" s="101">
        <f t="shared" si="630"/>
        <v>1</v>
      </c>
      <c r="O1064" s="49"/>
      <c r="P1064" s="47" t="str">
        <f>IF(H1064="","",VLOOKUP(H1064,単重表!$C$6:'単重表'!$F$2502,3,FALSE))</f>
        <v/>
      </c>
      <c r="Q1064" s="47"/>
      <c r="R1064" s="56" t="e">
        <f t="shared" si="667"/>
        <v>#VALUE!</v>
      </c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267"/>
      <c r="AF1064" s="267"/>
      <c r="AG1064" s="40"/>
      <c r="AH1064" s="40"/>
      <c r="AI1064" s="40"/>
      <c r="AJ1064" s="58" t="str">
        <f>IF(H1064="","",VLOOKUP(H1064,単重表!$C$6:'単重表'!$F$2502,4,FALSE))</f>
        <v/>
      </c>
      <c r="AK1064" s="141" t="e">
        <f t="shared" si="632"/>
        <v>#VALUE!</v>
      </c>
      <c r="AL1064" s="40">
        <v>2</v>
      </c>
      <c r="AM1064" s="190" t="e">
        <f t="shared" si="633"/>
        <v>#VALUE!</v>
      </c>
      <c r="AO1064" s="191">
        <f t="shared" si="634"/>
        <v>0</v>
      </c>
      <c r="AP1064" s="182"/>
      <c r="AQ1064" s="183" t="str">
        <f t="shared" si="635"/>
        <v/>
      </c>
      <c r="AR1064" s="182"/>
      <c r="AS1064" s="184" t="str">
        <f t="shared" si="636"/>
        <v/>
      </c>
      <c r="AT1064" s="182"/>
      <c r="AU1064" s="268"/>
      <c r="AV1064" s="185"/>
      <c r="AW1064" s="185"/>
      <c r="AX1064" s="185"/>
      <c r="AY1064" s="185"/>
      <c r="AZ1064" s="185"/>
      <c r="BA1064" s="186"/>
      <c r="BB1064" s="80"/>
      <c r="BC1064" s="185"/>
      <c r="BD1064" s="185"/>
      <c r="BE1064" s="185"/>
      <c r="BF1064" s="185"/>
      <c r="BG1064" s="187"/>
      <c r="BH1064" s="270"/>
      <c r="BI1064" s="188"/>
      <c r="BJ1064" s="268"/>
      <c r="BL1064" s="40"/>
      <c r="BM1064" s="40"/>
      <c r="BN1064" s="40"/>
      <c r="BO1064" s="40"/>
      <c r="BP1064" s="40"/>
      <c r="BQ1064" s="40"/>
      <c r="BR1064" s="40"/>
      <c r="BS1064" s="40"/>
      <c r="BT1064" s="40"/>
      <c r="BU1064" s="40"/>
      <c r="BV1064" s="40"/>
      <c r="BW1064" s="40"/>
      <c r="BX1064" s="40"/>
      <c r="BY1064" s="40"/>
      <c r="BZ1064" s="40"/>
      <c r="CA1064" s="40"/>
      <c r="CB1064" s="40"/>
      <c r="CC1064" s="40"/>
      <c r="CD1064" s="40"/>
      <c r="CE1064" s="40"/>
      <c r="CF1064" s="40"/>
      <c r="CG1064" s="40"/>
      <c r="CH1064" s="40"/>
      <c r="CI1064" s="40"/>
      <c r="CJ1064" s="40"/>
      <c r="CK1064" s="40"/>
      <c r="CL1064" s="40"/>
      <c r="CM1064" s="40"/>
      <c r="CN1064" s="40"/>
      <c r="CO1064" s="40">
        <f t="shared" si="637"/>
        <v>0</v>
      </c>
    </row>
    <row r="1065" spans="1:93" ht="22.5" customHeight="1">
      <c r="A1065" s="269"/>
      <c r="B1065" s="267"/>
      <c r="C1065" s="75"/>
      <c r="D1065" s="78"/>
      <c r="E1065" s="75"/>
      <c r="F1065" s="80"/>
      <c r="G1065" s="78"/>
      <c r="H1065" s="70"/>
      <c r="I1065" s="81"/>
      <c r="J1065" s="71" t="str">
        <f>IF(H1065="","",VLOOKUP(H1065,単重表!$C$6:'単重表'!$F$2502,2,FALSE))</f>
        <v/>
      </c>
      <c r="K1065" s="232"/>
      <c r="L1065" s="101">
        <f t="shared" si="666"/>
        <v>1</v>
      </c>
      <c r="M1065" s="46"/>
      <c r="N1065" s="101">
        <f t="shared" si="630"/>
        <v>1</v>
      </c>
      <c r="O1065" s="49"/>
      <c r="P1065" s="47" t="str">
        <f>IF(H1065="","",VLOOKUP(H1065,単重表!$C$6:'単重表'!$F$2502,3,FALSE))</f>
        <v/>
      </c>
      <c r="Q1065" s="47"/>
      <c r="R1065" s="56" t="e">
        <f t="shared" si="667"/>
        <v>#VALUE!</v>
      </c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267"/>
      <c r="AF1065" s="267"/>
      <c r="AG1065" s="40"/>
      <c r="AH1065" s="40"/>
      <c r="AI1065" s="40"/>
      <c r="AJ1065" s="58" t="str">
        <f>IF(H1065="","",VLOOKUP(H1065,単重表!$C$6:'単重表'!$F$2502,4,FALSE))</f>
        <v/>
      </c>
      <c r="AK1065" s="141" t="e">
        <f t="shared" si="632"/>
        <v>#VALUE!</v>
      </c>
      <c r="AL1065" s="40">
        <v>2</v>
      </c>
      <c r="AM1065" s="190" t="e">
        <f t="shared" si="633"/>
        <v>#VALUE!</v>
      </c>
      <c r="AO1065" s="191">
        <f t="shared" si="634"/>
        <v>0</v>
      </c>
      <c r="AP1065" s="182"/>
      <c r="AQ1065" s="183" t="str">
        <f t="shared" si="635"/>
        <v/>
      </c>
      <c r="AR1065" s="182"/>
      <c r="AS1065" s="184" t="str">
        <f t="shared" si="636"/>
        <v/>
      </c>
      <c r="AT1065" s="182"/>
      <c r="AU1065" s="268"/>
      <c r="AV1065" s="185"/>
      <c r="AW1065" s="185"/>
      <c r="AX1065" s="185"/>
      <c r="AY1065" s="185"/>
      <c r="AZ1065" s="185"/>
      <c r="BA1065" s="186"/>
      <c r="BB1065" s="80"/>
      <c r="BC1065" s="185"/>
      <c r="BD1065" s="185"/>
      <c r="BE1065" s="185"/>
      <c r="BF1065" s="185"/>
      <c r="BG1065" s="187"/>
      <c r="BH1065" s="270"/>
      <c r="BI1065" s="188"/>
      <c r="BJ1065" s="268"/>
      <c r="BL1065" s="40"/>
      <c r="BM1065" s="40"/>
      <c r="BN1065" s="40"/>
      <c r="BO1065" s="40"/>
      <c r="BP1065" s="40"/>
      <c r="BQ1065" s="40"/>
      <c r="BR1065" s="40"/>
      <c r="BS1065" s="40"/>
      <c r="BT1065" s="40"/>
      <c r="BU1065" s="40"/>
      <c r="BV1065" s="40"/>
      <c r="BW1065" s="40"/>
      <c r="BX1065" s="40"/>
      <c r="BY1065" s="40"/>
      <c r="BZ1065" s="40"/>
      <c r="CA1065" s="40"/>
      <c r="CB1065" s="40"/>
      <c r="CC1065" s="40"/>
      <c r="CD1065" s="40"/>
      <c r="CE1065" s="40"/>
      <c r="CF1065" s="40"/>
      <c r="CG1065" s="40"/>
      <c r="CH1065" s="40"/>
      <c r="CI1065" s="40"/>
      <c r="CJ1065" s="40"/>
      <c r="CK1065" s="40"/>
      <c r="CL1065" s="40"/>
      <c r="CM1065" s="40"/>
      <c r="CN1065" s="40"/>
      <c r="CO1065" s="40">
        <f t="shared" si="637"/>
        <v>0</v>
      </c>
    </row>
    <row r="1066" spans="1:93" ht="22.5" customHeight="1">
      <c r="A1066" s="269"/>
      <c r="B1066" s="267"/>
      <c r="C1066" s="75"/>
      <c r="D1066" s="78"/>
      <c r="E1066" s="75"/>
      <c r="F1066" s="80"/>
      <c r="G1066" s="78"/>
      <c r="H1066" s="70"/>
      <c r="I1066" s="81"/>
      <c r="J1066" s="71" t="str">
        <f>IF(H1066="","",VLOOKUP(H1066,単重表!$C$6:'単重表'!$F$2502,2,FALSE))</f>
        <v/>
      </c>
      <c r="K1066" s="232"/>
      <c r="L1066" s="101">
        <f t="shared" si="666"/>
        <v>1</v>
      </c>
      <c r="M1066" s="46"/>
      <c r="N1066" s="101">
        <f t="shared" si="630"/>
        <v>1</v>
      </c>
      <c r="O1066" s="49"/>
      <c r="P1066" s="47" t="str">
        <f>IF(H1066="","",VLOOKUP(H1066,単重表!$C$6:'単重表'!$F$2502,3,FALSE))</f>
        <v/>
      </c>
      <c r="Q1066" s="47"/>
      <c r="R1066" s="56" t="e">
        <f t="shared" si="667"/>
        <v>#VALUE!</v>
      </c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267"/>
      <c r="AF1066" s="267"/>
      <c r="AG1066" s="40"/>
      <c r="AH1066" s="40"/>
      <c r="AI1066" s="40"/>
      <c r="AJ1066" s="58" t="str">
        <f>IF(H1066="","",VLOOKUP(H1066,単重表!$C$6:'単重表'!$F$2502,4,FALSE))</f>
        <v/>
      </c>
      <c r="AK1066" s="141" t="e">
        <f t="shared" si="632"/>
        <v>#VALUE!</v>
      </c>
      <c r="AL1066" s="40">
        <v>2</v>
      </c>
      <c r="AM1066" s="190" t="e">
        <f t="shared" si="633"/>
        <v>#VALUE!</v>
      </c>
      <c r="AO1066" s="191">
        <f t="shared" si="634"/>
        <v>0</v>
      </c>
      <c r="AP1066" s="182"/>
      <c r="AQ1066" s="183" t="str">
        <f t="shared" si="635"/>
        <v/>
      </c>
      <c r="AR1066" s="182"/>
      <c r="AS1066" s="184" t="str">
        <f t="shared" si="636"/>
        <v/>
      </c>
      <c r="AT1066" s="182"/>
      <c r="AU1066" s="268"/>
      <c r="AV1066" s="185"/>
      <c r="AW1066" s="185"/>
      <c r="AX1066" s="185"/>
      <c r="AY1066" s="185"/>
      <c r="AZ1066" s="185"/>
      <c r="BA1066" s="186"/>
      <c r="BB1066" s="80"/>
      <c r="BC1066" s="185"/>
      <c r="BD1066" s="185"/>
      <c r="BE1066" s="185"/>
      <c r="BF1066" s="185"/>
      <c r="BG1066" s="187"/>
      <c r="BH1066" s="270"/>
      <c r="BI1066" s="188"/>
      <c r="BJ1066" s="268"/>
      <c r="BL1066" s="40"/>
      <c r="BM1066" s="40"/>
      <c r="BN1066" s="40"/>
      <c r="BO1066" s="40"/>
      <c r="BP1066" s="40"/>
      <c r="BQ1066" s="40"/>
      <c r="BR1066" s="40"/>
      <c r="BS1066" s="40"/>
      <c r="BT1066" s="40"/>
      <c r="BU1066" s="40"/>
      <c r="BV1066" s="40"/>
      <c r="BW1066" s="40"/>
      <c r="BX1066" s="40"/>
      <c r="BY1066" s="40"/>
      <c r="BZ1066" s="40"/>
      <c r="CA1066" s="40"/>
      <c r="CB1066" s="40"/>
      <c r="CC1066" s="40"/>
      <c r="CD1066" s="40"/>
      <c r="CE1066" s="40"/>
      <c r="CF1066" s="40"/>
      <c r="CG1066" s="40"/>
      <c r="CH1066" s="40"/>
      <c r="CI1066" s="40"/>
      <c r="CJ1066" s="40"/>
      <c r="CK1066" s="40"/>
      <c r="CL1066" s="40"/>
      <c r="CM1066" s="40"/>
      <c r="CN1066" s="40"/>
      <c r="CO1066" s="40">
        <f t="shared" si="637"/>
        <v>0</v>
      </c>
    </row>
    <row r="1067" spans="1:93" ht="22.5" customHeight="1">
      <c r="A1067" s="269"/>
      <c r="B1067" s="267"/>
      <c r="C1067" s="75"/>
      <c r="D1067" s="78"/>
      <c r="E1067" s="75"/>
      <c r="F1067" s="80"/>
      <c r="G1067" s="78"/>
      <c r="H1067" s="70"/>
      <c r="I1067" s="81"/>
      <c r="J1067" s="71" t="str">
        <f>IF(H1067="","",VLOOKUP(H1067,単重表!$C$6:'単重表'!$F$2502,2,FALSE))</f>
        <v/>
      </c>
      <c r="K1067" s="232"/>
      <c r="L1067" s="101">
        <f t="shared" si="666"/>
        <v>1</v>
      </c>
      <c r="M1067" s="46"/>
      <c r="N1067" s="101">
        <f t="shared" si="630"/>
        <v>1</v>
      </c>
      <c r="O1067" s="49"/>
      <c r="P1067" s="47" t="str">
        <f>IF(H1067="","",VLOOKUP(H1067,単重表!$C$6:'単重表'!$F$2502,3,FALSE))</f>
        <v/>
      </c>
      <c r="Q1067" s="47"/>
      <c r="R1067" s="56" t="e">
        <f t="shared" si="667"/>
        <v>#VALUE!</v>
      </c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267"/>
      <c r="AF1067" s="267"/>
      <c r="AG1067" s="40"/>
      <c r="AH1067" s="40"/>
      <c r="AI1067" s="40"/>
      <c r="AJ1067" s="58" t="str">
        <f>IF(H1067="","",VLOOKUP(H1067,単重表!$C$6:'単重表'!$F$2502,4,FALSE))</f>
        <v/>
      </c>
      <c r="AK1067" s="141" t="e">
        <f t="shared" si="632"/>
        <v>#VALUE!</v>
      </c>
      <c r="AL1067" s="40">
        <v>2</v>
      </c>
      <c r="AM1067" s="190" t="e">
        <f t="shared" si="633"/>
        <v>#VALUE!</v>
      </c>
      <c r="AO1067" s="191">
        <f t="shared" si="634"/>
        <v>0</v>
      </c>
      <c r="AP1067" s="182"/>
      <c r="AQ1067" s="183" t="str">
        <f t="shared" si="635"/>
        <v/>
      </c>
      <c r="AR1067" s="182"/>
      <c r="AS1067" s="184" t="str">
        <f t="shared" si="636"/>
        <v/>
      </c>
      <c r="AT1067" s="182"/>
      <c r="AU1067" s="268"/>
      <c r="AV1067" s="185"/>
      <c r="AW1067" s="185"/>
      <c r="AX1067" s="185"/>
      <c r="AY1067" s="185"/>
      <c r="AZ1067" s="185"/>
      <c r="BA1067" s="186"/>
      <c r="BB1067" s="80"/>
      <c r="BC1067" s="185"/>
      <c r="BD1067" s="185"/>
      <c r="BE1067" s="185"/>
      <c r="BF1067" s="185"/>
      <c r="BG1067" s="187"/>
      <c r="BH1067" s="270"/>
      <c r="BI1067" s="188"/>
      <c r="BJ1067" s="268"/>
      <c r="BL1067" s="40"/>
      <c r="BM1067" s="40"/>
      <c r="BN1067" s="40"/>
      <c r="BO1067" s="40"/>
      <c r="BP1067" s="40"/>
      <c r="BQ1067" s="40"/>
      <c r="BR1067" s="40"/>
      <c r="BS1067" s="40"/>
      <c r="BT1067" s="40"/>
      <c r="BU1067" s="40"/>
      <c r="BV1067" s="40"/>
      <c r="BW1067" s="40"/>
      <c r="BX1067" s="40"/>
      <c r="BY1067" s="40"/>
      <c r="BZ1067" s="40"/>
      <c r="CA1067" s="40"/>
      <c r="CB1067" s="40"/>
      <c r="CC1067" s="40"/>
      <c r="CD1067" s="40"/>
      <c r="CE1067" s="40"/>
      <c r="CF1067" s="40"/>
      <c r="CG1067" s="40"/>
      <c r="CH1067" s="40"/>
      <c r="CI1067" s="40"/>
      <c r="CJ1067" s="40"/>
      <c r="CK1067" s="40"/>
      <c r="CL1067" s="40"/>
      <c r="CM1067" s="40"/>
      <c r="CN1067" s="40"/>
      <c r="CO1067" s="40">
        <f t="shared" si="637"/>
        <v>0</v>
      </c>
    </row>
    <row r="1068" spans="1:93" ht="22.5" customHeight="1">
      <c r="A1068" s="269"/>
      <c r="B1068" s="267"/>
      <c r="C1068" s="75"/>
      <c r="D1068" s="78"/>
      <c r="E1068" s="75"/>
      <c r="F1068" s="80"/>
      <c r="G1068" s="78"/>
      <c r="H1068" s="70"/>
      <c r="I1068" s="81"/>
      <c r="J1068" s="71" t="str">
        <f>IF(H1068="","",VLOOKUP(H1068,単重表!$C$6:'単重表'!$F$2502,2,FALSE))</f>
        <v/>
      </c>
      <c r="K1068" s="232"/>
      <c r="L1068" s="101">
        <f>IF(K1068="",1,K1068/1000)</f>
        <v>1</v>
      </c>
      <c r="M1068" s="46"/>
      <c r="N1068" s="101">
        <f t="shared" si="630"/>
        <v>1</v>
      </c>
      <c r="O1068" s="49"/>
      <c r="P1068" s="47" t="str">
        <f>IF(H1068="","",VLOOKUP(H1068,単重表!$C$6:'単重表'!$F$2502,3,FALSE))</f>
        <v/>
      </c>
      <c r="Q1068" s="47"/>
      <c r="R1068" s="56" t="e">
        <f t="shared" si="667"/>
        <v>#VALUE!</v>
      </c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267"/>
      <c r="AF1068" s="267"/>
      <c r="AG1068" s="40"/>
      <c r="AH1068" s="40"/>
      <c r="AI1068" s="40"/>
      <c r="AJ1068" s="58" t="str">
        <f>IF(H1068="","",VLOOKUP(H1068,単重表!$C$6:'単重表'!$F$2502,4,FALSE))</f>
        <v/>
      </c>
      <c r="AK1068" s="141" t="e">
        <f t="shared" si="632"/>
        <v>#VALUE!</v>
      </c>
      <c r="AL1068" s="40">
        <v>2</v>
      </c>
      <c r="AM1068" s="190" t="e">
        <f t="shared" si="633"/>
        <v>#VALUE!</v>
      </c>
      <c r="AO1068" s="191">
        <f t="shared" si="634"/>
        <v>0</v>
      </c>
      <c r="AP1068" s="182"/>
      <c r="AQ1068" s="183" t="str">
        <f t="shared" si="635"/>
        <v/>
      </c>
      <c r="AR1068" s="182"/>
      <c r="AS1068" s="184" t="str">
        <f t="shared" si="636"/>
        <v/>
      </c>
      <c r="AT1068" s="182"/>
      <c r="AU1068" s="268"/>
      <c r="AV1068" s="185"/>
      <c r="AW1068" s="185"/>
      <c r="AX1068" s="185"/>
      <c r="AY1068" s="185"/>
      <c r="AZ1068" s="185"/>
      <c r="BA1068" s="186"/>
      <c r="BB1068" s="80"/>
      <c r="BC1068" s="185"/>
      <c r="BD1068" s="185"/>
      <c r="BE1068" s="185"/>
      <c r="BF1068" s="185"/>
      <c r="BG1068" s="187"/>
      <c r="BH1068" s="270"/>
      <c r="BI1068" s="188"/>
      <c r="BJ1068" s="268"/>
      <c r="BL1068" s="40"/>
      <c r="BM1068" s="40"/>
      <c r="BN1068" s="40"/>
      <c r="BO1068" s="40"/>
      <c r="BP1068" s="40"/>
      <c r="BQ1068" s="40"/>
      <c r="BR1068" s="40"/>
      <c r="BS1068" s="40"/>
      <c r="BT1068" s="40"/>
      <c r="BU1068" s="40"/>
      <c r="BV1068" s="40"/>
      <c r="BW1068" s="40"/>
      <c r="BX1068" s="40"/>
      <c r="BY1068" s="40"/>
      <c r="BZ1068" s="40"/>
      <c r="CA1068" s="40"/>
      <c r="CB1068" s="40"/>
      <c r="CC1068" s="40"/>
      <c r="CD1068" s="40"/>
      <c r="CE1068" s="40"/>
      <c r="CF1068" s="40"/>
      <c r="CG1068" s="40"/>
      <c r="CH1068" s="40"/>
      <c r="CI1068" s="40"/>
      <c r="CJ1068" s="40"/>
      <c r="CK1068" s="40"/>
      <c r="CL1068" s="40"/>
      <c r="CM1068" s="40"/>
      <c r="CN1068" s="40"/>
      <c r="CO1068" s="40">
        <f t="shared" si="637"/>
        <v>0</v>
      </c>
    </row>
    <row r="1069" spans="1:93" ht="22.5" customHeight="1">
      <c r="A1069" s="269"/>
      <c r="B1069" s="267"/>
      <c r="C1069" s="75"/>
      <c r="D1069" s="78"/>
      <c r="E1069" s="75"/>
      <c r="F1069" s="80"/>
      <c r="G1069" s="78"/>
      <c r="H1069" s="70"/>
      <c r="I1069" s="81"/>
      <c r="J1069" s="71" t="str">
        <f>IF(H1069="","",VLOOKUP(H1069,単重表!$C$6:'単重表'!$F$2502,2,FALSE))</f>
        <v/>
      </c>
      <c r="K1069" s="232"/>
      <c r="L1069" s="101">
        <f>IF(K1069="",1,K1069/1000)</f>
        <v>1</v>
      </c>
      <c r="M1069" s="46"/>
      <c r="N1069" s="101">
        <f t="shared" si="630"/>
        <v>1</v>
      </c>
      <c r="O1069" s="49"/>
      <c r="P1069" s="47" t="str">
        <f>IF(H1069="","",VLOOKUP(H1069,単重表!$C$6:'単重表'!$F$2502,3,FALSE))</f>
        <v/>
      </c>
      <c r="Q1069" s="47"/>
      <c r="R1069" s="56" t="e">
        <f t="shared" si="667"/>
        <v>#VALUE!</v>
      </c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267"/>
      <c r="AF1069" s="267"/>
      <c r="AG1069" s="40"/>
      <c r="AH1069" s="40"/>
      <c r="AI1069" s="40"/>
      <c r="AJ1069" s="58" t="str">
        <f>IF(H1069="","",VLOOKUP(H1069,単重表!$C$6:'単重表'!$F$2502,4,FALSE))</f>
        <v/>
      </c>
      <c r="AK1069" s="141" t="e">
        <f t="shared" si="632"/>
        <v>#VALUE!</v>
      </c>
      <c r="AL1069" s="40">
        <v>2</v>
      </c>
      <c r="AM1069" s="190" t="e">
        <f t="shared" si="633"/>
        <v>#VALUE!</v>
      </c>
      <c r="AO1069" s="191">
        <f t="shared" si="634"/>
        <v>0</v>
      </c>
      <c r="AP1069" s="182"/>
      <c r="AQ1069" s="183" t="str">
        <f t="shared" si="635"/>
        <v/>
      </c>
      <c r="AR1069" s="182"/>
      <c r="AS1069" s="184" t="str">
        <f t="shared" si="636"/>
        <v/>
      </c>
      <c r="AT1069" s="182"/>
      <c r="AU1069" s="268"/>
      <c r="AV1069" s="185"/>
      <c r="AW1069" s="185"/>
      <c r="AX1069" s="185"/>
      <c r="AY1069" s="185"/>
      <c r="AZ1069" s="185"/>
      <c r="BA1069" s="186"/>
      <c r="BB1069" s="80"/>
      <c r="BC1069" s="185"/>
      <c r="BD1069" s="185"/>
      <c r="BE1069" s="185"/>
      <c r="BF1069" s="185"/>
      <c r="BG1069" s="187"/>
      <c r="BH1069" s="270"/>
      <c r="BI1069" s="188"/>
      <c r="BJ1069" s="268"/>
      <c r="BL1069" s="40"/>
      <c r="BM1069" s="40"/>
      <c r="BN1069" s="40"/>
      <c r="BO1069" s="40"/>
      <c r="BP1069" s="40"/>
      <c r="BQ1069" s="40"/>
      <c r="BR1069" s="40"/>
      <c r="BS1069" s="40"/>
      <c r="BT1069" s="40"/>
      <c r="BU1069" s="40"/>
      <c r="BV1069" s="40"/>
      <c r="BW1069" s="40"/>
      <c r="BX1069" s="40"/>
      <c r="BY1069" s="40"/>
      <c r="BZ1069" s="40"/>
      <c r="CA1069" s="40"/>
      <c r="CB1069" s="40"/>
      <c r="CC1069" s="40"/>
      <c r="CD1069" s="40"/>
      <c r="CE1069" s="40"/>
      <c r="CF1069" s="40"/>
      <c r="CG1069" s="40"/>
      <c r="CH1069" s="40"/>
      <c r="CI1069" s="40"/>
      <c r="CJ1069" s="40"/>
      <c r="CK1069" s="40"/>
      <c r="CL1069" s="40"/>
      <c r="CM1069" s="40"/>
      <c r="CN1069" s="40"/>
      <c r="CO1069" s="40">
        <f t="shared" si="637"/>
        <v>0</v>
      </c>
    </row>
    <row r="1070" spans="1:93" ht="22.5" customHeight="1">
      <c r="A1070" s="269"/>
      <c r="B1070" s="267"/>
      <c r="C1070" s="75"/>
      <c r="D1070" s="78"/>
      <c r="E1070" s="75"/>
      <c r="F1070" s="80"/>
      <c r="G1070" s="78"/>
      <c r="H1070" s="70"/>
      <c r="I1070" s="81"/>
      <c r="J1070" s="71" t="str">
        <f>IF(H1070="","",VLOOKUP(H1070,単重表!$C$6:'単重表'!$F$2502,2,FALSE))</f>
        <v/>
      </c>
      <c r="K1070" s="232"/>
      <c r="L1070" s="101">
        <f>IF(K1070="",1,K1070/1000)</f>
        <v>1</v>
      </c>
      <c r="M1070" s="46"/>
      <c r="N1070" s="101">
        <f t="shared" si="630"/>
        <v>1</v>
      </c>
      <c r="O1070" s="49"/>
      <c r="P1070" s="47" t="str">
        <f>IF(H1070="","",VLOOKUP(H1070,単重表!$C$6:'単重表'!$F$2502,3,FALSE))</f>
        <v/>
      </c>
      <c r="Q1070" s="47"/>
      <c r="R1070" s="56" t="e">
        <f>P1070*O1070*N1070*L1070+Q1070</f>
        <v>#VALUE!</v>
      </c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267"/>
      <c r="AF1070" s="267"/>
      <c r="AG1070" s="40"/>
      <c r="AH1070" s="40"/>
      <c r="AI1070" s="40"/>
      <c r="AJ1070" s="58" t="str">
        <f>IF(H1070="","",VLOOKUP(H1070,単重表!$C$6:'単重表'!$F$2502,4,FALSE))</f>
        <v/>
      </c>
      <c r="AK1070" s="141" t="e">
        <f t="shared" si="632"/>
        <v>#VALUE!</v>
      </c>
      <c r="AL1070" s="40">
        <v>2</v>
      </c>
      <c r="AM1070" s="190" t="e">
        <f t="shared" si="633"/>
        <v>#VALUE!</v>
      </c>
      <c r="AO1070" s="191">
        <f t="shared" si="634"/>
        <v>0</v>
      </c>
      <c r="AP1070" s="182"/>
      <c r="AQ1070" s="183" t="str">
        <f t="shared" si="635"/>
        <v/>
      </c>
      <c r="AR1070" s="182"/>
      <c r="AS1070" s="184" t="str">
        <f t="shared" si="636"/>
        <v/>
      </c>
      <c r="AT1070" s="182"/>
      <c r="AU1070" s="268"/>
      <c r="AV1070" s="185"/>
      <c r="AW1070" s="185"/>
      <c r="AX1070" s="185"/>
      <c r="AY1070" s="185"/>
      <c r="AZ1070" s="185"/>
      <c r="BA1070" s="186"/>
      <c r="BB1070" s="80"/>
      <c r="BC1070" s="185"/>
      <c r="BD1070" s="185"/>
      <c r="BE1070" s="185"/>
      <c r="BF1070" s="185"/>
      <c r="BG1070" s="187"/>
      <c r="BH1070" s="270"/>
      <c r="BI1070" s="188"/>
      <c r="BJ1070" s="268"/>
      <c r="BL1070" s="40"/>
      <c r="BM1070" s="40"/>
      <c r="BN1070" s="40"/>
      <c r="BO1070" s="40"/>
      <c r="BP1070" s="40"/>
      <c r="BQ1070" s="40"/>
      <c r="BR1070" s="40"/>
      <c r="BS1070" s="40"/>
      <c r="BT1070" s="40"/>
      <c r="BU1070" s="40"/>
      <c r="BV1070" s="40"/>
      <c r="BW1070" s="40"/>
      <c r="BX1070" s="40"/>
      <c r="BY1070" s="40"/>
      <c r="BZ1070" s="40"/>
      <c r="CA1070" s="40"/>
      <c r="CB1070" s="40"/>
      <c r="CC1070" s="40"/>
      <c r="CD1070" s="40"/>
      <c r="CE1070" s="40"/>
      <c r="CF1070" s="40"/>
      <c r="CG1070" s="40"/>
      <c r="CH1070" s="40"/>
      <c r="CI1070" s="40"/>
      <c r="CJ1070" s="40"/>
      <c r="CK1070" s="40"/>
      <c r="CL1070" s="40"/>
      <c r="CM1070" s="40"/>
      <c r="CN1070" s="40"/>
      <c r="CO1070" s="40">
        <f t="shared" si="637"/>
        <v>0</v>
      </c>
    </row>
    <row r="1071" spans="1:93" ht="22.5" customHeight="1">
      <c r="A1071" s="269"/>
      <c r="B1071" s="267"/>
      <c r="C1071" s="75"/>
      <c r="D1071" s="78"/>
      <c r="E1071" s="75"/>
      <c r="F1071" s="80"/>
      <c r="G1071" s="78"/>
      <c r="H1071" s="70"/>
      <c r="I1071" s="81"/>
      <c r="J1071" s="71" t="str">
        <f>IF(H1071="","",VLOOKUP(H1071,単重表!$C$6:'単重表'!$F$2502,2,FALSE))</f>
        <v/>
      </c>
      <c r="K1071" s="232"/>
      <c r="L1071" s="101">
        <f t="shared" si="400"/>
        <v>1</v>
      </c>
      <c r="M1071" s="46"/>
      <c r="N1071" s="101">
        <f t="shared" ref="N1071:N1246" si="668">IF(M1071="",1,M1071/1000)</f>
        <v>1</v>
      </c>
      <c r="O1071" s="49"/>
      <c r="P1071" s="47" t="str">
        <f>IF(H1071="","",VLOOKUP(H1071,単重表!$C$6:'単重表'!$F$2502,3,FALSE))</f>
        <v/>
      </c>
      <c r="Q1071" s="47"/>
      <c r="R1071" s="56" t="e">
        <f t="shared" si="428"/>
        <v>#VALUE!</v>
      </c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267"/>
      <c r="AF1071" s="267"/>
      <c r="AG1071" s="40"/>
      <c r="AH1071" s="40"/>
      <c r="AI1071" s="40"/>
      <c r="AJ1071" s="58" t="str">
        <f>IF(H1071="","",VLOOKUP(H1071,単重表!$C$6:'単重表'!$F$2502,4,FALSE))</f>
        <v/>
      </c>
      <c r="AK1071" s="141" t="e">
        <f t="shared" ref="AK1071:AK1246" si="669">AJ1071*O1071*L1071</f>
        <v>#VALUE!</v>
      </c>
      <c r="AL1071" s="40">
        <v>2</v>
      </c>
      <c r="AM1071" s="190" t="e">
        <f t="shared" ref="AM1071:AM1246" si="670">AK1071*AL1071</f>
        <v>#VALUE!</v>
      </c>
      <c r="AO1071" s="191">
        <f t="shared" ref="AO1071:AO1246" si="671">K1071</f>
        <v>0</v>
      </c>
      <c r="AP1071" s="182"/>
      <c r="AQ1071" s="183" t="str">
        <f t="shared" ref="AQ1071:AQ1246" si="672">MID(J1071,2,3)</f>
        <v/>
      </c>
      <c r="AR1071" s="182"/>
      <c r="AS1071" s="184" t="str">
        <f t="shared" ref="AS1071:AS1246" si="673">MID(J1071,2,3)</f>
        <v/>
      </c>
      <c r="AT1071" s="182"/>
      <c r="AU1071" s="268"/>
      <c r="AV1071" s="185"/>
      <c r="AW1071" s="185"/>
      <c r="AX1071" s="185"/>
      <c r="AY1071" s="185"/>
      <c r="AZ1071" s="185"/>
      <c r="BA1071" s="186"/>
      <c r="BB1071" s="80"/>
      <c r="BC1071" s="185"/>
      <c r="BD1071" s="185"/>
      <c r="BE1071" s="185"/>
      <c r="BF1071" s="185"/>
      <c r="BG1071" s="187"/>
      <c r="BH1071" s="270"/>
      <c r="BI1071" s="188"/>
      <c r="BJ1071" s="268"/>
      <c r="BL1071" s="40"/>
      <c r="BM1071" s="40"/>
      <c r="BN1071" s="40"/>
      <c r="BO1071" s="40"/>
      <c r="BP1071" s="40"/>
      <c r="BQ1071" s="40"/>
      <c r="BR1071" s="40"/>
      <c r="BS1071" s="40"/>
      <c r="BT1071" s="40"/>
      <c r="BU1071" s="40"/>
      <c r="BV1071" s="40"/>
      <c r="BW1071" s="40"/>
      <c r="BX1071" s="40"/>
      <c r="BY1071" s="40"/>
      <c r="BZ1071" s="40"/>
      <c r="CA1071" s="40"/>
      <c r="CB1071" s="40"/>
      <c r="CC1071" s="40"/>
      <c r="CD1071" s="40"/>
      <c r="CE1071" s="40"/>
      <c r="CF1071" s="40"/>
      <c r="CG1071" s="40"/>
      <c r="CH1071" s="40"/>
      <c r="CI1071" s="40"/>
      <c r="CJ1071" s="40"/>
      <c r="CK1071" s="40"/>
      <c r="CL1071" s="40"/>
      <c r="CM1071" s="40"/>
      <c r="CN1071" s="40"/>
      <c r="CO1071" s="40">
        <f t="shared" ref="CO1071:CO1246" si="674">BL1071*$BL$4+BO1071*$BO$4+BM1071*$BM$4+BN1071*$BN$4+BP1071*$BP$4+BQ1071*$BQ$4+BR1071*$BR$4+BS1071*$BS$4+BT1071*$BT$4+BU1071*$BU$4+BV1071*$BV$4+BW1071*$BW$4+BX1071*$BX$4+BY1071*$BY$4+BZ1071*$BZ$4+CA1071*$CA$4+CB1071*$CB$4+CC1071*$CC$4+CD1071*$CD$4+CE1071*$CE$4+CF1071*$CF$4+CG1071*$CG$4+CH1071*$CH$4+CI1071*$CI$4+CJ1071*$CJ$4+CK1071*$CK$4+CL1071*$CL$4+CM1071*$CM$4+CN1071*$CN$4</f>
        <v>0</v>
      </c>
    </row>
    <row r="1072" spans="1:93" ht="22.5" customHeight="1">
      <c r="A1072" s="269"/>
      <c r="B1072" s="267"/>
      <c r="C1072" s="75"/>
      <c r="D1072" s="78"/>
      <c r="E1072" s="75"/>
      <c r="F1072" s="80"/>
      <c r="G1072" s="78"/>
      <c r="H1072" s="70"/>
      <c r="I1072" s="81"/>
      <c r="J1072" s="71" t="str">
        <f>IF(H1072="","",VLOOKUP(H1072,単重表!$C$6:'単重表'!$F$2502,2,FALSE))</f>
        <v/>
      </c>
      <c r="K1072" s="232"/>
      <c r="L1072" s="101">
        <f t="shared" si="400"/>
        <v>1</v>
      </c>
      <c r="M1072" s="46"/>
      <c r="N1072" s="101">
        <f t="shared" si="668"/>
        <v>1</v>
      </c>
      <c r="O1072" s="49"/>
      <c r="P1072" s="47" t="str">
        <f>IF(H1072="","",VLOOKUP(H1072,単重表!$C$6:'単重表'!$F$2502,3,FALSE))</f>
        <v/>
      </c>
      <c r="Q1072" s="47"/>
      <c r="R1072" s="56" t="e">
        <f t="shared" si="428"/>
        <v>#VALUE!</v>
      </c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267"/>
      <c r="AF1072" s="267"/>
      <c r="AG1072" s="40"/>
      <c r="AH1072" s="40"/>
      <c r="AI1072" s="40"/>
      <c r="AJ1072" s="58" t="str">
        <f>IF(H1072="","",VLOOKUP(H1072,単重表!$C$6:'単重表'!$F$2502,4,FALSE))</f>
        <v/>
      </c>
      <c r="AK1072" s="141" t="e">
        <f t="shared" si="669"/>
        <v>#VALUE!</v>
      </c>
      <c r="AL1072" s="40">
        <v>2</v>
      </c>
      <c r="AM1072" s="190" t="e">
        <f t="shared" si="670"/>
        <v>#VALUE!</v>
      </c>
      <c r="AO1072" s="191">
        <f t="shared" si="671"/>
        <v>0</v>
      </c>
      <c r="AP1072" s="182"/>
      <c r="AQ1072" s="183" t="str">
        <f t="shared" si="672"/>
        <v/>
      </c>
      <c r="AR1072" s="182"/>
      <c r="AS1072" s="184" t="str">
        <f t="shared" si="673"/>
        <v/>
      </c>
      <c r="AT1072" s="182"/>
      <c r="AU1072" s="268"/>
      <c r="AV1072" s="185"/>
      <c r="AW1072" s="185"/>
      <c r="AX1072" s="185"/>
      <c r="AY1072" s="185"/>
      <c r="AZ1072" s="185"/>
      <c r="BA1072" s="186"/>
      <c r="BB1072" s="80"/>
      <c r="BC1072" s="185"/>
      <c r="BD1072" s="185"/>
      <c r="BE1072" s="185"/>
      <c r="BF1072" s="185"/>
      <c r="BG1072" s="187"/>
      <c r="BH1072" s="270"/>
      <c r="BI1072" s="188"/>
      <c r="BJ1072" s="268"/>
      <c r="BL1072" s="40"/>
      <c r="BM1072" s="40"/>
      <c r="BN1072" s="40"/>
      <c r="BO1072" s="40"/>
      <c r="BP1072" s="40"/>
      <c r="BQ1072" s="40"/>
      <c r="BR1072" s="40"/>
      <c r="BS1072" s="40"/>
      <c r="BT1072" s="40"/>
      <c r="BU1072" s="40"/>
      <c r="BV1072" s="40"/>
      <c r="BW1072" s="40"/>
      <c r="BX1072" s="40"/>
      <c r="BY1072" s="40"/>
      <c r="BZ1072" s="40"/>
      <c r="CA1072" s="40"/>
      <c r="CB1072" s="40"/>
      <c r="CC1072" s="40"/>
      <c r="CD1072" s="40"/>
      <c r="CE1072" s="40"/>
      <c r="CF1072" s="40"/>
      <c r="CG1072" s="40"/>
      <c r="CH1072" s="40"/>
      <c r="CI1072" s="40"/>
      <c r="CJ1072" s="40"/>
      <c r="CK1072" s="40"/>
      <c r="CL1072" s="40"/>
      <c r="CM1072" s="40"/>
      <c r="CN1072" s="40"/>
      <c r="CO1072" s="40">
        <f t="shared" si="674"/>
        <v>0</v>
      </c>
    </row>
    <row r="1073" spans="1:93" ht="22.5" customHeight="1">
      <c r="A1073" s="269"/>
      <c r="B1073" s="267"/>
      <c r="C1073" s="75"/>
      <c r="D1073" s="78"/>
      <c r="E1073" s="75"/>
      <c r="F1073" s="80"/>
      <c r="G1073" s="78"/>
      <c r="H1073" s="70"/>
      <c r="I1073" s="81"/>
      <c r="J1073" s="71" t="str">
        <f>IF(H1073="","",VLOOKUP(H1073,単重表!$C$6:'単重表'!$F$2502,2,FALSE))</f>
        <v/>
      </c>
      <c r="K1073" s="232"/>
      <c r="L1073" s="101">
        <f t="shared" si="400"/>
        <v>1</v>
      </c>
      <c r="M1073" s="46"/>
      <c r="N1073" s="101">
        <f t="shared" si="668"/>
        <v>1</v>
      </c>
      <c r="O1073" s="49"/>
      <c r="P1073" s="47" t="str">
        <f>IF(H1073="","",VLOOKUP(H1073,単重表!$C$6:'単重表'!$F$2502,3,FALSE))</f>
        <v/>
      </c>
      <c r="Q1073" s="47"/>
      <c r="R1073" s="56" t="e">
        <f t="shared" si="428"/>
        <v>#VALUE!</v>
      </c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267"/>
      <c r="AF1073" s="267"/>
      <c r="AG1073" s="40"/>
      <c r="AH1073" s="40"/>
      <c r="AI1073" s="40"/>
      <c r="AJ1073" s="58" t="str">
        <f>IF(H1073="","",VLOOKUP(H1073,単重表!$C$6:'単重表'!$F$2502,4,FALSE))</f>
        <v/>
      </c>
      <c r="AK1073" s="141" t="e">
        <f t="shared" si="669"/>
        <v>#VALUE!</v>
      </c>
      <c r="AL1073" s="40">
        <v>2</v>
      </c>
      <c r="AM1073" s="190" t="e">
        <f t="shared" si="670"/>
        <v>#VALUE!</v>
      </c>
      <c r="AO1073" s="191">
        <f t="shared" si="671"/>
        <v>0</v>
      </c>
      <c r="AP1073" s="182"/>
      <c r="AQ1073" s="183" t="str">
        <f t="shared" si="672"/>
        <v/>
      </c>
      <c r="AR1073" s="182"/>
      <c r="AS1073" s="184" t="str">
        <f t="shared" si="673"/>
        <v/>
      </c>
      <c r="AT1073" s="182"/>
      <c r="AU1073" s="268"/>
      <c r="AV1073" s="185"/>
      <c r="AW1073" s="185"/>
      <c r="AX1073" s="185"/>
      <c r="AY1073" s="185"/>
      <c r="AZ1073" s="185"/>
      <c r="BA1073" s="186"/>
      <c r="BB1073" s="80"/>
      <c r="BC1073" s="185"/>
      <c r="BD1073" s="185"/>
      <c r="BE1073" s="185"/>
      <c r="BF1073" s="185"/>
      <c r="BG1073" s="187"/>
      <c r="BH1073" s="270"/>
      <c r="BI1073" s="188"/>
      <c r="BJ1073" s="268"/>
      <c r="BL1073" s="40"/>
      <c r="BM1073" s="40"/>
      <c r="BN1073" s="40"/>
      <c r="BO1073" s="40"/>
      <c r="BP1073" s="40"/>
      <c r="BQ1073" s="40"/>
      <c r="BR1073" s="40"/>
      <c r="BS1073" s="40"/>
      <c r="BT1073" s="40"/>
      <c r="BU1073" s="40"/>
      <c r="BV1073" s="40"/>
      <c r="BW1073" s="40"/>
      <c r="BX1073" s="40"/>
      <c r="BY1073" s="40"/>
      <c r="BZ1073" s="40"/>
      <c r="CA1073" s="40"/>
      <c r="CB1073" s="40"/>
      <c r="CC1073" s="40"/>
      <c r="CD1073" s="40"/>
      <c r="CE1073" s="40"/>
      <c r="CF1073" s="40"/>
      <c r="CG1073" s="40"/>
      <c r="CH1073" s="40"/>
      <c r="CI1073" s="40"/>
      <c r="CJ1073" s="40"/>
      <c r="CK1073" s="40"/>
      <c r="CL1073" s="40"/>
      <c r="CM1073" s="40"/>
      <c r="CN1073" s="40"/>
      <c r="CO1073" s="40">
        <f t="shared" si="674"/>
        <v>0</v>
      </c>
    </row>
    <row r="1074" spans="1:93" ht="22.5" customHeight="1">
      <c r="A1074" s="269"/>
      <c r="B1074" s="267"/>
      <c r="C1074" s="75"/>
      <c r="D1074" s="78"/>
      <c r="E1074" s="75"/>
      <c r="F1074" s="80"/>
      <c r="G1074" s="78"/>
      <c r="H1074" s="70"/>
      <c r="I1074" s="81"/>
      <c r="J1074" s="71" t="str">
        <f>IF(H1074="","",VLOOKUP(H1074,単重表!$C$6:'単重表'!$F$2502,2,FALSE))</f>
        <v/>
      </c>
      <c r="K1074" s="232"/>
      <c r="L1074" s="101">
        <f t="shared" si="400"/>
        <v>1</v>
      </c>
      <c r="M1074" s="46"/>
      <c r="N1074" s="101">
        <f t="shared" si="668"/>
        <v>1</v>
      </c>
      <c r="O1074" s="49"/>
      <c r="P1074" s="47" t="str">
        <f>IF(H1074="","",VLOOKUP(H1074,単重表!$C$6:'単重表'!$F$2502,3,FALSE))</f>
        <v/>
      </c>
      <c r="Q1074" s="47"/>
      <c r="R1074" s="56" t="e">
        <f t="shared" si="428"/>
        <v>#VALUE!</v>
      </c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267"/>
      <c r="AF1074" s="267"/>
      <c r="AG1074" s="40"/>
      <c r="AH1074" s="40"/>
      <c r="AI1074" s="40"/>
      <c r="AJ1074" s="58" t="str">
        <f>IF(H1074="","",VLOOKUP(H1074,単重表!$C$6:'単重表'!$F$2502,4,FALSE))</f>
        <v/>
      </c>
      <c r="AK1074" s="141" t="e">
        <f t="shared" si="669"/>
        <v>#VALUE!</v>
      </c>
      <c r="AL1074" s="40">
        <v>2</v>
      </c>
      <c r="AM1074" s="190" t="e">
        <f t="shared" si="670"/>
        <v>#VALUE!</v>
      </c>
      <c r="AO1074" s="191">
        <f t="shared" si="671"/>
        <v>0</v>
      </c>
      <c r="AP1074" s="182"/>
      <c r="AQ1074" s="183" t="str">
        <f t="shared" si="672"/>
        <v/>
      </c>
      <c r="AR1074" s="182"/>
      <c r="AS1074" s="184" t="str">
        <f t="shared" si="673"/>
        <v/>
      </c>
      <c r="AT1074" s="182"/>
      <c r="AU1074" s="268"/>
      <c r="AV1074" s="185"/>
      <c r="AW1074" s="185"/>
      <c r="AX1074" s="185"/>
      <c r="AY1074" s="185"/>
      <c r="AZ1074" s="185"/>
      <c r="BA1074" s="186"/>
      <c r="BB1074" s="80"/>
      <c r="BC1074" s="185"/>
      <c r="BD1074" s="185"/>
      <c r="BE1074" s="185"/>
      <c r="BF1074" s="185"/>
      <c r="BG1074" s="187"/>
      <c r="BH1074" s="270"/>
      <c r="BI1074" s="188"/>
      <c r="BJ1074" s="268"/>
      <c r="BL1074" s="40"/>
      <c r="BM1074" s="40"/>
      <c r="BN1074" s="40"/>
      <c r="BO1074" s="40"/>
      <c r="BP1074" s="40"/>
      <c r="BQ1074" s="40"/>
      <c r="BR1074" s="40"/>
      <c r="BS1074" s="40"/>
      <c r="BT1074" s="40"/>
      <c r="BU1074" s="40"/>
      <c r="BV1074" s="40"/>
      <c r="BW1074" s="40"/>
      <c r="BX1074" s="40"/>
      <c r="BY1074" s="40"/>
      <c r="BZ1074" s="40"/>
      <c r="CA1074" s="40"/>
      <c r="CB1074" s="40"/>
      <c r="CC1074" s="40"/>
      <c r="CD1074" s="40"/>
      <c r="CE1074" s="40"/>
      <c r="CF1074" s="40"/>
      <c r="CG1074" s="40"/>
      <c r="CH1074" s="40"/>
      <c r="CI1074" s="40"/>
      <c r="CJ1074" s="40"/>
      <c r="CK1074" s="40"/>
      <c r="CL1074" s="40"/>
      <c r="CM1074" s="40"/>
      <c r="CN1074" s="40"/>
      <c r="CO1074" s="40">
        <f t="shared" si="674"/>
        <v>0</v>
      </c>
    </row>
    <row r="1075" spans="1:93" ht="22.5" customHeight="1">
      <c r="A1075" s="269"/>
      <c r="B1075" s="267"/>
      <c r="C1075" s="75"/>
      <c r="D1075" s="78"/>
      <c r="E1075" s="75"/>
      <c r="F1075" s="80"/>
      <c r="G1075" s="78"/>
      <c r="H1075" s="70"/>
      <c r="I1075" s="81"/>
      <c r="J1075" s="71" t="str">
        <f>IF(H1075="","",VLOOKUP(H1075,単重表!$C$6:'単重表'!$F$2502,2,FALSE))</f>
        <v/>
      </c>
      <c r="K1075" s="232"/>
      <c r="L1075" s="101">
        <f t="shared" si="400"/>
        <v>1</v>
      </c>
      <c r="M1075" s="46"/>
      <c r="N1075" s="101">
        <f t="shared" si="668"/>
        <v>1</v>
      </c>
      <c r="O1075" s="49"/>
      <c r="P1075" s="47" t="str">
        <f>IF(H1075="","",VLOOKUP(H1075,単重表!$C$6:'単重表'!$F$2502,3,FALSE))</f>
        <v/>
      </c>
      <c r="Q1075" s="47"/>
      <c r="R1075" s="56" t="e">
        <f t="shared" si="428"/>
        <v>#VALUE!</v>
      </c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267"/>
      <c r="AF1075" s="267"/>
      <c r="AG1075" s="40"/>
      <c r="AH1075" s="40"/>
      <c r="AI1075" s="40"/>
      <c r="AJ1075" s="58" t="str">
        <f>IF(H1075="","",VLOOKUP(H1075,単重表!$C$6:'単重表'!$F$2502,4,FALSE))</f>
        <v/>
      </c>
      <c r="AK1075" s="141" t="e">
        <f t="shared" si="669"/>
        <v>#VALUE!</v>
      </c>
      <c r="AL1075" s="40">
        <v>2</v>
      </c>
      <c r="AM1075" s="190" t="e">
        <f t="shared" si="670"/>
        <v>#VALUE!</v>
      </c>
      <c r="AO1075" s="191">
        <f t="shared" si="671"/>
        <v>0</v>
      </c>
      <c r="AP1075" s="182"/>
      <c r="AQ1075" s="183" t="str">
        <f t="shared" si="672"/>
        <v/>
      </c>
      <c r="AR1075" s="182"/>
      <c r="AS1075" s="184" t="str">
        <f t="shared" si="673"/>
        <v/>
      </c>
      <c r="AT1075" s="182"/>
      <c r="AU1075" s="268"/>
      <c r="AV1075" s="185"/>
      <c r="AW1075" s="185"/>
      <c r="AX1075" s="185"/>
      <c r="AY1075" s="185"/>
      <c r="AZ1075" s="185"/>
      <c r="BA1075" s="186"/>
      <c r="BB1075" s="80"/>
      <c r="BC1075" s="185"/>
      <c r="BD1075" s="185"/>
      <c r="BE1075" s="185"/>
      <c r="BF1075" s="185"/>
      <c r="BG1075" s="187"/>
      <c r="BH1075" s="270"/>
      <c r="BI1075" s="188"/>
      <c r="BJ1075" s="268"/>
      <c r="BL1075" s="40"/>
      <c r="BM1075" s="40"/>
      <c r="BN1075" s="40"/>
      <c r="BO1075" s="40"/>
      <c r="BP1075" s="40"/>
      <c r="BQ1075" s="40"/>
      <c r="BR1075" s="40"/>
      <c r="BS1075" s="40"/>
      <c r="BT1075" s="40"/>
      <c r="BU1075" s="40"/>
      <c r="BV1075" s="40"/>
      <c r="BW1075" s="40"/>
      <c r="BX1075" s="40"/>
      <c r="BY1075" s="40"/>
      <c r="BZ1075" s="40"/>
      <c r="CA1075" s="40"/>
      <c r="CB1075" s="40"/>
      <c r="CC1075" s="40"/>
      <c r="CD1075" s="40"/>
      <c r="CE1075" s="40"/>
      <c r="CF1075" s="40"/>
      <c r="CG1075" s="40"/>
      <c r="CH1075" s="40"/>
      <c r="CI1075" s="40"/>
      <c r="CJ1075" s="40"/>
      <c r="CK1075" s="40"/>
      <c r="CL1075" s="40"/>
      <c r="CM1075" s="40"/>
      <c r="CN1075" s="40"/>
      <c r="CO1075" s="40">
        <f t="shared" si="674"/>
        <v>0</v>
      </c>
    </row>
    <row r="1076" spans="1:93" ht="22.5" customHeight="1">
      <c r="A1076" s="269"/>
      <c r="B1076" s="267"/>
      <c r="C1076" s="75"/>
      <c r="D1076" s="78"/>
      <c r="E1076" s="75"/>
      <c r="F1076" s="80"/>
      <c r="G1076" s="78"/>
      <c r="H1076" s="70"/>
      <c r="I1076" s="81"/>
      <c r="J1076" s="71" t="str">
        <f>IF(H1076="","",VLOOKUP(H1076,単重表!$C$6:'単重表'!$F$2502,2,FALSE))</f>
        <v/>
      </c>
      <c r="K1076" s="232"/>
      <c r="L1076" s="101">
        <f t="shared" si="400"/>
        <v>1</v>
      </c>
      <c r="M1076" s="46"/>
      <c r="N1076" s="101">
        <f t="shared" si="668"/>
        <v>1</v>
      </c>
      <c r="O1076" s="49"/>
      <c r="P1076" s="47" t="str">
        <f>IF(H1076="","",VLOOKUP(H1076,単重表!$C$6:'単重表'!$F$2502,3,FALSE))</f>
        <v/>
      </c>
      <c r="Q1076" s="47"/>
      <c r="R1076" s="56" t="e">
        <f t="shared" si="428"/>
        <v>#VALUE!</v>
      </c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267"/>
      <c r="AF1076" s="267"/>
      <c r="AG1076" s="40"/>
      <c r="AH1076" s="40"/>
      <c r="AI1076" s="40"/>
      <c r="AJ1076" s="58" t="str">
        <f>IF(H1076="","",VLOOKUP(H1076,単重表!$C$6:'単重表'!$F$2502,4,FALSE))</f>
        <v/>
      </c>
      <c r="AK1076" s="141" t="e">
        <f t="shared" si="669"/>
        <v>#VALUE!</v>
      </c>
      <c r="AL1076" s="40">
        <v>2</v>
      </c>
      <c r="AM1076" s="190" t="e">
        <f t="shared" si="670"/>
        <v>#VALUE!</v>
      </c>
      <c r="AO1076" s="191">
        <f t="shared" si="671"/>
        <v>0</v>
      </c>
      <c r="AP1076" s="182"/>
      <c r="AQ1076" s="183" t="str">
        <f t="shared" si="672"/>
        <v/>
      </c>
      <c r="AR1076" s="182"/>
      <c r="AS1076" s="184" t="str">
        <f t="shared" si="673"/>
        <v/>
      </c>
      <c r="AT1076" s="182"/>
      <c r="AU1076" s="268"/>
      <c r="AV1076" s="185"/>
      <c r="AW1076" s="185"/>
      <c r="AX1076" s="185"/>
      <c r="AY1076" s="185"/>
      <c r="AZ1076" s="185"/>
      <c r="BA1076" s="186"/>
      <c r="BB1076" s="80"/>
      <c r="BC1076" s="185"/>
      <c r="BD1076" s="185"/>
      <c r="BE1076" s="185"/>
      <c r="BF1076" s="185"/>
      <c r="BG1076" s="187"/>
      <c r="BH1076" s="270"/>
      <c r="BI1076" s="188"/>
      <c r="BJ1076" s="268"/>
      <c r="BL1076" s="40"/>
      <c r="BM1076" s="40"/>
      <c r="BN1076" s="40"/>
      <c r="BO1076" s="40"/>
      <c r="BP1076" s="40"/>
      <c r="BQ1076" s="40"/>
      <c r="BR1076" s="40"/>
      <c r="BS1076" s="40"/>
      <c r="BT1076" s="40"/>
      <c r="BU1076" s="40"/>
      <c r="BV1076" s="40"/>
      <c r="BW1076" s="40"/>
      <c r="BX1076" s="40"/>
      <c r="BY1076" s="40"/>
      <c r="BZ1076" s="40"/>
      <c r="CA1076" s="40"/>
      <c r="CB1076" s="40"/>
      <c r="CC1076" s="40"/>
      <c r="CD1076" s="40"/>
      <c r="CE1076" s="40"/>
      <c r="CF1076" s="40"/>
      <c r="CG1076" s="40"/>
      <c r="CH1076" s="40"/>
      <c r="CI1076" s="40"/>
      <c r="CJ1076" s="40"/>
      <c r="CK1076" s="40"/>
      <c r="CL1076" s="40"/>
      <c r="CM1076" s="40"/>
      <c r="CN1076" s="40"/>
      <c r="CO1076" s="40">
        <f t="shared" si="674"/>
        <v>0</v>
      </c>
    </row>
    <row r="1077" spans="1:93" ht="22.5" customHeight="1">
      <c r="A1077" s="269"/>
      <c r="B1077" s="267"/>
      <c r="C1077" s="75"/>
      <c r="D1077" s="78"/>
      <c r="E1077" s="75"/>
      <c r="F1077" s="80"/>
      <c r="G1077" s="78"/>
      <c r="H1077" s="70"/>
      <c r="I1077" s="81"/>
      <c r="J1077" s="71" t="str">
        <f>IF(H1077="","",VLOOKUP(H1077,単重表!$C$6:'単重表'!$F$2502,2,FALSE))</f>
        <v/>
      </c>
      <c r="K1077" s="232"/>
      <c r="L1077" s="101">
        <f t="shared" si="400"/>
        <v>1</v>
      </c>
      <c r="M1077" s="46"/>
      <c r="N1077" s="101">
        <f t="shared" si="668"/>
        <v>1</v>
      </c>
      <c r="O1077" s="49"/>
      <c r="P1077" s="47" t="str">
        <f>IF(H1077="","",VLOOKUP(H1077,単重表!$C$6:'単重表'!$F$2502,3,FALSE))</f>
        <v/>
      </c>
      <c r="Q1077" s="47"/>
      <c r="R1077" s="56" t="e">
        <f t="shared" si="428"/>
        <v>#VALUE!</v>
      </c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267"/>
      <c r="AF1077" s="267"/>
      <c r="AG1077" s="40"/>
      <c r="AH1077" s="40"/>
      <c r="AI1077" s="40"/>
      <c r="AJ1077" s="58" t="str">
        <f>IF(H1077="","",VLOOKUP(H1077,単重表!$C$6:'単重表'!$F$2502,4,FALSE))</f>
        <v/>
      </c>
      <c r="AK1077" s="141" t="e">
        <f t="shared" si="669"/>
        <v>#VALUE!</v>
      </c>
      <c r="AL1077" s="40">
        <v>2</v>
      </c>
      <c r="AM1077" s="190" t="e">
        <f t="shared" si="670"/>
        <v>#VALUE!</v>
      </c>
      <c r="AO1077" s="191">
        <f t="shared" si="671"/>
        <v>0</v>
      </c>
      <c r="AP1077" s="182"/>
      <c r="AQ1077" s="183" t="str">
        <f t="shared" si="672"/>
        <v/>
      </c>
      <c r="AR1077" s="182"/>
      <c r="AS1077" s="184" t="str">
        <f t="shared" si="673"/>
        <v/>
      </c>
      <c r="AT1077" s="182"/>
      <c r="AU1077" s="268"/>
      <c r="AV1077" s="185"/>
      <c r="AW1077" s="185"/>
      <c r="AX1077" s="185"/>
      <c r="AY1077" s="185"/>
      <c r="AZ1077" s="185"/>
      <c r="BA1077" s="186"/>
      <c r="BB1077" s="80"/>
      <c r="BC1077" s="185"/>
      <c r="BD1077" s="185"/>
      <c r="BE1077" s="185"/>
      <c r="BF1077" s="185"/>
      <c r="BG1077" s="187"/>
      <c r="BH1077" s="270"/>
      <c r="BI1077" s="188"/>
      <c r="BJ1077" s="268"/>
      <c r="BL1077" s="40"/>
      <c r="BM1077" s="40"/>
      <c r="BN1077" s="40"/>
      <c r="BO1077" s="40"/>
      <c r="BP1077" s="40"/>
      <c r="BQ1077" s="40"/>
      <c r="BR1077" s="40"/>
      <c r="BS1077" s="40"/>
      <c r="BT1077" s="40"/>
      <c r="BU1077" s="40"/>
      <c r="BV1077" s="40"/>
      <c r="BW1077" s="40"/>
      <c r="BX1077" s="40"/>
      <c r="BY1077" s="40"/>
      <c r="BZ1077" s="40"/>
      <c r="CA1077" s="40"/>
      <c r="CB1077" s="40"/>
      <c r="CC1077" s="40"/>
      <c r="CD1077" s="40"/>
      <c r="CE1077" s="40"/>
      <c r="CF1077" s="40"/>
      <c r="CG1077" s="40"/>
      <c r="CH1077" s="40"/>
      <c r="CI1077" s="40"/>
      <c r="CJ1077" s="40"/>
      <c r="CK1077" s="40"/>
      <c r="CL1077" s="40"/>
      <c r="CM1077" s="40"/>
      <c r="CN1077" s="40"/>
      <c r="CO1077" s="40">
        <f t="shared" si="674"/>
        <v>0</v>
      </c>
    </row>
    <row r="1078" spans="1:93" ht="22.5" customHeight="1">
      <c r="A1078" s="269"/>
      <c r="B1078" s="267"/>
      <c r="C1078" s="75"/>
      <c r="D1078" s="78"/>
      <c r="E1078" s="75"/>
      <c r="F1078" s="80"/>
      <c r="G1078" s="78"/>
      <c r="H1078" s="70"/>
      <c r="I1078" s="81"/>
      <c r="J1078" s="71" t="str">
        <f>IF(H1078="","",VLOOKUP(H1078,単重表!$C$6:'単重表'!$F$2502,2,FALSE))</f>
        <v/>
      </c>
      <c r="K1078" s="232"/>
      <c r="L1078" s="101">
        <f t="shared" si="400"/>
        <v>1</v>
      </c>
      <c r="M1078" s="46"/>
      <c r="N1078" s="101">
        <f t="shared" si="668"/>
        <v>1</v>
      </c>
      <c r="O1078" s="49"/>
      <c r="P1078" s="47" t="str">
        <f>IF(H1078="","",VLOOKUP(H1078,単重表!$C$6:'単重表'!$F$2502,3,FALSE))</f>
        <v/>
      </c>
      <c r="Q1078" s="47"/>
      <c r="R1078" s="56" t="e">
        <f t="shared" si="428"/>
        <v>#VALUE!</v>
      </c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267"/>
      <c r="AF1078" s="267"/>
      <c r="AG1078" s="40"/>
      <c r="AH1078" s="40"/>
      <c r="AI1078" s="40"/>
      <c r="AJ1078" s="58" t="str">
        <f>IF(H1078="","",VLOOKUP(H1078,単重表!$C$6:'単重表'!$F$2502,4,FALSE))</f>
        <v/>
      </c>
      <c r="AK1078" s="141" t="e">
        <f t="shared" si="669"/>
        <v>#VALUE!</v>
      </c>
      <c r="AL1078" s="40">
        <v>2</v>
      </c>
      <c r="AM1078" s="190" t="e">
        <f t="shared" si="670"/>
        <v>#VALUE!</v>
      </c>
      <c r="AO1078" s="191">
        <f t="shared" si="671"/>
        <v>0</v>
      </c>
      <c r="AP1078" s="182"/>
      <c r="AQ1078" s="183" t="str">
        <f t="shared" si="672"/>
        <v/>
      </c>
      <c r="AR1078" s="182"/>
      <c r="AS1078" s="184" t="str">
        <f t="shared" si="673"/>
        <v/>
      </c>
      <c r="AT1078" s="182"/>
      <c r="AU1078" s="268"/>
      <c r="AV1078" s="185"/>
      <c r="AW1078" s="185"/>
      <c r="AX1078" s="185"/>
      <c r="AY1078" s="185"/>
      <c r="AZ1078" s="185"/>
      <c r="BA1078" s="186"/>
      <c r="BB1078" s="80"/>
      <c r="BC1078" s="185"/>
      <c r="BD1078" s="185"/>
      <c r="BE1078" s="185"/>
      <c r="BF1078" s="185"/>
      <c r="BG1078" s="187"/>
      <c r="BH1078" s="270"/>
      <c r="BI1078" s="188"/>
      <c r="BJ1078" s="268"/>
      <c r="BL1078" s="40"/>
      <c r="BM1078" s="40"/>
      <c r="BN1078" s="40"/>
      <c r="BO1078" s="40"/>
      <c r="BP1078" s="40"/>
      <c r="BQ1078" s="40"/>
      <c r="BR1078" s="40"/>
      <c r="BS1078" s="40"/>
      <c r="BT1078" s="40"/>
      <c r="BU1078" s="40"/>
      <c r="BV1078" s="40"/>
      <c r="BW1078" s="40"/>
      <c r="BX1078" s="40"/>
      <c r="BY1078" s="40"/>
      <c r="BZ1078" s="40"/>
      <c r="CA1078" s="40"/>
      <c r="CB1078" s="40"/>
      <c r="CC1078" s="40"/>
      <c r="CD1078" s="40"/>
      <c r="CE1078" s="40"/>
      <c r="CF1078" s="40"/>
      <c r="CG1078" s="40"/>
      <c r="CH1078" s="40"/>
      <c r="CI1078" s="40"/>
      <c r="CJ1078" s="40"/>
      <c r="CK1078" s="40"/>
      <c r="CL1078" s="40"/>
      <c r="CM1078" s="40"/>
      <c r="CN1078" s="40"/>
      <c r="CO1078" s="40">
        <f t="shared" si="674"/>
        <v>0</v>
      </c>
    </row>
    <row r="1079" spans="1:93" ht="22.5" customHeight="1">
      <c r="A1079" s="269"/>
      <c r="B1079" s="267"/>
      <c r="C1079" s="75"/>
      <c r="D1079" s="78"/>
      <c r="E1079" s="75"/>
      <c r="F1079" s="80"/>
      <c r="G1079" s="78"/>
      <c r="H1079" s="70"/>
      <c r="I1079" s="81"/>
      <c r="J1079" s="71" t="str">
        <f>IF(H1079="","",VLOOKUP(H1079,単重表!$C$6:'単重表'!$F$2502,2,FALSE))</f>
        <v/>
      </c>
      <c r="K1079" s="232"/>
      <c r="L1079" s="101">
        <f>IF(K1079="",1,K1079/1000)</f>
        <v>1</v>
      </c>
      <c r="M1079" s="46"/>
      <c r="N1079" s="101">
        <f t="shared" si="668"/>
        <v>1</v>
      </c>
      <c r="O1079" s="49"/>
      <c r="P1079" s="47" t="str">
        <f>IF(H1079="","",VLOOKUP(H1079,単重表!$C$6:'単重表'!$F$2502,3,FALSE))</f>
        <v/>
      </c>
      <c r="Q1079" s="47"/>
      <c r="R1079" s="56" t="e">
        <f t="shared" si="428"/>
        <v>#VALUE!</v>
      </c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267"/>
      <c r="AF1079" s="267"/>
      <c r="AG1079" s="40"/>
      <c r="AH1079" s="40"/>
      <c r="AI1079" s="40"/>
      <c r="AJ1079" s="58" t="str">
        <f>IF(H1079="","",VLOOKUP(H1079,単重表!$C$6:'単重表'!$F$2502,4,FALSE))</f>
        <v/>
      </c>
      <c r="AK1079" s="141" t="e">
        <f t="shared" si="669"/>
        <v>#VALUE!</v>
      </c>
      <c r="AL1079" s="40">
        <v>2</v>
      </c>
      <c r="AM1079" s="190" t="e">
        <f t="shared" si="670"/>
        <v>#VALUE!</v>
      </c>
      <c r="AO1079" s="191">
        <f t="shared" si="671"/>
        <v>0</v>
      </c>
      <c r="AP1079" s="182"/>
      <c r="AQ1079" s="183" t="str">
        <f t="shared" si="672"/>
        <v/>
      </c>
      <c r="AR1079" s="182"/>
      <c r="AS1079" s="184" t="str">
        <f t="shared" si="673"/>
        <v/>
      </c>
      <c r="AT1079" s="182"/>
      <c r="AU1079" s="268"/>
      <c r="AV1079" s="185"/>
      <c r="AW1079" s="185"/>
      <c r="AX1079" s="185"/>
      <c r="AY1079" s="185"/>
      <c r="AZ1079" s="185"/>
      <c r="BA1079" s="186"/>
      <c r="BB1079" s="80"/>
      <c r="BC1079" s="185"/>
      <c r="BD1079" s="185"/>
      <c r="BE1079" s="185"/>
      <c r="BF1079" s="185"/>
      <c r="BG1079" s="187"/>
      <c r="BH1079" s="270"/>
      <c r="BI1079" s="188"/>
      <c r="BJ1079" s="268"/>
      <c r="BL1079" s="40"/>
      <c r="BM1079" s="40"/>
      <c r="BN1079" s="40"/>
      <c r="BO1079" s="40"/>
      <c r="BP1079" s="40"/>
      <c r="BQ1079" s="40"/>
      <c r="BR1079" s="40"/>
      <c r="BS1079" s="40"/>
      <c r="BT1079" s="40"/>
      <c r="BU1079" s="40"/>
      <c r="BV1079" s="40"/>
      <c r="BW1079" s="40"/>
      <c r="BX1079" s="40"/>
      <c r="BY1079" s="40"/>
      <c r="BZ1079" s="40"/>
      <c r="CA1079" s="40"/>
      <c r="CB1079" s="40"/>
      <c r="CC1079" s="40"/>
      <c r="CD1079" s="40"/>
      <c r="CE1079" s="40"/>
      <c r="CF1079" s="40"/>
      <c r="CG1079" s="40"/>
      <c r="CH1079" s="40"/>
      <c r="CI1079" s="40"/>
      <c r="CJ1079" s="40"/>
      <c r="CK1079" s="40"/>
      <c r="CL1079" s="40"/>
      <c r="CM1079" s="40"/>
      <c r="CN1079" s="40"/>
      <c r="CO1079" s="40">
        <f t="shared" si="674"/>
        <v>0</v>
      </c>
    </row>
    <row r="1080" spans="1:93" ht="22.5" customHeight="1">
      <c r="A1080" s="269"/>
      <c r="B1080" s="267"/>
      <c r="C1080" s="75"/>
      <c r="D1080" s="78"/>
      <c r="E1080" s="75"/>
      <c r="F1080" s="80"/>
      <c r="G1080" s="78"/>
      <c r="H1080" s="70"/>
      <c r="I1080" s="81"/>
      <c r="J1080" s="71" t="str">
        <f>IF(H1080="","",VLOOKUP(H1080,単重表!$C$6:'単重表'!$F$2502,2,FALSE))</f>
        <v/>
      </c>
      <c r="K1080" s="232"/>
      <c r="L1080" s="101">
        <f>IF(K1080="",1,K1080/1000)</f>
        <v>1</v>
      </c>
      <c r="M1080" s="46"/>
      <c r="N1080" s="101">
        <f t="shared" si="668"/>
        <v>1</v>
      </c>
      <c r="O1080" s="49"/>
      <c r="P1080" s="47" t="str">
        <f>IF(H1080="","",VLOOKUP(H1080,単重表!$C$6:'単重表'!$F$2502,3,FALSE))</f>
        <v/>
      </c>
      <c r="Q1080" s="47"/>
      <c r="R1080" s="56" t="e">
        <f t="shared" si="428"/>
        <v>#VALUE!</v>
      </c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267"/>
      <c r="AF1080" s="267"/>
      <c r="AG1080" s="40"/>
      <c r="AH1080" s="40"/>
      <c r="AI1080" s="40"/>
      <c r="AJ1080" s="58" t="str">
        <f>IF(H1080="","",VLOOKUP(H1080,単重表!$C$6:'単重表'!$F$2502,4,FALSE))</f>
        <v/>
      </c>
      <c r="AK1080" s="141" t="e">
        <f t="shared" si="669"/>
        <v>#VALUE!</v>
      </c>
      <c r="AL1080" s="40">
        <v>2</v>
      </c>
      <c r="AM1080" s="190" t="e">
        <f t="shared" si="670"/>
        <v>#VALUE!</v>
      </c>
      <c r="AO1080" s="191">
        <f t="shared" si="671"/>
        <v>0</v>
      </c>
      <c r="AP1080" s="182"/>
      <c r="AQ1080" s="183" t="str">
        <f t="shared" si="672"/>
        <v/>
      </c>
      <c r="AR1080" s="182"/>
      <c r="AS1080" s="184" t="str">
        <f t="shared" si="673"/>
        <v/>
      </c>
      <c r="AT1080" s="182"/>
      <c r="AU1080" s="268"/>
      <c r="AV1080" s="185"/>
      <c r="AW1080" s="185"/>
      <c r="AX1080" s="185"/>
      <c r="AY1080" s="185"/>
      <c r="AZ1080" s="185"/>
      <c r="BA1080" s="186"/>
      <c r="BB1080" s="80"/>
      <c r="BC1080" s="185"/>
      <c r="BD1080" s="185"/>
      <c r="BE1080" s="185"/>
      <c r="BF1080" s="185"/>
      <c r="BG1080" s="187"/>
      <c r="BH1080" s="270"/>
      <c r="BI1080" s="188"/>
      <c r="BJ1080" s="268"/>
      <c r="BL1080" s="40"/>
      <c r="BM1080" s="40"/>
      <c r="BN1080" s="40"/>
      <c r="BO1080" s="40"/>
      <c r="BP1080" s="40"/>
      <c r="BQ1080" s="40"/>
      <c r="BR1080" s="40"/>
      <c r="BS1080" s="40"/>
      <c r="BT1080" s="40"/>
      <c r="BU1080" s="40"/>
      <c r="BV1080" s="40"/>
      <c r="BW1080" s="40"/>
      <c r="BX1080" s="40"/>
      <c r="BY1080" s="40"/>
      <c r="BZ1080" s="40"/>
      <c r="CA1080" s="40"/>
      <c r="CB1080" s="40"/>
      <c r="CC1080" s="40"/>
      <c r="CD1080" s="40"/>
      <c r="CE1080" s="40"/>
      <c r="CF1080" s="40"/>
      <c r="CG1080" s="40"/>
      <c r="CH1080" s="40"/>
      <c r="CI1080" s="40"/>
      <c r="CJ1080" s="40"/>
      <c r="CK1080" s="40"/>
      <c r="CL1080" s="40"/>
      <c r="CM1080" s="40"/>
      <c r="CN1080" s="40"/>
      <c r="CO1080" s="40">
        <f t="shared" si="674"/>
        <v>0</v>
      </c>
    </row>
    <row r="1081" spans="1:93" ht="22.5" customHeight="1">
      <c r="A1081" s="269"/>
      <c r="B1081" s="267"/>
      <c r="C1081" s="75"/>
      <c r="D1081" s="78"/>
      <c r="E1081" s="75"/>
      <c r="F1081" s="80"/>
      <c r="G1081" s="78"/>
      <c r="H1081" s="70"/>
      <c r="I1081" s="81"/>
      <c r="J1081" s="71" t="str">
        <f>IF(H1081="","",VLOOKUP(H1081,単重表!$C$6:'単重表'!$F$2502,2,FALSE))</f>
        <v/>
      </c>
      <c r="K1081" s="232"/>
      <c r="L1081" s="101">
        <f>IF(K1081="",1,K1081/1000)</f>
        <v>1</v>
      </c>
      <c r="M1081" s="46"/>
      <c r="N1081" s="101">
        <f t="shared" si="668"/>
        <v>1</v>
      </c>
      <c r="O1081" s="49"/>
      <c r="P1081" s="47" t="str">
        <f>IF(H1081="","",VLOOKUP(H1081,単重表!$C$6:'単重表'!$F$2502,3,FALSE))</f>
        <v/>
      </c>
      <c r="Q1081" s="47"/>
      <c r="R1081" s="56" t="e">
        <f>P1081*O1081*N1081*L1081+Q1081</f>
        <v>#VALUE!</v>
      </c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267"/>
      <c r="AF1081" s="267"/>
      <c r="AG1081" s="40"/>
      <c r="AH1081" s="40"/>
      <c r="AI1081" s="40"/>
      <c r="AJ1081" s="58" t="str">
        <f>IF(H1081="","",VLOOKUP(H1081,単重表!$C$6:'単重表'!$F$2502,4,FALSE))</f>
        <v/>
      </c>
      <c r="AK1081" s="141" t="e">
        <f t="shared" si="669"/>
        <v>#VALUE!</v>
      </c>
      <c r="AL1081" s="40">
        <v>2</v>
      </c>
      <c r="AM1081" s="190" t="e">
        <f t="shared" si="670"/>
        <v>#VALUE!</v>
      </c>
      <c r="AO1081" s="191">
        <f t="shared" si="671"/>
        <v>0</v>
      </c>
      <c r="AP1081" s="182"/>
      <c r="AQ1081" s="183" t="str">
        <f t="shared" si="672"/>
        <v/>
      </c>
      <c r="AR1081" s="182"/>
      <c r="AS1081" s="184" t="str">
        <f t="shared" si="673"/>
        <v/>
      </c>
      <c r="AT1081" s="182"/>
      <c r="AU1081" s="268"/>
      <c r="AV1081" s="185"/>
      <c r="AW1081" s="185"/>
      <c r="AX1081" s="185"/>
      <c r="AY1081" s="185"/>
      <c r="AZ1081" s="185"/>
      <c r="BA1081" s="186"/>
      <c r="BB1081" s="80"/>
      <c r="BC1081" s="185"/>
      <c r="BD1081" s="185"/>
      <c r="BE1081" s="185"/>
      <c r="BF1081" s="185"/>
      <c r="BG1081" s="187"/>
      <c r="BH1081" s="270"/>
      <c r="BI1081" s="188"/>
      <c r="BJ1081" s="268"/>
      <c r="BL1081" s="40"/>
      <c r="BM1081" s="40"/>
      <c r="BN1081" s="40"/>
      <c r="BO1081" s="40"/>
      <c r="BP1081" s="40"/>
      <c r="BQ1081" s="40"/>
      <c r="BR1081" s="40"/>
      <c r="BS1081" s="40"/>
      <c r="BT1081" s="40"/>
      <c r="BU1081" s="40"/>
      <c r="BV1081" s="40"/>
      <c r="BW1081" s="40"/>
      <c r="BX1081" s="40"/>
      <c r="BY1081" s="40"/>
      <c r="BZ1081" s="40"/>
      <c r="CA1081" s="40"/>
      <c r="CB1081" s="40"/>
      <c r="CC1081" s="40"/>
      <c r="CD1081" s="40"/>
      <c r="CE1081" s="40"/>
      <c r="CF1081" s="40"/>
      <c r="CG1081" s="40"/>
      <c r="CH1081" s="40"/>
      <c r="CI1081" s="40"/>
      <c r="CJ1081" s="40"/>
      <c r="CK1081" s="40"/>
      <c r="CL1081" s="40"/>
      <c r="CM1081" s="40"/>
      <c r="CN1081" s="40"/>
      <c r="CO1081" s="40">
        <f t="shared" si="674"/>
        <v>0</v>
      </c>
    </row>
    <row r="1082" spans="1:93" ht="22.5" customHeight="1">
      <c r="A1082" s="269"/>
      <c r="B1082" s="267"/>
      <c r="C1082" s="75"/>
      <c r="D1082" s="78"/>
      <c r="E1082" s="75"/>
      <c r="F1082" s="80"/>
      <c r="G1082" s="78"/>
      <c r="H1082" s="70"/>
      <c r="I1082" s="81"/>
      <c r="J1082" s="71" t="str">
        <f>IF(H1082="","",VLOOKUP(H1082,単重表!$C$6:'単重表'!$F$2502,2,FALSE))</f>
        <v/>
      </c>
      <c r="K1082" s="232"/>
      <c r="L1082" s="101">
        <f t="shared" ref="L1082:L1089" si="675">IF(K1082="",1,K1082/1000)</f>
        <v>1</v>
      </c>
      <c r="M1082" s="46"/>
      <c r="N1082" s="101">
        <f t="shared" si="668"/>
        <v>1</v>
      </c>
      <c r="O1082" s="49"/>
      <c r="P1082" s="47" t="str">
        <f>IF(H1082="","",VLOOKUP(H1082,単重表!$C$6:'単重表'!$F$2502,3,FALSE))</f>
        <v/>
      </c>
      <c r="Q1082" s="47"/>
      <c r="R1082" s="56" t="e">
        <f t="shared" ref="R1082:R1091" si="676">P1082*O1082*N1082*L1082+Q1082</f>
        <v>#VALUE!</v>
      </c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267"/>
      <c r="AF1082" s="267"/>
      <c r="AG1082" s="40"/>
      <c r="AH1082" s="40"/>
      <c r="AI1082" s="40"/>
      <c r="AJ1082" s="58" t="str">
        <f>IF(H1082="","",VLOOKUP(H1082,単重表!$C$6:'単重表'!$F$2502,4,FALSE))</f>
        <v/>
      </c>
      <c r="AK1082" s="141" t="e">
        <f t="shared" si="669"/>
        <v>#VALUE!</v>
      </c>
      <c r="AL1082" s="40">
        <v>2</v>
      </c>
      <c r="AM1082" s="190" t="e">
        <f t="shared" si="670"/>
        <v>#VALUE!</v>
      </c>
      <c r="AO1082" s="191">
        <f t="shared" si="671"/>
        <v>0</v>
      </c>
      <c r="AP1082" s="182"/>
      <c r="AQ1082" s="183" t="str">
        <f t="shared" si="672"/>
        <v/>
      </c>
      <c r="AR1082" s="182"/>
      <c r="AS1082" s="184" t="str">
        <f t="shared" si="673"/>
        <v/>
      </c>
      <c r="AT1082" s="182"/>
      <c r="AU1082" s="268"/>
      <c r="AV1082" s="185"/>
      <c r="AW1082" s="185"/>
      <c r="AX1082" s="185"/>
      <c r="AY1082" s="185"/>
      <c r="AZ1082" s="185"/>
      <c r="BA1082" s="186"/>
      <c r="BB1082" s="80"/>
      <c r="BC1082" s="185"/>
      <c r="BD1082" s="185"/>
      <c r="BE1082" s="185"/>
      <c r="BF1082" s="185"/>
      <c r="BG1082" s="187"/>
      <c r="BH1082" s="270"/>
      <c r="BI1082" s="188"/>
      <c r="BJ1082" s="268"/>
      <c r="BL1082" s="40"/>
      <c r="BM1082" s="40"/>
      <c r="BN1082" s="40"/>
      <c r="BO1082" s="40"/>
      <c r="BP1082" s="40"/>
      <c r="BQ1082" s="40"/>
      <c r="BR1082" s="40"/>
      <c r="BS1082" s="40"/>
      <c r="BT1082" s="40"/>
      <c r="BU1082" s="40"/>
      <c r="BV1082" s="40"/>
      <c r="BW1082" s="40"/>
      <c r="BX1082" s="40"/>
      <c r="BY1082" s="40"/>
      <c r="BZ1082" s="40"/>
      <c r="CA1082" s="40"/>
      <c r="CB1082" s="40"/>
      <c r="CC1082" s="40"/>
      <c r="CD1082" s="40"/>
      <c r="CE1082" s="40"/>
      <c r="CF1082" s="40"/>
      <c r="CG1082" s="40"/>
      <c r="CH1082" s="40"/>
      <c r="CI1082" s="40"/>
      <c r="CJ1082" s="40"/>
      <c r="CK1082" s="40"/>
      <c r="CL1082" s="40"/>
      <c r="CM1082" s="40"/>
      <c r="CN1082" s="40"/>
      <c r="CO1082" s="40">
        <f t="shared" si="674"/>
        <v>0</v>
      </c>
    </row>
    <row r="1083" spans="1:93" ht="22.5" customHeight="1">
      <c r="A1083" s="269"/>
      <c r="B1083" s="267"/>
      <c r="C1083" s="75"/>
      <c r="D1083" s="78"/>
      <c r="E1083" s="75"/>
      <c r="F1083" s="80"/>
      <c r="G1083" s="78"/>
      <c r="H1083" s="70"/>
      <c r="I1083" s="81"/>
      <c r="J1083" s="71" t="str">
        <f>IF(H1083="","",VLOOKUP(H1083,単重表!$C$6:'単重表'!$F$2502,2,FALSE))</f>
        <v/>
      </c>
      <c r="K1083" s="232"/>
      <c r="L1083" s="101">
        <f t="shared" si="675"/>
        <v>1</v>
      </c>
      <c r="M1083" s="46"/>
      <c r="N1083" s="101">
        <f t="shared" si="668"/>
        <v>1</v>
      </c>
      <c r="O1083" s="49"/>
      <c r="P1083" s="47" t="str">
        <f>IF(H1083="","",VLOOKUP(H1083,単重表!$C$6:'単重表'!$F$2502,3,FALSE))</f>
        <v/>
      </c>
      <c r="Q1083" s="47"/>
      <c r="R1083" s="56" t="e">
        <f t="shared" si="676"/>
        <v>#VALUE!</v>
      </c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267"/>
      <c r="AF1083" s="267"/>
      <c r="AG1083" s="40"/>
      <c r="AH1083" s="40"/>
      <c r="AI1083" s="40"/>
      <c r="AJ1083" s="58" t="str">
        <f>IF(H1083="","",VLOOKUP(H1083,単重表!$C$6:'単重表'!$F$2502,4,FALSE))</f>
        <v/>
      </c>
      <c r="AK1083" s="141" t="e">
        <f t="shared" si="669"/>
        <v>#VALUE!</v>
      </c>
      <c r="AL1083" s="40">
        <v>2</v>
      </c>
      <c r="AM1083" s="190" t="e">
        <f t="shared" si="670"/>
        <v>#VALUE!</v>
      </c>
      <c r="AO1083" s="191">
        <f t="shared" si="671"/>
        <v>0</v>
      </c>
      <c r="AP1083" s="182"/>
      <c r="AQ1083" s="183" t="str">
        <f t="shared" si="672"/>
        <v/>
      </c>
      <c r="AR1083" s="182"/>
      <c r="AS1083" s="184" t="str">
        <f t="shared" si="673"/>
        <v/>
      </c>
      <c r="AT1083" s="182"/>
      <c r="AU1083" s="268"/>
      <c r="AV1083" s="185"/>
      <c r="AW1083" s="185"/>
      <c r="AX1083" s="185"/>
      <c r="AY1083" s="185"/>
      <c r="AZ1083" s="185"/>
      <c r="BA1083" s="186"/>
      <c r="BB1083" s="80"/>
      <c r="BC1083" s="185"/>
      <c r="BD1083" s="185"/>
      <c r="BE1083" s="185"/>
      <c r="BF1083" s="185"/>
      <c r="BG1083" s="187"/>
      <c r="BH1083" s="270"/>
      <c r="BI1083" s="188"/>
      <c r="BJ1083" s="268"/>
      <c r="BL1083" s="40"/>
      <c r="BM1083" s="40"/>
      <c r="BN1083" s="40"/>
      <c r="BO1083" s="40"/>
      <c r="BP1083" s="40"/>
      <c r="BQ1083" s="40"/>
      <c r="BR1083" s="40"/>
      <c r="BS1083" s="40"/>
      <c r="BT1083" s="40"/>
      <c r="BU1083" s="40"/>
      <c r="BV1083" s="40"/>
      <c r="BW1083" s="40"/>
      <c r="BX1083" s="40"/>
      <c r="BY1083" s="40"/>
      <c r="BZ1083" s="40"/>
      <c r="CA1083" s="40"/>
      <c r="CB1083" s="40"/>
      <c r="CC1083" s="40"/>
      <c r="CD1083" s="40"/>
      <c r="CE1083" s="40"/>
      <c r="CF1083" s="40"/>
      <c r="CG1083" s="40"/>
      <c r="CH1083" s="40"/>
      <c r="CI1083" s="40"/>
      <c r="CJ1083" s="40"/>
      <c r="CK1083" s="40"/>
      <c r="CL1083" s="40"/>
      <c r="CM1083" s="40"/>
      <c r="CN1083" s="40"/>
      <c r="CO1083" s="40">
        <f t="shared" si="674"/>
        <v>0</v>
      </c>
    </row>
    <row r="1084" spans="1:93" ht="22.5" customHeight="1">
      <c r="A1084" s="269"/>
      <c r="B1084" s="267"/>
      <c r="C1084" s="75"/>
      <c r="D1084" s="78"/>
      <c r="E1084" s="75"/>
      <c r="F1084" s="80"/>
      <c r="G1084" s="78"/>
      <c r="H1084" s="70"/>
      <c r="I1084" s="81"/>
      <c r="J1084" s="71" t="str">
        <f>IF(H1084="","",VLOOKUP(H1084,単重表!$C$6:'単重表'!$F$2502,2,FALSE))</f>
        <v/>
      </c>
      <c r="K1084" s="232"/>
      <c r="L1084" s="101">
        <f t="shared" si="675"/>
        <v>1</v>
      </c>
      <c r="M1084" s="46"/>
      <c r="N1084" s="101">
        <f t="shared" si="668"/>
        <v>1</v>
      </c>
      <c r="O1084" s="49"/>
      <c r="P1084" s="47" t="str">
        <f>IF(H1084="","",VLOOKUP(H1084,単重表!$C$6:'単重表'!$F$2502,3,FALSE))</f>
        <v/>
      </c>
      <c r="Q1084" s="47"/>
      <c r="R1084" s="56" t="e">
        <f t="shared" si="676"/>
        <v>#VALUE!</v>
      </c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267"/>
      <c r="AF1084" s="267"/>
      <c r="AG1084" s="40"/>
      <c r="AH1084" s="40"/>
      <c r="AI1084" s="40"/>
      <c r="AJ1084" s="58" t="str">
        <f>IF(H1084="","",VLOOKUP(H1084,単重表!$C$6:'単重表'!$F$2502,4,FALSE))</f>
        <v/>
      </c>
      <c r="AK1084" s="141" t="e">
        <f t="shared" si="669"/>
        <v>#VALUE!</v>
      </c>
      <c r="AL1084" s="40">
        <v>2</v>
      </c>
      <c r="AM1084" s="190" t="e">
        <f t="shared" si="670"/>
        <v>#VALUE!</v>
      </c>
      <c r="AO1084" s="191">
        <f t="shared" si="671"/>
        <v>0</v>
      </c>
      <c r="AP1084" s="182"/>
      <c r="AQ1084" s="183" t="str">
        <f t="shared" si="672"/>
        <v/>
      </c>
      <c r="AR1084" s="182"/>
      <c r="AS1084" s="184" t="str">
        <f t="shared" si="673"/>
        <v/>
      </c>
      <c r="AT1084" s="182"/>
      <c r="AU1084" s="268"/>
      <c r="AV1084" s="185"/>
      <c r="AW1084" s="185"/>
      <c r="AX1084" s="185"/>
      <c r="AY1084" s="185"/>
      <c r="AZ1084" s="185"/>
      <c r="BA1084" s="186"/>
      <c r="BB1084" s="80"/>
      <c r="BC1084" s="185"/>
      <c r="BD1084" s="185"/>
      <c r="BE1084" s="185"/>
      <c r="BF1084" s="185"/>
      <c r="BG1084" s="187"/>
      <c r="BH1084" s="270"/>
      <c r="BI1084" s="188"/>
      <c r="BJ1084" s="268"/>
      <c r="BL1084" s="40"/>
      <c r="BM1084" s="40"/>
      <c r="BN1084" s="40"/>
      <c r="BO1084" s="40"/>
      <c r="BP1084" s="40"/>
      <c r="BQ1084" s="40"/>
      <c r="BR1084" s="40"/>
      <c r="BS1084" s="40"/>
      <c r="BT1084" s="40"/>
      <c r="BU1084" s="40"/>
      <c r="BV1084" s="40"/>
      <c r="BW1084" s="40"/>
      <c r="BX1084" s="40"/>
      <c r="BY1084" s="40"/>
      <c r="BZ1084" s="40"/>
      <c r="CA1084" s="40"/>
      <c r="CB1084" s="40"/>
      <c r="CC1084" s="40"/>
      <c r="CD1084" s="40"/>
      <c r="CE1084" s="40"/>
      <c r="CF1084" s="40"/>
      <c r="CG1084" s="40"/>
      <c r="CH1084" s="40"/>
      <c r="CI1084" s="40"/>
      <c r="CJ1084" s="40"/>
      <c r="CK1084" s="40"/>
      <c r="CL1084" s="40"/>
      <c r="CM1084" s="40"/>
      <c r="CN1084" s="40"/>
      <c r="CO1084" s="40">
        <f t="shared" si="674"/>
        <v>0</v>
      </c>
    </row>
    <row r="1085" spans="1:93" ht="22.5" customHeight="1">
      <c r="A1085" s="269"/>
      <c r="B1085" s="267"/>
      <c r="C1085" s="75"/>
      <c r="D1085" s="78"/>
      <c r="E1085" s="75"/>
      <c r="F1085" s="80"/>
      <c r="G1085" s="78"/>
      <c r="H1085" s="70"/>
      <c r="I1085" s="81"/>
      <c r="J1085" s="71" t="str">
        <f>IF(H1085="","",VLOOKUP(H1085,単重表!$C$6:'単重表'!$F$2502,2,FALSE))</f>
        <v/>
      </c>
      <c r="K1085" s="232"/>
      <c r="L1085" s="101">
        <f t="shared" si="675"/>
        <v>1</v>
      </c>
      <c r="M1085" s="46"/>
      <c r="N1085" s="101">
        <f t="shared" si="668"/>
        <v>1</v>
      </c>
      <c r="O1085" s="49"/>
      <c r="P1085" s="47" t="str">
        <f>IF(H1085="","",VLOOKUP(H1085,単重表!$C$6:'単重表'!$F$2502,3,FALSE))</f>
        <v/>
      </c>
      <c r="Q1085" s="47"/>
      <c r="R1085" s="56" t="e">
        <f t="shared" si="676"/>
        <v>#VALUE!</v>
      </c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267"/>
      <c r="AF1085" s="267"/>
      <c r="AG1085" s="40"/>
      <c r="AH1085" s="40"/>
      <c r="AI1085" s="40"/>
      <c r="AJ1085" s="58" t="str">
        <f>IF(H1085="","",VLOOKUP(H1085,単重表!$C$6:'単重表'!$F$2502,4,FALSE))</f>
        <v/>
      </c>
      <c r="AK1085" s="141" t="e">
        <f t="shared" si="669"/>
        <v>#VALUE!</v>
      </c>
      <c r="AL1085" s="40">
        <v>2</v>
      </c>
      <c r="AM1085" s="190" t="e">
        <f t="shared" si="670"/>
        <v>#VALUE!</v>
      </c>
      <c r="AO1085" s="191">
        <f t="shared" si="671"/>
        <v>0</v>
      </c>
      <c r="AP1085" s="182"/>
      <c r="AQ1085" s="183" t="str">
        <f t="shared" si="672"/>
        <v/>
      </c>
      <c r="AR1085" s="182"/>
      <c r="AS1085" s="184" t="str">
        <f t="shared" si="673"/>
        <v/>
      </c>
      <c r="AT1085" s="182"/>
      <c r="AU1085" s="268"/>
      <c r="AV1085" s="185"/>
      <c r="AW1085" s="185"/>
      <c r="AX1085" s="185"/>
      <c r="AY1085" s="185"/>
      <c r="AZ1085" s="185"/>
      <c r="BA1085" s="186"/>
      <c r="BB1085" s="80"/>
      <c r="BC1085" s="185"/>
      <c r="BD1085" s="185"/>
      <c r="BE1085" s="185"/>
      <c r="BF1085" s="185"/>
      <c r="BG1085" s="187"/>
      <c r="BH1085" s="270"/>
      <c r="BI1085" s="188"/>
      <c r="BJ1085" s="268"/>
      <c r="BL1085" s="40"/>
      <c r="BM1085" s="40"/>
      <c r="BN1085" s="40"/>
      <c r="BO1085" s="40"/>
      <c r="BP1085" s="40"/>
      <c r="BQ1085" s="40"/>
      <c r="BR1085" s="40"/>
      <c r="BS1085" s="40"/>
      <c r="BT1085" s="40"/>
      <c r="BU1085" s="40"/>
      <c r="BV1085" s="40"/>
      <c r="BW1085" s="40"/>
      <c r="BX1085" s="40"/>
      <c r="BY1085" s="40"/>
      <c r="BZ1085" s="40"/>
      <c r="CA1085" s="40"/>
      <c r="CB1085" s="40"/>
      <c r="CC1085" s="40"/>
      <c r="CD1085" s="40"/>
      <c r="CE1085" s="40"/>
      <c r="CF1085" s="40"/>
      <c r="CG1085" s="40"/>
      <c r="CH1085" s="40"/>
      <c r="CI1085" s="40"/>
      <c r="CJ1085" s="40"/>
      <c r="CK1085" s="40"/>
      <c r="CL1085" s="40"/>
      <c r="CM1085" s="40"/>
      <c r="CN1085" s="40"/>
      <c r="CO1085" s="40">
        <f t="shared" si="674"/>
        <v>0</v>
      </c>
    </row>
    <row r="1086" spans="1:93" ht="22.5" customHeight="1">
      <c r="A1086" s="269"/>
      <c r="B1086" s="267"/>
      <c r="C1086" s="75"/>
      <c r="D1086" s="78"/>
      <c r="E1086" s="75"/>
      <c r="F1086" s="80"/>
      <c r="G1086" s="78"/>
      <c r="H1086" s="70"/>
      <c r="I1086" s="81"/>
      <c r="J1086" s="71" t="str">
        <f>IF(H1086="","",VLOOKUP(H1086,単重表!$C$6:'単重表'!$F$2502,2,FALSE))</f>
        <v/>
      </c>
      <c r="K1086" s="232"/>
      <c r="L1086" s="101">
        <f t="shared" si="675"/>
        <v>1</v>
      </c>
      <c r="M1086" s="46"/>
      <c r="N1086" s="101">
        <f t="shared" si="668"/>
        <v>1</v>
      </c>
      <c r="O1086" s="49"/>
      <c r="P1086" s="47" t="str">
        <f>IF(H1086="","",VLOOKUP(H1086,単重表!$C$6:'単重表'!$F$2502,3,FALSE))</f>
        <v/>
      </c>
      <c r="Q1086" s="47"/>
      <c r="R1086" s="56" t="e">
        <f t="shared" si="676"/>
        <v>#VALUE!</v>
      </c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267"/>
      <c r="AF1086" s="267"/>
      <c r="AG1086" s="40"/>
      <c r="AH1086" s="40"/>
      <c r="AI1086" s="40"/>
      <c r="AJ1086" s="58" t="str">
        <f>IF(H1086="","",VLOOKUP(H1086,単重表!$C$6:'単重表'!$F$2502,4,FALSE))</f>
        <v/>
      </c>
      <c r="AK1086" s="141" t="e">
        <f t="shared" si="669"/>
        <v>#VALUE!</v>
      </c>
      <c r="AL1086" s="40">
        <v>2</v>
      </c>
      <c r="AM1086" s="190" t="e">
        <f t="shared" si="670"/>
        <v>#VALUE!</v>
      </c>
      <c r="AO1086" s="191">
        <f t="shared" si="671"/>
        <v>0</v>
      </c>
      <c r="AP1086" s="182"/>
      <c r="AQ1086" s="183" t="str">
        <f t="shared" si="672"/>
        <v/>
      </c>
      <c r="AR1086" s="182"/>
      <c r="AS1086" s="184" t="str">
        <f t="shared" si="673"/>
        <v/>
      </c>
      <c r="AT1086" s="182"/>
      <c r="AU1086" s="268"/>
      <c r="AV1086" s="185"/>
      <c r="AW1086" s="185"/>
      <c r="AX1086" s="185"/>
      <c r="AY1086" s="185"/>
      <c r="AZ1086" s="185"/>
      <c r="BA1086" s="186"/>
      <c r="BB1086" s="80"/>
      <c r="BC1086" s="185"/>
      <c r="BD1086" s="185"/>
      <c r="BE1086" s="185"/>
      <c r="BF1086" s="185"/>
      <c r="BG1086" s="187"/>
      <c r="BH1086" s="270"/>
      <c r="BI1086" s="188"/>
      <c r="BJ1086" s="268"/>
      <c r="BL1086" s="40"/>
      <c r="BM1086" s="40"/>
      <c r="BN1086" s="40"/>
      <c r="BO1086" s="40"/>
      <c r="BP1086" s="40"/>
      <c r="BQ1086" s="40"/>
      <c r="BR1086" s="40"/>
      <c r="BS1086" s="40"/>
      <c r="BT1086" s="40"/>
      <c r="BU1086" s="40"/>
      <c r="BV1086" s="40"/>
      <c r="BW1086" s="40"/>
      <c r="BX1086" s="40"/>
      <c r="BY1086" s="40"/>
      <c r="BZ1086" s="40"/>
      <c r="CA1086" s="40"/>
      <c r="CB1086" s="40"/>
      <c r="CC1086" s="40"/>
      <c r="CD1086" s="40"/>
      <c r="CE1086" s="40"/>
      <c r="CF1086" s="40"/>
      <c r="CG1086" s="40"/>
      <c r="CH1086" s="40"/>
      <c r="CI1086" s="40"/>
      <c r="CJ1086" s="40"/>
      <c r="CK1086" s="40"/>
      <c r="CL1086" s="40"/>
      <c r="CM1086" s="40"/>
      <c r="CN1086" s="40"/>
      <c r="CO1086" s="40">
        <f t="shared" si="674"/>
        <v>0</v>
      </c>
    </row>
    <row r="1087" spans="1:93" ht="22.5" customHeight="1">
      <c r="A1087" s="269"/>
      <c r="B1087" s="267"/>
      <c r="C1087" s="75"/>
      <c r="D1087" s="78"/>
      <c r="E1087" s="75"/>
      <c r="F1087" s="80"/>
      <c r="G1087" s="78"/>
      <c r="H1087" s="70"/>
      <c r="I1087" s="81"/>
      <c r="J1087" s="71" t="str">
        <f>IF(H1087="","",VLOOKUP(H1087,単重表!$C$6:'単重表'!$F$2502,2,FALSE))</f>
        <v/>
      </c>
      <c r="K1087" s="232"/>
      <c r="L1087" s="101">
        <f t="shared" si="675"/>
        <v>1</v>
      </c>
      <c r="M1087" s="46"/>
      <c r="N1087" s="101">
        <f t="shared" si="668"/>
        <v>1</v>
      </c>
      <c r="O1087" s="49"/>
      <c r="P1087" s="47" t="str">
        <f>IF(H1087="","",VLOOKUP(H1087,単重表!$C$6:'単重表'!$F$2502,3,FALSE))</f>
        <v/>
      </c>
      <c r="Q1087" s="47"/>
      <c r="R1087" s="56" t="e">
        <f t="shared" si="676"/>
        <v>#VALUE!</v>
      </c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267"/>
      <c r="AF1087" s="267"/>
      <c r="AG1087" s="40"/>
      <c r="AH1087" s="40"/>
      <c r="AI1087" s="40"/>
      <c r="AJ1087" s="58" t="str">
        <f>IF(H1087="","",VLOOKUP(H1087,単重表!$C$6:'単重表'!$F$2502,4,FALSE))</f>
        <v/>
      </c>
      <c r="AK1087" s="141" t="e">
        <f t="shared" si="669"/>
        <v>#VALUE!</v>
      </c>
      <c r="AL1087" s="40">
        <v>2</v>
      </c>
      <c r="AM1087" s="190" t="e">
        <f t="shared" si="670"/>
        <v>#VALUE!</v>
      </c>
      <c r="AO1087" s="191">
        <f t="shared" si="671"/>
        <v>0</v>
      </c>
      <c r="AP1087" s="182"/>
      <c r="AQ1087" s="183" t="str">
        <f t="shared" si="672"/>
        <v/>
      </c>
      <c r="AR1087" s="182"/>
      <c r="AS1087" s="184" t="str">
        <f t="shared" si="673"/>
        <v/>
      </c>
      <c r="AT1087" s="182"/>
      <c r="AU1087" s="268"/>
      <c r="AV1087" s="185"/>
      <c r="AW1087" s="185"/>
      <c r="AX1087" s="185"/>
      <c r="AY1087" s="185"/>
      <c r="AZ1087" s="185"/>
      <c r="BA1087" s="186"/>
      <c r="BB1087" s="80"/>
      <c r="BC1087" s="185"/>
      <c r="BD1087" s="185"/>
      <c r="BE1087" s="185"/>
      <c r="BF1087" s="185"/>
      <c r="BG1087" s="187"/>
      <c r="BH1087" s="270"/>
      <c r="BI1087" s="188"/>
      <c r="BJ1087" s="268"/>
      <c r="BL1087" s="40"/>
      <c r="BM1087" s="40"/>
      <c r="BN1087" s="40"/>
      <c r="BO1087" s="40"/>
      <c r="BP1087" s="40"/>
      <c r="BQ1087" s="40"/>
      <c r="BR1087" s="40"/>
      <c r="BS1087" s="40"/>
      <c r="BT1087" s="40"/>
      <c r="BU1087" s="40"/>
      <c r="BV1087" s="40"/>
      <c r="BW1087" s="40"/>
      <c r="BX1087" s="40"/>
      <c r="BY1087" s="40"/>
      <c r="BZ1087" s="40"/>
      <c r="CA1087" s="40"/>
      <c r="CB1087" s="40"/>
      <c r="CC1087" s="40"/>
      <c r="CD1087" s="40"/>
      <c r="CE1087" s="40"/>
      <c r="CF1087" s="40"/>
      <c r="CG1087" s="40"/>
      <c r="CH1087" s="40"/>
      <c r="CI1087" s="40"/>
      <c r="CJ1087" s="40"/>
      <c r="CK1087" s="40"/>
      <c r="CL1087" s="40"/>
      <c r="CM1087" s="40"/>
      <c r="CN1087" s="40"/>
      <c r="CO1087" s="40">
        <f t="shared" si="674"/>
        <v>0</v>
      </c>
    </row>
    <row r="1088" spans="1:93" ht="22.5" customHeight="1">
      <c r="A1088" s="269"/>
      <c r="B1088" s="267"/>
      <c r="C1088" s="75"/>
      <c r="D1088" s="78"/>
      <c r="E1088" s="75"/>
      <c r="F1088" s="80"/>
      <c r="G1088" s="78"/>
      <c r="H1088" s="70"/>
      <c r="I1088" s="81"/>
      <c r="J1088" s="71" t="str">
        <f>IF(H1088="","",VLOOKUP(H1088,単重表!$C$6:'単重表'!$F$2502,2,FALSE))</f>
        <v/>
      </c>
      <c r="K1088" s="232"/>
      <c r="L1088" s="101">
        <f t="shared" si="675"/>
        <v>1</v>
      </c>
      <c r="M1088" s="46"/>
      <c r="N1088" s="101">
        <f t="shared" si="668"/>
        <v>1</v>
      </c>
      <c r="O1088" s="49"/>
      <c r="P1088" s="47" t="str">
        <f>IF(H1088="","",VLOOKUP(H1088,単重表!$C$6:'単重表'!$F$2502,3,FALSE))</f>
        <v/>
      </c>
      <c r="Q1088" s="47"/>
      <c r="R1088" s="56" t="e">
        <f t="shared" si="676"/>
        <v>#VALUE!</v>
      </c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267"/>
      <c r="AF1088" s="267"/>
      <c r="AG1088" s="40"/>
      <c r="AH1088" s="40"/>
      <c r="AI1088" s="40"/>
      <c r="AJ1088" s="58" t="str">
        <f>IF(H1088="","",VLOOKUP(H1088,単重表!$C$6:'単重表'!$F$2502,4,FALSE))</f>
        <v/>
      </c>
      <c r="AK1088" s="141" t="e">
        <f t="shared" si="669"/>
        <v>#VALUE!</v>
      </c>
      <c r="AL1088" s="40">
        <v>2</v>
      </c>
      <c r="AM1088" s="190" t="e">
        <f t="shared" si="670"/>
        <v>#VALUE!</v>
      </c>
      <c r="AO1088" s="191">
        <f t="shared" si="671"/>
        <v>0</v>
      </c>
      <c r="AP1088" s="182"/>
      <c r="AQ1088" s="183" t="str">
        <f t="shared" si="672"/>
        <v/>
      </c>
      <c r="AR1088" s="182"/>
      <c r="AS1088" s="184" t="str">
        <f t="shared" si="673"/>
        <v/>
      </c>
      <c r="AT1088" s="182"/>
      <c r="AU1088" s="268"/>
      <c r="AV1088" s="185"/>
      <c r="AW1088" s="185"/>
      <c r="AX1088" s="185"/>
      <c r="AY1088" s="185"/>
      <c r="AZ1088" s="185"/>
      <c r="BA1088" s="186"/>
      <c r="BB1088" s="80"/>
      <c r="BC1088" s="185"/>
      <c r="BD1088" s="185"/>
      <c r="BE1088" s="185"/>
      <c r="BF1088" s="185"/>
      <c r="BG1088" s="187"/>
      <c r="BH1088" s="270"/>
      <c r="BI1088" s="188"/>
      <c r="BJ1088" s="268"/>
      <c r="BL1088" s="40"/>
      <c r="BM1088" s="40"/>
      <c r="BN1088" s="40"/>
      <c r="BO1088" s="40"/>
      <c r="BP1088" s="40"/>
      <c r="BQ1088" s="40"/>
      <c r="BR1088" s="40"/>
      <c r="BS1088" s="40"/>
      <c r="BT1088" s="40"/>
      <c r="BU1088" s="40"/>
      <c r="BV1088" s="40"/>
      <c r="BW1088" s="40"/>
      <c r="BX1088" s="40"/>
      <c r="BY1088" s="40"/>
      <c r="BZ1088" s="40"/>
      <c r="CA1088" s="40"/>
      <c r="CB1088" s="40"/>
      <c r="CC1088" s="40"/>
      <c r="CD1088" s="40"/>
      <c r="CE1088" s="40"/>
      <c r="CF1088" s="40"/>
      <c r="CG1088" s="40"/>
      <c r="CH1088" s="40"/>
      <c r="CI1088" s="40"/>
      <c r="CJ1088" s="40"/>
      <c r="CK1088" s="40"/>
      <c r="CL1088" s="40"/>
      <c r="CM1088" s="40"/>
      <c r="CN1088" s="40"/>
      <c r="CO1088" s="40">
        <f t="shared" si="674"/>
        <v>0</v>
      </c>
    </row>
    <row r="1089" spans="1:93" ht="22.5" customHeight="1">
      <c r="A1089" s="269"/>
      <c r="B1089" s="267"/>
      <c r="C1089" s="75"/>
      <c r="D1089" s="78"/>
      <c r="E1089" s="75"/>
      <c r="F1089" s="80"/>
      <c r="G1089" s="78"/>
      <c r="H1089" s="70"/>
      <c r="I1089" s="81"/>
      <c r="J1089" s="71" t="str">
        <f>IF(H1089="","",VLOOKUP(H1089,単重表!$C$6:'単重表'!$F$2502,2,FALSE))</f>
        <v/>
      </c>
      <c r="K1089" s="232"/>
      <c r="L1089" s="101">
        <f t="shared" si="675"/>
        <v>1</v>
      </c>
      <c r="M1089" s="46"/>
      <c r="N1089" s="101">
        <f t="shared" si="668"/>
        <v>1</v>
      </c>
      <c r="O1089" s="49"/>
      <c r="P1089" s="47" t="str">
        <f>IF(H1089="","",VLOOKUP(H1089,単重表!$C$6:'単重表'!$F$2502,3,FALSE))</f>
        <v/>
      </c>
      <c r="Q1089" s="47"/>
      <c r="R1089" s="56" t="e">
        <f t="shared" si="676"/>
        <v>#VALUE!</v>
      </c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267"/>
      <c r="AF1089" s="267"/>
      <c r="AG1089" s="40"/>
      <c r="AH1089" s="40"/>
      <c r="AI1089" s="40"/>
      <c r="AJ1089" s="58" t="str">
        <f>IF(H1089="","",VLOOKUP(H1089,単重表!$C$6:'単重表'!$F$2502,4,FALSE))</f>
        <v/>
      </c>
      <c r="AK1089" s="141" t="e">
        <f t="shared" si="669"/>
        <v>#VALUE!</v>
      </c>
      <c r="AL1089" s="40">
        <v>2</v>
      </c>
      <c r="AM1089" s="190" t="e">
        <f t="shared" si="670"/>
        <v>#VALUE!</v>
      </c>
      <c r="AO1089" s="191">
        <f t="shared" si="671"/>
        <v>0</v>
      </c>
      <c r="AP1089" s="182"/>
      <c r="AQ1089" s="183" t="str">
        <f t="shared" si="672"/>
        <v/>
      </c>
      <c r="AR1089" s="182"/>
      <c r="AS1089" s="184" t="str">
        <f t="shared" si="673"/>
        <v/>
      </c>
      <c r="AT1089" s="182"/>
      <c r="AU1089" s="268"/>
      <c r="AV1089" s="185"/>
      <c r="AW1089" s="185"/>
      <c r="AX1089" s="185"/>
      <c r="AY1089" s="185"/>
      <c r="AZ1089" s="185"/>
      <c r="BA1089" s="186"/>
      <c r="BB1089" s="80"/>
      <c r="BC1089" s="185"/>
      <c r="BD1089" s="185"/>
      <c r="BE1089" s="185"/>
      <c r="BF1089" s="185"/>
      <c r="BG1089" s="187"/>
      <c r="BH1089" s="270"/>
      <c r="BI1089" s="188"/>
      <c r="BJ1089" s="268"/>
      <c r="BL1089" s="40"/>
      <c r="BM1089" s="40"/>
      <c r="BN1089" s="40"/>
      <c r="BO1089" s="40"/>
      <c r="BP1089" s="40"/>
      <c r="BQ1089" s="40"/>
      <c r="BR1089" s="40"/>
      <c r="BS1089" s="40"/>
      <c r="BT1089" s="40"/>
      <c r="BU1089" s="40"/>
      <c r="BV1089" s="40"/>
      <c r="BW1089" s="40"/>
      <c r="BX1089" s="40"/>
      <c r="BY1089" s="40"/>
      <c r="BZ1089" s="40"/>
      <c r="CA1089" s="40"/>
      <c r="CB1089" s="40"/>
      <c r="CC1089" s="40"/>
      <c r="CD1089" s="40"/>
      <c r="CE1089" s="40"/>
      <c r="CF1089" s="40"/>
      <c r="CG1089" s="40"/>
      <c r="CH1089" s="40"/>
      <c r="CI1089" s="40"/>
      <c r="CJ1089" s="40"/>
      <c r="CK1089" s="40"/>
      <c r="CL1089" s="40"/>
      <c r="CM1089" s="40"/>
      <c r="CN1089" s="40"/>
      <c r="CO1089" s="40">
        <f t="shared" si="674"/>
        <v>0</v>
      </c>
    </row>
    <row r="1090" spans="1:93" ht="22.5" customHeight="1">
      <c r="A1090" s="269"/>
      <c r="B1090" s="267"/>
      <c r="C1090" s="75"/>
      <c r="D1090" s="78"/>
      <c r="E1090" s="75"/>
      <c r="F1090" s="80"/>
      <c r="G1090" s="78"/>
      <c r="H1090" s="70"/>
      <c r="I1090" s="81"/>
      <c r="J1090" s="71" t="str">
        <f>IF(H1090="","",VLOOKUP(H1090,単重表!$C$6:'単重表'!$F$2502,2,FALSE))</f>
        <v/>
      </c>
      <c r="K1090" s="232"/>
      <c r="L1090" s="101">
        <f>IF(K1090="",1,K1090/1000)</f>
        <v>1</v>
      </c>
      <c r="M1090" s="46"/>
      <c r="N1090" s="101">
        <f t="shared" si="668"/>
        <v>1</v>
      </c>
      <c r="O1090" s="49"/>
      <c r="P1090" s="47" t="str">
        <f>IF(H1090="","",VLOOKUP(H1090,単重表!$C$6:'単重表'!$F$2502,3,FALSE))</f>
        <v/>
      </c>
      <c r="Q1090" s="47"/>
      <c r="R1090" s="56" t="e">
        <f t="shared" si="676"/>
        <v>#VALUE!</v>
      </c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267"/>
      <c r="AF1090" s="267"/>
      <c r="AG1090" s="40"/>
      <c r="AH1090" s="40"/>
      <c r="AI1090" s="40"/>
      <c r="AJ1090" s="58" t="str">
        <f>IF(H1090="","",VLOOKUP(H1090,単重表!$C$6:'単重表'!$F$2502,4,FALSE))</f>
        <v/>
      </c>
      <c r="AK1090" s="141" t="e">
        <f t="shared" si="669"/>
        <v>#VALUE!</v>
      </c>
      <c r="AL1090" s="40">
        <v>2</v>
      </c>
      <c r="AM1090" s="190" t="e">
        <f t="shared" si="670"/>
        <v>#VALUE!</v>
      </c>
      <c r="AO1090" s="191">
        <f t="shared" si="671"/>
        <v>0</v>
      </c>
      <c r="AP1090" s="182"/>
      <c r="AQ1090" s="183" t="str">
        <f t="shared" si="672"/>
        <v/>
      </c>
      <c r="AR1090" s="182"/>
      <c r="AS1090" s="184" t="str">
        <f t="shared" si="673"/>
        <v/>
      </c>
      <c r="AT1090" s="182"/>
      <c r="AU1090" s="268"/>
      <c r="AV1090" s="185"/>
      <c r="AW1090" s="185"/>
      <c r="AX1090" s="185"/>
      <c r="AY1090" s="185"/>
      <c r="AZ1090" s="185"/>
      <c r="BA1090" s="186"/>
      <c r="BB1090" s="80"/>
      <c r="BC1090" s="185"/>
      <c r="BD1090" s="185"/>
      <c r="BE1090" s="185"/>
      <c r="BF1090" s="185"/>
      <c r="BG1090" s="187"/>
      <c r="BH1090" s="270"/>
      <c r="BI1090" s="188"/>
      <c r="BJ1090" s="268"/>
      <c r="BL1090" s="40"/>
      <c r="BM1090" s="40"/>
      <c r="BN1090" s="40"/>
      <c r="BO1090" s="40"/>
      <c r="BP1090" s="40"/>
      <c r="BQ1090" s="40"/>
      <c r="BR1090" s="40"/>
      <c r="BS1090" s="40"/>
      <c r="BT1090" s="40"/>
      <c r="BU1090" s="40"/>
      <c r="BV1090" s="40"/>
      <c r="BW1090" s="40"/>
      <c r="BX1090" s="40"/>
      <c r="BY1090" s="40"/>
      <c r="BZ1090" s="40"/>
      <c r="CA1090" s="40"/>
      <c r="CB1090" s="40"/>
      <c r="CC1090" s="40"/>
      <c r="CD1090" s="40"/>
      <c r="CE1090" s="40"/>
      <c r="CF1090" s="40"/>
      <c r="CG1090" s="40"/>
      <c r="CH1090" s="40"/>
      <c r="CI1090" s="40"/>
      <c r="CJ1090" s="40"/>
      <c r="CK1090" s="40"/>
      <c r="CL1090" s="40"/>
      <c r="CM1090" s="40"/>
      <c r="CN1090" s="40"/>
      <c r="CO1090" s="40">
        <f t="shared" si="674"/>
        <v>0</v>
      </c>
    </row>
    <row r="1091" spans="1:93" ht="22.5" customHeight="1">
      <c r="A1091" s="269"/>
      <c r="B1091" s="267"/>
      <c r="C1091" s="75"/>
      <c r="D1091" s="78"/>
      <c r="E1091" s="75"/>
      <c r="F1091" s="80"/>
      <c r="G1091" s="78"/>
      <c r="H1091" s="70"/>
      <c r="I1091" s="81"/>
      <c r="J1091" s="71" t="str">
        <f>IF(H1091="","",VLOOKUP(H1091,単重表!$C$6:'単重表'!$F$2502,2,FALSE))</f>
        <v/>
      </c>
      <c r="K1091" s="232"/>
      <c r="L1091" s="101">
        <f>IF(K1091="",1,K1091/1000)</f>
        <v>1</v>
      </c>
      <c r="M1091" s="46"/>
      <c r="N1091" s="101">
        <f t="shared" si="668"/>
        <v>1</v>
      </c>
      <c r="O1091" s="49"/>
      <c r="P1091" s="47" t="str">
        <f>IF(H1091="","",VLOOKUP(H1091,単重表!$C$6:'単重表'!$F$2502,3,FALSE))</f>
        <v/>
      </c>
      <c r="Q1091" s="47"/>
      <c r="R1091" s="56" t="e">
        <f t="shared" si="676"/>
        <v>#VALUE!</v>
      </c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267"/>
      <c r="AF1091" s="267"/>
      <c r="AG1091" s="40"/>
      <c r="AH1091" s="40"/>
      <c r="AI1091" s="40"/>
      <c r="AJ1091" s="58" t="str">
        <f>IF(H1091="","",VLOOKUP(H1091,単重表!$C$6:'単重表'!$F$2502,4,FALSE))</f>
        <v/>
      </c>
      <c r="AK1091" s="141" t="e">
        <f t="shared" si="669"/>
        <v>#VALUE!</v>
      </c>
      <c r="AL1091" s="40">
        <v>2</v>
      </c>
      <c r="AM1091" s="190" t="e">
        <f t="shared" si="670"/>
        <v>#VALUE!</v>
      </c>
      <c r="AO1091" s="191">
        <f t="shared" si="671"/>
        <v>0</v>
      </c>
      <c r="AP1091" s="182"/>
      <c r="AQ1091" s="183" t="str">
        <f t="shared" si="672"/>
        <v/>
      </c>
      <c r="AR1091" s="182"/>
      <c r="AS1091" s="184" t="str">
        <f t="shared" si="673"/>
        <v/>
      </c>
      <c r="AT1091" s="182"/>
      <c r="AU1091" s="268"/>
      <c r="AV1091" s="185"/>
      <c r="AW1091" s="185"/>
      <c r="AX1091" s="185"/>
      <c r="AY1091" s="185"/>
      <c r="AZ1091" s="185"/>
      <c r="BA1091" s="186"/>
      <c r="BB1091" s="80"/>
      <c r="BC1091" s="185"/>
      <c r="BD1091" s="185"/>
      <c r="BE1091" s="185"/>
      <c r="BF1091" s="185"/>
      <c r="BG1091" s="187"/>
      <c r="BH1091" s="270"/>
      <c r="BI1091" s="188"/>
      <c r="BJ1091" s="268"/>
      <c r="BL1091" s="40"/>
      <c r="BM1091" s="40"/>
      <c r="BN1091" s="40"/>
      <c r="BO1091" s="40"/>
      <c r="BP1091" s="40"/>
      <c r="BQ1091" s="40"/>
      <c r="BR1091" s="40"/>
      <c r="BS1091" s="40"/>
      <c r="BT1091" s="40"/>
      <c r="BU1091" s="40"/>
      <c r="BV1091" s="40"/>
      <c r="BW1091" s="40"/>
      <c r="BX1091" s="40"/>
      <c r="BY1091" s="40"/>
      <c r="BZ1091" s="40"/>
      <c r="CA1091" s="40"/>
      <c r="CB1091" s="40"/>
      <c r="CC1091" s="40"/>
      <c r="CD1091" s="40"/>
      <c r="CE1091" s="40"/>
      <c r="CF1091" s="40"/>
      <c r="CG1091" s="40"/>
      <c r="CH1091" s="40"/>
      <c r="CI1091" s="40"/>
      <c r="CJ1091" s="40"/>
      <c r="CK1091" s="40"/>
      <c r="CL1091" s="40"/>
      <c r="CM1091" s="40"/>
      <c r="CN1091" s="40"/>
      <c r="CO1091" s="40">
        <f t="shared" si="674"/>
        <v>0</v>
      </c>
    </row>
    <row r="1092" spans="1:93" ht="22.5" customHeight="1">
      <c r="A1092" s="269"/>
      <c r="B1092" s="267"/>
      <c r="C1092" s="75"/>
      <c r="D1092" s="78"/>
      <c r="E1092" s="75"/>
      <c r="F1092" s="80"/>
      <c r="G1092" s="78"/>
      <c r="H1092" s="70"/>
      <c r="I1092" s="81"/>
      <c r="J1092" s="71" t="str">
        <f>IF(H1092="","",VLOOKUP(H1092,単重表!$C$6:'単重表'!$F$2502,2,FALSE))</f>
        <v/>
      </c>
      <c r="K1092" s="232"/>
      <c r="L1092" s="101">
        <f>IF(K1092="",1,K1092/1000)</f>
        <v>1</v>
      </c>
      <c r="M1092" s="46"/>
      <c r="N1092" s="101">
        <f t="shared" si="668"/>
        <v>1</v>
      </c>
      <c r="O1092" s="49"/>
      <c r="P1092" s="47" t="str">
        <f>IF(H1092="","",VLOOKUP(H1092,単重表!$C$6:'単重表'!$F$2502,3,FALSE))</f>
        <v/>
      </c>
      <c r="Q1092" s="47"/>
      <c r="R1092" s="56" t="e">
        <f>P1092*O1092*N1092*L1092+Q1092</f>
        <v>#VALUE!</v>
      </c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267"/>
      <c r="AF1092" s="267"/>
      <c r="AG1092" s="40"/>
      <c r="AH1092" s="40"/>
      <c r="AI1092" s="40"/>
      <c r="AJ1092" s="58" t="str">
        <f>IF(H1092="","",VLOOKUP(H1092,単重表!$C$6:'単重表'!$F$2502,4,FALSE))</f>
        <v/>
      </c>
      <c r="AK1092" s="141" t="e">
        <f t="shared" si="669"/>
        <v>#VALUE!</v>
      </c>
      <c r="AL1092" s="40">
        <v>2</v>
      </c>
      <c r="AM1092" s="190" t="e">
        <f t="shared" si="670"/>
        <v>#VALUE!</v>
      </c>
      <c r="AO1092" s="191">
        <f t="shared" si="671"/>
        <v>0</v>
      </c>
      <c r="AP1092" s="182"/>
      <c r="AQ1092" s="183" t="str">
        <f t="shared" si="672"/>
        <v/>
      </c>
      <c r="AR1092" s="182"/>
      <c r="AS1092" s="184" t="str">
        <f t="shared" si="673"/>
        <v/>
      </c>
      <c r="AT1092" s="182"/>
      <c r="AU1092" s="268"/>
      <c r="AV1092" s="185"/>
      <c r="AW1092" s="185"/>
      <c r="AX1092" s="185"/>
      <c r="AY1092" s="185"/>
      <c r="AZ1092" s="185"/>
      <c r="BA1092" s="186"/>
      <c r="BB1092" s="80"/>
      <c r="BC1092" s="185"/>
      <c r="BD1092" s="185"/>
      <c r="BE1092" s="185"/>
      <c r="BF1092" s="185"/>
      <c r="BG1092" s="187"/>
      <c r="BH1092" s="270"/>
      <c r="BI1092" s="188"/>
      <c r="BJ1092" s="268"/>
      <c r="BL1092" s="40"/>
      <c r="BM1092" s="40"/>
      <c r="BN1092" s="40"/>
      <c r="BO1092" s="40"/>
      <c r="BP1092" s="40"/>
      <c r="BQ1092" s="40"/>
      <c r="BR1092" s="40"/>
      <c r="BS1092" s="40"/>
      <c r="BT1092" s="40"/>
      <c r="BU1092" s="40"/>
      <c r="BV1092" s="40"/>
      <c r="BW1092" s="40"/>
      <c r="BX1092" s="40"/>
      <c r="BY1092" s="40"/>
      <c r="BZ1092" s="40"/>
      <c r="CA1092" s="40"/>
      <c r="CB1092" s="40"/>
      <c r="CC1092" s="40"/>
      <c r="CD1092" s="40"/>
      <c r="CE1092" s="40"/>
      <c r="CF1092" s="40"/>
      <c r="CG1092" s="40"/>
      <c r="CH1092" s="40"/>
      <c r="CI1092" s="40"/>
      <c r="CJ1092" s="40"/>
      <c r="CK1092" s="40"/>
      <c r="CL1092" s="40"/>
      <c r="CM1092" s="40"/>
      <c r="CN1092" s="40"/>
      <c r="CO1092" s="40">
        <f t="shared" si="674"/>
        <v>0</v>
      </c>
    </row>
    <row r="1093" spans="1:93" ht="22.5" customHeight="1">
      <c r="A1093" s="269"/>
      <c r="B1093" s="267"/>
      <c r="C1093" s="75"/>
      <c r="D1093" s="78"/>
      <c r="E1093" s="75"/>
      <c r="F1093" s="80"/>
      <c r="G1093" s="78"/>
      <c r="H1093" s="70"/>
      <c r="I1093" s="81"/>
      <c r="J1093" s="71" t="str">
        <f>IF(H1093="","",VLOOKUP(H1093,単重表!$C$6:'単重表'!$F$2502,2,FALSE))</f>
        <v/>
      </c>
      <c r="K1093" s="232"/>
      <c r="L1093" s="101">
        <f t="shared" ref="L1093:L1100" si="677">IF(K1093="",1,K1093/1000)</f>
        <v>1</v>
      </c>
      <c r="M1093" s="46"/>
      <c r="N1093" s="101">
        <f t="shared" si="668"/>
        <v>1</v>
      </c>
      <c r="O1093" s="49"/>
      <c r="P1093" s="47" t="str">
        <f>IF(H1093="","",VLOOKUP(H1093,単重表!$C$6:'単重表'!$F$2502,3,FALSE))</f>
        <v/>
      </c>
      <c r="Q1093" s="47"/>
      <c r="R1093" s="56" t="e">
        <f t="shared" ref="R1093:R1102" si="678">P1093*O1093*N1093*L1093+Q1093</f>
        <v>#VALUE!</v>
      </c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267"/>
      <c r="AF1093" s="267"/>
      <c r="AG1093" s="40"/>
      <c r="AH1093" s="40"/>
      <c r="AI1093" s="40"/>
      <c r="AJ1093" s="58" t="str">
        <f>IF(H1093="","",VLOOKUP(H1093,単重表!$C$6:'単重表'!$F$2502,4,FALSE))</f>
        <v/>
      </c>
      <c r="AK1093" s="141" t="e">
        <f t="shared" si="669"/>
        <v>#VALUE!</v>
      </c>
      <c r="AL1093" s="40">
        <v>2</v>
      </c>
      <c r="AM1093" s="190" t="e">
        <f t="shared" si="670"/>
        <v>#VALUE!</v>
      </c>
      <c r="AO1093" s="191">
        <f t="shared" si="671"/>
        <v>0</v>
      </c>
      <c r="AP1093" s="182"/>
      <c r="AQ1093" s="183" t="str">
        <f t="shared" si="672"/>
        <v/>
      </c>
      <c r="AR1093" s="182"/>
      <c r="AS1093" s="184" t="str">
        <f t="shared" si="673"/>
        <v/>
      </c>
      <c r="AT1093" s="182"/>
      <c r="AU1093" s="268"/>
      <c r="AV1093" s="185"/>
      <c r="AW1093" s="185"/>
      <c r="AX1093" s="185"/>
      <c r="AY1093" s="185"/>
      <c r="AZ1093" s="185"/>
      <c r="BA1093" s="186"/>
      <c r="BB1093" s="80"/>
      <c r="BC1093" s="185"/>
      <c r="BD1093" s="185"/>
      <c r="BE1093" s="185"/>
      <c r="BF1093" s="185"/>
      <c r="BG1093" s="187"/>
      <c r="BH1093" s="270"/>
      <c r="BI1093" s="188"/>
      <c r="BJ1093" s="268"/>
      <c r="BL1093" s="40"/>
      <c r="BM1093" s="40"/>
      <c r="BN1093" s="40"/>
      <c r="BO1093" s="40"/>
      <c r="BP1093" s="40"/>
      <c r="BQ1093" s="40"/>
      <c r="BR1093" s="40"/>
      <c r="BS1093" s="40"/>
      <c r="BT1093" s="40"/>
      <c r="BU1093" s="40"/>
      <c r="BV1093" s="40"/>
      <c r="BW1093" s="40"/>
      <c r="BX1093" s="40"/>
      <c r="BY1093" s="40"/>
      <c r="BZ1093" s="40"/>
      <c r="CA1093" s="40"/>
      <c r="CB1093" s="40"/>
      <c r="CC1093" s="40"/>
      <c r="CD1093" s="40"/>
      <c r="CE1093" s="40"/>
      <c r="CF1093" s="40"/>
      <c r="CG1093" s="40"/>
      <c r="CH1093" s="40"/>
      <c r="CI1093" s="40"/>
      <c r="CJ1093" s="40"/>
      <c r="CK1093" s="40"/>
      <c r="CL1093" s="40"/>
      <c r="CM1093" s="40"/>
      <c r="CN1093" s="40"/>
      <c r="CO1093" s="40">
        <f t="shared" si="674"/>
        <v>0</v>
      </c>
    </row>
    <row r="1094" spans="1:93" ht="22.5" customHeight="1">
      <c r="A1094" s="269"/>
      <c r="B1094" s="267"/>
      <c r="C1094" s="75"/>
      <c r="D1094" s="78"/>
      <c r="E1094" s="75"/>
      <c r="F1094" s="80"/>
      <c r="G1094" s="78"/>
      <c r="H1094" s="70"/>
      <c r="I1094" s="81"/>
      <c r="J1094" s="71" t="str">
        <f>IF(H1094="","",VLOOKUP(H1094,単重表!$C$6:'単重表'!$F$2502,2,FALSE))</f>
        <v/>
      </c>
      <c r="K1094" s="232"/>
      <c r="L1094" s="101">
        <f t="shared" si="677"/>
        <v>1</v>
      </c>
      <c r="M1094" s="46"/>
      <c r="N1094" s="101">
        <f t="shared" si="668"/>
        <v>1</v>
      </c>
      <c r="O1094" s="49"/>
      <c r="P1094" s="47" t="str">
        <f>IF(H1094="","",VLOOKUP(H1094,単重表!$C$6:'単重表'!$F$2502,3,FALSE))</f>
        <v/>
      </c>
      <c r="Q1094" s="47"/>
      <c r="R1094" s="56" t="e">
        <f t="shared" si="678"/>
        <v>#VALUE!</v>
      </c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267"/>
      <c r="AF1094" s="267"/>
      <c r="AG1094" s="40"/>
      <c r="AH1094" s="40"/>
      <c r="AI1094" s="40"/>
      <c r="AJ1094" s="58" t="str">
        <f>IF(H1094="","",VLOOKUP(H1094,単重表!$C$6:'単重表'!$F$2502,4,FALSE))</f>
        <v/>
      </c>
      <c r="AK1094" s="141" t="e">
        <f t="shared" si="669"/>
        <v>#VALUE!</v>
      </c>
      <c r="AL1094" s="40">
        <v>2</v>
      </c>
      <c r="AM1094" s="190" t="e">
        <f t="shared" si="670"/>
        <v>#VALUE!</v>
      </c>
      <c r="AO1094" s="191">
        <f t="shared" si="671"/>
        <v>0</v>
      </c>
      <c r="AP1094" s="182"/>
      <c r="AQ1094" s="183" t="str">
        <f t="shared" si="672"/>
        <v/>
      </c>
      <c r="AR1094" s="182"/>
      <c r="AS1094" s="184" t="str">
        <f t="shared" si="673"/>
        <v/>
      </c>
      <c r="AT1094" s="182"/>
      <c r="AU1094" s="268"/>
      <c r="AV1094" s="185"/>
      <c r="AW1094" s="185"/>
      <c r="AX1094" s="185"/>
      <c r="AY1094" s="185"/>
      <c r="AZ1094" s="185"/>
      <c r="BA1094" s="186"/>
      <c r="BB1094" s="80"/>
      <c r="BC1094" s="185"/>
      <c r="BD1094" s="185"/>
      <c r="BE1094" s="185"/>
      <c r="BF1094" s="185"/>
      <c r="BG1094" s="187"/>
      <c r="BH1094" s="270"/>
      <c r="BI1094" s="188"/>
      <c r="BJ1094" s="268"/>
      <c r="BL1094" s="40"/>
      <c r="BM1094" s="40"/>
      <c r="BN1094" s="40"/>
      <c r="BO1094" s="40"/>
      <c r="BP1094" s="40"/>
      <c r="BQ1094" s="40"/>
      <c r="BR1094" s="40"/>
      <c r="BS1094" s="40"/>
      <c r="BT1094" s="40"/>
      <c r="BU1094" s="40"/>
      <c r="BV1094" s="40"/>
      <c r="BW1094" s="40"/>
      <c r="BX1094" s="40"/>
      <c r="BY1094" s="40"/>
      <c r="BZ1094" s="40"/>
      <c r="CA1094" s="40"/>
      <c r="CB1094" s="40"/>
      <c r="CC1094" s="40"/>
      <c r="CD1094" s="40"/>
      <c r="CE1094" s="40"/>
      <c r="CF1094" s="40"/>
      <c r="CG1094" s="40"/>
      <c r="CH1094" s="40"/>
      <c r="CI1094" s="40"/>
      <c r="CJ1094" s="40"/>
      <c r="CK1094" s="40"/>
      <c r="CL1094" s="40"/>
      <c r="CM1094" s="40"/>
      <c r="CN1094" s="40"/>
      <c r="CO1094" s="40">
        <f t="shared" si="674"/>
        <v>0</v>
      </c>
    </row>
    <row r="1095" spans="1:93" ht="22.5" customHeight="1">
      <c r="A1095" s="269"/>
      <c r="B1095" s="267"/>
      <c r="C1095" s="75"/>
      <c r="D1095" s="78"/>
      <c r="E1095" s="75"/>
      <c r="F1095" s="80"/>
      <c r="G1095" s="78"/>
      <c r="H1095" s="70"/>
      <c r="I1095" s="81"/>
      <c r="J1095" s="71" t="str">
        <f>IF(H1095="","",VLOOKUP(H1095,単重表!$C$6:'単重表'!$F$2502,2,FALSE))</f>
        <v/>
      </c>
      <c r="K1095" s="232"/>
      <c r="L1095" s="101">
        <f t="shared" si="677"/>
        <v>1</v>
      </c>
      <c r="M1095" s="46"/>
      <c r="N1095" s="101">
        <f t="shared" si="668"/>
        <v>1</v>
      </c>
      <c r="O1095" s="49"/>
      <c r="P1095" s="47" t="str">
        <f>IF(H1095="","",VLOOKUP(H1095,単重表!$C$6:'単重表'!$F$2502,3,FALSE))</f>
        <v/>
      </c>
      <c r="Q1095" s="47"/>
      <c r="R1095" s="56" t="e">
        <f t="shared" si="678"/>
        <v>#VALUE!</v>
      </c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267"/>
      <c r="AF1095" s="267"/>
      <c r="AG1095" s="40"/>
      <c r="AH1095" s="40"/>
      <c r="AI1095" s="40"/>
      <c r="AJ1095" s="58" t="str">
        <f>IF(H1095="","",VLOOKUP(H1095,単重表!$C$6:'単重表'!$F$2502,4,FALSE))</f>
        <v/>
      </c>
      <c r="AK1095" s="141" t="e">
        <f t="shared" si="669"/>
        <v>#VALUE!</v>
      </c>
      <c r="AL1095" s="40">
        <v>2</v>
      </c>
      <c r="AM1095" s="190" t="e">
        <f t="shared" si="670"/>
        <v>#VALUE!</v>
      </c>
      <c r="AO1095" s="191">
        <f t="shared" si="671"/>
        <v>0</v>
      </c>
      <c r="AP1095" s="182"/>
      <c r="AQ1095" s="183" t="str">
        <f t="shared" si="672"/>
        <v/>
      </c>
      <c r="AR1095" s="182"/>
      <c r="AS1095" s="184" t="str">
        <f t="shared" si="673"/>
        <v/>
      </c>
      <c r="AT1095" s="182"/>
      <c r="AU1095" s="268"/>
      <c r="AV1095" s="185"/>
      <c r="AW1095" s="185"/>
      <c r="AX1095" s="185"/>
      <c r="AY1095" s="185"/>
      <c r="AZ1095" s="185"/>
      <c r="BA1095" s="186"/>
      <c r="BB1095" s="80"/>
      <c r="BC1095" s="185"/>
      <c r="BD1095" s="185"/>
      <c r="BE1095" s="185"/>
      <c r="BF1095" s="185"/>
      <c r="BG1095" s="187"/>
      <c r="BH1095" s="270"/>
      <c r="BI1095" s="188"/>
      <c r="BJ1095" s="268"/>
      <c r="BL1095" s="40"/>
      <c r="BM1095" s="40"/>
      <c r="BN1095" s="40"/>
      <c r="BO1095" s="40"/>
      <c r="BP1095" s="40"/>
      <c r="BQ1095" s="40"/>
      <c r="BR1095" s="40"/>
      <c r="BS1095" s="40"/>
      <c r="BT1095" s="40"/>
      <c r="BU1095" s="40"/>
      <c r="BV1095" s="40"/>
      <c r="BW1095" s="40"/>
      <c r="BX1095" s="40"/>
      <c r="BY1095" s="40"/>
      <c r="BZ1095" s="40"/>
      <c r="CA1095" s="40"/>
      <c r="CB1095" s="40"/>
      <c r="CC1095" s="40"/>
      <c r="CD1095" s="40"/>
      <c r="CE1095" s="40"/>
      <c r="CF1095" s="40"/>
      <c r="CG1095" s="40"/>
      <c r="CH1095" s="40"/>
      <c r="CI1095" s="40"/>
      <c r="CJ1095" s="40"/>
      <c r="CK1095" s="40"/>
      <c r="CL1095" s="40"/>
      <c r="CM1095" s="40"/>
      <c r="CN1095" s="40"/>
      <c r="CO1095" s="40">
        <f t="shared" si="674"/>
        <v>0</v>
      </c>
    </row>
    <row r="1096" spans="1:93" ht="22.5" customHeight="1">
      <c r="A1096" s="269"/>
      <c r="B1096" s="267"/>
      <c r="C1096" s="75"/>
      <c r="D1096" s="78"/>
      <c r="E1096" s="75"/>
      <c r="F1096" s="80"/>
      <c r="G1096" s="78"/>
      <c r="H1096" s="70"/>
      <c r="I1096" s="81"/>
      <c r="J1096" s="71" t="str">
        <f>IF(H1096="","",VLOOKUP(H1096,単重表!$C$6:'単重表'!$F$2502,2,FALSE))</f>
        <v/>
      </c>
      <c r="K1096" s="232"/>
      <c r="L1096" s="101">
        <f t="shared" si="677"/>
        <v>1</v>
      </c>
      <c r="M1096" s="46"/>
      <c r="N1096" s="101">
        <f t="shared" si="668"/>
        <v>1</v>
      </c>
      <c r="O1096" s="49"/>
      <c r="P1096" s="47" t="str">
        <f>IF(H1096="","",VLOOKUP(H1096,単重表!$C$6:'単重表'!$F$2502,3,FALSE))</f>
        <v/>
      </c>
      <c r="Q1096" s="47"/>
      <c r="R1096" s="56" t="e">
        <f t="shared" si="678"/>
        <v>#VALUE!</v>
      </c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267"/>
      <c r="AF1096" s="267"/>
      <c r="AG1096" s="40"/>
      <c r="AH1096" s="40"/>
      <c r="AI1096" s="40"/>
      <c r="AJ1096" s="58" t="str">
        <f>IF(H1096="","",VLOOKUP(H1096,単重表!$C$6:'単重表'!$F$2502,4,FALSE))</f>
        <v/>
      </c>
      <c r="AK1096" s="141" t="e">
        <f t="shared" si="669"/>
        <v>#VALUE!</v>
      </c>
      <c r="AL1096" s="40">
        <v>2</v>
      </c>
      <c r="AM1096" s="190" t="e">
        <f t="shared" si="670"/>
        <v>#VALUE!</v>
      </c>
      <c r="AO1096" s="191">
        <f t="shared" si="671"/>
        <v>0</v>
      </c>
      <c r="AP1096" s="182"/>
      <c r="AQ1096" s="183" t="str">
        <f t="shared" si="672"/>
        <v/>
      </c>
      <c r="AR1096" s="182"/>
      <c r="AS1096" s="184" t="str">
        <f t="shared" si="673"/>
        <v/>
      </c>
      <c r="AT1096" s="182"/>
      <c r="AU1096" s="268"/>
      <c r="AV1096" s="185"/>
      <c r="AW1096" s="185"/>
      <c r="AX1096" s="185"/>
      <c r="AY1096" s="185"/>
      <c r="AZ1096" s="185"/>
      <c r="BA1096" s="186"/>
      <c r="BB1096" s="80"/>
      <c r="BC1096" s="185"/>
      <c r="BD1096" s="185"/>
      <c r="BE1096" s="185"/>
      <c r="BF1096" s="185"/>
      <c r="BG1096" s="187"/>
      <c r="BH1096" s="270"/>
      <c r="BI1096" s="188"/>
      <c r="BJ1096" s="268"/>
      <c r="BL1096" s="40"/>
      <c r="BM1096" s="40"/>
      <c r="BN1096" s="40"/>
      <c r="BO1096" s="40"/>
      <c r="BP1096" s="40"/>
      <c r="BQ1096" s="40"/>
      <c r="BR1096" s="40"/>
      <c r="BS1096" s="40"/>
      <c r="BT1096" s="40"/>
      <c r="BU1096" s="40"/>
      <c r="BV1096" s="40"/>
      <c r="BW1096" s="40"/>
      <c r="BX1096" s="40"/>
      <c r="BY1096" s="40"/>
      <c r="BZ1096" s="40"/>
      <c r="CA1096" s="40"/>
      <c r="CB1096" s="40"/>
      <c r="CC1096" s="40"/>
      <c r="CD1096" s="40"/>
      <c r="CE1096" s="40"/>
      <c r="CF1096" s="40"/>
      <c r="CG1096" s="40"/>
      <c r="CH1096" s="40"/>
      <c r="CI1096" s="40"/>
      <c r="CJ1096" s="40"/>
      <c r="CK1096" s="40"/>
      <c r="CL1096" s="40"/>
      <c r="CM1096" s="40"/>
      <c r="CN1096" s="40"/>
      <c r="CO1096" s="40">
        <f t="shared" si="674"/>
        <v>0</v>
      </c>
    </row>
    <row r="1097" spans="1:93" ht="22.5" customHeight="1">
      <c r="A1097" s="269"/>
      <c r="B1097" s="267"/>
      <c r="C1097" s="75"/>
      <c r="D1097" s="78"/>
      <c r="E1097" s="75"/>
      <c r="F1097" s="80"/>
      <c r="G1097" s="78"/>
      <c r="H1097" s="70"/>
      <c r="I1097" s="81"/>
      <c r="J1097" s="71" t="str">
        <f>IF(H1097="","",VLOOKUP(H1097,単重表!$C$6:'単重表'!$F$2502,2,FALSE))</f>
        <v/>
      </c>
      <c r="K1097" s="232"/>
      <c r="L1097" s="101">
        <f t="shared" si="677"/>
        <v>1</v>
      </c>
      <c r="M1097" s="46"/>
      <c r="N1097" s="101">
        <f t="shared" si="668"/>
        <v>1</v>
      </c>
      <c r="O1097" s="49"/>
      <c r="P1097" s="47" t="str">
        <f>IF(H1097="","",VLOOKUP(H1097,単重表!$C$6:'単重表'!$F$2502,3,FALSE))</f>
        <v/>
      </c>
      <c r="Q1097" s="47"/>
      <c r="R1097" s="56" t="e">
        <f t="shared" si="678"/>
        <v>#VALUE!</v>
      </c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267"/>
      <c r="AF1097" s="267"/>
      <c r="AG1097" s="40"/>
      <c r="AH1097" s="40"/>
      <c r="AI1097" s="40"/>
      <c r="AJ1097" s="58" t="str">
        <f>IF(H1097="","",VLOOKUP(H1097,単重表!$C$6:'単重表'!$F$2502,4,FALSE))</f>
        <v/>
      </c>
      <c r="AK1097" s="141" t="e">
        <f t="shared" si="669"/>
        <v>#VALUE!</v>
      </c>
      <c r="AL1097" s="40">
        <v>2</v>
      </c>
      <c r="AM1097" s="190" t="e">
        <f t="shared" si="670"/>
        <v>#VALUE!</v>
      </c>
      <c r="AO1097" s="191">
        <f t="shared" si="671"/>
        <v>0</v>
      </c>
      <c r="AP1097" s="182"/>
      <c r="AQ1097" s="183" t="str">
        <f t="shared" si="672"/>
        <v/>
      </c>
      <c r="AR1097" s="182"/>
      <c r="AS1097" s="184" t="str">
        <f t="shared" si="673"/>
        <v/>
      </c>
      <c r="AT1097" s="182"/>
      <c r="AU1097" s="268"/>
      <c r="AV1097" s="185"/>
      <c r="AW1097" s="185"/>
      <c r="AX1097" s="185"/>
      <c r="AY1097" s="185"/>
      <c r="AZ1097" s="185"/>
      <c r="BA1097" s="186"/>
      <c r="BB1097" s="80"/>
      <c r="BC1097" s="185"/>
      <c r="BD1097" s="185"/>
      <c r="BE1097" s="185"/>
      <c r="BF1097" s="185"/>
      <c r="BG1097" s="187"/>
      <c r="BH1097" s="270"/>
      <c r="BI1097" s="188"/>
      <c r="BJ1097" s="268"/>
      <c r="BL1097" s="40"/>
      <c r="BM1097" s="40"/>
      <c r="BN1097" s="40"/>
      <c r="BO1097" s="40"/>
      <c r="BP1097" s="40"/>
      <c r="BQ1097" s="40"/>
      <c r="BR1097" s="40"/>
      <c r="BS1097" s="40"/>
      <c r="BT1097" s="40"/>
      <c r="BU1097" s="40"/>
      <c r="BV1097" s="40"/>
      <c r="BW1097" s="40"/>
      <c r="BX1097" s="40"/>
      <c r="BY1097" s="40"/>
      <c r="BZ1097" s="40"/>
      <c r="CA1097" s="40"/>
      <c r="CB1097" s="40"/>
      <c r="CC1097" s="40"/>
      <c r="CD1097" s="40"/>
      <c r="CE1097" s="40"/>
      <c r="CF1097" s="40"/>
      <c r="CG1097" s="40"/>
      <c r="CH1097" s="40"/>
      <c r="CI1097" s="40"/>
      <c r="CJ1097" s="40"/>
      <c r="CK1097" s="40"/>
      <c r="CL1097" s="40"/>
      <c r="CM1097" s="40"/>
      <c r="CN1097" s="40"/>
      <c r="CO1097" s="40">
        <f t="shared" si="674"/>
        <v>0</v>
      </c>
    </row>
    <row r="1098" spans="1:93" ht="22.5" customHeight="1">
      <c r="A1098" s="269"/>
      <c r="B1098" s="267"/>
      <c r="C1098" s="75"/>
      <c r="D1098" s="78"/>
      <c r="E1098" s="75"/>
      <c r="F1098" s="80"/>
      <c r="G1098" s="78"/>
      <c r="H1098" s="70"/>
      <c r="I1098" s="81"/>
      <c r="J1098" s="71" t="str">
        <f>IF(H1098="","",VLOOKUP(H1098,単重表!$C$6:'単重表'!$F$2502,2,FALSE))</f>
        <v/>
      </c>
      <c r="K1098" s="232"/>
      <c r="L1098" s="101">
        <f t="shared" si="677"/>
        <v>1</v>
      </c>
      <c r="M1098" s="46"/>
      <c r="N1098" s="101">
        <f t="shared" si="668"/>
        <v>1</v>
      </c>
      <c r="O1098" s="49"/>
      <c r="P1098" s="47" t="str">
        <f>IF(H1098="","",VLOOKUP(H1098,単重表!$C$6:'単重表'!$F$2502,3,FALSE))</f>
        <v/>
      </c>
      <c r="Q1098" s="47"/>
      <c r="R1098" s="56" t="e">
        <f t="shared" si="678"/>
        <v>#VALUE!</v>
      </c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267"/>
      <c r="AF1098" s="267"/>
      <c r="AG1098" s="40"/>
      <c r="AH1098" s="40"/>
      <c r="AI1098" s="40"/>
      <c r="AJ1098" s="58" t="str">
        <f>IF(H1098="","",VLOOKUP(H1098,単重表!$C$6:'単重表'!$F$2502,4,FALSE))</f>
        <v/>
      </c>
      <c r="AK1098" s="141" t="e">
        <f t="shared" si="669"/>
        <v>#VALUE!</v>
      </c>
      <c r="AL1098" s="40">
        <v>2</v>
      </c>
      <c r="AM1098" s="190" t="e">
        <f t="shared" si="670"/>
        <v>#VALUE!</v>
      </c>
      <c r="AO1098" s="191">
        <f t="shared" si="671"/>
        <v>0</v>
      </c>
      <c r="AP1098" s="182"/>
      <c r="AQ1098" s="183" t="str">
        <f t="shared" si="672"/>
        <v/>
      </c>
      <c r="AR1098" s="182"/>
      <c r="AS1098" s="184" t="str">
        <f t="shared" si="673"/>
        <v/>
      </c>
      <c r="AT1098" s="182"/>
      <c r="AU1098" s="268"/>
      <c r="AV1098" s="185"/>
      <c r="AW1098" s="185"/>
      <c r="AX1098" s="185"/>
      <c r="AY1098" s="185"/>
      <c r="AZ1098" s="185"/>
      <c r="BA1098" s="186"/>
      <c r="BB1098" s="80"/>
      <c r="BC1098" s="185"/>
      <c r="BD1098" s="185"/>
      <c r="BE1098" s="185"/>
      <c r="BF1098" s="185"/>
      <c r="BG1098" s="187"/>
      <c r="BH1098" s="270"/>
      <c r="BI1098" s="188"/>
      <c r="BJ1098" s="268"/>
      <c r="BL1098" s="40"/>
      <c r="BM1098" s="40"/>
      <c r="BN1098" s="40"/>
      <c r="BO1098" s="40"/>
      <c r="BP1098" s="40"/>
      <c r="BQ1098" s="40"/>
      <c r="BR1098" s="40"/>
      <c r="BS1098" s="40"/>
      <c r="BT1098" s="40"/>
      <c r="BU1098" s="40"/>
      <c r="BV1098" s="40"/>
      <c r="BW1098" s="40"/>
      <c r="BX1098" s="40"/>
      <c r="BY1098" s="40"/>
      <c r="BZ1098" s="40"/>
      <c r="CA1098" s="40"/>
      <c r="CB1098" s="40"/>
      <c r="CC1098" s="40"/>
      <c r="CD1098" s="40"/>
      <c r="CE1098" s="40"/>
      <c r="CF1098" s="40"/>
      <c r="CG1098" s="40"/>
      <c r="CH1098" s="40"/>
      <c r="CI1098" s="40"/>
      <c r="CJ1098" s="40"/>
      <c r="CK1098" s="40"/>
      <c r="CL1098" s="40"/>
      <c r="CM1098" s="40"/>
      <c r="CN1098" s="40"/>
      <c r="CO1098" s="40">
        <f t="shared" si="674"/>
        <v>0</v>
      </c>
    </row>
    <row r="1099" spans="1:93" ht="22.5" customHeight="1">
      <c r="A1099" s="269"/>
      <c r="B1099" s="267"/>
      <c r="C1099" s="75"/>
      <c r="D1099" s="78"/>
      <c r="E1099" s="75"/>
      <c r="F1099" s="80"/>
      <c r="G1099" s="78"/>
      <c r="H1099" s="70"/>
      <c r="I1099" s="81"/>
      <c r="J1099" s="71" t="str">
        <f>IF(H1099="","",VLOOKUP(H1099,単重表!$C$6:'単重表'!$F$2502,2,FALSE))</f>
        <v/>
      </c>
      <c r="K1099" s="232"/>
      <c r="L1099" s="101">
        <f t="shared" si="677"/>
        <v>1</v>
      </c>
      <c r="M1099" s="46"/>
      <c r="N1099" s="101">
        <f t="shared" si="668"/>
        <v>1</v>
      </c>
      <c r="O1099" s="49"/>
      <c r="P1099" s="47" t="str">
        <f>IF(H1099="","",VLOOKUP(H1099,単重表!$C$6:'単重表'!$F$2502,3,FALSE))</f>
        <v/>
      </c>
      <c r="Q1099" s="47"/>
      <c r="R1099" s="56" t="e">
        <f t="shared" si="678"/>
        <v>#VALUE!</v>
      </c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267"/>
      <c r="AF1099" s="267"/>
      <c r="AG1099" s="40"/>
      <c r="AH1099" s="40"/>
      <c r="AI1099" s="40"/>
      <c r="AJ1099" s="58" t="str">
        <f>IF(H1099="","",VLOOKUP(H1099,単重表!$C$6:'単重表'!$F$2502,4,FALSE))</f>
        <v/>
      </c>
      <c r="AK1099" s="141" t="e">
        <f t="shared" si="669"/>
        <v>#VALUE!</v>
      </c>
      <c r="AL1099" s="40">
        <v>2</v>
      </c>
      <c r="AM1099" s="190" t="e">
        <f t="shared" si="670"/>
        <v>#VALUE!</v>
      </c>
      <c r="AO1099" s="191">
        <f t="shared" si="671"/>
        <v>0</v>
      </c>
      <c r="AP1099" s="182"/>
      <c r="AQ1099" s="183" t="str">
        <f t="shared" si="672"/>
        <v/>
      </c>
      <c r="AR1099" s="182"/>
      <c r="AS1099" s="184" t="str">
        <f t="shared" si="673"/>
        <v/>
      </c>
      <c r="AT1099" s="182"/>
      <c r="AU1099" s="268"/>
      <c r="AV1099" s="185"/>
      <c r="AW1099" s="185"/>
      <c r="AX1099" s="185"/>
      <c r="AY1099" s="185"/>
      <c r="AZ1099" s="185"/>
      <c r="BA1099" s="186"/>
      <c r="BB1099" s="80"/>
      <c r="BC1099" s="185"/>
      <c r="BD1099" s="185"/>
      <c r="BE1099" s="185"/>
      <c r="BF1099" s="185"/>
      <c r="BG1099" s="187"/>
      <c r="BH1099" s="270"/>
      <c r="BI1099" s="188"/>
      <c r="BJ1099" s="268"/>
      <c r="BL1099" s="40"/>
      <c r="BM1099" s="40"/>
      <c r="BN1099" s="40"/>
      <c r="BO1099" s="40"/>
      <c r="BP1099" s="40"/>
      <c r="BQ1099" s="40"/>
      <c r="BR1099" s="40"/>
      <c r="BS1099" s="40"/>
      <c r="BT1099" s="40"/>
      <c r="BU1099" s="40"/>
      <c r="BV1099" s="40"/>
      <c r="BW1099" s="40"/>
      <c r="BX1099" s="40"/>
      <c r="BY1099" s="40"/>
      <c r="BZ1099" s="40"/>
      <c r="CA1099" s="40"/>
      <c r="CB1099" s="40"/>
      <c r="CC1099" s="40"/>
      <c r="CD1099" s="40"/>
      <c r="CE1099" s="40"/>
      <c r="CF1099" s="40"/>
      <c r="CG1099" s="40"/>
      <c r="CH1099" s="40"/>
      <c r="CI1099" s="40"/>
      <c r="CJ1099" s="40"/>
      <c r="CK1099" s="40"/>
      <c r="CL1099" s="40"/>
      <c r="CM1099" s="40"/>
      <c r="CN1099" s="40"/>
      <c r="CO1099" s="40">
        <f t="shared" si="674"/>
        <v>0</v>
      </c>
    </row>
    <row r="1100" spans="1:93" ht="22.5" customHeight="1">
      <c r="A1100" s="269"/>
      <c r="B1100" s="267"/>
      <c r="C1100" s="75"/>
      <c r="D1100" s="78"/>
      <c r="E1100" s="75"/>
      <c r="F1100" s="80"/>
      <c r="G1100" s="78"/>
      <c r="H1100" s="70"/>
      <c r="I1100" s="81"/>
      <c r="J1100" s="71" t="str">
        <f>IF(H1100="","",VLOOKUP(H1100,単重表!$C$6:'単重表'!$F$2502,2,FALSE))</f>
        <v/>
      </c>
      <c r="K1100" s="232"/>
      <c r="L1100" s="101">
        <f t="shared" si="677"/>
        <v>1</v>
      </c>
      <c r="M1100" s="46"/>
      <c r="N1100" s="101">
        <f t="shared" si="668"/>
        <v>1</v>
      </c>
      <c r="O1100" s="49"/>
      <c r="P1100" s="47" t="str">
        <f>IF(H1100="","",VLOOKUP(H1100,単重表!$C$6:'単重表'!$F$2502,3,FALSE))</f>
        <v/>
      </c>
      <c r="Q1100" s="47"/>
      <c r="R1100" s="56" t="e">
        <f t="shared" si="678"/>
        <v>#VALUE!</v>
      </c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267"/>
      <c r="AF1100" s="267"/>
      <c r="AG1100" s="40"/>
      <c r="AH1100" s="40"/>
      <c r="AI1100" s="40"/>
      <c r="AJ1100" s="58" t="str">
        <f>IF(H1100="","",VLOOKUP(H1100,単重表!$C$6:'単重表'!$F$2502,4,FALSE))</f>
        <v/>
      </c>
      <c r="AK1100" s="141" t="e">
        <f t="shared" si="669"/>
        <v>#VALUE!</v>
      </c>
      <c r="AL1100" s="40">
        <v>2</v>
      </c>
      <c r="AM1100" s="190" t="e">
        <f t="shared" si="670"/>
        <v>#VALUE!</v>
      </c>
      <c r="AO1100" s="191">
        <f t="shared" si="671"/>
        <v>0</v>
      </c>
      <c r="AP1100" s="182"/>
      <c r="AQ1100" s="183" t="str">
        <f t="shared" si="672"/>
        <v/>
      </c>
      <c r="AR1100" s="182"/>
      <c r="AS1100" s="184" t="str">
        <f t="shared" si="673"/>
        <v/>
      </c>
      <c r="AT1100" s="182"/>
      <c r="AU1100" s="268"/>
      <c r="AV1100" s="185"/>
      <c r="AW1100" s="185"/>
      <c r="AX1100" s="185"/>
      <c r="AY1100" s="185"/>
      <c r="AZ1100" s="185"/>
      <c r="BA1100" s="186"/>
      <c r="BB1100" s="80"/>
      <c r="BC1100" s="185"/>
      <c r="BD1100" s="185"/>
      <c r="BE1100" s="185"/>
      <c r="BF1100" s="185"/>
      <c r="BG1100" s="187"/>
      <c r="BH1100" s="270"/>
      <c r="BI1100" s="188"/>
      <c r="BJ1100" s="268"/>
      <c r="BL1100" s="40"/>
      <c r="BM1100" s="40"/>
      <c r="BN1100" s="40"/>
      <c r="BO1100" s="40"/>
      <c r="BP1100" s="40"/>
      <c r="BQ1100" s="40"/>
      <c r="BR1100" s="40"/>
      <c r="BS1100" s="40"/>
      <c r="BT1100" s="40"/>
      <c r="BU1100" s="40"/>
      <c r="BV1100" s="40"/>
      <c r="BW1100" s="40"/>
      <c r="BX1100" s="40"/>
      <c r="BY1100" s="40"/>
      <c r="BZ1100" s="40"/>
      <c r="CA1100" s="40"/>
      <c r="CB1100" s="40"/>
      <c r="CC1100" s="40"/>
      <c r="CD1100" s="40"/>
      <c r="CE1100" s="40"/>
      <c r="CF1100" s="40"/>
      <c r="CG1100" s="40"/>
      <c r="CH1100" s="40"/>
      <c r="CI1100" s="40"/>
      <c r="CJ1100" s="40"/>
      <c r="CK1100" s="40"/>
      <c r="CL1100" s="40"/>
      <c r="CM1100" s="40"/>
      <c r="CN1100" s="40"/>
      <c r="CO1100" s="40">
        <f t="shared" si="674"/>
        <v>0</v>
      </c>
    </row>
    <row r="1101" spans="1:93" ht="22.5" customHeight="1">
      <c r="A1101" s="269"/>
      <c r="B1101" s="267"/>
      <c r="C1101" s="75"/>
      <c r="D1101" s="78"/>
      <c r="E1101" s="75"/>
      <c r="F1101" s="80"/>
      <c r="G1101" s="78"/>
      <c r="H1101" s="70"/>
      <c r="I1101" s="81"/>
      <c r="J1101" s="71" t="str">
        <f>IF(H1101="","",VLOOKUP(H1101,単重表!$C$6:'単重表'!$F$2502,2,FALSE))</f>
        <v/>
      </c>
      <c r="K1101" s="232"/>
      <c r="L1101" s="101">
        <f>IF(K1101="",1,K1101/1000)</f>
        <v>1</v>
      </c>
      <c r="M1101" s="46"/>
      <c r="N1101" s="101">
        <f t="shared" si="668"/>
        <v>1</v>
      </c>
      <c r="O1101" s="49"/>
      <c r="P1101" s="47" t="str">
        <f>IF(H1101="","",VLOOKUP(H1101,単重表!$C$6:'単重表'!$F$2502,3,FALSE))</f>
        <v/>
      </c>
      <c r="Q1101" s="47"/>
      <c r="R1101" s="56" t="e">
        <f t="shared" si="678"/>
        <v>#VALUE!</v>
      </c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267"/>
      <c r="AF1101" s="267"/>
      <c r="AG1101" s="40"/>
      <c r="AH1101" s="40"/>
      <c r="AI1101" s="40"/>
      <c r="AJ1101" s="58" t="str">
        <f>IF(H1101="","",VLOOKUP(H1101,単重表!$C$6:'単重表'!$F$2502,4,FALSE))</f>
        <v/>
      </c>
      <c r="AK1101" s="141" t="e">
        <f t="shared" si="669"/>
        <v>#VALUE!</v>
      </c>
      <c r="AL1101" s="40">
        <v>2</v>
      </c>
      <c r="AM1101" s="190" t="e">
        <f t="shared" si="670"/>
        <v>#VALUE!</v>
      </c>
      <c r="AO1101" s="191">
        <f t="shared" si="671"/>
        <v>0</v>
      </c>
      <c r="AP1101" s="182"/>
      <c r="AQ1101" s="183" t="str">
        <f t="shared" si="672"/>
        <v/>
      </c>
      <c r="AR1101" s="182"/>
      <c r="AS1101" s="184" t="str">
        <f t="shared" si="673"/>
        <v/>
      </c>
      <c r="AT1101" s="182"/>
      <c r="AU1101" s="268"/>
      <c r="AV1101" s="185"/>
      <c r="AW1101" s="185"/>
      <c r="AX1101" s="185"/>
      <c r="AY1101" s="185"/>
      <c r="AZ1101" s="185"/>
      <c r="BA1101" s="186"/>
      <c r="BB1101" s="80"/>
      <c r="BC1101" s="185"/>
      <c r="BD1101" s="185"/>
      <c r="BE1101" s="185"/>
      <c r="BF1101" s="185"/>
      <c r="BG1101" s="187"/>
      <c r="BH1101" s="270"/>
      <c r="BI1101" s="188"/>
      <c r="BJ1101" s="268"/>
      <c r="BL1101" s="40"/>
      <c r="BM1101" s="40"/>
      <c r="BN1101" s="40"/>
      <c r="BO1101" s="40"/>
      <c r="BP1101" s="40"/>
      <c r="BQ1101" s="40"/>
      <c r="BR1101" s="40"/>
      <c r="BS1101" s="40"/>
      <c r="BT1101" s="40"/>
      <c r="BU1101" s="40"/>
      <c r="BV1101" s="40"/>
      <c r="BW1101" s="40"/>
      <c r="BX1101" s="40"/>
      <c r="BY1101" s="40"/>
      <c r="BZ1101" s="40"/>
      <c r="CA1101" s="40"/>
      <c r="CB1101" s="40"/>
      <c r="CC1101" s="40"/>
      <c r="CD1101" s="40"/>
      <c r="CE1101" s="40"/>
      <c r="CF1101" s="40"/>
      <c r="CG1101" s="40"/>
      <c r="CH1101" s="40"/>
      <c r="CI1101" s="40"/>
      <c r="CJ1101" s="40"/>
      <c r="CK1101" s="40"/>
      <c r="CL1101" s="40"/>
      <c r="CM1101" s="40"/>
      <c r="CN1101" s="40"/>
      <c r="CO1101" s="40">
        <f t="shared" si="674"/>
        <v>0</v>
      </c>
    </row>
    <row r="1102" spans="1:93" ht="22.5" customHeight="1">
      <c r="A1102" s="269"/>
      <c r="B1102" s="267"/>
      <c r="C1102" s="75"/>
      <c r="D1102" s="78"/>
      <c r="E1102" s="75"/>
      <c r="F1102" s="80"/>
      <c r="G1102" s="78"/>
      <c r="H1102" s="70"/>
      <c r="I1102" s="81"/>
      <c r="J1102" s="71" t="str">
        <f>IF(H1102="","",VLOOKUP(H1102,単重表!$C$6:'単重表'!$F$2502,2,FALSE))</f>
        <v/>
      </c>
      <c r="K1102" s="232"/>
      <c r="L1102" s="101">
        <f>IF(K1102="",1,K1102/1000)</f>
        <v>1</v>
      </c>
      <c r="M1102" s="46"/>
      <c r="N1102" s="101">
        <f t="shared" si="668"/>
        <v>1</v>
      </c>
      <c r="O1102" s="49"/>
      <c r="P1102" s="47" t="str">
        <f>IF(H1102="","",VLOOKUP(H1102,単重表!$C$6:'単重表'!$F$2502,3,FALSE))</f>
        <v/>
      </c>
      <c r="Q1102" s="47"/>
      <c r="R1102" s="56" t="e">
        <f t="shared" si="678"/>
        <v>#VALUE!</v>
      </c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267"/>
      <c r="AF1102" s="267"/>
      <c r="AG1102" s="40"/>
      <c r="AH1102" s="40"/>
      <c r="AI1102" s="40"/>
      <c r="AJ1102" s="58" t="str">
        <f>IF(H1102="","",VLOOKUP(H1102,単重表!$C$6:'単重表'!$F$2502,4,FALSE))</f>
        <v/>
      </c>
      <c r="AK1102" s="141" t="e">
        <f t="shared" si="669"/>
        <v>#VALUE!</v>
      </c>
      <c r="AL1102" s="40">
        <v>2</v>
      </c>
      <c r="AM1102" s="190" t="e">
        <f t="shared" si="670"/>
        <v>#VALUE!</v>
      </c>
      <c r="AO1102" s="191">
        <f t="shared" si="671"/>
        <v>0</v>
      </c>
      <c r="AP1102" s="182"/>
      <c r="AQ1102" s="183" t="str">
        <f t="shared" si="672"/>
        <v/>
      </c>
      <c r="AR1102" s="182"/>
      <c r="AS1102" s="184" t="str">
        <f t="shared" si="673"/>
        <v/>
      </c>
      <c r="AT1102" s="182"/>
      <c r="AU1102" s="268"/>
      <c r="AV1102" s="185"/>
      <c r="AW1102" s="185"/>
      <c r="AX1102" s="185"/>
      <c r="AY1102" s="185"/>
      <c r="AZ1102" s="185"/>
      <c r="BA1102" s="186"/>
      <c r="BB1102" s="80"/>
      <c r="BC1102" s="185"/>
      <c r="BD1102" s="185"/>
      <c r="BE1102" s="185"/>
      <c r="BF1102" s="185"/>
      <c r="BG1102" s="187"/>
      <c r="BH1102" s="270"/>
      <c r="BI1102" s="188"/>
      <c r="BJ1102" s="268"/>
      <c r="BL1102" s="40"/>
      <c r="BM1102" s="40"/>
      <c r="BN1102" s="40"/>
      <c r="BO1102" s="40"/>
      <c r="BP1102" s="40"/>
      <c r="BQ1102" s="40"/>
      <c r="BR1102" s="40"/>
      <c r="BS1102" s="40"/>
      <c r="BT1102" s="40"/>
      <c r="BU1102" s="40"/>
      <c r="BV1102" s="40"/>
      <c r="BW1102" s="40"/>
      <c r="BX1102" s="40"/>
      <c r="BY1102" s="40"/>
      <c r="BZ1102" s="40"/>
      <c r="CA1102" s="40"/>
      <c r="CB1102" s="40"/>
      <c r="CC1102" s="40"/>
      <c r="CD1102" s="40"/>
      <c r="CE1102" s="40"/>
      <c r="CF1102" s="40"/>
      <c r="CG1102" s="40"/>
      <c r="CH1102" s="40"/>
      <c r="CI1102" s="40"/>
      <c r="CJ1102" s="40"/>
      <c r="CK1102" s="40"/>
      <c r="CL1102" s="40"/>
      <c r="CM1102" s="40"/>
      <c r="CN1102" s="40"/>
      <c r="CO1102" s="40">
        <f t="shared" si="674"/>
        <v>0</v>
      </c>
    </row>
    <row r="1103" spans="1:93" ht="22.5" customHeight="1">
      <c r="A1103" s="269"/>
      <c r="B1103" s="267"/>
      <c r="C1103" s="75"/>
      <c r="D1103" s="78"/>
      <c r="E1103" s="75"/>
      <c r="F1103" s="80"/>
      <c r="G1103" s="78"/>
      <c r="H1103" s="70"/>
      <c r="I1103" s="81"/>
      <c r="J1103" s="71" t="str">
        <f>IF(H1103="","",VLOOKUP(H1103,単重表!$C$6:'単重表'!$F$2502,2,FALSE))</f>
        <v/>
      </c>
      <c r="K1103" s="232"/>
      <c r="L1103" s="101">
        <f>IF(K1103="",1,K1103/1000)</f>
        <v>1</v>
      </c>
      <c r="M1103" s="46"/>
      <c r="N1103" s="101">
        <f t="shared" si="668"/>
        <v>1</v>
      </c>
      <c r="O1103" s="49"/>
      <c r="P1103" s="47" t="str">
        <f>IF(H1103="","",VLOOKUP(H1103,単重表!$C$6:'単重表'!$F$2502,3,FALSE))</f>
        <v/>
      </c>
      <c r="Q1103" s="47"/>
      <c r="R1103" s="56" t="e">
        <f>P1103*O1103*N1103*L1103+Q1103</f>
        <v>#VALUE!</v>
      </c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267"/>
      <c r="AF1103" s="267"/>
      <c r="AG1103" s="40"/>
      <c r="AH1103" s="40"/>
      <c r="AI1103" s="40"/>
      <c r="AJ1103" s="58" t="str">
        <f>IF(H1103="","",VLOOKUP(H1103,単重表!$C$6:'単重表'!$F$2502,4,FALSE))</f>
        <v/>
      </c>
      <c r="AK1103" s="141" t="e">
        <f t="shared" si="669"/>
        <v>#VALUE!</v>
      </c>
      <c r="AL1103" s="40">
        <v>2</v>
      </c>
      <c r="AM1103" s="190" t="e">
        <f t="shared" si="670"/>
        <v>#VALUE!</v>
      </c>
      <c r="AO1103" s="191">
        <f t="shared" si="671"/>
        <v>0</v>
      </c>
      <c r="AP1103" s="182"/>
      <c r="AQ1103" s="183" t="str">
        <f t="shared" si="672"/>
        <v/>
      </c>
      <c r="AR1103" s="182"/>
      <c r="AS1103" s="184" t="str">
        <f t="shared" si="673"/>
        <v/>
      </c>
      <c r="AT1103" s="182"/>
      <c r="AU1103" s="268"/>
      <c r="AV1103" s="185"/>
      <c r="AW1103" s="185"/>
      <c r="AX1103" s="185"/>
      <c r="AY1103" s="185"/>
      <c r="AZ1103" s="185"/>
      <c r="BA1103" s="186"/>
      <c r="BB1103" s="80"/>
      <c r="BC1103" s="185"/>
      <c r="BD1103" s="185"/>
      <c r="BE1103" s="185"/>
      <c r="BF1103" s="185"/>
      <c r="BG1103" s="187"/>
      <c r="BH1103" s="270"/>
      <c r="BI1103" s="188"/>
      <c r="BJ1103" s="268"/>
      <c r="BL1103" s="40"/>
      <c r="BM1103" s="40"/>
      <c r="BN1103" s="40"/>
      <c r="BO1103" s="40"/>
      <c r="BP1103" s="40"/>
      <c r="BQ1103" s="40"/>
      <c r="BR1103" s="40"/>
      <c r="BS1103" s="40"/>
      <c r="BT1103" s="40"/>
      <c r="BU1103" s="40"/>
      <c r="BV1103" s="40"/>
      <c r="BW1103" s="40"/>
      <c r="BX1103" s="40"/>
      <c r="BY1103" s="40"/>
      <c r="BZ1103" s="40"/>
      <c r="CA1103" s="40"/>
      <c r="CB1103" s="40"/>
      <c r="CC1103" s="40"/>
      <c r="CD1103" s="40"/>
      <c r="CE1103" s="40"/>
      <c r="CF1103" s="40"/>
      <c r="CG1103" s="40"/>
      <c r="CH1103" s="40"/>
      <c r="CI1103" s="40"/>
      <c r="CJ1103" s="40"/>
      <c r="CK1103" s="40"/>
      <c r="CL1103" s="40"/>
      <c r="CM1103" s="40"/>
      <c r="CN1103" s="40"/>
      <c r="CO1103" s="40">
        <f t="shared" si="674"/>
        <v>0</v>
      </c>
    </row>
    <row r="1104" spans="1:93" ht="22.5" customHeight="1">
      <c r="A1104" s="269"/>
      <c r="B1104" s="267"/>
      <c r="C1104" s="75"/>
      <c r="D1104" s="78"/>
      <c r="E1104" s="75"/>
      <c r="F1104" s="80"/>
      <c r="G1104" s="78"/>
      <c r="H1104" s="70"/>
      <c r="I1104" s="81"/>
      <c r="J1104" s="71" t="str">
        <f>IF(H1104="","",VLOOKUP(H1104,単重表!$C$6:'単重表'!$F$2502,2,FALSE))</f>
        <v/>
      </c>
      <c r="K1104" s="232"/>
      <c r="L1104" s="101">
        <f t="shared" ref="L1104:L1111" si="679">IF(K1104="",1,K1104/1000)</f>
        <v>1</v>
      </c>
      <c r="M1104" s="46"/>
      <c r="N1104" s="101">
        <f t="shared" si="668"/>
        <v>1</v>
      </c>
      <c r="O1104" s="49"/>
      <c r="P1104" s="47" t="str">
        <f>IF(H1104="","",VLOOKUP(H1104,単重表!$C$6:'単重表'!$F$2502,3,FALSE))</f>
        <v/>
      </c>
      <c r="Q1104" s="47"/>
      <c r="R1104" s="56" t="e">
        <f t="shared" ref="R1104:R1113" si="680">P1104*O1104*N1104*L1104+Q1104</f>
        <v>#VALUE!</v>
      </c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267"/>
      <c r="AF1104" s="267"/>
      <c r="AG1104" s="40"/>
      <c r="AH1104" s="40"/>
      <c r="AI1104" s="40"/>
      <c r="AJ1104" s="58" t="str">
        <f>IF(H1104="","",VLOOKUP(H1104,単重表!$C$6:'単重表'!$F$2502,4,FALSE))</f>
        <v/>
      </c>
      <c r="AK1104" s="141" t="e">
        <f t="shared" si="669"/>
        <v>#VALUE!</v>
      </c>
      <c r="AL1104" s="40">
        <v>2</v>
      </c>
      <c r="AM1104" s="190" t="e">
        <f t="shared" si="670"/>
        <v>#VALUE!</v>
      </c>
      <c r="AO1104" s="191">
        <f t="shared" si="671"/>
        <v>0</v>
      </c>
      <c r="AP1104" s="182"/>
      <c r="AQ1104" s="183" t="str">
        <f t="shared" si="672"/>
        <v/>
      </c>
      <c r="AR1104" s="182"/>
      <c r="AS1104" s="184" t="str">
        <f t="shared" si="673"/>
        <v/>
      </c>
      <c r="AT1104" s="182"/>
      <c r="AU1104" s="268"/>
      <c r="AV1104" s="185"/>
      <c r="AW1104" s="185"/>
      <c r="AX1104" s="185"/>
      <c r="AY1104" s="185"/>
      <c r="AZ1104" s="185"/>
      <c r="BA1104" s="186"/>
      <c r="BB1104" s="80"/>
      <c r="BC1104" s="185"/>
      <c r="BD1104" s="185"/>
      <c r="BE1104" s="185"/>
      <c r="BF1104" s="185"/>
      <c r="BG1104" s="187"/>
      <c r="BH1104" s="270"/>
      <c r="BI1104" s="188"/>
      <c r="BJ1104" s="268"/>
      <c r="BL1104" s="40"/>
      <c r="BM1104" s="40"/>
      <c r="BN1104" s="40"/>
      <c r="BO1104" s="40"/>
      <c r="BP1104" s="40"/>
      <c r="BQ1104" s="40"/>
      <c r="BR1104" s="40"/>
      <c r="BS1104" s="40"/>
      <c r="BT1104" s="40"/>
      <c r="BU1104" s="40"/>
      <c r="BV1104" s="40"/>
      <c r="BW1104" s="40"/>
      <c r="BX1104" s="40"/>
      <c r="BY1104" s="40"/>
      <c r="BZ1104" s="40"/>
      <c r="CA1104" s="40"/>
      <c r="CB1104" s="40"/>
      <c r="CC1104" s="40"/>
      <c r="CD1104" s="40"/>
      <c r="CE1104" s="40"/>
      <c r="CF1104" s="40"/>
      <c r="CG1104" s="40"/>
      <c r="CH1104" s="40"/>
      <c r="CI1104" s="40"/>
      <c r="CJ1104" s="40"/>
      <c r="CK1104" s="40"/>
      <c r="CL1104" s="40"/>
      <c r="CM1104" s="40"/>
      <c r="CN1104" s="40"/>
      <c r="CO1104" s="40">
        <f t="shared" si="674"/>
        <v>0</v>
      </c>
    </row>
    <row r="1105" spans="1:93" ht="22.5" customHeight="1">
      <c r="A1105" s="269"/>
      <c r="B1105" s="267"/>
      <c r="C1105" s="75"/>
      <c r="D1105" s="78"/>
      <c r="E1105" s="75"/>
      <c r="F1105" s="80"/>
      <c r="G1105" s="78"/>
      <c r="H1105" s="70"/>
      <c r="I1105" s="81"/>
      <c r="J1105" s="71" t="str">
        <f>IF(H1105="","",VLOOKUP(H1105,単重表!$C$6:'単重表'!$F$2502,2,FALSE))</f>
        <v/>
      </c>
      <c r="K1105" s="232"/>
      <c r="L1105" s="101">
        <f t="shared" si="679"/>
        <v>1</v>
      </c>
      <c r="M1105" s="46"/>
      <c r="N1105" s="101">
        <f t="shared" si="668"/>
        <v>1</v>
      </c>
      <c r="O1105" s="49"/>
      <c r="P1105" s="47" t="str">
        <f>IF(H1105="","",VLOOKUP(H1105,単重表!$C$6:'単重表'!$F$2502,3,FALSE))</f>
        <v/>
      </c>
      <c r="Q1105" s="47"/>
      <c r="R1105" s="56" t="e">
        <f t="shared" si="680"/>
        <v>#VALUE!</v>
      </c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267"/>
      <c r="AF1105" s="267"/>
      <c r="AG1105" s="40"/>
      <c r="AH1105" s="40"/>
      <c r="AI1105" s="40"/>
      <c r="AJ1105" s="58" t="str">
        <f>IF(H1105="","",VLOOKUP(H1105,単重表!$C$6:'単重表'!$F$2502,4,FALSE))</f>
        <v/>
      </c>
      <c r="AK1105" s="141" t="e">
        <f t="shared" si="669"/>
        <v>#VALUE!</v>
      </c>
      <c r="AL1105" s="40">
        <v>2</v>
      </c>
      <c r="AM1105" s="190" t="e">
        <f t="shared" si="670"/>
        <v>#VALUE!</v>
      </c>
      <c r="AO1105" s="191">
        <f t="shared" si="671"/>
        <v>0</v>
      </c>
      <c r="AP1105" s="182"/>
      <c r="AQ1105" s="183" t="str">
        <f t="shared" si="672"/>
        <v/>
      </c>
      <c r="AR1105" s="182"/>
      <c r="AS1105" s="184" t="str">
        <f t="shared" si="673"/>
        <v/>
      </c>
      <c r="AT1105" s="182"/>
      <c r="AU1105" s="268"/>
      <c r="AV1105" s="185"/>
      <c r="AW1105" s="185"/>
      <c r="AX1105" s="185"/>
      <c r="AY1105" s="185"/>
      <c r="AZ1105" s="185"/>
      <c r="BA1105" s="186"/>
      <c r="BB1105" s="80"/>
      <c r="BC1105" s="185"/>
      <c r="BD1105" s="185"/>
      <c r="BE1105" s="185"/>
      <c r="BF1105" s="185"/>
      <c r="BG1105" s="187"/>
      <c r="BH1105" s="270"/>
      <c r="BI1105" s="188"/>
      <c r="BJ1105" s="268"/>
      <c r="BL1105" s="40"/>
      <c r="BM1105" s="40"/>
      <c r="BN1105" s="40"/>
      <c r="BO1105" s="40"/>
      <c r="BP1105" s="40"/>
      <c r="BQ1105" s="40"/>
      <c r="BR1105" s="40"/>
      <c r="BS1105" s="40"/>
      <c r="BT1105" s="40"/>
      <c r="BU1105" s="40"/>
      <c r="BV1105" s="40"/>
      <c r="BW1105" s="40"/>
      <c r="BX1105" s="40"/>
      <c r="BY1105" s="40"/>
      <c r="BZ1105" s="40"/>
      <c r="CA1105" s="40"/>
      <c r="CB1105" s="40"/>
      <c r="CC1105" s="40"/>
      <c r="CD1105" s="40"/>
      <c r="CE1105" s="40"/>
      <c r="CF1105" s="40"/>
      <c r="CG1105" s="40"/>
      <c r="CH1105" s="40"/>
      <c r="CI1105" s="40"/>
      <c r="CJ1105" s="40"/>
      <c r="CK1105" s="40"/>
      <c r="CL1105" s="40"/>
      <c r="CM1105" s="40"/>
      <c r="CN1105" s="40"/>
      <c r="CO1105" s="40">
        <f t="shared" si="674"/>
        <v>0</v>
      </c>
    </row>
    <row r="1106" spans="1:93" ht="22.5" customHeight="1">
      <c r="A1106" s="269"/>
      <c r="B1106" s="267"/>
      <c r="C1106" s="75"/>
      <c r="D1106" s="78"/>
      <c r="E1106" s="75"/>
      <c r="F1106" s="80"/>
      <c r="G1106" s="78"/>
      <c r="H1106" s="70"/>
      <c r="I1106" s="81"/>
      <c r="J1106" s="71" t="str">
        <f>IF(H1106="","",VLOOKUP(H1106,単重表!$C$6:'単重表'!$F$2502,2,FALSE))</f>
        <v/>
      </c>
      <c r="K1106" s="232"/>
      <c r="L1106" s="101">
        <f t="shared" si="679"/>
        <v>1</v>
      </c>
      <c r="M1106" s="46"/>
      <c r="N1106" s="101">
        <f t="shared" si="668"/>
        <v>1</v>
      </c>
      <c r="O1106" s="49"/>
      <c r="P1106" s="47" t="str">
        <f>IF(H1106="","",VLOOKUP(H1106,単重表!$C$6:'単重表'!$F$2502,3,FALSE))</f>
        <v/>
      </c>
      <c r="Q1106" s="47"/>
      <c r="R1106" s="56" t="e">
        <f t="shared" si="680"/>
        <v>#VALUE!</v>
      </c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267"/>
      <c r="AF1106" s="267"/>
      <c r="AG1106" s="40"/>
      <c r="AH1106" s="40"/>
      <c r="AI1106" s="40"/>
      <c r="AJ1106" s="58" t="str">
        <f>IF(H1106="","",VLOOKUP(H1106,単重表!$C$6:'単重表'!$F$2502,4,FALSE))</f>
        <v/>
      </c>
      <c r="AK1106" s="141" t="e">
        <f t="shared" si="669"/>
        <v>#VALUE!</v>
      </c>
      <c r="AL1106" s="40">
        <v>2</v>
      </c>
      <c r="AM1106" s="190" t="e">
        <f t="shared" si="670"/>
        <v>#VALUE!</v>
      </c>
      <c r="AO1106" s="191">
        <f t="shared" si="671"/>
        <v>0</v>
      </c>
      <c r="AP1106" s="182"/>
      <c r="AQ1106" s="183" t="str">
        <f t="shared" si="672"/>
        <v/>
      </c>
      <c r="AR1106" s="182"/>
      <c r="AS1106" s="184" t="str">
        <f t="shared" si="673"/>
        <v/>
      </c>
      <c r="AT1106" s="182"/>
      <c r="AU1106" s="268"/>
      <c r="AV1106" s="185"/>
      <c r="AW1106" s="185"/>
      <c r="AX1106" s="185"/>
      <c r="AY1106" s="185"/>
      <c r="AZ1106" s="185"/>
      <c r="BA1106" s="186"/>
      <c r="BB1106" s="80"/>
      <c r="BC1106" s="185"/>
      <c r="BD1106" s="185"/>
      <c r="BE1106" s="185"/>
      <c r="BF1106" s="185"/>
      <c r="BG1106" s="187"/>
      <c r="BH1106" s="270"/>
      <c r="BI1106" s="188"/>
      <c r="BJ1106" s="268"/>
      <c r="BL1106" s="40"/>
      <c r="BM1106" s="40"/>
      <c r="BN1106" s="40"/>
      <c r="BO1106" s="40"/>
      <c r="BP1106" s="40"/>
      <c r="BQ1106" s="40"/>
      <c r="BR1106" s="40"/>
      <c r="BS1106" s="40"/>
      <c r="BT1106" s="40"/>
      <c r="BU1106" s="40"/>
      <c r="BV1106" s="40"/>
      <c r="BW1106" s="40"/>
      <c r="BX1106" s="40"/>
      <c r="BY1106" s="40"/>
      <c r="BZ1106" s="40"/>
      <c r="CA1106" s="40"/>
      <c r="CB1106" s="40"/>
      <c r="CC1106" s="40"/>
      <c r="CD1106" s="40"/>
      <c r="CE1106" s="40"/>
      <c r="CF1106" s="40"/>
      <c r="CG1106" s="40"/>
      <c r="CH1106" s="40"/>
      <c r="CI1106" s="40"/>
      <c r="CJ1106" s="40"/>
      <c r="CK1106" s="40"/>
      <c r="CL1106" s="40"/>
      <c r="CM1106" s="40"/>
      <c r="CN1106" s="40"/>
      <c r="CO1106" s="40">
        <f t="shared" si="674"/>
        <v>0</v>
      </c>
    </row>
    <row r="1107" spans="1:93" ht="22.5" customHeight="1">
      <c r="A1107" s="269"/>
      <c r="B1107" s="267"/>
      <c r="C1107" s="75"/>
      <c r="D1107" s="78"/>
      <c r="E1107" s="75"/>
      <c r="F1107" s="80"/>
      <c r="G1107" s="78"/>
      <c r="H1107" s="70"/>
      <c r="I1107" s="81"/>
      <c r="J1107" s="71" t="str">
        <f>IF(H1107="","",VLOOKUP(H1107,単重表!$C$6:'単重表'!$F$2502,2,FALSE))</f>
        <v/>
      </c>
      <c r="K1107" s="232"/>
      <c r="L1107" s="101">
        <f t="shared" si="679"/>
        <v>1</v>
      </c>
      <c r="M1107" s="46"/>
      <c r="N1107" s="101">
        <f t="shared" si="668"/>
        <v>1</v>
      </c>
      <c r="O1107" s="49"/>
      <c r="P1107" s="47" t="str">
        <f>IF(H1107="","",VLOOKUP(H1107,単重表!$C$6:'単重表'!$F$2502,3,FALSE))</f>
        <v/>
      </c>
      <c r="Q1107" s="47"/>
      <c r="R1107" s="56" t="e">
        <f t="shared" si="680"/>
        <v>#VALUE!</v>
      </c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267"/>
      <c r="AF1107" s="267"/>
      <c r="AG1107" s="40"/>
      <c r="AH1107" s="40"/>
      <c r="AI1107" s="40"/>
      <c r="AJ1107" s="58" t="str">
        <f>IF(H1107="","",VLOOKUP(H1107,単重表!$C$6:'単重表'!$F$2502,4,FALSE))</f>
        <v/>
      </c>
      <c r="AK1107" s="141" t="e">
        <f t="shared" si="669"/>
        <v>#VALUE!</v>
      </c>
      <c r="AL1107" s="40">
        <v>2</v>
      </c>
      <c r="AM1107" s="190" t="e">
        <f t="shared" si="670"/>
        <v>#VALUE!</v>
      </c>
      <c r="AO1107" s="191">
        <f t="shared" si="671"/>
        <v>0</v>
      </c>
      <c r="AP1107" s="182"/>
      <c r="AQ1107" s="183" t="str">
        <f t="shared" si="672"/>
        <v/>
      </c>
      <c r="AR1107" s="182"/>
      <c r="AS1107" s="184" t="str">
        <f t="shared" si="673"/>
        <v/>
      </c>
      <c r="AT1107" s="182"/>
      <c r="AU1107" s="268"/>
      <c r="AV1107" s="185"/>
      <c r="AW1107" s="185"/>
      <c r="AX1107" s="185"/>
      <c r="AY1107" s="185"/>
      <c r="AZ1107" s="185"/>
      <c r="BA1107" s="186"/>
      <c r="BB1107" s="80"/>
      <c r="BC1107" s="185"/>
      <c r="BD1107" s="185"/>
      <c r="BE1107" s="185"/>
      <c r="BF1107" s="185"/>
      <c r="BG1107" s="187"/>
      <c r="BH1107" s="270"/>
      <c r="BI1107" s="188"/>
      <c r="BJ1107" s="268"/>
      <c r="BL1107" s="40"/>
      <c r="BM1107" s="40"/>
      <c r="BN1107" s="40"/>
      <c r="BO1107" s="40"/>
      <c r="BP1107" s="40"/>
      <c r="BQ1107" s="40"/>
      <c r="BR1107" s="40"/>
      <c r="BS1107" s="40"/>
      <c r="BT1107" s="40"/>
      <c r="BU1107" s="40"/>
      <c r="BV1107" s="40"/>
      <c r="BW1107" s="40"/>
      <c r="BX1107" s="40"/>
      <c r="BY1107" s="40"/>
      <c r="BZ1107" s="40"/>
      <c r="CA1107" s="40"/>
      <c r="CB1107" s="40"/>
      <c r="CC1107" s="40"/>
      <c r="CD1107" s="40"/>
      <c r="CE1107" s="40"/>
      <c r="CF1107" s="40"/>
      <c r="CG1107" s="40"/>
      <c r="CH1107" s="40"/>
      <c r="CI1107" s="40"/>
      <c r="CJ1107" s="40"/>
      <c r="CK1107" s="40"/>
      <c r="CL1107" s="40"/>
      <c r="CM1107" s="40"/>
      <c r="CN1107" s="40"/>
      <c r="CO1107" s="40">
        <f t="shared" si="674"/>
        <v>0</v>
      </c>
    </row>
    <row r="1108" spans="1:93" ht="22.5" customHeight="1">
      <c r="A1108" s="269"/>
      <c r="B1108" s="267"/>
      <c r="C1108" s="75"/>
      <c r="D1108" s="78"/>
      <c r="E1108" s="75"/>
      <c r="F1108" s="80"/>
      <c r="G1108" s="78"/>
      <c r="H1108" s="70"/>
      <c r="I1108" s="81"/>
      <c r="J1108" s="71" t="str">
        <f>IF(H1108="","",VLOOKUP(H1108,単重表!$C$6:'単重表'!$F$2502,2,FALSE))</f>
        <v/>
      </c>
      <c r="K1108" s="232"/>
      <c r="L1108" s="101">
        <f t="shared" si="679"/>
        <v>1</v>
      </c>
      <c r="M1108" s="46"/>
      <c r="N1108" s="101">
        <f t="shared" si="668"/>
        <v>1</v>
      </c>
      <c r="O1108" s="49"/>
      <c r="P1108" s="47" t="str">
        <f>IF(H1108="","",VLOOKUP(H1108,単重表!$C$6:'単重表'!$F$2502,3,FALSE))</f>
        <v/>
      </c>
      <c r="Q1108" s="47"/>
      <c r="R1108" s="56" t="e">
        <f t="shared" si="680"/>
        <v>#VALUE!</v>
      </c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267"/>
      <c r="AF1108" s="267"/>
      <c r="AG1108" s="40"/>
      <c r="AH1108" s="40"/>
      <c r="AI1108" s="40"/>
      <c r="AJ1108" s="58" t="str">
        <f>IF(H1108="","",VLOOKUP(H1108,単重表!$C$6:'単重表'!$F$2502,4,FALSE))</f>
        <v/>
      </c>
      <c r="AK1108" s="141" t="e">
        <f t="shared" si="669"/>
        <v>#VALUE!</v>
      </c>
      <c r="AL1108" s="40">
        <v>2</v>
      </c>
      <c r="AM1108" s="190" t="e">
        <f t="shared" si="670"/>
        <v>#VALUE!</v>
      </c>
      <c r="AO1108" s="191">
        <f t="shared" si="671"/>
        <v>0</v>
      </c>
      <c r="AP1108" s="182"/>
      <c r="AQ1108" s="183" t="str">
        <f t="shared" si="672"/>
        <v/>
      </c>
      <c r="AR1108" s="182"/>
      <c r="AS1108" s="184" t="str">
        <f t="shared" si="673"/>
        <v/>
      </c>
      <c r="AT1108" s="182"/>
      <c r="AU1108" s="268"/>
      <c r="AV1108" s="185"/>
      <c r="AW1108" s="185"/>
      <c r="AX1108" s="185"/>
      <c r="AY1108" s="185"/>
      <c r="AZ1108" s="185"/>
      <c r="BA1108" s="186"/>
      <c r="BB1108" s="80"/>
      <c r="BC1108" s="185"/>
      <c r="BD1108" s="185"/>
      <c r="BE1108" s="185"/>
      <c r="BF1108" s="185"/>
      <c r="BG1108" s="187"/>
      <c r="BH1108" s="270"/>
      <c r="BI1108" s="188"/>
      <c r="BJ1108" s="268"/>
      <c r="BL1108" s="40"/>
      <c r="BM1108" s="40"/>
      <c r="BN1108" s="40"/>
      <c r="BO1108" s="40"/>
      <c r="BP1108" s="40"/>
      <c r="BQ1108" s="40"/>
      <c r="BR1108" s="40"/>
      <c r="BS1108" s="40"/>
      <c r="BT1108" s="40"/>
      <c r="BU1108" s="40"/>
      <c r="BV1108" s="40"/>
      <c r="BW1108" s="40"/>
      <c r="BX1108" s="40"/>
      <c r="BY1108" s="40"/>
      <c r="BZ1108" s="40"/>
      <c r="CA1108" s="40"/>
      <c r="CB1108" s="40"/>
      <c r="CC1108" s="40"/>
      <c r="CD1108" s="40"/>
      <c r="CE1108" s="40"/>
      <c r="CF1108" s="40"/>
      <c r="CG1108" s="40"/>
      <c r="CH1108" s="40"/>
      <c r="CI1108" s="40"/>
      <c r="CJ1108" s="40"/>
      <c r="CK1108" s="40"/>
      <c r="CL1108" s="40"/>
      <c r="CM1108" s="40"/>
      <c r="CN1108" s="40"/>
      <c r="CO1108" s="40">
        <f t="shared" si="674"/>
        <v>0</v>
      </c>
    </row>
    <row r="1109" spans="1:93" ht="22.5" customHeight="1">
      <c r="A1109" s="269"/>
      <c r="B1109" s="267"/>
      <c r="C1109" s="75"/>
      <c r="D1109" s="78"/>
      <c r="E1109" s="75"/>
      <c r="F1109" s="80"/>
      <c r="G1109" s="78"/>
      <c r="H1109" s="70"/>
      <c r="I1109" s="81"/>
      <c r="J1109" s="71" t="str">
        <f>IF(H1109="","",VLOOKUP(H1109,単重表!$C$6:'単重表'!$F$2502,2,FALSE))</f>
        <v/>
      </c>
      <c r="K1109" s="232"/>
      <c r="L1109" s="101">
        <f t="shared" si="679"/>
        <v>1</v>
      </c>
      <c r="M1109" s="46"/>
      <c r="N1109" s="101">
        <f t="shared" si="668"/>
        <v>1</v>
      </c>
      <c r="O1109" s="49"/>
      <c r="P1109" s="47" t="str">
        <f>IF(H1109="","",VLOOKUP(H1109,単重表!$C$6:'単重表'!$F$2502,3,FALSE))</f>
        <v/>
      </c>
      <c r="Q1109" s="47"/>
      <c r="R1109" s="56" t="e">
        <f t="shared" si="680"/>
        <v>#VALUE!</v>
      </c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267"/>
      <c r="AF1109" s="267"/>
      <c r="AG1109" s="40"/>
      <c r="AH1109" s="40"/>
      <c r="AI1109" s="40"/>
      <c r="AJ1109" s="58" t="str">
        <f>IF(H1109="","",VLOOKUP(H1109,単重表!$C$6:'単重表'!$F$2502,4,FALSE))</f>
        <v/>
      </c>
      <c r="AK1109" s="141" t="e">
        <f t="shared" si="669"/>
        <v>#VALUE!</v>
      </c>
      <c r="AL1109" s="40">
        <v>2</v>
      </c>
      <c r="AM1109" s="190" t="e">
        <f t="shared" si="670"/>
        <v>#VALUE!</v>
      </c>
      <c r="AO1109" s="191">
        <f t="shared" si="671"/>
        <v>0</v>
      </c>
      <c r="AP1109" s="182"/>
      <c r="AQ1109" s="183" t="str">
        <f t="shared" si="672"/>
        <v/>
      </c>
      <c r="AR1109" s="182"/>
      <c r="AS1109" s="184" t="str">
        <f t="shared" si="673"/>
        <v/>
      </c>
      <c r="AT1109" s="182"/>
      <c r="AU1109" s="268"/>
      <c r="AV1109" s="185"/>
      <c r="AW1109" s="185"/>
      <c r="AX1109" s="185"/>
      <c r="AY1109" s="185"/>
      <c r="AZ1109" s="185"/>
      <c r="BA1109" s="186"/>
      <c r="BB1109" s="80"/>
      <c r="BC1109" s="185"/>
      <c r="BD1109" s="185"/>
      <c r="BE1109" s="185"/>
      <c r="BF1109" s="185"/>
      <c r="BG1109" s="187"/>
      <c r="BH1109" s="270"/>
      <c r="BI1109" s="188"/>
      <c r="BJ1109" s="268"/>
      <c r="BL1109" s="40"/>
      <c r="BM1109" s="40"/>
      <c r="BN1109" s="40"/>
      <c r="BO1109" s="40"/>
      <c r="BP1109" s="40"/>
      <c r="BQ1109" s="40"/>
      <c r="BR1109" s="40"/>
      <c r="BS1109" s="40"/>
      <c r="BT1109" s="40"/>
      <c r="BU1109" s="40"/>
      <c r="BV1109" s="40"/>
      <c r="BW1109" s="40"/>
      <c r="BX1109" s="40"/>
      <c r="BY1109" s="40"/>
      <c r="BZ1109" s="40"/>
      <c r="CA1109" s="40"/>
      <c r="CB1109" s="40"/>
      <c r="CC1109" s="40"/>
      <c r="CD1109" s="40"/>
      <c r="CE1109" s="40"/>
      <c r="CF1109" s="40"/>
      <c r="CG1109" s="40"/>
      <c r="CH1109" s="40"/>
      <c r="CI1109" s="40"/>
      <c r="CJ1109" s="40"/>
      <c r="CK1109" s="40"/>
      <c r="CL1109" s="40"/>
      <c r="CM1109" s="40"/>
      <c r="CN1109" s="40"/>
      <c r="CO1109" s="40">
        <f t="shared" si="674"/>
        <v>0</v>
      </c>
    </row>
    <row r="1110" spans="1:93" ht="22.5" customHeight="1">
      <c r="A1110" s="269"/>
      <c r="B1110" s="267"/>
      <c r="C1110" s="75"/>
      <c r="D1110" s="78"/>
      <c r="E1110" s="75"/>
      <c r="F1110" s="80"/>
      <c r="G1110" s="78"/>
      <c r="H1110" s="70"/>
      <c r="I1110" s="81"/>
      <c r="J1110" s="71" t="str">
        <f>IF(H1110="","",VLOOKUP(H1110,単重表!$C$6:'単重表'!$F$2502,2,FALSE))</f>
        <v/>
      </c>
      <c r="K1110" s="232"/>
      <c r="L1110" s="101">
        <f t="shared" si="679"/>
        <v>1</v>
      </c>
      <c r="M1110" s="46"/>
      <c r="N1110" s="101">
        <f t="shared" si="668"/>
        <v>1</v>
      </c>
      <c r="O1110" s="49"/>
      <c r="P1110" s="47" t="str">
        <f>IF(H1110="","",VLOOKUP(H1110,単重表!$C$6:'単重表'!$F$2502,3,FALSE))</f>
        <v/>
      </c>
      <c r="Q1110" s="47"/>
      <c r="R1110" s="56" t="e">
        <f t="shared" si="680"/>
        <v>#VALUE!</v>
      </c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267"/>
      <c r="AF1110" s="267"/>
      <c r="AG1110" s="40"/>
      <c r="AH1110" s="40"/>
      <c r="AI1110" s="40"/>
      <c r="AJ1110" s="58" t="str">
        <f>IF(H1110="","",VLOOKUP(H1110,単重表!$C$6:'単重表'!$F$2502,4,FALSE))</f>
        <v/>
      </c>
      <c r="AK1110" s="141" t="e">
        <f t="shared" si="669"/>
        <v>#VALUE!</v>
      </c>
      <c r="AL1110" s="40">
        <v>2</v>
      </c>
      <c r="AM1110" s="190" t="e">
        <f t="shared" si="670"/>
        <v>#VALUE!</v>
      </c>
      <c r="AO1110" s="191">
        <f t="shared" si="671"/>
        <v>0</v>
      </c>
      <c r="AP1110" s="182"/>
      <c r="AQ1110" s="183" t="str">
        <f t="shared" si="672"/>
        <v/>
      </c>
      <c r="AR1110" s="182"/>
      <c r="AS1110" s="184" t="str">
        <f t="shared" si="673"/>
        <v/>
      </c>
      <c r="AT1110" s="182"/>
      <c r="AU1110" s="268"/>
      <c r="AV1110" s="185"/>
      <c r="AW1110" s="185"/>
      <c r="AX1110" s="185"/>
      <c r="AY1110" s="185"/>
      <c r="AZ1110" s="185"/>
      <c r="BA1110" s="186"/>
      <c r="BB1110" s="80"/>
      <c r="BC1110" s="185"/>
      <c r="BD1110" s="185"/>
      <c r="BE1110" s="185"/>
      <c r="BF1110" s="185"/>
      <c r="BG1110" s="187"/>
      <c r="BH1110" s="270"/>
      <c r="BI1110" s="188"/>
      <c r="BJ1110" s="268"/>
      <c r="BL1110" s="40"/>
      <c r="BM1110" s="40"/>
      <c r="BN1110" s="40"/>
      <c r="BO1110" s="40"/>
      <c r="BP1110" s="40"/>
      <c r="BQ1110" s="40"/>
      <c r="BR1110" s="40"/>
      <c r="BS1110" s="40"/>
      <c r="BT1110" s="40"/>
      <c r="BU1110" s="40"/>
      <c r="BV1110" s="40"/>
      <c r="BW1110" s="40"/>
      <c r="BX1110" s="40"/>
      <c r="BY1110" s="40"/>
      <c r="BZ1110" s="40"/>
      <c r="CA1110" s="40"/>
      <c r="CB1110" s="40"/>
      <c r="CC1110" s="40"/>
      <c r="CD1110" s="40"/>
      <c r="CE1110" s="40"/>
      <c r="CF1110" s="40"/>
      <c r="CG1110" s="40"/>
      <c r="CH1110" s="40"/>
      <c r="CI1110" s="40"/>
      <c r="CJ1110" s="40"/>
      <c r="CK1110" s="40"/>
      <c r="CL1110" s="40"/>
      <c r="CM1110" s="40"/>
      <c r="CN1110" s="40"/>
      <c r="CO1110" s="40">
        <f t="shared" si="674"/>
        <v>0</v>
      </c>
    </row>
    <row r="1111" spans="1:93" ht="22.5" customHeight="1">
      <c r="A1111" s="269"/>
      <c r="B1111" s="267"/>
      <c r="C1111" s="75"/>
      <c r="D1111" s="78"/>
      <c r="E1111" s="75"/>
      <c r="F1111" s="80"/>
      <c r="G1111" s="78"/>
      <c r="H1111" s="70"/>
      <c r="I1111" s="81"/>
      <c r="J1111" s="71" t="str">
        <f>IF(H1111="","",VLOOKUP(H1111,単重表!$C$6:'単重表'!$F$2502,2,FALSE))</f>
        <v/>
      </c>
      <c r="K1111" s="232"/>
      <c r="L1111" s="101">
        <f t="shared" si="679"/>
        <v>1</v>
      </c>
      <c r="M1111" s="46"/>
      <c r="N1111" s="101">
        <f t="shared" si="668"/>
        <v>1</v>
      </c>
      <c r="O1111" s="49"/>
      <c r="P1111" s="47" t="str">
        <f>IF(H1111="","",VLOOKUP(H1111,単重表!$C$6:'単重表'!$F$2502,3,FALSE))</f>
        <v/>
      </c>
      <c r="Q1111" s="47"/>
      <c r="R1111" s="56" t="e">
        <f t="shared" si="680"/>
        <v>#VALUE!</v>
      </c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267"/>
      <c r="AF1111" s="267"/>
      <c r="AG1111" s="40"/>
      <c r="AH1111" s="40"/>
      <c r="AI1111" s="40"/>
      <c r="AJ1111" s="58" t="str">
        <f>IF(H1111="","",VLOOKUP(H1111,単重表!$C$6:'単重表'!$F$2502,4,FALSE))</f>
        <v/>
      </c>
      <c r="AK1111" s="141" t="e">
        <f t="shared" si="669"/>
        <v>#VALUE!</v>
      </c>
      <c r="AL1111" s="40">
        <v>2</v>
      </c>
      <c r="AM1111" s="190" t="e">
        <f t="shared" si="670"/>
        <v>#VALUE!</v>
      </c>
      <c r="AO1111" s="191">
        <f t="shared" si="671"/>
        <v>0</v>
      </c>
      <c r="AP1111" s="182"/>
      <c r="AQ1111" s="183" t="str">
        <f t="shared" si="672"/>
        <v/>
      </c>
      <c r="AR1111" s="182"/>
      <c r="AS1111" s="184" t="str">
        <f t="shared" si="673"/>
        <v/>
      </c>
      <c r="AT1111" s="182"/>
      <c r="AU1111" s="268"/>
      <c r="AV1111" s="185"/>
      <c r="AW1111" s="185"/>
      <c r="AX1111" s="185"/>
      <c r="AY1111" s="185"/>
      <c r="AZ1111" s="185"/>
      <c r="BA1111" s="186"/>
      <c r="BB1111" s="80"/>
      <c r="BC1111" s="185"/>
      <c r="BD1111" s="185"/>
      <c r="BE1111" s="185"/>
      <c r="BF1111" s="185"/>
      <c r="BG1111" s="187"/>
      <c r="BH1111" s="270"/>
      <c r="BI1111" s="188"/>
      <c r="BJ1111" s="268"/>
      <c r="BL1111" s="40"/>
      <c r="BM1111" s="40"/>
      <c r="BN1111" s="40"/>
      <c r="BO1111" s="40"/>
      <c r="BP1111" s="40"/>
      <c r="BQ1111" s="40"/>
      <c r="BR1111" s="40"/>
      <c r="BS1111" s="40"/>
      <c r="BT1111" s="40"/>
      <c r="BU1111" s="40"/>
      <c r="BV1111" s="40"/>
      <c r="BW1111" s="40"/>
      <c r="BX1111" s="40"/>
      <c r="BY1111" s="40"/>
      <c r="BZ1111" s="40"/>
      <c r="CA1111" s="40"/>
      <c r="CB1111" s="40"/>
      <c r="CC1111" s="40"/>
      <c r="CD1111" s="40"/>
      <c r="CE1111" s="40"/>
      <c r="CF1111" s="40"/>
      <c r="CG1111" s="40"/>
      <c r="CH1111" s="40"/>
      <c r="CI1111" s="40"/>
      <c r="CJ1111" s="40"/>
      <c r="CK1111" s="40"/>
      <c r="CL1111" s="40"/>
      <c r="CM1111" s="40"/>
      <c r="CN1111" s="40"/>
      <c r="CO1111" s="40">
        <f t="shared" si="674"/>
        <v>0</v>
      </c>
    </row>
    <row r="1112" spans="1:93" ht="22.5" customHeight="1">
      <c r="A1112" s="269"/>
      <c r="B1112" s="267"/>
      <c r="C1112" s="75"/>
      <c r="D1112" s="78"/>
      <c r="E1112" s="75"/>
      <c r="F1112" s="80"/>
      <c r="G1112" s="78"/>
      <c r="H1112" s="70"/>
      <c r="I1112" s="81"/>
      <c r="J1112" s="71" t="str">
        <f>IF(H1112="","",VLOOKUP(H1112,単重表!$C$6:'単重表'!$F$2502,2,FALSE))</f>
        <v/>
      </c>
      <c r="K1112" s="232"/>
      <c r="L1112" s="101">
        <f>IF(K1112="",1,K1112/1000)</f>
        <v>1</v>
      </c>
      <c r="M1112" s="46"/>
      <c r="N1112" s="101">
        <f t="shared" si="668"/>
        <v>1</v>
      </c>
      <c r="O1112" s="49"/>
      <c r="P1112" s="47" t="str">
        <f>IF(H1112="","",VLOOKUP(H1112,単重表!$C$6:'単重表'!$F$2502,3,FALSE))</f>
        <v/>
      </c>
      <c r="Q1112" s="47"/>
      <c r="R1112" s="56" t="e">
        <f t="shared" si="680"/>
        <v>#VALUE!</v>
      </c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267"/>
      <c r="AF1112" s="267"/>
      <c r="AG1112" s="40"/>
      <c r="AH1112" s="40"/>
      <c r="AI1112" s="40"/>
      <c r="AJ1112" s="58" t="str">
        <f>IF(H1112="","",VLOOKUP(H1112,単重表!$C$6:'単重表'!$F$2502,4,FALSE))</f>
        <v/>
      </c>
      <c r="AK1112" s="141" t="e">
        <f t="shared" si="669"/>
        <v>#VALUE!</v>
      </c>
      <c r="AL1112" s="40">
        <v>2</v>
      </c>
      <c r="AM1112" s="190" t="e">
        <f t="shared" si="670"/>
        <v>#VALUE!</v>
      </c>
      <c r="AO1112" s="191">
        <f t="shared" si="671"/>
        <v>0</v>
      </c>
      <c r="AP1112" s="182"/>
      <c r="AQ1112" s="183" t="str">
        <f t="shared" si="672"/>
        <v/>
      </c>
      <c r="AR1112" s="182"/>
      <c r="AS1112" s="184" t="str">
        <f t="shared" si="673"/>
        <v/>
      </c>
      <c r="AT1112" s="182"/>
      <c r="AU1112" s="268"/>
      <c r="AV1112" s="185"/>
      <c r="AW1112" s="185"/>
      <c r="AX1112" s="185"/>
      <c r="AY1112" s="185"/>
      <c r="AZ1112" s="185"/>
      <c r="BA1112" s="186"/>
      <c r="BB1112" s="80"/>
      <c r="BC1112" s="185"/>
      <c r="BD1112" s="185"/>
      <c r="BE1112" s="185"/>
      <c r="BF1112" s="185"/>
      <c r="BG1112" s="187"/>
      <c r="BH1112" s="270"/>
      <c r="BI1112" s="188"/>
      <c r="BJ1112" s="268"/>
      <c r="BL1112" s="40"/>
      <c r="BM1112" s="40"/>
      <c r="BN1112" s="40"/>
      <c r="BO1112" s="40"/>
      <c r="BP1112" s="40"/>
      <c r="BQ1112" s="40"/>
      <c r="BR1112" s="40"/>
      <c r="BS1112" s="40"/>
      <c r="BT1112" s="40"/>
      <c r="BU1112" s="40"/>
      <c r="BV1112" s="40"/>
      <c r="BW1112" s="40"/>
      <c r="BX1112" s="40"/>
      <c r="BY1112" s="40"/>
      <c r="BZ1112" s="40"/>
      <c r="CA1112" s="40"/>
      <c r="CB1112" s="40"/>
      <c r="CC1112" s="40"/>
      <c r="CD1112" s="40"/>
      <c r="CE1112" s="40"/>
      <c r="CF1112" s="40"/>
      <c r="CG1112" s="40"/>
      <c r="CH1112" s="40"/>
      <c r="CI1112" s="40"/>
      <c r="CJ1112" s="40"/>
      <c r="CK1112" s="40"/>
      <c r="CL1112" s="40"/>
      <c r="CM1112" s="40"/>
      <c r="CN1112" s="40"/>
      <c r="CO1112" s="40">
        <f t="shared" si="674"/>
        <v>0</v>
      </c>
    </row>
    <row r="1113" spans="1:93" ht="22.5" customHeight="1">
      <c r="A1113" s="269"/>
      <c r="B1113" s="267"/>
      <c r="C1113" s="75"/>
      <c r="D1113" s="78"/>
      <c r="E1113" s="75"/>
      <c r="F1113" s="80"/>
      <c r="G1113" s="78"/>
      <c r="H1113" s="70"/>
      <c r="I1113" s="81"/>
      <c r="J1113" s="71" t="str">
        <f>IF(H1113="","",VLOOKUP(H1113,単重表!$C$6:'単重表'!$F$2502,2,FALSE))</f>
        <v/>
      </c>
      <c r="K1113" s="232"/>
      <c r="L1113" s="101">
        <f>IF(K1113="",1,K1113/1000)</f>
        <v>1</v>
      </c>
      <c r="M1113" s="46"/>
      <c r="N1113" s="101">
        <f t="shared" si="668"/>
        <v>1</v>
      </c>
      <c r="O1113" s="49"/>
      <c r="P1113" s="47" t="str">
        <f>IF(H1113="","",VLOOKUP(H1113,単重表!$C$6:'単重表'!$F$2502,3,FALSE))</f>
        <v/>
      </c>
      <c r="Q1113" s="47"/>
      <c r="R1113" s="56" t="e">
        <f t="shared" si="680"/>
        <v>#VALUE!</v>
      </c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267"/>
      <c r="AF1113" s="267"/>
      <c r="AG1113" s="40"/>
      <c r="AH1113" s="40"/>
      <c r="AI1113" s="40"/>
      <c r="AJ1113" s="58" t="str">
        <f>IF(H1113="","",VLOOKUP(H1113,単重表!$C$6:'単重表'!$F$2502,4,FALSE))</f>
        <v/>
      </c>
      <c r="AK1113" s="141" t="e">
        <f t="shared" si="669"/>
        <v>#VALUE!</v>
      </c>
      <c r="AL1113" s="40">
        <v>2</v>
      </c>
      <c r="AM1113" s="190" t="e">
        <f t="shared" si="670"/>
        <v>#VALUE!</v>
      </c>
      <c r="AO1113" s="191">
        <f t="shared" si="671"/>
        <v>0</v>
      </c>
      <c r="AP1113" s="182"/>
      <c r="AQ1113" s="183" t="str">
        <f t="shared" si="672"/>
        <v/>
      </c>
      <c r="AR1113" s="182"/>
      <c r="AS1113" s="184" t="str">
        <f t="shared" si="673"/>
        <v/>
      </c>
      <c r="AT1113" s="182"/>
      <c r="AU1113" s="268"/>
      <c r="AV1113" s="185"/>
      <c r="AW1113" s="185"/>
      <c r="AX1113" s="185"/>
      <c r="AY1113" s="185"/>
      <c r="AZ1113" s="185"/>
      <c r="BA1113" s="186"/>
      <c r="BB1113" s="80"/>
      <c r="BC1113" s="185"/>
      <c r="BD1113" s="185"/>
      <c r="BE1113" s="185"/>
      <c r="BF1113" s="185"/>
      <c r="BG1113" s="187"/>
      <c r="BH1113" s="270"/>
      <c r="BI1113" s="188"/>
      <c r="BJ1113" s="268"/>
      <c r="BL1113" s="40"/>
      <c r="BM1113" s="40"/>
      <c r="BN1113" s="40"/>
      <c r="BO1113" s="40"/>
      <c r="BP1113" s="40"/>
      <c r="BQ1113" s="40"/>
      <c r="BR1113" s="40"/>
      <c r="BS1113" s="40"/>
      <c r="BT1113" s="40"/>
      <c r="BU1113" s="40"/>
      <c r="BV1113" s="40"/>
      <c r="BW1113" s="40"/>
      <c r="BX1113" s="40"/>
      <c r="BY1113" s="40"/>
      <c r="BZ1113" s="40"/>
      <c r="CA1113" s="40"/>
      <c r="CB1113" s="40"/>
      <c r="CC1113" s="40"/>
      <c r="CD1113" s="40"/>
      <c r="CE1113" s="40"/>
      <c r="CF1113" s="40"/>
      <c r="CG1113" s="40"/>
      <c r="CH1113" s="40"/>
      <c r="CI1113" s="40"/>
      <c r="CJ1113" s="40"/>
      <c r="CK1113" s="40"/>
      <c r="CL1113" s="40"/>
      <c r="CM1113" s="40"/>
      <c r="CN1113" s="40"/>
      <c r="CO1113" s="40">
        <f t="shared" si="674"/>
        <v>0</v>
      </c>
    </row>
    <row r="1114" spans="1:93" ht="22.5" customHeight="1">
      <c r="A1114" s="269"/>
      <c r="B1114" s="267"/>
      <c r="C1114" s="75"/>
      <c r="D1114" s="78"/>
      <c r="E1114" s="75"/>
      <c r="F1114" s="80"/>
      <c r="G1114" s="78"/>
      <c r="H1114" s="70"/>
      <c r="I1114" s="81"/>
      <c r="J1114" s="71" t="str">
        <f>IF(H1114="","",VLOOKUP(H1114,単重表!$C$6:'単重表'!$F$2502,2,FALSE))</f>
        <v/>
      </c>
      <c r="K1114" s="232"/>
      <c r="L1114" s="101">
        <f>IF(K1114="",1,K1114/1000)</f>
        <v>1</v>
      </c>
      <c r="M1114" s="46"/>
      <c r="N1114" s="101">
        <f t="shared" si="668"/>
        <v>1</v>
      </c>
      <c r="O1114" s="49"/>
      <c r="P1114" s="47" t="str">
        <f>IF(H1114="","",VLOOKUP(H1114,単重表!$C$6:'単重表'!$F$2502,3,FALSE))</f>
        <v/>
      </c>
      <c r="Q1114" s="47"/>
      <c r="R1114" s="56" t="e">
        <f>P1114*O1114*N1114*L1114+Q1114</f>
        <v>#VALUE!</v>
      </c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267"/>
      <c r="AF1114" s="267"/>
      <c r="AG1114" s="40"/>
      <c r="AH1114" s="40"/>
      <c r="AI1114" s="40"/>
      <c r="AJ1114" s="58" t="str">
        <f>IF(H1114="","",VLOOKUP(H1114,単重表!$C$6:'単重表'!$F$2502,4,FALSE))</f>
        <v/>
      </c>
      <c r="AK1114" s="141" t="e">
        <f t="shared" si="669"/>
        <v>#VALUE!</v>
      </c>
      <c r="AL1114" s="40">
        <v>2</v>
      </c>
      <c r="AM1114" s="190" t="e">
        <f t="shared" si="670"/>
        <v>#VALUE!</v>
      </c>
      <c r="AO1114" s="191">
        <f t="shared" si="671"/>
        <v>0</v>
      </c>
      <c r="AP1114" s="182"/>
      <c r="AQ1114" s="183" t="str">
        <f t="shared" si="672"/>
        <v/>
      </c>
      <c r="AR1114" s="182"/>
      <c r="AS1114" s="184" t="str">
        <f t="shared" si="673"/>
        <v/>
      </c>
      <c r="AT1114" s="182"/>
      <c r="AU1114" s="268"/>
      <c r="AV1114" s="185"/>
      <c r="AW1114" s="185"/>
      <c r="AX1114" s="185"/>
      <c r="AY1114" s="185"/>
      <c r="AZ1114" s="185"/>
      <c r="BA1114" s="186"/>
      <c r="BB1114" s="80"/>
      <c r="BC1114" s="185"/>
      <c r="BD1114" s="185"/>
      <c r="BE1114" s="185"/>
      <c r="BF1114" s="185"/>
      <c r="BG1114" s="187"/>
      <c r="BH1114" s="270"/>
      <c r="BI1114" s="188"/>
      <c r="BJ1114" s="268"/>
      <c r="BL1114" s="40"/>
      <c r="BM1114" s="40"/>
      <c r="BN1114" s="40"/>
      <c r="BO1114" s="40"/>
      <c r="BP1114" s="40"/>
      <c r="BQ1114" s="40"/>
      <c r="BR1114" s="40"/>
      <c r="BS1114" s="40"/>
      <c r="BT1114" s="40"/>
      <c r="BU1114" s="40"/>
      <c r="BV1114" s="40"/>
      <c r="BW1114" s="40"/>
      <c r="BX1114" s="40"/>
      <c r="BY1114" s="40"/>
      <c r="BZ1114" s="40"/>
      <c r="CA1114" s="40"/>
      <c r="CB1114" s="40"/>
      <c r="CC1114" s="40"/>
      <c r="CD1114" s="40"/>
      <c r="CE1114" s="40"/>
      <c r="CF1114" s="40"/>
      <c r="CG1114" s="40"/>
      <c r="CH1114" s="40"/>
      <c r="CI1114" s="40"/>
      <c r="CJ1114" s="40"/>
      <c r="CK1114" s="40"/>
      <c r="CL1114" s="40"/>
      <c r="CM1114" s="40"/>
      <c r="CN1114" s="40"/>
      <c r="CO1114" s="40">
        <f t="shared" si="674"/>
        <v>0</v>
      </c>
    </row>
    <row r="1115" spans="1:93" ht="22.5" customHeight="1">
      <c r="A1115" s="269"/>
      <c r="B1115" s="267"/>
      <c r="C1115" s="75"/>
      <c r="D1115" s="78"/>
      <c r="E1115" s="75"/>
      <c r="F1115" s="80"/>
      <c r="G1115" s="78"/>
      <c r="H1115" s="70"/>
      <c r="I1115" s="81"/>
      <c r="J1115" s="71" t="str">
        <f>IF(H1115="","",VLOOKUP(H1115,単重表!$C$6:'単重表'!$F$2502,2,FALSE))</f>
        <v/>
      </c>
      <c r="K1115" s="232"/>
      <c r="L1115" s="101">
        <f t="shared" ref="L1115:L1122" si="681">IF(K1115="",1,K1115/1000)</f>
        <v>1</v>
      </c>
      <c r="M1115" s="46"/>
      <c r="N1115" s="101">
        <f t="shared" si="668"/>
        <v>1</v>
      </c>
      <c r="O1115" s="49"/>
      <c r="P1115" s="47" t="str">
        <f>IF(H1115="","",VLOOKUP(H1115,単重表!$C$6:'単重表'!$F$2502,3,FALSE))</f>
        <v/>
      </c>
      <c r="Q1115" s="47"/>
      <c r="R1115" s="56" t="e">
        <f t="shared" ref="R1115:R1124" si="682">P1115*O1115*N1115*L1115+Q1115</f>
        <v>#VALUE!</v>
      </c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267"/>
      <c r="AF1115" s="267"/>
      <c r="AG1115" s="40"/>
      <c r="AH1115" s="40"/>
      <c r="AI1115" s="40"/>
      <c r="AJ1115" s="58" t="str">
        <f>IF(H1115="","",VLOOKUP(H1115,単重表!$C$6:'単重表'!$F$2502,4,FALSE))</f>
        <v/>
      </c>
      <c r="AK1115" s="141" t="e">
        <f t="shared" si="669"/>
        <v>#VALUE!</v>
      </c>
      <c r="AL1115" s="40">
        <v>2</v>
      </c>
      <c r="AM1115" s="190" t="e">
        <f t="shared" si="670"/>
        <v>#VALUE!</v>
      </c>
      <c r="AO1115" s="191">
        <f t="shared" si="671"/>
        <v>0</v>
      </c>
      <c r="AP1115" s="182"/>
      <c r="AQ1115" s="183" t="str">
        <f t="shared" si="672"/>
        <v/>
      </c>
      <c r="AR1115" s="182"/>
      <c r="AS1115" s="184" t="str">
        <f t="shared" si="673"/>
        <v/>
      </c>
      <c r="AT1115" s="182"/>
      <c r="AU1115" s="268"/>
      <c r="AV1115" s="185"/>
      <c r="AW1115" s="185"/>
      <c r="AX1115" s="185"/>
      <c r="AY1115" s="185"/>
      <c r="AZ1115" s="185"/>
      <c r="BA1115" s="186"/>
      <c r="BB1115" s="80"/>
      <c r="BC1115" s="185"/>
      <c r="BD1115" s="185"/>
      <c r="BE1115" s="185"/>
      <c r="BF1115" s="185"/>
      <c r="BG1115" s="187"/>
      <c r="BH1115" s="270"/>
      <c r="BI1115" s="188"/>
      <c r="BJ1115" s="268"/>
      <c r="BL1115" s="40"/>
      <c r="BM1115" s="40"/>
      <c r="BN1115" s="40"/>
      <c r="BO1115" s="40"/>
      <c r="BP1115" s="40"/>
      <c r="BQ1115" s="40"/>
      <c r="BR1115" s="40"/>
      <c r="BS1115" s="40"/>
      <c r="BT1115" s="40"/>
      <c r="BU1115" s="40"/>
      <c r="BV1115" s="40"/>
      <c r="BW1115" s="40"/>
      <c r="BX1115" s="40"/>
      <c r="BY1115" s="40"/>
      <c r="BZ1115" s="40"/>
      <c r="CA1115" s="40"/>
      <c r="CB1115" s="40"/>
      <c r="CC1115" s="40"/>
      <c r="CD1115" s="40"/>
      <c r="CE1115" s="40"/>
      <c r="CF1115" s="40"/>
      <c r="CG1115" s="40"/>
      <c r="CH1115" s="40"/>
      <c r="CI1115" s="40"/>
      <c r="CJ1115" s="40"/>
      <c r="CK1115" s="40"/>
      <c r="CL1115" s="40"/>
      <c r="CM1115" s="40"/>
      <c r="CN1115" s="40"/>
      <c r="CO1115" s="40">
        <f t="shared" si="674"/>
        <v>0</v>
      </c>
    </row>
    <row r="1116" spans="1:93" ht="22.5" customHeight="1">
      <c r="A1116" s="269"/>
      <c r="B1116" s="267"/>
      <c r="C1116" s="75"/>
      <c r="D1116" s="78"/>
      <c r="E1116" s="75"/>
      <c r="F1116" s="80"/>
      <c r="G1116" s="78"/>
      <c r="H1116" s="70"/>
      <c r="I1116" s="81"/>
      <c r="J1116" s="71" t="str">
        <f>IF(H1116="","",VLOOKUP(H1116,単重表!$C$6:'単重表'!$F$2502,2,FALSE))</f>
        <v/>
      </c>
      <c r="K1116" s="232"/>
      <c r="L1116" s="101">
        <f t="shared" si="681"/>
        <v>1</v>
      </c>
      <c r="M1116" s="46"/>
      <c r="N1116" s="101">
        <f t="shared" si="668"/>
        <v>1</v>
      </c>
      <c r="O1116" s="49"/>
      <c r="P1116" s="47" t="str">
        <f>IF(H1116="","",VLOOKUP(H1116,単重表!$C$6:'単重表'!$F$2502,3,FALSE))</f>
        <v/>
      </c>
      <c r="Q1116" s="47"/>
      <c r="R1116" s="56" t="e">
        <f t="shared" si="682"/>
        <v>#VALUE!</v>
      </c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267"/>
      <c r="AF1116" s="267"/>
      <c r="AG1116" s="40"/>
      <c r="AH1116" s="40"/>
      <c r="AI1116" s="40"/>
      <c r="AJ1116" s="58" t="str">
        <f>IF(H1116="","",VLOOKUP(H1116,単重表!$C$6:'単重表'!$F$2502,4,FALSE))</f>
        <v/>
      </c>
      <c r="AK1116" s="141" t="e">
        <f t="shared" si="669"/>
        <v>#VALUE!</v>
      </c>
      <c r="AL1116" s="40">
        <v>2</v>
      </c>
      <c r="AM1116" s="190" t="e">
        <f t="shared" si="670"/>
        <v>#VALUE!</v>
      </c>
      <c r="AO1116" s="191">
        <f t="shared" si="671"/>
        <v>0</v>
      </c>
      <c r="AP1116" s="182"/>
      <c r="AQ1116" s="183" t="str">
        <f t="shared" si="672"/>
        <v/>
      </c>
      <c r="AR1116" s="182"/>
      <c r="AS1116" s="184" t="str">
        <f t="shared" si="673"/>
        <v/>
      </c>
      <c r="AT1116" s="182"/>
      <c r="AU1116" s="268"/>
      <c r="AV1116" s="185"/>
      <c r="AW1116" s="185"/>
      <c r="AX1116" s="185"/>
      <c r="AY1116" s="185"/>
      <c r="AZ1116" s="185"/>
      <c r="BA1116" s="186"/>
      <c r="BB1116" s="80"/>
      <c r="BC1116" s="185"/>
      <c r="BD1116" s="185"/>
      <c r="BE1116" s="185"/>
      <c r="BF1116" s="185"/>
      <c r="BG1116" s="187"/>
      <c r="BH1116" s="270"/>
      <c r="BI1116" s="188"/>
      <c r="BJ1116" s="268"/>
      <c r="BL1116" s="40"/>
      <c r="BM1116" s="40"/>
      <c r="BN1116" s="40"/>
      <c r="BO1116" s="40"/>
      <c r="BP1116" s="40"/>
      <c r="BQ1116" s="40"/>
      <c r="BR1116" s="40"/>
      <c r="BS1116" s="40"/>
      <c r="BT1116" s="40"/>
      <c r="BU1116" s="40"/>
      <c r="BV1116" s="40"/>
      <c r="BW1116" s="40"/>
      <c r="BX1116" s="40"/>
      <c r="BY1116" s="40"/>
      <c r="BZ1116" s="40"/>
      <c r="CA1116" s="40"/>
      <c r="CB1116" s="40"/>
      <c r="CC1116" s="40"/>
      <c r="CD1116" s="40"/>
      <c r="CE1116" s="40"/>
      <c r="CF1116" s="40"/>
      <c r="CG1116" s="40"/>
      <c r="CH1116" s="40"/>
      <c r="CI1116" s="40"/>
      <c r="CJ1116" s="40"/>
      <c r="CK1116" s="40"/>
      <c r="CL1116" s="40"/>
      <c r="CM1116" s="40"/>
      <c r="CN1116" s="40"/>
      <c r="CO1116" s="40">
        <f t="shared" si="674"/>
        <v>0</v>
      </c>
    </row>
    <row r="1117" spans="1:93" ht="22.5" customHeight="1">
      <c r="A1117" s="269"/>
      <c r="B1117" s="267"/>
      <c r="C1117" s="75"/>
      <c r="D1117" s="78"/>
      <c r="E1117" s="75"/>
      <c r="F1117" s="80"/>
      <c r="G1117" s="78"/>
      <c r="H1117" s="70"/>
      <c r="I1117" s="81"/>
      <c r="J1117" s="71" t="str">
        <f>IF(H1117="","",VLOOKUP(H1117,単重表!$C$6:'単重表'!$F$2502,2,FALSE))</f>
        <v/>
      </c>
      <c r="K1117" s="232"/>
      <c r="L1117" s="101">
        <f t="shared" si="681"/>
        <v>1</v>
      </c>
      <c r="M1117" s="46"/>
      <c r="N1117" s="101">
        <f t="shared" si="668"/>
        <v>1</v>
      </c>
      <c r="O1117" s="49"/>
      <c r="P1117" s="47" t="str">
        <f>IF(H1117="","",VLOOKUP(H1117,単重表!$C$6:'単重表'!$F$2502,3,FALSE))</f>
        <v/>
      </c>
      <c r="Q1117" s="47"/>
      <c r="R1117" s="56" t="e">
        <f t="shared" si="682"/>
        <v>#VALUE!</v>
      </c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267"/>
      <c r="AF1117" s="267"/>
      <c r="AG1117" s="40"/>
      <c r="AH1117" s="40"/>
      <c r="AI1117" s="40"/>
      <c r="AJ1117" s="58" t="str">
        <f>IF(H1117="","",VLOOKUP(H1117,単重表!$C$6:'単重表'!$F$2502,4,FALSE))</f>
        <v/>
      </c>
      <c r="AK1117" s="141" t="e">
        <f t="shared" si="669"/>
        <v>#VALUE!</v>
      </c>
      <c r="AL1117" s="40">
        <v>2</v>
      </c>
      <c r="AM1117" s="190" t="e">
        <f t="shared" si="670"/>
        <v>#VALUE!</v>
      </c>
      <c r="AO1117" s="191">
        <f t="shared" si="671"/>
        <v>0</v>
      </c>
      <c r="AP1117" s="182"/>
      <c r="AQ1117" s="183" t="str">
        <f t="shared" si="672"/>
        <v/>
      </c>
      <c r="AR1117" s="182"/>
      <c r="AS1117" s="184" t="str">
        <f t="shared" si="673"/>
        <v/>
      </c>
      <c r="AT1117" s="182"/>
      <c r="AU1117" s="268"/>
      <c r="AV1117" s="185"/>
      <c r="AW1117" s="185"/>
      <c r="AX1117" s="185"/>
      <c r="AY1117" s="185"/>
      <c r="AZ1117" s="185"/>
      <c r="BA1117" s="186"/>
      <c r="BB1117" s="80"/>
      <c r="BC1117" s="185"/>
      <c r="BD1117" s="185"/>
      <c r="BE1117" s="185"/>
      <c r="BF1117" s="185"/>
      <c r="BG1117" s="187"/>
      <c r="BH1117" s="270"/>
      <c r="BI1117" s="188"/>
      <c r="BJ1117" s="268"/>
      <c r="BL1117" s="40"/>
      <c r="BM1117" s="40"/>
      <c r="BN1117" s="40"/>
      <c r="BO1117" s="40"/>
      <c r="BP1117" s="40"/>
      <c r="BQ1117" s="40"/>
      <c r="BR1117" s="40"/>
      <c r="BS1117" s="40"/>
      <c r="BT1117" s="40"/>
      <c r="BU1117" s="40"/>
      <c r="BV1117" s="40"/>
      <c r="BW1117" s="40"/>
      <c r="BX1117" s="40"/>
      <c r="BY1117" s="40"/>
      <c r="BZ1117" s="40"/>
      <c r="CA1117" s="40"/>
      <c r="CB1117" s="40"/>
      <c r="CC1117" s="40"/>
      <c r="CD1117" s="40"/>
      <c r="CE1117" s="40"/>
      <c r="CF1117" s="40"/>
      <c r="CG1117" s="40"/>
      <c r="CH1117" s="40"/>
      <c r="CI1117" s="40"/>
      <c r="CJ1117" s="40"/>
      <c r="CK1117" s="40"/>
      <c r="CL1117" s="40"/>
      <c r="CM1117" s="40"/>
      <c r="CN1117" s="40"/>
      <c r="CO1117" s="40">
        <f t="shared" si="674"/>
        <v>0</v>
      </c>
    </row>
    <row r="1118" spans="1:93" ht="22.5" customHeight="1">
      <c r="A1118" s="269"/>
      <c r="B1118" s="267"/>
      <c r="C1118" s="75"/>
      <c r="D1118" s="78"/>
      <c r="E1118" s="75"/>
      <c r="F1118" s="80"/>
      <c r="G1118" s="78"/>
      <c r="H1118" s="70"/>
      <c r="I1118" s="81"/>
      <c r="J1118" s="71" t="str">
        <f>IF(H1118="","",VLOOKUP(H1118,単重表!$C$6:'単重表'!$F$2502,2,FALSE))</f>
        <v/>
      </c>
      <c r="K1118" s="232"/>
      <c r="L1118" s="101">
        <f t="shared" si="681"/>
        <v>1</v>
      </c>
      <c r="M1118" s="46"/>
      <c r="N1118" s="101">
        <f t="shared" si="668"/>
        <v>1</v>
      </c>
      <c r="O1118" s="49"/>
      <c r="P1118" s="47" t="str">
        <f>IF(H1118="","",VLOOKUP(H1118,単重表!$C$6:'単重表'!$F$2502,3,FALSE))</f>
        <v/>
      </c>
      <c r="Q1118" s="47"/>
      <c r="R1118" s="56" t="e">
        <f t="shared" si="682"/>
        <v>#VALUE!</v>
      </c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267"/>
      <c r="AF1118" s="267"/>
      <c r="AG1118" s="40"/>
      <c r="AH1118" s="40"/>
      <c r="AI1118" s="40"/>
      <c r="AJ1118" s="58" t="str">
        <f>IF(H1118="","",VLOOKUP(H1118,単重表!$C$6:'単重表'!$F$2502,4,FALSE))</f>
        <v/>
      </c>
      <c r="AK1118" s="141" t="e">
        <f t="shared" si="669"/>
        <v>#VALUE!</v>
      </c>
      <c r="AL1118" s="40">
        <v>2</v>
      </c>
      <c r="AM1118" s="190" t="e">
        <f t="shared" si="670"/>
        <v>#VALUE!</v>
      </c>
      <c r="AO1118" s="191">
        <f t="shared" si="671"/>
        <v>0</v>
      </c>
      <c r="AP1118" s="182"/>
      <c r="AQ1118" s="183" t="str">
        <f t="shared" si="672"/>
        <v/>
      </c>
      <c r="AR1118" s="182"/>
      <c r="AS1118" s="184" t="str">
        <f t="shared" si="673"/>
        <v/>
      </c>
      <c r="AT1118" s="182"/>
      <c r="AU1118" s="268"/>
      <c r="AV1118" s="185"/>
      <c r="AW1118" s="185"/>
      <c r="AX1118" s="185"/>
      <c r="AY1118" s="185"/>
      <c r="AZ1118" s="185"/>
      <c r="BA1118" s="186"/>
      <c r="BB1118" s="80"/>
      <c r="BC1118" s="185"/>
      <c r="BD1118" s="185"/>
      <c r="BE1118" s="185"/>
      <c r="BF1118" s="185"/>
      <c r="BG1118" s="187"/>
      <c r="BH1118" s="270"/>
      <c r="BI1118" s="188"/>
      <c r="BJ1118" s="268"/>
      <c r="BL1118" s="40"/>
      <c r="BM1118" s="40"/>
      <c r="BN1118" s="40"/>
      <c r="BO1118" s="40"/>
      <c r="BP1118" s="40"/>
      <c r="BQ1118" s="40"/>
      <c r="BR1118" s="40"/>
      <c r="BS1118" s="40"/>
      <c r="BT1118" s="40"/>
      <c r="BU1118" s="40"/>
      <c r="BV1118" s="40"/>
      <c r="BW1118" s="40"/>
      <c r="BX1118" s="40"/>
      <c r="BY1118" s="40"/>
      <c r="BZ1118" s="40"/>
      <c r="CA1118" s="40"/>
      <c r="CB1118" s="40"/>
      <c r="CC1118" s="40"/>
      <c r="CD1118" s="40"/>
      <c r="CE1118" s="40"/>
      <c r="CF1118" s="40"/>
      <c r="CG1118" s="40"/>
      <c r="CH1118" s="40"/>
      <c r="CI1118" s="40"/>
      <c r="CJ1118" s="40"/>
      <c r="CK1118" s="40"/>
      <c r="CL1118" s="40"/>
      <c r="CM1118" s="40"/>
      <c r="CN1118" s="40"/>
      <c r="CO1118" s="40">
        <f t="shared" si="674"/>
        <v>0</v>
      </c>
    </row>
    <row r="1119" spans="1:93" ht="22.5" customHeight="1">
      <c r="A1119" s="269"/>
      <c r="B1119" s="267"/>
      <c r="C1119" s="75"/>
      <c r="D1119" s="78"/>
      <c r="E1119" s="75"/>
      <c r="F1119" s="80"/>
      <c r="G1119" s="78"/>
      <c r="H1119" s="70"/>
      <c r="I1119" s="81"/>
      <c r="J1119" s="71" t="str">
        <f>IF(H1119="","",VLOOKUP(H1119,単重表!$C$6:'単重表'!$F$2502,2,FALSE))</f>
        <v/>
      </c>
      <c r="K1119" s="232"/>
      <c r="L1119" s="101">
        <f t="shared" si="681"/>
        <v>1</v>
      </c>
      <c r="M1119" s="46"/>
      <c r="N1119" s="101">
        <f t="shared" si="668"/>
        <v>1</v>
      </c>
      <c r="O1119" s="49"/>
      <c r="P1119" s="47" t="str">
        <f>IF(H1119="","",VLOOKUP(H1119,単重表!$C$6:'単重表'!$F$2502,3,FALSE))</f>
        <v/>
      </c>
      <c r="Q1119" s="47"/>
      <c r="R1119" s="56" t="e">
        <f t="shared" si="682"/>
        <v>#VALUE!</v>
      </c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267"/>
      <c r="AF1119" s="267"/>
      <c r="AG1119" s="40"/>
      <c r="AH1119" s="40"/>
      <c r="AI1119" s="40"/>
      <c r="AJ1119" s="58" t="str">
        <f>IF(H1119="","",VLOOKUP(H1119,単重表!$C$6:'単重表'!$F$2502,4,FALSE))</f>
        <v/>
      </c>
      <c r="AK1119" s="141" t="e">
        <f t="shared" si="669"/>
        <v>#VALUE!</v>
      </c>
      <c r="AL1119" s="40">
        <v>2</v>
      </c>
      <c r="AM1119" s="190" t="e">
        <f t="shared" si="670"/>
        <v>#VALUE!</v>
      </c>
      <c r="AO1119" s="191">
        <f t="shared" si="671"/>
        <v>0</v>
      </c>
      <c r="AP1119" s="182"/>
      <c r="AQ1119" s="183" t="str">
        <f t="shared" si="672"/>
        <v/>
      </c>
      <c r="AR1119" s="182"/>
      <c r="AS1119" s="184" t="str">
        <f t="shared" si="673"/>
        <v/>
      </c>
      <c r="AT1119" s="182"/>
      <c r="AU1119" s="268"/>
      <c r="AV1119" s="185"/>
      <c r="AW1119" s="185"/>
      <c r="AX1119" s="185"/>
      <c r="AY1119" s="185"/>
      <c r="AZ1119" s="185"/>
      <c r="BA1119" s="186"/>
      <c r="BB1119" s="80"/>
      <c r="BC1119" s="185"/>
      <c r="BD1119" s="185"/>
      <c r="BE1119" s="185"/>
      <c r="BF1119" s="185"/>
      <c r="BG1119" s="187"/>
      <c r="BH1119" s="270"/>
      <c r="BI1119" s="188"/>
      <c r="BJ1119" s="268"/>
      <c r="BL1119" s="40"/>
      <c r="BM1119" s="40"/>
      <c r="BN1119" s="40"/>
      <c r="BO1119" s="40"/>
      <c r="BP1119" s="40"/>
      <c r="BQ1119" s="40"/>
      <c r="BR1119" s="40"/>
      <c r="BS1119" s="40"/>
      <c r="BT1119" s="40"/>
      <c r="BU1119" s="40"/>
      <c r="BV1119" s="40"/>
      <c r="BW1119" s="40"/>
      <c r="BX1119" s="40"/>
      <c r="BY1119" s="40"/>
      <c r="BZ1119" s="40"/>
      <c r="CA1119" s="40"/>
      <c r="CB1119" s="40"/>
      <c r="CC1119" s="40"/>
      <c r="CD1119" s="40"/>
      <c r="CE1119" s="40"/>
      <c r="CF1119" s="40"/>
      <c r="CG1119" s="40"/>
      <c r="CH1119" s="40"/>
      <c r="CI1119" s="40"/>
      <c r="CJ1119" s="40"/>
      <c r="CK1119" s="40"/>
      <c r="CL1119" s="40"/>
      <c r="CM1119" s="40"/>
      <c r="CN1119" s="40"/>
      <c r="CO1119" s="40">
        <f t="shared" si="674"/>
        <v>0</v>
      </c>
    </row>
    <row r="1120" spans="1:93" ht="22.5" customHeight="1">
      <c r="A1120" s="269"/>
      <c r="B1120" s="267"/>
      <c r="C1120" s="75"/>
      <c r="D1120" s="78"/>
      <c r="E1120" s="75"/>
      <c r="F1120" s="80"/>
      <c r="G1120" s="78"/>
      <c r="H1120" s="70"/>
      <c r="I1120" s="81"/>
      <c r="J1120" s="71" t="str">
        <f>IF(H1120="","",VLOOKUP(H1120,単重表!$C$6:'単重表'!$F$2502,2,FALSE))</f>
        <v/>
      </c>
      <c r="K1120" s="232"/>
      <c r="L1120" s="101">
        <f t="shared" si="681"/>
        <v>1</v>
      </c>
      <c r="M1120" s="46"/>
      <c r="N1120" s="101">
        <f t="shared" si="668"/>
        <v>1</v>
      </c>
      <c r="O1120" s="49"/>
      <c r="P1120" s="47" t="str">
        <f>IF(H1120="","",VLOOKUP(H1120,単重表!$C$6:'単重表'!$F$2502,3,FALSE))</f>
        <v/>
      </c>
      <c r="Q1120" s="47"/>
      <c r="R1120" s="56" t="e">
        <f t="shared" si="682"/>
        <v>#VALUE!</v>
      </c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267"/>
      <c r="AF1120" s="267"/>
      <c r="AG1120" s="40"/>
      <c r="AH1120" s="40"/>
      <c r="AI1120" s="40"/>
      <c r="AJ1120" s="58" t="str">
        <f>IF(H1120="","",VLOOKUP(H1120,単重表!$C$6:'単重表'!$F$2502,4,FALSE))</f>
        <v/>
      </c>
      <c r="AK1120" s="141" t="e">
        <f t="shared" si="669"/>
        <v>#VALUE!</v>
      </c>
      <c r="AL1120" s="40">
        <v>2</v>
      </c>
      <c r="AM1120" s="190" t="e">
        <f t="shared" si="670"/>
        <v>#VALUE!</v>
      </c>
      <c r="AO1120" s="191">
        <f t="shared" si="671"/>
        <v>0</v>
      </c>
      <c r="AP1120" s="182"/>
      <c r="AQ1120" s="183" t="str">
        <f t="shared" si="672"/>
        <v/>
      </c>
      <c r="AR1120" s="182"/>
      <c r="AS1120" s="184" t="str">
        <f t="shared" si="673"/>
        <v/>
      </c>
      <c r="AT1120" s="182"/>
      <c r="AU1120" s="268"/>
      <c r="AV1120" s="185"/>
      <c r="AW1120" s="185"/>
      <c r="AX1120" s="185"/>
      <c r="AY1120" s="185"/>
      <c r="AZ1120" s="185"/>
      <c r="BA1120" s="186"/>
      <c r="BB1120" s="80"/>
      <c r="BC1120" s="185"/>
      <c r="BD1120" s="185"/>
      <c r="BE1120" s="185"/>
      <c r="BF1120" s="185"/>
      <c r="BG1120" s="187"/>
      <c r="BH1120" s="270"/>
      <c r="BI1120" s="188"/>
      <c r="BJ1120" s="268"/>
      <c r="BL1120" s="40"/>
      <c r="BM1120" s="40"/>
      <c r="BN1120" s="40"/>
      <c r="BO1120" s="40"/>
      <c r="BP1120" s="40"/>
      <c r="BQ1120" s="40"/>
      <c r="BR1120" s="40"/>
      <c r="BS1120" s="40"/>
      <c r="BT1120" s="40"/>
      <c r="BU1120" s="40"/>
      <c r="BV1120" s="40"/>
      <c r="BW1120" s="40"/>
      <c r="BX1120" s="40"/>
      <c r="BY1120" s="40"/>
      <c r="BZ1120" s="40"/>
      <c r="CA1120" s="40"/>
      <c r="CB1120" s="40"/>
      <c r="CC1120" s="40"/>
      <c r="CD1120" s="40"/>
      <c r="CE1120" s="40"/>
      <c r="CF1120" s="40"/>
      <c r="CG1120" s="40"/>
      <c r="CH1120" s="40"/>
      <c r="CI1120" s="40"/>
      <c r="CJ1120" s="40"/>
      <c r="CK1120" s="40"/>
      <c r="CL1120" s="40"/>
      <c r="CM1120" s="40"/>
      <c r="CN1120" s="40"/>
      <c r="CO1120" s="40">
        <f t="shared" si="674"/>
        <v>0</v>
      </c>
    </row>
    <row r="1121" spans="1:93" ht="22.5" customHeight="1">
      <c r="A1121" s="269"/>
      <c r="B1121" s="267"/>
      <c r="C1121" s="75"/>
      <c r="D1121" s="78"/>
      <c r="E1121" s="75"/>
      <c r="F1121" s="80"/>
      <c r="G1121" s="78"/>
      <c r="H1121" s="70"/>
      <c r="I1121" s="81"/>
      <c r="J1121" s="71" t="str">
        <f>IF(H1121="","",VLOOKUP(H1121,単重表!$C$6:'単重表'!$F$2502,2,FALSE))</f>
        <v/>
      </c>
      <c r="K1121" s="232"/>
      <c r="L1121" s="101">
        <f t="shared" si="681"/>
        <v>1</v>
      </c>
      <c r="M1121" s="46"/>
      <c r="N1121" s="101">
        <f t="shared" si="668"/>
        <v>1</v>
      </c>
      <c r="O1121" s="49"/>
      <c r="P1121" s="47" t="str">
        <f>IF(H1121="","",VLOOKUP(H1121,単重表!$C$6:'単重表'!$F$2502,3,FALSE))</f>
        <v/>
      </c>
      <c r="Q1121" s="47"/>
      <c r="R1121" s="56" t="e">
        <f t="shared" si="682"/>
        <v>#VALUE!</v>
      </c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267"/>
      <c r="AF1121" s="267"/>
      <c r="AG1121" s="40"/>
      <c r="AH1121" s="40"/>
      <c r="AI1121" s="40"/>
      <c r="AJ1121" s="58" t="str">
        <f>IF(H1121="","",VLOOKUP(H1121,単重表!$C$6:'単重表'!$F$2502,4,FALSE))</f>
        <v/>
      </c>
      <c r="AK1121" s="141" t="e">
        <f t="shared" si="669"/>
        <v>#VALUE!</v>
      </c>
      <c r="AL1121" s="40">
        <v>2</v>
      </c>
      <c r="AM1121" s="190" t="e">
        <f t="shared" si="670"/>
        <v>#VALUE!</v>
      </c>
      <c r="AO1121" s="191">
        <f t="shared" si="671"/>
        <v>0</v>
      </c>
      <c r="AP1121" s="182"/>
      <c r="AQ1121" s="183" t="str">
        <f t="shared" si="672"/>
        <v/>
      </c>
      <c r="AR1121" s="182"/>
      <c r="AS1121" s="184" t="str">
        <f t="shared" si="673"/>
        <v/>
      </c>
      <c r="AT1121" s="182"/>
      <c r="AU1121" s="268"/>
      <c r="AV1121" s="185"/>
      <c r="AW1121" s="185"/>
      <c r="AX1121" s="185"/>
      <c r="AY1121" s="185"/>
      <c r="AZ1121" s="185"/>
      <c r="BA1121" s="186"/>
      <c r="BB1121" s="80"/>
      <c r="BC1121" s="185"/>
      <c r="BD1121" s="185"/>
      <c r="BE1121" s="185"/>
      <c r="BF1121" s="185"/>
      <c r="BG1121" s="187"/>
      <c r="BH1121" s="270"/>
      <c r="BI1121" s="188"/>
      <c r="BJ1121" s="268"/>
      <c r="BL1121" s="40"/>
      <c r="BM1121" s="40"/>
      <c r="BN1121" s="40"/>
      <c r="BO1121" s="40"/>
      <c r="BP1121" s="40"/>
      <c r="BQ1121" s="40"/>
      <c r="BR1121" s="40"/>
      <c r="BS1121" s="40"/>
      <c r="BT1121" s="40"/>
      <c r="BU1121" s="40"/>
      <c r="BV1121" s="40"/>
      <c r="BW1121" s="40"/>
      <c r="BX1121" s="40"/>
      <c r="BY1121" s="40"/>
      <c r="BZ1121" s="40"/>
      <c r="CA1121" s="40"/>
      <c r="CB1121" s="40"/>
      <c r="CC1121" s="40"/>
      <c r="CD1121" s="40"/>
      <c r="CE1121" s="40"/>
      <c r="CF1121" s="40"/>
      <c r="CG1121" s="40"/>
      <c r="CH1121" s="40"/>
      <c r="CI1121" s="40"/>
      <c r="CJ1121" s="40"/>
      <c r="CK1121" s="40"/>
      <c r="CL1121" s="40"/>
      <c r="CM1121" s="40"/>
      <c r="CN1121" s="40"/>
      <c r="CO1121" s="40">
        <f t="shared" si="674"/>
        <v>0</v>
      </c>
    </row>
    <row r="1122" spans="1:93" ht="22.5" customHeight="1">
      <c r="A1122" s="269"/>
      <c r="B1122" s="267"/>
      <c r="C1122" s="75"/>
      <c r="D1122" s="78"/>
      <c r="E1122" s="75"/>
      <c r="F1122" s="80"/>
      <c r="G1122" s="78"/>
      <c r="H1122" s="70"/>
      <c r="I1122" s="81"/>
      <c r="J1122" s="71" t="str">
        <f>IF(H1122="","",VLOOKUP(H1122,単重表!$C$6:'単重表'!$F$2502,2,FALSE))</f>
        <v/>
      </c>
      <c r="K1122" s="232"/>
      <c r="L1122" s="101">
        <f t="shared" si="681"/>
        <v>1</v>
      </c>
      <c r="M1122" s="46"/>
      <c r="N1122" s="101">
        <f t="shared" si="668"/>
        <v>1</v>
      </c>
      <c r="O1122" s="49"/>
      <c r="P1122" s="47" t="str">
        <f>IF(H1122="","",VLOOKUP(H1122,単重表!$C$6:'単重表'!$F$2502,3,FALSE))</f>
        <v/>
      </c>
      <c r="Q1122" s="47"/>
      <c r="R1122" s="56" t="e">
        <f t="shared" si="682"/>
        <v>#VALUE!</v>
      </c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267"/>
      <c r="AF1122" s="267"/>
      <c r="AG1122" s="40"/>
      <c r="AH1122" s="40"/>
      <c r="AI1122" s="40"/>
      <c r="AJ1122" s="58" t="str">
        <f>IF(H1122="","",VLOOKUP(H1122,単重表!$C$6:'単重表'!$F$2502,4,FALSE))</f>
        <v/>
      </c>
      <c r="AK1122" s="141" t="e">
        <f t="shared" si="669"/>
        <v>#VALUE!</v>
      </c>
      <c r="AL1122" s="40">
        <v>2</v>
      </c>
      <c r="AM1122" s="190" t="e">
        <f t="shared" si="670"/>
        <v>#VALUE!</v>
      </c>
      <c r="AO1122" s="191">
        <f t="shared" si="671"/>
        <v>0</v>
      </c>
      <c r="AP1122" s="182"/>
      <c r="AQ1122" s="183" t="str">
        <f t="shared" si="672"/>
        <v/>
      </c>
      <c r="AR1122" s="182"/>
      <c r="AS1122" s="184" t="str">
        <f t="shared" si="673"/>
        <v/>
      </c>
      <c r="AT1122" s="182"/>
      <c r="AU1122" s="268"/>
      <c r="AV1122" s="185"/>
      <c r="AW1122" s="185"/>
      <c r="AX1122" s="185"/>
      <c r="AY1122" s="185"/>
      <c r="AZ1122" s="185"/>
      <c r="BA1122" s="186"/>
      <c r="BB1122" s="80"/>
      <c r="BC1122" s="185"/>
      <c r="BD1122" s="185"/>
      <c r="BE1122" s="185"/>
      <c r="BF1122" s="185"/>
      <c r="BG1122" s="187"/>
      <c r="BH1122" s="270"/>
      <c r="BI1122" s="188"/>
      <c r="BJ1122" s="268"/>
      <c r="BL1122" s="40"/>
      <c r="BM1122" s="40"/>
      <c r="BN1122" s="40"/>
      <c r="BO1122" s="40"/>
      <c r="BP1122" s="40"/>
      <c r="BQ1122" s="40"/>
      <c r="BR1122" s="40"/>
      <c r="BS1122" s="40"/>
      <c r="BT1122" s="40"/>
      <c r="BU1122" s="40"/>
      <c r="BV1122" s="40"/>
      <c r="BW1122" s="40"/>
      <c r="BX1122" s="40"/>
      <c r="BY1122" s="40"/>
      <c r="BZ1122" s="40"/>
      <c r="CA1122" s="40"/>
      <c r="CB1122" s="40"/>
      <c r="CC1122" s="40"/>
      <c r="CD1122" s="40"/>
      <c r="CE1122" s="40"/>
      <c r="CF1122" s="40"/>
      <c r="CG1122" s="40"/>
      <c r="CH1122" s="40"/>
      <c r="CI1122" s="40"/>
      <c r="CJ1122" s="40"/>
      <c r="CK1122" s="40"/>
      <c r="CL1122" s="40"/>
      <c r="CM1122" s="40"/>
      <c r="CN1122" s="40"/>
      <c r="CO1122" s="40">
        <f t="shared" si="674"/>
        <v>0</v>
      </c>
    </row>
    <row r="1123" spans="1:93" ht="22.5" customHeight="1">
      <c r="A1123" s="269"/>
      <c r="B1123" s="267"/>
      <c r="C1123" s="75"/>
      <c r="D1123" s="78"/>
      <c r="E1123" s="75"/>
      <c r="F1123" s="80"/>
      <c r="G1123" s="78"/>
      <c r="H1123" s="70"/>
      <c r="I1123" s="81"/>
      <c r="J1123" s="71" t="str">
        <f>IF(H1123="","",VLOOKUP(H1123,単重表!$C$6:'単重表'!$F$2502,2,FALSE))</f>
        <v/>
      </c>
      <c r="K1123" s="232"/>
      <c r="L1123" s="101">
        <f>IF(K1123="",1,K1123/1000)</f>
        <v>1</v>
      </c>
      <c r="M1123" s="46"/>
      <c r="N1123" s="101">
        <f t="shared" si="668"/>
        <v>1</v>
      </c>
      <c r="O1123" s="49"/>
      <c r="P1123" s="47" t="str">
        <f>IF(H1123="","",VLOOKUP(H1123,単重表!$C$6:'単重表'!$F$2502,3,FALSE))</f>
        <v/>
      </c>
      <c r="Q1123" s="47"/>
      <c r="R1123" s="56" t="e">
        <f t="shared" si="682"/>
        <v>#VALUE!</v>
      </c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267"/>
      <c r="AF1123" s="267"/>
      <c r="AG1123" s="40"/>
      <c r="AH1123" s="40"/>
      <c r="AI1123" s="40"/>
      <c r="AJ1123" s="58" t="str">
        <f>IF(H1123="","",VLOOKUP(H1123,単重表!$C$6:'単重表'!$F$2502,4,FALSE))</f>
        <v/>
      </c>
      <c r="AK1123" s="141" t="e">
        <f t="shared" si="669"/>
        <v>#VALUE!</v>
      </c>
      <c r="AL1123" s="40">
        <v>2</v>
      </c>
      <c r="AM1123" s="190" t="e">
        <f t="shared" si="670"/>
        <v>#VALUE!</v>
      </c>
      <c r="AO1123" s="191">
        <f t="shared" si="671"/>
        <v>0</v>
      </c>
      <c r="AP1123" s="182"/>
      <c r="AQ1123" s="183" t="str">
        <f t="shared" si="672"/>
        <v/>
      </c>
      <c r="AR1123" s="182"/>
      <c r="AS1123" s="184" t="str">
        <f t="shared" si="673"/>
        <v/>
      </c>
      <c r="AT1123" s="182"/>
      <c r="AU1123" s="268"/>
      <c r="AV1123" s="185"/>
      <c r="AW1123" s="185"/>
      <c r="AX1123" s="185"/>
      <c r="AY1123" s="185"/>
      <c r="AZ1123" s="185"/>
      <c r="BA1123" s="186"/>
      <c r="BB1123" s="80"/>
      <c r="BC1123" s="185"/>
      <c r="BD1123" s="185"/>
      <c r="BE1123" s="185"/>
      <c r="BF1123" s="185"/>
      <c r="BG1123" s="187"/>
      <c r="BH1123" s="270"/>
      <c r="BI1123" s="188"/>
      <c r="BJ1123" s="268"/>
      <c r="BL1123" s="40"/>
      <c r="BM1123" s="40"/>
      <c r="BN1123" s="40"/>
      <c r="BO1123" s="40"/>
      <c r="BP1123" s="40"/>
      <c r="BQ1123" s="40"/>
      <c r="BR1123" s="40"/>
      <c r="BS1123" s="40"/>
      <c r="BT1123" s="40"/>
      <c r="BU1123" s="40"/>
      <c r="BV1123" s="40"/>
      <c r="BW1123" s="40"/>
      <c r="BX1123" s="40"/>
      <c r="BY1123" s="40"/>
      <c r="BZ1123" s="40"/>
      <c r="CA1123" s="40"/>
      <c r="CB1123" s="40"/>
      <c r="CC1123" s="40"/>
      <c r="CD1123" s="40"/>
      <c r="CE1123" s="40"/>
      <c r="CF1123" s="40"/>
      <c r="CG1123" s="40"/>
      <c r="CH1123" s="40"/>
      <c r="CI1123" s="40"/>
      <c r="CJ1123" s="40"/>
      <c r="CK1123" s="40"/>
      <c r="CL1123" s="40"/>
      <c r="CM1123" s="40"/>
      <c r="CN1123" s="40"/>
      <c r="CO1123" s="40">
        <f t="shared" si="674"/>
        <v>0</v>
      </c>
    </row>
    <row r="1124" spans="1:93" ht="22.5" customHeight="1">
      <c r="A1124" s="269"/>
      <c r="B1124" s="267"/>
      <c r="C1124" s="75"/>
      <c r="D1124" s="78"/>
      <c r="E1124" s="75"/>
      <c r="F1124" s="80"/>
      <c r="G1124" s="78"/>
      <c r="H1124" s="70"/>
      <c r="I1124" s="81"/>
      <c r="J1124" s="71" t="str">
        <f>IF(H1124="","",VLOOKUP(H1124,単重表!$C$6:'単重表'!$F$2502,2,FALSE))</f>
        <v/>
      </c>
      <c r="K1124" s="232"/>
      <c r="L1124" s="101">
        <f>IF(K1124="",1,K1124/1000)</f>
        <v>1</v>
      </c>
      <c r="M1124" s="46"/>
      <c r="N1124" s="101">
        <f t="shared" si="668"/>
        <v>1</v>
      </c>
      <c r="O1124" s="49"/>
      <c r="P1124" s="47" t="str">
        <f>IF(H1124="","",VLOOKUP(H1124,単重表!$C$6:'単重表'!$F$2502,3,FALSE))</f>
        <v/>
      </c>
      <c r="Q1124" s="47"/>
      <c r="R1124" s="56" t="e">
        <f t="shared" si="682"/>
        <v>#VALUE!</v>
      </c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267"/>
      <c r="AF1124" s="267"/>
      <c r="AG1124" s="40"/>
      <c r="AH1124" s="40"/>
      <c r="AI1124" s="40"/>
      <c r="AJ1124" s="58" t="str">
        <f>IF(H1124="","",VLOOKUP(H1124,単重表!$C$6:'単重表'!$F$2502,4,FALSE))</f>
        <v/>
      </c>
      <c r="AK1124" s="141" t="e">
        <f t="shared" si="669"/>
        <v>#VALUE!</v>
      </c>
      <c r="AL1124" s="40">
        <v>2</v>
      </c>
      <c r="AM1124" s="190" t="e">
        <f t="shared" si="670"/>
        <v>#VALUE!</v>
      </c>
      <c r="AO1124" s="191">
        <f t="shared" si="671"/>
        <v>0</v>
      </c>
      <c r="AP1124" s="182"/>
      <c r="AQ1124" s="183" t="str">
        <f t="shared" si="672"/>
        <v/>
      </c>
      <c r="AR1124" s="182"/>
      <c r="AS1124" s="184" t="str">
        <f t="shared" si="673"/>
        <v/>
      </c>
      <c r="AT1124" s="182"/>
      <c r="AU1124" s="268"/>
      <c r="AV1124" s="185"/>
      <c r="AW1124" s="185"/>
      <c r="AX1124" s="185"/>
      <c r="AY1124" s="185"/>
      <c r="AZ1124" s="185"/>
      <c r="BA1124" s="186"/>
      <c r="BB1124" s="80"/>
      <c r="BC1124" s="185"/>
      <c r="BD1124" s="185"/>
      <c r="BE1124" s="185"/>
      <c r="BF1124" s="185"/>
      <c r="BG1124" s="187"/>
      <c r="BH1124" s="270"/>
      <c r="BI1124" s="188"/>
      <c r="BJ1124" s="268"/>
      <c r="BL1124" s="40"/>
      <c r="BM1124" s="40"/>
      <c r="BN1124" s="40"/>
      <c r="BO1124" s="40"/>
      <c r="BP1124" s="40"/>
      <c r="BQ1124" s="40"/>
      <c r="BR1124" s="40"/>
      <c r="BS1124" s="40"/>
      <c r="BT1124" s="40"/>
      <c r="BU1124" s="40"/>
      <c r="BV1124" s="40"/>
      <c r="BW1124" s="40"/>
      <c r="BX1124" s="40"/>
      <c r="BY1124" s="40"/>
      <c r="BZ1124" s="40"/>
      <c r="CA1124" s="40"/>
      <c r="CB1124" s="40"/>
      <c r="CC1124" s="40"/>
      <c r="CD1124" s="40"/>
      <c r="CE1124" s="40"/>
      <c r="CF1124" s="40"/>
      <c r="CG1124" s="40"/>
      <c r="CH1124" s="40"/>
      <c r="CI1124" s="40"/>
      <c r="CJ1124" s="40"/>
      <c r="CK1124" s="40"/>
      <c r="CL1124" s="40"/>
      <c r="CM1124" s="40"/>
      <c r="CN1124" s="40"/>
      <c r="CO1124" s="40">
        <f t="shared" si="674"/>
        <v>0</v>
      </c>
    </row>
    <row r="1125" spans="1:93" ht="22.5" customHeight="1">
      <c r="A1125" s="269"/>
      <c r="B1125" s="267"/>
      <c r="C1125" s="75"/>
      <c r="D1125" s="78"/>
      <c r="E1125" s="75"/>
      <c r="F1125" s="80"/>
      <c r="G1125" s="78"/>
      <c r="H1125" s="70"/>
      <c r="I1125" s="81"/>
      <c r="J1125" s="71" t="str">
        <f>IF(H1125="","",VLOOKUP(H1125,単重表!$C$6:'単重表'!$F$2502,2,FALSE))</f>
        <v/>
      </c>
      <c r="K1125" s="232"/>
      <c r="L1125" s="101">
        <f>IF(K1125="",1,K1125/1000)</f>
        <v>1</v>
      </c>
      <c r="M1125" s="46"/>
      <c r="N1125" s="101">
        <f t="shared" si="668"/>
        <v>1</v>
      </c>
      <c r="O1125" s="49"/>
      <c r="P1125" s="47" t="str">
        <f>IF(H1125="","",VLOOKUP(H1125,単重表!$C$6:'単重表'!$F$2502,3,FALSE))</f>
        <v/>
      </c>
      <c r="Q1125" s="47"/>
      <c r="R1125" s="56" t="e">
        <f>P1125*O1125*N1125*L1125+Q1125</f>
        <v>#VALUE!</v>
      </c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267"/>
      <c r="AF1125" s="267"/>
      <c r="AG1125" s="40"/>
      <c r="AH1125" s="40"/>
      <c r="AI1125" s="40"/>
      <c r="AJ1125" s="58" t="str">
        <f>IF(H1125="","",VLOOKUP(H1125,単重表!$C$6:'単重表'!$F$2502,4,FALSE))</f>
        <v/>
      </c>
      <c r="AK1125" s="141" t="e">
        <f t="shared" si="669"/>
        <v>#VALUE!</v>
      </c>
      <c r="AL1125" s="40">
        <v>2</v>
      </c>
      <c r="AM1125" s="190" t="e">
        <f t="shared" si="670"/>
        <v>#VALUE!</v>
      </c>
      <c r="AO1125" s="191">
        <f t="shared" si="671"/>
        <v>0</v>
      </c>
      <c r="AP1125" s="182"/>
      <c r="AQ1125" s="183" t="str">
        <f t="shared" si="672"/>
        <v/>
      </c>
      <c r="AR1125" s="182"/>
      <c r="AS1125" s="184" t="str">
        <f t="shared" si="673"/>
        <v/>
      </c>
      <c r="AT1125" s="182"/>
      <c r="AU1125" s="268"/>
      <c r="AV1125" s="185"/>
      <c r="AW1125" s="185"/>
      <c r="AX1125" s="185"/>
      <c r="AY1125" s="185"/>
      <c r="AZ1125" s="185"/>
      <c r="BA1125" s="186"/>
      <c r="BB1125" s="80"/>
      <c r="BC1125" s="185"/>
      <c r="BD1125" s="185"/>
      <c r="BE1125" s="185"/>
      <c r="BF1125" s="185"/>
      <c r="BG1125" s="187"/>
      <c r="BH1125" s="270"/>
      <c r="BI1125" s="188"/>
      <c r="BJ1125" s="268"/>
      <c r="BL1125" s="40"/>
      <c r="BM1125" s="40"/>
      <c r="BN1125" s="40"/>
      <c r="BO1125" s="40"/>
      <c r="BP1125" s="40"/>
      <c r="BQ1125" s="40"/>
      <c r="BR1125" s="40"/>
      <c r="BS1125" s="40"/>
      <c r="BT1125" s="40"/>
      <c r="BU1125" s="40"/>
      <c r="BV1125" s="40"/>
      <c r="BW1125" s="40"/>
      <c r="BX1125" s="40"/>
      <c r="BY1125" s="40"/>
      <c r="BZ1125" s="40"/>
      <c r="CA1125" s="40"/>
      <c r="CB1125" s="40"/>
      <c r="CC1125" s="40"/>
      <c r="CD1125" s="40"/>
      <c r="CE1125" s="40"/>
      <c r="CF1125" s="40"/>
      <c r="CG1125" s="40"/>
      <c r="CH1125" s="40"/>
      <c r="CI1125" s="40"/>
      <c r="CJ1125" s="40"/>
      <c r="CK1125" s="40"/>
      <c r="CL1125" s="40"/>
      <c r="CM1125" s="40"/>
      <c r="CN1125" s="40"/>
      <c r="CO1125" s="40">
        <f t="shared" si="674"/>
        <v>0</v>
      </c>
    </row>
    <row r="1126" spans="1:93" ht="22.5" customHeight="1">
      <c r="A1126" s="269"/>
      <c r="B1126" s="267"/>
      <c r="C1126" s="75"/>
      <c r="D1126" s="78"/>
      <c r="E1126" s="75"/>
      <c r="F1126" s="80"/>
      <c r="G1126" s="78"/>
      <c r="H1126" s="70"/>
      <c r="I1126" s="81"/>
      <c r="J1126" s="71" t="str">
        <f>IF(H1126="","",VLOOKUP(H1126,単重表!$C$6:'単重表'!$F$2502,2,FALSE))</f>
        <v/>
      </c>
      <c r="K1126" s="232"/>
      <c r="L1126" s="101">
        <f t="shared" ref="L1126:L1133" si="683">IF(K1126="",1,K1126/1000)</f>
        <v>1</v>
      </c>
      <c r="M1126" s="46"/>
      <c r="N1126" s="101">
        <f t="shared" si="668"/>
        <v>1</v>
      </c>
      <c r="O1126" s="49"/>
      <c r="P1126" s="47" t="str">
        <f>IF(H1126="","",VLOOKUP(H1126,単重表!$C$6:'単重表'!$F$2502,3,FALSE))</f>
        <v/>
      </c>
      <c r="Q1126" s="47"/>
      <c r="R1126" s="56" t="e">
        <f t="shared" ref="R1126:R1135" si="684">P1126*O1126*N1126*L1126+Q1126</f>
        <v>#VALUE!</v>
      </c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267"/>
      <c r="AF1126" s="267"/>
      <c r="AG1126" s="40"/>
      <c r="AH1126" s="40"/>
      <c r="AI1126" s="40"/>
      <c r="AJ1126" s="58" t="str">
        <f>IF(H1126="","",VLOOKUP(H1126,単重表!$C$6:'単重表'!$F$2502,4,FALSE))</f>
        <v/>
      </c>
      <c r="AK1126" s="141" t="e">
        <f t="shared" si="669"/>
        <v>#VALUE!</v>
      </c>
      <c r="AL1126" s="40">
        <v>2</v>
      </c>
      <c r="AM1126" s="190" t="e">
        <f t="shared" si="670"/>
        <v>#VALUE!</v>
      </c>
      <c r="AO1126" s="191">
        <f t="shared" si="671"/>
        <v>0</v>
      </c>
      <c r="AP1126" s="182"/>
      <c r="AQ1126" s="183" t="str">
        <f t="shared" si="672"/>
        <v/>
      </c>
      <c r="AR1126" s="182"/>
      <c r="AS1126" s="184" t="str">
        <f t="shared" si="673"/>
        <v/>
      </c>
      <c r="AT1126" s="182"/>
      <c r="AU1126" s="268"/>
      <c r="AV1126" s="185"/>
      <c r="AW1126" s="185"/>
      <c r="AX1126" s="185"/>
      <c r="AY1126" s="185"/>
      <c r="AZ1126" s="185"/>
      <c r="BA1126" s="186"/>
      <c r="BB1126" s="80"/>
      <c r="BC1126" s="185"/>
      <c r="BD1126" s="185"/>
      <c r="BE1126" s="185"/>
      <c r="BF1126" s="185"/>
      <c r="BG1126" s="187"/>
      <c r="BH1126" s="270"/>
      <c r="BI1126" s="188"/>
      <c r="BJ1126" s="268"/>
      <c r="BL1126" s="40"/>
      <c r="BM1126" s="40"/>
      <c r="BN1126" s="40"/>
      <c r="BO1126" s="40"/>
      <c r="BP1126" s="40"/>
      <c r="BQ1126" s="40"/>
      <c r="BR1126" s="40"/>
      <c r="BS1126" s="40"/>
      <c r="BT1126" s="40"/>
      <c r="BU1126" s="40"/>
      <c r="BV1126" s="40"/>
      <c r="BW1126" s="40"/>
      <c r="BX1126" s="40"/>
      <c r="BY1126" s="40"/>
      <c r="BZ1126" s="40"/>
      <c r="CA1126" s="40"/>
      <c r="CB1126" s="40"/>
      <c r="CC1126" s="40"/>
      <c r="CD1126" s="40"/>
      <c r="CE1126" s="40"/>
      <c r="CF1126" s="40"/>
      <c r="CG1126" s="40"/>
      <c r="CH1126" s="40"/>
      <c r="CI1126" s="40"/>
      <c r="CJ1126" s="40"/>
      <c r="CK1126" s="40"/>
      <c r="CL1126" s="40"/>
      <c r="CM1126" s="40"/>
      <c r="CN1126" s="40"/>
      <c r="CO1126" s="40">
        <f t="shared" si="674"/>
        <v>0</v>
      </c>
    </row>
    <row r="1127" spans="1:93" ht="22.5" customHeight="1">
      <c r="A1127" s="269"/>
      <c r="B1127" s="267"/>
      <c r="C1127" s="75"/>
      <c r="D1127" s="78"/>
      <c r="E1127" s="75"/>
      <c r="F1127" s="80"/>
      <c r="G1127" s="78"/>
      <c r="H1127" s="70"/>
      <c r="I1127" s="81"/>
      <c r="J1127" s="71" t="str">
        <f>IF(H1127="","",VLOOKUP(H1127,単重表!$C$6:'単重表'!$F$2502,2,FALSE))</f>
        <v/>
      </c>
      <c r="K1127" s="232"/>
      <c r="L1127" s="101">
        <f t="shared" si="683"/>
        <v>1</v>
      </c>
      <c r="M1127" s="46"/>
      <c r="N1127" s="101">
        <f t="shared" si="668"/>
        <v>1</v>
      </c>
      <c r="O1127" s="49"/>
      <c r="P1127" s="47" t="str">
        <f>IF(H1127="","",VLOOKUP(H1127,単重表!$C$6:'単重表'!$F$2502,3,FALSE))</f>
        <v/>
      </c>
      <c r="Q1127" s="47"/>
      <c r="R1127" s="56" t="e">
        <f t="shared" si="684"/>
        <v>#VALUE!</v>
      </c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267"/>
      <c r="AF1127" s="267"/>
      <c r="AG1127" s="40"/>
      <c r="AH1127" s="40"/>
      <c r="AI1127" s="40"/>
      <c r="AJ1127" s="58" t="str">
        <f>IF(H1127="","",VLOOKUP(H1127,単重表!$C$6:'単重表'!$F$2502,4,FALSE))</f>
        <v/>
      </c>
      <c r="AK1127" s="141" t="e">
        <f t="shared" si="669"/>
        <v>#VALUE!</v>
      </c>
      <c r="AL1127" s="40">
        <v>2</v>
      </c>
      <c r="AM1127" s="190" t="e">
        <f t="shared" si="670"/>
        <v>#VALUE!</v>
      </c>
      <c r="AO1127" s="191">
        <f t="shared" si="671"/>
        <v>0</v>
      </c>
      <c r="AP1127" s="182"/>
      <c r="AQ1127" s="183" t="str">
        <f t="shared" si="672"/>
        <v/>
      </c>
      <c r="AR1127" s="182"/>
      <c r="AS1127" s="184" t="str">
        <f t="shared" si="673"/>
        <v/>
      </c>
      <c r="AT1127" s="182"/>
      <c r="AU1127" s="268"/>
      <c r="AV1127" s="185"/>
      <c r="AW1127" s="185"/>
      <c r="AX1127" s="185"/>
      <c r="AY1127" s="185"/>
      <c r="AZ1127" s="185"/>
      <c r="BA1127" s="186"/>
      <c r="BB1127" s="80"/>
      <c r="BC1127" s="185"/>
      <c r="BD1127" s="185"/>
      <c r="BE1127" s="185"/>
      <c r="BF1127" s="185"/>
      <c r="BG1127" s="187"/>
      <c r="BH1127" s="270"/>
      <c r="BI1127" s="188"/>
      <c r="BJ1127" s="268"/>
      <c r="BL1127" s="40"/>
      <c r="BM1127" s="40"/>
      <c r="BN1127" s="40"/>
      <c r="BO1127" s="40"/>
      <c r="BP1127" s="40"/>
      <c r="BQ1127" s="40"/>
      <c r="BR1127" s="40"/>
      <c r="BS1127" s="40"/>
      <c r="BT1127" s="40"/>
      <c r="BU1127" s="40"/>
      <c r="BV1127" s="40"/>
      <c r="BW1127" s="40"/>
      <c r="BX1127" s="40"/>
      <c r="BY1127" s="40"/>
      <c r="BZ1127" s="40"/>
      <c r="CA1127" s="40"/>
      <c r="CB1127" s="40"/>
      <c r="CC1127" s="40"/>
      <c r="CD1127" s="40"/>
      <c r="CE1127" s="40"/>
      <c r="CF1127" s="40"/>
      <c r="CG1127" s="40"/>
      <c r="CH1127" s="40"/>
      <c r="CI1127" s="40"/>
      <c r="CJ1127" s="40"/>
      <c r="CK1127" s="40"/>
      <c r="CL1127" s="40"/>
      <c r="CM1127" s="40"/>
      <c r="CN1127" s="40"/>
      <c r="CO1127" s="40">
        <f t="shared" si="674"/>
        <v>0</v>
      </c>
    </row>
    <row r="1128" spans="1:93" ht="22.5" customHeight="1">
      <c r="A1128" s="269"/>
      <c r="B1128" s="267"/>
      <c r="C1128" s="75"/>
      <c r="D1128" s="78"/>
      <c r="E1128" s="75"/>
      <c r="F1128" s="80"/>
      <c r="G1128" s="78"/>
      <c r="H1128" s="70"/>
      <c r="I1128" s="81"/>
      <c r="J1128" s="71" t="str">
        <f>IF(H1128="","",VLOOKUP(H1128,単重表!$C$6:'単重表'!$F$2502,2,FALSE))</f>
        <v/>
      </c>
      <c r="K1128" s="232"/>
      <c r="L1128" s="101">
        <f t="shared" si="683"/>
        <v>1</v>
      </c>
      <c r="M1128" s="46"/>
      <c r="N1128" s="101">
        <f t="shared" si="668"/>
        <v>1</v>
      </c>
      <c r="O1128" s="49"/>
      <c r="P1128" s="47" t="str">
        <f>IF(H1128="","",VLOOKUP(H1128,単重表!$C$6:'単重表'!$F$2502,3,FALSE))</f>
        <v/>
      </c>
      <c r="Q1128" s="47"/>
      <c r="R1128" s="56" t="e">
        <f t="shared" si="684"/>
        <v>#VALUE!</v>
      </c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267"/>
      <c r="AF1128" s="267"/>
      <c r="AG1128" s="40"/>
      <c r="AH1128" s="40"/>
      <c r="AI1128" s="40"/>
      <c r="AJ1128" s="58" t="str">
        <f>IF(H1128="","",VLOOKUP(H1128,単重表!$C$6:'単重表'!$F$2502,4,FALSE))</f>
        <v/>
      </c>
      <c r="AK1128" s="141" t="e">
        <f t="shared" si="669"/>
        <v>#VALUE!</v>
      </c>
      <c r="AL1128" s="40">
        <v>2</v>
      </c>
      <c r="AM1128" s="190" t="e">
        <f t="shared" si="670"/>
        <v>#VALUE!</v>
      </c>
      <c r="AO1128" s="191">
        <f t="shared" si="671"/>
        <v>0</v>
      </c>
      <c r="AP1128" s="182"/>
      <c r="AQ1128" s="183" t="str">
        <f t="shared" si="672"/>
        <v/>
      </c>
      <c r="AR1128" s="182"/>
      <c r="AS1128" s="184" t="str">
        <f t="shared" si="673"/>
        <v/>
      </c>
      <c r="AT1128" s="182"/>
      <c r="AU1128" s="268"/>
      <c r="AV1128" s="185"/>
      <c r="AW1128" s="185"/>
      <c r="AX1128" s="185"/>
      <c r="AY1128" s="185"/>
      <c r="AZ1128" s="185"/>
      <c r="BA1128" s="186"/>
      <c r="BB1128" s="80"/>
      <c r="BC1128" s="185"/>
      <c r="BD1128" s="185"/>
      <c r="BE1128" s="185"/>
      <c r="BF1128" s="185"/>
      <c r="BG1128" s="187"/>
      <c r="BH1128" s="270"/>
      <c r="BI1128" s="188"/>
      <c r="BJ1128" s="268"/>
      <c r="BL1128" s="40"/>
      <c r="BM1128" s="40"/>
      <c r="BN1128" s="40"/>
      <c r="BO1128" s="40"/>
      <c r="BP1128" s="40"/>
      <c r="BQ1128" s="40"/>
      <c r="BR1128" s="40"/>
      <c r="BS1128" s="40"/>
      <c r="BT1128" s="40"/>
      <c r="BU1128" s="40"/>
      <c r="BV1128" s="40"/>
      <c r="BW1128" s="40"/>
      <c r="BX1128" s="40"/>
      <c r="BY1128" s="40"/>
      <c r="BZ1128" s="40"/>
      <c r="CA1128" s="40"/>
      <c r="CB1128" s="40"/>
      <c r="CC1128" s="40"/>
      <c r="CD1128" s="40"/>
      <c r="CE1128" s="40"/>
      <c r="CF1128" s="40"/>
      <c r="CG1128" s="40"/>
      <c r="CH1128" s="40"/>
      <c r="CI1128" s="40"/>
      <c r="CJ1128" s="40"/>
      <c r="CK1128" s="40"/>
      <c r="CL1128" s="40"/>
      <c r="CM1128" s="40"/>
      <c r="CN1128" s="40"/>
      <c r="CO1128" s="40">
        <f t="shared" si="674"/>
        <v>0</v>
      </c>
    </row>
    <row r="1129" spans="1:93" ht="22.5" customHeight="1">
      <c r="A1129" s="269"/>
      <c r="B1129" s="267"/>
      <c r="C1129" s="75"/>
      <c r="D1129" s="78"/>
      <c r="E1129" s="75"/>
      <c r="F1129" s="80"/>
      <c r="G1129" s="78"/>
      <c r="H1129" s="70"/>
      <c r="I1129" s="81"/>
      <c r="J1129" s="71" t="str">
        <f>IF(H1129="","",VLOOKUP(H1129,単重表!$C$6:'単重表'!$F$2502,2,FALSE))</f>
        <v/>
      </c>
      <c r="K1129" s="232"/>
      <c r="L1129" s="101">
        <f t="shared" si="683"/>
        <v>1</v>
      </c>
      <c r="M1129" s="46"/>
      <c r="N1129" s="101">
        <f t="shared" si="668"/>
        <v>1</v>
      </c>
      <c r="O1129" s="49"/>
      <c r="P1129" s="47" t="str">
        <f>IF(H1129="","",VLOOKUP(H1129,単重表!$C$6:'単重表'!$F$2502,3,FALSE))</f>
        <v/>
      </c>
      <c r="Q1129" s="47"/>
      <c r="R1129" s="56" t="e">
        <f t="shared" si="684"/>
        <v>#VALUE!</v>
      </c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267"/>
      <c r="AF1129" s="267"/>
      <c r="AG1129" s="40"/>
      <c r="AH1129" s="40"/>
      <c r="AI1129" s="40"/>
      <c r="AJ1129" s="58" t="str">
        <f>IF(H1129="","",VLOOKUP(H1129,単重表!$C$6:'単重表'!$F$2502,4,FALSE))</f>
        <v/>
      </c>
      <c r="AK1129" s="141" t="e">
        <f t="shared" si="669"/>
        <v>#VALUE!</v>
      </c>
      <c r="AL1129" s="40">
        <v>2</v>
      </c>
      <c r="AM1129" s="190" t="e">
        <f t="shared" si="670"/>
        <v>#VALUE!</v>
      </c>
      <c r="AO1129" s="191">
        <f t="shared" si="671"/>
        <v>0</v>
      </c>
      <c r="AP1129" s="182"/>
      <c r="AQ1129" s="183" t="str">
        <f t="shared" si="672"/>
        <v/>
      </c>
      <c r="AR1129" s="182"/>
      <c r="AS1129" s="184" t="str">
        <f t="shared" si="673"/>
        <v/>
      </c>
      <c r="AT1129" s="182"/>
      <c r="AU1129" s="268"/>
      <c r="AV1129" s="185"/>
      <c r="AW1129" s="185"/>
      <c r="AX1129" s="185"/>
      <c r="AY1129" s="185"/>
      <c r="AZ1129" s="185"/>
      <c r="BA1129" s="186"/>
      <c r="BB1129" s="80"/>
      <c r="BC1129" s="185"/>
      <c r="BD1129" s="185"/>
      <c r="BE1129" s="185"/>
      <c r="BF1129" s="185"/>
      <c r="BG1129" s="187"/>
      <c r="BH1129" s="270"/>
      <c r="BI1129" s="188"/>
      <c r="BJ1129" s="268"/>
      <c r="BL1129" s="40"/>
      <c r="BM1129" s="40"/>
      <c r="BN1129" s="40"/>
      <c r="BO1129" s="40"/>
      <c r="BP1129" s="40"/>
      <c r="BQ1129" s="40"/>
      <c r="BR1129" s="40"/>
      <c r="BS1129" s="40"/>
      <c r="BT1129" s="40"/>
      <c r="BU1129" s="40"/>
      <c r="BV1129" s="40"/>
      <c r="BW1129" s="40"/>
      <c r="BX1129" s="40"/>
      <c r="BY1129" s="40"/>
      <c r="BZ1129" s="40"/>
      <c r="CA1129" s="40"/>
      <c r="CB1129" s="40"/>
      <c r="CC1129" s="40"/>
      <c r="CD1129" s="40"/>
      <c r="CE1129" s="40"/>
      <c r="CF1129" s="40"/>
      <c r="CG1129" s="40"/>
      <c r="CH1129" s="40"/>
      <c r="CI1129" s="40"/>
      <c r="CJ1129" s="40"/>
      <c r="CK1129" s="40"/>
      <c r="CL1129" s="40"/>
      <c r="CM1129" s="40"/>
      <c r="CN1129" s="40"/>
      <c r="CO1129" s="40">
        <f t="shared" si="674"/>
        <v>0</v>
      </c>
    </row>
    <row r="1130" spans="1:93" ht="22.5" customHeight="1">
      <c r="A1130" s="269"/>
      <c r="B1130" s="267"/>
      <c r="C1130" s="75"/>
      <c r="D1130" s="78"/>
      <c r="E1130" s="75"/>
      <c r="F1130" s="80"/>
      <c r="G1130" s="78"/>
      <c r="H1130" s="70"/>
      <c r="I1130" s="81"/>
      <c r="J1130" s="71" t="str">
        <f>IF(H1130="","",VLOOKUP(H1130,単重表!$C$6:'単重表'!$F$2502,2,FALSE))</f>
        <v/>
      </c>
      <c r="K1130" s="232"/>
      <c r="L1130" s="101">
        <f t="shared" si="683"/>
        <v>1</v>
      </c>
      <c r="M1130" s="46"/>
      <c r="N1130" s="101">
        <f t="shared" si="668"/>
        <v>1</v>
      </c>
      <c r="O1130" s="49"/>
      <c r="P1130" s="47" t="str">
        <f>IF(H1130="","",VLOOKUP(H1130,単重表!$C$6:'単重表'!$F$2502,3,FALSE))</f>
        <v/>
      </c>
      <c r="Q1130" s="47"/>
      <c r="R1130" s="56" t="e">
        <f t="shared" si="684"/>
        <v>#VALUE!</v>
      </c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267"/>
      <c r="AF1130" s="267"/>
      <c r="AG1130" s="40"/>
      <c r="AH1130" s="40"/>
      <c r="AI1130" s="40"/>
      <c r="AJ1130" s="58" t="str">
        <f>IF(H1130="","",VLOOKUP(H1130,単重表!$C$6:'単重表'!$F$2502,4,FALSE))</f>
        <v/>
      </c>
      <c r="AK1130" s="141" t="e">
        <f t="shared" si="669"/>
        <v>#VALUE!</v>
      </c>
      <c r="AL1130" s="40">
        <v>2</v>
      </c>
      <c r="AM1130" s="190" t="e">
        <f t="shared" si="670"/>
        <v>#VALUE!</v>
      </c>
      <c r="AO1130" s="191">
        <f t="shared" si="671"/>
        <v>0</v>
      </c>
      <c r="AP1130" s="182"/>
      <c r="AQ1130" s="183" t="str">
        <f t="shared" si="672"/>
        <v/>
      </c>
      <c r="AR1130" s="182"/>
      <c r="AS1130" s="184" t="str">
        <f t="shared" si="673"/>
        <v/>
      </c>
      <c r="AT1130" s="182"/>
      <c r="AU1130" s="268"/>
      <c r="AV1130" s="185"/>
      <c r="AW1130" s="185"/>
      <c r="AX1130" s="185"/>
      <c r="AY1130" s="185"/>
      <c r="AZ1130" s="185"/>
      <c r="BA1130" s="186"/>
      <c r="BB1130" s="80"/>
      <c r="BC1130" s="185"/>
      <c r="BD1130" s="185"/>
      <c r="BE1130" s="185"/>
      <c r="BF1130" s="185"/>
      <c r="BG1130" s="187"/>
      <c r="BH1130" s="270"/>
      <c r="BI1130" s="188"/>
      <c r="BJ1130" s="268"/>
      <c r="BL1130" s="40"/>
      <c r="BM1130" s="40"/>
      <c r="BN1130" s="40"/>
      <c r="BO1130" s="40"/>
      <c r="BP1130" s="40"/>
      <c r="BQ1130" s="40"/>
      <c r="BR1130" s="40"/>
      <c r="BS1130" s="40"/>
      <c r="BT1130" s="40"/>
      <c r="BU1130" s="40"/>
      <c r="BV1130" s="40"/>
      <c r="BW1130" s="40"/>
      <c r="BX1130" s="40"/>
      <c r="BY1130" s="40"/>
      <c r="BZ1130" s="40"/>
      <c r="CA1130" s="40"/>
      <c r="CB1130" s="40"/>
      <c r="CC1130" s="40"/>
      <c r="CD1130" s="40"/>
      <c r="CE1130" s="40"/>
      <c r="CF1130" s="40"/>
      <c r="CG1130" s="40"/>
      <c r="CH1130" s="40"/>
      <c r="CI1130" s="40"/>
      <c r="CJ1130" s="40"/>
      <c r="CK1130" s="40"/>
      <c r="CL1130" s="40"/>
      <c r="CM1130" s="40"/>
      <c r="CN1130" s="40"/>
      <c r="CO1130" s="40">
        <f t="shared" si="674"/>
        <v>0</v>
      </c>
    </row>
    <row r="1131" spans="1:93" ht="22.5" customHeight="1">
      <c r="A1131" s="269"/>
      <c r="B1131" s="267"/>
      <c r="C1131" s="75"/>
      <c r="D1131" s="78"/>
      <c r="E1131" s="75"/>
      <c r="F1131" s="80"/>
      <c r="G1131" s="78"/>
      <c r="H1131" s="70"/>
      <c r="I1131" s="81"/>
      <c r="J1131" s="71" t="str">
        <f>IF(H1131="","",VLOOKUP(H1131,単重表!$C$6:'単重表'!$F$2502,2,FALSE))</f>
        <v/>
      </c>
      <c r="K1131" s="232"/>
      <c r="L1131" s="101">
        <f t="shared" si="683"/>
        <v>1</v>
      </c>
      <c r="M1131" s="46"/>
      <c r="N1131" s="101">
        <f t="shared" si="668"/>
        <v>1</v>
      </c>
      <c r="O1131" s="49"/>
      <c r="P1131" s="47" t="str">
        <f>IF(H1131="","",VLOOKUP(H1131,単重表!$C$6:'単重表'!$F$2502,3,FALSE))</f>
        <v/>
      </c>
      <c r="Q1131" s="47"/>
      <c r="R1131" s="56" t="e">
        <f t="shared" si="684"/>
        <v>#VALUE!</v>
      </c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267"/>
      <c r="AF1131" s="267"/>
      <c r="AG1131" s="40"/>
      <c r="AH1131" s="40"/>
      <c r="AI1131" s="40"/>
      <c r="AJ1131" s="58" t="str">
        <f>IF(H1131="","",VLOOKUP(H1131,単重表!$C$6:'単重表'!$F$2502,4,FALSE))</f>
        <v/>
      </c>
      <c r="AK1131" s="141" t="e">
        <f t="shared" si="669"/>
        <v>#VALUE!</v>
      </c>
      <c r="AL1131" s="40">
        <v>2</v>
      </c>
      <c r="AM1131" s="190" t="e">
        <f t="shared" si="670"/>
        <v>#VALUE!</v>
      </c>
      <c r="AO1131" s="191">
        <f t="shared" si="671"/>
        <v>0</v>
      </c>
      <c r="AP1131" s="182"/>
      <c r="AQ1131" s="183" t="str">
        <f t="shared" si="672"/>
        <v/>
      </c>
      <c r="AR1131" s="182"/>
      <c r="AS1131" s="184" t="str">
        <f t="shared" si="673"/>
        <v/>
      </c>
      <c r="AT1131" s="182"/>
      <c r="AU1131" s="268"/>
      <c r="AV1131" s="185"/>
      <c r="AW1131" s="185"/>
      <c r="AX1131" s="185"/>
      <c r="AY1131" s="185"/>
      <c r="AZ1131" s="185"/>
      <c r="BA1131" s="186"/>
      <c r="BB1131" s="80"/>
      <c r="BC1131" s="185"/>
      <c r="BD1131" s="185"/>
      <c r="BE1131" s="185"/>
      <c r="BF1131" s="185"/>
      <c r="BG1131" s="187"/>
      <c r="BH1131" s="270"/>
      <c r="BI1131" s="188"/>
      <c r="BJ1131" s="268"/>
      <c r="BL1131" s="40"/>
      <c r="BM1131" s="40"/>
      <c r="BN1131" s="40"/>
      <c r="BO1131" s="40"/>
      <c r="BP1131" s="40"/>
      <c r="BQ1131" s="40"/>
      <c r="BR1131" s="40"/>
      <c r="BS1131" s="40"/>
      <c r="BT1131" s="40"/>
      <c r="BU1131" s="40"/>
      <c r="BV1131" s="40"/>
      <c r="BW1131" s="40"/>
      <c r="BX1131" s="40"/>
      <c r="BY1131" s="40"/>
      <c r="BZ1131" s="40"/>
      <c r="CA1131" s="40"/>
      <c r="CB1131" s="40"/>
      <c r="CC1131" s="40"/>
      <c r="CD1131" s="40"/>
      <c r="CE1131" s="40"/>
      <c r="CF1131" s="40"/>
      <c r="CG1131" s="40"/>
      <c r="CH1131" s="40"/>
      <c r="CI1131" s="40"/>
      <c r="CJ1131" s="40"/>
      <c r="CK1131" s="40"/>
      <c r="CL1131" s="40"/>
      <c r="CM1131" s="40"/>
      <c r="CN1131" s="40"/>
      <c r="CO1131" s="40">
        <f t="shared" si="674"/>
        <v>0</v>
      </c>
    </row>
    <row r="1132" spans="1:93" ht="22.5" customHeight="1">
      <c r="A1132" s="269"/>
      <c r="B1132" s="267"/>
      <c r="C1132" s="75"/>
      <c r="D1132" s="78"/>
      <c r="E1132" s="75"/>
      <c r="F1132" s="80"/>
      <c r="G1132" s="78"/>
      <c r="H1132" s="70"/>
      <c r="I1132" s="81"/>
      <c r="J1132" s="71" t="str">
        <f>IF(H1132="","",VLOOKUP(H1132,単重表!$C$6:'単重表'!$F$2502,2,FALSE))</f>
        <v/>
      </c>
      <c r="K1132" s="232"/>
      <c r="L1132" s="101">
        <f t="shared" si="683"/>
        <v>1</v>
      </c>
      <c r="M1132" s="46"/>
      <c r="N1132" s="101">
        <f t="shared" si="668"/>
        <v>1</v>
      </c>
      <c r="O1132" s="49"/>
      <c r="P1132" s="47" t="str">
        <f>IF(H1132="","",VLOOKUP(H1132,単重表!$C$6:'単重表'!$F$2502,3,FALSE))</f>
        <v/>
      </c>
      <c r="Q1132" s="47"/>
      <c r="R1132" s="56" t="e">
        <f t="shared" si="684"/>
        <v>#VALUE!</v>
      </c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267"/>
      <c r="AF1132" s="267"/>
      <c r="AG1132" s="40"/>
      <c r="AH1132" s="40"/>
      <c r="AI1132" s="40"/>
      <c r="AJ1132" s="58" t="str">
        <f>IF(H1132="","",VLOOKUP(H1132,単重表!$C$6:'単重表'!$F$2502,4,FALSE))</f>
        <v/>
      </c>
      <c r="AK1132" s="141" t="e">
        <f t="shared" si="669"/>
        <v>#VALUE!</v>
      </c>
      <c r="AL1132" s="40">
        <v>2</v>
      </c>
      <c r="AM1132" s="190" t="e">
        <f t="shared" si="670"/>
        <v>#VALUE!</v>
      </c>
      <c r="AO1132" s="191">
        <f t="shared" si="671"/>
        <v>0</v>
      </c>
      <c r="AP1132" s="182"/>
      <c r="AQ1132" s="183" t="str">
        <f t="shared" si="672"/>
        <v/>
      </c>
      <c r="AR1132" s="182"/>
      <c r="AS1132" s="184" t="str">
        <f t="shared" si="673"/>
        <v/>
      </c>
      <c r="AT1132" s="182"/>
      <c r="AU1132" s="268"/>
      <c r="AV1132" s="185"/>
      <c r="AW1132" s="185"/>
      <c r="AX1132" s="185"/>
      <c r="AY1132" s="185"/>
      <c r="AZ1132" s="185"/>
      <c r="BA1132" s="186"/>
      <c r="BB1132" s="80"/>
      <c r="BC1132" s="185"/>
      <c r="BD1132" s="185"/>
      <c r="BE1132" s="185"/>
      <c r="BF1132" s="185"/>
      <c r="BG1132" s="187"/>
      <c r="BH1132" s="270"/>
      <c r="BI1132" s="188"/>
      <c r="BJ1132" s="268"/>
      <c r="BL1132" s="40"/>
      <c r="BM1132" s="40"/>
      <c r="BN1132" s="40"/>
      <c r="BO1132" s="40"/>
      <c r="BP1132" s="40"/>
      <c r="BQ1132" s="40"/>
      <c r="BR1132" s="40"/>
      <c r="BS1132" s="40"/>
      <c r="BT1132" s="40"/>
      <c r="BU1132" s="40"/>
      <c r="BV1132" s="40"/>
      <c r="BW1132" s="40"/>
      <c r="BX1132" s="40"/>
      <c r="BY1132" s="40"/>
      <c r="BZ1132" s="40"/>
      <c r="CA1132" s="40"/>
      <c r="CB1132" s="40"/>
      <c r="CC1132" s="40"/>
      <c r="CD1132" s="40"/>
      <c r="CE1132" s="40"/>
      <c r="CF1132" s="40"/>
      <c r="CG1132" s="40"/>
      <c r="CH1132" s="40"/>
      <c r="CI1132" s="40"/>
      <c r="CJ1132" s="40"/>
      <c r="CK1132" s="40"/>
      <c r="CL1132" s="40"/>
      <c r="CM1132" s="40"/>
      <c r="CN1132" s="40"/>
      <c r="CO1132" s="40">
        <f t="shared" si="674"/>
        <v>0</v>
      </c>
    </row>
    <row r="1133" spans="1:93" ht="22.5" customHeight="1">
      <c r="A1133" s="269"/>
      <c r="B1133" s="267"/>
      <c r="C1133" s="75"/>
      <c r="D1133" s="78"/>
      <c r="E1133" s="75"/>
      <c r="F1133" s="80"/>
      <c r="G1133" s="78"/>
      <c r="H1133" s="70"/>
      <c r="I1133" s="81"/>
      <c r="J1133" s="71" t="str">
        <f>IF(H1133="","",VLOOKUP(H1133,単重表!$C$6:'単重表'!$F$2502,2,FALSE))</f>
        <v/>
      </c>
      <c r="K1133" s="232"/>
      <c r="L1133" s="101">
        <f t="shared" si="683"/>
        <v>1</v>
      </c>
      <c r="M1133" s="46"/>
      <c r="N1133" s="101">
        <f t="shared" si="668"/>
        <v>1</v>
      </c>
      <c r="O1133" s="49"/>
      <c r="P1133" s="47" t="str">
        <f>IF(H1133="","",VLOOKUP(H1133,単重表!$C$6:'単重表'!$F$2502,3,FALSE))</f>
        <v/>
      </c>
      <c r="Q1133" s="47"/>
      <c r="R1133" s="56" t="e">
        <f t="shared" si="684"/>
        <v>#VALUE!</v>
      </c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267"/>
      <c r="AF1133" s="267"/>
      <c r="AG1133" s="40"/>
      <c r="AH1133" s="40"/>
      <c r="AI1133" s="40"/>
      <c r="AJ1133" s="58" t="str">
        <f>IF(H1133="","",VLOOKUP(H1133,単重表!$C$6:'単重表'!$F$2502,4,FALSE))</f>
        <v/>
      </c>
      <c r="AK1133" s="141" t="e">
        <f t="shared" si="669"/>
        <v>#VALUE!</v>
      </c>
      <c r="AL1133" s="40">
        <v>2</v>
      </c>
      <c r="AM1133" s="190" t="e">
        <f t="shared" si="670"/>
        <v>#VALUE!</v>
      </c>
      <c r="AO1133" s="191">
        <f t="shared" si="671"/>
        <v>0</v>
      </c>
      <c r="AP1133" s="182"/>
      <c r="AQ1133" s="183" t="str">
        <f t="shared" si="672"/>
        <v/>
      </c>
      <c r="AR1133" s="182"/>
      <c r="AS1133" s="184" t="str">
        <f t="shared" si="673"/>
        <v/>
      </c>
      <c r="AT1133" s="182"/>
      <c r="AU1133" s="268"/>
      <c r="AV1133" s="185"/>
      <c r="AW1133" s="185"/>
      <c r="AX1133" s="185"/>
      <c r="AY1133" s="185"/>
      <c r="AZ1133" s="185"/>
      <c r="BA1133" s="186"/>
      <c r="BB1133" s="80"/>
      <c r="BC1133" s="185"/>
      <c r="BD1133" s="185"/>
      <c r="BE1133" s="185"/>
      <c r="BF1133" s="185"/>
      <c r="BG1133" s="187"/>
      <c r="BH1133" s="270"/>
      <c r="BI1133" s="188"/>
      <c r="BJ1133" s="268"/>
      <c r="BL1133" s="40"/>
      <c r="BM1133" s="40"/>
      <c r="BN1133" s="40"/>
      <c r="BO1133" s="40"/>
      <c r="BP1133" s="40"/>
      <c r="BQ1133" s="40"/>
      <c r="BR1133" s="40"/>
      <c r="BS1133" s="40"/>
      <c r="BT1133" s="40"/>
      <c r="BU1133" s="40"/>
      <c r="BV1133" s="40"/>
      <c r="BW1133" s="40"/>
      <c r="BX1133" s="40"/>
      <c r="BY1133" s="40"/>
      <c r="BZ1133" s="40"/>
      <c r="CA1133" s="40"/>
      <c r="CB1133" s="40"/>
      <c r="CC1133" s="40"/>
      <c r="CD1133" s="40"/>
      <c r="CE1133" s="40"/>
      <c r="CF1133" s="40"/>
      <c r="CG1133" s="40"/>
      <c r="CH1133" s="40"/>
      <c r="CI1133" s="40"/>
      <c r="CJ1133" s="40"/>
      <c r="CK1133" s="40"/>
      <c r="CL1133" s="40"/>
      <c r="CM1133" s="40"/>
      <c r="CN1133" s="40"/>
      <c r="CO1133" s="40">
        <f t="shared" si="674"/>
        <v>0</v>
      </c>
    </row>
    <row r="1134" spans="1:93" ht="22.5" customHeight="1">
      <c r="A1134" s="269"/>
      <c r="B1134" s="267"/>
      <c r="C1134" s="75"/>
      <c r="D1134" s="78"/>
      <c r="E1134" s="75"/>
      <c r="F1134" s="80"/>
      <c r="G1134" s="78"/>
      <c r="H1134" s="70"/>
      <c r="I1134" s="81"/>
      <c r="J1134" s="71" t="str">
        <f>IF(H1134="","",VLOOKUP(H1134,単重表!$C$6:'単重表'!$F$2502,2,FALSE))</f>
        <v/>
      </c>
      <c r="K1134" s="232"/>
      <c r="L1134" s="101">
        <f>IF(K1134="",1,K1134/1000)</f>
        <v>1</v>
      </c>
      <c r="M1134" s="46"/>
      <c r="N1134" s="101">
        <f t="shared" si="668"/>
        <v>1</v>
      </c>
      <c r="O1134" s="49"/>
      <c r="P1134" s="47" t="str">
        <f>IF(H1134="","",VLOOKUP(H1134,単重表!$C$6:'単重表'!$F$2502,3,FALSE))</f>
        <v/>
      </c>
      <c r="Q1134" s="47"/>
      <c r="R1134" s="56" t="e">
        <f t="shared" si="684"/>
        <v>#VALUE!</v>
      </c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267"/>
      <c r="AF1134" s="267"/>
      <c r="AG1134" s="40"/>
      <c r="AH1134" s="40"/>
      <c r="AI1134" s="40"/>
      <c r="AJ1134" s="58" t="str">
        <f>IF(H1134="","",VLOOKUP(H1134,単重表!$C$6:'単重表'!$F$2502,4,FALSE))</f>
        <v/>
      </c>
      <c r="AK1134" s="141" t="e">
        <f t="shared" si="669"/>
        <v>#VALUE!</v>
      </c>
      <c r="AL1134" s="40">
        <v>2</v>
      </c>
      <c r="AM1134" s="190" t="e">
        <f t="shared" si="670"/>
        <v>#VALUE!</v>
      </c>
      <c r="AO1134" s="191">
        <f t="shared" si="671"/>
        <v>0</v>
      </c>
      <c r="AP1134" s="182"/>
      <c r="AQ1134" s="183" t="str">
        <f t="shared" si="672"/>
        <v/>
      </c>
      <c r="AR1134" s="182"/>
      <c r="AS1134" s="184" t="str">
        <f t="shared" si="673"/>
        <v/>
      </c>
      <c r="AT1134" s="182"/>
      <c r="AU1134" s="268"/>
      <c r="AV1134" s="185"/>
      <c r="AW1134" s="185"/>
      <c r="AX1134" s="185"/>
      <c r="AY1134" s="185"/>
      <c r="AZ1134" s="185"/>
      <c r="BA1134" s="186"/>
      <c r="BB1134" s="80"/>
      <c r="BC1134" s="185"/>
      <c r="BD1134" s="185"/>
      <c r="BE1134" s="185"/>
      <c r="BF1134" s="185"/>
      <c r="BG1134" s="187"/>
      <c r="BH1134" s="270"/>
      <c r="BI1134" s="188"/>
      <c r="BJ1134" s="268"/>
      <c r="BL1134" s="40"/>
      <c r="BM1134" s="40"/>
      <c r="BN1134" s="40"/>
      <c r="BO1134" s="40"/>
      <c r="BP1134" s="40"/>
      <c r="BQ1134" s="40"/>
      <c r="BR1134" s="40"/>
      <c r="BS1134" s="40"/>
      <c r="BT1134" s="40"/>
      <c r="BU1134" s="40"/>
      <c r="BV1134" s="40"/>
      <c r="BW1134" s="40"/>
      <c r="BX1134" s="40"/>
      <c r="BY1134" s="40"/>
      <c r="BZ1134" s="40"/>
      <c r="CA1134" s="40"/>
      <c r="CB1134" s="40"/>
      <c r="CC1134" s="40"/>
      <c r="CD1134" s="40"/>
      <c r="CE1134" s="40"/>
      <c r="CF1134" s="40"/>
      <c r="CG1134" s="40"/>
      <c r="CH1134" s="40"/>
      <c r="CI1134" s="40"/>
      <c r="CJ1134" s="40"/>
      <c r="CK1134" s="40"/>
      <c r="CL1134" s="40"/>
      <c r="CM1134" s="40"/>
      <c r="CN1134" s="40"/>
      <c r="CO1134" s="40">
        <f t="shared" si="674"/>
        <v>0</v>
      </c>
    </row>
    <row r="1135" spans="1:93" ht="22.5" customHeight="1">
      <c r="A1135" s="269"/>
      <c r="B1135" s="267"/>
      <c r="C1135" s="75"/>
      <c r="D1135" s="78"/>
      <c r="E1135" s="75"/>
      <c r="F1135" s="80"/>
      <c r="G1135" s="78"/>
      <c r="H1135" s="70"/>
      <c r="I1135" s="81"/>
      <c r="J1135" s="71" t="str">
        <f>IF(H1135="","",VLOOKUP(H1135,単重表!$C$6:'単重表'!$F$2502,2,FALSE))</f>
        <v/>
      </c>
      <c r="K1135" s="232"/>
      <c r="L1135" s="101">
        <f>IF(K1135="",1,K1135/1000)</f>
        <v>1</v>
      </c>
      <c r="M1135" s="46"/>
      <c r="N1135" s="101">
        <f t="shared" si="668"/>
        <v>1</v>
      </c>
      <c r="O1135" s="49"/>
      <c r="P1135" s="47" t="str">
        <f>IF(H1135="","",VLOOKUP(H1135,単重表!$C$6:'単重表'!$F$2502,3,FALSE))</f>
        <v/>
      </c>
      <c r="Q1135" s="47"/>
      <c r="R1135" s="56" t="e">
        <f t="shared" si="684"/>
        <v>#VALUE!</v>
      </c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267"/>
      <c r="AF1135" s="267"/>
      <c r="AG1135" s="40"/>
      <c r="AH1135" s="40"/>
      <c r="AI1135" s="40"/>
      <c r="AJ1135" s="58" t="str">
        <f>IF(H1135="","",VLOOKUP(H1135,単重表!$C$6:'単重表'!$F$2502,4,FALSE))</f>
        <v/>
      </c>
      <c r="AK1135" s="141" t="e">
        <f t="shared" si="669"/>
        <v>#VALUE!</v>
      </c>
      <c r="AL1135" s="40">
        <v>2</v>
      </c>
      <c r="AM1135" s="190" t="e">
        <f t="shared" si="670"/>
        <v>#VALUE!</v>
      </c>
      <c r="AO1135" s="191">
        <f t="shared" si="671"/>
        <v>0</v>
      </c>
      <c r="AP1135" s="182"/>
      <c r="AQ1135" s="183" t="str">
        <f t="shared" si="672"/>
        <v/>
      </c>
      <c r="AR1135" s="182"/>
      <c r="AS1135" s="184" t="str">
        <f t="shared" si="673"/>
        <v/>
      </c>
      <c r="AT1135" s="182"/>
      <c r="AU1135" s="268"/>
      <c r="AV1135" s="185"/>
      <c r="AW1135" s="185"/>
      <c r="AX1135" s="185"/>
      <c r="AY1135" s="185"/>
      <c r="AZ1135" s="185"/>
      <c r="BA1135" s="186"/>
      <c r="BB1135" s="80"/>
      <c r="BC1135" s="185"/>
      <c r="BD1135" s="185"/>
      <c r="BE1135" s="185"/>
      <c r="BF1135" s="185"/>
      <c r="BG1135" s="187"/>
      <c r="BH1135" s="270"/>
      <c r="BI1135" s="188"/>
      <c r="BJ1135" s="268"/>
      <c r="BL1135" s="40"/>
      <c r="BM1135" s="40"/>
      <c r="BN1135" s="40"/>
      <c r="BO1135" s="40"/>
      <c r="BP1135" s="40"/>
      <c r="BQ1135" s="40"/>
      <c r="BR1135" s="40"/>
      <c r="BS1135" s="40"/>
      <c r="BT1135" s="40"/>
      <c r="BU1135" s="40"/>
      <c r="BV1135" s="40"/>
      <c r="BW1135" s="40"/>
      <c r="BX1135" s="40"/>
      <c r="BY1135" s="40"/>
      <c r="BZ1135" s="40"/>
      <c r="CA1135" s="40"/>
      <c r="CB1135" s="40"/>
      <c r="CC1135" s="40"/>
      <c r="CD1135" s="40"/>
      <c r="CE1135" s="40"/>
      <c r="CF1135" s="40"/>
      <c r="CG1135" s="40"/>
      <c r="CH1135" s="40"/>
      <c r="CI1135" s="40"/>
      <c r="CJ1135" s="40"/>
      <c r="CK1135" s="40"/>
      <c r="CL1135" s="40"/>
      <c r="CM1135" s="40"/>
      <c r="CN1135" s="40"/>
      <c r="CO1135" s="40">
        <f t="shared" si="674"/>
        <v>0</v>
      </c>
    </row>
    <row r="1136" spans="1:93" ht="22.5" customHeight="1">
      <c r="A1136" s="269"/>
      <c r="B1136" s="267"/>
      <c r="C1136" s="75"/>
      <c r="D1136" s="78"/>
      <c r="E1136" s="75"/>
      <c r="F1136" s="80"/>
      <c r="G1136" s="78"/>
      <c r="H1136" s="70"/>
      <c r="I1136" s="81"/>
      <c r="J1136" s="71" t="str">
        <f>IF(H1136="","",VLOOKUP(H1136,単重表!$C$6:'単重表'!$F$2502,2,FALSE))</f>
        <v/>
      </c>
      <c r="K1136" s="232"/>
      <c r="L1136" s="101">
        <f>IF(K1136="",1,K1136/1000)</f>
        <v>1</v>
      </c>
      <c r="M1136" s="46"/>
      <c r="N1136" s="101">
        <f t="shared" si="668"/>
        <v>1</v>
      </c>
      <c r="O1136" s="49"/>
      <c r="P1136" s="47" t="str">
        <f>IF(H1136="","",VLOOKUP(H1136,単重表!$C$6:'単重表'!$F$2502,3,FALSE))</f>
        <v/>
      </c>
      <c r="Q1136" s="47"/>
      <c r="R1136" s="56" t="e">
        <f>P1136*O1136*N1136*L1136+Q1136</f>
        <v>#VALUE!</v>
      </c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267"/>
      <c r="AF1136" s="267"/>
      <c r="AG1136" s="40"/>
      <c r="AH1136" s="40"/>
      <c r="AI1136" s="40"/>
      <c r="AJ1136" s="58" t="str">
        <f>IF(H1136="","",VLOOKUP(H1136,単重表!$C$6:'単重表'!$F$2502,4,FALSE))</f>
        <v/>
      </c>
      <c r="AK1136" s="141" t="e">
        <f t="shared" si="669"/>
        <v>#VALUE!</v>
      </c>
      <c r="AL1136" s="40">
        <v>2</v>
      </c>
      <c r="AM1136" s="190" t="e">
        <f t="shared" si="670"/>
        <v>#VALUE!</v>
      </c>
      <c r="AO1136" s="191">
        <f t="shared" si="671"/>
        <v>0</v>
      </c>
      <c r="AP1136" s="182"/>
      <c r="AQ1136" s="183" t="str">
        <f t="shared" si="672"/>
        <v/>
      </c>
      <c r="AR1136" s="182"/>
      <c r="AS1136" s="184" t="str">
        <f t="shared" si="673"/>
        <v/>
      </c>
      <c r="AT1136" s="182"/>
      <c r="AU1136" s="268"/>
      <c r="AV1136" s="185"/>
      <c r="AW1136" s="185"/>
      <c r="AX1136" s="185"/>
      <c r="AY1136" s="185"/>
      <c r="AZ1136" s="185"/>
      <c r="BA1136" s="186"/>
      <c r="BB1136" s="80"/>
      <c r="BC1136" s="185"/>
      <c r="BD1136" s="185"/>
      <c r="BE1136" s="185"/>
      <c r="BF1136" s="185"/>
      <c r="BG1136" s="187"/>
      <c r="BH1136" s="270"/>
      <c r="BI1136" s="188"/>
      <c r="BJ1136" s="268"/>
      <c r="BL1136" s="40"/>
      <c r="BM1136" s="40"/>
      <c r="BN1136" s="40"/>
      <c r="BO1136" s="40"/>
      <c r="BP1136" s="40"/>
      <c r="BQ1136" s="40"/>
      <c r="BR1136" s="40"/>
      <c r="BS1136" s="40"/>
      <c r="BT1136" s="40"/>
      <c r="BU1136" s="40"/>
      <c r="BV1136" s="40"/>
      <c r="BW1136" s="40"/>
      <c r="BX1136" s="40"/>
      <c r="BY1136" s="40"/>
      <c r="BZ1136" s="40"/>
      <c r="CA1136" s="40"/>
      <c r="CB1136" s="40"/>
      <c r="CC1136" s="40"/>
      <c r="CD1136" s="40"/>
      <c r="CE1136" s="40"/>
      <c r="CF1136" s="40"/>
      <c r="CG1136" s="40"/>
      <c r="CH1136" s="40"/>
      <c r="CI1136" s="40"/>
      <c r="CJ1136" s="40"/>
      <c r="CK1136" s="40"/>
      <c r="CL1136" s="40"/>
      <c r="CM1136" s="40"/>
      <c r="CN1136" s="40"/>
      <c r="CO1136" s="40">
        <f t="shared" si="674"/>
        <v>0</v>
      </c>
    </row>
    <row r="1137" spans="1:93" ht="22.5" customHeight="1">
      <c r="A1137" s="269"/>
      <c r="B1137" s="267"/>
      <c r="C1137" s="75"/>
      <c r="D1137" s="78"/>
      <c r="E1137" s="75"/>
      <c r="F1137" s="80"/>
      <c r="G1137" s="78"/>
      <c r="H1137" s="70"/>
      <c r="I1137" s="81"/>
      <c r="J1137" s="71" t="str">
        <f>IF(H1137="","",VLOOKUP(H1137,単重表!$C$6:'単重表'!$F$2502,2,FALSE))</f>
        <v/>
      </c>
      <c r="K1137" s="232"/>
      <c r="L1137" s="101">
        <f t="shared" ref="L1137:L1144" si="685">IF(K1137="",1,K1137/1000)</f>
        <v>1</v>
      </c>
      <c r="M1137" s="46"/>
      <c r="N1137" s="101">
        <f t="shared" si="668"/>
        <v>1</v>
      </c>
      <c r="O1137" s="49"/>
      <c r="P1137" s="47" t="str">
        <f>IF(H1137="","",VLOOKUP(H1137,単重表!$C$6:'単重表'!$F$2502,3,FALSE))</f>
        <v/>
      </c>
      <c r="Q1137" s="47"/>
      <c r="R1137" s="56" t="e">
        <f t="shared" ref="R1137:R1146" si="686">P1137*O1137*N1137*L1137+Q1137</f>
        <v>#VALUE!</v>
      </c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267"/>
      <c r="AF1137" s="267"/>
      <c r="AG1137" s="40"/>
      <c r="AH1137" s="40"/>
      <c r="AI1137" s="40"/>
      <c r="AJ1137" s="58" t="str">
        <f>IF(H1137="","",VLOOKUP(H1137,単重表!$C$6:'単重表'!$F$2502,4,FALSE))</f>
        <v/>
      </c>
      <c r="AK1137" s="141" t="e">
        <f t="shared" si="669"/>
        <v>#VALUE!</v>
      </c>
      <c r="AL1137" s="40">
        <v>2</v>
      </c>
      <c r="AM1137" s="190" t="e">
        <f t="shared" si="670"/>
        <v>#VALUE!</v>
      </c>
      <c r="AO1137" s="191">
        <f t="shared" si="671"/>
        <v>0</v>
      </c>
      <c r="AP1137" s="182"/>
      <c r="AQ1137" s="183" t="str">
        <f t="shared" si="672"/>
        <v/>
      </c>
      <c r="AR1137" s="182"/>
      <c r="AS1137" s="184" t="str">
        <f t="shared" si="673"/>
        <v/>
      </c>
      <c r="AT1137" s="182"/>
      <c r="AU1137" s="268"/>
      <c r="AV1137" s="185"/>
      <c r="AW1137" s="185"/>
      <c r="AX1137" s="185"/>
      <c r="AY1137" s="185"/>
      <c r="AZ1137" s="185"/>
      <c r="BA1137" s="186"/>
      <c r="BB1137" s="80"/>
      <c r="BC1137" s="185"/>
      <c r="BD1137" s="185"/>
      <c r="BE1137" s="185"/>
      <c r="BF1137" s="185"/>
      <c r="BG1137" s="187"/>
      <c r="BH1137" s="270"/>
      <c r="BI1137" s="188"/>
      <c r="BJ1137" s="268"/>
      <c r="BL1137" s="40"/>
      <c r="BM1137" s="40"/>
      <c r="BN1137" s="40"/>
      <c r="BO1137" s="40"/>
      <c r="BP1137" s="40"/>
      <c r="BQ1137" s="40"/>
      <c r="BR1137" s="40"/>
      <c r="BS1137" s="40"/>
      <c r="BT1137" s="40"/>
      <c r="BU1137" s="40"/>
      <c r="BV1137" s="40"/>
      <c r="BW1137" s="40"/>
      <c r="BX1137" s="40"/>
      <c r="BY1137" s="40"/>
      <c r="BZ1137" s="40"/>
      <c r="CA1137" s="40"/>
      <c r="CB1137" s="40"/>
      <c r="CC1137" s="40"/>
      <c r="CD1137" s="40"/>
      <c r="CE1137" s="40"/>
      <c r="CF1137" s="40"/>
      <c r="CG1137" s="40"/>
      <c r="CH1137" s="40"/>
      <c r="CI1137" s="40"/>
      <c r="CJ1137" s="40"/>
      <c r="CK1137" s="40"/>
      <c r="CL1137" s="40"/>
      <c r="CM1137" s="40"/>
      <c r="CN1137" s="40"/>
      <c r="CO1137" s="40">
        <f t="shared" si="674"/>
        <v>0</v>
      </c>
    </row>
    <row r="1138" spans="1:93" ht="22.5" customHeight="1">
      <c r="A1138" s="269"/>
      <c r="B1138" s="267"/>
      <c r="C1138" s="75"/>
      <c r="D1138" s="78"/>
      <c r="E1138" s="75"/>
      <c r="F1138" s="80"/>
      <c r="G1138" s="78"/>
      <c r="H1138" s="70"/>
      <c r="I1138" s="81"/>
      <c r="J1138" s="71" t="str">
        <f>IF(H1138="","",VLOOKUP(H1138,単重表!$C$6:'単重表'!$F$2502,2,FALSE))</f>
        <v/>
      </c>
      <c r="K1138" s="232"/>
      <c r="L1138" s="101">
        <f t="shared" si="685"/>
        <v>1</v>
      </c>
      <c r="M1138" s="46"/>
      <c r="N1138" s="101">
        <f t="shared" si="668"/>
        <v>1</v>
      </c>
      <c r="O1138" s="49"/>
      <c r="P1138" s="47" t="str">
        <f>IF(H1138="","",VLOOKUP(H1138,単重表!$C$6:'単重表'!$F$2502,3,FALSE))</f>
        <v/>
      </c>
      <c r="Q1138" s="47"/>
      <c r="R1138" s="56" t="e">
        <f t="shared" si="686"/>
        <v>#VALUE!</v>
      </c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267"/>
      <c r="AF1138" s="267"/>
      <c r="AG1138" s="40"/>
      <c r="AH1138" s="40"/>
      <c r="AI1138" s="40"/>
      <c r="AJ1138" s="58" t="str">
        <f>IF(H1138="","",VLOOKUP(H1138,単重表!$C$6:'単重表'!$F$2502,4,FALSE))</f>
        <v/>
      </c>
      <c r="AK1138" s="141" t="e">
        <f t="shared" si="669"/>
        <v>#VALUE!</v>
      </c>
      <c r="AL1138" s="40">
        <v>2</v>
      </c>
      <c r="AM1138" s="190" t="e">
        <f t="shared" si="670"/>
        <v>#VALUE!</v>
      </c>
      <c r="AO1138" s="191">
        <f t="shared" si="671"/>
        <v>0</v>
      </c>
      <c r="AP1138" s="182"/>
      <c r="AQ1138" s="183" t="str">
        <f t="shared" si="672"/>
        <v/>
      </c>
      <c r="AR1138" s="182"/>
      <c r="AS1138" s="184" t="str">
        <f t="shared" si="673"/>
        <v/>
      </c>
      <c r="AT1138" s="182"/>
      <c r="AU1138" s="268"/>
      <c r="AV1138" s="185"/>
      <c r="AW1138" s="185"/>
      <c r="AX1138" s="185"/>
      <c r="AY1138" s="185"/>
      <c r="AZ1138" s="185"/>
      <c r="BA1138" s="186"/>
      <c r="BB1138" s="80"/>
      <c r="BC1138" s="185"/>
      <c r="BD1138" s="185"/>
      <c r="BE1138" s="185"/>
      <c r="BF1138" s="185"/>
      <c r="BG1138" s="187"/>
      <c r="BH1138" s="270"/>
      <c r="BI1138" s="188"/>
      <c r="BJ1138" s="268"/>
      <c r="BL1138" s="40"/>
      <c r="BM1138" s="40"/>
      <c r="BN1138" s="40"/>
      <c r="BO1138" s="40"/>
      <c r="BP1138" s="40"/>
      <c r="BQ1138" s="40"/>
      <c r="BR1138" s="40"/>
      <c r="BS1138" s="40"/>
      <c r="BT1138" s="40"/>
      <c r="BU1138" s="40"/>
      <c r="BV1138" s="40"/>
      <c r="BW1138" s="40"/>
      <c r="BX1138" s="40"/>
      <c r="BY1138" s="40"/>
      <c r="BZ1138" s="40"/>
      <c r="CA1138" s="40"/>
      <c r="CB1138" s="40"/>
      <c r="CC1138" s="40"/>
      <c r="CD1138" s="40"/>
      <c r="CE1138" s="40"/>
      <c r="CF1138" s="40"/>
      <c r="CG1138" s="40"/>
      <c r="CH1138" s="40"/>
      <c r="CI1138" s="40"/>
      <c r="CJ1138" s="40"/>
      <c r="CK1138" s="40"/>
      <c r="CL1138" s="40"/>
      <c r="CM1138" s="40"/>
      <c r="CN1138" s="40"/>
      <c r="CO1138" s="40">
        <f t="shared" si="674"/>
        <v>0</v>
      </c>
    </row>
    <row r="1139" spans="1:93" ht="22.5" customHeight="1">
      <c r="A1139" s="269"/>
      <c r="B1139" s="267"/>
      <c r="C1139" s="75"/>
      <c r="D1139" s="78"/>
      <c r="E1139" s="75"/>
      <c r="F1139" s="80"/>
      <c r="G1139" s="78"/>
      <c r="H1139" s="70"/>
      <c r="I1139" s="81"/>
      <c r="J1139" s="71" t="str">
        <f>IF(H1139="","",VLOOKUP(H1139,単重表!$C$6:'単重表'!$F$2502,2,FALSE))</f>
        <v/>
      </c>
      <c r="K1139" s="232"/>
      <c r="L1139" s="101">
        <f t="shared" si="685"/>
        <v>1</v>
      </c>
      <c r="M1139" s="46"/>
      <c r="N1139" s="101">
        <f t="shared" si="668"/>
        <v>1</v>
      </c>
      <c r="O1139" s="49"/>
      <c r="P1139" s="47" t="str">
        <f>IF(H1139="","",VLOOKUP(H1139,単重表!$C$6:'単重表'!$F$2502,3,FALSE))</f>
        <v/>
      </c>
      <c r="Q1139" s="47"/>
      <c r="R1139" s="56" t="e">
        <f t="shared" si="686"/>
        <v>#VALUE!</v>
      </c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267"/>
      <c r="AF1139" s="267"/>
      <c r="AG1139" s="40"/>
      <c r="AH1139" s="40"/>
      <c r="AI1139" s="40"/>
      <c r="AJ1139" s="58" t="str">
        <f>IF(H1139="","",VLOOKUP(H1139,単重表!$C$6:'単重表'!$F$2502,4,FALSE))</f>
        <v/>
      </c>
      <c r="AK1139" s="141" t="e">
        <f t="shared" si="669"/>
        <v>#VALUE!</v>
      </c>
      <c r="AL1139" s="40">
        <v>2</v>
      </c>
      <c r="AM1139" s="190" t="e">
        <f t="shared" si="670"/>
        <v>#VALUE!</v>
      </c>
      <c r="AO1139" s="191">
        <f t="shared" si="671"/>
        <v>0</v>
      </c>
      <c r="AP1139" s="182"/>
      <c r="AQ1139" s="183" t="str">
        <f t="shared" si="672"/>
        <v/>
      </c>
      <c r="AR1139" s="182"/>
      <c r="AS1139" s="184" t="str">
        <f t="shared" si="673"/>
        <v/>
      </c>
      <c r="AT1139" s="182"/>
      <c r="AU1139" s="268"/>
      <c r="AV1139" s="185"/>
      <c r="AW1139" s="185"/>
      <c r="AX1139" s="185"/>
      <c r="AY1139" s="185"/>
      <c r="AZ1139" s="185"/>
      <c r="BA1139" s="186"/>
      <c r="BB1139" s="80"/>
      <c r="BC1139" s="185"/>
      <c r="BD1139" s="185"/>
      <c r="BE1139" s="185"/>
      <c r="BF1139" s="185"/>
      <c r="BG1139" s="187"/>
      <c r="BH1139" s="270"/>
      <c r="BI1139" s="188"/>
      <c r="BJ1139" s="268"/>
      <c r="BL1139" s="40"/>
      <c r="BM1139" s="40"/>
      <c r="BN1139" s="40"/>
      <c r="BO1139" s="40"/>
      <c r="BP1139" s="40"/>
      <c r="BQ1139" s="40"/>
      <c r="BR1139" s="40"/>
      <c r="BS1139" s="40"/>
      <c r="BT1139" s="40"/>
      <c r="BU1139" s="40"/>
      <c r="BV1139" s="40"/>
      <c r="BW1139" s="40"/>
      <c r="BX1139" s="40"/>
      <c r="BY1139" s="40"/>
      <c r="BZ1139" s="40"/>
      <c r="CA1139" s="40"/>
      <c r="CB1139" s="40"/>
      <c r="CC1139" s="40"/>
      <c r="CD1139" s="40"/>
      <c r="CE1139" s="40"/>
      <c r="CF1139" s="40"/>
      <c r="CG1139" s="40"/>
      <c r="CH1139" s="40"/>
      <c r="CI1139" s="40"/>
      <c r="CJ1139" s="40"/>
      <c r="CK1139" s="40"/>
      <c r="CL1139" s="40"/>
      <c r="CM1139" s="40"/>
      <c r="CN1139" s="40"/>
      <c r="CO1139" s="40">
        <f t="shared" si="674"/>
        <v>0</v>
      </c>
    </row>
    <row r="1140" spans="1:93" ht="22.5" customHeight="1">
      <c r="A1140" s="269"/>
      <c r="B1140" s="267"/>
      <c r="C1140" s="75"/>
      <c r="D1140" s="78"/>
      <c r="E1140" s="75"/>
      <c r="F1140" s="80"/>
      <c r="G1140" s="78"/>
      <c r="H1140" s="70"/>
      <c r="I1140" s="81"/>
      <c r="J1140" s="71" t="str">
        <f>IF(H1140="","",VLOOKUP(H1140,単重表!$C$6:'単重表'!$F$2502,2,FALSE))</f>
        <v/>
      </c>
      <c r="K1140" s="232"/>
      <c r="L1140" s="101">
        <f t="shared" si="685"/>
        <v>1</v>
      </c>
      <c r="M1140" s="46"/>
      <c r="N1140" s="101">
        <f t="shared" si="668"/>
        <v>1</v>
      </c>
      <c r="O1140" s="49"/>
      <c r="P1140" s="47" t="str">
        <f>IF(H1140="","",VLOOKUP(H1140,単重表!$C$6:'単重表'!$F$2502,3,FALSE))</f>
        <v/>
      </c>
      <c r="Q1140" s="47"/>
      <c r="R1140" s="56" t="e">
        <f t="shared" si="686"/>
        <v>#VALUE!</v>
      </c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267"/>
      <c r="AF1140" s="267"/>
      <c r="AG1140" s="40"/>
      <c r="AH1140" s="40"/>
      <c r="AI1140" s="40"/>
      <c r="AJ1140" s="58" t="str">
        <f>IF(H1140="","",VLOOKUP(H1140,単重表!$C$6:'単重表'!$F$2502,4,FALSE))</f>
        <v/>
      </c>
      <c r="AK1140" s="141" t="e">
        <f t="shared" si="669"/>
        <v>#VALUE!</v>
      </c>
      <c r="AL1140" s="40">
        <v>2</v>
      </c>
      <c r="AM1140" s="190" t="e">
        <f t="shared" si="670"/>
        <v>#VALUE!</v>
      </c>
      <c r="AO1140" s="191">
        <f t="shared" si="671"/>
        <v>0</v>
      </c>
      <c r="AP1140" s="182"/>
      <c r="AQ1140" s="183" t="str">
        <f t="shared" si="672"/>
        <v/>
      </c>
      <c r="AR1140" s="182"/>
      <c r="AS1140" s="184" t="str">
        <f t="shared" si="673"/>
        <v/>
      </c>
      <c r="AT1140" s="182"/>
      <c r="AU1140" s="268"/>
      <c r="AV1140" s="185"/>
      <c r="AW1140" s="185"/>
      <c r="AX1140" s="185"/>
      <c r="AY1140" s="185"/>
      <c r="AZ1140" s="185"/>
      <c r="BA1140" s="186"/>
      <c r="BB1140" s="80"/>
      <c r="BC1140" s="185"/>
      <c r="BD1140" s="185"/>
      <c r="BE1140" s="185"/>
      <c r="BF1140" s="185"/>
      <c r="BG1140" s="187"/>
      <c r="BH1140" s="270"/>
      <c r="BI1140" s="188"/>
      <c r="BJ1140" s="268"/>
      <c r="BL1140" s="40"/>
      <c r="BM1140" s="40"/>
      <c r="BN1140" s="40"/>
      <c r="BO1140" s="40"/>
      <c r="BP1140" s="40"/>
      <c r="BQ1140" s="40"/>
      <c r="BR1140" s="40"/>
      <c r="BS1140" s="40"/>
      <c r="BT1140" s="40"/>
      <c r="BU1140" s="40"/>
      <c r="BV1140" s="40"/>
      <c r="BW1140" s="40"/>
      <c r="BX1140" s="40"/>
      <c r="BY1140" s="40"/>
      <c r="BZ1140" s="40"/>
      <c r="CA1140" s="40"/>
      <c r="CB1140" s="40"/>
      <c r="CC1140" s="40"/>
      <c r="CD1140" s="40"/>
      <c r="CE1140" s="40"/>
      <c r="CF1140" s="40"/>
      <c r="CG1140" s="40"/>
      <c r="CH1140" s="40"/>
      <c r="CI1140" s="40"/>
      <c r="CJ1140" s="40"/>
      <c r="CK1140" s="40"/>
      <c r="CL1140" s="40"/>
      <c r="CM1140" s="40"/>
      <c r="CN1140" s="40"/>
      <c r="CO1140" s="40">
        <f t="shared" si="674"/>
        <v>0</v>
      </c>
    </row>
    <row r="1141" spans="1:93" ht="22.5" customHeight="1">
      <c r="A1141" s="269"/>
      <c r="B1141" s="267"/>
      <c r="C1141" s="75"/>
      <c r="D1141" s="78"/>
      <c r="E1141" s="75"/>
      <c r="F1141" s="80"/>
      <c r="G1141" s="78"/>
      <c r="H1141" s="70"/>
      <c r="I1141" s="81"/>
      <c r="J1141" s="71" t="str">
        <f>IF(H1141="","",VLOOKUP(H1141,単重表!$C$6:'単重表'!$F$2502,2,FALSE))</f>
        <v/>
      </c>
      <c r="K1141" s="232"/>
      <c r="L1141" s="101">
        <f t="shared" si="685"/>
        <v>1</v>
      </c>
      <c r="M1141" s="46"/>
      <c r="N1141" s="101">
        <f t="shared" si="668"/>
        <v>1</v>
      </c>
      <c r="O1141" s="49"/>
      <c r="P1141" s="47" t="str">
        <f>IF(H1141="","",VLOOKUP(H1141,単重表!$C$6:'単重表'!$F$2502,3,FALSE))</f>
        <v/>
      </c>
      <c r="Q1141" s="47"/>
      <c r="R1141" s="56" t="e">
        <f t="shared" si="686"/>
        <v>#VALUE!</v>
      </c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267"/>
      <c r="AF1141" s="267"/>
      <c r="AG1141" s="40"/>
      <c r="AH1141" s="40"/>
      <c r="AI1141" s="40"/>
      <c r="AJ1141" s="58" t="str">
        <f>IF(H1141="","",VLOOKUP(H1141,単重表!$C$6:'単重表'!$F$2502,4,FALSE))</f>
        <v/>
      </c>
      <c r="AK1141" s="141" t="e">
        <f t="shared" si="669"/>
        <v>#VALUE!</v>
      </c>
      <c r="AL1141" s="40">
        <v>2</v>
      </c>
      <c r="AM1141" s="190" t="e">
        <f t="shared" si="670"/>
        <v>#VALUE!</v>
      </c>
      <c r="AO1141" s="191">
        <f t="shared" si="671"/>
        <v>0</v>
      </c>
      <c r="AP1141" s="182"/>
      <c r="AQ1141" s="183" t="str">
        <f t="shared" si="672"/>
        <v/>
      </c>
      <c r="AR1141" s="182"/>
      <c r="AS1141" s="184" t="str">
        <f t="shared" si="673"/>
        <v/>
      </c>
      <c r="AT1141" s="182"/>
      <c r="AU1141" s="268"/>
      <c r="AV1141" s="185"/>
      <c r="AW1141" s="185"/>
      <c r="AX1141" s="185"/>
      <c r="AY1141" s="185"/>
      <c r="AZ1141" s="185"/>
      <c r="BA1141" s="186"/>
      <c r="BB1141" s="80"/>
      <c r="BC1141" s="185"/>
      <c r="BD1141" s="185"/>
      <c r="BE1141" s="185"/>
      <c r="BF1141" s="185"/>
      <c r="BG1141" s="187"/>
      <c r="BH1141" s="270"/>
      <c r="BI1141" s="188"/>
      <c r="BJ1141" s="268"/>
      <c r="BL1141" s="40"/>
      <c r="BM1141" s="40"/>
      <c r="BN1141" s="40"/>
      <c r="BO1141" s="40"/>
      <c r="BP1141" s="40"/>
      <c r="BQ1141" s="40"/>
      <c r="BR1141" s="40"/>
      <c r="BS1141" s="40"/>
      <c r="BT1141" s="40"/>
      <c r="BU1141" s="40"/>
      <c r="BV1141" s="40"/>
      <c r="BW1141" s="40"/>
      <c r="BX1141" s="40"/>
      <c r="BY1141" s="40"/>
      <c r="BZ1141" s="40"/>
      <c r="CA1141" s="40"/>
      <c r="CB1141" s="40"/>
      <c r="CC1141" s="40"/>
      <c r="CD1141" s="40"/>
      <c r="CE1141" s="40"/>
      <c r="CF1141" s="40"/>
      <c r="CG1141" s="40"/>
      <c r="CH1141" s="40"/>
      <c r="CI1141" s="40"/>
      <c r="CJ1141" s="40"/>
      <c r="CK1141" s="40"/>
      <c r="CL1141" s="40"/>
      <c r="CM1141" s="40"/>
      <c r="CN1141" s="40"/>
      <c r="CO1141" s="40">
        <f t="shared" si="674"/>
        <v>0</v>
      </c>
    </row>
    <row r="1142" spans="1:93" ht="22.5" customHeight="1">
      <c r="A1142" s="269"/>
      <c r="B1142" s="267"/>
      <c r="C1142" s="75"/>
      <c r="D1142" s="78"/>
      <c r="E1142" s="75"/>
      <c r="F1142" s="80"/>
      <c r="G1142" s="78"/>
      <c r="H1142" s="70"/>
      <c r="I1142" s="81"/>
      <c r="J1142" s="71" t="str">
        <f>IF(H1142="","",VLOOKUP(H1142,単重表!$C$6:'単重表'!$F$2502,2,FALSE))</f>
        <v/>
      </c>
      <c r="K1142" s="232"/>
      <c r="L1142" s="101">
        <f t="shared" si="685"/>
        <v>1</v>
      </c>
      <c r="M1142" s="46"/>
      <c r="N1142" s="101">
        <f t="shared" si="668"/>
        <v>1</v>
      </c>
      <c r="O1142" s="49"/>
      <c r="P1142" s="47" t="str">
        <f>IF(H1142="","",VLOOKUP(H1142,単重表!$C$6:'単重表'!$F$2502,3,FALSE))</f>
        <v/>
      </c>
      <c r="Q1142" s="47"/>
      <c r="R1142" s="56" t="e">
        <f t="shared" si="686"/>
        <v>#VALUE!</v>
      </c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267"/>
      <c r="AF1142" s="267"/>
      <c r="AG1142" s="40"/>
      <c r="AH1142" s="40"/>
      <c r="AI1142" s="40"/>
      <c r="AJ1142" s="58" t="str">
        <f>IF(H1142="","",VLOOKUP(H1142,単重表!$C$6:'単重表'!$F$2502,4,FALSE))</f>
        <v/>
      </c>
      <c r="AK1142" s="141" t="e">
        <f t="shared" si="669"/>
        <v>#VALUE!</v>
      </c>
      <c r="AL1142" s="40">
        <v>2</v>
      </c>
      <c r="AM1142" s="190" t="e">
        <f t="shared" si="670"/>
        <v>#VALUE!</v>
      </c>
      <c r="AO1142" s="191">
        <f t="shared" si="671"/>
        <v>0</v>
      </c>
      <c r="AP1142" s="182"/>
      <c r="AQ1142" s="183" t="str">
        <f t="shared" si="672"/>
        <v/>
      </c>
      <c r="AR1142" s="182"/>
      <c r="AS1142" s="184" t="str">
        <f t="shared" si="673"/>
        <v/>
      </c>
      <c r="AT1142" s="182"/>
      <c r="AU1142" s="268"/>
      <c r="AV1142" s="185"/>
      <c r="AW1142" s="185"/>
      <c r="AX1142" s="185"/>
      <c r="AY1142" s="185"/>
      <c r="AZ1142" s="185"/>
      <c r="BA1142" s="186"/>
      <c r="BB1142" s="80"/>
      <c r="BC1142" s="185"/>
      <c r="BD1142" s="185"/>
      <c r="BE1142" s="185"/>
      <c r="BF1142" s="185"/>
      <c r="BG1142" s="187"/>
      <c r="BH1142" s="270"/>
      <c r="BI1142" s="188"/>
      <c r="BJ1142" s="268"/>
      <c r="BL1142" s="40"/>
      <c r="BM1142" s="40"/>
      <c r="BN1142" s="40"/>
      <c r="BO1142" s="40"/>
      <c r="BP1142" s="40"/>
      <c r="BQ1142" s="40"/>
      <c r="BR1142" s="40"/>
      <c r="BS1142" s="40"/>
      <c r="BT1142" s="40"/>
      <c r="BU1142" s="40"/>
      <c r="BV1142" s="40"/>
      <c r="BW1142" s="40"/>
      <c r="BX1142" s="40"/>
      <c r="BY1142" s="40"/>
      <c r="BZ1142" s="40"/>
      <c r="CA1142" s="40"/>
      <c r="CB1142" s="40"/>
      <c r="CC1142" s="40"/>
      <c r="CD1142" s="40"/>
      <c r="CE1142" s="40"/>
      <c r="CF1142" s="40"/>
      <c r="CG1142" s="40"/>
      <c r="CH1142" s="40"/>
      <c r="CI1142" s="40"/>
      <c r="CJ1142" s="40"/>
      <c r="CK1142" s="40"/>
      <c r="CL1142" s="40"/>
      <c r="CM1142" s="40"/>
      <c r="CN1142" s="40"/>
      <c r="CO1142" s="40">
        <f t="shared" si="674"/>
        <v>0</v>
      </c>
    </row>
    <row r="1143" spans="1:93" ht="22.5" customHeight="1">
      <c r="A1143" s="269"/>
      <c r="B1143" s="267"/>
      <c r="C1143" s="75"/>
      <c r="D1143" s="78"/>
      <c r="E1143" s="75"/>
      <c r="F1143" s="80"/>
      <c r="G1143" s="78"/>
      <c r="H1143" s="70"/>
      <c r="I1143" s="81"/>
      <c r="J1143" s="71" t="str">
        <f>IF(H1143="","",VLOOKUP(H1143,単重表!$C$6:'単重表'!$F$2502,2,FALSE))</f>
        <v/>
      </c>
      <c r="K1143" s="232"/>
      <c r="L1143" s="101">
        <f t="shared" si="685"/>
        <v>1</v>
      </c>
      <c r="M1143" s="46"/>
      <c r="N1143" s="101">
        <f t="shared" si="668"/>
        <v>1</v>
      </c>
      <c r="O1143" s="49"/>
      <c r="P1143" s="47" t="str">
        <f>IF(H1143="","",VLOOKUP(H1143,単重表!$C$6:'単重表'!$F$2502,3,FALSE))</f>
        <v/>
      </c>
      <c r="Q1143" s="47"/>
      <c r="R1143" s="56" t="e">
        <f t="shared" si="686"/>
        <v>#VALUE!</v>
      </c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267"/>
      <c r="AF1143" s="267"/>
      <c r="AG1143" s="40"/>
      <c r="AH1143" s="40"/>
      <c r="AI1143" s="40"/>
      <c r="AJ1143" s="58" t="str">
        <f>IF(H1143="","",VLOOKUP(H1143,単重表!$C$6:'単重表'!$F$2502,4,FALSE))</f>
        <v/>
      </c>
      <c r="AK1143" s="141" t="e">
        <f t="shared" si="669"/>
        <v>#VALUE!</v>
      </c>
      <c r="AL1143" s="40">
        <v>2</v>
      </c>
      <c r="AM1143" s="190" t="e">
        <f t="shared" si="670"/>
        <v>#VALUE!</v>
      </c>
      <c r="AO1143" s="191">
        <f t="shared" si="671"/>
        <v>0</v>
      </c>
      <c r="AP1143" s="182"/>
      <c r="AQ1143" s="183" t="str">
        <f t="shared" si="672"/>
        <v/>
      </c>
      <c r="AR1143" s="182"/>
      <c r="AS1143" s="184" t="str">
        <f t="shared" si="673"/>
        <v/>
      </c>
      <c r="AT1143" s="182"/>
      <c r="AU1143" s="268"/>
      <c r="AV1143" s="185"/>
      <c r="AW1143" s="185"/>
      <c r="AX1143" s="185"/>
      <c r="AY1143" s="185"/>
      <c r="AZ1143" s="185"/>
      <c r="BA1143" s="186"/>
      <c r="BB1143" s="80"/>
      <c r="BC1143" s="185"/>
      <c r="BD1143" s="185"/>
      <c r="BE1143" s="185"/>
      <c r="BF1143" s="185"/>
      <c r="BG1143" s="187"/>
      <c r="BH1143" s="270"/>
      <c r="BI1143" s="188"/>
      <c r="BJ1143" s="268"/>
      <c r="BL1143" s="40"/>
      <c r="BM1143" s="40"/>
      <c r="BN1143" s="40"/>
      <c r="BO1143" s="40"/>
      <c r="BP1143" s="40"/>
      <c r="BQ1143" s="40"/>
      <c r="BR1143" s="40"/>
      <c r="BS1143" s="40"/>
      <c r="BT1143" s="40"/>
      <c r="BU1143" s="40"/>
      <c r="BV1143" s="40"/>
      <c r="BW1143" s="40"/>
      <c r="BX1143" s="40"/>
      <c r="BY1143" s="40"/>
      <c r="BZ1143" s="40"/>
      <c r="CA1143" s="40"/>
      <c r="CB1143" s="40"/>
      <c r="CC1143" s="40"/>
      <c r="CD1143" s="40"/>
      <c r="CE1143" s="40"/>
      <c r="CF1143" s="40"/>
      <c r="CG1143" s="40"/>
      <c r="CH1143" s="40"/>
      <c r="CI1143" s="40"/>
      <c r="CJ1143" s="40"/>
      <c r="CK1143" s="40"/>
      <c r="CL1143" s="40"/>
      <c r="CM1143" s="40"/>
      <c r="CN1143" s="40"/>
      <c r="CO1143" s="40">
        <f t="shared" si="674"/>
        <v>0</v>
      </c>
    </row>
    <row r="1144" spans="1:93" ht="22.5" customHeight="1">
      <c r="A1144" s="269"/>
      <c r="B1144" s="267"/>
      <c r="C1144" s="75"/>
      <c r="D1144" s="78"/>
      <c r="E1144" s="75"/>
      <c r="F1144" s="80"/>
      <c r="G1144" s="78"/>
      <c r="H1144" s="70"/>
      <c r="I1144" s="81"/>
      <c r="J1144" s="71" t="str">
        <f>IF(H1144="","",VLOOKUP(H1144,単重表!$C$6:'単重表'!$F$2502,2,FALSE))</f>
        <v/>
      </c>
      <c r="K1144" s="232"/>
      <c r="L1144" s="101">
        <f t="shared" si="685"/>
        <v>1</v>
      </c>
      <c r="M1144" s="46"/>
      <c r="N1144" s="101">
        <f t="shared" si="668"/>
        <v>1</v>
      </c>
      <c r="O1144" s="49"/>
      <c r="P1144" s="47" t="str">
        <f>IF(H1144="","",VLOOKUP(H1144,単重表!$C$6:'単重表'!$F$2502,3,FALSE))</f>
        <v/>
      </c>
      <c r="Q1144" s="47"/>
      <c r="R1144" s="56" t="e">
        <f t="shared" si="686"/>
        <v>#VALUE!</v>
      </c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267"/>
      <c r="AF1144" s="267"/>
      <c r="AG1144" s="40"/>
      <c r="AH1144" s="40"/>
      <c r="AI1144" s="40"/>
      <c r="AJ1144" s="58" t="str">
        <f>IF(H1144="","",VLOOKUP(H1144,単重表!$C$6:'単重表'!$F$2502,4,FALSE))</f>
        <v/>
      </c>
      <c r="AK1144" s="141" t="e">
        <f t="shared" si="669"/>
        <v>#VALUE!</v>
      </c>
      <c r="AL1144" s="40">
        <v>2</v>
      </c>
      <c r="AM1144" s="190" t="e">
        <f t="shared" si="670"/>
        <v>#VALUE!</v>
      </c>
      <c r="AO1144" s="191">
        <f t="shared" si="671"/>
        <v>0</v>
      </c>
      <c r="AP1144" s="182"/>
      <c r="AQ1144" s="183" t="str">
        <f t="shared" si="672"/>
        <v/>
      </c>
      <c r="AR1144" s="182"/>
      <c r="AS1144" s="184" t="str">
        <f t="shared" si="673"/>
        <v/>
      </c>
      <c r="AT1144" s="182"/>
      <c r="AU1144" s="268"/>
      <c r="AV1144" s="185"/>
      <c r="AW1144" s="185"/>
      <c r="AX1144" s="185"/>
      <c r="AY1144" s="185"/>
      <c r="AZ1144" s="185"/>
      <c r="BA1144" s="186"/>
      <c r="BB1144" s="80"/>
      <c r="BC1144" s="185"/>
      <c r="BD1144" s="185"/>
      <c r="BE1144" s="185"/>
      <c r="BF1144" s="185"/>
      <c r="BG1144" s="187"/>
      <c r="BH1144" s="270"/>
      <c r="BI1144" s="188"/>
      <c r="BJ1144" s="268"/>
      <c r="BL1144" s="40"/>
      <c r="BM1144" s="40"/>
      <c r="BN1144" s="40"/>
      <c r="BO1144" s="40"/>
      <c r="BP1144" s="40"/>
      <c r="BQ1144" s="40"/>
      <c r="BR1144" s="40"/>
      <c r="BS1144" s="40"/>
      <c r="BT1144" s="40"/>
      <c r="BU1144" s="40"/>
      <c r="BV1144" s="40"/>
      <c r="BW1144" s="40"/>
      <c r="BX1144" s="40"/>
      <c r="BY1144" s="40"/>
      <c r="BZ1144" s="40"/>
      <c r="CA1144" s="40"/>
      <c r="CB1144" s="40"/>
      <c r="CC1144" s="40"/>
      <c r="CD1144" s="40"/>
      <c r="CE1144" s="40"/>
      <c r="CF1144" s="40"/>
      <c r="CG1144" s="40"/>
      <c r="CH1144" s="40"/>
      <c r="CI1144" s="40"/>
      <c r="CJ1144" s="40"/>
      <c r="CK1144" s="40"/>
      <c r="CL1144" s="40"/>
      <c r="CM1144" s="40"/>
      <c r="CN1144" s="40"/>
      <c r="CO1144" s="40">
        <f t="shared" si="674"/>
        <v>0</v>
      </c>
    </row>
    <row r="1145" spans="1:93" ht="22.5" customHeight="1">
      <c r="A1145" s="269"/>
      <c r="B1145" s="267"/>
      <c r="C1145" s="75"/>
      <c r="D1145" s="78"/>
      <c r="E1145" s="75"/>
      <c r="F1145" s="80"/>
      <c r="G1145" s="78"/>
      <c r="H1145" s="70"/>
      <c r="I1145" s="81"/>
      <c r="J1145" s="71" t="str">
        <f>IF(H1145="","",VLOOKUP(H1145,単重表!$C$6:'単重表'!$F$2502,2,FALSE))</f>
        <v/>
      </c>
      <c r="K1145" s="232"/>
      <c r="L1145" s="101">
        <f>IF(K1145="",1,K1145/1000)</f>
        <v>1</v>
      </c>
      <c r="M1145" s="46"/>
      <c r="N1145" s="101">
        <f t="shared" si="668"/>
        <v>1</v>
      </c>
      <c r="O1145" s="49"/>
      <c r="P1145" s="47" t="str">
        <f>IF(H1145="","",VLOOKUP(H1145,単重表!$C$6:'単重表'!$F$2502,3,FALSE))</f>
        <v/>
      </c>
      <c r="Q1145" s="47"/>
      <c r="R1145" s="56" t="e">
        <f t="shared" si="686"/>
        <v>#VALUE!</v>
      </c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267"/>
      <c r="AF1145" s="267"/>
      <c r="AG1145" s="40"/>
      <c r="AH1145" s="40"/>
      <c r="AI1145" s="40"/>
      <c r="AJ1145" s="58" t="str">
        <f>IF(H1145="","",VLOOKUP(H1145,単重表!$C$6:'単重表'!$F$2502,4,FALSE))</f>
        <v/>
      </c>
      <c r="AK1145" s="141" t="e">
        <f t="shared" si="669"/>
        <v>#VALUE!</v>
      </c>
      <c r="AL1145" s="40">
        <v>2</v>
      </c>
      <c r="AM1145" s="190" t="e">
        <f t="shared" si="670"/>
        <v>#VALUE!</v>
      </c>
      <c r="AO1145" s="191">
        <f t="shared" si="671"/>
        <v>0</v>
      </c>
      <c r="AP1145" s="182"/>
      <c r="AQ1145" s="183" t="str">
        <f t="shared" si="672"/>
        <v/>
      </c>
      <c r="AR1145" s="182"/>
      <c r="AS1145" s="184" t="str">
        <f t="shared" si="673"/>
        <v/>
      </c>
      <c r="AT1145" s="182"/>
      <c r="AU1145" s="268"/>
      <c r="AV1145" s="185"/>
      <c r="AW1145" s="185"/>
      <c r="AX1145" s="185"/>
      <c r="AY1145" s="185"/>
      <c r="AZ1145" s="185"/>
      <c r="BA1145" s="186"/>
      <c r="BB1145" s="80"/>
      <c r="BC1145" s="185"/>
      <c r="BD1145" s="185"/>
      <c r="BE1145" s="185"/>
      <c r="BF1145" s="185"/>
      <c r="BG1145" s="187"/>
      <c r="BH1145" s="270"/>
      <c r="BI1145" s="188"/>
      <c r="BJ1145" s="268"/>
      <c r="BL1145" s="40"/>
      <c r="BM1145" s="40"/>
      <c r="BN1145" s="40"/>
      <c r="BO1145" s="40"/>
      <c r="BP1145" s="40"/>
      <c r="BQ1145" s="40"/>
      <c r="BR1145" s="40"/>
      <c r="BS1145" s="40"/>
      <c r="BT1145" s="40"/>
      <c r="BU1145" s="40"/>
      <c r="BV1145" s="40"/>
      <c r="BW1145" s="40"/>
      <c r="BX1145" s="40"/>
      <c r="BY1145" s="40"/>
      <c r="BZ1145" s="40"/>
      <c r="CA1145" s="40"/>
      <c r="CB1145" s="40"/>
      <c r="CC1145" s="40"/>
      <c r="CD1145" s="40"/>
      <c r="CE1145" s="40"/>
      <c r="CF1145" s="40"/>
      <c r="CG1145" s="40"/>
      <c r="CH1145" s="40"/>
      <c r="CI1145" s="40"/>
      <c r="CJ1145" s="40"/>
      <c r="CK1145" s="40"/>
      <c r="CL1145" s="40"/>
      <c r="CM1145" s="40"/>
      <c r="CN1145" s="40"/>
      <c r="CO1145" s="40">
        <f t="shared" si="674"/>
        <v>0</v>
      </c>
    </row>
    <row r="1146" spans="1:93" ht="22.5" customHeight="1">
      <c r="A1146" s="269"/>
      <c r="B1146" s="267"/>
      <c r="C1146" s="75"/>
      <c r="D1146" s="78"/>
      <c r="E1146" s="75"/>
      <c r="F1146" s="80"/>
      <c r="G1146" s="78"/>
      <c r="H1146" s="70"/>
      <c r="I1146" s="81"/>
      <c r="J1146" s="71" t="str">
        <f>IF(H1146="","",VLOOKUP(H1146,単重表!$C$6:'単重表'!$F$2502,2,FALSE))</f>
        <v/>
      </c>
      <c r="K1146" s="232"/>
      <c r="L1146" s="101">
        <f>IF(K1146="",1,K1146/1000)</f>
        <v>1</v>
      </c>
      <c r="M1146" s="46"/>
      <c r="N1146" s="101">
        <f t="shared" si="668"/>
        <v>1</v>
      </c>
      <c r="O1146" s="49"/>
      <c r="P1146" s="47" t="str">
        <f>IF(H1146="","",VLOOKUP(H1146,単重表!$C$6:'単重表'!$F$2502,3,FALSE))</f>
        <v/>
      </c>
      <c r="Q1146" s="47"/>
      <c r="R1146" s="56" t="e">
        <f t="shared" si="686"/>
        <v>#VALUE!</v>
      </c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267"/>
      <c r="AF1146" s="267"/>
      <c r="AG1146" s="40"/>
      <c r="AH1146" s="40"/>
      <c r="AI1146" s="40"/>
      <c r="AJ1146" s="58" t="str">
        <f>IF(H1146="","",VLOOKUP(H1146,単重表!$C$6:'単重表'!$F$2502,4,FALSE))</f>
        <v/>
      </c>
      <c r="AK1146" s="141" t="e">
        <f t="shared" si="669"/>
        <v>#VALUE!</v>
      </c>
      <c r="AL1146" s="40">
        <v>2</v>
      </c>
      <c r="AM1146" s="190" t="e">
        <f t="shared" si="670"/>
        <v>#VALUE!</v>
      </c>
      <c r="AO1146" s="191">
        <f t="shared" si="671"/>
        <v>0</v>
      </c>
      <c r="AP1146" s="182"/>
      <c r="AQ1146" s="183" t="str">
        <f t="shared" si="672"/>
        <v/>
      </c>
      <c r="AR1146" s="182"/>
      <c r="AS1146" s="184" t="str">
        <f t="shared" si="673"/>
        <v/>
      </c>
      <c r="AT1146" s="182"/>
      <c r="AU1146" s="268"/>
      <c r="AV1146" s="185"/>
      <c r="AW1146" s="185"/>
      <c r="AX1146" s="185"/>
      <c r="AY1146" s="185"/>
      <c r="AZ1146" s="185"/>
      <c r="BA1146" s="186"/>
      <c r="BB1146" s="80"/>
      <c r="BC1146" s="185"/>
      <c r="BD1146" s="185"/>
      <c r="BE1146" s="185"/>
      <c r="BF1146" s="185"/>
      <c r="BG1146" s="187"/>
      <c r="BH1146" s="270"/>
      <c r="BI1146" s="188"/>
      <c r="BJ1146" s="268"/>
      <c r="BL1146" s="40"/>
      <c r="BM1146" s="40"/>
      <c r="BN1146" s="40"/>
      <c r="BO1146" s="40"/>
      <c r="BP1146" s="40"/>
      <c r="BQ1146" s="40"/>
      <c r="BR1146" s="40"/>
      <c r="BS1146" s="40"/>
      <c r="BT1146" s="40"/>
      <c r="BU1146" s="40"/>
      <c r="BV1146" s="40"/>
      <c r="BW1146" s="40"/>
      <c r="BX1146" s="40"/>
      <c r="BY1146" s="40"/>
      <c r="BZ1146" s="40"/>
      <c r="CA1146" s="40"/>
      <c r="CB1146" s="40"/>
      <c r="CC1146" s="40"/>
      <c r="CD1146" s="40"/>
      <c r="CE1146" s="40"/>
      <c r="CF1146" s="40"/>
      <c r="CG1146" s="40"/>
      <c r="CH1146" s="40"/>
      <c r="CI1146" s="40"/>
      <c r="CJ1146" s="40"/>
      <c r="CK1146" s="40"/>
      <c r="CL1146" s="40"/>
      <c r="CM1146" s="40"/>
      <c r="CN1146" s="40"/>
      <c r="CO1146" s="40">
        <f t="shared" si="674"/>
        <v>0</v>
      </c>
    </row>
    <row r="1147" spans="1:93" ht="22.5" customHeight="1">
      <c r="A1147" s="269"/>
      <c r="B1147" s="267"/>
      <c r="C1147" s="75"/>
      <c r="D1147" s="78"/>
      <c r="E1147" s="75"/>
      <c r="F1147" s="80"/>
      <c r="G1147" s="78"/>
      <c r="H1147" s="70"/>
      <c r="I1147" s="81"/>
      <c r="J1147" s="71" t="str">
        <f>IF(H1147="","",VLOOKUP(H1147,単重表!$C$6:'単重表'!$F$2502,2,FALSE))</f>
        <v/>
      </c>
      <c r="K1147" s="232"/>
      <c r="L1147" s="101">
        <f>IF(K1147="",1,K1147/1000)</f>
        <v>1</v>
      </c>
      <c r="M1147" s="46"/>
      <c r="N1147" s="101">
        <f t="shared" si="668"/>
        <v>1</v>
      </c>
      <c r="O1147" s="49"/>
      <c r="P1147" s="47" t="str">
        <f>IF(H1147="","",VLOOKUP(H1147,単重表!$C$6:'単重表'!$F$2502,3,FALSE))</f>
        <v/>
      </c>
      <c r="Q1147" s="47"/>
      <c r="R1147" s="56" t="e">
        <f>P1147*O1147*N1147*L1147+Q1147</f>
        <v>#VALUE!</v>
      </c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267"/>
      <c r="AF1147" s="267"/>
      <c r="AG1147" s="40"/>
      <c r="AH1147" s="40"/>
      <c r="AI1147" s="40"/>
      <c r="AJ1147" s="58" t="str">
        <f>IF(H1147="","",VLOOKUP(H1147,単重表!$C$6:'単重表'!$F$2502,4,FALSE))</f>
        <v/>
      </c>
      <c r="AK1147" s="141" t="e">
        <f t="shared" si="669"/>
        <v>#VALUE!</v>
      </c>
      <c r="AL1147" s="40">
        <v>2</v>
      </c>
      <c r="AM1147" s="190" t="e">
        <f t="shared" si="670"/>
        <v>#VALUE!</v>
      </c>
      <c r="AO1147" s="191">
        <f t="shared" si="671"/>
        <v>0</v>
      </c>
      <c r="AP1147" s="182"/>
      <c r="AQ1147" s="183" t="str">
        <f t="shared" si="672"/>
        <v/>
      </c>
      <c r="AR1147" s="182"/>
      <c r="AS1147" s="184" t="str">
        <f t="shared" si="673"/>
        <v/>
      </c>
      <c r="AT1147" s="182"/>
      <c r="AU1147" s="268"/>
      <c r="AV1147" s="185"/>
      <c r="AW1147" s="185"/>
      <c r="AX1147" s="185"/>
      <c r="AY1147" s="185"/>
      <c r="AZ1147" s="185"/>
      <c r="BA1147" s="186"/>
      <c r="BB1147" s="80"/>
      <c r="BC1147" s="185"/>
      <c r="BD1147" s="185"/>
      <c r="BE1147" s="185"/>
      <c r="BF1147" s="185"/>
      <c r="BG1147" s="187"/>
      <c r="BH1147" s="270"/>
      <c r="BI1147" s="188"/>
      <c r="BJ1147" s="268"/>
      <c r="BL1147" s="40"/>
      <c r="BM1147" s="40"/>
      <c r="BN1147" s="40"/>
      <c r="BO1147" s="40"/>
      <c r="BP1147" s="40"/>
      <c r="BQ1147" s="40"/>
      <c r="BR1147" s="40"/>
      <c r="BS1147" s="40"/>
      <c r="BT1147" s="40"/>
      <c r="BU1147" s="40"/>
      <c r="BV1147" s="40"/>
      <c r="BW1147" s="40"/>
      <c r="BX1147" s="40"/>
      <c r="BY1147" s="40"/>
      <c r="BZ1147" s="40"/>
      <c r="CA1147" s="40"/>
      <c r="CB1147" s="40"/>
      <c r="CC1147" s="40"/>
      <c r="CD1147" s="40"/>
      <c r="CE1147" s="40"/>
      <c r="CF1147" s="40"/>
      <c r="CG1147" s="40"/>
      <c r="CH1147" s="40"/>
      <c r="CI1147" s="40"/>
      <c r="CJ1147" s="40"/>
      <c r="CK1147" s="40"/>
      <c r="CL1147" s="40"/>
      <c r="CM1147" s="40"/>
      <c r="CN1147" s="40"/>
      <c r="CO1147" s="40">
        <f t="shared" si="674"/>
        <v>0</v>
      </c>
    </row>
    <row r="1148" spans="1:93" ht="22.5" customHeight="1">
      <c r="A1148" s="269"/>
      <c r="B1148" s="267"/>
      <c r="C1148" s="75"/>
      <c r="D1148" s="78"/>
      <c r="E1148" s="75"/>
      <c r="F1148" s="80"/>
      <c r="G1148" s="78"/>
      <c r="H1148" s="70"/>
      <c r="I1148" s="81"/>
      <c r="J1148" s="71" t="str">
        <f>IF(H1148="","",VLOOKUP(H1148,単重表!$C$6:'単重表'!$F$2502,2,FALSE))</f>
        <v/>
      </c>
      <c r="K1148" s="232"/>
      <c r="L1148" s="101">
        <f t="shared" ref="L1148:L1155" si="687">IF(K1148="",1,K1148/1000)</f>
        <v>1</v>
      </c>
      <c r="M1148" s="46"/>
      <c r="N1148" s="101">
        <f t="shared" si="668"/>
        <v>1</v>
      </c>
      <c r="O1148" s="49"/>
      <c r="P1148" s="47" t="str">
        <f>IF(H1148="","",VLOOKUP(H1148,単重表!$C$6:'単重表'!$F$2502,3,FALSE))</f>
        <v/>
      </c>
      <c r="Q1148" s="47"/>
      <c r="R1148" s="56" t="e">
        <f t="shared" ref="R1148:R1157" si="688">P1148*O1148*N1148*L1148+Q1148</f>
        <v>#VALUE!</v>
      </c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267"/>
      <c r="AF1148" s="267"/>
      <c r="AG1148" s="40"/>
      <c r="AH1148" s="40"/>
      <c r="AI1148" s="40"/>
      <c r="AJ1148" s="58" t="str">
        <f>IF(H1148="","",VLOOKUP(H1148,単重表!$C$6:'単重表'!$F$2502,4,FALSE))</f>
        <v/>
      </c>
      <c r="AK1148" s="141" t="e">
        <f t="shared" si="669"/>
        <v>#VALUE!</v>
      </c>
      <c r="AL1148" s="40">
        <v>2</v>
      </c>
      <c r="AM1148" s="190" t="e">
        <f t="shared" si="670"/>
        <v>#VALUE!</v>
      </c>
      <c r="AO1148" s="191">
        <f t="shared" si="671"/>
        <v>0</v>
      </c>
      <c r="AP1148" s="182"/>
      <c r="AQ1148" s="183" t="str">
        <f t="shared" si="672"/>
        <v/>
      </c>
      <c r="AR1148" s="182"/>
      <c r="AS1148" s="184" t="str">
        <f t="shared" si="673"/>
        <v/>
      </c>
      <c r="AT1148" s="182"/>
      <c r="AU1148" s="268"/>
      <c r="AV1148" s="185"/>
      <c r="AW1148" s="185"/>
      <c r="AX1148" s="185"/>
      <c r="AY1148" s="185"/>
      <c r="AZ1148" s="185"/>
      <c r="BA1148" s="186"/>
      <c r="BB1148" s="80"/>
      <c r="BC1148" s="185"/>
      <c r="BD1148" s="185"/>
      <c r="BE1148" s="185"/>
      <c r="BF1148" s="185"/>
      <c r="BG1148" s="187"/>
      <c r="BH1148" s="270"/>
      <c r="BI1148" s="188"/>
      <c r="BJ1148" s="268"/>
      <c r="BL1148" s="40"/>
      <c r="BM1148" s="40"/>
      <c r="BN1148" s="40"/>
      <c r="BO1148" s="40"/>
      <c r="BP1148" s="40"/>
      <c r="BQ1148" s="40"/>
      <c r="BR1148" s="40"/>
      <c r="BS1148" s="40"/>
      <c r="BT1148" s="40"/>
      <c r="BU1148" s="40"/>
      <c r="BV1148" s="40"/>
      <c r="BW1148" s="40"/>
      <c r="BX1148" s="40"/>
      <c r="BY1148" s="40"/>
      <c r="BZ1148" s="40"/>
      <c r="CA1148" s="40"/>
      <c r="CB1148" s="40"/>
      <c r="CC1148" s="40"/>
      <c r="CD1148" s="40"/>
      <c r="CE1148" s="40"/>
      <c r="CF1148" s="40"/>
      <c r="CG1148" s="40"/>
      <c r="CH1148" s="40"/>
      <c r="CI1148" s="40"/>
      <c r="CJ1148" s="40"/>
      <c r="CK1148" s="40"/>
      <c r="CL1148" s="40"/>
      <c r="CM1148" s="40"/>
      <c r="CN1148" s="40"/>
      <c r="CO1148" s="40">
        <f t="shared" si="674"/>
        <v>0</v>
      </c>
    </row>
    <row r="1149" spans="1:93" ht="22.5" customHeight="1">
      <c r="A1149" s="269"/>
      <c r="B1149" s="267"/>
      <c r="C1149" s="75"/>
      <c r="D1149" s="78"/>
      <c r="E1149" s="75"/>
      <c r="F1149" s="80"/>
      <c r="G1149" s="78"/>
      <c r="H1149" s="70"/>
      <c r="I1149" s="81"/>
      <c r="J1149" s="71" t="str">
        <f>IF(H1149="","",VLOOKUP(H1149,単重表!$C$6:'単重表'!$F$2502,2,FALSE))</f>
        <v/>
      </c>
      <c r="K1149" s="232"/>
      <c r="L1149" s="101">
        <f t="shared" si="687"/>
        <v>1</v>
      </c>
      <c r="M1149" s="46"/>
      <c r="N1149" s="101">
        <f t="shared" si="668"/>
        <v>1</v>
      </c>
      <c r="O1149" s="49"/>
      <c r="P1149" s="47" t="str">
        <f>IF(H1149="","",VLOOKUP(H1149,単重表!$C$6:'単重表'!$F$2502,3,FALSE))</f>
        <v/>
      </c>
      <c r="Q1149" s="47"/>
      <c r="R1149" s="56" t="e">
        <f t="shared" si="688"/>
        <v>#VALUE!</v>
      </c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267"/>
      <c r="AF1149" s="267"/>
      <c r="AG1149" s="40"/>
      <c r="AH1149" s="40"/>
      <c r="AI1149" s="40"/>
      <c r="AJ1149" s="58" t="str">
        <f>IF(H1149="","",VLOOKUP(H1149,単重表!$C$6:'単重表'!$F$2502,4,FALSE))</f>
        <v/>
      </c>
      <c r="AK1149" s="141" t="e">
        <f t="shared" si="669"/>
        <v>#VALUE!</v>
      </c>
      <c r="AL1149" s="40">
        <v>2</v>
      </c>
      <c r="AM1149" s="190" t="e">
        <f t="shared" si="670"/>
        <v>#VALUE!</v>
      </c>
      <c r="AO1149" s="191">
        <f t="shared" si="671"/>
        <v>0</v>
      </c>
      <c r="AP1149" s="182"/>
      <c r="AQ1149" s="183" t="str">
        <f t="shared" si="672"/>
        <v/>
      </c>
      <c r="AR1149" s="182"/>
      <c r="AS1149" s="184" t="str">
        <f t="shared" si="673"/>
        <v/>
      </c>
      <c r="AT1149" s="182"/>
      <c r="AU1149" s="268"/>
      <c r="AV1149" s="185"/>
      <c r="AW1149" s="185"/>
      <c r="AX1149" s="185"/>
      <c r="AY1149" s="185"/>
      <c r="AZ1149" s="185"/>
      <c r="BA1149" s="186"/>
      <c r="BB1149" s="80"/>
      <c r="BC1149" s="185"/>
      <c r="BD1149" s="185"/>
      <c r="BE1149" s="185"/>
      <c r="BF1149" s="185"/>
      <c r="BG1149" s="187"/>
      <c r="BH1149" s="270"/>
      <c r="BI1149" s="188"/>
      <c r="BJ1149" s="268"/>
      <c r="BL1149" s="40"/>
      <c r="BM1149" s="40"/>
      <c r="BN1149" s="40"/>
      <c r="BO1149" s="40"/>
      <c r="BP1149" s="40"/>
      <c r="BQ1149" s="40"/>
      <c r="BR1149" s="40"/>
      <c r="BS1149" s="40"/>
      <c r="BT1149" s="40"/>
      <c r="BU1149" s="40"/>
      <c r="BV1149" s="40"/>
      <c r="BW1149" s="40"/>
      <c r="BX1149" s="40"/>
      <c r="BY1149" s="40"/>
      <c r="BZ1149" s="40"/>
      <c r="CA1149" s="40"/>
      <c r="CB1149" s="40"/>
      <c r="CC1149" s="40"/>
      <c r="CD1149" s="40"/>
      <c r="CE1149" s="40"/>
      <c r="CF1149" s="40"/>
      <c r="CG1149" s="40"/>
      <c r="CH1149" s="40"/>
      <c r="CI1149" s="40"/>
      <c r="CJ1149" s="40"/>
      <c r="CK1149" s="40"/>
      <c r="CL1149" s="40"/>
      <c r="CM1149" s="40"/>
      <c r="CN1149" s="40"/>
      <c r="CO1149" s="40">
        <f t="shared" si="674"/>
        <v>0</v>
      </c>
    </row>
    <row r="1150" spans="1:93" ht="22.5" customHeight="1">
      <c r="A1150" s="269"/>
      <c r="B1150" s="267"/>
      <c r="C1150" s="75"/>
      <c r="D1150" s="78"/>
      <c r="E1150" s="75"/>
      <c r="F1150" s="80"/>
      <c r="G1150" s="78"/>
      <c r="H1150" s="70"/>
      <c r="I1150" s="81"/>
      <c r="J1150" s="71" t="str">
        <f>IF(H1150="","",VLOOKUP(H1150,単重表!$C$6:'単重表'!$F$2502,2,FALSE))</f>
        <v/>
      </c>
      <c r="K1150" s="232"/>
      <c r="L1150" s="101">
        <f t="shared" si="687"/>
        <v>1</v>
      </c>
      <c r="M1150" s="46"/>
      <c r="N1150" s="101">
        <f t="shared" si="668"/>
        <v>1</v>
      </c>
      <c r="O1150" s="49"/>
      <c r="P1150" s="47" t="str">
        <f>IF(H1150="","",VLOOKUP(H1150,単重表!$C$6:'単重表'!$F$2502,3,FALSE))</f>
        <v/>
      </c>
      <c r="Q1150" s="47"/>
      <c r="R1150" s="56" t="e">
        <f t="shared" si="688"/>
        <v>#VALUE!</v>
      </c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267"/>
      <c r="AF1150" s="267"/>
      <c r="AG1150" s="40"/>
      <c r="AH1150" s="40"/>
      <c r="AI1150" s="40"/>
      <c r="AJ1150" s="58" t="str">
        <f>IF(H1150="","",VLOOKUP(H1150,単重表!$C$6:'単重表'!$F$2502,4,FALSE))</f>
        <v/>
      </c>
      <c r="AK1150" s="141" t="e">
        <f t="shared" si="669"/>
        <v>#VALUE!</v>
      </c>
      <c r="AL1150" s="40">
        <v>2</v>
      </c>
      <c r="AM1150" s="190" t="e">
        <f t="shared" si="670"/>
        <v>#VALUE!</v>
      </c>
      <c r="AO1150" s="191">
        <f t="shared" si="671"/>
        <v>0</v>
      </c>
      <c r="AP1150" s="182"/>
      <c r="AQ1150" s="183" t="str">
        <f t="shared" si="672"/>
        <v/>
      </c>
      <c r="AR1150" s="182"/>
      <c r="AS1150" s="184" t="str">
        <f t="shared" si="673"/>
        <v/>
      </c>
      <c r="AT1150" s="182"/>
      <c r="AU1150" s="268"/>
      <c r="AV1150" s="185"/>
      <c r="AW1150" s="185"/>
      <c r="AX1150" s="185"/>
      <c r="AY1150" s="185"/>
      <c r="AZ1150" s="185"/>
      <c r="BA1150" s="186"/>
      <c r="BB1150" s="80"/>
      <c r="BC1150" s="185"/>
      <c r="BD1150" s="185"/>
      <c r="BE1150" s="185"/>
      <c r="BF1150" s="185"/>
      <c r="BG1150" s="187"/>
      <c r="BH1150" s="270"/>
      <c r="BI1150" s="188"/>
      <c r="BJ1150" s="268"/>
      <c r="BL1150" s="40"/>
      <c r="BM1150" s="40"/>
      <c r="BN1150" s="40"/>
      <c r="BO1150" s="40"/>
      <c r="BP1150" s="40"/>
      <c r="BQ1150" s="40"/>
      <c r="BR1150" s="40"/>
      <c r="BS1150" s="40"/>
      <c r="BT1150" s="40"/>
      <c r="BU1150" s="40"/>
      <c r="BV1150" s="40"/>
      <c r="BW1150" s="40"/>
      <c r="BX1150" s="40"/>
      <c r="BY1150" s="40"/>
      <c r="BZ1150" s="40"/>
      <c r="CA1150" s="40"/>
      <c r="CB1150" s="40"/>
      <c r="CC1150" s="40"/>
      <c r="CD1150" s="40"/>
      <c r="CE1150" s="40"/>
      <c r="CF1150" s="40"/>
      <c r="CG1150" s="40"/>
      <c r="CH1150" s="40"/>
      <c r="CI1150" s="40"/>
      <c r="CJ1150" s="40"/>
      <c r="CK1150" s="40"/>
      <c r="CL1150" s="40"/>
      <c r="CM1150" s="40"/>
      <c r="CN1150" s="40"/>
      <c r="CO1150" s="40">
        <f t="shared" si="674"/>
        <v>0</v>
      </c>
    </row>
    <row r="1151" spans="1:93" ht="22.5" customHeight="1">
      <c r="A1151" s="269"/>
      <c r="B1151" s="267"/>
      <c r="C1151" s="75"/>
      <c r="D1151" s="78"/>
      <c r="E1151" s="75"/>
      <c r="F1151" s="80"/>
      <c r="G1151" s="78"/>
      <c r="H1151" s="70"/>
      <c r="I1151" s="81"/>
      <c r="J1151" s="71" t="str">
        <f>IF(H1151="","",VLOOKUP(H1151,単重表!$C$6:'単重表'!$F$2502,2,FALSE))</f>
        <v/>
      </c>
      <c r="K1151" s="232"/>
      <c r="L1151" s="101">
        <f t="shared" si="687"/>
        <v>1</v>
      </c>
      <c r="M1151" s="46"/>
      <c r="N1151" s="101">
        <f t="shared" si="668"/>
        <v>1</v>
      </c>
      <c r="O1151" s="49"/>
      <c r="P1151" s="47" t="str">
        <f>IF(H1151="","",VLOOKUP(H1151,単重表!$C$6:'単重表'!$F$2502,3,FALSE))</f>
        <v/>
      </c>
      <c r="Q1151" s="47"/>
      <c r="R1151" s="56" t="e">
        <f t="shared" si="688"/>
        <v>#VALUE!</v>
      </c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267"/>
      <c r="AF1151" s="267"/>
      <c r="AG1151" s="40"/>
      <c r="AH1151" s="40"/>
      <c r="AI1151" s="40"/>
      <c r="AJ1151" s="58" t="str">
        <f>IF(H1151="","",VLOOKUP(H1151,単重表!$C$6:'単重表'!$F$2502,4,FALSE))</f>
        <v/>
      </c>
      <c r="AK1151" s="141" t="e">
        <f t="shared" si="669"/>
        <v>#VALUE!</v>
      </c>
      <c r="AL1151" s="40">
        <v>2</v>
      </c>
      <c r="AM1151" s="190" t="e">
        <f t="shared" si="670"/>
        <v>#VALUE!</v>
      </c>
      <c r="AO1151" s="191">
        <f t="shared" si="671"/>
        <v>0</v>
      </c>
      <c r="AP1151" s="182"/>
      <c r="AQ1151" s="183" t="str">
        <f t="shared" si="672"/>
        <v/>
      </c>
      <c r="AR1151" s="182"/>
      <c r="AS1151" s="184" t="str">
        <f t="shared" si="673"/>
        <v/>
      </c>
      <c r="AT1151" s="182"/>
      <c r="AU1151" s="268"/>
      <c r="AV1151" s="185"/>
      <c r="AW1151" s="185"/>
      <c r="AX1151" s="185"/>
      <c r="AY1151" s="185"/>
      <c r="AZ1151" s="185"/>
      <c r="BA1151" s="186"/>
      <c r="BB1151" s="80"/>
      <c r="BC1151" s="185"/>
      <c r="BD1151" s="185"/>
      <c r="BE1151" s="185"/>
      <c r="BF1151" s="185"/>
      <c r="BG1151" s="187"/>
      <c r="BH1151" s="270"/>
      <c r="BI1151" s="188"/>
      <c r="BJ1151" s="268"/>
      <c r="BL1151" s="40"/>
      <c r="BM1151" s="40"/>
      <c r="BN1151" s="40"/>
      <c r="BO1151" s="40"/>
      <c r="BP1151" s="40"/>
      <c r="BQ1151" s="40"/>
      <c r="BR1151" s="40"/>
      <c r="BS1151" s="40"/>
      <c r="BT1151" s="40"/>
      <c r="BU1151" s="40"/>
      <c r="BV1151" s="40"/>
      <c r="BW1151" s="40"/>
      <c r="BX1151" s="40"/>
      <c r="BY1151" s="40"/>
      <c r="BZ1151" s="40"/>
      <c r="CA1151" s="40"/>
      <c r="CB1151" s="40"/>
      <c r="CC1151" s="40"/>
      <c r="CD1151" s="40"/>
      <c r="CE1151" s="40"/>
      <c r="CF1151" s="40"/>
      <c r="CG1151" s="40"/>
      <c r="CH1151" s="40"/>
      <c r="CI1151" s="40"/>
      <c r="CJ1151" s="40"/>
      <c r="CK1151" s="40"/>
      <c r="CL1151" s="40"/>
      <c r="CM1151" s="40"/>
      <c r="CN1151" s="40"/>
      <c r="CO1151" s="40">
        <f t="shared" si="674"/>
        <v>0</v>
      </c>
    </row>
    <row r="1152" spans="1:93" ht="22.5" customHeight="1">
      <c r="A1152" s="269"/>
      <c r="B1152" s="267"/>
      <c r="C1152" s="75"/>
      <c r="D1152" s="78"/>
      <c r="E1152" s="75"/>
      <c r="F1152" s="80"/>
      <c r="G1152" s="78"/>
      <c r="H1152" s="70"/>
      <c r="I1152" s="81"/>
      <c r="J1152" s="71" t="str">
        <f>IF(H1152="","",VLOOKUP(H1152,単重表!$C$6:'単重表'!$F$2502,2,FALSE))</f>
        <v/>
      </c>
      <c r="K1152" s="232"/>
      <c r="L1152" s="101">
        <f t="shared" si="687"/>
        <v>1</v>
      </c>
      <c r="M1152" s="46"/>
      <c r="N1152" s="101">
        <f t="shared" si="668"/>
        <v>1</v>
      </c>
      <c r="O1152" s="49"/>
      <c r="P1152" s="47" t="str">
        <f>IF(H1152="","",VLOOKUP(H1152,単重表!$C$6:'単重表'!$F$2502,3,FALSE))</f>
        <v/>
      </c>
      <c r="Q1152" s="47"/>
      <c r="R1152" s="56" t="e">
        <f t="shared" si="688"/>
        <v>#VALUE!</v>
      </c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267"/>
      <c r="AF1152" s="267"/>
      <c r="AG1152" s="40"/>
      <c r="AH1152" s="40"/>
      <c r="AI1152" s="40"/>
      <c r="AJ1152" s="58" t="str">
        <f>IF(H1152="","",VLOOKUP(H1152,単重表!$C$6:'単重表'!$F$2502,4,FALSE))</f>
        <v/>
      </c>
      <c r="AK1152" s="141" t="e">
        <f t="shared" si="669"/>
        <v>#VALUE!</v>
      </c>
      <c r="AL1152" s="40">
        <v>2</v>
      </c>
      <c r="AM1152" s="190" t="e">
        <f t="shared" si="670"/>
        <v>#VALUE!</v>
      </c>
      <c r="AO1152" s="191">
        <f t="shared" si="671"/>
        <v>0</v>
      </c>
      <c r="AP1152" s="182"/>
      <c r="AQ1152" s="183" t="str">
        <f t="shared" si="672"/>
        <v/>
      </c>
      <c r="AR1152" s="182"/>
      <c r="AS1152" s="184" t="str">
        <f t="shared" si="673"/>
        <v/>
      </c>
      <c r="AT1152" s="182"/>
      <c r="AU1152" s="268"/>
      <c r="AV1152" s="185"/>
      <c r="AW1152" s="185"/>
      <c r="AX1152" s="185"/>
      <c r="AY1152" s="185"/>
      <c r="AZ1152" s="185"/>
      <c r="BA1152" s="186"/>
      <c r="BB1152" s="80"/>
      <c r="BC1152" s="185"/>
      <c r="BD1152" s="185"/>
      <c r="BE1152" s="185"/>
      <c r="BF1152" s="185"/>
      <c r="BG1152" s="187"/>
      <c r="BH1152" s="270"/>
      <c r="BI1152" s="188"/>
      <c r="BJ1152" s="268"/>
      <c r="BL1152" s="40"/>
      <c r="BM1152" s="40"/>
      <c r="BN1152" s="40"/>
      <c r="BO1152" s="40"/>
      <c r="BP1152" s="40"/>
      <c r="BQ1152" s="40"/>
      <c r="BR1152" s="40"/>
      <c r="BS1152" s="40"/>
      <c r="BT1152" s="40"/>
      <c r="BU1152" s="40"/>
      <c r="BV1152" s="40"/>
      <c r="BW1152" s="40"/>
      <c r="BX1152" s="40"/>
      <c r="BY1152" s="40"/>
      <c r="BZ1152" s="40"/>
      <c r="CA1152" s="40"/>
      <c r="CB1152" s="40"/>
      <c r="CC1152" s="40"/>
      <c r="CD1152" s="40"/>
      <c r="CE1152" s="40"/>
      <c r="CF1152" s="40"/>
      <c r="CG1152" s="40"/>
      <c r="CH1152" s="40"/>
      <c r="CI1152" s="40"/>
      <c r="CJ1152" s="40"/>
      <c r="CK1152" s="40"/>
      <c r="CL1152" s="40"/>
      <c r="CM1152" s="40"/>
      <c r="CN1152" s="40"/>
      <c r="CO1152" s="40">
        <f t="shared" si="674"/>
        <v>0</v>
      </c>
    </row>
    <row r="1153" spans="1:93" ht="22.5" customHeight="1">
      <c r="A1153" s="269"/>
      <c r="B1153" s="267"/>
      <c r="C1153" s="75"/>
      <c r="D1153" s="78"/>
      <c r="E1153" s="75"/>
      <c r="F1153" s="80"/>
      <c r="G1153" s="78"/>
      <c r="H1153" s="70"/>
      <c r="I1153" s="81"/>
      <c r="J1153" s="71" t="str">
        <f>IF(H1153="","",VLOOKUP(H1153,単重表!$C$6:'単重表'!$F$2502,2,FALSE))</f>
        <v/>
      </c>
      <c r="K1153" s="232"/>
      <c r="L1153" s="101">
        <f t="shared" si="687"/>
        <v>1</v>
      </c>
      <c r="M1153" s="46"/>
      <c r="N1153" s="101">
        <f t="shared" si="668"/>
        <v>1</v>
      </c>
      <c r="O1153" s="49"/>
      <c r="P1153" s="47" t="str">
        <f>IF(H1153="","",VLOOKUP(H1153,単重表!$C$6:'単重表'!$F$2502,3,FALSE))</f>
        <v/>
      </c>
      <c r="Q1153" s="47"/>
      <c r="R1153" s="56" t="e">
        <f t="shared" si="688"/>
        <v>#VALUE!</v>
      </c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267"/>
      <c r="AF1153" s="267"/>
      <c r="AG1153" s="40"/>
      <c r="AH1153" s="40"/>
      <c r="AI1153" s="40"/>
      <c r="AJ1153" s="58" t="str">
        <f>IF(H1153="","",VLOOKUP(H1153,単重表!$C$6:'単重表'!$F$2502,4,FALSE))</f>
        <v/>
      </c>
      <c r="AK1153" s="141" t="e">
        <f t="shared" si="669"/>
        <v>#VALUE!</v>
      </c>
      <c r="AL1153" s="40">
        <v>2</v>
      </c>
      <c r="AM1153" s="190" t="e">
        <f t="shared" si="670"/>
        <v>#VALUE!</v>
      </c>
      <c r="AO1153" s="191">
        <f t="shared" si="671"/>
        <v>0</v>
      </c>
      <c r="AP1153" s="182"/>
      <c r="AQ1153" s="183" t="str">
        <f t="shared" si="672"/>
        <v/>
      </c>
      <c r="AR1153" s="182"/>
      <c r="AS1153" s="184" t="str">
        <f t="shared" si="673"/>
        <v/>
      </c>
      <c r="AT1153" s="182"/>
      <c r="AU1153" s="268"/>
      <c r="AV1153" s="185"/>
      <c r="AW1153" s="185"/>
      <c r="AX1153" s="185"/>
      <c r="AY1153" s="185"/>
      <c r="AZ1153" s="185"/>
      <c r="BA1153" s="186"/>
      <c r="BB1153" s="80"/>
      <c r="BC1153" s="185"/>
      <c r="BD1153" s="185"/>
      <c r="BE1153" s="185"/>
      <c r="BF1153" s="185"/>
      <c r="BG1153" s="187"/>
      <c r="BH1153" s="270"/>
      <c r="BI1153" s="188"/>
      <c r="BJ1153" s="268"/>
      <c r="BL1153" s="40"/>
      <c r="BM1153" s="40"/>
      <c r="BN1153" s="40"/>
      <c r="BO1153" s="40"/>
      <c r="BP1153" s="40"/>
      <c r="BQ1153" s="40"/>
      <c r="BR1153" s="40"/>
      <c r="BS1153" s="40"/>
      <c r="BT1153" s="40"/>
      <c r="BU1153" s="40"/>
      <c r="BV1153" s="40"/>
      <c r="BW1153" s="40"/>
      <c r="BX1153" s="40"/>
      <c r="BY1153" s="40"/>
      <c r="BZ1153" s="40"/>
      <c r="CA1153" s="40"/>
      <c r="CB1153" s="40"/>
      <c r="CC1153" s="40"/>
      <c r="CD1153" s="40"/>
      <c r="CE1153" s="40"/>
      <c r="CF1153" s="40"/>
      <c r="CG1153" s="40"/>
      <c r="CH1153" s="40"/>
      <c r="CI1153" s="40"/>
      <c r="CJ1153" s="40"/>
      <c r="CK1153" s="40"/>
      <c r="CL1153" s="40"/>
      <c r="CM1153" s="40"/>
      <c r="CN1153" s="40"/>
      <c r="CO1153" s="40">
        <f t="shared" si="674"/>
        <v>0</v>
      </c>
    </row>
    <row r="1154" spans="1:93" ht="22.5" customHeight="1">
      <c r="A1154" s="269"/>
      <c r="B1154" s="267"/>
      <c r="C1154" s="75"/>
      <c r="D1154" s="78"/>
      <c r="E1154" s="75"/>
      <c r="F1154" s="80"/>
      <c r="G1154" s="78"/>
      <c r="H1154" s="70"/>
      <c r="I1154" s="81"/>
      <c r="J1154" s="71" t="str">
        <f>IF(H1154="","",VLOOKUP(H1154,単重表!$C$6:'単重表'!$F$2502,2,FALSE))</f>
        <v/>
      </c>
      <c r="K1154" s="232"/>
      <c r="L1154" s="101">
        <f t="shared" si="687"/>
        <v>1</v>
      </c>
      <c r="M1154" s="46"/>
      <c r="N1154" s="101">
        <f t="shared" si="668"/>
        <v>1</v>
      </c>
      <c r="O1154" s="49"/>
      <c r="P1154" s="47" t="str">
        <f>IF(H1154="","",VLOOKUP(H1154,単重表!$C$6:'単重表'!$F$2502,3,FALSE))</f>
        <v/>
      </c>
      <c r="Q1154" s="47"/>
      <c r="R1154" s="56" t="e">
        <f t="shared" si="688"/>
        <v>#VALUE!</v>
      </c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267"/>
      <c r="AF1154" s="267"/>
      <c r="AG1154" s="40"/>
      <c r="AH1154" s="40"/>
      <c r="AI1154" s="40"/>
      <c r="AJ1154" s="58" t="str">
        <f>IF(H1154="","",VLOOKUP(H1154,単重表!$C$6:'単重表'!$F$2502,4,FALSE))</f>
        <v/>
      </c>
      <c r="AK1154" s="141" t="e">
        <f t="shared" si="669"/>
        <v>#VALUE!</v>
      </c>
      <c r="AL1154" s="40">
        <v>2</v>
      </c>
      <c r="AM1154" s="190" t="e">
        <f t="shared" si="670"/>
        <v>#VALUE!</v>
      </c>
      <c r="AO1154" s="191">
        <f t="shared" si="671"/>
        <v>0</v>
      </c>
      <c r="AP1154" s="182"/>
      <c r="AQ1154" s="183" t="str">
        <f t="shared" si="672"/>
        <v/>
      </c>
      <c r="AR1154" s="182"/>
      <c r="AS1154" s="184" t="str">
        <f t="shared" si="673"/>
        <v/>
      </c>
      <c r="AT1154" s="182"/>
      <c r="AU1154" s="268"/>
      <c r="AV1154" s="185"/>
      <c r="AW1154" s="185"/>
      <c r="AX1154" s="185"/>
      <c r="AY1154" s="185"/>
      <c r="AZ1154" s="185"/>
      <c r="BA1154" s="186"/>
      <c r="BB1154" s="80"/>
      <c r="BC1154" s="185"/>
      <c r="BD1154" s="185"/>
      <c r="BE1154" s="185"/>
      <c r="BF1154" s="185"/>
      <c r="BG1154" s="187"/>
      <c r="BH1154" s="270"/>
      <c r="BI1154" s="188"/>
      <c r="BJ1154" s="268"/>
      <c r="BL1154" s="40"/>
      <c r="BM1154" s="40"/>
      <c r="BN1154" s="40"/>
      <c r="BO1154" s="40"/>
      <c r="BP1154" s="40"/>
      <c r="BQ1154" s="40"/>
      <c r="BR1154" s="40"/>
      <c r="BS1154" s="40"/>
      <c r="BT1154" s="40"/>
      <c r="BU1154" s="40"/>
      <c r="BV1154" s="40"/>
      <c r="BW1154" s="40"/>
      <c r="BX1154" s="40"/>
      <c r="BY1154" s="40"/>
      <c r="BZ1154" s="40"/>
      <c r="CA1154" s="40"/>
      <c r="CB1154" s="40"/>
      <c r="CC1154" s="40"/>
      <c r="CD1154" s="40"/>
      <c r="CE1154" s="40"/>
      <c r="CF1154" s="40"/>
      <c r="CG1154" s="40"/>
      <c r="CH1154" s="40"/>
      <c r="CI1154" s="40"/>
      <c r="CJ1154" s="40"/>
      <c r="CK1154" s="40"/>
      <c r="CL1154" s="40"/>
      <c r="CM1154" s="40"/>
      <c r="CN1154" s="40"/>
      <c r="CO1154" s="40">
        <f t="shared" si="674"/>
        <v>0</v>
      </c>
    </row>
    <row r="1155" spans="1:93" ht="22.5" customHeight="1">
      <c r="A1155" s="269"/>
      <c r="B1155" s="267"/>
      <c r="C1155" s="75"/>
      <c r="D1155" s="78"/>
      <c r="E1155" s="75"/>
      <c r="F1155" s="80"/>
      <c r="G1155" s="78"/>
      <c r="H1155" s="70"/>
      <c r="I1155" s="81"/>
      <c r="J1155" s="71" t="str">
        <f>IF(H1155="","",VLOOKUP(H1155,単重表!$C$6:'単重表'!$F$2502,2,FALSE))</f>
        <v/>
      </c>
      <c r="K1155" s="232"/>
      <c r="L1155" s="101">
        <f t="shared" si="687"/>
        <v>1</v>
      </c>
      <c r="M1155" s="46"/>
      <c r="N1155" s="101">
        <f t="shared" si="668"/>
        <v>1</v>
      </c>
      <c r="O1155" s="49"/>
      <c r="P1155" s="47" t="str">
        <f>IF(H1155="","",VLOOKUP(H1155,単重表!$C$6:'単重表'!$F$2502,3,FALSE))</f>
        <v/>
      </c>
      <c r="Q1155" s="47"/>
      <c r="R1155" s="56" t="e">
        <f t="shared" si="688"/>
        <v>#VALUE!</v>
      </c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267"/>
      <c r="AF1155" s="267"/>
      <c r="AG1155" s="40"/>
      <c r="AH1155" s="40"/>
      <c r="AI1155" s="40"/>
      <c r="AJ1155" s="58" t="str">
        <f>IF(H1155="","",VLOOKUP(H1155,単重表!$C$6:'単重表'!$F$2502,4,FALSE))</f>
        <v/>
      </c>
      <c r="AK1155" s="141" t="e">
        <f t="shared" si="669"/>
        <v>#VALUE!</v>
      </c>
      <c r="AL1155" s="40">
        <v>2</v>
      </c>
      <c r="AM1155" s="190" t="e">
        <f t="shared" si="670"/>
        <v>#VALUE!</v>
      </c>
      <c r="AO1155" s="191">
        <f t="shared" si="671"/>
        <v>0</v>
      </c>
      <c r="AP1155" s="182"/>
      <c r="AQ1155" s="183" t="str">
        <f t="shared" si="672"/>
        <v/>
      </c>
      <c r="AR1155" s="182"/>
      <c r="AS1155" s="184" t="str">
        <f t="shared" si="673"/>
        <v/>
      </c>
      <c r="AT1155" s="182"/>
      <c r="AU1155" s="268"/>
      <c r="AV1155" s="185"/>
      <c r="AW1155" s="185"/>
      <c r="AX1155" s="185"/>
      <c r="AY1155" s="185"/>
      <c r="AZ1155" s="185"/>
      <c r="BA1155" s="186"/>
      <c r="BB1155" s="80"/>
      <c r="BC1155" s="185"/>
      <c r="BD1155" s="185"/>
      <c r="BE1155" s="185"/>
      <c r="BF1155" s="185"/>
      <c r="BG1155" s="187"/>
      <c r="BH1155" s="270"/>
      <c r="BI1155" s="188"/>
      <c r="BJ1155" s="268"/>
      <c r="BL1155" s="40"/>
      <c r="BM1155" s="40"/>
      <c r="BN1155" s="40"/>
      <c r="BO1155" s="40"/>
      <c r="BP1155" s="40"/>
      <c r="BQ1155" s="40"/>
      <c r="BR1155" s="40"/>
      <c r="BS1155" s="40"/>
      <c r="BT1155" s="40"/>
      <c r="BU1155" s="40"/>
      <c r="BV1155" s="40"/>
      <c r="BW1155" s="40"/>
      <c r="BX1155" s="40"/>
      <c r="BY1155" s="40"/>
      <c r="BZ1155" s="40"/>
      <c r="CA1155" s="40"/>
      <c r="CB1155" s="40"/>
      <c r="CC1155" s="40"/>
      <c r="CD1155" s="40"/>
      <c r="CE1155" s="40"/>
      <c r="CF1155" s="40"/>
      <c r="CG1155" s="40"/>
      <c r="CH1155" s="40"/>
      <c r="CI1155" s="40"/>
      <c r="CJ1155" s="40"/>
      <c r="CK1155" s="40"/>
      <c r="CL1155" s="40"/>
      <c r="CM1155" s="40"/>
      <c r="CN1155" s="40"/>
      <c r="CO1155" s="40">
        <f t="shared" si="674"/>
        <v>0</v>
      </c>
    </row>
    <row r="1156" spans="1:93" ht="22.5" customHeight="1">
      <c r="A1156" s="269"/>
      <c r="B1156" s="267"/>
      <c r="C1156" s="75"/>
      <c r="D1156" s="78"/>
      <c r="E1156" s="75"/>
      <c r="F1156" s="80"/>
      <c r="G1156" s="78"/>
      <c r="H1156" s="70"/>
      <c r="I1156" s="81"/>
      <c r="J1156" s="71" t="str">
        <f>IF(H1156="","",VLOOKUP(H1156,単重表!$C$6:'単重表'!$F$2502,2,FALSE))</f>
        <v/>
      </c>
      <c r="K1156" s="232"/>
      <c r="L1156" s="101">
        <f>IF(K1156="",1,K1156/1000)</f>
        <v>1</v>
      </c>
      <c r="M1156" s="46"/>
      <c r="N1156" s="101">
        <f t="shared" si="668"/>
        <v>1</v>
      </c>
      <c r="O1156" s="49"/>
      <c r="P1156" s="47" t="str">
        <f>IF(H1156="","",VLOOKUP(H1156,単重表!$C$6:'単重表'!$F$2502,3,FALSE))</f>
        <v/>
      </c>
      <c r="Q1156" s="47"/>
      <c r="R1156" s="56" t="e">
        <f t="shared" si="688"/>
        <v>#VALUE!</v>
      </c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267"/>
      <c r="AF1156" s="267"/>
      <c r="AG1156" s="40"/>
      <c r="AH1156" s="40"/>
      <c r="AI1156" s="40"/>
      <c r="AJ1156" s="58" t="str">
        <f>IF(H1156="","",VLOOKUP(H1156,単重表!$C$6:'単重表'!$F$2502,4,FALSE))</f>
        <v/>
      </c>
      <c r="AK1156" s="141" t="e">
        <f t="shared" si="669"/>
        <v>#VALUE!</v>
      </c>
      <c r="AL1156" s="40">
        <v>2</v>
      </c>
      <c r="AM1156" s="190" t="e">
        <f t="shared" si="670"/>
        <v>#VALUE!</v>
      </c>
      <c r="AO1156" s="191">
        <f t="shared" si="671"/>
        <v>0</v>
      </c>
      <c r="AP1156" s="182"/>
      <c r="AQ1156" s="183" t="str">
        <f t="shared" si="672"/>
        <v/>
      </c>
      <c r="AR1156" s="182"/>
      <c r="AS1156" s="184" t="str">
        <f t="shared" si="673"/>
        <v/>
      </c>
      <c r="AT1156" s="182"/>
      <c r="AU1156" s="268"/>
      <c r="AV1156" s="185"/>
      <c r="AW1156" s="185"/>
      <c r="AX1156" s="185"/>
      <c r="AY1156" s="185"/>
      <c r="AZ1156" s="185"/>
      <c r="BA1156" s="186"/>
      <c r="BB1156" s="80"/>
      <c r="BC1156" s="185"/>
      <c r="BD1156" s="185"/>
      <c r="BE1156" s="185"/>
      <c r="BF1156" s="185"/>
      <c r="BG1156" s="187"/>
      <c r="BH1156" s="270"/>
      <c r="BI1156" s="188"/>
      <c r="BJ1156" s="268"/>
      <c r="BL1156" s="40"/>
      <c r="BM1156" s="40"/>
      <c r="BN1156" s="40"/>
      <c r="BO1156" s="40"/>
      <c r="BP1156" s="40"/>
      <c r="BQ1156" s="40"/>
      <c r="BR1156" s="40"/>
      <c r="BS1156" s="40"/>
      <c r="BT1156" s="40"/>
      <c r="BU1156" s="40"/>
      <c r="BV1156" s="40"/>
      <c r="BW1156" s="40"/>
      <c r="BX1156" s="40"/>
      <c r="BY1156" s="40"/>
      <c r="BZ1156" s="40"/>
      <c r="CA1156" s="40"/>
      <c r="CB1156" s="40"/>
      <c r="CC1156" s="40"/>
      <c r="CD1156" s="40"/>
      <c r="CE1156" s="40"/>
      <c r="CF1156" s="40"/>
      <c r="CG1156" s="40"/>
      <c r="CH1156" s="40"/>
      <c r="CI1156" s="40"/>
      <c r="CJ1156" s="40"/>
      <c r="CK1156" s="40"/>
      <c r="CL1156" s="40"/>
      <c r="CM1156" s="40"/>
      <c r="CN1156" s="40"/>
      <c r="CO1156" s="40">
        <f t="shared" si="674"/>
        <v>0</v>
      </c>
    </row>
    <row r="1157" spans="1:93" ht="22.5" customHeight="1">
      <c r="A1157" s="269"/>
      <c r="B1157" s="267"/>
      <c r="C1157" s="75"/>
      <c r="D1157" s="78"/>
      <c r="E1157" s="75"/>
      <c r="F1157" s="80"/>
      <c r="G1157" s="78"/>
      <c r="H1157" s="70"/>
      <c r="I1157" s="81"/>
      <c r="J1157" s="71" t="str">
        <f>IF(H1157="","",VLOOKUP(H1157,単重表!$C$6:'単重表'!$F$2502,2,FALSE))</f>
        <v/>
      </c>
      <c r="K1157" s="232"/>
      <c r="L1157" s="101">
        <f>IF(K1157="",1,K1157/1000)</f>
        <v>1</v>
      </c>
      <c r="M1157" s="46"/>
      <c r="N1157" s="101">
        <f t="shared" si="668"/>
        <v>1</v>
      </c>
      <c r="O1157" s="49"/>
      <c r="P1157" s="47" t="str">
        <f>IF(H1157="","",VLOOKUP(H1157,単重表!$C$6:'単重表'!$F$2502,3,FALSE))</f>
        <v/>
      </c>
      <c r="Q1157" s="47"/>
      <c r="R1157" s="56" t="e">
        <f t="shared" si="688"/>
        <v>#VALUE!</v>
      </c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267"/>
      <c r="AF1157" s="267"/>
      <c r="AG1157" s="40"/>
      <c r="AH1157" s="40"/>
      <c r="AI1157" s="40"/>
      <c r="AJ1157" s="58" t="str">
        <f>IF(H1157="","",VLOOKUP(H1157,単重表!$C$6:'単重表'!$F$2502,4,FALSE))</f>
        <v/>
      </c>
      <c r="AK1157" s="141" t="e">
        <f t="shared" si="669"/>
        <v>#VALUE!</v>
      </c>
      <c r="AL1157" s="40">
        <v>2</v>
      </c>
      <c r="AM1157" s="190" t="e">
        <f t="shared" si="670"/>
        <v>#VALUE!</v>
      </c>
      <c r="AO1157" s="191">
        <f t="shared" si="671"/>
        <v>0</v>
      </c>
      <c r="AP1157" s="182"/>
      <c r="AQ1157" s="183" t="str">
        <f t="shared" si="672"/>
        <v/>
      </c>
      <c r="AR1157" s="182"/>
      <c r="AS1157" s="184" t="str">
        <f t="shared" si="673"/>
        <v/>
      </c>
      <c r="AT1157" s="182"/>
      <c r="AU1157" s="268"/>
      <c r="AV1157" s="185"/>
      <c r="AW1157" s="185"/>
      <c r="AX1157" s="185"/>
      <c r="AY1157" s="185"/>
      <c r="AZ1157" s="185"/>
      <c r="BA1157" s="186"/>
      <c r="BB1157" s="80"/>
      <c r="BC1157" s="185"/>
      <c r="BD1157" s="185"/>
      <c r="BE1157" s="185"/>
      <c r="BF1157" s="185"/>
      <c r="BG1157" s="187"/>
      <c r="BH1157" s="270"/>
      <c r="BI1157" s="188"/>
      <c r="BJ1157" s="268"/>
      <c r="BL1157" s="40"/>
      <c r="BM1157" s="40"/>
      <c r="BN1157" s="40"/>
      <c r="BO1157" s="40"/>
      <c r="BP1157" s="40"/>
      <c r="BQ1157" s="40"/>
      <c r="BR1157" s="40"/>
      <c r="BS1157" s="40"/>
      <c r="BT1157" s="40"/>
      <c r="BU1157" s="40"/>
      <c r="BV1157" s="40"/>
      <c r="BW1157" s="40"/>
      <c r="BX1157" s="40"/>
      <c r="BY1157" s="40"/>
      <c r="BZ1157" s="40"/>
      <c r="CA1157" s="40"/>
      <c r="CB1157" s="40"/>
      <c r="CC1157" s="40"/>
      <c r="CD1157" s="40"/>
      <c r="CE1157" s="40"/>
      <c r="CF1157" s="40"/>
      <c r="CG1157" s="40"/>
      <c r="CH1157" s="40"/>
      <c r="CI1157" s="40"/>
      <c r="CJ1157" s="40"/>
      <c r="CK1157" s="40"/>
      <c r="CL1157" s="40"/>
      <c r="CM1157" s="40"/>
      <c r="CN1157" s="40"/>
      <c r="CO1157" s="40">
        <f t="shared" si="674"/>
        <v>0</v>
      </c>
    </row>
    <row r="1158" spans="1:93" ht="22.5" customHeight="1">
      <c r="A1158" s="269"/>
      <c r="B1158" s="267"/>
      <c r="C1158" s="75"/>
      <c r="D1158" s="78"/>
      <c r="E1158" s="75"/>
      <c r="F1158" s="80"/>
      <c r="G1158" s="78"/>
      <c r="H1158" s="70"/>
      <c r="I1158" s="81"/>
      <c r="J1158" s="71" t="str">
        <f>IF(H1158="","",VLOOKUP(H1158,単重表!$C$6:'単重表'!$F$2502,2,FALSE))</f>
        <v/>
      </c>
      <c r="K1158" s="232"/>
      <c r="L1158" s="101">
        <f>IF(K1158="",1,K1158/1000)</f>
        <v>1</v>
      </c>
      <c r="M1158" s="46"/>
      <c r="N1158" s="101">
        <f t="shared" si="668"/>
        <v>1</v>
      </c>
      <c r="O1158" s="49"/>
      <c r="P1158" s="47" t="str">
        <f>IF(H1158="","",VLOOKUP(H1158,単重表!$C$6:'単重表'!$F$2502,3,FALSE))</f>
        <v/>
      </c>
      <c r="Q1158" s="47"/>
      <c r="R1158" s="56" t="e">
        <f>P1158*O1158*N1158*L1158+Q1158</f>
        <v>#VALUE!</v>
      </c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267"/>
      <c r="AF1158" s="267"/>
      <c r="AG1158" s="40"/>
      <c r="AH1158" s="40"/>
      <c r="AI1158" s="40"/>
      <c r="AJ1158" s="58" t="str">
        <f>IF(H1158="","",VLOOKUP(H1158,単重表!$C$6:'単重表'!$F$2502,4,FALSE))</f>
        <v/>
      </c>
      <c r="AK1158" s="141" t="e">
        <f t="shared" si="669"/>
        <v>#VALUE!</v>
      </c>
      <c r="AL1158" s="40">
        <v>2</v>
      </c>
      <c r="AM1158" s="190" t="e">
        <f t="shared" si="670"/>
        <v>#VALUE!</v>
      </c>
      <c r="AO1158" s="191">
        <f t="shared" si="671"/>
        <v>0</v>
      </c>
      <c r="AP1158" s="182"/>
      <c r="AQ1158" s="183" t="str">
        <f t="shared" si="672"/>
        <v/>
      </c>
      <c r="AR1158" s="182"/>
      <c r="AS1158" s="184" t="str">
        <f t="shared" si="673"/>
        <v/>
      </c>
      <c r="AT1158" s="182"/>
      <c r="AU1158" s="268"/>
      <c r="AV1158" s="185"/>
      <c r="AW1158" s="185"/>
      <c r="AX1158" s="185"/>
      <c r="AY1158" s="185"/>
      <c r="AZ1158" s="185"/>
      <c r="BA1158" s="186"/>
      <c r="BB1158" s="80"/>
      <c r="BC1158" s="185"/>
      <c r="BD1158" s="185"/>
      <c r="BE1158" s="185"/>
      <c r="BF1158" s="185"/>
      <c r="BG1158" s="187"/>
      <c r="BH1158" s="270"/>
      <c r="BI1158" s="188"/>
      <c r="BJ1158" s="268"/>
      <c r="BL1158" s="40"/>
      <c r="BM1158" s="40"/>
      <c r="BN1158" s="40"/>
      <c r="BO1158" s="40"/>
      <c r="BP1158" s="40"/>
      <c r="BQ1158" s="40"/>
      <c r="BR1158" s="40"/>
      <c r="BS1158" s="40"/>
      <c r="BT1158" s="40"/>
      <c r="BU1158" s="40"/>
      <c r="BV1158" s="40"/>
      <c r="BW1158" s="40"/>
      <c r="BX1158" s="40"/>
      <c r="BY1158" s="40"/>
      <c r="BZ1158" s="40"/>
      <c r="CA1158" s="40"/>
      <c r="CB1158" s="40"/>
      <c r="CC1158" s="40"/>
      <c r="CD1158" s="40"/>
      <c r="CE1158" s="40"/>
      <c r="CF1158" s="40"/>
      <c r="CG1158" s="40"/>
      <c r="CH1158" s="40"/>
      <c r="CI1158" s="40"/>
      <c r="CJ1158" s="40"/>
      <c r="CK1158" s="40"/>
      <c r="CL1158" s="40"/>
      <c r="CM1158" s="40"/>
      <c r="CN1158" s="40"/>
      <c r="CO1158" s="40">
        <f t="shared" si="674"/>
        <v>0</v>
      </c>
    </row>
    <row r="1159" spans="1:93" ht="22.5" customHeight="1">
      <c r="A1159" s="269"/>
      <c r="B1159" s="267"/>
      <c r="C1159" s="75"/>
      <c r="D1159" s="78"/>
      <c r="E1159" s="75"/>
      <c r="F1159" s="80"/>
      <c r="G1159" s="78"/>
      <c r="H1159" s="70"/>
      <c r="I1159" s="81"/>
      <c r="J1159" s="71" t="str">
        <f>IF(H1159="","",VLOOKUP(H1159,単重表!$C$6:'単重表'!$F$2502,2,FALSE))</f>
        <v/>
      </c>
      <c r="K1159" s="232"/>
      <c r="L1159" s="101">
        <f t="shared" ref="L1159:L1166" si="689">IF(K1159="",1,K1159/1000)</f>
        <v>1</v>
      </c>
      <c r="M1159" s="46"/>
      <c r="N1159" s="101">
        <f t="shared" si="668"/>
        <v>1</v>
      </c>
      <c r="O1159" s="49"/>
      <c r="P1159" s="47" t="str">
        <f>IF(H1159="","",VLOOKUP(H1159,単重表!$C$6:'単重表'!$F$2502,3,FALSE))</f>
        <v/>
      </c>
      <c r="Q1159" s="47"/>
      <c r="R1159" s="56" t="e">
        <f t="shared" ref="R1159:R1168" si="690">P1159*O1159*N1159*L1159+Q1159</f>
        <v>#VALUE!</v>
      </c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267"/>
      <c r="AF1159" s="267"/>
      <c r="AG1159" s="40"/>
      <c r="AH1159" s="40"/>
      <c r="AI1159" s="40"/>
      <c r="AJ1159" s="58" t="str">
        <f>IF(H1159="","",VLOOKUP(H1159,単重表!$C$6:'単重表'!$F$2502,4,FALSE))</f>
        <v/>
      </c>
      <c r="AK1159" s="141" t="e">
        <f t="shared" si="669"/>
        <v>#VALUE!</v>
      </c>
      <c r="AL1159" s="40">
        <v>2</v>
      </c>
      <c r="AM1159" s="190" t="e">
        <f t="shared" si="670"/>
        <v>#VALUE!</v>
      </c>
      <c r="AO1159" s="191">
        <f t="shared" si="671"/>
        <v>0</v>
      </c>
      <c r="AP1159" s="182"/>
      <c r="AQ1159" s="183" t="str">
        <f t="shared" si="672"/>
        <v/>
      </c>
      <c r="AR1159" s="182"/>
      <c r="AS1159" s="184" t="str">
        <f t="shared" si="673"/>
        <v/>
      </c>
      <c r="AT1159" s="182"/>
      <c r="AU1159" s="268"/>
      <c r="AV1159" s="185"/>
      <c r="AW1159" s="185"/>
      <c r="AX1159" s="185"/>
      <c r="AY1159" s="185"/>
      <c r="AZ1159" s="185"/>
      <c r="BA1159" s="186"/>
      <c r="BB1159" s="80"/>
      <c r="BC1159" s="185"/>
      <c r="BD1159" s="185"/>
      <c r="BE1159" s="185"/>
      <c r="BF1159" s="185"/>
      <c r="BG1159" s="187"/>
      <c r="BH1159" s="270"/>
      <c r="BI1159" s="188"/>
      <c r="BJ1159" s="268"/>
      <c r="BL1159" s="40"/>
      <c r="BM1159" s="40"/>
      <c r="BN1159" s="40"/>
      <c r="BO1159" s="40"/>
      <c r="BP1159" s="40"/>
      <c r="BQ1159" s="40"/>
      <c r="BR1159" s="40"/>
      <c r="BS1159" s="40"/>
      <c r="BT1159" s="40"/>
      <c r="BU1159" s="40"/>
      <c r="BV1159" s="40"/>
      <c r="BW1159" s="40"/>
      <c r="BX1159" s="40"/>
      <c r="BY1159" s="40"/>
      <c r="BZ1159" s="40"/>
      <c r="CA1159" s="40"/>
      <c r="CB1159" s="40"/>
      <c r="CC1159" s="40"/>
      <c r="CD1159" s="40"/>
      <c r="CE1159" s="40"/>
      <c r="CF1159" s="40"/>
      <c r="CG1159" s="40"/>
      <c r="CH1159" s="40"/>
      <c r="CI1159" s="40"/>
      <c r="CJ1159" s="40"/>
      <c r="CK1159" s="40"/>
      <c r="CL1159" s="40"/>
      <c r="CM1159" s="40"/>
      <c r="CN1159" s="40"/>
      <c r="CO1159" s="40">
        <f t="shared" si="674"/>
        <v>0</v>
      </c>
    </row>
    <row r="1160" spans="1:93" ht="22.5" customHeight="1">
      <c r="A1160" s="269"/>
      <c r="B1160" s="267"/>
      <c r="C1160" s="75"/>
      <c r="D1160" s="78"/>
      <c r="E1160" s="75"/>
      <c r="F1160" s="80"/>
      <c r="G1160" s="78"/>
      <c r="H1160" s="70"/>
      <c r="I1160" s="81"/>
      <c r="J1160" s="71" t="str">
        <f>IF(H1160="","",VLOOKUP(H1160,単重表!$C$6:'単重表'!$F$2502,2,FALSE))</f>
        <v/>
      </c>
      <c r="K1160" s="232"/>
      <c r="L1160" s="101">
        <f t="shared" si="689"/>
        <v>1</v>
      </c>
      <c r="M1160" s="46"/>
      <c r="N1160" s="101">
        <f t="shared" si="668"/>
        <v>1</v>
      </c>
      <c r="O1160" s="49"/>
      <c r="P1160" s="47" t="str">
        <f>IF(H1160="","",VLOOKUP(H1160,単重表!$C$6:'単重表'!$F$2502,3,FALSE))</f>
        <v/>
      </c>
      <c r="Q1160" s="47"/>
      <c r="R1160" s="56" t="e">
        <f t="shared" si="690"/>
        <v>#VALUE!</v>
      </c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267"/>
      <c r="AF1160" s="267"/>
      <c r="AG1160" s="40"/>
      <c r="AH1160" s="40"/>
      <c r="AI1160" s="40"/>
      <c r="AJ1160" s="58" t="str">
        <f>IF(H1160="","",VLOOKUP(H1160,単重表!$C$6:'単重表'!$F$2502,4,FALSE))</f>
        <v/>
      </c>
      <c r="AK1160" s="141" t="e">
        <f t="shared" si="669"/>
        <v>#VALUE!</v>
      </c>
      <c r="AL1160" s="40">
        <v>2</v>
      </c>
      <c r="AM1160" s="190" t="e">
        <f t="shared" si="670"/>
        <v>#VALUE!</v>
      </c>
      <c r="AO1160" s="191">
        <f t="shared" si="671"/>
        <v>0</v>
      </c>
      <c r="AP1160" s="182"/>
      <c r="AQ1160" s="183" t="str">
        <f t="shared" si="672"/>
        <v/>
      </c>
      <c r="AR1160" s="182"/>
      <c r="AS1160" s="184" t="str">
        <f t="shared" si="673"/>
        <v/>
      </c>
      <c r="AT1160" s="182"/>
      <c r="AU1160" s="268"/>
      <c r="AV1160" s="185"/>
      <c r="AW1160" s="185"/>
      <c r="AX1160" s="185"/>
      <c r="AY1160" s="185"/>
      <c r="AZ1160" s="185"/>
      <c r="BA1160" s="186"/>
      <c r="BB1160" s="80"/>
      <c r="BC1160" s="185"/>
      <c r="BD1160" s="185"/>
      <c r="BE1160" s="185"/>
      <c r="BF1160" s="185"/>
      <c r="BG1160" s="187"/>
      <c r="BH1160" s="270"/>
      <c r="BI1160" s="188"/>
      <c r="BJ1160" s="268"/>
      <c r="BL1160" s="40"/>
      <c r="BM1160" s="40"/>
      <c r="BN1160" s="40"/>
      <c r="BO1160" s="40"/>
      <c r="BP1160" s="40"/>
      <c r="BQ1160" s="40"/>
      <c r="BR1160" s="40"/>
      <c r="BS1160" s="40"/>
      <c r="BT1160" s="40"/>
      <c r="BU1160" s="40"/>
      <c r="BV1160" s="40"/>
      <c r="BW1160" s="40"/>
      <c r="BX1160" s="40"/>
      <c r="BY1160" s="40"/>
      <c r="BZ1160" s="40"/>
      <c r="CA1160" s="40"/>
      <c r="CB1160" s="40"/>
      <c r="CC1160" s="40"/>
      <c r="CD1160" s="40"/>
      <c r="CE1160" s="40"/>
      <c r="CF1160" s="40"/>
      <c r="CG1160" s="40"/>
      <c r="CH1160" s="40"/>
      <c r="CI1160" s="40"/>
      <c r="CJ1160" s="40"/>
      <c r="CK1160" s="40"/>
      <c r="CL1160" s="40"/>
      <c r="CM1160" s="40"/>
      <c r="CN1160" s="40"/>
      <c r="CO1160" s="40">
        <f t="shared" si="674"/>
        <v>0</v>
      </c>
    </row>
    <row r="1161" spans="1:93" ht="22.5" customHeight="1">
      <c r="A1161" s="269"/>
      <c r="B1161" s="267"/>
      <c r="C1161" s="75"/>
      <c r="D1161" s="78"/>
      <c r="E1161" s="75"/>
      <c r="F1161" s="80"/>
      <c r="G1161" s="78"/>
      <c r="H1161" s="70"/>
      <c r="I1161" s="81"/>
      <c r="J1161" s="71" t="str">
        <f>IF(H1161="","",VLOOKUP(H1161,単重表!$C$6:'単重表'!$F$2502,2,FALSE))</f>
        <v/>
      </c>
      <c r="K1161" s="232"/>
      <c r="L1161" s="101">
        <f t="shared" si="689"/>
        <v>1</v>
      </c>
      <c r="M1161" s="46"/>
      <c r="N1161" s="101">
        <f t="shared" si="668"/>
        <v>1</v>
      </c>
      <c r="O1161" s="49"/>
      <c r="P1161" s="47" t="str">
        <f>IF(H1161="","",VLOOKUP(H1161,単重表!$C$6:'単重表'!$F$2502,3,FALSE))</f>
        <v/>
      </c>
      <c r="Q1161" s="47"/>
      <c r="R1161" s="56" t="e">
        <f t="shared" si="690"/>
        <v>#VALUE!</v>
      </c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267"/>
      <c r="AF1161" s="267"/>
      <c r="AG1161" s="40"/>
      <c r="AH1161" s="40"/>
      <c r="AI1161" s="40"/>
      <c r="AJ1161" s="58" t="str">
        <f>IF(H1161="","",VLOOKUP(H1161,単重表!$C$6:'単重表'!$F$2502,4,FALSE))</f>
        <v/>
      </c>
      <c r="AK1161" s="141" t="e">
        <f t="shared" si="669"/>
        <v>#VALUE!</v>
      </c>
      <c r="AL1161" s="40">
        <v>2</v>
      </c>
      <c r="AM1161" s="190" t="e">
        <f t="shared" si="670"/>
        <v>#VALUE!</v>
      </c>
      <c r="AO1161" s="191">
        <f t="shared" si="671"/>
        <v>0</v>
      </c>
      <c r="AP1161" s="182"/>
      <c r="AQ1161" s="183" t="str">
        <f t="shared" si="672"/>
        <v/>
      </c>
      <c r="AR1161" s="182"/>
      <c r="AS1161" s="184" t="str">
        <f t="shared" si="673"/>
        <v/>
      </c>
      <c r="AT1161" s="182"/>
      <c r="AU1161" s="268"/>
      <c r="AV1161" s="185"/>
      <c r="AW1161" s="185"/>
      <c r="AX1161" s="185"/>
      <c r="AY1161" s="185"/>
      <c r="AZ1161" s="185"/>
      <c r="BA1161" s="186"/>
      <c r="BB1161" s="80"/>
      <c r="BC1161" s="185"/>
      <c r="BD1161" s="185"/>
      <c r="BE1161" s="185"/>
      <c r="BF1161" s="185"/>
      <c r="BG1161" s="187"/>
      <c r="BH1161" s="270"/>
      <c r="BI1161" s="188"/>
      <c r="BJ1161" s="268"/>
      <c r="BL1161" s="40"/>
      <c r="BM1161" s="40"/>
      <c r="BN1161" s="40"/>
      <c r="BO1161" s="40"/>
      <c r="BP1161" s="40"/>
      <c r="BQ1161" s="40"/>
      <c r="BR1161" s="40"/>
      <c r="BS1161" s="40"/>
      <c r="BT1161" s="40"/>
      <c r="BU1161" s="40"/>
      <c r="BV1161" s="40"/>
      <c r="BW1161" s="40"/>
      <c r="BX1161" s="40"/>
      <c r="BY1161" s="40"/>
      <c r="BZ1161" s="40"/>
      <c r="CA1161" s="40"/>
      <c r="CB1161" s="40"/>
      <c r="CC1161" s="40"/>
      <c r="CD1161" s="40"/>
      <c r="CE1161" s="40"/>
      <c r="CF1161" s="40"/>
      <c r="CG1161" s="40"/>
      <c r="CH1161" s="40"/>
      <c r="CI1161" s="40"/>
      <c r="CJ1161" s="40"/>
      <c r="CK1161" s="40"/>
      <c r="CL1161" s="40"/>
      <c r="CM1161" s="40"/>
      <c r="CN1161" s="40"/>
      <c r="CO1161" s="40">
        <f t="shared" si="674"/>
        <v>0</v>
      </c>
    </row>
    <row r="1162" spans="1:93" ht="22.5" customHeight="1">
      <c r="A1162" s="269"/>
      <c r="B1162" s="267"/>
      <c r="C1162" s="75"/>
      <c r="D1162" s="78"/>
      <c r="E1162" s="75"/>
      <c r="F1162" s="80"/>
      <c r="G1162" s="78"/>
      <c r="H1162" s="70"/>
      <c r="I1162" s="81"/>
      <c r="J1162" s="71" t="str">
        <f>IF(H1162="","",VLOOKUP(H1162,単重表!$C$6:'単重表'!$F$2502,2,FALSE))</f>
        <v/>
      </c>
      <c r="K1162" s="232"/>
      <c r="L1162" s="101">
        <f t="shared" si="689"/>
        <v>1</v>
      </c>
      <c r="M1162" s="46"/>
      <c r="N1162" s="101">
        <f t="shared" si="668"/>
        <v>1</v>
      </c>
      <c r="O1162" s="49"/>
      <c r="P1162" s="47" t="str">
        <f>IF(H1162="","",VLOOKUP(H1162,単重表!$C$6:'単重表'!$F$2502,3,FALSE))</f>
        <v/>
      </c>
      <c r="Q1162" s="47"/>
      <c r="R1162" s="56" t="e">
        <f t="shared" si="690"/>
        <v>#VALUE!</v>
      </c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267"/>
      <c r="AF1162" s="267"/>
      <c r="AG1162" s="40"/>
      <c r="AH1162" s="40"/>
      <c r="AI1162" s="40"/>
      <c r="AJ1162" s="58" t="str">
        <f>IF(H1162="","",VLOOKUP(H1162,単重表!$C$6:'単重表'!$F$2502,4,FALSE))</f>
        <v/>
      </c>
      <c r="AK1162" s="141" t="e">
        <f t="shared" si="669"/>
        <v>#VALUE!</v>
      </c>
      <c r="AL1162" s="40">
        <v>2</v>
      </c>
      <c r="AM1162" s="190" t="e">
        <f t="shared" si="670"/>
        <v>#VALUE!</v>
      </c>
      <c r="AO1162" s="191">
        <f t="shared" si="671"/>
        <v>0</v>
      </c>
      <c r="AP1162" s="182"/>
      <c r="AQ1162" s="183" t="str">
        <f t="shared" si="672"/>
        <v/>
      </c>
      <c r="AR1162" s="182"/>
      <c r="AS1162" s="184" t="str">
        <f t="shared" si="673"/>
        <v/>
      </c>
      <c r="AT1162" s="182"/>
      <c r="AU1162" s="268"/>
      <c r="AV1162" s="185"/>
      <c r="AW1162" s="185"/>
      <c r="AX1162" s="185"/>
      <c r="AY1162" s="185"/>
      <c r="AZ1162" s="185"/>
      <c r="BA1162" s="186"/>
      <c r="BB1162" s="80"/>
      <c r="BC1162" s="185"/>
      <c r="BD1162" s="185"/>
      <c r="BE1162" s="185"/>
      <c r="BF1162" s="185"/>
      <c r="BG1162" s="187"/>
      <c r="BH1162" s="270"/>
      <c r="BI1162" s="188"/>
      <c r="BJ1162" s="268"/>
      <c r="BL1162" s="40"/>
      <c r="BM1162" s="40"/>
      <c r="BN1162" s="40"/>
      <c r="BO1162" s="40"/>
      <c r="BP1162" s="40"/>
      <c r="BQ1162" s="40"/>
      <c r="BR1162" s="40"/>
      <c r="BS1162" s="40"/>
      <c r="BT1162" s="40"/>
      <c r="BU1162" s="40"/>
      <c r="BV1162" s="40"/>
      <c r="BW1162" s="40"/>
      <c r="BX1162" s="40"/>
      <c r="BY1162" s="40"/>
      <c r="BZ1162" s="40"/>
      <c r="CA1162" s="40"/>
      <c r="CB1162" s="40"/>
      <c r="CC1162" s="40"/>
      <c r="CD1162" s="40"/>
      <c r="CE1162" s="40"/>
      <c r="CF1162" s="40"/>
      <c r="CG1162" s="40"/>
      <c r="CH1162" s="40"/>
      <c r="CI1162" s="40"/>
      <c r="CJ1162" s="40"/>
      <c r="CK1162" s="40"/>
      <c r="CL1162" s="40"/>
      <c r="CM1162" s="40"/>
      <c r="CN1162" s="40"/>
      <c r="CO1162" s="40">
        <f t="shared" si="674"/>
        <v>0</v>
      </c>
    </row>
    <row r="1163" spans="1:93" ht="22.5" customHeight="1">
      <c r="A1163" s="269"/>
      <c r="B1163" s="267"/>
      <c r="C1163" s="75"/>
      <c r="D1163" s="78"/>
      <c r="E1163" s="75"/>
      <c r="F1163" s="80"/>
      <c r="G1163" s="78"/>
      <c r="H1163" s="70"/>
      <c r="I1163" s="81"/>
      <c r="J1163" s="71" t="str">
        <f>IF(H1163="","",VLOOKUP(H1163,単重表!$C$6:'単重表'!$F$2502,2,FALSE))</f>
        <v/>
      </c>
      <c r="K1163" s="232"/>
      <c r="L1163" s="101">
        <f t="shared" si="689"/>
        <v>1</v>
      </c>
      <c r="M1163" s="46"/>
      <c r="N1163" s="101">
        <f t="shared" si="668"/>
        <v>1</v>
      </c>
      <c r="O1163" s="49"/>
      <c r="P1163" s="47" t="str">
        <f>IF(H1163="","",VLOOKUP(H1163,単重表!$C$6:'単重表'!$F$2502,3,FALSE))</f>
        <v/>
      </c>
      <c r="Q1163" s="47"/>
      <c r="R1163" s="56" t="e">
        <f t="shared" si="690"/>
        <v>#VALUE!</v>
      </c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267"/>
      <c r="AF1163" s="267"/>
      <c r="AG1163" s="40"/>
      <c r="AH1163" s="40"/>
      <c r="AI1163" s="40"/>
      <c r="AJ1163" s="58" t="str">
        <f>IF(H1163="","",VLOOKUP(H1163,単重表!$C$6:'単重表'!$F$2502,4,FALSE))</f>
        <v/>
      </c>
      <c r="AK1163" s="141" t="e">
        <f t="shared" si="669"/>
        <v>#VALUE!</v>
      </c>
      <c r="AL1163" s="40">
        <v>2</v>
      </c>
      <c r="AM1163" s="190" t="e">
        <f t="shared" si="670"/>
        <v>#VALUE!</v>
      </c>
      <c r="AO1163" s="191">
        <f t="shared" si="671"/>
        <v>0</v>
      </c>
      <c r="AP1163" s="182"/>
      <c r="AQ1163" s="183" t="str">
        <f t="shared" si="672"/>
        <v/>
      </c>
      <c r="AR1163" s="182"/>
      <c r="AS1163" s="184" t="str">
        <f t="shared" si="673"/>
        <v/>
      </c>
      <c r="AT1163" s="182"/>
      <c r="AU1163" s="268"/>
      <c r="AV1163" s="185"/>
      <c r="AW1163" s="185"/>
      <c r="AX1163" s="185"/>
      <c r="AY1163" s="185"/>
      <c r="AZ1163" s="185"/>
      <c r="BA1163" s="186"/>
      <c r="BB1163" s="80"/>
      <c r="BC1163" s="185"/>
      <c r="BD1163" s="185"/>
      <c r="BE1163" s="185"/>
      <c r="BF1163" s="185"/>
      <c r="BG1163" s="187"/>
      <c r="BH1163" s="270"/>
      <c r="BI1163" s="188"/>
      <c r="BJ1163" s="268"/>
      <c r="BL1163" s="40"/>
      <c r="BM1163" s="40"/>
      <c r="BN1163" s="40"/>
      <c r="BO1163" s="40"/>
      <c r="BP1163" s="40"/>
      <c r="BQ1163" s="40"/>
      <c r="BR1163" s="40"/>
      <c r="BS1163" s="40"/>
      <c r="BT1163" s="40"/>
      <c r="BU1163" s="40"/>
      <c r="BV1163" s="40"/>
      <c r="BW1163" s="40"/>
      <c r="BX1163" s="40"/>
      <c r="BY1163" s="40"/>
      <c r="BZ1163" s="40"/>
      <c r="CA1163" s="40"/>
      <c r="CB1163" s="40"/>
      <c r="CC1163" s="40"/>
      <c r="CD1163" s="40"/>
      <c r="CE1163" s="40"/>
      <c r="CF1163" s="40"/>
      <c r="CG1163" s="40"/>
      <c r="CH1163" s="40"/>
      <c r="CI1163" s="40"/>
      <c r="CJ1163" s="40"/>
      <c r="CK1163" s="40"/>
      <c r="CL1163" s="40"/>
      <c r="CM1163" s="40"/>
      <c r="CN1163" s="40"/>
      <c r="CO1163" s="40">
        <f t="shared" si="674"/>
        <v>0</v>
      </c>
    </row>
    <row r="1164" spans="1:93" ht="22.5" customHeight="1">
      <c r="A1164" s="269"/>
      <c r="B1164" s="267"/>
      <c r="C1164" s="75"/>
      <c r="D1164" s="78"/>
      <c r="E1164" s="75"/>
      <c r="F1164" s="80"/>
      <c r="G1164" s="78"/>
      <c r="H1164" s="70"/>
      <c r="I1164" s="81"/>
      <c r="J1164" s="71" t="str">
        <f>IF(H1164="","",VLOOKUP(H1164,単重表!$C$6:'単重表'!$F$2502,2,FALSE))</f>
        <v/>
      </c>
      <c r="K1164" s="232"/>
      <c r="L1164" s="101">
        <f t="shared" si="689"/>
        <v>1</v>
      </c>
      <c r="M1164" s="46"/>
      <c r="N1164" s="101">
        <f t="shared" si="668"/>
        <v>1</v>
      </c>
      <c r="O1164" s="49"/>
      <c r="P1164" s="47" t="str">
        <f>IF(H1164="","",VLOOKUP(H1164,単重表!$C$6:'単重表'!$F$2502,3,FALSE))</f>
        <v/>
      </c>
      <c r="Q1164" s="47"/>
      <c r="R1164" s="56" t="e">
        <f t="shared" si="690"/>
        <v>#VALUE!</v>
      </c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267"/>
      <c r="AF1164" s="267"/>
      <c r="AG1164" s="40"/>
      <c r="AH1164" s="40"/>
      <c r="AI1164" s="40"/>
      <c r="AJ1164" s="58" t="str">
        <f>IF(H1164="","",VLOOKUP(H1164,単重表!$C$6:'単重表'!$F$2502,4,FALSE))</f>
        <v/>
      </c>
      <c r="AK1164" s="141" t="e">
        <f t="shared" si="669"/>
        <v>#VALUE!</v>
      </c>
      <c r="AL1164" s="40">
        <v>2</v>
      </c>
      <c r="AM1164" s="190" t="e">
        <f t="shared" si="670"/>
        <v>#VALUE!</v>
      </c>
      <c r="AO1164" s="191">
        <f t="shared" si="671"/>
        <v>0</v>
      </c>
      <c r="AP1164" s="182"/>
      <c r="AQ1164" s="183" t="str">
        <f t="shared" si="672"/>
        <v/>
      </c>
      <c r="AR1164" s="182"/>
      <c r="AS1164" s="184" t="str">
        <f t="shared" si="673"/>
        <v/>
      </c>
      <c r="AT1164" s="182"/>
      <c r="AU1164" s="268"/>
      <c r="AV1164" s="185"/>
      <c r="AW1164" s="185"/>
      <c r="AX1164" s="185"/>
      <c r="AY1164" s="185"/>
      <c r="AZ1164" s="185"/>
      <c r="BA1164" s="186"/>
      <c r="BB1164" s="80"/>
      <c r="BC1164" s="185"/>
      <c r="BD1164" s="185"/>
      <c r="BE1164" s="185"/>
      <c r="BF1164" s="185"/>
      <c r="BG1164" s="187"/>
      <c r="BH1164" s="270"/>
      <c r="BI1164" s="188"/>
      <c r="BJ1164" s="268"/>
      <c r="BL1164" s="40"/>
      <c r="BM1164" s="40"/>
      <c r="BN1164" s="40"/>
      <c r="BO1164" s="40"/>
      <c r="BP1164" s="40"/>
      <c r="BQ1164" s="40"/>
      <c r="BR1164" s="40"/>
      <c r="BS1164" s="40"/>
      <c r="BT1164" s="40"/>
      <c r="BU1164" s="40"/>
      <c r="BV1164" s="40"/>
      <c r="BW1164" s="40"/>
      <c r="BX1164" s="40"/>
      <c r="BY1164" s="40"/>
      <c r="BZ1164" s="40"/>
      <c r="CA1164" s="40"/>
      <c r="CB1164" s="40"/>
      <c r="CC1164" s="40"/>
      <c r="CD1164" s="40"/>
      <c r="CE1164" s="40"/>
      <c r="CF1164" s="40"/>
      <c r="CG1164" s="40"/>
      <c r="CH1164" s="40"/>
      <c r="CI1164" s="40"/>
      <c r="CJ1164" s="40"/>
      <c r="CK1164" s="40"/>
      <c r="CL1164" s="40"/>
      <c r="CM1164" s="40"/>
      <c r="CN1164" s="40"/>
      <c r="CO1164" s="40">
        <f t="shared" si="674"/>
        <v>0</v>
      </c>
    </row>
    <row r="1165" spans="1:93" ht="22.5" customHeight="1">
      <c r="A1165" s="269"/>
      <c r="B1165" s="267"/>
      <c r="C1165" s="75"/>
      <c r="D1165" s="78"/>
      <c r="E1165" s="75"/>
      <c r="F1165" s="80"/>
      <c r="G1165" s="78"/>
      <c r="H1165" s="70"/>
      <c r="I1165" s="81"/>
      <c r="J1165" s="71" t="str">
        <f>IF(H1165="","",VLOOKUP(H1165,単重表!$C$6:'単重表'!$F$2502,2,FALSE))</f>
        <v/>
      </c>
      <c r="K1165" s="232"/>
      <c r="L1165" s="101">
        <f t="shared" si="689"/>
        <v>1</v>
      </c>
      <c r="M1165" s="46"/>
      <c r="N1165" s="101">
        <f t="shared" si="668"/>
        <v>1</v>
      </c>
      <c r="O1165" s="49"/>
      <c r="P1165" s="47" t="str">
        <f>IF(H1165="","",VLOOKUP(H1165,単重表!$C$6:'単重表'!$F$2502,3,FALSE))</f>
        <v/>
      </c>
      <c r="Q1165" s="47"/>
      <c r="R1165" s="56" t="e">
        <f t="shared" si="690"/>
        <v>#VALUE!</v>
      </c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267"/>
      <c r="AF1165" s="267"/>
      <c r="AG1165" s="40"/>
      <c r="AH1165" s="40"/>
      <c r="AI1165" s="40"/>
      <c r="AJ1165" s="58" t="str">
        <f>IF(H1165="","",VLOOKUP(H1165,単重表!$C$6:'単重表'!$F$2502,4,FALSE))</f>
        <v/>
      </c>
      <c r="AK1165" s="141" t="e">
        <f t="shared" si="669"/>
        <v>#VALUE!</v>
      </c>
      <c r="AL1165" s="40">
        <v>2</v>
      </c>
      <c r="AM1165" s="190" t="e">
        <f t="shared" si="670"/>
        <v>#VALUE!</v>
      </c>
      <c r="AO1165" s="191">
        <f t="shared" si="671"/>
        <v>0</v>
      </c>
      <c r="AP1165" s="182"/>
      <c r="AQ1165" s="183" t="str">
        <f t="shared" si="672"/>
        <v/>
      </c>
      <c r="AR1165" s="182"/>
      <c r="AS1165" s="184" t="str">
        <f t="shared" si="673"/>
        <v/>
      </c>
      <c r="AT1165" s="182"/>
      <c r="AU1165" s="268"/>
      <c r="AV1165" s="185"/>
      <c r="AW1165" s="185"/>
      <c r="AX1165" s="185"/>
      <c r="AY1165" s="185"/>
      <c r="AZ1165" s="185"/>
      <c r="BA1165" s="186"/>
      <c r="BB1165" s="80"/>
      <c r="BC1165" s="185"/>
      <c r="BD1165" s="185"/>
      <c r="BE1165" s="185"/>
      <c r="BF1165" s="185"/>
      <c r="BG1165" s="187"/>
      <c r="BH1165" s="270"/>
      <c r="BI1165" s="188"/>
      <c r="BJ1165" s="268"/>
      <c r="BL1165" s="40"/>
      <c r="BM1165" s="40"/>
      <c r="BN1165" s="40"/>
      <c r="BO1165" s="40"/>
      <c r="BP1165" s="40"/>
      <c r="BQ1165" s="40"/>
      <c r="BR1165" s="40"/>
      <c r="BS1165" s="40"/>
      <c r="BT1165" s="40"/>
      <c r="BU1165" s="40"/>
      <c r="BV1165" s="40"/>
      <c r="BW1165" s="40"/>
      <c r="BX1165" s="40"/>
      <c r="BY1165" s="40"/>
      <c r="BZ1165" s="40"/>
      <c r="CA1165" s="40"/>
      <c r="CB1165" s="40"/>
      <c r="CC1165" s="40"/>
      <c r="CD1165" s="40"/>
      <c r="CE1165" s="40"/>
      <c r="CF1165" s="40"/>
      <c r="CG1165" s="40"/>
      <c r="CH1165" s="40"/>
      <c r="CI1165" s="40"/>
      <c r="CJ1165" s="40"/>
      <c r="CK1165" s="40"/>
      <c r="CL1165" s="40"/>
      <c r="CM1165" s="40"/>
      <c r="CN1165" s="40"/>
      <c r="CO1165" s="40">
        <f t="shared" si="674"/>
        <v>0</v>
      </c>
    </row>
    <row r="1166" spans="1:93" ht="22.5" customHeight="1">
      <c r="A1166" s="269"/>
      <c r="B1166" s="267"/>
      <c r="C1166" s="75"/>
      <c r="D1166" s="78"/>
      <c r="E1166" s="75"/>
      <c r="F1166" s="80"/>
      <c r="G1166" s="78"/>
      <c r="H1166" s="70"/>
      <c r="I1166" s="81"/>
      <c r="J1166" s="71" t="str">
        <f>IF(H1166="","",VLOOKUP(H1166,単重表!$C$6:'単重表'!$F$2502,2,FALSE))</f>
        <v/>
      </c>
      <c r="K1166" s="232"/>
      <c r="L1166" s="101">
        <f t="shared" si="689"/>
        <v>1</v>
      </c>
      <c r="M1166" s="46"/>
      <c r="N1166" s="101">
        <f t="shared" si="668"/>
        <v>1</v>
      </c>
      <c r="O1166" s="49"/>
      <c r="P1166" s="47" t="str">
        <f>IF(H1166="","",VLOOKUP(H1166,単重表!$C$6:'単重表'!$F$2502,3,FALSE))</f>
        <v/>
      </c>
      <c r="Q1166" s="47"/>
      <c r="R1166" s="56" t="e">
        <f t="shared" si="690"/>
        <v>#VALUE!</v>
      </c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267"/>
      <c r="AF1166" s="267"/>
      <c r="AG1166" s="40"/>
      <c r="AH1166" s="40"/>
      <c r="AI1166" s="40"/>
      <c r="AJ1166" s="58" t="str">
        <f>IF(H1166="","",VLOOKUP(H1166,単重表!$C$6:'単重表'!$F$2502,4,FALSE))</f>
        <v/>
      </c>
      <c r="AK1166" s="141" t="e">
        <f t="shared" si="669"/>
        <v>#VALUE!</v>
      </c>
      <c r="AL1166" s="40">
        <v>2</v>
      </c>
      <c r="AM1166" s="190" t="e">
        <f t="shared" si="670"/>
        <v>#VALUE!</v>
      </c>
      <c r="AO1166" s="191">
        <f t="shared" si="671"/>
        <v>0</v>
      </c>
      <c r="AP1166" s="182"/>
      <c r="AQ1166" s="183" t="str">
        <f t="shared" si="672"/>
        <v/>
      </c>
      <c r="AR1166" s="182"/>
      <c r="AS1166" s="184" t="str">
        <f t="shared" si="673"/>
        <v/>
      </c>
      <c r="AT1166" s="182"/>
      <c r="AU1166" s="268"/>
      <c r="AV1166" s="185"/>
      <c r="AW1166" s="185"/>
      <c r="AX1166" s="185"/>
      <c r="AY1166" s="185"/>
      <c r="AZ1166" s="185"/>
      <c r="BA1166" s="186"/>
      <c r="BB1166" s="80"/>
      <c r="BC1166" s="185"/>
      <c r="BD1166" s="185"/>
      <c r="BE1166" s="185"/>
      <c r="BF1166" s="185"/>
      <c r="BG1166" s="187"/>
      <c r="BH1166" s="270"/>
      <c r="BI1166" s="188"/>
      <c r="BJ1166" s="268"/>
      <c r="BL1166" s="40"/>
      <c r="BM1166" s="40"/>
      <c r="BN1166" s="40"/>
      <c r="BO1166" s="40"/>
      <c r="BP1166" s="40"/>
      <c r="BQ1166" s="40"/>
      <c r="BR1166" s="40"/>
      <c r="BS1166" s="40"/>
      <c r="BT1166" s="40"/>
      <c r="BU1166" s="40"/>
      <c r="BV1166" s="40"/>
      <c r="BW1166" s="40"/>
      <c r="BX1166" s="40"/>
      <c r="BY1166" s="40"/>
      <c r="BZ1166" s="40"/>
      <c r="CA1166" s="40"/>
      <c r="CB1166" s="40"/>
      <c r="CC1166" s="40"/>
      <c r="CD1166" s="40"/>
      <c r="CE1166" s="40"/>
      <c r="CF1166" s="40"/>
      <c r="CG1166" s="40"/>
      <c r="CH1166" s="40"/>
      <c r="CI1166" s="40"/>
      <c r="CJ1166" s="40"/>
      <c r="CK1166" s="40"/>
      <c r="CL1166" s="40"/>
      <c r="CM1166" s="40"/>
      <c r="CN1166" s="40"/>
      <c r="CO1166" s="40">
        <f t="shared" si="674"/>
        <v>0</v>
      </c>
    </row>
    <row r="1167" spans="1:93" ht="22.5" customHeight="1">
      <c r="A1167" s="269"/>
      <c r="B1167" s="267"/>
      <c r="C1167" s="75"/>
      <c r="D1167" s="78"/>
      <c r="E1167" s="75"/>
      <c r="F1167" s="80"/>
      <c r="G1167" s="78"/>
      <c r="H1167" s="70"/>
      <c r="I1167" s="81"/>
      <c r="J1167" s="71" t="str">
        <f>IF(H1167="","",VLOOKUP(H1167,単重表!$C$6:'単重表'!$F$2502,2,FALSE))</f>
        <v/>
      </c>
      <c r="K1167" s="232"/>
      <c r="L1167" s="101">
        <f>IF(K1167="",1,K1167/1000)</f>
        <v>1</v>
      </c>
      <c r="M1167" s="46"/>
      <c r="N1167" s="101">
        <f t="shared" si="668"/>
        <v>1</v>
      </c>
      <c r="O1167" s="49"/>
      <c r="P1167" s="47" t="str">
        <f>IF(H1167="","",VLOOKUP(H1167,単重表!$C$6:'単重表'!$F$2502,3,FALSE))</f>
        <v/>
      </c>
      <c r="Q1167" s="47"/>
      <c r="R1167" s="56" t="e">
        <f t="shared" si="690"/>
        <v>#VALUE!</v>
      </c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267"/>
      <c r="AF1167" s="267"/>
      <c r="AG1167" s="40"/>
      <c r="AH1167" s="40"/>
      <c r="AI1167" s="40"/>
      <c r="AJ1167" s="58" t="str">
        <f>IF(H1167="","",VLOOKUP(H1167,単重表!$C$6:'単重表'!$F$2502,4,FALSE))</f>
        <v/>
      </c>
      <c r="AK1167" s="141" t="e">
        <f t="shared" si="669"/>
        <v>#VALUE!</v>
      </c>
      <c r="AL1167" s="40">
        <v>2</v>
      </c>
      <c r="AM1167" s="190" t="e">
        <f t="shared" si="670"/>
        <v>#VALUE!</v>
      </c>
      <c r="AO1167" s="191">
        <f t="shared" si="671"/>
        <v>0</v>
      </c>
      <c r="AP1167" s="182"/>
      <c r="AQ1167" s="183" t="str">
        <f t="shared" si="672"/>
        <v/>
      </c>
      <c r="AR1167" s="182"/>
      <c r="AS1167" s="184" t="str">
        <f t="shared" si="673"/>
        <v/>
      </c>
      <c r="AT1167" s="182"/>
      <c r="AU1167" s="268"/>
      <c r="AV1167" s="185"/>
      <c r="AW1167" s="185"/>
      <c r="AX1167" s="185"/>
      <c r="AY1167" s="185"/>
      <c r="AZ1167" s="185"/>
      <c r="BA1167" s="186"/>
      <c r="BB1167" s="80"/>
      <c r="BC1167" s="185"/>
      <c r="BD1167" s="185"/>
      <c r="BE1167" s="185"/>
      <c r="BF1167" s="185"/>
      <c r="BG1167" s="187"/>
      <c r="BH1167" s="270"/>
      <c r="BI1167" s="188"/>
      <c r="BJ1167" s="268"/>
      <c r="BL1167" s="40"/>
      <c r="BM1167" s="40"/>
      <c r="BN1167" s="40"/>
      <c r="BO1167" s="40"/>
      <c r="BP1167" s="40"/>
      <c r="BQ1167" s="40"/>
      <c r="BR1167" s="40"/>
      <c r="BS1167" s="40"/>
      <c r="BT1167" s="40"/>
      <c r="BU1167" s="40"/>
      <c r="BV1167" s="40"/>
      <c r="BW1167" s="40"/>
      <c r="BX1167" s="40"/>
      <c r="BY1167" s="40"/>
      <c r="BZ1167" s="40"/>
      <c r="CA1167" s="40"/>
      <c r="CB1167" s="40"/>
      <c r="CC1167" s="40"/>
      <c r="CD1167" s="40"/>
      <c r="CE1167" s="40"/>
      <c r="CF1167" s="40"/>
      <c r="CG1167" s="40"/>
      <c r="CH1167" s="40"/>
      <c r="CI1167" s="40"/>
      <c r="CJ1167" s="40"/>
      <c r="CK1167" s="40"/>
      <c r="CL1167" s="40"/>
      <c r="CM1167" s="40"/>
      <c r="CN1167" s="40"/>
      <c r="CO1167" s="40">
        <f t="shared" si="674"/>
        <v>0</v>
      </c>
    </row>
    <row r="1168" spans="1:93" ht="22.5" customHeight="1">
      <c r="A1168" s="269"/>
      <c r="B1168" s="267"/>
      <c r="C1168" s="75"/>
      <c r="D1168" s="78"/>
      <c r="E1168" s="75"/>
      <c r="F1168" s="80"/>
      <c r="G1168" s="78"/>
      <c r="H1168" s="70"/>
      <c r="I1168" s="81"/>
      <c r="J1168" s="71" t="str">
        <f>IF(H1168="","",VLOOKUP(H1168,単重表!$C$6:'単重表'!$F$2502,2,FALSE))</f>
        <v/>
      </c>
      <c r="K1168" s="232"/>
      <c r="L1168" s="101">
        <f>IF(K1168="",1,K1168/1000)</f>
        <v>1</v>
      </c>
      <c r="M1168" s="46"/>
      <c r="N1168" s="101">
        <f t="shared" si="668"/>
        <v>1</v>
      </c>
      <c r="O1168" s="49"/>
      <c r="P1168" s="47" t="str">
        <f>IF(H1168="","",VLOOKUP(H1168,単重表!$C$6:'単重表'!$F$2502,3,FALSE))</f>
        <v/>
      </c>
      <c r="Q1168" s="47"/>
      <c r="R1168" s="56" t="e">
        <f t="shared" si="690"/>
        <v>#VALUE!</v>
      </c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267"/>
      <c r="AF1168" s="267"/>
      <c r="AG1168" s="40"/>
      <c r="AH1168" s="40"/>
      <c r="AI1168" s="40"/>
      <c r="AJ1168" s="58" t="str">
        <f>IF(H1168="","",VLOOKUP(H1168,単重表!$C$6:'単重表'!$F$2502,4,FALSE))</f>
        <v/>
      </c>
      <c r="AK1168" s="141" t="e">
        <f t="shared" si="669"/>
        <v>#VALUE!</v>
      </c>
      <c r="AL1168" s="40">
        <v>2</v>
      </c>
      <c r="AM1168" s="190" t="e">
        <f t="shared" si="670"/>
        <v>#VALUE!</v>
      </c>
      <c r="AO1168" s="191">
        <f t="shared" si="671"/>
        <v>0</v>
      </c>
      <c r="AP1168" s="182"/>
      <c r="AQ1168" s="183" t="str">
        <f t="shared" si="672"/>
        <v/>
      </c>
      <c r="AR1168" s="182"/>
      <c r="AS1168" s="184" t="str">
        <f t="shared" si="673"/>
        <v/>
      </c>
      <c r="AT1168" s="182"/>
      <c r="AU1168" s="268"/>
      <c r="AV1168" s="185"/>
      <c r="AW1168" s="185"/>
      <c r="AX1168" s="185"/>
      <c r="AY1168" s="185"/>
      <c r="AZ1168" s="185"/>
      <c r="BA1168" s="186"/>
      <c r="BB1168" s="80"/>
      <c r="BC1168" s="185"/>
      <c r="BD1168" s="185"/>
      <c r="BE1168" s="185"/>
      <c r="BF1168" s="185"/>
      <c r="BG1168" s="187"/>
      <c r="BH1168" s="270"/>
      <c r="BI1168" s="188"/>
      <c r="BJ1168" s="268"/>
      <c r="BL1168" s="40"/>
      <c r="BM1168" s="40"/>
      <c r="BN1168" s="40"/>
      <c r="BO1168" s="40"/>
      <c r="BP1168" s="40"/>
      <c r="BQ1168" s="40"/>
      <c r="BR1168" s="40"/>
      <c r="BS1168" s="40"/>
      <c r="BT1168" s="40"/>
      <c r="BU1168" s="40"/>
      <c r="BV1168" s="40"/>
      <c r="BW1168" s="40"/>
      <c r="BX1168" s="40"/>
      <c r="BY1168" s="40"/>
      <c r="BZ1168" s="40"/>
      <c r="CA1168" s="40"/>
      <c r="CB1168" s="40"/>
      <c r="CC1168" s="40"/>
      <c r="CD1168" s="40"/>
      <c r="CE1168" s="40"/>
      <c r="CF1168" s="40"/>
      <c r="CG1168" s="40"/>
      <c r="CH1168" s="40"/>
      <c r="CI1168" s="40"/>
      <c r="CJ1168" s="40"/>
      <c r="CK1168" s="40"/>
      <c r="CL1168" s="40"/>
      <c r="CM1168" s="40"/>
      <c r="CN1168" s="40"/>
      <c r="CO1168" s="40">
        <f t="shared" si="674"/>
        <v>0</v>
      </c>
    </row>
    <row r="1169" spans="1:93" ht="22.5" customHeight="1">
      <c r="A1169" s="269"/>
      <c r="B1169" s="267"/>
      <c r="C1169" s="75"/>
      <c r="D1169" s="78"/>
      <c r="E1169" s="75"/>
      <c r="F1169" s="80"/>
      <c r="G1169" s="78"/>
      <c r="H1169" s="70"/>
      <c r="I1169" s="81"/>
      <c r="J1169" s="71" t="str">
        <f>IF(H1169="","",VLOOKUP(H1169,単重表!$C$6:'単重表'!$F$2502,2,FALSE))</f>
        <v/>
      </c>
      <c r="K1169" s="232"/>
      <c r="L1169" s="101">
        <f>IF(K1169="",1,K1169/1000)</f>
        <v>1</v>
      </c>
      <c r="M1169" s="46"/>
      <c r="N1169" s="101">
        <f t="shared" si="668"/>
        <v>1</v>
      </c>
      <c r="O1169" s="49"/>
      <c r="P1169" s="47" t="str">
        <f>IF(H1169="","",VLOOKUP(H1169,単重表!$C$6:'単重表'!$F$2502,3,FALSE))</f>
        <v/>
      </c>
      <c r="Q1169" s="47"/>
      <c r="R1169" s="56" t="e">
        <f>P1169*O1169*N1169*L1169+Q1169</f>
        <v>#VALUE!</v>
      </c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267"/>
      <c r="AF1169" s="267"/>
      <c r="AG1169" s="40"/>
      <c r="AH1169" s="40"/>
      <c r="AI1169" s="40"/>
      <c r="AJ1169" s="58" t="str">
        <f>IF(H1169="","",VLOOKUP(H1169,単重表!$C$6:'単重表'!$F$2502,4,FALSE))</f>
        <v/>
      </c>
      <c r="AK1169" s="141" t="e">
        <f t="shared" si="669"/>
        <v>#VALUE!</v>
      </c>
      <c r="AL1169" s="40">
        <v>2</v>
      </c>
      <c r="AM1169" s="190" t="e">
        <f t="shared" si="670"/>
        <v>#VALUE!</v>
      </c>
      <c r="AO1169" s="191">
        <f t="shared" si="671"/>
        <v>0</v>
      </c>
      <c r="AP1169" s="182"/>
      <c r="AQ1169" s="183" t="str">
        <f t="shared" si="672"/>
        <v/>
      </c>
      <c r="AR1169" s="182"/>
      <c r="AS1169" s="184" t="str">
        <f t="shared" si="673"/>
        <v/>
      </c>
      <c r="AT1169" s="182"/>
      <c r="AU1169" s="268"/>
      <c r="AV1169" s="185"/>
      <c r="AW1169" s="185"/>
      <c r="AX1169" s="185"/>
      <c r="AY1169" s="185"/>
      <c r="AZ1169" s="185"/>
      <c r="BA1169" s="186"/>
      <c r="BB1169" s="80"/>
      <c r="BC1169" s="185"/>
      <c r="BD1169" s="185"/>
      <c r="BE1169" s="185"/>
      <c r="BF1169" s="185"/>
      <c r="BG1169" s="187"/>
      <c r="BH1169" s="270"/>
      <c r="BI1169" s="188"/>
      <c r="BJ1169" s="268"/>
      <c r="BL1169" s="40"/>
      <c r="BM1169" s="40"/>
      <c r="BN1169" s="40"/>
      <c r="BO1169" s="40"/>
      <c r="BP1169" s="40"/>
      <c r="BQ1169" s="40"/>
      <c r="BR1169" s="40"/>
      <c r="BS1169" s="40"/>
      <c r="BT1169" s="40"/>
      <c r="BU1169" s="40"/>
      <c r="BV1169" s="40"/>
      <c r="BW1169" s="40"/>
      <c r="BX1169" s="40"/>
      <c r="BY1169" s="40"/>
      <c r="BZ1169" s="40"/>
      <c r="CA1169" s="40"/>
      <c r="CB1169" s="40"/>
      <c r="CC1169" s="40"/>
      <c r="CD1169" s="40"/>
      <c r="CE1169" s="40"/>
      <c r="CF1169" s="40"/>
      <c r="CG1169" s="40"/>
      <c r="CH1169" s="40"/>
      <c r="CI1169" s="40"/>
      <c r="CJ1169" s="40"/>
      <c r="CK1169" s="40"/>
      <c r="CL1169" s="40"/>
      <c r="CM1169" s="40"/>
      <c r="CN1169" s="40"/>
      <c r="CO1169" s="40">
        <f t="shared" si="674"/>
        <v>0</v>
      </c>
    </row>
    <row r="1170" spans="1:93" ht="22.5" customHeight="1">
      <c r="A1170" s="269"/>
      <c r="B1170" s="267"/>
      <c r="C1170" s="75"/>
      <c r="D1170" s="78"/>
      <c r="E1170" s="75"/>
      <c r="F1170" s="80"/>
      <c r="G1170" s="78"/>
      <c r="H1170" s="70"/>
      <c r="I1170" s="81"/>
      <c r="J1170" s="71" t="str">
        <f>IF(H1170="","",VLOOKUP(H1170,単重表!$C$6:'単重表'!$F$2502,2,FALSE))</f>
        <v/>
      </c>
      <c r="K1170" s="232"/>
      <c r="L1170" s="101">
        <f t="shared" ref="L1170:L1177" si="691">IF(K1170="",1,K1170/1000)</f>
        <v>1</v>
      </c>
      <c r="M1170" s="46"/>
      <c r="N1170" s="101">
        <f t="shared" si="668"/>
        <v>1</v>
      </c>
      <c r="O1170" s="49"/>
      <c r="P1170" s="47" t="str">
        <f>IF(H1170="","",VLOOKUP(H1170,単重表!$C$6:'単重表'!$F$2502,3,FALSE))</f>
        <v/>
      </c>
      <c r="Q1170" s="47"/>
      <c r="R1170" s="56" t="e">
        <f t="shared" ref="R1170:R1179" si="692">P1170*O1170*N1170*L1170+Q1170</f>
        <v>#VALUE!</v>
      </c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267"/>
      <c r="AF1170" s="267"/>
      <c r="AG1170" s="40"/>
      <c r="AH1170" s="40"/>
      <c r="AI1170" s="40"/>
      <c r="AJ1170" s="58" t="str">
        <f>IF(H1170="","",VLOOKUP(H1170,単重表!$C$6:'単重表'!$F$2502,4,FALSE))</f>
        <v/>
      </c>
      <c r="AK1170" s="141" t="e">
        <f t="shared" si="669"/>
        <v>#VALUE!</v>
      </c>
      <c r="AL1170" s="40">
        <v>2</v>
      </c>
      <c r="AM1170" s="190" t="e">
        <f t="shared" si="670"/>
        <v>#VALUE!</v>
      </c>
      <c r="AO1170" s="191">
        <f t="shared" si="671"/>
        <v>0</v>
      </c>
      <c r="AP1170" s="182"/>
      <c r="AQ1170" s="183" t="str">
        <f t="shared" si="672"/>
        <v/>
      </c>
      <c r="AR1170" s="182"/>
      <c r="AS1170" s="184" t="str">
        <f t="shared" si="673"/>
        <v/>
      </c>
      <c r="AT1170" s="182"/>
      <c r="AU1170" s="268"/>
      <c r="AV1170" s="185"/>
      <c r="AW1170" s="185"/>
      <c r="AX1170" s="185"/>
      <c r="AY1170" s="185"/>
      <c r="AZ1170" s="185"/>
      <c r="BA1170" s="186"/>
      <c r="BB1170" s="80"/>
      <c r="BC1170" s="185"/>
      <c r="BD1170" s="185"/>
      <c r="BE1170" s="185"/>
      <c r="BF1170" s="185"/>
      <c r="BG1170" s="187"/>
      <c r="BH1170" s="270"/>
      <c r="BI1170" s="188"/>
      <c r="BJ1170" s="268"/>
      <c r="BL1170" s="40"/>
      <c r="BM1170" s="40"/>
      <c r="BN1170" s="40"/>
      <c r="BO1170" s="40"/>
      <c r="BP1170" s="40"/>
      <c r="BQ1170" s="40"/>
      <c r="BR1170" s="40"/>
      <c r="BS1170" s="40"/>
      <c r="BT1170" s="40"/>
      <c r="BU1170" s="40"/>
      <c r="BV1170" s="40"/>
      <c r="BW1170" s="40"/>
      <c r="BX1170" s="40"/>
      <c r="BY1170" s="40"/>
      <c r="BZ1170" s="40"/>
      <c r="CA1170" s="40"/>
      <c r="CB1170" s="40"/>
      <c r="CC1170" s="40"/>
      <c r="CD1170" s="40"/>
      <c r="CE1170" s="40"/>
      <c r="CF1170" s="40"/>
      <c r="CG1170" s="40"/>
      <c r="CH1170" s="40"/>
      <c r="CI1170" s="40"/>
      <c r="CJ1170" s="40"/>
      <c r="CK1170" s="40"/>
      <c r="CL1170" s="40"/>
      <c r="CM1170" s="40"/>
      <c r="CN1170" s="40"/>
      <c r="CO1170" s="40">
        <f t="shared" si="674"/>
        <v>0</v>
      </c>
    </row>
    <row r="1171" spans="1:93" ht="22.5" customHeight="1">
      <c r="A1171" s="269"/>
      <c r="B1171" s="267"/>
      <c r="C1171" s="75"/>
      <c r="D1171" s="78"/>
      <c r="E1171" s="75"/>
      <c r="F1171" s="80"/>
      <c r="G1171" s="78"/>
      <c r="H1171" s="70"/>
      <c r="I1171" s="81"/>
      <c r="J1171" s="71" t="str">
        <f>IF(H1171="","",VLOOKUP(H1171,単重表!$C$6:'単重表'!$F$2502,2,FALSE))</f>
        <v/>
      </c>
      <c r="K1171" s="232"/>
      <c r="L1171" s="101">
        <f t="shared" si="691"/>
        <v>1</v>
      </c>
      <c r="M1171" s="46"/>
      <c r="N1171" s="101">
        <f t="shared" si="668"/>
        <v>1</v>
      </c>
      <c r="O1171" s="49"/>
      <c r="P1171" s="47" t="str">
        <f>IF(H1171="","",VLOOKUP(H1171,単重表!$C$6:'単重表'!$F$2502,3,FALSE))</f>
        <v/>
      </c>
      <c r="Q1171" s="47"/>
      <c r="R1171" s="56" t="e">
        <f t="shared" si="692"/>
        <v>#VALUE!</v>
      </c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267"/>
      <c r="AF1171" s="267"/>
      <c r="AG1171" s="40"/>
      <c r="AH1171" s="40"/>
      <c r="AI1171" s="40"/>
      <c r="AJ1171" s="58" t="str">
        <f>IF(H1171="","",VLOOKUP(H1171,単重表!$C$6:'単重表'!$F$2502,4,FALSE))</f>
        <v/>
      </c>
      <c r="AK1171" s="141" t="e">
        <f t="shared" si="669"/>
        <v>#VALUE!</v>
      </c>
      <c r="AL1171" s="40">
        <v>2</v>
      </c>
      <c r="AM1171" s="190" t="e">
        <f t="shared" si="670"/>
        <v>#VALUE!</v>
      </c>
      <c r="AO1171" s="191">
        <f t="shared" si="671"/>
        <v>0</v>
      </c>
      <c r="AP1171" s="182"/>
      <c r="AQ1171" s="183" t="str">
        <f t="shared" si="672"/>
        <v/>
      </c>
      <c r="AR1171" s="182"/>
      <c r="AS1171" s="184" t="str">
        <f t="shared" si="673"/>
        <v/>
      </c>
      <c r="AT1171" s="182"/>
      <c r="AU1171" s="268"/>
      <c r="AV1171" s="185"/>
      <c r="AW1171" s="185"/>
      <c r="AX1171" s="185"/>
      <c r="AY1171" s="185"/>
      <c r="AZ1171" s="185"/>
      <c r="BA1171" s="186"/>
      <c r="BB1171" s="80"/>
      <c r="BC1171" s="185"/>
      <c r="BD1171" s="185"/>
      <c r="BE1171" s="185"/>
      <c r="BF1171" s="185"/>
      <c r="BG1171" s="187"/>
      <c r="BH1171" s="270"/>
      <c r="BI1171" s="188"/>
      <c r="BJ1171" s="268"/>
      <c r="BL1171" s="40"/>
      <c r="BM1171" s="40"/>
      <c r="BN1171" s="40"/>
      <c r="BO1171" s="40"/>
      <c r="BP1171" s="40"/>
      <c r="BQ1171" s="40"/>
      <c r="BR1171" s="40"/>
      <c r="BS1171" s="40"/>
      <c r="BT1171" s="40"/>
      <c r="BU1171" s="40"/>
      <c r="BV1171" s="40"/>
      <c r="BW1171" s="40"/>
      <c r="BX1171" s="40"/>
      <c r="BY1171" s="40"/>
      <c r="BZ1171" s="40"/>
      <c r="CA1171" s="40"/>
      <c r="CB1171" s="40"/>
      <c r="CC1171" s="40"/>
      <c r="CD1171" s="40"/>
      <c r="CE1171" s="40"/>
      <c r="CF1171" s="40"/>
      <c r="CG1171" s="40"/>
      <c r="CH1171" s="40"/>
      <c r="CI1171" s="40"/>
      <c r="CJ1171" s="40"/>
      <c r="CK1171" s="40"/>
      <c r="CL1171" s="40"/>
      <c r="CM1171" s="40"/>
      <c r="CN1171" s="40"/>
      <c r="CO1171" s="40">
        <f t="shared" si="674"/>
        <v>0</v>
      </c>
    </row>
    <row r="1172" spans="1:93" ht="22.5" customHeight="1">
      <c r="A1172" s="269"/>
      <c r="B1172" s="267"/>
      <c r="C1172" s="75"/>
      <c r="D1172" s="78"/>
      <c r="E1172" s="75"/>
      <c r="F1172" s="80"/>
      <c r="G1172" s="78"/>
      <c r="H1172" s="70"/>
      <c r="I1172" s="81"/>
      <c r="J1172" s="71" t="str">
        <f>IF(H1172="","",VLOOKUP(H1172,単重表!$C$6:'単重表'!$F$2502,2,FALSE))</f>
        <v/>
      </c>
      <c r="K1172" s="232"/>
      <c r="L1172" s="101">
        <f t="shared" si="691"/>
        <v>1</v>
      </c>
      <c r="M1172" s="46"/>
      <c r="N1172" s="101">
        <f t="shared" si="668"/>
        <v>1</v>
      </c>
      <c r="O1172" s="49"/>
      <c r="P1172" s="47" t="str">
        <f>IF(H1172="","",VLOOKUP(H1172,単重表!$C$6:'単重表'!$F$2502,3,FALSE))</f>
        <v/>
      </c>
      <c r="Q1172" s="47"/>
      <c r="R1172" s="56" t="e">
        <f t="shared" si="692"/>
        <v>#VALUE!</v>
      </c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267"/>
      <c r="AF1172" s="267"/>
      <c r="AG1172" s="40"/>
      <c r="AH1172" s="40"/>
      <c r="AI1172" s="40"/>
      <c r="AJ1172" s="58" t="str">
        <f>IF(H1172="","",VLOOKUP(H1172,単重表!$C$6:'単重表'!$F$2502,4,FALSE))</f>
        <v/>
      </c>
      <c r="AK1172" s="141" t="e">
        <f t="shared" si="669"/>
        <v>#VALUE!</v>
      </c>
      <c r="AL1172" s="40">
        <v>2</v>
      </c>
      <c r="AM1172" s="190" t="e">
        <f t="shared" si="670"/>
        <v>#VALUE!</v>
      </c>
      <c r="AO1172" s="191">
        <f t="shared" si="671"/>
        <v>0</v>
      </c>
      <c r="AP1172" s="182"/>
      <c r="AQ1172" s="183" t="str">
        <f t="shared" si="672"/>
        <v/>
      </c>
      <c r="AR1172" s="182"/>
      <c r="AS1172" s="184" t="str">
        <f t="shared" si="673"/>
        <v/>
      </c>
      <c r="AT1172" s="182"/>
      <c r="AU1172" s="268"/>
      <c r="AV1172" s="185"/>
      <c r="AW1172" s="185"/>
      <c r="AX1172" s="185"/>
      <c r="AY1172" s="185"/>
      <c r="AZ1172" s="185"/>
      <c r="BA1172" s="186"/>
      <c r="BB1172" s="80"/>
      <c r="BC1172" s="185"/>
      <c r="BD1172" s="185"/>
      <c r="BE1172" s="185"/>
      <c r="BF1172" s="185"/>
      <c r="BG1172" s="187"/>
      <c r="BH1172" s="270"/>
      <c r="BI1172" s="188"/>
      <c r="BJ1172" s="268"/>
      <c r="BL1172" s="40"/>
      <c r="BM1172" s="40"/>
      <c r="BN1172" s="40"/>
      <c r="BO1172" s="40"/>
      <c r="BP1172" s="40"/>
      <c r="BQ1172" s="40"/>
      <c r="BR1172" s="40"/>
      <c r="BS1172" s="40"/>
      <c r="BT1172" s="40"/>
      <c r="BU1172" s="40"/>
      <c r="BV1172" s="40"/>
      <c r="BW1172" s="40"/>
      <c r="BX1172" s="40"/>
      <c r="BY1172" s="40"/>
      <c r="BZ1172" s="40"/>
      <c r="CA1172" s="40"/>
      <c r="CB1172" s="40"/>
      <c r="CC1172" s="40"/>
      <c r="CD1172" s="40"/>
      <c r="CE1172" s="40"/>
      <c r="CF1172" s="40"/>
      <c r="CG1172" s="40"/>
      <c r="CH1172" s="40"/>
      <c r="CI1172" s="40"/>
      <c r="CJ1172" s="40"/>
      <c r="CK1172" s="40"/>
      <c r="CL1172" s="40"/>
      <c r="CM1172" s="40"/>
      <c r="CN1172" s="40"/>
      <c r="CO1172" s="40">
        <f t="shared" si="674"/>
        <v>0</v>
      </c>
    </row>
    <row r="1173" spans="1:93" ht="22.5" customHeight="1">
      <c r="A1173" s="269"/>
      <c r="B1173" s="267"/>
      <c r="C1173" s="75"/>
      <c r="D1173" s="78"/>
      <c r="E1173" s="75"/>
      <c r="F1173" s="80"/>
      <c r="G1173" s="78"/>
      <c r="H1173" s="70"/>
      <c r="I1173" s="81"/>
      <c r="J1173" s="71" t="str">
        <f>IF(H1173="","",VLOOKUP(H1173,単重表!$C$6:'単重表'!$F$2502,2,FALSE))</f>
        <v/>
      </c>
      <c r="K1173" s="232"/>
      <c r="L1173" s="101">
        <f t="shared" si="691"/>
        <v>1</v>
      </c>
      <c r="M1173" s="46"/>
      <c r="N1173" s="101">
        <f t="shared" si="668"/>
        <v>1</v>
      </c>
      <c r="O1173" s="49"/>
      <c r="P1173" s="47" t="str">
        <f>IF(H1173="","",VLOOKUP(H1173,単重表!$C$6:'単重表'!$F$2502,3,FALSE))</f>
        <v/>
      </c>
      <c r="Q1173" s="47"/>
      <c r="R1173" s="56" t="e">
        <f t="shared" si="692"/>
        <v>#VALUE!</v>
      </c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267"/>
      <c r="AF1173" s="267"/>
      <c r="AG1173" s="40"/>
      <c r="AH1173" s="40"/>
      <c r="AI1173" s="40"/>
      <c r="AJ1173" s="58" t="str">
        <f>IF(H1173="","",VLOOKUP(H1173,単重表!$C$6:'単重表'!$F$2502,4,FALSE))</f>
        <v/>
      </c>
      <c r="AK1173" s="141" t="e">
        <f t="shared" si="669"/>
        <v>#VALUE!</v>
      </c>
      <c r="AL1173" s="40">
        <v>2</v>
      </c>
      <c r="AM1173" s="190" t="e">
        <f t="shared" si="670"/>
        <v>#VALUE!</v>
      </c>
      <c r="AO1173" s="191">
        <f t="shared" si="671"/>
        <v>0</v>
      </c>
      <c r="AP1173" s="182"/>
      <c r="AQ1173" s="183" t="str">
        <f t="shared" si="672"/>
        <v/>
      </c>
      <c r="AR1173" s="182"/>
      <c r="AS1173" s="184" t="str">
        <f t="shared" si="673"/>
        <v/>
      </c>
      <c r="AT1173" s="182"/>
      <c r="AU1173" s="268"/>
      <c r="AV1173" s="185"/>
      <c r="AW1173" s="185"/>
      <c r="AX1173" s="185"/>
      <c r="AY1173" s="185"/>
      <c r="AZ1173" s="185"/>
      <c r="BA1173" s="186"/>
      <c r="BB1173" s="80"/>
      <c r="BC1173" s="185"/>
      <c r="BD1173" s="185"/>
      <c r="BE1173" s="185"/>
      <c r="BF1173" s="185"/>
      <c r="BG1173" s="187"/>
      <c r="BH1173" s="270"/>
      <c r="BI1173" s="188"/>
      <c r="BJ1173" s="268"/>
      <c r="BL1173" s="40"/>
      <c r="BM1173" s="40"/>
      <c r="BN1173" s="40"/>
      <c r="BO1173" s="40"/>
      <c r="BP1173" s="40"/>
      <c r="BQ1173" s="40"/>
      <c r="BR1173" s="40"/>
      <c r="BS1173" s="40"/>
      <c r="BT1173" s="40"/>
      <c r="BU1173" s="40"/>
      <c r="BV1173" s="40"/>
      <c r="BW1173" s="40"/>
      <c r="BX1173" s="40"/>
      <c r="BY1173" s="40"/>
      <c r="BZ1173" s="40"/>
      <c r="CA1173" s="40"/>
      <c r="CB1173" s="40"/>
      <c r="CC1173" s="40"/>
      <c r="CD1173" s="40"/>
      <c r="CE1173" s="40"/>
      <c r="CF1173" s="40"/>
      <c r="CG1173" s="40"/>
      <c r="CH1173" s="40"/>
      <c r="CI1173" s="40"/>
      <c r="CJ1173" s="40"/>
      <c r="CK1173" s="40"/>
      <c r="CL1173" s="40"/>
      <c r="CM1173" s="40"/>
      <c r="CN1173" s="40"/>
      <c r="CO1173" s="40">
        <f t="shared" si="674"/>
        <v>0</v>
      </c>
    </row>
    <row r="1174" spans="1:93" ht="22.5" customHeight="1">
      <c r="A1174" s="269"/>
      <c r="B1174" s="267"/>
      <c r="C1174" s="75"/>
      <c r="D1174" s="78"/>
      <c r="E1174" s="75"/>
      <c r="F1174" s="80"/>
      <c r="G1174" s="78"/>
      <c r="H1174" s="70"/>
      <c r="I1174" s="81"/>
      <c r="J1174" s="71" t="str">
        <f>IF(H1174="","",VLOOKUP(H1174,単重表!$C$6:'単重表'!$F$2502,2,FALSE))</f>
        <v/>
      </c>
      <c r="K1174" s="232"/>
      <c r="L1174" s="101">
        <f t="shared" si="691"/>
        <v>1</v>
      </c>
      <c r="M1174" s="46"/>
      <c r="N1174" s="101">
        <f t="shared" si="668"/>
        <v>1</v>
      </c>
      <c r="O1174" s="49"/>
      <c r="P1174" s="47" t="str">
        <f>IF(H1174="","",VLOOKUP(H1174,単重表!$C$6:'単重表'!$F$2502,3,FALSE))</f>
        <v/>
      </c>
      <c r="Q1174" s="47"/>
      <c r="R1174" s="56" t="e">
        <f t="shared" si="692"/>
        <v>#VALUE!</v>
      </c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267"/>
      <c r="AF1174" s="267"/>
      <c r="AG1174" s="40"/>
      <c r="AH1174" s="40"/>
      <c r="AI1174" s="40"/>
      <c r="AJ1174" s="58" t="str">
        <f>IF(H1174="","",VLOOKUP(H1174,単重表!$C$6:'単重表'!$F$2502,4,FALSE))</f>
        <v/>
      </c>
      <c r="AK1174" s="141" t="e">
        <f t="shared" si="669"/>
        <v>#VALUE!</v>
      </c>
      <c r="AL1174" s="40">
        <v>2</v>
      </c>
      <c r="AM1174" s="190" t="e">
        <f t="shared" si="670"/>
        <v>#VALUE!</v>
      </c>
      <c r="AO1174" s="191">
        <f t="shared" si="671"/>
        <v>0</v>
      </c>
      <c r="AP1174" s="182"/>
      <c r="AQ1174" s="183" t="str">
        <f t="shared" si="672"/>
        <v/>
      </c>
      <c r="AR1174" s="182"/>
      <c r="AS1174" s="184" t="str">
        <f t="shared" si="673"/>
        <v/>
      </c>
      <c r="AT1174" s="182"/>
      <c r="AU1174" s="268"/>
      <c r="AV1174" s="185"/>
      <c r="AW1174" s="185"/>
      <c r="AX1174" s="185"/>
      <c r="AY1174" s="185"/>
      <c r="AZ1174" s="185"/>
      <c r="BA1174" s="186"/>
      <c r="BB1174" s="80"/>
      <c r="BC1174" s="185"/>
      <c r="BD1174" s="185"/>
      <c r="BE1174" s="185"/>
      <c r="BF1174" s="185"/>
      <c r="BG1174" s="187"/>
      <c r="BH1174" s="270"/>
      <c r="BI1174" s="188"/>
      <c r="BJ1174" s="268"/>
      <c r="BL1174" s="40"/>
      <c r="BM1174" s="40"/>
      <c r="BN1174" s="40"/>
      <c r="BO1174" s="40"/>
      <c r="BP1174" s="40"/>
      <c r="BQ1174" s="40"/>
      <c r="BR1174" s="40"/>
      <c r="BS1174" s="40"/>
      <c r="BT1174" s="40"/>
      <c r="BU1174" s="40"/>
      <c r="BV1174" s="40"/>
      <c r="BW1174" s="40"/>
      <c r="BX1174" s="40"/>
      <c r="BY1174" s="40"/>
      <c r="BZ1174" s="40"/>
      <c r="CA1174" s="40"/>
      <c r="CB1174" s="40"/>
      <c r="CC1174" s="40"/>
      <c r="CD1174" s="40"/>
      <c r="CE1174" s="40"/>
      <c r="CF1174" s="40"/>
      <c r="CG1174" s="40"/>
      <c r="CH1174" s="40"/>
      <c r="CI1174" s="40"/>
      <c r="CJ1174" s="40"/>
      <c r="CK1174" s="40"/>
      <c r="CL1174" s="40"/>
      <c r="CM1174" s="40"/>
      <c r="CN1174" s="40"/>
      <c r="CO1174" s="40">
        <f t="shared" si="674"/>
        <v>0</v>
      </c>
    </row>
    <row r="1175" spans="1:93" ht="22.5" customHeight="1">
      <c r="A1175" s="269"/>
      <c r="B1175" s="267"/>
      <c r="C1175" s="75"/>
      <c r="D1175" s="78"/>
      <c r="E1175" s="75"/>
      <c r="F1175" s="80"/>
      <c r="G1175" s="78"/>
      <c r="H1175" s="70"/>
      <c r="I1175" s="81"/>
      <c r="J1175" s="71" t="str">
        <f>IF(H1175="","",VLOOKUP(H1175,単重表!$C$6:'単重表'!$F$2502,2,FALSE))</f>
        <v/>
      </c>
      <c r="K1175" s="232"/>
      <c r="L1175" s="101">
        <f t="shared" si="691"/>
        <v>1</v>
      </c>
      <c r="M1175" s="46"/>
      <c r="N1175" s="101">
        <f t="shared" si="668"/>
        <v>1</v>
      </c>
      <c r="O1175" s="49"/>
      <c r="P1175" s="47" t="str">
        <f>IF(H1175="","",VLOOKUP(H1175,単重表!$C$6:'単重表'!$F$2502,3,FALSE))</f>
        <v/>
      </c>
      <c r="Q1175" s="47"/>
      <c r="R1175" s="56" t="e">
        <f t="shared" si="692"/>
        <v>#VALUE!</v>
      </c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267"/>
      <c r="AF1175" s="267"/>
      <c r="AG1175" s="40"/>
      <c r="AH1175" s="40"/>
      <c r="AI1175" s="40"/>
      <c r="AJ1175" s="58" t="str">
        <f>IF(H1175="","",VLOOKUP(H1175,単重表!$C$6:'単重表'!$F$2502,4,FALSE))</f>
        <v/>
      </c>
      <c r="AK1175" s="141" t="e">
        <f t="shared" si="669"/>
        <v>#VALUE!</v>
      </c>
      <c r="AL1175" s="40">
        <v>2</v>
      </c>
      <c r="AM1175" s="190" t="e">
        <f t="shared" si="670"/>
        <v>#VALUE!</v>
      </c>
      <c r="AO1175" s="191">
        <f t="shared" si="671"/>
        <v>0</v>
      </c>
      <c r="AP1175" s="182"/>
      <c r="AQ1175" s="183" t="str">
        <f t="shared" si="672"/>
        <v/>
      </c>
      <c r="AR1175" s="182"/>
      <c r="AS1175" s="184" t="str">
        <f t="shared" si="673"/>
        <v/>
      </c>
      <c r="AT1175" s="182"/>
      <c r="AU1175" s="268"/>
      <c r="AV1175" s="185"/>
      <c r="AW1175" s="185"/>
      <c r="AX1175" s="185"/>
      <c r="AY1175" s="185"/>
      <c r="AZ1175" s="185"/>
      <c r="BA1175" s="186"/>
      <c r="BB1175" s="80"/>
      <c r="BC1175" s="185"/>
      <c r="BD1175" s="185"/>
      <c r="BE1175" s="185"/>
      <c r="BF1175" s="185"/>
      <c r="BG1175" s="187"/>
      <c r="BH1175" s="270"/>
      <c r="BI1175" s="188"/>
      <c r="BJ1175" s="268"/>
      <c r="BL1175" s="40"/>
      <c r="BM1175" s="40"/>
      <c r="BN1175" s="40"/>
      <c r="BO1175" s="40"/>
      <c r="BP1175" s="40"/>
      <c r="BQ1175" s="40"/>
      <c r="BR1175" s="40"/>
      <c r="BS1175" s="40"/>
      <c r="BT1175" s="40"/>
      <c r="BU1175" s="40"/>
      <c r="BV1175" s="40"/>
      <c r="BW1175" s="40"/>
      <c r="BX1175" s="40"/>
      <c r="BY1175" s="40"/>
      <c r="BZ1175" s="40"/>
      <c r="CA1175" s="40"/>
      <c r="CB1175" s="40"/>
      <c r="CC1175" s="40"/>
      <c r="CD1175" s="40"/>
      <c r="CE1175" s="40"/>
      <c r="CF1175" s="40"/>
      <c r="CG1175" s="40"/>
      <c r="CH1175" s="40"/>
      <c r="CI1175" s="40"/>
      <c r="CJ1175" s="40"/>
      <c r="CK1175" s="40"/>
      <c r="CL1175" s="40"/>
      <c r="CM1175" s="40"/>
      <c r="CN1175" s="40"/>
      <c r="CO1175" s="40">
        <f t="shared" si="674"/>
        <v>0</v>
      </c>
    </row>
    <row r="1176" spans="1:93" ht="22.5" customHeight="1">
      <c r="A1176" s="269"/>
      <c r="B1176" s="267"/>
      <c r="C1176" s="75"/>
      <c r="D1176" s="78"/>
      <c r="E1176" s="75"/>
      <c r="F1176" s="80"/>
      <c r="G1176" s="78"/>
      <c r="H1176" s="70"/>
      <c r="I1176" s="81"/>
      <c r="J1176" s="71" t="str">
        <f>IF(H1176="","",VLOOKUP(H1176,単重表!$C$6:'単重表'!$F$2502,2,FALSE))</f>
        <v/>
      </c>
      <c r="K1176" s="232"/>
      <c r="L1176" s="101">
        <f t="shared" si="691"/>
        <v>1</v>
      </c>
      <c r="M1176" s="46"/>
      <c r="N1176" s="101">
        <f t="shared" si="668"/>
        <v>1</v>
      </c>
      <c r="O1176" s="49"/>
      <c r="P1176" s="47" t="str">
        <f>IF(H1176="","",VLOOKUP(H1176,単重表!$C$6:'単重表'!$F$2502,3,FALSE))</f>
        <v/>
      </c>
      <c r="Q1176" s="47"/>
      <c r="R1176" s="56" t="e">
        <f t="shared" si="692"/>
        <v>#VALUE!</v>
      </c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267"/>
      <c r="AF1176" s="267"/>
      <c r="AG1176" s="40"/>
      <c r="AH1176" s="40"/>
      <c r="AI1176" s="40"/>
      <c r="AJ1176" s="58" t="str">
        <f>IF(H1176="","",VLOOKUP(H1176,単重表!$C$6:'単重表'!$F$2502,4,FALSE))</f>
        <v/>
      </c>
      <c r="AK1176" s="141" t="e">
        <f t="shared" si="669"/>
        <v>#VALUE!</v>
      </c>
      <c r="AL1176" s="40">
        <v>2</v>
      </c>
      <c r="AM1176" s="190" t="e">
        <f t="shared" si="670"/>
        <v>#VALUE!</v>
      </c>
      <c r="AO1176" s="191">
        <f t="shared" si="671"/>
        <v>0</v>
      </c>
      <c r="AP1176" s="182"/>
      <c r="AQ1176" s="183" t="str">
        <f t="shared" si="672"/>
        <v/>
      </c>
      <c r="AR1176" s="182"/>
      <c r="AS1176" s="184" t="str">
        <f t="shared" si="673"/>
        <v/>
      </c>
      <c r="AT1176" s="182"/>
      <c r="AU1176" s="268"/>
      <c r="AV1176" s="185"/>
      <c r="AW1176" s="185"/>
      <c r="AX1176" s="185"/>
      <c r="AY1176" s="185"/>
      <c r="AZ1176" s="185"/>
      <c r="BA1176" s="186"/>
      <c r="BB1176" s="80"/>
      <c r="BC1176" s="185"/>
      <c r="BD1176" s="185"/>
      <c r="BE1176" s="185"/>
      <c r="BF1176" s="185"/>
      <c r="BG1176" s="187"/>
      <c r="BH1176" s="270"/>
      <c r="BI1176" s="188"/>
      <c r="BJ1176" s="268"/>
      <c r="BL1176" s="40"/>
      <c r="BM1176" s="40"/>
      <c r="BN1176" s="40"/>
      <c r="BO1176" s="40"/>
      <c r="BP1176" s="40"/>
      <c r="BQ1176" s="40"/>
      <c r="BR1176" s="40"/>
      <c r="BS1176" s="40"/>
      <c r="BT1176" s="40"/>
      <c r="BU1176" s="40"/>
      <c r="BV1176" s="40"/>
      <c r="BW1176" s="40"/>
      <c r="BX1176" s="40"/>
      <c r="BY1176" s="40"/>
      <c r="BZ1176" s="40"/>
      <c r="CA1176" s="40"/>
      <c r="CB1176" s="40"/>
      <c r="CC1176" s="40"/>
      <c r="CD1176" s="40"/>
      <c r="CE1176" s="40"/>
      <c r="CF1176" s="40"/>
      <c r="CG1176" s="40"/>
      <c r="CH1176" s="40"/>
      <c r="CI1176" s="40"/>
      <c r="CJ1176" s="40"/>
      <c r="CK1176" s="40"/>
      <c r="CL1176" s="40"/>
      <c r="CM1176" s="40"/>
      <c r="CN1176" s="40"/>
      <c r="CO1176" s="40">
        <f t="shared" si="674"/>
        <v>0</v>
      </c>
    </row>
    <row r="1177" spans="1:93" ht="22.5" customHeight="1">
      <c r="A1177" s="269"/>
      <c r="B1177" s="267"/>
      <c r="C1177" s="75"/>
      <c r="D1177" s="78"/>
      <c r="E1177" s="75"/>
      <c r="F1177" s="80"/>
      <c r="G1177" s="78"/>
      <c r="H1177" s="70"/>
      <c r="I1177" s="81"/>
      <c r="J1177" s="71" t="str">
        <f>IF(H1177="","",VLOOKUP(H1177,単重表!$C$6:'単重表'!$F$2502,2,FALSE))</f>
        <v/>
      </c>
      <c r="K1177" s="232"/>
      <c r="L1177" s="101">
        <f t="shared" si="691"/>
        <v>1</v>
      </c>
      <c r="M1177" s="46"/>
      <c r="N1177" s="101">
        <f t="shared" si="668"/>
        <v>1</v>
      </c>
      <c r="O1177" s="49"/>
      <c r="P1177" s="47" t="str">
        <f>IF(H1177="","",VLOOKUP(H1177,単重表!$C$6:'単重表'!$F$2502,3,FALSE))</f>
        <v/>
      </c>
      <c r="Q1177" s="47"/>
      <c r="R1177" s="56" t="e">
        <f t="shared" si="692"/>
        <v>#VALUE!</v>
      </c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267"/>
      <c r="AF1177" s="267"/>
      <c r="AG1177" s="40"/>
      <c r="AH1177" s="40"/>
      <c r="AI1177" s="40"/>
      <c r="AJ1177" s="58" t="str">
        <f>IF(H1177="","",VLOOKUP(H1177,単重表!$C$6:'単重表'!$F$2502,4,FALSE))</f>
        <v/>
      </c>
      <c r="AK1177" s="141" t="e">
        <f t="shared" si="669"/>
        <v>#VALUE!</v>
      </c>
      <c r="AL1177" s="40">
        <v>2</v>
      </c>
      <c r="AM1177" s="190" t="e">
        <f t="shared" si="670"/>
        <v>#VALUE!</v>
      </c>
      <c r="AO1177" s="191">
        <f t="shared" si="671"/>
        <v>0</v>
      </c>
      <c r="AP1177" s="182"/>
      <c r="AQ1177" s="183" t="str">
        <f t="shared" si="672"/>
        <v/>
      </c>
      <c r="AR1177" s="182"/>
      <c r="AS1177" s="184" t="str">
        <f t="shared" si="673"/>
        <v/>
      </c>
      <c r="AT1177" s="182"/>
      <c r="AU1177" s="268"/>
      <c r="AV1177" s="185"/>
      <c r="AW1177" s="185"/>
      <c r="AX1177" s="185"/>
      <c r="AY1177" s="185"/>
      <c r="AZ1177" s="185"/>
      <c r="BA1177" s="186"/>
      <c r="BB1177" s="80"/>
      <c r="BC1177" s="185"/>
      <c r="BD1177" s="185"/>
      <c r="BE1177" s="185"/>
      <c r="BF1177" s="185"/>
      <c r="BG1177" s="187"/>
      <c r="BH1177" s="270"/>
      <c r="BI1177" s="188"/>
      <c r="BJ1177" s="268"/>
      <c r="BL1177" s="40"/>
      <c r="BM1177" s="40"/>
      <c r="BN1177" s="40"/>
      <c r="BO1177" s="40"/>
      <c r="BP1177" s="40"/>
      <c r="BQ1177" s="40"/>
      <c r="BR1177" s="40"/>
      <c r="BS1177" s="40"/>
      <c r="BT1177" s="40"/>
      <c r="BU1177" s="40"/>
      <c r="BV1177" s="40"/>
      <c r="BW1177" s="40"/>
      <c r="BX1177" s="40"/>
      <c r="BY1177" s="40"/>
      <c r="BZ1177" s="40"/>
      <c r="CA1177" s="40"/>
      <c r="CB1177" s="40"/>
      <c r="CC1177" s="40"/>
      <c r="CD1177" s="40"/>
      <c r="CE1177" s="40"/>
      <c r="CF1177" s="40"/>
      <c r="CG1177" s="40"/>
      <c r="CH1177" s="40"/>
      <c r="CI1177" s="40"/>
      <c r="CJ1177" s="40"/>
      <c r="CK1177" s="40"/>
      <c r="CL1177" s="40"/>
      <c r="CM1177" s="40"/>
      <c r="CN1177" s="40"/>
      <c r="CO1177" s="40">
        <f t="shared" si="674"/>
        <v>0</v>
      </c>
    </row>
    <row r="1178" spans="1:93" ht="22.5" customHeight="1">
      <c r="A1178" s="269"/>
      <c r="B1178" s="267"/>
      <c r="C1178" s="75"/>
      <c r="D1178" s="78"/>
      <c r="E1178" s="75"/>
      <c r="F1178" s="80"/>
      <c r="G1178" s="78"/>
      <c r="H1178" s="70"/>
      <c r="I1178" s="81"/>
      <c r="J1178" s="71" t="str">
        <f>IF(H1178="","",VLOOKUP(H1178,単重表!$C$6:'単重表'!$F$2502,2,FALSE))</f>
        <v/>
      </c>
      <c r="K1178" s="232"/>
      <c r="L1178" s="101">
        <f>IF(K1178="",1,K1178/1000)</f>
        <v>1</v>
      </c>
      <c r="M1178" s="46"/>
      <c r="N1178" s="101">
        <f t="shared" si="668"/>
        <v>1</v>
      </c>
      <c r="O1178" s="49"/>
      <c r="P1178" s="47" t="str">
        <f>IF(H1178="","",VLOOKUP(H1178,単重表!$C$6:'単重表'!$F$2502,3,FALSE))</f>
        <v/>
      </c>
      <c r="Q1178" s="47"/>
      <c r="R1178" s="56" t="e">
        <f t="shared" si="692"/>
        <v>#VALUE!</v>
      </c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267"/>
      <c r="AF1178" s="267"/>
      <c r="AG1178" s="40"/>
      <c r="AH1178" s="40"/>
      <c r="AI1178" s="40"/>
      <c r="AJ1178" s="58" t="str">
        <f>IF(H1178="","",VLOOKUP(H1178,単重表!$C$6:'単重表'!$F$2502,4,FALSE))</f>
        <v/>
      </c>
      <c r="AK1178" s="141" t="e">
        <f t="shared" si="669"/>
        <v>#VALUE!</v>
      </c>
      <c r="AL1178" s="40">
        <v>2</v>
      </c>
      <c r="AM1178" s="190" t="e">
        <f t="shared" si="670"/>
        <v>#VALUE!</v>
      </c>
      <c r="AO1178" s="191">
        <f t="shared" si="671"/>
        <v>0</v>
      </c>
      <c r="AP1178" s="182"/>
      <c r="AQ1178" s="183" t="str">
        <f t="shared" si="672"/>
        <v/>
      </c>
      <c r="AR1178" s="182"/>
      <c r="AS1178" s="184" t="str">
        <f t="shared" si="673"/>
        <v/>
      </c>
      <c r="AT1178" s="182"/>
      <c r="AU1178" s="268"/>
      <c r="AV1178" s="185"/>
      <c r="AW1178" s="185"/>
      <c r="AX1178" s="185"/>
      <c r="AY1178" s="185"/>
      <c r="AZ1178" s="185"/>
      <c r="BA1178" s="186"/>
      <c r="BB1178" s="80"/>
      <c r="BC1178" s="185"/>
      <c r="BD1178" s="185"/>
      <c r="BE1178" s="185"/>
      <c r="BF1178" s="185"/>
      <c r="BG1178" s="187"/>
      <c r="BH1178" s="270"/>
      <c r="BI1178" s="188"/>
      <c r="BJ1178" s="268"/>
      <c r="BL1178" s="40"/>
      <c r="BM1178" s="40"/>
      <c r="BN1178" s="40"/>
      <c r="BO1178" s="40"/>
      <c r="BP1178" s="40"/>
      <c r="BQ1178" s="40"/>
      <c r="BR1178" s="40"/>
      <c r="BS1178" s="40"/>
      <c r="BT1178" s="40"/>
      <c r="BU1178" s="40"/>
      <c r="BV1178" s="40"/>
      <c r="BW1178" s="40"/>
      <c r="BX1178" s="40"/>
      <c r="BY1178" s="40"/>
      <c r="BZ1178" s="40"/>
      <c r="CA1178" s="40"/>
      <c r="CB1178" s="40"/>
      <c r="CC1178" s="40"/>
      <c r="CD1178" s="40"/>
      <c r="CE1178" s="40"/>
      <c r="CF1178" s="40"/>
      <c r="CG1178" s="40"/>
      <c r="CH1178" s="40"/>
      <c r="CI1178" s="40"/>
      <c r="CJ1178" s="40"/>
      <c r="CK1178" s="40"/>
      <c r="CL1178" s="40"/>
      <c r="CM1178" s="40"/>
      <c r="CN1178" s="40"/>
      <c r="CO1178" s="40">
        <f t="shared" si="674"/>
        <v>0</v>
      </c>
    </row>
    <row r="1179" spans="1:93" ht="22.5" customHeight="1">
      <c r="A1179" s="269"/>
      <c r="B1179" s="267"/>
      <c r="C1179" s="75"/>
      <c r="D1179" s="78"/>
      <c r="E1179" s="75"/>
      <c r="F1179" s="80"/>
      <c r="G1179" s="78"/>
      <c r="H1179" s="70"/>
      <c r="I1179" s="81"/>
      <c r="J1179" s="71" t="str">
        <f>IF(H1179="","",VLOOKUP(H1179,単重表!$C$6:'単重表'!$F$2502,2,FALSE))</f>
        <v/>
      </c>
      <c r="K1179" s="232"/>
      <c r="L1179" s="101">
        <f>IF(K1179="",1,K1179/1000)</f>
        <v>1</v>
      </c>
      <c r="M1179" s="46"/>
      <c r="N1179" s="101">
        <f t="shared" si="668"/>
        <v>1</v>
      </c>
      <c r="O1179" s="49"/>
      <c r="P1179" s="47" t="str">
        <f>IF(H1179="","",VLOOKUP(H1179,単重表!$C$6:'単重表'!$F$2502,3,FALSE))</f>
        <v/>
      </c>
      <c r="Q1179" s="47"/>
      <c r="R1179" s="56" t="e">
        <f t="shared" si="692"/>
        <v>#VALUE!</v>
      </c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267"/>
      <c r="AF1179" s="267"/>
      <c r="AG1179" s="40"/>
      <c r="AH1179" s="40"/>
      <c r="AI1179" s="40"/>
      <c r="AJ1179" s="58" t="str">
        <f>IF(H1179="","",VLOOKUP(H1179,単重表!$C$6:'単重表'!$F$2502,4,FALSE))</f>
        <v/>
      </c>
      <c r="AK1179" s="141" t="e">
        <f t="shared" si="669"/>
        <v>#VALUE!</v>
      </c>
      <c r="AL1179" s="40">
        <v>2</v>
      </c>
      <c r="AM1179" s="190" t="e">
        <f t="shared" si="670"/>
        <v>#VALUE!</v>
      </c>
      <c r="AO1179" s="191">
        <f t="shared" si="671"/>
        <v>0</v>
      </c>
      <c r="AP1179" s="182"/>
      <c r="AQ1179" s="183" t="str">
        <f t="shared" si="672"/>
        <v/>
      </c>
      <c r="AR1179" s="182"/>
      <c r="AS1179" s="184" t="str">
        <f t="shared" si="673"/>
        <v/>
      </c>
      <c r="AT1179" s="182"/>
      <c r="AU1179" s="268"/>
      <c r="AV1179" s="185"/>
      <c r="AW1179" s="185"/>
      <c r="AX1179" s="185"/>
      <c r="AY1179" s="185"/>
      <c r="AZ1179" s="185"/>
      <c r="BA1179" s="186"/>
      <c r="BB1179" s="80"/>
      <c r="BC1179" s="185"/>
      <c r="BD1179" s="185"/>
      <c r="BE1179" s="185"/>
      <c r="BF1179" s="185"/>
      <c r="BG1179" s="187"/>
      <c r="BH1179" s="270"/>
      <c r="BI1179" s="188"/>
      <c r="BJ1179" s="268"/>
      <c r="BL1179" s="40"/>
      <c r="BM1179" s="40"/>
      <c r="BN1179" s="40"/>
      <c r="BO1179" s="40"/>
      <c r="BP1179" s="40"/>
      <c r="BQ1179" s="40"/>
      <c r="BR1179" s="40"/>
      <c r="BS1179" s="40"/>
      <c r="BT1179" s="40"/>
      <c r="BU1179" s="40"/>
      <c r="BV1179" s="40"/>
      <c r="BW1179" s="40"/>
      <c r="BX1179" s="40"/>
      <c r="BY1179" s="40"/>
      <c r="BZ1179" s="40"/>
      <c r="CA1179" s="40"/>
      <c r="CB1179" s="40"/>
      <c r="CC1179" s="40"/>
      <c r="CD1179" s="40"/>
      <c r="CE1179" s="40"/>
      <c r="CF1179" s="40"/>
      <c r="CG1179" s="40"/>
      <c r="CH1179" s="40"/>
      <c r="CI1179" s="40"/>
      <c r="CJ1179" s="40"/>
      <c r="CK1179" s="40"/>
      <c r="CL1179" s="40"/>
      <c r="CM1179" s="40"/>
      <c r="CN1179" s="40"/>
      <c r="CO1179" s="40">
        <f t="shared" si="674"/>
        <v>0</v>
      </c>
    </row>
    <row r="1180" spans="1:93" ht="22.5" customHeight="1">
      <c r="A1180" s="269"/>
      <c r="B1180" s="267"/>
      <c r="C1180" s="75"/>
      <c r="D1180" s="78"/>
      <c r="E1180" s="75"/>
      <c r="F1180" s="80"/>
      <c r="G1180" s="78"/>
      <c r="H1180" s="70"/>
      <c r="I1180" s="81"/>
      <c r="J1180" s="71" t="str">
        <f>IF(H1180="","",VLOOKUP(H1180,単重表!$C$6:'単重表'!$F$2502,2,FALSE))</f>
        <v/>
      </c>
      <c r="K1180" s="232"/>
      <c r="L1180" s="101">
        <f>IF(K1180="",1,K1180/1000)</f>
        <v>1</v>
      </c>
      <c r="M1180" s="46"/>
      <c r="N1180" s="101">
        <f t="shared" si="668"/>
        <v>1</v>
      </c>
      <c r="O1180" s="49"/>
      <c r="P1180" s="47" t="str">
        <f>IF(H1180="","",VLOOKUP(H1180,単重表!$C$6:'単重表'!$F$2502,3,FALSE))</f>
        <v/>
      </c>
      <c r="Q1180" s="47"/>
      <c r="R1180" s="56" t="e">
        <f>P1180*O1180*N1180*L1180+Q1180</f>
        <v>#VALUE!</v>
      </c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267"/>
      <c r="AF1180" s="267"/>
      <c r="AG1180" s="40"/>
      <c r="AH1180" s="40"/>
      <c r="AI1180" s="40"/>
      <c r="AJ1180" s="58" t="str">
        <f>IF(H1180="","",VLOOKUP(H1180,単重表!$C$6:'単重表'!$F$2502,4,FALSE))</f>
        <v/>
      </c>
      <c r="AK1180" s="141" t="e">
        <f t="shared" si="669"/>
        <v>#VALUE!</v>
      </c>
      <c r="AL1180" s="40">
        <v>2</v>
      </c>
      <c r="AM1180" s="190" t="e">
        <f t="shared" si="670"/>
        <v>#VALUE!</v>
      </c>
      <c r="AO1180" s="191">
        <f t="shared" si="671"/>
        <v>0</v>
      </c>
      <c r="AP1180" s="182"/>
      <c r="AQ1180" s="183" t="str">
        <f t="shared" si="672"/>
        <v/>
      </c>
      <c r="AR1180" s="182"/>
      <c r="AS1180" s="184" t="str">
        <f t="shared" si="673"/>
        <v/>
      </c>
      <c r="AT1180" s="182"/>
      <c r="AU1180" s="268"/>
      <c r="AV1180" s="185"/>
      <c r="AW1180" s="185"/>
      <c r="AX1180" s="185"/>
      <c r="AY1180" s="185"/>
      <c r="AZ1180" s="185"/>
      <c r="BA1180" s="186"/>
      <c r="BB1180" s="80"/>
      <c r="BC1180" s="185"/>
      <c r="BD1180" s="185"/>
      <c r="BE1180" s="185"/>
      <c r="BF1180" s="185"/>
      <c r="BG1180" s="187"/>
      <c r="BH1180" s="270"/>
      <c r="BI1180" s="188"/>
      <c r="BJ1180" s="268"/>
      <c r="BL1180" s="40"/>
      <c r="BM1180" s="40"/>
      <c r="BN1180" s="40"/>
      <c r="BO1180" s="40"/>
      <c r="BP1180" s="40"/>
      <c r="BQ1180" s="40"/>
      <c r="BR1180" s="40"/>
      <c r="BS1180" s="40"/>
      <c r="BT1180" s="40"/>
      <c r="BU1180" s="40"/>
      <c r="BV1180" s="40"/>
      <c r="BW1180" s="40"/>
      <c r="BX1180" s="40"/>
      <c r="BY1180" s="40"/>
      <c r="BZ1180" s="40"/>
      <c r="CA1180" s="40"/>
      <c r="CB1180" s="40"/>
      <c r="CC1180" s="40"/>
      <c r="CD1180" s="40"/>
      <c r="CE1180" s="40"/>
      <c r="CF1180" s="40"/>
      <c r="CG1180" s="40"/>
      <c r="CH1180" s="40"/>
      <c r="CI1180" s="40"/>
      <c r="CJ1180" s="40"/>
      <c r="CK1180" s="40"/>
      <c r="CL1180" s="40"/>
      <c r="CM1180" s="40"/>
      <c r="CN1180" s="40"/>
      <c r="CO1180" s="40">
        <f t="shared" si="674"/>
        <v>0</v>
      </c>
    </row>
    <row r="1181" spans="1:93" ht="22.5" customHeight="1">
      <c r="A1181" s="269"/>
      <c r="B1181" s="267"/>
      <c r="C1181" s="75"/>
      <c r="D1181" s="78"/>
      <c r="E1181" s="75"/>
      <c r="F1181" s="80"/>
      <c r="G1181" s="78"/>
      <c r="H1181" s="70"/>
      <c r="I1181" s="81"/>
      <c r="J1181" s="71" t="str">
        <f>IF(H1181="","",VLOOKUP(H1181,単重表!$C$6:'単重表'!$F$2502,2,FALSE))</f>
        <v/>
      </c>
      <c r="K1181" s="232"/>
      <c r="L1181" s="101">
        <f t="shared" ref="L1181:L1188" si="693">IF(K1181="",1,K1181/1000)</f>
        <v>1</v>
      </c>
      <c r="M1181" s="46"/>
      <c r="N1181" s="101">
        <f t="shared" si="668"/>
        <v>1</v>
      </c>
      <c r="O1181" s="49"/>
      <c r="P1181" s="47" t="str">
        <f>IF(H1181="","",VLOOKUP(H1181,単重表!$C$6:'単重表'!$F$2502,3,FALSE))</f>
        <v/>
      </c>
      <c r="Q1181" s="47"/>
      <c r="R1181" s="56" t="e">
        <f t="shared" ref="R1181:R1190" si="694">P1181*O1181*N1181*L1181+Q1181</f>
        <v>#VALUE!</v>
      </c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267"/>
      <c r="AF1181" s="267"/>
      <c r="AG1181" s="40"/>
      <c r="AH1181" s="40"/>
      <c r="AI1181" s="40"/>
      <c r="AJ1181" s="58" t="str">
        <f>IF(H1181="","",VLOOKUP(H1181,単重表!$C$6:'単重表'!$F$2502,4,FALSE))</f>
        <v/>
      </c>
      <c r="AK1181" s="141" t="e">
        <f t="shared" si="669"/>
        <v>#VALUE!</v>
      </c>
      <c r="AL1181" s="40">
        <v>2</v>
      </c>
      <c r="AM1181" s="190" t="e">
        <f t="shared" si="670"/>
        <v>#VALUE!</v>
      </c>
      <c r="AO1181" s="191">
        <f t="shared" si="671"/>
        <v>0</v>
      </c>
      <c r="AP1181" s="182"/>
      <c r="AQ1181" s="183" t="str">
        <f t="shared" si="672"/>
        <v/>
      </c>
      <c r="AR1181" s="182"/>
      <c r="AS1181" s="184" t="str">
        <f t="shared" si="673"/>
        <v/>
      </c>
      <c r="AT1181" s="182"/>
      <c r="AU1181" s="268"/>
      <c r="AV1181" s="185"/>
      <c r="AW1181" s="185"/>
      <c r="AX1181" s="185"/>
      <c r="AY1181" s="185"/>
      <c r="AZ1181" s="185"/>
      <c r="BA1181" s="186"/>
      <c r="BB1181" s="80"/>
      <c r="BC1181" s="185"/>
      <c r="BD1181" s="185"/>
      <c r="BE1181" s="185"/>
      <c r="BF1181" s="185"/>
      <c r="BG1181" s="187"/>
      <c r="BH1181" s="270"/>
      <c r="BI1181" s="188"/>
      <c r="BJ1181" s="268"/>
      <c r="BL1181" s="40"/>
      <c r="BM1181" s="40"/>
      <c r="BN1181" s="40"/>
      <c r="BO1181" s="40"/>
      <c r="BP1181" s="40"/>
      <c r="BQ1181" s="40"/>
      <c r="BR1181" s="40"/>
      <c r="BS1181" s="40"/>
      <c r="BT1181" s="40"/>
      <c r="BU1181" s="40"/>
      <c r="BV1181" s="40"/>
      <c r="BW1181" s="40"/>
      <c r="BX1181" s="40"/>
      <c r="BY1181" s="40"/>
      <c r="BZ1181" s="40"/>
      <c r="CA1181" s="40"/>
      <c r="CB1181" s="40"/>
      <c r="CC1181" s="40"/>
      <c r="CD1181" s="40"/>
      <c r="CE1181" s="40"/>
      <c r="CF1181" s="40"/>
      <c r="CG1181" s="40"/>
      <c r="CH1181" s="40"/>
      <c r="CI1181" s="40"/>
      <c r="CJ1181" s="40"/>
      <c r="CK1181" s="40"/>
      <c r="CL1181" s="40"/>
      <c r="CM1181" s="40"/>
      <c r="CN1181" s="40"/>
      <c r="CO1181" s="40">
        <f t="shared" si="674"/>
        <v>0</v>
      </c>
    </row>
    <row r="1182" spans="1:93" ht="22.5" customHeight="1">
      <c r="A1182" s="269"/>
      <c r="B1182" s="267"/>
      <c r="C1182" s="75"/>
      <c r="D1182" s="78"/>
      <c r="E1182" s="75"/>
      <c r="F1182" s="80"/>
      <c r="G1182" s="78"/>
      <c r="H1182" s="70"/>
      <c r="I1182" s="81"/>
      <c r="J1182" s="71" t="str">
        <f>IF(H1182="","",VLOOKUP(H1182,単重表!$C$6:'単重表'!$F$2502,2,FALSE))</f>
        <v/>
      </c>
      <c r="K1182" s="232"/>
      <c r="L1182" s="101">
        <f t="shared" si="693"/>
        <v>1</v>
      </c>
      <c r="M1182" s="46"/>
      <c r="N1182" s="101">
        <f t="shared" si="668"/>
        <v>1</v>
      </c>
      <c r="O1182" s="49"/>
      <c r="P1182" s="47" t="str">
        <f>IF(H1182="","",VLOOKUP(H1182,単重表!$C$6:'単重表'!$F$2502,3,FALSE))</f>
        <v/>
      </c>
      <c r="Q1182" s="47"/>
      <c r="R1182" s="56" t="e">
        <f t="shared" si="694"/>
        <v>#VALUE!</v>
      </c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267"/>
      <c r="AF1182" s="267"/>
      <c r="AG1182" s="40"/>
      <c r="AH1182" s="40"/>
      <c r="AI1182" s="40"/>
      <c r="AJ1182" s="58" t="str">
        <f>IF(H1182="","",VLOOKUP(H1182,単重表!$C$6:'単重表'!$F$2502,4,FALSE))</f>
        <v/>
      </c>
      <c r="AK1182" s="141" t="e">
        <f t="shared" si="669"/>
        <v>#VALUE!</v>
      </c>
      <c r="AL1182" s="40">
        <v>2</v>
      </c>
      <c r="AM1182" s="190" t="e">
        <f t="shared" si="670"/>
        <v>#VALUE!</v>
      </c>
      <c r="AO1182" s="191">
        <f t="shared" si="671"/>
        <v>0</v>
      </c>
      <c r="AP1182" s="182"/>
      <c r="AQ1182" s="183" t="str">
        <f t="shared" si="672"/>
        <v/>
      </c>
      <c r="AR1182" s="182"/>
      <c r="AS1182" s="184" t="str">
        <f t="shared" si="673"/>
        <v/>
      </c>
      <c r="AT1182" s="182"/>
      <c r="AU1182" s="268"/>
      <c r="AV1182" s="185"/>
      <c r="AW1182" s="185"/>
      <c r="AX1182" s="185"/>
      <c r="AY1182" s="185"/>
      <c r="AZ1182" s="185"/>
      <c r="BA1182" s="186"/>
      <c r="BB1182" s="80"/>
      <c r="BC1182" s="185"/>
      <c r="BD1182" s="185"/>
      <c r="BE1182" s="185"/>
      <c r="BF1182" s="185"/>
      <c r="BG1182" s="187"/>
      <c r="BH1182" s="270"/>
      <c r="BI1182" s="188"/>
      <c r="BJ1182" s="268"/>
      <c r="BL1182" s="40"/>
      <c r="BM1182" s="40"/>
      <c r="BN1182" s="40"/>
      <c r="BO1182" s="40"/>
      <c r="BP1182" s="40"/>
      <c r="BQ1182" s="40"/>
      <c r="BR1182" s="40"/>
      <c r="BS1182" s="40"/>
      <c r="BT1182" s="40"/>
      <c r="BU1182" s="40"/>
      <c r="BV1182" s="40"/>
      <c r="BW1182" s="40"/>
      <c r="BX1182" s="40"/>
      <c r="BY1182" s="40"/>
      <c r="BZ1182" s="40"/>
      <c r="CA1182" s="40"/>
      <c r="CB1182" s="40"/>
      <c r="CC1182" s="40"/>
      <c r="CD1182" s="40"/>
      <c r="CE1182" s="40"/>
      <c r="CF1182" s="40"/>
      <c r="CG1182" s="40"/>
      <c r="CH1182" s="40"/>
      <c r="CI1182" s="40"/>
      <c r="CJ1182" s="40"/>
      <c r="CK1182" s="40"/>
      <c r="CL1182" s="40"/>
      <c r="CM1182" s="40"/>
      <c r="CN1182" s="40"/>
      <c r="CO1182" s="40">
        <f t="shared" si="674"/>
        <v>0</v>
      </c>
    </row>
    <row r="1183" spans="1:93" ht="22.5" customHeight="1">
      <c r="A1183" s="269"/>
      <c r="B1183" s="267"/>
      <c r="C1183" s="75"/>
      <c r="D1183" s="78"/>
      <c r="E1183" s="75"/>
      <c r="F1183" s="80"/>
      <c r="G1183" s="78"/>
      <c r="H1183" s="70"/>
      <c r="I1183" s="81"/>
      <c r="J1183" s="71" t="str">
        <f>IF(H1183="","",VLOOKUP(H1183,単重表!$C$6:'単重表'!$F$2502,2,FALSE))</f>
        <v/>
      </c>
      <c r="K1183" s="232"/>
      <c r="L1183" s="101">
        <f t="shared" si="693"/>
        <v>1</v>
      </c>
      <c r="M1183" s="46"/>
      <c r="N1183" s="101">
        <f t="shared" si="668"/>
        <v>1</v>
      </c>
      <c r="O1183" s="49"/>
      <c r="P1183" s="47" t="str">
        <f>IF(H1183="","",VLOOKUP(H1183,単重表!$C$6:'単重表'!$F$2502,3,FALSE))</f>
        <v/>
      </c>
      <c r="Q1183" s="47"/>
      <c r="R1183" s="56" t="e">
        <f t="shared" si="694"/>
        <v>#VALUE!</v>
      </c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267"/>
      <c r="AF1183" s="267"/>
      <c r="AG1183" s="40"/>
      <c r="AH1183" s="40"/>
      <c r="AI1183" s="40"/>
      <c r="AJ1183" s="58" t="str">
        <f>IF(H1183="","",VLOOKUP(H1183,単重表!$C$6:'単重表'!$F$2502,4,FALSE))</f>
        <v/>
      </c>
      <c r="AK1183" s="141" t="e">
        <f t="shared" si="669"/>
        <v>#VALUE!</v>
      </c>
      <c r="AL1183" s="40">
        <v>2</v>
      </c>
      <c r="AM1183" s="190" t="e">
        <f t="shared" si="670"/>
        <v>#VALUE!</v>
      </c>
      <c r="AO1183" s="191">
        <f t="shared" si="671"/>
        <v>0</v>
      </c>
      <c r="AP1183" s="182"/>
      <c r="AQ1183" s="183" t="str">
        <f t="shared" si="672"/>
        <v/>
      </c>
      <c r="AR1183" s="182"/>
      <c r="AS1183" s="184" t="str">
        <f t="shared" si="673"/>
        <v/>
      </c>
      <c r="AT1183" s="182"/>
      <c r="AU1183" s="268"/>
      <c r="AV1183" s="185"/>
      <c r="AW1183" s="185"/>
      <c r="AX1183" s="185"/>
      <c r="AY1183" s="185"/>
      <c r="AZ1183" s="185"/>
      <c r="BA1183" s="186"/>
      <c r="BB1183" s="80"/>
      <c r="BC1183" s="185"/>
      <c r="BD1183" s="185"/>
      <c r="BE1183" s="185"/>
      <c r="BF1183" s="185"/>
      <c r="BG1183" s="187"/>
      <c r="BH1183" s="270"/>
      <c r="BI1183" s="188"/>
      <c r="BJ1183" s="268"/>
      <c r="BL1183" s="40"/>
      <c r="BM1183" s="40"/>
      <c r="BN1183" s="40"/>
      <c r="BO1183" s="40"/>
      <c r="BP1183" s="40"/>
      <c r="BQ1183" s="40"/>
      <c r="BR1183" s="40"/>
      <c r="BS1183" s="40"/>
      <c r="BT1183" s="40"/>
      <c r="BU1183" s="40"/>
      <c r="BV1183" s="40"/>
      <c r="BW1183" s="40"/>
      <c r="BX1183" s="40"/>
      <c r="BY1183" s="40"/>
      <c r="BZ1183" s="40"/>
      <c r="CA1183" s="40"/>
      <c r="CB1183" s="40"/>
      <c r="CC1183" s="40"/>
      <c r="CD1183" s="40"/>
      <c r="CE1183" s="40"/>
      <c r="CF1183" s="40"/>
      <c r="CG1183" s="40"/>
      <c r="CH1183" s="40"/>
      <c r="CI1183" s="40"/>
      <c r="CJ1183" s="40"/>
      <c r="CK1183" s="40"/>
      <c r="CL1183" s="40"/>
      <c r="CM1183" s="40"/>
      <c r="CN1183" s="40"/>
      <c r="CO1183" s="40">
        <f t="shared" si="674"/>
        <v>0</v>
      </c>
    </row>
    <row r="1184" spans="1:93" ht="22.5" customHeight="1">
      <c r="A1184" s="269"/>
      <c r="B1184" s="267"/>
      <c r="C1184" s="75"/>
      <c r="D1184" s="78"/>
      <c r="E1184" s="75"/>
      <c r="F1184" s="80"/>
      <c r="G1184" s="78"/>
      <c r="H1184" s="70"/>
      <c r="I1184" s="81"/>
      <c r="J1184" s="71" t="str">
        <f>IF(H1184="","",VLOOKUP(H1184,単重表!$C$6:'単重表'!$F$2502,2,FALSE))</f>
        <v/>
      </c>
      <c r="K1184" s="232"/>
      <c r="L1184" s="101">
        <f t="shared" si="693"/>
        <v>1</v>
      </c>
      <c r="M1184" s="46"/>
      <c r="N1184" s="101">
        <f t="shared" si="668"/>
        <v>1</v>
      </c>
      <c r="O1184" s="49"/>
      <c r="P1184" s="47" t="str">
        <f>IF(H1184="","",VLOOKUP(H1184,単重表!$C$6:'単重表'!$F$2502,3,FALSE))</f>
        <v/>
      </c>
      <c r="Q1184" s="47"/>
      <c r="R1184" s="56" t="e">
        <f t="shared" si="694"/>
        <v>#VALUE!</v>
      </c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267"/>
      <c r="AF1184" s="267"/>
      <c r="AG1184" s="40"/>
      <c r="AH1184" s="40"/>
      <c r="AI1184" s="40"/>
      <c r="AJ1184" s="58" t="str">
        <f>IF(H1184="","",VLOOKUP(H1184,単重表!$C$6:'単重表'!$F$2502,4,FALSE))</f>
        <v/>
      </c>
      <c r="AK1184" s="141" t="e">
        <f t="shared" si="669"/>
        <v>#VALUE!</v>
      </c>
      <c r="AL1184" s="40">
        <v>2</v>
      </c>
      <c r="AM1184" s="190" t="e">
        <f t="shared" si="670"/>
        <v>#VALUE!</v>
      </c>
      <c r="AO1184" s="191">
        <f t="shared" si="671"/>
        <v>0</v>
      </c>
      <c r="AP1184" s="182"/>
      <c r="AQ1184" s="183" t="str">
        <f t="shared" si="672"/>
        <v/>
      </c>
      <c r="AR1184" s="182"/>
      <c r="AS1184" s="184" t="str">
        <f t="shared" si="673"/>
        <v/>
      </c>
      <c r="AT1184" s="182"/>
      <c r="AU1184" s="268"/>
      <c r="AV1184" s="185"/>
      <c r="AW1184" s="185"/>
      <c r="AX1184" s="185"/>
      <c r="AY1184" s="185"/>
      <c r="AZ1184" s="185"/>
      <c r="BA1184" s="186"/>
      <c r="BB1184" s="80"/>
      <c r="BC1184" s="185"/>
      <c r="BD1184" s="185"/>
      <c r="BE1184" s="185"/>
      <c r="BF1184" s="185"/>
      <c r="BG1184" s="187"/>
      <c r="BH1184" s="270"/>
      <c r="BI1184" s="188"/>
      <c r="BJ1184" s="268"/>
      <c r="BL1184" s="40"/>
      <c r="BM1184" s="40"/>
      <c r="BN1184" s="40"/>
      <c r="BO1184" s="40"/>
      <c r="BP1184" s="40"/>
      <c r="BQ1184" s="40"/>
      <c r="BR1184" s="40"/>
      <c r="BS1184" s="40"/>
      <c r="BT1184" s="40"/>
      <c r="BU1184" s="40"/>
      <c r="BV1184" s="40"/>
      <c r="BW1184" s="40"/>
      <c r="BX1184" s="40"/>
      <c r="BY1184" s="40"/>
      <c r="BZ1184" s="40"/>
      <c r="CA1184" s="40"/>
      <c r="CB1184" s="40"/>
      <c r="CC1184" s="40"/>
      <c r="CD1184" s="40"/>
      <c r="CE1184" s="40"/>
      <c r="CF1184" s="40"/>
      <c r="CG1184" s="40"/>
      <c r="CH1184" s="40"/>
      <c r="CI1184" s="40"/>
      <c r="CJ1184" s="40"/>
      <c r="CK1184" s="40"/>
      <c r="CL1184" s="40"/>
      <c r="CM1184" s="40"/>
      <c r="CN1184" s="40"/>
      <c r="CO1184" s="40">
        <f t="shared" si="674"/>
        <v>0</v>
      </c>
    </row>
    <row r="1185" spans="1:93" ht="22.5" customHeight="1">
      <c r="A1185" s="269"/>
      <c r="B1185" s="267"/>
      <c r="C1185" s="75"/>
      <c r="D1185" s="78"/>
      <c r="E1185" s="75"/>
      <c r="F1185" s="80"/>
      <c r="G1185" s="78"/>
      <c r="H1185" s="70"/>
      <c r="I1185" s="81"/>
      <c r="J1185" s="71" t="str">
        <f>IF(H1185="","",VLOOKUP(H1185,単重表!$C$6:'単重表'!$F$2502,2,FALSE))</f>
        <v/>
      </c>
      <c r="K1185" s="232"/>
      <c r="L1185" s="101">
        <f t="shared" si="693"/>
        <v>1</v>
      </c>
      <c r="M1185" s="46"/>
      <c r="N1185" s="101">
        <f t="shared" si="668"/>
        <v>1</v>
      </c>
      <c r="O1185" s="49"/>
      <c r="P1185" s="47" t="str">
        <f>IF(H1185="","",VLOOKUP(H1185,単重表!$C$6:'単重表'!$F$2502,3,FALSE))</f>
        <v/>
      </c>
      <c r="Q1185" s="47"/>
      <c r="R1185" s="56" t="e">
        <f t="shared" si="694"/>
        <v>#VALUE!</v>
      </c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267"/>
      <c r="AF1185" s="267"/>
      <c r="AG1185" s="40"/>
      <c r="AH1185" s="40"/>
      <c r="AI1185" s="40"/>
      <c r="AJ1185" s="58" t="str">
        <f>IF(H1185="","",VLOOKUP(H1185,単重表!$C$6:'単重表'!$F$2502,4,FALSE))</f>
        <v/>
      </c>
      <c r="AK1185" s="141" t="e">
        <f t="shared" si="669"/>
        <v>#VALUE!</v>
      </c>
      <c r="AL1185" s="40">
        <v>2</v>
      </c>
      <c r="AM1185" s="190" t="e">
        <f t="shared" si="670"/>
        <v>#VALUE!</v>
      </c>
      <c r="AO1185" s="191">
        <f t="shared" si="671"/>
        <v>0</v>
      </c>
      <c r="AP1185" s="182"/>
      <c r="AQ1185" s="183" t="str">
        <f t="shared" si="672"/>
        <v/>
      </c>
      <c r="AR1185" s="182"/>
      <c r="AS1185" s="184" t="str">
        <f t="shared" si="673"/>
        <v/>
      </c>
      <c r="AT1185" s="182"/>
      <c r="AU1185" s="268"/>
      <c r="AV1185" s="185"/>
      <c r="AW1185" s="185"/>
      <c r="AX1185" s="185"/>
      <c r="AY1185" s="185"/>
      <c r="AZ1185" s="185"/>
      <c r="BA1185" s="186"/>
      <c r="BB1185" s="80"/>
      <c r="BC1185" s="185"/>
      <c r="BD1185" s="185"/>
      <c r="BE1185" s="185"/>
      <c r="BF1185" s="185"/>
      <c r="BG1185" s="187"/>
      <c r="BH1185" s="270"/>
      <c r="BI1185" s="188"/>
      <c r="BJ1185" s="268"/>
      <c r="BL1185" s="40"/>
      <c r="BM1185" s="40"/>
      <c r="BN1185" s="40"/>
      <c r="BO1185" s="40"/>
      <c r="BP1185" s="40"/>
      <c r="BQ1185" s="40"/>
      <c r="BR1185" s="40"/>
      <c r="BS1185" s="40"/>
      <c r="BT1185" s="40"/>
      <c r="BU1185" s="40"/>
      <c r="BV1185" s="40"/>
      <c r="BW1185" s="40"/>
      <c r="BX1185" s="40"/>
      <c r="BY1185" s="40"/>
      <c r="BZ1185" s="40"/>
      <c r="CA1185" s="40"/>
      <c r="CB1185" s="40"/>
      <c r="CC1185" s="40"/>
      <c r="CD1185" s="40"/>
      <c r="CE1185" s="40"/>
      <c r="CF1185" s="40"/>
      <c r="CG1185" s="40"/>
      <c r="CH1185" s="40"/>
      <c r="CI1185" s="40"/>
      <c r="CJ1185" s="40"/>
      <c r="CK1185" s="40"/>
      <c r="CL1185" s="40"/>
      <c r="CM1185" s="40"/>
      <c r="CN1185" s="40"/>
      <c r="CO1185" s="40">
        <f t="shared" si="674"/>
        <v>0</v>
      </c>
    </row>
    <row r="1186" spans="1:93" ht="22.5" customHeight="1">
      <c r="A1186" s="269"/>
      <c r="B1186" s="267"/>
      <c r="C1186" s="75"/>
      <c r="D1186" s="78"/>
      <c r="E1186" s="75"/>
      <c r="F1186" s="80"/>
      <c r="G1186" s="78"/>
      <c r="H1186" s="70"/>
      <c r="I1186" s="81"/>
      <c r="J1186" s="71" t="str">
        <f>IF(H1186="","",VLOOKUP(H1186,単重表!$C$6:'単重表'!$F$2502,2,FALSE))</f>
        <v/>
      </c>
      <c r="K1186" s="232"/>
      <c r="L1186" s="101">
        <f t="shared" si="693"/>
        <v>1</v>
      </c>
      <c r="M1186" s="46"/>
      <c r="N1186" s="101">
        <f t="shared" si="668"/>
        <v>1</v>
      </c>
      <c r="O1186" s="49"/>
      <c r="P1186" s="47" t="str">
        <f>IF(H1186="","",VLOOKUP(H1186,単重表!$C$6:'単重表'!$F$2502,3,FALSE))</f>
        <v/>
      </c>
      <c r="Q1186" s="47"/>
      <c r="R1186" s="56" t="e">
        <f t="shared" si="694"/>
        <v>#VALUE!</v>
      </c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267"/>
      <c r="AF1186" s="267"/>
      <c r="AG1186" s="40"/>
      <c r="AH1186" s="40"/>
      <c r="AI1186" s="40"/>
      <c r="AJ1186" s="58" t="str">
        <f>IF(H1186="","",VLOOKUP(H1186,単重表!$C$6:'単重表'!$F$2502,4,FALSE))</f>
        <v/>
      </c>
      <c r="AK1186" s="141" t="e">
        <f t="shared" si="669"/>
        <v>#VALUE!</v>
      </c>
      <c r="AL1186" s="40">
        <v>2</v>
      </c>
      <c r="AM1186" s="190" t="e">
        <f t="shared" si="670"/>
        <v>#VALUE!</v>
      </c>
      <c r="AO1186" s="191">
        <f t="shared" si="671"/>
        <v>0</v>
      </c>
      <c r="AP1186" s="182"/>
      <c r="AQ1186" s="183" t="str">
        <f t="shared" si="672"/>
        <v/>
      </c>
      <c r="AR1186" s="182"/>
      <c r="AS1186" s="184" t="str">
        <f t="shared" si="673"/>
        <v/>
      </c>
      <c r="AT1186" s="182"/>
      <c r="AU1186" s="268"/>
      <c r="AV1186" s="185"/>
      <c r="AW1186" s="185"/>
      <c r="AX1186" s="185"/>
      <c r="AY1186" s="185"/>
      <c r="AZ1186" s="185"/>
      <c r="BA1186" s="186"/>
      <c r="BB1186" s="80"/>
      <c r="BC1186" s="185"/>
      <c r="BD1186" s="185"/>
      <c r="BE1186" s="185"/>
      <c r="BF1186" s="185"/>
      <c r="BG1186" s="187"/>
      <c r="BH1186" s="270"/>
      <c r="BI1186" s="188"/>
      <c r="BJ1186" s="268"/>
      <c r="BL1186" s="40"/>
      <c r="BM1186" s="40"/>
      <c r="BN1186" s="40"/>
      <c r="BO1186" s="40"/>
      <c r="BP1186" s="40"/>
      <c r="BQ1186" s="40"/>
      <c r="BR1186" s="40"/>
      <c r="BS1186" s="40"/>
      <c r="BT1186" s="40"/>
      <c r="BU1186" s="40"/>
      <c r="BV1186" s="40"/>
      <c r="BW1186" s="40"/>
      <c r="BX1186" s="40"/>
      <c r="BY1186" s="40"/>
      <c r="BZ1186" s="40"/>
      <c r="CA1186" s="40"/>
      <c r="CB1186" s="40"/>
      <c r="CC1186" s="40"/>
      <c r="CD1186" s="40"/>
      <c r="CE1186" s="40"/>
      <c r="CF1186" s="40"/>
      <c r="CG1186" s="40"/>
      <c r="CH1186" s="40"/>
      <c r="CI1186" s="40"/>
      <c r="CJ1186" s="40"/>
      <c r="CK1186" s="40"/>
      <c r="CL1186" s="40"/>
      <c r="CM1186" s="40"/>
      <c r="CN1186" s="40"/>
      <c r="CO1186" s="40">
        <f t="shared" si="674"/>
        <v>0</v>
      </c>
    </row>
    <row r="1187" spans="1:93" ht="22.5" customHeight="1">
      <c r="A1187" s="269"/>
      <c r="B1187" s="267"/>
      <c r="C1187" s="75"/>
      <c r="D1187" s="78"/>
      <c r="E1187" s="75"/>
      <c r="F1187" s="80"/>
      <c r="G1187" s="78"/>
      <c r="H1187" s="70"/>
      <c r="I1187" s="81"/>
      <c r="J1187" s="71" t="str">
        <f>IF(H1187="","",VLOOKUP(H1187,単重表!$C$6:'単重表'!$F$2502,2,FALSE))</f>
        <v/>
      </c>
      <c r="K1187" s="232"/>
      <c r="L1187" s="101">
        <f t="shared" si="693"/>
        <v>1</v>
      </c>
      <c r="M1187" s="46"/>
      <c r="N1187" s="101">
        <f t="shared" si="668"/>
        <v>1</v>
      </c>
      <c r="O1187" s="49"/>
      <c r="P1187" s="47" t="str">
        <f>IF(H1187="","",VLOOKUP(H1187,単重表!$C$6:'単重表'!$F$2502,3,FALSE))</f>
        <v/>
      </c>
      <c r="Q1187" s="47"/>
      <c r="R1187" s="56" t="e">
        <f t="shared" si="694"/>
        <v>#VALUE!</v>
      </c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267"/>
      <c r="AF1187" s="267"/>
      <c r="AG1187" s="40"/>
      <c r="AH1187" s="40"/>
      <c r="AI1187" s="40"/>
      <c r="AJ1187" s="58" t="str">
        <f>IF(H1187="","",VLOOKUP(H1187,単重表!$C$6:'単重表'!$F$2502,4,FALSE))</f>
        <v/>
      </c>
      <c r="AK1187" s="141" t="e">
        <f t="shared" si="669"/>
        <v>#VALUE!</v>
      </c>
      <c r="AL1187" s="40">
        <v>2</v>
      </c>
      <c r="AM1187" s="190" t="e">
        <f t="shared" si="670"/>
        <v>#VALUE!</v>
      </c>
      <c r="AO1187" s="191">
        <f t="shared" si="671"/>
        <v>0</v>
      </c>
      <c r="AP1187" s="182"/>
      <c r="AQ1187" s="183" t="str">
        <f t="shared" si="672"/>
        <v/>
      </c>
      <c r="AR1187" s="182"/>
      <c r="AS1187" s="184" t="str">
        <f t="shared" si="673"/>
        <v/>
      </c>
      <c r="AT1187" s="182"/>
      <c r="AU1187" s="268"/>
      <c r="AV1187" s="185"/>
      <c r="AW1187" s="185"/>
      <c r="AX1187" s="185"/>
      <c r="AY1187" s="185"/>
      <c r="AZ1187" s="185"/>
      <c r="BA1187" s="186"/>
      <c r="BB1187" s="80"/>
      <c r="BC1187" s="185"/>
      <c r="BD1187" s="185"/>
      <c r="BE1187" s="185"/>
      <c r="BF1187" s="185"/>
      <c r="BG1187" s="187"/>
      <c r="BH1187" s="270"/>
      <c r="BI1187" s="188"/>
      <c r="BJ1187" s="268"/>
      <c r="BL1187" s="40"/>
      <c r="BM1187" s="40"/>
      <c r="BN1187" s="40"/>
      <c r="BO1187" s="40"/>
      <c r="BP1187" s="40"/>
      <c r="BQ1187" s="40"/>
      <c r="BR1187" s="40"/>
      <c r="BS1187" s="40"/>
      <c r="BT1187" s="40"/>
      <c r="BU1187" s="40"/>
      <c r="BV1187" s="40"/>
      <c r="BW1187" s="40"/>
      <c r="BX1187" s="40"/>
      <c r="BY1187" s="40"/>
      <c r="BZ1187" s="40"/>
      <c r="CA1187" s="40"/>
      <c r="CB1187" s="40"/>
      <c r="CC1187" s="40"/>
      <c r="CD1187" s="40"/>
      <c r="CE1187" s="40"/>
      <c r="CF1187" s="40"/>
      <c r="CG1187" s="40"/>
      <c r="CH1187" s="40"/>
      <c r="CI1187" s="40"/>
      <c r="CJ1187" s="40"/>
      <c r="CK1187" s="40"/>
      <c r="CL1187" s="40"/>
      <c r="CM1187" s="40"/>
      <c r="CN1187" s="40"/>
      <c r="CO1187" s="40">
        <f t="shared" si="674"/>
        <v>0</v>
      </c>
    </row>
    <row r="1188" spans="1:93" ht="22.5" customHeight="1">
      <c r="A1188" s="269"/>
      <c r="B1188" s="267"/>
      <c r="C1188" s="75"/>
      <c r="D1188" s="78"/>
      <c r="E1188" s="75"/>
      <c r="F1188" s="80"/>
      <c r="G1188" s="78"/>
      <c r="H1188" s="70"/>
      <c r="I1188" s="81"/>
      <c r="J1188" s="71" t="str">
        <f>IF(H1188="","",VLOOKUP(H1188,単重表!$C$6:'単重表'!$F$2502,2,FALSE))</f>
        <v/>
      </c>
      <c r="K1188" s="232"/>
      <c r="L1188" s="101">
        <f t="shared" si="693"/>
        <v>1</v>
      </c>
      <c r="M1188" s="46"/>
      <c r="N1188" s="101">
        <f t="shared" si="668"/>
        <v>1</v>
      </c>
      <c r="O1188" s="49"/>
      <c r="P1188" s="47" t="str">
        <f>IF(H1188="","",VLOOKUP(H1188,単重表!$C$6:'単重表'!$F$2502,3,FALSE))</f>
        <v/>
      </c>
      <c r="Q1188" s="47"/>
      <c r="R1188" s="56" t="e">
        <f t="shared" si="694"/>
        <v>#VALUE!</v>
      </c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267"/>
      <c r="AF1188" s="267"/>
      <c r="AG1188" s="40"/>
      <c r="AH1188" s="40"/>
      <c r="AI1188" s="40"/>
      <c r="AJ1188" s="58" t="str">
        <f>IF(H1188="","",VLOOKUP(H1188,単重表!$C$6:'単重表'!$F$2502,4,FALSE))</f>
        <v/>
      </c>
      <c r="AK1188" s="141" t="e">
        <f t="shared" si="669"/>
        <v>#VALUE!</v>
      </c>
      <c r="AL1188" s="40">
        <v>2</v>
      </c>
      <c r="AM1188" s="190" t="e">
        <f t="shared" si="670"/>
        <v>#VALUE!</v>
      </c>
      <c r="AO1188" s="191">
        <f t="shared" si="671"/>
        <v>0</v>
      </c>
      <c r="AP1188" s="182"/>
      <c r="AQ1188" s="183" t="str">
        <f t="shared" si="672"/>
        <v/>
      </c>
      <c r="AR1188" s="182"/>
      <c r="AS1188" s="184" t="str">
        <f t="shared" si="673"/>
        <v/>
      </c>
      <c r="AT1188" s="182"/>
      <c r="AU1188" s="268"/>
      <c r="AV1188" s="185"/>
      <c r="AW1188" s="185"/>
      <c r="AX1188" s="185"/>
      <c r="AY1188" s="185"/>
      <c r="AZ1188" s="185"/>
      <c r="BA1188" s="186"/>
      <c r="BB1188" s="80"/>
      <c r="BC1188" s="185"/>
      <c r="BD1188" s="185"/>
      <c r="BE1188" s="185"/>
      <c r="BF1188" s="185"/>
      <c r="BG1188" s="187"/>
      <c r="BH1188" s="270"/>
      <c r="BI1188" s="188"/>
      <c r="BJ1188" s="268"/>
      <c r="BL1188" s="40"/>
      <c r="BM1188" s="40"/>
      <c r="BN1188" s="40"/>
      <c r="BO1188" s="40"/>
      <c r="BP1188" s="40"/>
      <c r="BQ1188" s="40"/>
      <c r="BR1188" s="40"/>
      <c r="BS1188" s="40"/>
      <c r="BT1188" s="40"/>
      <c r="BU1188" s="40"/>
      <c r="BV1188" s="40"/>
      <c r="BW1188" s="40"/>
      <c r="BX1188" s="40"/>
      <c r="BY1188" s="40"/>
      <c r="BZ1188" s="40"/>
      <c r="CA1188" s="40"/>
      <c r="CB1188" s="40"/>
      <c r="CC1188" s="40"/>
      <c r="CD1188" s="40"/>
      <c r="CE1188" s="40"/>
      <c r="CF1188" s="40"/>
      <c r="CG1188" s="40"/>
      <c r="CH1188" s="40"/>
      <c r="CI1188" s="40"/>
      <c r="CJ1188" s="40"/>
      <c r="CK1188" s="40"/>
      <c r="CL1188" s="40"/>
      <c r="CM1188" s="40"/>
      <c r="CN1188" s="40"/>
      <c r="CO1188" s="40">
        <f t="shared" si="674"/>
        <v>0</v>
      </c>
    </row>
    <row r="1189" spans="1:93" ht="22.5" customHeight="1">
      <c r="A1189" s="269"/>
      <c r="B1189" s="267"/>
      <c r="C1189" s="75"/>
      <c r="D1189" s="78"/>
      <c r="E1189" s="75"/>
      <c r="F1189" s="80"/>
      <c r="G1189" s="78"/>
      <c r="H1189" s="70"/>
      <c r="I1189" s="81"/>
      <c r="J1189" s="71" t="str">
        <f>IF(H1189="","",VLOOKUP(H1189,単重表!$C$6:'単重表'!$F$2502,2,FALSE))</f>
        <v/>
      </c>
      <c r="K1189" s="232"/>
      <c r="L1189" s="101">
        <f>IF(K1189="",1,K1189/1000)</f>
        <v>1</v>
      </c>
      <c r="M1189" s="46"/>
      <c r="N1189" s="101">
        <f t="shared" si="668"/>
        <v>1</v>
      </c>
      <c r="O1189" s="49"/>
      <c r="P1189" s="47" t="str">
        <f>IF(H1189="","",VLOOKUP(H1189,単重表!$C$6:'単重表'!$F$2502,3,FALSE))</f>
        <v/>
      </c>
      <c r="Q1189" s="47"/>
      <c r="R1189" s="56" t="e">
        <f t="shared" si="694"/>
        <v>#VALUE!</v>
      </c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267"/>
      <c r="AF1189" s="267"/>
      <c r="AG1189" s="40"/>
      <c r="AH1189" s="40"/>
      <c r="AI1189" s="40"/>
      <c r="AJ1189" s="58" t="str">
        <f>IF(H1189="","",VLOOKUP(H1189,単重表!$C$6:'単重表'!$F$2502,4,FALSE))</f>
        <v/>
      </c>
      <c r="AK1189" s="141" t="e">
        <f t="shared" si="669"/>
        <v>#VALUE!</v>
      </c>
      <c r="AL1189" s="40">
        <v>2</v>
      </c>
      <c r="AM1189" s="190" t="e">
        <f t="shared" si="670"/>
        <v>#VALUE!</v>
      </c>
      <c r="AO1189" s="191">
        <f t="shared" si="671"/>
        <v>0</v>
      </c>
      <c r="AP1189" s="182"/>
      <c r="AQ1189" s="183" t="str">
        <f t="shared" si="672"/>
        <v/>
      </c>
      <c r="AR1189" s="182"/>
      <c r="AS1189" s="184" t="str">
        <f t="shared" si="673"/>
        <v/>
      </c>
      <c r="AT1189" s="182"/>
      <c r="AU1189" s="268"/>
      <c r="AV1189" s="185"/>
      <c r="AW1189" s="185"/>
      <c r="AX1189" s="185"/>
      <c r="AY1189" s="185"/>
      <c r="AZ1189" s="185"/>
      <c r="BA1189" s="186"/>
      <c r="BB1189" s="80"/>
      <c r="BC1189" s="185"/>
      <c r="BD1189" s="185"/>
      <c r="BE1189" s="185"/>
      <c r="BF1189" s="185"/>
      <c r="BG1189" s="187"/>
      <c r="BH1189" s="270"/>
      <c r="BI1189" s="188"/>
      <c r="BJ1189" s="268"/>
      <c r="BL1189" s="40"/>
      <c r="BM1189" s="40"/>
      <c r="BN1189" s="40"/>
      <c r="BO1189" s="40"/>
      <c r="BP1189" s="40"/>
      <c r="BQ1189" s="40"/>
      <c r="BR1189" s="40"/>
      <c r="BS1189" s="40"/>
      <c r="BT1189" s="40"/>
      <c r="BU1189" s="40"/>
      <c r="BV1189" s="40"/>
      <c r="BW1189" s="40"/>
      <c r="BX1189" s="40"/>
      <c r="BY1189" s="40"/>
      <c r="BZ1189" s="40"/>
      <c r="CA1189" s="40"/>
      <c r="CB1189" s="40"/>
      <c r="CC1189" s="40"/>
      <c r="CD1189" s="40"/>
      <c r="CE1189" s="40"/>
      <c r="CF1189" s="40"/>
      <c r="CG1189" s="40"/>
      <c r="CH1189" s="40"/>
      <c r="CI1189" s="40"/>
      <c r="CJ1189" s="40"/>
      <c r="CK1189" s="40"/>
      <c r="CL1189" s="40"/>
      <c r="CM1189" s="40"/>
      <c r="CN1189" s="40"/>
      <c r="CO1189" s="40">
        <f t="shared" si="674"/>
        <v>0</v>
      </c>
    </row>
    <row r="1190" spans="1:93" ht="22.5" customHeight="1">
      <c r="A1190" s="269"/>
      <c r="B1190" s="267"/>
      <c r="C1190" s="75"/>
      <c r="D1190" s="78"/>
      <c r="E1190" s="75"/>
      <c r="F1190" s="80"/>
      <c r="G1190" s="78"/>
      <c r="H1190" s="70"/>
      <c r="I1190" s="81"/>
      <c r="J1190" s="71" t="str">
        <f>IF(H1190="","",VLOOKUP(H1190,単重表!$C$6:'単重表'!$F$2502,2,FALSE))</f>
        <v/>
      </c>
      <c r="K1190" s="232"/>
      <c r="L1190" s="101">
        <f>IF(K1190="",1,K1190/1000)</f>
        <v>1</v>
      </c>
      <c r="M1190" s="46"/>
      <c r="N1190" s="101">
        <f t="shared" si="668"/>
        <v>1</v>
      </c>
      <c r="O1190" s="49"/>
      <c r="P1190" s="47" t="str">
        <f>IF(H1190="","",VLOOKUP(H1190,単重表!$C$6:'単重表'!$F$2502,3,FALSE))</f>
        <v/>
      </c>
      <c r="Q1190" s="47"/>
      <c r="R1190" s="56" t="e">
        <f t="shared" si="694"/>
        <v>#VALUE!</v>
      </c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267"/>
      <c r="AF1190" s="267"/>
      <c r="AG1190" s="40"/>
      <c r="AH1190" s="40"/>
      <c r="AI1190" s="40"/>
      <c r="AJ1190" s="58" t="str">
        <f>IF(H1190="","",VLOOKUP(H1190,単重表!$C$6:'単重表'!$F$2502,4,FALSE))</f>
        <v/>
      </c>
      <c r="AK1190" s="141" t="e">
        <f t="shared" si="669"/>
        <v>#VALUE!</v>
      </c>
      <c r="AL1190" s="40">
        <v>2</v>
      </c>
      <c r="AM1190" s="190" t="e">
        <f t="shared" si="670"/>
        <v>#VALUE!</v>
      </c>
      <c r="AO1190" s="191">
        <f t="shared" si="671"/>
        <v>0</v>
      </c>
      <c r="AP1190" s="182"/>
      <c r="AQ1190" s="183" t="str">
        <f t="shared" si="672"/>
        <v/>
      </c>
      <c r="AR1190" s="182"/>
      <c r="AS1190" s="184" t="str">
        <f t="shared" si="673"/>
        <v/>
      </c>
      <c r="AT1190" s="182"/>
      <c r="AU1190" s="268"/>
      <c r="AV1190" s="185"/>
      <c r="AW1190" s="185"/>
      <c r="AX1190" s="185"/>
      <c r="AY1190" s="185"/>
      <c r="AZ1190" s="185"/>
      <c r="BA1190" s="186"/>
      <c r="BB1190" s="80"/>
      <c r="BC1190" s="185"/>
      <c r="BD1190" s="185"/>
      <c r="BE1190" s="185"/>
      <c r="BF1190" s="185"/>
      <c r="BG1190" s="187"/>
      <c r="BH1190" s="270"/>
      <c r="BI1190" s="188"/>
      <c r="BJ1190" s="268"/>
      <c r="BL1190" s="40"/>
      <c r="BM1190" s="40"/>
      <c r="BN1190" s="40"/>
      <c r="BO1190" s="40"/>
      <c r="BP1190" s="40"/>
      <c r="BQ1190" s="40"/>
      <c r="BR1190" s="40"/>
      <c r="BS1190" s="40"/>
      <c r="BT1190" s="40"/>
      <c r="BU1190" s="40"/>
      <c r="BV1190" s="40"/>
      <c r="BW1190" s="40"/>
      <c r="BX1190" s="40"/>
      <c r="BY1190" s="40"/>
      <c r="BZ1190" s="40"/>
      <c r="CA1190" s="40"/>
      <c r="CB1190" s="40"/>
      <c r="CC1190" s="40"/>
      <c r="CD1190" s="40"/>
      <c r="CE1190" s="40"/>
      <c r="CF1190" s="40"/>
      <c r="CG1190" s="40"/>
      <c r="CH1190" s="40"/>
      <c r="CI1190" s="40"/>
      <c r="CJ1190" s="40"/>
      <c r="CK1190" s="40"/>
      <c r="CL1190" s="40"/>
      <c r="CM1190" s="40"/>
      <c r="CN1190" s="40"/>
      <c r="CO1190" s="40">
        <f t="shared" si="674"/>
        <v>0</v>
      </c>
    </row>
    <row r="1191" spans="1:93" ht="22.5" customHeight="1">
      <c r="A1191" s="269"/>
      <c r="B1191" s="267"/>
      <c r="C1191" s="75"/>
      <c r="D1191" s="78"/>
      <c r="E1191" s="75"/>
      <c r="F1191" s="80"/>
      <c r="G1191" s="78"/>
      <c r="H1191" s="70"/>
      <c r="I1191" s="81"/>
      <c r="J1191" s="71" t="str">
        <f>IF(H1191="","",VLOOKUP(H1191,単重表!$C$6:'単重表'!$F$2502,2,FALSE))</f>
        <v/>
      </c>
      <c r="K1191" s="232"/>
      <c r="L1191" s="101">
        <f>IF(K1191="",1,K1191/1000)</f>
        <v>1</v>
      </c>
      <c r="M1191" s="46"/>
      <c r="N1191" s="101">
        <f t="shared" si="668"/>
        <v>1</v>
      </c>
      <c r="O1191" s="49"/>
      <c r="P1191" s="47" t="str">
        <f>IF(H1191="","",VLOOKUP(H1191,単重表!$C$6:'単重表'!$F$2502,3,FALSE))</f>
        <v/>
      </c>
      <c r="Q1191" s="47"/>
      <c r="R1191" s="56" t="e">
        <f>P1191*O1191*N1191*L1191+Q1191</f>
        <v>#VALUE!</v>
      </c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267"/>
      <c r="AF1191" s="267"/>
      <c r="AG1191" s="40"/>
      <c r="AH1191" s="40"/>
      <c r="AI1191" s="40"/>
      <c r="AJ1191" s="58" t="str">
        <f>IF(H1191="","",VLOOKUP(H1191,単重表!$C$6:'単重表'!$F$2502,4,FALSE))</f>
        <v/>
      </c>
      <c r="AK1191" s="141" t="e">
        <f t="shared" si="669"/>
        <v>#VALUE!</v>
      </c>
      <c r="AL1191" s="40">
        <v>2</v>
      </c>
      <c r="AM1191" s="190" t="e">
        <f t="shared" si="670"/>
        <v>#VALUE!</v>
      </c>
      <c r="AO1191" s="191">
        <f t="shared" si="671"/>
        <v>0</v>
      </c>
      <c r="AP1191" s="182"/>
      <c r="AQ1191" s="183" t="str">
        <f t="shared" si="672"/>
        <v/>
      </c>
      <c r="AR1191" s="182"/>
      <c r="AS1191" s="184" t="str">
        <f t="shared" si="673"/>
        <v/>
      </c>
      <c r="AT1191" s="182"/>
      <c r="AU1191" s="268"/>
      <c r="AV1191" s="185"/>
      <c r="AW1191" s="185"/>
      <c r="AX1191" s="185"/>
      <c r="AY1191" s="185"/>
      <c r="AZ1191" s="185"/>
      <c r="BA1191" s="186"/>
      <c r="BB1191" s="80"/>
      <c r="BC1191" s="185"/>
      <c r="BD1191" s="185"/>
      <c r="BE1191" s="185"/>
      <c r="BF1191" s="185"/>
      <c r="BG1191" s="187"/>
      <c r="BH1191" s="270"/>
      <c r="BI1191" s="188"/>
      <c r="BJ1191" s="268"/>
      <c r="BL1191" s="40"/>
      <c r="BM1191" s="40"/>
      <c r="BN1191" s="40"/>
      <c r="BO1191" s="40"/>
      <c r="BP1191" s="40"/>
      <c r="BQ1191" s="40"/>
      <c r="BR1191" s="40"/>
      <c r="BS1191" s="40"/>
      <c r="BT1191" s="40"/>
      <c r="BU1191" s="40"/>
      <c r="BV1191" s="40"/>
      <c r="BW1191" s="40"/>
      <c r="BX1191" s="40"/>
      <c r="BY1191" s="40"/>
      <c r="BZ1191" s="40"/>
      <c r="CA1191" s="40"/>
      <c r="CB1191" s="40"/>
      <c r="CC1191" s="40"/>
      <c r="CD1191" s="40"/>
      <c r="CE1191" s="40"/>
      <c r="CF1191" s="40"/>
      <c r="CG1191" s="40"/>
      <c r="CH1191" s="40"/>
      <c r="CI1191" s="40"/>
      <c r="CJ1191" s="40"/>
      <c r="CK1191" s="40"/>
      <c r="CL1191" s="40"/>
      <c r="CM1191" s="40"/>
      <c r="CN1191" s="40"/>
      <c r="CO1191" s="40">
        <f t="shared" si="674"/>
        <v>0</v>
      </c>
    </row>
    <row r="1192" spans="1:93" ht="22.5" customHeight="1">
      <c r="A1192" s="269"/>
      <c r="B1192" s="267"/>
      <c r="C1192" s="75"/>
      <c r="D1192" s="78"/>
      <c r="E1192" s="75"/>
      <c r="F1192" s="80"/>
      <c r="G1192" s="78"/>
      <c r="H1192" s="70"/>
      <c r="I1192" s="81"/>
      <c r="J1192" s="71" t="str">
        <f>IF(H1192="","",VLOOKUP(H1192,単重表!$C$6:'単重表'!$F$2502,2,FALSE))</f>
        <v/>
      </c>
      <c r="K1192" s="232"/>
      <c r="L1192" s="101">
        <f t="shared" ref="L1192:L1199" si="695">IF(K1192="",1,K1192/1000)</f>
        <v>1</v>
      </c>
      <c r="M1192" s="46"/>
      <c r="N1192" s="101">
        <f t="shared" si="668"/>
        <v>1</v>
      </c>
      <c r="O1192" s="49"/>
      <c r="P1192" s="47" t="str">
        <f>IF(H1192="","",VLOOKUP(H1192,単重表!$C$6:'単重表'!$F$2502,3,FALSE))</f>
        <v/>
      </c>
      <c r="Q1192" s="47"/>
      <c r="R1192" s="56" t="e">
        <f t="shared" ref="R1192:R1201" si="696">P1192*O1192*N1192*L1192+Q1192</f>
        <v>#VALUE!</v>
      </c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267"/>
      <c r="AF1192" s="267"/>
      <c r="AG1192" s="40"/>
      <c r="AH1192" s="40"/>
      <c r="AI1192" s="40"/>
      <c r="AJ1192" s="58" t="str">
        <f>IF(H1192="","",VLOOKUP(H1192,単重表!$C$6:'単重表'!$F$2502,4,FALSE))</f>
        <v/>
      </c>
      <c r="AK1192" s="141" t="e">
        <f t="shared" si="669"/>
        <v>#VALUE!</v>
      </c>
      <c r="AL1192" s="40">
        <v>2</v>
      </c>
      <c r="AM1192" s="190" t="e">
        <f t="shared" si="670"/>
        <v>#VALUE!</v>
      </c>
      <c r="AO1192" s="191">
        <f t="shared" si="671"/>
        <v>0</v>
      </c>
      <c r="AP1192" s="182"/>
      <c r="AQ1192" s="183" t="str">
        <f t="shared" si="672"/>
        <v/>
      </c>
      <c r="AR1192" s="182"/>
      <c r="AS1192" s="184" t="str">
        <f t="shared" si="673"/>
        <v/>
      </c>
      <c r="AT1192" s="182"/>
      <c r="AU1192" s="268"/>
      <c r="AV1192" s="185"/>
      <c r="AW1192" s="185"/>
      <c r="AX1192" s="185"/>
      <c r="AY1192" s="185"/>
      <c r="AZ1192" s="185"/>
      <c r="BA1192" s="186"/>
      <c r="BB1192" s="80"/>
      <c r="BC1192" s="185"/>
      <c r="BD1192" s="185"/>
      <c r="BE1192" s="185"/>
      <c r="BF1192" s="185"/>
      <c r="BG1192" s="187"/>
      <c r="BH1192" s="270"/>
      <c r="BI1192" s="188"/>
      <c r="BJ1192" s="268"/>
      <c r="BL1192" s="40"/>
      <c r="BM1192" s="40"/>
      <c r="BN1192" s="40"/>
      <c r="BO1192" s="40"/>
      <c r="BP1192" s="40"/>
      <c r="BQ1192" s="40"/>
      <c r="BR1192" s="40"/>
      <c r="BS1192" s="40"/>
      <c r="BT1192" s="40"/>
      <c r="BU1192" s="40"/>
      <c r="BV1192" s="40"/>
      <c r="BW1192" s="40"/>
      <c r="BX1192" s="40"/>
      <c r="BY1192" s="40"/>
      <c r="BZ1192" s="40"/>
      <c r="CA1192" s="40"/>
      <c r="CB1192" s="40"/>
      <c r="CC1192" s="40"/>
      <c r="CD1192" s="40"/>
      <c r="CE1192" s="40"/>
      <c r="CF1192" s="40"/>
      <c r="CG1192" s="40"/>
      <c r="CH1192" s="40"/>
      <c r="CI1192" s="40"/>
      <c r="CJ1192" s="40"/>
      <c r="CK1192" s="40"/>
      <c r="CL1192" s="40"/>
      <c r="CM1192" s="40"/>
      <c r="CN1192" s="40"/>
      <c r="CO1192" s="40">
        <f t="shared" si="674"/>
        <v>0</v>
      </c>
    </row>
    <row r="1193" spans="1:93" ht="22.5" customHeight="1">
      <c r="A1193" s="269"/>
      <c r="B1193" s="267"/>
      <c r="C1193" s="75"/>
      <c r="D1193" s="78"/>
      <c r="E1193" s="75"/>
      <c r="F1193" s="80"/>
      <c r="G1193" s="78"/>
      <c r="H1193" s="70"/>
      <c r="I1193" s="81"/>
      <c r="J1193" s="71" t="str">
        <f>IF(H1193="","",VLOOKUP(H1193,単重表!$C$6:'単重表'!$F$2502,2,FALSE))</f>
        <v/>
      </c>
      <c r="K1193" s="232"/>
      <c r="L1193" s="101">
        <f t="shared" si="695"/>
        <v>1</v>
      </c>
      <c r="M1193" s="46"/>
      <c r="N1193" s="101">
        <f t="shared" si="668"/>
        <v>1</v>
      </c>
      <c r="O1193" s="49"/>
      <c r="P1193" s="47" t="str">
        <f>IF(H1193="","",VLOOKUP(H1193,単重表!$C$6:'単重表'!$F$2502,3,FALSE))</f>
        <v/>
      </c>
      <c r="Q1193" s="47"/>
      <c r="R1193" s="56" t="e">
        <f t="shared" si="696"/>
        <v>#VALUE!</v>
      </c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267"/>
      <c r="AF1193" s="267"/>
      <c r="AG1193" s="40"/>
      <c r="AH1193" s="40"/>
      <c r="AI1193" s="40"/>
      <c r="AJ1193" s="58" t="str">
        <f>IF(H1193="","",VLOOKUP(H1193,単重表!$C$6:'単重表'!$F$2502,4,FALSE))</f>
        <v/>
      </c>
      <c r="AK1193" s="141" t="e">
        <f t="shared" si="669"/>
        <v>#VALUE!</v>
      </c>
      <c r="AL1193" s="40">
        <v>2</v>
      </c>
      <c r="AM1193" s="190" t="e">
        <f t="shared" si="670"/>
        <v>#VALUE!</v>
      </c>
      <c r="AO1193" s="191">
        <f t="shared" si="671"/>
        <v>0</v>
      </c>
      <c r="AP1193" s="182"/>
      <c r="AQ1193" s="183" t="str">
        <f t="shared" si="672"/>
        <v/>
      </c>
      <c r="AR1193" s="182"/>
      <c r="AS1193" s="184" t="str">
        <f t="shared" si="673"/>
        <v/>
      </c>
      <c r="AT1193" s="182"/>
      <c r="AU1193" s="268"/>
      <c r="AV1193" s="185"/>
      <c r="AW1193" s="185"/>
      <c r="AX1193" s="185"/>
      <c r="AY1193" s="185"/>
      <c r="AZ1193" s="185"/>
      <c r="BA1193" s="186"/>
      <c r="BB1193" s="80"/>
      <c r="BC1193" s="185"/>
      <c r="BD1193" s="185"/>
      <c r="BE1193" s="185"/>
      <c r="BF1193" s="185"/>
      <c r="BG1193" s="187"/>
      <c r="BH1193" s="270"/>
      <c r="BI1193" s="188"/>
      <c r="BJ1193" s="268"/>
      <c r="BL1193" s="40"/>
      <c r="BM1193" s="40"/>
      <c r="BN1193" s="40"/>
      <c r="BO1193" s="40"/>
      <c r="BP1193" s="40"/>
      <c r="BQ1193" s="40"/>
      <c r="BR1193" s="40"/>
      <c r="BS1193" s="40"/>
      <c r="BT1193" s="40"/>
      <c r="BU1193" s="40"/>
      <c r="BV1193" s="40"/>
      <c r="BW1193" s="40"/>
      <c r="BX1193" s="40"/>
      <c r="BY1193" s="40"/>
      <c r="BZ1193" s="40"/>
      <c r="CA1193" s="40"/>
      <c r="CB1193" s="40"/>
      <c r="CC1193" s="40"/>
      <c r="CD1193" s="40"/>
      <c r="CE1193" s="40"/>
      <c r="CF1193" s="40"/>
      <c r="CG1193" s="40"/>
      <c r="CH1193" s="40"/>
      <c r="CI1193" s="40"/>
      <c r="CJ1193" s="40"/>
      <c r="CK1193" s="40"/>
      <c r="CL1193" s="40"/>
      <c r="CM1193" s="40"/>
      <c r="CN1193" s="40"/>
      <c r="CO1193" s="40">
        <f t="shared" si="674"/>
        <v>0</v>
      </c>
    </row>
    <row r="1194" spans="1:93" ht="22.5" customHeight="1">
      <c r="A1194" s="269"/>
      <c r="B1194" s="267"/>
      <c r="C1194" s="75"/>
      <c r="D1194" s="78"/>
      <c r="E1194" s="75"/>
      <c r="F1194" s="80"/>
      <c r="G1194" s="78"/>
      <c r="H1194" s="70"/>
      <c r="I1194" s="81"/>
      <c r="J1194" s="71" t="str">
        <f>IF(H1194="","",VLOOKUP(H1194,単重表!$C$6:'単重表'!$F$2502,2,FALSE))</f>
        <v/>
      </c>
      <c r="K1194" s="232"/>
      <c r="L1194" s="101">
        <f t="shared" si="695"/>
        <v>1</v>
      </c>
      <c r="M1194" s="46"/>
      <c r="N1194" s="101">
        <f t="shared" si="668"/>
        <v>1</v>
      </c>
      <c r="O1194" s="49"/>
      <c r="P1194" s="47" t="str">
        <f>IF(H1194="","",VLOOKUP(H1194,単重表!$C$6:'単重表'!$F$2502,3,FALSE))</f>
        <v/>
      </c>
      <c r="Q1194" s="47"/>
      <c r="R1194" s="56" t="e">
        <f t="shared" si="696"/>
        <v>#VALUE!</v>
      </c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267"/>
      <c r="AF1194" s="267"/>
      <c r="AG1194" s="40"/>
      <c r="AH1194" s="40"/>
      <c r="AI1194" s="40"/>
      <c r="AJ1194" s="58" t="str">
        <f>IF(H1194="","",VLOOKUP(H1194,単重表!$C$6:'単重表'!$F$2502,4,FALSE))</f>
        <v/>
      </c>
      <c r="AK1194" s="141" t="e">
        <f t="shared" si="669"/>
        <v>#VALUE!</v>
      </c>
      <c r="AL1194" s="40">
        <v>2</v>
      </c>
      <c r="AM1194" s="190" t="e">
        <f t="shared" si="670"/>
        <v>#VALUE!</v>
      </c>
      <c r="AO1194" s="191">
        <f t="shared" si="671"/>
        <v>0</v>
      </c>
      <c r="AP1194" s="182"/>
      <c r="AQ1194" s="183" t="str">
        <f t="shared" si="672"/>
        <v/>
      </c>
      <c r="AR1194" s="182"/>
      <c r="AS1194" s="184" t="str">
        <f t="shared" si="673"/>
        <v/>
      </c>
      <c r="AT1194" s="182"/>
      <c r="AU1194" s="268"/>
      <c r="AV1194" s="185"/>
      <c r="AW1194" s="185"/>
      <c r="AX1194" s="185"/>
      <c r="AY1194" s="185"/>
      <c r="AZ1194" s="185"/>
      <c r="BA1194" s="186"/>
      <c r="BB1194" s="80"/>
      <c r="BC1194" s="185"/>
      <c r="BD1194" s="185"/>
      <c r="BE1194" s="185"/>
      <c r="BF1194" s="185"/>
      <c r="BG1194" s="187"/>
      <c r="BH1194" s="270"/>
      <c r="BI1194" s="188"/>
      <c r="BJ1194" s="268"/>
      <c r="BL1194" s="40"/>
      <c r="BM1194" s="40"/>
      <c r="BN1194" s="40"/>
      <c r="BO1194" s="40"/>
      <c r="BP1194" s="40"/>
      <c r="BQ1194" s="40"/>
      <c r="BR1194" s="40"/>
      <c r="BS1194" s="40"/>
      <c r="BT1194" s="40"/>
      <c r="BU1194" s="40"/>
      <c r="BV1194" s="40"/>
      <c r="BW1194" s="40"/>
      <c r="BX1194" s="40"/>
      <c r="BY1194" s="40"/>
      <c r="BZ1194" s="40"/>
      <c r="CA1194" s="40"/>
      <c r="CB1194" s="40"/>
      <c r="CC1194" s="40"/>
      <c r="CD1194" s="40"/>
      <c r="CE1194" s="40"/>
      <c r="CF1194" s="40"/>
      <c r="CG1194" s="40"/>
      <c r="CH1194" s="40"/>
      <c r="CI1194" s="40"/>
      <c r="CJ1194" s="40"/>
      <c r="CK1194" s="40"/>
      <c r="CL1194" s="40"/>
      <c r="CM1194" s="40"/>
      <c r="CN1194" s="40"/>
      <c r="CO1194" s="40">
        <f t="shared" si="674"/>
        <v>0</v>
      </c>
    </row>
    <row r="1195" spans="1:93" ht="22.5" customHeight="1">
      <c r="A1195" s="269"/>
      <c r="B1195" s="267"/>
      <c r="C1195" s="75"/>
      <c r="D1195" s="78"/>
      <c r="E1195" s="75"/>
      <c r="F1195" s="80"/>
      <c r="G1195" s="78"/>
      <c r="H1195" s="70"/>
      <c r="I1195" s="81"/>
      <c r="J1195" s="71" t="str">
        <f>IF(H1195="","",VLOOKUP(H1195,単重表!$C$6:'単重表'!$F$2502,2,FALSE))</f>
        <v/>
      </c>
      <c r="K1195" s="232"/>
      <c r="L1195" s="101">
        <f t="shared" si="695"/>
        <v>1</v>
      </c>
      <c r="M1195" s="46"/>
      <c r="N1195" s="101">
        <f t="shared" si="668"/>
        <v>1</v>
      </c>
      <c r="O1195" s="49"/>
      <c r="P1195" s="47" t="str">
        <f>IF(H1195="","",VLOOKUP(H1195,単重表!$C$6:'単重表'!$F$2502,3,FALSE))</f>
        <v/>
      </c>
      <c r="Q1195" s="47"/>
      <c r="R1195" s="56" t="e">
        <f t="shared" si="696"/>
        <v>#VALUE!</v>
      </c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267"/>
      <c r="AF1195" s="267"/>
      <c r="AG1195" s="40"/>
      <c r="AH1195" s="40"/>
      <c r="AI1195" s="40"/>
      <c r="AJ1195" s="58" t="str">
        <f>IF(H1195="","",VLOOKUP(H1195,単重表!$C$6:'単重表'!$F$2502,4,FALSE))</f>
        <v/>
      </c>
      <c r="AK1195" s="141" t="e">
        <f t="shared" si="669"/>
        <v>#VALUE!</v>
      </c>
      <c r="AL1195" s="40">
        <v>2</v>
      </c>
      <c r="AM1195" s="190" t="e">
        <f t="shared" si="670"/>
        <v>#VALUE!</v>
      </c>
      <c r="AO1195" s="191">
        <f t="shared" si="671"/>
        <v>0</v>
      </c>
      <c r="AP1195" s="182"/>
      <c r="AQ1195" s="183" t="str">
        <f t="shared" si="672"/>
        <v/>
      </c>
      <c r="AR1195" s="182"/>
      <c r="AS1195" s="184" t="str">
        <f t="shared" si="673"/>
        <v/>
      </c>
      <c r="AT1195" s="182"/>
      <c r="AU1195" s="268"/>
      <c r="AV1195" s="185"/>
      <c r="AW1195" s="185"/>
      <c r="AX1195" s="185"/>
      <c r="AY1195" s="185"/>
      <c r="AZ1195" s="185"/>
      <c r="BA1195" s="186"/>
      <c r="BB1195" s="80"/>
      <c r="BC1195" s="185"/>
      <c r="BD1195" s="185"/>
      <c r="BE1195" s="185"/>
      <c r="BF1195" s="185"/>
      <c r="BG1195" s="187"/>
      <c r="BH1195" s="270"/>
      <c r="BI1195" s="188"/>
      <c r="BJ1195" s="268"/>
      <c r="BL1195" s="40"/>
      <c r="BM1195" s="40"/>
      <c r="BN1195" s="40"/>
      <c r="BO1195" s="40"/>
      <c r="BP1195" s="40"/>
      <c r="BQ1195" s="40"/>
      <c r="BR1195" s="40"/>
      <c r="BS1195" s="40"/>
      <c r="BT1195" s="40"/>
      <c r="BU1195" s="40"/>
      <c r="BV1195" s="40"/>
      <c r="BW1195" s="40"/>
      <c r="BX1195" s="40"/>
      <c r="BY1195" s="40"/>
      <c r="BZ1195" s="40"/>
      <c r="CA1195" s="40"/>
      <c r="CB1195" s="40"/>
      <c r="CC1195" s="40"/>
      <c r="CD1195" s="40"/>
      <c r="CE1195" s="40"/>
      <c r="CF1195" s="40"/>
      <c r="CG1195" s="40"/>
      <c r="CH1195" s="40"/>
      <c r="CI1195" s="40"/>
      <c r="CJ1195" s="40"/>
      <c r="CK1195" s="40"/>
      <c r="CL1195" s="40"/>
      <c r="CM1195" s="40"/>
      <c r="CN1195" s="40"/>
      <c r="CO1195" s="40">
        <f t="shared" si="674"/>
        <v>0</v>
      </c>
    </row>
    <row r="1196" spans="1:93" ht="22.5" customHeight="1">
      <c r="A1196" s="269"/>
      <c r="B1196" s="267"/>
      <c r="C1196" s="75"/>
      <c r="D1196" s="78"/>
      <c r="E1196" s="75"/>
      <c r="F1196" s="80"/>
      <c r="G1196" s="78"/>
      <c r="H1196" s="70"/>
      <c r="I1196" s="81"/>
      <c r="J1196" s="71" t="str">
        <f>IF(H1196="","",VLOOKUP(H1196,単重表!$C$6:'単重表'!$F$2502,2,FALSE))</f>
        <v/>
      </c>
      <c r="K1196" s="232"/>
      <c r="L1196" s="101">
        <f t="shared" si="695"/>
        <v>1</v>
      </c>
      <c r="M1196" s="46"/>
      <c r="N1196" s="101">
        <f t="shared" si="668"/>
        <v>1</v>
      </c>
      <c r="O1196" s="49"/>
      <c r="P1196" s="47" t="str">
        <f>IF(H1196="","",VLOOKUP(H1196,単重表!$C$6:'単重表'!$F$2502,3,FALSE))</f>
        <v/>
      </c>
      <c r="Q1196" s="47"/>
      <c r="R1196" s="56" t="e">
        <f t="shared" si="696"/>
        <v>#VALUE!</v>
      </c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267"/>
      <c r="AF1196" s="267"/>
      <c r="AG1196" s="40"/>
      <c r="AH1196" s="40"/>
      <c r="AI1196" s="40"/>
      <c r="AJ1196" s="58" t="str">
        <f>IF(H1196="","",VLOOKUP(H1196,単重表!$C$6:'単重表'!$F$2502,4,FALSE))</f>
        <v/>
      </c>
      <c r="AK1196" s="141" t="e">
        <f t="shared" si="669"/>
        <v>#VALUE!</v>
      </c>
      <c r="AL1196" s="40">
        <v>2</v>
      </c>
      <c r="AM1196" s="190" t="e">
        <f t="shared" si="670"/>
        <v>#VALUE!</v>
      </c>
      <c r="AO1196" s="191">
        <f t="shared" si="671"/>
        <v>0</v>
      </c>
      <c r="AP1196" s="182"/>
      <c r="AQ1196" s="183" t="str">
        <f t="shared" si="672"/>
        <v/>
      </c>
      <c r="AR1196" s="182"/>
      <c r="AS1196" s="184" t="str">
        <f t="shared" si="673"/>
        <v/>
      </c>
      <c r="AT1196" s="182"/>
      <c r="AU1196" s="268"/>
      <c r="AV1196" s="185"/>
      <c r="AW1196" s="185"/>
      <c r="AX1196" s="185"/>
      <c r="AY1196" s="185"/>
      <c r="AZ1196" s="185"/>
      <c r="BA1196" s="186"/>
      <c r="BB1196" s="80"/>
      <c r="BC1196" s="185"/>
      <c r="BD1196" s="185"/>
      <c r="BE1196" s="185"/>
      <c r="BF1196" s="185"/>
      <c r="BG1196" s="187"/>
      <c r="BH1196" s="270"/>
      <c r="BI1196" s="188"/>
      <c r="BJ1196" s="268"/>
      <c r="BL1196" s="40"/>
      <c r="BM1196" s="40"/>
      <c r="BN1196" s="40"/>
      <c r="BO1196" s="40"/>
      <c r="BP1196" s="40"/>
      <c r="BQ1196" s="40"/>
      <c r="BR1196" s="40"/>
      <c r="BS1196" s="40"/>
      <c r="BT1196" s="40"/>
      <c r="BU1196" s="40"/>
      <c r="BV1196" s="40"/>
      <c r="BW1196" s="40"/>
      <c r="BX1196" s="40"/>
      <c r="BY1196" s="40"/>
      <c r="BZ1196" s="40"/>
      <c r="CA1196" s="40"/>
      <c r="CB1196" s="40"/>
      <c r="CC1196" s="40"/>
      <c r="CD1196" s="40"/>
      <c r="CE1196" s="40"/>
      <c r="CF1196" s="40"/>
      <c r="CG1196" s="40"/>
      <c r="CH1196" s="40"/>
      <c r="CI1196" s="40"/>
      <c r="CJ1196" s="40"/>
      <c r="CK1196" s="40"/>
      <c r="CL1196" s="40"/>
      <c r="CM1196" s="40"/>
      <c r="CN1196" s="40"/>
      <c r="CO1196" s="40">
        <f t="shared" si="674"/>
        <v>0</v>
      </c>
    </row>
    <row r="1197" spans="1:93" ht="22.5" customHeight="1">
      <c r="A1197" s="269"/>
      <c r="B1197" s="267"/>
      <c r="C1197" s="75"/>
      <c r="D1197" s="78"/>
      <c r="E1197" s="75"/>
      <c r="F1197" s="80"/>
      <c r="G1197" s="78"/>
      <c r="H1197" s="70"/>
      <c r="I1197" s="81"/>
      <c r="J1197" s="71" t="str">
        <f>IF(H1197="","",VLOOKUP(H1197,単重表!$C$6:'単重表'!$F$2502,2,FALSE))</f>
        <v/>
      </c>
      <c r="K1197" s="232"/>
      <c r="L1197" s="101">
        <f t="shared" si="695"/>
        <v>1</v>
      </c>
      <c r="M1197" s="46"/>
      <c r="N1197" s="101">
        <f t="shared" si="668"/>
        <v>1</v>
      </c>
      <c r="O1197" s="49"/>
      <c r="P1197" s="47" t="str">
        <f>IF(H1197="","",VLOOKUP(H1197,単重表!$C$6:'単重表'!$F$2502,3,FALSE))</f>
        <v/>
      </c>
      <c r="Q1197" s="47"/>
      <c r="R1197" s="56" t="e">
        <f t="shared" si="696"/>
        <v>#VALUE!</v>
      </c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267"/>
      <c r="AF1197" s="267"/>
      <c r="AG1197" s="40"/>
      <c r="AH1197" s="40"/>
      <c r="AI1197" s="40"/>
      <c r="AJ1197" s="58" t="str">
        <f>IF(H1197="","",VLOOKUP(H1197,単重表!$C$6:'単重表'!$F$2502,4,FALSE))</f>
        <v/>
      </c>
      <c r="AK1197" s="141" t="e">
        <f t="shared" si="669"/>
        <v>#VALUE!</v>
      </c>
      <c r="AL1197" s="40">
        <v>2</v>
      </c>
      <c r="AM1197" s="190" t="e">
        <f t="shared" si="670"/>
        <v>#VALUE!</v>
      </c>
      <c r="AO1197" s="191">
        <f t="shared" si="671"/>
        <v>0</v>
      </c>
      <c r="AP1197" s="182"/>
      <c r="AQ1197" s="183" t="str">
        <f t="shared" si="672"/>
        <v/>
      </c>
      <c r="AR1197" s="182"/>
      <c r="AS1197" s="184" t="str">
        <f t="shared" si="673"/>
        <v/>
      </c>
      <c r="AT1197" s="182"/>
      <c r="AU1197" s="268"/>
      <c r="AV1197" s="185"/>
      <c r="AW1197" s="185"/>
      <c r="AX1197" s="185"/>
      <c r="AY1197" s="185"/>
      <c r="AZ1197" s="185"/>
      <c r="BA1197" s="186"/>
      <c r="BB1197" s="80"/>
      <c r="BC1197" s="185"/>
      <c r="BD1197" s="185"/>
      <c r="BE1197" s="185"/>
      <c r="BF1197" s="185"/>
      <c r="BG1197" s="187"/>
      <c r="BH1197" s="270"/>
      <c r="BI1197" s="188"/>
      <c r="BJ1197" s="268"/>
      <c r="BL1197" s="40"/>
      <c r="BM1197" s="40"/>
      <c r="BN1197" s="40"/>
      <c r="BO1197" s="40"/>
      <c r="BP1197" s="40"/>
      <c r="BQ1197" s="40"/>
      <c r="BR1197" s="40"/>
      <c r="BS1197" s="40"/>
      <c r="BT1197" s="40"/>
      <c r="BU1197" s="40"/>
      <c r="BV1197" s="40"/>
      <c r="BW1197" s="40"/>
      <c r="BX1197" s="40"/>
      <c r="BY1197" s="40"/>
      <c r="BZ1197" s="40"/>
      <c r="CA1197" s="40"/>
      <c r="CB1197" s="40"/>
      <c r="CC1197" s="40"/>
      <c r="CD1197" s="40"/>
      <c r="CE1197" s="40"/>
      <c r="CF1197" s="40"/>
      <c r="CG1197" s="40"/>
      <c r="CH1197" s="40"/>
      <c r="CI1197" s="40"/>
      <c r="CJ1197" s="40"/>
      <c r="CK1197" s="40"/>
      <c r="CL1197" s="40"/>
      <c r="CM1197" s="40"/>
      <c r="CN1197" s="40"/>
      <c r="CO1197" s="40">
        <f t="shared" si="674"/>
        <v>0</v>
      </c>
    </row>
    <row r="1198" spans="1:93" ht="22.5" customHeight="1">
      <c r="A1198" s="269"/>
      <c r="B1198" s="267"/>
      <c r="C1198" s="75"/>
      <c r="D1198" s="78"/>
      <c r="E1198" s="75"/>
      <c r="F1198" s="80"/>
      <c r="G1198" s="78"/>
      <c r="H1198" s="70"/>
      <c r="I1198" s="81"/>
      <c r="J1198" s="71" t="str">
        <f>IF(H1198="","",VLOOKUP(H1198,単重表!$C$6:'単重表'!$F$2502,2,FALSE))</f>
        <v/>
      </c>
      <c r="K1198" s="232"/>
      <c r="L1198" s="101">
        <f t="shared" si="695"/>
        <v>1</v>
      </c>
      <c r="M1198" s="46"/>
      <c r="N1198" s="101">
        <f t="shared" si="668"/>
        <v>1</v>
      </c>
      <c r="O1198" s="49"/>
      <c r="P1198" s="47" t="str">
        <f>IF(H1198="","",VLOOKUP(H1198,単重表!$C$6:'単重表'!$F$2502,3,FALSE))</f>
        <v/>
      </c>
      <c r="Q1198" s="47"/>
      <c r="R1198" s="56" t="e">
        <f t="shared" si="696"/>
        <v>#VALUE!</v>
      </c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267"/>
      <c r="AF1198" s="267"/>
      <c r="AG1198" s="40"/>
      <c r="AH1198" s="40"/>
      <c r="AI1198" s="40"/>
      <c r="AJ1198" s="58" t="str">
        <f>IF(H1198="","",VLOOKUP(H1198,単重表!$C$6:'単重表'!$F$2502,4,FALSE))</f>
        <v/>
      </c>
      <c r="AK1198" s="141" t="e">
        <f t="shared" si="669"/>
        <v>#VALUE!</v>
      </c>
      <c r="AL1198" s="40">
        <v>2</v>
      </c>
      <c r="AM1198" s="190" t="e">
        <f t="shared" si="670"/>
        <v>#VALUE!</v>
      </c>
      <c r="AO1198" s="191">
        <f t="shared" si="671"/>
        <v>0</v>
      </c>
      <c r="AP1198" s="182"/>
      <c r="AQ1198" s="183" t="str">
        <f t="shared" si="672"/>
        <v/>
      </c>
      <c r="AR1198" s="182"/>
      <c r="AS1198" s="184" t="str">
        <f t="shared" si="673"/>
        <v/>
      </c>
      <c r="AT1198" s="182"/>
      <c r="AU1198" s="268"/>
      <c r="AV1198" s="185"/>
      <c r="AW1198" s="185"/>
      <c r="AX1198" s="185"/>
      <c r="AY1198" s="185"/>
      <c r="AZ1198" s="185"/>
      <c r="BA1198" s="186"/>
      <c r="BB1198" s="80"/>
      <c r="BC1198" s="185"/>
      <c r="BD1198" s="185"/>
      <c r="BE1198" s="185"/>
      <c r="BF1198" s="185"/>
      <c r="BG1198" s="187"/>
      <c r="BH1198" s="270"/>
      <c r="BI1198" s="188"/>
      <c r="BJ1198" s="268"/>
      <c r="BL1198" s="40"/>
      <c r="BM1198" s="40"/>
      <c r="BN1198" s="40"/>
      <c r="BO1198" s="40"/>
      <c r="BP1198" s="40"/>
      <c r="BQ1198" s="40"/>
      <c r="BR1198" s="40"/>
      <c r="BS1198" s="40"/>
      <c r="BT1198" s="40"/>
      <c r="BU1198" s="40"/>
      <c r="BV1198" s="40"/>
      <c r="BW1198" s="40"/>
      <c r="BX1198" s="40"/>
      <c r="BY1198" s="40"/>
      <c r="BZ1198" s="40"/>
      <c r="CA1198" s="40"/>
      <c r="CB1198" s="40"/>
      <c r="CC1198" s="40"/>
      <c r="CD1198" s="40"/>
      <c r="CE1198" s="40"/>
      <c r="CF1198" s="40"/>
      <c r="CG1198" s="40"/>
      <c r="CH1198" s="40"/>
      <c r="CI1198" s="40"/>
      <c r="CJ1198" s="40"/>
      <c r="CK1198" s="40"/>
      <c r="CL1198" s="40"/>
      <c r="CM1198" s="40"/>
      <c r="CN1198" s="40"/>
      <c r="CO1198" s="40">
        <f t="shared" si="674"/>
        <v>0</v>
      </c>
    </row>
    <row r="1199" spans="1:93" ht="22.5" customHeight="1">
      <c r="A1199" s="269"/>
      <c r="B1199" s="267"/>
      <c r="C1199" s="75"/>
      <c r="D1199" s="78"/>
      <c r="E1199" s="75"/>
      <c r="F1199" s="80"/>
      <c r="G1199" s="78"/>
      <c r="H1199" s="70"/>
      <c r="I1199" s="81"/>
      <c r="J1199" s="71" t="str">
        <f>IF(H1199="","",VLOOKUP(H1199,単重表!$C$6:'単重表'!$F$2502,2,FALSE))</f>
        <v/>
      </c>
      <c r="K1199" s="232"/>
      <c r="L1199" s="101">
        <f t="shared" si="695"/>
        <v>1</v>
      </c>
      <c r="M1199" s="46"/>
      <c r="N1199" s="101">
        <f t="shared" si="668"/>
        <v>1</v>
      </c>
      <c r="O1199" s="49"/>
      <c r="P1199" s="47" t="str">
        <f>IF(H1199="","",VLOOKUP(H1199,単重表!$C$6:'単重表'!$F$2502,3,FALSE))</f>
        <v/>
      </c>
      <c r="Q1199" s="47"/>
      <c r="R1199" s="56" t="e">
        <f t="shared" si="696"/>
        <v>#VALUE!</v>
      </c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267"/>
      <c r="AF1199" s="267"/>
      <c r="AG1199" s="40"/>
      <c r="AH1199" s="40"/>
      <c r="AI1199" s="40"/>
      <c r="AJ1199" s="58" t="str">
        <f>IF(H1199="","",VLOOKUP(H1199,単重表!$C$6:'単重表'!$F$2502,4,FALSE))</f>
        <v/>
      </c>
      <c r="AK1199" s="141" t="e">
        <f t="shared" si="669"/>
        <v>#VALUE!</v>
      </c>
      <c r="AL1199" s="40">
        <v>2</v>
      </c>
      <c r="AM1199" s="190" t="e">
        <f t="shared" si="670"/>
        <v>#VALUE!</v>
      </c>
      <c r="AO1199" s="191">
        <f t="shared" si="671"/>
        <v>0</v>
      </c>
      <c r="AP1199" s="182"/>
      <c r="AQ1199" s="183" t="str">
        <f t="shared" si="672"/>
        <v/>
      </c>
      <c r="AR1199" s="182"/>
      <c r="AS1199" s="184" t="str">
        <f t="shared" si="673"/>
        <v/>
      </c>
      <c r="AT1199" s="182"/>
      <c r="AU1199" s="268"/>
      <c r="AV1199" s="185"/>
      <c r="AW1199" s="185"/>
      <c r="AX1199" s="185"/>
      <c r="AY1199" s="185"/>
      <c r="AZ1199" s="185"/>
      <c r="BA1199" s="186"/>
      <c r="BB1199" s="80"/>
      <c r="BC1199" s="185"/>
      <c r="BD1199" s="185"/>
      <c r="BE1199" s="185"/>
      <c r="BF1199" s="185"/>
      <c r="BG1199" s="187"/>
      <c r="BH1199" s="270"/>
      <c r="BI1199" s="188"/>
      <c r="BJ1199" s="268"/>
      <c r="BL1199" s="40"/>
      <c r="BM1199" s="40"/>
      <c r="BN1199" s="40"/>
      <c r="BO1199" s="40"/>
      <c r="BP1199" s="40"/>
      <c r="BQ1199" s="40"/>
      <c r="BR1199" s="40"/>
      <c r="BS1199" s="40"/>
      <c r="BT1199" s="40"/>
      <c r="BU1199" s="40"/>
      <c r="BV1199" s="40"/>
      <c r="BW1199" s="40"/>
      <c r="BX1199" s="40"/>
      <c r="BY1199" s="40"/>
      <c r="BZ1199" s="40"/>
      <c r="CA1199" s="40"/>
      <c r="CB1199" s="40"/>
      <c r="CC1199" s="40"/>
      <c r="CD1199" s="40"/>
      <c r="CE1199" s="40"/>
      <c r="CF1199" s="40"/>
      <c r="CG1199" s="40"/>
      <c r="CH1199" s="40"/>
      <c r="CI1199" s="40"/>
      <c r="CJ1199" s="40"/>
      <c r="CK1199" s="40"/>
      <c r="CL1199" s="40"/>
      <c r="CM1199" s="40"/>
      <c r="CN1199" s="40"/>
      <c r="CO1199" s="40">
        <f t="shared" si="674"/>
        <v>0</v>
      </c>
    </row>
    <row r="1200" spans="1:93" ht="22.5" customHeight="1">
      <c r="A1200" s="269"/>
      <c r="B1200" s="267"/>
      <c r="C1200" s="75"/>
      <c r="D1200" s="78"/>
      <c r="E1200" s="75"/>
      <c r="F1200" s="80"/>
      <c r="G1200" s="78"/>
      <c r="H1200" s="70"/>
      <c r="I1200" s="81"/>
      <c r="J1200" s="71" t="str">
        <f>IF(H1200="","",VLOOKUP(H1200,単重表!$C$6:'単重表'!$F$2502,2,FALSE))</f>
        <v/>
      </c>
      <c r="K1200" s="232"/>
      <c r="L1200" s="101">
        <f>IF(K1200="",1,K1200/1000)</f>
        <v>1</v>
      </c>
      <c r="M1200" s="46"/>
      <c r="N1200" s="101">
        <f t="shared" si="668"/>
        <v>1</v>
      </c>
      <c r="O1200" s="49"/>
      <c r="P1200" s="47" t="str">
        <f>IF(H1200="","",VLOOKUP(H1200,単重表!$C$6:'単重表'!$F$2502,3,FALSE))</f>
        <v/>
      </c>
      <c r="Q1200" s="47"/>
      <c r="R1200" s="56" t="e">
        <f t="shared" si="696"/>
        <v>#VALUE!</v>
      </c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267"/>
      <c r="AF1200" s="267"/>
      <c r="AG1200" s="40"/>
      <c r="AH1200" s="40"/>
      <c r="AI1200" s="40"/>
      <c r="AJ1200" s="58" t="str">
        <f>IF(H1200="","",VLOOKUP(H1200,単重表!$C$6:'単重表'!$F$2502,4,FALSE))</f>
        <v/>
      </c>
      <c r="AK1200" s="141" t="e">
        <f t="shared" si="669"/>
        <v>#VALUE!</v>
      </c>
      <c r="AL1200" s="40">
        <v>2</v>
      </c>
      <c r="AM1200" s="190" t="e">
        <f t="shared" si="670"/>
        <v>#VALUE!</v>
      </c>
      <c r="AO1200" s="191">
        <f t="shared" si="671"/>
        <v>0</v>
      </c>
      <c r="AP1200" s="182"/>
      <c r="AQ1200" s="183" t="str">
        <f t="shared" si="672"/>
        <v/>
      </c>
      <c r="AR1200" s="182"/>
      <c r="AS1200" s="184" t="str">
        <f t="shared" si="673"/>
        <v/>
      </c>
      <c r="AT1200" s="182"/>
      <c r="AU1200" s="268"/>
      <c r="AV1200" s="185"/>
      <c r="AW1200" s="185"/>
      <c r="AX1200" s="185"/>
      <c r="AY1200" s="185"/>
      <c r="AZ1200" s="185"/>
      <c r="BA1200" s="186"/>
      <c r="BB1200" s="80"/>
      <c r="BC1200" s="185"/>
      <c r="BD1200" s="185"/>
      <c r="BE1200" s="185"/>
      <c r="BF1200" s="185"/>
      <c r="BG1200" s="187"/>
      <c r="BH1200" s="270"/>
      <c r="BI1200" s="188"/>
      <c r="BJ1200" s="268"/>
      <c r="BL1200" s="40"/>
      <c r="BM1200" s="40"/>
      <c r="BN1200" s="40"/>
      <c r="BO1200" s="40"/>
      <c r="BP1200" s="40"/>
      <c r="BQ1200" s="40"/>
      <c r="BR1200" s="40"/>
      <c r="BS1200" s="40"/>
      <c r="BT1200" s="40"/>
      <c r="BU1200" s="40"/>
      <c r="BV1200" s="40"/>
      <c r="BW1200" s="40"/>
      <c r="BX1200" s="40"/>
      <c r="BY1200" s="40"/>
      <c r="BZ1200" s="40"/>
      <c r="CA1200" s="40"/>
      <c r="CB1200" s="40"/>
      <c r="CC1200" s="40"/>
      <c r="CD1200" s="40"/>
      <c r="CE1200" s="40"/>
      <c r="CF1200" s="40"/>
      <c r="CG1200" s="40"/>
      <c r="CH1200" s="40"/>
      <c r="CI1200" s="40"/>
      <c r="CJ1200" s="40"/>
      <c r="CK1200" s="40"/>
      <c r="CL1200" s="40"/>
      <c r="CM1200" s="40"/>
      <c r="CN1200" s="40"/>
      <c r="CO1200" s="40">
        <f t="shared" si="674"/>
        <v>0</v>
      </c>
    </row>
    <row r="1201" spans="1:93" ht="22.5" customHeight="1">
      <c r="A1201" s="269"/>
      <c r="B1201" s="267"/>
      <c r="C1201" s="75"/>
      <c r="D1201" s="78"/>
      <c r="E1201" s="75"/>
      <c r="F1201" s="80"/>
      <c r="G1201" s="78"/>
      <c r="H1201" s="70"/>
      <c r="I1201" s="81"/>
      <c r="J1201" s="71" t="str">
        <f>IF(H1201="","",VLOOKUP(H1201,単重表!$C$6:'単重表'!$F$2502,2,FALSE))</f>
        <v/>
      </c>
      <c r="K1201" s="232"/>
      <c r="L1201" s="101">
        <f>IF(K1201="",1,K1201/1000)</f>
        <v>1</v>
      </c>
      <c r="M1201" s="46"/>
      <c r="N1201" s="101">
        <f t="shared" si="668"/>
        <v>1</v>
      </c>
      <c r="O1201" s="49"/>
      <c r="P1201" s="47" t="str">
        <f>IF(H1201="","",VLOOKUP(H1201,単重表!$C$6:'単重表'!$F$2502,3,FALSE))</f>
        <v/>
      </c>
      <c r="Q1201" s="47"/>
      <c r="R1201" s="56" t="e">
        <f t="shared" si="696"/>
        <v>#VALUE!</v>
      </c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267"/>
      <c r="AF1201" s="267"/>
      <c r="AG1201" s="40"/>
      <c r="AH1201" s="40"/>
      <c r="AI1201" s="40"/>
      <c r="AJ1201" s="58" t="str">
        <f>IF(H1201="","",VLOOKUP(H1201,単重表!$C$6:'単重表'!$F$2502,4,FALSE))</f>
        <v/>
      </c>
      <c r="AK1201" s="141" t="e">
        <f t="shared" si="669"/>
        <v>#VALUE!</v>
      </c>
      <c r="AL1201" s="40">
        <v>2</v>
      </c>
      <c r="AM1201" s="190" t="e">
        <f t="shared" si="670"/>
        <v>#VALUE!</v>
      </c>
      <c r="AO1201" s="191">
        <f t="shared" si="671"/>
        <v>0</v>
      </c>
      <c r="AP1201" s="182"/>
      <c r="AQ1201" s="183" t="str">
        <f t="shared" si="672"/>
        <v/>
      </c>
      <c r="AR1201" s="182"/>
      <c r="AS1201" s="184" t="str">
        <f t="shared" si="673"/>
        <v/>
      </c>
      <c r="AT1201" s="182"/>
      <c r="AU1201" s="268"/>
      <c r="AV1201" s="185"/>
      <c r="AW1201" s="185"/>
      <c r="AX1201" s="185"/>
      <c r="AY1201" s="185"/>
      <c r="AZ1201" s="185"/>
      <c r="BA1201" s="186"/>
      <c r="BB1201" s="80"/>
      <c r="BC1201" s="185"/>
      <c r="BD1201" s="185"/>
      <c r="BE1201" s="185"/>
      <c r="BF1201" s="185"/>
      <c r="BG1201" s="187"/>
      <c r="BH1201" s="270"/>
      <c r="BI1201" s="188"/>
      <c r="BJ1201" s="268"/>
      <c r="BL1201" s="40"/>
      <c r="BM1201" s="40"/>
      <c r="BN1201" s="40"/>
      <c r="BO1201" s="40"/>
      <c r="BP1201" s="40"/>
      <c r="BQ1201" s="40"/>
      <c r="BR1201" s="40"/>
      <c r="BS1201" s="40"/>
      <c r="BT1201" s="40"/>
      <c r="BU1201" s="40"/>
      <c r="BV1201" s="40"/>
      <c r="BW1201" s="40"/>
      <c r="BX1201" s="40"/>
      <c r="BY1201" s="40"/>
      <c r="BZ1201" s="40"/>
      <c r="CA1201" s="40"/>
      <c r="CB1201" s="40"/>
      <c r="CC1201" s="40"/>
      <c r="CD1201" s="40"/>
      <c r="CE1201" s="40"/>
      <c r="CF1201" s="40"/>
      <c r="CG1201" s="40"/>
      <c r="CH1201" s="40"/>
      <c r="CI1201" s="40"/>
      <c r="CJ1201" s="40"/>
      <c r="CK1201" s="40"/>
      <c r="CL1201" s="40"/>
      <c r="CM1201" s="40"/>
      <c r="CN1201" s="40"/>
      <c r="CO1201" s="40">
        <f t="shared" si="674"/>
        <v>0</v>
      </c>
    </row>
    <row r="1202" spans="1:93" ht="22.5" customHeight="1">
      <c r="A1202" s="269"/>
      <c r="B1202" s="267"/>
      <c r="C1202" s="75"/>
      <c r="D1202" s="78"/>
      <c r="E1202" s="75"/>
      <c r="F1202" s="80"/>
      <c r="G1202" s="78"/>
      <c r="H1202" s="70"/>
      <c r="I1202" s="81"/>
      <c r="J1202" s="71" t="str">
        <f>IF(H1202="","",VLOOKUP(H1202,単重表!$C$6:'単重表'!$F$2502,2,FALSE))</f>
        <v/>
      </c>
      <c r="K1202" s="232"/>
      <c r="L1202" s="101">
        <f>IF(K1202="",1,K1202/1000)</f>
        <v>1</v>
      </c>
      <c r="M1202" s="46"/>
      <c r="N1202" s="101">
        <f t="shared" si="668"/>
        <v>1</v>
      </c>
      <c r="O1202" s="49"/>
      <c r="P1202" s="47" t="str">
        <f>IF(H1202="","",VLOOKUP(H1202,単重表!$C$6:'単重表'!$F$2502,3,FALSE))</f>
        <v/>
      </c>
      <c r="Q1202" s="47"/>
      <c r="R1202" s="56" t="e">
        <f>P1202*O1202*N1202*L1202+Q1202</f>
        <v>#VALUE!</v>
      </c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267"/>
      <c r="AF1202" s="267"/>
      <c r="AG1202" s="40"/>
      <c r="AH1202" s="40"/>
      <c r="AI1202" s="40"/>
      <c r="AJ1202" s="58" t="str">
        <f>IF(H1202="","",VLOOKUP(H1202,単重表!$C$6:'単重表'!$F$2502,4,FALSE))</f>
        <v/>
      </c>
      <c r="AK1202" s="141" t="e">
        <f t="shared" si="669"/>
        <v>#VALUE!</v>
      </c>
      <c r="AL1202" s="40">
        <v>2</v>
      </c>
      <c r="AM1202" s="190" t="e">
        <f t="shared" si="670"/>
        <v>#VALUE!</v>
      </c>
      <c r="AO1202" s="191">
        <f t="shared" si="671"/>
        <v>0</v>
      </c>
      <c r="AP1202" s="182"/>
      <c r="AQ1202" s="183" t="str">
        <f t="shared" si="672"/>
        <v/>
      </c>
      <c r="AR1202" s="182"/>
      <c r="AS1202" s="184" t="str">
        <f t="shared" si="673"/>
        <v/>
      </c>
      <c r="AT1202" s="182"/>
      <c r="AU1202" s="268"/>
      <c r="AV1202" s="185"/>
      <c r="AW1202" s="185"/>
      <c r="AX1202" s="185"/>
      <c r="AY1202" s="185"/>
      <c r="AZ1202" s="185"/>
      <c r="BA1202" s="186"/>
      <c r="BB1202" s="80"/>
      <c r="BC1202" s="185"/>
      <c r="BD1202" s="185"/>
      <c r="BE1202" s="185"/>
      <c r="BF1202" s="185"/>
      <c r="BG1202" s="187"/>
      <c r="BH1202" s="270"/>
      <c r="BI1202" s="188"/>
      <c r="BJ1202" s="268"/>
      <c r="BL1202" s="40"/>
      <c r="BM1202" s="40"/>
      <c r="BN1202" s="40"/>
      <c r="BO1202" s="40"/>
      <c r="BP1202" s="40"/>
      <c r="BQ1202" s="40"/>
      <c r="BR1202" s="40"/>
      <c r="BS1202" s="40"/>
      <c r="BT1202" s="40"/>
      <c r="BU1202" s="40"/>
      <c r="BV1202" s="40"/>
      <c r="BW1202" s="40"/>
      <c r="BX1202" s="40"/>
      <c r="BY1202" s="40"/>
      <c r="BZ1202" s="40"/>
      <c r="CA1202" s="40"/>
      <c r="CB1202" s="40"/>
      <c r="CC1202" s="40"/>
      <c r="CD1202" s="40"/>
      <c r="CE1202" s="40"/>
      <c r="CF1202" s="40"/>
      <c r="CG1202" s="40"/>
      <c r="CH1202" s="40"/>
      <c r="CI1202" s="40"/>
      <c r="CJ1202" s="40"/>
      <c r="CK1202" s="40"/>
      <c r="CL1202" s="40"/>
      <c r="CM1202" s="40"/>
      <c r="CN1202" s="40"/>
      <c r="CO1202" s="40">
        <f t="shared" si="674"/>
        <v>0</v>
      </c>
    </row>
    <row r="1203" spans="1:93" ht="22.5" customHeight="1">
      <c r="A1203" s="269"/>
      <c r="B1203" s="267"/>
      <c r="C1203" s="75"/>
      <c r="D1203" s="78"/>
      <c r="E1203" s="75"/>
      <c r="F1203" s="80"/>
      <c r="G1203" s="78"/>
      <c r="H1203" s="70"/>
      <c r="I1203" s="81"/>
      <c r="J1203" s="71" t="str">
        <f>IF(H1203="","",VLOOKUP(H1203,単重表!$C$6:'単重表'!$F$2502,2,FALSE))</f>
        <v/>
      </c>
      <c r="K1203" s="232"/>
      <c r="L1203" s="101">
        <f t="shared" ref="L1203:L1210" si="697">IF(K1203="",1,K1203/1000)</f>
        <v>1</v>
      </c>
      <c r="M1203" s="46"/>
      <c r="N1203" s="101">
        <f t="shared" si="668"/>
        <v>1</v>
      </c>
      <c r="O1203" s="49"/>
      <c r="P1203" s="47" t="str">
        <f>IF(H1203="","",VLOOKUP(H1203,単重表!$C$6:'単重表'!$F$2502,3,FALSE))</f>
        <v/>
      </c>
      <c r="Q1203" s="47"/>
      <c r="R1203" s="56" t="e">
        <f t="shared" ref="R1203:R1212" si="698">P1203*O1203*N1203*L1203+Q1203</f>
        <v>#VALUE!</v>
      </c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267"/>
      <c r="AF1203" s="267"/>
      <c r="AG1203" s="40"/>
      <c r="AH1203" s="40"/>
      <c r="AI1203" s="40"/>
      <c r="AJ1203" s="58" t="str">
        <f>IF(H1203="","",VLOOKUP(H1203,単重表!$C$6:'単重表'!$F$2502,4,FALSE))</f>
        <v/>
      </c>
      <c r="AK1203" s="141" t="e">
        <f t="shared" si="669"/>
        <v>#VALUE!</v>
      </c>
      <c r="AL1203" s="40">
        <v>2</v>
      </c>
      <c r="AM1203" s="190" t="e">
        <f t="shared" si="670"/>
        <v>#VALUE!</v>
      </c>
      <c r="AO1203" s="191">
        <f t="shared" si="671"/>
        <v>0</v>
      </c>
      <c r="AP1203" s="182"/>
      <c r="AQ1203" s="183" t="str">
        <f t="shared" si="672"/>
        <v/>
      </c>
      <c r="AR1203" s="182"/>
      <c r="AS1203" s="184" t="str">
        <f t="shared" si="673"/>
        <v/>
      </c>
      <c r="AT1203" s="182"/>
      <c r="AU1203" s="268"/>
      <c r="AV1203" s="185"/>
      <c r="AW1203" s="185"/>
      <c r="AX1203" s="185"/>
      <c r="AY1203" s="185"/>
      <c r="AZ1203" s="185"/>
      <c r="BA1203" s="186"/>
      <c r="BB1203" s="80"/>
      <c r="BC1203" s="185"/>
      <c r="BD1203" s="185"/>
      <c r="BE1203" s="185"/>
      <c r="BF1203" s="185"/>
      <c r="BG1203" s="187"/>
      <c r="BH1203" s="270"/>
      <c r="BI1203" s="188"/>
      <c r="BJ1203" s="268"/>
      <c r="BL1203" s="40"/>
      <c r="BM1203" s="40"/>
      <c r="BN1203" s="40"/>
      <c r="BO1203" s="40"/>
      <c r="BP1203" s="40"/>
      <c r="BQ1203" s="40"/>
      <c r="BR1203" s="40"/>
      <c r="BS1203" s="40"/>
      <c r="BT1203" s="40"/>
      <c r="BU1203" s="40"/>
      <c r="BV1203" s="40"/>
      <c r="BW1203" s="40"/>
      <c r="BX1203" s="40"/>
      <c r="BY1203" s="40"/>
      <c r="BZ1203" s="40"/>
      <c r="CA1203" s="40"/>
      <c r="CB1203" s="40"/>
      <c r="CC1203" s="40"/>
      <c r="CD1203" s="40"/>
      <c r="CE1203" s="40"/>
      <c r="CF1203" s="40"/>
      <c r="CG1203" s="40"/>
      <c r="CH1203" s="40"/>
      <c r="CI1203" s="40"/>
      <c r="CJ1203" s="40"/>
      <c r="CK1203" s="40"/>
      <c r="CL1203" s="40"/>
      <c r="CM1203" s="40"/>
      <c r="CN1203" s="40"/>
      <c r="CO1203" s="40">
        <f t="shared" si="674"/>
        <v>0</v>
      </c>
    </row>
    <row r="1204" spans="1:93" ht="22.5" customHeight="1">
      <c r="A1204" s="269"/>
      <c r="B1204" s="267"/>
      <c r="C1204" s="75"/>
      <c r="D1204" s="78"/>
      <c r="E1204" s="75"/>
      <c r="F1204" s="80"/>
      <c r="G1204" s="78"/>
      <c r="H1204" s="70"/>
      <c r="I1204" s="81"/>
      <c r="J1204" s="71" t="str">
        <f>IF(H1204="","",VLOOKUP(H1204,単重表!$C$6:'単重表'!$F$2502,2,FALSE))</f>
        <v/>
      </c>
      <c r="K1204" s="232"/>
      <c r="L1204" s="101">
        <f t="shared" si="697"/>
        <v>1</v>
      </c>
      <c r="M1204" s="46"/>
      <c r="N1204" s="101">
        <f t="shared" si="668"/>
        <v>1</v>
      </c>
      <c r="O1204" s="49"/>
      <c r="P1204" s="47" t="str">
        <f>IF(H1204="","",VLOOKUP(H1204,単重表!$C$6:'単重表'!$F$2502,3,FALSE))</f>
        <v/>
      </c>
      <c r="Q1204" s="47"/>
      <c r="R1204" s="56" t="e">
        <f t="shared" si="698"/>
        <v>#VALUE!</v>
      </c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267"/>
      <c r="AF1204" s="267"/>
      <c r="AG1204" s="40"/>
      <c r="AH1204" s="40"/>
      <c r="AI1204" s="40"/>
      <c r="AJ1204" s="58" t="str">
        <f>IF(H1204="","",VLOOKUP(H1204,単重表!$C$6:'単重表'!$F$2502,4,FALSE))</f>
        <v/>
      </c>
      <c r="AK1204" s="141" t="e">
        <f t="shared" si="669"/>
        <v>#VALUE!</v>
      </c>
      <c r="AL1204" s="40">
        <v>2</v>
      </c>
      <c r="AM1204" s="190" t="e">
        <f t="shared" si="670"/>
        <v>#VALUE!</v>
      </c>
      <c r="AO1204" s="191">
        <f t="shared" si="671"/>
        <v>0</v>
      </c>
      <c r="AP1204" s="182"/>
      <c r="AQ1204" s="183" t="str">
        <f t="shared" si="672"/>
        <v/>
      </c>
      <c r="AR1204" s="182"/>
      <c r="AS1204" s="184" t="str">
        <f t="shared" si="673"/>
        <v/>
      </c>
      <c r="AT1204" s="182"/>
      <c r="AU1204" s="268"/>
      <c r="AV1204" s="185"/>
      <c r="AW1204" s="185"/>
      <c r="AX1204" s="185"/>
      <c r="AY1204" s="185"/>
      <c r="AZ1204" s="185"/>
      <c r="BA1204" s="186"/>
      <c r="BB1204" s="80"/>
      <c r="BC1204" s="185"/>
      <c r="BD1204" s="185"/>
      <c r="BE1204" s="185"/>
      <c r="BF1204" s="185"/>
      <c r="BG1204" s="187"/>
      <c r="BH1204" s="270"/>
      <c r="BI1204" s="188"/>
      <c r="BJ1204" s="268"/>
      <c r="BL1204" s="40"/>
      <c r="BM1204" s="40"/>
      <c r="BN1204" s="40"/>
      <c r="BO1204" s="40"/>
      <c r="BP1204" s="40"/>
      <c r="BQ1204" s="40"/>
      <c r="BR1204" s="40"/>
      <c r="BS1204" s="40"/>
      <c r="BT1204" s="40"/>
      <c r="BU1204" s="40"/>
      <c r="BV1204" s="40"/>
      <c r="BW1204" s="40"/>
      <c r="BX1204" s="40"/>
      <c r="BY1204" s="40"/>
      <c r="BZ1204" s="40"/>
      <c r="CA1204" s="40"/>
      <c r="CB1204" s="40"/>
      <c r="CC1204" s="40"/>
      <c r="CD1204" s="40"/>
      <c r="CE1204" s="40"/>
      <c r="CF1204" s="40"/>
      <c r="CG1204" s="40"/>
      <c r="CH1204" s="40"/>
      <c r="CI1204" s="40"/>
      <c r="CJ1204" s="40"/>
      <c r="CK1204" s="40"/>
      <c r="CL1204" s="40"/>
      <c r="CM1204" s="40"/>
      <c r="CN1204" s="40"/>
      <c r="CO1204" s="40">
        <f t="shared" si="674"/>
        <v>0</v>
      </c>
    </row>
    <row r="1205" spans="1:93" ht="22.5" customHeight="1">
      <c r="A1205" s="269"/>
      <c r="B1205" s="267"/>
      <c r="C1205" s="75"/>
      <c r="D1205" s="78"/>
      <c r="E1205" s="75"/>
      <c r="F1205" s="80"/>
      <c r="G1205" s="78"/>
      <c r="H1205" s="70"/>
      <c r="I1205" s="81"/>
      <c r="J1205" s="71" t="str">
        <f>IF(H1205="","",VLOOKUP(H1205,単重表!$C$6:'単重表'!$F$2502,2,FALSE))</f>
        <v/>
      </c>
      <c r="K1205" s="232"/>
      <c r="L1205" s="101">
        <f t="shared" si="697"/>
        <v>1</v>
      </c>
      <c r="M1205" s="46"/>
      <c r="N1205" s="101">
        <f t="shared" si="668"/>
        <v>1</v>
      </c>
      <c r="O1205" s="49"/>
      <c r="P1205" s="47" t="str">
        <f>IF(H1205="","",VLOOKUP(H1205,単重表!$C$6:'単重表'!$F$2502,3,FALSE))</f>
        <v/>
      </c>
      <c r="Q1205" s="47"/>
      <c r="R1205" s="56" t="e">
        <f t="shared" si="698"/>
        <v>#VALUE!</v>
      </c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267"/>
      <c r="AF1205" s="267"/>
      <c r="AG1205" s="40"/>
      <c r="AH1205" s="40"/>
      <c r="AI1205" s="40"/>
      <c r="AJ1205" s="58" t="str">
        <f>IF(H1205="","",VLOOKUP(H1205,単重表!$C$6:'単重表'!$F$2502,4,FALSE))</f>
        <v/>
      </c>
      <c r="AK1205" s="141" t="e">
        <f t="shared" si="669"/>
        <v>#VALUE!</v>
      </c>
      <c r="AL1205" s="40">
        <v>2</v>
      </c>
      <c r="AM1205" s="190" t="e">
        <f t="shared" si="670"/>
        <v>#VALUE!</v>
      </c>
      <c r="AO1205" s="191">
        <f t="shared" si="671"/>
        <v>0</v>
      </c>
      <c r="AP1205" s="182"/>
      <c r="AQ1205" s="183" t="str">
        <f t="shared" si="672"/>
        <v/>
      </c>
      <c r="AR1205" s="182"/>
      <c r="AS1205" s="184" t="str">
        <f t="shared" si="673"/>
        <v/>
      </c>
      <c r="AT1205" s="182"/>
      <c r="AU1205" s="268"/>
      <c r="AV1205" s="185"/>
      <c r="AW1205" s="185"/>
      <c r="AX1205" s="185"/>
      <c r="AY1205" s="185"/>
      <c r="AZ1205" s="185"/>
      <c r="BA1205" s="186"/>
      <c r="BB1205" s="80"/>
      <c r="BC1205" s="185"/>
      <c r="BD1205" s="185"/>
      <c r="BE1205" s="185"/>
      <c r="BF1205" s="185"/>
      <c r="BG1205" s="187"/>
      <c r="BH1205" s="270"/>
      <c r="BI1205" s="188"/>
      <c r="BJ1205" s="268"/>
      <c r="BL1205" s="40"/>
      <c r="BM1205" s="40"/>
      <c r="BN1205" s="40"/>
      <c r="BO1205" s="40"/>
      <c r="BP1205" s="40"/>
      <c r="BQ1205" s="40"/>
      <c r="BR1205" s="40"/>
      <c r="BS1205" s="40"/>
      <c r="BT1205" s="40"/>
      <c r="BU1205" s="40"/>
      <c r="BV1205" s="40"/>
      <c r="BW1205" s="40"/>
      <c r="BX1205" s="40"/>
      <c r="BY1205" s="40"/>
      <c r="BZ1205" s="40"/>
      <c r="CA1205" s="40"/>
      <c r="CB1205" s="40"/>
      <c r="CC1205" s="40"/>
      <c r="CD1205" s="40"/>
      <c r="CE1205" s="40"/>
      <c r="CF1205" s="40"/>
      <c r="CG1205" s="40"/>
      <c r="CH1205" s="40"/>
      <c r="CI1205" s="40"/>
      <c r="CJ1205" s="40"/>
      <c r="CK1205" s="40"/>
      <c r="CL1205" s="40"/>
      <c r="CM1205" s="40"/>
      <c r="CN1205" s="40"/>
      <c r="CO1205" s="40">
        <f t="shared" si="674"/>
        <v>0</v>
      </c>
    </row>
    <row r="1206" spans="1:93" ht="22.5" customHeight="1">
      <c r="A1206" s="269"/>
      <c r="B1206" s="267"/>
      <c r="C1206" s="75"/>
      <c r="D1206" s="78"/>
      <c r="E1206" s="75"/>
      <c r="F1206" s="80"/>
      <c r="G1206" s="78"/>
      <c r="H1206" s="70"/>
      <c r="I1206" s="81"/>
      <c r="J1206" s="71" t="str">
        <f>IF(H1206="","",VLOOKUP(H1206,単重表!$C$6:'単重表'!$F$2502,2,FALSE))</f>
        <v/>
      </c>
      <c r="K1206" s="232"/>
      <c r="L1206" s="101">
        <f t="shared" si="697"/>
        <v>1</v>
      </c>
      <c r="M1206" s="46"/>
      <c r="N1206" s="101">
        <f t="shared" si="668"/>
        <v>1</v>
      </c>
      <c r="O1206" s="49"/>
      <c r="P1206" s="47" t="str">
        <f>IF(H1206="","",VLOOKUP(H1206,単重表!$C$6:'単重表'!$F$2502,3,FALSE))</f>
        <v/>
      </c>
      <c r="Q1206" s="47"/>
      <c r="R1206" s="56" t="e">
        <f t="shared" si="698"/>
        <v>#VALUE!</v>
      </c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267"/>
      <c r="AF1206" s="267"/>
      <c r="AG1206" s="40"/>
      <c r="AH1206" s="40"/>
      <c r="AI1206" s="40"/>
      <c r="AJ1206" s="58" t="str">
        <f>IF(H1206="","",VLOOKUP(H1206,単重表!$C$6:'単重表'!$F$2502,4,FALSE))</f>
        <v/>
      </c>
      <c r="AK1206" s="141" t="e">
        <f t="shared" si="669"/>
        <v>#VALUE!</v>
      </c>
      <c r="AL1206" s="40">
        <v>2</v>
      </c>
      <c r="AM1206" s="190" t="e">
        <f t="shared" si="670"/>
        <v>#VALUE!</v>
      </c>
      <c r="AO1206" s="191">
        <f t="shared" si="671"/>
        <v>0</v>
      </c>
      <c r="AP1206" s="182"/>
      <c r="AQ1206" s="183" t="str">
        <f t="shared" si="672"/>
        <v/>
      </c>
      <c r="AR1206" s="182"/>
      <c r="AS1206" s="184" t="str">
        <f t="shared" si="673"/>
        <v/>
      </c>
      <c r="AT1206" s="182"/>
      <c r="AU1206" s="268"/>
      <c r="AV1206" s="185"/>
      <c r="AW1206" s="185"/>
      <c r="AX1206" s="185"/>
      <c r="AY1206" s="185"/>
      <c r="AZ1206" s="185"/>
      <c r="BA1206" s="186"/>
      <c r="BB1206" s="80"/>
      <c r="BC1206" s="185"/>
      <c r="BD1206" s="185"/>
      <c r="BE1206" s="185"/>
      <c r="BF1206" s="185"/>
      <c r="BG1206" s="187"/>
      <c r="BH1206" s="270"/>
      <c r="BI1206" s="188"/>
      <c r="BJ1206" s="268"/>
      <c r="BL1206" s="40"/>
      <c r="BM1206" s="40"/>
      <c r="BN1206" s="40"/>
      <c r="BO1206" s="40"/>
      <c r="BP1206" s="40"/>
      <c r="BQ1206" s="40"/>
      <c r="BR1206" s="40"/>
      <c r="BS1206" s="40"/>
      <c r="BT1206" s="40"/>
      <c r="BU1206" s="40"/>
      <c r="BV1206" s="40"/>
      <c r="BW1206" s="40"/>
      <c r="BX1206" s="40"/>
      <c r="BY1206" s="40"/>
      <c r="BZ1206" s="40"/>
      <c r="CA1206" s="40"/>
      <c r="CB1206" s="40"/>
      <c r="CC1206" s="40"/>
      <c r="CD1206" s="40"/>
      <c r="CE1206" s="40"/>
      <c r="CF1206" s="40"/>
      <c r="CG1206" s="40"/>
      <c r="CH1206" s="40"/>
      <c r="CI1206" s="40"/>
      <c r="CJ1206" s="40"/>
      <c r="CK1206" s="40"/>
      <c r="CL1206" s="40"/>
      <c r="CM1206" s="40"/>
      <c r="CN1206" s="40"/>
      <c r="CO1206" s="40">
        <f t="shared" si="674"/>
        <v>0</v>
      </c>
    </row>
    <row r="1207" spans="1:93" ht="22.5" customHeight="1">
      <c r="A1207" s="269"/>
      <c r="B1207" s="267"/>
      <c r="C1207" s="75"/>
      <c r="D1207" s="78"/>
      <c r="E1207" s="75"/>
      <c r="F1207" s="80"/>
      <c r="G1207" s="78"/>
      <c r="H1207" s="70"/>
      <c r="I1207" s="81"/>
      <c r="J1207" s="71" t="str">
        <f>IF(H1207="","",VLOOKUP(H1207,単重表!$C$6:'単重表'!$F$2502,2,FALSE))</f>
        <v/>
      </c>
      <c r="K1207" s="232"/>
      <c r="L1207" s="101">
        <f t="shared" si="697"/>
        <v>1</v>
      </c>
      <c r="M1207" s="46"/>
      <c r="N1207" s="101">
        <f t="shared" si="668"/>
        <v>1</v>
      </c>
      <c r="O1207" s="49"/>
      <c r="P1207" s="47" t="str">
        <f>IF(H1207="","",VLOOKUP(H1207,単重表!$C$6:'単重表'!$F$2502,3,FALSE))</f>
        <v/>
      </c>
      <c r="Q1207" s="47"/>
      <c r="R1207" s="56" t="e">
        <f t="shared" si="698"/>
        <v>#VALUE!</v>
      </c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267"/>
      <c r="AF1207" s="267"/>
      <c r="AG1207" s="40"/>
      <c r="AH1207" s="40"/>
      <c r="AI1207" s="40"/>
      <c r="AJ1207" s="58" t="str">
        <f>IF(H1207="","",VLOOKUP(H1207,単重表!$C$6:'単重表'!$F$2502,4,FALSE))</f>
        <v/>
      </c>
      <c r="AK1207" s="141" t="e">
        <f t="shared" si="669"/>
        <v>#VALUE!</v>
      </c>
      <c r="AL1207" s="40">
        <v>2</v>
      </c>
      <c r="AM1207" s="190" t="e">
        <f t="shared" si="670"/>
        <v>#VALUE!</v>
      </c>
      <c r="AO1207" s="191">
        <f t="shared" si="671"/>
        <v>0</v>
      </c>
      <c r="AP1207" s="182"/>
      <c r="AQ1207" s="183" t="str">
        <f t="shared" si="672"/>
        <v/>
      </c>
      <c r="AR1207" s="182"/>
      <c r="AS1207" s="184" t="str">
        <f t="shared" si="673"/>
        <v/>
      </c>
      <c r="AT1207" s="182"/>
      <c r="AU1207" s="268"/>
      <c r="AV1207" s="185"/>
      <c r="AW1207" s="185"/>
      <c r="AX1207" s="185"/>
      <c r="AY1207" s="185"/>
      <c r="AZ1207" s="185"/>
      <c r="BA1207" s="186"/>
      <c r="BB1207" s="80"/>
      <c r="BC1207" s="185"/>
      <c r="BD1207" s="185"/>
      <c r="BE1207" s="185"/>
      <c r="BF1207" s="185"/>
      <c r="BG1207" s="187"/>
      <c r="BH1207" s="270"/>
      <c r="BI1207" s="188"/>
      <c r="BJ1207" s="268"/>
      <c r="BL1207" s="40"/>
      <c r="BM1207" s="40"/>
      <c r="BN1207" s="40"/>
      <c r="BO1207" s="40"/>
      <c r="BP1207" s="40"/>
      <c r="BQ1207" s="40"/>
      <c r="BR1207" s="40"/>
      <c r="BS1207" s="40"/>
      <c r="BT1207" s="40"/>
      <c r="BU1207" s="40"/>
      <c r="BV1207" s="40"/>
      <c r="BW1207" s="40"/>
      <c r="BX1207" s="40"/>
      <c r="BY1207" s="40"/>
      <c r="BZ1207" s="40"/>
      <c r="CA1207" s="40"/>
      <c r="CB1207" s="40"/>
      <c r="CC1207" s="40"/>
      <c r="CD1207" s="40"/>
      <c r="CE1207" s="40"/>
      <c r="CF1207" s="40"/>
      <c r="CG1207" s="40"/>
      <c r="CH1207" s="40"/>
      <c r="CI1207" s="40"/>
      <c r="CJ1207" s="40"/>
      <c r="CK1207" s="40"/>
      <c r="CL1207" s="40"/>
      <c r="CM1207" s="40"/>
      <c r="CN1207" s="40"/>
      <c r="CO1207" s="40">
        <f t="shared" si="674"/>
        <v>0</v>
      </c>
    </row>
    <row r="1208" spans="1:93" ht="22.5" customHeight="1">
      <c r="A1208" s="269"/>
      <c r="B1208" s="267"/>
      <c r="C1208" s="75"/>
      <c r="D1208" s="78"/>
      <c r="E1208" s="75"/>
      <c r="F1208" s="80"/>
      <c r="G1208" s="78"/>
      <c r="H1208" s="70"/>
      <c r="I1208" s="81"/>
      <c r="J1208" s="71" t="str">
        <f>IF(H1208="","",VLOOKUP(H1208,単重表!$C$6:'単重表'!$F$2502,2,FALSE))</f>
        <v/>
      </c>
      <c r="K1208" s="232"/>
      <c r="L1208" s="101">
        <f t="shared" si="697"/>
        <v>1</v>
      </c>
      <c r="M1208" s="46"/>
      <c r="N1208" s="101">
        <f t="shared" si="668"/>
        <v>1</v>
      </c>
      <c r="O1208" s="49"/>
      <c r="P1208" s="47" t="str">
        <f>IF(H1208="","",VLOOKUP(H1208,単重表!$C$6:'単重表'!$F$2502,3,FALSE))</f>
        <v/>
      </c>
      <c r="Q1208" s="47"/>
      <c r="R1208" s="56" t="e">
        <f t="shared" si="698"/>
        <v>#VALUE!</v>
      </c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267"/>
      <c r="AF1208" s="267"/>
      <c r="AG1208" s="40"/>
      <c r="AH1208" s="40"/>
      <c r="AI1208" s="40"/>
      <c r="AJ1208" s="58" t="str">
        <f>IF(H1208="","",VLOOKUP(H1208,単重表!$C$6:'単重表'!$F$2502,4,FALSE))</f>
        <v/>
      </c>
      <c r="AK1208" s="141" t="e">
        <f t="shared" si="669"/>
        <v>#VALUE!</v>
      </c>
      <c r="AL1208" s="40">
        <v>2</v>
      </c>
      <c r="AM1208" s="190" t="e">
        <f t="shared" si="670"/>
        <v>#VALUE!</v>
      </c>
      <c r="AO1208" s="191">
        <f t="shared" si="671"/>
        <v>0</v>
      </c>
      <c r="AP1208" s="182"/>
      <c r="AQ1208" s="183" t="str">
        <f t="shared" si="672"/>
        <v/>
      </c>
      <c r="AR1208" s="182"/>
      <c r="AS1208" s="184" t="str">
        <f t="shared" si="673"/>
        <v/>
      </c>
      <c r="AT1208" s="182"/>
      <c r="AU1208" s="268"/>
      <c r="AV1208" s="185"/>
      <c r="AW1208" s="185"/>
      <c r="AX1208" s="185"/>
      <c r="AY1208" s="185"/>
      <c r="AZ1208" s="185"/>
      <c r="BA1208" s="186"/>
      <c r="BB1208" s="80"/>
      <c r="BC1208" s="185"/>
      <c r="BD1208" s="185"/>
      <c r="BE1208" s="185"/>
      <c r="BF1208" s="185"/>
      <c r="BG1208" s="187"/>
      <c r="BH1208" s="270"/>
      <c r="BI1208" s="188"/>
      <c r="BJ1208" s="268"/>
      <c r="BL1208" s="40"/>
      <c r="BM1208" s="40"/>
      <c r="BN1208" s="40"/>
      <c r="BO1208" s="40"/>
      <c r="BP1208" s="40"/>
      <c r="BQ1208" s="40"/>
      <c r="BR1208" s="40"/>
      <c r="BS1208" s="40"/>
      <c r="BT1208" s="40"/>
      <c r="BU1208" s="40"/>
      <c r="BV1208" s="40"/>
      <c r="BW1208" s="40"/>
      <c r="BX1208" s="40"/>
      <c r="BY1208" s="40"/>
      <c r="BZ1208" s="40"/>
      <c r="CA1208" s="40"/>
      <c r="CB1208" s="40"/>
      <c r="CC1208" s="40"/>
      <c r="CD1208" s="40"/>
      <c r="CE1208" s="40"/>
      <c r="CF1208" s="40"/>
      <c r="CG1208" s="40"/>
      <c r="CH1208" s="40"/>
      <c r="CI1208" s="40"/>
      <c r="CJ1208" s="40"/>
      <c r="CK1208" s="40"/>
      <c r="CL1208" s="40"/>
      <c r="CM1208" s="40"/>
      <c r="CN1208" s="40"/>
      <c r="CO1208" s="40">
        <f t="shared" si="674"/>
        <v>0</v>
      </c>
    </row>
    <row r="1209" spans="1:93" ht="22.5" customHeight="1">
      <c r="A1209" s="269"/>
      <c r="B1209" s="267"/>
      <c r="C1209" s="75"/>
      <c r="D1209" s="78"/>
      <c r="E1209" s="75"/>
      <c r="F1209" s="80"/>
      <c r="G1209" s="78"/>
      <c r="H1209" s="70"/>
      <c r="I1209" s="81"/>
      <c r="J1209" s="71" t="str">
        <f>IF(H1209="","",VLOOKUP(H1209,単重表!$C$6:'単重表'!$F$2502,2,FALSE))</f>
        <v/>
      </c>
      <c r="K1209" s="232"/>
      <c r="L1209" s="101">
        <f t="shared" si="697"/>
        <v>1</v>
      </c>
      <c r="M1209" s="46"/>
      <c r="N1209" s="101">
        <f t="shared" si="668"/>
        <v>1</v>
      </c>
      <c r="O1209" s="49"/>
      <c r="P1209" s="47" t="str">
        <f>IF(H1209="","",VLOOKUP(H1209,単重表!$C$6:'単重表'!$F$2502,3,FALSE))</f>
        <v/>
      </c>
      <c r="Q1209" s="47"/>
      <c r="R1209" s="56" t="e">
        <f t="shared" si="698"/>
        <v>#VALUE!</v>
      </c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267"/>
      <c r="AF1209" s="267"/>
      <c r="AG1209" s="40"/>
      <c r="AH1209" s="40"/>
      <c r="AI1209" s="40"/>
      <c r="AJ1209" s="58" t="str">
        <f>IF(H1209="","",VLOOKUP(H1209,単重表!$C$6:'単重表'!$F$2502,4,FALSE))</f>
        <v/>
      </c>
      <c r="AK1209" s="141" t="e">
        <f t="shared" si="669"/>
        <v>#VALUE!</v>
      </c>
      <c r="AL1209" s="40">
        <v>2</v>
      </c>
      <c r="AM1209" s="190" t="e">
        <f t="shared" si="670"/>
        <v>#VALUE!</v>
      </c>
      <c r="AO1209" s="191">
        <f t="shared" si="671"/>
        <v>0</v>
      </c>
      <c r="AP1209" s="182"/>
      <c r="AQ1209" s="183" t="str">
        <f t="shared" si="672"/>
        <v/>
      </c>
      <c r="AR1209" s="182"/>
      <c r="AS1209" s="184" t="str">
        <f t="shared" si="673"/>
        <v/>
      </c>
      <c r="AT1209" s="182"/>
      <c r="AU1209" s="268"/>
      <c r="AV1209" s="185"/>
      <c r="AW1209" s="185"/>
      <c r="AX1209" s="185"/>
      <c r="AY1209" s="185"/>
      <c r="AZ1209" s="185"/>
      <c r="BA1209" s="186"/>
      <c r="BB1209" s="80"/>
      <c r="BC1209" s="185"/>
      <c r="BD1209" s="185"/>
      <c r="BE1209" s="185"/>
      <c r="BF1209" s="185"/>
      <c r="BG1209" s="187"/>
      <c r="BH1209" s="270"/>
      <c r="BI1209" s="188"/>
      <c r="BJ1209" s="268"/>
      <c r="BL1209" s="40"/>
      <c r="BM1209" s="40"/>
      <c r="BN1209" s="40"/>
      <c r="BO1209" s="40"/>
      <c r="BP1209" s="40"/>
      <c r="BQ1209" s="40"/>
      <c r="BR1209" s="40"/>
      <c r="BS1209" s="40"/>
      <c r="BT1209" s="40"/>
      <c r="BU1209" s="40"/>
      <c r="BV1209" s="40"/>
      <c r="BW1209" s="40"/>
      <c r="BX1209" s="40"/>
      <c r="BY1209" s="40"/>
      <c r="BZ1209" s="40"/>
      <c r="CA1209" s="40"/>
      <c r="CB1209" s="40"/>
      <c r="CC1209" s="40"/>
      <c r="CD1209" s="40"/>
      <c r="CE1209" s="40"/>
      <c r="CF1209" s="40"/>
      <c r="CG1209" s="40"/>
      <c r="CH1209" s="40"/>
      <c r="CI1209" s="40"/>
      <c r="CJ1209" s="40"/>
      <c r="CK1209" s="40"/>
      <c r="CL1209" s="40"/>
      <c r="CM1209" s="40"/>
      <c r="CN1209" s="40"/>
      <c r="CO1209" s="40">
        <f t="shared" si="674"/>
        <v>0</v>
      </c>
    </row>
    <row r="1210" spans="1:93" ht="22.5" customHeight="1">
      <c r="A1210" s="269"/>
      <c r="B1210" s="267"/>
      <c r="C1210" s="75"/>
      <c r="D1210" s="78"/>
      <c r="E1210" s="75"/>
      <c r="F1210" s="80"/>
      <c r="G1210" s="78"/>
      <c r="H1210" s="70"/>
      <c r="I1210" s="81"/>
      <c r="J1210" s="71" t="str">
        <f>IF(H1210="","",VLOOKUP(H1210,単重表!$C$6:'単重表'!$F$2502,2,FALSE))</f>
        <v/>
      </c>
      <c r="K1210" s="232"/>
      <c r="L1210" s="101">
        <f t="shared" si="697"/>
        <v>1</v>
      </c>
      <c r="M1210" s="46"/>
      <c r="N1210" s="101">
        <f t="shared" si="668"/>
        <v>1</v>
      </c>
      <c r="O1210" s="49"/>
      <c r="P1210" s="47" t="str">
        <f>IF(H1210="","",VLOOKUP(H1210,単重表!$C$6:'単重表'!$F$2502,3,FALSE))</f>
        <v/>
      </c>
      <c r="Q1210" s="47"/>
      <c r="R1210" s="56" t="e">
        <f t="shared" si="698"/>
        <v>#VALUE!</v>
      </c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267"/>
      <c r="AF1210" s="267"/>
      <c r="AG1210" s="40"/>
      <c r="AH1210" s="40"/>
      <c r="AI1210" s="40"/>
      <c r="AJ1210" s="58" t="str">
        <f>IF(H1210="","",VLOOKUP(H1210,単重表!$C$6:'単重表'!$F$2502,4,FALSE))</f>
        <v/>
      </c>
      <c r="AK1210" s="141" t="e">
        <f t="shared" si="669"/>
        <v>#VALUE!</v>
      </c>
      <c r="AL1210" s="40">
        <v>2</v>
      </c>
      <c r="AM1210" s="190" t="e">
        <f t="shared" si="670"/>
        <v>#VALUE!</v>
      </c>
      <c r="AO1210" s="191">
        <f t="shared" si="671"/>
        <v>0</v>
      </c>
      <c r="AP1210" s="182"/>
      <c r="AQ1210" s="183" t="str">
        <f t="shared" si="672"/>
        <v/>
      </c>
      <c r="AR1210" s="182"/>
      <c r="AS1210" s="184" t="str">
        <f t="shared" si="673"/>
        <v/>
      </c>
      <c r="AT1210" s="182"/>
      <c r="AU1210" s="268"/>
      <c r="AV1210" s="185"/>
      <c r="AW1210" s="185"/>
      <c r="AX1210" s="185"/>
      <c r="AY1210" s="185"/>
      <c r="AZ1210" s="185"/>
      <c r="BA1210" s="186"/>
      <c r="BB1210" s="80"/>
      <c r="BC1210" s="185"/>
      <c r="BD1210" s="185"/>
      <c r="BE1210" s="185"/>
      <c r="BF1210" s="185"/>
      <c r="BG1210" s="187"/>
      <c r="BH1210" s="270"/>
      <c r="BI1210" s="188"/>
      <c r="BJ1210" s="268"/>
      <c r="BL1210" s="40"/>
      <c r="BM1210" s="40"/>
      <c r="BN1210" s="40"/>
      <c r="BO1210" s="40"/>
      <c r="BP1210" s="40"/>
      <c r="BQ1210" s="40"/>
      <c r="BR1210" s="40"/>
      <c r="BS1210" s="40"/>
      <c r="BT1210" s="40"/>
      <c r="BU1210" s="40"/>
      <c r="BV1210" s="40"/>
      <c r="BW1210" s="40"/>
      <c r="BX1210" s="40"/>
      <c r="BY1210" s="40"/>
      <c r="BZ1210" s="40"/>
      <c r="CA1210" s="40"/>
      <c r="CB1210" s="40"/>
      <c r="CC1210" s="40"/>
      <c r="CD1210" s="40"/>
      <c r="CE1210" s="40"/>
      <c r="CF1210" s="40"/>
      <c r="CG1210" s="40"/>
      <c r="CH1210" s="40"/>
      <c r="CI1210" s="40"/>
      <c r="CJ1210" s="40"/>
      <c r="CK1210" s="40"/>
      <c r="CL1210" s="40"/>
      <c r="CM1210" s="40"/>
      <c r="CN1210" s="40"/>
      <c r="CO1210" s="40">
        <f t="shared" si="674"/>
        <v>0</v>
      </c>
    </row>
    <row r="1211" spans="1:93" ht="22.5" customHeight="1">
      <c r="A1211" s="269"/>
      <c r="B1211" s="267"/>
      <c r="C1211" s="75"/>
      <c r="D1211" s="78"/>
      <c r="E1211" s="75"/>
      <c r="F1211" s="80"/>
      <c r="G1211" s="78"/>
      <c r="H1211" s="70"/>
      <c r="I1211" s="81"/>
      <c r="J1211" s="71" t="str">
        <f>IF(H1211="","",VLOOKUP(H1211,単重表!$C$6:'単重表'!$F$2502,2,FALSE))</f>
        <v/>
      </c>
      <c r="K1211" s="232"/>
      <c r="L1211" s="101">
        <f>IF(K1211="",1,K1211/1000)</f>
        <v>1</v>
      </c>
      <c r="M1211" s="46"/>
      <c r="N1211" s="101">
        <f t="shared" si="668"/>
        <v>1</v>
      </c>
      <c r="O1211" s="49"/>
      <c r="P1211" s="47" t="str">
        <f>IF(H1211="","",VLOOKUP(H1211,単重表!$C$6:'単重表'!$F$2502,3,FALSE))</f>
        <v/>
      </c>
      <c r="Q1211" s="47"/>
      <c r="R1211" s="56" t="e">
        <f t="shared" si="698"/>
        <v>#VALUE!</v>
      </c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267"/>
      <c r="AF1211" s="267"/>
      <c r="AG1211" s="40"/>
      <c r="AH1211" s="40"/>
      <c r="AI1211" s="40"/>
      <c r="AJ1211" s="58" t="str">
        <f>IF(H1211="","",VLOOKUP(H1211,単重表!$C$6:'単重表'!$F$2502,4,FALSE))</f>
        <v/>
      </c>
      <c r="AK1211" s="141" t="e">
        <f t="shared" si="669"/>
        <v>#VALUE!</v>
      </c>
      <c r="AL1211" s="40">
        <v>2</v>
      </c>
      <c r="AM1211" s="190" t="e">
        <f t="shared" si="670"/>
        <v>#VALUE!</v>
      </c>
      <c r="AO1211" s="191">
        <f t="shared" si="671"/>
        <v>0</v>
      </c>
      <c r="AP1211" s="182"/>
      <c r="AQ1211" s="183" t="str">
        <f t="shared" si="672"/>
        <v/>
      </c>
      <c r="AR1211" s="182"/>
      <c r="AS1211" s="184" t="str">
        <f t="shared" si="673"/>
        <v/>
      </c>
      <c r="AT1211" s="182"/>
      <c r="AU1211" s="268"/>
      <c r="AV1211" s="185"/>
      <c r="AW1211" s="185"/>
      <c r="AX1211" s="185"/>
      <c r="AY1211" s="185"/>
      <c r="AZ1211" s="185"/>
      <c r="BA1211" s="186"/>
      <c r="BB1211" s="80"/>
      <c r="BC1211" s="185"/>
      <c r="BD1211" s="185"/>
      <c r="BE1211" s="185"/>
      <c r="BF1211" s="185"/>
      <c r="BG1211" s="187"/>
      <c r="BH1211" s="270"/>
      <c r="BI1211" s="188"/>
      <c r="BJ1211" s="268"/>
      <c r="BL1211" s="40"/>
      <c r="BM1211" s="40"/>
      <c r="BN1211" s="40"/>
      <c r="BO1211" s="40"/>
      <c r="BP1211" s="40"/>
      <c r="BQ1211" s="40"/>
      <c r="BR1211" s="40"/>
      <c r="BS1211" s="40"/>
      <c r="BT1211" s="40"/>
      <c r="BU1211" s="40"/>
      <c r="BV1211" s="40"/>
      <c r="BW1211" s="40"/>
      <c r="BX1211" s="40"/>
      <c r="BY1211" s="40"/>
      <c r="BZ1211" s="40"/>
      <c r="CA1211" s="40"/>
      <c r="CB1211" s="40"/>
      <c r="CC1211" s="40"/>
      <c r="CD1211" s="40"/>
      <c r="CE1211" s="40"/>
      <c r="CF1211" s="40"/>
      <c r="CG1211" s="40"/>
      <c r="CH1211" s="40"/>
      <c r="CI1211" s="40"/>
      <c r="CJ1211" s="40"/>
      <c r="CK1211" s="40"/>
      <c r="CL1211" s="40"/>
      <c r="CM1211" s="40"/>
      <c r="CN1211" s="40"/>
      <c r="CO1211" s="40">
        <f t="shared" si="674"/>
        <v>0</v>
      </c>
    </row>
    <row r="1212" spans="1:93" ht="22.5" customHeight="1">
      <c r="A1212" s="269"/>
      <c r="B1212" s="267"/>
      <c r="C1212" s="75"/>
      <c r="D1212" s="78"/>
      <c r="E1212" s="75"/>
      <c r="F1212" s="80"/>
      <c r="G1212" s="78"/>
      <c r="H1212" s="70"/>
      <c r="I1212" s="81"/>
      <c r="J1212" s="71" t="str">
        <f>IF(H1212="","",VLOOKUP(H1212,単重表!$C$6:'単重表'!$F$2502,2,FALSE))</f>
        <v/>
      </c>
      <c r="K1212" s="232"/>
      <c r="L1212" s="101">
        <f>IF(K1212="",1,K1212/1000)</f>
        <v>1</v>
      </c>
      <c r="M1212" s="46"/>
      <c r="N1212" s="101">
        <f t="shared" si="668"/>
        <v>1</v>
      </c>
      <c r="O1212" s="49"/>
      <c r="P1212" s="47" t="str">
        <f>IF(H1212="","",VLOOKUP(H1212,単重表!$C$6:'単重表'!$F$2502,3,FALSE))</f>
        <v/>
      </c>
      <c r="Q1212" s="47"/>
      <c r="R1212" s="56" t="e">
        <f t="shared" si="698"/>
        <v>#VALUE!</v>
      </c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267"/>
      <c r="AF1212" s="267"/>
      <c r="AG1212" s="40"/>
      <c r="AH1212" s="40"/>
      <c r="AI1212" s="40"/>
      <c r="AJ1212" s="58" t="str">
        <f>IF(H1212="","",VLOOKUP(H1212,単重表!$C$6:'単重表'!$F$2502,4,FALSE))</f>
        <v/>
      </c>
      <c r="AK1212" s="141" t="e">
        <f t="shared" si="669"/>
        <v>#VALUE!</v>
      </c>
      <c r="AL1212" s="40">
        <v>2</v>
      </c>
      <c r="AM1212" s="190" t="e">
        <f t="shared" si="670"/>
        <v>#VALUE!</v>
      </c>
      <c r="AO1212" s="191">
        <f t="shared" si="671"/>
        <v>0</v>
      </c>
      <c r="AP1212" s="182"/>
      <c r="AQ1212" s="183" t="str">
        <f t="shared" si="672"/>
        <v/>
      </c>
      <c r="AR1212" s="182"/>
      <c r="AS1212" s="184" t="str">
        <f t="shared" si="673"/>
        <v/>
      </c>
      <c r="AT1212" s="182"/>
      <c r="AU1212" s="268"/>
      <c r="AV1212" s="185"/>
      <c r="AW1212" s="185"/>
      <c r="AX1212" s="185"/>
      <c r="AY1212" s="185"/>
      <c r="AZ1212" s="185"/>
      <c r="BA1212" s="186"/>
      <c r="BB1212" s="80"/>
      <c r="BC1212" s="185"/>
      <c r="BD1212" s="185"/>
      <c r="BE1212" s="185"/>
      <c r="BF1212" s="185"/>
      <c r="BG1212" s="187"/>
      <c r="BH1212" s="270"/>
      <c r="BI1212" s="188"/>
      <c r="BJ1212" s="268"/>
      <c r="BL1212" s="40"/>
      <c r="BM1212" s="40"/>
      <c r="BN1212" s="40"/>
      <c r="BO1212" s="40"/>
      <c r="BP1212" s="40"/>
      <c r="BQ1212" s="40"/>
      <c r="BR1212" s="40"/>
      <c r="BS1212" s="40"/>
      <c r="BT1212" s="40"/>
      <c r="BU1212" s="40"/>
      <c r="BV1212" s="40"/>
      <c r="BW1212" s="40"/>
      <c r="BX1212" s="40"/>
      <c r="BY1212" s="40"/>
      <c r="BZ1212" s="40"/>
      <c r="CA1212" s="40"/>
      <c r="CB1212" s="40"/>
      <c r="CC1212" s="40"/>
      <c r="CD1212" s="40"/>
      <c r="CE1212" s="40"/>
      <c r="CF1212" s="40"/>
      <c r="CG1212" s="40"/>
      <c r="CH1212" s="40"/>
      <c r="CI1212" s="40"/>
      <c r="CJ1212" s="40"/>
      <c r="CK1212" s="40"/>
      <c r="CL1212" s="40"/>
      <c r="CM1212" s="40"/>
      <c r="CN1212" s="40"/>
      <c r="CO1212" s="40">
        <f t="shared" si="674"/>
        <v>0</v>
      </c>
    </row>
    <row r="1213" spans="1:93" ht="22.5" customHeight="1">
      <c r="A1213" s="269"/>
      <c r="B1213" s="267"/>
      <c r="C1213" s="75"/>
      <c r="D1213" s="78"/>
      <c r="E1213" s="75"/>
      <c r="F1213" s="80"/>
      <c r="G1213" s="78"/>
      <c r="H1213" s="70"/>
      <c r="I1213" s="81"/>
      <c r="J1213" s="71" t="str">
        <f>IF(H1213="","",VLOOKUP(H1213,単重表!$C$6:'単重表'!$F$2502,2,FALSE))</f>
        <v/>
      </c>
      <c r="K1213" s="232"/>
      <c r="L1213" s="101">
        <f>IF(K1213="",1,K1213/1000)</f>
        <v>1</v>
      </c>
      <c r="M1213" s="46"/>
      <c r="N1213" s="101">
        <f t="shared" si="668"/>
        <v>1</v>
      </c>
      <c r="O1213" s="49"/>
      <c r="P1213" s="47" t="str">
        <f>IF(H1213="","",VLOOKUP(H1213,単重表!$C$6:'単重表'!$F$2502,3,FALSE))</f>
        <v/>
      </c>
      <c r="Q1213" s="47"/>
      <c r="R1213" s="56" t="e">
        <f>P1213*O1213*N1213*L1213+Q1213</f>
        <v>#VALUE!</v>
      </c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267"/>
      <c r="AF1213" s="267"/>
      <c r="AG1213" s="40"/>
      <c r="AH1213" s="40"/>
      <c r="AI1213" s="40"/>
      <c r="AJ1213" s="58" t="str">
        <f>IF(H1213="","",VLOOKUP(H1213,単重表!$C$6:'単重表'!$F$2502,4,FALSE))</f>
        <v/>
      </c>
      <c r="AK1213" s="141" t="e">
        <f t="shared" si="669"/>
        <v>#VALUE!</v>
      </c>
      <c r="AL1213" s="40">
        <v>2</v>
      </c>
      <c r="AM1213" s="190" t="e">
        <f t="shared" si="670"/>
        <v>#VALUE!</v>
      </c>
      <c r="AO1213" s="191">
        <f t="shared" si="671"/>
        <v>0</v>
      </c>
      <c r="AP1213" s="182"/>
      <c r="AQ1213" s="183" t="str">
        <f t="shared" si="672"/>
        <v/>
      </c>
      <c r="AR1213" s="182"/>
      <c r="AS1213" s="184" t="str">
        <f t="shared" si="673"/>
        <v/>
      </c>
      <c r="AT1213" s="182"/>
      <c r="AU1213" s="268"/>
      <c r="AV1213" s="185"/>
      <c r="AW1213" s="185"/>
      <c r="AX1213" s="185"/>
      <c r="AY1213" s="185"/>
      <c r="AZ1213" s="185"/>
      <c r="BA1213" s="186"/>
      <c r="BB1213" s="80"/>
      <c r="BC1213" s="185"/>
      <c r="BD1213" s="185"/>
      <c r="BE1213" s="185"/>
      <c r="BF1213" s="185"/>
      <c r="BG1213" s="187"/>
      <c r="BH1213" s="270"/>
      <c r="BI1213" s="188"/>
      <c r="BJ1213" s="268"/>
      <c r="BL1213" s="40"/>
      <c r="BM1213" s="40"/>
      <c r="BN1213" s="40"/>
      <c r="BO1213" s="40"/>
      <c r="BP1213" s="40"/>
      <c r="BQ1213" s="40"/>
      <c r="BR1213" s="40"/>
      <c r="BS1213" s="40"/>
      <c r="BT1213" s="40"/>
      <c r="BU1213" s="40"/>
      <c r="BV1213" s="40"/>
      <c r="BW1213" s="40"/>
      <c r="BX1213" s="40"/>
      <c r="BY1213" s="40"/>
      <c r="BZ1213" s="40"/>
      <c r="CA1213" s="40"/>
      <c r="CB1213" s="40"/>
      <c r="CC1213" s="40"/>
      <c r="CD1213" s="40"/>
      <c r="CE1213" s="40"/>
      <c r="CF1213" s="40"/>
      <c r="CG1213" s="40"/>
      <c r="CH1213" s="40"/>
      <c r="CI1213" s="40"/>
      <c r="CJ1213" s="40"/>
      <c r="CK1213" s="40"/>
      <c r="CL1213" s="40"/>
      <c r="CM1213" s="40"/>
      <c r="CN1213" s="40"/>
      <c r="CO1213" s="40">
        <f t="shared" si="674"/>
        <v>0</v>
      </c>
    </row>
    <row r="1214" spans="1:93" ht="22.5" customHeight="1">
      <c r="A1214" s="269"/>
      <c r="B1214" s="267"/>
      <c r="C1214" s="75"/>
      <c r="D1214" s="78"/>
      <c r="E1214" s="75"/>
      <c r="F1214" s="80"/>
      <c r="G1214" s="78"/>
      <c r="H1214" s="70"/>
      <c r="I1214" s="81"/>
      <c r="J1214" s="71" t="str">
        <f>IF(H1214="","",VLOOKUP(H1214,単重表!$C$6:'単重表'!$F$2502,2,FALSE))</f>
        <v/>
      </c>
      <c r="K1214" s="232"/>
      <c r="L1214" s="101">
        <f t="shared" ref="L1214:L1221" si="699">IF(K1214="",1,K1214/1000)</f>
        <v>1</v>
      </c>
      <c r="M1214" s="46"/>
      <c r="N1214" s="101">
        <f t="shared" si="668"/>
        <v>1</v>
      </c>
      <c r="O1214" s="49"/>
      <c r="P1214" s="47" t="str">
        <f>IF(H1214="","",VLOOKUP(H1214,単重表!$C$6:'単重表'!$F$2502,3,FALSE))</f>
        <v/>
      </c>
      <c r="Q1214" s="47"/>
      <c r="R1214" s="56" t="e">
        <f t="shared" ref="R1214:R1223" si="700">P1214*O1214*N1214*L1214+Q1214</f>
        <v>#VALUE!</v>
      </c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267"/>
      <c r="AF1214" s="267"/>
      <c r="AG1214" s="40"/>
      <c r="AH1214" s="40"/>
      <c r="AI1214" s="40"/>
      <c r="AJ1214" s="58" t="str">
        <f>IF(H1214="","",VLOOKUP(H1214,単重表!$C$6:'単重表'!$F$2502,4,FALSE))</f>
        <v/>
      </c>
      <c r="AK1214" s="141" t="e">
        <f t="shared" si="669"/>
        <v>#VALUE!</v>
      </c>
      <c r="AL1214" s="40">
        <v>2</v>
      </c>
      <c r="AM1214" s="190" t="e">
        <f t="shared" si="670"/>
        <v>#VALUE!</v>
      </c>
      <c r="AO1214" s="191">
        <f t="shared" si="671"/>
        <v>0</v>
      </c>
      <c r="AP1214" s="182"/>
      <c r="AQ1214" s="183" t="str">
        <f t="shared" si="672"/>
        <v/>
      </c>
      <c r="AR1214" s="182"/>
      <c r="AS1214" s="184" t="str">
        <f t="shared" si="673"/>
        <v/>
      </c>
      <c r="AT1214" s="182"/>
      <c r="AU1214" s="268"/>
      <c r="AV1214" s="185"/>
      <c r="AW1214" s="185"/>
      <c r="AX1214" s="185"/>
      <c r="AY1214" s="185"/>
      <c r="AZ1214" s="185"/>
      <c r="BA1214" s="186"/>
      <c r="BB1214" s="80"/>
      <c r="BC1214" s="185"/>
      <c r="BD1214" s="185"/>
      <c r="BE1214" s="185"/>
      <c r="BF1214" s="185"/>
      <c r="BG1214" s="187"/>
      <c r="BH1214" s="270"/>
      <c r="BI1214" s="188"/>
      <c r="BJ1214" s="268"/>
      <c r="BL1214" s="40"/>
      <c r="BM1214" s="40"/>
      <c r="BN1214" s="40"/>
      <c r="BO1214" s="40"/>
      <c r="BP1214" s="40"/>
      <c r="BQ1214" s="40"/>
      <c r="BR1214" s="40"/>
      <c r="BS1214" s="40"/>
      <c r="BT1214" s="40"/>
      <c r="BU1214" s="40"/>
      <c r="BV1214" s="40"/>
      <c r="BW1214" s="40"/>
      <c r="BX1214" s="40"/>
      <c r="BY1214" s="40"/>
      <c r="BZ1214" s="40"/>
      <c r="CA1214" s="40"/>
      <c r="CB1214" s="40"/>
      <c r="CC1214" s="40"/>
      <c r="CD1214" s="40"/>
      <c r="CE1214" s="40"/>
      <c r="CF1214" s="40"/>
      <c r="CG1214" s="40"/>
      <c r="CH1214" s="40"/>
      <c r="CI1214" s="40"/>
      <c r="CJ1214" s="40"/>
      <c r="CK1214" s="40"/>
      <c r="CL1214" s="40"/>
      <c r="CM1214" s="40"/>
      <c r="CN1214" s="40"/>
      <c r="CO1214" s="40">
        <f t="shared" si="674"/>
        <v>0</v>
      </c>
    </row>
    <row r="1215" spans="1:93" ht="22.5" customHeight="1">
      <c r="A1215" s="269"/>
      <c r="B1215" s="267"/>
      <c r="C1215" s="75"/>
      <c r="D1215" s="78"/>
      <c r="E1215" s="75"/>
      <c r="F1215" s="80"/>
      <c r="G1215" s="78"/>
      <c r="H1215" s="70"/>
      <c r="I1215" s="81"/>
      <c r="J1215" s="71" t="str">
        <f>IF(H1215="","",VLOOKUP(H1215,単重表!$C$6:'単重表'!$F$2502,2,FALSE))</f>
        <v/>
      </c>
      <c r="K1215" s="232"/>
      <c r="L1215" s="101">
        <f t="shared" si="699"/>
        <v>1</v>
      </c>
      <c r="M1215" s="46"/>
      <c r="N1215" s="101">
        <f t="shared" si="668"/>
        <v>1</v>
      </c>
      <c r="O1215" s="49"/>
      <c r="P1215" s="47" t="str">
        <f>IF(H1215="","",VLOOKUP(H1215,単重表!$C$6:'単重表'!$F$2502,3,FALSE))</f>
        <v/>
      </c>
      <c r="Q1215" s="47"/>
      <c r="R1215" s="56" t="e">
        <f t="shared" si="700"/>
        <v>#VALUE!</v>
      </c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267"/>
      <c r="AF1215" s="267"/>
      <c r="AG1215" s="40"/>
      <c r="AH1215" s="40"/>
      <c r="AI1215" s="40"/>
      <c r="AJ1215" s="58" t="str">
        <f>IF(H1215="","",VLOOKUP(H1215,単重表!$C$6:'単重表'!$F$2502,4,FALSE))</f>
        <v/>
      </c>
      <c r="AK1215" s="141" t="e">
        <f t="shared" si="669"/>
        <v>#VALUE!</v>
      </c>
      <c r="AL1215" s="40">
        <v>2</v>
      </c>
      <c r="AM1215" s="190" t="e">
        <f t="shared" si="670"/>
        <v>#VALUE!</v>
      </c>
      <c r="AO1215" s="191">
        <f t="shared" si="671"/>
        <v>0</v>
      </c>
      <c r="AP1215" s="182"/>
      <c r="AQ1215" s="183" t="str">
        <f t="shared" si="672"/>
        <v/>
      </c>
      <c r="AR1215" s="182"/>
      <c r="AS1215" s="184" t="str">
        <f t="shared" si="673"/>
        <v/>
      </c>
      <c r="AT1215" s="182"/>
      <c r="AU1215" s="268"/>
      <c r="AV1215" s="185"/>
      <c r="AW1215" s="185"/>
      <c r="AX1215" s="185"/>
      <c r="AY1215" s="185"/>
      <c r="AZ1215" s="185"/>
      <c r="BA1215" s="186"/>
      <c r="BB1215" s="80"/>
      <c r="BC1215" s="185"/>
      <c r="BD1215" s="185"/>
      <c r="BE1215" s="185"/>
      <c r="BF1215" s="185"/>
      <c r="BG1215" s="187"/>
      <c r="BH1215" s="270"/>
      <c r="BI1215" s="188"/>
      <c r="BJ1215" s="268"/>
      <c r="BL1215" s="40"/>
      <c r="BM1215" s="40"/>
      <c r="BN1215" s="40"/>
      <c r="BO1215" s="40"/>
      <c r="BP1215" s="40"/>
      <c r="BQ1215" s="40"/>
      <c r="BR1215" s="40"/>
      <c r="BS1215" s="40"/>
      <c r="BT1215" s="40"/>
      <c r="BU1215" s="40"/>
      <c r="BV1215" s="40"/>
      <c r="BW1215" s="40"/>
      <c r="BX1215" s="40"/>
      <c r="BY1215" s="40"/>
      <c r="BZ1215" s="40"/>
      <c r="CA1215" s="40"/>
      <c r="CB1215" s="40"/>
      <c r="CC1215" s="40"/>
      <c r="CD1215" s="40"/>
      <c r="CE1215" s="40"/>
      <c r="CF1215" s="40"/>
      <c r="CG1215" s="40"/>
      <c r="CH1215" s="40"/>
      <c r="CI1215" s="40"/>
      <c r="CJ1215" s="40"/>
      <c r="CK1215" s="40"/>
      <c r="CL1215" s="40"/>
      <c r="CM1215" s="40"/>
      <c r="CN1215" s="40"/>
      <c r="CO1215" s="40">
        <f t="shared" si="674"/>
        <v>0</v>
      </c>
    </row>
    <row r="1216" spans="1:93" ht="22.5" customHeight="1">
      <c r="A1216" s="269"/>
      <c r="B1216" s="267"/>
      <c r="C1216" s="75"/>
      <c r="D1216" s="78"/>
      <c r="E1216" s="75"/>
      <c r="F1216" s="80"/>
      <c r="G1216" s="78"/>
      <c r="H1216" s="70"/>
      <c r="I1216" s="81"/>
      <c r="J1216" s="71" t="str">
        <f>IF(H1216="","",VLOOKUP(H1216,単重表!$C$6:'単重表'!$F$2502,2,FALSE))</f>
        <v/>
      </c>
      <c r="K1216" s="232"/>
      <c r="L1216" s="101">
        <f t="shared" si="699"/>
        <v>1</v>
      </c>
      <c r="M1216" s="46"/>
      <c r="N1216" s="101">
        <f t="shared" si="668"/>
        <v>1</v>
      </c>
      <c r="O1216" s="49"/>
      <c r="P1216" s="47" t="str">
        <f>IF(H1216="","",VLOOKUP(H1216,単重表!$C$6:'単重表'!$F$2502,3,FALSE))</f>
        <v/>
      </c>
      <c r="Q1216" s="47"/>
      <c r="R1216" s="56" t="e">
        <f t="shared" si="700"/>
        <v>#VALUE!</v>
      </c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267"/>
      <c r="AF1216" s="267"/>
      <c r="AG1216" s="40"/>
      <c r="AH1216" s="40"/>
      <c r="AI1216" s="40"/>
      <c r="AJ1216" s="58" t="str">
        <f>IF(H1216="","",VLOOKUP(H1216,単重表!$C$6:'単重表'!$F$2502,4,FALSE))</f>
        <v/>
      </c>
      <c r="AK1216" s="141" t="e">
        <f t="shared" si="669"/>
        <v>#VALUE!</v>
      </c>
      <c r="AL1216" s="40">
        <v>2</v>
      </c>
      <c r="AM1216" s="190" t="e">
        <f t="shared" si="670"/>
        <v>#VALUE!</v>
      </c>
      <c r="AO1216" s="191">
        <f t="shared" si="671"/>
        <v>0</v>
      </c>
      <c r="AP1216" s="182"/>
      <c r="AQ1216" s="183" t="str">
        <f t="shared" si="672"/>
        <v/>
      </c>
      <c r="AR1216" s="182"/>
      <c r="AS1216" s="184" t="str">
        <f t="shared" si="673"/>
        <v/>
      </c>
      <c r="AT1216" s="182"/>
      <c r="AU1216" s="268"/>
      <c r="AV1216" s="185"/>
      <c r="AW1216" s="185"/>
      <c r="AX1216" s="185"/>
      <c r="AY1216" s="185"/>
      <c r="AZ1216" s="185"/>
      <c r="BA1216" s="186"/>
      <c r="BB1216" s="80"/>
      <c r="BC1216" s="185"/>
      <c r="BD1216" s="185"/>
      <c r="BE1216" s="185"/>
      <c r="BF1216" s="185"/>
      <c r="BG1216" s="187"/>
      <c r="BH1216" s="270"/>
      <c r="BI1216" s="188"/>
      <c r="BJ1216" s="268"/>
      <c r="BL1216" s="40"/>
      <c r="BM1216" s="40"/>
      <c r="BN1216" s="40"/>
      <c r="BO1216" s="40"/>
      <c r="BP1216" s="40"/>
      <c r="BQ1216" s="40"/>
      <c r="BR1216" s="40"/>
      <c r="BS1216" s="40"/>
      <c r="BT1216" s="40"/>
      <c r="BU1216" s="40"/>
      <c r="BV1216" s="40"/>
      <c r="BW1216" s="40"/>
      <c r="BX1216" s="40"/>
      <c r="BY1216" s="40"/>
      <c r="BZ1216" s="40"/>
      <c r="CA1216" s="40"/>
      <c r="CB1216" s="40"/>
      <c r="CC1216" s="40"/>
      <c r="CD1216" s="40"/>
      <c r="CE1216" s="40"/>
      <c r="CF1216" s="40"/>
      <c r="CG1216" s="40"/>
      <c r="CH1216" s="40"/>
      <c r="CI1216" s="40"/>
      <c r="CJ1216" s="40"/>
      <c r="CK1216" s="40"/>
      <c r="CL1216" s="40"/>
      <c r="CM1216" s="40"/>
      <c r="CN1216" s="40"/>
      <c r="CO1216" s="40">
        <f t="shared" si="674"/>
        <v>0</v>
      </c>
    </row>
    <row r="1217" spans="1:93" ht="22.5" customHeight="1">
      <c r="A1217" s="269"/>
      <c r="B1217" s="267"/>
      <c r="C1217" s="75"/>
      <c r="D1217" s="78"/>
      <c r="E1217" s="75"/>
      <c r="F1217" s="80"/>
      <c r="G1217" s="78"/>
      <c r="H1217" s="70"/>
      <c r="I1217" s="81"/>
      <c r="J1217" s="71" t="str">
        <f>IF(H1217="","",VLOOKUP(H1217,単重表!$C$6:'単重表'!$F$2502,2,FALSE))</f>
        <v/>
      </c>
      <c r="K1217" s="232"/>
      <c r="L1217" s="101">
        <f t="shared" si="699"/>
        <v>1</v>
      </c>
      <c r="M1217" s="46"/>
      <c r="N1217" s="101">
        <f t="shared" si="668"/>
        <v>1</v>
      </c>
      <c r="O1217" s="49"/>
      <c r="P1217" s="47" t="str">
        <f>IF(H1217="","",VLOOKUP(H1217,単重表!$C$6:'単重表'!$F$2502,3,FALSE))</f>
        <v/>
      </c>
      <c r="Q1217" s="47"/>
      <c r="R1217" s="56" t="e">
        <f t="shared" si="700"/>
        <v>#VALUE!</v>
      </c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267"/>
      <c r="AF1217" s="267"/>
      <c r="AG1217" s="40"/>
      <c r="AH1217" s="40"/>
      <c r="AI1217" s="40"/>
      <c r="AJ1217" s="58" t="str">
        <f>IF(H1217="","",VLOOKUP(H1217,単重表!$C$6:'単重表'!$F$2502,4,FALSE))</f>
        <v/>
      </c>
      <c r="AK1217" s="141" t="e">
        <f t="shared" si="669"/>
        <v>#VALUE!</v>
      </c>
      <c r="AL1217" s="40">
        <v>2</v>
      </c>
      <c r="AM1217" s="190" t="e">
        <f t="shared" si="670"/>
        <v>#VALUE!</v>
      </c>
      <c r="AO1217" s="191">
        <f t="shared" si="671"/>
        <v>0</v>
      </c>
      <c r="AP1217" s="182"/>
      <c r="AQ1217" s="183" t="str">
        <f t="shared" si="672"/>
        <v/>
      </c>
      <c r="AR1217" s="182"/>
      <c r="AS1217" s="184" t="str">
        <f t="shared" si="673"/>
        <v/>
      </c>
      <c r="AT1217" s="182"/>
      <c r="AU1217" s="268"/>
      <c r="AV1217" s="185"/>
      <c r="AW1217" s="185"/>
      <c r="AX1217" s="185"/>
      <c r="AY1217" s="185"/>
      <c r="AZ1217" s="185"/>
      <c r="BA1217" s="186"/>
      <c r="BB1217" s="80"/>
      <c r="BC1217" s="185"/>
      <c r="BD1217" s="185"/>
      <c r="BE1217" s="185"/>
      <c r="BF1217" s="185"/>
      <c r="BG1217" s="187"/>
      <c r="BH1217" s="270"/>
      <c r="BI1217" s="188"/>
      <c r="BJ1217" s="268"/>
      <c r="BL1217" s="40"/>
      <c r="BM1217" s="40"/>
      <c r="BN1217" s="40"/>
      <c r="BO1217" s="40"/>
      <c r="BP1217" s="40"/>
      <c r="BQ1217" s="40"/>
      <c r="BR1217" s="40"/>
      <c r="BS1217" s="40"/>
      <c r="BT1217" s="40"/>
      <c r="BU1217" s="40"/>
      <c r="BV1217" s="40"/>
      <c r="BW1217" s="40"/>
      <c r="BX1217" s="40"/>
      <c r="BY1217" s="40"/>
      <c r="BZ1217" s="40"/>
      <c r="CA1217" s="40"/>
      <c r="CB1217" s="40"/>
      <c r="CC1217" s="40"/>
      <c r="CD1217" s="40"/>
      <c r="CE1217" s="40"/>
      <c r="CF1217" s="40"/>
      <c r="CG1217" s="40"/>
      <c r="CH1217" s="40"/>
      <c r="CI1217" s="40"/>
      <c r="CJ1217" s="40"/>
      <c r="CK1217" s="40"/>
      <c r="CL1217" s="40"/>
      <c r="CM1217" s="40"/>
      <c r="CN1217" s="40"/>
      <c r="CO1217" s="40">
        <f t="shared" si="674"/>
        <v>0</v>
      </c>
    </row>
    <row r="1218" spans="1:93" ht="22.5" customHeight="1">
      <c r="A1218" s="269"/>
      <c r="B1218" s="267"/>
      <c r="C1218" s="75"/>
      <c r="D1218" s="78"/>
      <c r="E1218" s="75"/>
      <c r="F1218" s="80"/>
      <c r="G1218" s="78"/>
      <c r="H1218" s="70"/>
      <c r="I1218" s="81"/>
      <c r="J1218" s="71" t="str">
        <f>IF(H1218="","",VLOOKUP(H1218,単重表!$C$6:'単重表'!$F$2502,2,FALSE))</f>
        <v/>
      </c>
      <c r="K1218" s="232"/>
      <c r="L1218" s="101">
        <f t="shared" si="699"/>
        <v>1</v>
      </c>
      <c r="M1218" s="46"/>
      <c r="N1218" s="101">
        <f t="shared" si="668"/>
        <v>1</v>
      </c>
      <c r="O1218" s="49"/>
      <c r="P1218" s="47" t="str">
        <f>IF(H1218="","",VLOOKUP(H1218,単重表!$C$6:'単重表'!$F$2502,3,FALSE))</f>
        <v/>
      </c>
      <c r="Q1218" s="47"/>
      <c r="R1218" s="56" t="e">
        <f t="shared" si="700"/>
        <v>#VALUE!</v>
      </c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267"/>
      <c r="AF1218" s="267"/>
      <c r="AG1218" s="40"/>
      <c r="AH1218" s="40"/>
      <c r="AI1218" s="40"/>
      <c r="AJ1218" s="58" t="str">
        <f>IF(H1218="","",VLOOKUP(H1218,単重表!$C$6:'単重表'!$F$2502,4,FALSE))</f>
        <v/>
      </c>
      <c r="AK1218" s="141" t="e">
        <f t="shared" si="669"/>
        <v>#VALUE!</v>
      </c>
      <c r="AL1218" s="40">
        <v>2</v>
      </c>
      <c r="AM1218" s="190" t="e">
        <f t="shared" si="670"/>
        <v>#VALUE!</v>
      </c>
      <c r="AO1218" s="191">
        <f t="shared" si="671"/>
        <v>0</v>
      </c>
      <c r="AP1218" s="182"/>
      <c r="AQ1218" s="183" t="str">
        <f t="shared" si="672"/>
        <v/>
      </c>
      <c r="AR1218" s="182"/>
      <c r="AS1218" s="184" t="str">
        <f t="shared" si="673"/>
        <v/>
      </c>
      <c r="AT1218" s="182"/>
      <c r="AU1218" s="268"/>
      <c r="AV1218" s="185"/>
      <c r="AW1218" s="185"/>
      <c r="AX1218" s="185"/>
      <c r="AY1218" s="185"/>
      <c r="AZ1218" s="185"/>
      <c r="BA1218" s="186"/>
      <c r="BB1218" s="80"/>
      <c r="BC1218" s="185"/>
      <c r="BD1218" s="185"/>
      <c r="BE1218" s="185"/>
      <c r="BF1218" s="185"/>
      <c r="BG1218" s="187"/>
      <c r="BH1218" s="270"/>
      <c r="BI1218" s="188"/>
      <c r="BJ1218" s="268"/>
      <c r="BL1218" s="40"/>
      <c r="BM1218" s="40"/>
      <c r="BN1218" s="40"/>
      <c r="BO1218" s="40"/>
      <c r="BP1218" s="40"/>
      <c r="BQ1218" s="40"/>
      <c r="BR1218" s="40"/>
      <c r="BS1218" s="40"/>
      <c r="BT1218" s="40"/>
      <c r="BU1218" s="40"/>
      <c r="BV1218" s="40"/>
      <c r="BW1218" s="40"/>
      <c r="BX1218" s="40"/>
      <c r="BY1218" s="40"/>
      <c r="BZ1218" s="40"/>
      <c r="CA1218" s="40"/>
      <c r="CB1218" s="40"/>
      <c r="CC1218" s="40"/>
      <c r="CD1218" s="40"/>
      <c r="CE1218" s="40"/>
      <c r="CF1218" s="40"/>
      <c r="CG1218" s="40"/>
      <c r="CH1218" s="40"/>
      <c r="CI1218" s="40"/>
      <c r="CJ1218" s="40"/>
      <c r="CK1218" s="40"/>
      <c r="CL1218" s="40"/>
      <c r="CM1218" s="40"/>
      <c r="CN1218" s="40"/>
      <c r="CO1218" s="40">
        <f t="shared" si="674"/>
        <v>0</v>
      </c>
    </row>
    <row r="1219" spans="1:93" ht="22.5" customHeight="1">
      <c r="A1219" s="269"/>
      <c r="B1219" s="267"/>
      <c r="C1219" s="75"/>
      <c r="D1219" s="78"/>
      <c r="E1219" s="75"/>
      <c r="F1219" s="80"/>
      <c r="G1219" s="78"/>
      <c r="H1219" s="70"/>
      <c r="I1219" s="81"/>
      <c r="J1219" s="71" t="str">
        <f>IF(H1219="","",VLOOKUP(H1219,単重表!$C$6:'単重表'!$F$2502,2,FALSE))</f>
        <v/>
      </c>
      <c r="K1219" s="232"/>
      <c r="L1219" s="101">
        <f t="shared" si="699"/>
        <v>1</v>
      </c>
      <c r="M1219" s="46"/>
      <c r="N1219" s="101">
        <f t="shared" si="668"/>
        <v>1</v>
      </c>
      <c r="O1219" s="49"/>
      <c r="P1219" s="47" t="str">
        <f>IF(H1219="","",VLOOKUP(H1219,単重表!$C$6:'単重表'!$F$2502,3,FALSE))</f>
        <v/>
      </c>
      <c r="Q1219" s="47"/>
      <c r="R1219" s="56" t="e">
        <f t="shared" si="700"/>
        <v>#VALUE!</v>
      </c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267"/>
      <c r="AF1219" s="267"/>
      <c r="AG1219" s="40"/>
      <c r="AH1219" s="40"/>
      <c r="AI1219" s="40"/>
      <c r="AJ1219" s="58" t="str">
        <f>IF(H1219="","",VLOOKUP(H1219,単重表!$C$6:'単重表'!$F$2502,4,FALSE))</f>
        <v/>
      </c>
      <c r="AK1219" s="141" t="e">
        <f t="shared" si="669"/>
        <v>#VALUE!</v>
      </c>
      <c r="AL1219" s="40">
        <v>2</v>
      </c>
      <c r="AM1219" s="190" t="e">
        <f t="shared" si="670"/>
        <v>#VALUE!</v>
      </c>
      <c r="AO1219" s="191">
        <f t="shared" si="671"/>
        <v>0</v>
      </c>
      <c r="AP1219" s="182"/>
      <c r="AQ1219" s="183" t="str">
        <f t="shared" si="672"/>
        <v/>
      </c>
      <c r="AR1219" s="182"/>
      <c r="AS1219" s="184" t="str">
        <f t="shared" si="673"/>
        <v/>
      </c>
      <c r="AT1219" s="182"/>
      <c r="AU1219" s="268"/>
      <c r="AV1219" s="185"/>
      <c r="AW1219" s="185"/>
      <c r="AX1219" s="185"/>
      <c r="AY1219" s="185"/>
      <c r="AZ1219" s="185"/>
      <c r="BA1219" s="186"/>
      <c r="BB1219" s="80"/>
      <c r="BC1219" s="185"/>
      <c r="BD1219" s="185"/>
      <c r="BE1219" s="185"/>
      <c r="BF1219" s="185"/>
      <c r="BG1219" s="187"/>
      <c r="BH1219" s="270"/>
      <c r="BI1219" s="188"/>
      <c r="BJ1219" s="268"/>
      <c r="BL1219" s="40"/>
      <c r="BM1219" s="40"/>
      <c r="BN1219" s="40"/>
      <c r="BO1219" s="40"/>
      <c r="BP1219" s="40"/>
      <c r="BQ1219" s="40"/>
      <c r="BR1219" s="40"/>
      <c r="BS1219" s="40"/>
      <c r="BT1219" s="40"/>
      <c r="BU1219" s="40"/>
      <c r="BV1219" s="40"/>
      <c r="BW1219" s="40"/>
      <c r="BX1219" s="40"/>
      <c r="BY1219" s="40"/>
      <c r="BZ1219" s="40"/>
      <c r="CA1219" s="40"/>
      <c r="CB1219" s="40"/>
      <c r="CC1219" s="40"/>
      <c r="CD1219" s="40"/>
      <c r="CE1219" s="40"/>
      <c r="CF1219" s="40"/>
      <c r="CG1219" s="40"/>
      <c r="CH1219" s="40"/>
      <c r="CI1219" s="40"/>
      <c r="CJ1219" s="40"/>
      <c r="CK1219" s="40"/>
      <c r="CL1219" s="40"/>
      <c r="CM1219" s="40"/>
      <c r="CN1219" s="40"/>
      <c r="CO1219" s="40">
        <f t="shared" si="674"/>
        <v>0</v>
      </c>
    </row>
    <row r="1220" spans="1:93" ht="22.5" customHeight="1">
      <c r="A1220" s="269"/>
      <c r="B1220" s="267"/>
      <c r="C1220" s="75"/>
      <c r="D1220" s="78"/>
      <c r="E1220" s="75"/>
      <c r="F1220" s="80"/>
      <c r="G1220" s="78"/>
      <c r="H1220" s="70"/>
      <c r="I1220" s="81"/>
      <c r="J1220" s="71" t="str">
        <f>IF(H1220="","",VLOOKUP(H1220,単重表!$C$6:'単重表'!$F$2502,2,FALSE))</f>
        <v/>
      </c>
      <c r="K1220" s="232"/>
      <c r="L1220" s="101">
        <f t="shared" si="699"/>
        <v>1</v>
      </c>
      <c r="M1220" s="46"/>
      <c r="N1220" s="101">
        <f t="shared" si="668"/>
        <v>1</v>
      </c>
      <c r="O1220" s="49"/>
      <c r="P1220" s="47" t="str">
        <f>IF(H1220="","",VLOOKUP(H1220,単重表!$C$6:'単重表'!$F$2502,3,FALSE))</f>
        <v/>
      </c>
      <c r="Q1220" s="47"/>
      <c r="R1220" s="56" t="e">
        <f t="shared" si="700"/>
        <v>#VALUE!</v>
      </c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267"/>
      <c r="AF1220" s="267"/>
      <c r="AG1220" s="40"/>
      <c r="AH1220" s="40"/>
      <c r="AI1220" s="40"/>
      <c r="AJ1220" s="58" t="str">
        <f>IF(H1220="","",VLOOKUP(H1220,単重表!$C$6:'単重表'!$F$2502,4,FALSE))</f>
        <v/>
      </c>
      <c r="AK1220" s="141" t="e">
        <f t="shared" si="669"/>
        <v>#VALUE!</v>
      </c>
      <c r="AL1220" s="40">
        <v>2</v>
      </c>
      <c r="AM1220" s="190" t="e">
        <f t="shared" si="670"/>
        <v>#VALUE!</v>
      </c>
      <c r="AO1220" s="191">
        <f t="shared" si="671"/>
        <v>0</v>
      </c>
      <c r="AP1220" s="182"/>
      <c r="AQ1220" s="183" t="str">
        <f t="shared" si="672"/>
        <v/>
      </c>
      <c r="AR1220" s="182"/>
      <c r="AS1220" s="184" t="str">
        <f t="shared" si="673"/>
        <v/>
      </c>
      <c r="AT1220" s="182"/>
      <c r="AU1220" s="268"/>
      <c r="AV1220" s="185"/>
      <c r="AW1220" s="185"/>
      <c r="AX1220" s="185"/>
      <c r="AY1220" s="185"/>
      <c r="AZ1220" s="185"/>
      <c r="BA1220" s="186"/>
      <c r="BB1220" s="80"/>
      <c r="BC1220" s="185"/>
      <c r="BD1220" s="185"/>
      <c r="BE1220" s="185"/>
      <c r="BF1220" s="185"/>
      <c r="BG1220" s="187"/>
      <c r="BH1220" s="270"/>
      <c r="BI1220" s="188"/>
      <c r="BJ1220" s="268"/>
      <c r="BL1220" s="40"/>
      <c r="BM1220" s="40"/>
      <c r="BN1220" s="40"/>
      <c r="BO1220" s="40"/>
      <c r="BP1220" s="40"/>
      <c r="BQ1220" s="40"/>
      <c r="BR1220" s="40"/>
      <c r="BS1220" s="40"/>
      <c r="BT1220" s="40"/>
      <c r="BU1220" s="40"/>
      <c r="BV1220" s="40"/>
      <c r="BW1220" s="40"/>
      <c r="BX1220" s="40"/>
      <c r="BY1220" s="40"/>
      <c r="BZ1220" s="40"/>
      <c r="CA1220" s="40"/>
      <c r="CB1220" s="40"/>
      <c r="CC1220" s="40"/>
      <c r="CD1220" s="40"/>
      <c r="CE1220" s="40"/>
      <c r="CF1220" s="40"/>
      <c r="CG1220" s="40"/>
      <c r="CH1220" s="40"/>
      <c r="CI1220" s="40"/>
      <c r="CJ1220" s="40"/>
      <c r="CK1220" s="40"/>
      <c r="CL1220" s="40"/>
      <c r="CM1220" s="40"/>
      <c r="CN1220" s="40"/>
      <c r="CO1220" s="40">
        <f t="shared" si="674"/>
        <v>0</v>
      </c>
    </row>
    <row r="1221" spans="1:93" ht="22.5" customHeight="1">
      <c r="A1221" s="269"/>
      <c r="B1221" s="267"/>
      <c r="C1221" s="75"/>
      <c r="D1221" s="78"/>
      <c r="E1221" s="75"/>
      <c r="F1221" s="80"/>
      <c r="G1221" s="78"/>
      <c r="H1221" s="70"/>
      <c r="I1221" s="81"/>
      <c r="J1221" s="71" t="str">
        <f>IF(H1221="","",VLOOKUP(H1221,単重表!$C$6:'単重表'!$F$2502,2,FALSE))</f>
        <v/>
      </c>
      <c r="K1221" s="232"/>
      <c r="L1221" s="101">
        <f t="shared" si="699"/>
        <v>1</v>
      </c>
      <c r="M1221" s="46"/>
      <c r="N1221" s="101">
        <f t="shared" si="668"/>
        <v>1</v>
      </c>
      <c r="O1221" s="49"/>
      <c r="P1221" s="47" t="str">
        <f>IF(H1221="","",VLOOKUP(H1221,単重表!$C$6:'単重表'!$F$2502,3,FALSE))</f>
        <v/>
      </c>
      <c r="Q1221" s="47"/>
      <c r="R1221" s="56" t="e">
        <f t="shared" si="700"/>
        <v>#VALUE!</v>
      </c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267"/>
      <c r="AF1221" s="267"/>
      <c r="AG1221" s="40"/>
      <c r="AH1221" s="40"/>
      <c r="AI1221" s="40"/>
      <c r="AJ1221" s="58" t="str">
        <f>IF(H1221="","",VLOOKUP(H1221,単重表!$C$6:'単重表'!$F$2502,4,FALSE))</f>
        <v/>
      </c>
      <c r="AK1221" s="141" t="e">
        <f t="shared" si="669"/>
        <v>#VALUE!</v>
      </c>
      <c r="AL1221" s="40">
        <v>2</v>
      </c>
      <c r="AM1221" s="190" t="e">
        <f t="shared" si="670"/>
        <v>#VALUE!</v>
      </c>
      <c r="AO1221" s="191">
        <f t="shared" si="671"/>
        <v>0</v>
      </c>
      <c r="AP1221" s="182"/>
      <c r="AQ1221" s="183" t="str">
        <f t="shared" si="672"/>
        <v/>
      </c>
      <c r="AR1221" s="182"/>
      <c r="AS1221" s="184" t="str">
        <f t="shared" si="673"/>
        <v/>
      </c>
      <c r="AT1221" s="182"/>
      <c r="AU1221" s="268"/>
      <c r="AV1221" s="185"/>
      <c r="AW1221" s="185"/>
      <c r="AX1221" s="185"/>
      <c r="AY1221" s="185"/>
      <c r="AZ1221" s="185"/>
      <c r="BA1221" s="186"/>
      <c r="BB1221" s="80"/>
      <c r="BC1221" s="185"/>
      <c r="BD1221" s="185"/>
      <c r="BE1221" s="185"/>
      <c r="BF1221" s="185"/>
      <c r="BG1221" s="187"/>
      <c r="BH1221" s="270"/>
      <c r="BI1221" s="188"/>
      <c r="BJ1221" s="268"/>
      <c r="BL1221" s="40"/>
      <c r="BM1221" s="40"/>
      <c r="BN1221" s="40"/>
      <c r="BO1221" s="40"/>
      <c r="BP1221" s="40"/>
      <c r="BQ1221" s="40"/>
      <c r="BR1221" s="40"/>
      <c r="BS1221" s="40"/>
      <c r="BT1221" s="40"/>
      <c r="BU1221" s="40"/>
      <c r="BV1221" s="40"/>
      <c r="BW1221" s="40"/>
      <c r="BX1221" s="40"/>
      <c r="BY1221" s="40"/>
      <c r="BZ1221" s="40"/>
      <c r="CA1221" s="40"/>
      <c r="CB1221" s="40"/>
      <c r="CC1221" s="40"/>
      <c r="CD1221" s="40"/>
      <c r="CE1221" s="40"/>
      <c r="CF1221" s="40"/>
      <c r="CG1221" s="40"/>
      <c r="CH1221" s="40"/>
      <c r="CI1221" s="40"/>
      <c r="CJ1221" s="40"/>
      <c r="CK1221" s="40"/>
      <c r="CL1221" s="40"/>
      <c r="CM1221" s="40"/>
      <c r="CN1221" s="40"/>
      <c r="CO1221" s="40">
        <f t="shared" si="674"/>
        <v>0</v>
      </c>
    </row>
    <row r="1222" spans="1:93" ht="22.5" customHeight="1">
      <c r="A1222" s="269"/>
      <c r="B1222" s="267"/>
      <c r="C1222" s="75"/>
      <c r="D1222" s="78"/>
      <c r="E1222" s="75"/>
      <c r="F1222" s="80"/>
      <c r="G1222" s="78"/>
      <c r="H1222" s="70"/>
      <c r="I1222" s="81"/>
      <c r="J1222" s="71" t="str">
        <f>IF(H1222="","",VLOOKUP(H1222,単重表!$C$6:'単重表'!$F$2502,2,FALSE))</f>
        <v/>
      </c>
      <c r="K1222" s="232"/>
      <c r="L1222" s="101">
        <f>IF(K1222="",1,K1222/1000)</f>
        <v>1</v>
      </c>
      <c r="M1222" s="46"/>
      <c r="N1222" s="101">
        <f t="shared" si="668"/>
        <v>1</v>
      </c>
      <c r="O1222" s="49"/>
      <c r="P1222" s="47" t="str">
        <f>IF(H1222="","",VLOOKUP(H1222,単重表!$C$6:'単重表'!$F$2502,3,FALSE))</f>
        <v/>
      </c>
      <c r="Q1222" s="47"/>
      <c r="R1222" s="56" t="e">
        <f t="shared" si="700"/>
        <v>#VALUE!</v>
      </c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267"/>
      <c r="AF1222" s="267"/>
      <c r="AG1222" s="40"/>
      <c r="AH1222" s="40"/>
      <c r="AI1222" s="40"/>
      <c r="AJ1222" s="58" t="str">
        <f>IF(H1222="","",VLOOKUP(H1222,単重表!$C$6:'単重表'!$F$2502,4,FALSE))</f>
        <v/>
      </c>
      <c r="AK1222" s="141" t="e">
        <f t="shared" si="669"/>
        <v>#VALUE!</v>
      </c>
      <c r="AL1222" s="40">
        <v>2</v>
      </c>
      <c r="AM1222" s="190" t="e">
        <f t="shared" si="670"/>
        <v>#VALUE!</v>
      </c>
      <c r="AO1222" s="191">
        <f t="shared" si="671"/>
        <v>0</v>
      </c>
      <c r="AP1222" s="182"/>
      <c r="AQ1222" s="183" t="str">
        <f t="shared" si="672"/>
        <v/>
      </c>
      <c r="AR1222" s="182"/>
      <c r="AS1222" s="184" t="str">
        <f t="shared" si="673"/>
        <v/>
      </c>
      <c r="AT1222" s="182"/>
      <c r="AU1222" s="268"/>
      <c r="AV1222" s="185"/>
      <c r="AW1222" s="185"/>
      <c r="AX1222" s="185"/>
      <c r="AY1222" s="185"/>
      <c r="AZ1222" s="185"/>
      <c r="BA1222" s="186"/>
      <c r="BB1222" s="80"/>
      <c r="BC1222" s="185"/>
      <c r="BD1222" s="185"/>
      <c r="BE1222" s="185"/>
      <c r="BF1222" s="185"/>
      <c r="BG1222" s="187"/>
      <c r="BH1222" s="270"/>
      <c r="BI1222" s="188"/>
      <c r="BJ1222" s="268"/>
      <c r="BL1222" s="40"/>
      <c r="BM1222" s="40"/>
      <c r="BN1222" s="40"/>
      <c r="BO1222" s="40"/>
      <c r="BP1222" s="40"/>
      <c r="BQ1222" s="40"/>
      <c r="BR1222" s="40"/>
      <c r="BS1222" s="40"/>
      <c r="BT1222" s="40"/>
      <c r="BU1222" s="40"/>
      <c r="BV1222" s="40"/>
      <c r="BW1222" s="40"/>
      <c r="BX1222" s="40"/>
      <c r="BY1222" s="40"/>
      <c r="BZ1222" s="40"/>
      <c r="CA1222" s="40"/>
      <c r="CB1222" s="40"/>
      <c r="CC1222" s="40"/>
      <c r="CD1222" s="40"/>
      <c r="CE1222" s="40"/>
      <c r="CF1222" s="40"/>
      <c r="CG1222" s="40"/>
      <c r="CH1222" s="40"/>
      <c r="CI1222" s="40"/>
      <c r="CJ1222" s="40"/>
      <c r="CK1222" s="40"/>
      <c r="CL1222" s="40"/>
      <c r="CM1222" s="40"/>
      <c r="CN1222" s="40"/>
      <c r="CO1222" s="40">
        <f t="shared" si="674"/>
        <v>0</v>
      </c>
    </row>
    <row r="1223" spans="1:93" ht="22.5" customHeight="1">
      <c r="A1223" s="269"/>
      <c r="B1223" s="267"/>
      <c r="C1223" s="75"/>
      <c r="D1223" s="78"/>
      <c r="E1223" s="75"/>
      <c r="F1223" s="80"/>
      <c r="G1223" s="78"/>
      <c r="H1223" s="70"/>
      <c r="I1223" s="81"/>
      <c r="J1223" s="71" t="str">
        <f>IF(H1223="","",VLOOKUP(H1223,単重表!$C$6:'単重表'!$F$2502,2,FALSE))</f>
        <v/>
      </c>
      <c r="K1223" s="232"/>
      <c r="L1223" s="101">
        <f>IF(K1223="",1,K1223/1000)</f>
        <v>1</v>
      </c>
      <c r="M1223" s="46"/>
      <c r="N1223" s="101">
        <f t="shared" si="668"/>
        <v>1</v>
      </c>
      <c r="O1223" s="49"/>
      <c r="P1223" s="47" t="str">
        <f>IF(H1223="","",VLOOKUP(H1223,単重表!$C$6:'単重表'!$F$2502,3,FALSE))</f>
        <v/>
      </c>
      <c r="Q1223" s="47"/>
      <c r="R1223" s="56" t="e">
        <f t="shared" si="700"/>
        <v>#VALUE!</v>
      </c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267"/>
      <c r="AF1223" s="267"/>
      <c r="AG1223" s="40"/>
      <c r="AH1223" s="40"/>
      <c r="AI1223" s="40"/>
      <c r="AJ1223" s="58" t="str">
        <f>IF(H1223="","",VLOOKUP(H1223,単重表!$C$6:'単重表'!$F$2502,4,FALSE))</f>
        <v/>
      </c>
      <c r="AK1223" s="141" t="e">
        <f t="shared" si="669"/>
        <v>#VALUE!</v>
      </c>
      <c r="AL1223" s="40">
        <v>2</v>
      </c>
      <c r="AM1223" s="190" t="e">
        <f t="shared" si="670"/>
        <v>#VALUE!</v>
      </c>
      <c r="AO1223" s="191">
        <f t="shared" si="671"/>
        <v>0</v>
      </c>
      <c r="AP1223" s="182"/>
      <c r="AQ1223" s="183" t="str">
        <f t="shared" si="672"/>
        <v/>
      </c>
      <c r="AR1223" s="182"/>
      <c r="AS1223" s="184" t="str">
        <f t="shared" si="673"/>
        <v/>
      </c>
      <c r="AT1223" s="182"/>
      <c r="AU1223" s="268"/>
      <c r="AV1223" s="185"/>
      <c r="AW1223" s="185"/>
      <c r="AX1223" s="185"/>
      <c r="AY1223" s="185"/>
      <c r="AZ1223" s="185"/>
      <c r="BA1223" s="186"/>
      <c r="BB1223" s="80"/>
      <c r="BC1223" s="185"/>
      <c r="BD1223" s="185"/>
      <c r="BE1223" s="185"/>
      <c r="BF1223" s="185"/>
      <c r="BG1223" s="187"/>
      <c r="BH1223" s="270"/>
      <c r="BI1223" s="188"/>
      <c r="BJ1223" s="268"/>
      <c r="BL1223" s="40"/>
      <c r="BM1223" s="40"/>
      <c r="BN1223" s="40"/>
      <c r="BO1223" s="40"/>
      <c r="BP1223" s="40"/>
      <c r="BQ1223" s="40"/>
      <c r="BR1223" s="40"/>
      <c r="BS1223" s="40"/>
      <c r="BT1223" s="40"/>
      <c r="BU1223" s="40"/>
      <c r="BV1223" s="40"/>
      <c r="BW1223" s="40"/>
      <c r="BX1223" s="40"/>
      <c r="BY1223" s="40"/>
      <c r="BZ1223" s="40"/>
      <c r="CA1223" s="40"/>
      <c r="CB1223" s="40"/>
      <c r="CC1223" s="40"/>
      <c r="CD1223" s="40"/>
      <c r="CE1223" s="40"/>
      <c r="CF1223" s="40"/>
      <c r="CG1223" s="40"/>
      <c r="CH1223" s="40"/>
      <c r="CI1223" s="40"/>
      <c r="CJ1223" s="40"/>
      <c r="CK1223" s="40"/>
      <c r="CL1223" s="40"/>
      <c r="CM1223" s="40"/>
      <c r="CN1223" s="40"/>
      <c r="CO1223" s="40">
        <f t="shared" si="674"/>
        <v>0</v>
      </c>
    </row>
    <row r="1224" spans="1:93" ht="22.5" customHeight="1">
      <c r="A1224" s="269"/>
      <c r="B1224" s="267"/>
      <c r="C1224" s="75"/>
      <c r="D1224" s="78"/>
      <c r="E1224" s="75"/>
      <c r="F1224" s="80"/>
      <c r="G1224" s="78"/>
      <c r="H1224" s="70"/>
      <c r="I1224" s="81"/>
      <c r="J1224" s="71" t="str">
        <f>IF(H1224="","",VLOOKUP(H1224,単重表!$C$6:'単重表'!$F$2502,2,FALSE))</f>
        <v/>
      </c>
      <c r="K1224" s="232"/>
      <c r="L1224" s="101">
        <f>IF(K1224="",1,K1224/1000)</f>
        <v>1</v>
      </c>
      <c r="M1224" s="46"/>
      <c r="N1224" s="101">
        <f t="shared" si="668"/>
        <v>1</v>
      </c>
      <c r="O1224" s="49"/>
      <c r="P1224" s="47" t="str">
        <f>IF(H1224="","",VLOOKUP(H1224,単重表!$C$6:'単重表'!$F$2502,3,FALSE))</f>
        <v/>
      </c>
      <c r="Q1224" s="47"/>
      <c r="R1224" s="56" t="e">
        <f>P1224*O1224*N1224*L1224+Q1224</f>
        <v>#VALUE!</v>
      </c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267"/>
      <c r="AF1224" s="267"/>
      <c r="AG1224" s="40"/>
      <c r="AH1224" s="40"/>
      <c r="AI1224" s="40"/>
      <c r="AJ1224" s="58" t="str">
        <f>IF(H1224="","",VLOOKUP(H1224,単重表!$C$6:'単重表'!$F$2502,4,FALSE))</f>
        <v/>
      </c>
      <c r="AK1224" s="141" t="e">
        <f t="shared" si="669"/>
        <v>#VALUE!</v>
      </c>
      <c r="AL1224" s="40">
        <v>2</v>
      </c>
      <c r="AM1224" s="190" t="e">
        <f t="shared" si="670"/>
        <v>#VALUE!</v>
      </c>
      <c r="AO1224" s="191">
        <f t="shared" si="671"/>
        <v>0</v>
      </c>
      <c r="AP1224" s="182"/>
      <c r="AQ1224" s="183" t="str">
        <f t="shared" si="672"/>
        <v/>
      </c>
      <c r="AR1224" s="182"/>
      <c r="AS1224" s="184" t="str">
        <f t="shared" si="673"/>
        <v/>
      </c>
      <c r="AT1224" s="182"/>
      <c r="AU1224" s="268"/>
      <c r="AV1224" s="185"/>
      <c r="AW1224" s="185"/>
      <c r="AX1224" s="185"/>
      <c r="AY1224" s="185"/>
      <c r="AZ1224" s="185"/>
      <c r="BA1224" s="186"/>
      <c r="BB1224" s="80"/>
      <c r="BC1224" s="185"/>
      <c r="BD1224" s="185"/>
      <c r="BE1224" s="185"/>
      <c r="BF1224" s="185"/>
      <c r="BG1224" s="187"/>
      <c r="BH1224" s="270"/>
      <c r="BI1224" s="188"/>
      <c r="BJ1224" s="268"/>
      <c r="BL1224" s="40"/>
      <c r="BM1224" s="40"/>
      <c r="BN1224" s="40"/>
      <c r="BO1224" s="40"/>
      <c r="BP1224" s="40"/>
      <c r="BQ1224" s="40"/>
      <c r="BR1224" s="40"/>
      <c r="BS1224" s="40"/>
      <c r="BT1224" s="40"/>
      <c r="BU1224" s="40"/>
      <c r="BV1224" s="40"/>
      <c r="BW1224" s="40"/>
      <c r="BX1224" s="40"/>
      <c r="BY1224" s="40"/>
      <c r="BZ1224" s="40"/>
      <c r="CA1224" s="40"/>
      <c r="CB1224" s="40"/>
      <c r="CC1224" s="40"/>
      <c r="CD1224" s="40"/>
      <c r="CE1224" s="40"/>
      <c r="CF1224" s="40"/>
      <c r="CG1224" s="40"/>
      <c r="CH1224" s="40"/>
      <c r="CI1224" s="40"/>
      <c r="CJ1224" s="40"/>
      <c r="CK1224" s="40"/>
      <c r="CL1224" s="40"/>
      <c r="CM1224" s="40"/>
      <c r="CN1224" s="40"/>
      <c r="CO1224" s="40">
        <f t="shared" si="674"/>
        <v>0</v>
      </c>
    </row>
    <row r="1225" spans="1:93" ht="22.5" customHeight="1">
      <c r="A1225" s="269"/>
      <c r="B1225" s="267"/>
      <c r="C1225" s="75"/>
      <c r="D1225" s="78"/>
      <c r="E1225" s="75"/>
      <c r="F1225" s="80"/>
      <c r="G1225" s="78"/>
      <c r="H1225" s="70"/>
      <c r="I1225" s="81"/>
      <c r="J1225" s="71" t="str">
        <f>IF(H1225="","",VLOOKUP(H1225,単重表!$C$6:'単重表'!$F$2502,2,FALSE))</f>
        <v/>
      </c>
      <c r="K1225" s="232"/>
      <c r="L1225" s="101">
        <f t="shared" ref="L1225:L1232" si="701">IF(K1225="",1,K1225/1000)</f>
        <v>1</v>
      </c>
      <c r="M1225" s="46"/>
      <c r="N1225" s="101">
        <f t="shared" si="668"/>
        <v>1</v>
      </c>
      <c r="O1225" s="49"/>
      <c r="P1225" s="47" t="str">
        <f>IF(H1225="","",VLOOKUP(H1225,単重表!$C$6:'単重表'!$F$2502,3,FALSE))</f>
        <v/>
      </c>
      <c r="Q1225" s="47"/>
      <c r="R1225" s="56" t="e">
        <f t="shared" ref="R1225:R1234" si="702">P1225*O1225*N1225*L1225+Q1225</f>
        <v>#VALUE!</v>
      </c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267"/>
      <c r="AF1225" s="267"/>
      <c r="AG1225" s="40"/>
      <c r="AH1225" s="40"/>
      <c r="AI1225" s="40"/>
      <c r="AJ1225" s="58" t="str">
        <f>IF(H1225="","",VLOOKUP(H1225,単重表!$C$6:'単重表'!$F$2502,4,FALSE))</f>
        <v/>
      </c>
      <c r="AK1225" s="141" t="e">
        <f t="shared" si="669"/>
        <v>#VALUE!</v>
      </c>
      <c r="AL1225" s="40">
        <v>2</v>
      </c>
      <c r="AM1225" s="190" t="e">
        <f t="shared" si="670"/>
        <v>#VALUE!</v>
      </c>
      <c r="AO1225" s="191">
        <f t="shared" si="671"/>
        <v>0</v>
      </c>
      <c r="AP1225" s="182"/>
      <c r="AQ1225" s="183" t="str">
        <f t="shared" si="672"/>
        <v/>
      </c>
      <c r="AR1225" s="182"/>
      <c r="AS1225" s="184" t="str">
        <f t="shared" si="673"/>
        <v/>
      </c>
      <c r="AT1225" s="182"/>
      <c r="AU1225" s="268"/>
      <c r="AV1225" s="185"/>
      <c r="AW1225" s="185"/>
      <c r="AX1225" s="185"/>
      <c r="AY1225" s="185"/>
      <c r="AZ1225" s="185"/>
      <c r="BA1225" s="186"/>
      <c r="BB1225" s="80"/>
      <c r="BC1225" s="185"/>
      <c r="BD1225" s="185"/>
      <c r="BE1225" s="185"/>
      <c r="BF1225" s="185"/>
      <c r="BG1225" s="187"/>
      <c r="BH1225" s="270"/>
      <c r="BI1225" s="188"/>
      <c r="BJ1225" s="268"/>
      <c r="BL1225" s="40"/>
      <c r="BM1225" s="40"/>
      <c r="BN1225" s="40"/>
      <c r="BO1225" s="40"/>
      <c r="BP1225" s="40"/>
      <c r="BQ1225" s="40"/>
      <c r="BR1225" s="40"/>
      <c r="BS1225" s="40"/>
      <c r="BT1225" s="40"/>
      <c r="BU1225" s="40"/>
      <c r="BV1225" s="40"/>
      <c r="BW1225" s="40"/>
      <c r="BX1225" s="40"/>
      <c r="BY1225" s="40"/>
      <c r="BZ1225" s="40"/>
      <c r="CA1225" s="40"/>
      <c r="CB1225" s="40"/>
      <c r="CC1225" s="40"/>
      <c r="CD1225" s="40"/>
      <c r="CE1225" s="40"/>
      <c r="CF1225" s="40"/>
      <c r="CG1225" s="40"/>
      <c r="CH1225" s="40"/>
      <c r="CI1225" s="40"/>
      <c r="CJ1225" s="40"/>
      <c r="CK1225" s="40"/>
      <c r="CL1225" s="40"/>
      <c r="CM1225" s="40"/>
      <c r="CN1225" s="40"/>
      <c r="CO1225" s="40">
        <f t="shared" si="674"/>
        <v>0</v>
      </c>
    </row>
    <row r="1226" spans="1:93" ht="22.5" customHeight="1">
      <c r="A1226" s="269"/>
      <c r="B1226" s="267"/>
      <c r="C1226" s="75"/>
      <c r="D1226" s="78"/>
      <c r="E1226" s="75"/>
      <c r="F1226" s="80"/>
      <c r="G1226" s="78"/>
      <c r="H1226" s="70"/>
      <c r="I1226" s="81"/>
      <c r="J1226" s="71" t="str">
        <f>IF(H1226="","",VLOOKUP(H1226,単重表!$C$6:'単重表'!$F$2502,2,FALSE))</f>
        <v/>
      </c>
      <c r="K1226" s="232"/>
      <c r="L1226" s="101">
        <f t="shared" si="701"/>
        <v>1</v>
      </c>
      <c r="M1226" s="46"/>
      <c r="N1226" s="101">
        <f t="shared" si="668"/>
        <v>1</v>
      </c>
      <c r="O1226" s="49"/>
      <c r="P1226" s="47" t="str">
        <f>IF(H1226="","",VLOOKUP(H1226,単重表!$C$6:'単重表'!$F$2502,3,FALSE))</f>
        <v/>
      </c>
      <c r="Q1226" s="47"/>
      <c r="R1226" s="56" t="e">
        <f t="shared" si="702"/>
        <v>#VALUE!</v>
      </c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267"/>
      <c r="AF1226" s="267"/>
      <c r="AG1226" s="40"/>
      <c r="AH1226" s="40"/>
      <c r="AI1226" s="40"/>
      <c r="AJ1226" s="58" t="str">
        <f>IF(H1226="","",VLOOKUP(H1226,単重表!$C$6:'単重表'!$F$2502,4,FALSE))</f>
        <v/>
      </c>
      <c r="AK1226" s="141" t="e">
        <f t="shared" si="669"/>
        <v>#VALUE!</v>
      </c>
      <c r="AL1226" s="40">
        <v>2</v>
      </c>
      <c r="AM1226" s="190" t="e">
        <f t="shared" si="670"/>
        <v>#VALUE!</v>
      </c>
      <c r="AO1226" s="191">
        <f t="shared" si="671"/>
        <v>0</v>
      </c>
      <c r="AP1226" s="182"/>
      <c r="AQ1226" s="183" t="str">
        <f t="shared" si="672"/>
        <v/>
      </c>
      <c r="AR1226" s="182"/>
      <c r="AS1226" s="184" t="str">
        <f t="shared" si="673"/>
        <v/>
      </c>
      <c r="AT1226" s="182"/>
      <c r="AU1226" s="268"/>
      <c r="AV1226" s="185"/>
      <c r="AW1226" s="185"/>
      <c r="AX1226" s="185"/>
      <c r="AY1226" s="185"/>
      <c r="AZ1226" s="185"/>
      <c r="BA1226" s="186"/>
      <c r="BB1226" s="80"/>
      <c r="BC1226" s="185"/>
      <c r="BD1226" s="185"/>
      <c r="BE1226" s="185"/>
      <c r="BF1226" s="185"/>
      <c r="BG1226" s="187"/>
      <c r="BH1226" s="270"/>
      <c r="BI1226" s="188"/>
      <c r="BJ1226" s="268"/>
      <c r="BL1226" s="40"/>
      <c r="BM1226" s="40"/>
      <c r="BN1226" s="40"/>
      <c r="BO1226" s="40"/>
      <c r="BP1226" s="40"/>
      <c r="BQ1226" s="40"/>
      <c r="BR1226" s="40"/>
      <c r="BS1226" s="40"/>
      <c r="BT1226" s="40"/>
      <c r="BU1226" s="40"/>
      <c r="BV1226" s="40"/>
      <c r="BW1226" s="40"/>
      <c r="BX1226" s="40"/>
      <c r="BY1226" s="40"/>
      <c r="BZ1226" s="40"/>
      <c r="CA1226" s="40"/>
      <c r="CB1226" s="40"/>
      <c r="CC1226" s="40"/>
      <c r="CD1226" s="40"/>
      <c r="CE1226" s="40"/>
      <c r="CF1226" s="40"/>
      <c r="CG1226" s="40"/>
      <c r="CH1226" s="40"/>
      <c r="CI1226" s="40"/>
      <c r="CJ1226" s="40"/>
      <c r="CK1226" s="40"/>
      <c r="CL1226" s="40"/>
      <c r="CM1226" s="40"/>
      <c r="CN1226" s="40"/>
      <c r="CO1226" s="40">
        <f t="shared" si="674"/>
        <v>0</v>
      </c>
    </row>
    <row r="1227" spans="1:93" ht="22.5" customHeight="1">
      <c r="A1227" s="269"/>
      <c r="B1227" s="267"/>
      <c r="C1227" s="75"/>
      <c r="D1227" s="78"/>
      <c r="E1227" s="75"/>
      <c r="F1227" s="80"/>
      <c r="G1227" s="78"/>
      <c r="H1227" s="70"/>
      <c r="I1227" s="81"/>
      <c r="J1227" s="71" t="str">
        <f>IF(H1227="","",VLOOKUP(H1227,単重表!$C$6:'単重表'!$F$2502,2,FALSE))</f>
        <v/>
      </c>
      <c r="K1227" s="232"/>
      <c r="L1227" s="101">
        <f t="shared" si="701"/>
        <v>1</v>
      </c>
      <c r="M1227" s="46"/>
      <c r="N1227" s="101">
        <f t="shared" si="668"/>
        <v>1</v>
      </c>
      <c r="O1227" s="49"/>
      <c r="P1227" s="47" t="str">
        <f>IF(H1227="","",VLOOKUP(H1227,単重表!$C$6:'単重表'!$F$2502,3,FALSE))</f>
        <v/>
      </c>
      <c r="Q1227" s="47"/>
      <c r="R1227" s="56" t="e">
        <f t="shared" si="702"/>
        <v>#VALUE!</v>
      </c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267"/>
      <c r="AF1227" s="267"/>
      <c r="AG1227" s="40"/>
      <c r="AH1227" s="40"/>
      <c r="AI1227" s="40"/>
      <c r="AJ1227" s="58" t="str">
        <f>IF(H1227="","",VLOOKUP(H1227,単重表!$C$6:'単重表'!$F$2502,4,FALSE))</f>
        <v/>
      </c>
      <c r="AK1227" s="141" t="e">
        <f t="shared" si="669"/>
        <v>#VALUE!</v>
      </c>
      <c r="AL1227" s="40">
        <v>2</v>
      </c>
      <c r="AM1227" s="190" t="e">
        <f t="shared" si="670"/>
        <v>#VALUE!</v>
      </c>
      <c r="AO1227" s="191">
        <f t="shared" si="671"/>
        <v>0</v>
      </c>
      <c r="AP1227" s="182"/>
      <c r="AQ1227" s="183" t="str">
        <f t="shared" si="672"/>
        <v/>
      </c>
      <c r="AR1227" s="182"/>
      <c r="AS1227" s="184" t="str">
        <f t="shared" si="673"/>
        <v/>
      </c>
      <c r="AT1227" s="182"/>
      <c r="AU1227" s="268"/>
      <c r="AV1227" s="185"/>
      <c r="AW1227" s="185"/>
      <c r="AX1227" s="185"/>
      <c r="AY1227" s="185"/>
      <c r="AZ1227" s="185"/>
      <c r="BA1227" s="186"/>
      <c r="BB1227" s="80"/>
      <c r="BC1227" s="185"/>
      <c r="BD1227" s="185"/>
      <c r="BE1227" s="185"/>
      <c r="BF1227" s="185"/>
      <c r="BG1227" s="187"/>
      <c r="BH1227" s="270"/>
      <c r="BI1227" s="188"/>
      <c r="BJ1227" s="268"/>
      <c r="BL1227" s="40"/>
      <c r="BM1227" s="40"/>
      <c r="BN1227" s="40"/>
      <c r="BO1227" s="40"/>
      <c r="BP1227" s="40"/>
      <c r="BQ1227" s="40"/>
      <c r="BR1227" s="40"/>
      <c r="BS1227" s="40"/>
      <c r="BT1227" s="40"/>
      <c r="BU1227" s="40"/>
      <c r="BV1227" s="40"/>
      <c r="BW1227" s="40"/>
      <c r="BX1227" s="40"/>
      <c r="BY1227" s="40"/>
      <c r="BZ1227" s="40"/>
      <c r="CA1227" s="40"/>
      <c r="CB1227" s="40"/>
      <c r="CC1227" s="40"/>
      <c r="CD1227" s="40"/>
      <c r="CE1227" s="40"/>
      <c r="CF1227" s="40"/>
      <c r="CG1227" s="40"/>
      <c r="CH1227" s="40"/>
      <c r="CI1227" s="40"/>
      <c r="CJ1227" s="40"/>
      <c r="CK1227" s="40"/>
      <c r="CL1227" s="40"/>
      <c r="CM1227" s="40"/>
      <c r="CN1227" s="40"/>
      <c r="CO1227" s="40">
        <f t="shared" si="674"/>
        <v>0</v>
      </c>
    </row>
    <row r="1228" spans="1:93" ht="22.5" customHeight="1">
      <c r="A1228" s="269"/>
      <c r="B1228" s="267"/>
      <c r="C1228" s="75"/>
      <c r="D1228" s="78"/>
      <c r="E1228" s="75"/>
      <c r="F1228" s="80"/>
      <c r="G1228" s="78"/>
      <c r="H1228" s="70"/>
      <c r="I1228" s="81"/>
      <c r="J1228" s="71" t="str">
        <f>IF(H1228="","",VLOOKUP(H1228,単重表!$C$6:'単重表'!$F$2502,2,FALSE))</f>
        <v/>
      </c>
      <c r="K1228" s="232"/>
      <c r="L1228" s="101">
        <f t="shared" si="701"/>
        <v>1</v>
      </c>
      <c r="M1228" s="46"/>
      <c r="N1228" s="101">
        <f t="shared" si="668"/>
        <v>1</v>
      </c>
      <c r="O1228" s="49"/>
      <c r="P1228" s="47" t="str">
        <f>IF(H1228="","",VLOOKUP(H1228,単重表!$C$6:'単重表'!$F$2502,3,FALSE))</f>
        <v/>
      </c>
      <c r="Q1228" s="47"/>
      <c r="R1228" s="56" t="e">
        <f t="shared" si="702"/>
        <v>#VALUE!</v>
      </c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267"/>
      <c r="AF1228" s="267"/>
      <c r="AG1228" s="40"/>
      <c r="AH1228" s="40"/>
      <c r="AI1228" s="40"/>
      <c r="AJ1228" s="58" t="str">
        <f>IF(H1228="","",VLOOKUP(H1228,単重表!$C$6:'単重表'!$F$2502,4,FALSE))</f>
        <v/>
      </c>
      <c r="AK1228" s="141" t="e">
        <f t="shared" si="669"/>
        <v>#VALUE!</v>
      </c>
      <c r="AL1228" s="40">
        <v>2</v>
      </c>
      <c r="AM1228" s="190" t="e">
        <f t="shared" si="670"/>
        <v>#VALUE!</v>
      </c>
      <c r="AO1228" s="191">
        <f t="shared" si="671"/>
        <v>0</v>
      </c>
      <c r="AP1228" s="182"/>
      <c r="AQ1228" s="183" t="str">
        <f t="shared" si="672"/>
        <v/>
      </c>
      <c r="AR1228" s="182"/>
      <c r="AS1228" s="184" t="str">
        <f t="shared" si="673"/>
        <v/>
      </c>
      <c r="AT1228" s="182"/>
      <c r="AU1228" s="268"/>
      <c r="AV1228" s="185"/>
      <c r="AW1228" s="185"/>
      <c r="AX1228" s="185"/>
      <c r="AY1228" s="185"/>
      <c r="AZ1228" s="185"/>
      <c r="BA1228" s="186"/>
      <c r="BB1228" s="80"/>
      <c r="BC1228" s="185"/>
      <c r="BD1228" s="185"/>
      <c r="BE1228" s="185"/>
      <c r="BF1228" s="185"/>
      <c r="BG1228" s="187"/>
      <c r="BH1228" s="270"/>
      <c r="BI1228" s="188"/>
      <c r="BJ1228" s="268"/>
      <c r="BL1228" s="40"/>
      <c r="BM1228" s="40"/>
      <c r="BN1228" s="40"/>
      <c r="BO1228" s="40"/>
      <c r="BP1228" s="40"/>
      <c r="BQ1228" s="40"/>
      <c r="BR1228" s="40"/>
      <c r="BS1228" s="40"/>
      <c r="BT1228" s="40"/>
      <c r="BU1228" s="40"/>
      <c r="BV1228" s="40"/>
      <c r="BW1228" s="40"/>
      <c r="BX1228" s="40"/>
      <c r="BY1228" s="40"/>
      <c r="BZ1228" s="40"/>
      <c r="CA1228" s="40"/>
      <c r="CB1228" s="40"/>
      <c r="CC1228" s="40"/>
      <c r="CD1228" s="40"/>
      <c r="CE1228" s="40"/>
      <c r="CF1228" s="40"/>
      <c r="CG1228" s="40"/>
      <c r="CH1228" s="40"/>
      <c r="CI1228" s="40"/>
      <c r="CJ1228" s="40"/>
      <c r="CK1228" s="40"/>
      <c r="CL1228" s="40"/>
      <c r="CM1228" s="40"/>
      <c r="CN1228" s="40"/>
      <c r="CO1228" s="40">
        <f t="shared" si="674"/>
        <v>0</v>
      </c>
    </row>
    <row r="1229" spans="1:93" ht="22.5" customHeight="1">
      <c r="A1229" s="269"/>
      <c r="B1229" s="267"/>
      <c r="C1229" s="75"/>
      <c r="D1229" s="78"/>
      <c r="E1229" s="75"/>
      <c r="F1229" s="80"/>
      <c r="G1229" s="78"/>
      <c r="H1229" s="70"/>
      <c r="I1229" s="81"/>
      <c r="J1229" s="71" t="str">
        <f>IF(H1229="","",VLOOKUP(H1229,単重表!$C$6:'単重表'!$F$2502,2,FALSE))</f>
        <v/>
      </c>
      <c r="K1229" s="232"/>
      <c r="L1229" s="101">
        <f t="shared" si="701"/>
        <v>1</v>
      </c>
      <c r="M1229" s="46"/>
      <c r="N1229" s="101">
        <f t="shared" si="668"/>
        <v>1</v>
      </c>
      <c r="O1229" s="49"/>
      <c r="P1229" s="47" t="str">
        <f>IF(H1229="","",VLOOKUP(H1229,単重表!$C$6:'単重表'!$F$2502,3,FALSE))</f>
        <v/>
      </c>
      <c r="Q1229" s="47"/>
      <c r="R1229" s="56" t="e">
        <f t="shared" si="702"/>
        <v>#VALUE!</v>
      </c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267"/>
      <c r="AF1229" s="267"/>
      <c r="AG1229" s="40"/>
      <c r="AH1229" s="40"/>
      <c r="AI1229" s="40"/>
      <c r="AJ1229" s="58" t="str">
        <f>IF(H1229="","",VLOOKUP(H1229,単重表!$C$6:'単重表'!$F$2502,4,FALSE))</f>
        <v/>
      </c>
      <c r="AK1229" s="141" t="e">
        <f t="shared" si="669"/>
        <v>#VALUE!</v>
      </c>
      <c r="AL1229" s="40">
        <v>2</v>
      </c>
      <c r="AM1229" s="190" t="e">
        <f t="shared" si="670"/>
        <v>#VALUE!</v>
      </c>
      <c r="AO1229" s="191">
        <f t="shared" si="671"/>
        <v>0</v>
      </c>
      <c r="AP1229" s="182"/>
      <c r="AQ1229" s="183" t="str">
        <f t="shared" si="672"/>
        <v/>
      </c>
      <c r="AR1229" s="182"/>
      <c r="AS1229" s="184" t="str">
        <f t="shared" si="673"/>
        <v/>
      </c>
      <c r="AT1229" s="182"/>
      <c r="AU1229" s="268"/>
      <c r="AV1229" s="185"/>
      <c r="AW1229" s="185"/>
      <c r="AX1229" s="185"/>
      <c r="AY1229" s="185"/>
      <c r="AZ1229" s="185"/>
      <c r="BA1229" s="186"/>
      <c r="BB1229" s="80"/>
      <c r="BC1229" s="185"/>
      <c r="BD1229" s="185"/>
      <c r="BE1229" s="185"/>
      <c r="BF1229" s="185"/>
      <c r="BG1229" s="187"/>
      <c r="BH1229" s="270"/>
      <c r="BI1229" s="188"/>
      <c r="BJ1229" s="268"/>
      <c r="BL1229" s="40"/>
      <c r="BM1229" s="40"/>
      <c r="BN1229" s="40"/>
      <c r="BO1229" s="40"/>
      <c r="BP1229" s="40"/>
      <c r="BQ1229" s="40"/>
      <c r="BR1229" s="40"/>
      <c r="BS1229" s="40"/>
      <c r="BT1229" s="40"/>
      <c r="BU1229" s="40"/>
      <c r="BV1229" s="40"/>
      <c r="BW1229" s="40"/>
      <c r="BX1229" s="40"/>
      <c r="BY1229" s="40"/>
      <c r="BZ1229" s="40"/>
      <c r="CA1229" s="40"/>
      <c r="CB1229" s="40"/>
      <c r="CC1229" s="40"/>
      <c r="CD1229" s="40"/>
      <c r="CE1229" s="40"/>
      <c r="CF1229" s="40"/>
      <c r="CG1229" s="40"/>
      <c r="CH1229" s="40"/>
      <c r="CI1229" s="40"/>
      <c r="CJ1229" s="40"/>
      <c r="CK1229" s="40"/>
      <c r="CL1229" s="40"/>
      <c r="CM1229" s="40"/>
      <c r="CN1229" s="40"/>
      <c r="CO1229" s="40">
        <f t="shared" si="674"/>
        <v>0</v>
      </c>
    </row>
    <row r="1230" spans="1:93" ht="22.5" customHeight="1">
      <c r="A1230" s="269"/>
      <c r="B1230" s="267"/>
      <c r="C1230" s="75"/>
      <c r="D1230" s="78"/>
      <c r="E1230" s="75"/>
      <c r="F1230" s="80"/>
      <c r="G1230" s="78"/>
      <c r="H1230" s="70"/>
      <c r="I1230" s="81"/>
      <c r="J1230" s="71" t="str">
        <f>IF(H1230="","",VLOOKUP(H1230,単重表!$C$6:'単重表'!$F$2502,2,FALSE))</f>
        <v/>
      </c>
      <c r="K1230" s="232"/>
      <c r="L1230" s="101">
        <f t="shared" si="701"/>
        <v>1</v>
      </c>
      <c r="M1230" s="46"/>
      <c r="N1230" s="101">
        <f t="shared" si="668"/>
        <v>1</v>
      </c>
      <c r="O1230" s="49"/>
      <c r="P1230" s="47" t="str">
        <f>IF(H1230="","",VLOOKUP(H1230,単重表!$C$6:'単重表'!$F$2502,3,FALSE))</f>
        <v/>
      </c>
      <c r="Q1230" s="47"/>
      <c r="R1230" s="56" t="e">
        <f t="shared" si="702"/>
        <v>#VALUE!</v>
      </c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267"/>
      <c r="AF1230" s="267"/>
      <c r="AG1230" s="40"/>
      <c r="AH1230" s="40"/>
      <c r="AI1230" s="40"/>
      <c r="AJ1230" s="58" t="str">
        <f>IF(H1230="","",VLOOKUP(H1230,単重表!$C$6:'単重表'!$F$2502,4,FALSE))</f>
        <v/>
      </c>
      <c r="AK1230" s="141" t="e">
        <f t="shared" si="669"/>
        <v>#VALUE!</v>
      </c>
      <c r="AL1230" s="40">
        <v>2</v>
      </c>
      <c r="AM1230" s="190" t="e">
        <f t="shared" si="670"/>
        <v>#VALUE!</v>
      </c>
      <c r="AO1230" s="191">
        <f t="shared" si="671"/>
        <v>0</v>
      </c>
      <c r="AP1230" s="182"/>
      <c r="AQ1230" s="183" t="str">
        <f t="shared" si="672"/>
        <v/>
      </c>
      <c r="AR1230" s="182"/>
      <c r="AS1230" s="184" t="str">
        <f t="shared" si="673"/>
        <v/>
      </c>
      <c r="AT1230" s="182"/>
      <c r="AU1230" s="268"/>
      <c r="AV1230" s="185"/>
      <c r="AW1230" s="185"/>
      <c r="AX1230" s="185"/>
      <c r="AY1230" s="185"/>
      <c r="AZ1230" s="185"/>
      <c r="BA1230" s="186"/>
      <c r="BB1230" s="80"/>
      <c r="BC1230" s="185"/>
      <c r="BD1230" s="185"/>
      <c r="BE1230" s="185"/>
      <c r="BF1230" s="185"/>
      <c r="BG1230" s="187"/>
      <c r="BH1230" s="270"/>
      <c r="BI1230" s="188"/>
      <c r="BJ1230" s="268"/>
      <c r="BL1230" s="40"/>
      <c r="BM1230" s="40"/>
      <c r="BN1230" s="40"/>
      <c r="BO1230" s="40"/>
      <c r="BP1230" s="40"/>
      <c r="BQ1230" s="40"/>
      <c r="BR1230" s="40"/>
      <c r="BS1230" s="40"/>
      <c r="BT1230" s="40"/>
      <c r="BU1230" s="40"/>
      <c r="BV1230" s="40"/>
      <c r="BW1230" s="40"/>
      <c r="BX1230" s="40"/>
      <c r="BY1230" s="40"/>
      <c r="BZ1230" s="40"/>
      <c r="CA1230" s="40"/>
      <c r="CB1230" s="40"/>
      <c r="CC1230" s="40"/>
      <c r="CD1230" s="40"/>
      <c r="CE1230" s="40"/>
      <c r="CF1230" s="40"/>
      <c r="CG1230" s="40"/>
      <c r="CH1230" s="40"/>
      <c r="CI1230" s="40"/>
      <c r="CJ1230" s="40"/>
      <c r="CK1230" s="40"/>
      <c r="CL1230" s="40"/>
      <c r="CM1230" s="40"/>
      <c r="CN1230" s="40"/>
      <c r="CO1230" s="40">
        <f t="shared" si="674"/>
        <v>0</v>
      </c>
    </row>
    <row r="1231" spans="1:93" ht="22.5" customHeight="1">
      <c r="A1231" s="269"/>
      <c r="B1231" s="267"/>
      <c r="C1231" s="75"/>
      <c r="D1231" s="78"/>
      <c r="E1231" s="75"/>
      <c r="F1231" s="80"/>
      <c r="G1231" s="78"/>
      <c r="H1231" s="70"/>
      <c r="I1231" s="81"/>
      <c r="J1231" s="71" t="str">
        <f>IF(H1231="","",VLOOKUP(H1231,単重表!$C$6:'単重表'!$F$2502,2,FALSE))</f>
        <v/>
      </c>
      <c r="K1231" s="232"/>
      <c r="L1231" s="101">
        <f t="shared" si="701"/>
        <v>1</v>
      </c>
      <c r="M1231" s="46"/>
      <c r="N1231" s="101">
        <f t="shared" si="668"/>
        <v>1</v>
      </c>
      <c r="O1231" s="49"/>
      <c r="P1231" s="47" t="str">
        <f>IF(H1231="","",VLOOKUP(H1231,単重表!$C$6:'単重表'!$F$2502,3,FALSE))</f>
        <v/>
      </c>
      <c r="Q1231" s="47"/>
      <c r="R1231" s="56" t="e">
        <f t="shared" si="702"/>
        <v>#VALUE!</v>
      </c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267"/>
      <c r="AF1231" s="267"/>
      <c r="AG1231" s="40"/>
      <c r="AH1231" s="40"/>
      <c r="AI1231" s="40"/>
      <c r="AJ1231" s="58" t="str">
        <f>IF(H1231="","",VLOOKUP(H1231,単重表!$C$6:'単重表'!$F$2502,4,FALSE))</f>
        <v/>
      </c>
      <c r="AK1231" s="141" t="e">
        <f t="shared" si="669"/>
        <v>#VALUE!</v>
      </c>
      <c r="AL1231" s="40">
        <v>2</v>
      </c>
      <c r="AM1231" s="190" t="e">
        <f t="shared" si="670"/>
        <v>#VALUE!</v>
      </c>
      <c r="AO1231" s="191">
        <f t="shared" si="671"/>
        <v>0</v>
      </c>
      <c r="AP1231" s="182"/>
      <c r="AQ1231" s="183" t="str">
        <f t="shared" si="672"/>
        <v/>
      </c>
      <c r="AR1231" s="182"/>
      <c r="AS1231" s="184" t="str">
        <f t="shared" si="673"/>
        <v/>
      </c>
      <c r="AT1231" s="182"/>
      <c r="AU1231" s="268"/>
      <c r="AV1231" s="185"/>
      <c r="AW1231" s="185"/>
      <c r="AX1231" s="185"/>
      <c r="AY1231" s="185"/>
      <c r="AZ1231" s="185"/>
      <c r="BA1231" s="186"/>
      <c r="BB1231" s="80"/>
      <c r="BC1231" s="185"/>
      <c r="BD1231" s="185"/>
      <c r="BE1231" s="185"/>
      <c r="BF1231" s="185"/>
      <c r="BG1231" s="187"/>
      <c r="BH1231" s="270"/>
      <c r="BI1231" s="188"/>
      <c r="BJ1231" s="268"/>
      <c r="BL1231" s="40"/>
      <c r="BM1231" s="40"/>
      <c r="BN1231" s="40"/>
      <c r="BO1231" s="40"/>
      <c r="BP1231" s="40"/>
      <c r="BQ1231" s="40"/>
      <c r="BR1231" s="40"/>
      <c r="BS1231" s="40"/>
      <c r="BT1231" s="40"/>
      <c r="BU1231" s="40"/>
      <c r="BV1231" s="40"/>
      <c r="BW1231" s="40"/>
      <c r="BX1231" s="40"/>
      <c r="BY1231" s="40"/>
      <c r="BZ1231" s="40"/>
      <c r="CA1231" s="40"/>
      <c r="CB1231" s="40"/>
      <c r="CC1231" s="40"/>
      <c r="CD1231" s="40"/>
      <c r="CE1231" s="40"/>
      <c r="CF1231" s="40"/>
      <c r="CG1231" s="40"/>
      <c r="CH1231" s="40"/>
      <c r="CI1231" s="40"/>
      <c r="CJ1231" s="40"/>
      <c r="CK1231" s="40"/>
      <c r="CL1231" s="40"/>
      <c r="CM1231" s="40"/>
      <c r="CN1231" s="40"/>
      <c r="CO1231" s="40">
        <f t="shared" si="674"/>
        <v>0</v>
      </c>
    </row>
    <row r="1232" spans="1:93" ht="22.5" customHeight="1">
      <c r="A1232" s="269"/>
      <c r="B1232" s="267"/>
      <c r="C1232" s="75"/>
      <c r="D1232" s="78"/>
      <c r="E1232" s="75"/>
      <c r="F1232" s="80"/>
      <c r="G1232" s="78"/>
      <c r="H1232" s="70"/>
      <c r="I1232" s="81"/>
      <c r="J1232" s="71" t="str">
        <f>IF(H1232="","",VLOOKUP(H1232,単重表!$C$6:'単重表'!$F$2502,2,FALSE))</f>
        <v/>
      </c>
      <c r="K1232" s="232"/>
      <c r="L1232" s="101">
        <f t="shared" si="701"/>
        <v>1</v>
      </c>
      <c r="M1232" s="46"/>
      <c r="N1232" s="101">
        <f t="shared" si="668"/>
        <v>1</v>
      </c>
      <c r="O1232" s="49"/>
      <c r="P1232" s="47" t="str">
        <f>IF(H1232="","",VLOOKUP(H1232,単重表!$C$6:'単重表'!$F$2502,3,FALSE))</f>
        <v/>
      </c>
      <c r="Q1232" s="47"/>
      <c r="R1232" s="56" t="e">
        <f t="shared" si="702"/>
        <v>#VALUE!</v>
      </c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267"/>
      <c r="AF1232" s="267"/>
      <c r="AG1232" s="40"/>
      <c r="AH1232" s="40"/>
      <c r="AI1232" s="40"/>
      <c r="AJ1232" s="58" t="str">
        <f>IF(H1232="","",VLOOKUP(H1232,単重表!$C$6:'単重表'!$F$2502,4,FALSE))</f>
        <v/>
      </c>
      <c r="AK1232" s="141" t="e">
        <f t="shared" si="669"/>
        <v>#VALUE!</v>
      </c>
      <c r="AL1232" s="40">
        <v>2</v>
      </c>
      <c r="AM1232" s="190" t="e">
        <f t="shared" si="670"/>
        <v>#VALUE!</v>
      </c>
      <c r="AO1232" s="191">
        <f t="shared" si="671"/>
        <v>0</v>
      </c>
      <c r="AP1232" s="182"/>
      <c r="AQ1232" s="183" t="str">
        <f t="shared" si="672"/>
        <v/>
      </c>
      <c r="AR1232" s="182"/>
      <c r="AS1232" s="184" t="str">
        <f t="shared" si="673"/>
        <v/>
      </c>
      <c r="AT1232" s="182"/>
      <c r="AU1232" s="268"/>
      <c r="AV1232" s="185"/>
      <c r="AW1232" s="185"/>
      <c r="AX1232" s="185"/>
      <c r="AY1232" s="185"/>
      <c r="AZ1232" s="185"/>
      <c r="BA1232" s="186"/>
      <c r="BB1232" s="80"/>
      <c r="BC1232" s="185"/>
      <c r="BD1232" s="185"/>
      <c r="BE1232" s="185"/>
      <c r="BF1232" s="185"/>
      <c r="BG1232" s="187"/>
      <c r="BH1232" s="270"/>
      <c r="BI1232" s="188"/>
      <c r="BJ1232" s="268"/>
      <c r="BL1232" s="40"/>
      <c r="BM1232" s="40"/>
      <c r="BN1232" s="40"/>
      <c r="BO1232" s="40"/>
      <c r="BP1232" s="40"/>
      <c r="BQ1232" s="40"/>
      <c r="BR1232" s="40"/>
      <c r="BS1232" s="40"/>
      <c r="BT1232" s="40"/>
      <c r="BU1232" s="40"/>
      <c r="BV1232" s="40"/>
      <c r="BW1232" s="40"/>
      <c r="BX1232" s="40"/>
      <c r="BY1232" s="40"/>
      <c r="BZ1232" s="40"/>
      <c r="CA1232" s="40"/>
      <c r="CB1232" s="40"/>
      <c r="CC1232" s="40"/>
      <c r="CD1232" s="40"/>
      <c r="CE1232" s="40"/>
      <c r="CF1232" s="40"/>
      <c r="CG1232" s="40"/>
      <c r="CH1232" s="40"/>
      <c r="CI1232" s="40"/>
      <c r="CJ1232" s="40"/>
      <c r="CK1232" s="40"/>
      <c r="CL1232" s="40"/>
      <c r="CM1232" s="40"/>
      <c r="CN1232" s="40"/>
      <c r="CO1232" s="40">
        <f t="shared" si="674"/>
        <v>0</v>
      </c>
    </row>
    <row r="1233" spans="1:93" ht="22.5" customHeight="1">
      <c r="A1233" s="269"/>
      <c r="B1233" s="267"/>
      <c r="C1233" s="75"/>
      <c r="D1233" s="78"/>
      <c r="E1233" s="75"/>
      <c r="F1233" s="80"/>
      <c r="G1233" s="78"/>
      <c r="H1233" s="70"/>
      <c r="I1233" s="81"/>
      <c r="J1233" s="71" t="str">
        <f>IF(H1233="","",VLOOKUP(H1233,単重表!$C$6:'単重表'!$F$2502,2,FALSE))</f>
        <v/>
      </c>
      <c r="K1233" s="232"/>
      <c r="L1233" s="101">
        <f>IF(K1233="",1,K1233/1000)</f>
        <v>1</v>
      </c>
      <c r="M1233" s="46"/>
      <c r="N1233" s="101">
        <f t="shared" si="668"/>
        <v>1</v>
      </c>
      <c r="O1233" s="49"/>
      <c r="P1233" s="47" t="str">
        <f>IF(H1233="","",VLOOKUP(H1233,単重表!$C$6:'単重表'!$F$2502,3,FALSE))</f>
        <v/>
      </c>
      <c r="Q1233" s="47"/>
      <c r="R1233" s="56" t="e">
        <f t="shared" si="702"/>
        <v>#VALUE!</v>
      </c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267"/>
      <c r="AF1233" s="267"/>
      <c r="AG1233" s="40"/>
      <c r="AH1233" s="40"/>
      <c r="AI1233" s="40"/>
      <c r="AJ1233" s="58" t="str">
        <f>IF(H1233="","",VLOOKUP(H1233,単重表!$C$6:'単重表'!$F$2502,4,FALSE))</f>
        <v/>
      </c>
      <c r="AK1233" s="141" t="e">
        <f t="shared" si="669"/>
        <v>#VALUE!</v>
      </c>
      <c r="AL1233" s="40">
        <v>2</v>
      </c>
      <c r="AM1233" s="190" t="e">
        <f t="shared" si="670"/>
        <v>#VALUE!</v>
      </c>
      <c r="AO1233" s="191">
        <f t="shared" si="671"/>
        <v>0</v>
      </c>
      <c r="AP1233" s="182"/>
      <c r="AQ1233" s="183" t="str">
        <f t="shared" si="672"/>
        <v/>
      </c>
      <c r="AR1233" s="182"/>
      <c r="AS1233" s="184" t="str">
        <f t="shared" si="673"/>
        <v/>
      </c>
      <c r="AT1233" s="182"/>
      <c r="AU1233" s="268"/>
      <c r="AV1233" s="185"/>
      <c r="AW1233" s="185"/>
      <c r="AX1233" s="185"/>
      <c r="AY1233" s="185"/>
      <c r="AZ1233" s="185"/>
      <c r="BA1233" s="186"/>
      <c r="BB1233" s="80"/>
      <c r="BC1233" s="185"/>
      <c r="BD1233" s="185"/>
      <c r="BE1233" s="185"/>
      <c r="BF1233" s="185"/>
      <c r="BG1233" s="187"/>
      <c r="BH1233" s="270"/>
      <c r="BI1233" s="188"/>
      <c r="BJ1233" s="268"/>
      <c r="BL1233" s="40"/>
      <c r="BM1233" s="40"/>
      <c r="BN1233" s="40"/>
      <c r="BO1233" s="40"/>
      <c r="BP1233" s="40"/>
      <c r="BQ1233" s="40"/>
      <c r="BR1233" s="40"/>
      <c r="BS1233" s="40"/>
      <c r="BT1233" s="40"/>
      <c r="BU1233" s="40"/>
      <c r="BV1233" s="40"/>
      <c r="BW1233" s="40"/>
      <c r="BX1233" s="40"/>
      <c r="BY1233" s="40"/>
      <c r="BZ1233" s="40"/>
      <c r="CA1233" s="40"/>
      <c r="CB1233" s="40"/>
      <c r="CC1233" s="40"/>
      <c r="CD1233" s="40"/>
      <c r="CE1233" s="40"/>
      <c r="CF1233" s="40"/>
      <c r="CG1233" s="40"/>
      <c r="CH1233" s="40"/>
      <c r="CI1233" s="40"/>
      <c r="CJ1233" s="40"/>
      <c r="CK1233" s="40"/>
      <c r="CL1233" s="40"/>
      <c r="CM1233" s="40"/>
      <c r="CN1233" s="40"/>
      <c r="CO1233" s="40">
        <f t="shared" si="674"/>
        <v>0</v>
      </c>
    </row>
    <row r="1234" spans="1:93" ht="22.5" customHeight="1">
      <c r="A1234" s="269"/>
      <c r="B1234" s="267"/>
      <c r="C1234" s="75"/>
      <c r="D1234" s="78"/>
      <c r="E1234" s="75"/>
      <c r="F1234" s="80"/>
      <c r="G1234" s="78"/>
      <c r="H1234" s="70"/>
      <c r="I1234" s="81"/>
      <c r="J1234" s="71" t="str">
        <f>IF(H1234="","",VLOOKUP(H1234,単重表!$C$6:'単重表'!$F$2502,2,FALSE))</f>
        <v/>
      </c>
      <c r="K1234" s="232"/>
      <c r="L1234" s="101">
        <f>IF(K1234="",1,K1234/1000)</f>
        <v>1</v>
      </c>
      <c r="M1234" s="46"/>
      <c r="N1234" s="101">
        <f t="shared" si="668"/>
        <v>1</v>
      </c>
      <c r="O1234" s="49"/>
      <c r="P1234" s="47" t="str">
        <f>IF(H1234="","",VLOOKUP(H1234,単重表!$C$6:'単重表'!$F$2502,3,FALSE))</f>
        <v/>
      </c>
      <c r="Q1234" s="47"/>
      <c r="R1234" s="56" t="e">
        <f t="shared" si="702"/>
        <v>#VALUE!</v>
      </c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267"/>
      <c r="AF1234" s="267"/>
      <c r="AG1234" s="40"/>
      <c r="AH1234" s="40"/>
      <c r="AI1234" s="40"/>
      <c r="AJ1234" s="58" t="str">
        <f>IF(H1234="","",VLOOKUP(H1234,単重表!$C$6:'単重表'!$F$2502,4,FALSE))</f>
        <v/>
      </c>
      <c r="AK1234" s="141" t="e">
        <f t="shared" si="669"/>
        <v>#VALUE!</v>
      </c>
      <c r="AL1234" s="40">
        <v>2</v>
      </c>
      <c r="AM1234" s="190" t="e">
        <f t="shared" si="670"/>
        <v>#VALUE!</v>
      </c>
      <c r="AO1234" s="191">
        <f t="shared" si="671"/>
        <v>0</v>
      </c>
      <c r="AP1234" s="182"/>
      <c r="AQ1234" s="183" t="str">
        <f t="shared" si="672"/>
        <v/>
      </c>
      <c r="AR1234" s="182"/>
      <c r="AS1234" s="184" t="str">
        <f t="shared" si="673"/>
        <v/>
      </c>
      <c r="AT1234" s="182"/>
      <c r="AU1234" s="268"/>
      <c r="AV1234" s="185"/>
      <c r="AW1234" s="185"/>
      <c r="AX1234" s="185"/>
      <c r="AY1234" s="185"/>
      <c r="AZ1234" s="185"/>
      <c r="BA1234" s="186"/>
      <c r="BB1234" s="80"/>
      <c r="BC1234" s="185"/>
      <c r="BD1234" s="185"/>
      <c r="BE1234" s="185"/>
      <c r="BF1234" s="185"/>
      <c r="BG1234" s="187"/>
      <c r="BH1234" s="270"/>
      <c r="BI1234" s="188"/>
      <c r="BJ1234" s="268"/>
      <c r="BL1234" s="40"/>
      <c r="BM1234" s="40"/>
      <c r="BN1234" s="40"/>
      <c r="BO1234" s="40"/>
      <c r="BP1234" s="40"/>
      <c r="BQ1234" s="40"/>
      <c r="BR1234" s="40"/>
      <c r="BS1234" s="40"/>
      <c r="BT1234" s="40"/>
      <c r="BU1234" s="40"/>
      <c r="BV1234" s="40"/>
      <c r="BW1234" s="40"/>
      <c r="BX1234" s="40"/>
      <c r="BY1234" s="40"/>
      <c r="BZ1234" s="40"/>
      <c r="CA1234" s="40"/>
      <c r="CB1234" s="40"/>
      <c r="CC1234" s="40"/>
      <c r="CD1234" s="40"/>
      <c r="CE1234" s="40"/>
      <c r="CF1234" s="40"/>
      <c r="CG1234" s="40"/>
      <c r="CH1234" s="40"/>
      <c r="CI1234" s="40"/>
      <c r="CJ1234" s="40"/>
      <c r="CK1234" s="40"/>
      <c r="CL1234" s="40"/>
      <c r="CM1234" s="40"/>
      <c r="CN1234" s="40"/>
      <c r="CO1234" s="40">
        <f t="shared" si="674"/>
        <v>0</v>
      </c>
    </row>
    <row r="1235" spans="1:93" ht="22.5" customHeight="1">
      <c r="A1235" s="269"/>
      <c r="B1235" s="267"/>
      <c r="C1235" s="75"/>
      <c r="D1235" s="78"/>
      <c r="E1235" s="75"/>
      <c r="F1235" s="80"/>
      <c r="G1235" s="78"/>
      <c r="H1235" s="70"/>
      <c r="I1235" s="81"/>
      <c r="J1235" s="71" t="str">
        <f>IF(H1235="","",VLOOKUP(H1235,単重表!$C$6:'単重表'!$F$2502,2,FALSE))</f>
        <v/>
      </c>
      <c r="K1235" s="232"/>
      <c r="L1235" s="101">
        <f>IF(K1235="",1,K1235/1000)</f>
        <v>1</v>
      </c>
      <c r="M1235" s="46"/>
      <c r="N1235" s="101">
        <f t="shared" si="668"/>
        <v>1</v>
      </c>
      <c r="O1235" s="49"/>
      <c r="P1235" s="47" t="str">
        <f>IF(H1235="","",VLOOKUP(H1235,単重表!$C$6:'単重表'!$F$2502,3,FALSE))</f>
        <v/>
      </c>
      <c r="Q1235" s="47"/>
      <c r="R1235" s="56" t="e">
        <f>P1235*O1235*N1235*L1235+Q1235</f>
        <v>#VALUE!</v>
      </c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267"/>
      <c r="AF1235" s="267"/>
      <c r="AG1235" s="40"/>
      <c r="AH1235" s="40"/>
      <c r="AI1235" s="40"/>
      <c r="AJ1235" s="58" t="str">
        <f>IF(H1235="","",VLOOKUP(H1235,単重表!$C$6:'単重表'!$F$2502,4,FALSE))</f>
        <v/>
      </c>
      <c r="AK1235" s="141" t="e">
        <f t="shared" si="669"/>
        <v>#VALUE!</v>
      </c>
      <c r="AL1235" s="40">
        <v>2</v>
      </c>
      <c r="AM1235" s="190" t="e">
        <f t="shared" si="670"/>
        <v>#VALUE!</v>
      </c>
      <c r="AO1235" s="191">
        <f t="shared" si="671"/>
        <v>0</v>
      </c>
      <c r="AP1235" s="182"/>
      <c r="AQ1235" s="183" t="str">
        <f t="shared" si="672"/>
        <v/>
      </c>
      <c r="AR1235" s="182"/>
      <c r="AS1235" s="184" t="str">
        <f t="shared" si="673"/>
        <v/>
      </c>
      <c r="AT1235" s="182"/>
      <c r="AU1235" s="268"/>
      <c r="AV1235" s="185"/>
      <c r="AW1235" s="185"/>
      <c r="AX1235" s="185"/>
      <c r="AY1235" s="185"/>
      <c r="AZ1235" s="185"/>
      <c r="BA1235" s="186"/>
      <c r="BB1235" s="80"/>
      <c r="BC1235" s="185"/>
      <c r="BD1235" s="185"/>
      <c r="BE1235" s="185"/>
      <c r="BF1235" s="185"/>
      <c r="BG1235" s="187"/>
      <c r="BH1235" s="270"/>
      <c r="BI1235" s="188"/>
      <c r="BJ1235" s="268"/>
      <c r="BL1235" s="40"/>
      <c r="BM1235" s="40"/>
      <c r="BN1235" s="40"/>
      <c r="BO1235" s="40"/>
      <c r="BP1235" s="40"/>
      <c r="BQ1235" s="40"/>
      <c r="BR1235" s="40"/>
      <c r="BS1235" s="40"/>
      <c r="BT1235" s="40"/>
      <c r="BU1235" s="40"/>
      <c r="BV1235" s="40"/>
      <c r="BW1235" s="40"/>
      <c r="BX1235" s="40"/>
      <c r="BY1235" s="40"/>
      <c r="BZ1235" s="40"/>
      <c r="CA1235" s="40"/>
      <c r="CB1235" s="40"/>
      <c r="CC1235" s="40"/>
      <c r="CD1235" s="40"/>
      <c r="CE1235" s="40"/>
      <c r="CF1235" s="40"/>
      <c r="CG1235" s="40"/>
      <c r="CH1235" s="40"/>
      <c r="CI1235" s="40"/>
      <c r="CJ1235" s="40"/>
      <c r="CK1235" s="40"/>
      <c r="CL1235" s="40"/>
      <c r="CM1235" s="40"/>
      <c r="CN1235" s="40"/>
      <c r="CO1235" s="40">
        <f t="shared" si="674"/>
        <v>0</v>
      </c>
    </row>
    <row r="1236" spans="1:93" ht="22.5" customHeight="1">
      <c r="A1236" s="269"/>
      <c r="B1236" s="267"/>
      <c r="C1236" s="75"/>
      <c r="D1236" s="78"/>
      <c r="E1236" s="75"/>
      <c r="F1236" s="80"/>
      <c r="G1236" s="78"/>
      <c r="H1236" s="70"/>
      <c r="I1236" s="81"/>
      <c r="J1236" s="71" t="str">
        <f>IF(H1236="","",VLOOKUP(H1236,単重表!$C$6:'単重表'!$F$2502,2,FALSE))</f>
        <v/>
      </c>
      <c r="K1236" s="232"/>
      <c r="L1236" s="101">
        <f t="shared" ref="L1236:L1243" si="703">IF(K1236="",1,K1236/1000)</f>
        <v>1</v>
      </c>
      <c r="M1236" s="46"/>
      <c r="N1236" s="101">
        <f t="shared" si="668"/>
        <v>1</v>
      </c>
      <c r="O1236" s="49"/>
      <c r="P1236" s="47" t="str">
        <f>IF(H1236="","",VLOOKUP(H1236,単重表!$C$6:'単重表'!$F$2502,3,FALSE))</f>
        <v/>
      </c>
      <c r="Q1236" s="47"/>
      <c r="R1236" s="56" t="e">
        <f t="shared" ref="R1236:R1245" si="704">P1236*O1236*N1236*L1236+Q1236</f>
        <v>#VALUE!</v>
      </c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267"/>
      <c r="AF1236" s="267"/>
      <c r="AG1236" s="40"/>
      <c r="AH1236" s="40"/>
      <c r="AI1236" s="40"/>
      <c r="AJ1236" s="58" t="str">
        <f>IF(H1236="","",VLOOKUP(H1236,単重表!$C$6:'単重表'!$F$2502,4,FALSE))</f>
        <v/>
      </c>
      <c r="AK1236" s="141" t="e">
        <f t="shared" si="669"/>
        <v>#VALUE!</v>
      </c>
      <c r="AL1236" s="40">
        <v>2</v>
      </c>
      <c r="AM1236" s="190" t="e">
        <f t="shared" si="670"/>
        <v>#VALUE!</v>
      </c>
      <c r="AO1236" s="191">
        <f t="shared" si="671"/>
        <v>0</v>
      </c>
      <c r="AP1236" s="182"/>
      <c r="AQ1236" s="183" t="str">
        <f t="shared" si="672"/>
        <v/>
      </c>
      <c r="AR1236" s="182"/>
      <c r="AS1236" s="184" t="str">
        <f t="shared" si="673"/>
        <v/>
      </c>
      <c r="AT1236" s="182"/>
      <c r="AU1236" s="268"/>
      <c r="AV1236" s="185"/>
      <c r="AW1236" s="185"/>
      <c r="AX1236" s="185"/>
      <c r="AY1236" s="185"/>
      <c r="AZ1236" s="185"/>
      <c r="BA1236" s="186"/>
      <c r="BB1236" s="80"/>
      <c r="BC1236" s="185"/>
      <c r="BD1236" s="185"/>
      <c r="BE1236" s="185"/>
      <c r="BF1236" s="185"/>
      <c r="BG1236" s="187"/>
      <c r="BH1236" s="270"/>
      <c r="BI1236" s="188"/>
      <c r="BJ1236" s="268"/>
      <c r="BL1236" s="40"/>
      <c r="BM1236" s="40"/>
      <c r="BN1236" s="40"/>
      <c r="BO1236" s="40"/>
      <c r="BP1236" s="40"/>
      <c r="BQ1236" s="40"/>
      <c r="BR1236" s="40"/>
      <c r="BS1236" s="40"/>
      <c r="BT1236" s="40"/>
      <c r="BU1236" s="40"/>
      <c r="BV1236" s="40"/>
      <c r="BW1236" s="40"/>
      <c r="BX1236" s="40"/>
      <c r="BY1236" s="40"/>
      <c r="BZ1236" s="40"/>
      <c r="CA1236" s="40"/>
      <c r="CB1236" s="40"/>
      <c r="CC1236" s="40"/>
      <c r="CD1236" s="40"/>
      <c r="CE1236" s="40"/>
      <c r="CF1236" s="40"/>
      <c r="CG1236" s="40"/>
      <c r="CH1236" s="40"/>
      <c r="CI1236" s="40"/>
      <c r="CJ1236" s="40"/>
      <c r="CK1236" s="40"/>
      <c r="CL1236" s="40"/>
      <c r="CM1236" s="40"/>
      <c r="CN1236" s="40"/>
      <c r="CO1236" s="40">
        <f t="shared" si="674"/>
        <v>0</v>
      </c>
    </row>
    <row r="1237" spans="1:93" ht="22.5" customHeight="1">
      <c r="A1237" s="269"/>
      <c r="B1237" s="267"/>
      <c r="C1237" s="75"/>
      <c r="D1237" s="78"/>
      <c r="E1237" s="75"/>
      <c r="F1237" s="80"/>
      <c r="G1237" s="78"/>
      <c r="H1237" s="70"/>
      <c r="I1237" s="81"/>
      <c r="J1237" s="71" t="str">
        <f>IF(H1237="","",VLOOKUP(H1237,単重表!$C$6:'単重表'!$F$2502,2,FALSE))</f>
        <v/>
      </c>
      <c r="K1237" s="232"/>
      <c r="L1237" s="101">
        <f t="shared" si="703"/>
        <v>1</v>
      </c>
      <c r="M1237" s="46"/>
      <c r="N1237" s="101">
        <f t="shared" si="668"/>
        <v>1</v>
      </c>
      <c r="O1237" s="49"/>
      <c r="P1237" s="47" t="str">
        <f>IF(H1237="","",VLOOKUP(H1237,単重表!$C$6:'単重表'!$F$2502,3,FALSE))</f>
        <v/>
      </c>
      <c r="Q1237" s="47"/>
      <c r="R1237" s="56" t="e">
        <f t="shared" si="704"/>
        <v>#VALUE!</v>
      </c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267"/>
      <c r="AF1237" s="267"/>
      <c r="AG1237" s="40"/>
      <c r="AH1237" s="40"/>
      <c r="AI1237" s="40"/>
      <c r="AJ1237" s="58" t="str">
        <f>IF(H1237="","",VLOOKUP(H1237,単重表!$C$6:'単重表'!$F$2502,4,FALSE))</f>
        <v/>
      </c>
      <c r="AK1237" s="141" t="e">
        <f t="shared" si="669"/>
        <v>#VALUE!</v>
      </c>
      <c r="AL1237" s="40">
        <v>2</v>
      </c>
      <c r="AM1237" s="190" t="e">
        <f t="shared" si="670"/>
        <v>#VALUE!</v>
      </c>
      <c r="AO1237" s="191">
        <f t="shared" si="671"/>
        <v>0</v>
      </c>
      <c r="AP1237" s="182"/>
      <c r="AQ1237" s="183" t="str">
        <f t="shared" si="672"/>
        <v/>
      </c>
      <c r="AR1237" s="182"/>
      <c r="AS1237" s="184" t="str">
        <f t="shared" si="673"/>
        <v/>
      </c>
      <c r="AT1237" s="182"/>
      <c r="AU1237" s="268"/>
      <c r="AV1237" s="185"/>
      <c r="AW1237" s="185"/>
      <c r="AX1237" s="185"/>
      <c r="AY1237" s="185"/>
      <c r="AZ1237" s="185"/>
      <c r="BA1237" s="186"/>
      <c r="BB1237" s="80"/>
      <c r="BC1237" s="185"/>
      <c r="BD1237" s="185"/>
      <c r="BE1237" s="185"/>
      <c r="BF1237" s="185"/>
      <c r="BG1237" s="187"/>
      <c r="BH1237" s="270"/>
      <c r="BI1237" s="188"/>
      <c r="BJ1237" s="268"/>
      <c r="BL1237" s="40"/>
      <c r="BM1237" s="40"/>
      <c r="BN1237" s="40"/>
      <c r="BO1237" s="40"/>
      <c r="BP1237" s="40"/>
      <c r="BQ1237" s="40"/>
      <c r="BR1237" s="40"/>
      <c r="BS1237" s="40"/>
      <c r="BT1237" s="40"/>
      <c r="BU1237" s="40"/>
      <c r="BV1237" s="40"/>
      <c r="BW1237" s="40"/>
      <c r="BX1237" s="40"/>
      <c r="BY1237" s="40"/>
      <c r="BZ1237" s="40"/>
      <c r="CA1237" s="40"/>
      <c r="CB1237" s="40"/>
      <c r="CC1237" s="40"/>
      <c r="CD1237" s="40"/>
      <c r="CE1237" s="40"/>
      <c r="CF1237" s="40"/>
      <c r="CG1237" s="40"/>
      <c r="CH1237" s="40"/>
      <c r="CI1237" s="40"/>
      <c r="CJ1237" s="40"/>
      <c r="CK1237" s="40"/>
      <c r="CL1237" s="40"/>
      <c r="CM1237" s="40"/>
      <c r="CN1237" s="40"/>
      <c r="CO1237" s="40">
        <f t="shared" si="674"/>
        <v>0</v>
      </c>
    </row>
    <row r="1238" spans="1:93" ht="22.5" customHeight="1">
      <c r="A1238" s="269"/>
      <c r="B1238" s="267"/>
      <c r="C1238" s="75"/>
      <c r="D1238" s="78"/>
      <c r="E1238" s="75"/>
      <c r="F1238" s="80"/>
      <c r="G1238" s="78"/>
      <c r="H1238" s="70"/>
      <c r="I1238" s="81"/>
      <c r="J1238" s="71" t="str">
        <f>IF(H1238="","",VLOOKUP(H1238,単重表!$C$6:'単重表'!$F$2502,2,FALSE))</f>
        <v/>
      </c>
      <c r="K1238" s="232"/>
      <c r="L1238" s="101">
        <f t="shared" si="703"/>
        <v>1</v>
      </c>
      <c r="M1238" s="46"/>
      <c r="N1238" s="101">
        <f t="shared" si="668"/>
        <v>1</v>
      </c>
      <c r="O1238" s="49"/>
      <c r="P1238" s="47" t="str">
        <f>IF(H1238="","",VLOOKUP(H1238,単重表!$C$6:'単重表'!$F$2502,3,FALSE))</f>
        <v/>
      </c>
      <c r="Q1238" s="47"/>
      <c r="R1238" s="56" t="e">
        <f t="shared" si="704"/>
        <v>#VALUE!</v>
      </c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267"/>
      <c r="AF1238" s="267"/>
      <c r="AG1238" s="40"/>
      <c r="AH1238" s="40"/>
      <c r="AI1238" s="40"/>
      <c r="AJ1238" s="58" t="str">
        <f>IF(H1238="","",VLOOKUP(H1238,単重表!$C$6:'単重表'!$F$2502,4,FALSE))</f>
        <v/>
      </c>
      <c r="AK1238" s="141" t="e">
        <f t="shared" si="669"/>
        <v>#VALUE!</v>
      </c>
      <c r="AL1238" s="40">
        <v>2</v>
      </c>
      <c r="AM1238" s="190" t="e">
        <f t="shared" si="670"/>
        <v>#VALUE!</v>
      </c>
      <c r="AO1238" s="191">
        <f t="shared" si="671"/>
        <v>0</v>
      </c>
      <c r="AP1238" s="182"/>
      <c r="AQ1238" s="183" t="str">
        <f t="shared" si="672"/>
        <v/>
      </c>
      <c r="AR1238" s="182"/>
      <c r="AS1238" s="184" t="str">
        <f t="shared" si="673"/>
        <v/>
      </c>
      <c r="AT1238" s="182"/>
      <c r="AU1238" s="268"/>
      <c r="AV1238" s="185"/>
      <c r="AW1238" s="185"/>
      <c r="AX1238" s="185"/>
      <c r="AY1238" s="185"/>
      <c r="AZ1238" s="185"/>
      <c r="BA1238" s="186"/>
      <c r="BB1238" s="80"/>
      <c r="BC1238" s="185"/>
      <c r="BD1238" s="185"/>
      <c r="BE1238" s="185"/>
      <c r="BF1238" s="185"/>
      <c r="BG1238" s="187"/>
      <c r="BH1238" s="270"/>
      <c r="BI1238" s="188"/>
      <c r="BJ1238" s="268"/>
      <c r="BL1238" s="40"/>
      <c r="BM1238" s="40"/>
      <c r="BN1238" s="40"/>
      <c r="BO1238" s="40"/>
      <c r="BP1238" s="40"/>
      <c r="BQ1238" s="40"/>
      <c r="BR1238" s="40"/>
      <c r="BS1238" s="40"/>
      <c r="BT1238" s="40"/>
      <c r="BU1238" s="40"/>
      <c r="BV1238" s="40"/>
      <c r="BW1238" s="40"/>
      <c r="BX1238" s="40"/>
      <c r="BY1238" s="40"/>
      <c r="BZ1238" s="40"/>
      <c r="CA1238" s="40"/>
      <c r="CB1238" s="40"/>
      <c r="CC1238" s="40"/>
      <c r="CD1238" s="40"/>
      <c r="CE1238" s="40"/>
      <c r="CF1238" s="40"/>
      <c r="CG1238" s="40"/>
      <c r="CH1238" s="40"/>
      <c r="CI1238" s="40"/>
      <c r="CJ1238" s="40"/>
      <c r="CK1238" s="40"/>
      <c r="CL1238" s="40"/>
      <c r="CM1238" s="40"/>
      <c r="CN1238" s="40"/>
      <c r="CO1238" s="40">
        <f t="shared" si="674"/>
        <v>0</v>
      </c>
    </row>
    <row r="1239" spans="1:93" ht="22.5" customHeight="1">
      <c r="A1239" s="269"/>
      <c r="B1239" s="267"/>
      <c r="C1239" s="75"/>
      <c r="D1239" s="78"/>
      <c r="E1239" s="75"/>
      <c r="F1239" s="80"/>
      <c r="G1239" s="78"/>
      <c r="H1239" s="70"/>
      <c r="I1239" s="81"/>
      <c r="J1239" s="71" t="str">
        <f>IF(H1239="","",VLOOKUP(H1239,単重表!$C$6:'単重表'!$F$2502,2,FALSE))</f>
        <v/>
      </c>
      <c r="K1239" s="232"/>
      <c r="L1239" s="101">
        <f t="shared" si="703"/>
        <v>1</v>
      </c>
      <c r="M1239" s="46"/>
      <c r="N1239" s="101">
        <f t="shared" si="668"/>
        <v>1</v>
      </c>
      <c r="O1239" s="49"/>
      <c r="P1239" s="47" t="str">
        <f>IF(H1239="","",VLOOKUP(H1239,単重表!$C$6:'単重表'!$F$2502,3,FALSE))</f>
        <v/>
      </c>
      <c r="Q1239" s="47"/>
      <c r="R1239" s="56" t="e">
        <f t="shared" si="704"/>
        <v>#VALUE!</v>
      </c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267"/>
      <c r="AF1239" s="267"/>
      <c r="AG1239" s="40"/>
      <c r="AH1239" s="40"/>
      <c r="AI1239" s="40"/>
      <c r="AJ1239" s="58" t="str">
        <f>IF(H1239="","",VLOOKUP(H1239,単重表!$C$6:'単重表'!$F$2502,4,FALSE))</f>
        <v/>
      </c>
      <c r="AK1239" s="141" t="e">
        <f t="shared" si="669"/>
        <v>#VALUE!</v>
      </c>
      <c r="AL1239" s="40">
        <v>2</v>
      </c>
      <c r="AM1239" s="190" t="e">
        <f t="shared" si="670"/>
        <v>#VALUE!</v>
      </c>
      <c r="AO1239" s="191">
        <f t="shared" si="671"/>
        <v>0</v>
      </c>
      <c r="AP1239" s="182"/>
      <c r="AQ1239" s="183" t="str">
        <f t="shared" si="672"/>
        <v/>
      </c>
      <c r="AR1239" s="182"/>
      <c r="AS1239" s="184" t="str">
        <f t="shared" si="673"/>
        <v/>
      </c>
      <c r="AT1239" s="182"/>
      <c r="AU1239" s="268"/>
      <c r="AV1239" s="185"/>
      <c r="AW1239" s="185"/>
      <c r="AX1239" s="185"/>
      <c r="AY1239" s="185"/>
      <c r="AZ1239" s="185"/>
      <c r="BA1239" s="186"/>
      <c r="BB1239" s="80"/>
      <c r="BC1239" s="185"/>
      <c r="BD1239" s="185"/>
      <c r="BE1239" s="185"/>
      <c r="BF1239" s="185"/>
      <c r="BG1239" s="187"/>
      <c r="BH1239" s="270"/>
      <c r="BI1239" s="188"/>
      <c r="BJ1239" s="268"/>
      <c r="BL1239" s="40"/>
      <c r="BM1239" s="40"/>
      <c r="BN1239" s="40"/>
      <c r="BO1239" s="40"/>
      <c r="BP1239" s="40"/>
      <c r="BQ1239" s="40"/>
      <c r="BR1239" s="40"/>
      <c r="BS1239" s="40"/>
      <c r="BT1239" s="40"/>
      <c r="BU1239" s="40"/>
      <c r="BV1239" s="40"/>
      <c r="BW1239" s="40"/>
      <c r="BX1239" s="40"/>
      <c r="BY1239" s="40"/>
      <c r="BZ1239" s="40"/>
      <c r="CA1239" s="40"/>
      <c r="CB1239" s="40"/>
      <c r="CC1239" s="40"/>
      <c r="CD1239" s="40"/>
      <c r="CE1239" s="40"/>
      <c r="CF1239" s="40"/>
      <c r="CG1239" s="40"/>
      <c r="CH1239" s="40"/>
      <c r="CI1239" s="40"/>
      <c r="CJ1239" s="40"/>
      <c r="CK1239" s="40"/>
      <c r="CL1239" s="40"/>
      <c r="CM1239" s="40"/>
      <c r="CN1239" s="40"/>
      <c r="CO1239" s="40">
        <f t="shared" si="674"/>
        <v>0</v>
      </c>
    </row>
    <row r="1240" spans="1:93" ht="22.5" customHeight="1">
      <c r="A1240" s="269"/>
      <c r="B1240" s="267"/>
      <c r="C1240" s="75"/>
      <c r="D1240" s="78"/>
      <c r="E1240" s="75"/>
      <c r="F1240" s="80"/>
      <c r="G1240" s="78"/>
      <c r="H1240" s="70"/>
      <c r="I1240" s="81"/>
      <c r="J1240" s="71" t="str">
        <f>IF(H1240="","",VLOOKUP(H1240,単重表!$C$6:'単重表'!$F$2502,2,FALSE))</f>
        <v/>
      </c>
      <c r="K1240" s="232"/>
      <c r="L1240" s="101">
        <f t="shared" si="703"/>
        <v>1</v>
      </c>
      <c r="M1240" s="46"/>
      <c r="N1240" s="101">
        <f t="shared" si="668"/>
        <v>1</v>
      </c>
      <c r="O1240" s="49"/>
      <c r="P1240" s="47" t="str">
        <f>IF(H1240="","",VLOOKUP(H1240,単重表!$C$6:'単重表'!$F$2502,3,FALSE))</f>
        <v/>
      </c>
      <c r="Q1240" s="47"/>
      <c r="R1240" s="56" t="e">
        <f t="shared" si="704"/>
        <v>#VALUE!</v>
      </c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267"/>
      <c r="AF1240" s="267"/>
      <c r="AG1240" s="40"/>
      <c r="AH1240" s="40"/>
      <c r="AI1240" s="40"/>
      <c r="AJ1240" s="58" t="str">
        <f>IF(H1240="","",VLOOKUP(H1240,単重表!$C$6:'単重表'!$F$2502,4,FALSE))</f>
        <v/>
      </c>
      <c r="AK1240" s="141" t="e">
        <f t="shared" si="669"/>
        <v>#VALUE!</v>
      </c>
      <c r="AL1240" s="40">
        <v>2</v>
      </c>
      <c r="AM1240" s="190" t="e">
        <f t="shared" si="670"/>
        <v>#VALUE!</v>
      </c>
      <c r="AO1240" s="191">
        <f t="shared" si="671"/>
        <v>0</v>
      </c>
      <c r="AP1240" s="182"/>
      <c r="AQ1240" s="183" t="str">
        <f t="shared" si="672"/>
        <v/>
      </c>
      <c r="AR1240" s="182"/>
      <c r="AS1240" s="184" t="str">
        <f t="shared" si="673"/>
        <v/>
      </c>
      <c r="AT1240" s="182"/>
      <c r="AU1240" s="268"/>
      <c r="AV1240" s="185"/>
      <c r="AW1240" s="185"/>
      <c r="AX1240" s="185"/>
      <c r="AY1240" s="185"/>
      <c r="AZ1240" s="185"/>
      <c r="BA1240" s="186"/>
      <c r="BB1240" s="80"/>
      <c r="BC1240" s="185"/>
      <c r="BD1240" s="185"/>
      <c r="BE1240" s="185"/>
      <c r="BF1240" s="185"/>
      <c r="BG1240" s="187"/>
      <c r="BH1240" s="270"/>
      <c r="BI1240" s="188"/>
      <c r="BJ1240" s="268"/>
      <c r="BL1240" s="40"/>
      <c r="BM1240" s="40"/>
      <c r="BN1240" s="40"/>
      <c r="BO1240" s="40"/>
      <c r="BP1240" s="40"/>
      <c r="BQ1240" s="40"/>
      <c r="BR1240" s="40"/>
      <c r="BS1240" s="40"/>
      <c r="BT1240" s="40"/>
      <c r="BU1240" s="40"/>
      <c r="BV1240" s="40"/>
      <c r="BW1240" s="40"/>
      <c r="BX1240" s="40"/>
      <c r="BY1240" s="40"/>
      <c r="BZ1240" s="40"/>
      <c r="CA1240" s="40"/>
      <c r="CB1240" s="40"/>
      <c r="CC1240" s="40"/>
      <c r="CD1240" s="40"/>
      <c r="CE1240" s="40"/>
      <c r="CF1240" s="40"/>
      <c r="CG1240" s="40"/>
      <c r="CH1240" s="40"/>
      <c r="CI1240" s="40"/>
      <c r="CJ1240" s="40"/>
      <c r="CK1240" s="40"/>
      <c r="CL1240" s="40"/>
      <c r="CM1240" s="40"/>
      <c r="CN1240" s="40"/>
      <c r="CO1240" s="40">
        <f t="shared" si="674"/>
        <v>0</v>
      </c>
    </row>
    <row r="1241" spans="1:93" ht="22.5" customHeight="1">
      <c r="A1241" s="269"/>
      <c r="B1241" s="267"/>
      <c r="C1241" s="75"/>
      <c r="D1241" s="78"/>
      <c r="E1241" s="75"/>
      <c r="F1241" s="80"/>
      <c r="G1241" s="78"/>
      <c r="H1241" s="70"/>
      <c r="I1241" s="81"/>
      <c r="J1241" s="71" t="str">
        <f>IF(H1241="","",VLOOKUP(H1241,単重表!$C$6:'単重表'!$F$2502,2,FALSE))</f>
        <v/>
      </c>
      <c r="K1241" s="232"/>
      <c r="L1241" s="101">
        <f t="shared" si="703"/>
        <v>1</v>
      </c>
      <c r="M1241" s="46"/>
      <c r="N1241" s="101">
        <f t="shared" si="668"/>
        <v>1</v>
      </c>
      <c r="O1241" s="49"/>
      <c r="P1241" s="47" t="str">
        <f>IF(H1241="","",VLOOKUP(H1241,単重表!$C$6:'単重表'!$F$2502,3,FALSE))</f>
        <v/>
      </c>
      <c r="Q1241" s="47"/>
      <c r="R1241" s="56" t="e">
        <f t="shared" si="704"/>
        <v>#VALUE!</v>
      </c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267"/>
      <c r="AF1241" s="267"/>
      <c r="AG1241" s="40"/>
      <c r="AH1241" s="40"/>
      <c r="AI1241" s="40"/>
      <c r="AJ1241" s="58" t="str">
        <f>IF(H1241="","",VLOOKUP(H1241,単重表!$C$6:'単重表'!$F$2502,4,FALSE))</f>
        <v/>
      </c>
      <c r="AK1241" s="141" t="e">
        <f t="shared" si="669"/>
        <v>#VALUE!</v>
      </c>
      <c r="AL1241" s="40">
        <v>2</v>
      </c>
      <c r="AM1241" s="190" t="e">
        <f t="shared" si="670"/>
        <v>#VALUE!</v>
      </c>
      <c r="AO1241" s="191">
        <f t="shared" si="671"/>
        <v>0</v>
      </c>
      <c r="AP1241" s="182"/>
      <c r="AQ1241" s="183" t="str">
        <f t="shared" si="672"/>
        <v/>
      </c>
      <c r="AR1241" s="182"/>
      <c r="AS1241" s="184" t="str">
        <f t="shared" si="673"/>
        <v/>
      </c>
      <c r="AT1241" s="182"/>
      <c r="AU1241" s="268"/>
      <c r="AV1241" s="185"/>
      <c r="AW1241" s="185"/>
      <c r="AX1241" s="185"/>
      <c r="AY1241" s="185"/>
      <c r="AZ1241" s="185"/>
      <c r="BA1241" s="186"/>
      <c r="BB1241" s="80"/>
      <c r="BC1241" s="185"/>
      <c r="BD1241" s="185"/>
      <c r="BE1241" s="185"/>
      <c r="BF1241" s="185"/>
      <c r="BG1241" s="187"/>
      <c r="BH1241" s="270"/>
      <c r="BI1241" s="188"/>
      <c r="BJ1241" s="268"/>
      <c r="BL1241" s="40"/>
      <c r="BM1241" s="40"/>
      <c r="BN1241" s="40"/>
      <c r="BO1241" s="40"/>
      <c r="BP1241" s="40"/>
      <c r="BQ1241" s="40"/>
      <c r="BR1241" s="40"/>
      <c r="BS1241" s="40"/>
      <c r="BT1241" s="40"/>
      <c r="BU1241" s="40"/>
      <c r="BV1241" s="40"/>
      <c r="BW1241" s="40"/>
      <c r="BX1241" s="40"/>
      <c r="BY1241" s="40"/>
      <c r="BZ1241" s="40"/>
      <c r="CA1241" s="40"/>
      <c r="CB1241" s="40"/>
      <c r="CC1241" s="40"/>
      <c r="CD1241" s="40"/>
      <c r="CE1241" s="40"/>
      <c r="CF1241" s="40"/>
      <c r="CG1241" s="40"/>
      <c r="CH1241" s="40"/>
      <c r="CI1241" s="40"/>
      <c r="CJ1241" s="40"/>
      <c r="CK1241" s="40"/>
      <c r="CL1241" s="40"/>
      <c r="CM1241" s="40"/>
      <c r="CN1241" s="40"/>
      <c r="CO1241" s="40">
        <f t="shared" si="674"/>
        <v>0</v>
      </c>
    </row>
    <row r="1242" spans="1:93" ht="22.5" customHeight="1">
      <c r="A1242" s="269"/>
      <c r="B1242" s="267"/>
      <c r="C1242" s="75"/>
      <c r="D1242" s="78"/>
      <c r="E1242" s="75"/>
      <c r="F1242" s="80"/>
      <c r="G1242" s="78"/>
      <c r="H1242" s="70"/>
      <c r="I1242" s="81"/>
      <c r="J1242" s="71" t="str">
        <f>IF(H1242="","",VLOOKUP(H1242,単重表!$C$6:'単重表'!$F$2502,2,FALSE))</f>
        <v/>
      </c>
      <c r="K1242" s="232"/>
      <c r="L1242" s="101">
        <f t="shared" si="703"/>
        <v>1</v>
      </c>
      <c r="M1242" s="46"/>
      <c r="N1242" s="101">
        <f t="shared" si="668"/>
        <v>1</v>
      </c>
      <c r="O1242" s="49"/>
      <c r="P1242" s="47" t="str">
        <f>IF(H1242="","",VLOOKUP(H1242,単重表!$C$6:'単重表'!$F$2502,3,FALSE))</f>
        <v/>
      </c>
      <c r="Q1242" s="47"/>
      <c r="R1242" s="56" t="e">
        <f t="shared" si="704"/>
        <v>#VALUE!</v>
      </c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267"/>
      <c r="AF1242" s="267"/>
      <c r="AG1242" s="40"/>
      <c r="AH1242" s="40"/>
      <c r="AI1242" s="40"/>
      <c r="AJ1242" s="58" t="str">
        <f>IF(H1242="","",VLOOKUP(H1242,単重表!$C$6:'単重表'!$F$2502,4,FALSE))</f>
        <v/>
      </c>
      <c r="AK1242" s="141" t="e">
        <f t="shared" si="669"/>
        <v>#VALUE!</v>
      </c>
      <c r="AL1242" s="40">
        <v>2</v>
      </c>
      <c r="AM1242" s="190" t="e">
        <f t="shared" si="670"/>
        <v>#VALUE!</v>
      </c>
      <c r="AO1242" s="191">
        <f t="shared" si="671"/>
        <v>0</v>
      </c>
      <c r="AP1242" s="182"/>
      <c r="AQ1242" s="183" t="str">
        <f t="shared" si="672"/>
        <v/>
      </c>
      <c r="AR1242" s="182"/>
      <c r="AS1242" s="184" t="str">
        <f t="shared" si="673"/>
        <v/>
      </c>
      <c r="AT1242" s="182"/>
      <c r="AU1242" s="268"/>
      <c r="AV1242" s="185"/>
      <c r="AW1242" s="185"/>
      <c r="AX1242" s="185"/>
      <c r="AY1242" s="185"/>
      <c r="AZ1242" s="185"/>
      <c r="BA1242" s="186"/>
      <c r="BB1242" s="80"/>
      <c r="BC1242" s="185"/>
      <c r="BD1242" s="185"/>
      <c r="BE1242" s="185"/>
      <c r="BF1242" s="185"/>
      <c r="BG1242" s="187"/>
      <c r="BH1242" s="270"/>
      <c r="BI1242" s="188"/>
      <c r="BJ1242" s="268"/>
      <c r="BL1242" s="40"/>
      <c r="BM1242" s="40"/>
      <c r="BN1242" s="40"/>
      <c r="BO1242" s="40"/>
      <c r="BP1242" s="40"/>
      <c r="BQ1242" s="40"/>
      <c r="BR1242" s="40"/>
      <c r="BS1242" s="40"/>
      <c r="BT1242" s="40"/>
      <c r="BU1242" s="40"/>
      <c r="BV1242" s="40"/>
      <c r="BW1242" s="40"/>
      <c r="BX1242" s="40"/>
      <c r="BY1242" s="40"/>
      <c r="BZ1242" s="40"/>
      <c r="CA1242" s="40"/>
      <c r="CB1242" s="40"/>
      <c r="CC1242" s="40"/>
      <c r="CD1242" s="40"/>
      <c r="CE1242" s="40"/>
      <c r="CF1242" s="40"/>
      <c r="CG1242" s="40"/>
      <c r="CH1242" s="40"/>
      <c r="CI1242" s="40"/>
      <c r="CJ1242" s="40"/>
      <c r="CK1242" s="40"/>
      <c r="CL1242" s="40"/>
      <c r="CM1242" s="40"/>
      <c r="CN1242" s="40"/>
      <c r="CO1242" s="40">
        <f t="shared" si="674"/>
        <v>0</v>
      </c>
    </row>
    <row r="1243" spans="1:93" ht="22.5" customHeight="1">
      <c r="A1243" s="269"/>
      <c r="B1243" s="267"/>
      <c r="C1243" s="75"/>
      <c r="D1243" s="78"/>
      <c r="E1243" s="75"/>
      <c r="F1243" s="80"/>
      <c r="G1243" s="78"/>
      <c r="H1243" s="70"/>
      <c r="I1243" s="81"/>
      <c r="J1243" s="71" t="str">
        <f>IF(H1243="","",VLOOKUP(H1243,単重表!$C$6:'単重表'!$F$2502,2,FALSE))</f>
        <v/>
      </c>
      <c r="K1243" s="232"/>
      <c r="L1243" s="101">
        <f t="shared" si="703"/>
        <v>1</v>
      </c>
      <c r="M1243" s="46"/>
      <c r="N1243" s="101">
        <f t="shared" si="668"/>
        <v>1</v>
      </c>
      <c r="O1243" s="49"/>
      <c r="P1243" s="47" t="str">
        <f>IF(H1243="","",VLOOKUP(H1243,単重表!$C$6:'単重表'!$F$2502,3,FALSE))</f>
        <v/>
      </c>
      <c r="Q1243" s="47"/>
      <c r="R1243" s="56" t="e">
        <f t="shared" si="704"/>
        <v>#VALUE!</v>
      </c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267"/>
      <c r="AF1243" s="267"/>
      <c r="AG1243" s="40"/>
      <c r="AH1243" s="40"/>
      <c r="AI1243" s="40"/>
      <c r="AJ1243" s="58" t="str">
        <f>IF(H1243="","",VLOOKUP(H1243,単重表!$C$6:'単重表'!$F$2502,4,FALSE))</f>
        <v/>
      </c>
      <c r="AK1243" s="141" t="e">
        <f t="shared" si="669"/>
        <v>#VALUE!</v>
      </c>
      <c r="AL1243" s="40">
        <v>2</v>
      </c>
      <c r="AM1243" s="190" t="e">
        <f t="shared" si="670"/>
        <v>#VALUE!</v>
      </c>
      <c r="AO1243" s="191">
        <f t="shared" si="671"/>
        <v>0</v>
      </c>
      <c r="AP1243" s="182"/>
      <c r="AQ1243" s="183" t="str">
        <f t="shared" si="672"/>
        <v/>
      </c>
      <c r="AR1243" s="182"/>
      <c r="AS1243" s="184" t="str">
        <f t="shared" si="673"/>
        <v/>
      </c>
      <c r="AT1243" s="182"/>
      <c r="AU1243" s="268"/>
      <c r="AV1243" s="185"/>
      <c r="AW1243" s="185"/>
      <c r="AX1243" s="185"/>
      <c r="AY1243" s="185"/>
      <c r="AZ1243" s="185"/>
      <c r="BA1243" s="186"/>
      <c r="BB1243" s="80"/>
      <c r="BC1243" s="185"/>
      <c r="BD1243" s="185"/>
      <c r="BE1243" s="185"/>
      <c r="BF1243" s="185"/>
      <c r="BG1243" s="187"/>
      <c r="BH1243" s="270"/>
      <c r="BI1243" s="188"/>
      <c r="BJ1243" s="268"/>
      <c r="BL1243" s="40"/>
      <c r="BM1243" s="40"/>
      <c r="BN1243" s="40"/>
      <c r="BO1243" s="40"/>
      <c r="BP1243" s="40"/>
      <c r="BQ1243" s="40"/>
      <c r="BR1243" s="40"/>
      <c r="BS1243" s="40"/>
      <c r="BT1243" s="40"/>
      <c r="BU1243" s="40"/>
      <c r="BV1243" s="40"/>
      <c r="BW1243" s="40"/>
      <c r="BX1243" s="40"/>
      <c r="BY1243" s="40"/>
      <c r="BZ1243" s="40"/>
      <c r="CA1243" s="40"/>
      <c r="CB1243" s="40"/>
      <c r="CC1243" s="40"/>
      <c r="CD1243" s="40"/>
      <c r="CE1243" s="40"/>
      <c r="CF1243" s="40"/>
      <c r="CG1243" s="40"/>
      <c r="CH1243" s="40"/>
      <c r="CI1243" s="40"/>
      <c r="CJ1243" s="40"/>
      <c r="CK1243" s="40"/>
      <c r="CL1243" s="40"/>
      <c r="CM1243" s="40"/>
      <c r="CN1243" s="40"/>
      <c r="CO1243" s="40">
        <f t="shared" si="674"/>
        <v>0</v>
      </c>
    </row>
    <row r="1244" spans="1:93" ht="22.5" customHeight="1">
      <c r="A1244" s="269"/>
      <c r="B1244" s="267"/>
      <c r="C1244" s="75"/>
      <c r="D1244" s="78"/>
      <c r="E1244" s="75"/>
      <c r="F1244" s="80"/>
      <c r="G1244" s="78"/>
      <c r="H1244" s="70"/>
      <c r="I1244" s="81"/>
      <c r="J1244" s="71" t="str">
        <f>IF(H1244="","",VLOOKUP(H1244,単重表!$C$6:'単重表'!$F$2502,2,FALSE))</f>
        <v/>
      </c>
      <c r="K1244" s="232"/>
      <c r="L1244" s="101">
        <f>IF(K1244="",1,K1244/1000)</f>
        <v>1</v>
      </c>
      <c r="M1244" s="46"/>
      <c r="N1244" s="101">
        <f t="shared" si="668"/>
        <v>1</v>
      </c>
      <c r="O1244" s="49"/>
      <c r="P1244" s="47" t="str">
        <f>IF(H1244="","",VLOOKUP(H1244,単重表!$C$6:'単重表'!$F$2502,3,FALSE))</f>
        <v/>
      </c>
      <c r="Q1244" s="47"/>
      <c r="R1244" s="56" t="e">
        <f t="shared" si="704"/>
        <v>#VALUE!</v>
      </c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267"/>
      <c r="AF1244" s="267"/>
      <c r="AG1244" s="40"/>
      <c r="AH1244" s="40"/>
      <c r="AI1244" s="40"/>
      <c r="AJ1244" s="58" t="str">
        <f>IF(H1244="","",VLOOKUP(H1244,単重表!$C$6:'単重表'!$F$2502,4,FALSE))</f>
        <v/>
      </c>
      <c r="AK1244" s="141" t="e">
        <f t="shared" si="669"/>
        <v>#VALUE!</v>
      </c>
      <c r="AL1244" s="40">
        <v>2</v>
      </c>
      <c r="AM1244" s="190" t="e">
        <f t="shared" si="670"/>
        <v>#VALUE!</v>
      </c>
      <c r="AO1244" s="191">
        <f t="shared" si="671"/>
        <v>0</v>
      </c>
      <c r="AP1244" s="182"/>
      <c r="AQ1244" s="183" t="str">
        <f t="shared" si="672"/>
        <v/>
      </c>
      <c r="AR1244" s="182"/>
      <c r="AS1244" s="184" t="str">
        <f t="shared" si="673"/>
        <v/>
      </c>
      <c r="AT1244" s="182"/>
      <c r="AU1244" s="268"/>
      <c r="AV1244" s="185"/>
      <c r="AW1244" s="185"/>
      <c r="AX1244" s="185"/>
      <c r="AY1244" s="185"/>
      <c r="AZ1244" s="185"/>
      <c r="BA1244" s="186"/>
      <c r="BB1244" s="80"/>
      <c r="BC1244" s="185"/>
      <c r="BD1244" s="185"/>
      <c r="BE1244" s="185"/>
      <c r="BF1244" s="185"/>
      <c r="BG1244" s="187"/>
      <c r="BH1244" s="270"/>
      <c r="BI1244" s="188"/>
      <c r="BJ1244" s="268"/>
      <c r="BL1244" s="40"/>
      <c r="BM1244" s="40"/>
      <c r="BN1244" s="40"/>
      <c r="BO1244" s="40"/>
      <c r="BP1244" s="40"/>
      <c r="BQ1244" s="40"/>
      <c r="BR1244" s="40"/>
      <c r="BS1244" s="40"/>
      <c r="BT1244" s="40"/>
      <c r="BU1244" s="40"/>
      <c r="BV1244" s="40"/>
      <c r="BW1244" s="40"/>
      <c r="BX1244" s="40"/>
      <c r="BY1244" s="40"/>
      <c r="BZ1244" s="40"/>
      <c r="CA1244" s="40"/>
      <c r="CB1244" s="40"/>
      <c r="CC1244" s="40"/>
      <c r="CD1244" s="40"/>
      <c r="CE1244" s="40"/>
      <c r="CF1244" s="40"/>
      <c r="CG1244" s="40"/>
      <c r="CH1244" s="40"/>
      <c r="CI1244" s="40"/>
      <c r="CJ1244" s="40"/>
      <c r="CK1244" s="40"/>
      <c r="CL1244" s="40"/>
      <c r="CM1244" s="40"/>
      <c r="CN1244" s="40"/>
      <c r="CO1244" s="40">
        <f t="shared" si="674"/>
        <v>0</v>
      </c>
    </row>
    <row r="1245" spans="1:93" ht="22.5" customHeight="1">
      <c r="A1245" s="269"/>
      <c r="B1245" s="267"/>
      <c r="C1245" s="75"/>
      <c r="D1245" s="78"/>
      <c r="E1245" s="75"/>
      <c r="F1245" s="80"/>
      <c r="G1245" s="78"/>
      <c r="H1245" s="70"/>
      <c r="I1245" s="81"/>
      <c r="J1245" s="71" t="str">
        <f>IF(H1245="","",VLOOKUP(H1245,単重表!$C$6:'単重表'!$F$2502,2,FALSE))</f>
        <v/>
      </c>
      <c r="K1245" s="232"/>
      <c r="L1245" s="101">
        <f>IF(K1245="",1,K1245/1000)</f>
        <v>1</v>
      </c>
      <c r="M1245" s="46"/>
      <c r="N1245" s="101">
        <f t="shared" si="668"/>
        <v>1</v>
      </c>
      <c r="O1245" s="49"/>
      <c r="P1245" s="47" t="str">
        <f>IF(H1245="","",VLOOKUP(H1245,単重表!$C$6:'単重表'!$F$2502,3,FALSE))</f>
        <v/>
      </c>
      <c r="Q1245" s="47"/>
      <c r="R1245" s="56" t="e">
        <f t="shared" si="704"/>
        <v>#VALUE!</v>
      </c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267"/>
      <c r="AF1245" s="267"/>
      <c r="AG1245" s="40"/>
      <c r="AH1245" s="40"/>
      <c r="AI1245" s="40"/>
      <c r="AJ1245" s="58" t="str">
        <f>IF(H1245="","",VLOOKUP(H1245,単重表!$C$6:'単重表'!$F$2502,4,FALSE))</f>
        <v/>
      </c>
      <c r="AK1245" s="141" t="e">
        <f t="shared" si="669"/>
        <v>#VALUE!</v>
      </c>
      <c r="AL1245" s="40">
        <v>2</v>
      </c>
      <c r="AM1245" s="190" t="e">
        <f t="shared" si="670"/>
        <v>#VALUE!</v>
      </c>
      <c r="AO1245" s="191">
        <f t="shared" si="671"/>
        <v>0</v>
      </c>
      <c r="AP1245" s="182"/>
      <c r="AQ1245" s="183" t="str">
        <f t="shared" si="672"/>
        <v/>
      </c>
      <c r="AR1245" s="182"/>
      <c r="AS1245" s="184" t="str">
        <f t="shared" si="673"/>
        <v/>
      </c>
      <c r="AT1245" s="182"/>
      <c r="AU1245" s="268"/>
      <c r="AV1245" s="185"/>
      <c r="AW1245" s="185"/>
      <c r="AX1245" s="185"/>
      <c r="AY1245" s="185"/>
      <c r="AZ1245" s="185"/>
      <c r="BA1245" s="186"/>
      <c r="BB1245" s="80"/>
      <c r="BC1245" s="185"/>
      <c r="BD1245" s="185"/>
      <c r="BE1245" s="185"/>
      <c r="BF1245" s="185"/>
      <c r="BG1245" s="187"/>
      <c r="BH1245" s="270"/>
      <c r="BI1245" s="188"/>
      <c r="BJ1245" s="268"/>
      <c r="BL1245" s="40"/>
      <c r="BM1245" s="40"/>
      <c r="BN1245" s="40"/>
      <c r="BO1245" s="40"/>
      <c r="BP1245" s="40"/>
      <c r="BQ1245" s="40"/>
      <c r="BR1245" s="40"/>
      <c r="BS1245" s="40"/>
      <c r="BT1245" s="40"/>
      <c r="BU1245" s="40"/>
      <c r="BV1245" s="40"/>
      <c r="BW1245" s="40"/>
      <c r="BX1245" s="40"/>
      <c r="BY1245" s="40"/>
      <c r="BZ1245" s="40"/>
      <c r="CA1245" s="40"/>
      <c r="CB1245" s="40"/>
      <c r="CC1245" s="40"/>
      <c r="CD1245" s="40"/>
      <c r="CE1245" s="40"/>
      <c r="CF1245" s="40"/>
      <c r="CG1245" s="40"/>
      <c r="CH1245" s="40"/>
      <c r="CI1245" s="40"/>
      <c r="CJ1245" s="40"/>
      <c r="CK1245" s="40"/>
      <c r="CL1245" s="40"/>
      <c r="CM1245" s="40"/>
      <c r="CN1245" s="40"/>
      <c r="CO1245" s="40">
        <f t="shared" si="674"/>
        <v>0</v>
      </c>
    </row>
    <row r="1246" spans="1:93" ht="22.5" customHeight="1">
      <c r="A1246" s="269"/>
      <c r="B1246" s="267"/>
      <c r="C1246" s="75"/>
      <c r="D1246" s="78"/>
      <c r="E1246" s="75"/>
      <c r="F1246" s="80"/>
      <c r="G1246" s="78"/>
      <c r="H1246" s="70"/>
      <c r="I1246" s="81"/>
      <c r="J1246" s="71" t="str">
        <f>IF(H1246="","",VLOOKUP(H1246,単重表!$C$6:'単重表'!$F$2502,2,FALSE))</f>
        <v/>
      </c>
      <c r="K1246" s="232"/>
      <c r="L1246" s="101">
        <f>IF(K1246="",1,K1246/1000)</f>
        <v>1</v>
      </c>
      <c r="M1246" s="46"/>
      <c r="N1246" s="101">
        <f t="shared" si="668"/>
        <v>1</v>
      </c>
      <c r="O1246" s="49"/>
      <c r="P1246" s="47" t="str">
        <f>IF(H1246="","",VLOOKUP(H1246,単重表!$C$6:'単重表'!$F$2502,3,FALSE))</f>
        <v/>
      </c>
      <c r="Q1246" s="47"/>
      <c r="R1246" s="56" t="e">
        <f>P1246*O1246*N1246*L1246+Q1246</f>
        <v>#VALUE!</v>
      </c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267"/>
      <c r="AF1246" s="267"/>
      <c r="AG1246" s="40"/>
      <c r="AH1246" s="40"/>
      <c r="AI1246" s="40"/>
      <c r="AJ1246" s="58" t="str">
        <f>IF(H1246="","",VLOOKUP(H1246,単重表!$C$6:'単重表'!$F$2502,4,FALSE))</f>
        <v/>
      </c>
      <c r="AK1246" s="141" t="e">
        <f t="shared" si="669"/>
        <v>#VALUE!</v>
      </c>
      <c r="AL1246" s="40">
        <v>2</v>
      </c>
      <c r="AM1246" s="190" t="e">
        <f t="shared" si="670"/>
        <v>#VALUE!</v>
      </c>
      <c r="AO1246" s="191">
        <f t="shared" si="671"/>
        <v>0</v>
      </c>
      <c r="AP1246" s="182"/>
      <c r="AQ1246" s="183" t="str">
        <f t="shared" si="672"/>
        <v/>
      </c>
      <c r="AR1246" s="182"/>
      <c r="AS1246" s="184" t="str">
        <f t="shared" si="673"/>
        <v/>
      </c>
      <c r="AT1246" s="182"/>
      <c r="AU1246" s="268"/>
      <c r="AV1246" s="185"/>
      <c r="AW1246" s="185"/>
      <c r="AX1246" s="185"/>
      <c r="AY1246" s="185"/>
      <c r="AZ1246" s="185"/>
      <c r="BA1246" s="186"/>
      <c r="BB1246" s="80"/>
      <c r="BC1246" s="185"/>
      <c r="BD1246" s="185"/>
      <c r="BE1246" s="185"/>
      <c r="BF1246" s="185"/>
      <c r="BG1246" s="187"/>
      <c r="BH1246" s="270"/>
      <c r="BI1246" s="188"/>
      <c r="BJ1246" s="268"/>
      <c r="BL1246" s="40"/>
      <c r="BM1246" s="40"/>
      <c r="BN1246" s="40"/>
      <c r="BO1246" s="40"/>
      <c r="BP1246" s="40"/>
      <c r="BQ1246" s="40"/>
      <c r="BR1246" s="40"/>
      <c r="BS1246" s="40"/>
      <c r="BT1246" s="40"/>
      <c r="BU1246" s="40"/>
      <c r="BV1246" s="40"/>
      <c r="BW1246" s="40"/>
      <c r="BX1246" s="40"/>
      <c r="BY1246" s="40"/>
      <c r="BZ1246" s="40"/>
      <c r="CA1246" s="40"/>
      <c r="CB1246" s="40"/>
      <c r="CC1246" s="40"/>
      <c r="CD1246" s="40"/>
      <c r="CE1246" s="40"/>
      <c r="CF1246" s="40"/>
      <c r="CG1246" s="40"/>
      <c r="CH1246" s="40"/>
      <c r="CI1246" s="40"/>
      <c r="CJ1246" s="40"/>
      <c r="CK1246" s="40"/>
      <c r="CL1246" s="40"/>
      <c r="CM1246" s="40"/>
      <c r="CN1246" s="40"/>
      <c r="CO1246" s="40">
        <f t="shared" si="674"/>
        <v>0</v>
      </c>
    </row>
    <row r="1247" spans="1:93" ht="22.5" customHeight="1">
      <c r="A1247" s="269"/>
      <c r="B1247" s="267"/>
      <c r="C1247" s="75"/>
      <c r="D1247" s="78"/>
      <c r="E1247" s="75"/>
      <c r="F1247" s="80"/>
      <c r="G1247" s="78"/>
      <c r="H1247" s="70"/>
      <c r="I1247" s="81"/>
      <c r="J1247" s="71" t="str">
        <f>IF(H1247="","",VLOOKUP(H1247,単重表!$C$6:'単重表'!$F$2502,2,FALSE))</f>
        <v/>
      </c>
      <c r="K1247" s="232"/>
      <c r="L1247" s="101">
        <f t="shared" ref="L1247:L1254" si="705">IF(K1247="",1,K1247/1000)</f>
        <v>1</v>
      </c>
      <c r="M1247" s="46"/>
      <c r="N1247" s="101">
        <f t="shared" ref="N1247:N1422" si="706">IF(M1247="",1,M1247/1000)</f>
        <v>1</v>
      </c>
      <c r="O1247" s="49"/>
      <c r="P1247" s="47" t="str">
        <f>IF(H1247="","",VLOOKUP(H1247,単重表!$C$6:'単重表'!$F$2502,3,FALSE))</f>
        <v/>
      </c>
      <c r="Q1247" s="47"/>
      <c r="R1247" s="56" t="e">
        <f t="shared" ref="R1247:R1256" si="707">P1247*O1247*N1247*L1247+Q1247</f>
        <v>#VALUE!</v>
      </c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267"/>
      <c r="AF1247" s="267"/>
      <c r="AG1247" s="40"/>
      <c r="AH1247" s="40"/>
      <c r="AI1247" s="40"/>
      <c r="AJ1247" s="58" t="str">
        <f>IF(H1247="","",VLOOKUP(H1247,単重表!$C$6:'単重表'!$F$2502,4,FALSE))</f>
        <v/>
      </c>
      <c r="AK1247" s="141" t="e">
        <f t="shared" ref="AK1247:AK1422" si="708">AJ1247*O1247*L1247</f>
        <v>#VALUE!</v>
      </c>
      <c r="AL1247" s="40">
        <v>2</v>
      </c>
      <c r="AM1247" s="190" t="e">
        <f t="shared" ref="AM1247:AM1422" si="709">AK1247*AL1247</f>
        <v>#VALUE!</v>
      </c>
      <c r="AO1247" s="191">
        <f t="shared" ref="AO1247:AO1422" si="710">K1247</f>
        <v>0</v>
      </c>
      <c r="AP1247" s="182"/>
      <c r="AQ1247" s="183" t="str">
        <f t="shared" ref="AQ1247:AQ1422" si="711">MID(J1247,2,3)</f>
        <v/>
      </c>
      <c r="AR1247" s="182"/>
      <c r="AS1247" s="184" t="str">
        <f t="shared" ref="AS1247:AS1422" si="712">MID(J1247,2,3)</f>
        <v/>
      </c>
      <c r="AT1247" s="182"/>
      <c r="AU1247" s="268"/>
      <c r="AV1247" s="185"/>
      <c r="AW1247" s="185"/>
      <c r="AX1247" s="185"/>
      <c r="AY1247" s="185"/>
      <c r="AZ1247" s="185"/>
      <c r="BA1247" s="186"/>
      <c r="BB1247" s="80"/>
      <c r="BC1247" s="185"/>
      <c r="BD1247" s="185"/>
      <c r="BE1247" s="185"/>
      <c r="BF1247" s="185"/>
      <c r="BG1247" s="187"/>
      <c r="BH1247" s="270"/>
      <c r="BI1247" s="188"/>
      <c r="BJ1247" s="268"/>
      <c r="BL1247" s="40"/>
      <c r="BM1247" s="40"/>
      <c r="BN1247" s="40"/>
      <c r="BO1247" s="40"/>
      <c r="BP1247" s="40"/>
      <c r="BQ1247" s="40"/>
      <c r="BR1247" s="40"/>
      <c r="BS1247" s="40"/>
      <c r="BT1247" s="40"/>
      <c r="BU1247" s="40"/>
      <c r="BV1247" s="40"/>
      <c r="BW1247" s="40"/>
      <c r="BX1247" s="40"/>
      <c r="BY1247" s="40"/>
      <c r="BZ1247" s="40"/>
      <c r="CA1247" s="40"/>
      <c r="CB1247" s="40"/>
      <c r="CC1247" s="40"/>
      <c r="CD1247" s="40"/>
      <c r="CE1247" s="40"/>
      <c r="CF1247" s="40"/>
      <c r="CG1247" s="40"/>
      <c r="CH1247" s="40"/>
      <c r="CI1247" s="40"/>
      <c r="CJ1247" s="40"/>
      <c r="CK1247" s="40"/>
      <c r="CL1247" s="40"/>
      <c r="CM1247" s="40"/>
      <c r="CN1247" s="40"/>
      <c r="CO1247" s="40">
        <f t="shared" ref="CO1247:CO1422" si="713">BL1247*$BL$4+BO1247*$BO$4+BM1247*$BM$4+BN1247*$BN$4+BP1247*$BP$4+BQ1247*$BQ$4+BR1247*$BR$4+BS1247*$BS$4+BT1247*$BT$4+BU1247*$BU$4+BV1247*$BV$4+BW1247*$BW$4+BX1247*$BX$4+BY1247*$BY$4+BZ1247*$BZ$4+CA1247*$CA$4+CB1247*$CB$4+CC1247*$CC$4+CD1247*$CD$4+CE1247*$CE$4+CF1247*$CF$4+CG1247*$CG$4+CH1247*$CH$4+CI1247*$CI$4+CJ1247*$CJ$4+CK1247*$CK$4+CL1247*$CL$4+CM1247*$CM$4+CN1247*$CN$4</f>
        <v>0</v>
      </c>
    </row>
    <row r="1248" spans="1:93" ht="22.5" customHeight="1">
      <c r="A1248" s="269"/>
      <c r="B1248" s="267"/>
      <c r="C1248" s="75"/>
      <c r="D1248" s="78"/>
      <c r="E1248" s="75"/>
      <c r="F1248" s="80"/>
      <c r="G1248" s="78"/>
      <c r="H1248" s="70"/>
      <c r="I1248" s="81"/>
      <c r="J1248" s="71" t="str">
        <f>IF(H1248="","",VLOOKUP(H1248,単重表!$C$6:'単重表'!$F$2502,2,FALSE))</f>
        <v/>
      </c>
      <c r="K1248" s="232"/>
      <c r="L1248" s="101">
        <f t="shared" si="705"/>
        <v>1</v>
      </c>
      <c r="M1248" s="46"/>
      <c r="N1248" s="101">
        <f t="shared" si="706"/>
        <v>1</v>
      </c>
      <c r="O1248" s="49"/>
      <c r="P1248" s="47" t="str">
        <f>IF(H1248="","",VLOOKUP(H1248,単重表!$C$6:'単重表'!$F$2502,3,FALSE))</f>
        <v/>
      </c>
      <c r="Q1248" s="47"/>
      <c r="R1248" s="56" t="e">
        <f t="shared" si="707"/>
        <v>#VALUE!</v>
      </c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267"/>
      <c r="AF1248" s="267"/>
      <c r="AG1248" s="40"/>
      <c r="AH1248" s="40"/>
      <c r="AI1248" s="40"/>
      <c r="AJ1248" s="58" t="str">
        <f>IF(H1248="","",VLOOKUP(H1248,単重表!$C$6:'単重表'!$F$2502,4,FALSE))</f>
        <v/>
      </c>
      <c r="AK1248" s="141" t="e">
        <f t="shared" si="708"/>
        <v>#VALUE!</v>
      </c>
      <c r="AL1248" s="40">
        <v>2</v>
      </c>
      <c r="AM1248" s="190" t="e">
        <f t="shared" si="709"/>
        <v>#VALUE!</v>
      </c>
      <c r="AO1248" s="191">
        <f t="shared" si="710"/>
        <v>0</v>
      </c>
      <c r="AP1248" s="182"/>
      <c r="AQ1248" s="183" t="str">
        <f t="shared" si="711"/>
        <v/>
      </c>
      <c r="AR1248" s="182"/>
      <c r="AS1248" s="184" t="str">
        <f t="shared" si="712"/>
        <v/>
      </c>
      <c r="AT1248" s="182"/>
      <c r="AU1248" s="268"/>
      <c r="AV1248" s="185"/>
      <c r="AW1248" s="185"/>
      <c r="AX1248" s="185"/>
      <c r="AY1248" s="185"/>
      <c r="AZ1248" s="185"/>
      <c r="BA1248" s="186"/>
      <c r="BB1248" s="80"/>
      <c r="BC1248" s="185"/>
      <c r="BD1248" s="185"/>
      <c r="BE1248" s="185"/>
      <c r="BF1248" s="185"/>
      <c r="BG1248" s="187"/>
      <c r="BH1248" s="270"/>
      <c r="BI1248" s="188"/>
      <c r="BJ1248" s="268"/>
      <c r="BL1248" s="40"/>
      <c r="BM1248" s="40"/>
      <c r="BN1248" s="40"/>
      <c r="BO1248" s="40"/>
      <c r="BP1248" s="40"/>
      <c r="BQ1248" s="40"/>
      <c r="BR1248" s="40"/>
      <c r="BS1248" s="40"/>
      <c r="BT1248" s="40"/>
      <c r="BU1248" s="40"/>
      <c r="BV1248" s="40"/>
      <c r="BW1248" s="40"/>
      <c r="BX1248" s="40"/>
      <c r="BY1248" s="40"/>
      <c r="BZ1248" s="40"/>
      <c r="CA1248" s="40"/>
      <c r="CB1248" s="40"/>
      <c r="CC1248" s="40"/>
      <c r="CD1248" s="40"/>
      <c r="CE1248" s="40"/>
      <c r="CF1248" s="40"/>
      <c r="CG1248" s="40"/>
      <c r="CH1248" s="40"/>
      <c r="CI1248" s="40"/>
      <c r="CJ1248" s="40"/>
      <c r="CK1248" s="40"/>
      <c r="CL1248" s="40"/>
      <c r="CM1248" s="40"/>
      <c r="CN1248" s="40"/>
      <c r="CO1248" s="40">
        <f t="shared" si="713"/>
        <v>0</v>
      </c>
    </row>
    <row r="1249" spans="1:93" ht="22.5" customHeight="1">
      <c r="A1249" s="269"/>
      <c r="B1249" s="267"/>
      <c r="C1249" s="75"/>
      <c r="D1249" s="78"/>
      <c r="E1249" s="75"/>
      <c r="F1249" s="80"/>
      <c r="G1249" s="78"/>
      <c r="H1249" s="70"/>
      <c r="I1249" s="81"/>
      <c r="J1249" s="71" t="str">
        <f>IF(H1249="","",VLOOKUP(H1249,単重表!$C$6:'単重表'!$F$2502,2,FALSE))</f>
        <v/>
      </c>
      <c r="K1249" s="232"/>
      <c r="L1249" s="101">
        <f t="shared" si="705"/>
        <v>1</v>
      </c>
      <c r="M1249" s="46"/>
      <c r="N1249" s="101">
        <f t="shared" si="706"/>
        <v>1</v>
      </c>
      <c r="O1249" s="49"/>
      <c r="P1249" s="47" t="str">
        <f>IF(H1249="","",VLOOKUP(H1249,単重表!$C$6:'単重表'!$F$2502,3,FALSE))</f>
        <v/>
      </c>
      <c r="Q1249" s="47"/>
      <c r="R1249" s="56" t="e">
        <f t="shared" si="707"/>
        <v>#VALUE!</v>
      </c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267"/>
      <c r="AF1249" s="267"/>
      <c r="AG1249" s="40"/>
      <c r="AH1249" s="40"/>
      <c r="AI1249" s="40"/>
      <c r="AJ1249" s="58" t="str">
        <f>IF(H1249="","",VLOOKUP(H1249,単重表!$C$6:'単重表'!$F$2502,4,FALSE))</f>
        <v/>
      </c>
      <c r="AK1249" s="141" t="e">
        <f t="shared" si="708"/>
        <v>#VALUE!</v>
      </c>
      <c r="AL1249" s="40">
        <v>2</v>
      </c>
      <c r="AM1249" s="190" t="e">
        <f t="shared" si="709"/>
        <v>#VALUE!</v>
      </c>
      <c r="AO1249" s="191">
        <f t="shared" si="710"/>
        <v>0</v>
      </c>
      <c r="AP1249" s="182"/>
      <c r="AQ1249" s="183" t="str">
        <f t="shared" si="711"/>
        <v/>
      </c>
      <c r="AR1249" s="182"/>
      <c r="AS1249" s="184" t="str">
        <f t="shared" si="712"/>
        <v/>
      </c>
      <c r="AT1249" s="182"/>
      <c r="AU1249" s="268"/>
      <c r="AV1249" s="185"/>
      <c r="AW1249" s="185"/>
      <c r="AX1249" s="185"/>
      <c r="AY1249" s="185"/>
      <c r="AZ1249" s="185"/>
      <c r="BA1249" s="186"/>
      <c r="BB1249" s="80"/>
      <c r="BC1249" s="185"/>
      <c r="BD1249" s="185"/>
      <c r="BE1249" s="185"/>
      <c r="BF1249" s="185"/>
      <c r="BG1249" s="187"/>
      <c r="BH1249" s="270"/>
      <c r="BI1249" s="188"/>
      <c r="BJ1249" s="268"/>
      <c r="BL1249" s="40"/>
      <c r="BM1249" s="40"/>
      <c r="BN1249" s="40"/>
      <c r="BO1249" s="40"/>
      <c r="BP1249" s="40"/>
      <c r="BQ1249" s="40"/>
      <c r="BR1249" s="40"/>
      <c r="BS1249" s="40"/>
      <c r="BT1249" s="40"/>
      <c r="BU1249" s="40"/>
      <c r="BV1249" s="40"/>
      <c r="BW1249" s="40"/>
      <c r="BX1249" s="40"/>
      <c r="BY1249" s="40"/>
      <c r="BZ1249" s="40"/>
      <c r="CA1249" s="40"/>
      <c r="CB1249" s="40"/>
      <c r="CC1249" s="40"/>
      <c r="CD1249" s="40"/>
      <c r="CE1249" s="40"/>
      <c r="CF1249" s="40"/>
      <c r="CG1249" s="40"/>
      <c r="CH1249" s="40"/>
      <c r="CI1249" s="40"/>
      <c r="CJ1249" s="40"/>
      <c r="CK1249" s="40"/>
      <c r="CL1249" s="40"/>
      <c r="CM1249" s="40"/>
      <c r="CN1249" s="40"/>
      <c r="CO1249" s="40">
        <f t="shared" si="713"/>
        <v>0</v>
      </c>
    </row>
    <row r="1250" spans="1:93" ht="22.5" customHeight="1">
      <c r="A1250" s="269"/>
      <c r="B1250" s="267"/>
      <c r="C1250" s="75"/>
      <c r="D1250" s="78"/>
      <c r="E1250" s="75"/>
      <c r="F1250" s="80"/>
      <c r="G1250" s="78"/>
      <c r="H1250" s="70"/>
      <c r="I1250" s="81"/>
      <c r="J1250" s="71" t="str">
        <f>IF(H1250="","",VLOOKUP(H1250,単重表!$C$6:'単重表'!$F$2502,2,FALSE))</f>
        <v/>
      </c>
      <c r="K1250" s="232"/>
      <c r="L1250" s="101">
        <f t="shared" si="705"/>
        <v>1</v>
      </c>
      <c r="M1250" s="46"/>
      <c r="N1250" s="101">
        <f t="shared" si="706"/>
        <v>1</v>
      </c>
      <c r="O1250" s="49"/>
      <c r="P1250" s="47" t="str">
        <f>IF(H1250="","",VLOOKUP(H1250,単重表!$C$6:'単重表'!$F$2502,3,FALSE))</f>
        <v/>
      </c>
      <c r="Q1250" s="47"/>
      <c r="R1250" s="56" t="e">
        <f t="shared" si="707"/>
        <v>#VALUE!</v>
      </c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267"/>
      <c r="AF1250" s="267"/>
      <c r="AG1250" s="40"/>
      <c r="AH1250" s="40"/>
      <c r="AI1250" s="40"/>
      <c r="AJ1250" s="58" t="str">
        <f>IF(H1250="","",VLOOKUP(H1250,単重表!$C$6:'単重表'!$F$2502,4,FALSE))</f>
        <v/>
      </c>
      <c r="AK1250" s="141" t="e">
        <f t="shared" si="708"/>
        <v>#VALUE!</v>
      </c>
      <c r="AL1250" s="40">
        <v>2</v>
      </c>
      <c r="AM1250" s="190" t="e">
        <f t="shared" si="709"/>
        <v>#VALUE!</v>
      </c>
      <c r="AO1250" s="191">
        <f t="shared" si="710"/>
        <v>0</v>
      </c>
      <c r="AP1250" s="182"/>
      <c r="AQ1250" s="183" t="str">
        <f t="shared" si="711"/>
        <v/>
      </c>
      <c r="AR1250" s="182"/>
      <c r="AS1250" s="184" t="str">
        <f t="shared" si="712"/>
        <v/>
      </c>
      <c r="AT1250" s="182"/>
      <c r="AU1250" s="268"/>
      <c r="AV1250" s="185"/>
      <c r="AW1250" s="185"/>
      <c r="AX1250" s="185"/>
      <c r="AY1250" s="185"/>
      <c r="AZ1250" s="185"/>
      <c r="BA1250" s="186"/>
      <c r="BB1250" s="80"/>
      <c r="BC1250" s="185"/>
      <c r="BD1250" s="185"/>
      <c r="BE1250" s="185"/>
      <c r="BF1250" s="185"/>
      <c r="BG1250" s="187"/>
      <c r="BH1250" s="270"/>
      <c r="BI1250" s="188"/>
      <c r="BJ1250" s="268"/>
      <c r="BL1250" s="40"/>
      <c r="BM1250" s="40"/>
      <c r="BN1250" s="40"/>
      <c r="BO1250" s="40"/>
      <c r="BP1250" s="40"/>
      <c r="BQ1250" s="40"/>
      <c r="BR1250" s="40"/>
      <c r="BS1250" s="40"/>
      <c r="BT1250" s="40"/>
      <c r="BU1250" s="40"/>
      <c r="BV1250" s="40"/>
      <c r="BW1250" s="40"/>
      <c r="BX1250" s="40"/>
      <c r="BY1250" s="40"/>
      <c r="BZ1250" s="40"/>
      <c r="CA1250" s="40"/>
      <c r="CB1250" s="40"/>
      <c r="CC1250" s="40"/>
      <c r="CD1250" s="40"/>
      <c r="CE1250" s="40"/>
      <c r="CF1250" s="40"/>
      <c r="CG1250" s="40"/>
      <c r="CH1250" s="40"/>
      <c r="CI1250" s="40"/>
      <c r="CJ1250" s="40"/>
      <c r="CK1250" s="40"/>
      <c r="CL1250" s="40"/>
      <c r="CM1250" s="40"/>
      <c r="CN1250" s="40"/>
      <c r="CO1250" s="40">
        <f t="shared" si="713"/>
        <v>0</v>
      </c>
    </row>
    <row r="1251" spans="1:93" ht="22.5" customHeight="1">
      <c r="A1251" s="269"/>
      <c r="B1251" s="267"/>
      <c r="C1251" s="75"/>
      <c r="D1251" s="78"/>
      <c r="E1251" s="75"/>
      <c r="F1251" s="80"/>
      <c r="G1251" s="78"/>
      <c r="H1251" s="70"/>
      <c r="I1251" s="81"/>
      <c r="J1251" s="71" t="str">
        <f>IF(H1251="","",VLOOKUP(H1251,単重表!$C$6:'単重表'!$F$2502,2,FALSE))</f>
        <v/>
      </c>
      <c r="K1251" s="232"/>
      <c r="L1251" s="101">
        <f t="shared" si="705"/>
        <v>1</v>
      </c>
      <c r="M1251" s="46"/>
      <c r="N1251" s="101">
        <f t="shared" si="706"/>
        <v>1</v>
      </c>
      <c r="O1251" s="49"/>
      <c r="P1251" s="47" t="str">
        <f>IF(H1251="","",VLOOKUP(H1251,単重表!$C$6:'単重表'!$F$2502,3,FALSE))</f>
        <v/>
      </c>
      <c r="Q1251" s="47"/>
      <c r="R1251" s="56" t="e">
        <f t="shared" si="707"/>
        <v>#VALUE!</v>
      </c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267"/>
      <c r="AF1251" s="267"/>
      <c r="AG1251" s="40"/>
      <c r="AH1251" s="40"/>
      <c r="AI1251" s="40"/>
      <c r="AJ1251" s="58" t="str">
        <f>IF(H1251="","",VLOOKUP(H1251,単重表!$C$6:'単重表'!$F$2502,4,FALSE))</f>
        <v/>
      </c>
      <c r="AK1251" s="141" t="e">
        <f t="shared" si="708"/>
        <v>#VALUE!</v>
      </c>
      <c r="AL1251" s="40">
        <v>2</v>
      </c>
      <c r="AM1251" s="190" t="e">
        <f t="shared" si="709"/>
        <v>#VALUE!</v>
      </c>
      <c r="AO1251" s="191">
        <f t="shared" si="710"/>
        <v>0</v>
      </c>
      <c r="AP1251" s="182"/>
      <c r="AQ1251" s="183" t="str">
        <f t="shared" si="711"/>
        <v/>
      </c>
      <c r="AR1251" s="182"/>
      <c r="AS1251" s="184" t="str">
        <f t="shared" si="712"/>
        <v/>
      </c>
      <c r="AT1251" s="182"/>
      <c r="AU1251" s="268"/>
      <c r="AV1251" s="185"/>
      <c r="AW1251" s="185"/>
      <c r="AX1251" s="185"/>
      <c r="AY1251" s="185"/>
      <c r="AZ1251" s="185"/>
      <c r="BA1251" s="186"/>
      <c r="BB1251" s="80"/>
      <c r="BC1251" s="185"/>
      <c r="BD1251" s="185"/>
      <c r="BE1251" s="185"/>
      <c r="BF1251" s="185"/>
      <c r="BG1251" s="187"/>
      <c r="BH1251" s="270"/>
      <c r="BI1251" s="188"/>
      <c r="BJ1251" s="268"/>
      <c r="BL1251" s="40"/>
      <c r="BM1251" s="40"/>
      <c r="BN1251" s="40"/>
      <c r="BO1251" s="40"/>
      <c r="BP1251" s="40"/>
      <c r="BQ1251" s="40"/>
      <c r="BR1251" s="40"/>
      <c r="BS1251" s="40"/>
      <c r="BT1251" s="40"/>
      <c r="BU1251" s="40"/>
      <c r="BV1251" s="40"/>
      <c r="BW1251" s="40"/>
      <c r="BX1251" s="40"/>
      <c r="BY1251" s="40"/>
      <c r="BZ1251" s="40"/>
      <c r="CA1251" s="40"/>
      <c r="CB1251" s="40"/>
      <c r="CC1251" s="40"/>
      <c r="CD1251" s="40"/>
      <c r="CE1251" s="40"/>
      <c r="CF1251" s="40"/>
      <c r="CG1251" s="40"/>
      <c r="CH1251" s="40"/>
      <c r="CI1251" s="40"/>
      <c r="CJ1251" s="40"/>
      <c r="CK1251" s="40"/>
      <c r="CL1251" s="40"/>
      <c r="CM1251" s="40"/>
      <c r="CN1251" s="40"/>
      <c r="CO1251" s="40">
        <f t="shared" si="713"/>
        <v>0</v>
      </c>
    </row>
    <row r="1252" spans="1:93" ht="22.5" customHeight="1">
      <c r="A1252" s="269"/>
      <c r="B1252" s="267"/>
      <c r="C1252" s="75"/>
      <c r="D1252" s="78"/>
      <c r="E1252" s="75"/>
      <c r="F1252" s="80"/>
      <c r="G1252" s="78"/>
      <c r="H1252" s="70"/>
      <c r="I1252" s="81"/>
      <c r="J1252" s="71" t="str">
        <f>IF(H1252="","",VLOOKUP(H1252,単重表!$C$6:'単重表'!$F$2502,2,FALSE))</f>
        <v/>
      </c>
      <c r="K1252" s="232"/>
      <c r="L1252" s="101">
        <f t="shared" si="705"/>
        <v>1</v>
      </c>
      <c r="M1252" s="46"/>
      <c r="N1252" s="101">
        <f t="shared" si="706"/>
        <v>1</v>
      </c>
      <c r="O1252" s="49"/>
      <c r="P1252" s="47" t="str">
        <f>IF(H1252="","",VLOOKUP(H1252,単重表!$C$6:'単重表'!$F$2502,3,FALSE))</f>
        <v/>
      </c>
      <c r="Q1252" s="47"/>
      <c r="R1252" s="56" t="e">
        <f t="shared" si="707"/>
        <v>#VALUE!</v>
      </c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267"/>
      <c r="AF1252" s="267"/>
      <c r="AG1252" s="40"/>
      <c r="AH1252" s="40"/>
      <c r="AI1252" s="40"/>
      <c r="AJ1252" s="58" t="str">
        <f>IF(H1252="","",VLOOKUP(H1252,単重表!$C$6:'単重表'!$F$2502,4,FALSE))</f>
        <v/>
      </c>
      <c r="AK1252" s="141" t="e">
        <f t="shared" si="708"/>
        <v>#VALUE!</v>
      </c>
      <c r="AL1252" s="40">
        <v>2</v>
      </c>
      <c r="AM1252" s="190" t="e">
        <f t="shared" si="709"/>
        <v>#VALUE!</v>
      </c>
      <c r="AO1252" s="191">
        <f t="shared" si="710"/>
        <v>0</v>
      </c>
      <c r="AP1252" s="182"/>
      <c r="AQ1252" s="183" t="str">
        <f t="shared" si="711"/>
        <v/>
      </c>
      <c r="AR1252" s="182"/>
      <c r="AS1252" s="184" t="str">
        <f t="shared" si="712"/>
        <v/>
      </c>
      <c r="AT1252" s="182"/>
      <c r="AU1252" s="268"/>
      <c r="AV1252" s="185"/>
      <c r="AW1252" s="185"/>
      <c r="AX1252" s="185"/>
      <c r="AY1252" s="185"/>
      <c r="AZ1252" s="185"/>
      <c r="BA1252" s="186"/>
      <c r="BB1252" s="80"/>
      <c r="BC1252" s="185"/>
      <c r="BD1252" s="185"/>
      <c r="BE1252" s="185"/>
      <c r="BF1252" s="185"/>
      <c r="BG1252" s="187"/>
      <c r="BH1252" s="270"/>
      <c r="BI1252" s="188"/>
      <c r="BJ1252" s="268"/>
      <c r="BL1252" s="40"/>
      <c r="BM1252" s="40"/>
      <c r="BN1252" s="40"/>
      <c r="BO1252" s="40"/>
      <c r="BP1252" s="40"/>
      <c r="BQ1252" s="40"/>
      <c r="BR1252" s="40"/>
      <c r="BS1252" s="40"/>
      <c r="BT1252" s="40"/>
      <c r="BU1252" s="40"/>
      <c r="BV1252" s="40"/>
      <c r="BW1252" s="40"/>
      <c r="BX1252" s="40"/>
      <c r="BY1252" s="40"/>
      <c r="BZ1252" s="40"/>
      <c r="CA1252" s="40"/>
      <c r="CB1252" s="40"/>
      <c r="CC1252" s="40"/>
      <c r="CD1252" s="40"/>
      <c r="CE1252" s="40"/>
      <c r="CF1252" s="40"/>
      <c r="CG1252" s="40"/>
      <c r="CH1252" s="40"/>
      <c r="CI1252" s="40"/>
      <c r="CJ1252" s="40"/>
      <c r="CK1252" s="40"/>
      <c r="CL1252" s="40"/>
      <c r="CM1252" s="40"/>
      <c r="CN1252" s="40"/>
      <c r="CO1252" s="40">
        <f t="shared" si="713"/>
        <v>0</v>
      </c>
    </row>
    <row r="1253" spans="1:93" ht="22.5" customHeight="1">
      <c r="A1253" s="269"/>
      <c r="B1253" s="267"/>
      <c r="C1253" s="75"/>
      <c r="D1253" s="78"/>
      <c r="E1253" s="75"/>
      <c r="F1253" s="80"/>
      <c r="G1253" s="78"/>
      <c r="H1253" s="70"/>
      <c r="I1253" s="81"/>
      <c r="J1253" s="71" t="str">
        <f>IF(H1253="","",VLOOKUP(H1253,単重表!$C$6:'単重表'!$F$2502,2,FALSE))</f>
        <v/>
      </c>
      <c r="K1253" s="232"/>
      <c r="L1253" s="101">
        <f t="shared" si="705"/>
        <v>1</v>
      </c>
      <c r="M1253" s="46"/>
      <c r="N1253" s="101">
        <f t="shared" si="706"/>
        <v>1</v>
      </c>
      <c r="O1253" s="49"/>
      <c r="P1253" s="47" t="str">
        <f>IF(H1253="","",VLOOKUP(H1253,単重表!$C$6:'単重表'!$F$2502,3,FALSE))</f>
        <v/>
      </c>
      <c r="Q1253" s="47"/>
      <c r="R1253" s="56" t="e">
        <f t="shared" si="707"/>
        <v>#VALUE!</v>
      </c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267"/>
      <c r="AF1253" s="267"/>
      <c r="AG1253" s="40"/>
      <c r="AH1253" s="40"/>
      <c r="AI1253" s="40"/>
      <c r="AJ1253" s="58" t="str">
        <f>IF(H1253="","",VLOOKUP(H1253,単重表!$C$6:'単重表'!$F$2502,4,FALSE))</f>
        <v/>
      </c>
      <c r="AK1253" s="141" t="e">
        <f t="shared" si="708"/>
        <v>#VALUE!</v>
      </c>
      <c r="AL1253" s="40">
        <v>2</v>
      </c>
      <c r="AM1253" s="190" t="e">
        <f t="shared" si="709"/>
        <v>#VALUE!</v>
      </c>
      <c r="AO1253" s="191">
        <f t="shared" si="710"/>
        <v>0</v>
      </c>
      <c r="AP1253" s="182"/>
      <c r="AQ1253" s="183" t="str">
        <f t="shared" si="711"/>
        <v/>
      </c>
      <c r="AR1253" s="182"/>
      <c r="AS1253" s="184" t="str">
        <f t="shared" si="712"/>
        <v/>
      </c>
      <c r="AT1253" s="182"/>
      <c r="AU1253" s="268"/>
      <c r="AV1253" s="185"/>
      <c r="AW1253" s="185"/>
      <c r="AX1253" s="185"/>
      <c r="AY1253" s="185"/>
      <c r="AZ1253" s="185"/>
      <c r="BA1253" s="186"/>
      <c r="BB1253" s="80"/>
      <c r="BC1253" s="185"/>
      <c r="BD1253" s="185"/>
      <c r="BE1253" s="185"/>
      <c r="BF1253" s="185"/>
      <c r="BG1253" s="187"/>
      <c r="BH1253" s="270"/>
      <c r="BI1253" s="188"/>
      <c r="BJ1253" s="268"/>
      <c r="BL1253" s="40"/>
      <c r="BM1253" s="40"/>
      <c r="BN1253" s="40"/>
      <c r="BO1253" s="40"/>
      <c r="BP1253" s="40"/>
      <c r="BQ1253" s="40"/>
      <c r="BR1253" s="40"/>
      <c r="BS1253" s="40"/>
      <c r="BT1253" s="40"/>
      <c r="BU1253" s="40"/>
      <c r="BV1253" s="40"/>
      <c r="BW1253" s="40"/>
      <c r="BX1253" s="40"/>
      <c r="BY1253" s="40"/>
      <c r="BZ1253" s="40"/>
      <c r="CA1253" s="40"/>
      <c r="CB1253" s="40"/>
      <c r="CC1253" s="40"/>
      <c r="CD1253" s="40"/>
      <c r="CE1253" s="40"/>
      <c r="CF1253" s="40"/>
      <c r="CG1253" s="40"/>
      <c r="CH1253" s="40"/>
      <c r="CI1253" s="40"/>
      <c r="CJ1253" s="40"/>
      <c r="CK1253" s="40"/>
      <c r="CL1253" s="40"/>
      <c r="CM1253" s="40"/>
      <c r="CN1253" s="40"/>
      <c r="CO1253" s="40">
        <f t="shared" si="713"/>
        <v>0</v>
      </c>
    </row>
    <row r="1254" spans="1:93" ht="22.5" customHeight="1">
      <c r="A1254" s="269"/>
      <c r="B1254" s="267"/>
      <c r="C1254" s="75"/>
      <c r="D1254" s="78"/>
      <c r="E1254" s="75"/>
      <c r="F1254" s="80"/>
      <c r="G1254" s="78"/>
      <c r="H1254" s="70"/>
      <c r="I1254" s="81"/>
      <c r="J1254" s="71" t="str">
        <f>IF(H1254="","",VLOOKUP(H1254,単重表!$C$6:'単重表'!$F$2502,2,FALSE))</f>
        <v/>
      </c>
      <c r="K1254" s="232"/>
      <c r="L1254" s="101">
        <f t="shared" si="705"/>
        <v>1</v>
      </c>
      <c r="M1254" s="46"/>
      <c r="N1254" s="101">
        <f t="shared" si="706"/>
        <v>1</v>
      </c>
      <c r="O1254" s="49"/>
      <c r="P1254" s="47" t="str">
        <f>IF(H1254="","",VLOOKUP(H1254,単重表!$C$6:'単重表'!$F$2502,3,FALSE))</f>
        <v/>
      </c>
      <c r="Q1254" s="47"/>
      <c r="R1254" s="56" t="e">
        <f t="shared" si="707"/>
        <v>#VALUE!</v>
      </c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267"/>
      <c r="AF1254" s="267"/>
      <c r="AG1254" s="40"/>
      <c r="AH1254" s="40"/>
      <c r="AI1254" s="40"/>
      <c r="AJ1254" s="58" t="str">
        <f>IF(H1254="","",VLOOKUP(H1254,単重表!$C$6:'単重表'!$F$2502,4,FALSE))</f>
        <v/>
      </c>
      <c r="AK1254" s="141" t="e">
        <f t="shared" si="708"/>
        <v>#VALUE!</v>
      </c>
      <c r="AL1254" s="40">
        <v>2</v>
      </c>
      <c r="AM1254" s="190" t="e">
        <f t="shared" si="709"/>
        <v>#VALUE!</v>
      </c>
      <c r="AO1254" s="191">
        <f t="shared" si="710"/>
        <v>0</v>
      </c>
      <c r="AP1254" s="182"/>
      <c r="AQ1254" s="183" t="str">
        <f t="shared" si="711"/>
        <v/>
      </c>
      <c r="AR1254" s="182"/>
      <c r="AS1254" s="184" t="str">
        <f t="shared" si="712"/>
        <v/>
      </c>
      <c r="AT1254" s="182"/>
      <c r="AU1254" s="268"/>
      <c r="AV1254" s="185"/>
      <c r="AW1254" s="185"/>
      <c r="AX1254" s="185"/>
      <c r="AY1254" s="185"/>
      <c r="AZ1254" s="185"/>
      <c r="BA1254" s="186"/>
      <c r="BB1254" s="80"/>
      <c r="BC1254" s="185"/>
      <c r="BD1254" s="185"/>
      <c r="BE1254" s="185"/>
      <c r="BF1254" s="185"/>
      <c r="BG1254" s="187"/>
      <c r="BH1254" s="270"/>
      <c r="BI1254" s="188"/>
      <c r="BJ1254" s="268"/>
      <c r="BL1254" s="40"/>
      <c r="BM1254" s="40"/>
      <c r="BN1254" s="40"/>
      <c r="BO1254" s="40"/>
      <c r="BP1254" s="40"/>
      <c r="BQ1254" s="40"/>
      <c r="BR1254" s="40"/>
      <c r="BS1254" s="40"/>
      <c r="BT1254" s="40"/>
      <c r="BU1254" s="40"/>
      <c r="BV1254" s="40"/>
      <c r="BW1254" s="40"/>
      <c r="BX1254" s="40"/>
      <c r="BY1254" s="40"/>
      <c r="BZ1254" s="40"/>
      <c r="CA1254" s="40"/>
      <c r="CB1254" s="40"/>
      <c r="CC1254" s="40"/>
      <c r="CD1254" s="40"/>
      <c r="CE1254" s="40"/>
      <c r="CF1254" s="40"/>
      <c r="CG1254" s="40"/>
      <c r="CH1254" s="40"/>
      <c r="CI1254" s="40"/>
      <c r="CJ1254" s="40"/>
      <c r="CK1254" s="40"/>
      <c r="CL1254" s="40"/>
      <c r="CM1254" s="40"/>
      <c r="CN1254" s="40"/>
      <c r="CO1254" s="40">
        <f t="shared" si="713"/>
        <v>0</v>
      </c>
    </row>
    <row r="1255" spans="1:93" ht="22.5" customHeight="1">
      <c r="A1255" s="269"/>
      <c r="B1255" s="267"/>
      <c r="C1255" s="75"/>
      <c r="D1255" s="78"/>
      <c r="E1255" s="75"/>
      <c r="F1255" s="80"/>
      <c r="G1255" s="78"/>
      <c r="H1255" s="70"/>
      <c r="I1255" s="81"/>
      <c r="J1255" s="71" t="str">
        <f>IF(H1255="","",VLOOKUP(H1255,単重表!$C$6:'単重表'!$F$2502,2,FALSE))</f>
        <v/>
      </c>
      <c r="K1255" s="232"/>
      <c r="L1255" s="101">
        <f>IF(K1255="",1,K1255/1000)</f>
        <v>1</v>
      </c>
      <c r="M1255" s="46"/>
      <c r="N1255" s="101">
        <f t="shared" si="706"/>
        <v>1</v>
      </c>
      <c r="O1255" s="49"/>
      <c r="P1255" s="47" t="str">
        <f>IF(H1255="","",VLOOKUP(H1255,単重表!$C$6:'単重表'!$F$2502,3,FALSE))</f>
        <v/>
      </c>
      <c r="Q1255" s="47"/>
      <c r="R1255" s="56" t="e">
        <f t="shared" si="707"/>
        <v>#VALUE!</v>
      </c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267"/>
      <c r="AF1255" s="267"/>
      <c r="AG1255" s="40"/>
      <c r="AH1255" s="40"/>
      <c r="AI1255" s="40"/>
      <c r="AJ1255" s="58" t="str">
        <f>IF(H1255="","",VLOOKUP(H1255,単重表!$C$6:'単重表'!$F$2502,4,FALSE))</f>
        <v/>
      </c>
      <c r="AK1255" s="141" t="e">
        <f t="shared" si="708"/>
        <v>#VALUE!</v>
      </c>
      <c r="AL1255" s="40">
        <v>2</v>
      </c>
      <c r="AM1255" s="190" t="e">
        <f t="shared" si="709"/>
        <v>#VALUE!</v>
      </c>
      <c r="AO1255" s="191">
        <f t="shared" si="710"/>
        <v>0</v>
      </c>
      <c r="AP1255" s="182"/>
      <c r="AQ1255" s="183" t="str">
        <f t="shared" si="711"/>
        <v/>
      </c>
      <c r="AR1255" s="182"/>
      <c r="AS1255" s="184" t="str">
        <f t="shared" si="712"/>
        <v/>
      </c>
      <c r="AT1255" s="182"/>
      <c r="AU1255" s="268"/>
      <c r="AV1255" s="185"/>
      <c r="AW1255" s="185"/>
      <c r="AX1255" s="185"/>
      <c r="AY1255" s="185"/>
      <c r="AZ1255" s="185"/>
      <c r="BA1255" s="186"/>
      <c r="BB1255" s="80"/>
      <c r="BC1255" s="185"/>
      <c r="BD1255" s="185"/>
      <c r="BE1255" s="185"/>
      <c r="BF1255" s="185"/>
      <c r="BG1255" s="187"/>
      <c r="BH1255" s="270"/>
      <c r="BI1255" s="188"/>
      <c r="BJ1255" s="268"/>
      <c r="BL1255" s="40"/>
      <c r="BM1255" s="40"/>
      <c r="BN1255" s="40"/>
      <c r="BO1255" s="40"/>
      <c r="BP1255" s="40"/>
      <c r="BQ1255" s="40"/>
      <c r="BR1255" s="40"/>
      <c r="BS1255" s="40"/>
      <c r="BT1255" s="40"/>
      <c r="BU1255" s="40"/>
      <c r="BV1255" s="40"/>
      <c r="BW1255" s="40"/>
      <c r="BX1255" s="40"/>
      <c r="BY1255" s="40"/>
      <c r="BZ1255" s="40"/>
      <c r="CA1255" s="40"/>
      <c r="CB1255" s="40"/>
      <c r="CC1255" s="40"/>
      <c r="CD1255" s="40"/>
      <c r="CE1255" s="40"/>
      <c r="CF1255" s="40"/>
      <c r="CG1255" s="40"/>
      <c r="CH1255" s="40"/>
      <c r="CI1255" s="40"/>
      <c r="CJ1255" s="40"/>
      <c r="CK1255" s="40"/>
      <c r="CL1255" s="40"/>
      <c r="CM1255" s="40"/>
      <c r="CN1255" s="40"/>
      <c r="CO1255" s="40">
        <f t="shared" si="713"/>
        <v>0</v>
      </c>
    </row>
    <row r="1256" spans="1:93" ht="22.5" customHeight="1">
      <c r="A1256" s="269"/>
      <c r="B1256" s="267"/>
      <c r="C1256" s="75"/>
      <c r="D1256" s="78"/>
      <c r="E1256" s="75"/>
      <c r="F1256" s="80"/>
      <c r="G1256" s="78"/>
      <c r="H1256" s="70"/>
      <c r="I1256" s="81"/>
      <c r="J1256" s="71" t="str">
        <f>IF(H1256="","",VLOOKUP(H1256,単重表!$C$6:'単重表'!$F$2502,2,FALSE))</f>
        <v/>
      </c>
      <c r="K1256" s="232"/>
      <c r="L1256" s="101">
        <f>IF(K1256="",1,K1256/1000)</f>
        <v>1</v>
      </c>
      <c r="M1256" s="46"/>
      <c r="N1256" s="101">
        <f t="shared" si="706"/>
        <v>1</v>
      </c>
      <c r="O1256" s="49"/>
      <c r="P1256" s="47" t="str">
        <f>IF(H1256="","",VLOOKUP(H1256,単重表!$C$6:'単重表'!$F$2502,3,FALSE))</f>
        <v/>
      </c>
      <c r="Q1256" s="47"/>
      <c r="R1256" s="56" t="e">
        <f t="shared" si="707"/>
        <v>#VALUE!</v>
      </c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267"/>
      <c r="AF1256" s="267"/>
      <c r="AG1256" s="40"/>
      <c r="AH1256" s="40"/>
      <c r="AI1256" s="40"/>
      <c r="AJ1256" s="58" t="str">
        <f>IF(H1256="","",VLOOKUP(H1256,単重表!$C$6:'単重表'!$F$2502,4,FALSE))</f>
        <v/>
      </c>
      <c r="AK1256" s="141" t="e">
        <f t="shared" si="708"/>
        <v>#VALUE!</v>
      </c>
      <c r="AL1256" s="40">
        <v>2</v>
      </c>
      <c r="AM1256" s="190" t="e">
        <f t="shared" si="709"/>
        <v>#VALUE!</v>
      </c>
      <c r="AO1256" s="191">
        <f t="shared" si="710"/>
        <v>0</v>
      </c>
      <c r="AP1256" s="182"/>
      <c r="AQ1256" s="183" t="str">
        <f t="shared" si="711"/>
        <v/>
      </c>
      <c r="AR1256" s="182"/>
      <c r="AS1256" s="184" t="str">
        <f t="shared" si="712"/>
        <v/>
      </c>
      <c r="AT1256" s="182"/>
      <c r="AU1256" s="268"/>
      <c r="AV1256" s="185"/>
      <c r="AW1256" s="185"/>
      <c r="AX1256" s="185"/>
      <c r="AY1256" s="185"/>
      <c r="AZ1256" s="185"/>
      <c r="BA1256" s="186"/>
      <c r="BB1256" s="80"/>
      <c r="BC1256" s="185"/>
      <c r="BD1256" s="185"/>
      <c r="BE1256" s="185"/>
      <c r="BF1256" s="185"/>
      <c r="BG1256" s="187"/>
      <c r="BH1256" s="270"/>
      <c r="BI1256" s="188"/>
      <c r="BJ1256" s="268"/>
      <c r="BL1256" s="40"/>
      <c r="BM1256" s="40"/>
      <c r="BN1256" s="40"/>
      <c r="BO1256" s="40"/>
      <c r="BP1256" s="40"/>
      <c r="BQ1256" s="40"/>
      <c r="BR1256" s="40"/>
      <c r="BS1256" s="40"/>
      <c r="BT1256" s="40"/>
      <c r="BU1256" s="40"/>
      <c r="BV1256" s="40"/>
      <c r="BW1256" s="40"/>
      <c r="BX1256" s="40"/>
      <c r="BY1256" s="40"/>
      <c r="BZ1256" s="40"/>
      <c r="CA1256" s="40"/>
      <c r="CB1256" s="40"/>
      <c r="CC1256" s="40"/>
      <c r="CD1256" s="40"/>
      <c r="CE1256" s="40"/>
      <c r="CF1256" s="40"/>
      <c r="CG1256" s="40"/>
      <c r="CH1256" s="40"/>
      <c r="CI1256" s="40"/>
      <c r="CJ1256" s="40"/>
      <c r="CK1256" s="40"/>
      <c r="CL1256" s="40"/>
      <c r="CM1256" s="40"/>
      <c r="CN1256" s="40"/>
      <c r="CO1256" s="40">
        <f t="shared" si="713"/>
        <v>0</v>
      </c>
    </row>
    <row r="1257" spans="1:93" ht="22.5" customHeight="1">
      <c r="A1257" s="269"/>
      <c r="B1257" s="267"/>
      <c r="C1257" s="75"/>
      <c r="D1257" s="78"/>
      <c r="E1257" s="75"/>
      <c r="F1257" s="80"/>
      <c r="G1257" s="78"/>
      <c r="H1257" s="70"/>
      <c r="I1257" s="81"/>
      <c r="J1257" s="71" t="str">
        <f>IF(H1257="","",VLOOKUP(H1257,単重表!$C$6:'単重表'!$F$2502,2,FALSE))</f>
        <v/>
      </c>
      <c r="K1257" s="232"/>
      <c r="L1257" s="101">
        <f>IF(K1257="",1,K1257/1000)</f>
        <v>1</v>
      </c>
      <c r="M1257" s="46"/>
      <c r="N1257" s="101">
        <f t="shared" si="706"/>
        <v>1</v>
      </c>
      <c r="O1257" s="49"/>
      <c r="P1257" s="47" t="str">
        <f>IF(H1257="","",VLOOKUP(H1257,単重表!$C$6:'単重表'!$F$2502,3,FALSE))</f>
        <v/>
      </c>
      <c r="Q1257" s="47"/>
      <c r="R1257" s="56" t="e">
        <f>P1257*O1257*N1257*L1257+Q1257</f>
        <v>#VALUE!</v>
      </c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267"/>
      <c r="AF1257" s="267"/>
      <c r="AG1257" s="40"/>
      <c r="AH1257" s="40"/>
      <c r="AI1257" s="40"/>
      <c r="AJ1257" s="58" t="str">
        <f>IF(H1257="","",VLOOKUP(H1257,単重表!$C$6:'単重表'!$F$2502,4,FALSE))</f>
        <v/>
      </c>
      <c r="AK1257" s="141" t="e">
        <f t="shared" si="708"/>
        <v>#VALUE!</v>
      </c>
      <c r="AL1257" s="40">
        <v>2</v>
      </c>
      <c r="AM1257" s="190" t="e">
        <f t="shared" si="709"/>
        <v>#VALUE!</v>
      </c>
      <c r="AO1257" s="191">
        <f t="shared" si="710"/>
        <v>0</v>
      </c>
      <c r="AP1257" s="182"/>
      <c r="AQ1257" s="183" t="str">
        <f t="shared" si="711"/>
        <v/>
      </c>
      <c r="AR1257" s="182"/>
      <c r="AS1257" s="184" t="str">
        <f t="shared" si="712"/>
        <v/>
      </c>
      <c r="AT1257" s="182"/>
      <c r="AU1257" s="268"/>
      <c r="AV1257" s="185"/>
      <c r="AW1257" s="185"/>
      <c r="AX1257" s="185"/>
      <c r="AY1257" s="185"/>
      <c r="AZ1257" s="185"/>
      <c r="BA1257" s="186"/>
      <c r="BB1257" s="80"/>
      <c r="BC1257" s="185"/>
      <c r="BD1257" s="185"/>
      <c r="BE1257" s="185"/>
      <c r="BF1257" s="185"/>
      <c r="BG1257" s="187"/>
      <c r="BH1257" s="270"/>
      <c r="BI1257" s="188"/>
      <c r="BJ1257" s="268"/>
      <c r="BL1257" s="40"/>
      <c r="BM1257" s="40"/>
      <c r="BN1257" s="40"/>
      <c r="BO1257" s="40"/>
      <c r="BP1257" s="40"/>
      <c r="BQ1257" s="40"/>
      <c r="BR1257" s="40"/>
      <c r="BS1257" s="40"/>
      <c r="BT1257" s="40"/>
      <c r="BU1257" s="40"/>
      <c r="BV1257" s="40"/>
      <c r="BW1257" s="40"/>
      <c r="BX1257" s="40"/>
      <c r="BY1257" s="40"/>
      <c r="BZ1257" s="40"/>
      <c r="CA1257" s="40"/>
      <c r="CB1257" s="40"/>
      <c r="CC1257" s="40"/>
      <c r="CD1257" s="40"/>
      <c r="CE1257" s="40"/>
      <c r="CF1257" s="40"/>
      <c r="CG1257" s="40"/>
      <c r="CH1257" s="40"/>
      <c r="CI1257" s="40"/>
      <c r="CJ1257" s="40"/>
      <c r="CK1257" s="40"/>
      <c r="CL1257" s="40"/>
      <c r="CM1257" s="40"/>
      <c r="CN1257" s="40"/>
      <c r="CO1257" s="40">
        <f t="shared" si="713"/>
        <v>0</v>
      </c>
    </row>
    <row r="1258" spans="1:93" ht="22.5" customHeight="1">
      <c r="A1258" s="269"/>
      <c r="B1258" s="267"/>
      <c r="C1258" s="75"/>
      <c r="D1258" s="78"/>
      <c r="E1258" s="75"/>
      <c r="F1258" s="80"/>
      <c r="G1258" s="78"/>
      <c r="H1258" s="70"/>
      <c r="I1258" s="81"/>
      <c r="J1258" s="71" t="str">
        <f>IF(H1258="","",VLOOKUP(H1258,単重表!$C$6:'単重表'!$F$2502,2,FALSE))</f>
        <v/>
      </c>
      <c r="K1258" s="232"/>
      <c r="L1258" s="101">
        <f t="shared" ref="L1258:L1265" si="714">IF(K1258="",1,K1258/1000)</f>
        <v>1</v>
      </c>
      <c r="M1258" s="46"/>
      <c r="N1258" s="101">
        <f t="shared" si="706"/>
        <v>1</v>
      </c>
      <c r="O1258" s="49"/>
      <c r="P1258" s="47" t="str">
        <f>IF(H1258="","",VLOOKUP(H1258,単重表!$C$6:'単重表'!$F$2502,3,FALSE))</f>
        <v/>
      </c>
      <c r="Q1258" s="47"/>
      <c r="R1258" s="56" t="e">
        <f t="shared" ref="R1258:R1267" si="715">P1258*O1258*N1258*L1258+Q1258</f>
        <v>#VALUE!</v>
      </c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267"/>
      <c r="AF1258" s="267"/>
      <c r="AG1258" s="40"/>
      <c r="AH1258" s="40"/>
      <c r="AI1258" s="40"/>
      <c r="AJ1258" s="58" t="str">
        <f>IF(H1258="","",VLOOKUP(H1258,単重表!$C$6:'単重表'!$F$2502,4,FALSE))</f>
        <v/>
      </c>
      <c r="AK1258" s="141" t="e">
        <f t="shared" si="708"/>
        <v>#VALUE!</v>
      </c>
      <c r="AL1258" s="40">
        <v>2</v>
      </c>
      <c r="AM1258" s="190" t="e">
        <f t="shared" si="709"/>
        <v>#VALUE!</v>
      </c>
      <c r="AO1258" s="191">
        <f t="shared" si="710"/>
        <v>0</v>
      </c>
      <c r="AP1258" s="182"/>
      <c r="AQ1258" s="183" t="str">
        <f t="shared" si="711"/>
        <v/>
      </c>
      <c r="AR1258" s="182"/>
      <c r="AS1258" s="184" t="str">
        <f t="shared" si="712"/>
        <v/>
      </c>
      <c r="AT1258" s="182"/>
      <c r="AU1258" s="268"/>
      <c r="AV1258" s="185"/>
      <c r="AW1258" s="185"/>
      <c r="AX1258" s="185"/>
      <c r="AY1258" s="185"/>
      <c r="AZ1258" s="185"/>
      <c r="BA1258" s="186"/>
      <c r="BB1258" s="80"/>
      <c r="BC1258" s="185"/>
      <c r="BD1258" s="185"/>
      <c r="BE1258" s="185"/>
      <c r="BF1258" s="185"/>
      <c r="BG1258" s="187"/>
      <c r="BH1258" s="270"/>
      <c r="BI1258" s="188"/>
      <c r="BJ1258" s="268"/>
      <c r="BL1258" s="40"/>
      <c r="BM1258" s="40"/>
      <c r="BN1258" s="40"/>
      <c r="BO1258" s="40"/>
      <c r="BP1258" s="40"/>
      <c r="BQ1258" s="40"/>
      <c r="BR1258" s="40"/>
      <c r="BS1258" s="40"/>
      <c r="BT1258" s="40"/>
      <c r="BU1258" s="40"/>
      <c r="BV1258" s="40"/>
      <c r="BW1258" s="40"/>
      <c r="BX1258" s="40"/>
      <c r="BY1258" s="40"/>
      <c r="BZ1258" s="40"/>
      <c r="CA1258" s="40"/>
      <c r="CB1258" s="40"/>
      <c r="CC1258" s="40"/>
      <c r="CD1258" s="40"/>
      <c r="CE1258" s="40"/>
      <c r="CF1258" s="40"/>
      <c r="CG1258" s="40"/>
      <c r="CH1258" s="40"/>
      <c r="CI1258" s="40"/>
      <c r="CJ1258" s="40"/>
      <c r="CK1258" s="40"/>
      <c r="CL1258" s="40"/>
      <c r="CM1258" s="40"/>
      <c r="CN1258" s="40"/>
      <c r="CO1258" s="40">
        <f t="shared" si="713"/>
        <v>0</v>
      </c>
    </row>
    <row r="1259" spans="1:93" ht="22.5" customHeight="1">
      <c r="A1259" s="269"/>
      <c r="B1259" s="267"/>
      <c r="C1259" s="75"/>
      <c r="D1259" s="78"/>
      <c r="E1259" s="75"/>
      <c r="F1259" s="80"/>
      <c r="G1259" s="78"/>
      <c r="H1259" s="70"/>
      <c r="I1259" s="81"/>
      <c r="J1259" s="71" t="str">
        <f>IF(H1259="","",VLOOKUP(H1259,単重表!$C$6:'単重表'!$F$2502,2,FALSE))</f>
        <v/>
      </c>
      <c r="K1259" s="232"/>
      <c r="L1259" s="101">
        <f t="shared" si="714"/>
        <v>1</v>
      </c>
      <c r="M1259" s="46"/>
      <c r="N1259" s="101">
        <f t="shared" si="706"/>
        <v>1</v>
      </c>
      <c r="O1259" s="49"/>
      <c r="P1259" s="47" t="str">
        <f>IF(H1259="","",VLOOKUP(H1259,単重表!$C$6:'単重表'!$F$2502,3,FALSE))</f>
        <v/>
      </c>
      <c r="Q1259" s="47"/>
      <c r="R1259" s="56" t="e">
        <f t="shared" si="715"/>
        <v>#VALUE!</v>
      </c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267"/>
      <c r="AF1259" s="267"/>
      <c r="AG1259" s="40"/>
      <c r="AH1259" s="40"/>
      <c r="AI1259" s="40"/>
      <c r="AJ1259" s="58" t="str">
        <f>IF(H1259="","",VLOOKUP(H1259,単重表!$C$6:'単重表'!$F$2502,4,FALSE))</f>
        <v/>
      </c>
      <c r="AK1259" s="141" t="e">
        <f t="shared" si="708"/>
        <v>#VALUE!</v>
      </c>
      <c r="AL1259" s="40">
        <v>2</v>
      </c>
      <c r="AM1259" s="190" t="e">
        <f t="shared" si="709"/>
        <v>#VALUE!</v>
      </c>
      <c r="AO1259" s="191">
        <f t="shared" si="710"/>
        <v>0</v>
      </c>
      <c r="AP1259" s="182"/>
      <c r="AQ1259" s="183" t="str">
        <f t="shared" si="711"/>
        <v/>
      </c>
      <c r="AR1259" s="182"/>
      <c r="AS1259" s="184" t="str">
        <f t="shared" si="712"/>
        <v/>
      </c>
      <c r="AT1259" s="182"/>
      <c r="AU1259" s="268"/>
      <c r="AV1259" s="185"/>
      <c r="AW1259" s="185"/>
      <c r="AX1259" s="185"/>
      <c r="AY1259" s="185"/>
      <c r="AZ1259" s="185"/>
      <c r="BA1259" s="186"/>
      <c r="BB1259" s="80"/>
      <c r="BC1259" s="185"/>
      <c r="BD1259" s="185"/>
      <c r="BE1259" s="185"/>
      <c r="BF1259" s="185"/>
      <c r="BG1259" s="187"/>
      <c r="BH1259" s="270"/>
      <c r="BI1259" s="188"/>
      <c r="BJ1259" s="268"/>
      <c r="BL1259" s="40"/>
      <c r="BM1259" s="40"/>
      <c r="BN1259" s="40"/>
      <c r="BO1259" s="40"/>
      <c r="BP1259" s="40"/>
      <c r="BQ1259" s="40"/>
      <c r="BR1259" s="40"/>
      <c r="BS1259" s="40"/>
      <c r="BT1259" s="40"/>
      <c r="BU1259" s="40"/>
      <c r="BV1259" s="40"/>
      <c r="BW1259" s="40"/>
      <c r="BX1259" s="40"/>
      <c r="BY1259" s="40"/>
      <c r="BZ1259" s="40"/>
      <c r="CA1259" s="40"/>
      <c r="CB1259" s="40"/>
      <c r="CC1259" s="40"/>
      <c r="CD1259" s="40"/>
      <c r="CE1259" s="40"/>
      <c r="CF1259" s="40"/>
      <c r="CG1259" s="40"/>
      <c r="CH1259" s="40"/>
      <c r="CI1259" s="40"/>
      <c r="CJ1259" s="40"/>
      <c r="CK1259" s="40"/>
      <c r="CL1259" s="40"/>
      <c r="CM1259" s="40"/>
      <c r="CN1259" s="40"/>
      <c r="CO1259" s="40">
        <f t="shared" si="713"/>
        <v>0</v>
      </c>
    </row>
    <row r="1260" spans="1:93" ht="22.5" customHeight="1">
      <c r="A1260" s="269"/>
      <c r="B1260" s="267"/>
      <c r="C1260" s="75"/>
      <c r="D1260" s="78"/>
      <c r="E1260" s="75"/>
      <c r="F1260" s="80"/>
      <c r="G1260" s="78"/>
      <c r="H1260" s="70"/>
      <c r="I1260" s="81"/>
      <c r="J1260" s="71" t="str">
        <f>IF(H1260="","",VLOOKUP(H1260,単重表!$C$6:'単重表'!$F$2502,2,FALSE))</f>
        <v/>
      </c>
      <c r="K1260" s="232"/>
      <c r="L1260" s="101">
        <f t="shared" si="714"/>
        <v>1</v>
      </c>
      <c r="M1260" s="46"/>
      <c r="N1260" s="101">
        <f t="shared" si="706"/>
        <v>1</v>
      </c>
      <c r="O1260" s="49"/>
      <c r="P1260" s="47" t="str">
        <f>IF(H1260="","",VLOOKUP(H1260,単重表!$C$6:'単重表'!$F$2502,3,FALSE))</f>
        <v/>
      </c>
      <c r="Q1260" s="47"/>
      <c r="R1260" s="56" t="e">
        <f t="shared" si="715"/>
        <v>#VALUE!</v>
      </c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267"/>
      <c r="AF1260" s="267"/>
      <c r="AG1260" s="40"/>
      <c r="AH1260" s="40"/>
      <c r="AI1260" s="40"/>
      <c r="AJ1260" s="58" t="str">
        <f>IF(H1260="","",VLOOKUP(H1260,単重表!$C$6:'単重表'!$F$2502,4,FALSE))</f>
        <v/>
      </c>
      <c r="AK1260" s="141" t="e">
        <f t="shared" si="708"/>
        <v>#VALUE!</v>
      </c>
      <c r="AL1260" s="40">
        <v>2</v>
      </c>
      <c r="AM1260" s="190" t="e">
        <f t="shared" si="709"/>
        <v>#VALUE!</v>
      </c>
      <c r="AO1260" s="191">
        <f t="shared" si="710"/>
        <v>0</v>
      </c>
      <c r="AP1260" s="182"/>
      <c r="AQ1260" s="183" t="str">
        <f t="shared" si="711"/>
        <v/>
      </c>
      <c r="AR1260" s="182"/>
      <c r="AS1260" s="184" t="str">
        <f t="shared" si="712"/>
        <v/>
      </c>
      <c r="AT1260" s="182"/>
      <c r="AU1260" s="268"/>
      <c r="AV1260" s="185"/>
      <c r="AW1260" s="185"/>
      <c r="AX1260" s="185"/>
      <c r="AY1260" s="185"/>
      <c r="AZ1260" s="185"/>
      <c r="BA1260" s="186"/>
      <c r="BB1260" s="80"/>
      <c r="BC1260" s="185"/>
      <c r="BD1260" s="185"/>
      <c r="BE1260" s="185"/>
      <c r="BF1260" s="185"/>
      <c r="BG1260" s="187"/>
      <c r="BH1260" s="270"/>
      <c r="BI1260" s="188"/>
      <c r="BJ1260" s="268"/>
      <c r="BL1260" s="40"/>
      <c r="BM1260" s="40"/>
      <c r="BN1260" s="40"/>
      <c r="BO1260" s="40"/>
      <c r="BP1260" s="40"/>
      <c r="BQ1260" s="40"/>
      <c r="BR1260" s="40"/>
      <c r="BS1260" s="40"/>
      <c r="BT1260" s="40"/>
      <c r="BU1260" s="40"/>
      <c r="BV1260" s="40"/>
      <c r="BW1260" s="40"/>
      <c r="BX1260" s="40"/>
      <c r="BY1260" s="40"/>
      <c r="BZ1260" s="40"/>
      <c r="CA1260" s="40"/>
      <c r="CB1260" s="40"/>
      <c r="CC1260" s="40"/>
      <c r="CD1260" s="40"/>
      <c r="CE1260" s="40"/>
      <c r="CF1260" s="40"/>
      <c r="CG1260" s="40"/>
      <c r="CH1260" s="40"/>
      <c r="CI1260" s="40"/>
      <c r="CJ1260" s="40"/>
      <c r="CK1260" s="40"/>
      <c r="CL1260" s="40"/>
      <c r="CM1260" s="40"/>
      <c r="CN1260" s="40"/>
      <c r="CO1260" s="40">
        <f t="shared" si="713"/>
        <v>0</v>
      </c>
    </row>
    <row r="1261" spans="1:93" ht="22.5" customHeight="1">
      <c r="A1261" s="269"/>
      <c r="B1261" s="267"/>
      <c r="C1261" s="75"/>
      <c r="D1261" s="78"/>
      <c r="E1261" s="75"/>
      <c r="F1261" s="80"/>
      <c r="G1261" s="78"/>
      <c r="H1261" s="70"/>
      <c r="I1261" s="81"/>
      <c r="J1261" s="71" t="str">
        <f>IF(H1261="","",VLOOKUP(H1261,単重表!$C$6:'単重表'!$F$2502,2,FALSE))</f>
        <v/>
      </c>
      <c r="K1261" s="232"/>
      <c r="L1261" s="101">
        <f t="shared" si="714"/>
        <v>1</v>
      </c>
      <c r="M1261" s="46"/>
      <c r="N1261" s="101">
        <f t="shared" si="706"/>
        <v>1</v>
      </c>
      <c r="O1261" s="49"/>
      <c r="P1261" s="47" t="str">
        <f>IF(H1261="","",VLOOKUP(H1261,単重表!$C$6:'単重表'!$F$2502,3,FALSE))</f>
        <v/>
      </c>
      <c r="Q1261" s="47"/>
      <c r="R1261" s="56" t="e">
        <f t="shared" si="715"/>
        <v>#VALUE!</v>
      </c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267"/>
      <c r="AF1261" s="267"/>
      <c r="AG1261" s="40"/>
      <c r="AH1261" s="40"/>
      <c r="AI1261" s="40"/>
      <c r="AJ1261" s="58" t="str">
        <f>IF(H1261="","",VLOOKUP(H1261,単重表!$C$6:'単重表'!$F$2502,4,FALSE))</f>
        <v/>
      </c>
      <c r="AK1261" s="141" t="e">
        <f t="shared" si="708"/>
        <v>#VALUE!</v>
      </c>
      <c r="AL1261" s="40">
        <v>2</v>
      </c>
      <c r="AM1261" s="190" t="e">
        <f t="shared" si="709"/>
        <v>#VALUE!</v>
      </c>
      <c r="AO1261" s="191">
        <f t="shared" si="710"/>
        <v>0</v>
      </c>
      <c r="AP1261" s="182"/>
      <c r="AQ1261" s="183" t="str">
        <f t="shared" si="711"/>
        <v/>
      </c>
      <c r="AR1261" s="182"/>
      <c r="AS1261" s="184" t="str">
        <f t="shared" si="712"/>
        <v/>
      </c>
      <c r="AT1261" s="182"/>
      <c r="AU1261" s="268"/>
      <c r="AV1261" s="185"/>
      <c r="AW1261" s="185"/>
      <c r="AX1261" s="185"/>
      <c r="AY1261" s="185"/>
      <c r="AZ1261" s="185"/>
      <c r="BA1261" s="186"/>
      <c r="BB1261" s="80"/>
      <c r="BC1261" s="185"/>
      <c r="BD1261" s="185"/>
      <c r="BE1261" s="185"/>
      <c r="BF1261" s="185"/>
      <c r="BG1261" s="187"/>
      <c r="BH1261" s="270"/>
      <c r="BI1261" s="188"/>
      <c r="BJ1261" s="268"/>
      <c r="BL1261" s="40"/>
      <c r="BM1261" s="40"/>
      <c r="BN1261" s="40"/>
      <c r="BO1261" s="40"/>
      <c r="BP1261" s="40"/>
      <c r="BQ1261" s="40"/>
      <c r="BR1261" s="40"/>
      <c r="BS1261" s="40"/>
      <c r="BT1261" s="40"/>
      <c r="BU1261" s="40"/>
      <c r="BV1261" s="40"/>
      <c r="BW1261" s="40"/>
      <c r="BX1261" s="40"/>
      <c r="BY1261" s="40"/>
      <c r="BZ1261" s="40"/>
      <c r="CA1261" s="40"/>
      <c r="CB1261" s="40"/>
      <c r="CC1261" s="40"/>
      <c r="CD1261" s="40"/>
      <c r="CE1261" s="40"/>
      <c r="CF1261" s="40"/>
      <c r="CG1261" s="40"/>
      <c r="CH1261" s="40"/>
      <c r="CI1261" s="40"/>
      <c r="CJ1261" s="40"/>
      <c r="CK1261" s="40"/>
      <c r="CL1261" s="40"/>
      <c r="CM1261" s="40"/>
      <c r="CN1261" s="40"/>
      <c r="CO1261" s="40">
        <f t="shared" si="713"/>
        <v>0</v>
      </c>
    </row>
    <row r="1262" spans="1:93" ht="22.5" customHeight="1">
      <c r="A1262" s="269"/>
      <c r="B1262" s="267"/>
      <c r="C1262" s="75"/>
      <c r="D1262" s="78"/>
      <c r="E1262" s="75"/>
      <c r="F1262" s="80"/>
      <c r="G1262" s="78"/>
      <c r="H1262" s="70"/>
      <c r="I1262" s="81"/>
      <c r="J1262" s="71" t="str">
        <f>IF(H1262="","",VLOOKUP(H1262,単重表!$C$6:'単重表'!$F$2502,2,FALSE))</f>
        <v/>
      </c>
      <c r="K1262" s="232"/>
      <c r="L1262" s="101">
        <f t="shared" si="714"/>
        <v>1</v>
      </c>
      <c r="M1262" s="46"/>
      <c r="N1262" s="101">
        <f t="shared" si="706"/>
        <v>1</v>
      </c>
      <c r="O1262" s="49"/>
      <c r="P1262" s="47" t="str">
        <f>IF(H1262="","",VLOOKUP(H1262,単重表!$C$6:'単重表'!$F$2502,3,FALSE))</f>
        <v/>
      </c>
      <c r="Q1262" s="47"/>
      <c r="R1262" s="56" t="e">
        <f t="shared" si="715"/>
        <v>#VALUE!</v>
      </c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267"/>
      <c r="AF1262" s="267"/>
      <c r="AG1262" s="40"/>
      <c r="AH1262" s="40"/>
      <c r="AI1262" s="40"/>
      <c r="AJ1262" s="58" t="str">
        <f>IF(H1262="","",VLOOKUP(H1262,単重表!$C$6:'単重表'!$F$2502,4,FALSE))</f>
        <v/>
      </c>
      <c r="AK1262" s="141" t="e">
        <f t="shared" si="708"/>
        <v>#VALUE!</v>
      </c>
      <c r="AL1262" s="40">
        <v>2</v>
      </c>
      <c r="AM1262" s="190" t="e">
        <f t="shared" si="709"/>
        <v>#VALUE!</v>
      </c>
      <c r="AO1262" s="191">
        <f t="shared" si="710"/>
        <v>0</v>
      </c>
      <c r="AP1262" s="182"/>
      <c r="AQ1262" s="183" t="str">
        <f t="shared" si="711"/>
        <v/>
      </c>
      <c r="AR1262" s="182"/>
      <c r="AS1262" s="184" t="str">
        <f t="shared" si="712"/>
        <v/>
      </c>
      <c r="AT1262" s="182"/>
      <c r="AU1262" s="268"/>
      <c r="AV1262" s="185"/>
      <c r="AW1262" s="185"/>
      <c r="AX1262" s="185"/>
      <c r="AY1262" s="185"/>
      <c r="AZ1262" s="185"/>
      <c r="BA1262" s="186"/>
      <c r="BB1262" s="80"/>
      <c r="BC1262" s="185"/>
      <c r="BD1262" s="185"/>
      <c r="BE1262" s="185"/>
      <c r="BF1262" s="185"/>
      <c r="BG1262" s="187"/>
      <c r="BH1262" s="270"/>
      <c r="BI1262" s="188"/>
      <c r="BJ1262" s="268"/>
      <c r="BL1262" s="40"/>
      <c r="BM1262" s="40"/>
      <c r="BN1262" s="40"/>
      <c r="BO1262" s="40"/>
      <c r="BP1262" s="40"/>
      <c r="BQ1262" s="40"/>
      <c r="BR1262" s="40"/>
      <c r="BS1262" s="40"/>
      <c r="BT1262" s="40"/>
      <c r="BU1262" s="40"/>
      <c r="BV1262" s="40"/>
      <c r="BW1262" s="40"/>
      <c r="BX1262" s="40"/>
      <c r="BY1262" s="40"/>
      <c r="BZ1262" s="40"/>
      <c r="CA1262" s="40"/>
      <c r="CB1262" s="40"/>
      <c r="CC1262" s="40"/>
      <c r="CD1262" s="40"/>
      <c r="CE1262" s="40"/>
      <c r="CF1262" s="40"/>
      <c r="CG1262" s="40"/>
      <c r="CH1262" s="40"/>
      <c r="CI1262" s="40"/>
      <c r="CJ1262" s="40"/>
      <c r="CK1262" s="40"/>
      <c r="CL1262" s="40"/>
      <c r="CM1262" s="40"/>
      <c r="CN1262" s="40"/>
      <c r="CO1262" s="40">
        <f t="shared" si="713"/>
        <v>0</v>
      </c>
    </row>
    <row r="1263" spans="1:93" ht="22.5" customHeight="1">
      <c r="A1263" s="269"/>
      <c r="B1263" s="267"/>
      <c r="C1263" s="75"/>
      <c r="D1263" s="78"/>
      <c r="E1263" s="75"/>
      <c r="F1263" s="80"/>
      <c r="G1263" s="78"/>
      <c r="H1263" s="70"/>
      <c r="I1263" s="81"/>
      <c r="J1263" s="71" t="str">
        <f>IF(H1263="","",VLOOKUP(H1263,単重表!$C$6:'単重表'!$F$2502,2,FALSE))</f>
        <v/>
      </c>
      <c r="K1263" s="232"/>
      <c r="L1263" s="101">
        <f t="shared" si="714"/>
        <v>1</v>
      </c>
      <c r="M1263" s="46"/>
      <c r="N1263" s="101">
        <f t="shared" si="706"/>
        <v>1</v>
      </c>
      <c r="O1263" s="49"/>
      <c r="P1263" s="47" t="str">
        <f>IF(H1263="","",VLOOKUP(H1263,単重表!$C$6:'単重表'!$F$2502,3,FALSE))</f>
        <v/>
      </c>
      <c r="Q1263" s="47"/>
      <c r="R1263" s="56" t="e">
        <f t="shared" si="715"/>
        <v>#VALUE!</v>
      </c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267"/>
      <c r="AF1263" s="267"/>
      <c r="AG1263" s="40"/>
      <c r="AH1263" s="40"/>
      <c r="AI1263" s="40"/>
      <c r="AJ1263" s="58" t="str">
        <f>IF(H1263="","",VLOOKUP(H1263,単重表!$C$6:'単重表'!$F$2502,4,FALSE))</f>
        <v/>
      </c>
      <c r="AK1263" s="141" t="e">
        <f t="shared" si="708"/>
        <v>#VALUE!</v>
      </c>
      <c r="AL1263" s="40">
        <v>2</v>
      </c>
      <c r="AM1263" s="190" t="e">
        <f t="shared" si="709"/>
        <v>#VALUE!</v>
      </c>
      <c r="AO1263" s="191">
        <f t="shared" si="710"/>
        <v>0</v>
      </c>
      <c r="AP1263" s="182"/>
      <c r="AQ1263" s="183" t="str">
        <f t="shared" si="711"/>
        <v/>
      </c>
      <c r="AR1263" s="182"/>
      <c r="AS1263" s="184" t="str">
        <f t="shared" si="712"/>
        <v/>
      </c>
      <c r="AT1263" s="182"/>
      <c r="AU1263" s="268"/>
      <c r="AV1263" s="185"/>
      <c r="AW1263" s="185"/>
      <c r="AX1263" s="185"/>
      <c r="AY1263" s="185"/>
      <c r="AZ1263" s="185"/>
      <c r="BA1263" s="186"/>
      <c r="BB1263" s="80"/>
      <c r="BC1263" s="185"/>
      <c r="BD1263" s="185"/>
      <c r="BE1263" s="185"/>
      <c r="BF1263" s="185"/>
      <c r="BG1263" s="187"/>
      <c r="BH1263" s="270"/>
      <c r="BI1263" s="188"/>
      <c r="BJ1263" s="268"/>
      <c r="BL1263" s="40"/>
      <c r="BM1263" s="40"/>
      <c r="BN1263" s="40"/>
      <c r="BO1263" s="40"/>
      <c r="BP1263" s="40"/>
      <c r="BQ1263" s="40"/>
      <c r="BR1263" s="40"/>
      <c r="BS1263" s="40"/>
      <c r="BT1263" s="40"/>
      <c r="BU1263" s="40"/>
      <c r="BV1263" s="40"/>
      <c r="BW1263" s="40"/>
      <c r="BX1263" s="40"/>
      <c r="BY1263" s="40"/>
      <c r="BZ1263" s="40"/>
      <c r="CA1263" s="40"/>
      <c r="CB1263" s="40"/>
      <c r="CC1263" s="40"/>
      <c r="CD1263" s="40"/>
      <c r="CE1263" s="40"/>
      <c r="CF1263" s="40"/>
      <c r="CG1263" s="40"/>
      <c r="CH1263" s="40"/>
      <c r="CI1263" s="40"/>
      <c r="CJ1263" s="40"/>
      <c r="CK1263" s="40"/>
      <c r="CL1263" s="40"/>
      <c r="CM1263" s="40"/>
      <c r="CN1263" s="40"/>
      <c r="CO1263" s="40">
        <f t="shared" si="713"/>
        <v>0</v>
      </c>
    </row>
    <row r="1264" spans="1:93" ht="22.5" customHeight="1">
      <c r="A1264" s="269"/>
      <c r="B1264" s="267"/>
      <c r="C1264" s="75"/>
      <c r="D1264" s="78"/>
      <c r="E1264" s="75"/>
      <c r="F1264" s="80"/>
      <c r="G1264" s="78"/>
      <c r="H1264" s="70"/>
      <c r="I1264" s="81"/>
      <c r="J1264" s="71" t="str">
        <f>IF(H1264="","",VLOOKUP(H1264,単重表!$C$6:'単重表'!$F$2502,2,FALSE))</f>
        <v/>
      </c>
      <c r="K1264" s="232"/>
      <c r="L1264" s="101">
        <f t="shared" si="714"/>
        <v>1</v>
      </c>
      <c r="M1264" s="46"/>
      <c r="N1264" s="101">
        <f t="shared" si="706"/>
        <v>1</v>
      </c>
      <c r="O1264" s="49"/>
      <c r="P1264" s="47" t="str">
        <f>IF(H1264="","",VLOOKUP(H1264,単重表!$C$6:'単重表'!$F$2502,3,FALSE))</f>
        <v/>
      </c>
      <c r="Q1264" s="47"/>
      <c r="R1264" s="56" t="e">
        <f t="shared" si="715"/>
        <v>#VALUE!</v>
      </c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267"/>
      <c r="AF1264" s="267"/>
      <c r="AG1264" s="40"/>
      <c r="AH1264" s="40"/>
      <c r="AI1264" s="40"/>
      <c r="AJ1264" s="58" t="str">
        <f>IF(H1264="","",VLOOKUP(H1264,単重表!$C$6:'単重表'!$F$2502,4,FALSE))</f>
        <v/>
      </c>
      <c r="AK1264" s="141" t="e">
        <f t="shared" si="708"/>
        <v>#VALUE!</v>
      </c>
      <c r="AL1264" s="40">
        <v>2</v>
      </c>
      <c r="AM1264" s="190" t="e">
        <f t="shared" si="709"/>
        <v>#VALUE!</v>
      </c>
      <c r="AO1264" s="191">
        <f t="shared" si="710"/>
        <v>0</v>
      </c>
      <c r="AP1264" s="182"/>
      <c r="AQ1264" s="183" t="str">
        <f t="shared" si="711"/>
        <v/>
      </c>
      <c r="AR1264" s="182"/>
      <c r="AS1264" s="184" t="str">
        <f t="shared" si="712"/>
        <v/>
      </c>
      <c r="AT1264" s="182"/>
      <c r="AU1264" s="268"/>
      <c r="AV1264" s="185"/>
      <c r="AW1264" s="185"/>
      <c r="AX1264" s="185"/>
      <c r="AY1264" s="185"/>
      <c r="AZ1264" s="185"/>
      <c r="BA1264" s="186"/>
      <c r="BB1264" s="80"/>
      <c r="BC1264" s="185"/>
      <c r="BD1264" s="185"/>
      <c r="BE1264" s="185"/>
      <c r="BF1264" s="185"/>
      <c r="BG1264" s="187"/>
      <c r="BH1264" s="270"/>
      <c r="BI1264" s="188"/>
      <c r="BJ1264" s="268"/>
      <c r="BL1264" s="40"/>
      <c r="BM1264" s="40"/>
      <c r="BN1264" s="40"/>
      <c r="BO1264" s="40"/>
      <c r="BP1264" s="40"/>
      <c r="BQ1264" s="40"/>
      <c r="BR1264" s="40"/>
      <c r="BS1264" s="40"/>
      <c r="BT1264" s="40"/>
      <c r="BU1264" s="40"/>
      <c r="BV1264" s="40"/>
      <c r="BW1264" s="40"/>
      <c r="BX1264" s="40"/>
      <c r="BY1264" s="40"/>
      <c r="BZ1264" s="40"/>
      <c r="CA1264" s="40"/>
      <c r="CB1264" s="40"/>
      <c r="CC1264" s="40"/>
      <c r="CD1264" s="40"/>
      <c r="CE1264" s="40"/>
      <c r="CF1264" s="40"/>
      <c r="CG1264" s="40"/>
      <c r="CH1264" s="40"/>
      <c r="CI1264" s="40"/>
      <c r="CJ1264" s="40"/>
      <c r="CK1264" s="40"/>
      <c r="CL1264" s="40"/>
      <c r="CM1264" s="40"/>
      <c r="CN1264" s="40"/>
      <c r="CO1264" s="40">
        <f t="shared" si="713"/>
        <v>0</v>
      </c>
    </row>
    <row r="1265" spans="1:93" ht="22.5" customHeight="1">
      <c r="A1265" s="269"/>
      <c r="B1265" s="267"/>
      <c r="C1265" s="75"/>
      <c r="D1265" s="78"/>
      <c r="E1265" s="75"/>
      <c r="F1265" s="80"/>
      <c r="G1265" s="78"/>
      <c r="H1265" s="70"/>
      <c r="I1265" s="81"/>
      <c r="J1265" s="71" t="str">
        <f>IF(H1265="","",VLOOKUP(H1265,単重表!$C$6:'単重表'!$F$2502,2,FALSE))</f>
        <v/>
      </c>
      <c r="K1265" s="232"/>
      <c r="L1265" s="101">
        <f t="shared" si="714"/>
        <v>1</v>
      </c>
      <c r="M1265" s="46"/>
      <c r="N1265" s="101">
        <f t="shared" si="706"/>
        <v>1</v>
      </c>
      <c r="O1265" s="49"/>
      <c r="P1265" s="47" t="str">
        <f>IF(H1265="","",VLOOKUP(H1265,単重表!$C$6:'単重表'!$F$2502,3,FALSE))</f>
        <v/>
      </c>
      <c r="Q1265" s="47"/>
      <c r="R1265" s="56" t="e">
        <f t="shared" si="715"/>
        <v>#VALUE!</v>
      </c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267"/>
      <c r="AF1265" s="267"/>
      <c r="AG1265" s="40"/>
      <c r="AH1265" s="40"/>
      <c r="AI1265" s="40"/>
      <c r="AJ1265" s="58" t="str">
        <f>IF(H1265="","",VLOOKUP(H1265,単重表!$C$6:'単重表'!$F$2502,4,FALSE))</f>
        <v/>
      </c>
      <c r="AK1265" s="141" t="e">
        <f t="shared" si="708"/>
        <v>#VALUE!</v>
      </c>
      <c r="AL1265" s="40">
        <v>2</v>
      </c>
      <c r="AM1265" s="190" t="e">
        <f t="shared" si="709"/>
        <v>#VALUE!</v>
      </c>
      <c r="AO1265" s="191">
        <f t="shared" si="710"/>
        <v>0</v>
      </c>
      <c r="AP1265" s="182"/>
      <c r="AQ1265" s="183" t="str">
        <f t="shared" si="711"/>
        <v/>
      </c>
      <c r="AR1265" s="182"/>
      <c r="AS1265" s="184" t="str">
        <f t="shared" si="712"/>
        <v/>
      </c>
      <c r="AT1265" s="182"/>
      <c r="AU1265" s="268"/>
      <c r="AV1265" s="185"/>
      <c r="AW1265" s="185"/>
      <c r="AX1265" s="185"/>
      <c r="AY1265" s="185"/>
      <c r="AZ1265" s="185"/>
      <c r="BA1265" s="186"/>
      <c r="BB1265" s="80"/>
      <c r="BC1265" s="185"/>
      <c r="BD1265" s="185"/>
      <c r="BE1265" s="185"/>
      <c r="BF1265" s="185"/>
      <c r="BG1265" s="187"/>
      <c r="BH1265" s="270"/>
      <c r="BI1265" s="188"/>
      <c r="BJ1265" s="268"/>
      <c r="BL1265" s="40"/>
      <c r="BM1265" s="40"/>
      <c r="BN1265" s="40"/>
      <c r="BO1265" s="40"/>
      <c r="BP1265" s="40"/>
      <c r="BQ1265" s="40"/>
      <c r="BR1265" s="40"/>
      <c r="BS1265" s="40"/>
      <c r="BT1265" s="40"/>
      <c r="BU1265" s="40"/>
      <c r="BV1265" s="40"/>
      <c r="BW1265" s="40"/>
      <c r="BX1265" s="40"/>
      <c r="BY1265" s="40"/>
      <c r="BZ1265" s="40"/>
      <c r="CA1265" s="40"/>
      <c r="CB1265" s="40"/>
      <c r="CC1265" s="40"/>
      <c r="CD1265" s="40"/>
      <c r="CE1265" s="40"/>
      <c r="CF1265" s="40"/>
      <c r="CG1265" s="40"/>
      <c r="CH1265" s="40"/>
      <c r="CI1265" s="40"/>
      <c r="CJ1265" s="40"/>
      <c r="CK1265" s="40"/>
      <c r="CL1265" s="40"/>
      <c r="CM1265" s="40"/>
      <c r="CN1265" s="40"/>
      <c r="CO1265" s="40">
        <f t="shared" si="713"/>
        <v>0</v>
      </c>
    </row>
    <row r="1266" spans="1:93" ht="22.5" customHeight="1">
      <c r="A1266" s="269"/>
      <c r="B1266" s="267"/>
      <c r="C1266" s="75"/>
      <c r="D1266" s="78"/>
      <c r="E1266" s="75"/>
      <c r="F1266" s="80"/>
      <c r="G1266" s="78"/>
      <c r="H1266" s="70"/>
      <c r="I1266" s="81"/>
      <c r="J1266" s="71" t="str">
        <f>IF(H1266="","",VLOOKUP(H1266,単重表!$C$6:'単重表'!$F$2502,2,FALSE))</f>
        <v/>
      </c>
      <c r="K1266" s="232"/>
      <c r="L1266" s="101">
        <f>IF(K1266="",1,K1266/1000)</f>
        <v>1</v>
      </c>
      <c r="M1266" s="46"/>
      <c r="N1266" s="101">
        <f t="shared" si="706"/>
        <v>1</v>
      </c>
      <c r="O1266" s="49"/>
      <c r="P1266" s="47" t="str">
        <f>IF(H1266="","",VLOOKUP(H1266,単重表!$C$6:'単重表'!$F$2502,3,FALSE))</f>
        <v/>
      </c>
      <c r="Q1266" s="47"/>
      <c r="R1266" s="56" t="e">
        <f t="shared" si="715"/>
        <v>#VALUE!</v>
      </c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267"/>
      <c r="AF1266" s="267"/>
      <c r="AG1266" s="40"/>
      <c r="AH1266" s="40"/>
      <c r="AI1266" s="40"/>
      <c r="AJ1266" s="58" t="str">
        <f>IF(H1266="","",VLOOKUP(H1266,単重表!$C$6:'単重表'!$F$2502,4,FALSE))</f>
        <v/>
      </c>
      <c r="AK1266" s="141" t="e">
        <f t="shared" si="708"/>
        <v>#VALUE!</v>
      </c>
      <c r="AL1266" s="40">
        <v>2</v>
      </c>
      <c r="AM1266" s="190" t="e">
        <f t="shared" si="709"/>
        <v>#VALUE!</v>
      </c>
      <c r="AO1266" s="191">
        <f t="shared" si="710"/>
        <v>0</v>
      </c>
      <c r="AP1266" s="182"/>
      <c r="AQ1266" s="183" t="str">
        <f t="shared" si="711"/>
        <v/>
      </c>
      <c r="AR1266" s="182"/>
      <c r="AS1266" s="184" t="str">
        <f t="shared" si="712"/>
        <v/>
      </c>
      <c r="AT1266" s="182"/>
      <c r="AU1266" s="268"/>
      <c r="AV1266" s="185"/>
      <c r="AW1266" s="185"/>
      <c r="AX1266" s="185"/>
      <c r="AY1266" s="185"/>
      <c r="AZ1266" s="185"/>
      <c r="BA1266" s="186"/>
      <c r="BB1266" s="80"/>
      <c r="BC1266" s="185"/>
      <c r="BD1266" s="185"/>
      <c r="BE1266" s="185"/>
      <c r="BF1266" s="185"/>
      <c r="BG1266" s="187"/>
      <c r="BH1266" s="270"/>
      <c r="BI1266" s="188"/>
      <c r="BJ1266" s="268"/>
      <c r="BL1266" s="40"/>
      <c r="BM1266" s="40"/>
      <c r="BN1266" s="40"/>
      <c r="BO1266" s="40"/>
      <c r="BP1266" s="40"/>
      <c r="BQ1266" s="40"/>
      <c r="BR1266" s="40"/>
      <c r="BS1266" s="40"/>
      <c r="BT1266" s="40"/>
      <c r="BU1266" s="40"/>
      <c r="BV1266" s="40"/>
      <c r="BW1266" s="40"/>
      <c r="BX1266" s="40"/>
      <c r="BY1266" s="40"/>
      <c r="BZ1266" s="40"/>
      <c r="CA1266" s="40"/>
      <c r="CB1266" s="40"/>
      <c r="CC1266" s="40"/>
      <c r="CD1266" s="40"/>
      <c r="CE1266" s="40"/>
      <c r="CF1266" s="40"/>
      <c r="CG1266" s="40"/>
      <c r="CH1266" s="40"/>
      <c r="CI1266" s="40"/>
      <c r="CJ1266" s="40"/>
      <c r="CK1266" s="40"/>
      <c r="CL1266" s="40"/>
      <c r="CM1266" s="40"/>
      <c r="CN1266" s="40"/>
      <c r="CO1266" s="40">
        <f t="shared" si="713"/>
        <v>0</v>
      </c>
    </row>
    <row r="1267" spans="1:93" ht="22.5" customHeight="1">
      <c r="A1267" s="269"/>
      <c r="B1267" s="267"/>
      <c r="C1267" s="75"/>
      <c r="D1267" s="78"/>
      <c r="E1267" s="75"/>
      <c r="F1267" s="80"/>
      <c r="G1267" s="78"/>
      <c r="H1267" s="70"/>
      <c r="I1267" s="81"/>
      <c r="J1267" s="71" t="str">
        <f>IF(H1267="","",VLOOKUP(H1267,単重表!$C$6:'単重表'!$F$2502,2,FALSE))</f>
        <v/>
      </c>
      <c r="K1267" s="232"/>
      <c r="L1267" s="101">
        <f>IF(K1267="",1,K1267/1000)</f>
        <v>1</v>
      </c>
      <c r="M1267" s="46"/>
      <c r="N1267" s="101">
        <f t="shared" si="706"/>
        <v>1</v>
      </c>
      <c r="O1267" s="49"/>
      <c r="P1267" s="47" t="str">
        <f>IF(H1267="","",VLOOKUP(H1267,単重表!$C$6:'単重表'!$F$2502,3,FALSE))</f>
        <v/>
      </c>
      <c r="Q1267" s="47"/>
      <c r="R1267" s="56" t="e">
        <f t="shared" si="715"/>
        <v>#VALUE!</v>
      </c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267"/>
      <c r="AF1267" s="267"/>
      <c r="AG1267" s="40"/>
      <c r="AH1267" s="40"/>
      <c r="AI1267" s="40"/>
      <c r="AJ1267" s="58" t="str">
        <f>IF(H1267="","",VLOOKUP(H1267,単重表!$C$6:'単重表'!$F$2502,4,FALSE))</f>
        <v/>
      </c>
      <c r="AK1267" s="141" t="e">
        <f t="shared" si="708"/>
        <v>#VALUE!</v>
      </c>
      <c r="AL1267" s="40">
        <v>2</v>
      </c>
      <c r="AM1267" s="190" t="e">
        <f t="shared" si="709"/>
        <v>#VALUE!</v>
      </c>
      <c r="AO1267" s="191">
        <f t="shared" si="710"/>
        <v>0</v>
      </c>
      <c r="AP1267" s="182"/>
      <c r="AQ1267" s="183" t="str">
        <f t="shared" si="711"/>
        <v/>
      </c>
      <c r="AR1267" s="182"/>
      <c r="AS1267" s="184" t="str">
        <f t="shared" si="712"/>
        <v/>
      </c>
      <c r="AT1267" s="182"/>
      <c r="AU1267" s="268"/>
      <c r="AV1267" s="185"/>
      <c r="AW1267" s="185"/>
      <c r="AX1267" s="185"/>
      <c r="AY1267" s="185"/>
      <c r="AZ1267" s="185"/>
      <c r="BA1267" s="186"/>
      <c r="BB1267" s="80"/>
      <c r="BC1267" s="185"/>
      <c r="BD1267" s="185"/>
      <c r="BE1267" s="185"/>
      <c r="BF1267" s="185"/>
      <c r="BG1267" s="187"/>
      <c r="BH1267" s="270"/>
      <c r="BI1267" s="188"/>
      <c r="BJ1267" s="268"/>
      <c r="BL1267" s="40"/>
      <c r="BM1267" s="40"/>
      <c r="BN1267" s="40"/>
      <c r="BO1267" s="40"/>
      <c r="BP1267" s="40"/>
      <c r="BQ1267" s="40"/>
      <c r="BR1267" s="40"/>
      <c r="BS1267" s="40"/>
      <c r="BT1267" s="40"/>
      <c r="BU1267" s="40"/>
      <c r="BV1267" s="40"/>
      <c r="BW1267" s="40"/>
      <c r="BX1267" s="40"/>
      <c r="BY1267" s="40"/>
      <c r="BZ1267" s="40"/>
      <c r="CA1267" s="40"/>
      <c r="CB1267" s="40"/>
      <c r="CC1267" s="40"/>
      <c r="CD1267" s="40"/>
      <c r="CE1267" s="40"/>
      <c r="CF1267" s="40"/>
      <c r="CG1267" s="40"/>
      <c r="CH1267" s="40"/>
      <c r="CI1267" s="40"/>
      <c r="CJ1267" s="40"/>
      <c r="CK1267" s="40"/>
      <c r="CL1267" s="40"/>
      <c r="CM1267" s="40"/>
      <c r="CN1267" s="40"/>
      <c r="CO1267" s="40">
        <f t="shared" si="713"/>
        <v>0</v>
      </c>
    </row>
    <row r="1268" spans="1:93" ht="22.5" customHeight="1">
      <c r="A1268" s="269"/>
      <c r="B1268" s="267"/>
      <c r="C1268" s="75"/>
      <c r="D1268" s="78"/>
      <c r="E1268" s="75"/>
      <c r="F1268" s="80"/>
      <c r="G1268" s="78"/>
      <c r="H1268" s="70"/>
      <c r="I1268" s="81"/>
      <c r="J1268" s="71" t="str">
        <f>IF(H1268="","",VLOOKUP(H1268,単重表!$C$6:'単重表'!$F$2502,2,FALSE))</f>
        <v/>
      </c>
      <c r="K1268" s="232"/>
      <c r="L1268" s="101">
        <f>IF(K1268="",1,K1268/1000)</f>
        <v>1</v>
      </c>
      <c r="M1268" s="46"/>
      <c r="N1268" s="101">
        <f t="shared" si="706"/>
        <v>1</v>
      </c>
      <c r="O1268" s="49"/>
      <c r="P1268" s="47" t="str">
        <f>IF(H1268="","",VLOOKUP(H1268,単重表!$C$6:'単重表'!$F$2502,3,FALSE))</f>
        <v/>
      </c>
      <c r="Q1268" s="47"/>
      <c r="R1268" s="56" t="e">
        <f>P1268*O1268*N1268*L1268+Q1268</f>
        <v>#VALUE!</v>
      </c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267"/>
      <c r="AF1268" s="267"/>
      <c r="AG1268" s="40"/>
      <c r="AH1268" s="40"/>
      <c r="AI1268" s="40"/>
      <c r="AJ1268" s="58" t="str">
        <f>IF(H1268="","",VLOOKUP(H1268,単重表!$C$6:'単重表'!$F$2502,4,FALSE))</f>
        <v/>
      </c>
      <c r="AK1268" s="141" t="e">
        <f t="shared" si="708"/>
        <v>#VALUE!</v>
      </c>
      <c r="AL1268" s="40">
        <v>2</v>
      </c>
      <c r="AM1268" s="190" t="e">
        <f t="shared" si="709"/>
        <v>#VALUE!</v>
      </c>
      <c r="AO1268" s="191">
        <f t="shared" si="710"/>
        <v>0</v>
      </c>
      <c r="AP1268" s="182"/>
      <c r="AQ1268" s="183" t="str">
        <f t="shared" si="711"/>
        <v/>
      </c>
      <c r="AR1268" s="182"/>
      <c r="AS1268" s="184" t="str">
        <f t="shared" si="712"/>
        <v/>
      </c>
      <c r="AT1268" s="182"/>
      <c r="AU1268" s="268"/>
      <c r="AV1268" s="185"/>
      <c r="AW1268" s="185"/>
      <c r="AX1268" s="185"/>
      <c r="AY1268" s="185"/>
      <c r="AZ1268" s="185"/>
      <c r="BA1268" s="186"/>
      <c r="BB1268" s="80"/>
      <c r="BC1268" s="185"/>
      <c r="BD1268" s="185"/>
      <c r="BE1268" s="185"/>
      <c r="BF1268" s="185"/>
      <c r="BG1268" s="187"/>
      <c r="BH1268" s="270"/>
      <c r="BI1268" s="188"/>
      <c r="BJ1268" s="268"/>
      <c r="BL1268" s="40"/>
      <c r="BM1268" s="40"/>
      <c r="BN1268" s="40"/>
      <c r="BO1268" s="40"/>
      <c r="BP1268" s="40"/>
      <c r="BQ1268" s="40"/>
      <c r="BR1268" s="40"/>
      <c r="BS1268" s="40"/>
      <c r="BT1268" s="40"/>
      <c r="BU1268" s="40"/>
      <c r="BV1268" s="40"/>
      <c r="BW1268" s="40"/>
      <c r="BX1268" s="40"/>
      <c r="BY1268" s="40"/>
      <c r="BZ1268" s="40"/>
      <c r="CA1268" s="40"/>
      <c r="CB1268" s="40"/>
      <c r="CC1268" s="40"/>
      <c r="CD1268" s="40"/>
      <c r="CE1268" s="40"/>
      <c r="CF1268" s="40"/>
      <c r="CG1268" s="40"/>
      <c r="CH1268" s="40"/>
      <c r="CI1268" s="40"/>
      <c r="CJ1268" s="40"/>
      <c r="CK1268" s="40"/>
      <c r="CL1268" s="40"/>
      <c r="CM1268" s="40"/>
      <c r="CN1268" s="40"/>
      <c r="CO1268" s="40">
        <f t="shared" si="713"/>
        <v>0</v>
      </c>
    </row>
    <row r="1269" spans="1:93" ht="22.5" customHeight="1">
      <c r="A1269" s="269"/>
      <c r="B1269" s="267"/>
      <c r="C1269" s="75"/>
      <c r="D1269" s="78"/>
      <c r="E1269" s="75"/>
      <c r="F1269" s="80"/>
      <c r="G1269" s="78"/>
      <c r="H1269" s="70"/>
      <c r="I1269" s="81"/>
      <c r="J1269" s="71" t="str">
        <f>IF(H1269="","",VLOOKUP(H1269,単重表!$C$6:'単重表'!$F$2502,2,FALSE))</f>
        <v/>
      </c>
      <c r="K1269" s="232"/>
      <c r="L1269" s="101">
        <f t="shared" ref="L1269:L1276" si="716">IF(K1269="",1,K1269/1000)</f>
        <v>1</v>
      </c>
      <c r="M1269" s="46"/>
      <c r="N1269" s="101">
        <f t="shared" si="706"/>
        <v>1</v>
      </c>
      <c r="O1269" s="49"/>
      <c r="P1269" s="47" t="str">
        <f>IF(H1269="","",VLOOKUP(H1269,単重表!$C$6:'単重表'!$F$2502,3,FALSE))</f>
        <v/>
      </c>
      <c r="Q1269" s="47"/>
      <c r="R1269" s="56" t="e">
        <f t="shared" ref="R1269:R1278" si="717">P1269*O1269*N1269*L1269+Q1269</f>
        <v>#VALUE!</v>
      </c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267"/>
      <c r="AF1269" s="267"/>
      <c r="AG1269" s="40"/>
      <c r="AH1269" s="40"/>
      <c r="AI1269" s="40"/>
      <c r="AJ1269" s="58" t="str">
        <f>IF(H1269="","",VLOOKUP(H1269,単重表!$C$6:'単重表'!$F$2502,4,FALSE))</f>
        <v/>
      </c>
      <c r="AK1269" s="141" t="e">
        <f t="shared" si="708"/>
        <v>#VALUE!</v>
      </c>
      <c r="AL1269" s="40">
        <v>2</v>
      </c>
      <c r="AM1269" s="190" t="e">
        <f t="shared" si="709"/>
        <v>#VALUE!</v>
      </c>
      <c r="AO1269" s="191">
        <f t="shared" si="710"/>
        <v>0</v>
      </c>
      <c r="AP1269" s="182"/>
      <c r="AQ1269" s="183" t="str">
        <f t="shared" si="711"/>
        <v/>
      </c>
      <c r="AR1269" s="182"/>
      <c r="AS1269" s="184" t="str">
        <f t="shared" si="712"/>
        <v/>
      </c>
      <c r="AT1269" s="182"/>
      <c r="AU1269" s="268"/>
      <c r="AV1269" s="185"/>
      <c r="AW1269" s="185"/>
      <c r="AX1269" s="185"/>
      <c r="AY1269" s="185"/>
      <c r="AZ1269" s="185"/>
      <c r="BA1269" s="186"/>
      <c r="BB1269" s="80"/>
      <c r="BC1269" s="185"/>
      <c r="BD1269" s="185"/>
      <c r="BE1269" s="185"/>
      <c r="BF1269" s="185"/>
      <c r="BG1269" s="187"/>
      <c r="BH1269" s="270"/>
      <c r="BI1269" s="188"/>
      <c r="BJ1269" s="268"/>
      <c r="BL1269" s="40"/>
      <c r="BM1269" s="40"/>
      <c r="BN1269" s="40"/>
      <c r="BO1269" s="40"/>
      <c r="BP1269" s="40"/>
      <c r="BQ1269" s="40"/>
      <c r="BR1269" s="40"/>
      <c r="BS1269" s="40"/>
      <c r="BT1269" s="40"/>
      <c r="BU1269" s="40"/>
      <c r="BV1269" s="40"/>
      <c r="BW1269" s="40"/>
      <c r="BX1269" s="40"/>
      <c r="BY1269" s="40"/>
      <c r="BZ1269" s="40"/>
      <c r="CA1269" s="40"/>
      <c r="CB1269" s="40"/>
      <c r="CC1269" s="40"/>
      <c r="CD1269" s="40"/>
      <c r="CE1269" s="40"/>
      <c r="CF1269" s="40"/>
      <c r="CG1269" s="40"/>
      <c r="CH1269" s="40"/>
      <c r="CI1269" s="40"/>
      <c r="CJ1269" s="40"/>
      <c r="CK1269" s="40"/>
      <c r="CL1269" s="40"/>
      <c r="CM1269" s="40"/>
      <c r="CN1269" s="40"/>
      <c r="CO1269" s="40">
        <f t="shared" si="713"/>
        <v>0</v>
      </c>
    </row>
    <row r="1270" spans="1:93" ht="22.5" customHeight="1">
      <c r="A1270" s="269"/>
      <c r="B1270" s="267"/>
      <c r="C1270" s="75"/>
      <c r="D1270" s="78"/>
      <c r="E1270" s="75"/>
      <c r="F1270" s="80"/>
      <c r="G1270" s="78"/>
      <c r="H1270" s="70"/>
      <c r="I1270" s="81"/>
      <c r="J1270" s="71" t="str">
        <f>IF(H1270="","",VLOOKUP(H1270,単重表!$C$6:'単重表'!$F$2502,2,FALSE))</f>
        <v/>
      </c>
      <c r="K1270" s="232"/>
      <c r="L1270" s="101">
        <f t="shared" si="716"/>
        <v>1</v>
      </c>
      <c r="M1270" s="46"/>
      <c r="N1270" s="101">
        <f t="shared" si="706"/>
        <v>1</v>
      </c>
      <c r="O1270" s="49"/>
      <c r="P1270" s="47" t="str">
        <f>IF(H1270="","",VLOOKUP(H1270,単重表!$C$6:'単重表'!$F$2502,3,FALSE))</f>
        <v/>
      </c>
      <c r="Q1270" s="47"/>
      <c r="R1270" s="56" t="e">
        <f t="shared" si="717"/>
        <v>#VALUE!</v>
      </c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267"/>
      <c r="AF1270" s="267"/>
      <c r="AG1270" s="40"/>
      <c r="AH1270" s="40"/>
      <c r="AI1270" s="40"/>
      <c r="AJ1270" s="58" t="str">
        <f>IF(H1270="","",VLOOKUP(H1270,単重表!$C$6:'単重表'!$F$2502,4,FALSE))</f>
        <v/>
      </c>
      <c r="AK1270" s="141" t="e">
        <f t="shared" si="708"/>
        <v>#VALUE!</v>
      </c>
      <c r="AL1270" s="40">
        <v>2</v>
      </c>
      <c r="AM1270" s="190" t="e">
        <f t="shared" si="709"/>
        <v>#VALUE!</v>
      </c>
      <c r="AO1270" s="191">
        <f t="shared" si="710"/>
        <v>0</v>
      </c>
      <c r="AP1270" s="182"/>
      <c r="AQ1270" s="183" t="str">
        <f t="shared" si="711"/>
        <v/>
      </c>
      <c r="AR1270" s="182"/>
      <c r="AS1270" s="184" t="str">
        <f t="shared" si="712"/>
        <v/>
      </c>
      <c r="AT1270" s="182"/>
      <c r="AU1270" s="268"/>
      <c r="AV1270" s="185"/>
      <c r="AW1270" s="185"/>
      <c r="AX1270" s="185"/>
      <c r="AY1270" s="185"/>
      <c r="AZ1270" s="185"/>
      <c r="BA1270" s="186"/>
      <c r="BB1270" s="80"/>
      <c r="BC1270" s="185"/>
      <c r="BD1270" s="185"/>
      <c r="BE1270" s="185"/>
      <c r="BF1270" s="185"/>
      <c r="BG1270" s="187"/>
      <c r="BH1270" s="270"/>
      <c r="BI1270" s="188"/>
      <c r="BJ1270" s="268"/>
      <c r="BL1270" s="40"/>
      <c r="BM1270" s="40"/>
      <c r="BN1270" s="40"/>
      <c r="BO1270" s="40"/>
      <c r="BP1270" s="40"/>
      <c r="BQ1270" s="40"/>
      <c r="BR1270" s="40"/>
      <c r="BS1270" s="40"/>
      <c r="BT1270" s="40"/>
      <c r="BU1270" s="40"/>
      <c r="BV1270" s="40"/>
      <c r="BW1270" s="40"/>
      <c r="BX1270" s="40"/>
      <c r="BY1270" s="40"/>
      <c r="BZ1270" s="40"/>
      <c r="CA1270" s="40"/>
      <c r="CB1270" s="40"/>
      <c r="CC1270" s="40"/>
      <c r="CD1270" s="40"/>
      <c r="CE1270" s="40"/>
      <c r="CF1270" s="40"/>
      <c r="CG1270" s="40"/>
      <c r="CH1270" s="40"/>
      <c r="CI1270" s="40"/>
      <c r="CJ1270" s="40"/>
      <c r="CK1270" s="40"/>
      <c r="CL1270" s="40"/>
      <c r="CM1270" s="40"/>
      <c r="CN1270" s="40"/>
      <c r="CO1270" s="40">
        <f t="shared" si="713"/>
        <v>0</v>
      </c>
    </row>
    <row r="1271" spans="1:93" ht="22.5" customHeight="1">
      <c r="A1271" s="269"/>
      <c r="B1271" s="267"/>
      <c r="C1271" s="75"/>
      <c r="D1271" s="78"/>
      <c r="E1271" s="75"/>
      <c r="F1271" s="80"/>
      <c r="G1271" s="78"/>
      <c r="H1271" s="70"/>
      <c r="I1271" s="81"/>
      <c r="J1271" s="71" t="str">
        <f>IF(H1271="","",VLOOKUP(H1271,単重表!$C$6:'単重表'!$F$2502,2,FALSE))</f>
        <v/>
      </c>
      <c r="K1271" s="232"/>
      <c r="L1271" s="101">
        <f t="shared" si="716"/>
        <v>1</v>
      </c>
      <c r="M1271" s="46"/>
      <c r="N1271" s="101">
        <f t="shared" si="706"/>
        <v>1</v>
      </c>
      <c r="O1271" s="49"/>
      <c r="P1271" s="47" t="str">
        <f>IF(H1271="","",VLOOKUP(H1271,単重表!$C$6:'単重表'!$F$2502,3,FALSE))</f>
        <v/>
      </c>
      <c r="Q1271" s="47"/>
      <c r="R1271" s="56" t="e">
        <f t="shared" si="717"/>
        <v>#VALUE!</v>
      </c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267"/>
      <c r="AF1271" s="267"/>
      <c r="AG1271" s="40"/>
      <c r="AH1271" s="40"/>
      <c r="AI1271" s="40"/>
      <c r="AJ1271" s="58" t="str">
        <f>IF(H1271="","",VLOOKUP(H1271,単重表!$C$6:'単重表'!$F$2502,4,FALSE))</f>
        <v/>
      </c>
      <c r="AK1271" s="141" t="e">
        <f t="shared" si="708"/>
        <v>#VALUE!</v>
      </c>
      <c r="AL1271" s="40">
        <v>2</v>
      </c>
      <c r="AM1271" s="190" t="e">
        <f t="shared" si="709"/>
        <v>#VALUE!</v>
      </c>
      <c r="AO1271" s="191">
        <f t="shared" si="710"/>
        <v>0</v>
      </c>
      <c r="AP1271" s="182"/>
      <c r="AQ1271" s="183" t="str">
        <f t="shared" si="711"/>
        <v/>
      </c>
      <c r="AR1271" s="182"/>
      <c r="AS1271" s="184" t="str">
        <f t="shared" si="712"/>
        <v/>
      </c>
      <c r="AT1271" s="182"/>
      <c r="AU1271" s="268"/>
      <c r="AV1271" s="185"/>
      <c r="AW1271" s="185"/>
      <c r="AX1271" s="185"/>
      <c r="AY1271" s="185"/>
      <c r="AZ1271" s="185"/>
      <c r="BA1271" s="186"/>
      <c r="BB1271" s="80"/>
      <c r="BC1271" s="185"/>
      <c r="BD1271" s="185"/>
      <c r="BE1271" s="185"/>
      <c r="BF1271" s="185"/>
      <c r="BG1271" s="187"/>
      <c r="BH1271" s="270"/>
      <c r="BI1271" s="188"/>
      <c r="BJ1271" s="268"/>
      <c r="BL1271" s="40"/>
      <c r="BM1271" s="40"/>
      <c r="BN1271" s="40"/>
      <c r="BO1271" s="40"/>
      <c r="BP1271" s="40"/>
      <c r="BQ1271" s="40"/>
      <c r="BR1271" s="40"/>
      <c r="BS1271" s="40"/>
      <c r="BT1271" s="40"/>
      <c r="BU1271" s="40"/>
      <c r="BV1271" s="40"/>
      <c r="BW1271" s="40"/>
      <c r="BX1271" s="40"/>
      <c r="BY1271" s="40"/>
      <c r="BZ1271" s="40"/>
      <c r="CA1271" s="40"/>
      <c r="CB1271" s="40"/>
      <c r="CC1271" s="40"/>
      <c r="CD1271" s="40"/>
      <c r="CE1271" s="40"/>
      <c r="CF1271" s="40"/>
      <c r="CG1271" s="40"/>
      <c r="CH1271" s="40"/>
      <c r="CI1271" s="40"/>
      <c r="CJ1271" s="40"/>
      <c r="CK1271" s="40"/>
      <c r="CL1271" s="40"/>
      <c r="CM1271" s="40"/>
      <c r="CN1271" s="40"/>
      <c r="CO1271" s="40">
        <f t="shared" si="713"/>
        <v>0</v>
      </c>
    </row>
    <row r="1272" spans="1:93" ht="22.5" customHeight="1">
      <c r="A1272" s="269"/>
      <c r="B1272" s="267"/>
      <c r="C1272" s="75"/>
      <c r="D1272" s="78"/>
      <c r="E1272" s="75"/>
      <c r="F1272" s="80"/>
      <c r="G1272" s="78"/>
      <c r="H1272" s="70"/>
      <c r="I1272" s="81"/>
      <c r="J1272" s="71" t="str">
        <f>IF(H1272="","",VLOOKUP(H1272,単重表!$C$6:'単重表'!$F$2502,2,FALSE))</f>
        <v/>
      </c>
      <c r="K1272" s="232"/>
      <c r="L1272" s="101">
        <f t="shared" si="716"/>
        <v>1</v>
      </c>
      <c r="M1272" s="46"/>
      <c r="N1272" s="101">
        <f t="shared" si="706"/>
        <v>1</v>
      </c>
      <c r="O1272" s="49"/>
      <c r="P1272" s="47" t="str">
        <f>IF(H1272="","",VLOOKUP(H1272,単重表!$C$6:'単重表'!$F$2502,3,FALSE))</f>
        <v/>
      </c>
      <c r="Q1272" s="47"/>
      <c r="R1272" s="56" t="e">
        <f t="shared" si="717"/>
        <v>#VALUE!</v>
      </c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267"/>
      <c r="AF1272" s="267"/>
      <c r="AG1272" s="40"/>
      <c r="AH1272" s="40"/>
      <c r="AI1272" s="40"/>
      <c r="AJ1272" s="58" t="str">
        <f>IF(H1272="","",VLOOKUP(H1272,単重表!$C$6:'単重表'!$F$2502,4,FALSE))</f>
        <v/>
      </c>
      <c r="AK1272" s="141" t="e">
        <f t="shared" si="708"/>
        <v>#VALUE!</v>
      </c>
      <c r="AL1272" s="40">
        <v>2</v>
      </c>
      <c r="AM1272" s="190" t="e">
        <f t="shared" si="709"/>
        <v>#VALUE!</v>
      </c>
      <c r="AO1272" s="191">
        <f t="shared" si="710"/>
        <v>0</v>
      </c>
      <c r="AP1272" s="182"/>
      <c r="AQ1272" s="183" t="str">
        <f t="shared" si="711"/>
        <v/>
      </c>
      <c r="AR1272" s="182"/>
      <c r="AS1272" s="184" t="str">
        <f t="shared" si="712"/>
        <v/>
      </c>
      <c r="AT1272" s="182"/>
      <c r="AU1272" s="268"/>
      <c r="AV1272" s="185"/>
      <c r="AW1272" s="185"/>
      <c r="AX1272" s="185"/>
      <c r="AY1272" s="185"/>
      <c r="AZ1272" s="185"/>
      <c r="BA1272" s="186"/>
      <c r="BB1272" s="80"/>
      <c r="BC1272" s="185"/>
      <c r="BD1272" s="185"/>
      <c r="BE1272" s="185"/>
      <c r="BF1272" s="185"/>
      <c r="BG1272" s="187"/>
      <c r="BH1272" s="270"/>
      <c r="BI1272" s="188"/>
      <c r="BJ1272" s="268"/>
      <c r="BL1272" s="40"/>
      <c r="BM1272" s="40"/>
      <c r="BN1272" s="40"/>
      <c r="BO1272" s="40"/>
      <c r="BP1272" s="40"/>
      <c r="BQ1272" s="40"/>
      <c r="BR1272" s="40"/>
      <c r="BS1272" s="40"/>
      <c r="BT1272" s="40"/>
      <c r="BU1272" s="40"/>
      <c r="BV1272" s="40"/>
      <c r="BW1272" s="40"/>
      <c r="BX1272" s="40"/>
      <c r="BY1272" s="40"/>
      <c r="BZ1272" s="40"/>
      <c r="CA1272" s="40"/>
      <c r="CB1272" s="40"/>
      <c r="CC1272" s="40"/>
      <c r="CD1272" s="40"/>
      <c r="CE1272" s="40"/>
      <c r="CF1272" s="40"/>
      <c r="CG1272" s="40"/>
      <c r="CH1272" s="40"/>
      <c r="CI1272" s="40"/>
      <c r="CJ1272" s="40"/>
      <c r="CK1272" s="40"/>
      <c r="CL1272" s="40"/>
      <c r="CM1272" s="40"/>
      <c r="CN1272" s="40"/>
      <c r="CO1272" s="40">
        <f t="shared" si="713"/>
        <v>0</v>
      </c>
    </row>
    <row r="1273" spans="1:93" ht="22.5" customHeight="1">
      <c r="A1273" s="269"/>
      <c r="B1273" s="267"/>
      <c r="C1273" s="75"/>
      <c r="D1273" s="78"/>
      <c r="E1273" s="75"/>
      <c r="F1273" s="80"/>
      <c r="G1273" s="78"/>
      <c r="H1273" s="70"/>
      <c r="I1273" s="81"/>
      <c r="J1273" s="71" t="str">
        <f>IF(H1273="","",VLOOKUP(H1273,単重表!$C$6:'単重表'!$F$2502,2,FALSE))</f>
        <v/>
      </c>
      <c r="K1273" s="232"/>
      <c r="L1273" s="101">
        <f t="shared" si="716"/>
        <v>1</v>
      </c>
      <c r="M1273" s="46"/>
      <c r="N1273" s="101">
        <f t="shared" si="706"/>
        <v>1</v>
      </c>
      <c r="O1273" s="49"/>
      <c r="P1273" s="47" t="str">
        <f>IF(H1273="","",VLOOKUP(H1273,単重表!$C$6:'単重表'!$F$2502,3,FALSE))</f>
        <v/>
      </c>
      <c r="Q1273" s="47"/>
      <c r="R1273" s="56" t="e">
        <f t="shared" si="717"/>
        <v>#VALUE!</v>
      </c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267"/>
      <c r="AF1273" s="267"/>
      <c r="AG1273" s="40"/>
      <c r="AH1273" s="40"/>
      <c r="AI1273" s="40"/>
      <c r="AJ1273" s="58" t="str">
        <f>IF(H1273="","",VLOOKUP(H1273,単重表!$C$6:'単重表'!$F$2502,4,FALSE))</f>
        <v/>
      </c>
      <c r="AK1273" s="141" t="e">
        <f t="shared" si="708"/>
        <v>#VALUE!</v>
      </c>
      <c r="AL1273" s="40">
        <v>2</v>
      </c>
      <c r="AM1273" s="190" t="e">
        <f t="shared" si="709"/>
        <v>#VALUE!</v>
      </c>
      <c r="AO1273" s="191">
        <f t="shared" si="710"/>
        <v>0</v>
      </c>
      <c r="AP1273" s="182"/>
      <c r="AQ1273" s="183" t="str">
        <f t="shared" si="711"/>
        <v/>
      </c>
      <c r="AR1273" s="182"/>
      <c r="AS1273" s="184" t="str">
        <f t="shared" si="712"/>
        <v/>
      </c>
      <c r="AT1273" s="182"/>
      <c r="AU1273" s="268"/>
      <c r="AV1273" s="185"/>
      <c r="AW1273" s="185"/>
      <c r="AX1273" s="185"/>
      <c r="AY1273" s="185"/>
      <c r="AZ1273" s="185"/>
      <c r="BA1273" s="186"/>
      <c r="BB1273" s="80"/>
      <c r="BC1273" s="185"/>
      <c r="BD1273" s="185"/>
      <c r="BE1273" s="185"/>
      <c r="BF1273" s="185"/>
      <c r="BG1273" s="187"/>
      <c r="BH1273" s="270"/>
      <c r="BI1273" s="188"/>
      <c r="BJ1273" s="268"/>
      <c r="BL1273" s="40"/>
      <c r="BM1273" s="40"/>
      <c r="BN1273" s="40"/>
      <c r="BO1273" s="40"/>
      <c r="BP1273" s="40"/>
      <c r="BQ1273" s="40"/>
      <c r="BR1273" s="40"/>
      <c r="BS1273" s="40"/>
      <c r="BT1273" s="40"/>
      <c r="BU1273" s="40"/>
      <c r="BV1273" s="40"/>
      <c r="BW1273" s="40"/>
      <c r="BX1273" s="40"/>
      <c r="BY1273" s="40"/>
      <c r="BZ1273" s="40"/>
      <c r="CA1273" s="40"/>
      <c r="CB1273" s="40"/>
      <c r="CC1273" s="40"/>
      <c r="CD1273" s="40"/>
      <c r="CE1273" s="40"/>
      <c r="CF1273" s="40"/>
      <c r="CG1273" s="40"/>
      <c r="CH1273" s="40"/>
      <c r="CI1273" s="40"/>
      <c r="CJ1273" s="40"/>
      <c r="CK1273" s="40"/>
      <c r="CL1273" s="40"/>
      <c r="CM1273" s="40"/>
      <c r="CN1273" s="40"/>
      <c r="CO1273" s="40">
        <f t="shared" si="713"/>
        <v>0</v>
      </c>
    </row>
    <row r="1274" spans="1:93" ht="22.5" customHeight="1">
      <c r="A1274" s="269"/>
      <c r="B1274" s="267"/>
      <c r="C1274" s="75"/>
      <c r="D1274" s="78"/>
      <c r="E1274" s="75"/>
      <c r="F1274" s="80"/>
      <c r="G1274" s="78"/>
      <c r="H1274" s="70"/>
      <c r="I1274" s="81"/>
      <c r="J1274" s="71" t="str">
        <f>IF(H1274="","",VLOOKUP(H1274,単重表!$C$6:'単重表'!$F$2502,2,FALSE))</f>
        <v/>
      </c>
      <c r="K1274" s="232"/>
      <c r="L1274" s="101">
        <f t="shared" si="716"/>
        <v>1</v>
      </c>
      <c r="M1274" s="46"/>
      <c r="N1274" s="101">
        <f t="shared" si="706"/>
        <v>1</v>
      </c>
      <c r="O1274" s="49"/>
      <c r="P1274" s="47" t="str">
        <f>IF(H1274="","",VLOOKUP(H1274,単重表!$C$6:'単重表'!$F$2502,3,FALSE))</f>
        <v/>
      </c>
      <c r="Q1274" s="47"/>
      <c r="R1274" s="56" t="e">
        <f t="shared" si="717"/>
        <v>#VALUE!</v>
      </c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267"/>
      <c r="AF1274" s="267"/>
      <c r="AG1274" s="40"/>
      <c r="AH1274" s="40"/>
      <c r="AI1274" s="40"/>
      <c r="AJ1274" s="58" t="str">
        <f>IF(H1274="","",VLOOKUP(H1274,単重表!$C$6:'単重表'!$F$2502,4,FALSE))</f>
        <v/>
      </c>
      <c r="AK1274" s="141" t="e">
        <f t="shared" si="708"/>
        <v>#VALUE!</v>
      </c>
      <c r="AL1274" s="40">
        <v>2</v>
      </c>
      <c r="AM1274" s="190" t="e">
        <f t="shared" si="709"/>
        <v>#VALUE!</v>
      </c>
      <c r="AO1274" s="191">
        <f t="shared" si="710"/>
        <v>0</v>
      </c>
      <c r="AP1274" s="182"/>
      <c r="AQ1274" s="183" t="str">
        <f t="shared" si="711"/>
        <v/>
      </c>
      <c r="AR1274" s="182"/>
      <c r="AS1274" s="184" t="str">
        <f t="shared" si="712"/>
        <v/>
      </c>
      <c r="AT1274" s="182"/>
      <c r="AU1274" s="268"/>
      <c r="AV1274" s="185"/>
      <c r="AW1274" s="185"/>
      <c r="AX1274" s="185"/>
      <c r="AY1274" s="185"/>
      <c r="AZ1274" s="185"/>
      <c r="BA1274" s="186"/>
      <c r="BB1274" s="80"/>
      <c r="BC1274" s="185"/>
      <c r="BD1274" s="185"/>
      <c r="BE1274" s="185"/>
      <c r="BF1274" s="185"/>
      <c r="BG1274" s="187"/>
      <c r="BH1274" s="270"/>
      <c r="BI1274" s="188"/>
      <c r="BJ1274" s="268"/>
      <c r="BL1274" s="40"/>
      <c r="BM1274" s="40"/>
      <c r="BN1274" s="40"/>
      <c r="BO1274" s="40"/>
      <c r="BP1274" s="40"/>
      <c r="BQ1274" s="40"/>
      <c r="BR1274" s="40"/>
      <c r="BS1274" s="40"/>
      <c r="BT1274" s="40"/>
      <c r="BU1274" s="40"/>
      <c r="BV1274" s="40"/>
      <c r="BW1274" s="40"/>
      <c r="BX1274" s="40"/>
      <c r="BY1274" s="40"/>
      <c r="BZ1274" s="40"/>
      <c r="CA1274" s="40"/>
      <c r="CB1274" s="40"/>
      <c r="CC1274" s="40"/>
      <c r="CD1274" s="40"/>
      <c r="CE1274" s="40"/>
      <c r="CF1274" s="40"/>
      <c r="CG1274" s="40"/>
      <c r="CH1274" s="40"/>
      <c r="CI1274" s="40"/>
      <c r="CJ1274" s="40"/>
      <c r="CK1274" s="40"/>
      <c r="CL1274" s="40"/>
      <c r="CM1274" s="40"/>
      <c r="CN1274" s="40"/>
      <c r="CO1274" s="40">
        <f t="shared" si="713"/>
        <v>0</v>
      </c>
    </row>
    <row r="1275" spans="1:93" ht="22.5" customHeight="1">
      <c r="A1275" s="269"/>
      <c r="B1275" s="267"/>
      <c r="C1275" s="75"/>
      <c r="D1275" s="78"/>
      <c r="E1275" s="75"/>
      <c r="F1275" s="80"/>
      <c r="G1275" s="78"/>
      <c r="H1275" s="70"/>
      <c r="I1275" s="81"/>
      <c r="J1275" s="71" t="str">
        <f>IF(H1275="","",VLOOKUP(H1275,単重表!$C$6:'単重表'!$F$2502,2,FALSE))</f>
        <v/>
      </c>
      <c r="K1275" s="232"/>
      <c r="L1275" s="101">
        <f t="shared" si="716"/>
        <v>1</v>
      </c>
      <c r="M1275" s="46"/>
      <c r="N1275" s="101">
        <f t="shared" si="706"/>
        <v>1</v>
      </c>
      <c r="O1275" s="49"/>
      <c r="P1275" s="47" t="str">
        <f>IF(H1275="","",VLOOKUP(H1275,単重表!$C$6:'単重表'!$F$2502,3,FALSE))</f>
        <v/>
      </c>
      <c r="Q1275" s="47"/>
      <c r="R1275" s="56" t="e">
        <f t="shared" si="717"/>
        <v>#VALUE!</v>
      </c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267"/>
      <c r="AF1275" s="267"/>
      <c r="AG1275" s="40"/>
      <c r="AH1275" s="40"/>
      <c r="AI1275" s="40"/>
      <c r="AJ1275" s="58" t="str">
        <f>IF(H1275="","",VLOOKUP(H1275,単重表!$C$6:'単重表'!$F$2502,4,FALSE))</f>
        <v/>
      </c>
      <c r="AK1275" s="141" t="e">
        <f t="shared" si="708"/>
        <v>#VALUE!</v>
      </c>
      <c r="AL1275" s="40">
        <v>2</v>
      </c>
      <c r="AM1275" s="190" t="e">
        <f t="shared" si="709"/>
        <v>#VALUE!</v>
      </c>
      <c r="AO1275" s="191">
        <f t="shared" si="710"/>
        <v>0</v>
      </c>
      <c r="AP1275" s="182"/>
      <c r="AQ1275" s="183" t="str">
        <f t="shared" si="711"/>
        <v/>
      </c>
      <c r="AR1275" s="182"/>
      <c r="AS1275" s="184" t="str">
        <f t="shared" si="712"/>
        <v/>
      </c>
      <c r="AT1275" s="182"/>
      <c r="AU1275" s="268"/>
      <c r="AV1275" s="185"/>
      <c r="AW1275" s="185"/>
      <c r="AX1275" s="185"/>
      <c r="AY1275" s="185"/>
      <c r="AZ1275" s="185"/>
      <c r="BA1275" s="186"/>
      <c r="BB1275" s="80"/>
      <c r="BC1275" s="185"/>
      <c r="BD1275" s="185"/>
      <c r="BE1275" s="185"/>
      <c r="BF1275" s="185"/>
      <c r="BG1275" s="187"/>
      <c r="BH1275" s="270"/>
      <c r="BI1275" s="188"/>
      <c r="BJ1275" s="268"/>
      <c r="BL1275" s="40"/>
      <c r="BM1275" s="40"/>
      <c r="BN1275" s="40"/>
      <c r="BO1275" s="40"/>
      <c r="BP1275" s="40"/>
      <c r="BQ1275" s="40"/>
      <c r="BR1275" s="40"/>
      <c r="BS1275" s="40"/>
      <c r="BT1275" s="40"/>
      <c r="BU1275" s="40"/>
      <c r="BV1275" s="40"/>
      <c r="BW1275" s="40"/>
      <c r="BX1275" s="40"/>
      <c r="BY1275" s="40"/>
      <c r="BZ1275" s="40"/>
      <c r="CA1275" s="40"/>
      <c r="CB1275" s="40"/>
      <c r="CC1275" s="40"/>
      <c r="CD1275" s="40"/>
      <c r="CE1275" s="40"/>
      <c r="CF1275" s="40"/>
      <c r="CG1275" s="40"/>
      <c r="CH1275" s="40"/>
      <c r="CI1275" s="40"/>
      <c r="CJ1275" s="40"/>
      <c r="CK1275" s="40"/>
      <c r="CL1275" s="40"/>
      <c r="CM1275" s="40"/>
      <c r="CN1275" s="40"/>
      <c r="CO1275" s="40">
        <f t="shared" si="713"/>
        <v>0</v>
      </c>
    </row>
    <row r="1276" spans="1:93" ht="22.5" customHeight="1">
      <c r="A1276" s="269"/>
      <c r="B1276" s="267"/>
      <c r="C1276" s="75"/>
      <c r="D1276" s="78"/>
      <c r="E1276" s="75"/>
      <c r="F1276" s="80"/>
      <c r="G1276" s="78"/>
      <c r="H1276" s="70"/>
      <c r="I1276" s="81"/>
      <c r="J1276" s="71" t="str">
        <f>IF(H1276="","",VLOOKUP(H1276,単重表!$C$6:'単重表'!$F$2502,2,FALSE))</f>
        <v/>
      </c>
      <c r="K1276" s="232"/>
      <c r="L1276" s="101">
        <f t="shared" si="716"/>
        <v>1</v>
      </c>
      <c r="M1276" s="46"/>
      <c r="N1276" s="101">
        <f t="shared" si="706"/>
        <v>1</v>
      </c>
      <c r="O1276" s="49"/>
      <c r="P1276" s="47" t="str">
        <f>IF(H1276="","",VLOOKUP(H1276,単重表!$C$6:'単重表'!$F$2502,3,FALSE))</f>
        <v/>
      </c>
      <c r="Q1276" s="47"/>
      <c r="R1276" s="56" t="e">
        <f t="shared" si="717"/>
        <v>#VALUE!</v>
      </c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267"/>
      <c r="AF1276" s="267"/>
      <c r="AG1276" s="40"/>
      <c r="AH1276" s="40"/>
      <c r="AI1276" s="40"/>
      <c r="AJ1276" s="58" t="str">
        <f>IF(H1276="","",VLOOKUP(H1276,単重表!$C$6:'単重表'!$F$2502,4,FALSE))</f>
        <v/>
      </c>
      <c r="AK1276" s="141" t="e">
        <f t="shared" si="708"/>
        <v>#VALUE!</v>
      </c>
      <c r="AL1276" s="40">
        <v>2</v>
      </c>
      <c r="AM1276" s="190" t="e">
        <f t="shared" si="709"/>
        <v>#VALUE!</v>
      </c>
      <c r="AO1276" s="191">
        <f t="shared" si="710"/>
        <v>0</v>
      </c>
      <c r="AP1276" s="182"/>
      <c r="AQ1276" s="183" t="str">
        <f t="shared" si="711"/>
        <v/>
      </c>
      <c r="AR1276" s="182"/>
      <c r="AS1276" s="184" t="str">
        <f t="shared" si="712"/>
        <v/>
      </c>
      <c r="AT1276" s="182"/>
      <c r="AU1276" s="268"/>
      <c r="AV1276" s="185"/>
      <c r="AW1276" s="185"/>
      <c r="AX1276" s="185"/>
      <c r="AY1276" s="185"/>
      <c r="AZ1276" s="185"/>
      <c r="BA1276" s="186"/>
      <c r="BB1276" s="80"/>
      <c r="BC1276" s="185"/>
      <c r="BD1276" s="185"/>
      <c r="BE1276" s="185"/>
      <c r="BF1276" s="185"/>
      <c r="BG1276" s="187"/>
      <c r="BH1276" s="270"/>
      <c r="BI1276" s="188"/>
      <c r="BJ1276" s="268"/>
      <c r="BL1276" s="40"/>
      <c r="BM1276" s="40"/>
      <c r="BN1276" s="40"/>
      <c r="BO1276" s="40"/>
      <c r="BP1276" s="40"/>
      <c r="BQ1276" s="40"/>
      <c r="BR1276" s="40"/>
      <c r="BS1276" s="40"/>
      <c r="BT1276" s="40"/>
      <c r="BU1276" s="40"/>
      <c r="BV1276" s="40"/>
      <c r="BW1276" s="40"/>
      <c r="BX1276" s="40"/>
      <c r="BY1276" s="40"/>
      <c r="BZ1276" s="40"/>
      <c r="CA1276" s="40"/>
      <c r="CB1276" s="40"/>
      <c r="CC1276" s="40"/>
      <c r="CD1276" s="40"/>
      <c r="CE1276" s="40"/>
      <c r="CF1276" s="40"/>
      <c r="CG1276" s="40"/>
      <c r="CH1276" s="40"/>
      <c r="CI1276" s="40"/>
      <c r="CJ1276" s="40"/>
      <c r="CK1276" s="40"/>
      <c r="CL1276" s="40"/>
      <c r="CM1276" s="40"/>
      <c r="CN1276" s="40"/>
      <c r="CO1276" s="40">
        <f t="shared" si="713"/>
        <v>0</v>
      </c>
    </row>
    <row r="1277" spans="1:93" ht="22.5" customHeight="1">
      <c r="A1277" s="269"/>
      <c r="B1277" s="267"/>
      <c r="C1277" s="75"/>
      <c r="D1277" s="78"/>
      <c r="E1277" s="75"/>
      <c r="F1277" s="80"/>
      <c r="G1277" s="78"/>
      <c r="H1277" s="70"/>
      <c r="I1277" s="81"/>
      <c r="J1277" s="71" t="str">
        <f>IF(H1277="","",VLOOKUP(H1277,単重表!$C$6:'単重表'!$F$2502,2,FALSE))</f>
        <v/>
      </c>
      <c r="K1277" s="232"/>
      <c r="L1277" s="101">
        <f>IF(K1277="",1,K1277/1000)</f>
        <v>1</v>
      </c>
      <c r="M1277" s="46"/>
      <c r="N1277" s="101">
        <f t="shared" si="706"/>
        <v>1</v>
      </c>
      <c r="O1277" s="49"/>
      <c r="P1277" s="47" t="str">
        <f>IF(H1277="","",VLOOKUP(H1277,単重表!$C$6:'単重表'!$F$2502,3,FALSE))</f>
        <v/>
      </c>
      <c r="Q1277" s="47"/>
      <c r="R1277" s="56" t="e">
        <f t="shared" si="717"/>
        <v>#VALUE!</v>
      </c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267"/>
      <c r="AF1277" s="267"/>
      <c r="AG1277" s="40"/>
      <c r="AH1277" s="40"/>
      <c r="AI1277" s="40"/>
      <c r="AJ1277" s="58" t="str">
        <f>IF(H1277="","",VLOOKUP(H1277,単重表!$C$6:'単重表'!$F$2502,4,FALSE))</f>
        <v/>
      </c>
      <c r="AK1277" s="141" t="e">
        <f t="shared" si="708"/>
        <v>#VALUE!</v>
      </c>
      <c r="AL1277" s="40">
        <v>2</v>
      </c>
      <c r="AM1277" s="190" t="e">
        <f t="shared" si="709"/>
        <v>#VALUE!</v>
      </c>
      <c r="AO1277" s="191">
        <f t="shared" si="710"/>
        <v>0</v>
      </c>
      <c r="AP1277" s="182"/>
      <c r="AQ1277" s="183" t="str">
        <f t="shared" si="711"/>
        <v/>
      </c>
      <c r="AR1277" s="182"/>
      <c r="AS1277" s="184" t="str">
        <f t="shared" si="712"/>
        <v/>
      </c>
      <c r="AT1277" s="182"/>
      <c r="AU1277" s="268"/>
      <c r="AV1277" s="185"/>
      <c r="AW1277" s="185"/>
      <c r="AX1277" s="185"/>
      <c r="AY1277" s="185"/>
      <c r="AZ1277" s="185"/>
      <c r="BA1277" s="186"/>
      <c r="BB1277" s="80"/>
      <c r="BC1277" s="185"/>
      <c r="BD1277" s="185"/>
      <c r="BE1277" s="185"/>
      <c r="BF1277" s="185"/>
      <c r="BG1277" s="187"/>
      <c r="BH1277" s="270"/>
      <c r="BI1277" s="188"/>
      <c r="BJ1277" s="268"/>
      <c r="BL1277" s="40"/>
      <c r="BM1277" s="40"/>
      <c r="BN1277" s="40"/>
      <c r="BO1277" s="40"/>
      <c r="BP1277" s="40"/>
      <c r="BQ1277" s="40"/>
      <c r="BR1277" s="40"/>
      <c r="BS1277" s="40"/>
      <c r="BT1277" s="40"/>
      <c r="BU1277" s="40"/>
      <c r="BV1277" s="40"/>
      <c r="BW1277" s="40"/>
      <c r="BX1277" s="40"/>
      <c r="BY1277" s="40"/>
      <c r="BZ1277" s="40"/>
      <c r="CA1277" s="40"/>
      <c r="CB1277" s="40"/>
      <c r="CC1277" s="40"/>
      <c r="CD1277" s="40"/>
      <c r="CE1277" s="40"/>
      <c r="CF1277" s="40"/>
      <c r="CG1277" s="40"/>
      <c r="CH1277" s="40"/>
      <c r="CI1277" s="40"/>
      <c r="CJ1277" s="40"/>
      <c r="CK1277" s="40"/>
      <c r="CL1277" s="40"/>
      <c r="CM1277" s="40"/>
      <c r="CN1277" s="40"/>
      <c r="CO1277" s="40">
        <f t="shared" si="713"/>
        <v>0</v>
      </c>
    </row>
    <row r="1278" spans="1:93" ht="22.5" customHeight="1">
      <c r="A1278" s="269"/>
      <c r="B1278" s="267"/>
      <c r="C1278" s="75"/>
      <c r="D1278" s="78"/>
      <c r="E1278" s="75"/>
      <c r="F1278" s="80"/>
      <c r="G1278" s="78"/>
      <c r="H1278" s="70"/>
      <c r="I1278" s="81"/>
      <c r="J1278" s="71" t="str">
        <f>IF(H1278="","",VLOOKUP(H1278,単重表!$C$6:'単重表'!$F$2502,2,FALSE))</f>
        <v/>
      </c>
      <c r="K1278" s="232"/>
      <c r="L1278" s="101">
        <f>IF(K1278="",1,K1278/1000)</f>
        <v>1</v>
      </c>
      <c r="M1278" s="46"/>
      <c r="N1278" s="101">
        <f t="shared" si="706"/>
        <v>1</v>
      </c>
      <c r="O1278" s="49"/>
      <c r="P1278" s="47" t="str">
        <f>IF(H1278="","",VLOOKUP(H1278,単重表!$C$6:'単重表'!$F$2502,3,FALSE))</f>
        <v/>
      </c>
      <c r="Q1278" s="47"/>
      <c r="R1278" s="56" t="e">
        <f t="shared" si="717"/>
        <v>#VALUE!</v>
      </c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267"/>
      <c r="AF1278" s="267"/>
      <c r="AG1278" s="40"/>
      <c r="AH1278" s="40"/>
      <c r="AI1278" s="40"/>
      <c r="AJ1278" s="58" t="str">
        <f>IF(H1278="","",VLOOKUP(H1278,単重表!$C$6:'単重表'!$F$2502,4,FALSE))</f>
        <v/>
      </c>
      <c r="AK1278" s="141" t="e">
        <f t="shared" si="708"/>
        <v>#VALUE!</v>
      </c>
      <c r="AL1278" s="40">
        <v>2</v>
      </c>
      <c r="AM1278" s="190" t="e">
        <f t="shared" si="709"/>
        <v>#VALUE!</v>
      </c>
      <c r="AO1278" s="191">
        <f t="shared" si="710"/>
        <v>0</v>
      </c>
      <c r="AP1278" s="182"/>
      <c r="AQ1278" s="183" t="str">
        <f t="shared" si="711"/>
        <v/>
      </c>
      <c r="AR1278" s="182"/>
      <c r="AS1278" s="184" t="str">
        <f t="shared" si="712"/>
        <v/>
      </c>
      <c r="AT1278" s="182"/>
      <c r="AU1278" s="268"/>
      <c r="AV1278" s="185"/>
      <c r="AW1278" s="185"/>
      <c r="AX1278" s="185"/>
      <c r="AY1278" s="185"/>
      <c r="AZ1278" s="185"/>
      <c r="BA1278" s="186"/>
      <c r="BB1278" s="80"/>
      <c r="BC1278" s="185"/>
      <c r="BD1278" s="185"/>
      <c r="BE1278" s="185"/>
      <c r="BF1278" s="185"/>
      <c r="BG1278" s="187"/>
      <c r="BH1278" s="270"/>
      <c r="BI1278" s="188"/>
      <c r="BJ1278" s="268"/>
      <c r="BL1278" s="40"/>
      <c r="BM1278" s="40"/>
      <c r="BN1278" s="40"/>
      <c r="BO1278" s="40"/>
      <c r="BP1278" s="40"/>
      <c r="BQ1278" s="40"/>
      <c r="BR1278" s="40"/>
      <c r="BS1278" s="40"/>
      <c r="BT1278" s="40"/>
      <c r="BU1278" s="40"/>
      <c r="BV1278" s="40"/>
      <c r="BW1278" s="40"/>
      <c r="BX1278" s="40"/>
      <c r="BY1278" s="40"/>
      <c r="BZ1278" s="40"/>
      <c r="CA1278" s="40"/>
      <c r="CB1278" s="40"/>
      <c r="CC1278" s="40"/>
      <c r="CD1278" s="40"/>
      <c r="CE1278" s="40"/>
      <c r="CF1278" s="40"/>
      <c r="CG1278" s="40"/>
      <c r="CH1278" s="40"/>
      <c r="CI1278" s="40"/>
      <c r="CJ1278" s="40"/>
      <c r="CK1278" s="40"/>
      <c r="CL1278" s="40"/>
      <c r="CM1278" s="40"/>
      <c r="CN1278" s="40"/>
      <c r="CO1278" s="40">
        <f t="shared" si="713"/>
        <v>0</v>
      </c>
    </row>
    <row r="1279" spans="1:93" ht="22.5" customHeight="1">
      <c r="A1279" s="269"/>
      <c r="B1279" s="267"/>
      <c r="C1279" s="75"/>
      <c r="D1279" s="78"/>
      <c r="E1279" s="75"/>
      <c r="F1279" s="80"/>
      <c r="G1279" s="78"/>
      <c r="H1279" s="70"/>
      <c r="I1279" s="81"/>
      <c r="J1279" s="71" t="str">
        <f>IF(H1279="","",VLOOKUP(H1279,単重表!$C$6:'単重表'!$F$2502,2,FALSE))</f>
        <v/>
      </c>
      <c r="K1279" s="232"/>
      <c r="L1279" s="101">
        <f>IF(K1279="",1,K1279/1000)</f>
        <v>1</v>
      </c>
      <c r="M1279" s="46"/>
      <c r="N1279" s="101">
        <f t="shared" si="706"/>
        <v>1</v>
      </c>
      <c r="O1279" s="49"/>
      <c r="P1279" s="47" t="str">
        <f>IF(H1279="","",VLOOKUP(H1279,単重表!$C$6:'単重表'!$F$2502,3,FALSE))</f>
        <v/>
      </c>
      <c r="Q1279" s="47"/>
      <c r="R1279" s="56" t="e">
        <f>P1279*O1279*N1279*L1279+Q1279</f>
        <v>#VALUE!</v>
      </c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267"/>
      <c r="AF1279" s="267"/>
      <c r="AG1279" s="40"/>
      <c r="AH1279" s="40"/>
      <c r="AI1279" s="40"/>
      <c r="AJ1279" s="58" t="str">
        <f>IF(H1279="","",VLOOKUP(H1279,単重表!$C$6:'単重表'!$F$2502,4,FALSE))</f>
        <v/>
      </c>
      <c r="AK1279" s="141" t="e">
        <f t="shared" si="708"/>
        <v>#VALUE!</v>
      </c>
      <c r="AL1279" s="40">
        <v>2</v>
      </c>
      <c r="AM1279" s="190" t="e">
        <f t="shared" si="709"/>
        <v>#VALUE!</v>
      </c>
      <c r="AO1279" s="191">
        <f t="shared" si="710"/>
        <v>0</v>
      </c>
      <c r="AP1279" s="182"/>
      <c r="AQ1279" s="183" t="str">
        <f t="shared" si="711"/>
        <v/>
      </c>
      <c r="AR1279" s="182"/>
      <c r="AS1279" s="184" t="str">
        <f t="shared" si="712"/>
        <v/>
      </c>
      <c r="AT1279" s="182"/>
      <c r="AU1279" s="268"/>
      <c r="AV1279" s="185"/>
      <c r="AW1279" s="185"/>
      <c r="AX1279" s="185"/>
      <c r="AY1279" s="185"/>
      <c r="AZ1279" s="185"/>
      <c r="BA1279" s="186"/>
      <c r="BB1279" s="80"/>
      <c r="BC1279" s="185"/>
      <c r="BD1279" s="185"/>
      <c r="BE1279" s="185"/>
      <c r="BF1279" s="185"/>
      <c r="BG1279" s="187"/>
      <c r="BH1279" s="270"/>
      <c r="BI1279" s="188"/>
      <c r="BJ1279" s="268"/>
      <c r="BL1279" s="40"/>
      <c r="BM1279" s="40"/>
      <c r="BN1279" s="40"/>
      <c r="BO1279" s="40"/>
      <c r="BP1279" s="40"/>
      <c r="BQ1279" s="40"/>
      <c r="BR1279" s="40"/>
      <c r="BS1279" s="40"/>
      <c r="BT1279" s="40"/>
      <c r="BU1279" s="40"/>
      <c r="BV1279" s="40"/>
      <c r="BW1279" s="40"/>
      <c r="BX1279" s="40"/>
      <c r="BY1279" s="40"/>
      <c r="BZ1279" s="40"/>
      <c r="CA1279" s="40"/>
      <c r="CB1279" s="40"/>
      <c r="CC1279" s="40"/>
      <c r="CD1279" s="40"/>
      <c r="CE1279" s="40"/>
      <c r="CF1279" s="40"/>
      <c r="CG1279" s="40"/>
      <c r="CH1279" s="40"/>
      <c r="CI1279" s="40"/>
      <c r="CJ1279" s="40"/>
      <c r="CK1279" s="40"/>
      <c r="CL1279" s="40"/>
      <c r="CM1279" s="40"/>
      <c r="CN1279" s="40"/>
      <c r="CO1279" s="40">
        <f t="shared" si="713"/>
        <v>0</v>
      </c>
    </row>
    <row r="1280" spans="1:93" ht="22.5" customHeight="1">
      <c r="A1280" s="269"/>
      <c r="B1280" s="267"/>
      <c r="C1280" s="75"/>
      <c r="D1280" s="78"/>
      <c r="E1280" s="75"/>
      <c r="F1280" s="80"/>
      <c r="G1280" s="78"/>
      <c r="H1280" s="70"/>
      <c r="I1280" s="81"/>
      <c r="J1280" s="71" t="str">
        <f>IF(H1280="","",VLOOKUP(H1280,単重表!$C$6:'単重表'!$F$2502,2,FALSE))</f>
        <v/>
      </c>
      <c r="K1280" s="232"/>
      <c r="L1280" s="101">
        <f t="shared" ref="L1280:L1287" si="718">IF(K1280="",1,K1280/1000)</f>
        <v>1</v>
      </c>
      <c r="M1280" s="46"/>
      <c r="N1280" s="101">
        <f t="shared" si="706"/>
        <v>1</v>
      </c>
      <c r="O1280" s="49"/>
      <c r="P1280" s="47" t="str">
        <f>IF(H1280="","",VLOOKUP(H1280,単重表!$C$6:'単重表'!$F$2502,3,FALSE))</f>
        <v/>
      </c>
      <c r="Q1280" s="47"/>
      <c r="R1280" s="56" t="e">
        <f t="shared" ref="R1280:R1289" si="719">P1280*O1280*N1280*L1280+Q1280</f>
        <v>#VALUE!</v>
      </c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267"/>
      <c r="AF1280" s="267"/>
      <c r="AG1280" s="40"/>
      <c r="AH1280" s="40"/>
      <c r="AI1280" s="40"/>
      <c r="AJ1280" s="58" t="str">
        <f>IF(H1280="","",VLOOKUP(H1280,単重表!$C$6:'単重表'!$F$2502,4,FALSE))</f>
        <v/>
      </c>
      <c r="AK1280" s="141" t="e">
        <f t="shared" si="708"/>
        <v>#VALUE!</v>
      </c>
      <c r="AL1280" s="40">
        <v>2</v>
      </c>
      <c r="AM1280" s="190" t="e">
        <f t="shared" si="709"/>
        <v>#VALUE!</v>
      </c>
      <c r="AO1280" s="191">
        <f t="shared" si="710"/>
        <v>0</v>
      </c>
      <c r="AP1280" s="182"/>
      <c r="AQ1280" s="183" t="str">
        <f t="shared" si="711"/>
        <v/>
      </c>
      <c r="AR1280" s="182"/>
      <c r="AS1280" s="184" t="str">
        <f t="shared" si="712"/>
        <v/>
      </c>
      <c r="AT1280" s="182"/>
      <c r="AU1280" s="268"/>
      <c r="AV1280" s="185"/>
      <c r="AW1280" s="185"/>
      <c r="AX1280" s="185"/>
      <c r="AY1280" s="185"/>
      <c r="AZ1280" s="185"/>
      <c r="BA1280" s="186"/>
      <c r="BB1280" s="80"/>
      <c r="BC1280" s="185"/>
      <c r="BD1280" s="185"/>
      <c r="BE1280" s="185"/>
      <c r="BF1280" s="185"/>
      <c r="BG1280" s="187"/>
      <c r="BH1280" s="270"/>
      <c r="BI1280" s="188"/>
      <c r="BJ1280" s="268"/>
      <c r="BL1280" s="40"/>
      <c r="BM1280" s="40"/>
      <c r="BN1280" s="40"/>
      <c r="BO1280" s="40"/>
      <c r="BP1280" s="40"/>
      <c r="BQ1280" s="40"/>
      <c r="BR1280" s="40"/>
      <c r="BS1280" s="40"/>
      <c r="BT1280" s="40"/>
      <c r="BU1280" s="40"/>
      <c r="BV1280" s="40"/>
      <c r="BW1280" s="40"/>
      <c r="BX1280" s="40"/>
      <c r="BY1280" s="40"/>
      <c r="BZ1280" s="40"/>
      <c r="CA1280" s="40"/>
      <c r="CB1280" s="40"/>
      <c r="CC1280" s="40"/>
      <c r="CD1280" s="40"/>
      <c r="CE1280" s="40"/>
      <c r="CF1280" s="40"/>
      <c r="CG1280" s="40"/>
      <c r="CH1280" s="40"/>
      <c r="CI1280" s="40"/>
      <c r="CJ1280" s="40"/>
      <c r="CK1280" s="40"/>
      <c r="CL1280" s="40"/>
      <c r="CM1280" s="40"/>
      <c r="CN1280" s="40"/>
      <c r="CO1280" s="40">
        <f t="shared" si="713"/>
        <v>0</v>
      </c>
    </row>
    <row r="1281" spans="1:93" ht="22.5" customHeight="1">
      <c r="A1281" s="269"/>
      <c r="B1281" s="267"/>
      <c r="C1281" s="75"/>
      <c r="D1281" s="78"/>
      <c r="E1281" s="75"/>
      <c r="F1281" s="80"/>
      <c r="G1281" s="78"/>
      <c r="H1281" s="70"/>
      <c r="I1281" s="81"/>
      <c r="J1281" s="71" t="str">
        <f>IF(H1281="","",VLOOKUP(H1281,単重表!$C$6:'単重表'!$F$2502,2,FALSE))</f>
        <v/>
      </c>
      <c r="K1281" s="232"/>
      <c r="L1281" s="101">
        <f t="shared" si="718"/>
        <v>1</v>
      </c>
      <c r="M1281" s="46"/>
      <c r="N1281" s="101">
        <f t="shared" si="706"/>
        <v>1</v>
      </c>
      <c r="O1281" s="49"/>
      <c r="P1281" s="47" t="str">
        <f>IF(H1281="","",VLOOKUP(H1281,単重表!$C$6:'単重表'!$F$2502,3,FALSE))</f>
        <v/>
      </c>
      <c r="Q1281" s="47"/>
      <c r="R1281" s="56" t="e">
        <f t="shared" si="719"/>
        <v>#VALUE!</v>
      </c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267"/>
      <c r="AF1281" s="267"/>
      <c r="AG1281" s="40"/>
      <c r="AH1281" s="40"/>
      <c r="AI1281" s="40"/>
      <c r="AJ1281" s="58" t="str">
        <f>IF(H1281="","",VLOOKUP(H1281,単重表!$C$6:'単重表'!$F$2502,4,FALSE))</f>
        <v/>
      </c>
      <c r="AK1281" s="141" t="e">
        <f t="shared" si="708"/>
        <v>#VALUE!</v>
      </c>
      <c r="AL1281" s="40">
        <v>2</v>
      </c>
      <c r="AM1281" s="190" t="e">
        <f t="shared" si="709"/>
        <v>#VALUE!</v>
      </c>
      <c r="AO1281" s="191">
        <f t="shared" si="710"/>
        <v>0</v>
      </c>
      <c r="AP1281" s="182"/>
      <c r="AQ1281" s="183" t="str">
        <f t="shared" si="711"/>
        <v/>
      </c>
      <c r="AR1281" s="182"/>
      <c r="AS1281" s="184" t="str">
        <f t="shared" si="712"/>
        <v/>
      </c>
      <c r="AT1281" s="182"/>
      <c r="AU1281" s="268"/>
      <c r="AV1281" s="185"/>
      <c r="AW1281" s="185"/>
      <c r="AX1281" s="185"/>
      <c r="AY1281" s="185"/>
      <c r="AZ1281" s="185"/>
      <c r="BA1281" s="186"/>
      <c r="BB1281" s="80"/>
      <c r="BC1281" s="185"/>
      <c r="BD1281" s="185"/>
      <c r="BE1281" s="185"/>
      <c r="BF1281" s="185"/>
      <c r="BG1281" s="187"/>
      <c r="BH1281" s="270"/>
      <c r="BI1281" s="188"/>
      <c r="BJ1281" s="268"/>
      <c r="BL1281" s="40"/>
      <c r="BM1281" s="40"/>
      <c r="BN1281" s="40"/>
      <c r="BO1281" s="40"/>
      <c r="BP1281" s="40"/>
      <c r="BQ1281" s="40"/>
      <c r="BR1281" s="40"/>
      <c r="BS1281" s="40"/>
      <c r="BT1281" s="40"/>
      <c r="BU1281" s="40"/>
      <c r="BV1281" s="40"/>
      <c r="BW1281" s="40"/>
      <c r="BX1281" s="40"/>
      <c r="BY1281" s="40"/>
      <c r="BZ1281" s="40"/>
      <c r="CA1281" s="40"/>
      <c r="CB1281" s="40"/>
      <c r="CC1281" s="40"/>
      <c r="CD1281" s="40"/>
      <c r="CE1281" s="40"/>
      <c r="CF1281" s="40"/>
      <c r="CG1281" s="40"/>
      <c r="CH1281" s="40"/>
      <c r="CI1281" s="40"/>
      <c r="CJ1281" s="40"/>
      <c r="CK1281" s="40"/>
      <c r="CL1281" s="40"/>
      <c r="CM1281" s="40"/>
      <c r="CN1281" s="40"/>
      <c r="CO1281" s="40">
        <f t="shared" si="713"/>
        <v>0</v>
      </c>
    </row>
    <row r="1282" spans="1:93" ht="22.5" customHeight="1">
      <c r="A1282" s="269"/>
      <c r="B1282" s="267"/>
      <c r="C1282" s="75"/>
      <c r="D1282" s="78"/>
      <c r="E1282" s="75"/>
      <c r="F1282" s="80"/>
      <c r="G1282" s="78"/>
      <c r="H1282" s="70"/>
      <c r="I1282" s="81"/>
      <c r="J1282" s="71" t="str">
        <f>IF(H1282="","",VLOOKUP(H1282,単重表!$C$6:'単重表'!$F$2502,2,FALSE))</f>
        <v/>
      </c>
      <c r="K1282" s="232"/>
      <c r="L1282" s="101">
        <f t="shared" si="718"/>
        <v>1</v>
      </c>
      <c r="M1282" s="46"/>
      <c r="N1282" s="101">
        <f t="shared" si="706"/>
        <v>1</v>
      </c>
      <c r="O1282" s="49"/>
      <c r="P1282" s="47" t="str">
        <f>IF(H1282="","",VLOOKUP(H1282,単重表!$C$6:'単重表'!$F$2502,3,FALSE))</f>
        <v/>
      </c>
      <c r="Q1282" s="47"/>
      <c r="R1282" s="56" t="e">
        <f t="shared" si="719"/>
        <v>#VALUE!</v>
      </c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267"/>
      <c r="AF1282" s="267"/>
      <c r="AG1282" s="40"/>
      <c r="AH1282" s="40"/>
      <c r="AI1282" s="40"/>
      <c r="AJ1282" s="58" t="str">
        <f>IF(H1282="","",VLOOKUP(H1282,単重表!$C$6:'単重表'!$F$2502,4,FALSE))</f>
        <v/>
      </c>
      <c r="AK1282" s="141" t="e">
        <f t="shared" si="708"/>
        <v>#VALUE!</v>
      </c>
      <c r="AL1282" s="40">
        <v>2</v>
      </c>
      <c r="AM1282" s="190" t="e">
        <f t="shared" si="709"/>
        <v>#VALUE!</v>
      </c>
      <c r="AO1282" s="191">
        <f t="shared" si="710"/>
        <v>0</v>
      </c>
      <c r="AP1282" s="182"/>
      <c r="AQ1282" s="183" t="str">
        <f t="shared" si="711"/>
        <v/>
      </c>
      <c r="AR1282" s="182"/>
      <c r="AS1282" s="184" t="str">
        <f t="shared" si="712"/>
        <v/>
      </c>
      <c r="AT1282" s="182"/>
      <c r="AU1282" s="268"/>
      <c r="AV1282" s="185"/>
      <c r="AW1282" s="185"/>
      <c r="AX1282" s="185"/>
      <c r="AY1282" s="185"/>
      <c r="AZ1282" s="185"/>
      <c r="BA1282" s="186"/>
      <c r="BB1282" s="80"/>
      <c r="BC1282" s="185"/>
      <c r="BD1282" s="185"/>
      <c r="BE1282" s="185"/>
      <c r="BF1282" s="185"/>
      <c r="BG1282" s="187"/>
      <c r="BH1282" s="270"/>
      <c r="BI1282" s="188"/>
      <c r="BJ1282" s="268"/>
      <c r="BL1282" s="40"/>
      <c r="BM1282" s="40"/>
      <c r="BN1282" s="40"/>
      <c r="BO1282" s="40"/>
      <c r="BP1282" s="40"/>
      <c r="BQ1282" s="40"/>
      <c r="BR1282" s="40"/>
      <c r="BS1282" s="40"/>
      <c r="BT1282" s="40"/>
      <c r="BU1282" s="40"/>
      <c r="BV1282" s="40"/>
      <c r="BW1282" s="40"/>
      <c r="BX1282" s="40"/>
      <c r="BY1282" s="40"/>
      <c r="BZ1282" s="40"/>
      <c r="CA1282" s="40"/>
      <c r="CB1282" s="40"/>
      <c r="CC1282" s="40"/>
      <c r="CD1282" s="40"/>
      <c r="CE1282" s="40"/>
      <c r="CF1282" s="40"/>
      <c r="CG1282" s="40"/>
      <c r="CH1282" s="40"/>
      <c r="CI1282" s="40"/>
      <c r="CJ1282" s="40"/>
      <c r="CK1282" s="40"/>
      <c r="CL1282" s="40"/>
      <c r="CM1282" s="40"/>
      <c r="CN1282" s="40"/>
      <c r="CO1282" s="40">
        <f t="shared" si="713"/>
        <v>0</v>
      </c>
    </row>
    <row r="1283" spans="1:93" ht="22.5" customHeight="1">
      <c r="A1283" s="269"/>
      <c r="B1283" s="267"/>
      <c r="C1283" s="75"/>
      <c r="D1283" s="78"/>
      <c r="E1283" s="75"/>
      <c r="F1283" s="80"/>
      <c r="G1283" s="78"/>
      <c r="H1283" s="70"/>
      <c r="I1283" s="81"/>
      <c r="J1283" s="71" t="str">
        <f>IF(H1283="","",VLOOKUP(H1283,単重表!$C$6:'単重表'!$F$2502,2,FALSE))</f>
        <v/>
      </c>
      <c r="K1283" s="232"/>
      <c r="L1283" s="101">
        <f t="shared" si="718"/>
        <v>1</v>
      </c>
      <c r="M1283" s="46"/>
      <c r="N1283" s="101">
        <f t="shared" si="706"/>
        <v>1</v>
      </c>
      <c r="O1283" s="49"/>
      <c r="P1283" s="47" t="str">
        <f>IF(H1283="","",VLOOKUP(H1283,単重表!$C$6:'単重表'!$F$2502,3,FALSE))</f>
        <v/>
      </c>
      <c r="Q1283" s="47"/>
      <c r="R1283" s="56" t="e">
        <f t="shared" si="719"/>
        <v>#VALUE!</v>
      </c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267"/>
      <c r="AF1283" s="267"/>
      <c r="AG1283" s="40"/>
      <c r="AH1283" s="40"/>
      <c r="AI1283" s="40"/>
      <c r="AJ1283" s="58" t="str">
        <f>IF(H1283="","",VLOOKUP(H1283,単重表!$C$6:'単重表'!$F$2502,4,FALSE))</f>
        <v/>
      </c>
      <c r="AK1283" s="141" t="e">
        <f t="shared" si="708"/>
        <v>#VALUE!</v>
      </c>
      <c r="AL1283" s="40">
        <v>2</v>
      </c>
      <c r="AM1283" s="190" t="e">
        <f t="shared" si="709"/>
        <v>#VALUE!</v>
      </c>
      <c r="AO1283" s="191">
        <f t="shared" si="710"/>
        <v>0</v>
      </c>
      <c r="AP1283" s="182"/>
      <c r="AQ1283" s="183" t="str">
        <f t="shared" si="711"/>
        <v/>
      </c>
      <c r="AR1283" s="182"/>
      <c r="AS1283" s="184" t="str">
        <f t="shared" si="712"/>
        <v/>
      </c>
      <c r="AT1283" s="182"/>
      <c r="AU1283" s="268"/>
      <c r="AV1283" s="185"/>
      <c r="AW1283" s="185"/>
      <c r="AX1283" s="185"/>
      <c r="AY1283" s="185"/>
      <c r="AZ1283" s="185"/>
      <c r="BA1283" s="186"/>
      <c r="BB1283" s="80"/>
      <c r="BC1283" s="185"/>
      <c r="BD1283" s="185"/>
      <c r="BE1283" s="185"/>
      <c r="BF1283" s="185"/>
      <c r="BG1283" s="187"/>
      <c r="BH1283" s="270"/>
      <c r="BI1283" s="188"/>
      <c r="BJ1283" s="268"/>
      <c r="BL1283" s="40"/>
      <c r="BM1283" s="40"/>
      <c r="BN1283" s="40"/>
      <c r="BO1283" s="40"/>
      <c r="BP1283" s="40"/>
      <c r="BQ1283" s="40"/>
      <c r="BR1283" s="40"/>
      <c r="BS1283" s="40"/>
      <c r="BT1283" s="40"/>
      <c r="BU1283" s="40"/>
      <c r="BV1283" s="40"/>
      <c r="BW1283" s="40"/>
      <c r="BX1283" s="40"/>
      <c r="BY1283" s="40"/>
      <c r="BZ1283" s="40"/>
      <c r="CA1283" s="40"/>
      <c r="CB1283" s="40"/>
      <c r="CC1283" s="40"/>
      <c r="CD1283" s="40"/>
      <c r="CE1283" s="40"/>
      <c r="CF1283" s="40"/>
      <c r="CG1283" s="40"/>
      <c r="CH1283" s="40"/>
      <c r="CI1283" s="40"/>
      <c r="CJ1283" s="40"/>
      <c r="CK1283" s="40"/>
      <c r="CL1283" s="40"/>
      <c r="CM1283" s="40"/>
      <c r="CN1283" s="40"/>
      <c r="CO1283" s="40">
        <f t="shared" si="713"/>
        <v>0</v>
      </c>
    </row>
    <row r="1284" spans="1:93" ht="22.5" customHeight="1">
      <c r="A1284" s="269"/>
      <c r="B1284" s="267"/>
      <c r="C1284" s="75"/>
      <c r="D1284" s="78"/>
      <c r="E1284" s="75"/>
      <c r="F1284" s="80"/>
      <c r="G1284" s="78"/>
      <c r="H1284" s="70"/>
      <c r="I1284" s="81"/>
      <c r="J1284" s="71" t="str">
        <f>IF(H1284="","",VLOOKUP(H1284,単重表!$C$6:'単重表'!$F$2502,2,FALSE))</f>
        <v/>
      </c>
      <c r="K1284" s="232"/>
      <c r="L1284" s="101">
        <f t="shared" si="718"/>
        <v>1</v>
      </c>
      <c r="M1284" s="46"/>
      <c r="N1284" s="101">
        <f t="shared" si="706"/>
        <v>1</v>
      </c>
      <c r="O1284" s="49"/>
      <c r="P1284" s="47" t="str">
        <f>IF(H1284="","",VLOOKUP(H1284,単重表!$C$6:'単重表'!$F$2502,3,FALSE))</f>
        <v/>
      </c>
      <c r="Q1284" s="47"/>
      <c r="R1284" s="56" t="e">
        <f t="shared" si="719"/>
        <v>#VALUE!</v>
      </c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267"/>
      <c r="AF1284" s="267"/>
      <c r="AG1284" s="40"/>
      <c r="AH1284" s="40"/>
      <c r="AI1284" s="40"/>
      <c r="AJ1284" s="58" t="str">
        <f>IF(H1284="","",VLOOKUP(H1284,単重表!$C$6:'単重表'!$F$2502,4,FALSE))</f>
        <v/>
      </c>
      <c r="AK1284" s="141" t="e">
        <f t="shared" si="708"/>
        <v>#VALUE!</v>
      </c>
      <c r="AL1284" s="40">
        <v>2</v>
      </c>
      <c r="AM1284" s="190" t="e">
        <f t="shared" si="709"/>
        <v>#VALUE!</v>
      </c>
      <c r="AO1284" s="191">
        <f t="shared" si="710"/>
        <v>0</v>
      </c>
      <c r="AP1284" s="182"/>
      <c r="AQ1284" s="183" t="str">
        <f t="shared" si="711"/>
        <v/>
      </c>
      <c r="AR1284" s="182"/>
      <c r="AS1284" s="184" t="str">
        <f t="shared" si="712"/>
        <v/>
      </c>
      <c r="AT1284" s="182"/>
      <c r="AU1284" s="268"/>
      <c r="AV1284" s="185"/>
      <c r="AW1284" s="185"/>
      <c r="AX1284" s="185"/>
      <c r="AY1284" s="185"/>
      <c r="AZ1284" s="185"/>
      <c r="BA1284" s="186"/>
      <c r="BB1284" s="80"/>
      <c r="BC1284" s="185"/>
      <c r="BD1284" s="185"/>
      <c r="BE1284" s="185"/>
      <c r="BF1284" s="185"/>
      <c r="BG1284" s="187"/>
      <c r="BH1284" s="270"/>
      <c r="BI1284" s="188"/>
      <c r="BJ1284" s="268"/>
      <c r="BL1284" s="40"/>
      <c r="BM1284" s="40"/>
      <c r="BN1284" s="40"/>
      <c r="BO1284" s="40"/>
      <c r="BP1284" s="40"/>
      <c r="BQ1284" s="40"/>
      <c r="BR1284" s="40"/>
      <c r="BS1284" s="40"/>
      <c r="BT1284" s="40"/>
      <c r="BU1284" s="40"/>
      <c r="BV1284" s="40"/>
      <c r="BW1284" s="40"/>
      <c r="BX1284" s="40"/>
      <c r="BY1284" s="40"/>
      <c r="BZ1284" s="40"/>
      <c r="CA1284" s="40"/>
      <c r="CB1284" s="40"/>
      <c r="CC1284" s="40"/>
      <c r="CD1284" s="40"/>
      <c r="CE1284" s="40"/>
      <c r="CF1284" s="40"/>
      <c r="CG1284" s="40"/>
      <c r="CH1284" s="40"/>
      <c r="CI1284" s="40"/>
      <c r="CJ1284" s="40"/>
      <c r="CK1284" s="40"/>
      <c r="CL1284" s="40"/>
      <c r="CM1284" s="40"/>
      <c r="CN1284" s="40"/>
      <c r="CO1284" s="40">
        <f t="shared" si="713"/>
        <v>0</v>
      </c>
    </row>
    <row r="1285" spans="1:93" ht="22.5" customHeight="1">
      <c r="A1285" s="269"/>
      <c r="B1285" s="267"/>
      <c r="C1285" s="75"/>
      <c r="D1285" s="78"/>
      <c r="E1285" s="75"/>
      <c r="F1285" s="80"/>
      <c r="G1285" s="78"/>
      <c r="H1285" s="70"/>
      <c r="I1285" s="81"/>
      <c r="J1285" s="71" t="str">
        <f>IF(H1285="","",VLOOKUP(H1285,単重表!$C$6:'単重表'!$F$2502,2,FALSE))</f>
        <v/>
      </c>
      <c r="K1285" s="232"/>
      <c r="L1285" s="101">
        <f t="shared" si="718"/>
        <v>1</v>
      </c>
      <c r="M1285" s="46"/>
      <c r="N1285" s="101">
        <f t="shared" si="706"/>
        <v>1</v>
      </c>
      <c r="O1285" s="49"/>
      <c r="P1285" s="47" t="str">
        <f>IF(H1285="","",VLOOKUP(H1285,単重表!$C$6:'単重表'!$F$2502,3,FALSE))</f>
        <v/>
      </c>
      <c r="Q1285" s="47"/>
      <c r="R1285" s="56" t="e">
        <f t="shared" si="719"/>
        <v>#VALUE!</v>
      </c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267"/>
      <c r="AF1285" s="267"/>
      <c r="AG1285" s="40"/>
      <c r="AH1285" s="40"/>
      <c r="AI1285" s="40"/>
      <c r="AJ1285" s="58" t="str">
        <f>IF(H1285="","",VLOOKUP(H1285,単重表!$C$6:'単重表'!$F$2502,4,FALSE))</f>
        <v/>
      </c>
      <c r="AK1285" s="141" t="e">
        <f t="shared" si="708"/>
        <v>#VALUE!</v>
      </c>
      <c r="AL1285" s="40">
        <v>2</v>
      </c>
      <c r="AM1285" s="190" t="e">
        <f t="shared" si="709"/>
        <v>#VALUE!</v>
      </c>
      <c r="AO1285" s="191">
        <f t="shared" si="710"/>
        <v>0</v>
      </c>
      <c r="AP1285" s="182"/>
      <c r="AQ1285" s="183" t="str">
        <f t="shared" si="711"/>
        <v/>
      </c>
      <c r="AR1285" s="182"/>
      <c r="AS1285" s="184" t="str">
        <f t="shared" si="712"/>
        <v/>
      </c>
      <c r="AT1285" s="182"/>
      <c r="AU1285" s="268"/>
      <c r="AV1285" s="185"/>
      <c r="AW1285" s="185"/>
      <c r="AX1285" s="185"/>
      <c r="AY1285" s="185"/>
      <c r="AZ1285" s="185"/>
      <c r="BA1285" s="186"/>
      <c r="BB1285" s="80"/>
      <c r="BC1285" s="185"/>
      <c r="BD1285" s="185"/>
      <c r="BE1285" s="185"/>
      <c r="BF1285" s="185"/>
      <c r="BG1285" s="187"/>
      <c r="BH1285" s="270"/>
      <c r="BI1285" s="188"/>
      <c r="BJ1285" s="268"/>
      <c r="BL1285" s="40"/>
      <c r="BM1285" s="40"/>
      <c r="BN1285" s="40"/>
      <c r="BO1285" s="40"/>
      <c r="BP1285" s="40"/>
      <c r="BQ1285" s="40"/>
      <c r="BR1285" s="40"/>
      <c r="BS1285" s="40"/>
      <c r="BT1285" s="40"/>
      <c r="BU1285" s="40"/>
      <c r="BV1285" s="40"/>
      <c r="BW1285" s="40"/>
      <c r="BX1285" s="40"/>
      <c r="BY1285" s="40"/>
      <c r="BZ1285" s="40"/>
      <c r="CA1285" s="40"/>
      <c r="CB1285" s="40"/>
      <c r="CC1285" s="40"/>
      <c r="CD1285" s="40"/>
      <c r="CE1285" s="40"/>
      <c r="CF1285" s="40"/>
      <c r="CG1285" s="40"/>
      <c r="CH1285" s="40"/>
      <c r="CI1285" s="40"/>
      <c r="CJ1285" s="40"/>
      <c r="CK1285" s="40"/>
      <c r="CL1285" s="40"/>
      <c r="CM1285" s="40"/>
      <c r="CN1285" s="40"/>
      <c r="CO1285" s="40">
        <f t="shared" si="713"/>
        <v>0</v>
      </c>
    </row>
    <row r="1286" spans="1:93" ht="22.5" customHeight="1">
      <c r="A1286" s="269"/>
      <c r="B1286" s="267"/>
      <c r="C1286" s="75"/>
      <c r="D1286" s="78"/>
      <c r="E1286" s="75"/>
      <c r="F1286" s="80"/>
      <c r="G1286" s="78"/>
      <c r="H1286" s="70"/>
      <c r="I1286" s="81"/>
      <c r="J1286" s="71" t="str">
        <f>IF(H1286="","",VLOOKUP(H1286,単重表!$C$6:'単重表'!$F$2502,2,FALSE))</f>
        <v/>
      </c>
      <c r="K1286" s="232"/>
      <c r="L1286" s="101">
        <f t="shared" si="718"/>
        <v>1</v>
      </c>
      <c r="M1286" s="46"/>
      <c r="N1286" s="101">
        <f t="shared" si="706"/>
        <v>1</v>
      </c>
      <c r="O1286" s="49"/>
      <c r="P1286" s="47" t="str">
        <f>IF(H1286="","",VLOOKUP(H1286,単重表!$C$6:'単重表'!$F$2502,3,FALSE))</f>
        <v/>
      </c>
      <c r="Q1286" s="47"/>
      <c r="R1286" s="56" t="e">
        <f t="shared" si="719"/>
        <v>#VALUE!</v>
      </c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267"/>
      <c r="AF1286" s="267"/>
      <c r="AG1286" s="40"/>
      <c r="AH1286" s="40"/>
      <c r="AI1286" s="40"/>
      <c r="AJ1286" s="58" t="str">
        <f>IF(H1286="","",VLOOKUP(H1286,単重表!$C$6:'単重表'!$F$2502,4,FALSE))</f>
        <v/>
      </c>
      <c r="AK1286" s="141" t="e">
        <f t="shared" si="708"/>
        <v>#VALUE!</v>
      </c>
      <c r="AL1286" s="40">
        <v>2</v>
      </c>
      <c r="AM1286" s="190" t="e">
        <f t="shared" si="709"/>
        <v>#VALUE!</v>
      </c>
      <c r="AO1286" s="191">
        <f t="shared" si="710"/>
        <v>0</v>
      </c>
      <c r="AP1286" s="182"/>
      <c r="AQ1286" s="183" t="str">
        <f t="shared" si="711"/>
        <v/>
      </c>
      <c r="AR1286" s="182"/>
      <c r="AS1286" s="184" t="str">
        <f t="shared" si="712"/>
        <v/>
      </c>
      <c r="AT1286" s="182"/>
      <c r="AU1286" s="268"/>
      <c r="AV1286" s="185"/>
      <c r="AW1286" s="185"/>
      <c r="AX1286" s="185"/>
      <c r="AY1286" s="185"/>
      <c r="AZ1286" s="185"/>
      <c r="BA1286" s="186"/>
      <c r="BB1286" s="80"/>
      <c r="BC1286" s="185"/>
      <c r="BD1286" s="185"/>
      <c r="BE1286" s="185"/>
      <c r="BF1286" s="185"/>
      <c r="BG1286" s="187"/>
      <c r="BH1286" s="270"/>
      <c r="BI1286" s="188"/>
      <c r="BJ1286" s="268"/>
      <c r="BL1286" s="40"/>
      <c r="BM1286" s="40"/>
      <c r="BN1286" s="40"/>
      <c r="BO1286" s="40"/>
      <c r="BP1286" s="40"/>
      <c r="BQ1286" s="40"/>
      <c r="BR1286" s="40"/>
      <c r="BS1286" s="40"/>
      <c r="BT1286" s="40"/>
      <c r="BU1286" s="40"/>
      <c r="BV1286" s="40"/>
      <c r="BW1286" s="40"/>
      <c r="BX1286" s="40"/>
      <c r="BY1286" s="40"/>
      <c r="BZ1286" s="40"/>
      <c r="CA1286" s="40"/>
      <c r="CB1286" s="40"/>
      <c r="CC1286" s="40"/>
      <c r="CD1286" s="40"/>
      <c r="CE1286" s="40"/>
      <c r="CF1286" s="40"/>
      <c r="CG1286" s="40"/>
      <c r="CH1286" s="40"/>
      <c r="CI1286" s="40"/>
      <c r="CJ1286" s="40"/>
      <c r="CK1286" s="40"/>
      <c r="CL1286" s="40"/>
      <c r="CM1286" s="40"/>
      <c r="CN1286" s="40"/>
      <c r="CO1286" s="40">
        <f t="shared" si="713"/>
        <v>0</v>
      </c>
    </row>
    <row r="1287" spans="1:93" ht="22.5" customHeight="1">
      <c r="A1287" s="269"/>
      <c r="B1287" s="267"/>
      <c r="C1287" s="75"/>
      <c r="D1287" s="78"/>
      <c r="E1287" s="75"/>
      <c r="F1287" s="80"/>
      <c r="G1287" s="78"/>
      <c r="H1287" s="70"/>
      <c r="I1287" s="81"/>
      <c r="J1287" s="71" t="str">
        <f>IF(H1287="","",VLOOKUP(H1287,単重表!$C$6:'単重表'!$F$2502,2,FALSE))</f>
        <v/>
      </c>
      <c r="K1287" s="232"/>
      <c r="L1287" s="101">
        <f t="shared" si="718"/>
        <v>1</v>
      </c>
      <c r="M1287" s="46"/>
      <c r="N1287" s="101">
        <f t="shared" si="706"/>
        <v>1</v>
      </c>
      <c r="O1287" s="49"/>
      <c r="P1287" s="47" t="str">
        <f>IF(H1287="","",VLOOKUP(H1287,単重表!$C$6:'単重表'!$F$2502,3,FALSE))</f>
        <v/>
      </c>
      <c r="Q1287" s="47"/>
      <c r="R1287" s="56" t="e">
        <f t="shared" si="719"/>
        <v>#VALUE!</v>
      </c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267"/>
      <c r="AF1287" s="267"/>
      <c r="AG1287" s="40"/>
      <c r="AH1287" s="40"/>
      <c r="AI1287" s="40"/>
      <c r="AJ1287" s="58" t="str">
        <f>IF(H1287="","",VLOOKUP(H1287,単重表!$C$6:'単重表'!$F$2502,4,FALSE))</f>
        <v/>
      </c>
      <c r="AK1287" s="141" t="e">
        <f t="shared" si="708"/>
        <v>#VALUE!</v>
      </c>
      <c r="AL1287" s="40">
        <v>2</v>
      </c>
      <c r="AM1287" s="190" t="e">
        <f t="shared" si="709"/>
        <v>#VALUE!</v>
      </c>
      <c r="AO1287" s="191">
        <f t="shared" si="710"/>
        <v>0</v>
      </c>
      <c r="AP1287" s="182"/>
      <c r="AQ1287" s="183" t="str">
        <f t="shared" si="711"/>
        <v/>
      </c>
      <c r="AR1287" s="182"/>
      <c r="AS1287" s="184" t="str">
        <f t="shared" si="712"/>
        <v/>
      </c>
      <c r="AT1287" s="182"/>
      <c r="AU1287" s="268"/>
      <c r="AV1287" s="185"/>
      <c r="AW1287" s="185"/>
      <c r="AX1287" s="185"/>
      <c r="AY1287" s="185"/>
      <c r="AZ1287" s="185"/>
      <c r="BA1287" s="186"/>
      <c r="BB1287" s="80"/>
      <c r="BC1287" s="185"/>
      <c r="BD1287" s="185"/>
      <c r="BE1287" s="185"/>
      <c r="BF1287" s="185"/>
      <c r="BG1287" s="187"/>
      <c r="BH1287" s="270"/>
      <c r="BI1287" s="188"/>
      <c r="BJ1287" s="268"/>
      <c r="BL1287" s="40"/>
      <c r="BM1287" s="40"/>
      <c r="BN1287" s="40"/>
      <c r="BO1287" s="40"/>
      <c r="BP1287" s="40"/>
      <c r="BQ1287" s="40"/>
      <c r="BR1287" s="40"/>
      <c r="BS1287" s="40"/>
      <c r="BT1287" s="40"/>
      <c r="BU1287" s="40"/>
      <c r="BV1287" s="40"/>
      <c r="BW1287" s="40"/>
      <c r="BX1287" s="40"/>
      <c r="BY1287" s="40"/>
      <c r="BZ1287" s="40"/>
      <c r="CA1287" s="40"/>
      <c r="CB1287" s="40"/>
      <c r="CC1287" s="40"/>
      <c r="CD1287" s="40"/>
      <c r="CE1287" s="40"/>
      <c r="CF1287" s="40"/>
      <c r="CG1287" s="40"/>
      <c r="CH1287" s="40"/>
      <c r="CI1287" s="40"/>
      <c r="CJ1287" s="40"/>
      <c r="CK1287" s="40"/>
      <c r="CL1287" s="40"/>
      <c r="CM1287" s="40"/>
      <c r="CN1287" s="40"/>
      <c r="CO1287" s="40">
        <f t="shared" si="713"/>
        <v>0</v>
      </c>
    </row>
    <row r="1288" spans="1:93" ht="22.5" customHeight="1">
      <c r="A1288" s="269"/>
      <c r="B1288" s="267"/>
      <c r="C1288" s="75"/>
      <c r="D1288" s="78"/>
      <c r="E1288" s="75"/>
      <c r="F1288" s="80"/>
      <c r="G1288" s="78"/>
      <c r="H1288" s="70"/>
      <c r="I1288" s="81"/>
      <c r="J1288" s="71" t="str">
        <f>IF(H1288="","",VLOOKUP(H1288,単重表!$C$6:'単重表'!$F$2502,2,FALSE))</f>
        <v/>
      </c>
      <c r="K1288" s="232"/>
      <c r="L1288" s="101">
        <f>IF(K1288="",1,K1288/1000)</f>
        <v>1</v>
      </c>
      <c r="M1288" s="46"/>
      <c r="N1288" s="101">
        <f t="shared" si="706"/>
        <v>1</v>
      </c>
      <c r="O1288" s="49"/>
      <c r="P1288" s="47" t="str">
        <f>IF(H1288="","",VLOOKUP(H1288,単重表!$C$6:'単重表'!$F$2502,3,FALSE))</f>
        <v/>
      </c>
      <c r="Q1288" s="47"/>
      <c r="R1288" s="56" t="e">
        <f t="shared" si="719"/>
        <v>#VALUE!</v>
      </c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267"/>
      <c r="AF1288" s="267"/>
      <c r="AG1288" s="40"/>
      <c r="AH1288" s="40"/>
      <c r="AI1288" s="40"/>
      <c r="AJ1288" s="58" t="str">
        <f>IF(H1288="","",VLOOKUP(H1288,単重表!$C$6:'単重表'!$F$2502,4,FALSE))</f>
        <v/>
      </c>
      <c r="AK1288" s="141" t="e">
        <f t="shared" si="708"/>
        <v>#VALUE!</v>
      </c>
      <c r="AL1288" s="40">
        <v>2</v>
      </c>
      <c r="AM1288" s="190" t="e">
        <f t="shared" si="709"/>
        <v>#VALUE!</v>
      </c>
      <c r="AO1288" s="191">
        <f t="shared" si="710"/>
        <v>0</v>
      </c>
      <c r="AP1288" s="182"/>
      <c r="AQ1288" s="183" t="str">
        <f t="shared" si="711"/>
        <v/>
      </c>
      <c r="AR1288" s="182"/>
      <c r="AS1288" s="184" t="str">
        <f t="shared" si="712"/>
        <v/>
      </c>
      <c r="AT1288" s="182"/>
      <c r="AU1288" s="268"/>
      <c r="AV1288" s="185"/>
      <c r="AW1288" s="185"/>
      <c r="AX1288" s="185"/>
      <c r="AY1288" s="185"/>
      <c r="AZ1288" s="185"/>
      <c r="BA1288" s="186"/>
      <c r="BB1288" s="80"/>
      <c r="BC1288" s="185"/>
      <c r="BD1288" s="185"/>
      <c r="BE1288" s="185"/>
      <c r="BF1288" s="185"/>
      <c r="BG1288" s="187"/>
      <c r="BH1288" s="270"/>
      <c r="BI1288" s="188"/>
      <c r="BJ1288" s="268"/>
      <c r="BL1288" s="40"/>
      <c r="BM1288" s="40"/>
      <c r="BN1288" s="40"/>
      <c r="BO1288" s="40"/>
      <c r="BP1288" s="40"/>
      <c r="BQ1288" s="40"/>
      <c r="BR1288" s="40"/>
      <c r="BS1288" s="40"/>
      <c r="BT1288" s="40"/>
      <c r="BU1288" s="40"/>
      <c r="BV1288" s="40"/>
      <c r="BW1288" s="40"/>
      <c r="BX1288" s="40"/>
      <c r="BY1288" s="40"/>
      <c r="BZ1288" s="40"/>
      <c r="CA1288" s="40"/>
      <c r="CB1288" s="40"/>
      <c r="CC1288" s="40"/>
      <c r="CD1288" s="40"/>
      <c r="CE1288" s="40"/>
      <c r="CF1288" s="40"/>
      <c r="CG1288" s="40"/>
      <c r="CH1288" s="40"/>
      <c r="CI1288" s="40"/>
      <c r="CJ1288" s="40"/>
      <c r="CK1288" s="40"/>
      <c r="CL1288" s="40"/>
      <c r="CM1288" s="40"/>
      <c r="CN1288" s="40"/>
      <c r="CO1288" s="40">
        <f t="shared" si="713"/>
        <v>0</v>
      </c>
    </row>
    <row r="1289" spans="1:93" ht="22.5" customHeight="1">
      <c r="A1289" s="269"/>
      <c r="B1289" s="267"/>
      <c r="C1289" s="75"/>
      <c r="D1289" s="78"/>
      <c r="E1289" s="75"/>
      <c r="F1289" s="80"/>
      <c r="G1289" s="78"/>
      <c r="H1289" s="70"/>
      <c r="I1289" s="81"/>
      <c r="J1289" s="71" t="str">
        <f>IF(H1289="","",VLOOKUP(H1289,単重表!$C$6:'単重表'!$F$2502,2,FALSE))</f>
        <v/>
      </c>
      <c r="K1289" s="232"/>
      <c r="L1289" s="101">
        <f>IF(K1289="",1,K1289/1000)</f>
        <v>1</v>
      </c>
      <c r="M1289" s="46"/>
      <c r="N1289" s="101">
        <f t="shared" si="706"/>
        <v>1</v>
      </c>
      <c r="O1289" s="49"/>
      <c r="P1289" s="47" t="str">
        <f>IF(H1289="","",VLOOKUP(H1289,単重表!$C$6:'単重表'!$F$2502,3,FALSE))</f>
        <v/>
      </c>
      <c r="Q1289" s="47"/>
      <c r="R1289" s="56" t="e">
        <f t="shared" si="719"/>
        <v>#VALUE!</v>
      </c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267"/>
      <c r="AF1289" s="267"/>
      <c r="AG1289" s="40"/>
      <c r="AH1289" s="40"/>
      <c r="AI1289" s="40"/>
      <c r="AJ1289" s="58" t="str">
        <f>IF(H1289="","",VLOOKUP(H1289,単重表!$C$6:'単重表'!$F$2502,4,FALSE))</f>
        <v/>
      </c>
      <c r="AK1289" s="141" t="e">
        <f t="shared" si="708"/>
        <v>#VALUE!</v>
      </c>
      <c r="AL1289" s="40">
        <v>2</v>
      </c>
      <c r="AM1289" s="190" t="e">
        <f t="shared" si="709"/>
        <v>#VALUE!</v>
      </c>
      <c r="AO1289" s="191">
        <f t="shared" si="710"/>
        <v>0</v>
      </c>
      <c r="AP1289" s="182"/>
      <c r="AQ1289" s="183" t="str">
        <f t="shared" si="711"/>
        <v/>
      </c>
      <c r="AR1289" s="182"/>
      <c r="AS1289" s="184" t="str">
        <f t="shared" si="712"/>
        <v/>
      </c>
      <c r="AT1289" s="182"/>
      <c r="AU1289" s="268"/>
      <c r="AV1289" s="185"/>
      <c r="AW1289" s="185"/>
      <c r="AX1289" s="185"/>
      <c r="AY1289" s="185"/>
      <c r="AZ1289" s="185"/>
      <c r="BA1289" s="186"/>
      <c r="BB1289" s="80"/>
      <c r="BC1289" s="185"/>
      <c r="BD1289" s="185"/>
      <c r="BE1289" s="185"/>
      <c r="BF1289" s="185"/>
      <c r="BG1289" s="187"/>
      <c r="BH1289" s="270"/>
      <c r="BI1289" s="188"/>
      <c r="BJ1289" s="268"/>
      <c r="BL1289" s="40"/>
      <c r="BM1289" s="40"/>
      <c r="BN1289" s="40"/>
      <c r="BO1289" s="40"/>
      <c r="BP1289" s="40"/>
      <c r="BQ1289" s="40"/>
      <c r="BR1289" s="40"/>
      <c r="BS1289" s="40"/>
      <c r="BT1289" s="40"/>
      <c r="BU1289" s="40"/>
      <c r="BV1289" s="40"/>
      <c r="BW1289" s="40"/>
      <c r="BX1289" s="40"/>
      <c r="BY1289" s="40"/>
      <c r="BZ1289" s="40"/>
      <c r="CA1289" s="40"/>
      <c r="CB1289" s="40"/>
      <c r="CC1289" s="40"/>
      <c r="CD1289" s="40"/>
      <c r="CE1289" s="40"/>
      <c r="CF1289" s="40"/>
      <c r="CG1289" s="40"/>
      <c r="CH1289" s="40"/>
      <c r="CI1289" s="40"/>
      <c r="CJ1289" s="40"/>
      <c r="CK1289" s="40"/>
      <c r="CL1289" s="40"/>
      <c r="CM1289" s="40"/>
      <c r="CN1289" s="40"/>
      <c r="CO1289" s="40">
        <f t="shared" si="713"/>
        <v>0</v>
      </c>
    </row>
    <row r="1290" spans="1:93" ht="22.5" customHeight="1">
      <c r="A1290" s="269"/>
      <c r="B1290" s="267"/>
      <c r="C1290" s="75"/>
      <c r="D1290" s="78"/>
      <c r="E1290" s="75"/>
      <c r="F1290" s="80"/>
      <c r="G1290" s="78"/>
      <c r="H1290" s="70"/>
      <c r="I1290" s="81"/>
      <c r="J1290" s="71" t="str">
        <f>IF(H1290="","",VLOOKUP(H1290,単重表!$C$6:'単重表'!$F$2502,2,FALSE))</f>
        <v/>
      </c>
      <c r="K1290" s="232"/>
      <c r="L1290" s="101">
        <f>IF(K1290="",1,K1290/1000)</f>
        <v>1</v>
      </c>
      <c r="M1290" s="46"/>
      <c r="N1290" s="101">
        <f t="shared" si="706"/>
        <v>1</v>
      </c>
      <c r="O1290" s="49"/>
      <c r="P1290" s="47" t="str">
        <f>IF(H1290="","",VLOOKUP(H1290,単重表!$C$6:'単重表'!$F$2502,3,FALSE))</f>
        <v/>
      </c>
      <c r="Q1290" s="47"/>
      <c r="R1290" s="56" t="e">
        <f>P1290*O1290*N1290*L1290+Q1290</f>
        <v>#VALUE!</v>
      </c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267"/>
      <c r="AF1290" s="267"/>
      <c r="AG1290" s="40"/>
      <c r="AH1290" s="40"/>
      <c r="AI1290" s="40"/>
      <c r="AJ1290" s="58" t="str">
        <f>IF(H1290="","",VLOOKUP(H1290,単重表!$C$6:'単重表'!$F$2502,4,FALSE))</f>
        <v/>
      </c>
      <c r="AK1290" s="141" t="e">
        <f t="shared" si="708"/>
        <v>#VALUE!</v>
      </c>
      <c r="AL1290" s="40">
        <v>2</v>
      </c>
      <c r="AM1290" s="190" t="e">
        <f t="shared" si="709"/>
        <v>#VALUE!</v>
      </c>
      <c r="AO1290" s="191">
        <f t="shared" si="710"/>
        <v>0</v>
      </c>
      <c r="AP1290" s="182"/>
      <c r="AQ1290" s="183" t="str">
        <f t="shared" si="711"/>
        <v/>
      </c>
      <c r="AR1290" s="182"/>
      <c r="AS1290" s="184" t="str">
        <f t="shared" si="712"/>
        <v/>
      </c>
      <c r="AT1290" s="182"/>
      <c r="AU1290" s="268"/>
      <c r="AV1290" s="185"/>
      <c r="AW1290" s="185"/>
      <c r="AX1290" s="185"/>
      <c r="AY1290" s="185"/>
      <c r="AZ1290" s="185"/>
      <c r="BA1290" s="186"/>
      <c r="BB1290" s="80"/>
      <c r="BC1290" s="185"/>
      <c r="BD1290" s="185"/>
      <c r="BE1290" s="185"/>
      <c r="BF1290" s="185"/>
      <c r="BG1290" s="187"/>
      <c r="BH1290" s="270"/>
      <c r="BI1290" s="188"/>
      <c r="BJ1290" s="268"/>
      <c r="BL1290" s="40"/>
      <c r="BM1290" s="40"/>
      <c r="BN1290" s="40"/>
      <c r="BO1290" s="40"/>
      <c r="BP1290" s="40"/>
      <c r="BQ1290" s="40"/>
      <c r="BR1290" s="40"/>
      <c r="BS1290" s="40"/>
      <c r="BT1290" s="40"/>
      <c r="BU1290" s="40"/>
      <c r="BV1290" s="40"/>
      <c r="BW1290" s="40"/>
      <c r="BX1290" s="40"/>
      <c r="BY1290" s="40"/>
      <c r="BZ1290" s="40"/>
      <c r="CA1290" s="40"/>
      <c r="CB1290" s="40"/>
      <c r="CC1290" s="40"/>
      <c r="CD1290" s="40"/>
      <c r="CE1290" s="40"/>
      <c r="CF1290" s="40"/>
      <c r="CG1290" s="40"/>
      <c r="CH1290" s="40"/>
      <c r="CI1290" s="40"/>
      <c r="CJ1290" s="40"/>
      <c r="CK1290" s="40"/>
      <c r="CL1290" s="40"/>
      <c r="CM1290" s="40"/>
      <c r="CN1290" s="40"/>
      <c r="CO1290" s="40">
        <f t="shared" si="713"/>
        <v>0</v>
      </c>
    </row>
    <row r="1291" spans="1:93" ht="22.5" customHeight="1">
      <c r="A1291" s="269"/>
      <c r="B1291" s="267"/>
      <c r="C1291" s="75"/>
      <c r="D1291" s="78"/>
      <c r="E1291" s="75"/>
      <c r="F1291" s="80"/>
      <c r="G1291" s="78"/>
      <c r="H1291" s="70"/>
      <c r="I1291" s="81"/>
      <c r="J1291" s="71" t="str">
        <f>IF(H1291="","",VLOOKUP(H1291,単重表!$C$6:'単重表'!$F$2502,2,FALSE))</f>
        <v/>
      </c>
      <c r="K1291" s="232"/>
      <c r="L1291" s="101">
        <f t="shared" ref="L1291:L1298" si="720">IF(K1291="",1,K1291/1000)</f>
        <v>1</v>
      </c>
      <c r="M1291" s="46"/>
      <c r="N1291" s="101">
        <f t="shared" si="706"/>
        <v>1</v>
      </c>
      <c r="O1291" s="49"/>
      <c r="P1291" s="47" t="str">
        <f>IF(H1291="","",VLOOKUP(H1291,単重表!$C$6:'単重表'!$F$2502,3,FALSE))</f>
        <v/>
      </c>
      <c r="Q1291" s="47"/>
      <c r="R1291" s="56" t="e">
        <f t="shared" ref="R1291:R1300" si="721">P1291*O1291*N1291*L1291+Q1291</f>
        <v>#VALUE!</v>
      </c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267"/>
      <c r="AF1291" s="267"/>
      <c r="AG1291" s="40"/>
      <c r="AH1291" s="40"/>
      <c r="AI1291" s="40"/>
      <c r="AJ1291" s="58" t="str">
        <f>IF(H1291="","",VLOOKUP(H1291,単重表!$C$6:'単重表'!$F$2502,4,FALSE))</f>
        <v/>
      </c>
      <c r="AK1291" s="141" t="e">
        <f t="shared" si="708"/>
        <v>#VALUE!</v>
      </c>
      <c r="AL1291" s="40">
        <v>2</v>
      </c>
      <c r="AM1291" s="190" t="e">
        <f t="shared" si="709"/>
        <v>#VALUE!</v>
      </c>
      <c r="AO1291" s="191">
        <f t="shared" si="710"/>
        <v>0</v>
      </c>
      <c r="AP1291" s="182"/>
      <c r="AQ1291" s="183" t="str">
        <f t="shared" si="711"/>
        <v/>
      </c>
      <c r="AR1291" s="182"/>
      <c r="AS1291" s="184" t="str">
        <f t="shared" si="712"/>
        <v/>
      </c>
      <c r="AT1291" s="182"/>
      <c r="AU1291" s="268"/>
      <c r="AV1291" s="185"/>
      <c r="AW1291" s="185"/>
      <c r="AX1291" s="185"/>
      <c r="AY1291" s="185"/>
      <c r="AZ1291" s="185"/>
      <c r="BA1291" s="186"/>
      <c r="BB1291" s="80"/>
      <c r="BC1291" s="185"/>
      <c r="BD1291" s="185"/>
      <c r="BE1291" s="185"/>
      <c r="BF1291" s="185"/>
      <c r="BG1291" s="187"/>
      <c r="BH1291" s="270"/>
      <c r="BI1291" s="188"/>
      <c r="BJ1291" s="268"/>
      <c r="BL1291" s="40"/>
      <c r="BM1291" s="40"/>
      <c r="BN1291" s="40"/>
      <c r="BO1291" s="40"/>
      <c r="BP1291" s="40"/>
      <c r="BQ1291" s="40"/>
      <c r="BR1291" s="40"/>
      <c r="BS1291" s="40"/>
      <c r="BT1291" s="40"/>
      <c r="BU1291" s="40"/>
      <c r="BV1291" s="40"/>
      <c r="BW1291" s="40"/>
      <c r="BX1291" s="40"/>
      <c r="BY1291" s="40"/>
      <c r="BZ1291" s="40"/>
      <c r="CA1291" s="40"/>
      <c r="CB1291" s="40"/>
      <c r="CC1291" s="40"/>
      <c r="CD1291" s="40"/>
      <c r="CE1291" s="40"/>
      <c r="CF1291" s="40"/>
      <c r="CG1291" s="40"/>
      <c r="CH1291" s="40"/>
      <c r="CI1291" s="40"/>
      <c r="CJ1291" s="40"/>
      <c r="CK1291" s="40"/>
      <c r="CL1291" s="40"/>
      <c r="CM1291" s="40"/>
      <c r="CN1291" s="40"/>
      <c r="CO1291" s="40">
        <f t="shared" si="713"/>
        <v>0</v>
      </c>
    </row>
    <row r="1292" spans="1:93" ht="22.5" customHeight="1">
      <c r="A1292" s="269"/>
      <c r="B1292" s="267"/>
      <c r="C1292" s="75"/>
      <c r="D1292" s="78"/>
      <c r="E1292" s="75"/>
      <c r="F1292" s="80"/>
      <c r="G1292" s="78"/>
      <c r="H1292" s="70"/>
      <c r="I1292" s="81"/>
      <c r="J1292" s="71" t="str">
        <f>IF(H1292="","",VLOOKUP(H1292,単重表!$C$6:'単重表'!$F$2502,2,FALSE))</f>
        <v/>
      </c>
      <c r="K1292" s="232"/>
      <c r="L1292" s="101">
        <f t="shared" si="720"/>
        <v>1</v>
      </c>
      <c r="M1292" s="46"/>
      <c r="N1292" s="101">
        <f t="shared" si="706"/>
        <v>1</v>
      </c>
      <c r="O1292" s="49"/>
      <c r="P1292" s="47" t="str">
        <f>IF(H1292="","",VLOOKUP(H1292,単重表!$C$6:'単重表'!$F$2502,3,FALSE))</f>
        <v/>
      </c>
      <c r="Q1292" s="47"/>
      <c r="R1292" s="56" t="e">
        <f t="shared" si="721"/>
        <v>#VALUE!</v>
      </c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267"/>
      <c r="AF1292" s="267"/>
      <c r="AG1292" s="40"/>
      <c r="AH1292" s="40"/>
      <c r="AI1292" s="40"/>
      <c r="AJ1292" s="58" t="str">
        <f>IF(H1292="","",VLOOKUP(H1292,単重表!$C$6:'単重表'!$F$2502,4,FALSE))</f>
        <v/>
      </c>
      <c r="AK1292" s="141" t="e">
        <f t="shared" si="708"/>
        <v>#VALUE!</v>
      </c>
      <c r="AL1292" s="40">
        <v>2</v>
      </c>
      <c r="AM1292" s="190" t="e">
        <f t="shared" si="709"/>
        <v>#VALUE!</v>
      </c>
      <c r="AO1292" s="191">
        <f t="shared" si="710"/>
        <v>0</v>
      </c>
      <c r="AP1292" s="182"/>
      <c r="AQ1292" s="183" t="str">
        <f t="shared" si="711"/>
        <v/>
      </c>
      <c r="AR1292" s="182"/>
      <c r="AS1292" s="184" t="str">
        <f t="shared" si="712"/>
        <v/>
      </c>
      <c r="AT1292" s="182"/>
      <c r="AU1292" s="268"/>
      <c r="AV1292" s="185"/>
      <c r="AW1292" s="185"/>
      <c r="AX1292" s="185"/>
      <c r="AY1292" s="185"/>
      <c r="AZ1292" s="185"/>
      <c r="BA1292" s="186"/>
      <c r="BB1292" s="80"/>
      <c r="BC1292" s="185"/>
      <c r="BD1292" s="185"/>
      <c r="BE1292" s="185"/>
      <c r="BF1292" s="185"/>
      <c r="BG1292" s="187"/>
      <c r="BH1292" s="270"/>
      <c r="BI1292" s="188"/>
      <c r="BJ1292" s="268"/>
      <c r="BL1292" s="40"/>
      <c r="BM1292" s="40"/>
      <c r="BN1292" s="40"/>
      <c r="BO1292" s="40"/>
      <c r="BP1292" s="40"/>
      <c r="BQ1292" s="40"/>
      <c r="BR1292" s="40"/>
      <c r="BS1292" s="40"/>
      <c r="BT1292" s="40"/>
      <c r="BU1292" s="40"/>
      <c r="BV1292" s="40"/>
      <c r="BW1292" s="40"/>
      <c r="BX1292" s="40"/>
      <c r="BY1292" s="40"/>
      <c r="BZ1292" s="40"/>
      <c r="CA1292" s="40"/>
      <c r="CB1292" s="40"/>
      <c r="CC1292" s="40"/>
      <c r="CD1292" s="40"/>
      <c r="CE1292" s="40"/>
      <c r="CF1292" s="40"/>
      <c r="CG1292" s="40"/>
      <c r="CH1292" s="40"/>
      <c r="CI1292" s="40"/>
      <c r="CJ1292" s="40"/>
      <c r="CK1292" s="40"/>
      <c r="CL1292" s="40"/>
      <c r="CM1292" s="40"/>
      <c r="CN1292" s="40"/>
      <c r="CO1292" s="40">
        <f t="shared" si="713"/>
        <v>0</v>
      </c>
    </row>
    <row r="1293" spans="1:93" ht="22.5" customHeight="1">
      <c r="A1293" s="269"/>
      <c r="B1293" s="267"/>
      <c r="C1293" s="75"/>
      <c r="D1293" s="78"/>
      <c r="E1293" s="75"/>
      <c r="F1293" s="80"/>
      <c r="G1293" s="78"/>
      <c r="H1293" s="70"/>
      <c r="I1293" s="81"/>
      <c r="J1293" s="71" t="str">
        <f>IF(H1293="","",VLOOKUP(H1293,単重表!$C$6:'単重表'!$F$2502,2,FALSE))</f>
        <v/>
      </c>
      <c r="K1293" s="232"/>
      <c r="L1293" s="101">
        <f t="shared" si="720"/>
        <v>1</v>
      </c>
      <c r="M1293" s="46"/>
      <c r="N1293" s="101">
        <f t="shared" si="706"/>
        <v>1</v>
      </c>
      <c r="O1293" s="49"/>
      <c r="P1293" s="47" t="str">
        <f>IF(H1293="","",VLOOKUP(H1293,単重表!$C$6:'単重表'!$F$2502,3,FALSE))</f>
        <v/>
      </c>
      <c r="Q1293" s="47"/>
      <c r="R1293" s="56" t="e">
        <f t="shared" si="721"/>
        <v>#VALUE!</v>
      </c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267"/>
      <c r="AF1293" s="267"/>
      <c r="AG1293" s="40"/>
      <c r="AH1293" s="40"/>
      <c r="AI1293" s="40"/>
      <c r="AJ1293" s="58" t="str">
        <f>IF(H1293="","",VLOOKUP(H1293,単重表!$C$6:'単重表'!$F$2502,4,FALSE))</f>
        <v/>
      </c>
      <c r="AK1293" s="141" t="e">
        <f t="shared" si="708"/>
        <v>#VALUE!</v>
      </c>
      <c r="AL1293" s="40">
        <v>2</v>
      </c>
      <c r="AM1293" s="190" t="e">
        <f t="shared" si="709"/>
        <v>#VALUE!</v>
      </c>
      <c r="AO1293" s="191">
        <f t="shared" si="710"/>
        <v>0</v>
      </c>
      <c r="AP1293" s="182"/>
      <c r="AQ1293" s="183" t="str">
        <f t="shared" si="711"/>
        <v/>
      </c>
      <c r="AR1293" s="182"/>
      <c r="AS1293" s="184" t="str">
        <f t="shared" si="712"/>
        <v/>
      </c>
      <c r="AT1293" s="182"/>
      <c r="AU1293" s="268"/>
      <c r="AV1293" s="185"/>
      <c r="AW1293" s="185"/>
      <c r="AX1293" s="185"/>
      <c r="AY1293" s="185"/>
      <c r="AZ1293" s="185"/>
      <c r="BA1293" s="186"/>
      <c r="BB1293" s="80"/>
      <c r="BC1293" s="185"/>
      <c r="BD1293" s="185"/>
      <c r="BE1293" s="185"/>
      <c r="BF1293" s="185"/>
      <c r="BG1293" s="187"/>
      <c r="BH1293" s="270"/>
      <c r="BI1293" s="188"/>
      <c r="BJ1293" s="268"/>
      <c r="BL1293" s="40"/>
      <c r="BM1293" s="40"/>
      <c r="BN1293" s="40"/>
      <c r="BO1293" s="40"/>
      <c r="BP1293" s="40"/>
      <c r="BQ1293" s="40"/>
      <c r="BR1293" s="40"/>
      <c r="BS1293" s="40"/>
      <c r="BT1293" s="40"/>
      <c r="BU1293" s="40"/>
      <c r="BV1293" s="40"/>
      <c r="BW1293" s="40"/>
      <c r="BX1293" s="40"/>
      <c r="BY1293" s="40"/>
      <c r="BZ1293" s="40"/>
      <c r="CA1293" s="40"/>
      <c r="CB1293" s="40"/>
      <c r="CC1293" s="40"/>
      <c r="CD1293" s="40"/>
      <c r="CE1293" s="40"/>
      <c r="CF1293" s="40"/>
      <c r="CG1293" s="40"/>
      <c r="CH1293" s="40"/>
      <c r="CI1293" s="40"/>
      <c r="CJ1293" s="40"/>
      <c r="CK1293" s="40"/>
      <c r="CL1293" s="40"/>
      <c r="CM1293" s="40"/>
      <c r="CN1293" s="40"/>
      <c r="CO1293" s="40">
        <f t="shared" si="713"/>
        <v>0</v>
      </c>
    </row>
    <row r="1294" spans="1:93" ht="22.5" customHeight="1">
      <c r="A1294" s="269"/>
      <c r="B1294" s="267"/>
      <c r="C1294" s="75"/>
      <c r="D1294" s="78"/>
      <c r="E1294" s="75"/>
      <c r="F1294" s="80"/>
      <c r="G1294" s="78"/>
      <c r="H1294" s="70"/>
      <c r="I1294" s="81"/>
      <c r="J1294" s="71" t="str">
        <f>IF(H1294="","",VLOOKUP(H1294,単重表!$C$6:'単重表'!$F$2502,2,FALSE))</f>
        <v/>
      </c>
      <c r="K1294" s="232"/>
      <c r="L1294" s="101">
        <f t="shared" si="720"/>
        <v>1</v>
      </c>
      <c r="M1294" s="46"/>
      <c r="N1294" s="101">
        <f t="shared" si="706"/>
        <v>1</v>
      </c>
      <c r="O1294" s="49"/>
      <c r="P1294" s="47" t="str">
        <f>IF(H1294="","",VLOOKUP(H1294,単重表!$C$6:'単重表'!$F$2502,3,FALSE))</f>
        <v/>
      </c>
      <c r="Q1294" s="47"/>
      <c r="R1294" s="56" t="e">
        <f t="shared" si="721"/>
        <v>#VALUE!</v>
      </c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267"/>
      <c r="AF1294" s="267"/>
      <c r="AG1294" s="40"/>
      <c r="AH1294" s="40"/>
      <c r="AI1294" s="40"/>
      <c r="AJ1294" s="58" t="str">
        <f>IF(H1294="","",VLOOKUP(H1294,単重表!$C$6:'単重表'!$F$2502,4,FALSE))</f>
        <v/>
      </c>
      <c r="AK1294" s="141" t="e">
        <f t="shared" si="708"/>
        <v>#VALUE!</v>
      </c>
      <c r="AL1294" s="40">
        <v>2</v>
      </c>
      <c r="AM1294" s="190" t="e">
        <f t="shared" si="709"/>
        <v>#VALUE!</v>
      </c>
      <c r="AO1294" s="191">
        <f t="shared" si="710"/>
        <v>0</v>
      </c>
      <c r="AP1294" s="182"/>
      <c r="AQ1294" s="183" t="str">
        <f t="shared" si="711"/>
        <v/>
      </c>
      <c r="AR1294" s="182"/>
      <c r="AS1294" s="184" t="str">
        <f t="shared" si="712"/>
        <v/>
      </c>
      <c r="AT1294" s="182"/>
      <c r="AU1294" s="268"/>
      <c r="AV1294" s="185"/>
      <c r="AW1294" s="185"/>
      <c r="AX1294" s="185"/>
      <c r="AY1294" s="185"/>
      <c r="AZ1294" s="185"/>
      <c r="BA1294" s="186"/>
      <c r="BB1294" s="80"/>
      <c r="BC1294" s="185"/>
      <c r="BD1294" s="185"/>
      <c r="BE1294" s="185"/>
      <c r="BF1294" s="185"/>
      <c r="BG1294" s="187"/>
      <c r="BH1294" s="270"/>
      <c r="BI1294" s="188"/>
      <c r="BJ1294" s="268"/>
      <c r="BL1294" s="40"/>
      <c r="BM1294" s="40"/>
      <c r="BN1294" s="40"/>
      <c r="BO1294" s="40"/>
      <c r="BP1294" s="40"/>
      <c r="BQ1294" s="40"/>
      <c r="BR1294" s="40"/>
      <c r="BS1294" s="40"/>
      <c r="BT1294" s="40"/>
      <c r="BU1294" s="40"/>
      <c r="BV1294" s="40"/>
      <c r="BW1294" s="40"/>
      <c r="BX1294" s="40"/>
      <c r="BY1294" s="40"/>
      <c r="BZ1294" s="40"/>
      <c r="CA1294" s="40"/>
      <c r="CB1294" s="40"/>
      <c r="CC1294" s="40"/>
      <c r="CD1294" s="40"/>
      <c r="CE1294" s="40"/>
      <c r="CF1294" s="40"/>
      <c r="CG1294" s="40"/>
      <c r="CH1294" s="40"/>
      <c r="CI1294" s="40"/>
      <c r="CJ1294" s="40"/>
      <c r="CK1294" s="40"/>
      <c r="CL1294" s="40"/>
      <c r="CM1294" s="40"/>
      <c r="CN1294" s="40"/>
      <c r="CO1294" s="40">
        <f t="shared" si="713"/>
        <v>0</v>
      </c>
    </row>
    <row r="1295" spans="1:93" ht="22.5" customHeight="1">
      <c r="A1295" s="269"/>
      <c r="B1295" s="267"/>
      <c r="C1295" s="75"/>
      <c r="D1295" s="78"/>
      <c r="E1295" s="75"/>
      <c r="F1295" s="80"/>
      <c r="G1295" s="78"/>
      <c r="H1295" s="70"/>
      <c r="I1295" s="81"/>
      <c r="J1295" s="71" t="str">
        <f>IF(H1295="","",VLOOKUP(H1295,単重表!$C$6:'単重表'!$F$2502,2,FALSE))</f>
        <v/>
      </c>
      <c r="K1295" s="232"/>
      <c r="L1295" s="101">
        <f t="shared" si="720"/>
        <v>1</v>
      </c>
      <c r="M1295" s="46"/>
      <c r="N1295" s="101">
        <f t="shared" si="706"/>
        <v>1</v>
      </c>
      <c r="O1295" s="49"/>
      <c r="P1295" s="47" t="str">
        <f>IF(H1295="","",VLOOKUP(H1295,単重表!$C$6:'単重表'!$F$2502,3,FALSE))</f>
        <v/>
      </c>
      <c r="Q1295" s="47"/>
      <c r="R1295" s="56" t="e">
        <f t="shared" si="721"/>
        <v>#VALUE!</v>
      </c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267"/>
      <c r="AF1295" s="267"/>
      <c r="AG1295" s="40"/>
      <c r="AH1295" s="40"/>
      <c r="AI1295" s="40"/>
      <c r="AJ1295" s="58" t="str">
        <f>IF(H1295="","",VLOOKUP(H1295,単重表!$C$6:'単重表'!$F$2502,4,FALSE))</f>
        <v/>
      </c>
      <c r="AK1295" s="141" t="e">
        <f t="shared" si="708"/>
        <v>#VALUE!</v>
      </c>
      <c r="AL1295" s="40">
        <v>2</v>
      </c>
      <c r="AM1295" s="190" t="e">
        <f t="shared" si="709"/>
        <v>#VALUE!</v>
      </c>
      <c r="AO1295" s="191">
        <f t="shared" si="710"/>
        <v>0</v>
      </c>
      <c r="AP1295" s="182"/>
      <c r="AQ1295" s="183" t="str">
        <f t="shared" si="711"/>
        <v/>
      </c>
      <c r="AR1295" s="182"/>
      <c r="AS1295" s="184" t="str">
        <f t="shared" si="712"/>
        <v/>
      </c>
      <c r="AT1295" s="182"/>
      <c r="AU1295" s="268"/>
      <c r="AV1295" s="185"/>
      <c r="AW1295" s="185"/>
      <c r="AX1295" s="185"/>
      <c r="AY1295" s="185"/>
      <c r="AZ1295" s="185"/>
      <c r="BA1295" s="186"/>
      <c r="BB1295" s="80"/>
      <c r="BC1295" s="185"/>
      <c r="BD1295" s="185"/>
      <c r="BE1295" s="185"/>
      <c r="BF1295" s="185"/>
      <c r="BG1295" s="187"/>
      <c r="BH1295" s="270"/>
      <c r="BI1295" s="188"/>
      <c r="BJ1295" s="268"/>
      <c r="BL1295" s="40"/>
      <c r="BM1295" s="40"/>
      <c r="BN1295" s="40"/>
      <c r="BO1295" s="40"/>
      <c r="BP1295" s="40"/>
      <c r="BQ1295" s="40"/>
      <c r="BR1295" s="40"/>
      <c r="BS1295" s="40"/>
      <c r="BT1295" s="40"/>
      <c r="BU1295" s="40"/>
      <c r="BV1295" s="40"/>
      <c r="BW1295" s="40"/>
      <c r="BX1295" s="40"/>
      <c r="BY1295" s="40"/>
      <c r="BZ1295" s="40"/>
      <c r="CA1295" s="40"/>
      <c r="CB1295" s="40"/>
      <c r="CC1295" s="40"/>
      <c r="CD1295" s="40"/>
      <c r="CE1295" s="40"/>
      <c r="CF1295" s="40"/>
      <c r="CG1295" s="40"/>
      <c r="CH1295" s="40"/>
      <c r="CI1295" s="40"/>
      <c r="CJ1295" s="40"/>
      <c r="CK1295" s="40"/>
      <c r="CL1295" s="40"/>
      <c r="CM1295" s="40"/>
      <c r="CN1295" s="40"/>
      <c r="CO1295" s="40">
        <f t="shared" si="713"/>
        <v>0</v>
      </c>
    </row>
    <row r="1296" spans="1:93" ht="22.5" customHeight="1">
      <c r="A1296" s="269"/>
      <c r="B1296" s="267"/>
      <c r="C1296" s="75"/>
      <c r="D1296" s="78"/>
      <c r="E1296" s="75"/>
      <c r="F1296" s="80"/>
      <c r="G1296" s="78"/>
      <c r="H1296" s="70"/>
      <c r="I1296" s="81"/>
      <c r="J1296" s="71" t="str">
        <f>IF(H1296="","",VLOOKUP(H1296,単重表!$C$6:'単重表'!$F$2502,2,FALSE))</f>
        <v/>
      </c>
      <c r="K1296" s="232"/>
      <c r="L1296" s="101">
        <f t="shared" si="720"/>
        <v>1</v>
      </c>
      <c r="M1296" s="46"/>
      <c r="N1296" s="101">
        <f t="shared" si="706"/>
        <v>1</v>
      </c>
      <c r="O1296" s="49"/>
      <c r="P1296" s="47" t="str">
        <f>IF(H1296="","",VLOOKUP(H1296,単重表!$C$6:'単重表'!$F$2502,3,FALSE))</f>
        <v/>
      </c>
      <c r="Q1296" s="47"/>
      <c r="R1296" s="56" t="e">
        <f t="shared" si="721"/>
        <v>#VALUE!</v>
      </c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267"/>
      <c r="AF1296" s="267"/>
      <c r="AG1296" s="40"/>
      <c r="AH1296" s="40"/>
      <c r="AI1296" s="40"/>
      <c r="AJ1296" s="58" t="str">
        <f>IF(H1296="","",VLOOKUP(H1296,単重表!$C$6:'単重表'!$F$2502,4,FALSE))</f>
        <v/>
      </c>
      <c r="AK1296" s="141" t="e">
        <f t="shared" si="708"/>
        <v>#VALUE!</v>
      </c>
      <c r="AL1296" s="40">
        <v>2</v>
      </c>
      <c r="AM1296" s="190" t="e">
        <f t="shared" si="709"/>
        <v>#VALUE!</v>
      </c>
      <c r="AO1296" s="191">
        <f t="shared" si="710"/>
        <v>0</v>
      </c>
      <c r="AP1296" s="182"/>
      <c r="AQ1296" s="183" t="str">
        <f t="shared" si="711"/>
        <v/>
      </c>
      <c r="AR1296" s="182"/>
      <c r="AS1296" s="184" t="str">
        <f t="shared" si="712"/>
        <v/>
      </c>
      <c r="AT1296" s="182"/>
      <c r="AU1296" s="268"/>
      <c r="AV1296" s="185"/>
      <c r="AW1296" s="185"/>
      <c r="AX1296" s="185"/>
      <c r="AY1296" s="185"/>
      <c r="AZ1296" s="185"/>
      <c r="BA1296" s="186"/>
      <c r="BB1296" s="80"/>
      <c r="BC1296" s="185"/>
      <c r="BD1296" s="185"/>
      <c r="BE1296" s="185"/>
      <c r="BF1296" s="185"/>
      <c r="BG1296" s="187"/>
      <c r="BH1296" s="270"/>
      <c r="BI1296" s="188"/>
      <c r="BJ1296" s="268"/>
      <c r="BL1296" s="40"/>
      <c r="BM1296" s="40"/>
      <c r="BN1296" s="40"/>
      <c r="BO1296" s="40"/>
      <c r="BP1296" s="40"/>
      <c r="BQ1296" s="40"/>
      <c r="BR1296" s="40"/>
      <c r="BS1296" s="40"/>
      <c r="BT1296" s="40"/>
      <c r="BU1296" s="40"/>
      <c r="BV1296" s="40"/>
      <c r="BW1296" s="40"/>
      <c r="BX1296" s="40"/>
      <c r="BY1296" s="40"/>
      <c r="BZ1296" s="40"/>
      <c r="CA1296" s="40"/>
      <c r="CB1296" s="40"/>
      <c r="CC1296" s="40"/>
      <c r="CD1296" s="40"/>
      <c r="CE1296" s="40"/>
      <c r="CF1296" s="40"/>
      <c r="CG1296" s="40"/>
      <c r="CH1296" s="40"/>
      <c r="CI1296" s="40"/>
      <c r="CJ1296" s="40"/>
      <c r="CK1296" s="40"/>
      <c r="CL1296" s="40"/>
      <c r="CM1296" s="40"/>
      <c r="CN1296" s="40"/>
      <c r="CO1296" s="40">
        <f t="shared" si="713"/>
        <v>0</v>
      </c>
    </row>
    <row r="1297" spans="1:93" ht="22.5" customHeight="1">
      <c r="A1297" s="269"/>
      <c r="B1297" s="267"/>
      <c r="C1297" s="75"/>
      <c r="D1297" s="78"/>
      <c r="E1297" s="75"/>
      <c r="F1297" s="80"/>
      <c r="G1297" s="78"/>
      <c r="H1297" s="70"/>
      <c r="I1297" s="81"/>
      <c r="J1297" s="71" t="str">
        <f>IF(H1297="","",VLOOKUP(H1297,単重表!$C$6:'単重表'!$F$2502,2,FALSE))</f>
        <v/>
      </c>
      <c r="K1297" s="232"/>
      <c r="L1297" s="101">
        <f t="shared" si="720"/>
        <v>1</v>
      </c>
      <c r="M1297" s="46"/>
      <c r="N1297" s="101">
        <f t="shared" si="706"/>
        <v>1</v>
      </c>
      <c r="O1297" s="49"/>
      <c r="P1297" s="47" t="str">
        <f>IF(H1297="","",VLOOKUP(H1297,単重表!$C$6:'単重表'!$F$2502,3,FALSE))</f>
        <v/>
      </c>
      <c r="Q1297" s="47"/>
      <c r="R1297" s="56" t="e">
        <f t="shared" si="721"/>
        <v>#VALUE!</v>
      </c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267"/>
      <c r="AF1297" s="267"/>
      <c r="AG1297" s="40"/>
      <c r="AH1297" s="40"/>
      <c r="AI1297" s="40"/>
      <c r="AJ1297" s="58" t="str">
        <f>IF(H1297="","",VLOOKUP(H1297,単重表!$C$6:'単重表'!$F$2502,4,FALSE))</f>
        <v/>
      </c>
      <c r="AK1297" s="141" t="e">
        <f t="shared" si="708"/>
        <v>#VALUE!</v>
      </c>
      <c r="AL1297" s="40">
        <v>2</v>
      </c>
      <c r="AM1297" s="190" t="e">
        <f t="shared" si="709"/>
        <v>#VALUE!</v>
      </c>
      <c r="AO1297" s="191">
        <f t="shared" si="710"/>
        <v>0</v>
      </c>
      <c r="AP1297" s="182"/>
      <c r="AQ1297" s="183" t="str">
        <f t="shared" si="711"/>
        <v/>
      </c>
      <c r="AR1297" s="182"/>
      <c r="AS1297" s="184" t="str">
        <f t="shared" si="712"/>
        <v/>
      </c>
      <c r="AT1297" s="182"/>
      <c r="AU1297" s="268"/>
      <c r="AV1297" s="185"/>
      <c r="AW1297" s="185"/>
      <c r="AX1297" s="185"/>
      <c r="AY1297" s="185"/>
      <c r="AZ1297" s="185"/>
      <c r="BA1297" s="186"/>
      <c r="BB1297" s="80"/>
      <c r="BC1297" s="185"/>
      <c r="BD1297" s="185"/>
      <c r="BE1297" s="185"/>
      <c r="BF1297" s="185"/>
      <c r="BG1297" s="187"/>
      <c r="BH1297" s="270"/>
      <c r="BI1297" s="188"/>
      <c r="BJ1297" s="268"/>
      <c r="BL1297" s="40"/>
      <c r="BM1297" s="40"/>
      <c r="BN1297" s="40"/>
      <c r="BO1297" s="40"/>
      <c r="BP1297" s="40"/>
      <c r="BQ1297" s="40"/>
      <c r="BR1297" s="40"/>
      <c r="BS1297" s="40"/>
      <c r="BT1297" s="40"/>
      <c r="BU1297" s="40"/>
      <c r="BV1297" s="40"/>
      <c r="BW1297" s="40"/>
      <c r="BX1297" s="40"/>
      <c r="BY1297" s="40"/>
      <c r="BZ1297" s="40"/>
      <c r="CA1297" s="40"/>
      <c r="CB1297" s="40"/>
      <c r="CC1297" s="40"/>
      <c r="CD1297" s="40"/>
      <c r="CE1297" s="40"/>
      <c r="CF1297" s="40"/>
      <c r="CG1297" s="40"/>
      <c r="CH1297" s="40"/>
      <c r="CI1297" s="40"/>
      <c r="CJ1297" s="40"/>
      <c r="CK1297" s="40"/>
      <c r="CL1297" s="40"/>
      <c r="CM1297" s="40"/>
      <c r="CN1297" s="40"/>
      <c r="CO1297" s="40">
        <f t="shared" si="713"/>
        <v>0</v>
      </c>
    </row>
    <row r="1298" spans="1:93" ht="22.5" customHeight="1">
      <c r="A1298" s="269"/>
      <c r="B1298" s="267"/>
      <c r="C1298" s="75"/>
      <c r="D1298" s="78"/>
      <c r="E1298" s="75"/>
      <c r="F1298" s="80"/>
      <c r="G1298" s="78"/>
      <c r="H1298" s="70"/>
      <c r="I1298" s="81"/>
      <c r="J1298" s="71" t="str">
        <f>IF(H1298="","",VLOOKUP(H1298,単重表!$C$6:'単重表'!$F$2502,2,FALSE))</f>
        <v/>
      </c>
      <c r="K1298" s="232"/>
      <c r="L1298" s="101">
        <f t="shared" si="720"/>
        <v>1</v>
      </c>
      <c r="M1298" s="46"/>
      <c r="N1298" s="101">
        <f t="shared" si="706"/>
        <v>1</v>
      </c>
      <c r="O1298" s="49"/>
      <c r="P1298" s="47" t="str">
        <f>IF(H1298="","",VLOOKUP(H1298,単重表!$C$6:'単重表'!$F$2502,3,FALSE))</f>
        <v/>
      </c>
      <c r="Q1298" s="47"/>
      <c r="R1298" s="56" t="e">
        <f t="shared" si="721"/>
        <v>#VALUE!</v>
      </c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267"/>
      <c r="AF1298" s="267"/>
      <c r="AG1298" s="40"/>
      <c r="AH1298" s="40"/>
      <c r="AI1298" s="40"/>
      <c r="AJ1298" s="58" t="str">
        <f>IF(H1298="","",VLOOKUP(H1298,単重表!$C$6:'単重表'!$F$2502,4,FALSE))</f>
        <v/>
      </c>
      <c r="AK1298" s="141" t="e">
        <f t="shared" si="708"/>
        <v>#VALUE!</v>
      </c>
      <c r="AL1298" s="40">
        <v>2</v>
      </c>
      <c r="AM1298" s="190" t="e">
        <f t="shared" si="709"/>
        <v>#VALUE!</v>
      </c>
      <c r="AO1298" s="191">
        <f t="shared" si="710"/>
        <v>0</v>
      </c>
      <c r="AP1298" s="182"/>
      <c r="AQ1298" s="183" t="str">
        <f t="shared" si="711"/>
        <v/>
      </c>
      <c r="AR1298" s="182"/>
      <c r="AS1298" s="184" t="str">
        <f t="shared" si="712"/>
        <v/>
      </c>
      <c r="AT1298" s="182"/>
      <c r="AU1298" s="268"/>
      <c r="AV1298" s="185"/>
      <c r="AW1298" s="185"/>
      <c r="AX1298" s="185"/>
      <c r="AY1298" s="185"/>
      <c r="AZ1298" s="185"/>
      <c r="BA1298" s="186"/>
      <c r="BB1298" s="80"/>
      <c r="BC1298" s="185"/>
      <c r="BD1298" s="185"/>
      <c r="BE1298" s="185"/>
      <c r="BF1298" s="185"/>
      <c r="BG1298" s="187"/>
      <c r="BH1298" s="270"/>
      <c r="BI1298" s="188"/>
      <c r="BJ1298" s="268"/>
      <c r="BL1298" s="40"/>
      <c r="BM1298" s="40"/>
      <c r="BN1298" s="40"/>
      <c r="BO1298" s="40"/>
      <c r="BP1298" s="40"/>
      <c r="BQ1298" s="40"/>
      <c r="BR1298" s="40"/>
      <c r="BS1298" s="40"/>
      <c r="BT1298" s="40"/>
      <c r="BU1298" s="40"/>
      <c r="BV1298" s="40"/>
      <c r="BW1298" s="40"/>
      <c r="BX1298" s="40"/>
      <c r="BY1298" s="40"/>
      <c r="BZ1298" s="40"/>
      <c r="CA1298" s="40"/>
      <c r="CB1298" s="40"/>
      <c r="CC1298" s="40"/>
      <c r="CD1298" s="40"/>
      <c r="CE1298" s="40"/>
      <c r="CF1298" s="40"/>
      <c r="CG1298" s="40"/>
      <c r="CH1298" s="40"/>
      <c r="CI1298" s="40"/>
      <c r="CJ1298" s="40"/>
      <c r="CK1298" s="40"/>
      <c r="CL1298" s="40"/>
      <c r="CM1298" s="40"/>
      <c r="CN1298" s="40"/>
      <c r="CO1298" s="40">
        <f t="shared" si="713"/>
        <v>0</v>
      </c>
    </row>
    <row r="1299" spans="1:93" ht="22.5" customHeight="1">
      <c r="A1299" s="269"/>
      <c r="B1299" s="267"/>
      <c r="C1299" s="75"/>
      <c r="D1299" s="78"/>
      <c r="E1299" s="75"/>
      <c r="F1299" s="80"/>
      <c r="G1299" s="78"/>
      <c r="H1299" s="70"/>
      <c r="I1299" s="81"/>
      <c r="J1299" s="71" t="str">
        <f>IF(H1299="","",VLOOKUP(H1299,単重表!$C$6:'単重表'!$F$2502,2,FALSE))</f>
        <v/>
      </c>
      <c r="K1299" s="232"/>
      <c r="L1299" s="101">
        <f>IF(K1299="",1,K1299/1000)</f>
        <v>1</v>
      </c>
      <c r="M1299" s="46"/>
      <c r="N1299" s="101">
        <f t="shared" si="706"/>
        <v>1</v>
      </c>
      <c r="O1299" s="49"/>
      <c r="P1299" s="47" t="str">
        <f>IF(H1299="","",VLOOKUP(H1299,単重表!$C$6:'単重表'!$F$2502,3,FALSE))</f>
        <v/>
      </c>
      <c r="Q1299" s="47"/>
      <c r="R1299" s="56" t="e">
        <f t="shared" si="721"/>
        <v>#VALUE!</v>
      </c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267"/>
      <c r="AF1299" s="267"/>
      <c r="AG1299" s="40"/>
      <c r="AH1299" s="40"/>
      <c r="AI1299" s="40"/>
      <c r="AJ1299" s="58" t="str">
        <f>IF(H1299="","",VLOOKUP(H1299,単重表!$C$6:'単重表'!$F$2502,4,FALSE))</f>
        <v/>
      </c>
      <c r="AK1299" s="141" t="e">
        <f t="shared" si="708"/>
        <v>#VALUE!</v>
      </c>
      <c r="AL1299" s="40">
        <v>2</v>
      </c>
      <c r="AM1299" s="190" t="e">
        <f t="shared" si="709"/>
        <v>#VALUE!</v>
      </c>
      <c r="AO1299" s="191">
        <f t="shared" si="710"/>
        <v>0</v>
      </c>
      <c r="AP1299" s="182"/>
      <c r="AQ1299" s="183" t="str">
        <f t="shared" si="711"/>
        <v/>
      </c>
      <c r="AR1299" s="182"/>
      <c r="AS1299" s="184" t="str">
        <f t="shared" si="712"/>
        <v/>
      </c>
      <c r="AT1299" s="182"/>
      <c r="AU1299" s="268"/>
      <c r="AV1299" s="185"/>
      <c r="AW1299" s="185"/>
      <c r="AX1299" s="185"/>
      <c r="AY1299" s="185"/>
      <c r="AZ1299" s="185"/>
      <c r="BA1299" s="186"/>
      <c r="BB1299" s="80"/>
      <c r="BC1299" s="185"/>
      <c r="BD1299" s="185"/>
      <c r="BE1299" s="185"/>
      <c r="BF1299" s="185"/>
      <c r="BG1299" s="187"/>
      <c r="BH1299" s="270"/>
      <c r="BI1299" s="188"/>
      <c r="BJ1299" s="268"/>
      <c r="BL1299" s="40"/>
      <c r="BM1299" s="40"/>
      <c r="BN1299" s="40"/>
      <c r="BO1299" s="40"/>
      <c r="BP1299" s="40"/>
      <c r="BQ1299" s="40"/>
      <c r="BR1299" s="40"/>
      <c r="BS1299" s="40"/>
      <c r="BT1299" s="40"/>
      <c r="BU1299" s="40"/>
      <c r="BV1299" s="40"/>
      <c r="BW1299" s="40"/>
      <c r="BX1299" s="40"/>
      <c r="BY1299" s="40"/>
      <c r="BZ1299" s="40"/>
      <c r="CA1299" s="40"/>
      <c r="CB1299" s="40"/>
      <c r="CC1299" s="40"/>
      <c r="CD1299" s="40"/>
      <c r="CE1299" s="40"/>
      <c r="CF1299" s="40"/>
      <c r="CG1299" s="40"/>
      <c r="CH1299" s="40"/>
      <c r="CI1299" s="40"/>
      <c r="CJ1299" s="40"/>
      <c r="CK1299" s="40"/>
      <c r="CL1299" s="40"/>
      <c r="CM1299" s="40"/>
      <c r="CN1299" s="40"/>
      <c r="CO1299" s="40">
        <f t="shared" si="713"/>
        <v>0</v>
      </c>
    </row>
    <row r="1300" spans="1:93" ht="22.5" customHeight="1">
      <c r="A1300" s="269"/>
      <c r="B1300" s="267"/>
      <c r="C1300" s="75"/>
      <c r="D1300" s="78"/>
      <c r="E1300" s="75"/>
      <c r="F1300" s="80"/>
      <c r="G1300" s="78"/>
      <c r="H1300" s="70"/>
      <c r="I1300" s="81"/>
      <c r="J1300" s="71" t="str">
        <f>IF(H1300="","",VLOOKUP(H1300,単重表!$C$6:'単重表'!$F$2502,2,FALSE))</f>
        <v/>
      </c>
      <c r="K1300" s="232"/>
      <c r="L1300" s="101">
        <f>IF(K1300="",1,K1300/1000)</f>
        <v>1</v>
      </c>
      <c r="M1300" s="46"/>
      <c r="N1300" s="101">
        <f t="shared" si="706"/>
        <v>1</v>
      </c>
      <c r="O1300" s="49"/>
      <c r="P1300" s="47" t="str">
        <f>IF(H1300="","",VLOOKUP(H1300,単重表!$C$6:'単重表'!$F$2502,3,FALSE))</f>
        <v/>
      </c>
      <c r="Q1300" s="47"/>
      <c r="R1300" s="56" t="e">
        <f t="shared" si="721"/>
        <v>#VALUE!</v>
      </c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267"/>
      <c r="AF1300" s="267"/>
      <c r="AG1300" s="40"/>
      <c r="AH1300" s="40"/>
      <c r="AI1300" s="40"/>
      <c r="AJ1300" s="58" t="str">
        <f>IF(H1300="","",VLOOKUP(H1300,単重表!$C$6:'単重表'!$F$2502,4,FALSE))</f>
        <v/>
      </c>
      <c r="AK1300" s="141" t="e">
        <f t="shared" si="708"/>
        <v>#VALUE!</v>
      </c>
      <c r="AL1300" s="40">
        <v>2</v>
      </c>
      <c r="AM1300" s="190" t="e">
        <f t="shared" si="709"/>
        <v>#VALUE!</v>
      </c>
      <c r="AO1300" s="191">
        <f t="shared" si="710"/>
        <v>0</v>
      </c>
      <c r="AP1300" s="182"/>
      <c r="AQ1300" s="183" t="str">
        <f t="shared" si="711"/>
        <v/>
      </c>
      <c r="AR1300" s="182"/>
      <c r="AS1300" s="184" t="str">
        <f t="shared" si="712"/>
        <v/>
      </c>
      <c r="AT1300" s="182"/>
      <c r="AU1300" s="268"/>
      <c r="AV1300" s="185"/>
      <c r="AW1300" s="185"/>
      <c r="AX1300" s="185"/>
      <c r="AY1300" s="185"/>
      <c r="AZ1300" s="185"/>
      <c r="BA1300" s="186"/>
      <c r="BB1300" s="80"/>
      <c r="BC1300" s="185"/>
      <c r="BD1300" s="185"/>
      <c r="BE1300" s="185"/>
      <c r="BF1300" s="185"/>
      <c r="BG1300" s="187"/>
      <c r="BH1300" s="270"/>
      <c r="BI1300" s="188"/>
      <c r="BJ1300" s="268"/>
      <c r="BL1300" s="40"/>
      <c r="BM1300" s="40"/>
      <c r="BN1300" s="40"/>
      <c r="BO1300" s="40"/>
      <c r="BP1300" s="40"/>
      <c r="BQ1300" s="40"/>
      <c r="BR1300" s="40"/>
      <c r="BS1300" s="40"/>
      <c r="BT1300" s="40"/>
      <c r="BU1300" s="40"/>
      <c r="BV1300" s="40"/>
      <c r="BW1300" s="40"/>
      <c r="BX1300" s="40"/>
      <c r="BY1300" s="40"/>
      <c r="BZ1300" s="40"/>
      <c r="CA1300" s="40"/>
      <c r="CB1300" s="40"/>
      <c r="CC1300" s="40"/>
      <c r="CD1300" s="40"/>
      <c r="CE1300" s="40"/>
      <c r="CF1300" s="40"/>
      <c r="CG1300" s="40"/>
      <c r="CH1300" s="40"/>
      <c r="CI1300" s="40"/>
      <c r="CJ1300" s="40"/>
      <c r="CK1300" s="40"/>
      <c r="CL1300" s="40"/>
      <c r="CM1300" s="40"/>
      <c r="CN1300" s="40"/>
      <c r="CO1300" s="40">
        <f t="shared" si="713"/>
        <v>0</v>
      </c>
    </row>
    <row r="1301" spans="1:93" ht="22.5" customHeight="1">
      <c r="A1301" s="269"/>
      <c r="B1301" s="267"/>
      <c r="C1301" s="75"/>
      <c r="D1301" s="78"/>
      <c r="E1301" s="75"/>
      <c r="F1301" s="80"/>
      <c r="G1301" s="78"/>
      <c r="H1301" s="70"/>
      <c r="I1301" s="81"/>
      <c r="J1301" s="71" t="str">
        <f>IF(H1301="","",VLOOKUP(H1301,単重表!$C$6:'単重表'!$F$2502,2,FALSE))</f>
        <v/>
      </c>
      <c r="K1301" s="232"/>
      <c r="L1301" s="101">
        <f>IF(K1301="",1,K1301/1000)</f>
        <v>1</v>
      </c>
      <c r="M1301" s="46"/>
      <c r="N1301" s="101">
        <f t="shared" si="706"/>
        <v>1</v>
      </c>
      <c r="O1301" s="49"/>
      <c r="P1301" s="47" t="str">
        <f>IF(H1301="","",VLOOKUP(H1301,単重表!$C$6:'単重表'!$F$2502,3,FALSE))</f>
        <v/>
      </c>
      <c r="Q1301" s="47"/>
      <c r="R1301" s="56" t="e">
        <f>P1301*O1301*N1301*L1301+Q1301</f>
        <v>#VALUE!</v>
      </c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267"/>
      <c r="AF1301" s="267"/>
      <c r="AG1301" s="40"/>
      <c r="AH1301" s="40"/>
      <c r="AI1301" s="40"/>
      <c r="AJ1301" s="58" t="str">
        <f>IF(H1301="","",VLOOKUP(H1301,単重表!$C$6:'単重表'!$F$2502,4,FALSE))</f>
        <v/>
      </c>
      <c r="AK1301" s="141" t="e">
        <f t="shared" si="708"/>
        <v>#VALUE!</v>
      </c>
      <c r="AL1301" s="40">
        <v>2</v>
      </c>
      <c r="AM1301" s="190" t="e">
        <f t="shared" si="709"/>
        <v>#VALUE!</v>
      </c>
      <c r="AO1301" s="191">
        <f t="shared" si="710"/>
        <v>0</v>
      </c>
      <c r="AP1301" s="182"/>
      <c r="AQ1301" s="183" t="str">
        <f t="shared" si="711"/>
        <v/>
      </c>
      <c r="AR1301" s="182"/>
      <c r="AS1301" s="184" t="str">
        <f t="shared" si="712"/>
        <v/>
      </c>
      <c r="AT1301" s="182"/>
      <c r="AU1301" s="268"/>
      <c r="AV1301" s="185"/>
      <c r="AW1301" s="185"/>
      <c r="AX1301" s="185"/>
      <c r="AY1301" s="185"/>
      <c r="AZ1301" s="185"/>
      <c r="BA1301" s="186"/>
      <c r="BB1301" s="80"/>
      <c r="BC1301" s="185"/>
      <c r="BD1301" s="185"/>
      <c r="BE1301" s="185"/>
      <c r="BF1301" s="185"/>
      <c r="BG1301" s="187"/>
      <c r="BH1301" s="270"/>
      <c r="BI1301" s="188"/>
      <c r="BJ1301" s="268"/>
      <c r="BL1301" s="40"/>
      <c r="BM1301" s="40"/>
      <c r="BN1301" s="40"/>
      <c r="BO1301" s="40"/>
      <c r="BP1301" s="40"/>
      <c r="BQ1301" s="40"/>
      <c r="BR1301" s="40"/>
      <c r="BS1301" s="40"/>
      <c r="BT1301" s="40"/>
      <c r="BU1301" s="40"/>
      <c r="BV1301" s="40"/>
      <c r="BW1301" s="40"/>
      <c r="BX1301" s="40"/>
      <c r="BY1301" s="40"/>
      <c r="BZ1301" s="40"/>
      <c r="CA1301" s="40"/>
      <c r="CB1301" s="40"/>
      <c r="CC1301" s="40"/>
      <c r="CD1301" s="40"/>
      <c r="CE1301" s="40"/>
      <c r="CF1301" s="40"/>
      <c r="CG1301" s="40"/>
      <c r="CH1301" s="40"/>
      <c r="CI1301" s="40"/>
      <c r="CJ1301" s="40"/>
      <c r="CK1301" s="40"/>
      <c r="CL1301" s="40"/>
      <c r="CM1301" s="40"/>
      <c r="CN1301" s="40"/>
      <c r="CO1301" s="40">
        <f t="shared" si="713"/>
        <v>0</v>
      </c>
    </row>
    <row r="1302" spans="1:93" ht="22.5" customHeight="1">
      <c r="A1302" s="269"/>
      <c r="B1302" s="267"/>
      <c r="C1302" s="75"/>
      <c r="D1302" s="78"/>
      <c r="E1302" s="75"/>
      <c r="F1302" s="80"/>
      <c r="G1302" s="78"/>
      <c r="H1302" s="70"/>
      <c r="I1302" s="81"/>
      <c r="J1302" s="71" t="str">
        <f>IF(H1302="","",VLOOKUP(H1302,単重表!$C$6:'単重表'!$F$2502,2,FALSE))</f>
        <v/>
      </c>
      <c r="K1302" s="232"/>
      <c r="L1302" s="101">
        <f t="shared" ref="L1302:L1309" si="722">IF(K1302="",1,K1302/1000)</f>
        <v>1</v>
      </c>
      <c r="M1302" s="46"/>
      <c r="N1302" s="101">
        <f t="shared" si="706"/>
        <v>1</v>
      </c>
      <c r="O1302" s="49"/>
      <c r="P1302" s="47" t="str">
        <f>IF(H1302="","",VLOOKUP(H1302,単重表!$C$6:'単重表'!$F$2502,3,FALSE))</f>
        <v/>
      </c>
      <c r="Q1302" s="47"/>
      <c r="R1302" s="56" t="e">
        <f t="shared" ref="R1302:R1311" si="723">P1302*O1302*N1302*L1302+Q1302</f>
        <v>#VALUE!</v>
      </c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267"/>
      <c r="AF1302" s="267"/>
      <c r="AG1302" s="40"/>
      <c r="AH1302" s="40"/>
      <c r="AI1302" s="40"/>
      <c r="AJ1302" s="58" t="str">
        <f>IF(H1302="","",VLOOKUP(H1302,単重表!$C$6:'単重表'!$F$2502,4,FALSE))</f>
        <v/>
      </c>
      <c r="AK1302" s="141" t="e">
        <f t="shared" si="708"/>
        <v>#VALUE!</v>
      </c>
      <c r="AL1302" s="40">
        <v>2</v>
      </c>
      <c r="AM1302" s="190" t="e">
        <f t="shared" si="709"/>
        <v>#VALUE!</v>
      </c>
      <c r="AO1302" s="191">
        <f t="shared" si="710"/>
        <v>0</v>
      </c>
      <c r="AP1302" s="182"/>
      <c r="AQ1302" s="183" t="str">
        <f t="shared" si="711"/>
        <v/>
      </c>
      <c r="AR1302" s="182"/>
      <c r="AS1302" s="184" t="str">
        <f t="shared" si="712"/>
        <v/>
      </c>
      <c r="AT1302" s="182"/>
      <c r="AU1302" s="268"/>
      <c r="AV1302" s="185"/>
      <c r="AW1302" s="185"/>
      <c r="AX1302" s="185"/>
      <c r="AY1302" s="185"/>
      <c r="AZ1302" s="185"/>
      <c r="BA1302" s="186"/>
      <c r="BB1302" s="80"/>
      <c r="BC1302" s="185"/>
      <c r="BD1302" s="185"/>
      <c r="BE1302" s="185"/>
      <c r="BF1302" s="185"/>
      <c r="BG1302" s="187"/>
      <c r="BH1302" s="270"/>
      <c r="BI1302" s="188"/>
      <c r="BJ1302" s="268"/>
      <c r="BL1302" s="40"/>
      <c r="BM1302" s="40"/>
      <c r="BN1302" s="40"/>
      <c r="BO1302" s="40"/>
      <c r="BP1302" s="40"/>
      <c r="BQ1302" s="40"/>
      <c r="BR1302" s="40"/>
      <c r="BS1302" s="40"/>
      <c r="BT1302" s="40"/>
      <c r="BU1302" s="40"/>
      <c r="BV1302" s="40"/>
      <c r="BW1302" s="40"/>
      <c r="BX1302" s="40"/>
      <c r="BY1302" s="40"/>
      <c r="BZ1302" s="40"/>
      <c r="CA1302" s="40"/>
      <c r="CB1302" s="40"/>
      <c r="CC1302" s="40"/>
      <c r="CD1302" s="40"/>
      <c r="CE1302" s="40"/>
      <c r="CF1302" s="40"/>
      <c r="CG1302" s="40"/>
      <c r="CH1302" s="40"/>
      <c r="CI1302" s="40"/>
      <c r="CJ1302" s="40"/>
      <c r="CK1302" s="40"/>
      <c r="CL1302" s="40"/>
      <c r="CM1302" s="40"/>
      <c r="CN1302" s="40"/>
      <c r="CO1302" s="40">
        <f t="shared" si="713"/>
        <v>0</v>
      </c>
    </row>
    <row r="1303" spans="1:93" ht="22.5" customHeight="1">
      <c r="A1303" s="269"/>
      <c r="B1303" s="267"/>
      <c r="C1303" s="75"/>
      <c r="D1303" s="78"/>
      <c r="E1303" s="75"/>
      <c r="F1303" s="80"/>
      <c r="G1303" s="78"/>
      <c r="H1303" s="70"/>
      <c r="I1303" s="81"/>
      <c r="J1303" s="71" t="str">
        <f>IF(H1303="","",VLOOKUP(H1303,単重表!$C$6:'単重表'!$F$2502,2,FALSE))</f>
        <v/>
      </c>
      <c r="K1303" s="232"/>
      <c r="L1303" s="101">
        <f t="shared" si="722"/>
        <v>1</v>
      </c>
      <c r="M1303" s="46"/>
      <c r="N1303" s="101">
        <f t="shared" si="706"/>
        <v>1</v>
      </c>
      <c r="O1303" s="49"/>
      <c r="P1303" s="47" t="str">
        <f>IF(H1303="","",VLOOKUP(H1303,単重表!$C$6:'単重表'!$F$2502,3,FALSE))</f>
        <v/>
      </c>
      <c r="Q1303" s="47"/>
      <c r="R1303" s="56" t="e">
        <f t="shared" si="723"/>
        <v>#VALUE!</v>
      </c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267"/>
      <c r="AF1303" s="267"/>
      <c r="AG1303" s="40"/>
      <c r="AH1303" s="40"/>
      <c r="AI1303" s="40"/>
      <c r="AJ1303" s="58" t="str">
        <f>IF(H1303="","",VLOOKUP(H1303,単重表!$C$6:'単重表'!$F$2502,4,FALSE))</f>
        <v/>
      </c>
      <c r="AK1303" s="141" t="e">
        <f t="shared" si="708"/>
        <v>#VALUE!</v>
      </c>
      <c r="AL1303" s="40">
        <v>2</v>
      </c>
      <c r="AM1303" s="190" t="e">
        <f t="shared" si="709"/>
        <v>#VALUE!</v>
      </c>
      <c r="AO1303" s="191">
        <f t="shared" si="710"/>
        <v>0</v>
      </c>
      <c r="AP1303" s="182"/>
      <c r="AQ1303" s="183" t="str">
        <f t="shared" si="711"/>
        <v/>
      </c>
      <c r="AR1303" s="182"/>
      <c r="AS1303" s="184" t="str">
        <f t="shared" si="712"/>
        <v/>
      </c>
      <c r="AT1303" s="182"/>
      <c r="AU1303" s="268"/>
      <c r="AV1303" s="185"/>
      <c r="AW1303" s="185"/>
      <c r="AX1303" s="185"/>
      <c r="AY1303" s="185"/>
      <c r="AZ1303" s="185"/>
      <c r="BA1303" s="186"/>
      <c r="BB1303" s="80"/>
      <c r="BC1303" s="185"/>
      <c r="BD1303" s="185"/>
      <c r="BE1303" s="185"/>
      <c r="BF1303" s="185"/>
      <c r="BG1303" s="187"/>
      <c r="BH1303" s="270"/>
      <c r="BI1303" s="188"/>
      <c r="BJ1303" s="268"/>
      <c r="BL1303" s="40"/>
      <c r="BM1303" s="40"/>
      <c r="BN1303" s="40"/>
      <c r="BO1303" s="40"/>
      <c r="BP1303" s="40"/>
      <c r="BQ1303" s="40"/>
      <c r="BR1303" s="40"/>
      <c r="BS1303" s="40"/>
      <c r="BT1303" s="40"/>
      <c r="BU1303" s="40"/>
      <c r="BV1303" s="40"/>
      <c r="BW1303" s="40"/>
      <c r="BX1303" s="40"/>
      <c r="BY1303" s="40"/>
      <c r="BZ1303" s="40"/>
      <c r="CA1303" s="40"/>
      <c r="CB1303" s="40"/>
      <c r="CC1303" s="40"/>
      <c r="CD1303" s="40"/>
      <c r="CE1303" s="40"/>
      <c r="CF1303" s="40"/>
      <c r="CG1303" s="40"/>
      <c r="CH1303" s="40"/>
      <c r="CI1303" s="40"/>
      <c r="CJ1303" s="40"/>
      <c r="CK1303" s="40"/>
      <c r="CL1303" s="40"/>
      <c r="CM1303" s="40"/>
      <c r="CN1303" s="40"/>
      <c r="CO1303" s="40">
        <f t="shared" si="713"/>
        <v>0</v>
      </c>
    </row>
    <row r="1304" spans="1:93" ht="22.5" customHeight="1">
      <c r="A1304" s="269"/>
      <c r="B1304" s="267"/>
      <c r="C1304" s="75"/>
      <c r="D1304" s="78"/>
      <c r="E1304" s="75"/>
      <c r="F1304" s="80"/>
      <c r="G1304" s="78"/>
      <c r="H1304" s="70"/>
      <c r="I1304" s="81"/>
      <c r="J1304" s="71" t="str">
        <f>IF(H1304="","",VLOOKUP(H1304,単重表!$C$6:'単重表'!$F$2502,2,FALSE))</f>
        <v/>
      </c>
      <c r="K1304" s="232"/>
      <c r="L1304" s="101">
        <f t="shared" si="722"/>
        <v>1</v>
      </c>
      <c r="M1304" s="46"/>
      <c r="N1304" s="101">
        <f t="shared" si="706"/>
        <v>1</v>
      </c>
      <c r="O1304" s="49"/>
      <c r="P1304" s="47" t="str">
        <f>IF(H1304="","",VLOOKUP(H1304,単重表!$C$6:'単重表'!$F$2502,3,FALSE))</f>
        <v/>
      </c>
      <c r="Q1304" s="47"/>
      <c r="R1304" s="56" t="e">
        <f t="shared" si="723"/>
        <v>#VALUE!</v>
      </c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267"/>
      <c r="AF1304" s="267"/>
      <c r="AG1304" s="40"/>
      <c r="AH1304" s="40"/>
      <c r="AI1304" s="40"/>
      <c r="AJ1304" s="58" t="str">
        <f>IF(H1304="","",VLOOKUP(H1304,単重表!$C$6:'単重表'!$F$2502,4,FALSE))</f>
        <v/>
      </c>
      <c r="AK1304" s="141" t="e">
        <f t="shared" si="708"/>
        <v>#VALUE!</v>
      </c>
      <c r="AL1304" s="40">
        <v>2</v>
      </c>
      <c r="AM1304" s="190" t="e">
        <f t="shared" si="709"/>
        <v>#VALUE!</v>
      </c>
      <c r="AO1304" s="191">
        <f t="shared" si="710"/>
        <v>0</v>
      </c>
      <c r="AP1304" s="182"/>
      <c r="AQ1304" s="183" t="str">
        <f t="shared" si="711"/>
        <v/>
      </c>
      <c r="AR1304" s="182"/>
      <c r="AS1304" s="184" t="str">
        <f t="shared" si="712"/>
        <v/>
      </c>
      <c r="AT1304" s="182"/>
      <c r="AU1304" s="268"/>
      <c r="AV1304" s="185"/>
      <c r="AW1304" s="185"/>
      <c r="AX1304" s="185"/>
      <c r="AY1304" s="185"/>
      <c r="AZ1304" s="185"/>
      <c r="BA1304" s="186"/>
      <c r="BB1304" s="80"/>
      <c r="BC1304" s="185"/>
      <c r="BD1304" s="185"/>
      <c r="BE1304" s="185"/>
      <c r="BF1304" s="185"/>
      <c r="BG1304" s="187"/>
      <c r="BH1304" s="270"/>
      <c r="BI1304" s="188"/>
      <c r="BJ1304" s="268"/>
      <c r="BL1304" s="40"/>
      <c r="BM1304" s="40"/>
      <c r="BN1304" s="40"/>
      <c r="BO1304" s="40"/>
      <c r="BP1304" s="40"/>
      <c r="BQ1304" s="40"/>
      <c r="BR1304" s="40"/>
      <c r="BS1304" s="40"/>
      <c r="BT1304" s="40"/>
      <c r="BU1304" s="40"/>
      <c r="BV1304" s="40"/>
      <c r="BW1304" s="40"/>
      <c r="BX1304" s="40"/>
      <c r="BY1304" s="40"/>
      <c r="BZ1304" s="40"/>
      <c r="CA1304" s="40"/>
      <c r="CB1304" s="40"/>
      <c r="CC1304" s="40"/>
      <c r="CD1304" s="40"/>
      <c r="CE1304" s="40"/>
      <c r="CF1304" s="40"/>
      <c r="CG1304" s="40"/>
      <c r="CH1304" s="40"/>
      <c r="CI1304" s="40"/>
      <c r="CJ1304" s="40"/>
      <c r="CK1304" s="40"/>
      <c r="CL1304" s="40"/>
      <c r="CM1304" s="40"/>
      <c r="CN1304" s="40"/>
      <c r="CO1304" s="40">
        <f t="shared" si="713"/>
        <v>0</v>
      </c>
    </row>
    <row r="1305" spans="1:93" ht="22.5" customHeight="1">
      <c r="A1305" s="269"/>
      <c r="B1305" s="267"/>
      <c r="C1305" s="75"/>
      <c r="D1305" s="78"/>
      <c r="E1305" s="75"/>
      <c r="F1305" s="80"/>
      <c r="G1305" s="78"/>
      <c r="H1305" s="70"/>
      <c r="I1305" s="81"/>
      <c r="J1305" s="71" t="str">
        <f>IF(H1305="","",VLOOKUP(H1305,単重表!$C$6:'単重表'!$F$2502,2,FALSE))</f>
        <v/>
      </c>
      <c r="K1305" s="232"/>
      <c r="L1305" s="101">
        <f t="shared" si="722"/>
        <v>1</v>
      </c>
      <c r="M1305" s="46"/>
      <c r="N1305" s="101">
        <f t="shared" si="706"/>
        <v>1</v>
      </c>
      <c r="O1305" s="49"/>
      <c r="P1305" s="47" t="str">
        <f>IF(H1305="","",VLOOKUP(H1305,単重表!$C$6:'単重表'!$F$2502,3,FALSE))</f>
        <v/>
      </c>
      <c r="Q1305" s="47"/>
      <c r="R1305" s="56" t="e">
        <f t="shared" si="723"/>
        <v>#VALUE!</v>
      </c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267"/>
      <c r="AF1305" s="267"/>
      <c r="AG1305" s="40"/>
      <c r="AH1305" s="40"/>
      <c r="AI1305" s="40"/>
      <c r="AJ1305" s="58" t="str">
        <f>IF(H1305="","",VLOOKUP(H1305,単重表!$C$6:'単重表'!$F$2502,4,FALSE))</f>
        <v/>
      </c>
      <c r="AK1305" s="141" t="e">
        <f t="shared" si="708"/>
        <v>#VALUE!</v>
      </c>
      <c r="AL1305" s="40">
        <v>2</v>
      </c>
      <c r="AM1305" s="190" t="e">
        <f t="shared" si="709"/>
        <v>#VALUE!</v>
      </c>
      <c r="AO1305" s="191">
        <f t="shared" si="710"/>
        <v>0</v>
      </c>
      <c r="AP1305" s="182"/>
      <c r="AQ1305" s="183" t="str">
        <f t="shared" si="711"/>
        <v/>
      </c>
      <c r="AR1305" s="182"/>
      <c r="AS1305" s="184" t="str">
        <f t="shared" si="712"/>
        <v/>
      </c>
      <c r="AT1305" s="182"/>
      <c r="AU1305" s="268"/>
      <c r="AV1305" s="185"/>
      <c r="AW1305" s="185"/>
      <c r="AX1305" s="185"/>
      <c r="AY1305" s="185"/>
      <c r="AZ1305" s="185"/>
      <c r="BA1305" s="186"/>
      <c r="BB1305" s="80"/>
      <c r="BC1305" s="185"/>
      <c r="BD1305" s="185"/>
      <c r="BE1305" s="185"/>
      <c r="BF1305" s="185"/>
      <c r="BG1305" s="187"/>
      <c r="BH1305" s="270"/>
      <c r="BI1305" s="188"/>
      <c r="BJ1305" s="268"/>
      <c r="BL1305" s="40"/>
      <c r="BM1305" s="40"/>
      <c r="BN1305" s="40"/>
      <c r="BO1305" s="40"/>
      <c r="BP1305" s="40"/>
      <c r="BQ1305" s="40"/>
      <c r="BR1305" s="40"/>
      <c r="BS1305" s="40"/>
      <c r="BT1305" s="40"/>
      <c r="BU1305" s="40"/>
      <c r="BV1305" s="40"/>
      <c r="BW1305" s="40"/>
      <c r="BX1305" s="40"/>
      <c r="BY1305" s="40"/>
      <c r="BZ1305" s="40"/>
      <c r="CA1305" s="40"/>
      <c r="CB1305" s="40"/>
      <c r="CC1305" s="40"/>
      <c r="CD1305" s="40"/>
      <c r="CE1305" s="40"/>
      <c r="CF1305" s="40"/>
      <c r="CG1305" s="40"/>
      <c r="CH1305" s="40"/>
      <c r="CI1305" s="40"/>
      <c r="CJ1305" s="40"/>
      <c r="CK1305" s="40"/>
      <c r="CL1305" s="40"/>
      <c r="CM1305" s="40"/>
      <c r="CN1305" s="40"/>
      <c r="CO1305" s="40">
        <f t="shared" si="713"/>
        <v>0</v>
      </c>
    </row>
    <row r="1306" spans="1:93" ht="22.5" customHeight="1">
      <c r="A1306" s="269"/>
      <c r="B1306" s="267"/>
      <c r="C1306" s="75"/>
      <c r="D1306" s="78"/>
      <c r="E1306" s="75"/>
      <c r="F1306" s="80"/>
      <c r="G1306" s="78"/>
      <c r="H1306" s="70"/>
      <c r="I1306" s="81"/>
      <c r="J1306" s="71" t="str">
        <f>IF(H1306="","",VLOOKUP(H1306,単重表!$C$6:'単重表'!$F$2502,2,FALSE))</f>
        <v/>
      </c>
      <c r="K1306" s="232"/>
      <c r="L1306" s="101">
        <f t="shared" si="722"/>
        <v>1</v>
      </c>
      <c r="M1306" s="46"/>
      <c r="N1306" s="101">
        <f t="shared" si="706"/>
        <v>1</v>
      </c>
      <c r="O1306" s="49"/>
      <c r="P1306" s="47" t="str">
        <f>IF(H1306="","",VLOOKUP(H1306,単重表!$C$6:'単重表'!$F$2502,3,FALSE))</f>
        <v/>
      </c>
      <c r="Q1306" s="47"/>
      <c r="R1306" s="56" t="e">
        <f t="shared" si="723"/>
        <v>#VALUE!</v>
      </c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267"/>
      <c r="AF1306" s="267"/>
      <c r="AG1306" s="40"/>
      <c r="AH1306" s="40"/>
      <c r="AI1306" s="40"/>
      <c r="AJ1306" s="58" t="str">
        <f>IF(H1306="","",VLOOKUP(H1306,単重表!$C$6:'単重表'!$F$2502,4,FALSE))</f>
        <v/>
      </c>
      <c r="AK1306" s="141" t="e">
        <f t="shared" si="708"/>
        <v>#VALUE!</v>
      </c>
      <c r="AL1306" s="40">
        <v>2</v>
      </c>
      <c r="AM1306" s="190" t="e">
        <f t="shared" si="709"/>
        <v>#VALUE!</v>
      </c>
      <c r="AO1306" s="191">
        <f t="shared" si="710"/>
        <v>0</v>
      </c>
      <c r="AP1306" s="182"/>
      <c r="AQ1306" s="183" t="str">
        <f t="shared" si="711"/>
        <v/>
      </c>
      <c r="AR1306" s="182"/>
      <c r="AS1306" s="184" t="str">
        <f t="shared" si="712"/>
        <v/>
      </c>
      <c r="AT1306" s="182"/>
      <c r="AU1306" s="268"/>
      <c r="AV1306" s="185"/>
      <c r="AW1306" s="185"/>
      <c r="AX1306" s="185"/>
      <c r="AY1306" s="185"/>
      <c r="AZ1306" s="185"/>
      <c r="BA1306" s="186"/>
      <c r="BB1306" s="80"/>
      <c r="BC1306" s="185"/>
      <c r="BD1306" s="185"/>
      <c r="BE1306" s="185"/>
      <c r="BF1306" s="185"/>
      <c r="BG1306" s="187"/>
      <c r="BH1306" s="270"/>
      <c r="BI1306" s="188"/>
      <c r="BJ1306" s="268"/>
      <c r="BL1306" s="40"/>
      <c r="BM1306" s="40"/>
      <c r="BN1306" s="40"/>
      <c r="BO1306" s="40"/>
      <c r="BP1306" s="40"/>
      <c r="BQ1306" s="40"/>
      <c r="BR1306" s="40"/>
      <c r="BS1306" s="40"/>
      <c r="BT1306" s="40"/>
      <c r="BU1306" s="40"/>
      <c r="BV1306" s="40"/>
      <c r="BW1306" s="40"/>
      <c r="BX1306" s="40"/>
      <c r="BY1306" s="40"/>
      <c r="BZ1306" s="40"/>
      <c r="CA1306" s="40"/>
      <c r="CB1306" s="40"/>
      <c r="CC1306" s="40"/>
      <c r="CD1306" s="40"/>
      <c r="CE1306" s="40"/>
      <c r="CF1306" s="40"/>
      <c r="CG1306" s="40"/>
      <c r="CH1306" s="40"/>
      <c r="CI1306" s="40"/>
      <c r="CJ1306" s="40"/>
      <c r="CK1306" s="40"/>
      <c r="CL1306" s="40"/>
      <c r="CM1306" s="40"/>
      <c r="CN1306" s="40"/>
      <c r="CO1306" s="40">
        <f t="shared" si="713"/>
        <v>0</v>
      </c>
    </row>
    <row r="1307" spans="1:93" ht="22.5" customHeight="1">
      <c r="A1307" s="269"/>
      <c r="B1307" s="267"/>
      <c r="C1307" s="75"/>
      <c r="D1307" s="78"/>
      <c r="E1307" s="75"/>
      <c r="F1307" s="80"/>
      <c r="G1307" s="78"/>
      <c r="H1307" s="70"/>
      <c r="I1307" s="81"/>
      <c r="J1307" s="71" t="str">
        <f>IF(H1307="","",VLOOKUP(H1307,単重表!$C$6:'単重表'!$F$2502,2,FALSE))</f>
        <v/>
      </c>
      <c r="K1307" s="232"/>
      <c r="L1307" s="101">
        <f t="shared" si="722"/>
        <v>1</v>
      </c>
      <c r="M1307" s="46"/>
      <c r="N1307" s="101">
        <f t="shared" si="706"/>
        <v>1</v>
      </c>
      <c r="O1307" s="49"/>
      <c r="P1307" s="47" t="str">
        <f>IF(H1307="","",VLOOKUP(H1307,単重表!$C$6:'単重表'!$F$2502,3,FALSE))</f>
        <v/>
      </c>
      <c r="Q1307" s="47"/>
      <c r="R1307" s="56" t="e">
        <f t="shared" si="723"/>
        <v>#VALUE!</v>
      </c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267"/>
      <c r="AF1307" s="267"/>
      <c r="AG1307" s="40"/>
      <c r="AH1307" s="40"/>
      <c r="AI1307" s="40"/>
      <c r="AJ1307" s="58" t="str">
        <f>IF(H1307="","",VLOOKUP(H1307,単重表!$C$6:'単重表'!$F$2502,4,FALSE))</f>
        <v/>
      </c>
      <c r="AK1307" s="141" t="e">
        <f t="shared" si="708"/>
        <v>#VALUE!</v>
      </c>
      <c r="AL1307" s="40">
        <v>2</v>
      </c>
      <c r="AM1307" s="190" t="e">
        <f t="shared" si="709"/>
        <v>#VALUE!</v>
      </c>
      <c r="AO1307" s="191">
        <f t="shared" si="710"/>
        <v>0</v>
      </c>
      <c r="AP1307" s="182"/>
      <c r="AQ1307" s="183" t="str">
        <f t="shared" si="711"/>
        <v/>
      </c>
      <c r="AR1307" s="182"/>
      <c r="AS1307" s="184" t="str">
        <f t="shared" si="712"/>
        <v/>
      </c>
      <c r="AT1307" s="182"/>
      <c r="AU1307" s="268"/>
      <c r="AV1307" s="185"/>
      <c r="AW1307" s="185"/>
      <c r="AX1307" s="185"/>
      <c r="AY1307" s="185"/>
      <c r="AZ1307" s="185"/>
      <c r="BA1307" s="186"/>
      <c r="BB1307" s="80"/>
      <c r="BC1307" s="185"/>
      <c r="BD1307" s="185"/>
      <c r="BE1307" s="185"/>
      <c r="BF1307" s="185"/>
      <c r="BG1307" s="187"/>
      <c r="BH1307" s="270"/>
      <c r="BI1307" s="188"/>
      <c r="BJ1307" s="268"/>
      <c r="BL1307" s="40"/>
      <c r="BM1307" s="40"/>
      <c r="BN1307" s="40"/>
      <c r="BO1307" s="40"/>
      <c r="BP1307" s="40"/>
      <c r="BQ1307" s="40"/>
      <c r="BR1307" s="40"/>
      <c r="BS1307" s="40"/>
      <c r="BT1307" s="40"/>
      <c r="BU1307" s="40"/>
      <c r="BV1307" s="40"/>
      <c r="BW1307" s="40"/>
      <c r="BX1307" s="40"/>
      <c r="BY1307" s="40"/>
      <c r="BZ1307" s="40"/>
      <c r="CA1307" s="40"/>
      <c r="CB1307" s="40"/>
      <c r="CC1307" s="40"/>
      <c r="CD1307" s="40"/>
      <c r="CE1307" s="40"/>
      <c r="CF1307" s="40"/>
      <c r="CG1307" s="40"/>
      <c r="CH1307" s="40"/>
      <c r="CI1307" s="40"/>
      <c r="CJ1307" s="40"/>
      <c r="CK1307" s="40"/>
      <c r="CL1307" s="40"/>
      <c r="CM1307" s="40"/>
      <c r="CN1307" s="40"/>
      <c r="CO1307" s="40">
        <f t="shared" si="713"/>
        <v>0</v>
      </c>
    </row>
    <row r="1308" spans="1:93" ht="22.5" customHeight="1">
      <c r="A1308" s="269"/>
      <c r="B1308" s="267"/>
      <c r="C1308" s="75"/>
      <c r="D1308" s="78"/>
      <c r="E1308" s="75"/>
      <c r="F1308" s="80"/>
      <c r="G1308" s="78"/>
      <c r="H1308" s="70"/>
      <c r="I1308" s="81"/>
      <c r="J1308" s="71" t="str">
        <f>IF(H1308="","",VLOOKUP(H1308,単重表!$C$6:'単重表'!$F$2502,2,FALSE))</f>
        <v/>
      </c>
      <c r="K1308" s="232"/>
      <c r="L1308" s="101">
        <f t="shared" si="722"/>
        <v>1</v>
      </c>
      <c r="M1308" s="46"/>
      <c r="N1308" s="101">
        <f t="shared" si="706"/>
        <v>1</v>
      </c>
      <c r="O1308" s="49"/>
      <c r="P1308" s="47" t="str">
        <f>IF(H1308="","",VLOOKUP(H1308,単重表!$C$6:'単重表'!$F$2502,3,FALSE))</f>
        <v/>
      </c>
      <c r="Q1308" s="47"/>
      <c r="R1308" s="56" t="e">
        <f t="shared" si="723"/>
        <v>#VALUE!</v>
      </c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267"/>
      <c r="AF1308" s="267"/>
      <c r="AG1308" s="40"/>
      <c r="AH1308" s="40"/>
      <c r="AI1308" s="40"/>
      <c r="AJ1308" s="58" t="str">
        <f>IF(H1308="","",VLOOKUP(H1308,単重表!$C$6:'単重表'!$F$2502,4,FALSE))</f>
        <v/>
      </c>
      <c r="AK1308" s="141" t="e">
        <f t="shared" si="708"/>
        <v>#VALUE!</v>
      </c>
      <c r="AL1308" s="40">
        <v>2</v>
      </c>
      <c r="AM1308" s="190" t="e">
        <f t="shared" si="709"/>
        <v>#VALUE!</v>
      </c>
      <c r="AO1308" s="191">
        <f t="shared" si="710"/>
        <v>0</v>
      </c>
      <c r="AP1308" s="182"/>
      <c r="AQ1308" s="183" t="str">
        <f t="shared" si="711"/>
        <v/>
      </c>
      <c r="AR1308" s="182"/>
      <c r="AS1308" s="184" t="str">
        <f t="shared" si="712"/>
        <v/>
      </c>
      <c r="AT1308" s="182"/>
      <c r="AU1308" s="268"/>
      <c r="AV1308" s="185"/>
      <c r="AW1308" s="185"/>
      <c r="AX1308" s="185"/>
      <c r="AY1308" s="185"/>
      <c r="AZ1308" s="185"/>
      <c r="BA1308" s="186"/>
      <c r="BB1308" s="80"/>
      <c r="BC1308" s="185"/>
      <c r="BD1308" s="185"/>
      <c r="BE1308" s="185"/>
      <c r="BF1308" s="185"/>
      <c r="BG1308" s="187"/>
      <c r="BH1308" s="270"/>
      <c r="BI1308" s="188"/>
      <c r="BJ1308" s="268"/>
      <c r="BL1308" s="40"/>
      <c r="BM1308" s="40"/>
      <c r="BN1308" s="40"/>
      <c r="BO1308" s="40"/>
      <c r="BP1308" s="40"/>
      <c r="BQ1308" s="40"/>
      <c r="BR1308" s="40"/>
      <c r="BS1308" s="40"/>
      <c r="BT1308" s="40"/>
      <c r="BU1308" s="40"/>
      <c r="BV1308" s="40"/>
      <c r="BW1308" s="40"/>
      <c r="BX1308" s="40"/>
      <c r="BY1308" s="40"/>
      <c r="BZ1308" s="40"/>
      <c r="CA1308" s="40"/>
      <c r="CB1308" s="40"/>
      <c r="CC1308" s="40"/>
      <c r="CD1308" s="40"/>
      <c r="CE1308" s="40"/>
      <c r="CF1308" s="40"/>
      <c r="CG1308" s="40"/>
      <c r="CH1308" s="40"/>
      <c r="CI1308" s="40"/>
      <c r="CJ1308" s="40"/>
      <c r="CK1308" s="40"/>
      <c r="CL1308" s="40"/>
      <c r="CM1308" s="40"/>
      <c r="CN1308" s="40"/>
      <c r="CO1308" s="40">
        <f t="shared" si="713"/>
        <v>0</v>
      </c>
    </row>
    <row r="1309" spans="1:93" ht="22.5" customHeight="1">
      <c r="A1309" s="269"/>
      <c r="B1309" s="267"/>
      <c r="C1309" s="75"/>
      <c r="D1309" s="78"/>
      <c r="E1309" s="75"/>
      <c r="F1309" s="80"/>
      <c r="G1309" s="78"/>
      <c r="H1309" s="70"/>
      <c r="I1309" s="81"/>
      <c r="J1309" s="71" t="str">
        <f>IF(H1309="","",VLOOKUP(H1309,単重表!$C$6:'単重表'!$F$2502,2,FALSE))</f>
        <v/>
      </c>
      <c r="K1309" s="232"/>
      <c r="L1309" s="101">
        <f t="shared" si="722"/>
        <v>1</v>
      </c>
      <c r="M1309" s="46"/>
      <c r="N1309" s="101">
        <f t="shared" si="706"/>
        <v>1</v>
      </c>
      <c r="O1309" s="49"/>
      <c r="P1309" s="47" t="str">
        <f>IF(H1309="","",VLOOKUP(H1309,単重表!$C$6:'単重表'!$F$2502,3,FALSE))</f>
        <v/>
      </c>
      <c r="Q1309" s="47"/>
      <c r="R1309" s="56" t="e">
        <f t="shared" si="723"/>
        <v>#VALUE!</v>
      </c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267"/>
      <c r="AF1309" s="267"/>
      <c r="AG1309" s="40"/>
      <c r="AH1309" s="40"/>
      <c r="AI1309" s="40"/>
      <c r="AJ1309" s="58" t="str">
        <f>IF(H1309="","",VLOOKUP(H1309,単重表!$C$6:'単重表'!$F$2502,4,FALSE))</f>
        <v/>
      </c>
      <c r="AK1309" s="141" t="e">
        <f t="shared" si="708"/>
        <v>#VALUE!</v>
      </c>
      <c r="AL1309" s="40">
        <v>2</v>
      </c>
      <c r="AM1309" s="190" t="e">
        <f t="shared" si="709"/>
        <v>#VALUE!</v>
      </c>
      <c r="AO1309" s="191">
        <f t="shared" si="710"/>
        <v>0</v>
      </c>
      <c r="AP1309" s="182"/>
      <c r="AQ1309" s="183" t="str">
        <f t="shared" si="711"/>
        <v/>
      </c>
      <c r="AR1309" s="182"/>
      <c r="AS1309" s="184" t="str">
        <f t="shared" si="712"/>
        <v/>
      </c>
      <c r="AT1309" s="182"/>
      <c r="AU1309" s="268"/>
      <c r="AV1309" s="185"/>
      <c r="AW1309" s="185"/>
      <c r="AX1309" s="185"/>
      <c r="AY1309" s="185"/>
      <c r="AZ1309" s="185"/>
      <c r="BA1309" s="186"/>
      <c r="BB1309" s="80"/>
      <c r="BC1309" s="185"/>
      <c r="BD1309" s="185"/>
      <c r="BE1309" s="185"/>
      <c r="BF1309" s="185"/>
      <c r="BG1309" s="187"/>
      <c r="BH1309" s="270"/>
      <c r="BI1309" s="188"/>
      <c r="BJ1309" s="268"/>
      <c r="BL1309" s="40"/>
      <c r="BM1309" s="40"/>
      <c r="BN1309" s="40"/>
      <c r="BO1309" s="40"/>
      <c r="BP1309" s="40"/>
      <c r="BQ1309" s="40"/>
      <c r="BR1309" s="40"/>
      <c r="BS1309" s="40"/>
      <c r="BT1309" s="40"/>
      <c r="BU1309" s="40"/>
      <c r="BV1309" s="40"/>
      <c r="BW1309" s="40"/>
      <c r="BX1309" s="40"/>
      <c r="BY1309" s="40"/>
      <c r="BZ1309" s="40"/>
      <c r="CA1309" s="40"/>
      <c r="CB1309" s="40"/>
      <c r="CC1309" s="40"/>
      <c r="CD1309" s="40"/>
      <c r="CE1309" s="40"/>
      <c r="CF1309" s="40"/>
      <c r="CG1309" s="40"/>
      <c r="CH1309" s="40"/>
      <c r="CI1309" s="40"/>
      <c r="CJ1309" s="40"/>
      <c r="CK1309" s="40"/>
      <c r="CL1309" s="40"/>
      <c r="CM1309" s="40"/>
      <c r="CN1309" s="40"/>
      <c r="CO1309" s="40">
        <f t="shared" si="713"/>
        <v>0</v>
      </c>
    </row>
    <row r="1310" spans="1:93" ht="22.5" customHeight="1">
      <c r="A1310" s="269"/>
      <c r="B1310" s="267"/>
      <c r="C1310" s="75"/>
      <c r="D1310" s="78"/>
      <c r="E1310" s="75"/>
      <c r="F1310" s="80"/>
      <c r="G1310" s="78"/>
      <c r="H1310" s="70"/>
      <c r="I1310" s="81"/>
      <c r="J1310" s="71" t="str">
        <f>IF(H1310="","",VLOOKUP(H1310,単重表!$C$6:'単重表'!$F$2502,2,FALSE))</f>
        <v/>
      </c>
      <c r="K1310" s="232"/>
      <c r="L1310" s="101">
        <f>IF(K1310="",1,K1310/1000)</f>
        <v>1</v>
      </c>
      <c r="M1310" s="46"/>
      <c r="N1310" s="101">
        <f t="shared" si="706"/>
        <v>1</v>
      </c>
      <c r="O1310" s="49"/>
      <c r="P1310" s="47" t="str">
        <f>IF(H1310="","",VLOOKUP(H1310,単重表!$C$6:'単重表'!$F$2502,3,FALSE))</f>
        <v/>
      </c>
      <c r="Q1310" s="47"/>
      <c r="R1310" s="56" t="e">
        <f t="shared" si="723"/>
        <v>#VALUE!</v>
      </c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267"/>
      <c r="AF1310" s="267"/>
      <c r="AG1310" s="40"/>
      <c r="AH1310" s="40"/>
      <c r="AI1310" s="40"/>
      <c r="AJ1310" s="58" t="str">
        <f>IF(H1310="","",VLOOKUP(H1310,単重表!$C$6:'単重表'!$F$2502,4,FALSE))</f>
        <v/>
      </c>
      <c r="AK1310" s="141" t="e">
        <f t="shared" si="708"/>
        <v>#VALUE!</v>
      </c>
      <c r="AL1310" s="40">
        <v>2</v>
      </c>
      <c r="AM1310" s="190" t="e">
        <f t="shared" si="709"/>
        <v>#VALUE!</v>
      </c>
      <c r="AO1310" s="191">
        <f t="shared" si="710"/>
        <v>0</v>
      </c>
      <c r="AP1310" s="182"/>
      <c r="AQ1310" s="183" t="str">
        <f t="shared" si="711"/>
        <v/>
      </c>
      <c r="AR1310" s="182"/>
      <c r="AS1310" s="184" t="str">
        <f t="shared" si="712"/>
        <v/>
      </c>
      <c r="AT1310" s="182"/>
      <c r="AU1310" s="268"/>
      <c r="AV1310" s="185"/>
      <c r="AW1310" s="185"/>
      <c r="AX1310" s="185"/>
      <c r="AY1310" s="185"/>
      <c r="AZ1310" s="185"/>
      <c r="BA1310" s="186"/>
      <c r="BB1310" s="80"/>
      <c r="BC1310" s="185"/>
      <c r="BD1310" s="185"/>
      <c r="BE1310" s="185"/>
      <c r="BF1310" s="185"/>
      <c r="BG1310" s="187"/>
      <c r="BH1310" s="270"/>
      <c r="BI1310" s="188"/>
      <c r="BJ1310" s="268"/>
      <c r="BL1310" s="40"/>
      <c r="BM1310" s="40"/>
      <c r="BN1310" s="40"/>
      <c r="BO1310" s="40"/>
      <c r="BP1310" s="40"/>
      <c r="BQ1310" s="40"/>
      <c r="BR1310" s="40"/>
      <c r="BS1310" s="40"/>
      <c r="BT1310" s="40"/>
      <c r="BU1310" s="40"/>
      <c r="BV1310" s="40"/>
      <c r="BW1310" s="40"/>
      <c r="BX1310" s="40"/>
      <c r="BY1310" s="40"/>
      <c r="BZ1310" s="40"/>
      <c r="CA1310" s="40"/>
      <c r="CB1310" s="40"/>
      <c r="CC1310" s="40"/>
      <c r="CD1310" s="40"/>
      <c r="CE1310" s="40"/>
      <c r="CF1310" s="40"/>
      <c r="CG1310" s="40"/>
      <c r="CH1310" s="40"/>
      <c r="CI1310" s="40"/>
      <c r="CJ1310" s="40"/>
      <c r="CK1310" s="40"/>
      <c r="CL1310" s="40"/>
      <c r="CM1310" s="40"/>
      <c r="CN1310" s="40"/>
      <c r="CO1310" s="40">
        <f t="shared" si="713"/>
        <v>0</v>
      </c>
    </row>
    <row r="1311" spans="1:93" ht="22.5" customHeight="1">
      <c r="A1311" s="269"/>
      <c r="B1311" s="267"/>
      <c r="C1311" s="75"/>
      <c r="D1311" s="78"/>
      <c r="E1311" s="75"/>
      <c r="F1311" s="80"/>
      <c r="G1311" s="78"/>
      <c r="H1311" s="70"/>
      <c r="I1311" s="81"/>
      <c r="J1311" s="71" t="str">
        <f>IF(H1311="","",VLOOKUP(H1311,単重表!$C$6:'単重表'!$F$2502,2,FALSE))</f>
        <v/>
      </c>
      <c r="K1311" s="232"/>
      <c r="L1311" s="101">
        <f>IF(K1311="",1,K1311/1000)</f>
        <v>1</v>
      </c>
      <c r="M1311" s="46"/>
      <c r="N1311" s="101">
        <f t="shared" si="706"/>
        <v>1</v>
      </c>
      <c r="O1311" s="49"/>
      <c r="P1311" s="47" t="str">
        <f>IF(H1311="","",VLOOKUP(H1311,単重表!$C$6:'単重表'!$F$2502,3,FALSE))</f>
        <v/>
      </c>
      <c r="Q1311" s="47"/>
      <c r="R1311" s="56" t="e">
        <f t="shared" si="723"/>
        <v>#VALUE!</v>
      </c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267"/>
      <c r="AF1311" s="267"/>
      <c r="AG1311" s="40"/>
      <c r="AH1311" s="40"/>
      <c r="AI1311" s="40"/>
      <c r="AJ1311" s="58" t="str">
        <f>IF(H1311="","",VLOOKUP(H1311,単重表!$C$6:'単重表'!$F$2502,4,FALSE))</f>
        <v/>
      </c>
      <c r="AK1311" s="141" t="e">
        <f t="shared" si="708"/>
        <v>#VALUE!</v>
      </c>
      <c r="AL1311" s="40">
        <v>2</v>
      </c>
      <c r="AM1311" s="190" t="e">
        <f t="shared" si="709"/>
        <v>#VALUE!</v>
      </c>
      <c r="AO1311" s="191">
        <f t="shared" si="710"/>
        <v>0</v>
      </c>
      <c r="AP1311" s="182"/>
      <c r="AQ1311" s="183" t="str">
        <f t="shared" si="711"/>
        <v/>
      </c>
      <c r="AR1311" s="182"/>
      <c r="AS1311" s="184" t="str">
        <f t="shared" si="712"/>
        <v/>
      </c>
      <c r="AT1311" s="182"/>
      <c r="AU1311" s="268"/>
      <c r="AV1311" s="185"/>
      <c r="AW1311" s="185"/>
      <c r="AX1311" s="185"/>
      <c r="AY1311" s="185"/>
      <c r="AZ1311" s="185"/>
      <c r="BA1311" s="186"/>
      <c r="BB1311" s="80"/>
      <c r="BC1311" s="185"/>
      <c r="BD1311" s="185"/>
      <c r="BE1311" s="185"/>
      <c r="BF1311" s="185"/>
      <c r="BG1311" s="187"/>
      <c r="BH1311" s="270"/>
      <c r="BI1311" s="188"/>
      <c r="BJ1311" s="268"/>
      <c r="BL1311" s="40"/>
      <c r="BM1311" s="40"/>
      <c r="BN1311" s="40"/>
      <c r="BO1311" s="40"/>
      <c r="BP1311" s="40"/>
      <c r="BQ1311" s="40"/>
      <c r="BR1311" s="40"/>
      <c r="BS1311" s="40"/>
      <c r="BT1311" s="40"/>
      <c r="BU1311" s="40"/>
      <c r="BV1311" s="40"/>
      <c r="BW1311" s="40"/>
      <c r="BX1311" s="40"/>
      <c r="BY1311" s="40"/>
      <c r="BZ1311" s="40"/>
      <c r="CA1311" s="40"/>
      <c r="CB1311" s="40"/>
      <c r="CC1311" s="40"/>
      <c r="CD1311" s="40"/>
      <c r="CE1311" s="40"/>
      <c r="CF1311" s="40"/>
      <c r="CG1311" s="40"/>
      <c r="CH1311" s="40"/>
      <c r="CI1311" s="40"/>
      <c r="CJ1311" s="40"/>
      <c r="CK1311" s="40"/>
      <c r="CL1311" s="40"/>
      <c r="CM1311" s="40"/>
      <c r="CN1311" s="40"/>
      <c r="CO1311" s="40">
        <f t="shared" si="713"/>
        <v>0</v>
      </c>
    </row>
    <row r="1312" spans="1:93" ht="22.5" customHeight="1">
      <c r="A1312" s="269"/>
      <c r="B1312" s="267"/>
      <c r="C1312" s="75"/>
      <c r="D1312" s="78"/>
      <c r="E1312" s="75"/>
      <c r="F1312" s="80"/>
      <c r="G1312" s="78"/>
      <c r="H1312" s="70"/>
      <c r="I1312" s="81"/>
      <c r="J1312" s="71" t="str">
        <f>IF(H1312="","",VLOOKUP(H1312,単重表!$C$6:'単重表'!$F$2502,2,FALSE))</f>
        <v/>
      </c>
      <c r="K1312" s="232"/>
      <c r="L1312" s="101">
        <f>IF(K1312="",1,K1312/1000)</f>
        <v>1</v>
      </c>
      <c r="M1312" s="46"/>
      <c r="N1312" s="101">
        <f t="shared" si="706"/>
        <v>1</v>
      </c>
      <c r="O1312" s="49"/>
      <c r="P1312" s="47" t="str">
        <f>IF(H1312="","",VLOOKUP(H1312,単重表!$C$6:'単重表'!$F$2502,3,FALSE))</f>
        <v/>
      </c>
      <c r="Q1312" s="47"/>
      <c r="R1312" s="56" t="e">
        <f>P1312*O1312*N1312*L1312+Q1312</f>
        <v>#VALUE!</v>
      </c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267"/>
      <c r="AF1312" s="267"/>
      <c r="AG1312" s="40"/>
      <c r="AH1312" s="40"/>
      <c r="AI1312" s="40"/>
      <c r="AJ1312" s="58" t="str">
        <f>IF(H1312="","",VLOOKUP(H1312,単重表!$C$6:'単重表'!$F$2502,4,FALSE))</f>
        <v/>
      </c>
      <c r="AK1312" s="141" t="e">
        <f t="shared" si="708"/>
        <v>#VALUE!</v>
      </c>
      <c r="AL1312" s="40">
        <v>2</v>
      </c>
      <c r="AM1312" s="190" t="e">
        <f t="shared" si="709"/>
        <v>#VALUE!</v>
      </c>
      <c r="AO1312" s="191">
        <f t="shared" si="710"/>
        <v>0</v>
      </c>
      <c r="AP1312" s="182"/>
      <c r="AQ1312" s="183" t="str">
        <f t="shared" si="711"/>
        <v/>
      </c>
      <c r="AR1312" s="182"/>
      <c r="AS1312" s="184" t="str">
        <f t="shared" si="712"/>
        <v/>
      </c>
      <c r="AT1312" s="182"/>
      <c r="AU1312" s="268"/>
      <c r="AV1312" s="185"/>
      <c r="AW1312" s="185"/>
      <c r="AX1312" s="185"/>
      <c r="AY1312" s="185"/>
      <c r="AZ1312" s="185"/>
      <c r="BA1312" s="186"/>
      <c r="BB1312" s="80"/>
      <c r="BC1312" s="185"/>
      <c r="BD1312" s="185"/>
      <c r="BE1312" s="185"/>
      <c r="BF1312" s="185"/>
      <c r="BG1312" s="187"/>
      <c r="BH1312" s="270"/>
      <c r="BI1312" s="188"/>
      <c r="BJ1312" s="268"/>
      <c r="BL1312" s="40"/>
      <c r="BM1312" s="40"/>
      <c r="BN1312" s="40"/>
      <c r="BO1312" s="40"/>
      <c r="BP1312" s="40"/>
      <c r="BQ1312" s="40"/>
      <c r="BR1312" s="40"/>
      <c r="BS1312" s="40"/>
      <c r="BT1312" s="40"/>
      <c r="BU1312" s="40"/>
      <c r="BV1312" s="40"/>
      <c r="BW1312" s="40"/>
      <c r="BX1312" s="40"/>
      <c r="BY1312" s="40"/>
      <c r="BZ1312" s="40"/>
      <c r="CA1312" s="40"/>
      <c r="CB1312" s="40"/>
      <c r="CC1312" s="40"/>
      <c r="CD1312" s="40"/>
      <c r="CE1312" s="40"/>
      <c r="CF1312" s="40"/>
      <c r="CG1312" s="40"/>
      <c r="CH1312" s="40"/>
      <c r="CI1312" s="40"/>
      <c r="CJ1312" s="40"/>
      <c r="CK1312" s="40"/>
      <c r="CL1312" s="40"/>
      <c r="CM1312" s="40"/>
      <c r="CN1312" s="40"/>
      <c r="CO1312" s="40">
        <f t="shared" si="713"/>
        <v>0</v>
      </c>
    </row>
    <row r="1313" spans="1:93" ht="22.5" customHeight="1">
      <c r="A1313" s="269"/>
      <c r="B1313" s="267"/>
      <c r="C1313" s="75"/>
      <c r="D1313" s="78"/>
      <c r="E1313" s="75"/>
      <c r="F1313" s="80"/>
      <c r="G1313" s="78"/>
      <c r="H1313" s="70"/>
      <c r="I1313" s="81"/>
      <c r="J1313" s="71" t="str">
        <f>IF(H1313="","",VLOOKUP(H1313,単重表!$C$6:'単重表'!$F$2502,2,FALSE))</f>
        <v/>
      </c>
      <c r="K1313" s="232"/>
      <c r="L1313" s="101">
        <f t="shared" ref="L1313:L1320" si="724">IF(K1313="",1,K1313/1000)</f>
        <v>1</v>
      </c>
      <c r="M1313" s="46"/>
      <c r="N1313" s="101">
        <f t="shared" si="706"/>
        <v>1</v>
      </c>
      <c r="O1313" s="49"/>
      <c r="P1313" s="47" t="str">
        <f>IF(H1313="","",VLOOKUP(H1313,単重表!$C$6:'単重表'!$F$2502,3,FALSE))</f>
        <v/>
      </c>
      <c r="Q1313" s="47"/>
      <c r="R1313" s="56" t="e">
        <f t="shared" ref="R1313:R1322" si="725">P1313*O1313*N1313*L1313+Q1313</f>
        <v>#VALUE!</v>
      </c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267"/>
      <c r="AF1313" s="267"/>
      <c r="AG1313" s="40"/>
      <c r="AH1313" s="40"/>
      <c r="AI1313" s="40"/>
      <c r="AJ1313" s="58" t="str">
        <f>IF(H1313="","",VLOOKUP(H1313,単重表!$C$6:'単重表'!$F$2502,4,FALSE))</f>
        <v/>
      </c>
      <c r="AK1313" s="141" t="e">
        <f t="shared" si="708"/>
        <v>#VALUE!</v>
      </c>
      <c r="AL1313" s="40">
        <v>2</v>
      </c>
      <c r="AM1313" s="190" t="e">
        <f t="shared" si="709"/>
        <v>#VALUE!</v>
      </c>
      <c r="AO1313" s="191">
        <f t="shared" si="710"/>
        <v>0</v>
      </c>
      <c r="AP1313" s="182"/>
      <c r="AQ1313" s="183" t="str">
        <f t="shared" si="711"/>
        <v/>
      </c>
      <c r="AR1313" s="182"/>
      <c r="AS1313" s="184" t="str">
        <f t="shared" si="712"/>
        <v/>
      </c>
      <c r="AT1313" s="182"/>
      <c r="AU1313" s="268"/>
      <c r="AV1313" s="185"/>
      <c r="AW1313" s="185"/>
      <c r="AX1313" s="185"/>
      <c r="AY1313" s="185"/>
      <c r="AZ1313" s="185"/>
      <c r="BA1313" s="186"/>
      <c r="BB1313" s="80"/>
      <c r="BC1313" s="185"/>
      <c r="BD1313" s="185"/>
      <c r="BE1313" s="185"/>
      <c r="BF1313" s="185"/>
      <c r="BG1313" s="187"/>
      <c r="BH1313" s="270"/>
      <c r="BI1313" s="188"/>
      <c r="BJ1313" s="268"/>
      <c r="BL1313" s="40"/>
      <c r="BM1313" s="40"/>
      <c r="BN1313" s="40"/>
      <c r="BO1313" s="40"/>
      <c r="BP1313" s="40"/>
      <c r="BQ1313" s="40"/>
      <c r="BR1313" s="40"/>
      <c r="BS1313" s="40"/>
      <c r="BT1313" s="40"/>
      <c r="BU1313" s="40"/>
      <c r="BV1313" s="40"/>
      <c r="BW1313" s="40"/>
      <c r="BX1313" s="40"/>
      <c r="BY1313" s="40"/>
      <c r="BZ1313" s="40"/>
      <c r="CA1313" s="40"/>
      <c r="CB1313" s="40"/>
      <c r="CC1313" s="40"/>
      <c r="CD1313" s="40"/>
      <c r="CE1313" s="40"/>
      <c r="CF1313" s="40"/>
      <c r="CG1313" s="40"/>
      <c r="CH1313" s="40"/>
      <c r="CI1313" s="40"/>
      <c r="CJ1313" s="40"/>
      <c r="CK1313" s="40"/>
      <c r="CL1313" s="40"/>
      <c r="CM1313" s="40"/>
      <c r="CN1313" s="40"/>
      <c r="CO1313" s="40">
        <f t="shared" si="713"/>
        <v>0</v>
      </c>
    </row>
    <row r="1314" spans="1:93" ht="22.5" customHeight="1">
      <c r="A1314" s="269"/>
      <c r="B1314" s="267"/>
      <c r="C1314" s="75"/>
      <c r="D1314" s="78"/>
      <c r="E1314" s="75"/>
      <c r="F1314" s="80"/>
      <c r="G1314" s="78"/>
      <c r="H1314" s="70"/>
      <c r="I1314" s="81"/>
      <c r="J1314" s="71" t="str">
        <f>IF(H1314="","",VLOOKUP(H1314,単重表!$C$6:'単重表'!$F$2502,2,FALSE))</f>
        <v/>
      </c>
      <c r="K1314" s="232"/>
      <c r="L1314" s="101">
        <f t="shared" si="724"/>
        <v>1</v>
      </c>
      <c r="M1314" s="46"/>
      <c r="N1314" s="101">
        <f t="shared" si="706"/>
        <v>1</v>
      </c>
      <c r="O1314" s="49"/>
      <c r="P1314" s="47" t="str">
        <f>IF(H1314="","",VLOOKUP(H1314,単重表!$C$6:'単重表'!$F$2502,3,FALSE))</f>
        <v/>
      </c>
      <c r="Q1314" s="47"/>
      <c r="R1314" s="56" t="e">
        <f t="shared" si="725"/>
        <v>#VALUE!</v>
      </c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267"/>
      <c r="AF1314" s="267"/>
      <c r="AG1314" s="40"/>
      <c r="AH1314" s="40"/>
      <c r="AI1314" s="40"/>
      <c r="AJ1314" s="58" t="str">
        <f>IF(H1314="","",VLOOKUP(H1314,単重表!$C$6:'単重表'!$F$2502,4,FALSE))</f>
        <v/>
      </c>
      <c r="AK1314" s="141" t="e">
        <f t="shared" si="708"/>
        <v>#VALUE!</v>
      </c>
      <c r="AL1314" s="40">
        <v>2</v>
      </c>
      <c r="AM1314" s="190" t="e">
        <f t="shared" si="709"/>
        <v>#VALUE!</v>
      </c>
      <c r="AO1314" s="191">
        <f t="shared" si="710"/>
        <v>0</v>
      </c>
      <c r="AP1314" s="182"/>
      <c r="AQ1314" s="183" t="str">
        <f t="shared" si="711"/>
        <v/>
      </c>
      <c r="AR1314" s="182"/>
      <c r="AS1314" s="184" t="str">
        <f t="shared" si="712"/>
        <v/>
      </c>
      <c r="AT1314" s="182"/>
      <c r="AU1314" s="268"/>
      <c r="AV1314" s="185"/>
      <c r="AW1314" s="185"/>
      <c r="AX1314" s="185"/>
      <c r="AY1314" s="185"/>
      <c r="AZ1314" s="185"/>
      <c r="BA1314" s="186"/>
      <c r="BB1314" s="80"/>
      <c r="BC1314" s="185"/>
      <c r="BD1314" s="185"/>
      <c r="BE1314" s="185"/>
      <c r="BF1314" s="185"/>
      <c r="BG1314" s="187"/>
      <c r="BH1314" s="270"/>
      <c r="BI1314" s="188"/>
      <c r="BJ1314" s="268"/>
      <c r="BL1314" s="40"/>
      <c r="BM1314" s="40"/>
      <c r="BN1314" s="40"/>
      <c r="BO1314" s="40"/>
      <c r="BP1314" s="40"/>
      <c r="BQ1314" s="40"/>
      <c r="BR1314" s="40"/>
      <c r="BS1314" s="40"/>
      <c r="BT1314" s="40"/>
      <c r="BU1314" s="40"/>
      <c r="BV1314" s="40"/>
      <c r="BW1314" s="40"/>
      <c r="BX1314" s="40"/>
      <c r="BY1314" s="40"/>
      <c r="BZ1314" s="40"/>
      <c r="CA1314" s="40"/>
      <c r="CB1314" s="40"/>
      <c r="CC1314" s="40"/>
      <c r="CD1314" s="40"/>
      <c r="CE1314" s="40"/>
      <c r="CF1314" s="40"/>
      <c r="CG1314" s="40"/>
      <c r="CH1314" s="40"/>
      <c r="CI1314" s="40"/>
      <c r="CJ1314" s="40"/>
      <c r="CK1314" s="40"/>
      <c r="CL1314" s="40"/>
      <c r="CM1314" s="40"/>
      <c r="CN1314" s="40"/>
      <c r="CO1314" s="40">
        <f t="shared" si="713"/>
        <v>0</v>
      </c>
    </row>
    <row r="1315" spans="1:93" ht="22.5" customHeight="1">
      <c r="A1315" s="269"/>
      <c r="B1315" s="267"/>
      <c r="C1315" s="75"/>
      <c r="D1315" s="78"/>
      <c r="E1315" s="75"/>
      <c r="F1315" s="80"/>
      <c r="G1315" s="78"/>
      <c r="H1315" s="70"/>
      <c r="I1315" s="81"/>
      <c r="J1315" s="71" t="str">
        <f>IF(H1315="","",VLOOKUP(H1315,単重表!$C$6:'単重表'!$F$2502,2,FALSE))</f>
        <v/>
      </c>
      <c r="K1315" s="232"/>
      <c r="L1315" s="101">
        <f t="shared" si="724"/>
        <v>1</v>
      </c>
      <c r="M1315" s="46"/>
      <c r="N1315" s="101">
        <f t="shared" si="706"/>
        <v>1</v>
      </c>
      <c r="O1315" s="49"/>
      <c r="P1315" s="47" t="str">
        <f>IF(H1315="","",VLOOKUP(H1315,単重表!$C$6:'単重表'!$F$2502,3,FALSE))</f>
        <v/>
      </c>
      <c r="Q1315" s="47"/>
      <c r="R1315" s="56" t="e">
        <f t="shared" si="725"/>
        <v>#VALUE!</v>
      </c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267"/>
      <c r="AF1315" s="267"/>
      <c r="AG1315" s="40"/>
      <c r="AH1315" s="40"/>
      <c r="AI1315" s="40"/>
      <c r="AJ1315" s="58" t="str">
        <f>IF(H1315="","",VLOOKUP(H1315,単重表!$C$6:'単重表'!$F$2502,4,FALSE))</f>
        <v/>
      </c>
      <c r="AK1315" s="141" t="e">
        <f t="shared" si="708"/>
        <v>#VALUE!</v>
      </c>
      <c r="AL1315" s="40">
        <v>2</v>
      </c>
      <c r="AM1315" s="190" t="e">
        <f t="shared" si="709"/>
        <v>#VALUE!</v>
      </c>
      <c r="AO1315" s="191">
        <f t="shared" si="710"/>
        <v>0</v>
      </c>
      <c r="AP1315" s="182"/>
      <c r="AQ1315" s="183" t="str">
        <f t="shared" si="711"/>
        <v/>
      </c>
      <c r="AR1315" s="182"/>
      <c r="AS1315" s="184" t="str">
        <f t="shared" si="712"/>
        <v/>
      </c>
      <c r="AT1315" s="182"/>
      <c r="AU1315" s="268"/>
      <c r="AV1315" s="185"/>
      <c r="AW1315" s="185"/>
      <c r="AX1315" s="185"/>
      <c r="AY1315" s="185"/>
      <c r="AZ1315" s="185"/>
      <c r="BA1315" s="186"/>
      <c r="BB1315" s="80"/>
      <c r="BC1315" s="185"/>
      <c r="BD1315" s="185"/>
      <c r="BE1315" s="185"/>
      <c r="BF1315" s="185"/>
      <c r="BG1315" s="187"/>
      <c r="BH1315" s="270"/>
      <c r="BI1315" s="188"/>
      <c r="BJ1315" s="268"/>
      <c r="BL1315" s="40"/>
      <c r="BM1315" s="40"/>
      <c r="BN1315" s="40"/>
      <c r="BO1315" s="40"/>
      <c r="BP1315" s="40"/>
      <c r="BQ1315" s="40"/>
      <c r="BR1315" s="40"/>
      <c r="BS1315" s="40"/>
      <c r="BT1315" s="40"/>
      <c r="BU1315" s="40"/>
      <c r="BV1315" s="40"/>
      <c r="BW1315" s="40"/>
      <c r="BX1315" s="40"/>
      <c r="BY1315" s="40"/>
      <c r="BZ1315" s="40"/>
      <c r="CA1315" s="40"/>
      <c r="CB1315" s="40"/>
      <c r="CC1315" s="40"/>
      <c r="CD1315" s="40"/>
      <c r="CE1315" s="40"/>
      <c r="CF1315" s="40"/>
      <c r="CG1315" s="40"/>
      <c r="CH1315" s="40"/>
      <c r="CI1315" s="40"/>
      <c r="CJ1315" s="40"/>
      <c r="CK1315" s="40"/>
      <c r="CL1315" s="40"/>
      <c r="CM1315" s="40"/>
      <c r="CN1315" s="40"/>
      <c r="CO1315" s="40">
        <f t="shared" si="713"/>
        <v>0</v>
      </c>
    </row>
    <row r="1316" spans="1:93" ht="22.5" customHeight="1">
      <c r="A1316" s="269"/>
      <c r="B1316" s="267"/>
      <c r="C1316" s="75"/>
      <c r="D1316" s="78"/>
      <c r="E1316" s="75"/>
      <c r="F1316" s="80"/>
      <c r="G1316" s="78"/>
      <c r="H1316" s="70"/>
      <c r="I1316" s="81"/>
      <c r="J1316" s="71" t="str">
        <f>IF(H1316="","",VLOOKUP(H1316,単重表!$C$6:'単重表'!$F$2502,2,FALSE))</f>
        <v/>
      </c>
      <c r="K1316" s="232"/>
      <c r="L1316" s="101">
        <f t="shared" si="724"/>
        <v>1</v>
      </c>
      <c r="M1316" s="46"/>
      <c r="N1316" s="101">
        <f t="shared" si="706"/>
        <v>1</v>
      </c>
      <c r="O1316" s="49"/>
      <c r="P1316" s="47" t="str">
        <f>IF(H1316="","",VLOOKUP(H1316,単重表!$C$6:'単重表'!$F$2502,3,FALSE))</f>
        <v/>
      </c>
      <c r="Q1316" s="47"/>
      <c r="R1316" s="56" t="e">
        <f t="shared" si="725"/>
        <v>#VALUE!</v>
      </c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267"/>
      <c r="AF1316" s="267"/>
      <c r="AG1316" s="40"/>
      <c r="AH1316" s="40"/>
      <c r="AI1316" s="40"/>
      <c r="AJ1316" s="58" t="str">
        <f>IF(H1316="","",VLOOKUP(H1316,単重表!$C$6:'単重表'!$F$2502,4,FALSE))</f>
        <v/>
      </c>
      <c r="AK1316" s="141" t="e">
        <f t="shared" si="708"/>
        <v>#VALUE!</v>
      </c>
      <c r="AL1316" s="40">
        <v>2</v>
      </c>
      <c r="AM1316" s="190" t="e">
        <f t="shared" si="709"/>
        <v>#VALUE!</v>
      </c>
      <c r="AO1316" s="191">
        <f t="shared" si="710"/>
        <v>0</v>
      </c>
      <c r="AP1316" s="182"/>
      <c r="AQ1316" s="183" t="str">
        <f t="shared" si="711"/>
        <v/>
      </c>
      <c r="AR1316" s="182"/>
      <c r="AS1316" s="184" t="str">
        <f t="shared" si="712"/>
        <v/>
      </c>
      <c r="AT1316" s="182"/>
      <c r="AU1316" s="268"/>
      <c r="AV1316" s="185"/>
      <c r="AW1316" s="185"/>
      <c r="AX1316" s="185"/>
      <c r="AY1316" s="185"/>
      <c r="AZ1316" s="185"/>
      <c r="BA1316" s="186"/>
      <c r="BB1316" s="80"/>
      <c r="BC1316" s="185"/>
      <c r="BD1316" s="185"/>
      <c r="BE1316" s="185"/>
      <c r="BF1316" s="185"/>
      <c r="BG1316" s="187"/>
      <c r="BH1316" s="270"/>
      <c r="BI1316" s="188"/>
      <c r="BJ1316" s="268"/>
      <c r="BL1316" s="40"/>
      <c r="BM1316" s="40"/>
      <c r="BN1316" s="40"/>
      <c r="BO1316" s="40"/>
      <c r="BP1316" s="40"/>
      <c r="BQ1316" s="40"/>
      <c r="BR1316" s="40"/>
      <c r="BS1316" s="40"/>
      <c r="BT1316" s="40"/>
      <c r="BU1316" s="40"/>
      <c r="BV1316" s="40"/>
      <c r="BW1316" s="40"/>
      <c r="BX1316" s="40"/>
      <c r="BY1316" s="40"/>
      <c r="BZ1316" s="40"/>
      <c r="CA1316" s="40"/>
      <c r="CB1316" s="40"/>
      <c r="CC1316" s="40"/>
      <c r="CD1316" s="40"/>
      <c r="CE1316" s="40"/>
      <c r="CF1316" s="40"/>
      <c r="CG1316" s="40"/>
      <c r="CH1316" s="40"/>
      <c r="CI1316" s="40"/>
      <c r="CJ1316" s="40"/>
      <c r="CK1316" s="40"/>
      <c r="CL1316" s="40"/>
      <c r="CM1316" s="40"/>
      <c r="CN1316" s="40"/>
      <c r="CO1316" s="40">
        <f t="shared" si="713"/>
        <v>0</v>
      </c>
    </row>
    <row r="1317" spans="1:93" ht="22.5" customHeight="1">
      <c r="A1317" s="269"/>
      <c r="B1317" s="267"/>
      <c r="C1317" s="75"/>
      <c r="D1317" s="78"/>
      <c r="E1317" s="75"/>
      <c r="F1317" s="80"/>
      <c r="G1317" s="78"/>
      <c r="H1317" s="70"/>
      <c r="I1317" s="81"/>
      <c r="J1317" s="71" t="str">
        <f>IF(H1317="","",VLOOKUP(H1317,単重表!$C$6:'単重表'!$F$2502,2,FALSE))</f>
        <v/>
      </c>
      <c r="K1317" s="232"/>
      <c r="L1317" s="101">
        <f t="shared" si="724"/>
        <v>1</v>
      </c>
      <c r="M1317" s="46"/>
      <c r="N1317" s="101">
        <f t="shared" si="706"/>
        <v>1</v>
      </c>
      <c r="O1317" s="49"/>
      <c r="P1317" s="47" t="str">
        <f>IF(H1317="","",VLOOKUP(H1317,単重表!$C$6:'単重表'!$F$2502,3,FALSE))</f>
        <v/>
      </c>
      <c r="Q1317" s="47"/>
      <c r="R1317" s="56" t="e">
        <f t="shared" si="725"/>
        <v>#VALUE!</v>
      </c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267"/>
      <c r="AF1317" s="267"/>
      <c r="AG1317" s="40"/>
      <c r="AH1317" s="40"/>
      <c r="AI1317" s="40"/>
      <c r="AJ1317" s="58" t="str">
        <f>IF(H1317="","",VLOOKUP(H1317,単重表!$C$6:'単重表'!$F$2502,4,FALSE))</f>
        <v/>
      </c>
      <c r="AK1317" s="141" t="e">
        <f t="shared" si="708"/>
        <v>#VALUE!</v>
      </c>
      <c r="AL1317" s="40">
        <v>2</v>
      </c>
      <c r="AM1317" s="190" t="e">
        <f t="shared" si="709"/>
        <v>#VALUE!</v>
      </c>
      <c r="AO1317" s="191">
        <f t="shared" si="710"/>
        <v>0</v>
      </c>
      <c r="AP1317" s="182"/>
      <c r="AQ1317" s="183" t="str">
        <f t="shared" si="711"/>
        <v/>
      </c>
      <c r="AR1317" s="182"/>
      <c r="AS1317" s="184" t="str">
        <f t="shared" si="712"/>
        <v/>
      </c>
      <c r="AT1317" s="182"/>
      <c r="AU1317" s="268"/>
      <c r="AV1317" s="185"/>
      <c r="AW1317" s="185"/>
      <c r="AX1317" s="185"/>
      <c r="AY1317" s="185"/>
      <c r="AZ1317" s="185"/>
      <c r="BA1317" s="186"/>
      <c r="BB1317" s="80"/>
      <c r="BC1317" s="185"/>
      <c r="BD1317" s="185"/>
      <c r="BE1317" s="185"/>
      <c r="BF1317" s="185"/>
      <c r="BG1317" s="187"/>
      <c r="BH1317" s="270"/>
      <c r="BI1317" s="188"/>
      <c r="BJ1317" s="268"/>
      <c r="BL1317" s="40"/>
      <c r="BM1317" s="40"/>
      <c r="BN1317" s="40"/>
      <c r="BO1317" s="40"/>
      <c r="BP1317" s="40"/>
      <c r="BQ1317" s="40"/>
      <c r="BR1317" s="40"/>
      <c r="BS1317" s="40"/>
      <c r="BT1317" s="40"/>
      <c r="BU1317" s="40"/>
      <c r="BV1317" s="40"/>
      <c r="BW1317" s="40"/>
      <c r="BX1317" s="40"/>
      <c r="BY1317" s="40"/>
      <c r="BZ1317" s="40"/>
      <c r="CA1317" s="40"/>
      <c r="CB1317" s="40"/>
      <c r="CC1317" s="40"/>
      <c r="CD1317" s="40"/>
      <c r="CE1317" s="40"/>
      <c r="CF1317" s="40"/>
      <c r="CG1317" s="40"/>
      <c r="CH1317" s="40"/>
      <c r="CI1317" s="40"/>
      <c r="CJ1317" s="40"/>
      <c r="CK1317" s="40"/>
      <c r="CL1317" s="40"/>
      <c r="CM1317" s="40"/>
      <c r="CN1317" s="40"/>
      <c r="CO1317" s="40">
        <f t="shared" si="713"/>
        <v>0</v>
      </c>
    </row>
    <row r="1318" spans="1:93" ht="22.5" customHeight="1">
      <c r="A1318" s="269"/>
      <c r="B1318" s="267"/>
      <c r="C1318" s="75"/>
      <c r="D1318" s="78"/>
      <c r="E1318" s="75"/>
      <c r="F1318" s="80"/>
      <c r="G1318" s="78"/>
      <c r="H1318" s="70"/>
      <c r="I1318" s="81"/>
      <c r="J1318" s="71" t="str">
        <f>IF(H1318="","",VLOOKUP(H1318,単重表!$C$6:'単重表'!$F$2502,2,FALSE))</f>
        <v/>
      </c>
      <c r="K1318" s="232"/>
      <c r="L1318" s="101">
        <f t="shared" si="724"/>
        <v>1</v>
      </c>
      <c r="M1318" s="46"/>
      <c r="N1318" s="101">
        <f t="shared" si="706"/>
        <v>1</v>
      </c>
      <c r="O1318" s="49"/>
      <c r="P1318" s="47" t="str">
        <f>IF(H1318="","",VLOOKUP(H1318,単重表!$C$6:'単重表'!$F$2502,3,FALSE))</f>
        <v/>
      </c>
      <c r="Q1318" s="47"/>
      <c r="R1318" s="56" t="e">
        <f t="shared" si="725"/>
        <v>#VALUE!</v>
      </c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267"/>
      <c r="AF1318" s="267"/>
      <c r="AG1318" s="40"/>
      <c r="AH1318" s="40"/>
      <c r="AI1318" s="40"/>
      <c r="AJ1318" s="58" t="str">
        <f>IF(H1318="","",VLOOKUP(H1318,単重表!$C$6:'単重表'!$F$2502,4,FALSE))</f>
        <v/>
      </c>
      <c r="AK1318" s="141" t="e">
        <f t="shared" si="708"/>
        <v>#VALUE!</v>
      </c>
      <c r="AL1318" s="40">
        <v>2</v>
      </c>
      <c r="AM1318" s="190" t="e">
        <f t="shared" si="709"/>
        <v>#VALUE!</v>
      </c>
      <c r="AO1318" s="191">
        <f t="shared" si="710"/>
        <v>0</v>
      </c>
      <c r="AP1318" s="182"/>
      <c r="AQ1318" s="183" t="str">
        <f t="shared" si="711"/>
        <v/>
      </c>
      <c r="AR1318" s="182"/>
      <c r="AS1318" s="184" t="str">
        <f t="shared" si="712"/>
        <v/>
      </c>
      <c r="AT1318" s="182"/>
      <c r="AU1318" s="268"/>
      <c r="AV1318" s="185"/>
      <c r="AW1318" s="185"/>
      <c r="AX1318" s="185"/>
      <c r="AY1318" s="185"/>
      <c r="AZ1318" s="185"/>
      <c r="BA1318" s="186"/>
      <c r="BB1318" s="80"/>
      <c r="BC1318" s="185"/>
      <c r="BD1318" s="185"/>
      <c r="BE1318" s="185"/>
      <c r="BF1318" s="185"/>
      <c r="BG1318" s="187"/>
      <c r="BH1318" s="270"/>
      <c r="BI1318" s="188"/>
      <c r="BJ1318" s="268"/>
      <c r="BL1318" s="40"/>
      <c r="BM1318" s="40"/>
      <c r="BN1318" s="40"/>
      <c r="BO1318" s="40"/>
      <c r="BP1318" s="40"/>
      <c r="BQ1318" s="40"/>
      <c r="BR1318" s="40"/>
      <c r="BS1318" s="40"/>
      <c r="BT1318" s="40"/>
      <c r="BU1318" s="40"/>
      <c r="BV1318" s="40"/>
      <c r="BW1318" s="40"/>
      <c r="BX1318" s="40"/>
      <c r="BY1318" s="40"/>
      <c r="BZ1318" s="40"/>
      <c r="CA1318" s="40"/>
      <c r="CB1318" s="40"/>
      <c r="CC1318" s="40"/>
      <c r="CD1318" s="40"/>
      <c r="CE1318" s="40"/>
      <c r="CF1318" s="40"/>
      <c r="CG1318" s="40"/>
      <c r="CH1318" s="40"/>
      <c r="CI1318" s="40"/>
      <c r="CJ1318" s="40"/>
      <c r="CK1318" s="40"/>
      <c r="CL1318" s="40"/>
      <c r="CM1318" s="40"/>
      <c r="CN1318" s="40"/>
      <c r="CO1318" s="40">
        <f t="shared" si="713"/>
        <v>0</v>
      </c>
    </row>
    <row r="1319" spans="1:93" ht="22.5" customHeight="1">
      <c r="A1319" s="269"/>
      <c r="B1319" s="267"/>
      <c r="C1319" s="75"/>
      <c r="D1319" s="78"/>
      <c r="E1319" s="75"/>
      <c r="F1319" s="80"/>
      <c r="G1319" s="78"/>
      <c r="H1319" s="70"/>
      <c r="I1319" s="81"/>
      <c r="J1319" s="71" t="str">
        <f>IF(H1319="","",VLOOKUP(H1319,単重表!$C$6:'単重表'!$F$2502,2,FALSE))</f>
        <v/>
      </c>
      <c r="K1319" s="232"/>
      <c r="L1319" s="101">
        <f t="shared" si="724"/>
        <v>1</v>
      </c>
      <c r="M1319" s="46"/>
      <c r="N1319" s="101">
        <f t="shared" si="706"/>
        <v>1</v>
      </c>
      <c r="O1319" s="49"/>
      <c r="P1319" s="47" t="str">
        <f>IF(H1319="","",VLOOKUP(H1319,単重表!$C$6:'単重表'!$F$2502,3,FALSE))</f>
        <v/>
      </c>
      <c r="Q1319" s="47"/>
      <c r="R1319" s="56" t="e">
        <f t="shared" si="725"/>
        <v>#VALUE!</v>
      </c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267"/>
      <c r="AF1319" s="267"/>
      <c r="AG1319" s="40"/>
      <c r="AH1319" s="40"/>
      <c r="AI1319" s="40"/>
      <c r="AJ1319" s="58" t="str">
        <f>IF(H1319="","",VLOOKUP(H1319,単重表!$C$6:'単重表'!$F$2502,4,FALSE))</f>
        <v/>
      </c>
      <c r="AK1319" s="141" t="e">
        <f t="shared" si="708"/>
        <v>#VALUE!</v>
      </c>
      <c r="AL1319" s="40">
        <v>2</v>
      </c>
      <c r="AM1319" s="190" t="e">
        <f t="shared" si="709"/>
        <v>#VALUE!</v>
      </c>
      <c r="AO1319" s="191">
        <f t="shared" si="710"/>
        <v>0</v>
      </c>
      <c r="AP1319" s="182"/>
      <c r="AQ1319" s="183" t="str">
        <f t="shared" si="711"/>
        <v/>
      </c>
      <c r="AR1319" s="182"/>
      <c r="AS1319" s="184" t="str">
        <f t="shared" si="712"/>
        <v/>
      </c>
      <c r="AT1319" s="182"/>
      <c r="AU1319" s="268"/>
      <c r="AV1319" s="185"/>
      <c r="AW1319" s="185"/>
      <c r="AX1319" s="185"/>
      <c r="AY1319" s="185"/>
      <c r="AZ1319" s="185"/>
      <c r="BA1319" s="186"/>
      <c r="BB1319" s="80"/>
      <c r="BC1319" s="185"/>
      <c r="BD1319" s="185"/>
      <c r="BE1319" s="185"/>
      <c r="BF1319" s="185"/>
      <c r="BG1319" s="187"/>
      <c r="BH1319" s="270"/>
      <c r="BI1319" s="188"/>
      <c r="BJ1319" s="268"/>
      <c r="BL1319" s="40"/>
      <c r="BM1319" s="40"/>
      <c r="BN1319" s="40"/>
      <c r="BO1319" s="40"/>
      <c r="BP1319" s="40"/>
      <c r="BQ1319" s="40"/>
      <c r="BR1319" s="40"/>
      <c r="BS1319" s="40"/>
      <c r="BT1319" s="40"/>
      <c r="BU1319" s="40"/>
      <c r="BV1319" s="40"/>
      <c r="BW1319" s="40"/>
      <c r="BX1319" s="40"/>
      <c r="BY1319" s="40"/>
      <c r="BZ1319" s="40"/>
      <c r="CA1319" s="40"/>
      <c r="CB1319" s="40"/>
      <c r="CC1319" s="40"/>
      <c r="CD1319" s="40"/>
      <c r="CE1319" s="40"/>
      <c r="CF1319" s="40"/>
      <c r="CG1319" s="40"/>
      <c r="CH1319" s="40"/>
      <c r="CI1319" s="40"/>
      <c r="CJ1319" s="40"/>
      <c r="CK1319" s="40"/>
      <c r="CL1319" s="40"/>
      <c r="CM1319" s="40"/>
      <c r="CN1319" s="40"/>
      <c r="CO1319" s="40">
        <f t="shared" si="713"/>
        <v>0</v>
      </c>
    </row>
    <row r="1320" spans="1:93" ht="22.5" customHeight="1">
      <c r="A1320" s="269"/>
      <c r="B1320" s="267"/>
      <c r="C1320" s="75"/>
      <c r="D1320" s="78"/>
      <c r="E1320" s="75"/>
      <c r="F1320" s="80"/>
      <c r="G1320" s="78"/>
      <c r="H1320" s="70"/>
      <c r="I1320" s="81"/>
      <c r="J1320" s="71" t="str">
        <f>IF(H1320="","",VLOOKUP(H1320,単重表!$C$6:'単重表'!$F$2502,2,FALSE))</f>
        <v/>
      </c>
      <c r="K1320" s="232"/>
      <c r="L1320" s="101">
        <f t="shared" si="724"/>
        <v>1</v>
      </c>
      <c r="M1320" s="46"/>
      <c r="N1320" s="101">
        <f t="shared" si="706"/>
        <v>1</v>
      </c>
      <c r="O1320" s="49"/>
      <c r="P1320" s="47" t="str">
        <f>IF(H1320="","",VLOOKUP(H1320,単重表!$C$6:'単重表'!$F$2502,3,FALSE))</f>
        <v/>
      </c>
      <c r="Q1320" s="47"/>
      <c r="R1320" s="56" t="e">
        <f t="shared" si="725"/>
        <v>#VALUE!</v>
      </c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267"/>
      <c r="AF1320" s="267"/>
      <c r="AG1320" s="40"/>
      <c r="AH1320" s="40"/>
      <c r="AI1320" s="40"/>
      <c r="AJ1320" s="58" t="str">
        <f>IF(H1320="","",VLOOKUP(H1320,単重表!$C$6:'単重表'!$F$2502,4,FALSE))</f>
        <v/>
      </c>
      <c r="AK1320" s="141" t="e">
        <f t="shared" si="708"/>
        <v>#VALUE!</v>
      </c>
      <c r="AL1320" s="40">
        <v>2</v>
      </c>
      <c r="AM1320" s="190" t="e">
        <f t="shared" si="709"/>
        <v>#VALUE!</v>
      </c>
      <c r="AO1320" s="191">
        <f t="shared" si="710"/>
        <v>0</v>
      </c>
      <c r="AP1320" s="182"/>
      <c r="AQ1320" s="183" t="str">
        <f t="shared" si="711"/>
        <v/>
      </c>
      <c r="AR1320" s="182"/>
      <c r="AS1320" s="184" t="str">
        <f t="shared" si="712"/>
        <v/>
      </c>
      <c r="AT1320" s="182"/>
      <c r="AU1320" s="268"/>
      <c r="AV1320" s="185"/>
      <c r="AW1320" s="185"/>
      <c r="AX1320" s="185"/>
      <c r="AY1320" s="185"/>
      <c r="AZ1320" s="185"/>
      <c r="BA1320" s="186"/>
      <c r="BB1320" s="80"/>
      <c r="BC1320" s="185"/>
      <c r="BD1320" s="185"/>
      <c r="BE1320" s="185"/>
      <c r="BF1320" s="185"/>
      <c r="BG1320" s="187"/>
      <c r="BH1320" s="270"/>
      <c r="BI1320" s="188"/>
      <c r="BJ1320" s="268"/>
      <c r="BL1320" s="40"/>
      <c r="BM1320" s="40"/>
      <c r="BN1320" s="40"/>
      <c r="BO1320" s="40"/>
      <c r="BP1320" s="40"/>
      <c r="BQ1320" s="40"/>
      <c r="BR1320" s="40"/>
      <c r="BS1320" s="40"/>
      <c r="BT1320" s="40"/>
      <c r="BU1320" s="40"/>
      <c r="BV1320" s="40"/>
      <c r="BW1320" s="40"/>
      <c r="BX1320" s="40"/>
      <c r="BY1320" s="40"/>
      <c r="BZ1320" s="40"/>
      <c r="CA1320" s="40"/>
      <c r="CB1320" s="40"/>
      <c r="CC1320" s="40"/>
      <c r="CD1320" s="40"/>
      <c r="CE1320" s="40"/>
      <c r="CF1320" s="40"/>
      <c r="CG1320" s="40"/>
      <c r="CH1320" s="40"/>
      <c r="CI1320" s="40"/>
      <c r="CJ1320" s="40"/>
      <c r="CK1320" s="40"/>
      <c r="CL1320" s="40"/>
      <c r="CM1320" s="40"/>
      <c r="CN1320" s="40"/>
      <c r="CO1320" s="40">
        <f t="shared" si="713"/>
        <v>0</v>
      </c>
    </row>
    <row r="1321" spans="1:93" ht="22.5" customHeight="1">
      <c r="A1321" s="269"/>
      <c r="B1321" s="267"/>
      <c r="C1321" s="75"/>
      <c r="D1321" s="78"/>
      <c r="E1321" s="75"/>
      <c r="F1321" s="80"/>
      <c r="G1321" s="78"/>
      <c r="H1321" s="70"/>
      <c r="I1321" s="81"/>
      <c r="J1321" s="71" t="str">
        <f>IF(H1321="","",VLOOKUP(H1321,単重表!$C$6:'単重表'!$F$2502,2,FALSE))</f>
        <v/>
      </c>
      <c r="K1321" s="232"/>
      <c r="L1321" s="101">
        <f>IF(K1321="",1,K1321/1000)</f>
        <v>1</v>
      </c>
      <c r="M1321" s="46"/>
      <c r="N1321" s="101">
        <f t="shared" si="706"/>
        <v>1</v>
      </c>
      <c r="O1321" s="49"/>
      <c r="P1321" s="47" t="str">
        <f>IF(H1321="","",VLOOKUP(H1321,単重表!$C$6:'単重表'!$F$2502,3,FALSE))</f>
        <v/>
      </c>
      <c r="Q1321" s="47"/>
      <c r="R1321" s="56" t="e">
        <f t="shared" si="725"/>
        <v>#VALUE!</v>
      </c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267"/>
      <c r="AF1321" s="267"/>
      <c r="AG1321" s="40"/>
      <c r="AH1321" s="40"/>
      <c r="AI1321" s="40"/>
      <c r="AJ1321" s="58" t="str">
        <f>IF(H1321="","",VLOOKUP(H1321,単重表!$C$6:'単重表'!$F$2502,4,FALSE))</f>
        <v/>
      </c>
      <c r="AK1321" s="141" t="e">
        <f t="shared" si="708"/>
        <v>#VALUE!</v>
      </c>
      <c r="AL1321" s="40">
        <v>2</v>
      </c>
      <c r="AM1321" s="190" t="e">
        <f t="shared" si="709"/>
        <v>#VALUE!</v>
      </c>
      <c r="AO1321" s="191">
        <f t="shared" si="710"/>
        <v>0</v>
      </c>
      <c r="AP1321" s="182"/>
      <c r="AQ1321" s="183" t="str">
        <f t="shared" si="711"/>
        <v/>
      </c>
      <c r="AR1321" s="182"/>
      <c r="AS1321" s="184" t="str">
        <f t="shared" si="712"/>
        <v/>
      </c>
      <c r="AT1321" s="182"/>
      <c r="AU1321" s="268"/>
      <c r="AV1321" s="185"/>
      <c r="AW1321" s="185"/>
      <c r="AX1321" s="185"/>
      <c r="AY1321" s="185"/>
      <c r="AZ1321" s="185"/>
      <c r="BA1321" s="186"/>
      <c r="BB1321" s="80"/>
      <c r="BC1321" s="185"/>
      <c r="BD1321" s="185"/>
      <c r="BE1321" s="185"/>
      <c r="BF1321" s="185"/>
      <c r="BG1321" s="187"/>
      <c r="BH1321" s="270"/>
      <c r="BI1321" s="188"/>
      <c r="BJ1321" s="268"/>
      <c r="BL1321" s="40"/>
      <c r="BM1321" s="40"/>
      <c r="BN1321" s="40"/>
      <c r="BO1321" s="40"/>
      <c r="BP1321" s="40"/>
      <c r="BQ1321" s="40"/>
      <c r="BR1321" s="40"/>
      <c r="BS1321" s="40"/>
      <c r="BT1321" s="40"/>
      <c r="BU1321" s="40"/>
      <c r="BV1321" s="40"/>
      <c r="BW1321" s="40"/>
      <c r="BX1321" s="40"/>
      <c r="BY1321" s="40"/>
      <c r="BZ1321" s="40"/>
      <c r="CA1321" s="40"/>
      <c r="CB1321" s="40"/>
      <c r="CC1321" s="40"/>
      <c r="CD1321" s="40"/>
      <c r="CE1321" s="40"/>
      <c r="CF1321" s="40"/>
      <c r="CG1321" s="40"/>
      <c r="CH1321" s="40"/>
      <c r="CI1321" s="40"/>
      <c r="CJ1321" s="40"/>
      <c r="CK1321" s="40"/>
      <c r="CL1321" s="40"/>
      <c r="CM1321" s="40"/>
      <c r="CN1321" s="40"/>
      <c r="CO1321" s="40">
        <f t="shared" si="713"/>
        <v>0</v>
      </c>
    </row>
    <row r="1322" spans="1:93" ht="22.5" customHeight="1">
      <c r="A1322" s="269"/>
      <c r="B1322" s="267"/>
      <c r="C1322" s="75"/>
      <c r="D1322" s="78"/>
      <c r="E1322" s="75"/>
      <c r="F1322" s="80"/>
      <c r="G1322" s="78"/>
      <c r="H1322" s="70"/>
      <c r="I1322" s="81"/>
      <c r="J1322" s="71" t="str">
        <f>IF(H1322="","",VLOOKUP(H1322,単重表!$C$6:'単重表'!$F$2502,2,FALSE))</f>
        <v/>
      </c>
      <c r="K1322" s="232"/>
      <c r="L1322" s="101">
        <f>IF(K1322="",1,K1322/1000)</f>
        <v>1</v>
      </c>
      <c r="M1322" s="46"/>
      <c r="N1322" s="101">
        <f t="shared" si="706"/>
        <v>1</v>
      </c>
      <c r="O1322" s="49"/>
      <c r="P1322" s="47" t="str">
        <f>IF(H1322="","",VLOOKUP(H1322,単重表!$C$6:'単重表'!$F$2502,3,FALSE))</f>
        <v/>
      </c>
      <c r="Q1322" s="47"/>
      <c r="R1322" s="56" t="e">
        <f t="shared" si="725"/>
        <v>#VALUE!</v>
      </c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267"/>
      <c r="AF1322" s="267"/>
      <c r="AG1322" s="40"/>
      <c r="AH1322" s="40"/>
      <c r="AI1322" s="40"/>
      <c r="AJ1322" s="58" t="str">
        <f>IF(H1322="","",VLOOKUP(H1322,単重表!$C$6:'単重表'!$F$2502,4,FALSE))</f>
        <v/>
      </c>
      <c r="AK1322" s="141" t="e">
        <f t="shared" si="708"/>
        <v>#VALUE!</v>
      </c>
      <c r="AL1322" s="40">
        <v>2</v>
      </c>
      <c r="AM1322" s="190" t="e">
        <f t="shared" si="709"/>
        <v>#VALUE!</v>
      </c>
      <c r="AO1322" s="191">
        <f t="shared" si="710"/>
        <v>0</v>
      </c>
      <c r="AP1322" s="182"/>
      <c r="AQ1322" s="183" t="str">
        <f t="shared" si="711"/>
        <v/>
      </c>
      <c r="AR1322" s="182"/>
      <c r="AS1322" s="184" t="str">
        <f t="shared" si="712"/>
        <v/>
      </c>
      <c r="AT1322" s="182"/>
      <c r="AU1322" s="268"/>
      <c r="AV1322" s="185"/>
      <c r="AW1322" s="185"/>
      <c r="AX1322" s="185"/>
      <c r="AY1322" s="185"/>
      <c r="AZ1322" s="185"/>
      <c r="BA1322" s="186"/>
      <c r="BB1322" s="80"/>
      <c r="BC1322" s="185"/>
      <c r="BD1322" s="185"/>
      <c r="BE1322" s="185"/>
      <c r="BF1322" s="185"/>
      <c r="BG1322" s="187"/>
      <c r="BH1322" s="270"/>
      <c r="BI1322" s="188"/>
      <c r="BJ1322" s="268"/>
      <c r="BL1322" s="40"/>
      <c r="BM1322" s="40"/>
      <c r="BN1322" s="40"/>
      <c r="BO1322" s="40"/>
      <c r="BP1322" s="40"/>
      <c r="BQ1322" s="40"/>
      <c r="BR1322" s="40"/>
      <c r="BS1322" s="40"/>
      <c r="BT1322" s="40"/>
      <c r="BU1322" s="40"/>
      <c r="BV1322" s="40"/>
      <c r="BW1322" s="40"/>
      <c r="BX1322" s="40"/>
      <c r="BY1322" s="40"/>
      <c r="BZ1322" s="40"/>
      <c r="CA1322" s="40"/>
      <c r="CB1322" s="40"/>
      <c r="CC1322" s="40"/>
      <c r="CD1322" s="40"/>
      <c r="CE1322" s="40"/>
      <c r="CF1322" s="40"/>
      <c r="CG1322" s="40"/>
      <c r="CH1322" s="40"/>
      <c r="CI1322" s="40"/>
      <c r="CJ1322" s="40"/>
      <c r="CK1322" s="40"/>
      <c r="CL1322" s="40"/>
      <c r="CM1322" s="40"/>
      <c r="CN1322" s="40"/>
      <c r="CO1322" s="40">
        <f t="shared" si="713"/>
        <v>0</v>
      </c>
    </row>
    <row r="1323" spans="1:93" ht="22.5" customHeight="1">
      <c r="A1323" s="269"/>
      <c r="B1323" s="267"/>
      <c r="C1323" s="75"/>
      <c r="D1323" s="78"/>
      <c r="E1323" s="75"/>
      <c r="F1323" s="80"/>
      <c r="G1323" s="78"/>
      <c r="H1323" s="70"/>
      <c r="I1323" s="81"/>
      <c r="J1323" s="71" t="str">
        <f>IF(H1323="","",VLOOKUP(H1323,単重表!$C$6:'単重表'!$F$2502,2,FALSE))</f>
        <v/>
      </c>
      <c r="K1323" s="232"/>
      <c r="L1323" s="101">
        <f>IF(K1323="",1,K1323/1000)</f>
        <v>1</v>
      </c>
      <c r="M1323" s="46"/>
      <c r="N1323" s="101">
        <f t="shared" si="706"/>
        <v>1</v>
      </c>
      <c r="O1323" s="49"/>
      <c r="P1323" s="47" t="str">
        <f>IF(H1323="","",VLOOKUP(H1323,単重表!$C$6:'単重表'!$F$2502,3,FALSE))</f>
        <v/>
      </c>
      <c r="Q1323" s="47"/>
      <c r="R1323" s="56" t="e">
        <f>P1323*O1323*N1323*L1323+Q1323</f>
        <v>#VALUE!</v>
      </c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267"/>
      <c r="AF1323" s="267"/>
      <c r="AG1323" s="40"/>
      <c r="AH1323" s="40"/>
      <c r="AI1323" s="40"/>
      <c r="AJ1323" s="58" t="str">
        <f>IF(H1323="","",VLOOKUP(H1323,単重表!$C$6:'単重表'!$F$2502,4,FALSE))</f>
        <v/>
      </c>
      <c r="AK1323" s="141" t="e">
        <f t="shared" si="708"/>
        <v>#VALUE!</v>
      </c>
      <c r="AL1323" s="40">
        <v>2</v>
      </c>
      <c r="AM1323" s="190" t="e">
        <f t="shared" si="709"/>
        <v>#VALUE!</v>
      </c>
      <c r="AO1323" s="191">
        <f t="shared" si="710"/>
        <v>0</v>
      </c>
      <c r="AP1323" s="182"/>
      <c r="AQ1323" s="183" t="str">
        <f t="shared" si="711"/>
        <v/>
      </c>
      <c r="AR1323" s="182"/>
      <c r="AS1323" s="184" t="str">
        <f t="shared" si="712"/>
        <v/>
      </c>
      <c r="AT1323" s="182"/>
      <c r="AU1323" s="268"/>
      <c r="AV1323" s="185"/>
      <c r="AW1323" s="185"/>
      <c r="AX1323" s="185"/>
      <c r="AY1323" s="185"/>
      <c r="AZ1323" s="185"/>
      <c r="BA1323" s="186"/>
      <c r="BB1323" s="80"/>
      <c r="BC1323" s="185"/>
      <c r="BD1323" s="185"/>
      <c r="BE1323" s="185"/>
      <c r="BF1323" s="185"/>
      <c r="BG1323" s="187"/>
      <c r="BH1323" s="270"/>
      <c r="BI1323" s="188"/>
      <c r="BJ1323" s="268"/>
      <c r="BL1323" s="40"/>
      <c r="BM1323" s="40"/>
      <c r="BN1323" s="40"/>
      <c r="BO1323" s="40"/>
      <c r="BP1323" s="40"/>
      <c r="BQ1323" s="40"/>
      <c r="BR1323" s="40"/>
      <c r="BS1323" s="40"/>
      <c r="BT1323" s="40"/>
      <c r="BU1323" s="40"/>
      <c r="BV1323" s="40"/>
      <c r="BW1323" s="40"/>
      <c r="BX1323" s="40"/>
      <c r="BY1323" s="40"/>
      <c r="BZ1323" s="40"/>
      <c r="CA1323" s="40"/>
      <c r="CB1323" s="40"/>
      <c r="CC1323" s="40"/>
      <c r="CD1323" s="40"/>
      <c r="CE1323" s="40"/>
      <c r="CF1323" s="40"/>
      <c r="CG1323" s="40"/>
      <c r="CH1323" s="40"/>
      <c r="CI1323" s="40"/>
      <c r="CJ1323" s="40"/>
      <c r="CK1323" s="40"/>
      <c r="CL1323" s="40"/>
      <c r="CM1323" s="40"/>
      <c r="CN1323" s="40"/>
      <c r="CO1323" s="40">
        <f t="shared" si="713"/>
        <v>0</v>
      </c>
    </row>
    <row r="1324" spans="1:93" ht="22.5" customHeight="1">
      <c r="A1324" s="269"/>
      <c r="B1324" s="267"/>
      <c r="C1324" s="75"/>
      <c r="D1324" s="78"/>
      <c r="E1324" s="75"/>
      <c r="F1324" s="80"/>
      <c r="G1324" s="78"/>
      <c r="H1324" s="70"/>
      <c r="I1324" s="81"/>
      <c r="J1324" s="71" t="str">
        <f>IF(H1324="","",VLOOKUP(H1324,単重表!$C$6:'単重表'!$F$2502,2,FALSE))</f>
        <v/>
      </c>
      <c r="K1324" s="232"/>
      <c r="L1324" s="101">
        <f t="shared" ref="L1324:L1331" si="726">IF(K1324="",1,K1324/1000)</f>
        <v>1</v>
      </c>
      <c r="M1324" s="46"/>
      <c r="N1324" s="101">
        <f t="shared" si="706"/>
        <v>1</v>
      </c>
      <c r="O1324" s="49"/>
      <c r="P1324" s="47" t="str">
        <f>IF(H1324="","",VLOOKUP(H1324,単重表!$C$6:'単重表'!$F$2502,3,FALSE))</f>
        <v/>
      </c>
      <c r="Q1324" s="47"/>
      <c r="R1324" s="56" t="e">
        <f t="shared" ref="R1324:R1333" si="727">P1324*O1324*N1324*L1324+Q1324</f>
        <v>#VALUE!</v>
      </c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267"/>
      <c r="AF1324" s="267"/>
      <c r="AG1324" s="40"/>
      <c r="AH1324" s="40"/>
      <c r="AI1324" s="40"/>
      <c r="AJ1324" s="58" t="str">
        <f>IF(H1324="","",VLOOKUP(H1324,単重表!$C$6:'単重表'!$F$2502,4,FALSE))</f>
        <v/>
      </c>
      <c r="AK1324" s="141" t="e">
        <f t="shared" si="708"/>
        <v>#VALUE!</v>
      </c>
      <c r="AL1324" s="40">
        <v>2</v>
      </c>
      <c r="AM1324" s="190" t="e">
        <f t="shared" si="709"/>
        <v>#VALUE!</v>
      </c>
      <c r="AO1324" s="191">
        <f t="shared" si="710"/>
        <v>0</v>
      </c>
      <c r="AP1324" s="182"/>
      <c r="AQ1324" s="183" t="str">
        <f t="shared" si="711"/>
        <v/>
      </c>
      <c r="AR1324" s="182"/>
      <c r="AS1324" s="184" t="str">
        <f t="shared" si="712"/>
        <v/>
      </c>
      <c r="AT1324" s="182"/>
      <c r="AU1324" s="268"/>
      <c r="AV1324" s="185"/>
      <c r="AW1324" s="185"/>
      <c r="AX1324" s="185"/>
      <c r="AY1324" s="185"/>
      <c r="AZ1324" s="185"/>
      <c r="BA1324" s="186"/>
      <c r="BB1324" s="80"/>
      <c r="BC1324" s="185"/>
      <c r="BD1324" s="185"/>
      <c r="BE1324" s="185"/>
      <c r="BF1324" s="185"/>
      <c r="BG1324" s="187"/>
      <c r="BH1324" s="270"/>
      <c r="BI1324" s="188"/>
      <c r="BJ1324" s="268"/>
      <c r="BL1324" s="40"/>
      <c r="BM1324" s="40"/>
      <c r="BN1324" s="40"/>
      <c r="BO1324" s="40"/>
      <c r="BP1324" s="40"/>
      <c r="BQ1324" s="40"/>
      <c r="BR1324" s="40"/>
      <c r="BS1324" s="40"/>
      <c r="BT1324" s="40"/>
      <c r="BU1324" s="40"/>
      <c r="BV1324" s="40"/>
      <c r="BW1324" s="40"/>
      <c r="BX1324" s="40"/>
      <c r="BY1324" s="40"/>
      <c r="BZ1324" s="40"/>
      <c r="CA1324" s="40"/>
      <c r="CB1324" s="40"/>
      <c r="CC1324" s="40"/>
      <c r="CD1324" s="40"/>
      <c r="CE1324" s="40"/>
      <c r="CF1324" s="40"/>
      <c r="CG1324" s="40"/>
      <c r="CH1324" s="40"/>
      <c r="CI1324" s="40"/>
      <c r="CJ1324" s="40"/>
      <c r="CK1324" s="40"/>
      <c r="CL1324" s="40"/>
      <c r="CM1324" s="40"/>
      <c r="CN1324" s="40"/>
      <c r="CO1324" s="40">
        <f t="shared" si="713"/>
        <v>0</v>
      </c>
    </row>
    <row r="1325" spans="1:93" ht="22.5" customHeight="1">
      <c r="A1325" s="269"/>
      <c r="B1325" s="267"/>
      <c r="C1325" s="75"/>
      <c r="D1325" s="78"/>
      <c r="E1325" s="75"/>
      <c r="F1325" s="80"/>
      <c r="G1325" s="78"/>
      <c r="H1325" s="70"/>
      <c r="I1325" s="81"/>
      <c r="J1325" s="71" t="str">
        <f>IF(H1325="","",VLOOKUP(H1325,単重表!$C$6:'単重表'!$F$2502,2,FALSE))</f>
        <v/>
      </c>
      <c r="K1325" s="232"/>
      <c r="L1325" s="101">
        <f t="shared" si="726"/>
        <v>1</v>
      </c>
      <c r="M1325" s="46"/>
      <c r="N1325" s="101">
        <f t="shared" si="706"/>
        <v>1</v>
      </c>
      <c r="O1325" s="49"/>
      <c r="P1325" s="47" t="str">
        <f>IF(H1325="","",VLOOKUP(H1325,単重表!$C$6:'単重表'!$F$2502,3,FALSE))</f>
        <v/>
      </c>
      <c r="Q1325" s="47"/>
      <c r="R1325" s="56" t="e">
        <f t="shared" si="727"/>
        <v>#VALUE!</v>
      </c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267"/>
      <c r="AF1325" s="267"/>
      <c r="AG1325" s="40"/>
      <c r="AH1325" s="40"/>
      <c r="AI1325" s="40"/>
      <c r="AJ1325" s="58" t="str">
        <f>IF(H1325="","",VLOOKUP(H1325,単重表!$C$6:'単重表'!$F$2502,4,FALSE))</f>
        <v/>
      </c>
      <c r="AK1325" s="141" t="e">
        <f t="shared" si="708"/>
        <v>#VALUE!</v>
      </c>
      <c r="AL1325" s="40">
        <v>2</v>
      </c>
      <c r="AM1325" s="190" t="e">
        <f t="shared" si="709"/>
        <v>#VALUE!</v>
      </c>
      <c r="AO1325" s="191">
        <f t="shared" si="710"/>
        <v>0</v>
      </c>
      <c r="AP1325" s="182"/>
      <c r="AQ1325" s="183" t="str">
        <f t="shared" si="711"/>
        <v/>
      </c>
      <c r="AR1325" s="182"/>
      <c r="AS1325" s="184" t="str">
        <f t="shared" si="712"/>
        <v/>
      </c>
      <c r="AT1325" s="182"/>
      <c r="AU1325" s="268"/>
      <c r="AV1325" s="185"/>
      <c r="AW1325" s="185"/>
      <c r="AX1325" s="185"/>
      <c r="AY1325" s="185"/>
      <c r="AZ1325" s="185"/>
      <c r="BA1325" s="186"/>
      <c r="BB1325" s="80"/>
      <c r="BC1325" s="185"/>
      <c r="BD1325" s="185"/>
      <c r="BE1325" s="185"/>
      <c r="BF1325" s="185"/>
      <c r="BG1325" s="187"/>
      <c r="BH1325" s="270"/>
      <c r="BI1325" s="188"/>
      <c r="BJ1325" s="268"/>
      <c r="BL1325" s="40"/>
      <c r="BM1325" s="40"/>
      <c r="BN1325" s="40"/>
      <c r="BO1325" s="40"/>
      <c r="BP1325" s="40"/>
      <c r="BQ1325" s="40"/>
      <c r="BR1325" s="40"/>
      <c r="BS1325" s="40"/>
      <c r="BT1325" s="40"/>
      <c r="BU1325" s="40"/>
      <c r="BV1325" s="40"/>
      <c r="BW1325" s="40"/>
      <c r="BX1325" s="40"/>
      <c r="BY1325" s="40"/>
      <c r="BZ1325" s="40"/>
      <c r="CA1325" s="40"/>
      <c r="CB1325" s="40"/>
      <c r="CC1325" s="40"/>
      <c r="CD1325" s="40"/>
      <c r="CE1325" s="40"/>
      <c r="CF1325" s="40"/>
      <c r="CG1325" s="40"/>
      <c r="CH1325" s="40"/>
      <c r="CI1325" s="40"/>
      <c r="CJ1325" s="40"/>
      <c r="CK1325" s="40"/>
      <c r="CL1325" s="40"/>
      <c r="CM1325" s="40"/>
      <c r="CN1325" s="40"/>
      <c r="CO1325" s="40">
        <f t="shared" si="713"/>
        <v>0</v>
      </c>
    </row>
    <row r="1326" spans="1:93" ht="22.5" customHeight="1">
      <c r="A1326" s="269"/>
      <c r="B1326" s="267"/>
      <c r="C1326" s="75"/>
      <c r="D1326" s="78"/>
      <c r="E1326" s="75"/>
      <c r="F1326" s="80"/>
      <c r="G1326" s="78"/>
      <c r="H1326" s="70"/>
      <c r="I1326" s="81"/>
      <c r="J1326" s="71" t="str">
        <f>IF(H1326="","",VLOOKUP(H1326,単重表!$C$6:'単重表'!$F$2502,2,FALSE))</f>
        <v/>
      </c>
      <c r="K1326" s="232"/>
      <c r="L1326" s="101">
        <f t="shared" si="726"/>
        <v>1</v>
      </c>
      <c r="M1326" s="46"/>
      <c r="N1326" s="101">
        <f t="shared" si="706"/>
        <v>1</v>
      </c>
      <c r="O1326" s="49"/>
      <c r="P1326" s="47" t="str">
        <f>IF(H1326="","",VLOOKUP(H1326,単重表!$C$6:'単重表'!$F$2502,3,FALSE))</f>
        <v/>
      </c>
      <c r="Q1326" s="47"/>
      <c r="R1326" s="56" t="e">
        <f t="shared" si="727"/>
        <v>#VALUE!</v>
      </c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267"/>
      <c r="AF1326" s="267"/>
      <c r="AG1326" s="40"/>
      <c r="AH1326" s="40"/>
      <c r="AI1326" s="40"/>
      <c r="AJ1326" s="58" t="str">
        <f>IF(H1326="","",VLOOKUP(H1326,単重表!$C$6:'単重表'!$F$2502,4,FALSE))</f>
        <v/>
      </c>
      <c r="AK1326" s="141" t="e">
        <f t="shared" si="708"/>
        <v>#VALUE!</v>
      </c>
      <c r="AL1326" s="40">
        <v>2</v>
      </c>
      <c r="AM1326" s="190" t="e">
        <f t="shared" si="709"/>
        <v>#VALUE!</v>
      </c>
      <c r="AO1326" s="191">
        <f t="shared" si="710"/>
        <v>0</v>
      </c>
      <c r="AP1326" s="182"/>
      <c r="AQ1326" s="183" t="str">
        <f t="shared" si="711"/>
        <v/>
      </c>
      <c r="AR1326" s="182"/>
      <c r="AS1326" s="184" t="str">
        <f t="shared" si="712"/>
        <v/>
      </c>
      <c r="AT1326" s="182"/>
      <c r="AU1326" s="268"/>
      <c r="AV1326" s="185"/>
      <c r="AW1326" s="185"/>
      <c r="AX1326" s="185"/>
      <c r="AY1326" s="185"/>
      <c r="AZ1326" s="185"/>
      <c r="BA1326" s="186"/>
      <c r="BB1326" s="80"/>
      <c r="BC1326" s="185"/>
      <c r="BD1326" s="185"/>
      <c r="BE1326" s="185"/>
      <c r="BF1326" s="185"/>
      <c r="BG1326" s="187"/>
      <c r="BH1326" s="270"/>
      <c r="BI1326" s="188"/>
      <c r="BJ1326" s="268"/>
      <c r="BL1326" s="40"/>
      <c r="BM1326" s="40"/>
      <c r="BN1326" s="40"/>
      <c r="BO1326" s="40"/>
      <c r="BP1326" s="40"/>
      <c r="BQ1326" s="40"/>
      <c r="BR1326" s="40"/>
      <c r="BS1326" s="40"/>
      <c r="BT1326" s="40"/>
      <c r="BU1326" s="40"/>
      <c r="BV1326" s="40"/>
      <c r="BW1326" s="40"/>
      <c r="BX1326" s="40"/>
      <c r="BY1326" s="40"/>
      <c r="BZ1326" s="40"/>
      <c r="CA1326" s="40"/>
      <c r="CB1326" s="40"/>
      <c r="CC1326" s="40"/>
      <c r="CD1326" s="40"/>
      <c r="CE1326" s="40"/>
      <c r="CF1326" s="40"/>
      <c r="CG1326" s="40"/>
      <c r="CH1326" s="40"/>
      <c r="CI1326" s="40"/>
      <c r="CJ1326" s="40"/>
      <c r="CK1326" s="40"/>
      <c r="CL1326" s="40"/>
      <c r="CM1326" s="40"/>
      <c r="CN1326" s="40"/>
      <c r="CO1326" s="40">
        <f t="shared" si="713"/>
        <v>0</v>
      </c>
    </row>
    <row r="1327" spans="1:93" ht="22.5" customHeight="1">
      <c r="A1327" s="269"/>
      <c r="B1327" s="267"/>
      <c r="C1327" s="75"/>
      <c r="D1327" s="78"/>
      <c r="E1327" s="75"/>
      <c r="F1327" s="80"/>
      <c r="G1327" s="78"/>
      <c r="H1327" s="70"/>
      <c r="I1327" s="81"/>
      <c r="J1327" s="71" t="str">
        <f>IF(H1327="","",VLOOKUP(H1327,単重表!$C$6:'単重表'!$F$2502,2,FALSE))</f>
        <v/>
      </c>
      <c r="K1327" s="232"/>
      <c r="L1327" s="101">
        <f t="shared" si="726"/>
        <v>1</v>
      </c>
      <c r="M1327" s="46"/>
      <c r="N1327" s="101">
        <f t="shared" si="706"/>
        <v>1</v>
      </c>
      <c r="O1327" s="49"/>
      <c r="P1327" s="47" t="str">
        <f>IF(H1327="","",VLOOKUP(H1327,単重表!$C$6:'単重表'!$F$2502,3,FALSE))</f>
        <v/>
      </c>
      <c r="Q1327" s="47"/>
      <c r="R1327" s="56" t="e">
        <f t="shared" si="727"/>
        <v>#VALUE!</v>
      </c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267"/>
      <c r="AF1327" s="267"/>
      <c r="AG1327" s="40"/>
      <c r="AH1327" s="40"/>
      <c r="AI1327" s="40"/>
      <c r="AJ1327" s="58" t="str">
        <f>IF(H1327="","",VLOOKUP(H1327,単重表!$C$6:'単重表'!$F$2502,4,FALSE))</f>
        <v/>
      </c>
      <c r="AK1327" s="141" t="e">
        <f t="shared" si="708"/>
        <v>#VALUE!</v>
      </c>
      <c r="AL1327" s="40">
        <v>2</v>
      </c>
      <c r="AM1327" s="190" t="e">
        <f t="shared" si="709"/>
        <v>#VALUE!</v>
      </c>
      <c r="AO1327" s="191">
        <f t="shared" si="710"/>
        <v>0</v>
      </c>
      <c r="AP1327" s="182"/>
      <c r="AQ1327" s="183" t="str">
        <f t="shared" si="711"/>
        <v/>
      </c>
      <c r="AR1327" s="182"/>
      <c r="AS1327" s="184" t="str">
        <f t="shared" si="712"/>
        <v/>
      </c>
      <c r="AT1327" s="182"/>
      <c r="AU1327" s="268"/>
      <c r="AV1327" s="185"/>
      <c r="AW1327" s="185"/>
      <c r="AX1327" s="185"/>
      <c r="AY1327" s="185"/>
      <c r="AZ1327" s="185"/>
      <c r="BA1327" s="186"/>
      <c r="BB1327" s="80"/>
      <c r="BC1327" s="185"/>
      <c r="BD1327" s="185"/>
      <c r="BE1327" s="185"/>
      <c r="BF1327" s="185"/>
      <c r="BG1327" s="187"/>
      <c r="BH1327" s="270"/>
      <c r="BI1327" s="188"/>
      <c r="BJ1327" s="268"/>
      <c r="BL1327" s="40"/>
      <c r="BM1327" s="40"/>
      <c r="BN1327" s="40"/>
      <c r="BO1327" s="40"/>
      <c r="BP1327" s="40"/>
      <c r="BQ1327" s="40"/>
      <c r="BR1327" s="40"/>
      <c r="BS1327" s="40"/>
      <c r="BT1327" s="40"/>
      <c r="BU1327" s="40"/>
      <c r="BV1327" s="40"/>
      <c r="BW1327" s="40"/>
      <c r="BX1327" s="40"/>
      <c r="BY1327" s="40"/>
      <c r="BZ1327" s="40"/>
      <c r="CA1327" s="40"/>
      <c r="CB1327" s="40"/>
      <c r="CC1327" s="40"/>
      <c r="CD1327" s="40"/>
      <c r="CE1327" s="40"/>
      <c r="CF1327" s="40"/>
      <c r="CG1327" s="40"/>
      <c r="CH1327" s="40"/>
      <c r="CI1327" s="40"/>
      <c r="CJ1327" s="40"/>
      <c r="CK1327" s="40"/>
      <c r="CL1327" s="40"/>
      <c r="CM1327" s="40"/>
      <c r="CN1327" s="40"/>
      <c r="CO1327" s="40">
        <f t="shared" si="713"/>
        <v>0</v>
      </c>
    </row>
    <row r="1328" spans="1:93" ht="22.5" customHeight="1">
      <c r="A1328" s="269"/>
      <c r="B1328" s="267"/>
      <c r="C1328" s="75"/>
      <c r="D1328" s="78"/>
      <c r="E1328" s="75"/>
      <c r="F1328" s="80"/>
      <c r="G1328" s="78"/>
      <c r="H1328" s="70"/>
      <c r="I1328" s="81"/>
      <c r="J1328" s="71" t="str">
        <f>IF(H1328="","",VLOOKUP(H1328,単重表!$C$6:'単重表'!$F$2502,2,FALSE))</f>
        <v/>
      </c>
      <c r="K1328" s="232"/>
      <c r="L1328" s="101">
        <f t="shared" si="726"/>
        <v>1</v>
      </c>
      <c r="M1328" s="46"/>
      <c r="N1328" s="101">
        <f t="shared" si="706"/>
        <v>1</v>
      </c>
      <c r="O1328" s="49"/>
      <c r="P1328" s="47" t="str">
        <f>IF(H1328="","",VLOOKUP(H1328,単重表!$C$6:'単重表'!$F$2502,3,FALSE))</f>
        <v/>
      </c>
      <c r="Q1328" s="47"/>
      <c r="R1328" s="56" t="e">
        <f t="shared" si="727"/>
        <v>#VALUE!</v>
      </c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267"/>
      <c r="AF1328" s="267"/>
      <c r="AG1328" s="40"/>
      <c r="AH1328" s="40"/>
      <c r="AI1328" s="40"/>
      <c r="AJ1328" s="58" t="str">
        <f>IF(H1328="","",VLOOKUP(H1328,単重表!$C$6:'単重表'!$F$2502,4,FALSE))</f>
        <v/>
      </c>
      <c r="AK1328" s="141" t="e">
        <f t="shared" si="708"/>
        <v>#VALUE!</v>
      </c>
      <c r="AL1328" s="40">
        <v>2</v>
      </c>
      <c r="AM1328" s="190" t="e">
        <f t="shared" si="709"/>
        <v>#VALUE!</v>
      </c>
      <c r="AO1328" s="191">
        <f t="shared" si="710"/>
        <v>0</v>
      </c>
      <c r="AP1328" s="182"/>
      <c r="AQ1328" s="183" t="str">
        <f t="shared" si="711"/>
        <v/>
      </c>
      <c r="AR1328" s="182"/>
      <c r="AS1328" s="184" t="str">
        <f t="shared" si="712"/>
        <v/>
      </c>
      <c r="AT1328" s="182"/>
      <c r="AU1328" s="268"/>
      <c r="AV1328" s="185"/>
      <c r="AW1328" s="185"/>
      <c r="AX1328" s="185"/>
      <c r="AY1328" s="185"/>
      <c r="AZ1328" s="185"/>
      <c r="BA1328" s="186"/>
      <c r="BB1328" s="80"/>
      <c r="BC1328" s="185"/>
      <c r="BD1328" s="185"/>
      <c r="BE1328" s="185"/>
      <c r="BF1328" s="185"/>
      <c r="BG1328" s="187"/>
      <c r="BH1328" s="270"/>
      <c r="BI1328" s="188"/>
      <c r="BJ1328" s="268"/>
      <c r="BL1328" s="40"/>
      <c r="BM1328" s="40"/>
      <c r="BN1328" s="40"/>
      <c r="BO1328" s="40"/>
      <c r="BP1328" s="40"/>
      <c r="BQ1328" s="40"/>
      <c r="BR1328" s="40"/>
      <c r="BS1328" s="40"/>
      <c r="BT1328" s="40"/>
      <c r="BU1328" s="40"/>
      <c r="BV1328" s="40"/>
      <c r="BW1328" s="40"/>
      <c r="BX1328" s="40"/>
      <c r="BY1328" s="40"/>
      <c r="BZ1328" s="40"/>
      <c r="CA1328" s="40"/>
      <c r="CB1328" s="40"/>
      <c r="CC1328" s="40"/>
      <c r="CD1328" s="40"/>
      <c r="CE1328" s="40"/>
      <c r="CF1328" s="40"/>
      <c r="CG1328" s="40"/>
      <c r="CH1328" s="40"/>
      <c r="CI1328" s="40"/>
      <c r="CJ1328" s="40"/>
      <c r="CK1328" s="40"/>
      <c r="CL1328" s="40"/>
      <c r="CM1328" s="40"/>
      <c r="CN1328" s="40"/>
      <c r="CO1328" s="40">
        <f t="shared" si="713"/>
        <v>0</v>
      </c>
    </row>
    <row r="1329" spans="1:93" ht="22.5" customHeight="1">
      <c r="A1329" s="269"/>
      <c r="B1329" s="267"/>
      <c r="C1329" s="75"/>
      <c r="D1329" s="78"/>
      <c r="E1329" s="75"/>
      <c r="F1329" s="80"/>
      <c r="G1329" s="78"/>
      <c r="H1329" s="70"/>
      <c r="I1329" s="81"/>
      <c r="J1329" s="71" t="str">
        <f>IF(H1329="","",VLOOKUP(H1329,単重表!$C$6:'単重表'!$F$2502,2,FALSE))</f>
        <v/>
      </c>
      <c r="K1329" s="232"/>
      <c r="L1329" s="101">
        <f t="shared" si="726"/>
        <v>1</v>
      </c>
      <c r="M1329" s="46"/>
      <c r="N1329" s="101">
        <f t="shared" si="706"/>
        <v>1</v>
      </c>
      <c r="O1329" s="49"/>
      <c r="P1329" s="47" t="str">
        <f>IF(H1329="","",VLOOKUP(H1329,単重表!$C$6:'単重表'!$F$2502,3,FALSE))</f>
        <v/>
      </c>
      <c r="Q1329" s="47"/>
      <c r="R1329" s="56" t="e">
        <f t="shared" si="727"/>
        <v>#VALUE!</v>
      </c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267"/>
      <c r="AF1329" s="267"/>
      <c r="AG1329" s="40"/>
      <c r="AH1329" s="40"/>
      <c r="AI1329" s="40"/>
      <c r="AJ1329" s="58" t="str">
        <f>IF(H1329="","",VLOOKUP(H1329,単重表!$C$6:'単重表'!$F$2502,4,FALSE))</f>
        <v/>
      </c>
      <c r="AK1329" s="141" t="e">
        <f t="shared" si="708"/>
        <v>#VALUE!</v>
      </c>
      <c r="AL1329" s="40">
        <v>2</v>
      </c>
      <c r="AM1329" s="190" t="e">
        <f t="shared" si="709"/>
        <v>#VALUE!</v>
      </c>
      <c r="AO1329" s="191">
        <f t="shared" si="710"/>
        <v>0</v>
      </c>
      <c r="AP1329" s="182"/>
      <c r="AQ1329" s="183" t="str">
        <f t="shared" si="711"/>
        <v/>
      </c>
      <c r="AR1329" s="182"/>
      <c r="AS1329" s="184" t="str">
        <f t="shared" si="712"/>
        <v/>
      </c>
      <c r="AT1329" s="182"/>
      <c r="AU1329" s="268"/>
      <c r="AV1329" s="185"/>
      <c r="AW1329" s="185"/>
      <c r="AX1329" s="185"/>
      <c r="AY1329" s="185"/>
      <c r="AZ1329" s="185"/>
      <c r="BA1329" s="186"/>
      <c r="BB1329" s="80"/>
      <c r="BC1329" s="185"/>
      <c r="BD1329" s="185"/>
      <c r="BE1329" s="185"/>
      <c r="BF1329" s="185"/>
      <c r="BG1329" s="187"/>
      <c r="BH1329" s="270"/>
      <c r="BI1329" s="188"/>
      <c r="BJ1329" s="268"/>
      <c r="BL1329" s="40"/>
      <c r="BM1329" s="40"/>
      <c r="BN1329" s="40"/>
      <c r="BO1329" s="40"/>
      <c r="BP1329" s="40"/>
      <c r="BQ1329" s="40"/>
      <c r="BR1329" s="40"/>
      <c r="BS1329" s="40"/>
      <c r="BT1329" s="40"/>
      <c r="BU1329" s="40"/>
      <c r="BV1329" s="40"/>
      <c r="BW1329" s="40"/>
      <c r="BX1329" s="40"/>
      <c r="BY1329" s="40"/>
      <c r="BZ1329" s="40"/>
      <c r="CA1329" s="40"/>
      <c r="CB1329" s="40"/>
      <c r="CC1329" s="40"/>
      <c r="CD1329" s="40"/>
      <c r="CE1329" s="40"/>
      <c r="CF1329" s="40"/>
      <c r="CG1329" s="40"/>
      <c r="CH1329" s="40"/>
      <c r="CI1329" s="40"/>
      <c r="CJ1329" s="40"/>
      <c r="CK1329" s="40"/>
      <c r="CL1329" s="40"/>
      <c r="CM1329" s="40"/>
      <c r="CN1329" s="40"/>
      <c r="CO1329" s="40">
        <f t="shared" si="713"/>
        <v>0</v>
      </c>
    </row>
    <row r="1330" spans="1:93" ht="22.5" customHeight="1">
      <c r="A1330" s="269"/>
      <c r="B1330" s="267"/>
      <c r="C1330" s="75"/>
      <c r="D1330" s="78"/>
      <c r="E1330" s="75"/>
      <c r="F1330" s="80"/>
      <c r="G1330" s="78"/>
      <c r="H1330" s="70"/>
      <c r="I1330" s="81"/>
      <c r="J1330" s="71" t="str">
        <f>IF(H1330="","",VLOOKUP(H1330,単重表!$C$6:'単重表'!$F$2502,2,FALSE))</f>
        <v/>
      </c>
      <c r="K1330" s="232"/>
      <c r="L1330" s="101">
        <f t="shared" si="726"/>
        <v>1</v>
      </c>
      <c r="M1330" s="46"/>
      <c r="N1330" s="101">
        <f t="shared" si="706"/>
        <v>1</v>
      </c>
      <c r="O1330" s="49"/>
      <c r="P1330" s="47" t="str">
        <f>IF(H1330="","",VLOOKUP(H1330,単重表!$C$6:'単重表'!$F$2502,3,FALSE))</f>
        <v/>
      </c>
      <c r="Q1330" s="47"/>
      <c r="R1330" s="56" t="e">
        <f t="shared" si="727"/>
        <v>#VALUE!</v>
      </c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267"/>
      <c r="AF1330" s="267"/>
      <c r="AG1330" s="40"/>
      <c r="AH1330" s="40"/>
      <c r="AI1330" s="40"/>
      <c r="AJ1330" s="58" t="str">
        <f>IF(H1330="","",VLOOKUP(H1330,単重表!$C$6:'単重表'!$F$2502,4,FALSE))</f>
        <v/>
      </c>
      <c r="AK1330" s="141" t="e">
        <f t="shared" si="708"/>
        <v>#VALUE!</v>
      </c>
      <c r="AL1330" s="40">
        <v>2</v>
      </c>
      <c r="AM1330" s="190" t="e">
        <f t="shared" si="709"/>
        <v>#VALUE!</v>
      </c>
      <c r="AO1330" s="191">
        <f t="shared" si="710"/>
        <v>0</v>
      </c>
      <c r="AP1330" s="182"/>
      <c r="AQ1330" s="183" t="str">
        <f t="shared" si="711"/>
        <v/>
      </c>
      <c r="AR1330" s="182"/>
      <c r="AS1330" s="184" t="str">
        <f t="shared" si="712"/>
        <v/>
      </c>
      <c r="AT1330" s="182"/>
      <c r="AU1330" s="268"/>
      <c r="AV1330" s="185"/>
      <c r="AW1330" s="185"/>
      <c r="AX1330" s="185"/>
      <c r="AY1330" s="185"/>
      <c r="AZ1330" s="185"/>
      <c r="BA1330" s="186"/>
      <c r="BB1330" s="80"/>
      <c r="BC1330" s="185"/>
      <c r="BD1330" s="185"/>
      <c r="BE1330" s="185"/>
      <c r="BF1330" s="185"/>
      <c r="BG1330" s="187"/>
      <c r="BH1330" s="270"/>
      <c r="BI1330" s="188"/>
      <c r="BJ1330" s="268"/>
      <c r="BL1330" s="40"/>
      <c r="BM1330" s="40"/>
      <c r="BN1330" s="40"/>
      <c r="BO1330" s="40"/>
      <c r="BP1330" s="40"/>
      <c r="BQ1330" s="40"/>
      <c r="BR1330" s="40"/>
      <c r="BS1330" s="40"/>
      <c r="BT1330" s="40"/>
      <c r="BU1330" s="40"/>
      <c r="BV1330" s="40"/>
      <c r="BW1330" s="40"/>
      <c r="BX1330" s="40"/>
      <c r="BY1330" s="40"/>
      <c r="BZ1330" s="40"/>
      <c r="CA1330" s="40"/>
      <c r="CB1330" s="40"/>
      <c r="CC1330" s="40"/>
      <c r="CD1330" s="40"/>
      <c r="CE1330" s="40"/>
      <c r="CF1330" s="40"/>
      <c r="CG1330" s="40"/>
      <c r="CH1330" s="40"/>
      <c r="CI1330" s="40"/>
      <c r="CJ1330" s="40"/>
      <c r="CK1330" s="40"/>
      <c r="CL1330" s="40"/>
      <c r="CM1330" s="40"/>
      <c r="CN1330" s="40"/>
      <c r="CO1330" s="40">
        <f t="shared" si="713"/>
        <v>0</v>
      </c>
    </row>
    <row r="1331" spans="1:93" ht="22.5" customHeight="1">
      <c r="A1331" s="269"/>
      <c r="B1331" s="267"/>
      <c r="C1331" s="75"/>
      <c r="D1331" s="78"/>
      <c r="E1331" s="75"/>
      <c r="F1331" s="80"/>
      <c r="G1331" s="78"/>
      <c r="H1331" s="70"/>
      <c r="I1331" s="81"/>
      <c r="J1331" s="71" t="str">
        <f>IF(H1331="","",VLOOKUP(H1331,単重表!$C$6:'単重表'!$F$2502,2,FALSE))</f>
        <v/>
      </c>
      <c r="K1331" s="232"/>
      <c r="L1331" s="101">
        <f t="shared" si="726"/>
        <v>1</v>
      </c>
      <c r="M1331" s="46"/>
      <c r="N1331" s="101">
        <f t="shared" si="706"/>
        <v>1</v>
      </c>
      <c r="O1331" s="49"/>
      <c r="P1331" s="47" t="str">
        <f>IF(H1331="","",VLOOKUP(H1331,単重表!$C$6:'単重表'!$F$2502,3,FALSE))</f>
        <v/>
      </c>
      <c r="Q1331" s="47"/>
      <c r="R1331" s="56" t="e">
        <f t="shared" si="727"/>
        <v>#VALUE!</v>
      </c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267"/>
      <c r="AF1331" s="267"/>
      <c r="AG1331" s="40"/>
      <c r="AH1331" s="40"/>
      <c r="AI1331" s="40"/>
      <c r="AJ1331" s="58" t="str">
        <f>IF(H1331="","",VLOOKUP(H1331,単重表!$C$6:'単重表'!$F$2502,4,FALSE))</f>
        <v/>
      </c>
      <c r="AK1331" s="141" t="e">
        <f t="shared" si="708"/>
        <v>#VALUE!</v>
      </c>
      <c r="AL1331" s="40">
        <v>2</v>
      </c>
      <c r="AM1331" s="190" t="e">
        <f t="shared" si="709"/>
        <v>#VALUE!</v>
      </c>
      <c r="AO1331" s="191">
        <f t="shared" si="710"/>
        <v>0</v>
      </c>
      <c r="AP1331" s="182"/>
      <c r="AQ1331" s="183" t="str">
        <f t="shared" si="711"/>
        <v/>
      </c>
      <c r="AR1331" s="182"/>
      <c r="AS1331" s="184" t="str">
        <f t="shared" si="712"/>
        <v/>
      </c>
      <c r="AT1331" s="182"/>
      <c r="AU1331" s="268"/>
      <c r="AV1331" s="185"/>
      <c r="AW1331" s="185"/>
      <c r="AX1331" s="185"/>
      <c r="AY1331" s="185"/>
      <c r="AZ1331" s="185"/>
      <c r="BA1331" s="186"/>
      <c r="BB1331" s="80"/>
      <c r="BC1331" s="185"/>
      <c r="BD1331" s="185"/>
      <c r="BE1331" s="185"/>
      <c r="BF1331" s="185"/>
      <c r="BG1331" s="187"/>
      <c r="BH1331" s="270"/>
      <c r="BI1331" s="188"/>
      <c r="BJ1331" s="268"/>
      <c r="BL1331" s="40"/>
      <c r="BM1331" s="40"/>
      <c r="BN1331" s="40"/>
      <c r="BO1331" s="40"/>
      <c r="BP1331" s="40"/>
      <c r="BQ1331" s="40"/>
      <c r="BR1331" s="40"/>
      <c r="BS1331" s="40"/>
      <c r="BT1331" s="40"/>
      <c r="BU1331" s="40"/>
      <c r="BV1331" s="40"/>
      <c r="BW1331" s="40"/>
      <c r="BX1331" s="40"/>
      <c r="BY1331" s="40"/>
      <c r="BZ1331" s="40"/>
      <c r="CA1331" s="40"/>
      <c r="CB1331" s="40"/>
      <c r="CC1331" s="40"/>
      <c r="CD1331" s="40"/>
      <c r="CE1331" s="40"/>
      <c r="CF1331" s="40"/>
      <c r="CG1331" s="40"/>
      <c r="CH1331" s="40"/>
      <c r="CI1331" s="40"/>
      <c r="CJ1331" s="40"/>
      <c r="CK1331" s="40"/>
      <c r="CL1331" s="40"/>
      <c r="CM1331" s="40"/>
      <c r="CN1331" s="40"/>
      <c r="CO1331" s="40">
        <f t="shared" si="713"/>
        <v>0</v>
      </c>
    </row>
    <row r="1332" spans="1:93" ht="22.5" customHeight="1">
      <c r="A1332" s="269"/>
      <c r="B1332" s="267"/>
      <c r="C1332" s="75"/>
      <c r="D1332" s="78"/>
      <c r="E1332" s="75"/>
      <c r="F1332" s="80"/>
      <c r="G1332" s="78"/>
      <c r="H1332" s="70"/>
      <c r="I1332" s="81"/>
      <c r="J1332" s="71" t="str">
        <f>IF(H1332="","",VLOOKUP(H1332,単重表!$C$6:'単重表'!$F$2502,2,FALSE))</f>
        <v/>
      </c>
      <c r="K1332" s="232"/>
      <c r="L1332" s="101">
        <f>IF(K1332="",1,K1332/1000)</f>
        <v>1</v>
      </c>
      <c r="M1332" s="46"/>
      <c r="N1332" s="101">
        <f t="shared" si="706"/>
        <v>1</v>
      </c>
      <c r="O1332" s="49"/>
      <c r="P1332" s="47" t="str">
        <f>IF(H1332="","",VLOOKUP(H1332,単重表!$C$6:'単重表'!$F$2502,3,FALSE))</f>
        <v/>
      </c>
      <c r="Q1332" s="47"/>
      <c r="R1332" s="56" t="e">
        <f t="shared" si="727"/>
        <v>#VALUE!</v>
      </c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267"/>
      <c r="AF1332" s="267"/>
      <c r="AG1332" s="40"/>
      <c r="AH1332" s="40"/>
      <c r="AI1332" s="40"/>
      <c r="AJ1332" s="58" t="str">
        <f>IF(H1332="","",VLOOKUP(H1332,単重表!$C$6:'単重表'!$F$2502,4,FALSE))</f>
        <v/>
      </c>
      <c r="AK1332" s="141" t="e">
        <f t="shared" si="708"/>
        <v>#VALUE!</v>
      </c>
      <c r="AL1332" s="40">
        <v>2</v>
      </c>
      <c r="AM1332" s="190" t="e">
        <f t="shared" si="709"/>
        <v>#VALUE!</v>
      </c>
      <c r="AO1332" s="191">
        <f t="shared" si="710"/>
        <v>0</v>
      </c>
      <c r="AP1332" s="182"/>
      <c r="AQ1332" s="183" t="str">
        <f t="shared" si="711"/>
        <v/>
      </c>
      <c r="AR1332" s="182"/>
      <c r="AS1332" s="184" t="str">
        <f t="shared" si="712"/>
        <v/>
      </c>
      <c r="AT1332" s="182"/>
      <c r="AU1332" s="268"/>
      <c r="AV1332" s="185"/>
      <c r="AW1332" s="185"/>
      <c r="AX1332" s="185"/>
      <c r="AY1332" s="185"/>
      <c r="AZ1332" s="185"/>
      <c r="BA1332" s="186"/>
      <c r="BB1332" s="80"/>
      <c r="BC1332" s="185"/>
      <c r="BD1332" s="185"/>
      <c r="BE1332" s="185"/>
      <c r="BF1332" s="185"/>
      <c r="BG1332" s="187"/>
      <c r="BH1332" s="270"/>
      <c r="BI1332" s="188"/>
      <c r="BJ1332" s="268"/>
      <c r="BL1332" s="40"/>
      <c r="BM1332" s="40"/>
      <c r="BN1332" s="40"/>
      <c r="BO1332" s="40"/>
      <c r="BP1332" s="40"/>
      <c r="BQ1332" s="40"/>
      <c r="BR1332" s="40"/>
      <c r="BS1332" s="40"/>
      <c r="BT1332" s="40"/>
      <c r="BU1332" s="40"/>
      <c r="BV1332" s="40"/>
      <c r="BW1332" s="40"/>
      <c r="BX1332" s="40"/>
      <c r="BY1332" s="40"/>
      <c r="BZ1332" s="40"/>
      <c r="CA1332" s="40"/>
      <c r="CB1332" s="40"/>
      <c r="CC1332" s="40"/>
      <c r="CD1332" s="40"/>
      <c r="CE1332" s="40"/>
      <c r="CF1332" s="40"/>
      <c r="CG1332" s="40"/>
      <c r="CH1332" s="40"/>
      <c r="CI1332" s="40"/>
      <c r="CJ1332" s="40"/>
      <c r="CK1332" s="40"/>
      <c r="CL1332" s="40"/>
      <c r="CM1332" s="40"/>
      <c r="CN1332" s="40"/>
      <c r="CO1332" s="40">
        <f t="shared" si="713"/>
        <v>0</v>
      </c>
    </row>
    <row r="1333" spans="1:93" ht="22.5" customHeight="1">
      <c r="A1333" s="269"/>
      <c r="B1333" s="267"/>
      <c r="C1333" s="75"/>
      <c r="D1333" s="78"/>
      <c r="E1333" s="75"/>
      <c r="F1333" s="80"/>
      <c r="G1333" s="78"/>
      <c r="H1333" s="70"/>
      <c r="I1333" s="81"/>
      <c r="J1333" s="71" t="str">
        <f>IF(H1333="","",VLOOKUP(H1333,単重表!$C$6:'単重表'!$F$2502,2,FALSE))</f>
        <v/>
      </c>
      <c r="K1333" s="232"/>
      <c r="L1333" s="101">
        <f>IF(K1333="",1,K1333/1000)</f>
        <v>1</v>
      </c>
      <c r="M1333" s="46"/>
      <c r="N1333" s="101">
        <f t="shared" si="706"/>
        <v>1</v>
      </c>
      <c r="O1333" s="49"/>
      <c r="P1333" s="47" t="str">
        <f>IF(H1333="","",VLOOKUP(H1333,単重表!$C$6:'単重表'!$F$2502,3,FALSE))</f>
        <v/>
      </c>
      <c r="Q1333" s="47"/>
      <c r="R1333" s="56" t="e">
        <f t="shared" si="727"/>
        <v>#VALUE!</v>
      </c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267"/>
      <c r="AF1333" s="267"/>
      <c r="AG1333" s="40"/>
      <c r="AH1333" s="40"/>
      <c r="AI1333" s="40"/>
      <c r="AJ1333" s="58" t="str">
        <f>IF(H1333="","",VLOOKUP(H1333,単重表!$C$6:'単重表'!$F$2502,4,FALSE))</f>
        <v/>
      </c>
      <c r="AK1333" s="141" t="e">
        <f t="shared" si="708"/>
        <v>#VALUE!</v>
      </c>
      <c r="AL1333" s="40">
        <v>2</v>
      </c>
      <c r="AM1333" s="190" t="e">
        <f t="shared" si="709"/>
        <v>#VALUE!</v>
      </c>
      <c r="AO1333" s="191">
        <f t="shared" si="710"/>
        <v>0</v>
      </c>
      <c r="AP1333" s="182"/>
      <c r="AQ1333" s="183" t="str">
        <f t="shared" si="711"/>
        <v/>
      </c>
      <c r="AR1333" s="182"/>
      <c r="AS1333" s="184" t="str">
        <f t="shared" si="712"/>
        <v/>
      </c>
      <c r="AT1333" s="182"/>
      <c r="AU1333" s="268"/>
      <c r="AV1333" s="185"/>
      <c r="AW1333" s="185"/>
      <c r="AX1333" s="185"/>
      <c r="AY1333" s="185"/>
      <c r="AZ1333" s="185"/>
      <c r="BA1333" s="186"/>
      <c r="BB1333" s="80"/>
      <c r="BC1333" s="185"/>
      <c r="BD1333" s="185"/>
      <c r="BE1333" s="185"/>
      <c r="BF1333" s="185"/>
      <c r="BG1333" s="187"/>
      <c r="BH1333" s="270"/>
      <c r="BI1333" s="188"/>
      <c r="BJ1333" s="268"/>
      <c r="BL1333" s="40"/>
      <c r="BM1333" s="40"/>
      <c r="BN1333" s="40"/>
      <c r="BO1333" s="40"/>
      <c r="BP1333" s="40"/>
      <c r="BQ1333" s="40"/>
      <c r="BR1333" s="40"/>
      <c r="BS1333" s="40"/>
      <c r="BT1333" s="40"/>
      <c r="BU1333" s="40"/>
      <c r="BV1333" s="40"/>
      <c r="BW1333" s="40"/>
      <c r="BX1333" s="40"/>
      <c r="BY1333" s="40"/>
      <c r="BZ1333" s="40"/>
      <c r="CA1333" s="40"/>
      <c r="CB1333" s="40"/>
      <c r="CC1333" s="40"/>
      <c r="CD1333" s="40"/>
      <c r="CE1333" s="40"/>
      <c r="CF1333" s="40"/>
      <c r="CG1333" s="40"/>
      <c r="CH1333" s="40"/>
      <c r="CI1333" s="40"/>
      <c r="CJ1333" s="40"/>
      <c r="CK1333" s="40"/>
      <c r="CL1333" s="40"/>
      <c r="CM1333" s="40"/>
      <c r="CN1333" s="40"/>
      <c r="CO1333" s="40">
        <f t="shared" si="713"/>
        <v>0</v>
      </c>
    </row>
    <row r="1334" spans="1:93" ht="22.5" customHeight="1">
      <c r="A1334" s="269"/>
      <c r="B1334" s="267"/>
      <c r="C1334" s="75"/>
      <c r="D1334" s="78"/>
      <c r="E1334" s="75"/>
      <c r="F1334" s="80"/>
      <c r="G1334" s="78"/>
      <c r="H1334" s="70"/>
      <c r="I1334" s="81"/>
      <c r="J1334" s="71" t="str">
        <f>IF(H1334="","",VLOOKUP(H1334,単重表!$C$6:'単重表'!$F$2502,2,FALSE))</f>
        <v/>
      </c>
      <c r="K1334" s="232"/>
      <c r="L1334" s="101">
        <f>IF(K1334="",1,K1334/1000)</f>
        <v>1</v>
      </c>
      <c r="M1334" s="46"/>
      <c r="N1334" s="101">
        <f t="shared" si="706"/>
        <v>1</v>
      </c>
      <c r="O1334" s="49"/>
      <c r="P1334" s="47" t="str">
        <f>IF(H1334="","",VLOOKUP(H1334,単重表!$C$6:'単重表'!$F$2502,3,FALSE))</f>
        <v/>
      </c>
      <c r="Q1334" s="47"/>
      <c r="R1334" s="56" t="e">
        <f>P1334*O1334*N1334*L1334+Q1334</f>
        <v>#VALUE!</v>
      </c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267"/>
      <c r="AF1334" s="267"/>
      <c r="AG1334" s="40"/>
      <c r="AH1334" s="40"/>
      <c r="AI1334" s="40"/>
      <c r="AJ1334" s="58" t="str">
        <f>IF(H1334="","",VLOOKUP(H1334,単重表!$C$6:'単重表'!$F$2502,4,FALSE))</f>
        <v/>
      </c>
      <c r="AK1334" s="141" t="e">
        <f t="shared" si="708"/>
        <v>#VALUE!</v>
      </c>
      <c r="AL1334" s="40">
        <v>2</v>
      </c>
      <c r="AM1334" s="190" t="e">
        <f t="shared" si="709"/>
        <v>#VALUE!</v>
      </c>
      <c r="AO1334" s="191">
        <f t="shared" si="710"/>
        <v>0</v>
      </c>
      <c r="AP1334" s="182"/>
      <c r="AQ1334" s="183" t="str">
        <f t="shared" si="711"/>
        <v/>
      </c>
      <c r="AR1334" s="182"/>
      <c r="AS1334" s="184" t="str">
        <f t="shared" si="712"/>
        <v/>
      </c>
      <c r="AT1334" s="182"/>
      <c r="AU1334" s="268"/>
      <c r="AV1334" s="185"/>
      <c r="AW1334" s="185"/>
      <c r="AX1334" s="185"/>
      <c r="AY1334" s="185"/>
      <c r="AZ1334" s="185"/>
      <c r="BA1334" s="186"/>
      <c r="BB1334" s="80"/>
      <c r="BC1334" s="185"/>
      <c r="BD1334" s="185"/>
      <c r="BE1334" s="185"/>
      <c r="BF1334" s="185"/>
      <c r="BG1334" s="187"/>
      <c r="BH1334" s="270"/>
      <c r="BI1334" s="188"/>
      <c r="BJ1334" s="268"/>
      <c r="BL1334" s="40"/>
      <c r="BM1334" s="40"/>
      <c r="BN1334" s="40"/>
      <c r="BO1334" s="40"/>
      <c r="BP1334" s="40"/>
      <c r="BQ1334" s="40"/>
      <c r="BR1334" s="40"/>
      <c r="BS1334" s="40"/>
      <c r="BT1334" s="40"/>
      <c r="BU1334" s="40"/>
      <c r="BV1334" s="40"/>
      <c r="BW1334" s="40"/>
      <c r="BX1334" s="40"/>
      <c r="BY1334" s="40"/>
      <c r="BZ1334" s="40"/>
      <c r="CA1334" s="40"/>
      <c r="CB1334" s="40"/>
      <c r="CC1334" s="40"/>
      <c r="CD1334" s="40"/>
      <c r="CE1334" s="40"/>
      <c r="CF1334" s="40"/>
      <c r="CG1334" s="40"/>
      <c r="CH1334" s="40"/>
      <c r="CI1334" s="40"/>
      <c r="CJ1334" s="40"/>
      <c r="CK1334" s="40"/>
      <c r="CL1334" s="40"/>
      <c r="CM1334" s="40"/>
      <c r="CN1334" s="40"/>
      <c r="CO1334" s="40">
        <f t="shared" si="713"/>
        <v>0</v>
      </c>
    </row>
    <row r="1335" spans="1:93" ht="22.5" customHeight="1">
      <c r="A1335" s="269"/>
      <c r="B1335" s="267"/>
      <c r="C1335" s="75"/>
      <c r="D1335" s="78"/>
      <c r="E1335" s="75"/>
      <c r="F1335" s="80"/>
      <c r="G1335" s="78"/>
      <c r="H1335" s="70"/>
      <c r="I1335" s="81"/>
      <c r="J1335" s="71" t="str">
        <f>IF(H1335="","",VLOOKUP(H1335,単重表!$C$6:'単重表'!$F$2502,2,FALSE))</f>
        <v/>
      </c>
      <c r="K1335" s="232"/>
      <c r="L1335" s="101">
        <f t="shared" ref="L1335:L1342" si="728">IF(K1335="",1,K1335/1000)</f>
        <v>1</v>
      </c>
      <c r="M1335" s="46"/>
      <c r="N1335" s="101">
        <f t="shared" si="706"/>
        <v>1</v>
      </c>
      <c r="O1335" s="49"/>
      <c r="P1335" s="47" t="str">
        <f>IF(H1335="","",VLOOKUP(H1335,単重表!$C$6:'単重表'!$F$2502,3,FALSE))</f>
        <v/>
      </c>
      <c r="Q1335" s="47"/>
      <c r="R1335" s="56" t="e">
        <f t="shared" ref="R1335:R1344" si="729">P1335*O1335*N1335*L1335+Q1335</f>
        <v>#VALUE!</v>
      </c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267"/>
      <c r="AF1335" s="267"/>
      <c r="AG1335" s="40"/>
      <c r="AH1335" s="40"/>
      <c r="AI1335" s="40"/>
      <c r="AJ1335" s="58" t="str">
        <f>IF(H1335="","",VLOOKUP(H1335,単重表!$C$6:'単重表'!$F$2502,4,FALSE))</f>
        <v/>
      </c>
      <c r="AK1335" s="141" t="e">
        <f t="shared" si="708"/>
        <v>#VALUE!</v>
      </c>
      <c r="AL1335" s="40">
        <v>2</v>
      </c>
      <c r="AM1335" s="190" t="e">
        <f t="shared" si="709"/>
        <v>#VALUE!</v>
      </c>
      <c r="AO1335" s="191">
        <f t="shared" si="710"/>
        <v>0</v>
      </c>
      <c r="AP1335" s="182"/>
      <c r="AQ1335" s="183" t="str">
        <f t="shared" si="711"/>
        <v/>
      </c>
      <c r="AR1335" s="182"/>
      <c r="AS1335" s="184" t="str">
        <f t="shared" si="712"/>
        <v/>
      </c>
      <c r="AT1335" s="182"/>
      <c r="AU1335" s="268"/>
      <c r="AV1335" s="185"/>
      <c r="AW1335" s="185"/>
      <c r="AX1335" s="185"/>
      <c r="AY1335" s="185"/>
      <c r="AZ1335" s="185"/>
      <c r="BA1335" s="186"/>
      <c r="BB1335" s="80"/>
      <c r="BC1335" s="185"/>
      <c r="BD1335" s="185"/>
      <c r="BE1335" s="185"/>
      <c r="BF1335" s="185"/>
      <c r="BG1335" s="187"/>
      <c r="BH1335" s="270"/>
      <c r="BI1335" s="188"/>
      <c r="BJ1335" s="268"/>
      <c r="BL1335" s="40"/>
      <c r="BM1335" s="40"/>
      <c r="BN1335" s="40"/>
      <c r="BO1335" s="40"/>
      <c r="BP1335" s="40"/>
      <c r="BQ1335" s="40"/>
      <c r="BR1335" s="40"/>
      <c r="BS1335" s="40"/>
      <c r="BT1335" s="40"/>
      <c r="BU1335" s="40"/>
      <c r="BV1335" s="40"/>
      <c r="BW1335" s="40"/>
      <c r="BX1335" s="40"/>
      <c r="BY1335" s="40"/>
      <c r="BZ1335" s="40"/>
      <c r="CA1335" s="40"/>
      <c r="CB1335" s="40"/>
      <c r="CC1335" s="40"/>
      <c r="CD1335" s="40"/>
      <c r="CE1335" s="40"/>
      <c r="CF1335" s="40"/>
      <c r="CG1335" s="40"/>
      <c r="CH1335" s="40"/>
      <c r="CI1335" s="40"/>
      <c r="CJ1335" s="40"/>
      <c r="CK1335" s="40"/>
      <c r="CL1335" s="40"/>
      <c r="CM1335" s="40"/>
      <c r="CN1335" s="40"/>
      <c r="CO1335" s="40">
        <f t="shared" si="713"/>
        <v>0</v>
      </c>
    </row>
    <row r="1336" spans="1:93" ht="22.5" customHeight="1">
      <c r="A1336" s="269"/>
      <c r="B1336" s="267"/>
      <c r="C1336" s="75"/>
      <c r="D1336" s="78"/>
      <c r="E1336" s="75"/>
      <c r="F1336" s="80"/>
      <c r="G1336" s="78"/>
      <c r="H1336" s="70"/>
      <c r="I1336" s="81"/>
      <c r="J1336" s="71" t="str">
        <f>IF(H1336="","",VLOOKUP(H1336,単重表!$C$6:'単重表'!$F$2502,2,FALSE))</f>
        <v/>
      </c>
      <c r="K1336" s="232"/>
      <c r="L1336" s="101">
        <f t="shared" si="728"/>
        <v>1</v>
      </c>
      <c r="M1336" s="46"/>
      <c r="N1336" s="101">
        <f t="shared" si="706"/>
        <v>1</v>
      </c>
      <c r="O1336" s="49"/>
      <c r="P1336" s="47" t="str">
        <f>IF(H1336="","",VLOOKUP(H1336,単重表!$C$6:'単重表'!$F$2502,3,FALSE))</f>
        <v/>
      </c>
      <c r="Q1336" s="47"/>
      <c r="R1336" s="56" t="e">
        <f t="shared" si="729"/>
        <v>#VALUE!</v>
      </c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267"/>
      <c r="AF1336" s="267"/>
      <c r="AG1336" s="40"/>
      <c r="AH1336" s="40"/>
      <c r="AI1336" s="40"/>
      <c r="AJ1336" s="58" t="str">
        <f>IF(H1336="","",VLOOKUP(H1336,単重表!$C$6:'単重表'!$F$2502,4,FALSE))</f>
        <v/>
      </c>
      <c r="AK1336" s="141" t="e">
        <f t="shared" si="708"/>
        <v>#VALUE!</v>
      </c>
      <c r="AL1336" s="40">
        <v>2</v>
      </c>
      <c r="AM1336" s="190" t="e">
        <f t="shared" si="709"/>
        <v>#VALUE!</v>
      </c>
      <c r="AO1336" s="191">
        <f t="shared" si="710"/>
        <v>0</v>
      </c>
      <c r="AP1336" s="182"/>
      <c r="AQ1336" s="183" t="str">
        <f t="shared" si="711"/>
        <v/>
      </c>
      <c r="AR1336" s="182"/>
      <c r="AS1336" s="184" t="str">
        <f t="shared" si="712"/>
        <v/>
      </c>
      <c r="AT1336" s="182"/>
      <c r="AU1336" s="268"/>
      <c r="AV1336" s="185"/>
      <c r="AW1336" s="185"/>
      <c r="AX1336" s="185"/>
      <c r="AY1336" s="185"/>
      <c r="AZ1336" s="185"/>
      <c r="BA1336" s="186"/>
      <c r="BB1336" s="80"/>
      <c r="BC1336" s="185"/>
      <c r="BD1336" s="185"/>
      <c r="BE1336" s="185"/>
      <c r="BF1336" s="185"/>
      <c r="BG1336" s="187"/>
      <c r="BH1336" s="270"/>
      <c r="BI1336" s="188"/>
      <c r="BJ1336" s="268"/>
      <c r="BL1336" s="40"/>
      <c r="BM1336" s="40"/>
      <c r="BN1336" s="40"/>
      <c r="BO1336" s="40"/>
      <c r="BP1336" s="40"/>
      <c r="BQ1336" s="40"/>
      <c r="BR1336" s="40"/>
      <c r="BS1336" s="40"/>
      <c r="BT1336" s="40"/>
      <c r="BU1336" s="40"/>
      <c r="BV1336" s="40"/>
      <c r="BW1336" s="40"/>
      <c r="BX1336" s="40"/>
      <c r="BY1336" s="40"/>
      <c r="BZ1336" s="40"/>
      <c r="CA1336" s="40"/>
      <c r="CB1336" s="40"/>
      <c r="CC1336" s="40"/>
      <c r="CD1336" s="40"/>
      <c r="CE1336" s="40"/>
      <c r="CF1336" s="40"/>
      <c r="CG1336" s="40"/>
      <c r="CH1336" s="40"/>
      <c r="CI1336" s="40"/>
      <c r="CJ1336" s="40"/>
      <c r="CK1336" s="40"/>
      <c r="CL1336" s="40"/>
      <c r="CM1336" s="40"/>
      <c r="CN1336" s="40"/>
      <c r="CO1336" s="40">
        <f t="shared" si="713"/>
        <v>0</v>
      </c>
    </row>
    <row r="1337" spans="1:93" ht="22.5" customHeight="1">
      <c r="A1337" s="269"/>
      <c r="B1337" s="267"/>
      <c r="C1337" s="75"/>
      <c r="D1337" s="78"/>
      <c r="E1337" s="75"/>
      <c r="F1337" s="80"/>
      <c r="G1337" s="78"/>
      <c r="H1337" s="70"/>
      <c r="I1337" s="81"/>
      <c r="J1337" s="71" t="str">
        <f>IF(H1337="","",VLOOKUP(H1337,単重表!$C$6:'単重表'!$F$2502,2,FALSE))</f>
        <v/>
      </c>
      <c r="K1337" s="232"/>
      <c r="L1337" s="101">
        <f t="shared" si="728"/>
        <v>1</v>
      </c>
      <c r="M1337" s="46"/>
      <c r="N1337" s="101">
        <f t="shared" si="706"/>
        <v>1</v>
      </c>
      <c r="O1337" s="49"/>
      <c r="P1337" s="47" t="str">
        <f>IF(H1337="","",VLOOKUP(H1337,単重表!$C$6:'単重表'!$F$2502,3,FALSE))</f>
        <v/>
      </c>
      <c r="Q1337" s="47"/>
      <c r="R1337" s="56" t="e">
        <f t="shared" si="729"/>
        <v>#VALUE!</v>
      </c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267"/>
      <c r="AF1337" s="267"/>
      <c r="AG1337" s="40"/>
      <c r="AH1337" s="40"/>
      <c r="AI1337" s="40"/>
      <c r="AJ1337" s="58" t="str">
        <f>IF(H1337="","",VLOOKUP(H1337,単重表!$C$6:'単重表'!$F$2502,4,FALSE))</f>
        <v/>
      </c>
      <c r="AK1337" s="141" t="e">
        <f t="shared" si="708"/>
        <v>#VALUE!</v>
      </c>
      <c r="AL1337" s="40">
        <v>2</v>
      </c>
      <c r="AM1337" s="190" t="e">
        <f t="shared" si="709"/>
        <v>#VALUE!</v>
      </c>
      <c r="AO1337" s="191">
        <f t="shared" si="710"/>
        <v>0</v>
      </c>
      <c r="AP1337" s="182"/>
      <c r="AQ1337" s="183" t="str">
        <f t="shared" si="711"/>
        <v/>
      </c>
      <c r="AR1337" s="182"/>
      <c r="AS1337" s="184" t="str">
        <f t="shared" si="712"/>
        <v/>
      </c>
      <c r="AT1337" s="182"/>
      <c r="AU1337" s="268"/>
      <c r="AV1337" s="185"/>
      <c r="AW1337" s="185"/>
      <c r="AX1337" s="185"/>
      <c r="AY1337" s="185"/>
      <c r="AZ1337" s="185"/>
      <c r="BA1337" s="186"/>
      <c r="BB1337" s="80"/>
      <c r="BC1337" s="185"/>
      <c r="BD1337" s="185"/>
      <c r="BE1337" s="185"/>
      <c r="BF1337" s="185"/>
      <c r="BG1337" s="187"/>
      <c r="BH1337" s="270"/>
      <c r="BI1337" s="188"/>
      <c r="BJ1337" s="268"/>
      <c r="BL1337" s="40"/>
      <c r="BM1337" s="40"/>
      <c r="BN1337" s="40"/>
      <c r="BO1337" s="40"/>
      <c r="BP1337" s="40"/>
      <c r="BQ1337" s="40"/>
      <c r="BR1337" s="40"/>
      <c r="BS1337" s="40"/>
      <c r="BT1337" s="40"/>
      <c r="BU1337" s="40"/>
      <c r="BV1337" s="40"/>
      <c r="BW1337" s="40"/>
      <c r="BX1337" s="40"/>
      <c r="BY1337" s="40"/>
      <c r="BZ1337" s="40"/>
      <c r="CA1337" s="40"/>
      <c r="CB1337" s="40"/>
      <c r="CC1337" s="40"/>
      <c r="CD1337" s="40"/>
      <c r="CE1337" s="40"/>
      <c r="CF1337" s="40"/>
      <c r="CG1337" s="40"/>
      <c r="CH1337" s="40"/>
      <c r="CI1337" s="40"/>
      <c r="CJ1337" s="40"/>
      <c r="CK1337" s="40"/>
      <c r="CL1337" s="40"/>
      <c r="CM1337" s="40"/>
      <c r="CN1337" s="40"/>
      <c r="CO1337" s="40">
        <f t="shared" si="713"/>
        <v>0</v>
      </c>
    </row>
    <row r="1338" spans="1:93" ht="22.5" customHeight="1">
      <c r="A1338" s="269"/>
      <c r="B1338" s="267"/>
      <c r="C1338" s="75"/>
      <c r="D1338" s="78"/>
      <c r="E1338" s="75"/>
      <c r="F1338" s="80"/>
      <c r="G1338" s="78"/>
      <c r="H1338" s="70"/>
      <c r="I1338" s="81"/>
      <c r="J1338" s="71" t="str">
        <f>IF(H1338="","",VLOOKUP(H1338,単重表!$C$6:'単重表'!$F$2502,2,FALSE))</f>
        <v/>
      </c>
      <c r="K1338" s="232"/>
      <c r="L1338" s="101">
        <f t="shared" si="728"/>
        <v>1</v>
      </c>
      <c r="M1338" s="46"/>
      <c r="N1338" s="101">
        <f t="shared" si="706"/>
        <v>1</v>
      </c>
      <c r="O1338" s="49"/>
      <c r="P1338" s="47" t="str">
        <f>IF(H1338="","",VLOOKUP(H1338,単重表!$C$6:'単重表'!$F$2502,3,FALSE))</f>
        <v/>
      </c>
      <c r="Q1338" s="47"/>
      <c r="R1338" s="56" t="e">
        <f t="shared" si="729"/>
        <v>#VALUE!</v>
      </c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267"/>
      <c r="AF1338" s="267"/>
      <c r="AG1338" s="40"/>
      <c r="AH1338" s="40"/>
      <c r="AI1338" s="40"/>
      <c r="AJ1338" s="58" t="str">
        <f>IF(H1338="","",VLOOKUP(H1338,単重表!$C$6:'単重表'!$F$2502,4,FALSE))</f>
        <v/>
      </c>
      <c r="AK1338" s="141" t="e">
        <f t="shared" si="708"/>
        <v>#VALUE!</v>
      </c>
      <c r="AL1338" s="40">
        <v>2</v>
      </c>
      <c r="AM1338" s="190" t="e">
        <f t="shared" si="709"/>
        <v>#VALUE!</v>
      </c>
      <c r="AO1338" s="191">
        <f t="shared" si="710"/>
        <v>0</v>
      </c>
      <c r="AP1338" s="182"/>
      <c r="AQ1338" s="183" t="str">
        <f t="shared" si="711"/>
        <v/>
      </c>
      <c r="AR1338" s="182"/>
      <c r="AS1338" s="184" t="str">
        <f t="shared" si="712"/>
        <v/>
      </c>
      <c r="AT1338" s="182"/>
      <c r="AU1338" s="268"/>
      <c r="AV1338" s="185"/>
      <c r="AW1338" s="185"/>
      <c r="AX1338" s="185"/>
      <c r="AY1338" s="185"/>
      <c r="AZ1338" s="185"/>
      <c r="BA1338" s="186"/>
      <c r="BB1338" s="80"/>
      <c r="BC1338" s="185"/>
      <c r="BD1338" s="185"/>
      <c r="BE1338" s="185"/>
      <c r="BF1338" s="185"/>
      <c r="BG1338" s="187"/>
      <c r="BH1338" s="270"/>
      <c r="BI1338" s="188"/>
      <c r="BJ1338" s="268"/>
      <c r="BL1338" s="40"/>
      <c r="BM1338" s="40"/>
      <c r="BN1338" s="40"/>
      <c r="BO1338" s="40"/>
      <c r="BP1338" s="40"/>
      <c r="BQ1338" s="40"/>
      <c r="BR1338" s="40"/>
      <c r="BS1338" s="40"/>
      <c r="BT1338" s="40"/>
      <c r="BU1338" s="40"/>
      <c r="BV1338" s="40"/>
      <c r="BW1338" s="40"/>
      <c r="BX1338" s="40"/>
      <c r="BY1338" s="40"/>
      <c r="BZ1338" s="40"/>
      <c r="CA1338" s="40"/>
      <c r="CB1338" s="40"/>
      <c r="CC1338" s="40"/>
      <c r="CD1338" s="40"/>
      <c r="CE1338" s="40"/>
      <c r="CF1338" s="40"/>
      <c r="CG1338" s="40"/>
      <c r="CH1338" s="40"/>
      <c r="CI1338" s="40"/>
      <c r="CJ1338" s="40"/>
      <c r="CK1338" s="40"/>
      <c r="CL1338" s="40"/>
      <c r="CM1338" s="40"/>
      <c r="CN1338" s="40"/>
      <c r="CO1338" s="40">
        <f t="shared" si="713"/>
        <v>0</v>
      </c>
    </row>
    <row r="1339" spans="1:93" ht="22.5" customHeight="1">
      <c r="A1339" s="269"/>
      <c r="B1339" s="267"/>
      <c r="C1339" s="75"/>
      <c r="D1339" s="78"/>
      <c r="E1339" s="75"/>
      <c r="F1339" s="80"/>
      <c r="G1339" s="78"/>
      <c r="H1339" s="70"/>
      <c r="I1339" s="81"/>
      <c r="J1339" s="71" t="str">
        <f>IF(H1339="","",VLOOKUP(H1339,単重表!$C$6:'単重表'!$F$2502,2,FALSE))</f>
        <v/>
      </c>
      <c r="K1339" s="232"/>
      <c r="L1339" s="101">
        <f t="shared" si="728"/>
        <v>1</v>
      </c>
      <c r="M1339" s="46"/>
      <c r="N1339" s="101">
        <f t="shared" si="706"/>
        <v>1</v>
      </c>
      <c r="O1339" s="49"/>
      <c r="P1339" s="47" t="str">
        <f>IF(H1339="","",VLOOKUP(H1339,単重表!$C$6:'単重表'!$F$2502,3,FALSE))</f>
        <v/>
      </c>
      <c r="Q1339" s="47"/>
      <c r="R1339" s="56" t="e">
        <f t="shared" si="729"/>
        <v>#VALUE!</v>
      </c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267"/>
      <c r="AF1339" s="267"/>
      <c r="AG1339" s="40"/>
      <c r="AH1339" s="40"/>
      <c r="AI1339" s="40"/>
      <c r="AJ1339" s="58" t="str">
        <f>IF(H1339="","",VLOOKUP(H1339,単重表!$C$6:'単重表'!$F$2502,4,FALSE))</f>
        <v/>
      </c>
      <c r="AK1339" s="141" t="e">
        <f t="shared" si="708"/>
        <v>#VALUE!</v>
      </c>
      <c r="AL1339" s="40">
        <v>2</v>
      </c>
      <c r="AM1339" s="190" t="e">
        <f t="shared" si="709"/>
        <v>#VALUE!</v>
      </c>
      <c r="AO1339" s="191">
        <f t="shared" si="710"/>
        <v>0</v>
      </c>
      <c r="AP1339" s="182"/>
      <c r="AQ1339" s="183" t="str">
        <f t="shared" si="711"/>
        <v/>
      </c>
      <c r="AR1339" s="182"/>
      <c r="AS1339" s="184" t="str">
        <f t="shared" si="712"/>
        <v/>
      </c>
      <c r="AT1339" s="182"/>
      <c r="AU1339" s="268"/>
      <c r="AV1339" s="185"/>
      <c r="AW1339" s="185"/>
      <c r="AX1339" s="185"/>
      <c r="AY1339" s="185"/>
      <c r="AZ1339" s="185"/>
      <c r="BA1339" s="186"/>
      <c r="BB1339" s="80"/>
      <c r="BC1339" s="185"/>
      <c r="BD1339" s="185"/>
      <c r="BE1339" s="185"/>
      <c r="BF1339" s="185"/>
      <c r="BG1339" s="187"/>
      <c r="BH1339" s="270"/>
      <c r="BI1339" s="188"/>
      <c r="BJ1339" s="268"/>
      <c r="BL1339" s="40"/>
      <c r="BM1339" s="40"/>
      <c r="BN1339" s="40"/>
      <c r="BO1339" s="40"/>
      <c r="BP1339" s="40"/>
      <c r="BQ1339" s="40"/>
      <c r="BR1339" s="40"/>
      <c r="BS1339" s="40"/>
      <c r="BT1339" s="40"/>
      <c r="BU1339" s="40"/>
      <c r="BV1339" s="40"/>
      <c r="BW1339" s="40"/>
      <c r="BX1339" s="40"/>
      <c r="BY1339" s="40"/>
      <c r="BZ1339" s="40"/>
      <c r="CA1339" s="40"/>
      <c r="CB1339" s="40"/>
      <c r="CC1339" s="40"/>
      <c r="CD1339" s="40"/>
      <c r="CE1339" s="40"/>
      <c r="CF1339" s="40"/>
      <c r="CG1339" s="40"/>
      <c r="CH1339" s="40"/>
      <c r="CI1339" s="40"/>
      <c r="CJ1339" s="40"/>
      <c r="CK1339" s="40"/>
      <c r="CL1339" s="40"/>
      <c r="CM1339" s="40"/>
      <c r="CN1339" s="40"/>
      <c r="CO1339" s="40">
        <f t="shared" si="713"/>
        <v>0</v>
      </c>
    </row>
    <row r="1340" spans="1:93" ht="22.5" customHeight="1">
      <c r="A1340" s="269"/>
      <c r="B1340" s="267"/>
      <c r="C1340" s="75"/>
      <c r="D1340" s="78"/>
      <c r="E1340" s="75"/>
      <c r="F1340" s="80"/>
      <c r="G1340" s="78"/>
      <c r="H1340" s="70"/>
      <c r="I1340" s="81"/>
      <c r="J1340" s="71" t="str">
        <f>IF(H1340="","",VLOOKUP(H1340,単重表!$C$6:'単重表'!$F$2502,2,FALSE))</f>
        <v/>
      </c>
      <c r="K1340" s="232"/>
      <c r="L1340" s="101">
        <f t="shared" si="728"/>
        <v>1</v>
      </c>
      <c r="M1340" s="46"/>
      <c r="N1340" s="101">
        <f t="shared" si="706"/>
        <v>1</v>
      </c>
      <c r="O1340" s="49"/>
      <c r="P1340" s="47" t="str">
        <f>IF(H1340="","",VLOOKUP(H1340,単重表!$C$6:'単重表'!$F$2502,3,FALSE))</f>
        <v/>
      </c>
      <c r="Q1340" s="47"/>
      <c r="R1340" s="56" t="e">
        <f t="shared" si="729"/>
        <v>#VALUE!</v>
      </c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267"/>
      <c r="AF1340" s="267"/>
      <c r="AG1340" s="40"/>
      <c r="AH1340" s="40"/>
      <c r="AI1340" s="40"/>
      <c r="AJ1340" s="58" t="str">
        <f>IF(H1340="","",VLOOKUP(H1340,単重表!$C$6:'単重表'!$F$2502,4,FALSE))</f>
        <v/>
      </c>
      <c r="AK1340" s="141" t="e">
        <f t="shared" si="708"/>
        <v>#VALUE!</v>
      </c>
      <c r="AL1340" s="40">
        <v>2</v>
      </c>
      <c r="AM1340" s="190" t="e">
        <f t="shared" si="709"/>
        <v>#VALUE!</v>
      </c>
      <c r="AO1340" s="191">
        <f t="shared" si="710"/>
        <v>0</v>
      </c>
      <c r="AP1340" s="182"/>
      <c r="AQ1340" s="183" t="str">
        <f t="shared" si="711"/>
        <v/>
      </c>
      <c r="AR1340" s="182"/>
      <c r="AS1340" s="184" t="str">
        <f t="shared" si="712"/>
        <v/>
      </c>
      <c r="AT1340" s="182"/>
      <c r="AU1340" s="268"/>
      <c r="AV1340" s="185"/>
      <c r="AW1340" s="185"/>
      <c r="AX1340" s="185"/>
      <c r="AY1340" s="185"/>
      <c r="AZ1340" s="185"/>
      <c r="BA1340" s="186"/>
      <c r="BB1340" s="80"/>
      <c r="BC1340" s="185"/>
      <c r="BD1340" s="185"/>
      <c r="BE1340" s="185"/>
      <c r="BF1340" s="185"/>
      <c r="BG1340" s="187"/>
      <c r="BH1340" s="270"/>
      <c r="BI1340" s="188"/>
      <c r="BJ1340" s="268"/>
      <c r="BL1340" s="40"/>
      <c r="BM1340" s="40"/>
      <c r="BN1340" s="40"/>
      <c r="BO1340" s="40"/>
      <c r="BP1340" s="40"/>
      <c r="BQ1340" s="40"/>
      <c r="BR1340" s="40"/>
      <c r="BS1340" s="40"/>
      <c r="BT1340" s="40"/>
      <c r="BU1340" s="40"/>
      <c r="BV1340" s="40"/>
      <c r="BW1340" s="40"/>
      <c r="BX1340" s="40"/>
      <c r="BY1340" s="40"/>
      <c r="BZ1340" s="40"/>
      <c r="CA1340" s="40"/>
      <c r="CB1340" s="40"/>
      <c r="CC1340" s="40"/>
      <c r="CD1340" s="40"/>
      <c r="CE1340" s="40"/>
      <c r="CF1340" s="40"/>
      <c r="CG1340" s="40"/>
      <c r="CH1340" s="40"/>
      <c r="CI1340" s="40"/>
      <c r="CJ1340" s="40"/>
      <c r="CK1340" s="40"/>
      <c r="CL1340" s="40"/>
      <c r="CM1340" s="40"/>
      <c r="CN1340" s="40"/>
      <c r="CO1340" s="40">
        <f t="shared" si="713"/>
        <v>0</v>
      </c>
    </row>
    <row r="1341" spans="1:93" ht="22.5" customHeight="1">
      <c r="A1341" s="269"/>
      <c r="B1341" s="267"/>
      <c r="C1341" s="75"/>
      <c r="D1341" s="78"/>
      <c r="E1341" s="75"/>
      <c r="F1341" s="80"/>
      <c r="G1341" s="78"/>
      <c r="H1341" s="70"/>
      <c r="I1341" s="81"/>
      <c r="J1341" s="71" t="str">
        <f>IF(H1341="","",VLOOKUP(H1341,単重表!$C$6:'単重表'!$F$2502,2,FALSE))</f>
        <v/>
      </c>
      <c r="K1341" s="232"/>
      <c r="L1341" s="101">
        <f t="shared" si="728"/>
        <v>1</v>
      </c>
      <c r="M1341" s="46"/>
      <c r="N1341" s="101">
        <f t="shared" si="706"/>
        <v>1</v>
      </c>
      <c r="O1341" s="49"/>
      <c r="P1341" s="47" t="str">
        <f>IF(H1341="","",VLOOKUP(H1341,単重表!$C$6:'単重表'!$F$2502,3,FALSE))</f>
        <v/>
      </c>
      <c r="Q1341" s="47"/>
      <c r="R1341" s="56" t="e">
        <f t="shared" si="729"/>
        <v>#VALUE!</v>
      </c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267"/>
      <c r="AF1341" s="267"/>
      <c r="AG1341" s="40"/>
      <c r="AH1341" s="40"/>
      <c r="AI1341" s="40"/>
      <c r="AJ1341" s="58" t="str">
        <f>IF(H1341="","",VLOOKUP(H1341,単重表!$C$6:'単重表'!$F$2502,4,FALSE))</f>
        <v/>
      </c>
      <c r="AK1341" s="141" t="e">
        <f t="shared" si="708"/>
        <v>#VALUE!</v>
      </c>
      <c r="AL1341" s="40">
        <v>2</v>
      </c>
      <c r="AM1341" s="190" t="e">
        <f t="shared" si="709"/>
        <v>#VALUE!</v>
      </c>
      <c r="AO1341" s="191">
        <f t="shared" si="710"/>
        <v>0</v>
      </c>
      <c r="AP1341" s="182"/>
      <c r="AQ1341" s="183" t="str">
        <f t="shared" si="711"/>
        <v/>
      </c>
      <c r="AR1341" s="182"/>
      <c r="AS1341" s="184" t="str">
        <f t="shared" si="712"/>
        <v/>
      </c>
      <c r="AT1341" s="182"/>
      <c r="AU1341" s="268"/>
      <c r="AV1341" s="185"/>
      <c r="AW1341" s="185"/>
      <c r="AX1341" s="185"/>
      <c r="AY1341" s="185"/>
      <c r="AZ1341" s="185"/>
      <c r="BA1341" s="186"/>
      <c r="BB1341" s="80"/>
      <c r="BC1341" s="185"/>
      <c r="BD1341" s="185"/>
      <c r="BE1341" s="185"/>
      <c r="BF1341" s="185"/>
      <c r="BG1341" s="187"/>
      <c r="BH1341" s="270"/>
      <c r="BI1341" s="188"/>
      <c r="BJ1341" s="268"/>
      <c r="BL1341" s="40"/>
      <c r="BM1341" s="40"/>
      <c r="BN1341" s="40"/>
      <c r="BO1341" s="40"/>
      <c r="BP1341" s="40"/>
      <c r="BQ1341" s="40"/>
      <c r="BR1341" s="40"/>
      <c r="BS1341" s="40"/>
      <c r="BT1341" s="40"/>
      <c r="BU1341" s="40"/>
      <c r="BV1341" s="40"/>
      <c r="BW1341" s="40"/>
      <c r="BX1341" s="40"/>
      <c r="BY1341" s="40"/>
      <c r="BZ1341" s="40"/>
      <c r="CA1341" s="40"/>
      <c r="CB1341" s="40"/>
      <c r="CC1341" s="40"/>
      <c r="CD1341" s="40"/>
      <c r="CE1341" s="40"/>
      <c r="CF1341" s="40"/>
      <c r="CG1341" s="40"/>
      <c r="CH1341" s="40"/>
      <c r="CI1341" s="40"/>
      <c r="CJ1341" s="40"/>
      <c r="CK1341" s="40"/>
      <c r="CL1341" s="40"/>
      <c r="CM1341" s="40"/>
      <c r="CN1341" s="40"/>
      <c r="CO1341" s="40">
        <f t="shared" si="713"/>
        <v>0</v>
      </c>
    </row>
    <row r="1342" spans="1:93" ht="22.5" customHeight="1">
      <c r="A1342" s="269"/>
      <c r="B1342" s="267"/>
      <c r="C1342" s="75"/>
      <c r="D1342" s="78"/>
      <c r="E1342" s="75"/>
      <c r="F1342" s="80"/>
      <c r="G1342" s="78"/>
      <c r="H1342" s="70"/>
      <c r="I1342" s="81"/>
      <c r="J1342" s="71" t="str">
        <f>IF(H1342="","",VLOOKUP(H1342,単重表!$C$6:'単重表'!$F$2502,2,FALSE))</f>
        <v/>
      </c>
      <c r="K1342" s="232"/>
      <c r="L1342" s="101">
        <f t="shared" si="728"/>
        <v>1</v>
      </c>
      <c r="M1342" s="46"/>
      <c r="N1342" s="101">
        <f t="shared" si="706"/>
        <v>1</v>
      </c>
      <c r="O1342" s="49"/>
      <c r="P1342" s="47" t="str">
        <f>IF(H1342="","",VLOOKUP(H1342,単重表!$C$6:'単重表'!$F$2502,3,FALSE))</f>
        <v/>
      </c>
      <c r="Q1342" s="47"/>
      <c r="R1342" s="56" t="e">
        <f t="shared" si="729"/>
        <v>#VALUE!</v>
      </c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267"/>
      <c r="AF1342" s="267"/>
      <c r="AG1342" s="40"/>
      <c r="AH1342" s="40"/>
      <c r="AI1342" s="40"/>
      <c r="AJ1342" s="58" t="str">
        <f>IF(H1342="","",VLOOKUP(H1342,単重表!$C$6:'単重表'!$F$2502,4,FALSE))</f>
        <v/>
      </c>
      <c r="AK1342" s="141" t="e">
        <f t="shared" si="708"/>
        <v>#VALUE!</v>
      </c>
      <c r="AL1342" s="40">
        <v>2</v>
      </c>
      <c r="AM1342" s="190" t="e">
        <f t="shared" si="709"/>
        <v>#VALUE!</v>
      </c>
      <c r="AO1342" s="191">
        <f t="shared" si="710"/>
        <v>0</v>
      </c>
      <c r="AP1342" s="182"/>
      <c r="AQ1342" s="183" t="str">
        <f t="shared" si="711"/>
        <v/>
      </c>
      <c r="AR1342" s="182"/>
      <c r="AS1342" s="184" t="str">
        <f t="shared" si="712"/>
        <v/>
      </c>
      <c r="AT1342" s="182"/>
      <c r="AU1342" s="268"/>
      <c r="AV1342" s="185"/>
      <c r="AW1342" s="185"/>
      <c r="AX1342" s="185"/>
      <c r="AY1342" s="185"/>
      <c r="AZ1342" s="185"/>
      <c r="BA1342" s="186"/>
      <c r="BB1342" s="80"/>
      <c r="BC1342" s="185"/>
      <c r="BD1342" s="185"/>
      <c r="BE1342" s="185"/>
      <c r="BF1342" s="185"/>
      <c r="BG1342" s="187"/>
      <c r="BH1342" s="270"/>
      <c r="BI1342" s="188"/>
      <c r="BJ1342" s="268"/>
      <c r="BL1342" s="40"/>
      <c r="BM1342" s="40"/>
      <c r="BN1342" s="40"/>
      <c r="BO1342" s="40"/>
      <c r="BP1342" s="40"/>
      <c r="BQ1342" s="40"/>
      <c r="BR1342" s="40"/>
      <c r="BS1342" s="40"/>
      <c r="BT1342" s="40"/>
      <c r="BU1342" s="40"/>
      <c r="BV1342" s="40"/>
      <c r="BW1342" s="40"/>
      <c r="BX1342" s="40"/>
      <c r="BY1342" s="40"/>
      <c r="BZ1342" s="40"/>
      <c r="CA1342" s="40"/>
      <c r="CB1342" s="40"/>
      <c r="CC1342" s="40"/>
      <c r="CD1342" s="40"/>
      <c r="CE1342" s="40"/>
      <c r="CF1342" s="40"/>
      <c r="CG1342" s="40"/>
      <c r="CH1342" s="40"/>
      <c r="CI1342" s="40"/>
      <c r="CJ1342" s="40"/>
      <c r="CK1342" s="40"/>
      <c r="CL1342" s="40"/>
      <c r="CM1342" s="40"/>
      <c r="CN1342" s="40"/>
      <c r="CO1342" s="40">
        <f t="shared" si="713"/>
        <v>0</v>
      </c>
    </row>
    <row r="1343" spans="1:93" ht="22.5" customHeight="1">
      <c r="A1343" s="269"/>
      <c r="B1343" s="267"/>
      <c r="C1343" s="75"/>
      <c r="D1343" s="78"/>
      <c r="E1343" s="75"/>
      <c r="F1343" s="80"/>
      <c r="G1343" s="78"/>
      <c r="H1343" s="70"/>
      <c r="I1343" s="81"/>
      <c r="J1343" s="71" t="str">
        <f>IF(H1343="","",VLOOKUP(H1343,単重表!$C$6:'単重表'!$F$2502,2,FALSE))</f>
        <v/>
      </c>
      <c r="K1343" s="232"/>
      <c r="L1343" s="101">
        <f>IF(K1343="",1,K1343/1000)</f>
        <v>1</v>
      </c>
      <c r="M1343" s="46"/>
      <c r="N1343" s="101">
        <f t="shared" si="706"/>
        <v>1</v>
      </c>
      <c r="O1343" s="49"/>
      <c r="P1343" s="47" t="str">
        <f>IF(H1343="","",VLOOKUP(H1343,単重表!$C$6:'単重表'!$F$2502,3,FALSE))</f>
        <v/>
      </c>
      <c r="Q1343" s="47"/>
      <c r="R1343" s="56" t="e">
        <f t="shared" si="729"/>
        <v>#VALUE!</v>
      </c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267"/>
      <c r="AF1343" s="267"/>
      <c r="AG1343" s="40"/>
      <c r="AH1343" s="40"/>
      <c r="AI1343" s="40"/>
      <c r="AJ1343" s="58" t="str">
        <f>IF(H1343="","",VLOOKUP(H1343,単重表!$C$6:'単重表'!$F$2502,4,FALSE))</f>
        <v/>
      </c>
      <c r="AK1343" s="141" t="e">
        <f t="shared" si="708"/>
        <v>#VALUE!</v>
      </c>
      <c r="AL1343" s="40">
        <v>2</v>
      </c>
      <c r="AM1343" s="190" t="e">
        <f t="shared" si="709"/>
        <v>#VALUE!</v>
      </c>
      <c r="AO1343" s="191">
        <f t="shared" si="710"/>
        <v>0</v>
      </c>
      <c r="AP1343" s="182"/>
      <c r="AQ1343" s="183" t="str">
        <f t="shared" si="711"/>
        <v/>
      </c>
      <c r="AR1343" s="182"/>
      <c r="AS1343" s="184" t="str">
        <f t="shared" si="712"/>
        <v/>
      </c>
      <c r="AT1343" s="182"/>
      <c r="AU1343" s="268"/>
      <c r="AV1343" s="185"/>
      <c r="AW1343" s="185"/>
      <c r="AX1343" s="185"/>
      <c r="AY1343" s="185"/>
      <c r="AZ1343" s="185"/>
      <c r="BA1343" s="186"/>
      <c r="BB1343" s="80"/>
      <c r="BC1343" s="185"/>
      <c r="BD1343" s="185"/>
      <c r="BE1343" s="185"/>
      <c r="BF1343" s="185"/>
      <c r="BG1343" s="187"/>
      <c r="BH1343" s="270"/>
      <c r="BI1343" s="188"/>
      <c r="BJ1343" s="268"/>
      <c r="BL1343" s="40"/>
      <c r="BM1343" s="40"/>
      <c r="BN1343" s="40"/>
      <c r="BO1343" s="40"/>
      <c r="BP1343" s="40"/>
      <c r="BQ1343" s="40"/>
      <c r="BR1343" s="40"/>
      <c r="BS1343" s="40"/>
      <c r="BT1343" s="40"/>
      <c r="BU1343" s="40"/>
      <c r="BV1343" s="40"/>
      <c r="BW1343" s="40"/>
      <c r="BX1343" s="40"/>
      <c r="BY1343" s="40"/>
      <c r="BZ1343" s="40"/>
      <c r="CA1343" s="40"/>
      <c r="CB1343" s="40"/>
      <c r="CC1343" s="40"/>
      <c r="CD1343" s="40"/>
      <c r="CE1343" s="40"/>
      <c r="CF1343" s="40"/>
      <c r="CG1343" s="40"/>
      <c r="CH1343" s="40"/>
      <c r="CI1343" s="40"/>
      <c r="CJ1343" s="40"/>
      <c r="CK1343" s="40"/>
      <c r="CL1343" s="40"/>
      <c r="CM1343" s="40"/>
      <c r="CN1343" s="40"/>
      <c r="CO1343" s="40">
        <f t="shared" si="713"/>
        <v>0</v>
      </c>
    </row>
    <row r="1344" spans="1:93" ht="22.5" customHeight="1">
      <c r="A1344" s="269"/>
      <c r="B1344" s="267"/>
      <c r="C1344" s="75"/>
      <c r="D1344" s="78"/>
      <c r="E1344" s="75"/>
      <c r="F1344" s="80"/>
      <c r="G1344" s="78"/>
      <c r="H1344" s="70"/>
      <c r="I1344" s="81"/>
      <c r="J1344" s="71" t="str">
        <f>IF(H1344="","",VLOOKUP(H1344,単重表!$C$6:'単重表'!$F$2502,2,FALSE))</f>
        <v/>
      </c>
      <c r="K1344" s="232"/>
      <c r="L1344" s="101">
        <f>IF(K1344="",1,K1344/1000)</f>
        <v>1</v>
      </c>
      <c r="M1344" s="46"/>
      <c r="N1344" s="101">
        <f t="shared" si="706"/>
        <v>1</v>
      </c>
      <c r="O1344" s="49"/>
      <c r="P1344" s="47" t="str">
        <f>IF(H1344="","",VLOOKUP(H1344,単重表!$C$6:'単重表'!$F$2502,3,FALSE))</f>
        <v/>
      </c>
      <c r="Q1344" s="47"/>
      <c r="R1344" s="56" t="e">
        <f t="shared" si="729"/>
        <v>#VALUE!</v>
      </c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267"/>
      <c r="AF1344" s="267"/>
      <c r="AG1344" s="40"/>
      <c r="AH1344" s="40"/>
      <c r="AI1344" s="40"/>
      <c r="AJ1344" s="58" t="str">
        <f>IF(H1344="","",VLOOKUP(H1344,単重表!$C$6:'単重表'!$F$2502,4,FALSE))</f>
        <v/>
      </c>
      <c r="AK1344" s="141" t="e">
        <f t="shared" si="708"/>
        <v>#VALUE!</v>
      </c>
      <c r="AL1344" s="40">
        <v>2</v>
      </c>
      <c r="AM1344" s="190" t="e">
        <f t="shared" si="709"/>
        <v>#VALUE!</v>
      </c>
      <c r="AO1344" s="191">
        <f t="shared" si="710"/>
        <v>0</v>
      </c>
      <c r="AP1344" s="182"/>
      <c r="AQ1344" s="183" t="str">
        <f t="shared" si="711"/>
        <v/>
      </c>
      <c r="AR1344" s="182"/>
      <c r="AS1344" s="184" t="str">
        <f t="shared" si="712"/>
        <v/>
      </c>
      <c r="AT1344" s="182"/>
      <c r="AU1344" s="268"/>
      <c r="AV1344" s="185"/>
      <c r="AW1344" s="185"/>
      <c r="AX1344" s="185"/>
      <c r="AY1344" s="185"/>
      <c r="AZ1344" s="185"/>
      <c r="BA1344" s="186"/>
      <c r="BB1344" s="80"/>
      <c r="BC1344" s="185"/>
      <c r="BD1344" s="185"/>
      <c r="BE1344" s="185"/>
      <c r="BF1344" s="185"/>
      <c r="BG1344" s="187"/>
      <c r="BH1344" s="270"/>
      <c r="BI1344" s="188"/>
      <c r="BJ1344" s="268"/>
      <c r="BL1344" s="40"/>
      <c r="BM1344" s="40"/>
      <c r="BN1344" s="40"/>
      <c r="BO1344" s="40"/>
      <c r="BP1344" s="40"/>
      <c r="BQ1344" s="40"/>
      <c r="BR1344" s="40"/>
      <c r="BS1344" s="40"/>
      <c r="BT1344" s="40"/>
      <c r="BU1344" s="40"/>
      <c r="BV1344" s="40"/>
      <c r="BW1344" s="40"/>
      <c r="BX1344" s="40"/>
      <c r="BY1344" s="40"/>
      <c r="BZ1344" s="40"/>
      <c r="CA1344" s="40"/>
      <c r="CB1344" s="40"/>
      <c r="CC1344" s="40"/>
      <c r="CD1344" s="40"/>
      <c r="CE1344" s="40"/>
      <c r="CF1344" s="40"/>
      <c r="CG1344" s="40"/>
      <c r="CH1344" s="40"/>
      <c r="CI1344" s="40"/>
      <c r="CJ1344" s="40"/>
      <c r="CK1344" s="40"/>
      <c r="CL1344" s="40"/>
      <c r="CM1344" s="40"/>
      <c r="CN1344" s="40"/>
      <c r="CO1344" s="40">
        <f t="shared" si="713"/>
        <v>0</v>
      </c>
    </row>
    <row r="1345" spans="1:93" ht="22.5" customHeight="1">
      <c r="A1345" s="269"/>
      <c r="B1345" s="267"/>
      <c r="C1345" s="75"/>
      <c r="D1345" s="78"/>
      <c r="E1345" s="75"/>
      <c r="F1345" s="80"/>
      <c r="G1345" s="78"/>
      <c r="H1345" s="70"/>
      <c r="I1345" s="81"/>
      <c r="J1345" s="71" t="str">
        <f>IF(H1345="","",VLOOKUP(H1345,単重表!$C$6:'単重表'!$F$2502,2,FALSE))</f>
        <v/>
      </c>
      <c r="K1345" s="232"/>
      <c r="L1345" s="101">
        <f>IF(K1345="",1,K1345/1000)</f>
        <v>1</v>
      </c>
      <c r="M1345" s="46"/>
      <c r="N1345" s="101">
        <f t="shared" si="706"/>
        <v>1</v>
      </c>
      <c r="O1345" s="49"/>
      <c r="P1345" s="47" t="str">
        <f>IF(H1345="","",VLOOKUP(H1345,単重表!$C$6:'単重表'!$F$2502,3,FALSE))</f>
        <v/>
      </c>
      <c r="Q1345" s="47"/>
      <c r="R1345" s="56" t="e">
        <f>P1345*O1345*N1345*L1345+Q1345</f>
        <v>#VALUE!</v>
      </c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267"/>
      <c r="AF1345" s="267"/>
      <c r="AG1345" s="40"/>
      <c r="AH1345" s="40"/>
      <c r="AI1345" s="40"/>
      <c r="AJ1345" s="58" t="str">
        <f>IF(H1345="","",VLOOKUP(H1345,単重表!$C$6:'単重表'!$F$2502,4,FALSE))</f>
        <v/>
      </c>
      <c r="AK1345" s="141" t="e">
        <f t="shared" si="708"/>
        <v>#VALUE!</v>
      </c>
      <c r="AL1345" s="40">
        <v>2</v>
      </c>
      <c r="AM1345" s="190" t="e">
        <f t="shared" si="709"/>
        <v>#VALUE!</v>
      </c>
      <c r="AO1345" s="191">
        <f t="shared" si="710"/>
        <v>0</v>
      </c>
      <c r="AP1345" s="182"/>
      <c r="AQ1345" s="183" t="str">
        <f t="shared" si="711"/>
        <v/>
      </c>
      <c r="AR1345" s="182"/>
      <c r="AS1345" s="184" t="str">
        <f t="shared" si="712"/>
        <v/>
      </c>
      <c r="AT1345" s="182"/>
      <c r="AU1345" s="268"/>
      <c r="AV1345" s="185"/>
      <c r="AW1345" s="185"/>
      <c r="AX1345" s="185"/>
      <c r="AY1345" s="185"/>
      <c r="AZ1345" s="185"/>
      <c r="BA1345" s="186"/>
      <c r="BB1345" s="80"/>
      <c r="BC1345" s="185"/>
      <c r="BD1345" s="185"/>
      <c r="BE1345" s="185"/>
      <c r="BF1345" s="185"/>
      <c r="BG1345" s="187"/>
      <c r="BH1345" s="270"/>
      <c r="BI1345" s="188"/>
      <c r="BJ1345" s="268"/>
      <c r="BL1345" s="40"/>
      <c r="BM1345" s="40"/>
      <c r="BN1345" s="40"/>
      <c r="BO1345" s="40"/>
      <c r="BP1345" s="40"/>
      <c r="BQ1345" s="40"/>
      <c r="BR1345" s="40"/>
      <c r="BS1345" s="40"/>
      <c r="BT1345" s="40"/>
      <c r="BU1345" s="40"/>
      <c r="BV1345" s="40"/>
      <c r="BW1345" s="40"/>
      <c r="BX1345" s="40"/>
      <c r="BY1345" s="40"/>
      <c r="BZ1345" s="40"/>
      <c r="CA1345" s="40"/>
      <c r="CB1345" s="40"/>
      <c r="CC1345" s="40"/>
      <c r="CD1345" s="40"/>
      <c r="CE1345" s="40"/>
      <c r="CF1345" s="40"/>
      <c r="CG1345" s="40"/>
      <c r="CH1345" s="40"/>
      <c r="CI1345" s="40"/>
      <c r="CJ1345" s="40"/>
      <c r="CK1345" s="40"/>
      <c r="CL1345" s="40"/>
      <c r="CM1345" s="40"/>
      <c r="CN1345" s="40"/>
      <c r="CO1345" s="40">
        <f t="shared" si="713"/>
        <v>0</v>
      </c>
    </row>
    <row r="1346" spans="1:93" ht="22.5" customHeight="1">
      <c r="A1346" s="269"/>
      <c r="B1346" s="267"/>
      <c r="C1346" s="75"/>
      <c r="D1346" s="78"/>
      <c r="E1346" s="75"/>
      <c r="F1346" s="80"/>
      <c r="G1346" s="78"/>
      <c r="H1346" s="70"/>
      <c r="I1346" s="81"/>
      <c r="J1346" s="71" t="str">
        <f>IF(H1346="","",VLOOKUP(H1346,単重表!$C$6:'単重表'!$F$2502,2,FALSE))</f>
        <v/>
      </c>
      <c r="K1346" s="232"/>
      <c r="L1346" s="101">
        <f t="shared" ref="L1346:L1353" si="730">IF(K1346="",1,K1346/1000)</f>
        <v>1</v>
      </c>
      <c r="M1346" s="46"/>
      <c r="N1346" s="101">
        <f t="shared" si="706"/>
        <v>1</v>
      </c>
      <c r="O1346" s="49"/>
      <c r="P1346" s="47" t="str">
        <f>IF(H1346="","",VLOOKUP(H1346,単重表!$C$6:'単重表'!$F$2502,3,FALSE))</f>
        <v/>
      </c>
      <c r="Q1346" s="47"/>
      <c r="R1346" s="56" t="e">
        <f t="shared" ref="R1346:R1355" si="731">P1346*O1346*N1346*L1346+Q1346</f>
        <v>#VALUE!</v>
      </c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267"/>
      <c r="AF1346" s="267"/>
      <c r="AG1346" s="40"/>
      <c r="AH1346" s="40"/>
      <c r="AI1346" s="40"/>
      <c r="AJ1346" s="58" t="str">
        <f>IF(H1346="","",VLOOKUP(H1346,単重表!$C$6:'単重表'!$F$2502,4,FALSE))</f>
        <v/>
      </c>
      <c r="AK1346" s="141" t="e">
        <f t="shared" si="708"/>
        <v>#VALUE!</v>
      </c>
      <c r="AL1346" s="40">
        <v>2</v>
      </c>
      <c r="AM1346" s="190" t="e">
        <f t="shared" si="709"/>
        <v>#VALUE!</v>
      </c>
      <c r="AO1346" s="191">
        <f t="shared" si="710"/>
        <v>0</v>
      </c>
      <c r="AP1346" s="182"/>
      <c r="AQ1346" s="183" t="str">
        <f t="shared" si="711"/>
        <v/>
      </c>
      <c r="AR1346" s="182"/>
      <c r="AS1346" s="184" t="str">
        <f t="shared" si="712"/>
        <v/>
      </c>
      <c r="AT1346" s="182"/>
      <c r="AU1346" s="268"/>
      <c r="AV1346" s="185"/>
      <c r="AW1346" s="185"/>
      <c r="AX1346" s="185"/>
      <c r="AY1346" s="185"/>
      <c r="AZ1346" s="185"/>
      <c r="BA1346" s="186"/>
      <c r="BB1346" s="80"/>
      <c r="BC1346" s="185"/>
      <c r="BD1346" s="185"/>
      <c r="BE1346" s="185"/>
      <c r="BF1346" s="185"/>
      <c r="BG1346" s="187"/>
      <c r="BH1346" s="270"/>
      <c r="BI1346" s="188"/>
      <c r="BJ1346" s="268"/>
      <c r="BL1346" s="40"/>
      <c r="BM1346" s="40"/>
      <c r="BN1346" s="40"/>
      <c r="BO1346" s="40"/>
      <c r="BP1346" s="40"/>
      <c r="BQ1346" s="40"/>
      <c r="BR1346" s="40"/>
      <c r="BS1346" s="40"/>
      <c r="BT1346" s="40"/>
      <c r="BU1346" s="40"/>
      <c r="BV1346" s="40"/>
      <c r="BW1346" s="40"/>
      <c r="BX1346" s="40"/>
      <c r="BY1346" s="40"/>
      <c r="BZ1346" s="40"/>
      <c r="CA1346" s="40"/>
      <c r="CB1346" s="40"/>
      <c r="CC1346" s="40"/>
      <c r="CD1346" s="40"/>
      <c r="CE1346" s="40"/>
      <c r="CF1346" s="40"/>
      <c r="CG1346" s="40"/>
      <c r="CH1346" s="40"/>
      <c r="CI1346" s="40"/>
      <c r="CJ1346" s="40"/>
      <c r="CK1346" s="40"/>
      <c r="CL1346" s="40"/>
      <c r="CM1346" s="40"/>
      <c r="CN1346" s="40"/>
      <c r="CO1346" s="40">
        <f t="shared" si="713"/>
        <v>0</v>
      </c>
    </row>
    <row r="1347" spans="1:93" ht="22.5" customHeight="1">
      <c r="A1347" s="269"/>
      <c r="B1347" s="267"/>
      <c r="C1347" s="75"/>
      <c r="D1347" s="78"/>
      <c r="E1347" s="75"/>
      <c r="F1347" s="80"/>
      <c r="G1347" s="78"/>
      <c r="H1347" s="70"/>
      <c r="I1347" s="81"/>
      <c r="J1347" s="71" t="str">
        <f>IF(H1347="","",VLOOKUP(H1347,単重表!$C$6:'単重表'!$F$2502,2,FALSE))</f>
        <v/>
      </c>
      <c r="K1347" s="232"/>
      <c r="L1347" s="101">
        <f t="shared" si="730"/>
        <v>1</v>
      </c>
      <c r="M1347" s="46"/>
      <c r="N1347" s="101">
        <f t="shared" si="706"/>
        <v>1</v>
      </c>
      <c r="O1347" s="49"/>
      <c r="P1347" s="47" t="str">
        <f>IF(H1347="","",VLOOKUP(H1347,単重表!$C$6:'単重表'!$F$2502,3,FALSE))</f>
        <v/>
      </c>
      <c r="Q1347" s="47"/>
      <c r="R1347" s="56" t="e">
        <f t="shared" si="731"/>
        <v>#VALUE!</v>
      </c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267"/>
      <c r="AF1347" s="267"/>
      <c r="AG1347" s="40"/>
      <c r="AH1347" s="40"/>
      <c r="AI1347" s="40"/>
      <c r="AJ1347" s="58" t="str">
        <f>IF(H1347="","",VLOOKUP(H1347,単重表!$C$6:'単重表'!$F$2502,4,FALSE))</f>
        <v/>
      </c>
      <c r="AK1347" s="141" t="e">
        <f t="shared" si="708"/>
        <v>#VALUE!</v>
      </c>
      <c r="AL1347" s="40">
        <v>2</v>
      </c>
      <c r="AM1347" s="190" t="e">
        <f t="shared" si="709"/>
        <v>#VALUE!</v>
      </c>
      <c r="AO1347" s="191">
        <f t="shared" si="710"/>
        <v>0</v>
      </c>
      <c r="AP1347" s="182"/>
      <c r="AQ1347" s="183" t="str">
        <f t="shared" si="711"/>
        <v/>
      </c>
      <c r="AR1347" s="182"/>
      <c r="AS1347" s="184" t="str">
        <f t="shared" si="712"/>
        <v/>
      </c>
      <c r="AT1347" s="182"/>
      <c r="AU1347" s="268"/>
      <c r="AV1347" s="185"/>
      <c r="AW1347" s="185"/>
      <c r="AX1347" s="185"/>
      <c r="AY1347" s="185"/>
      <c r="AZ1347" s="185"/>
      <c r="BA1347" s="186"/>
      <c r="BB1347" s="80"/>
      <c r="BC1347" s="185"/>
      <c r="BD1347" s="185"/>
      <c r="BE1347" s="185"/>
      <c r="BF1347" s="185"/>
      <c r="BG1347" s="187"/>
      <c r="BH1347" s="270"/>
      <c r="BI1347" s="188"/>
      <c r="BJ1347" s="268"/>
      <c r="BL1347" s="40"/>
      <c r="BM1347" s="40"/>
      <c r="BN1347" s="40"/>
      <c r="BO1347" s="40"/>
      <c r="BP1347" s="40"/>
      <c r="BQ1347" s="40"/>
      <c r="BR1347" s="40"/>
      <c r="BS1347" s="40"/>
      <c r="BT1347" s="40"/>
      <c r="BU1347" s="40"/>
      <c r="BV1347" s="40"/>
      <c r="BW1347" s="40"/>
      <c r="BX1347" s="40"/>
      <c r="BY1347" s="40"/>
      <c r="BZ1347" s="40"/>
      <c r="CA1347" s="40"/>
      <c r="CB1347" s="40"/>
      <c r="CC1347" s="40"/>
      <c r="CD1347" s="40"/>
      <c r="CE1347" s="40"/>
      <c r="CF1347" s="40"/>
      <c r="CG1347" s="40"/>
      <c r="CH1347" s="40"/>
      <c r="CI1347" s="40"/>
      <c r="CJ1347" s="40"/>
      <c r="CK1347" s="40"/>
      <c r="CL1347" s="40"/>
      <c r="CM1347" s="40"/>
      <c r="CN1347" s="40"/>
      <c r="CO1347" s="40">
        <f t="shared" si="713"/>
        <v>0</v>
      </c>
    </row>
    <row r="1348" spans="1:93" ht="22.5" customHeight="1">
      <c r="A1348" s="269"/>
      <c r="B1348" s="267"/>
      <c r="C1348" s="75"/>
      <c r="D1348" s="78"/>
      <c r="E1348" s="75"/>
      <c r="F1348" s="80"/>
      <c r="G1348" s="78"/>
      <c r="H1348" s="70"/>
      <c r="I1348" s="81"/>
      <c r="J1348" s="71" t="str">
        <f>IF(H1348="","",VLOOKUP(H1348,単重表!$C$6:'単重表'!$F$2502,2,FALSE))</f>
        <v/>
      </c>
      <c r="K1348" s="232"/>
      <c r="L1348" s="101">
        <f t="shared" si="730"/>
        <v>1</v>
      </c>
      <c r="M1348" s="46"/>
      <c r="N1348" s="101">
        <f t="shared" si="706"/>
        <v>1</v>
      </c>
      <c r="O1348" s="49"/>
      <c r="P1348" s="47" t="str">
        <f>IF(H1348="","",VLOOKUP(H1348,単重表!$C$6:'単重表'!$F$2502,3,FALSE))</f>
        <v/>
      </c>
      <c r="Q1348" s="47"/>
      <c r="R1348" s="56" t="e">
        <f t="shared" si="731"/>
        <v>#VALUE!</v>
      </c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267"/>
      <c r="AF1348" s="267"/>
      <c r="AG1348" s="40"/>
      <c r="AH1348" s="40"/>
      <c r="AI1348" s="40"/>
      <c r="AJ1348" s="58" t="str">
        <f>IF(H1348="","",VLOOKUP(H1348,単重表!$C$6:'単重表'!$F$2502,4,FALSE))</f>
        <v/>
      </c>
      <c r="AK1348" s="141" t="e">
        <f t="shared" si="708"/>
        <v>#VALUE!</v>
      </c>
      <c r="AL1348" s="40">
        <v>2</v>
      </c>
      <c r="AM1348" s="190" t="e">
        <f t="shared" si="709"/>
        <v>#VALUE!</v>
      </c>
      <c r="AO1348" s="191">
        <f t="shared" si="710"/>
        <v>0</v>
      </c>
      <c r="AP1348" s="182"/>
      <c r="AQ1348" s="183" t="str">
        <f t="shared" si="711"/>
        <v/>
      </c>
      <c r="AR1348" s="182"/>
      <c r="AS1348" s="184" t="str">
        <f t="shared" si="712"/>
        <v/>
      </c>
      <c r="AT1348" s="182"/>
      <c r="AU1348" s="268"/>
      <c r="AV1348" s="185"/>
      <c r="AW1348" s="185"/>
      <c r="AX1348" s="185"/>
      <c r="AY1348" s="185"/>
      <c r="AZ1348" s="185"/>
      <c r="BA1348" s="186"/>
      <c r="BB1348" s="80"/>
      <c r="BC1348" s="185"/>
      <c r="BD1348" s="185"/>
      <c r="BE1348" s="185"/>
      <c r="BF1348" s="185"/>
      <c r="BG1348" s="187"/>
      <c r="BH1348" s="270"/>
      <c r="BI1348" s="188"/>
      <c r="BJ1348" s="268"/>
      <c r="BL1348" s="40"/>
      <c r="BM1348" s="40"/>
      <c r="BN1348" s="40"/>
      <c r="BO1348" s="40"/>
      <c r="BP1348" s="40"/>
      <c r="BQ1348" s="40"/>
      <c r="BR1348" s="40"/>
      <c r="BS1348" s="40"/>
      <c r="BT1348" s="40"/>
      <c r="BU1348" s="40"/>
      <c r="BV1348" s="40"/>
      <c r="BW1348" s="40"/>
      <c r="BX1348" s="40"/>
      <c r="BY1348" s="40"/>
      <c r="BZ1348" s="40"/>
      <c r="CA1348" s="40"/>
      <c r="CB1348" s="40"/>
      <c r="CC1348" s="40"/>
      <c r="CD1348" s="40"/>
      <c r="CE1348" s="40"/>
      <c r="CF1348" s="40"/>
      <c r="CG1348" s="40"/>
      <c r="CH1348" s="40"/>
      <c r="CI1348" s="40"/>
      <c r="CJ1348" s="40"/>
      <c r="CK1348" s="40"/>
      <c r="CL1348" s="40"/>
      <c r="CM1348" s="40"/>
      <c r="CN1348" s="40"/>
      <c r="CO1348" s="40">
        <f t="shared" si="713"/>
        <v>0</v>
      </c>
    </row>
    <row r="1349" spans="1:93" ht="22.5" customHeight="1">
      <c r="A1349" s="269"/>
      <c r="B1349" s="267"/>
      <c r="C1349" s="75"/>
      <c r="D1349" s="78"/>
      <c r="E1349" s="75"/>
      <c r="F1349" s="80"/>
      <c r="G1349" s="78"/>
      <c r="H1349" s="70"/>
      <c r="I1349" s="81"/>
      <c r="J1349" s="71" t="str">
        <f>IF(H1349="","",VLOOKUP(H1349,単重表!$C$6:'単重表'!$F$2502,2,FALSE))</f>
        <v/>
      </c>
      <c r="K1349" s="232"/>
      <c r="L1349" s="101">
        <f t="shared" si="730"/>
        <v>1</v>
      </c>
      <c r="M1349" s="46"/>
      <c r="N1349" s="101">
        <f t="shared" si="706"/>
        <v>1</v>
      </c>
      <c r="O1349" s="49"/>
      <c r="P1349" s="47" t="str">
        <f>IF(H1349="","",VLOOKUP(H1349,単重表!$C$6:'単重表'!$F$2502,3,FALSE))</f>
        <v/>
      </c>
      <c r="Q1349" s="47"/>
      <c r="R1349" s="56" t="e">
        <f t="shared" si="731"/>
        <v>#VALUE!</v>
      </c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267"/>
      <c r="AF1349" s="267"/>
      <c r="AG1349" s="40"/>
      <c r="AH1349" s="40"/>
      <c r="AI1349" s="40"/>
      <c r="AJ1349" s="58" t="str">
        <f>IF(H1349="","",VLOOKUP(H1349,単重表!$C$6:'単重表'!$F$2502,4,FALSE))</f>
        <v/>
      </c>
      <c r="AK1349" s="141" t="e">
        <f t="shared" si="708"/>
        <v>#VALUE!</v>
      </c>
      <c r="AL1349" s="40">
        <v>2</v>
      </c>
      <c r="AM1349" s="190" t="e">
        <f t="shared" si="709"/>
        <v>#VALUE!</v>
      </c>
      <c r="AO1349" s="191">
        <f t="shared" si="710"/>
        <v>0</v>
      </c>
      <c r="AP1349" s="182"/>
      <c r="AQ1349" s="183" t="str">
        <f t="shared" si="711"/>
        <v/>
      </c>
      <c r="AR1349" s="182"/>
      <c r="AS1349" s="184" t="str">
        <f t="shared" si="712"/>
        <v/>
      </c>
      <c r="AT1349" s="182"/>
      <c r="AU1349" s="268"/>
      <c r="AV1349" s="185"/>
      <c r="AW1349" s="185"/>
      <c r="AX1349" s="185"/>
      <c r="AY1349" s="185"/>
      <c r="AZ1349" s="185"/>
      <c r="BA1349" s="186"/>
      <c r="BB1349" s="80"/>
      <c r="BC1349" s="185"/>
      <c r="BD1349" s="185"/>
      <c r="BE1349" s="185"/>
      <c r="BF1349" s="185"/>
      <c r="BG1349" s="187"/>
      <c r="BH1349" s="270"/>
      <c r="BI1349" s="188"/>
      <c r="BJ1349" s="268"/>
      <c r="BL1349" s="40"/>
      <c r="BM1349" s="40"/>
      <c r="BN1349" s="40"/>
      <c r="BO1349" s="40"/>
      <c r="BP1349" s="40"/>
      <c r="BQ1349" s="40"/>
      <c r="BR1349" s="40"/>
      <c r="BS1349" s="40"/>
      <c r="BT1349" s="40"/>
      <c r="BU1349" s="40"/>
      <c r="BV1349" s="40"/>
      <c r="BW1349" s="40"/>
      <c r="BX1349" s="40"/>
      <c r="BY1349" s="40"/>
      <c r="BZ1349" s="40"/>
      <c r="CA1349" s="40"/>
      <c r="CB1349" s="40"/>
      <c r="CC1349" s="40"/>
      <c r="CD1349" s="40"/>
      <c r="CE1349" s="40"/>
      <c r="CF1349" s="40"/>
      <c r="CG1349" s="40"/>
      <c r="CH1349" s="40"/>
      <c r="CI1349" s="40"/>
      <c r="CJ1349" s="40"/>
      <c r="CK1349" s="40"/>
      <c r="CL1349" s="40"/>
      <c r="CM1349" s="40"/>
      <c r="CN1349" s="40"/>
      <c r="CO1349" s="40">
        <f t="shared" si="713"/>
        <v>0</v>
      </c>
    </row>
    <row r="1350" spans="1:93" ht="22.5" customHeight="1">
      <c r="A1350" s="269"/>
      <c r="B1350" s="267"/>
      <c r="C1350" s="75"/>
      <c r="D1350" s="78"/>
      <c r="E1350" s="75"/>
      <c r="F1350" s="80"/>
      <c r="G1350" s="78"/>
      <c r="H1350" s="70"/>
      <c r="I1350" s="81"/>
      <c r="J1350" s="71" t="str">
        <f>IF(H1350="","",VLOOKUP(H1350,単重表!$C$6:'単重表'!$F$2502,2,FALSE))</f>
        <v/>
      </c>
      <c r="K1350" s="232"/>
      <c r="L1350" s="101">
        <f t="shared" si="730"/>
        <v>1</v>
      </c>
      <c r="M1350" s="46"/>
      <c r="N1350" s="101">
        <f t="shared" si="706"/>
        <v>1</v>
      </c>
      <c r="O1350" s="49"/>
      <c r="P1350" s="47" t="str">
        <f>IF(H1350="","",VLOOKUP(H1350,単重表!$C$6:'単重表'!$F$2502,3,FALSE))</f>
        <v/>
      </c>
      <c r="Q1350" s="47"/>
      <c r="R1350" s="56" t="e">
        <f t="shared" si="731"/>
        <v>#VALUE!</v>
      </c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267"/>
      <c r="AF1350" s="267"/>
      <c r="AG1350" s="40"/>
      <c r="AH1350" s="40"/>
      <c r="AI1350" s="40"/>
      <c r="AJ1350" s="58" t="str">
        <f>IF(H1350="","",VLOOKUP(H1350,単重表!$C$6:'単重表'!$F$2502,4,FALSE))</f>
        <v/>
      </c>
      <c r="AK1350" s="141" t="e">
        <f t="shared" si="708"/>
        <v>#VALUE!</v>
      </c>
      <c r="AL1350" s="40">
        <v>2</v>
      </c>
      <c r="AM1350" s="190" t="e">
        <f t="shared" si="709"/>
        <v>#VALUE!</v>
      </c>
      <c r="AO1350" s="191">
        <f t="shared" si="710"/>
        <v>0</v>
      </c>
      <c r="AP1350" s="182"/>
      <c r="AQ1350" s="183" t="str">
        <f t="shared" si="711"/>
        <v/>
      </c>
      <c r="AR1350" s="182"/>
      <c r="AS1350" s="184" t="str">
        <f t="shared" si="712"/>
        <v/>
      </c>
      <c r="AT1350" s="182"/>
      <c r="AU1350" s="268"/>
      <c r="AV1350" s="185"/>
      <c r="AW1350" s="185"/>
      <c r="AX1350" s="185"/>
      <c r="AY1350" s="185"/>
      <c r="AZ1350" s="185"/>
      <c r="BA1350" s="186"/>
      <c r="BB1350" s="80"/>
      <c r="BC1350" s="185"/>
      <c r="BD1350" s="185"/>
      <c r="BE1350" s="185"/>
      <c r="BF1350" s="185"/>
      <c r="BG1350" s="187"/>
      <c r="BH1350" s="270"/>
      <c r="BI1350" s="188"/>
      <c r="BJ1350" s="268"/>
      <c r="BL1350" s="40"/>
      <c r="BM1350" s="40"/>
      <c r="BN1350" s="40"/>
      <c r="BO1350" s="40"/>
      <c r="BP1350" s="40"/>
      <c r="BQ1350" s="40"/>
      <c r="BR1350" s="40"/>
      <c r="BS1350" s="40"/>
      <c r="BT1350" s="40"/>
      <c r="BU1350" s="40"/>
      <c r="BV1350" s="40"/>
      <c r="BW1350" s="40"/>
      <c r="BX1350" s="40"/>
      <c r="BY1350" s="40"/>
      <c r="BZ1350" s="40"/>
      <c r="CA1350" s="40"/>
      <c r="CB1350" s="40"/>
      <c r="CC1350" s="40"/>
      <c r="CD1350" s="40"/>
      <c r="CE1350" s="40"/>
      <c r="CF1350" s="40"/>
      <c r="CG1350" s="40"/>
      <c r="CH1350" s="40"/>
      <c r="CI1350" s="40"/>
      <c r="CJ1350" s="40"/>
      <c r="CK1350" s="40"/>
      <c r="CL1350" s="40"/>
      <c r="CM1350" s="40"/>
      <c r="CN1350" s="40"/>
      <c r="CO1350" s="40">
        <f t="shared" si="713"/>
        <v>0</v>
      </c>
    </row>
    <row r="1351" spans="1:93" ht="22.5" customHeight="1">
      <c r="A1351" s="269"/>
      <c r="B1351" s="267"/>
      <c r="C1351" s="75"/>
      <c r="D1351" s="78"/>
      <c r="E1351" s="75"/>
      <c r="F1351" s="80"/>
      <c r="G1351" s="78"/>
      <c r="H1351" s="70"/>
      <c r="I1351" s="81"/>
      <c r="J1351" s="71" t="str">
        <f>IF(H1351="","",VLOOKUP(H1351,単重表!$C$6:'単重表'!$F$2502,2,FALSE))</f>
        <v/>
      </c>
      <c r="K1351" s="232"/>
      <c r="L1351" s="101">
        <f t="shared" si="730"/>
        <v>1</v>
      </c>
      <c r="M1351" s="46"/>
      <c r="N1351" s="101">
        <f t="shared" si="706"/>
        <v>1</v>
      </c>
      <c r="O1351" s="49"/>
      <c r="P1351" s="47" t="str">
        <f>IF(H1351="","",VLOOKUP(H1351,単重表!$C$6:'単重表'!$F$2502,3,FALSE))</f>
        <v/>
      </c>
      <c r="Q1351" s="47"/>
      <c r="R1351" s="56" t="e">
        <f t="shared" si="731"/>
        <v>#VALUE!</v>
      </c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267"/>
      <c r="AF1351" s="267"/>
      <c r="AG1351" s="40"/>
      <c r="AH1351" s="40"/>
      <c r="AI1351" s="40"/>
      <c r="AJ1351" s="58" t="str">
        <f>IF(H1351="","",VLOOKUP(H1351,単重表!$C$6:'単重表'!$F$2502,4,FALSE))</f>
        <v/>
      </c>
      <c r="AK1351" s="141" t="e">
        <f t="shared" si="708"/>
        <v>#VALUE!</v>
      </c>
      <c r="AL1351" s="40">
        <v>2</v>
      </c>
      <c r="AM1351" s="190" t="e">
        <f t="shared" si="709"/>
        <v>#VALUE!</v>
      </c>
      <c r="AO1351" s="191">
        <f t="shared" si="710"/>
        <v>0</v>
      </c>
      <c r="AP1351" s="182"/>
      <c r="AQ1351" s="183" t="str">
        <f t="shared" si="711"/>
        <v/>
      </c>
      <c r="AR1351" s="182"/>
      <c r="AS1351" s="184" t="str">
        <f t="shared" si="712"/>
        <v/>
      </c>
      <c r="AT1351" s="182"/>
      <c r="AU1351" s="268"/>
      <c r="AV1351" s="185"/>
      <c r="AW1351" s="185"/>
      <c r="AX1351" s="185"/>
      <c r="AY1351" s="185"/>
      <c r="AZ1351" s="185"/>
      <c r="BA1351" s="186"/>
      <c r="BB1351" s="80"/>
      <c r="BC1351" s="185"/>
      <c r="BD1351" s="185"/>
      <c r="BE1351" s="185"/>
      <c r="BF1351" s="185"/>
      <c r="BG1351" s="187"/>
      <c r="BH1351" s="270"/>
      <c r="BI1351" s="188"/>
      <c r="BJ1351" s="268"/>
      <c r="BL1351" s="40"/>
      <c r="BM1351" s="40"/>
      <c r="BN1351" s="40"/>
      <c r="BO1351" s="40"/>
      <c r="BP1351" s="40"/>
      <c r="BQ1351" s="40"/>
      <c r="BR1351" s="40"/>
      <c r="BS1351" s="40"/>
      <c r="BT1351" s="40"/>
      <c r="BU1351" s="40"/>
      <c r="BV1351" s="40"/>
      <c r="BW1351" s="40"/>
      <c r="BX1351" s="40"/>
      <c r="BY1351" s="40"/>
      <c r="BZ1351" s="40"/>
      <c r="CA1351" s="40"/>
      <c r="CB1351" s="40"/>
      <c r="CC1351" s="40"/>
      <c r="CD1351" s="40"/>
      <c r="CE1351" s="40"/>
      <c r="CF1351" s="40"/>
      <c r="CG1351" s="40"/>
      <c r="CH1351" s="40"/>
      <c r="CI1351" s="40"/>
      <c r="CJ1351" s="40"/>
      <c r="CK1351" s="40"/>
      <c r="CL1351" s="40"/>
      <c r="CM1351" s="40"/>
      <c r="CN1351" s="40"/>
      <c r="CO1351" s="40">
        <f t="shared" si="713"/>
        <v>0</v>
      </c>
    </row>
    <row r="1352" spans="1:93" ht="22.5" customHeight="1">
      <c r="A1352" s="269"/>
      <c r="B1352" s="267"/>
      <c r="C1352" s="75"/>
      <c r="D1352" s="78"/>
      <c r="E1352" s="75"/>
      <c r="F1352" s="80"/>
      <c r="G1352" s="78"/>
      <c r="H1352" s="70"/>
      <c r="I1352" s="81"/>
      <c r="J1352" s="71" t="str">
        <f>IF(H1352="","",VLOOKUP(H1352,単重表!$C$6:'単重表'!$F$2502,2,FALSE))</f>
        <v/>
      </c>
      <c r="K1352" s="232"/>
      <c r="L1352" s="101">
        <f t="shared" si="730"/>
        <v>1</v>
      </c>
      <c r="M1352" s="46"/>
      <c r="N1352" s="101">
        <f t="shared" si="706"/>
        <v>1</v>
      </c>
      <c r="O1352" s="49"/>
      <c r="P1352" s="47" t="str">
        <f>IF(H1352="","",VLOOKUP(H1352,単重表!$C$6:'単重表'!$F$2502,3,FALSE))</f>
        <v/>
      </c>
      <c r="Q1352" s="47"/>
      <c r="R1352" s="56" t="e">
        <f t="shared" si="731"/>
        <v>#VALUE!</v>
      </c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267"/>
      <c r="AF1352" s="267"/>
      <c r="AG1352" s="40"/>
      <c r="AH1352" s="40"/>
      <c r="AI1352" s="40"/>
      <c r="AJ1352" s="58" t="str">
        <f>IF(H1352="","",VLOOKUP(H1352,単重表!$C$6:'単重表'!$F$2502,4,FALSE))</f>
        <v/>
      </c>
      <c r="AK1352" s="141" t="e">
        <f t="shared" si="708"/>
        <v>#VALUE!</v>
      </c>
      <c r="AL1352" s="40">
        <v>2</v>
      </c>
      <c r="AM1352" s="190" t="e">
        <f t="shared" si="709"/>
        <v>#VALUE!</v>
      </c>
      <c r="AO1352" s="191">
        <f t="shared" si="710"/>
        <v>0</v>
      </c>
      <c r="AP1352" s="182"/>
      <c r="AQ1352" s="183" t="str">
        <f t="shared" si="711"/>
        <v/>
      </c>
      <c r="AR1352" s="182"/>
      <c r="AS1352" s="184" t="str">
        <f t="shared" si="712"/>
        <v/>
      </c>
      <c r="AT1352" s="182"/>
      <c r="AU1352" s="268"/>
      <c r="AV1352" s="185"/>
      <c r="AW1352" s="185"/>
      <c r="AX1352" s="185"/>
      <c r="AY1352" s="185"/>
      <c r="AZ1352" s="185"/>
      <c r="BA1352" s="186"/>
      <c r="BB1352" s="80"/>
      <c r="BC1352" s="185"/>
      <c r="BD1352" s="185"/>
      <c r="BE1352" s="185"/>
      <c r="BF1352" s="185"/>
      <c r="BG1352" s="187"/>
      <c r="BH1352" s="270"/>
      <c r="BI1352" s="188"/>
      <c r="BJ1352" s="268"/>
      <c r="BL1352" s="40"/>
      <c r="BM1352" s="40"/>
      <c r="BN1352" s="40"/>
      <c r="BO1352" s="40"/>
      <c r="BP1352" s="40"/>
      <c r="BQ1352" s="40"/>
      <c r="BR1352" s="40"/>
      <c r="BS1352" s="40"/>
      <c r="BT1352" s="40"/>
      <c r="BU1352" s="40"/>
      <c r="BV1352" s="40"/>
      <c r="BW1352" s="40"/>
      <c r="BX1352" s="40"/>
      <c r="BY1352" s="40"/>
      <c r="BZ1352" s="40"/>
      <c r="CA1352" s="40"/>
      <c r="CB1352" s="40"/>
      <c r="CC1352" s="40"/>
      <c r="CD1352" s="40"/>
      <c r="CE1352" s="40"/>
      <c r="CF1352" s="40"/>
      <c r="CG1352" s="40"/>
      <c r="CH1352" s="40"/>
      <c r="CI1352" s="40"/>
      <c r="CJ1352" s="40"/>
      <c r="CK1352" s="40"/>
      <c r="CL1352" s="40"/>
      <c r="CM1352" s="40"/>
      <c r="CN1352" s="40"/>
      <c r="CO1352" s="40">
        <f t="shared" si="713"/>
        <v>0</v>
      </c>
    </row>
    <row r="1353" spans="1:93" ht="22.5" customHeight="1">
      <c r="A1353" s="269"/>
      <c r="B1353" s="267"/>
      <c r="C1353" s="75"/>
      <c r="D1353" s="78"/>
      <c r="E1353" s="75"/>
      <c r="F1353" s="80"/>
      <c r="G1353" s="78"/>
      <c r="H1353" s="70"/>
      <c r="I1353" s="81"/>
      <c r="J1353" s="71" t="str">
        <f>IF(H1353="","",VLOOKUP(H1353,単重表!$C$6:'単重表'!$F$2502,2,FALSE))</f>
        <v/>
      </c>
      <c r="K1353" s="232"/>
      <c r="L1353" s="101">
        <f t="shared" si="730"/>
        <v>1</v>
      </c>
      <c r="M1353" s="46"/>
      <c r="N1353" s="101">
        <f t="shared" si="706"/>
        <v>1</v>
      </c>
      <c r="O1353" s="49"/>
      <c r="P1353" s="47" t="str">
        <f>IF(H1353="","",VLOOKUP(H1353,単重表!$C$6:'単重表'!$F$2502,3,FALSE))</f>
        <v/>
      </c>
      <c r="Q1353" s="47"/>
      <c r="R1353" s="56" t="e">
        <f t="shared" si="731"/>
        <v>#VALUE!</v>
      </c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267"/>
      <c r="AF1353" s="267"/>
      <c r="AG1353" s="40"/>
      <c r="AH1353" s="40"/>
      <c r="AI1353" s="40"/>
      <c r="AJ1353" s="58" t="str">
        <f>IF(H1353="","",VLOOKUP(H1353,単重表!$C$6:'単重表'!$F$2502,4,FALSE))</f>
        <v/>
      </c>
      <c r="AK1353" s="141" t="e">
        <f t="shared" si="708"/>
        <v>#VALUE!</v>
      </c>
      <c r="AL1353" s="40">
        <v>2</v>
      </c>
      <c r="AM1353" s="190" t="e">
        <f t="shared" si="709"/>
        <v>#VALUE!</v>
      </c>
      <c r="AO1353" s="191">
        <f t="shared" si="710"/>
        <v>0</v>
      </c>
      <c r="AP1353" s="182"/>
      <c r="AQ1353" s="183" t="str">
        <f t="shared" si="711"/>
        <v/>
      </c>
      <c r="AR1353" s="182"/>
      <c r="AS1353" s="184" t="str">
        <f t="shared" si="712"/>
        <v/>
      </c>
      <c r="AT1353" s="182"/>
      <c r="AU1353" s="268"/>
      <c r="AV1353" s="185"/>
      <c r="AW1353" s="185"/>
      <c r="AX1353" s="185"/>
      <c r="AY1353" s="185"/>
      <c r="AZ1353" s="185"/>
      <c r="BA1353" s="186"/>
      <c r="BB1353" s="80"/>
      <c r="BC1353" s="185"/>
      <c r="BD1353" s="185"/>
      <c r="BE1353" s="185"/>
      <c r="BF1353" s="185"/>
      <c r="BG1353" s="187"/>
      <c r="BH1353" s="270"/>
      <c r="BI1353" s="188"/>
      <c r="BJ1353" s="268"/>
      <c r="BL1353" s="40"/>
      <c r="BM1353" s="40"/>
      <c r="BN1353" s="40"/>
      <c r="BO1353" s="40"/>
      <c r="BP1353" s="40"/>
      <c r="BQ1353" s="40"/>
      <c r="BR1353" s="40"/>
      <c r="BS1353" s="40"/>
      <c r="BT1353" s="40"/>
      <c r="BU1353" s="40"/>
      <c r="BV1353" s="40"/>
      <c r="BW1353" s="40"/>
      <c r="BX1353" s="40"/>
      <c r="BY1353" s="40"/>
      <c r="BZ1353" s="40"/>
      <c r="CA1353" s="40"/>
      <c r="CB1353" s="40"/>
      <c r="CC1353" s="40"/>
      <c r="CD1353" s="40"/>
      <c r="CE1353" s="40"/>
      <c r="CF1353" s="40"/>
      <c r="CG1353" s="40"/>
      <c r="CH1353" s="40"/>
      <c r="CI1353" s="40"/>
      <c r="CJ1353" s="40"/>
      <c r="CK1353" s="40"/>
      <c r="CL1353" s="40"/>
      <c r="CM1353" s="40"/>
      <c r="CN1353" s="40"/>
      <c r="CO1353" s="40">
        <f t="shared" si="713"/>
        <v>0</v>
      </c>
    </row>
    <row r="1354" spans="1:93" ht="22.5" customHeight="1">
      <c r="A1354" s="269"/>
      <c r="B1354" s="267"/>
      <c r="C1354" s="75"/>
      <c r="D1354" s="78"/>
      <c r="E1354" s="75"/>
      <c r="F1354" s="80"/>
      <c r="G1354" s="78"/>
      <c r="H1354" s="70"/>
      <c r="I1354" s="81"/>
      <c r="J1354" s="71" t="str">
        <f>IF(H1354="","",VLOOKUP(H1354,単重表!$C$6:'単重表'!$F$2502,2,FALSE))</f>
        <v/>
      </c>
      <c r="K1354" s="232"/>
      <c r="L1354" s="101">
        <f>IF(K1354="",1,K1354/1000)</f>
        <v>1</v>
      </c>
      <c r="M1354" s="46"/>
      <c r="N1354" s="101">
        <f t="shared" si="706"/>
        <v>1</v>
      </c>
      <c r="O1354" s="49"/>
      <c r="P1354" s="47" t="str">
        <f>IF(H1354="","",VLOOKUP(H1354,単重表!$C$6:'単重表'!$F$2502,3,FALSE))</f>
        <v/>
      </c>
      <c r="Q1354" s="47"/>
      <c r="R1354" s="56" t="e">
        <f t="shared" si="731"/>
        <v>#VALUE!</v>
      </c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267"/>
      <c r="AF1354" s="267"/>
      <c r="AG1354" s="40"/>
      <c r="AH1354" s="40"/>
      <c r="AI1354" s="40"/>
      <c r="AJ1354" s="58" t="str">
        <f>IF(H1354="","",VLOOKUP(H1354,単重表!$C$6:'単重表'!$F$2502,4,FALSE))</f>
        <v/>
      </c>
      <c r="AK1354" s="141" t="e">
        <f t="shared" si="708"/>
        <v>#VALUE!</v>
      </c>
      <c r="AL1354" s="40">
        <v>2</v>
      </c>
      <c r="AM1354" s="190" t="e">
        <f t="shared" si="709"/>
        <v>#VALUE!</v>
      </c>
      <c r="AO1354" s="191">
        <f t="shared" si="710"/>
        <v>0</v>
      </c>
      <c r="AP1354" s="182"/>
      <c r="AQ1354" s="183" t="str">
        <f t="shared" si="711"/>
        <v/>
      </c>
      <c r="AR1354" s="182"/>
      <c r="AS1354" s="184" t="str">
        <f t="shared" si="712"/>
        <v/>
      </c>
      <c r="AT1354" s="182"/>
      <c r="AU1354" s="268"/>
      <c r="AV1354" s="185"/>
      <c r="AW1354" s="185"/>
      <c r="AX1354" s="185"/>
      <c r="AY1354" s="185"/>
      <c r="AZ1354" s="185"/>
      <c r="BA1354" s="186"/>
      <c r="BB1354" s="80"/>
      <c r="BC1354" s="185"/>
      <c r="BD1354" s="185"/>
      <c r="BE1354" s="185"/>
      <c r="BF1354" s="185"/>
      <c r="BG1354" s="187"/>
      <c r="BH1354" s="270"/>
      <c r="BI1354" s="188"/>
      <c r="BJ1354" s="268"/>
      <c r="BL1354" s="40"/>
      <c r="BM1354" s="40"/>
      <c r="BN1354" s="40"/>
      <c r="BO1354" s="40"/>
      <c r="BP1354" s="40"/>
      <c r="BQ1354" s="40"/>
      <c r="BR1354" s="40"/>
      <c r="BS1354" s="40"/>
      <c r="BT1354" s="40"/>
      <c r="BU1354" s="40"/>
      <c r="BV1354" s="40"/>
      <c r="BW1354" s="40"/>
      <c r="BX1354" s="40"/>
      <c r="BY1354" s="40"/>
      <c r="BZ1354" s="40"/>
      <c r="CA1354" s="40"/>
      <c r="CB1354" s="40"/>
      <c r="CC1354" s="40"/>
      <c r="CD1354" s="40"/>
      <c r="CE1354" s="40"/>
      <c r="CF1354" s="40"/>
      <c r="CG1354" s="40"/>
      <c r="CH1354" s="40"/>
      <c r="CI1354" s="40"/>
      <c r="CJ1354" s="40"/>
      <c r="CK1354" s="40"/>
      <c r="CL1354" s="40"/>
      <c r="CM1354" s="40"/>
      <c r="CN1354" s="40"/>
      <c r="CO1354" s="40">
        <f t="shared" si="713"/>
        <v>0</v>
      </c>
    </row>
    <row r="1355" spans="1:93" ht="22.5" customHeight="1">
      <c r="A1355" s="269"/>
      <c r="B1355" s="267"/>
      <c r="C1355" s="75"/>
      <c r="D1355" s="78"/>
      <c r="E1355" s="75"/>
      <c r="F1355" s="80"/>
      <c r="G1355" s="78"/>
      <c r="H1355" s="70"/>
      <c r="I1355" s="81"/>
      <c r="J1355" s="71" t="str">
        <f>IF(H1355="","",VLOOKUP(H1355,単重表!$C$6:'単重表'!$F$2502,2,FALSE))</f>
        <v/>
      </c>
      <c r="K1355" s="232"/>
      <c r="L1355" s="101">
        <f>IF(K1355="",1,K1355/1000)</f>
        <v>1</v>
      </c>
      <c r="M1355" s="46"/>
      <c r="N1355" s="101">
        <f t="shared" si="706"/>
        <v>1</v>
      </c>
      <c r="O1355" s="49"/>
      <c r="P1355" s="47" t="str">
        <f>IF(H1355="","",VLOOKUP(H1355,単重表!$C$6:'単重表'!$F$2502,3,FALSE))</f>
        <v/>
      </c>
      <c r="Q1355" s="47"/>
      <c r="R1355" s="56" t="e">
        <f t="shared" si="731"/>
        <v>#VALUE!</v>
      </c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267"/>
      <c r="AF1355" s="267"/>
      <c r="AG1355" s="40"/>
      <c r="AH1355" s="40"/>
      <c r="AI1355" s="40"/>
      <c r="AJ1355" s="58" t="str">
        <f>IF(H1355="","",VLOOKUP(H1355,単重表!$C$6:'単重表'!$F$2502,4,FALSE))</f>
        <v/>
      </c>
      <c r="AK1355" s="141" t="e">
        <f t="shared" si="708"/>
        <v>#VALUE!</v>
      </c>
      <c r="AL1355" s="40">
        <v>2</v>
      </c>
      <c r="AM1355" s="190" t="e">
        <f t="shared" si="709"/>
        <v>#VALUE!</v>
      </c>
      <c r="AO1355" s="191">
        <f t="shared" si="710"/>
        <v>0</v>
      </c>
      <c r="AP1355" s="182"/>
      <c r="AQ1355" s="183" t="str">
        <f t="shared" si="711"/>
        <v/>
      </c>
      <c r="AR1355" s="182"/>
      <c r="AS1355" s="184" t="str">
        <f t="shared" si="712"/>
        <v/>
      </c>
      <c r="AT1355" s="182"/>
      <c r="AU1355" s="268"/>
      <c r="AV1355" s="185"/>
      <c r="AW1355" s="185"/>
      <c r="AX1355" s="185"/>
      <c r="AY1355" s="185"/>
      <c r="AZ1355" s="185"/>
      <c r="BA1355" s="186"/>
      <c r="BB1355" s="80"/>
      <c r="BC1355" s="185"/>
      <c r="BD1355" s="185"/>
      <c r="BE1355" s="185"/>
      <c r="BF1355" s="185"/>
      <c r="BG1355" s="187"/>
      <c r="BH1355" s="270"/>
      <c r="BI1355" s="188"/>
      <c r="BJ1355" s="268"/>
      <c r="BL1355" s="40"/>
      <c r="BM1355" s="40"/>
      <c r="BN1355" s="40"/>
      <c r="BO1355" s="40"/>
      <c r="BP1355" s="40"/>
      <c r="BQ1355" s="40"/>
      <c r="BR1355" s="40"/>
      <c r="BS1355" s="40"/>
      <c r="BT1355" s="40"/>
      <c r="BU1355" s="40"/>
      <c r="BV1355" s="40"/>
      <c r="BW1355" s="40"/>
      <c r="BX1355" s="40"/>
      <c r="BY1355" s="40"/>
      <c r="BZ1355" s="40"/>
      <c r="CA1355" s="40"/>
      <c r="CB1355" s="40"/>
      <c r="CC1355" s="40"/>
      <c r="CD1355" s="40"/>
      <c r="CE1355" s="40"/>
      <c r="CF1355" s="40"/>
      <c r="CG1355" s="40"/>
      <c r="CH1355" s="40"/>
      <c r="CI1355" s="40"/>
      <c r="CJ1355" s="40"/>
      <c r="CK1355" s="40"/>
      <c r="CL1355" s="40"/>
      <c r="CM1355" s="40"/>
      <c r="CN1355" s="40"/>
      <c r="CO1355" s="40">
        <f t="shared" si="713"/>
        <v>0</v>
      </c>
    </row>
    <row r="1356" spans="1:93" ht="22.5" customHeight="1">
      <c r="A1356" s="269"/>
      <c r="B1356" s="267"/>
      <c r="C1356" s="75"/>
      <c r="D1356" s="78"/>
      <c r="E1356" s="75"/>
      <c r="F1356" s="80"/>
      <c r="G1356" s="78"/>
      <c r="H1356" s="70"/>
      <c r="I1356" s="81"/>
      <c r="J1356" s="71" t="str">
        <f>IF(H1356="","",VLOOKUP(H1356,単重表!$C$6:'単重表'!$F$2502,2,FALSE))</f>
        <v/>
      </c>
      <c r="K1356" s="232"/>
      <c r="L1356" s="101">
        <f>IF(K1356="",1,K1356/1000)</f>
        <v>1</v>
      </c>
      <c r="M1356" s="46"/>
      <c r="N1356" s="101">
        <f t="shared" si="706"/>
        <v>1</v>
      </c>
      <c r="O1356" s="49"/>
      <c r="P1356" s="47" t="str">
        <f>IF(H1356="","",VLOOKUP(H1356,単重表!$C$6:'単重表'!$F$2502,3,FALSE))</f>
        <v/>
      </c>
      <c r="Q1356" s="47"/>
      <c r="R1356" s="56" t="e">
        <f>P1356*O1356*N1356*L1356+Q1356</f>
        <v>#VALUE!</v>
      </c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267"/>
      <c r="AF1356" s="267"/>
      <c r="AG1356" s="40"/>
      <c r="AH1356" s="40"/>
      <c r="AI1356" s="40"/>
      <c r="AJ1356" s="58" t="str">
        <f>IF(H1356="","",VLOOKUP(H1356,単重表!$C$6:'単重表'!$F$2502,4,FALSE))</f>
        <v/>
      </c>
      <c r="AK1356" s="141" t="e">
        <f t="shared" si="708"/>
        <v>#VALUE!</v>
      </c>
      <c r="AL1356" s="40">
        <v>2</v>
      </c>
      <c r="AM1356" s="190" t="e">
        <f t="shared" si="709"/>
        <v>#VALUE!</v>
      </c>
      <c r="AO1356" s="191">
        <f t="shared" si="710"/>
        <v>0</v>
      </c>
      <c r="AP1356" s="182"/>
      <c r="AQ1356" s="183" t="str">
        <f t="shared" si="711"/>
        <v/>
      </c>
      <c r="AR1356" s="182"/>
      <c r="AS1356" s="184" t="str">
        <f t="shared" si="712"/>
        <v/>
      </c>
      <c r="AT1356" s="182"/>
      <c r="AU1356" s="268"/>
      <c r="AV1356" s="185"/>
      <c r="AW1356" s="185"/>
      <c r="AX1356" s="185"/>
      <c r="AY1356" s="185"/>
      <c r="AZ1356" s="185"/>
      <c r="BA1356" s="186"/>
      <c r="BB1356" s="80"/>
      <c r="BC1356" s="185"/>
      <c r="BD1356" s="185"/>
      <c r="BE1356" s="185"/>
      <c r="BF1356" s="185"/>
      <c r="BG1356" s="187"/>
      <c r="BH1356" s="270"/>
      <c r="BI1356" s="188"/>
      <c r="BJ1356" s="268"/>
      <c r="BL1356" s="40"/>
      <c r="BM1356" s="40"/>
      <c r="BN1356" s="40"/>
      <c r="BO1356" s="40"/>
      <c r="BP1356" s="40"/>
      <c r="BQ1356" s="40"/>
      <c r="BR1356" s="40"/>
      <c r="BS1356" s="40"/>
      <c r="BT1356" s="40"/>
      <c r="BU1356" s="40"/>
      <c r="BV1356" s="40"/>
      <c r="BW1356" s="40"/>
      <c r="BX1356" s="40"/>
      <c r="BY1356" s="40"/>
      <c r="BZ1356" s="40"/>
      <c r="CA1356" s="40"/>
      <c r="CB1356" s="40"/>
      <c r="CC1356" s="40"/>
      <c r="CD1356" s="40"/>
      <c r="CE1356" s="40"/>
      <c r="CF1356" s="40"/>
      <c r="CG1356" s="40"/>
      <c r="CH1356" s="40"/>
      <c r="CI1356" s="40"/>
      <c r="CJ1356" s="40"/>
      <c r="CK1356" s="40"/>
      <c r="CL1356" s="40"/>
      <c r="CM1356" s="40"/>
      <c r="CN1356" s="40"/>
      <c r="CO1356" s="40">
        <f t="shared" si="713"/>
        <v>0</v>
      </c>
    </row>
    <row r="1357" spans="1:93" ht="22.5" customHeight="1">
      <c r="A1357" s="269"/>
      <c r="B1357" s="267"/>
      <c r="C1357" s="75"/>
      <c r="D1357" s="78"/>
      <c r="E1357" s="75"/>
      <c r="F1357" s="80"/>
      <c r="G1357" s="78"/>
      <c r="H1357" s="70"/>
      <c r="I1357" s="81"/>
      <c r="J1357" s="71" t="str">
        <f>IF(H1357="","",VLOOKUP(H1357,単重表!$C$6:'単重表'!$F$2502,2,FALSE))</f>
        <v/>
      </c>
      <c r="K1357" s="232"/>
      <c r="L1357" s="101">
        <f t="shared" ref="L1357:L1364" si="732">IF(K1357="",1,K1357/1000)</f>
        <v>1</v>
      </c>
      <c r="M1357" s="46"/>
      <c r="N1357" s="101">
        <f t="shared" si="706"/>
        <v>1</v>
      </c>
      <c r="O1357" s="49"/>
      <c r="P1357" s="47" t="str">
        <f>IF(H1357="","",VLOOKUP(H1357,単重表!$C$6:'単重表'!$F$2502,3,FALSE))</f>
        <v/>
      </c>
      <c r="Q1357" s="47"/>
      <c r="R1357" s="56" t="e">
        <f t="shared" ref="R1357:R1366" si="733">P1357*O1357*N1357*L1357+Q1357</f>
        <v>#VALUE!</v>
      </c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267"/>
      <c r="AF1357" s="267"/>
      <c r="AG1357" s="40"/>
      <c r="AH1357" s="40"/>
      <c r="AI1357" s="40"/>
      <c r="AJ1357" s="58" t="str">
        <f>IF(H1357="","",VLOOKUP(H1357,単重表!$C$6:'単重表'!$F$2502,4,FALSE))</f>
        <v/>
      </c>
      <c r="AK1357" s="141" t="e">
        <f t="shared" si="708"/>
        <v>#VALUE!</v>
      </c>
      <c r="AL1357" s="40">
        <v>2</v>
      </c>
      <c r="AM1357" s="190" t="e">
        <f t="shared" si="709"/>
        <v>#VALUE!</v>
      </c>
      <c r="AO1357" s="191">
        <f t="shared" si="710"/>
        <v>0</v>
      </c>
      <c r="AP1357" s="182"/>
      <c r="AQ1357" s="183" t="str">
        <f t="shared" si="711"/>
        <v/>
      </c>
      <c r="AR1357" s="182"/>
      <c r="AS1357" s="184" t="str">
        <f t="shared" si="712"/>
        <v/>
      </c>
      <c r="AT1357" s="182"/>
      <c r="AU1357" s="268"/>
      <c r="AV1357" s="185"/>
      <c r="AW1357" s="185"/>
      <c r="AX1357" s="185"/>
      <c r="AY1357" s="185"/>
      <c r="AZ1357" s="185"/>
      <c r="BA1357" s="186"/>
      <c r="BB1357" s="80"/>
      <c r="BC1357" s="185"/>
      <c r="BD1357" s="185"/>
      <c r="BE1357" s="185"/>
      <c r="BF1357" s="185"/>
      <c r="BG1357" s="187"/>
      <c r="BH1357" s="270"/>
      <c r="BI1357" s="188"/>
      <c r="BJ1357" s="268"/>
      <c r="BL1357" s="40"/>
      <c r="BM1357" s="40"/>
      <c r="BN1357" s="40"/>
      <c r="BO1357" s="40"/>
      <c r="BP1357" s="40"/>
      <c r="BQ1357" s="40"/>
      <c r="BR1357" s="40"/>
      <c r="BS1357" s="40"/>
      <c r="BT1357" s="40"/>
      <c r="BU1357" s="40"/>
      <c r="BV1357" s="40"/>
      <c r="BW1357" s="40"/>
      <c r="BX1357" s="40"/>
      <c r="BY1357" s="40"/>
      <c r="BZ1357" s="40"/>
      <c r="CA1357" s="40"/>
      <c r="CB1357" s="40"/>
      <c r="CC1357" s="40"/>
      <c r="CD1357" s="40"/>
      <c r="CE1357" s="40"/>
      <c r="CF1357" s="40"/>
      <c r="CG1357" s="40"/>
      <c r="CH1357" s="40"/>
      <c r="CI1357" s="40"/>
      <c r="CJ1357" s="40"/>
      <c r="CK1357" s="40"/>
      <c r="CL1357" s="40"/>
      <c r="CM1357" s="40"/>
      <c r="CN1357" s="40"/>
      <c r="CO1357" s="40">
        <f t="shared" si="713"/>
        <v>0</v>
      </c>
    </row>
    <row r="1358" spans="1:93" ht="22.5" customHeight="1">
      <c r="A1358" s="269"/>
      <c r="B1358" s="267"/>
      <c r="C1358" s="75"/>
      <c r="D1358" s="78"/>
      <c r="E1358" s="75"/>
      <c r="F1358" s="80"/>
      <c r="G1358" s="78"/>
      <c r="H1358" s="70"/>
      <c r="I1358" s="81"/>
      <c r="J1358" s="71" t="str">
        <f>IF(H1358="","",VLOOKUP(H1358,単重表!$C$6:'単重表'!$F$2502,2,FALSE))</f>
        <v/>
      </c>
      <c r="K1358" s="232"/>
      <c r="L1358" s="101">
        <f t="shared" si="732"/>
        <v>1</v>
      </c>
      <c r="M1358" s="46"/>
      <c r="N1358" s="101">
        <f t="shared" si="706"/>
        <v>1</v>
      </c>
      <c r="O1358" s="49"/>
      <c r="P1358" s="47" t="str">
        <f>IF(H1358="","",VLOOKUP(H1358,単重表!$C$6:'単重表'!$F$2502,3,FALSE))</f>
        <v/>
      </c>
      <c r="Q1358" s="47"/>
      <c r="R1358" s="56" t="e">
        <f t="shared" si="733"/>
        <v>#VALUE!</v>
      </c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267"/>
      <c r="AF1358" s="267"/>
      <c r="AG1358" s="40"/>
      <c r="AH1358" s="40"/>
      <c r="AI1358" s="40"/>
      <c r="AJ1358" s="58" t="str">
        <f>IF(H1358="","",VLOOKUP(H1358,単重表!$C$6:'単重表'!$F$2502,4,FALSE))</f>
        <v/>
      </c>
      <c r="AK1358" s="141" t="e">
        <f t="shared" si="708"/>
        <v>#VALUE!</v>
      </c>
      <c r="AL1358" s="40">
        <v>2</v>
      </c>
      <c r="AM1358" s="190" t="e">
        <f t="shared" si="709"/>
        <v>#VALUE!</v>
      </c>
      <c r="AO1358" s="191">
        <f t="shared" si="710"/>
        <v>0</v>
      </c>
      <c r="AP1358" s="182"/>
      <c r="AQ1358" s="183" t="str">
        <f t="shared" si="711"/>
        <v/>
      </c>
      <c r="AR1358" s="182"/>
      <c r="AS1358" s="184" t="str">
        <f t="shared" si="712"/>
        <v/>
      </c>
      <c r="AT1358" s="182"/>
      <c r="AU1358" s="268"/>
      <c r="AV1358" s="185"/>
      <c r="AW1358" s="185"/>
      <c r="AX1358" s="185"/>
      <c r="AY1358" s="185"/>
      <c r="AZ1358" s="185"/>
      <c r="BA1358" s="186"/>
      <c r="BB1358" s="80"/>
      <c r="BC1358" s="185"/>
      <c r="BD1358" s="185"/>
      <c r="BE1358" s="185"/>
      <c r="BF1358" s="185"/>
      <c r="BG1358" s="187"/>
      <c r="BH1358" s="270"/>
      <c r="BI1358" s="188"/>
      <c r="BJ1358" s="268"/>
      <c r="BL1358" s="40"/>
      <c r="BM1358" s="40"/>
      <c r="BN1358" s="40"/>
      <c r="BO1358" s="40"/>
      <c r="BP1358" s="40"/>
      <c r="BQ1358" s="40"/>
      <c r="BR1358" s="40"/>
      <c r="BS1358" s="40"/>
      <c r="BT1358" s="40"/>
      <c r="BU1358" s="40"/>
      <c r="BV1358" s="40"/>
      <c r="BW1358" s="40"/>
      <c r="BX1358" s="40"/>
      <c r="BY1358" s="40"/>
      <c r="BZ1358" s="40"/>
      <c r="CA1358" s="40"/>
      <c r="CB1358" s="40"/>
      <c r="CC1358" s="40"/>
      <c r="CD1358" s="40"/>
      <c r="CE1358" s="40"/>
      <c r="CF1358" s="40"/>
      <c r="CG1358" s="40"/>
      <c r="CH1358" s="40"/>
      <c r="CI1358" s="40"/>
      <c r="CJ1358" s="40"/>
      <c r="CK1358" s="40"/>
      <c r="CL1358" s="40"/>
      <c r="CM1358" s="40"/>
      <c r="CN1358" s="40"/>
      <c r="CO1358" s="40">
        <f t="shared" si="713"/>
        <v>0</v>
      </c>
    </row>
    <row r="1359" spans="1:93" ht="22.5" customHeight="1">
      <c r="A1359" s="269"/>
      <c r="B1359" s="267"/>
      <c r="C1359" s="75"/>
      <c r="D1359" s="78"/>
      <c r="E1359" s="75"/>
      <c r="F1359" s="80"/>
      <c r="G1359" s="78"/>
      <c r="H1359" s="70"/>
      <c r="I1359" s="81"/>
      <c r="J1359" s="71" t="str">
        <f>IF(H1359="","",VLOOKUP(H1359,単重表!$C$6:'単重表'!$F$2502,2,FALSE))</f>
        <v/>
      </c>
      <c r="K1359" s="232"/>
      <c r="L1359" s="101">
        <f t="shared" si="732"/>
        <v>1</v>
      </c>
      <c r="M1359" s="46"/>
      <c r="N1359" s="101">
        <f t="shared" si="706"/>
        <v>1</v>
      </c>
      <c r="O1359" s="49"/>
      <c r="P1359" s="47" t="str">
        <f>IF(H1359="","",VLOOKUP(H1359,単重表!$C$6:'単重表'!$F$2502,3,FALSE))</f>
        <v/>
      </c>
      <c r="Q1359" s="47"/>
      <c r="R1359" s="56" t="e">
        <f t="shared" si="733"/>
        <v>#VALUE!</v>
      </c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267"/>
      <c r="AF1359" s="267"/>
      <c r="AG1359" s="40"/>
      <c r="AH1359" s="40"/>
      <c r="AI1359" s="40"/>
      <c r="AJ1359" s="58" t="str">
        <f>IF(H1359="","",VLOOKUP(H1359,単重表!$C$6:'単重表'!$F$2502,4,FALSE))</f>
        <v/>
      </c>
      <c r="AK1359" s="141" t="e">
        <f t="shared" si="708"/>
        <v>#VALUE!</v>
      </c>
      <c r="AL1359" s="40">
        <v>2</v>
      </c>
      <c r="AM1359" s="190" t="e">
        <f t="shared" si="709"/>
        <v>#VALUE!</v>
      </c>
      <c r="AO1359" s="191">
        <f t="shared" si="710"/>
        <v>0</v>
      </c>
      <c r="AP1359" s="182"/>
      <c r="AQ1359" s="183" t="str">
        <f t="shared" si="711"/>
        <v/>
      </c>
      <c r="AR1359" s="182"/>
      <c r="AS1359" s="184" t="str">
        <f t="shared" si="712"/>
        <v/>
      </c>
      <c r="AT1359" s="182"/>
      <c r="AU1359" s="268"/>
      <c r="AV1359" s="185"/>
      <c r="AW1359" s="185"/>
      <c r="AX1359" s="185"/>
      <c r="AY1359" s="185"/>
      <c r="AZ1359" s="185"/>
      <c r="BA1359" s="186"/>
      <c r="BB1359" s="80"/>
      <c r="BC1359" s="185"/>
      <c r="BD1359" s="185"/>
      <c r="BE1359" s="185"/>
      <c r="BF1359" s="185"/>
      <c r="BG1359" s="187"/>
      <c r="BH1359" s="270"/>
      <c r="BI1359" s="188"/>
      <c r="BJ1359" s="268"/>
      <c r="BL1359" s="40"/>
      <c r="BM1359" s="40"/>
      <c r="BN1359" s="40"/>
      <c r="BO1359" s="40"/>
      <c r="BP1359" s="40"/>
      <c r="BQ1359" s="40"/>
      <c r="BR1359" s="40"/>
      <c r="BS1359" s="40"/>
      <c r="BT1359" s="40"/>
      <c r="BU1359" s="40"/>
      <c r="BV1359" s="40"/>
      <c r="BW1359" s="40"/>
      <c r="BX1359" s="40"/>
      <c r="BY1359" s="40"/>
      <c r="BZ1359" s="40"/>
      <c r="CA1359" s="40"/>
      <c r="CB1359" s="40"/>
      <c r="CC1359" s="40"/>
      <c r="CD1359" s="40"/>
      <c r="CE1359" s="40"/>
      <c r="CF1359" s="40"/>
      <c r="CG1359" s="40"/>
      <c r="CH1359" s="40"/>
      <c r="CI1359" s="40"/>
      <c r="CJ1359" s="40"/>
      <c r="CK1359" s="40"/>
      <c r="CL1359" s="40"/>
      <c r="CM1359" s="40"/>
      <c r="CN1359" s="40"/>
      <c r="CO1359" s="40">
        <f t="shared" si="713"/>
        <v>0</v>
      </c>
    </row>
    <row r="1360" spans="1:93" ht="22.5" customHeight="1">
      <c r="A1360" s="269"/>
      <c r="B1360" s="267"/>
      <c r="C1360" s="75"/>
      <c r="D1360" s="78"/>
      <c r="E1360" s="75"/>
      <c r="F1360" s="80"/>
      <c r="G1360" s="78"/>
      <c r="H1360" s="70"/>
      <c r="I1360" s="81"/>
      <c r="J1360" s="71" t="str">
        <f>IF(H1360="","",VLOOKUP(H1360,単重表!$C$6:'単重表'!$F$2502,2,FALSE))</f>
        <v/>
      </c>
      <c r="K1360" s="232"/>
      <c r="L1360" s="101">
        <f t="shared" si="732"/>
        <v>1</v>
      </c>
      <c r="M1360" s="46"/>
      <c r="N1360" s="101">
        <f t="shared" si="706"/>
        <v>1</v>
      </c>
      <c r="O1360" s="49"/>
      <c r="P1360" s="47" t="str">
        <f>IF(H1360="","",VLOOKUP(H1360,単重表!$C$6:'単重表'!$F$2502,3,FALSE))</f>
        <v/>
      </c>
      <c r="Q1360" s="47"/>
      <c r="R1360" s="56" t="e">
        <f t="shared" si="733"/>
        <v>#VALUE!</v>
      </c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267"/>
      <c r="AF1360" s="267"/>
      <c r="AG1360" s="40"/>
      <c r="AH1360" s="40"/>
      <c r="AI1360" s="40"/>
      <c r="AJ1360" s="58" t="str">
        <f>IF(H1360="","",VLOOKUP(H1360,単重表!$C$6:'単重表'!$F$2502,4,FALSE))</f>
        <v/>
      </c>
      <c r="AK1360" s="141" t="e">
        <f t="shared" si="708"/>
        <v>#VALUE!</v>
      </c>
      <c r="AL1360" s="40">
        <v>2</v>
      </c>
      <c r="AM1360" s="190" t="e">
        <f t="shared" si="709"/>
        <v>#VALUE!</v>
      </c>
      <c r="AO1360" s="191">
        <f t="shared" si="710"/>
        <v>0</v>
      </c>
      <c r="AP1360" s="182"/>
      <c r="AQ1360" s="183" t="str">
        <f t="shared" si="711"/>
        <v/>
      </c>
      <c r="AR1360" s="182"/>
      <c r="AS1360" s="184" t="str">
        <f t="shared" si="712"/>
        <v/>
      </c>
      <c r="AT1360" s="182"/>
      <c r="AU1360" s="268"/>
      <c r="AV1360" s="185"/>
      <c r="AW1360" s="185"/>
      <c r="AX1360" s="185"/>
      <c r="AY1360" s="185"/>
      <c r="AZ1360" s="185"/>
      <c r="BA1360" s="186"/>
      <c r="BB1360" s="80"/>
      <c r="BC1360" s="185"/>
      <c r="BD1360" s="185"/>
      <c r="BE1360" s="185"/>
      <c r="BF1360" s="185"/>
      <c r="BG1360" s="187"/>
      <c r="BH1360" s="270"/>
      <c r="BI1360" s="188"/>
      <c r="BJ1360" s="268"/>
      <c r="BL1360" s="40"/>
      <c r="BM1360" s="40"/>
      <c r="BN1360" s="40"/>
      <c r="BO1360" s="40"/>
      <c r="BP1360" s="40"/>
      <c r="BQ1360" s="40"/>
      <c r="BR1360" s="40"/>
      <c r="BS1360" s="40"/>
      <c r="BT1360" s="40"/>
      <c r="BU1360" s="40"/>
      <c r="BV1360" s="40"/>
      <c r="BW1360" s="40"/>
      <c r="BX1360" s="40"/>
      <c r="BY1360" s="40"/>
      <c r="BZ1360" s="40"/>
      <c r="CA1360" s="40"/>
      <c r="CB1360" s="40"/>
      <c r="CC1360" s="40"/>
      <c r="CD1360" s="40"/>
      <c r="CE1360" s="40"/>
      <c r="CF1360" s="40"/>
      <c r="CG1360" s="40"/>
      <c r="CH1360" s="40"/>
      <c r="CI1360" s="40"/>
      <c r="CJ1360" s="40"/>
      <c r="CK1360" s="40"/>
      <c r="CL1360" s="40"/>
      <c r="CM1360" s="40"/>
      <c r="CN1360" s="40"/>
      <c r="CO1360" s="40">
        <f t="shared" si="713"/>
        <v>0</v>
      </c>
    </row>
    <row r="1361" spans="1:93" ht="22.5" customHeight="1">
      <c r="A1361" s="269"/>
      <c r="B1361" s="267"/>
      <c r="C1361" s="75"/>
      <c r="D1361" s="78"/>
      <c r="E1361" s="75"/>
      <c r="F1361" s="80"/>
      <c r="G1361" s="78"/>
      <c r="H1361" s="70"/>
      <c r="I1361" s="81"/>
      <c r="J1361" s="71" t="str">
        <f>IF(H1361="","",VLOOKUP(H1361,単重表!$C$6:'単重表'!$F$2502,2,FALSE))</f>
        <v/>
      </c>
      <c r="K1361" s="232"/>
      <c r="L1361" s="101">
        <f t="shared" si="732"/>
        <v>1</v>
      </c>
      <c r="M1361" s="46"/>
      <c r="N1361" s="101">
        <f t="shared" si="706"/>
        <v>1</v>
      </c>
      <c r="O1361" s="49"/>
      <c r="P1361" s="47" t="str">
        <f>IF(H1361="","",VLOOKUP(H1361,単重表!$C$6:'単重表'!$F$2502,3,FALSE))</f>
        <v/>
      </c>
      <c r="Q1361" s="47"/>
      <c r="R1361" s="56" t="e">
        <f t="shared" si="733"/>
        <v>#VALUE!</v>
      </c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267"/>
      <c r="AF1361" s="267"/>
      <c r="AG1361" s="40"/>
      <c r="AH1361" s="40"/>
      <c r="AI1361" s="40"/>
      <c r="AJ1361" s="58" t="str">
        <f>IF(H1361="","",VLOOKUP(H1361,単重表!$C$6:'単重表'!$F$2502,4,FALSE))</f>
        <v/>
      </c>
      <c r="AK1361" s="141" t="e">
        <f t="shared" si="708"/>
        <v>#VALUE!</v>
      </c>
      <c r="AL1361" s="40">
        <v>2</v>
      </c>
      <c r="AM1361" s="190" t="e">
        <f t="shared" si="709"/>
        <v>#VALUE!</v>
      </c>
      <c r="AO1361" s="191">
        <f t="shared" si="710"/>
        <v>0</v>
      </c>
      <c r="AP1361" s="182"/>
      <c r="AQ1361" s="183" t="str">
        <f t="shared" si="711"/>
        <v/>
      </c>
      <c r="AR1361" s="182"/>
      <c r="AS1361" s="184" t="str">
        <f t="shared" si="712"/>
        <v/>
      </c>
      <c r="AT1361" s="182"/>
      <c r="AU1361" s="268"/>
      <c r="AV1361" s="185"/>
      <c r="AW1361" s="185"/>
      <c r="AX1361" s="185"/>
      <c r="AY1361" s="185"/>
      <c r="AZ1361" s="185"/>
      <c r="BA1361" s="186"/>
      <c r="BB1361" s="80"/>
      <c r="BC1361" s="185"/>
      <c r="BD1361" s="185"/>
      <c r="BE1361" s="185"/>
      <c r="BF1361" s="185"/>
      <c r="BG1361" s="187"/>
      <c r="BH1361" s="270"/>
      <c r="BI1361" s="188"/>
      <c r="BJ1361" s="268"/>
      <c r="BL1361" s="40"/>
      <c r="BM1361" s="40"/>
      <c r="BN1361" s="40"/>
      <c r="BO1361" s="40"/>
      <c r="BP1361" s="40"/>
      <c r="BQ1361" s="40"/>
      <c r="BR1361" s="40"/>
      <c r="BS1361" s="40"/>
      <c r="BT1361" s="40"/>
      <c r="BU1361" s="40"/>
      <c r="BV1361" s="40"/>
      <c r="BW1361" s="40"/>
      <c r="BX1361" s="40"/>
      <c r="BY1361" s="40"/>
      <c r="BZ1361" s="40"/>
      <c r="CA1361" s="40"/>
      <c r="CB1361" s="40"/>
      <c r="CC1361" s="40"/>
      <c r="CD1361" s="40"/>
      <c r="CE1361" s="40"/>
      <c r="CF1361" s="40"/>
      <c r="CG1361" s="40"/>
      <c r="CH1361" s="40"/>
      <c r="CI1361" s="40"/>
      <c r="CJ1361" s="40"/>
      <c r="CK1361" s="40"/>
      <c r="CL1361" s="40"/>
      <c r="CM1361" s="40"/>
      <c r="CN1361" s="40"/>
      <c r="CO1361" s="40">
        <f t="shared" si="713"/>
        <v>0</v>
      </c>
    </row>
    <row r="1362" spans="1:93" ht="22.5" customHeight="1">
      <c r="A1362" s="269"/>
      <c r="B1362" s="267"/>
      <c r="C1362" s="75"/>
      <c r="D1362" s="78"/>
      <c r="E1362" s="75"/>
      <c r="F1362" s="80"/>
      <c r="G1362" s="78"/>
      <c r="H1362" s="70"/>
      <c r="I1362" s="81"/>
      <c r="J1362" s="71" t="str">
        <f>IF(H1362="","",VLOOKUP(H1362,単重表!$C$6:'単重表'!$F$2502,2,FALSE))</f>
        <v/>
      </c>
      <c r="K1362" s="232"/>
      <c r="L1362" s="101">
        <f t="shared" si="732"/>
        <v>1</v>
      </c>
      <c r="M1362" s="46"/>
      <c r="N1362" s="101">
        <f t="shared" si="706"/>
        <v>1</v>
      </c>
      <c r="O1362" s="49"/>
      <c r="P1362" s="47" t="str">
        <f>IF(H1362="","",VLOOKUP(H1362,単重表!$C$6:'単重表'!$F$2502,3,FALSE))</f>
        <v/>
      </c>
      <c r="Q1362" s="47"/>
      <c r="R1362" s="56" t="e">
        <f t="shared" si="733"/>
        <v>#VALUE!</v>
      </c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267"/>
      <c r="AF1362" s="267"/>
      <c r="AG1362" s="40"/>
      <c r="AH1362" s="40"/>
      <c r="AI1362" s="40"/>
      <c r="AJ1362" s="58" t="str">
        <f>IF(H1362="","",VLOOKUP(H1362,単重表!$C$6:'単重表'!$F$2502,4,FALSE))</f>
        <v/>
      </c>
      <c r="AK1362" s="141" t="e">
        <f t="shared" si="708"/>
        <v>#VALUE!</v>
      </c>
      <c r="AL1362" s="40">
        <v>2</v>
      </c>
      <c r="AM1362" s="190" t="e">
        <f t="shared" si="709"/>
        <v>#VALUE!</v>
      </c>
      <c r="AO1362" s="191">
        <f t="shared" si="710"/>
        <v>0</v>
      </c>
      <c r="AP1362" s="182"/>
      <c r="AQ1362" s="183" t="str">
        <f t="shared" si="711"/>
        <v/>
      </c>
      <c r="AR1362" s="182"/>
      <c r="AS1362" s="184" t="str">
        <f t="shared" si="712"/>
        <v/>
      </c>
      <c r="AT1362" s="182"/>
      <c r="AU1362" s="268"/>
      <c r="AV1362" s="185"/>
      <c r="AW1362" s="185"/>
      <c r="AX1362" s="185"/>
      <c r="AY1362" s="185"/>
      <c r="AZ1362" s="185"/>
      <c r="BA1362" s="186"/>
      <c r="BB1362" s="80"/>
      <c r="BC1362" s="185"/>
      <c r="BD1362" s="185"/>
      <c r="BE1362" s="185"/>
      <c r="BF1362" s="185"/>
      <c r="BG1362" s="187"/>
      <c r="BH1362" s="270"/>
      <c r="BI1362" s="188"/>
      <c r="BJ1362" s="268"/>
      <c r="BL1362" s="40"/>
      <c r="BM1362" s="40"/>
      <c r="BN1362" s="40"/>
      <c r="BO1362" s="40"/>
      <c r="BP1362" s="40"/>
      <c r="BQ1362" s="40"/>
      <c r="BR1362" s="40"/>
      <c r="BS1362" s="40"/>
      <c r="BT1362" s="40"/>
      <c r="BU1362" s="40"/>
      <c r="BV1362" s="40"/>
      <c r="BW1362" s="40"/>
      <c r="BX1362" s="40"/>
      <c r="BY1362" s="40"/>
      <c r="BZ1362" s="40"/>
      <c r="CA1362" s="40"/>
      <c r="CB1362" s="40"/>
      <c r="CC1362" s="40"/>
      <c r="CD1362" s="40"/>
      <c r="CE1362" s="40"/>
      <c r="CF1362" s="40"/>
      <c r="CG1362" s="40"/>
      <c r="CH1362" s="40"/>
      <c r="CI1362" s="40"/>
      <c r="CJ1362" s="40"/>
      <c r="CK1362" s="40"/>
      <c r="CL1362" s="40"/>
      <c r="CM1362" s="40"/>
      <c r="CN1362" s="40"/>
      <c r="CO1362" s="40">
        <f t="shared" si="713"/>
        <v>0</v>
      </c>
    </row>
    <row r="1363" spans="1:93" ht="22.5" customHeight="1">
      <c r="A1363" s="269"/>
      <c r="B1363" s="267"/>
      <c r="C1363" s="75"/>
      <c r="D1363" s="78"/>
      <c r="E1363" s="75"/>
      <c r="F1363" s="80"/>
      <c r="G1363" s="78"/>
      <c r="H1363" s="70"/>
      <c r="I1363" s="81"/>
      <c r="J1363" s="71" t="str">
        <f>IF(H1363="","",VLOOKUP(H1363,単重表!$C$6:'単重表'!$F$2502,2,FALSE))</f>
        <v/>
      </c>
      <c r="K1363" s="232"/>
      <c r="L1363" s="101">
        <f t="shared" si="732"/>
        <v>1</v>
      </c>
      <c r="M1363" s="46"/>
      <c r="N1363" s="101">
        <f t="shared" si="706"/>
        <v>1</v>
      </c>
      <c r="O1363" s="49"/>
      <c r="P1363" s="47" t="str">
        <f>IF(H1363="","",VLOOKUP(H1363,単重表!$C$6:'単重表'!$F$2502,3,FALSE))</f>
        <v/>
      </c>
      <c r="Q1363" s="47"/>
      <c r="R1363" s="56" t="e">
        <f t="shared" si="733"/>
        <v>#VALUE!</v>
      </c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267"/>
      <c r="AF1363" s="267"/>
      <c r="AG1363" s="40"/>
      <c r="AH1363" s="40"/>
      <c r="AI1363" s="40"/>
      <c r="AJ1363" s="58" t="str">
        <f>IF(H1363="","",VLOOKUP(H1363,単重表!$C$6:'単重表'!$F$2502,4,FALSE))</f>
        <v/>
      </c>
      <c r="AK1363" s="141" t="e">
        <f t="shared" si="708"/>
        <v>#VALUE!</v>
      </c>
      <c r="AL1363" s="40">
        <v>2</v>
      </c>
      <c r="AM1363" s="190" t="e">
        <f t="shared" si="709"/>
        <v>#VALUE!</v>
      </c>
      <c r="AO1363" s="191">
        <f t="shared" si="710"/>
        <v>0</v>
      </c>
      <c r="AP1363" s="182"/>
      <c r="AQ1363" s="183" t="str">
        <f t="shared" si="711"/>
        <v/>
      </c>
      <c r="AR1363" s="182"/>
      <c r="AS1363" s="184" t="str">
        <f t="shared" si="712"/>
        <v/>
      </c>
      <c r="AT1363" s="182"/>
      <c r="AU1363" s="268"/>
      <c r="AV1363" s="185"/>
      <c r="AW1363" s="185"/>
      <c r="AX1363" s="185"/>
      <c r="AY1363" s="185"/>
      <c r="AZ1363" s="185"/>
      <c r="BA1363" s="186"/>
      <c r="BB1363" s="80"/>
      <c r="BC1363" s="185"/>
      <c r="BD1363" s="185"/>
      <c r="BE1363" s="185"/>
      <c r="BF1363" s="185"/>
      <c r="BG1363" s="187"/>
      <c r="BH1363" s="270"/>
      <c r="BI1363" s="188"/>
      <c r="BJ1363" s="268"/>
      <c r="BL1363" s="40"/>
      <c r="BM1363" s="40"/>
      <c r="BN1363" s="40"/>
      <c r="BO1363" s="40"/>
      <c r="BP1363" s="40"/>
      <c r="BQ1363" s="40"/>
      <c r="BR1363" s="40"/>
      <c r="BS1363" s="40"/>
      <c r="BT1363" s="40"/>
      <c r="BU1363" s="40"/>
      <c r="BV1363" s="40"/>
      <c r="BW1363" s="40"/>
      <c r="BX1363" s="40"/>
      <c r="BY1363" s="40"/>
      <c r="BZ1363" s="40"/>
      <c r="CA1363" s="40"/>
      <c r="CB1363" s="40"/>
      <c r="CC1363" s="40"/>
      <c r="CD1363" s="40"/>
      <c r="CE1363" s="40"/>
      <c r="CF1363" s="40"/>
      <c r="CG1363" s="40"/>
      <c r="CH1363" s="40"/>
      <c r="CI1363" s="40"/>
      <c r="CJ1363" s="40"/>
      <c r="CK1363" s="40"/>
      <c r="CL1363" s="40"/>
      <c r="CM1363" s="40"/>
      <c r="CN1363" s="40"/>
      <c r="CO1363" s="40">
        <f t="shared" si="713"/>
        <v>0</v>
      </c>
    </row>
    <row r="1364" spans="1:93" ht="22.5" customHeight="1">
      <c r="A1364" s="269"/>
      <c r="B1364" s="267"/>
      <c r="C1364" s="75"/>
      <c r="D1364" s="78"/>
      <c r="E1364" s="75"/>
      <c r="F1364" s="80"/>
      <c r="G1364" s="78"/>
      <c r="H1364" s="70"/>
      <c r="I1364" s="81"/>
      <c r="J1364" s="71" t="str">
        <f>IF(H1364="","",VLOOKUP(H1364,単重表!$C$6:'単重表'!$F$2502,2,FALSE))</f>
        <v/>
      </c>
      <c r="K1364" s="232"/>
      <c r="L1364" s="101">
        <f t="shared" si="732"/>
        <v>1</v>
      </c>
      <c r="M1364" s="46"/>
      <c r="N1364" s="101">
        <f t="shared" si="706"/>
        <v>1</v>
      </c>
      <c r="O1364" s="49"/>
      <c r="P1364" s="47" t="str">
        <f>IF(H1364="","",VLOOKUP(H1364,単重表!$C$6:'単重表'!$F$2502,3,FALSE))</f>
        <v/>
      </c>
      <c r="Q1364" s="47"/>
      <c r="R1364" s="56" t="e">
        <f t="shared" si="733"/>
        <v>#VALUE!</v>
      </c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267"/>
      <c r="AF1364" s="267"/>
      <c r="AG1364" s="40"/>
      <c r="AH1364" s="40"/>
      <c r="AI1364" s="40"/>
      <c r="AJ1364" s="58" t="str">
        <f>IF(H1364="","",VLOOKUP(H1364,単重表!$C$6:'単重表'!$F$2502,4,FALSE))</f>
        <v/>
      </c>
      <c r="AK1364" s="141" t="e">
        <f t="shared" si="708"/>
        <v>#VALUE!</v>
      </c>
      <c r="AL1364" s="40">
        <v>2</v>
      </c>
      <c r="AM1364" s="190" t="e">
        <f t="shared" si="709"/>
        <v>#VALUE!</v>
      </c>
      <c r="AO1364" s="191">
        <f t="shared" si="710"/>
        <v>0</v>
      </c>
      <c r="AP1364" s="182"/>
      <c r="AQ1364" s="183" t="str">
        <f t="shared" si="711"/>
        <v/>
      </c>
      <c r="AR1364" s="182"/>
      <c r="AS1364" s="184" t="str">
        <f t="shared" si="712"/>
        <v/>
      </c>
      <c r="AT1364" s="182"/>
      <c r="AU1364" s="268"/>
      <c r="AV1364" s="185"/>
      <c r="AW1364" s="185"/>
      <c r="AX1364" s="185"/>
      <c r="AY1364" s="185"/>
      <c r="AZ1364" s="185"/>
      <c r="BA1364" s="186"/>
      <c r="BB1364" s="80"/>
      <c r="BC1364" s="185"/>
      <c r="BD1364" s="185"/>
      <c r="BE1364" s="185"/>
      <c r="BF1364" s="185"/>
      <c r="BG1364" s="187"/>
      <c r="BH1364" s="270"/>
      <c r="BI1364" s="188"/>
      <c r="BJ1364" s="268"/>
      <c r="BL1364" s="40"/>
      <c r="BM1364" s="40"/>
      <c r="BN1364" s="40"/>
      <c r="BO1364" s="40"/>
      <c r="BP1364" s="40"/>
      <c r="BQ1364" s="40"/>
      <c r="BR1364" s="40"/>
      <c r="BS1364" s="40"/>
      <c r="BT1364" s="40"/>
      <c r="BU1364" s="40"/>
      <c r="BV1364" s="40"/>
      <c r="BW1364" s="40"/>
      <c r="BX1364" s="40"/>
      <c r="BY1364" s="40"/>
      <c r="BZ1364" s="40"/>
      <c r="CA1364" s="40"/>
      <c r="CB1364" s="40"/>
      <c r="CC1364" s="40"/>
      <c r="CD1364" s="40"/>
      <c r="CE1364" s="40"/>
      <c r="CF1364" s="40"/>
      <c r="CG1364" s="40"/>
      <c r="CH1364" s="40"/>
      <c r="CI1364" s="40"/>
      <c r="CJ1364" s="40"/>
      <c r="CK1364" s="40"/>
      <c r="CL1364" s="40"/>
      <c r="CM1364" s="40"/>
      <c r="CN1364" s="40"/>
      <c r="CO1364" s="40">
        <f t="shared" si="713"/>
        <v>0</v>
      </c>
    </row>
    <row r="1365" spans="1:93" ht="22.5" customHeight="1">
      <c r="A1365" s="269"/>
      <c r="B1365" s="267"/>
      <c r="C1365" s="75"/>
      <c r="D1365" s="78"/>
      <c r="E1365" s="75"/>
      <c r="F1365" s="80"/>
      <c r="G1365" s="78"/>
      <c r="H1365" s="70"/>
      <c r="I1365" s="81"/>
      <c r="J1365" s="71" t="str">
        <f>IF(H1365="","",VLOOKUP(H1365,単重表!$C$6:'単重表'!$F$2502,2,FALSE))</f>
        <v/>
      </c>
      <c r="K1365" s="232"/>
      <c r="L1365" s="101">
        <f>IF(K1365="",1,K1365/1000)</f>
        <v>1</v>
      </c>
      <c r="M1365" s="46"/>
      <c r="N1365" s="101">
        <f t="shared" si="706"/>
        <v>1</v>
      </c>
      <c r="O1365" s="49"/>
      <c r="P1365" s="47" t="str">
        <f>IF(H1365="","",VLOOKUP(H1365,単重表!$C$6:'単重表'!$F$2502,3,FALSE))</f>
        <v/>
      </c>
      <c r="Q1365" s="47"/>
      <c r="R1365" s="56" t="e">
        <f t="shared" si="733"/>
        <v>#VALUE!</v>
      </c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267"/>
      <c r="AF1365" s="267"/>
      <c r="AG1365" s="40"/>
      <c r="AH1365" s="40"/>
      <c r="AI1365" s="40"/>
      <c r="AJ1365" s="58" t="str">
        <f>IF(H1365="","",VLOOKUP(H1365,単重表!$C$6:'単重表'!$F$2502,4,FALSE))</f>
        <v/>
      </c>
      <c r="AK1365" s="141" t="e">
        <f t="shared" si="708"/>
        <v>#VALUE!</v>
      </c>
      <c r="AL1365" s="40">
        <v>2</v>
      </c>
      <c r="AM1365" s="190" t="e">
        <f t="shared" si="709"/>
        <v>#VALUE!</v>
      </c>
      <c r="AO1365" s="191">
        <f t="shared" si="710"/>
        <v>0</v>
      </c>
      <c r="AP1365" s="182"/>
      <c r="AQ1365" s="183" t="str">
        <f t="shared" si="711"/>
        <v/>
      </c>
      <c r="AR1365" s="182"/>
      <c r="AS1365" s="184" t="str">
        <f t="shared" si="712"/>
        <v/>
      </c>
      <c r="AT1365" s="182"/>
      <c r="AU1365" s="268"/>
      <c r="AV1365" s="185"/>
      <c r="AW1365" s="185"/>
      <c r="AX1365" s="185"/>
      <c r="AY1365" s="185"/>
      <c r="AZ1365" s="185"/>
      <c r="BA1365" s="186"/>
      <c r="BB1365" s="80"/>
      <c r="BC1365" s="185"/>
      <c r="BD1365" s="185"/>
      <c r="BE1365" s="185"/>
      <c r="BF1365" s="185"/>
      <c r="BG1365" s="187"/>
      <c r="BH1365" s="270"/>
      <c r="BI1365" s="188"/>
      <c r="BJ1365" s="268"/>
      <c r="BL1365" s="40"/>
      <c r="BM1365" s="40"/>
      <c r="BN1365" s="40"/>
      <c r="BO1365" s="40"/>
      <c r="BP1365" s="40"/>
      <c r="BQ1365" s="40"/>
      <c r="BR1365" s="40"/>
      <c r="BS1365" s="40"/>
      <c r="BT1365" s="40"/>
      <c r="BU1365" s="40"/>
      <c r="BV1365" s="40"/>
      <c r="BW1365" s="40"/>
      <c r="BX1365" s="40"/>
      <c r="BY1365" s="40"/>
      <c r="BZ1365" s="40"/>
      <c r="CA1365" s="40"/>
      <c r="CB1365" s="40"/>
      <c r="CC1365" s="40"/>
      <c r="CD1365" s="40"/>
      <c r="CE1365" s="40"/>
      <c r="CF1365" s="40"/>
      <c r="CG1365" s="40"/>
      <c r="CH1365" s="40"/>
      <c r="CI1365" s="40"/>
      <c r="CJ1365" s="40"/>
      <c r="CK1365" s="40"/>
      <c r="CL1365" s="40"/>
      <c r="CM1365" s="40"/>
      <c r="CN1365" s="40"/>
      <c r="CO1365" s="40">
        <f t="shared" si="713"/>
        <v>0</v>
      </c>
    </row>
    <row r="1366" spans="1:93" ht="22.5" customHeight="1">
      <c r="A1366" s="269"/>
      <c r="B1366" s="267"/>
      <c r="C1366" s="75"/>
      <c r="D1366" s="78"/>
      <c r="E1366" s="75"/>
      <c r="F1366" s="80"/>
      <c r="G1366" s="78"/>
      <c r="H1366" s="70"/>
      <c r="I1366" s="81"/>
      <c r="J1366" s="71" t="str">
        <f>IF(H1366="","",VLOOKUP(H1366,単重表!$C$6:'単重表'!$F$2502,2,FALSE))</f>
        <v/>
      </c>
      <c r="K1366" s="232"/>
      <c r="L1366" s="101">
        <f>IF(K1366="",1,K1366/1000)</f>
        <v>1</v>
      </c>
      <c r="M1366" s="46"/>
      <c r="N1366" s="101">
        <f t="shared" si="706"/>
        <v>1</v>
      </c>
      <c r="O1366" s="49"/>
      <c r="P1366" s="47" t="str">
        <f>IF(H1366="","",VLOOKUP(H1366,単重表!$C$6:'単重表'!$F$2502,3,FALSE))</f>
        <v/>
      </c>
      <c r="Q1366" s="47"/>
      <c r="R1366" s="56" t="e">
        <f t="shared" si="733"/>
        <v>#VALUE!</v>
      </c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267"/>
      <c r="AF1366" s="267"/>
      <c r="AG1366" s="40"/>
      <c r="AH1366" s="40"/>
      <c r="AI1366" s="40"/>
      <c r="AJ1366" s="58" t="str">
        <f>IF(H1366="","",VLOOKUP(H1366,単重表!$C$6:'単重表'!$F$2502,4,FALSE))</f>
        <v/>
      </c>
      <c r="AK1366" s="141" t="e">
        <f t="shared" si="708"/>
        <v>#VALUE!</v>
      </c>
      <c r="AL1366" s="40">
        <v>2</v>
      </c>
      <c r="AM1366" s="190" t="e">
        <f t="shared" si="709"/>
        <v>#VALUE!</v>
      </c>
      <c r="AO1366" s="191">
        <f t="shared" si="710"/>
        <v>0</v>
      </c>
      <c r="AP1366" s="182"/>
      <c r="AQ1366" s="183" t="str">
        <f t="shared" si="711"/>
        <v/>
      </c>
      <c r="AR1366" s="182"/>
      <c r="AS1366" s="184" t="str">
        <f t="shared" si="712"/>
        <v/>
      </c>
      <c r="AT1366" s="182"/>
      <c r="AU1366" s="268"/>
      <c r="AV1366" s="185"/>
      <c r="AW1366" s="185"/>
      <c r="AX1366" s="185"/>
      <c r="AY1366" s="185"/>
      <c r="AZ1366" s="185"/>
      <c r="BA1366" s="186"/>
      <c r="BB1366" s="80"/>
      <c r="BC1366" s="185"/>
      <c r="BD1366" s="185"/>
      <c r="BE1366" s="185"/>
      <c r="BF1366" s="185"/>
      <c r="BG1366" s="187"/>
      <c r="BH1366" s="270"/>
      <c r="BI1366" s="188"/>
      <c r="BJ1366" s="268"/>
      <c r="BL1366" s="40"/>
      <c r="BM1366" s="40"/>
      <c r="BN1366" s="40"/>
      <c r="BO1366" s="40"/>
      <c r="BP1366" s="40"/>
      <c r="BQ1366" s="40"/>
      <c r="BR1366" s="40"/>
      <c r="BS1366" s="40"/>
      <c r="BT1366" s="40"/>
      <c r="BU1366" s="40"/>
      <c r="BV1366" s="40"/>
      <c r="BW1366" s="40"/>
      <c r="BX1366" s="40"/>
      <c r="BY1366" s="40"/>
      <c r="BZ1366" s="40"/>
      <c r="CA1366" s="40"/>
      <c r="CB1366" s="40"/>
      <c r="CC1366" s="40"/>
      <c r="CD1366" s="40"/>
      <c r="CE1366" s="40"/>
      <c r="CF1366" s="40"/>
      <c r="CG1366" s="40"/>
      <c r="CH1366" s="40"/>
      <c r="CI1366" s="40"/>
      <c r="CJ1366" s="40"/>
      <c r="CK1366" s="40"/>
      <c r="CL1366" s="40"/>
      <c r="CM1366" s="40"/>
      <c r="CN1366" s="40"/>
      <c r="CO1366" s="40">
        <f t="shared" si="713"/>
        <v>0</v>
      </c>
    </row>
    <row r="1367" spans="1:93" ht="22.5" customHeight="1">
      <c r="A1367" s="269"/>
      <c r="B1367" s="267"/>
      <c r="C1367" s="75"/>
      <c r="D1367" s="78"/>
      <c r="E1367" s="75"/>
      <c r="F1367" s="80"/>
      <c r="G1367" s="78"/>
      <c r="H1367" s="70"/>
      <c r="I1367" s="81"/>
      <c r="J1367" s="71" t="str">
        <f>IF(H1367="","",VLOOKUP(H1367,単重表!$C$6:'単重表'!$F$2502,2,FALSE))</f>
        <v/>
      </c>
      <c r="K1367" s="232"/>
      <c r="L1367" s="101">
        <f>IF(K1367="",1,K1367/1000)</f>
        <v>1</v>
      </c>
      <c r="M1367" s="46"/>
      <c r="N1367" s="101">
        <f t="shared" si="706"/>
        <v>1</v>
      </c>
      <c r="O1367" s="49"/>
      <c r="P1367" s="47" t="str">
        <f>IF(H1367="","",VLOOKUP(H1367,単重表!$C$6:'単重表'!$F$2502,3,FALSE))</f>
        <v/>
      </c>
      <c r="Q1367" s="47"/>
      <c r="R1367" s="56" t="e">
        <f>P1367*O1367*N1367*L1367+Q1367</f>
        <v>#VALUE!</v>
      </c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267"/>
      <c r="AF1367" s="267"/>
      <c r="AG1367" s="40"/>
      <c r="AH1367" s="40"/>
      <c r="AI1367" s="40"/>
      <c r="AJ1367" s="58" t="str">
        <f>IF(H1367="","",VLOOKUP(H1367,単重表!$C$6:'単重表'!$F$2502,4,FALSE))</f>
        <v/>
      </c>
      <c r="AK1367" s="141" t="e">
        <f t="shared" si="708"/>
        <v>#VALUE!</v>
      </c>
      <c r="AL1367" s="40">
        <v>2</v>
      </c>
      <c r="AM1367" s="190" t="e">
        <f t="shared" si="709"/>
        <v>#VALUE!</v>
      </c>
      <c r="AO1367" s="191">
        <f t="shared" si="710"/>
        <v>0</v>
      </c>
      <c r="AP1367" s="182"/>
      <c r="AQ1367" s="183" t="str">
        <f t="shared" si="711"/>
        <v/>
      </c>
      <c r="AR1367" s="182"/>
      <c r="AS1367" s="184" t="str">
        <f t="shared" si="712"/>
        <v/>
      </c>
      <c r="AT1367" s="182"/>
      <c r="AU1367" s="268"/>
      <c r="AV1367" s="185"/>
      <c r="AW1367" s="185"/>
      <c r="AX1367" s="185"/>
      <c r="AY1367" s="185"/>
      <c r="AZ1367" s="185"/>
      <c r="BA1367" s="186"/>
      <c r="BB1367" s="80"/>
      <c r="BC1367" s="185"/>
      <c r="BD1367" s="185"/>
      <c r="BE1367" s="185"/>
      <c r="BF1367" s="185"/>
      <c r="BG1367" s="187"/>
      <c r="BH1367" s="270"/>
      <c r="BI1367" s="188"/>
      <c r="BJ1367" s="268"/>
      <c r="BL1367" s="40"/>
      <c r="BM1367" s="40"/>
      <c r="BN1367" s="40"/>
      <c r="BO1367" s="40"/>
      <c r="BP1367" s="40"/>
      <c r="BQ1367" s="40"/>
      <c r="BR1367" s="40"/>
      <c r="BS1367" s="40"/>
      <c r="BT1367" s="40"/>
      <c r="BU1367" s="40"/>
      <c r="BV1367" s="40"/>
      <c r="BW1367" s="40"/>
      <c r="BX1367" s="40"/>
      <c r="BY1367" s="40"/>
      <c r="BZ1367" s="40"/>
      <c r="CA1367" s="40"/>
      <c r="CB1367" s="40"/>
      <c r="CC1367" s="40"/>
      <c r="CD1367" s="40"/>
      <c r="CE1367" s="40"/>
      <c r="CF1367" s="40"/>
      <c r="CG1367" s="40"/>
      <c r="CH1367" s="40"/>
      <c r="CI1367" s="40"/>
      <c r="CJ1367" s="40"/>
      <c r="CK1367" s="40"/>
      <c r="CL1367" s="40"/>
      <c r="CM1367" s="40"/>
      <c r="CN1367" s="40"/>
      <c r="CO1367" s="40">
        <f t="shared" si="713"/>
        <v>0</v>
      </c>
    </row>
    <row r="1368" spans="1:93" ht="22.5" customHeight="1">
      <c r="A1368" s="269"/>
      <c r="B1368" s="267"/>
      <c r="C1368" s="75"/>
      <c r="D1368" s="78"/>
      <c r="E1368" s="75"/>
      <c r="F1368" s="80"/>
      <c r="G1368" s="78"/>
      <c r="H1368" s="70"/>
      <c r="I1368" s="81"/>
      <c r="J1368" s="71" t="str">
        <f>IF(H1368="","",VLOOKUP(H1368,単重表!$C$6:'単重表'!$F$2502,2,FALSE))</f>
        <v/>
      </c>
      <c r="K1368" s="232"/>
      <c r="L1368" s="101">
        <f t="shared" ref="L1368:L1375" si="734">IF(K1368="",1,K1368/1000)</f>
        <v>1</v>
      </c>
      <c r="M1368" s="46"/>
      <c r="N1368" s="101">
        <f t="shared" si="706"/>
        <v>1</v>
      </c>
      <c r="O1368" s="49"/>
      <c r="P1368" s="47" t="str">
        <f>IF(H1368="","",VLOOKUP(H1368,単重表!$C$6:'単重表'!$F$2502,3,FALSE))</f>
        <v/>
      </c>
      <c r="Q1368" s="47"/>
      <c r="R1368" s="56" t="e">
        <f t="shared" ref="R1368:R1377" si="735">P1368*O1368*N1368*L1368+Q1368</f>
        <v>#VALUE!</v>
      </c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267"/>
      <c r="AF1368" s="267"/>
      <c r="AG1368" s="40"/>
      <c r="AH1368" s="40"/>
      <c r="AI1368" s="40"/>
      <c r="AJ1368" s="58" t="str">
        <f>IF(H1368="","",VLOOKUP(H1368,単重表!$C$6:'単重表'!$F$2502,4,FALSE))</f>
        <v/>
      </c>
      <c r="AK1368" s="141" t="e">
        <f t="shared" si="708"/>
        <v>#VALUE!</v>
      </c>
      <c r="AL1368" s="40">
        <v>2</v>
      </c>
      <c r="AM1368" s="190" t="e">
        <f t="shared" si="709"/>
        <v>#VALUE!</v>
      </c>
      <c r="AO1368" s="191">
        <f t="shared" si="710"/>
        <v>0</v>
      </c>
      <c r="AP1368" s="182"/>
      <c r="AQ1368" s="183" t="str">
        <f t="shared" si="711"/>
        <v/>
      </c>
      <c r="AR1368" s="182"/>
      <c r="AS1368" s="184" t="str">
        <f t="shared" si="712"/>
        <v/>
      </c>
      <c r="AT1368" s="182"/>
      <c r="AU1368" s="268"/>
      <c r="AV1368" s="185"/>
      <c r="AW1368" s="185"/>
      <c r="AX1368" s="185"/>
      <c r="AY1368" s="185"/>
      <c r="AZ1368" s="185"/>
      <c r="BA1368" s="186"/>
      <c r="BB1368" s="80"/>
      <c r="BC1368" s="185"/>
      <c r="BD1368" s="185"/>
      <c r="BE1368" s="185"/>
      <c r="BF1368" s="185"/>
      <c r="BG1368" s="187"/>
      <c r="BH1368" s="270"/>
      <c r="BI1368" s="188"/>
      <c r="BJ1368" s="268"/>
      <c r="BL1368" s="40"/>
      <c r="BM1368" s="40"/>
      <c r="BN1368" s="40"/>
      <c r="BO1368" s="40"/>
      <c r="BP1368" s="40"/>
      <c r="BQ1368" s="40"/>
      <c r="BR1368" s="40"/>
      <c r="BS1368" s="40"/>
      <c r="BT1368" s="40"/>
      <c r="BU1368" s="40"/>
      <c r="BV1368" s="40"/>
      <c r="BW1368" s="40"/>
      <c r="BX1368" s="40"/>
      <c r="BY1368" s="40"/>
      <c r="BZ1368" s="40"/>
      <c r="CA1368" s="40"/>
      <c r="CB1368" s="40"/>
      <c r="CC1368" s="40"/>
      <c r="CD1368" s="40"/>
      <c r="CE1368" s="40"/>
      <c r="CF1368" s="40"/>
      <c r="CG1368" s="40"/>
      <c r="CH1368" s="40"/>
      <c r="CI1368" s="40"/>
      <c r="CJ1368" s="40"/>
      <c r="CK1368" s="40"/>
      <c r="CL1368" s="40"/>
      <c r="CM1368" s="40"/>
      <c r="CN1368" s="40"/>
      <c r="CO1368" s="40">
        <f t="shared" si="713"/>
        <v>0</v>
      </c>
    </row>
    <row r="1369" spans="1:93" ht="22.5" customHeight="1">
      <c r="A1369" s="269"/>
      <c r="B1369" s="267"/>
      <c r="C1369" s="75"/>
      <c r="D1369" s="78"/>
      <c r="E1369" s="75"/>
      <c r="F1369" s="80"/>
      <c r="G1369" s="78"/>
      <c r="H1369" s="70"/>
      <c r="I1369" s="81"/>
      <c r="J1369" s="71" t="str">
        <f>IF(H1369="","",VLOOKUP(H1369,単重表!$C$6:'単重表'!$F$2502,2,FALSE))</f>
        <v/>
      </c>
      <c r="K1369" s="232"/>
      <c r="L1369" s="101">
        <f t="shared" si="734"/>
        <v>1</v>
      </c>
      <c r="M1369" s="46"/>
      <c r="N1369" s="101">
        <f t="shared" si="706"/>
        <v>1</v>
      </c>
      <c r="O1369" s="49"/>
      <c r="P1369" s="47" t="str">
        <f>IF(H1369="","",VLOOKUP(H1369,単重表!$C$6:'単重表'!$F$2502,3,FALSE))</f>
        <v/>
      </c>
      <c r="Q1369" s="47"/>
      <c r="R1369" s="56" t="e">
        <f t="shared" si="735"/>
        <v>#VALUE!</v>
      </c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267"/>
      <c r="AF1369" s="267"/>
      <c r="AG1369" s="40"/>
      <c r="AH1369" s="40"/>
      <c r="AI1369" s="40"/>
      <c r="AJ1369" s="58" t="str">
        <f>IF(H1369="","",VLOOKUP(H1369,単重表!$C$6:'単重表'!$F$2502,4,FALSE))</f>
        <v/>
      </c>
      <c r="AK1369" s="141" t="e">
        <f t="shared" si="708"/>
        <v>#VALUE!</v>
      </c>
      <c r="AL1369" s="40">
        <v>2</v>
      </c>
      <c r="AM1369" s="190" t="e">
        <f t="shared" si="709"/>
        <v>#VALUE!</v>
      </c>
      <c r="AO1369" s="191">
        <f t="shared" si="710"/>
        <v>0</v>
      </c>
      <c r="AP1369" s="182"/>
      <c r="AQ1369" s="183" t="str">
        <f t="shared" si="711"/>
        <v/>
      </c>
      <c r="AR1369" s="182"/>
      <c r="AS1369" s="184" t="str">
        <f t="shared" si="712"/>
        <v/>
      </c>
      <c r="AT1369" s="182"/>
      <c r="AU1369" s="268"/>
      <c r="AV1369" s="185"/>
      <c r="AW1369" s="185"/>
      <c r="AX1369" s="185"/>
      <c r="AY1369" s="185"/>
      <c r="AZ1369" s="185"/>
      <c r="BA1369" s="186"/>
      <c r="BB1369" s="80"/>
      <c r="BC1369" s="185"/>
      <c r="BD1369" s="185"/>
      <c r="BE1369" s="185"/>
      <c r="BF1369" s="185"/>
      <c r="BG1369" s="187"/>
      <c r="BH1369" s="270"/>
      <c r="BI1369" s="188"/>
      <c r="BJ1369" s="268"/>
      <c r="BL1369" s="40"/>
      <c r="BM1369" s="40"/>
      <c r="BN1369" s="40"/>
      <c r="BO1369" s="40"/>
      <c r="BP1369" s="40"/>
      <c r="BQ1369" s="40"/>
      <c r="BR1369" s="40"/>
      <c r="BS1369" s="40"/>
      <c r="BT1369" s="40"/>
      <c r="BU1369" s="40"/>
      <c r="BV1369" s="40"/>
      <c r="BW1369" s="40"/>
      <c r="BX1369" s="40"/>
      <c r="BY1369" s="40"/>
      <c r="BZ1369" s="40"/>
      <c r="CA1369" s="40"/>
      <c r="CB1369" s="40"/>
      <c r="CC1369" s="40"/>
      <c r="CD1369" s="40"/>
      <c r="CE1369" s="40"/>
      <c r="CF1369" s="40"/>
      <c r="CG1369" s="40"/>
      <c r="CH1369" s="40"/>
      <c r="CI1369" s="40"/>
      <c r="CJ1369" s="40"/>
      <c r="CK1369" s="40"/>
      <c r="CL1369" s="40"/>
      <c r="CM1369" s="40"/>
      <c r="CN1369" s="40"/>
      <c r="CO1369" s="40">
        <f t="shared" si="713"/>
        <v>0</v>
      </c>
    </row>
    <row r="1370" spans="1:93" ht="22.5" customHeight="1">
      <c r="A1370" s="269"/>
      <c r="B1370" s="267"/>
      <c r="C1370" s="75"/>
      <c r="D1370" s="78"/>
      <c r="E1370" s="75"/>
      <c r="F1370" s="80"/>
      <c r="G1370" s="78"/>
      <c r="H1370" s="70"/>
      <c r="I1370" s="81"/>
      <c r="J1370" s="71" t="str">
        <f>IF(H1370="","",VLOOKUP(H1370,単重表!$C$6:'単重表'!$F$2502,2,FALSE))</f>
        <v/>
      </c>
      <c r="K1370" s="232"/>
      <c r="L1370" s="101">
        <f t="shared" si="734"/>
        <v>1</v>
      </c>
      <c r="M1370" s="46"/>
      <c r="N1370" s="101">
        <f t="shared" si="706"/>
        <v>1</v>
      </c>
      <c r="O1370" s="49"/>
      <c r="P1370" s="47" t="str">
        <f>IF(H1370="","",VLOOKUP(H1370,単重表!$C$6:'単重表'!$F$2502,3,FALSE))</f>
        <v/>
      </c>
      <c r="Q1370" s="47"/>
      <c r="R1370" s="56" t="e">
        <f t="shared" si="735"/>
        <v>#VALUE!</v>
      </c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267"/>
      <c r="AF1370" s="267"/>
      <c r="AG1370" s="40"/>
      <c r="AH1370" s="40"/>
      <c r="AI1370" s="40"/>
      <c r="AJ1370" s="58" t="str">
        <f>IF(H1370="","",VLOOKUP(H1370,単重表!$C$6:'単重表'!$F$2502,4,FALSE))</f>
        <v/>
      </c>
      <c r="AK1370" s="141" t="e">
        <f t="shared" si="708"/>
        <v>#VALUE!</v>
      </c>
      <c r="AL1370" s="40">
        <v>2</v>
      </c>
      <c r="AM1370" s="190" t="e">
        <f t="shared" si="709"/>
        <v>#VALUE!</v>
      </c>
      <c r="AO1370" s="191">
        <f t="shared" si="710"/>
        <v>0</v>
      </c>
      <c r="AP1370" s="182"/>
      <c r="AQ1370" s="183" t="str">
        <f t="shared" si="711"/>
        <v/>
      </c>
      <c r="AR1370" s="182"/>
      <c r="AS1370" s="184" t="str">
        <f t="shared" si="712"/>
        <v/>
      </c>
      <c r="AT1370" s="182"/>
      <c r="AU1370" s="268"/>
      <c r="AV1370" s="185"/>
      <c r="AW1370" s="185"/>
      <c r="AX1370" s="185"/>
      <c r="AY1370" s="185"/>
      <c r="AZ1370" s="185"/>
      <c r="BA1370" s="186"/>
      <c r="BB1370" s="80"/>
      <c r="BC1370" s="185"/>
      <c r="BD1370" s="185"/>
      <c r="BE1370" s="185"/>
      <c r="BF1370" s="185"/>
      <c r="BG1370" s="187"/>
      <c r="BH1370" s="270"/>
      <c r="BI1370" s="188"/>
      <c r="BJ1370" s="268"/>
      <c r="BL1370" s="40"/>
      <c r="BM1370" s="40"/>
      <c r="BN1370" s="40"/>
      <c r="BO1370" s="40"/>
      <c r="BP1370" s="40"/>
      <c r="BQ1370" s="40"/>
      <c r="BR1370" s="40"/>
      <c r="BS1370" s="40"/>
      <c r="BT1370" s="40"/>
      <c r="BU1370" s="40"/>
      <c r="BV1370" s="40"/>
      <c r="BW1370" s="40"/>
      <c r="BX1370" s="40"/>
      <c r="BY1370" s="40"/>
      <c r="BZ1370" s="40"/>
      <c r="CA1370" s="40"/>
      <c r="CB1370" s="40"/>
      <c r="CC1370" s="40"/>
      <c r="CD1370" s="40"/>
      <c r="CE1370" s="40"/>
      <c r="CF1370" s="40"/>
      <c r="CG1370" s="40"/>
      <c r="CH1370" s="40"/>
      <c r="CI1370" s="40"/>
      <c r="CJ1370" s="40"/>
      <c r="CK1370" s="40"/>
      <c r="CL1370" s="40"/>
      <c r="CM1370" s="40"/>
      <c r="CN1370" s="40"/>
      <c r="CO1370" s="40">
        <f t="shared" si="713"/>
        <v>0</v>
      </c>
    </row>
    <row r="1371" spans="1:93" ht="22.5" customHeight="1">
      <c r="A1371" s="269"/>
      <c r="B1371" s="267"/>
      <c r="C1371" s="75"/>
      <c r="D1371" s="78"/>
      <c r="E1371" s="75"/>
      <c r="F1371" s="80"/>
      <c r="G1371" s="78"/>
      <c r="H1371" s="70"/>
      <c r="I1371" s="81"/>
      <c r="J1371" s="71" t="str">
        <f>IF(H1371="","",VLOOKUP(H1371,単重表!$C$6:'単重表'!$F$2502,2,FALSE))</f>
        <v/>
      </c>
      <c r="K1371" s="232"/>
      <c r="L1371" s="101">
        <f t="shared" si="734"/>
        <v>1</v>
      </c>
      <c r="M1371" s="46"/>
      <c r="N1371" s="101">
        <f t="shared" si="706"/>
        <v>1</v>
      </c>
      <c r="O1371" s="49"/>
      <c r="P1371" s="47" t="str">
        <f>IF(H1371="","",VLOOKUP(H1371,単重表!$C$6:'単重表'!$F$2502,3,FALSE))</f>
        <v/>
      </c>
      <c r="Q1371" s="47"/>
      <c r="R1371" s="56" t="e">
        <f t="shared" si="735"/>
        <v>#VALUE!</v>
      </c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267"/>
      <c r="AF1371" s="267"/>
      <c r="AG1371" s="40"/>
      <c r="AH1371" s="40"/>
      <c r="AI1371" s="40"/>
      <c r="AJ1371" s="58" t="str">
        <f>IF(H1371="","",VLOOKUP(H1371,単重表!$C$6:'単重表'!$F$2502,4,FALSE))</f>
        <v/>
      </c>
      <c r="AK1371" s="141" t="e">
        <f t="shared" si="708"/>
        <v>#VALUE!</v>
      </c>
      <c r="AL1371" s="40">
        <v>2</v>
      </c>
      <c r="AM1371" s="190" t="e">
        <f t="shared" si="709"/>
        <v>#VALUE!</v>
      </c>
      <c r="AO1371" s="191">
        <f t="shared" si="710"/>
        <v>0</v>
      </c>
      <c r="AP1371" s="182"/>
      <c r="AQ1371" s="183" t="str">
        <f t="shared" si="711"/>
        <v/>
      </c>
      <c r="AR1371" s="182"/>
      <c r="AS1371" s="184" t="str">
        <f t="shared" si="712"/>
        <v/>
      </c>
      <c r="AT1371" s="182"/>
      <c r="AU1371" s="268"/>
      <c r="AV1371" s="185"/>
      <c r="AW1371" s="185"/>
      <c r="AX1371" s="185"/>
      <c r="AY1371" s="185"/>
      <c r="AZ1371" s="185"/>
      <c r="BA1371" s="186"/>
      <c r="BB1371" s="80"/>
      <c r="BC1371" s="185"/>
      <c r="BD1371" s="185"/>
      <c r="BE1371" s="185"/>
      <c r="BF1371" s="185"/>
      <c r="BG1371" s="187"/>
      <c r="BH1371" s="270"/>
      <c r="BI1371" s="188"/>
      <c r="BJ1371" s="268"/>
      <c r="BL1371" s="40"/>
      <c r="BM1371" s="40"/>
      <c r="BN1371" s="40"/>
      <c r="BO1371" s="40"/>
      <c r="BP1371" s="40"/>
      <c r="BQ1371" s="40"/>
      <c r="BR1371" s="40"/>
      <c r="BS1371" s="40"/>
      <c r="BT1371" s="40"/>
      <c r="BU1371" s="40"/>
      <c r="BV1371" s="40"/>
      <c r="BW1371" s="40"/>
      <c r="BX1371" s="40"/>
      <c r="BY1371" s="40"/>
      <c r="BZ1371" s="40"/>
      <c r="CA1371" s="40"/>
      <c r="CB1371" s="40"/>
      <c r="CC1371" s="40"/>
      <c r="CD1371" s="40"/>
      <c r="CE1371" s="40"/>
      <c r="CF1371" s="40"/>
      <c r="CG1371" s="40"/>
      <c r="CH1371" s="40"/>
      <c r="CI1371" s="40"/>
      <c r="CJ1371" s="40"/>
      <c r="CK1371" s="40"/>
      <c r="CL1371" s="40"/>
      <c r="CM1371" s="40"/>
      <c r="CN1371" s="40"/>
      <c r="CO1371" s="40">
        <f t="shared" si="713"/>
        <v>0</v>
      </c>
    </row>
    <row r="1372" spans="1:93" ht="22.5" customHeight="1">
      <c r="A1372" s="269"/>
      <c r="B1372" s="267"/>
      <c r="C1372" s="75"/>
      <c r="D1372" s="78"/>
      <c r="E1372" s="75"/>
      <c r="F1372" s="80"/>
      <c r="G1372" s="78"/>
      <c r="H1372" s="70"/>
      <c r="I1372" s="81"/>
      <c r="J1372" s="71" t="str">
        <f>IF(H1372="","",VLOOKUP(H1372,単重表!$C$6:'単重表'!$F$2502,2,FALSE))</f>
        <v/>
      </c>
      <c r="K1372" s="232"/>
      <c r="L1372" s="101">
        <f t="shared" si="734"/>
        <v>1</v>
      </c>
      <c r="M1372" s="46"/>
      <c r="N1372" s="101">
        <f t="shared" si="706"/>
        <v>1</v>
      </c>
      <c r="O1372" s="49"/>
      <c r="P1372" s="47" t="str">
        <f>IF(H1372="","",VLOOKUP(H1372,単重表!$C$6:'単重表'!$F$2502,3,FALSE))</f>
        <v/>
      </c>
      <c r="Q1372" s="47"/>
      <c r="R1372" s="56" t="e">
        <f t="shared" si="735"/>
        <v>#VALUE!</v>
      </c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267"/>
      <c r="AF1372" s="267"/>
      <c r="AG1372" s="40"/>
      <c r="AH1372" s="40"/>
      <c r="AI1372" s="40"/>
      <c r="AJ1372" s="58" t="str">
        <f>IF(H1372="","",VLOOKUP(H1372,単重表!$C$6:'単重表'!$F$2502,4,FALSE))</f>
        <v/>
      </c>
      <c r="AK1372" s="141" t="e">
        <f t="shared" si="708"/>
        <v>#VALUE!</v>
      </c>
      <c r="AL1372" s="40">
        <v>2</v>
      </c>
      <c r="AM1372" s="190" t="e">
        <f t="shared" si="709"/>
        <v>#VALUE!</v>
      </c>
      <c r="AO1372" s="191">
        <f t="shared" si="710"/>
        <v>0</v>
      </c>
      <c r="AP1372" s="182"/>
      <c r="AQ1372" s="183" t="str">
        <f t="shared" si="711"/>
        <v/>
      </c>
      <c r="AR1372" s="182"/>
      <c r="AS1372" s="184" t="str">
        <f t="shared" si="712"/>
        <v/>
      </c>
      <c r="AT1372" s="182"/>
      <c r="AU1372" s="268"/>
      <c r="AV1372" s="185"/>
      <c r="AW1372" s="185"/>
      <c r="AX1372" s="185"/>
      <c r="AY1372" s="185"/>
      <c r="AZ1372" s="185"/>
      <c r="BA1372" s="186"/>
      <c r="BB1372" s="80"/>
      <c r="BC1372" s="185"/>
      <c r="BD1372" s="185"/>
      <c r="BE1372" s="185"/>
      <c r="BF1372" s="185"/>
      <c r="BG1372" s="187"/>
      <c r="BH1372" s="270"/>
      <c r="BI1372" s="188"/>
      <c r="BJ1372" s="268"/>
      <c r="BL1372" s="40"/>
      <c r="BM1372" s="40"/>
      <c r="BN1372" s="40"/>
      <c r="BO1372" s="40"/>
      <c r="BP1372" s="40"/>
      <c r="BQ1372" s="40"/>
      <c r="BR1372" s="40"/>
      <c r="BS1372" s="40"/>
      <c r="BT1372" s="40"/>
      <c r="BU1372" s="40"/>
      <c r="BV1372" s="40"/>
      <c r="BW1372" s="40"/>
      <c r="BX1372" s="40"/>
      <c r="BY1372" s="40"/>
      <c r="BZ1372" s="40"/>
      <c r="CA1372" s="40"/>
      <c r="CB1372" s="40"/>
      <c r="CC1372" s="40"/>
      <c r="CD1372" s="40"/>
      <c r="CE1372" s="40"/>
      <c r="CF1372" s="40"/>
      <c r="CG1372" s="40"/>
      <c r="CH1372" s="40"/>
      <c r="CI1372" s="40"/>
      <c r="CJ1372" s="40"/>
      <c r="CK1372" s="40"/>
      <c r="CL1372" s="40"/>
      <c r="CM1372" s="40"/>
      <c r="CN1372" s="40"/>
      <c r="CO1372" s="40">
        <f t="shared" si="713"/>
        <v>0</v>
      </c>
    </row>
    <row r="1373" spans="1:93" ht="22.5" customHeight="1">
      <c r="A1373" s="269"/>
      <c r="B1373" s="267"/>
      <c r="C1373" s="75"/>
      <c r="D1373" s="78"/>
      <c r="E1373" s="75"/>
      <c r="F1373" s="80"/>
      <c r="G1373" s="78"/>
      <c r="H1373" s="70"/>
      <c r="I1373" s="81"/>
      <c r="J1373" s="71" t="str">
        <f>IF(H1373="","",VLOOKUP(H1373,単重表!$C$6:'単重表'!$F$2502,2,FALSE))</f>
        <v/>
      </c>
      <c r="K1373" s="232"/>
      <c r="L1373" s="101">
        <f t="shared" si="734"/>
        <v>1</v>
      </c>
      <c r="M1373" s="46"/>
      <c r="N1373" s="101">
        <f t="shared" si="706"/>
        <v>1</v>
      </c>
      <c r="O1373" s="49"/>
      <c r="P1373" s="47" t="str">
        <f>IF(H1373="","",VLOOKUP(H1373,単重表!$C$6:'単重表'!$F$2502,3,FALSE))</f>
        <v/>
      </c>
      <c r="Q1373" s="47"/>
      <c r="R1373" s="56" t="e">
        <f t="shared" si="735"/>
        <v>#VALUE!</v>
      </c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267"/>
      <c r="AF1373" s="267"/>
      <c r="AG1373" s="40"/>
      <c r="AH1373" s="40"/>
      <c r="AI1373" s="40"/>
      <c r="AJ1373" s="58" t="str">
        <f>IF(H1373="","",VLOOKUP(H1373,単重表!$C$6:'単重表'!$F$2502,4,FALSE))</f>
        <v/>
      </c>
      <c r="AK1373" s="141" t="e">
        <f t="shared" si="708"/>
        <v>#VALUE!</v>
      </c>
      <c r="AL1373" s="40">
        <v>2</v>
      </c>
      <c r="AM1373" s="190" t="e">
        <f t="shared" si="709"/>
        <v>#VALUE!</v>
      </c>
      <c r="AO1373" s="191">
        <f t="shared" si="710"/>
        <v>0</v>
      </c>
      <c r="AP1373" s="182"/>
      <c r="AQ1373" s="183" t="str">
        <f t="shared" si="711"/>
        <v/>
      </c>
      <c r="AR1373" s="182"/>
      <c r="AS1373" s="184" t="str">
        <f t="shared" si="712"/>
        <v/>
      </c>
      <c r="AT1373" s="182"/>
      <c r="AU1373" s="268"/>
      <c r="AV1373" s="185"/>
      <c r="AW1373" s="185"/>
      <c r="AX1373" s="185"/>
      <c r="AY1373" s="185"/>
      <c r="AZ1373" s="185"/>
      <c r="BA1373" s="186"/>
      <c r="BB1373" s="80"/>
      <c r="BC1373" s="185"/>
      <c r="BD1373" s="185"/>
      <c r="BE1373" s="185"/>
      <c r="BF1373" s="185"/>
      <c r="BG1373" s="187"/>
      <c r="BH1373" s="270"/>
      <c r="BI1373" s="188"/>
      <c r="BJ1373" s="268"/>
      <c r="BL1373" s="40"/>
      <c r="BM1373" s="40"/>
      <c r="BN1373" s="40"/>
      <c r="BO1373" s="40"/>
      <c r="BP1373" s="40"/>
      <c r="BQ1373" s="40"/>
      <c r="BR1373" s="40"/>
      <c r="BS1373" s="40"/>
      <c r="BT1373" s="40"/>
      <c r="BU1373" s="40"/>
      <c r="BV1373" s="40"/>
      <c r="BW1373" s="40"/>
      <c r="BX1373" s="40"/>
      <c r="BY1373" s="40"/>
      <c r="BZ1373" s="40"/>
      <c r="CA1373" s="40"/>
      <c r="CB1373" s="40"/>
      <c r="CC1373" s="40"/>
      <c r="CD1373" s="40"/>
      <c r="CE1373" s="40"/>
      <c r="CF1373" s="40"/>
      <c r="CG1373" s="40"/>
      <c r="CH1373" s="40"/>
      <c r="CI1373" s="40"/>
      <c r="CJ1373" s="40"/>
      <c r="CK1373" s="40"/>
      <c r="CL1373" s="40"/>
      <c r="CM1373" s="40"/>
      <c r="CN1373" s="40"/>
      <c r="CO1373" s="40">
        <f t="shared" si="713"/>
        <v>0</v>
      </c>
    </row>
    <row r="1374" spans="1:93" ht="22.5" customHeight="1">
      <c r="A1374" s="269"/>
      <c r="B1374" s="267"/>
      <c r="C1374" s="75"/>
      <c r="D1374" s="78"/>
      <c r="E1374" s="75"/>
      <c r="F1374" s="80"/>
      <c r="G1374" s="78"/>
      <c r="H1374" s="70"/>
      <c r="I1374" s="81"/>
      <c r="J1374" s="71" t="str">
        <f>IF(H1374="","",VLOOKUP(H1374,単重表!$C$6:'単重表'!$F$2502,2,FALSE))</f>
        <v/>
      </c>
      <c r="K1374" s="232"/>
      <c r="L1374" s="101">
        <f t="shared" si="734"/>
        <v>1</v>
      </c>
      <c r="M1374" s="46"/>
      <c r="N1374" s="101">
        <f t="shared" si="706"/>
        <v>1</v>
      </c>
      <c r="O1374" s="49"/>
      <c r="P1374" s="47" t="str">
        <f>IF(H1374="","",VLOOKUP(H1374,単重表!$C$6:'単重表'!$F$2502,3,FALSE))</f>
        <v/>
      </c>
      <c r="Q1374" s="47"/>
      <c r="R1374" s="56" t="e">
        <f t="shared" si="735"/>
        <v>#VALUE!</v>
      </c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267"/>
      <c r="AF1374" s="267"/>
      <c r="AG1374" s="40"/>
      <c r="AH1374" s="40"/>
      <c r="AI1374" s="40"/>
      <c r="AJ1374" s="58" t="str">
        <f>IF(H1374="","",VLOOKUP(H1374,単重表!$C$6:'単重表'!$F$2502,4,FALSE))</f>
        <v/>
      </c>
      <c r="AK1374" s="141" t="e">
        <f t="shared" si="708"/>
        <v>#VALUE!</v>
      </c>
      <c r="AL1374" s="40">
        <v>2</v>
      </c>
      <c r="AM1374" s="190" t="e">
        <f t="shared" si="709"/>
        <v>#VALUE!</v>
      </c>
      <c r="AO1374" s="191">
        <f t="shared" si="710"/>
        <v>0</v>
      </c>
      <c r="AP1374" s="182"/>
      <c r="AQ1374" s="183" t="str">
        <f t="shared" si="711"/>
        <v/>
      </c>
      <c r="AR1374" s="182"/>
      <c r="AS1374" s="184" t="str">
        <f t="shared" si="712"/>
        <v/>
      </c>
      <c r="AT1374" s="182"/>
      <c r="AU1374" s="268"/>
      <c r="AV1374" s="185"/>
      <c r="AW1374" s="185"/>
      <c r="AX1374" s="185"/>
      <c r="AY1374" s="185"/>
      <c r="AZ1374" s="185"/>
      <c r="BA1374" s="186"/>
      <c r="BB1374" s="80"/>
      <c r="BC1374" s="185"/>
      <c r="BD1374" s="185"/>
      <c r="BE1374" s="185"/>
      <c r="BF1374" s="185"/>
      <c r="BG1374" s="187"/>
      <c r="BH1374" s="270"/>
      <c r="BI1374" s="188"/>
      <c r="BJ1374" s="268"/>
      <c r="BL1374" s="40"/>
      <c r="BM1374" s="40"/>
      <c r="BN1374" s="40"/>
      <c r="BO1374" s="40"/>
      <c r="BP1374" s="40"/>
      <c r="BQ1374" s="40"/>
      <c r="BR1374" s="40"/>
      <c r="BS1374" s="40"/>
      <c r="BT1374" s="40"/>
      <c r="BU1374" s="40"/>
      <c r="BV1374" s="40"/>
      <c r="BW1374" s="40"/>
      <c r="BX1374" s="40"/>
      <c r="BY1374" s="40"/>
      <c r="BZ1374" s="40"/>
      <c r="CA1374" s="40"/>
      <c r="CB1374" s="40"/>
      <c r="CC1374" s="40"/>
      <c r="CD1374" s="40"/>
      <c r="CE1374" s="40"/>
      <c r="CF1374" s="40"/>
      <c r="CG1374" s="40"/>
      <c r="CH1374" s="40"/>
      <c r="CI1374" s="40"/>
      <c r="CJ1374" s="40"/>
      <c r="CK1374" s="40"/>
      <c r="CL1374" s="40"/>
      <c r="CM1374" s="40"/>
      <c r="CN1374" s="40"/>
      <c r="CO1374" s="40">
        <f t="shared" si="713"/>
        <v>0</v>
      </c>
    </row>
    <row r="1375" spans="1:93" ht="22.5" customHeight="1">
      <c r="A1375" s="269"/>
      <c r="B1375" s="267"/>
      <c r="C1375" s="75"/>
      <c r="D1375" s="78"/>
      <c r="E1375" s="75"/>
      <c r="F1375" s="80"/>
      <c r="G1375" s="78"/>
      <c r="H1375" s="70"/>
      <c r="I1375" s="81"/>
      <c r="J1375" s="71" t="str">
        <f>IF(H1375="","",VLOOKUP(H1375,単重表!$C$6:'単重表'!$F$2502,2,FALSE))</f>
        <v/>
      </c>
      <c r="K1375" s="232"/>
      <c r="L1375" s="101">
        <f t="shared" si="734"/>
        <v>1</v>
      </c>
      <c r="M1375" s="46"/>
      <c r="N1375" s="101">
        <f t="shared" si="706"/>
        <v>1</v>
      </c>
      <c r="O1375" s="49"/>
      <c r="P1375" s="47" t="str">
        <f>IF(H1375="","",VLOOKUP(H1375,単重表!$C$6:'単重表'!$F$2502,3,FALSE))</f>
        <v/>
      </c>
      <c r="Q1375" s="47"/>
      <c r="R1375" s="56" t="e">
        <f t="shared" si="735"/>
        <v>#VALUE!</v>
      </c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267"/>
      <c r="AF1375" s="267"/>
      <c r="AG1375" s="40"/>
      <c r="AH1375" s="40"/>
      <c r="AI1375" s="40"/>
      <c r="AJ1375" s="58" t="str">
        <f>IF(H1375="","",VLOOKUP(H1375,単重表!$C$6:'単重表'!$F$2502,4,FALSE))</f>
        <v/>
      </c>
      <c r="AK1375" s="141" t="e">
        <f t="shared" si="708"/>
        <v>#VALUE!</v>
      </c>
      <c r="AL1375" s="40">
        <v>2</v>
      </c>
      <c r="AM1375" s="190" t="e">
        <f t="shared" si="709"/>
        <v>#VALUE!</v>
      </c>
      <c r="AO1375" s="191">
        <f t="shared" si="710"/>
        <v>0</v>
      </c>
      <c r="AP1375" s="182"/>
      <c r="AQ1375" s="183" t="str">
        <f t="shared" si="711"/>
        <v/>
      </c>
      <c r="AR1375" s="182"/>
      <c r="AS1375" s="184" t="str">
        <f t="shared" si="712"/>
        <v/>
      </c>
      <c r="AT1375" s="182"/>
      <c r="AU1375" s="268"/>
      <c r="AV1375" s="185"/>
      <c r="AW1375" s="185"/>
      <c r="AX1375" s="185"/>
      <c r="AY1375" s="185"/>
      <c r="AZ1375" s="185"/>
      <c r="BA1375" s="186"/>
      <c r="BB1375" s="80"/>
      <c r="BC1375" s="185"/>
      <c r="BD1375" s="185"/>
      <c r="BE1375" s="185"/>
      <c r="BF1375" s="185"/>
      <c r="BG1375" s="187"/>
      <c r="BH1375" s="270"/>
      <c r="BI1375" s="188"/>
      <c r="BJ1375" s="268"/>
      <c r="BL1375" s="40"/>
      <c r="BM1375" s="40"/>
      <c r="BN1375" s="40"/>
      <c r="BO1375" s="40"/>
      <c r="BP1375" s="40"/>
      <c r="BQ1375" s="40"/>
      <c r="BR1375" s="40"/>
      <c r="BS1375" s="40"/>
      <c r="BT1375" s="40"/>
      <c r="BU1375" s="40"/>
      <c r="BV1375" s="40"/>
      <c r="BW1375" s="40"/>
      <c r="BX1375" s="40"/>
      <c r="BY1375" s="40"/>
      <c r="BZ1375" s="40"/>
      <c r="CA1375" s="40"/>
      <c r="CB1375" s="40"/>
      <c r="CC1375" s="40"/>
      <c r="CD1375" s="40"/>
      <c r="CE1375" s="40"/>
      <c r="CF1375" s="40"/>
      <c r="CG1375" s="40"/>
      <c r="CH1375" s="40"/>
      <c r="CI1375" s="40"/>
      <c r="CJ1375" s="40"/>
      <c r="CK1375" s="40"/>
      <c r="CL1375" s="40"/>
      <c r="CM1375" s="40"/>
      <c r="CN1375" s="40"/>
      <c r="CO1375" s="40">
        <f t="shared" si="713"/>
        <v>0</v>
      </c>
    </row>
    <row r="1376" spans="1:93" ht="22.5" customHeight="1">
      <c r="A1376" s="269"/>
      <c r="B1376" s="267"/>
      <c r="C1376" s="75"/>
      <c r="D1376" s="78"/>
      <c r="E1376" s="75"/>
      <c r="F1376" s="80"/>
      <c r="G1376" s="78"/>
      <c r="H1376" s="70"/>
      <c r="I1376" s="81"/>
      <c r="J1376" s="71" t="str">
        <f>IF(H1376="","",VLOOKUP(H1376,単重表!$C$6:'単重表'!$F$2502,2,FALSE))</f>
        <v/>
      </c>
      <c r="K1376" s="232"/>
      <c r="L1376" s="101">
        <f>IF(K1376="",1,K1376/1000)</f>
        <v>1</v>
      </c>
      <c r="M1376" s="46"/>
      <c r="N1376" s="101">
        <f t="shared" si="706"/>
        <v>1</v>
      </c>
      <c r="O1376" s="49"/>
      <c r="P1376" s="47" t="str">
        <f>IF(H1376="","",VLOOKUP(H1376,単重表!$C$6:'単重表'!$F$2502,3,FALSE))</f>
        <v/>
      </c>
      <c r="Q1376" s="47"/>
      <c r="R1376" s="56" t="e">
        <f t="shared" si="735"/>
        <v>#VALUE!</v>
      </c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267"/>
      <c r="AF1376" s="267"/>
      <c r="AG1376" s="40"/>
      <c r="AH1376" s="40"/>
      <c r="AI1376" s="40"/>
      <c r="AJ1376" s="58" t="str">
        <f>IF(H1376="","",VLOOKUP(H1376,単重表!$C$6:'単重表'!$F$2502,4,FALSE))</f>
        <v/>
      </c>
      <c r="AK1376" s="141" t="e">
        <f t="shared" si="708"/>
        <v>#VALUE!</v>
      </c>
      <c r="AL1376" s="40">
        <v>2</v>
      </c>
      <c r="AM1376" s="190" t="e">
        <f t="shared" si="709"/>
        <v>#VALUE!</v>
      </c>
      <c r="AO1376" s="191">
        <f t="shared" si="710"/>
        <v>0</v>
      </c>
      <c r="AP1376" s="182"/>
      <c r="AQ1376" s="183" t="str">
        <f t="shared" si="711"/>
        <v/>
      </c>
      <c r="AR1376" s="182"/>
      <c r="AS1376" s="184" t="str">
        <f t="shared" si="712"/>
        <v/>
      </c>
      <c r="AT1376" s="182"/>
      <c r="AU1376" s="268"/>
      <c r="AV1376" s="185"/>
      <c r="AW1376" s="185"/>
      <c r="AX1376" s="185"/>
      <c r="AY1376" s="185"/>
      <c r="AZ1376" s="185"/>
      <c r="BA1376" s="186"/>
      <c r="BB1376" s="80"/>
      <c r="BC1376" s="185"/>
      <c r="BD1376" s="185"/>
      <c r="BE1376" s="185"/>
      <c r="BF1376" s="185"/>
      <c r="BG1376" s="187"/>
      <c r="BH1376" s="270"/>
      <c r="BI1376" s="188"/>
      <c r="BJ1376" s="268"/>
      <c r="BL1376" s="40"/>
      <c r="BM1376" s="40"/>
      <c r="BN1376" s="40"/>
      <c r="BO1376" s="40"/>
      <c r="BP1376" s="40"/>
      <c r="BQ1376" s="40"/>
      <c r="BR1376" s="40"/>
      <c r="BS1376" s="40"/>
      <c r="BT1376" s="40"/>
      <c r="BU1376" s="40"/>
      <c r="BV1376" s="40"/>
      <c r="BW1376" s="40"/>
      <c r="BX1376" s="40"/>
      <c r="BY1376" s="40"/>
      <c r="BZ1376" s="40"/>
      <c r="CA1376" s="40"/>
      <c r="CB1376" s="40"/>
      <c r="CC1376" s="40"/>
      <c r="CD1376" s="40"/>
      <c r="CE1376" s="40"/>
      <c r="CF1376" s="40"/>
      <c r="CG1376" s="40"/>
      <c r="CH1376" s="40"/>
      <c r="CI1376" s="40"/>
      <c r="CJ1376" s="40"/>
      <c r="CK1376" s="40"/>
      <c r="CL1376" s="40"/>
      <c r="CM1376" s="40"/>
      <c r="CN1376" s="40"/>
      <c r="CO1376" s="40">
        <f t="shared" si="713"/>
        <v>0</v>
      </c>
    </row>
    <row r="1377" spans="1:93" ht="22.5" customHeight="1">
      <c r="A1377" s="269"/>
      <c r="B1377" s="267"/>
      <c r="C1377" s="75"/>
      <c r="D1377" s="78"/>
      <c r="E1377" s="75"/>
      <c r="F1377" s="80"/>
      <c r="G1377" s="78"/>
      <c r="H1377" s="70"/>
      <c r="I1377" s="81"/>
      <c r="J1377" s="71" t="str">
        <f>IF(H1377="","",VLOOKUP(H1377,単重表!$C$6:'単重表'!$F$2502,2,FALSE))</f>
        <v/>
      </c>
      <c r="K1377" s="232"/>
      <c r="L1377" s="101">
        <f>IF(K1377="",1,K1377/1000)</f>
        <v>1</v>
      </c>
      <c r="M1377" s="46"/>
      <c r="N1377" s="101">
        <f t="shared" si="706"/>
        <v>1</v>
      </c>
      <c r="O1377" s="49"/>
      <c r="P1377" s="47" t="str">
        <f>IF(H1377="","",VLOOKUP(H1377,単重表!$C$6:'単重表'!$F$2502,3,FALSE))</f>
        <v/>
      </c>
      <c r="Q1377" s="47"/>
      <c r="R1377" s="56" t="e">
        <f t="shared" si="735"/>
        <v>#VALUE!</v>
      </c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267"/>
      <c r="AF1377" s="267"/>
      <c r="AG1377" s="40"/>
      <c r="AH1377" s="40"/>
      <c r="AI1377" s="40"/>
      <c r="AJ1377" s="58" t="str">
        <f>IF(H1377="","",VLOOKUP(H1377,単重表!$C$6:'単重表'!$F$2502,4,FALSE))</f>
        <v/>
      </c>
      <c r="AK1377" s="141" t="e">
        <f t="shared" si="708"/>
        <v>#VALUE!</v>
      </c>
      <c r="AL1377" s="40">
        <v>2</v>
      </c>
      <c r="AM1377" s="190" t="e">
        <f t="shared" si="709"/>
        <v>#VALUE!</v>
      </c>
      <c r="AO1377" s="191">
        <f t="shared" si="710"/>
        <v>0</v>
      </c>
      <c r="AP1377" s="182"/>
      <c r="AQ1377" s="183" t="str">
        <f t="shared" si="711"/>
        <v/>
      </c>
      <c r="AR1377" s="182"/>
      <c r="AS1377" s="184" t="str">
        <f t="shared" si="712"/>
        <v/>
      </c>
      <c r="AT1377" s="182"/>
      <c r="AU1377" s="268"/>
      <c r="AV1377" s="185"/>
      <c r="AW1377" s="185"/>
      <c r="AX1377" s="185"/>
      <c r="AY1377" s="185"/>
      <c r="AZ1377" s="185"/>
      <c r="BA1377" s="186"/>
      <c r="BB1377" s="80"/>
      <c r="BC1377" s="185"/>
      <c r="BD1377" s="185"/>
      <c r="BE1377" s="185"/>
      <c r="BF1377" s="185"/>
      <c r="BG1377" s="187"/>
      <c r="BH1377" s="270"/>
      <c r="BI1377" s="188"/>
      <c r="BJ1377" s="268"/>
      <c r="BL1377" s="40"/>
      <c r="BM1377" s="40"/>
      <c r="BN1377" s="40"/>
      <c r="BO1377" s="40"/>
      <c r="BP1377" s="40"/>
      <c r="BQ1377" s="40"/>
      <c r="BR1377" s="40"/>
      <c r="BS1377" s="40"/>
      <c r="BT1377" s="40"/>
      <c r="BU1377" s="40"/>
      <c r="BV1377" s="40"/>
      <c r="BW1377" s="40"/>
      <c r="BX1377" s="40"/>
      <c r="BY1377" s="40"/>
      <c r="BZ1377" s="40"/>
      <c r="CA1377" s="40"/>
      <c r="CB1377" s="40"/>
      <c r="CC1377" s="40"/>
      <c r="CD1377" s="40"/>
      <c r="CE1377" s="40"/>
      <c r="CF1377" s="40"/>
      <c r="CG1377" s="40"/>
      <c r="CH1377" s="40"/>
      <c r="CI1377" s="40"/>
      <c r="CJ1377" s="40"/>
      <c r="CK1377" s="40"/>
      <c r="CL1377" s="40"/>
      <c r="CM1377" s="40"/>
      <c r="CN1377" s="40"/>
      <c r="CO1377" s="40">
        <f t="shared" si="713"/>
        <v>0</v>
      </c>
    </row>
    <row r="1378" spans="1:93" ht="22.5" customHeight="1">
      <c r="A1378" s="269"/>
      <c r="B1378" s="267"/>
      <c r="C1378" s="75"/>
      <c r="D1378" s="78"/>
      <c r="E1378" s="75"/>
      <c r="F1378" s="80"/>
      <c r="G1378" s="78"/>
      <c r="H1378" s="70"/>
      <c r="I1378" s="81"/>
      <c r="J1378" s="71" t="str">
        <f>IF(H1378="","",VLOOKUP(H1378,単重表!$C$6:'単重表'!$F$2502,2,FALSE))</f>
        <v/>
      </c>
      <c r="K1378" s="232"/>
      <c r="L1378" s="101">
        <f>IF(K1378="",1,K1378/1000)</f>
        <v>1</v>
      </c>
      <c r="M1378" s="46"/>
      <c r="N1378" s="101">
        <f t="shared" si="706"/>
        <v>1</v>
      </c>
      <c r="O1378" s="49"/>
      <c r="P1378" s="47" t="str">
        <f>IF(H1378="","",VLOOKUP(H1378,単重表!$C$6:'単重表'!$F$2502,3,FALSE))</f>
        <v/>
      </c>
      <c r="Q1378" s="47"/>
      <c r="R1378" s="56" t="e">
        <f>P1378*O1378*N1378*L1378+Q1378</f>
        <v>#VALUE!</v>
      </c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267"/>
      <c r="AF1378" s="267"/>
      <c r="AG1378" s="40"/>
      <c r="AH1378" s="40"/>
      <c r="AI1378" s="40"/>
      <c r="AJ1378" s="58" t="str">
        <f>IF(H1378="","",VLOOKUP(H1378,単重表!$C$6:'単重表'!$F$2502,4,FALSE))</f>
        <v/>
      </c>
      <c r="AK1378" s="141" t="e">
        <f t="shared" si="708"/>
        <v>#VALUE!</v>
      </c>
      <c r="AL1378" s="40">
        <v>2</v>
      </c>
      <c r="AM1378" s="190" t="e">
        <f t="shared" si="709"/>
        <v>#VALUE!</v>
      </c>
      <c r="AO1378" s="191">
        <f t="shared" si="710"/>
        <v>0</v>
      </c>
      <c r="AP1378" s="182"/>
      <c r="AQ1378" s="183" t="str">
        <f t="shared" si="711"/>
        <v/>
      </c>
      <c r="AR1378" s="182"/>
      <c r="AS1378" s="184" t="str">
        <f t="shared" si="712"/>
        <v/>
      </c>
      <c r="AT1378" s="182"/>
      <c r="AU1378" s="268"/>
      <c r="AV1378" s="185"/>
      <c r="AW1378" s="185"/>
      <c r="AX1378" s="185"/>
      <c r="AY1378" s="185"/>
      <c r="AZ1378" s="185"/>
      <c r="BA1378" s="186"/>
      <c r="BB1378" s="80"/>
      <c r="BC1378" s="185"/>
      <c r="BD1378" s="185"/>
      <c r="BE1378" s="185"/>
      <c r="BF1378" s="185"/>
      <c r="BG1378" s="187"/>
      <c r="BH1378" s="270"/>
      <c r="BI1378" s="188"/>
      <c r="BJ1378" s="268"/>
      <c r="BL1378" s="40"/>
      <c r="BM1378" s="40"/>
      <c r="BN1378" s="40"/>
      <c r="BO1378" s="40"/>
      <c r="BP1378" s="40"/>
      <c r="BQ1378" s="40"/>
      <c r="BR1378" s="40"/>
      <c r="BS1378" s="40"/>
      <c r="BT1378" s="40"/>
      <c r="BU1378" s="40"/>
      <c r="BV1378" s="40"/>
      <c r="BW1378" s="40"/>
      <c r="BX1378" s="40"/>
      <c r="BY1378" s="40"/>
      <c r="BZ1378" s="40"/>
      <c r="CA1378" s="40"/>
      <c r="CB1378" s="40"/>
      <c r="CC1378" s="40"/>
      <c r="CD1378" s="40"/>
      <c r="CE1378" s="40"/>
      <c r="CF1378" s="40"/>
      <c r="CG1378" s="40"/>
      <c r="CH1378" s="40"/>
      <c r="CI1378" s="40"/>
      <c r="CJ1378" s="40"/>
      <c r="CK1378" s="40"/>
      <c r="CL1378" s="40"/>
      <c r="CM1378" s="40"/>
      <c r="CN1378" s="40"/>
      <c r="CO1378" s="40">
        <f t="shared" si="713"/>
        <v>0</v>
      </c>
    </row>
    <row r="1379" spans="1:93" ht="22.5" customHeight="1">
      <c r="A1379" s="269"/>
      <c r="B1379" s="267"/>
      <c r="C1379" s="75"/>
      <c r="D1379" s="78"/>
      <c r="E1379" s="75"/>
      <c r="F1379" s="80"/>
      <c r="G1379" s="78"/>
      <c r="H1379" s="70"/>
      <c r="I1379" s="81"/>
      <c r="J1379" s="71" t="str">
        <f>IF(H1379="","",VLOOKUP(H1379,単重表!$C$6:'単重表'!$F$2502,2,FALSE))</f>
        <v/>
      </c>
      <c r="K1379" s="232"/>
      <c r="L1379" s="101">
        <f t="shared" ref="L1379:L1386" si="736">IF(K1379="",1,K1379/1000)</f>
        <v>1</v>
      </c>
      <c r="M1379" s="46"/>
      <c r="N1379" s="101">
        <f t="shared" si="706"/>
        <v>1</v>
      </c>
      <c r="O1379" s="49"/>
      <c r="P1379" s="47" t="str">
        <f>IF(H1379="","",VLOOKUP(H1379,単重表!$C$6:'単重表'!$F$2502,3,FALSE))</f>
        <v/>
      </c>
      <c r="Q1379" s="47"/>
      <c r="R1379" s="56" t="e">
        <f t="shared" ref="R1379:R1388" si="737">P1379*O1379*N1379*L1379+Q1379</f>
        <v>#VALUE!</v>
      </c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267"/>
      <c r="AF1379" s="267"/>
      <c r="AG1379" s="40"/>
      <c r="AH1379" s="40"/>
      <c r="AI1379" s="40"/>
      <c r="AJ1379" s="58" t="str">
        <f>IF(H1379="","",VLOOKUP(H1379,単重表!$C$6:'単重表'!$F$2502,4,FALSE))</f>
        <v/>
      </c>
      <c r="AK1379" s="141" t="e">
        <f t="shared" si="708"/>
        <v>#VALUE!</v>
      </c>
      <c r="AL1379" s="40">
        <v>2</v>
      </c>
      <c r="AM1379" s="190" t="e">
        <f t="shared" si="709"/>
        <v>#VALUE!</v>
      </c>
      <c r="AO1379" s="191">
        <f t="shared" si="710"/>
        <v>0</v>
      </c>
      <c r="AP1379" s="182"/>
      <c r="AQ1379" s="183" t="str">
        <f t="shared" si="711"/>
        <v/>
      </c>
      <c r="AR1379" s="182"/>
      <c r="AS1379" s="184" t="str">
        <f t="shared" si="712"/>
        <v/>
      </c>
      <c r="AT1379" s="182"/>
      <c r="AU1379" s="268"/>
      <c r="AV1379" s="185"/>
      <c r="AW1379" s="185"/>
      <c r="AX1379" s="185"/>
      <c r="AY1379" s="185"/>
      <c r="AZ1379" s="185"/>
      <c r="BA1379" s="186"/>
      <c r="BB1379" s="80"/>
      <c r="BC1379" s="185"/>
      <c r="BD1379" s="185"/>
      <c r="BE1379" s="185"/>
      <c r="BF1379" s="185"/>
      <c r="BG1379" s="187"/>
      <c r="BH1379" s="270"/>
      <c r="BI1379" s="188"/>
      <c r="BJ1379" s="268"/>
      <c r="BL1379" s="40"/>
      <c r="BM1379" s="40"/>
      <c r="BN1379" s="40"/>
      <c r="BO1379" s="40"/>
      <c r="BP1379" s="40"/>
      <c r="BQ1379" s="40"/>
      <c r="BR1379" s="40"/>
      <c r="BS1379" s="40"/>
      <c r="BT1379" s="40"/>
      <c r="BU1379" s="40"/>
      <c r="BV1379" s="40"/>
      <c r="BW1379" s="40"/>
      <c r="BX1379" s="40"/>
      <c r="BY1379" s="40"/>
      <c r="BZ1379" s="40"/>
      <c r="CA1379" s="40"/>
      <c r="CB1379" s="40"/>
      <c r="CC1379" s="40"/>
      <c r="CD1379" s="40"/>
      <c r="CE1379" s="40"/>
      <c r="CF1379" s="40"/>
      <c r="CG1379" s="40"/>
      <c r="CH1379" s="40"/>
      <c r="CI1379" s="40"/>
      <c r="CJ1379" s="40"/>
      <c r="CK1379" s="40"/>
      <c r="CL1379" s="40"/>
      <c r="CM1379" s="40"/>
      <c r="CN1379" s="40"/>
      <c r="CO1379" s="40">
        <f t="shared" si="713"/>
        <v>0</v>
      </c>
    </row>
    <row r="1380" spans="1:93" ht="22.5" customHeight="1">
      <c r="A1380" s="269"/>
      <c r="B1380" s="267"/>
      <c r="C1380" s="75"/>
      <c r="D1380" s="78"/>
      <c r="E1380" s="75"/>
      <c r="F1380" s="80"/>
      <c r="G1380" s="78"/>
      <c r="H1380" s="70"/>
      <c r="I1380" s="81"/>
      <c r="J1380" s="71" t="str">
        <f>IF(H1380="","",VLOOKUP(H1380,単重表!$C$6:'単重表'!$F$2502,2,FALSE))</f>
        <v/>
      </c>
      <c r="K1380" s="232"/>
      <c r="L1380" s="101">
        <f t="shared" si="736"/>
        <v>1</v>
      </c>
      <c r="M1380" s="46"/>
      <c r="N1380" s="101">
        <f t="shared" si="706"/>
        <v>1</v>
      </c>
      <c r="O1380" s="49"/>
      <c r="P1380" s="47" t="str">
        <f>IF(H1380="","",VLOOKUP(H1380,単重表!$C$6:'単重表'!$F$2502,3,FALSE))</f>
        <v/>
      </c>
      <c r="Q1380" s="47"/>
      <c r="R1380" s="56" t="e">
        <f t="shared" si="737"/>
        <v>#VALUE!</v>
      </c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267"/>
      <c r="AF1380" s="267"/>
      <c r="AG1380" s="40"/>
      <c r="AH1380" s="40"/>
      <c r="AI1380" s="40"/>
      <c r="AJ1380" s="58" t="str">
        <f>IF(H1380="","",VLOOKUP(H1380,単重表!$C$6:'単重表'!$F$2502,4,FALSE))</f>
        <v/>
      </c>
      <c r="AK1380" s="141" t="e">
        <f t="shared" si="708"/>
        <v>#VALUE!</v>
      </c>
      <c r="AL1380" s="40">
        <v>2</v>
      </c>
      <c r="AM1380" s="190" t="e">
        <f t="shared" si="709"/>
        <v>#VALUE!</v>
      </c>
      <c r="AO1380" s="191">
        <f t="shared" si="710"/>
        <v>0</v>
      </c>
      <c r="AP1380" s="182"/>
      <c r="AQ1380" s="183" t="str">
        <f t="shared" si="711"/>
        <v/>
      </c>
      <c r="AR1380" s="182"/>
      <c r="AS1380" s="184" t="str">
        <f t="shared" si="712"/>
        <v/>
      </c>
      <c r="AT1380" s="182"/>
      <c r="AU1380" s="268"/>
      <c r="AV1380" s="185"/>
      <c r="AW1380" s="185"/>
      <c r="AX1380" s="185"/>
      <c r="AY1380" s="185"/>
      <c r="AZ1380" s="185"/>
      <c r="BA1380" s="186"/>
      <c r="BB1380" s="80"/>
      <c r="BC1380" s="185"/>
      <c r="BD1380" s="185"/>
      <c r="BE1380" s="185"/>
      <c r="BF1380" s="185"/>
      <c r="BG1380" s="187"/>
      <c r="BH1380" s="270"/>
      <c r="BI1380" s="188"/>
      <c r="BJ1380" s="268"/>
      <c r="BL1380" s="40"/>
      <c r="BM1380" s="40"/>
      <c r="BN1380" s="40"/>
      <c r="BO1380" s="40"/>
      <c r="BP1380" s="40"/>
      <c r="BQ1380" s="40"/>
      <c r="BR1380" s="40"/>
      <c r="BS1380" s="40"/>
      <c r="BT1380" s="40"/>
      <c r="BU1380" s="40"/>
      <c r="BV1380" s="40"/>
      <c r="BW1380" s="40"/>
      <c r="BX1380" s="40"/>
      <c r="BY1380" s="40"/>
      <c r="BZ1380" s="40"/>
      <c r="CA1380" s="40"/>
      <c r="CB1380" s="40"/>
      <c r="CC1380" s="40"/>
      <c r="CD1380" s="40"/>
      <c r="CE1380" s="40"/>
      <c r="CF1380" s="40"/>
      <c r="CG1380" s="40"/>
      <c r="CH1380" s="40"/>
      <c r="CI1380" s="40"/>
      <c r="CJ1380" s="40"/>
      <c r="CK1380" s="40"/>
      <c r="CL1380" s="40"/>
      <c r="CM1380" s="40"/>
      <c r="CN1380" s="40"/>
      <c r="CO1380" s="40">
        <f t="shared" si="713"/>
        <v>0</v>
      </c>
    </row>
    <row r="1381" spans="1:93" ht="22.5" customHeight="1">
      <c r="A1381" s="269"/>
      <c r="B1381" s="267"/>
      <c r="C1381" s="75"/>
      <c r="D1381" s="78"/>
      <c r="E1381" s="75"/>
      <c r="F1381" s="80"/>
      <c r="G1381" s="78"/>
      <c r="H1381" s="70"/>
      <c r="I1381" s="81"/>
      <c r="J1381" s="71" t="str">
        <f>IF(H1381="","",VLOOKUP(H1381,単重表!$C$6:'単重表'!$F$2502,2,FALSE))</f>
        <v/>
      </c>
      <c r="K1381" s="232"/>
      <c r="L1381" s="101">
        <f t="shared" si="736"/>
        <v>1</v>
      </c>
      <c r="M1381" s="46"/>
      <c r="N1381" s="101">
        <f t="shared" si="706"/>
        <v>1</v>
      </c>
      <c r="O1381" s="49"/>
      <c r="P1381" s="47" t="str">
        <f>IF(H1381="","",VLOOKUP(H1381,単重表!$C$6:'単重表'!$F$2502,3,FALSE))</f>
        <v/>
      </c>
      <c r="Q1381" s="47"/>
      <c r="R1381" s="56" t="e">
        <f t="shared" si="737"/>
        <v>#VALUE!</v>
      </c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267"/>
      <c r="AF1381" s="267"/>
      <c r="AG1381" s="40"/>
      <c r="AH1381" s="40"/>
      <c r="AI1381" s="40"/>
      <c r="AJ1381" s="58" t="str">
        <f>IF(H1381="","",VLOOKUP(H1381,単重表!$C$6:'単重表'!$F$2502,4,FALSE))</f>
        <v/>
      </c>
      <c r="AK1381" s="141" t="e">
        <f t="shared" si="708"/>
        <v>#VALUE!</v>
      </c>
      <c r="AL1381" s="40">
        <v>2</v>
      </c>
      <c r="AM1381" s="190" t="e">
        <f t="shared" si="709"/>
        <v>#VALUE!</v>
      </c>
      <c r="AO1381" s="191">
        <f t="shared" si="710"/>
        <v>0</v>
      </c>
      <c r="AP1381" s="182"/>
      <c r="AQ1381" s="183" t="str">
        <f t="shared" si="711"/>
        <v/>
      </c>
      <c r="AR1381" s="182"/>
      <c r="AS1381" s="184" t="str">
        <f t="shared" si="712"/>
        <v/>
      </c>
      <c r="AT1381" s="182"/>
      <c r="AU1381" s="268"/>
      <c r="AV1381" s="185"/>
      <c r="AW1381" s="185"/>
      <c r="AX1381" s="185"/>
      <c r="AY1381" s="185"/>
      <c r="AZ1381" s="185"/>
      <c r="BA1381" s="186"/>
      <c r="BB1381" s="80"/>
      <c r="BC1381" s="185"/>
      <c r="BD1381" s="185"/>
      <c r="BE1381" s="185"/>
      <c r="BF1381" s="185"/>
      <c r="BG1381" s="187"/>
      <c r="BH1381" s="270"/>
      <c r="BI1381" s="188"/>
      <c r="BJ1381" s="268"/>
      <c r="BL1381" s="40"/>
      <c r="BM1381" s="40"/>
      <c r="BN1381" s="40"/>
      <c r="BO1381" s="40"/>
      <c r="BP1381" s="40"/>
      <c r="BQ1381" s="40"/>
      <c r="BR1381" s="40"/>
      <c r="BS1381" s="40"/>
      <c r="BT1381" s="40"/>
      <c r="BU1381" s="40"/>
      <c r="BV1381" s="40"/>
      <c r="BW1381" s="40"/>
      <c r="BX1381" s="40"/>
      <c r="BY1381" s="40"/>
      <c r="BZ1381" s="40"/>
      <c r="CA1381" s="40"/>
      <c r="CB1381" s="40"/>
      <c r="CC1381" s="40"/>
      <c r="CD1381" s="40"/>
      <c r="CE1381" s="40"/>
      <c r="CF1381" s="40"/>
      <c r="CG1381" s="40"/>
      <c r="CH1381" s="40"/>
      <c r="CI1381" s="40"/>
      <c r="CJ1381" s="40"/>
      <c r="CK1381" s="40"/>
      <c r="CL1381" s="40"/>
      <c r="CM1381" s="40"/>
      <c r="CN1381" s="40"/>
      <c r="CO1381" s="40">
        <f t="shared" si="713"/>
        <v>0</v>
      </c>
    </row>
    <row r="1382" spans="1:93" ht="22.5" customHeight="1">
      <c r="A1382" s="269"/>
      <c r="B1382" s="267"/>
      <c r="C1382" s="75"/>
      <c r="D1382" s="78"/>
      <c r="E1382" s="75"/>
      <c r="F1382" s="80"/>
      <c r="G1382" s="78"/>
      <c r="H1382" s="70"/>
      <c r="I1382" s="81"/>
      <c r="J1382" s="71" t="str">
        <f>IF(H1382="","",VLOOKUP(H1382,単重表!$C$6:'単重表'!$F$2502,2,FALSE))</f>
        <v/>
      </c>
      <c r="K1382" s="232"/>
      <c r="L1382" s="101">
        <f t="shared" si="736"/>
        <v>1</v>
      </c>
      <c r="M1382" s="46"/>
      <c r="N1382" s="101">
        <f t="shared" si="706"/>
        <v>1</v>
      </c>
      <c r="O1382" s="49"/>
      <c r="P1382" s="47" t="str">
        <f>IF(H1382="","",VLOOKUP(H1382,単重表!$C$6:'単重表'!$F$2502,3,FALSE))</f>
        <v/>
      </c>
      <c r="Q1382" s="47"/>
      <c r="R1382" s="56" t="e">
        <f t="shared" si="737"/>
        <v>#VALUE!</v>
      </c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267"/>
      <c r="AF1382" s="267"/>
      <c r="AG1382" s="40"/>
      <c r="AH1382" s="40"/>
      <c r="AI1382" s="40"/>
      <c r="AJ1382" s="58" t="str">
        <f>IF(H1382="","",VLOOKUP(H1382,単重表!$C$6:'単重表'!$F$2502,4,FALSE))</f>
        <v/>
      </c>
      <c r="AK1382" s="141" t="e">
        <f t="shared" si="708"/>
        <v>#VALUE!</v>
      </c>
      <c r="AL1382" s="40">
        <v>2</v>
      </c>
      <c r="AM1382" s="190" t="e">
        <f t="shared" si="709"/>
        <v>#VALUE!</v>
      </c>
      <c r="AO1382" s="191">
        <f t="shared" si="710"/>
        <v>0</v>
      </c>
      <c r="AP1382" s="182"/>
      <c r="AQ1382" s="183" t="str">
        <f t="shared" si="711"/>
        <v/>
      </c>
      <c r="AR1382" s="182"/>
      <c r="AS1382" s="184" t="str">
        <f t="shared" si="712"/>
        <v/>
      </c>
      <c r="AT1382" s="182"/>
      <c r="AU1382" s="268"/>
      <c r="AV1382" s="185"/>
      <c r="AW1382" s="185"/>
      <c r="AX1382" s="185"/>
      <c r="AY1382" s="185"/>
      <c r="AZ1382" s="185"/>
      <c r="BA1382" s="186"/>
      <c r="BB1382" s="80"/>
      <c r="BC1382" s="185"/>
      <c r="BD1382" s="185"/>
      <c r="BE1382" s="185"/>
      <c r="BF1382" s="185"/>
      <c r="BG1382" s="187"/>
      <c r="BH1382" s="270"/>
      <c r="BI1382" s="188"/>
      <c r="BJ1382" s="268"/>
      <c r="BL1382" s="40"/>
      <c r="BM1382" s="40"/>
      <c r="BN1382" s="40"/>
      <c r="BO1382" s="40"/>
      <c r="BP1382" s="40"/>
      <c r="BQ1382" s="40"/>
      <c r="BR1382" s="40"/>
      <c r="BS1382" s="40"/>
      <c r="BT1382" s="40"/>
      <c r="BU1382" s="40"/>
      <c r="BV1382" s="40"/>
      <c r="BW1382" s="40"/>
      <c r="BX1382" s="40"/>
      <c r="BY1382" s="40"/>
      <c r="BZ1382" s="40"/>
      <c r="CA1382" s="40"/>
      <c r="CB1382" s="40"/>
      <c r="CC1382" s="40"/>
      <c r="CD1382" s="40"/>
      <c r="CE1382" s="40"/>
      <c r="CF1382" s="40"/>
      <c r="CG1382" s="40"/>
      <c r="CH1382" s="40"/>
      <c r="CI1382" s="40"/>
      <c r="CJ1382" s="40"/>
      <c r="CK1382" s="40"/>
      <c r="CL1382" s="40"/>
      <c r="CM1382" s="40"/>
      <c r="CN1382" s="40"/>
      <c r="CO1382" s="40">
        <f t="shared" si="713"/>
        <v>0</v>
      </c>
    </row>
    <row r="1383" spans="1:93" ht="22.5" customHeight="1">
      <c r="A1383" s="269"/>
      <c r="B1383" s="267"/>
      <c r="C1383" s="75"/>
      <c r="D1383" s="78"/>
      <c r="E1383" s="75"/>
      <c r="F1383" s="80"/>
      <c r="G1383" s="78"/>
      <c r="H1383" s="70"/>
      <c r="I1383" s="81"/>
      <c r="J1383" s="71" t="str">
        <f>IF(H1383="","",VLOOKUP(H1383,単重表!$C$6:'単重表'!$F$2502,2,FALSE))</f>
        <v/>
      </c>
      <c r="K1383" s="232"/>
      <c r="L1383" s="101">
        <f t="shared" si="736"/>
        <v>1</v>
      </c>
      <c r="M1383" s="46"/>
      <c r="N1383" s="101">
        <f t="shared" si="706"/>
        <v>1</v>
      </c>
      <c r="O1383" s="49"/>
      <c r="P1383" s="47" t="str">
        <f>IF(H1383="","",VLOOKUP(H1383,単重表!$C$6:'単重表'!$F$2502,3,FALSE))</f>
        <v/>
      </c>
      <c r="Q1383" s="47"/>
      <c r="R1383" s="56" t="e">
        <f t="shared" si="737"/>
        <v>#VALUE!</v>
      </c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267"/>
      <c r="AF1383" s="267"/>
      <c r="AG1383" s="40"/>
      <c r="AH1383" s="40"/>
      <c r="AI1383" s="40"/>
      <c r="AJ1383" s="58" t="str">
        <f>IF(H1383="","",VLOOKUP(H1383,単重表!$C$6:'単重表'!$F$2502,4,FALSE))</f>
        <v/>
      </c>
      <c r="AK1383" s="141" t="e">
        <f t="shared" si="708"/>
        <v>#VALUE!</v>
      </c>
      <c r="AL1383" s="40">
        <v>2</v>
      </c>
      <c r="AM1383" s="190" t="e">
        <f t="shared" si="709"/>
        <v>#VALUE!</v>
      </c>
      <c r="AO1383" s="191">
        <f t="shared" si="710"/>
        <v>0</v>
      </c>
      <c r="AP1383" s="182"/>
      <c r="AQ1383" s="183" t="str">
        <f t="shared" si="711"/>
        <v/>
      </c>
      <c r="AR1383" s="182"/>
      <c r="AS1383" s="184" t="str">
        <f t="shared" si="712"/>
        <v/>
      </c>
      <c r="AT1383" s="182"/>
      <c r="AU1383" s="268"/>
      <c r="AV1383" s="185"/>
      <c r="AW1383" s="185"/>
      <c r="AX1383" s="185"/>
      <c r="AY1383" s="185"/>
      <c r="AZ1383" s="185"/>
      <c r="BA1383" s="186"/>
      <c r="BB1383" s="80"/>
      <c r="BC1383" s="185"/>
      <c r="BD1383" s="185"/>
      <c r="BE1383" s="185"/>
      <c r="BF1383" s="185"/>
      <c r="BG1383" s="187"/>
      <c r="BH1383" s="270"/>
      <c r="BI1383" s="188"/>
      <c r="BJ1383" s="268"/>
      <c r="BL1383" s="40"/>
      <c r="BM1383" s="40"/>
      <c r="BN1383" s="40"/>
      <c r="BO1383" s="40"/>
      <c r="BP1383" s="40"/>
      <c r="BQ1383" s="40"/>
      <c r="BR1383" s="40"/>
      <c r="BS1383" s="40"/>
      <c r="BT1383" s="40"/>
      <c r="BU1383" s="40"/>
      <c r="BV1383" s="40"/>
      <c r="BW1383" s="40"/>
      <c r="BX1383" s="40"/>
      <c r="BY1383" s="40"/>
      <c r="BZ1383" s="40"/>
      <c r="CA1383" s="40"/>
      <c r="CB1383" s="40"/>
      <c r="CC1383" s="40"/>
      <c r="CD1383" s="40"/>
      <c r="CE1383" s="40"/>
      <c r="CF1383" s="40"/>
      <c r="CG1383" s="40"/>
      <c r="CH1383" s="40"/>
      <c r="CI1383" s="40"/>
      <c r="CJ1383" s="40"/>
      <c r="CK1383" s="40"/>
      <c r="CL1383" s="40"/>
      <c r="CM1383" s="40"/>
      <c r="CN1383" s="40"/>
      <c r="CO1383" s="40">
        <f t="shared" si="713"/>
        <v>0</v>
      </c>
    </row>
    <row r="1384" spans="1:93" ht="22.5" customHeight="1">
      <c r="A1384" s="269"/>
      <c r="B1384" s="267"/>
      <c r="C1384" s="75"/>
      <c r="D1384" s="78"/>
      <c r="E1384" s="75"/>
      <c r="F1384" s="80"/>
      <c r="G1384" s="78"/>
      <c r="H1384" s="70"/>
      <c r="I1384" s="81"/>
      <c r="J1384" s="71" t="str">
        <f>IF(H1384="","",VLOOKUP(H1384,単重表!$C$6:'単重表'!$F$2502,2,FALSE))</f>
        <v/>
      </c>
      <c r="K1384" s="232"/>
      <c r="L1384" s="101">
        <f t="shared" si="736"/>
        <v>1</v>
      </c>
      <c r="M1384" s="46"/>
      <c r="N1384" s="101">
        <f t="shared" si="706"/>
        <v>1</v>
      </c>
      <c r="O1384" s="49"/>
      <c r="P1384" s="47" t="str">
        <f>IF(H1384="","",VLOOKUP(H1384,単重表!$C$6:'単重表'!$F$2502,3,FALSE))</f>
        <v/>
      </c>
      <c r="Q1384" s="47"/>
      <c r="R1384" s="56" t="e">
        <f t="shared" si="737"/>
        <v>#VALUE!</v>
      </c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267"/>
      <c r="AF1384" s="267"/>
      <c r="AG1384" s="40"/>
      <c r="AH1384" s="40"/>
      <c r="AI1384" s="40"/>
      <c r="AJ1384" s="58" t="str">
        <f>IF(H1384="","",VLOOKUP(H1384,単重表!$C$6:'単重表'!$F$2502,4,FALSE))</f>
        <v/>
      </c>
      <c r="AK1384" s="141" t="e">
        <f t="shared" si="708"/>
        <v>#VALUE!</v>
      </c>
      <c r="AL1384" s="40">
        <v>2</v>
      </c>
      <c r="AM1384" s="190" t="e">
        <f t="shared" si="709"/>
        <v>#VALUE!</v>
      </c>
      <c r="AO1384" s="191">
        <f t="shared" si="710"/>
        <v>0</v>
      </c>
      <c r="AP1384" s="182"/>
      <c r="AQ1384" s="183" t="str">
        <f t="shared" si="711"/>
        <v/>
      </c>
      <c r="AR1384" s="182"/>
      <c r="AS1384" s="184" t="str">
        <f t="shared" si="712"/>
        <v/>
      </c>
      <c r="AT1384" s="182"/>
      <c r="AU1384" s="268"/>
      <c r="AV1384" s="185"/>
      <c r="AW1384" s="185"/>
      <c r="AX1384" s="185"/>
      <c r="AY1384" s="185"/>
      <c r="AZ1384" s="185"/>
      <c r="BA1384" s="186"/>
      <c r="BB1384" s="80"/>
      <c r="BC1384" s="185"/>
      <c r="BD1384" s="185"/>
      <c r="BE1384" s="185"/>
      <c r="BF1384" s="185"/>
      <c r="BG1384" s="187"/>
      <c r="BH1384" s="270"/>
      <c r="BI1384" s="188"/>
      <c r="BJ1384" s="268"/>
      <c r="BL1384" s="40"/>
      <c r="BM1384" s="40"/>
      <c r="BN1384" s="40"/>
      <c r="BO1384" s="40"/>
      <c r="BP1384" s="40"/>
      <c r="BQ1384" s="40"/>
      <c r="BR1384" s="40"/>
      <c r="BS1384" s="40"/>
      <c r="BT1384" s="40"/>
      <c r="BU1384" s="40"/>
      <c r="BV1384" s="40"/>
      <c r="BW1384" s="40"/>
      <c r="BX1384" s="40"/>
      <c r="BY1384" s="40"/>
      <c r="BZ1384" s="40"/>
      <c r="CA1384" s="40"/>
      <c r="CB1384" s="40"/>
      <c r="CC1384" s="40"/>
      <c r="CD1384" s="40"/>
      <c r="CE1384" s="40"/>
      <c r="CF1384" s="40"/>
      <c r="CG1384" s="40"/>
      <c r="CH1384" s="40"/>
      <c r="CI1384" s="40"/>
      <c r="CJ1384" s="40"/>
      <c r="CK1384" s="40"/>
      <c r="CL1384" s="40"/>
      <c r="CM1384" s="40"/>
      <c r="CN1384" s="40"/>
      <c r="CO1384" s="40">
        <f t="shared" si="713"/>
        <v>0</v>
      </c>
    </row>
    <row r="1385" spans="1:93" ht="22.5" customHeight="1">
      <c r="A1385" s="269"/>
      <c r="B1385" s="267"/>
      <c r="C1385" s="75"/>
      <c r="D1385" s="78"/>
      <c r="E1385" s="75"/>
      <c r="F1385" s="80"/>
      <c r="G1385" s="78"/>
      <c r="H1385" s="70"/>
      <c r="I1385" s="81"/>
      <c r="J1385" s="71" t="str">
        <f>IF(H1385="","",VLOOKUP(H1385,単重表!$C$6:'単重表'!$F$2502,2,FALSE))</f>
        <v/>
      </c>
      <c r="K1385" s="232"/>
      <c r="L1385" s="101">
        <f t="shared" si="736"/>
        <v>1</v>
      </c>
      <c r="M1385" s="46"/>
      <c r="N1385" s="101">
        <f t="shared" si="706"/>
        <v>1</v>
      </c>
      <c r="O1385" s="49"/>
      <c r="P1385" s="47" t="str">
        <f>IF(H1385="","",VLOOKUP(H1385,単重表!$C$6:'単重表'!$F$2502,3,FALSE))</f>
        <v/>
      </c>
      <c r="Q1385" s="47"/>
      <c r="R1385" s="56" t="e">
        <f t="shared" si="737"/>
        <v>#VALUE!</v>
      </c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267"/>
      <c r="AF1385" s="267"/>
      <c r="AG1385" s="40"/>
      <c r="AH1385" s="40"/>
      <c r="AI1385" s="40"/>
      <c r="AJ1385" s="58" t="str">
        <f>IF(H1385="","",VLOOKUP(H1385,単重表!$C$6:'単重表'!$F$2502,4,FALSE))</f>
        <v/>
      </c>
      <c r="AK1385" s="141" t="e">
        <f t="shared" si="708"/>
        <v>#VALUE!</v>
      </c>
      <c r="AL1385" s="40">
        <v>2</v>
      </c>
      <c r="AM1385" s="190" t="e">
        <f t="shared" si="709"/>
        <v>#VALUE!</v>
      </c>
      <c r="AO1385" s="191">
        <f t="shared" si="710"/>
        <v>0</v>
      </c>
      <c r="AP1385" s="182"/>
      <c r="AQ1385" s="183" t="str">
        <f t="shared" si="711"/>
        <v/>
      </c>
      <c r="AR1385" s="182"/>
      <c r="AS1385" s="184" t="str">
        <f t="shared" si="712"/>
        <v/>
      </c>
      <c r="AT1385" s="182"/>
      <c r="AU1385" s="268"/>
      <c r="AV1385" s="185"/>
      <c r="AW1385" s="185"/>
      <c r="AX1385" s="185"/>
      <c r="AY1385" s="185"/>
      <c r="AZ1385" s="185"/>
      <c r="BA1385" s="186"/>
      <c r="BB1385" s="80"/>
      <c r="BC1385" s="185"/>
      <c r="BD1385" s="185"/>
      <c r="BE1385" s="185"/>
      <c r="BF1385" s="185"/>
      <c r="BG1385" s="187"/>
      <c r="BH1385" s="270"/>
      <c r="BI1385" s="188"/>
      <c r="BJ1385" s="268"/>
      <c r="BL1385" s="40"/>
      <c r="BM1385" s="40"/>
      <c r="BN1385" s="40"/>
      <c r="BO1385" s="40"/>
      <c r="BP1385" s="40"/>
      <c r="BQ1385" s="40"/>
      <c r="BR1385" s="40"/>
      <c r="BS1385" s="40"/>
      <c r="BT1385" s="40"/>
      <c r="BU1385" s="40"/>
      <c r="BV1385" s="40"/>
      <c r="BW1385" s="40"/>
      <c r="BX1385" s="40"/>
      <c r="BY1385" s="40"/>
      <c r="BZ1385" s="40"/>
      <c r="CA1385" s="40"/>
      <c r="CB1385" s="40"/>
      <c r="CC1385" s="40"/>
      <c r="CD1385" s="40"/>
      <c r="CE1385" s="40"/>
      <c r="CF1385" s="40"/>
      <c r="CG1385" s="40"/>
      <c r="CH1385" s="40"/>
      <c r="CI1385" s="40"/>
      <c r="CJ1385" s="40"/>
      <c r="CK1385" s="40"/>
      <c r="CL1385" s="40"/>
      <c r="CM1385" s="40"/>
      <c r="CN1385" s="40"/>
      <c r="CO1385" s="40">
        <f t="shared" si="713"/>
        <v>0</v>
      </c>
    </row>
    <row r="1386" spans="1:93" ht="22.5" customHeight="1">
      <c r="A1386" s="269"/>
      <c r="B1386" s="267"/>
      <c r="C1386" s="75"/>
      <c r="D1386" s="78"/>
      <c r="E1386" s="75"/>
      <c r="F1386" s="80"/>
      <c r="G1386" s="78"/>
      <c r="H1386" s="70"/>
      <c r="I1386" s="81"/>
      <c r="J1386" s="71" t="str">
        <f>IF(H1386="","",VLOOKUP(H1386,単重表!$C$6:'単重表'!$F$2502,2,FALSE))</f>
        <v/>
      </c>
      <c r="K1386" s="232"/>
      <c r="L1386" s="101">
        <f t="shared" si="736"/>
        <v>1</v>
      </c>
      <c r="M1386" s="46"/>
      <c r="N1386" s="101">
        <f t="shared" si="706"/>
        <v>1</v>
      </c>
      <c r="O1386" s="49"/>
      <c r="P1386" s="47" t="str">
        <f>IF(H1386="","",VLOOKUP(H1386,単重表!$C$6:'単重表'!$F$2502,3,FALSE))</f>
        <v/>
      </c>
      <c r="Q1386" s="47"/>
      <c r="R1386" s="56" t="e">
        <f t="shared" si="737"/>
        <v>#VALUE!</v>
      </c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267"/>
      <c r="AF1386" s="267"/>
      <c r="AG1386" s="40"/>
      <c r="AH1386" s="40"/>
      <c r="AI1386" s="40"/>
      <c r="AJ1386" s="58" t="str">
        <f>IF(H1386="","",VLOOKUP(H1386,単重表!$C$6:'単重表'!$F$2502,4,FALSE))</f>
        <v/>
      </c>
      <c r="AK1386" s="141" t="e">
        <f t="shared" si="708"/>
        <v>#VALUE!</v>
      </c>
      <c r="AL1386" s="40">
        <v>2</v>
      </c>
      <c r="AM1386" s="190" t="e">
        <f t="shared" si="709"/>
        <v>#VALUE!</v>
      </c>
      <c r="AO1386" s="191">
        <f t="shared" si="710"/>
        <v>0</v>
      </c>
      <c r="AP1386" s="182"/>
      <c r="AQ1386" s="183" t="str">
        <f t="shared" si="711"/>
        <v/>
      </c>
      <c r="AR1386" s="182"/>
      <c r="AS1386" s="184" t="str">
        <f t="shared" si="712"/>
        <v/>
      </c>
      <c r="AT1386" s="182"/>
      <c r="AU1386" s="268"/>
      <c r="AV1386" s="185"/>
      <c r="AW1386" s="185"/>
      <c r="AX1386" s="185"/>
      <c r="AY1386" s="185"/>
      <c r="AZ1386" s="185"/>
      <c r="BA1386" s="186"/>
      <c r="BB1386" s="80"/>
      <c r="BC1386" s="185"/>
      <c r="BD1386" s="185"/>
      <c r="BE1386" s="185"/>
      <c r="BF1386" s="185"/>
      <c r="BG1386" s="187"/>
      <c r="BH1386" s="270"/>
      <c r="BI1386" s="188"/>
      <c r="BJ1386" s="268"/>
      <c r="BL1386" s="40"/>
      <c r="BM1386" s="40"/>
      <c r="BN1386" s="40"/>
      <c r="BO1386" s="40"/>
      <c r="BP1386" s="40"/>
      <c r="BQ1386" s="40"/>
      <c r="BR1386" s="40"/>
      <c r="BS1386" s="40"/>
      <c r="BT1386" s="40"/>
      <c r="BU1386" s="40"/>
      <c r="BV1386" s="40"/>
      <c r="BW1386" s="40"/>
      <c r="BX1386" s="40"/>
      <c r="BY1386" s="40"/>
      <c r="BZ1386" s="40"/>
      <c r="CA1386" s="40"/>
      <c r="CB1386" s="40"/>
      <c r="CC1386" s="40"/>
      <c r="CD1386" s="40"/>
      <c r="CE1386" s="40"/>
      <c r="CF1386" s="40"/>
      <c r="CG1386" s="40"/>
      <c r="CH1386" s="40"/>
      <c r="CI1386" s="40"/>
      <c r="CJ1386" s="40"/>
      <c r="CK1386" s="40"/>
      <c r="CL1386" s="40"/>
      <c r="CM1386" s="40"/>
      <c r="CN1386" s="40"/>
      <c r="CO1386" s="40">
        <f t="shared" si="713"/>
        <v>0</v>
      </c>
    </row>
    <row r="1387" spans="1:93" ht="22.5" customHeight="1">
      <c r="A1387" s="269"/>
      <c r="B1387" s="267"/>
      <c r="C1387" s="75"/>
      <c r="D1387" s="78"/>
      <c r="E1387" s="75"/>
      <c r="F1387" s="80"/>
      <c r="G1387" s="78"/>
      <c r="H1387" s="70"/>
      <c r="I1387" s="81"/>
      <c r="J1387" s="71" t="str">
        <f>IF(H1387="","",VLOOKUP(H1387,単重表!$C$6:'単重表'!$F$2502,2,FALSE))</f>
        <v/>
      </c>
      <c r="K1387" s="232"/>
      <c r="L1387" s="101">
        <f>IF(K1387="",1,K1387/1000)</f>
        <v>1</v>
      </c>
      <c r="M1387" s="46"/>
      <c r="N1387" s="101">
        <f t="shared" si="706"/>
        <v>1</v>
      </c>
      <c r="O1387" s="49"/>
      <c r="P1387" s="47" t="str">
        <f>IF(H1387="","",VLOOKUP(H1387,単重表!$C$6:'単重表'!$F$2502,3,FALSE))</f>
        <v/>
      </c>
      <c r="Q1387" s="47"/>
      <c r="R1387" s="56" t="e">
        <f t="shared" si="737"/>
        <v>#VALUE!</v>
      </c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267"/>
      <c r="AF1387" s="267"/>
      <c r="AG1387" s="40"/>
      <c r="AH1387" s="40"/>
      <c r="AI1387" s="40"/>
      <c r="AJ1387" s="58" t="str">
        <f>IF(H1387="","",VLOOKUP(H1387,単重表!$C$6:'単重表'!$F$2502,4,FALSE))</f>
        <v/>
      </c>
      <c r="AK1387" s="141" t="e">
        <f t="shared" si="708"/>
        <v>#VALUE!</v>
      </c>
      <c r="AL1387" s="40">
        <v>2</v>
      </c>
      <c r="AM1387" s="190" t="e">
        <f t="shared" si="709"/>
        <v>#VALUE!</v>
      </c>
      <c r="AO1387" s="191">
        <f t="shared" si="710"/>
        <v>0</v>
      </c>
      <c r="AP1387" s="182"/>
      <c r="AQ1387" s="183" t="str">
        <f t="shared" si="711"/>
        <v/>
      </c>
      <c r="AR1387" s="182"/>
      <c r="AS1387" s="184" t="str">
        <f t="shared" si="712"/>
        <v/>
      </c>
      <c r="AT1387" s="182"/>
      <c r="AU1387" s="268"/>
      <c r="AV1387" s="185"/>
      <c r="AW1387" s="185"/>
      <c r="AX1387" s="185"/>
      <c r="AY1387" s="185"/>
      <c r="AZ1387" s="185"/>
      <c r="BA1387" s="186"/>
      <c r="BB1387" s="80"/>
      <c r="BC1387" s="185"/>
      <c r="BD1387" s="185"/>
      <c r="BE1387" s="185"/>
      <c r="BF1387" s="185"/>
      <c r="BG1387" s="187"/>
      <c r="BH1387" s="270"/>
      <c r="BI1387" s="188"/>
      <c r="BJ1387" s="268"/>
      <c r="BL1387" s="40"/>
      <c r="BM1387" s="40"/>
      <c r="BN1387" s="40"/>
      <c r="BO1387" s="40"/>
      <c r="BP1387" s="40"/>
      <c r="BQ1387" s="40"/>
      <c r="BR1387" s="40"/>
      <c r="BS1387" s="40"/>
      <c r="BT1387" s="40"/>
      <c r="BU1387" s="40"/>
      <c r="BV1387" s="40"/>
      <c r="BW1387" s="40"/>
      <c r="BX1387" s="40"/>
      <c r="BY1387" s="40"/>
      <c r="BZ1387" s="40"/>
      <c r="CA1387" s="40"/>
      <c r="CB1387" s="40"/>
      <c r="CC1387" s="40"/>
      <c r="CD1387" s="40"/>
      <c r="CE1387" s="40"/>
      <c r="CF1387" s="40"/>
      <c r="CG1387" s="40"/>
      <c r="CH1387" s="40"/>
      <c r="CI1387" s="40"/>
      <c r="CJ1387" s="40"/>
      <c r="CK1387" s="40"/>
      <c r="CL1387" s="40"/>
      <c r="CM1387" s="40"/>
      <c r="CN1387" s="40"/>
      <c r="CO1387" s="40">
        <f t="shared" si="713"/>
        <v>0</v>
      </c>
    </row>
    <row r="1388" spans="1:93" ht="22.5" customHeight="1">
      <c r="A1388" s="269"/>
      <c r="B1388" s="267"/>
      <c r="C1388" s="75"/>
      <c r="D1388" s="78"/>
      <c r="E1388" s="75"/>
      <c r="F1388" s="80"/>
      <c r="G1388" s="78"/>
      <c r="H1388" s="70"/>
      <c r="I1388" s="81"/>
      <c r="J1388" s="71" t="str">
        <f>IF(H1388="","",VLOOKUP(H1388,単重表!$C$6:'単重表'!$F$2502,2,FALSE))</f>
        <v/>
      </c>
      <c r="K1388" s="232"/>
      <c r="L1388" s="101">
        <f>IF(K1388="",1,K1388/1000)</f>
        <v>1</v>
      </c>
      <c r="M1388" s="46"/>
      <c r="N1388" s="101">
        <f t="shared" si="706"/>
        <v>1</v>
      </c>
      <c r="O1388" s="49"/>
      <c r="P1388" s="47" t="str">
        <f>IF(H1388="","",VLOOKUP(H1388,単重表!$C$6:'単重表'!$F$2502,3,FALSE))</f>
        <v/>
      </c>
      <c r="Q1388" s="47"/>
      <c r="R1388" s="56" t="e">
        <f t="shared" si="737"/>
        <v>#VALUE!</v>
      </c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267"/>
      <c r="AF1388" s="267"/>
      <c r="AG1388" s="40"/>
      <c r="AH1388" s="40"/>
      <c r="AI1388" s="40"/>
      <c r="AJ1388" s="58" t="str">
        <f>IF(H1388="","",VLOOKUP(H1388,単重表!$C$6:'単重表'!$F$2502,4,FALSE))</f>
        <v/>
      </c>
      <c r="AK1388" s="141" t="e">
        <f t="shared" si="708"/>
        <v>#VALUE!</v>
      </c>
      <c r="AL1388" s="40">
        <v>2</v>
      </c>
      <c r="AM1388" s="190" t="e">
        <f t="shared" si="709"/>
        <v>#VALUE!</v>
      </c>
      <c r="AO1388" s="191">
        <f t="shared" si="710"/>
        <v>0</v>
      </c>
      <c r="AP1388" s="182"/>
      <c r="AQ1388" s="183" t="str">
        <f t="shared" si="711"/>
        <v/>
      </c>
      <c r="AR1388" s="182"/>
      <c r="AS1388" s="184" t="str">
        <f t="shared" si="712"/>
        <v/>
      </c>
      <c r="AT1388" s="182"/>
      <c r="AU1388" s="268"/>
      <c r="AV1388" s="185"/>
      <c r="AW1388" s="185"/>
      <c r="AX1388" s="185"/>
      <c r="AY1388" s="185"/>
      <c r="AZ1388" s="185"/>
      <c r="BA1388" s="186"/>
      <c r="BB1388" s="80"/>
      <c r="BC1388" s="185"/>
      <c r="BD1388" s="185"/>
      <c r="BE1388" s="185"/>
      <c r="BF1388" s="185"/>
      <c r="BG1388" s="187"/>
      <c r="BH1388" s="270"/>
      <c r="BI1388" s="188"/>
      <c r="BJ1388" s="268"/>
      <c r="BL1388" s="40"/>
      <c r="BM1388" s="40"/>
      <c r="BN1388" s="40"/>
      <c r="BO1388" s="40"/>
      <c r="BP1388" s="40"/>
      <c r="BQ1388" s="40"/>
      <c r="BR1388" s="40"/>
      <c r="BS1388" s="40"/>
      <c r="BT1388" s="40"/>
      <c r="BU1388" s="40"/>
      <c r="BV1388" s="40"/>
      <c r="BW1388" s="40"/>
      <c r="BX1388" s="40"/>
      <c r="BY1388" s="40"/>
      <c r="BZ1388" s="40"/>
      <c r="CA1388" s="40"/>
      <c r="CB1388" s="40"/>
      <c r="CC1388" s="40"/>
      <c r="CD1388" s="40"/>
      <c r="CE1388" s="40"/>
      <c r="CF1388" s="40"/>
      <c r="CG1388" s="40"/>
      <c r="CH1388" s="40"/>
      <c r="CI1388" s="40"/>
      <c r="CJ1388" s="40"/>
      <c r="CK1388" s="40"/>
      <c r="CL1388" s="40"/>
      <c r="CM1388" s="40"/>
      <c r="CN1388" s="40"/>
      <c r="CO1388" s="40">
        <f t="shared" si="713"/>
        <v>0</v>
      </c>
    </row>
    <row r="1389" spans="1:93" ht="22.5" customHeight="1">
      <c r="A1389" s="269"/>
      <c r="B1389" s="267"/>
      <c r="C1389" s="75"/>
      <c r="D1389" s="78"/>
      <c r="E1389" s="75"/>
      <c r="F1389" s="80"/>
      <c r="G1389" s="78"/>
      <c r="H1389" s="70"/>
      <c r="I1389" s="81"/>
      <c r="J1389" s="71" t="str">
        <f>IF(H1389="","",VLOOKUP(H1389,単重表!$C$6:'単重表'!$F$2502,2,FALSE))</f>
        <v/>
      </c>
      <c r="K1389" s="232"/>
      <c r="L1389" s="101">
        <f>IF(K1389="",1,K1389/1000)</f>
        <v>1</v>
      </c>
      <c r="M1389" s="46"/>
      <c r="N1389" s="101">
        <f t="shared" si="706"/>
        <v>1</v>
      </c>
      <c r="O1389" s="49"/>
      <c r="P1389" s="47" t="str">
        <f>IF(H1389="","",VLOOKUP(H1389,単重表!$C$6:'単重表'!$F$2502,3,FALSE))</f>
        <v/>
      </c>
      <c r="Q1389" s="47"/>
      <c r="R1389" s="56" t="e">
        <f>P1389*O1389*N1389*L1389+Q1389</f>
        <v>#VALUE!</v>
      </c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267"/>
      <c r="AF1389" s="267"/>
      <c r="AG1389" s="40"/>
      <c r="AH1389" s="40"/>
      <c r="AI1389" s="40"/>
      <c r="AJ1389" s="58" t="str">
        <f>IF(H1389="","",VLOOKUP(H1389,単重表!$C$6:'単重表'!$F$2502,4,FALSE))</f>
        <v/>
      </c>
      <c r="AK1389" s="141" t="e">
        <f t="shared" si="708"/>
        <v>#VALUE!</v>
      </c>
      <c r="AL1389" s="40">
        <v>2</v>
      </c>
      <c r="AM1389" s="190" t="e">
        <f t="shared" si="709"/>
        <v>#VALUE!</v>
      </c>
      <c r="AO1389" s="191">
        <f t="shared" si="710"/>
        <v>0</v>
      </c>
      <c r="AP1389" s="182"/>
      <c r="AQ1389" s="183" t="str">
        <f t="shared" si="711"/>
        <v/>
      </c>
      <c r="AR1389" s="182"/>
      <c r="AS1389" s="184" t="str">
        <f t="shared" si="712"/>
        <v/>
      </c>
      <c r="AT1389" s="182"/>
      <c r="AU1389" s="268"/>
      <c r="AV1389" s="185"/>
      <c r="AW1389" s="185"/>
      <c r="AX1389" s="185"/>
      <c r="AY1389" s="185"/>
      <c r="AZ1389" s="185"/>
      <c r="BA1389" s="186"/>
      <c r="BB1389" s="80"/>
      <c r="BC1389" s="185"/>
      <c r="BD1389" s="185"/>
      <c r="BE1389" s="185"/>
      <c r="BF1389" s="185"/>
      <c r="BG1389" s="187"/>
      <c r="BH1389" s="270"/>
      <c r="BI1389" s="188"/>
      <c r="BJ1389" s="268"/>
      <c r="BL1389" s="40"/>
      <c r="BM1389" s="40"/>
      <c r="BN1389" s="40"/>
      <c r="BO1389" s="40"/>
      <c r="BP1389" s="40"/>
      <c r="BQ1389" s="40"/>
      <c r="BR1389" s="40"/>
      <c r="BS1389" s="40"/>
      <c r="BT1389" s="40"/>
      <c r="BU1389" s="40"/>
      <c r="BV1389" s="40"/>
      <c r="BW1389" s="40"/>
      <c r="BX1389" s="40"/>
      <c r="BY1389" s="40"/>
      <c r="BZ1389" s="40"/>
      <c r="CA1389" s="40"/>
      <c r="CB1389" s="40"/>
      <c r="CC1389" s="40"/>
      <c r="CD1389" s="40"/>
      <c r="CE1389" s="40"/>
      <c r="CF1389" s="40"/>
      <c r="CG1389" s="40"/>
      <c r="CH1389" s="40"/>
      <c r="CI1389" s="40"/>
      <c r="CJ1389" s="40"/>
      <c r="CK1389" s="40"/>
      <c r="CL1389" s="40"/>
      <c r="CM1389" s="40"/>
      <c r="CN1389" s="40"/>
      <c r="CO1389" s="40">
        <f t="shared" si="713"/>
        <v>0</v>
      </c>
    </row>
    <row r="1390" spans="1:93" ht="22.5" customHeight="1">
      <c r="A1390" s="269"/>
      <c r="B1390" s="267"/>
      <c r="C1390" s="75"/>
      <c r="D1390" s="78"/>
      <c r="E1390" s="75"/>
      <c r="F1390" s="80"/>
      <c r="G1390" s="78"/>
      <c r="H1390" s="70"/>
      <c r="I1390" s="81"/>
      <c r="J1390" s="71" t="str">
        <f>IF(H1390="","",VLOOKUP(H1390,単重表!$C$6:'単重表'!$F$2502,2,FALSE))</f>
        <v/>
      </c>
      <c r="K1390" s="232"/>
      <c r="L1390" s="101">
        <f t="shared" ref="L1390:L1397" si="738">IF(K1390="",1,K1390/1000)</f>
        <v>1</v>
      </c>
      <c r="M1390" s="46"/>
      <c r="N1390" s="101">
        <f t="shared" si="706"/>
        <v>1</v>
      </c>
      <c r="O1390" s="49"/>
      <c r="P1390" s="47" t="str">
        <f>IF(H1390="","",VLOOKUP(H1390,単重表!$C$6:'単重表'!$F$2502,3,FALSE))</f>
        <v/>
      </c>
      <c r="Q1390" s="47"/>
      <c r="R1390" s="56" t="e">
        <f t="shared" ref="R1390:R1399" si="739">P1390*O1390*N1390*L1390+Q1390</f>
        <v>#VALUE!</v>
      </c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267"/>
      <c r="AF1390" s="267"/>
      <c r="AG1390" s="40"/>
      <c r="AH1390" s="40"/>
      <c r="AI1390" s="40"/>
      <c r="AJ1390" s="58" t="str">
        <f>IF(H1390="","",VLOOKUP(H1390,単重表!$C$6:'単重表'!$F$2502,4,FALSE))</f>
        <v/>
      </c>
      <c r="AK1390" s="141" t="e">
        <f t="shared" si="708"/>
        <v>#VALUE!</v>
      </c>
      <c r="AL1390" s="40">
        <v>2</v>
      </c>
      <c r="AM1390" s="190" t="e">
        <f t="shared" si="709"/>
        <v>#VALUE!</v>
      </c>
      <c r="AO1390" s="191">
        <f t="shared" si="710"/>
        <v>0</v>
      </c>
      <c r="AP1390" s="182"/>
      <c r="AQ1390" s="183" t="str">
        <f t="shared" si="711"/>
        <v/>
      </c>
      <c r="AR1390" s="182"/>
      <c r="AS1390" s="184" t="str">
        <f t="shared" si="712"/>
        <v/>
      </c>
      <c r="AT1390" s="182"/>
      <c r="AU1390" s="268"/>
      <c r="AV1390" s="185"/>
      <c r="AW1390" s="185"/>
      <c r="AX1390" s="185"/>
      <c r="AY1390" s="185"/>
      <c r="AZ1390" s="185"/>
      <c r="BA1390" s="186"/>
      <c r="BB1390" s="80"/>
      <c r="BC1390" s="185"/>
      <c r="BD1390" s="185"/>
      <c r="BE1390" s="185"/>
      <c r="BF1390" s="185"/>
      <c r="BG1390" s="187"/>
      <c r="BH1390" s="270"/>
      <c r="BI1390" s="188"/>
      <c r="BJ1390" s="268"/>
      <c r="BL1390" s="40"/>
      <c r="BM1390" s="40"/>
      <c r="BN1390" s="40"/>
      <c r="BO1390" s="40"/>
      <c r="BP1390" s="40"/>
      <c r="BQ1390" s="40"/>
      <c r="BR1390" s="40"/>
      <c r="BS1390" s="40"/>
      <c r="BT1390" s="40"/>
      <c r="BU1390" s="40"/>
      <c r="BV1390" s="40"/>
      <c r="BW1390" s="40"/>
      <c r="BX1390" s="40"/>
      <c r="BY1390" s="40"/>
      <c r="BZ1390" s="40"/>
      <c r="CA1390" s="40"/>
      <c r="CB1390" s="40"/>
      <c r="CC1390" s="40"/>
      <c r="CD1390" s="40"/>
      <c r="CE1390" s="40"/>
      <c r="CF1390" s="40"/>
      <c r="CG1390" s="40"/>
      <c r="CH1390" s="40"/>
      <c r="CI1390" s="40"/>
      <c r="CJ1390" s="40"/>
      <c r="CK1390" s="40"/>
      <c r="CL1390" s="40"/>
      <c r="CM1390" s="40"/>
      <c r="CN1390" s="40"/>
      <c r="CO1390" s="40">
        <f t="shared" si="713"/>
        <v>0</v>
      </c>
    </row>
    <row r="1391" spans="1:93" ht="22.5" customHeight="1">
      <c r="A1391" s="269"/>
      <c r="B1391" s="267"/>
      <c r="C1391" s="75"/>
      <c r="D1391" s="78"/>
      <c r="E1391" s="75"/>
      <c r="F1391" s="80"/>
      <c r="G1391" s="78"/>
      <c r="H1391" s="70"/>
      <c r="I1391" s="81"/>
      <c r="J1391" s="71" t="str">
        <f>IF(H1391="","",VLOOKUP(H1391,単重表!$C$6:'単重表'!$F$2502,2,FALSE))</f>
        <v/>
      </c>
      <c r="K1391" s="232"/>
      <c r="L1391" s="101">
        <f t="shared" si="738"/>
        <v>1</v>
      </c>
      <c r="M1391" s="46"/>
      <c r="N1391" s="101">
        <f t="shared" si="706"/>
        <v>1</v>
      </c>
      <c r="O1391" s="49"/>
      <c r="P1391" s="47" t="str">
        <f>IF(H1391="","",VLOOKUP(H1391,単重表!$C$6:'単重表'!$F$2502,3,FALSE))</f>
        <v/>
      </c>
      <c r="Q1391" s="47"/>
      <c r="R1391" s="56" t="e">
        <f t="shared" si="739"/>
        <v>#VALUE!</v>
      </c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267"/>
      <c r="AF1391" s="267"/>
      <c r="AG1391" s="40"/>
      <c r="AH1391" s="40"/>
      <c r="AI1391" s="40"/>
      <c r="AJ1391" s="58" t="str">
        <f>IF(H1391="","",VLOOKUP(H1391,単重表!$C$6:'単重表'!$F$2502,4,FALSE))</f>
        <v/>
      </c>
      <c r="AK1391" s="141" t="e">
        <f t="shared" si="708"/>
        <v>#VALUE!</v>
      </c>
      <c r="AL1391" s="40">
        <v>2</v>
      </c>
      <c r="AM1391" s="190" t="e">
        <f t="shared" si="709"/>
        <v>#VALUE!</v>
      </c>
      <c r="AO1391" s="191">
        <f t="shared" si="710"/>
        <v>0</v>
      </c>
      <c r="AP1391" s="182"/>
      <c r="AQ1391" s="183" t="str">
        <f t="shared" si="711"/>
        <v/>
      </c>
      <c r="AR1391" s="182"/>
      <c r="AS1391" s="184" t="str">
        <f t="shared" si="712"/>
        <v/>
      </c>
      <c r="AT1391" s="182"/>
      <c r="AU1391" s="268"/>
      <c r="AV1391" s="185"/>
      <c r="AW1391" s="185"/>
      <c r="AX1391" s="185"/>
      <c r="AY1391" s="185"/>
      <c r="AZ1391" s="185"/>
      <c r="BA1391" s="186"/>
      <c r="BB1391" s="80"/>
      <c r="BC1391" s="185"/>
      <c r="BD1391" s="185"/>
      <c r="BE1391" s="185"/>
      <c r="BF1391" s="185"/>
      <c r="BG1391" s="187"/>
      <c r="BH1391" s="270"/>
      <c r="BI1391" s="188"/>
      <c r="BJ1391" s="268"/>
      <c r="BL1391" s="40"/>
      <c r="BM1391" s="40"/>
      <c r="BN1391" s="40"/>
      <c r="BO1391" s="40"/>
      <c r="BP1391" s="40"/>
      <c r="BQ1391" s="40"/>
      <c r="BR1391" s="40"/>
      <c r="BS1391" s="40"/>
      <c r="BT1391" s="40"/>
      <c r="BU1391" s="40"/>
      <c r="BV1391" s="40"/>
      <c r="BW1391" s="40"/>
      <c r="BX1391" s="40"/>
      <c r="BY1391" s="40"/>
      <c r="BZ1391" s="40"/>
      <c r="CA1391" s="40"/>
      <c r="CB1391" s="40"/>
      <c r="CC1391" s="40"/>
      <c r="CD1391" s="40"/>
      <c r="CE1391" s="40"/>
      <c r="CF1391" s="40"/>
      <c r="CG1391" s="40"/>
      <c r="CH1391" s="40"/>
      <c r="CI1391" s="40"/>
      <c r="CJ1391" s="40"/>
      <c r="CK1391" s="40"/>
      <c r="CL1391" s="40"/>
      <c r="CM1391" s="40"/>
      <c r="CN1391" s="40"/>
      <c r="CO1391" s="40">
        <f t="shared" si="713"/>
        <v>0</v>
      </c>
    </row>
    <row r="1392" spans="1:93" ht="22.5" customHeight="1">
      <c r="A1392" s="269"/>
      <c r="B1392" s="267"/>
      <c r="C1392" s="75"/>
      <c r="D1392" s="78"/>
      <c r="E1392" s="75"/>
      <c r="F1392" s="80"/>
      <c r="G1392" s="78"/>
      <c r="H1392" s="70"/>
      <c r="I1392" s="81"/>
      <c r="J1392" s="71" t="str">
        <f>IF(H1392="","",VLOOKUP(H1392,単重表!$C$6:'単重表'!$F$2502,2,FALSE))</f>
        <v/>
      </c>
      <c r="K1392" s="232"/>
      <c r="L1392" s="101">
        <f t="shared" si="738"/>
        <v>1</v>
      </c>
      <c r="M1392" s="46"/>
      <c r="N1392" s="101">
        <f t="shared" si="706"/>
        <v>1</v>
      </c>
      <c r="O1392" s="49"/>
      <c r="P1392" s="47" t="str">
        <f>IF(H1392="","",VLOOKUP(H1392,単重表!$C$6:'単重表'!$F$2502,3,FALSE))</f>
        <v/>
      </c>
      <c r="Q1392" s="47"/>
      <c r="R1392" s="56" t="e">
        <f t="shared" si="739"/>
        <v>#VALUE!</v>
      </c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267"/>
      <c r="AF1392" s="267"/>
      <c r="AG1392" s="40"/>
      <c r="AH1392" s="40"/>
      <c r="AI1392" s="40"/>
      <c r="AJ1392" s="58" t="str">
        <f>IF(H1392="","",VLOOKUP(H1392,単重表!$C$6:'単重表'!$F$2502,4,FALSE))</f>
        <v/>
      </c>
      <c r="AK1392" s="141" t="e">
        <f t="shared" si="708"/>
        <v>#VALUE!</v>
      </c>
      <c r="AL1392" s="40">
        <v>2</v>
      </c>
      <c r="AM1392" s="190" t="e">
        <f t="shared" si="709"/>
        <v>#VALUE!</v>
      </c>
      <c r="AO1392" s="191">
        <f t="shared" si="710"/>
        <v>0</v>
      </c>
      <c r="AP1392" s="182"/>
      <c r="AQ1392" s="183" t="str">
        <f t="shared" si="711"/>
        <v/>
      </c>
      <c r="AR1392" s="182"/>
      <c r="AS1392" s="184" t="str">
        <f t="shared" si="712"/>
        <v/>
      </c>
      <c r="AT1392" s="182"/>
      <c r="AU1392" s="268"/>
      <c r="AV1392" s="185"/>
      <c r="AW1392" s="185"/>
      <c r="AX1392" s="185"/>
      <c r="AY1392" s="185"/>
      <c r="AZ1392" s="185"/>
      <c r="BA1392" s="186"/>
      <c r="BB1392" s="80"/>
      <c r="BC1392" s="185"/>
      <c r="BD1392" s="185"/>
      <c r="BE1392" s="185"/>
      <c r="BF1392" s="185"/>
      <c r="BG1392" s="187"/>
      <c r="BH1392" s="270"/>
      <c r="BI1392" s="188"/>
      <c r="BJ1392" s="268"/>
      <c r="BL1392" s="40"/>
      <c r="BM1392" s="40"/>
      <c r="BN1392" s="40"/>
      <c r="BO1392" s="40"/>
      <c r="BP1392" s="40"/>
      <c r="BQ1392" s="40"/>
      <c r="BR1392" s="40"/>
      <c r="BS1392" s="40"/>
      <c r="BT1392" s="40"/>
      <c r="BU1392" s="40"/>
      <c r="BV1392" s="40"/>
      <c r="BW1392" s="40"/>
      <c r="BX1392" s="40"/>
      <c r="BY1392" s="40"/>
      <c r="BZ1392" s="40"/>
      <c r="CA1392" s="40"/>
      <c r="CB1392" s="40"/>
      <c r="CC1392" s="40"/>
      <c r="CD1392" s="40"/>
      <c r="CE1392" s="40"/>
      <c r="CF1392" s="40"/>
      <c r="CG1392" s="40"/>
      <c r="CH1392" s="40"/>
      <c r="CI1392" s="40"/>
      <c r="CJ1392" s="40"/>
      <c r="CK1392" s="40"/>
      <c r="CL1392" s="40"/>
      <c r="CM1392" s="40"/>
      <c r="CN1392" s="40"/>
      <c r="CO1392" s="40">
        <f t="shared" si="713"/>
        <v>0</v>
      </c>
    </row>
    <row r="1393" spans="1:93" ht="22.5" customHeight="1">
      <c r="A1393" s="269"/>
      <c r="B1393" s="267"/>
      <c r="C1393" s="75"/>
      <c r="D1393" s="78"/>
      <c r="E1393" s="75"/>
      <c r="F1393" s="80"/>
      <c r="G1393" s="78"/>
      <c r="H1393" s="70"/>
      <c r="I1393" s="81"/>
      <c r="J1393" s="71" t="str">
        <f>IF(H1393="","",VLOOKUP(H1393,単重表!$C$6:'単重表'!$F$2502,2,FALSE))</f>
        <v/>
      </c>
      <c r="K1393" s="232"/>
      <c r="L1393" s="101">
        <f t="shared" si="738"/>
        <v>1</v>
      </c>
      <c r="M1393" s="46"/>
      <c r="N1393" s="101">
        <f t="shared" si="706"/>
        <v>1</v>
      </c>
      <c r="O1393" s="49"/>
      <c r="P1393" s="47" t="str">
        <f>IF(H1393="","",VLOOKUP(H1393,単重表!$C$6:'単重表'!$F$2502,3,FALSE))</f>
        <v/>
      </c>
      <c r="Q1393" s="47"/>
      <c r="R1393" s="56" t="e">
        <f t="shared" si="739"/>
        <v>#VALUE!</v>
      </c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267"/>
      <c r="AF1393" s="267"/>
      <c r="AG1393" s="40"/>
      <c r="AH1393" s="40"/>
      <c r="AI1393" s="40"/>
      <c r="AJ1393" s="58" t="str">
        <f>IF(H1393="","",VLOOKUP(H1393,単重表!$C$6:'単重表'!$F$2502,4,FALSE))</f>
        <v/>
      </c>
      <c r="AK1393" s="141" t="e">
        <f t="shared" si="708"/>
        <v>#VALUE!</v>
      </c>
      <c r="AL1393" s="40">
        <v>2</v>
      </c>
      <c r="AM1393" s="190" t="e">
        <f t="shared" si="709"/>
        <v>#VALUE!</v>
      </c>
      <c r="AO1393" s="191">
        <f t="shared" si="710"/>
        <v>0</v>
      </c>
      <c r="AP1393" s="182"/>
      <c r="AQ1393" s="183" t="str">
        <f t="shared" si="711"/>
        <v/>
      </c>
      <c r="AR1393" s="182"/>
      <c r="AS1393" s="184" t="str">
        <f t="shared" si="712"/>
        <v/>
      </c>
      <c r="AT1393" s="182"/>
      <c r="AU1393" s="268"/>
      <c r="AV1393" s="185"/>
      <c r="AW1393" s="185"/>
      <c r="AX1393" s="185"/>
      <c r="AY1393" s="185"/>
      <c r="AZ1393" s="185"/>
      <c r="BA1393" s="186"/>
      <c r="BB1393" s="80"/>
      <c r="BC1393" s="185"/>
      <c r="BD1393" s="185"/>
      <c r="BE1393" s="185"/>
      <c r="BF1393" s="185"/>
      <c r="BG1393" s="187"/>
      <c r="BH1393" s="270"/>
      <c r="BI1393" s="188"/>
      <c r="BJ1393" s="268"/>
      <c r="BL1393" s="40"/>
      <c r="BM1393" s="40"/>
      <c r="BN1393" s="40"/>
      <c r="BO1393" s="40"/>
      <c r="BP1393" s="40"/>
      <c r="BQ1393" s="40"/>
      <c r="BR1393" s="40"/>
      <c r="BS1393" s="40"/>
      <c r="BT1393" s="40"/>
      <c r="BU1393" s="40"/>
      <c r="BV1393" s="40"/>
      <c r="BW1393" s="40"/>
      <c r="BX1393" s="40"/>
      <c r="BY1393" s="40"/>
      <c r="BZ1393" s="40"/>
      <c r="CA1393" s="40"/>
      <c r="CB1393" s="40"/>
      <c r="CC1393" s="40"/>
      <c r="CD1393" s="40"/>
      <c r="CE1393" s="40"/>
      <c r="CF1393" s="40"/>
      <c r="CG1393" s="40"/>
      <c r="CH1393" s="40"/>
      <c r="CI1393" s="40"/>
      <c r="CJ1393" s="40"/>
      <c r="CK1393" s="40"/>
      <c r="CL1393" s="40"/>
      <c r="CM1393" s="40"/>
      <c r="CN1393" s="40"/>
      <c r="CO1393" s="40">
        <f t="shared" si="713"/>
        <v>0</v>
      </c>
    </row>
    <row r="1394" spans="1:93" ht="22.5" customHeight="1">
      <c r="A1394" s="269"/>
      <c r="B1394" s="267"/>
      <c r="C1394" s="75"/>
      <c r="D1394" s="78"/>
      <c r="E1394" s="75"/>
      <c r="F1394" s="80"/>
      <c r="G1394" s="78"/>
      <c r="H1394" s="70"/>
      <c r="I1394" s="81"/>
      <c r="J1394" s="71" t="str">
        <f>IF(H1394="","",VLOOKUP(H1394,単重表!$C$6:'単重表'!$F$2502,2,FALSE))</f>
        <v/>
      </c>
      <c r="K1394" s="232"/>
      <c r="L1394" s="101">
        <f t="shared" si="738"/>
        <v>1</v>
      </c>
      <c r="M1394" s="46"/>
      <c r="N1394" s="101">
        <f t="shared" si="706"/>
        <v>1</v>
      </c>
      <c r="O1394" s="49"/>
      <c r="P1394" s="47" t="str">
        <f>IF(H1394="","",VLOOKUP(H1394,単重表!$C$6:'単重表'!$F$2502,3,FALSE))</f>
        <v/>
      </c>
      <c r="Q1394" s="47"/>
      <c r="R1394" s="56" t="e">
        <f t="shared" si="739"/>
        <v>#VALUE!</v>
      </c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267"/>
      <c r="AF1394" s="267"/>
      <c r="AG1394" s="40"/>
      <c r="AH1394" s="40"/>
      <c r="AI1394" s="40"/>
      <c r="AJ1394" s="58" t="str">
        <f>IF(H1394="","",VLOOKUP(H1394,単重表!$C$6:'単重表'!$F$2502,4,FALSE))</f>
        <v/>
      </c>
      <c r="AK1394" s="141" t="e">
        <f t="shared" si="708"/>
        <v>#VALUE!</v>
      </c>
      <c r="AL1394" s="40">
        <v>2</v>
      </c>
      <c r="AM1394" s="190" t="e">
        <f t="shared" si="709"/>
        <v>#VALUE!</v>
      </c>
      <c r="AO1394" s="191">
        <f t="shared" si="710"/>
        <v>0</v>
      </c>
      <c r="AP1394" s="182"/>
      <c r="AQ1394" s="183" t="str">
        <f t="shared" si="711"/>
        <v/>
      </c>
      <c r="AR1394" s="182"/>
      <c r="AS1394" s="184" t="str">
        <f t="shared" si="712"/>
        <v/>
      </c>
      <c r="AT1394" s="182"/>
      <c r="AU1394" s="268"/>
      <c r="AV1394" s="185"/>
      <c r="AW1394" s="185"/>
      <c r="AX1394" s="185"/>
      <c r="AY1394" s="185"/>
      <c r="AZ1394" s="185"/>
      <c r="BA1394" s="186"/>
      <c r="BB1394" s="80"/>
      <c r="BC1394" s="185"/>
      <c r="BD1394" s="185"/>
      <c r="BE1394" s="185"/>
      <c r="BF1394" s="185"/>
      <c r="BG1394" s="187"/>
      <c r="BH1394" s="270"/>
      <c r="BI1394" s="188"/>
      <c r="BJ1394" s="268"/>
      <c r="BL1394" s="40"/>
      <c r="BM1394" s="40"/>
      <c r="BN1394" s="40"/>
      <c r="BO1394" s="40"/>
      <c r="BP1394" s="40"/>
      <c r="BQ1394" s="40"/>
      <c r="BR1394" s="40"/>
      <c r="BS1394" s="40"/>
      <c r="BT1394" s="40"/>
      <c r="BU1394" s="40"/>
      <c r="BV1394" s="40"/>
      <c r="BW1394" s="40"/>
      <c r="BX1394" s="40"/>
      <c r="BY1394" s="40"/>
      <c r="BZ1394" s="40"/>
      <c r="CA1394" s="40"/>
      <c r="CB1394" s="40"/>
      <c r="CC1394" s="40"/>
      <c r="CD1394" s="40"/>
      <c r="CE1394" s="40"/>
      <c r="CF1394" s="40"/>
      <c r="CG1394" s="40"/>
      <c r="CH1394" s="40"/>
      <c r="CI1394" s="40"/>
      <c r="CJ1394" s="40"/>
      <c r="CK1394" s="40"/>
      <c r="CL1394" s="40"/>
      <c r="CM1394" s="40"/>
      <c r="CN1394" s="40"/>
      <c r="CO1394" s="40">
        <f t="shared" si="713"/>
        <v>0</v>
      </c>
    </row>
    <row r="1395" spans="1:93" ht="22.5" customHeight="1">
      <c r="A1395" s="269"/>
      <c r="B1395" s="267"/>
      <c r="C1395" s="75"/>
      <c r="D1395" s="78"/>
      <c r="E1395" s="75"/>
      <c r="F1395" s="80"/>
      <c r="G1395" s="78"/>
      <c r="H1395" s="70"/>
      <c r="I1395" s="81"/>
      <c r="J1395" s="71" t="str">
        <f>IF(H1395="","",VLOOKUP(H1395,単重表!$C$6:'単重表'!$F$2502,2,FALSE))</f>
        <v/>
      </c>
      <c r="K1395" s="232"/>
      <c r="L1395" s="101">
        <f t="shared" si="738"/>
        <v>1</v>
      </c>
      <c r="M1395" s="46"/>
      <c r="N1395" s="101">
        <f t="shared" si="706"/>
        <v>1</v>
      </c>
      <c r="O1395" s="49"/>
      <c r="P1395" s="47" t="str">
        <f>IF(H1395="","",VLOOKUP(H1395,単重表!$C$6:'単重表'!$F$2502,3,FALSE))</f>
        <v/>
      </c>
      <c r="Q1395" s="47"/>
      <c r="R1395" s="56" t="e">
        <f t="shared" si="739"/>
        <v>#VALUE!</v>
      </c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267"/>
      <c r="AF1395" s="267"/>
      <c r="AG1395" s="40"/>
      <c r="AH1395" s="40"/>
      <c r="AI1395" s="40"/>
      <c r="AJ1395" s="58" t="str">
        <f>IF(H1395="","",VLOOKUP(H1395,単重表!$C$6:'単重表'!$F$2502,4,FALSE))</f>
        <v/>
      </c>
      <c r="AK1395" s="141" t="e">
        <f t="shared" si="708"/>
        <v>#VALUE!</v>
      </c>
      <c r="AL1395" s="40">
        <v>2</v>
      </c>
      <c r="AM1395" s="190" t="e">
        <f t="shared" si="709"/>
        <v>#VALUE!</v>
      </c>
      <c r="AO1395" s="191">
        <f t="shared" si="710"/>
        <v>0</v>
      </c>
      <c r="AP1395" s="182"/>
      <c r="AQ1395" s="183" t="str">
        <f t="shared" si="711"/>
        <v/>
      </c>
      <c r="AR1395" s="182"/>
      <c r="AS1395" s="184" t="str">
        <f t="shared" si="712"/>
        <v/>
      </c>
      <c r="AT1395" s="182"/>
      <c r="AU1395" s="268"/>
      <c r="AV1395" s="185"/>
      <c r="AW1395" s="185"/>
      <c r="AX1395" s="185"/>
      <c r="AY1395" s="185"/>
      <c r="AZ1395" s="185"/>
      <c r="BA1395" s="186"/>
      <c r="BB1395" s="80"/>
      <c r="BC1395" s="185"/>
      <c r="BD1395" s="185"/>
      <c r="BE1395" s="185"/>
      <c r="BF1395" s="185"/>
      <c r="BG1395" s="187"/>
      <c r="BH1395" s="270"/>
      <c r="BI1395" s="188"/>
      <c r="BJ1395" s="268"/>
      <c r="BL1395" s="40"/>
      <c r="BM1395" s="40"/>
      <c r="BN1395" s="40"/>
      <c r="BO1395" s="40"/>
      <c r="BP1395" s="40"/>
      <c r="BQ1395" s="40"/>
      <c r="BR1395" s="40"/>
      <c r="BS1395" s="40"/>
      <c r="BT1395" s="40"/>
      <c r="BU1395" s="40"/>
      <c r="BV1395" s="40"/>
      <c r="BW1395" s="40"/>
      <c r="BX1395" s="40"/>
      <c r="BY1395" s="40"/>
      <c r="BZ1395" s="40"/>
      <c r="CA1395" s="40"/>
      <c r="CB1395" s="40"/>
      <c r="CC1395" s="40"/>
      <c r="CD1395" s="40"/>
      <c r="CE1395" s="40"/>
      <c r="CF1395" s="40"/>
      <c r="CG1395" s="40"/>
      <c r="CH1395" s="40"/>
      <c r="CI1395" s="40"/>
      <c r="CJ1395" s="40"/>
      <c r="CK1395" s="40"/>
      <c r="CL1395" s="40"/>
      <c r="CM1395" s="40"/>
      <c r="CN1395" s="40"/>
      <c r="CO1395" s="40">
        <f t="shared" si="713"/>
        <v>0</v>
      </c>
    </row>
    <row r="1396" spans="1:93" ht="22.5" customHeight="1">
      <c r="A1396" s="269"/>
      <c r="B1396" s="267"/>
      <c r="C1396" s="75"/>
      <c r="D1396" s="78"/>
      <c r="E1396" s="75"/>
      <c r="F1396" s="80"/>
      <c r="G1396" s="78"/>
      <c r="H1396" s="70"/>
      <c r="I1396" s="81"/>
      <c r="J1396" s="71" t="str">
        <f>IF(H1396="","",VLOOKUP(H1396,単重表!$C$6:'単重表'!$F$2502,2,FALSE))</f>
        <v/>
      </c>
      <c r="K1396" s="232"/>
      <c r="L1396" s="101">
        <f t="shared" si="738"/>
        <v>1</v>
      </c>
      <c r="M1396" s="46"/>
      <c r="N1396" s="101">
        <f t="shared" si="706"/>
        <v>1</v>
      </c>
      <c r="O1396" s="49"/>
      <c r="P1396" s="47" t="str">
        <f>IF(H1396="","",VLOOKUP(H1396,単重表!$C$6:'単重表'!$F$2502,3,FALSE))</f>
        <v/>
      </c>
      <c r="Q1396" s="47"/>
      <c r="R1396" s="56" t="e">
        <f t="shared" si="739"/>
        <v>#VALUE!</v>
      </c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267"/>
      <c r="AF1396" s="267"/>
      <c r="AG1396" s="40"/>
      <c r="AH1396" s="40"/>
      <c r="AI1396" s="40"/>
      <c r="AJ1396" s="58" t="str">
        <f>IF(H1396="","",VLOOKUP(H1396,単重表!$C$6:'単重表'!$F$2502,4,FALSE))</f>
        <v/>
      </c>
      <c r="AK1396" s="141" t="e">
        <f t="shared" si="708"/>
        <v>#VALUE!</v>
      </c>
      <c r="AL1396" s="40">
        <v>2</v>
      </c>
      <c r="AM1396" s="190" t="e">
        <f t="shared" si="709"/>
        <v>#VALUE!</v>
      </c>
      <c r="AO1396" s="191">
        <f t="shared" si="710"/>
        <v>0</v>
      </c>
      <c r="AP1396" s="182"/>
      <c r="AQ1396" s="183" t="str">
        <f t="shared" si="711"/>
        <v/>
      </c>
      <c r="AR1396" s="182"/>
      <c r="AS1396" s="184" t="str">
        <f t="shared" si="712"/>
        <v/>
      </c>
      <c r="AT1396" s="182"/>
      <c r="AU1396" s="268"/>
      <c r="AV1396" s="185"/>
      <c r="AW1396" s="185"/>
      <c r="AX1396" s="185"/>
      <c r="AY1396" s="185"/>
      <c r="AZ1396" s="185"/>
      <c r="BA1396" s="186"/>
      <c r="BB1396" s="80"/>
      <c r="BC1396" s="185"/>
      <c r="BD1396" s="185"/>
      <c r="BE1396" s="185"/>
      <c r="BF1396" s="185"/>
      <c r="BG1396" s="187"/>
      <c r="BH1396" s="270"/>
      <c r="BI1396" s="188"/>
      <c r="BJ1396" s="268"/>
      <c r="BL1396" s="40"/>
      <c r="BM1396" s="40"/>
      <c r="BN1396" s="40"/>
      <c r="BO1396" s="40"/>
      <c r="BP1396" s="40"/>
      <c r="BQ1396" s="40"/>
      <c r="BR1396" s="40"/>
      <c r="BS1396" s="40"/>
      <c r="BT1396" s="40"/>
      <c r="BU1396" s="40"/>
      <c r="BV1396" s="40"/>
      <c r="BW1396" s="40"/>
      <c r="BX1396" s="40"/>
      <c r="BY1396" s="40"/>
      <c r="BZ1396" s="40"/>
      <c r="CA1396" s="40"/>
      <c r="CB1396" s="40"/>
      <c r="CC1396" s="40"/>
      <c r="CD1396" s="40"/>
      <c r="CE1396" s="40"/>
      <c r="CF1396" s="40"/>
      <c r="CG1396" s="40"/>
      <c r="CH1396" s="40"/>
      <c r="CI1396" s="40"/>
      <c r="CJ1396" s="40"/>
      <c r="CK1396" s="40"/>
      <c r="CL1396" s="40"/>
      <c r="CM1396" s="40"/>
      <c r="CN1396" s="40"/>
      <c r="CO1396" s="40">
        <f t="shared" si="713"/>
        <v>0</v>
      </c>
    </row>
    <row r="1397" spans="1:93" ht="22.5" customHeight="1">
      <c r="A1397" s="269"/>
      <c r="B1397" s="267"/>
      <c r="C1397" s="75"/>
      <c r="D1397" s="78"/>
      <c r="E1397" s="75"/>
      <c r="F1397" s="80"/>
      <c r="G1397" s="78"/>
      <c r="H1397" s="70"/>
      <c r="I1397" s="81"/>
      <c r="J1397" s="71" t="str">
        <f>IF(H1397="","",VLOOKUP(H1397,単重表!$C$6:'単重表'!$F$2502,2,FALSE))</f>
        <v/>
      </c>
      <c r="K1397" s="232"/>
      <c r="L1397" s="101">
        <f t="shared" si="738"/>
        <v>1</v>
      </c>
      <c r="M1397" s="46"/>
      <c r="N1397" s="101">
        <f t="shared" si="706"/>
        <v>1</v>
      </c>
      <c r="O1397" s="49"/>
      <c r="P1397" s="47" t="str">
        <f>IF(H1397="","",VLOOKUP(H1397,単重表!$C$6:'単重表'!$F$2502,3,FALSE))</f>
        <v/>
      </c>
      <c r="Q1397" s="47"/>
      <c r="R1397" s="56" t="e">
        <f t="shared" si="739"/>
        <v>#VALUE!</v>
      </c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267"/>
      <c r="AF1397" s="267"/>
      <c r="AG1397" s="40"/>
      <c r="AH1397" s="40"/>
      <c r="AI1397" s="40"/>
      <c r="AJ1397" s="58" t="str">
        <f>IF(H1397="","",VLOOKUP(H1397,単重表!$C$6:'単重表'!$F$2502,4,FALSE))</f>
        <v/>
      </c>
      <c r="AK1397" s="141" t="e">
        <f t="shared" si="708"/>
        <v>#VALUE!</v>
      </c>
      <c r="AL1397" s="40">
        <v>2</v>
      </c>
      <c r="AM1397" s="190" t="e">
        <f t="shared" si="709"/>
        <v>#VALUE!</v>
      </c>
      <c r="AO1397" s="191">
        <f t="shared" si="710"/>
        <v>0</v>
      </c>
      <c r="AP1397" s="182"/>
      <c r="AQ1397" s="183" t="str">
        <f t="shared" si="711"/>
        <v/>
      </c>
      <c r="AR1397" s="182"/>
      <c r="AS1397" s="184" t="str">
        <f t="shared" si="712"/>
        <v/>
      </c>
      <c r="AT1397" s="182"/>
      <c r="AU1397" s="268"/>
      <c r="AV1397" s="185"/>
      <c r="AW1397" s="185"/>
      <c r="AX1397" s="185"/>
      <c r="AY1397" s="185"/>
      <c r="AZ1397" s="185"/>
      <c r="BA1397" s="186"/>
      <c r="BB1397" s="80"/>
      <c r="BC1397" s="185"/>
      <c r="BD1397" s="185"/>
      <c r="BE1397" s="185"/>
      <c r="BF1397" s="185"/>
      <c r="BG1397" s="187"/>
      <c r="BH1397" s="270"/>
      <c r="BI1397" s="188"/>
      <c r="BJ1397" s="268"/>
      <c r="BL1397" s="40"/>
      <c r="BM1397" s="40"/>
      <c r="BN1397" s="40"/>
      <c r="BO1397" s="40"/>
      <c r="BP1397" s="40"/>
      <c r="BQ1397" s="40"/>
      <c r="BR1397" s="40"/>
      <c r="BS1397" s="40"/>
      <c r="BT1397" s="40"/>
      <c r="BU1397" s="40"/>
      <c r="BV1397" s="40"/>
      <c r="BW1397" s="40"/>
      <c r="BX1397" s="40"/>
      <c r="BY1397" s="40"/>
      <c r="BZ1397" s="40"/>
      <c r="CA1397" s="40"/>
      <c r="CB1397" s="40"/>
      <c r="CC1397" s="40"/>
      <c r="CD1397" s="40"/>
      <c r="CE1397" s="40"/>
      <c r="CF1397" s="40"/>
      <c r="CG1397" s="40"/>
      <c r="CH1397" s="40"/>
      <c r="CI1397" s="40"/>
      <c r="CJ1397" s="40"/>
      <c r="CK1397" s="40"/>
      <c r="CL1397" s="40"/>
      <c r="CM1397" s="40"/>
      <c r="CN1397" s="40"/>
      <c r="CO1397" s="40">
        <f t="shared" si="713"/>
        <v>0</v>
      </c>
    </row>
    <row r="1398" spans="1:93" ht="22.5" customHeight="1">
      <c r="A1398" s="269"/>
      <c r="B1398" s="267"/>
      <c r="C1398" s="75"/>
      <c r="D1398" s="78"/>
      <c r="E1398" s="75"/>
      <c r="F1398" s="80"/>
      <c r="G1398" s="78"/>
      <c r="H1398" s="70"/>
      <c r="I1398" s="81"/>
      <c r="J1398" s="71" t="str">
        <f>IF(H1398="","",VLOOKUP(H1398,単重表!$C$6:'単重表'!$F$2502,2,FALSE))</f>
        <v/>
      </c>
      <c r="K1398" s="232"/>
      <c r="L1398" s="101">
        <f>IF(K1398="",1,K1398/1000)</f>
        <v>1</v>
      </c>
      <c r="M1398" s="46"/>
      <c r="N1398" s="101">
        <f t="shared" si="706"/>
        <v>1</v>
      </c>
      <c r="O1398" s="49"/>
      <c r="P1398" s="47" t="str">
        <f>IF(H1398="","",VLOOKUP(H1398,単重表!$C$6:'単重表'!$F$2502,3,FALSE))</f>
        <v/>
      </c>
      <c r="Q1398" s="47"/>
      <c r="R1398" s="56" t="e">
        <f t="shared" si="739"/>
        <v>#VALUE!</v>
      </c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267"/>
      <c r="AF1398" s="267"/>
      <c r="AG1398" s="40"/>
      <c r="AH1398" s="40"/>
      <c r="AI1398" s="40"/>
      <c r="AJ1398" s="58" t="str">
        <f>IF(H1398="","",VLOOKUP(H1398,単重表!$C$6:'単重表'!$F$2502,4,FALSE))</f>
        <v/>
      </c>
      <c r="AK1398" s="141" t="e">
        <f t="shared" si="708"/>
        <v>#VALUE!</v>
      </c>
      <c r="AL1398" s="40">
        <v>2</v>
      </c>
      <c r="AM1398" s="190" t="e">
        <f t="shared" si="709"/>
        <v>#VALUE!</v>
      </c>
      <c r="AO1398" s="191">
        <f t="shared" si="710"/>
        <v>0</v>
      </c>
      <c r="AP1398" s="182"/>
      <c r="AQ1398" s="183" t="str">
        <f t="shared" si="711"/>
        <v/>
      </c>
      <c r="AR1398" s="182"/>
      <c r="AS1398" s="184" t="str">
        <f t="shared" si="712"/>
        <v/>
      </c>
      <c r="AT1398" s="182"/>
      <c r="AU1398" s="268"/>
      <c r="AV1398" s="185"/>
      <c r="AW1398" s="185"/>
      <c r="AX1398" s="185"/>
      <c r="AY1398" s="185"/>
      <c r="AZ1398" s="185"/>
      <c r="BA1398" s="186"/>
      <c r="BB1398" s="80"/>
      <c r="BC1398" s="185"/>
      <c r="BD1398" s="185"/>
      <c r="BE1398" s="185"/>
      <c r="BF1398" s="185"/>
      <c r="BG1398" s="187"/>
      <c r="BH1398" s="270"/>
      <c r="BI1398" s="188"/>
      <c r="BJ1398" s="268"/>
      <c r="BL1398" s="40"/>
      <c r="BM1398" s="40"/>
      <c r="BN1398" s="40"/>
      <c r="BO1398" s="40"/>
      <c r="BP1398" s="40"/>
      <c r="BQ1398" s="40"/>
      <c r="BR1398" s="40"/>
      <c r="BS1398" s="40"/>
      <c r="BT1398" s="40"/>
      <c r="BU1398" s="40"/>
      <c r="BV1398" s="40"/>
      <c r="BW1398" s="40"/>
      <c r="BX1398" s="40"/>
      <c r="BY1398" s="40"/>
      <c r="BZ1398" s="40"/>
      <c r="CA1398" s="40"/>
      <c r="CB1398" s="40"/>
      <c r="CC1398" s="40"/>
      <c r="CD1398" s="40"/>
      <c r="CE1398" s="40"/>
      <c r="CF1398" s="40"/>
      <c r="CG1398" s="40"/>
      <c r="CH1398" s="40"/>
      <c r="CI1398" s="40"/>
      <c r="CJ1398" s="40"/>
      <c r="CK1398" s="40"/>
      <c r="CL1398" s="40"/>
      <c r="CM1398" s="40"/>
      <c r="CN1398" s="40"/>
      <c r="CO1398" s="40">
        <f t="shared" si="713"/>
        <v>0</v>
      </c>
    </row>
    <row r="1399" spans="1:93" ht="22.5" customHeight="1">
      <c r="A1399" s="269"/>
      <c r="B1399" s="267"/>
      <c r="C1399" s="75"/>
      <c r="D1399" s="78"/>
      <c r="E1399" s="75"/>
      <c r="F1399" s="80"/>
      <c r="G1399" s="78"/>
      <c r="H1399" s="70"/>
      <c r="I1399" s="81"/>
      <c r="J1399" s="71" t="str">
        <f>IF(H1399="","",VLOOKUP(H1399,単重表!$C$6:'単重表'!$F$2502,2,FALSE))</f>
        <v/>
      </c>
      <c r="K1399" s="232"/>
      <c r="L1399" s="101">
        <f>IF(K1399="",1,K1399/1000)</f>
        <v>1</v>
      </c>
      <c r="M1399" s="46"/>
      <c r="N1399" s="101">
        <f t="shared" si="706"/>
        <v>1</v>
      </c>
      <c r="O1399" s="49"/>
      <c r="P1399" s="47" t="str">
        <f>IF(H1399="","",VLOOKUP(H1399,単重表!$C$6:'単重表'!$F$2502,3,FALSE))</f>
        <v/>
      </c>
      <c r="Q1399" s="47"/>
      <c r="R1399" s="56" t="e">
        <f t="shared" si="739"/>
        <v>#VALUE!</v>
      </c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267"/>
      <c r="AF1399" s="267"/>
      <c r="AG1399" s="40"/>
      <c r="AH1399" s="40"/>
      <c r="AI1399" s="40"/>
      <c r="AJ1399" s="58" t="str">
        <f>IF(H1399="","",VLOOKUP(H1399,単重表!$C$6:'単重表'!$F$2502,4,FALSE))</f>
        <v/>
      </c>
      <c r="AK1399" s="141" t="e">
        <f t="shared" si="708"/>
        <v>#VALUE!</v>
      </c>
      <c r="AL1399" s="40">
        <v>2</v>
      </c>
      <c r="AM1399" s="190" t="e">
        <f t="shared" si="709"/>
        <v>#VALUE!</v>
      </c>
      <c r="AO1399" s="191">
        <f t="shared" si="710"/>
        <v>0</v>
      </c>
      <c r="AP1399" s="182"/>
      <c r="AQ1399" s="183" t="str">
        <f t="shared" si="711"/>
        <v/>
      </c>
      <c r="AR1399" s="182"/>
      <c r="AS1399" s="184" t="str">
        <f t="shared" si="712"/>
        <v/>
      </c>
      <c r="AT1399" s="182"/>
      <c r="AU1399" s="268"/>
      <c r="AV1399" s="185"/>
      <c r="AW1399" s="185"/>
      <c r="AX1399" s="185"/>
      <c r="AY1399" s="185"/>
      <c r="AZ1399" s="185"/>
      <c r="BA1399" s="186"/>
      <c r="BB1399" s="80"/>
      <c r="BC1399" s="185"/>
      <c r="BD1399" s="185"/>
      <c r="BE1399" s="185"/>
      <c r="BF1399" s="185"/>
      <c r="BG1399" s="187"/>
      <c r="BH1399" s="270"/>
      <c r="BI1399" s="188"/>
      <c r="BJ1399" s="268"/>
      <c r="BL1399" s="40"/>
      <c r="BM1399" s="40"/>
      <c r="BN1399" s="40"/>
      <c r="BO1399" s="40"/>
      <c r="BP1399" s="40"/>
      <c r="BQ1399" s="40"/>
      <c r="BR1399" s="40"/>
      <c r="BS1399" s="40"/>
      <c r="BT1399" s="40"/>
      <c r="BU1399" s="40"/>
      <c r="BV1399" s="40"/>
      <c r="BW1399" s="40"/>
      <c r="BX1399" s="40"/>
      <c r="BY1399" s="40"/>
      <c r="BZ1399" s="40"/>
      <c r="CA1399" s="40"/>
      <c r="CB1399" s="40"/>
      <c r="CC1399" s="40"/>
      <c r="CD1399" s="40"/>
      <c r="CE1399" s="40"/>
      <c r="CF1399" s="40"/>
      <c r="CG1399" s="40"/>
      <c r="CH1399" s="40"/>
      <c r="CI1399" s="40"/>
      <c r="CJ1399" s="40"/>
      <c r="CK1399" s="40"/>
      <c r="CL1399" s="40"/>
      <c r="CM1399" s="40"/>
      <c r="CN1399" s="40"/>
      <c r="CO1399" s="40">
        <f t="shared" si="713"/>
        <v>0</v>
      </c>
    </row>
    <row r="1400" spans="1:93" ht="22.5" customHeight="1">
      <c r="A1400" s="269"/>
      <c r="B1400" s="267"/>
      <c r="C1400" s="75"/>
      <c r="D1400" s="78"/>
      <c r="E1400" s="75"/>
      <c r="F1400" s="80"/>
      <c r="G1400" s="78"/>
      <c r="H1400" s="70"/>
      <c r="I1400" s="81"/>
      <c r="J1400" s="71" t="str">
        <f>IF(H1400="","",VLOOKUP(H1400,単重表!$C$6:'単重表'!$F$2502,2,FALSE))</f>
        <v/>
      </c>
      <c r="K1400" s="232"/>
      <c r="L1400" s="101">
        <f>IF(K1400="",1,K1400/1000)</f>
        <v>1</v>
      </c>
      <c r="M1400" s="46"/>
      <c r="N1400" s="101">
        <f t="shared" si="706"/>
        <v>1</v>
      </c>
      <c r="O1400" s="49"/>
      <c r="P1400" s="47" t="str">
        <f>IF(H1400="","",VLOOKUP(H1400,単重表!$C$6:'単重表'!$F$2502,3,FALSE))</f>
        <v/>
      </c>
      <c r="Q1400" s="47"/>
      <c r="R1400" s="56" t="e">
        <f>P1400*O1400*N1400*L1400+Q1400</f>
        <v>#VALUE!</v>
      </c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267"/>
      <c r="AF1400" s="267"/>
      <c r="AG1400" s="40"/>
      <c r="AH1400" s="40"/>
      <c r="AI1400" s="40"/>
      <c r="AJ1400" s="58" t="str">
        <f>IF(H1400="","",VLOOKUP(H1400,単重表!$C$6:'単重表'!$F$2502,4,FALSE))</f>
        <v/>
      </c>
      <c r="AK1400" s="141" t="e">
        <f t="shared" si="708"/>
        <v>#VALUE!</v>
      </c>
      <c r="AL1400" s="40">
        <v>2</v>
      </c>
      <c r="AM1400" s="190" t="e">
        <f t="shared" si="709"/>
        <v>#VALUE!</v>
      </c>
      <c r="AO1400" s="191">
        <f t="shared" si="710"/>
        <v>0</v>
      </c>
      <c r="AP1400" s="182"/>
      <c r="AQ1400" s="183" t="str">
        <f t="shared" si="711"/>
        <v/>
      </c>
      <c r="AR1400" s="182"/>
      <c r="AS1400" s="184" t="str">
        <f t="shared" si="712"/>
        <v/>
      </c>
      <c r="AT1400" s="182"/>
      <c r="AU1400" s="268"/>
      <c r="AV1400" s="185"/>
      <c r="AW1400" s="185"/>
      <c r="AX1400" s="185"/>
      <c r="AY1400" s="185"/>
      <c r="AZ1400" s="185"/>
      <c r="BA1400" s="186"/>
      <c r="BB1400" s="80"/>
      <c r="BC1400" s="185"/>
      <c r="BD1400" s="185"/>
      <c r="BE1400" s="185"/>
      <c r="BF1400" s="185"/>
      <c r="BG1400" s="187"/>
      <c r="BH1400" s="270"/>
      <c r="BI1400" s="188"/>
      <c r="BJ1400" s="268"/>
      <c r="BL1400" s="40"/>
      <c r="BM1400" s="40"/>
      <c r="BN1400" s="40"/>
      <c r="BO1400" s="40"/>
      <c r="BP1400" s="40"/>
      <c r="BQ1400" s="40"/>
      <c r="BR1400" s="40"/>
      <c r="BS1400" s="40"/>
      <c r="BT1400" s="40"/>
      <c r="BU1400" s="40"/>
      <c r="BV1400" s="40"/>
      <c r="BW1400" s="40"/>
      <c r="BX1400" s="40"/>
      <c r="BY1400" s="40"/>
      <c r="BZ1400" s="40"/>
      <c r="CA1400" s="40"/>
      <c r="CB1400" s="40"/>
      <c r="CC1400" s="40"/>
      <c r="CD1400" s="40"/>
      <c r="CE1400" s="40"/>
      <c r="CF1400" s="40"/>
      <c r="CG1400" s="40"/>
      <c r="CH1400" s="40"/>
      <c r="CI1400" s="40"/>
      <c r="CJ1400" s="40"/>
      <c r="CK1400" s="40"/>
      <c r="CL1400" s="40"/>
      <c r="CM1400" s="40"/>
      <c r="CN1400" s="40"/>
      <c r="CO1400" s="40">
        <f t="shared" si="713"/>
        <v>0</v>
      </c>
    </row>
    <row r="1401" spans="1:93" ht="22.5" customHeight="1">
      <c r="A1401" s="269"/>
      <c r="B1401" s="267"/>
      <c r="C1401" s="75"/>
      <c r="D1401" s="78"/>
      <c r="E1401" s="75"/>
      <c r="F1401" s="80"/>
      <c r="G1401" s="78"/>
      <c r="H1401" s="70"/>
      <c r="I1401" s="81"/>
      <c r="J1401" s="71" t="str">
        <f>IF(H1401="","",VLOOKUP(H1401,単重表!$C$6:'単重表'!$F$2502,2,FALSE))</f>
        <v/>
      </c>
      <c r="K1401" s="232"/>
      <c r="L1401" s="101">
        <f t="shared" ref="L1401:L1408" si="740">IF(K1401="",1,K1401/1000)</f>
        <v>1</v>
      </c>
      <c r="M1401" s="46"/>
      <c r="N1401" s="101">
        <f t="shared" si="706"/>
        <v>1</v>
      </c>
      <c r="O1401" s="49"/>
      <c r="P1401" s="47" t="str">
        <f>IF(H1401="","",VLOOKUP(H1401,単重表!$C$6:'単重表'!$F$2502,3,FALSE))</f>
        <v/>
      </c>
      <c r="Q1401" s="47"/>
      <c r="R1401" s="56" t="e">
        <f t="shared" ref="R1401:R1410" si="741">P1401*O1401*N1401*L1401+Q1401</f>
        <v>#VALUE!</v>
      </c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267"/>
      <c r="AF1401" s="267"/>
      <c r="AG1401" s="40"/>
      <c r="AH1401" s="40"/>
      <c r="AI1401" s="40"/>
      <c r="AJ1401" s="58" t="str">
        <f>IF(H1401="","",VLOOKUP(H1401,単重表!$C$6:'単重表'!$F$2502,4,FALSE))</f>
        <v/>
      </c>
      <c r="AK1401" s="141" t="e">
        <f t="shared" si="708"/>
        <v>#VALUE!</v>
      </c>
      <c r="AL1401" s="40">
        <v>2</v>
      </c>
      <c r="AM1401" s="190" t="e">
        <f t="shared" si="709"/>
        <v>#VALUE!</v>
      </c>
      <c r="AO1401" s="191">
        <f t="shared" si="710"/>
        <v>0</v>
      </c>
      <c r="AP1401" s="182"/>
      <c r="AQ1401" s="183" t="str">
        <f t="shared" si="711"/>
        <v/>
      </c>
      <c r="AR1401" s="182"/>
      <c r="AS1401" s="184" t="str">
        <f t="shared" si="712"/>
        <v/>
      </c>
      <c r="AT1401" s="182"/>
      <c r="AU1401" s="268"/>
      <c r="AV1401" s="185"/>
      <c r="AW1401" s="185"/>
      <c r="AX1401" s="185"/>
      <c r="AY1401" s="185"/>
      <c r="AZ1401" s="185"/>
      <c r="BA1401" s="186"/>
      <c r="BB1401" s="80"/>
      <c r="BC1401" s="185"/>
      <c r="BD1401" s="185"/>
      <c r="BE1401" s="185"/>
      <c r="BF1401" s="185"/>
      <c r="BG1401" s="187"/>
      <c r="BH1401" s="270"/>
      <c r="BI1401" s="188"/>
      <c r="BJ1401" s="268"/>
      <c r="BL1401" s="40"/>
      <c r="BM1401" s="40"/>
      <c r="BN1401" s="40"/>
      <c r="BO1401" s="40"/>
      <c r="BP1401" s="40"/>
      <c r="BQ1401" s="40"/>
      <c r="BR1401" s="40"/>
      <c r="BS1401" s="40"/>
      <c r="BT1401" s="40"/>
      <c r="BU1401" s="40"/>
      <c r="BV1401" s="40"/>
      <c r="BW1401" s="40"/>
      <c r="BX1401" s="40"/>
      <c r="BY1401" s="40"/>
      <c r="BZ1401" s="40"/>
      <c r="CA1401" s="40"/>
      <c r="CB1401" s="40"/>
      <c r="CC1401" s="40"/>
      <c r="CD1401" s="40"/>
      <c r="CE1401" s="40"/>
      <c r="CF1401" s="40"/>
      <c r="CG1401" s="40"/>
      <c r="CH1401" s="40"/>
      <c r="CI1401" s="40"/>
      <c r="CJ1401" s="40"/>
      <c r="CK1401" s="40"/>
      <c r="CL1401" s="40"/>
      <c r="CM1401" s="40"/>
      <c r="CN1401" s="40"/>
      <c r="CO1401" s="40">
        <f t="shared" si="713"/>
        <v>0</v>
      </c>
    </row>
    <row r="1402" spans="1:93" ht="22.5" customHeight="1">
      <c r="A1402" s="269"/>
      <c r="B1402" s="267"/>
      <c r="C1402" s="75"/>
      <c r="D1402" s="78"/>
      <c r="E1402" s="75"/>
      <c r="F1402" s="80"/>
      <c r="G1402" s="78"/>
      <c r="H1402" s="70"/>
      <c r="I1402" s="81"/>
      <c r="J1402" s="71" t="str">
        <f>IF(H1402="","",VLOOKUP(H1402,単重表!$C$6:'単重表'!$F$2502,2,FALSE))</f>
        <v/>
      </c>
      <c r="K1402" s="232"/>
      <c r="L1402" s="101">
        <f t="shared" si="740"/>
        <v>1</v>
      </c>
      <c r="M1402" s="46"/>
      <c r="N1402" s="101">
        <f t="shared" si="706"/>
        <v>1</v>
      </c>
      <c r="O1402" s="49"/>
      <c r="P1402" s="47" t="str">
        <f>IF(H1402="","",VLOOKUP(H1402,単重表!$C$6:'単重表'!$F$2502,3,FALSE))</f>
        <v/>
      </c>
      <c r="Q1402" s="47"/>
      <c r="R1402" s="56" t="e">
        <f t="shared" si="741"/>
        <v>#VALUE!</v>
      </c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267"/>
      <c r="AF1402" s="267"/>
      <c r="AG1402" s="40"/>
      <c r="AH1402" s="40"/>
      <c r="AI1402" s="40"/>
      <c r="AJ1402" s="58" t="str">
        <f>IF(H1402="","",VLOOKUP(H1402,単重表!$C$6:'単重表'!$F$2502,4,FALSE))</f>
        <v/>
      </c>
      <c r="AK1402" s="141" t="e">
        <f t="shared" si="708"/>
        <v>#VALUE!</v>
      </c>
      <c r="AL1402" s="40">
        <v>2</v>
      </c>
      <c r="AM1402" s="190" t="e">
        <f t="shared" si="709"/>
        <v>#VALUE!</v>
      </c>
      <c r="AO1402" s="191">
        <f t="shared" si="710"/>
        <v>0</v>
      </c>
      <c r="AP1402" s="182"/>
      <c r="AQ1402" s="183" t="str">
        <f t="shared" si="711"/>
        <v/>
      </c>
      <c r="AR1402" s="182"/>
      <c r="AS1402" s="184" t="str">
        <f t="shared" si="712"/>
        <v/>
      </c>
      <c r="AT1402" s="182"/>
      <c r="AU1402" s="268"/>
      <c r="AV1402" s="185"/>
      <c r="AW1402" s="185"/>
      <c r="AX1402" s="185"/>
      <c r="AY1402" s="185"/>
      <c r="AZ1402" s="185"/>
      <c r="BA1402" s="186"/>
      <c r="BB1402" s="80"/>
      <c r="BC1402" s="185"/>
      <c r="BD1402" s="185"/>
      <c r="BE1402" s="185"/>
      <c r="BF1402" s="185"/>
      <c r="BG1402" s="187"/>
      <c r="BH1402" s="270"/>
      <c r="BI1402" s="188"/>
      <c r="BJ1402" s="268"/>
      <c r="BL1402" s="40"/>
      <c r="BM1402" s="40"/>
      <c r="BN1402" s="40"/>
      <c r="BO1402" s="40"/>
      <c r="BP1402" s="40"/>
      <c r="BQ1402" s="40"/>
      <c r="BR1402" s="40"/>
      <c r="BS1402" s="40"/>
      <c r="BT1402" s="40"/>
      <c r="BU1402" s="40"/>
      <c r="BV1402" s="40"/>
      <c r="BW1402" s="40"/>
      <c r="BX1402" s="40"/>
      <c r="BY1402" s="40"/>
      <c r="BZ1402" s="40"/>
      <c r="CA1402" s="40"/>
      <c r="CB1402" s="40"/>
      <c r="CC1402" s="40"/>
      <c r="CD1402" s="40"/>
      <c r="CE1402" s="40"/>
      <c r="CF1402" s="40"/>
      <c r="CG1402" s="40"/>
      <c r="CH1402" s="40"/>
      <c r="CI1402" s="40"/>
      <c r="CJ1402" s="40"/>
      <c r="CK1402" s="40"/>
      <c r="CL1402" s="40"/>
      <c r="CM1402" s="40"/>
      <c r="CN1402" s="40"/>
      <c r="CO1402" s="40">
        <f t="shared" si="713"/>
        <v>0</v>
      </c>
    </row>
    <row r="1403" spans="1:93" ht="22.5" customHeight="1">
      <c r="A1403" s="269"/>
      <c r="B1403" s="267"/>
      <c r="C1403" s="75"/>
      <c r="D1403" s="78"/>
      <c r="E1403" s="75"/>
      <c r="F1403" s="80"/>
      <c r="G1403" s="78"/>
      <c r="H1403" s="70"/>
      <c r="I1403" s="81"/>
      <c r="J1403" s="71" t="str">
        <f>IF(H1403="","",VLOOKUP(H1403,単重表!$C$6:'単重表'!$F$2502,2,FALSE))</f>
        <v/>
      </c>
      <c r="K1403" s="232"/>
      <c r="L1403" s="101">
        <f t="shared" si="740"/>
        <v>1</v>
      </c>
      <c r="M1403" s="46"/>
      <c r="N1403" s="101">
        <f t="shared" si="706"/>
        <v>1</v>
      </c>
      <c r="O1403" s="49"/>
      <c r="P1403" s="47" t="str">
        <f>IF(H1403="","",VLOOKUP(H1403,単重表!$C$6:'単重表'!$F$2502,3,FALSE))</f>
        <v/>
      </c>
      <c r="Q1403" s="47"/>
      <c r="R1403" s="56" t="e">
        <f t="shared" si="741"/>
        <v>#VALUE!</v>
      </c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267"/>
      <c r="AF1403" s="267"/>
      <c r="AG1403" s="40"/>
      <c r="AH1403" s="40"/>
      <c r="AI1403" s="40"/>
      <c r="AJ1403" s="58" t="str">
        <f>IF(H1403="","",VLOOKUP(H1403,単重表!$C$6:'単重表'!$F$2502,4,FALSE))</f>
        <v/>
      </c>
      <c r="AK1403" s="141" t="e">
        <f t="shared" si="708"/>
        <v>#VALUE!</v>
      </c>
      <c r="AL1403" s="40">
        <v>2</v>
      </c>
      <c r="AM1403" s="190" t="e">
        <f t="shared" si="709"/>
        <v>#VALUE!</v>
      </c>
      <c r="AO1403" s="191">
        <f t="shared" si="710"/>
        <v>0</v>
      </c>
      <c r="AP1403" s="182"/>
      <c r="AQ1403" s="183" t="str">
        <f t="shared" si="711"/>
        <v/>
      </c>
      <c r="AR1403" s="182"/>
      <c r="AS1403" s="184" t="str">
        <f t="shared" si="712"/>
        <v/>
      </c>
      <c r="AT1403" s="182"/>
      <c r="AU1403" s="268"/>
      <c r="AV1403" s="185"/>
      <c r="AW1403" s="185"/>
      <c r="AX1403" s="185"/>
      <c r="AY1403" s="185"/>
      <c r="AZ1403" s="185"/>
      <c r="BA1403" s="186"/>
      <c r="BB1403" s="80"/>
      <c r="BC1403" s="185"/>
      <c r="BD1403" s="185"/>
      <c r="BE1403" s="185"/>
      <c r="BF1403" s="185"/>
      <c r="BG1403" s="187"/>
      <c r="BH1403" s="270"/>
      <c r="BI1403" s="188"/>
      <c r="BJ1403" s="268"/>
      <c r="BL1403" s="40"/>
      <c r="BM1403" s="40"/>
      <c r="BN1403" s="40"/>
      <c r="BO1403" s="40"/>
      <c r="BP1403" s="40"/>
      <c r="BQ1403" s="40"/>
      <c r="BR1403" s="40"/>
      <c r="BS1403" s="40"/>
      <c r="BT1403" s="40"/>
      <c r="BU1403" s="40"/>
      <c r="BV1403" s="40"/>
      <c r="BW1403" s="40"/>
      <c r="BX1403" s="40"/>
      <c r="BY1403" s="40"/>
      <c r="BZ1403" s="40"/>
      <c r="CA1403" s="40"/>
      <c r="CB1403" s="40"/>
      <c r="CC1403" s="40"/>
      <c r="CD1403" s="40"/>
      <c r="CE1403" s="40"/>
      <c r="CF1403" s="40"/>
      <c r="CG1403" s="40"/>
      <c r="CH1403" s="40"/>
      <c r="CI1403" s="40"/>
      <c r="CJ1403" s="40"/>
      <c r="CK1403" s="40"/>
      <c r="CL1403" s="40"/>
      <c r="CM1403" s="40"/>
      <c r="CN1403" s="40"/>
      <c r="CO1403" s="40">
        <f t="shared" si="713"/>
        <v>0</v>
      </c>
    </row>
    <row r="1404" spans="1:93" ht="22.5" customHeight="1">
      <c r="A1404" s="269"/>
      <c r="B1404" s="267"/>
      <c r="C1404" s="75"/>
      <c r="D1404" s="78"/>
      <c r="E1404" s="75"/>
      <c r="F1404" s="80"/>
      <c r="G1404" s="78"/>
      <c r="H1404" s="70"/>
      <c r="I1404" s="81"/>
      <c r="J1404" s="71" t="str">
        <f>IF(H1404="","",VLOOKUP(H1404,単重表!$C$6:'単重表'!$F$2502,2,FALSE))</f>
        <v/>
      </c>
      <c r="K1404" s="232"/>
      <c r="L1404" s="101">
        <f t="shared" si="740"/>
        <v>1</v>
      </c>
      <c r="M1404" s="46"/>
      <c r="N1404" s="101">
        <f t="shared" si="706"/>
        <v>1</v>
      </c>
      <c r="O1404" s="49"/>
      <c r="P1404" s="47" t="str">
        <f>IF(H1404="","",VLOOKUP(H1404,単重表!$C$6:'単重表'!$F$2502,3,FALSE))</f>
        <v/>
      </c>
      <c r="Q1404" s="47"/>
      <c r="R1404" s="56" t="e">
        <f t="shared" si="741"/>
        <v>#VALUE!</v>
      </c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267"/>
      <c r="AF1404" s="267"/>
      <c r="AG1404" s="40"/>
      <c r="AH1404" s="40"/>
      <c r="AI1404" s="40"/>
      <c r="AJ1404" s="58" t="str">
        <f>IF(H1404="","",VLOOKUP(H1404,単重表!$C$6:'単重表'!$F$2502,4,FALSE))</f>
        <v/>
      </c>
      <c r="AK1404" s="141" t="e">
        <f t="shared" si="708"/>
        <v>#VALUE!</v>
      </c>
      <c r="AL1404" s="40">
        <v>2</v>
      </c>
      <c r="AM1404" s="190" t="e">
        <f t="shared" si="709"/>
        <v>#VALUE!</v>
      </c>
      <c r="AO1404" s="191">
        <f t="shared" si="710"/>
        <v>0</v>
      </c>
      <c r="AP1404" s="182"/>
      <c r="AQ1404" s="183" t="str">
        <f t="shared" si="711"/>
        <v/>
      </c>
      <c r="AR1404" s="182"/>
      <c r="AS1404" s="184" t="str">
        <f t="shared" si="712"/>
        <v/>
      </c>
      <c r="AT1404" s="182"/>
      <c r="AU1404" s="268"/>
      <c r="AV1404" s="185"/>
      <c r="AW1404" s="185"/>
      <c r="AX1404" s="185"/>
      <c r="AY1404" s="185"/>
      <c r="AZ1404" s="185"/>
      <c r="BA1404" s="186"/>
      <c r="BB1404" s="80"/>
      <c r="BC1404" s="185"/>
      <c r="BD1404" s="185"/>
      <c r="BE1404" s="185"/>
      <c r="BF1404" s="185"/>
      <c r="BG1404" s="187"/>
      <c r="BH1404" s="270"/>
      <c r="BI1404" s="188"/>
      <c r="BJ1404" s="268"/>
      <c r="BL1404" s="40"/>
      <c r="BM1404" s="40"/>
      <c r="BN1404" s="40"/>
      <c r="BO1404" s="40"/>
      <c r="BP1404" s="40"/>
      <c r="BQ1404" s="40"/>
      <c r="BR1404" s="40"/>
      <c r="BS1404" s="40"/>
      <c r="BT1404" s="40"/>
      <c r="BU1404" s="40"/>
      <c r="BV1404" s="40"/>
      <c r="BW1404" s="40"/>
      <c r="BX1404" s="40"/>
      <c r="BY1404" s="40"/>
      <c r="BZ1404" s="40"/>
      <c r="CA1404" s="40"/>
      <c r="CB1404" s="40"/>
      <c r="CC1404" s="40"/>
      <c r="CD1404" s="40"/>
      <c r="CE1404" s="40"/>
      <c r="CF1404" s="40"/>
      <c r="CG1404" s="40"/>
      <c r="CH1404" s="40"/>
      <c r="CI1404" s="40"/>
      <c r="CJ1404" s="40"/>
      <c r="CK1404" s="40"/>
      <c r="CL1404" s="40"/>
      <c r="CM1404" s="40"/>
      <c r="CN1404" s="40"/>
      <c r="CO1404" s="40">
        <f t="shared" si="713"/>
        <v>0</v>
      </c>
    </row>
    <row r="1405" spans="1:93" ht="22.5" customHeight="1">
      <c r="A1405" s="269"/>
      <c r="B1405" s="267"/>
      <c r="C1405" s="75"/>
      <c r="D1405" s="78"/>
      <c r="E1405" s="75"/>
      <c r="F1405" s="80"/>
      <c r="G1405" s="78"/>
      <c r="H1405" s="70"/>
      <c r="I1405" s="81"/>
      <c r="J1405" s="71" t="str">
        <f>IF(H1405="","",VLOOKUP(H1405,単重表!$C$6:'単重表'!$F$2502,2,FALSE))</f>
        <v/>
      </c>
      <c r="K1405" s="232"/>
      <c r="L1405" s="101">
        <f t="shared" si="740"/>
        <v>1</v>
      </c>
      <c r="M1405" s="46"/>
      <c r="N1405" s="101">
        <f t="shared" si="706"/>
        <v>1</v>
      </c>
      <c r="O1405" s="49"/>
      <c r="P1405" s="47" t="str">
        <f>IF(H1405="","",VLOOKUP(H1405,単重表!$C$6:'単重表'!$F$2502,3,FALSE))</f>
        <v/>
      </c>
      <c r="Q1405" s="47"/>
      <c r="R1405" s="56" t="e">
        <f t="shared" si="741"/>
        <v>#VALUE!</v>
      </c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267"/>
      <c r="AF1405" s="267"/>
      <c r="AG1405" s="40"/>
      <c r="AH1405" s="40"/>
      <c r="AI1405" s="40"/>
      <c r="AJ1405" s="58" t="str">
        <f>IF(H1405="","",VLOOKUP(H1405,単重表!$C$6:'単重表'!$F$2502,4,FALSE))</f>
        <v/>
      </c>
      <c r="AK1405" s="141" t="e">
        <f t="shared" si="708"/>
        <v>#VALUE!</v>
      </c>
      <c r="AL1405" s="40">
        <v>2</v>
      </c>
      <c r="AM1405" s="190" t="e">
        <f t="shared" si="709"/>
        <v>#VALUE!</v>
      </c>
      <c r="AO1405" s="191">
        <f t="shared" si="710"/>
        <v>0</v>
      </c>
      <c r="AP1405" s="182"/>
      <c r="AQ1405" s="183" t="str">
        <f t="shared" si="711"/>
        <v/>
      </c>
      <c r="AR1405" s="182"/>
      <c r="AS1405" s="184" t="str">
        <f t="shared" si="712"/>
        <v/>
      </c>
      <c r="AT1405" s="182"/>
      <c r="AU1405" s="268"/>
      <c r="AV1405" s="185"/>
      <c r="AW1405" s="185"/>
      <c r="AX1405" s="185"/>
      <c r="AY1405" s="185"/>
      <c r="AZ1405" s="185"/>
      <c r="BA1405" s="186"/>
      <c r="BB1405" s="80"/>
      <c r="BC1405" s="185"/>
      <c r="BD1405" s="185"/>
      <c r="BE1405" s="185"/>
      <c r="BF1405" s="185"/>
      <c r="BG1405" s="187"/>
      <c r="BH1405" s="270"/>
      <c r="BI1405" s="188"/>
      <c r="BJ1405" s="268"/>
      <c r="BL1405" s="40"/>
      <c r="BM1405" s="40"/>
      <c r="BN1405" s="40"/>
      <c r="BO1405" s="40"/>
      <c r="BP1405" s="40"/>
      <c r="BQ1405" s="40"/>
      <c r="BR1405" s="40"/>
      <c r="BS1405" s="40"/>
      <c r="BT1405" s="40"/>
      <c r="BU1405" s="40"/>
      <c r="BV1405" s="40"/>
      <c r="BW1405" s="40"/>
      <c r="BX1405" s="40"/>
      <c r="BY1405" s="40"/>
      <c r="BZ1405" s="40"/>
      <c r="CA1405" s="40"/>
      <c r="CB1405" s="40"/>
      <c r="CC1405" s="40"/>
      <c r="CD1405" s="40"/>
      <c r="CE1405" s="40"/>
      <c r="CF1405" s="40"/>
      <c r="CG1405" s="40"/>
      <c r="CH1405" s="40"/>
      <c r="CI1405" s="40"/>
      <c r="CJ1405" s="40"/>
      <c r="CK1405" s="40"/>
      <c r="CL1405" s="40"/>
      <c r="CM1405" s="40"/>
      <c r="CN1405" s="40"/>
      <c r="CO1405" s="40">
        <f t="shared" si="713"/>
        <v>0</v>
      </c>
    </row>
    <row r="1406" spans="1:93" ht="22.5" customHeight="1">
      <c r="A1406" s="269"/>
      <c r="B1406" s="267"/>
      <c r="C1406" s="75"/>
      <c r="D1406" s="78"/>
      <c r="E1406" s="75"/>
      <c r="F1406" s="80"/>
      <c r="G1406" s="78"/>
      <c r="H1406" s="70"/>
      <c r="I1406" s="81"/>
      <c r="J1406" s="71" t="str">
        <f>IF(H1406="","",VLOOKUP(H1406,単重表!$C$6:'単重表'!$F$2502,2,FALSE))</f>
        <v/>
      </c>
      <c r="K1406" s="232"/>
      <c r="L1406" s="101">
        <f t="shared" si="740"/>
        <v>1</v>
      </c>
      <c r="M1406" s="46"/>
      <c r="N1406" s="101">
        <f t="shared" si="706"/>
        <v>1</v>
      </c>
      <c r="O1406" s="49"/>
      <c r="P1406" s="47" t="str">
        <f>IF(H1406="","",VLOOKUP(H1406,単重表!$C$6:'単重表'!$F$2502,3,FALSE))</f>
        <v/>
      </c>
      <c r="Q1406" s="47"/>
      <c r="R1406" s="56" t="e">
        <f t="shared" si="741"/>
        <v>#VALUE!</v>
      </c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267"/>
      <c r="AF1406" s="267"/>
      <c r="AG1406" s="40"/>
      <c r="AH1406" s="40"/>
      <c r="AI1406" s="40"/>
      <c r="AJ1406" s="58" t="str">
        <f>IF(H1406="","",VLOOKUP(H1406,単重表!$C$6:'単重表'!$F$2502,4,FALSE))</f>
        <v/>
      </c>
      <c r="AK1406" s="141" t="e">
        <f t="shared" si="708"/>
        <v>#VALUE!</v>
      </c>
      <c r="AL1406" s="40">
        <v>2</v>
      </c>
      <c r="AM1406" s="190" t="e">
        <f t="shared" si="709"/>
        <v>#VALUE!</v>
      </c>
      <c r="AO1406" s="191">
        <f t="shared" si="710"/>
        <v>0</v>
      </c>
      <c r="AP1406" s="182"/>
      <c r="AQ1406" s="183" t="str">
        <f t="shared" si="711"/>
        <v/>
      </c>
      <c r="AR1406" s="182"/>
      <c r="AS1406" s="184" t="str">
        <f t="shared" si="712"/>
        <v/>
      </c>
      <c r="AT1406" s="182"/>
      <c r="AU1406" s="268"/>
      <c r="AV1406" s="185"/>
      <c r="AW1406" s="185"/>
      <c r="AX1406" s="185"/>
      <c r="AY1406" s="185"/>
      <c r="AZ1406" s="185"/>
      <c r="BA1406" s="186"/>
      <c r="BB1406" s="80"/>
      <c r="BC1406" s="185"/>
      <c r="BD1406" s="185"/>
      <c r="BE1406" s="185"/>
      <c r="BF1406" s="185"/>
      <c r="BG1406" s="187"/>
      <c r="BH1406" s="270"/>
      <c r="BI1406" s="188"/>
      <c r="BJ1406" s="268"/>
      <c r="BL1406" s="40"/>
      <c r="BM1406" s="40"/>
      <c r="BN1406" s="40"/>
      <c r="BO1406" s="40"/>
      <c r="BP1406" s="40"/>
      <c r="BQ1406" s="40"/>
      <c r="BR1406" s="40"/>
      <c r="BS1406" s="40"/>
      <c r="BT1406" s="40"/>
      <c r="BU1406" s="40"/>
      <c r="BV1406" s="40"/>
      <c r="BW1406" s="40"/>
      <c r="BX1406" s="40"/>
      <c r="BY1406" s="40"/>
      <c r="BZ1406" s="40"/>
      <c r="CA1406" s="40"/>
      <c r="CB1406" s="40"/>
      <c r="CC1406" s="40"/>
      <c r="CD1406" s="40"/>
      <c r="CE1406" s="40"/>
      <c r="CF1406" s="40"/>
      <c r="CG1406" s="40"/>
      <c r="CH1406" s="40"/>
      <c r="CI1406" s="40"/>
      <c r="CJ1406" s="40"/>
      <c r="CK1406" s="40"/>
      <c r="CL1406" s="40"/>
      <c r="CM1406" s="40"/>
      <c r="CN1406" s="40"/>
      <c r="CO1406" s="40">
        <f t="shared" si="713"/>
        <v>0</v>
      </c>
    </row>
    <row r="1407" spans="1:93" ht="22.5" customHeight="1">
      <c r="A1407" s="269"/>
      <c r="B1407" s="267"/>
      <c r="C1407" s="75"/>
      <c r="D1407" s="78"/>
      <c r="E1407" s="75"/>
      <c r="F1407" s="80"/>
      <c r="G1407" s="78"/>
      <c r="H1407" s="70"/>
      <c r="I1407" s="81"/>
      <c r="J1407" s="71" t="str">
        <f>IF(H1407="","",VLOOKUP(H1407,単重表!$C$6:'単重表'!$F$2502,2,FALSE))</f>
        <v/>
      </c>
      <c r="K1407" s="232"/>
      <c r="L1407" s="101">
        <f t="shared" si="740"/>
        <v>1</v>
      </c>
      <c r="M1407" s="46"/>
      <c r="N1407" s="101">
        <f t="shared" si="706"/>
        <v>1</v>
      </c>
      <c r="O1407" s="49"/>
      <c r="P1407" s="47" t="str">
        <f>IF(H1407="","",VLOOKUP(H1407,単重表!$C$6:'単重表'!$F$2502,3,FALSE))</f>
        <v/>
      </c>
      <c r="Q1407" s="47"/>
      <c r="R1407" s="56" t="e">
        <f t="shared" si="741"/>
        <v>#VALUE!</v>
      </c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267"/>
      <c r="AF1407" s="267"/>
      <c r="AG1407" s="40"/>
      <c r="AH1407" s="40"/>
      <c r="AI1407" s="40"/>
      <c r="AJ1407" s="58" t="str">
        <f>IF(H1407="","",VLOOKUP(H1407,単重表!$C$6:'単重表'!$F$2502,4,FALSE))</f>
        <v/>
      </c>
      <c r="AK1407" s="141" t="e">
        <f t="shared" si="708"/>
        <v>#VALUE!</v>
      </c>
      <c r="AL1407" s="40">
        <v>2</v>
      </c>
      <c r="AM1407" s="190" t="e">
        <f t="shared" si="709"/>
        <v>#VALUE!</v>
      </c>
      <c r="AO1407" s="191">
        <f t="shared" si="710"/>
        <v>0</v>
      </c>
      <c r="AP1407" s="182"/>
      <c r="AQ1407" s="183" t="str">
        <f t="shared" si="711"/>
        <v/>
      </c>
      <c r="AR1407" s="182"/>
      <c r="AS1407" s="184" t="str">
        <f t="shared" si="712"/>
        <v/>
      </c>
      <c r="AT1407" s="182"/>
      <c r="AU1407" s="268"/>
      <c r="AV1407" s="185"/>
      <c r="AW1407" s="185"/>
      <c r="AX1407" s="185"/>
      <c r="AY1407" s="185"/>
      <c r="AZ1407" s="185"/>
      <c r="BA1407" s="186"/>
      <c r="BB1407" s="80"/>
      <c r="BC1407" s="185"/>
      <c r="BD1407" s="185"/>
      <c r="BE1407" s="185"/>
      <c r="BF1407" s="185"/>
      <c r="BG1407" s="187"/>
      <c r="BH1407" s="270"/>
      <c r="BI1407" s="188"/>
      <c r="BJ1407" s="268"/>
      <c r="BL1407" s="40"/>
      <c r="BM1407" s="40"/>
      <c r="BN1407" s="40"/>
      <c r="BO1407" s="40"/>
      <c r="BP1407" s="40"/>
      <c r="BQ1407" s="40"/>
      <c r="BR1407" s="40"/>
      <c r="BS1407" s="40"/>
      <c r="BT1407" s="40"/>
      <c r="BU1407" s="40"/>
      <c r="BV1407" s="40"/>
      <c r="BW1407" s="40"/>
      <c r="BX1407" s="40"/>
      <c r="BY1407" s="40"/>
      <c r="BZ1407" s="40"/>
      <c r="CA1407" s="40"/>
      <c r="CB1407" s="40"/>
      <c r="CC1407" s="40"/>
      <c r="CD1407" s="40"/>
      <c r="CE1407" s="40"/>
      <c r="CF1407" s="40"/>
      <c r="CG1407" s="40"/>
      <c r="CH1407" s="40"/>
      <c r="CI1407" s="40"/>
      <c r="CJ1407" s="40"/>
      <c r="CK1407" s="40"/>
      <c r="CL1407" s="40"/>
      <c r="CM1407" s="40"/>
      <c r="CN1407" s="40"/>
      <c r="CO1407" s="40">
        <f t="shared" si="713"/>
        <v>0</v>
      </c>
    </row>
    <row r="1408" spans="1:93" ht="22.5" customHeight="1">
      <c r="A1408" s="269"/>
      <c r="B1408" s="267"/>
      <c r="C1408" s="75"/>
      <c r="D1408" s="78"/>
      <c r="E1408" s="75"/>
      <c r="F1408" s="80"/>
      <c r="G1408" s="78"/>
      <c r="H1408" s="70"/>
      <c r="I1408" s="81"/>
      <c r="J1408" s="71" t="str">
        <f>IF(H1408="","",VLOOKUP(H1408,単重表!$C$6:'単重表'!$F$2502,2,FALSE))</f>
        <v/>
      </c>
      <c r="K1408" s="232"/>
      <c r="L1408" s="101">
        <f t="shared" si="740"/>
        <v>1</v>
      </c>
      <c r="M1408" s="46"/>
      <c r="N1408" s="101">
        <f t="shared" si="706"/>
        <v>1</v>
      </c>
      <c r="O1408" s="49"/>
      <c r="P1408" s="47" t="str">
        <f>IF(H1408="","",VLOOKUP(H1408,単重表!$C$6:'単重表'!$F$2502,3,FALSE))</f>
        <v/>
      </c>
      <c r="Q1408" s="47"/>
      <c r="R1408" s="56" t="e">
        <f t="shared" si="741"/>
        <v>#VALUE!</v>
      </c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267"/>
      <c r="AF1408" s="267"/>
      <c r="AG1408" s="40"/>
      <c r="AH1408" s="40"/>
      <c r="AI1408" s="40"/>
      <c r="AJ1408" s="58" t="str">
        <f>IF(H1408="","",VLOOKUP(H1408,単重表!$C$6:'単重表'!$F$2502,4,FALSE))</f>
        <v/>
      </c>
      <c r="AK1408" s="141" t="e">
        <f t="shared" si="708"/>
        <v>#VALUE!</v>
      </c>
      <c r="AL1408" s="40">
        <v>2</v>
      </c>
      <c r="AM1408" s="190" t="e">
        <f t="shared" si="709"/>
        <v>#VALUE!</v>
      </c>
      <c r="AO1408" s="191">
        <f t="shared" si="710"/>
        <v>0</v>
      </c>
      <c r="AP1408" s="182"/>
      <c r="AQ1408" s="183" t="str">
        <f t="shared" si="711"/>
        <v/>
      </c>
      <c r="AR1408" s="182"/>
      <c r="AS1408" s="184" t="str">
        <f t="shared" si="712"/>
        <v/>
      </c>
      <c r="AT1408" s="182"/>
      <c r="AU1408" s="268"/>
      <c r="AV1408" s="185"/>
      <c r="AW1408" s="185"/>
      <c r="AX1408" s="185"/>
      <c r="AY1408" s="185"/>
      <c r="AZ1408" s="185"/>
      <c r="BA1408" s="186"/>
      <c r="BB1408" s="80"/>
      <c r="BC1408" s="185"/>
      <c r="BD1408" s="185"/>
      <c r="BE1408" s="185"/>
      <c r="BF1408" s="185"/>
      <c r="BG1408" s="187"/>
      <c r="BH1408" s="270"/>
      <c r="BI1408" s="188"/>
      <c r="BJ1408" s="268"/>
      <c r="BL1408" s="40"/>
      <c r="BM1408" s="40"/>
      <c r="BN1408" s="40"/>
      <c r="BO1408" s="40"/>
      <c r="BP1408" s="40"/>
      <c r="BQ1408" s="40"/>
      <c r="BR1408" s="40"/>
      <c r="BS1408" s="40"/>
      <c r="BT1408" s="40"/>
      <c r="BU1408" s="40"/>
      <c r="BV1408" s="40"/>
      <c r="BW1408" s="40"/>
      <c r="BX1408" s="40"/>
      <c r="BY1408" s="40"/>
      <c r="BZ1408" s="40"/>
      <c r="CA1408" s="40"/>
      <c r="CB1408" s="40"/>
      <c r="CC1408" s="40"/>
      <c r="CD1408" s="40"/>
      <c r="CE1408" s="40"/>
      <c r="CF1408" s="40"/>
      <c r="CG1408" s="40"/>
      <c r="CH1408" s="40"/>
      <c r="CI1408" s="40"/>
      <c r="CJ1408" s="40"/>
      <c r="CK1408" s="40"/>
      <c r="CL1408" s="40"/>
      <c r="CM1408" s="40"/>
      <c r="CN1408" s="40"/>
      <c r="CO1408" s="40">
        <f t="shared" si="713"/>
        <v>0</v>
      </c>
    </row>
    <row r="1409" spans="1:93" ht="22.5" customHeight="1">
      <c r="A1409" s="269"/>
      <c r="B1409" s="267"/>
      <c r="C1409" s="75"/>
      <c r="D1409" s="78"/>
      <c r="E1409" s="75"/>
      <c r="F1409" s="80"/>
      <c r="G1409" s="78"/>
      <c r="H1409" s="70"/>
      <c r="I1409" s="81"/>
      <c r="J1409" s="71" t="str">
        <f>IF(H1409="","",VLOOKUP(H1409,単重表!$C$6:'単重表'!$F$2502,2,FALSE))</f>
        <v/>
      </c>
      <c r="K1409" s="232"/>
      <c r="L1409" s="101">
        <f>IF(K1409="",1,K1409/1000)</f>
        <v>1</v>
      </c>
      <c r="M1409" s="46"/>
      <c r="N1409" s="101">
        <f t="shared" si="706"/>
        <v>1</v>
      </c>
      <c r="O1409" s="49"/>
      <c r="P1409" s="47" t="str">
        <f>IF(H1409="","",VLOOKUP(H1409,単重表!$C$6:'単重表'!$F$2502,3,FALSE))</f>
        <v/>
      </c>
      <c r="Q1409" s="47"/>
      <c r="R1409" s="56" t="e">
        <f t="shared" si="741"/>
        <v>#VALUE!</v>
      </c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267"/>
      <c r="AF1409" s="267"/>
      <c r="AG1409" s="40"/>
      <c r="AH1409" s="40"/>
      <c r="AI1409" s="40"/>
      <c r="AJ1409" s="58" t="str">
        <f>IF(H1409="","",VLOOKUP(H1409,単重表!$C$6:'単重表'!$F$2502,4,FALSE))</f>
        <v/>
      </c>
      <c r="AK1409" s="141" t="e">
        <f t="shared" si="708"/>
        <v>#VALUE!</v>
      </c>
      <c r="AL1409" s="40">
        <v>2</v>
      </c>
      <c r="AM1409" s="190" t="e">
        <f t="shared" si="709"/>
        <v>#VALUE!</v>
      </c>
      <c r="AO1409" s="191">
        <f t="shared" si="710"/>
        <v>0</v>
      </c>
      <c r="AP1409" s="182"/>
      <c r="AQ1409" s="183" t="str">
        <f t="shared" si="711"/>
        <v/>
      </c>
      <c r="AR1409" s="182"/>
      <c r="AS1409" s="184" t="str">
        <f t="shared" si="712"/>
        <v/>
      </c>
      <c r="AT1409" s="182"/>
      <c r="AU1409" s="268"/>
      <c r="AV1409" s="185"/>
      <c r="AW1409" s="185"/>
      <c r="AX1409" s="185"/>
      <c r="AY1409" s="185"/>
      <c r="AZ1409" s="185"/>
      <c r="BA1409" s="186"/>
      <c r="BB1409" s="80"/>
      <c r="BC1409" s="185"/>
      <c r="BD1409" s="185"/>
      <c r="BE1409" s="185"/>
      <c r="BF1409" s="185"/>
      <c r="BG1409" s="187"/>
      <c r="BH1409" s="270"/>
      <c r="BI1409" s="188"/>
      <c r="BJ1409" s="268"/>
      <c r="BL1409" s="40"/>
      <c r="BM1409" s="40"/>
      <c r="BN1409" s="40"/>
      <c r="BO1409" s="40"/>
      <c r="BP1409" s="40"/>
      <c r="BQ1409" s="40"/>
      <c r="BR1409" s="40"/>
      <c r="BS1409" s="40"/>
      <c r="BT1409" s="40"/>
      <c r="BU1409" s="40"/>
      <c r="BV1409" s="40"/>
      <c r="BW1409" s="40"/>
      <c r="BX1409" s="40"/>
      <c r="BY1409" s="40"/>
      <c r="BZ1409" s="40"/>
      <c r="CA1409" s="40"/>
      <c r="CB1409" s="40"/>
      <c r="CC1409" s="40"/>
      <c r="CD1409" s="40"/>
      <c r="CE1409" s="40"/>
      <c r="CF1409" s="40"/>
      <c r="CG1409" s="40"/>
      <c r="CH1409" s="40"/>
      <c r="CI1409" s="40"/>
      <c r="CJ1409" s="40"/>
      <c r="CK1409" s="40"/>
      <c r="CL1409" s="40"/>
      <c r="CM1409" s="40"/>
      <c r="CN1409" s="40"/>
      <c r="CO1409" s="40">
        <f t="shared" si="713"/>
        <v>0</v>
      </c>
    </row>
    <row r="1410" spans="1:93" ht="22.5" customHeight="1">
      <c r="A1410" s="269"/>
      <c r="B1410" s="267"/>
      <c r="C1410" s="75"/>
      <c r="D1410" s="78"/>
      <c r="E1410" s="75"/>
      <c r="F1410" s="80"/>
      <c r="G1410" s="78"/>
      <c r="H1410" s="70"/>
      <c r="I1410" s="81"/>
      <c r="J1410" s="71" t="str">
        <f>IF(H1410="","",VLOOKUP(H1410,単重表!$C$6:'単重表'!$F$2502,2,FALSE))</f>
        <v/>
      </c>
      <c r="K1410" s="232"/>
      <c r="L1410" s="101">
        <f>IF(K1410="",1,K1410/1000)</f>
        <v>1</v>
      </c>
      <c r="M1410" s="46"/>
      <c r="N1410" s="101">
        <f t="shared" si="706"/>
        <v>1</v>
      </c>
      <c r="O1410" s="49"/>
      <c r="P1410" s="47" t="str">
        <f>IF(H1410="","",VLOOKUP(H1410,単重表!$C$6:'単重表'!$F$2502,3,FALSE))</f>
        <v/>
      </c>
      <c r="Q1410" s="47"/>
      <c r="R1410" s="56" t="e">
        <f t="shared" si="741"/>
        <v>#VALUE!</v>
      </c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267"/>
      <c r="AF1410" s="267"/>
      <c r="AG1410" s="40"/>
      <c r="AH1410" s="40"/>
      <c r="AI1410" s="40"/>
      <c r="AJ1410" s="58" t="str">
        <f>IF(H1410="","",VLOOKUP(H1410,単重表!$C$6:'単重表'!$F$2502,4,FALSE))</f>
        <v/>
      </c>
      <c r="AK1410" s="141" t="e">
        <f t="shared" si="708"/>
        <v>#VALUE!</v>
      </c>
      <c r="AL1410" s="40">
        <v>2</v>
      </c>
      <c r="AM1410" s="190" t="e">
        <f t="shared" si="709"/>
        <v>#VALUE!</v>
      </c>
      <c r="AO1410" s="191">
        <f t="shared" si="710"/>
        <v>0</v>
      </c>
      <c r="AP1410" s="182"/>
      <c r="AQ1410" s="183" t="str">
        <f t="shared" si="711"/>
        <v/>
      </c>
      <c r="AR1410" s="182"/>
      <c r="AS1410" s="184" t="str">
        <f t="shared" si="712"/>
        <v/>
      </c>
      <c r="AT1410" s="182"/>
      <c r="AU1410" s="268"/>
      <c r="AV1410" s="185"/>
      <c r="AW1410" s="185"/>
      <c r="AX1410" s="185"/>
      <c r="AY1410" s="185"/>
      <c r="AZ1410" s="185"/>
      <c r="BA1410" s="186"/>
      <c r="BB1410" s="80"/>
      <c r="BC1410" s="185"/>
      <c r="BD1410" s="185"/>
      <c r="BE1410" s="185"/>
      <c r="BF1410" s="185"/>
      <c r="BG1410" s="187"/>
      <c r="BH1410" s="270"/>
      <c r="BI1410" s="188"/>
      <c r="BJ1410" s="268"/>
      <c r="BL1410" s="40"/>
      <c r="BM1410" s="40"/>
      <c r="BN1410" s="40"/>
      <c r="BO1410" s="40"/>
      <c r="BP1410" s="40"/>
      <c r="BQ1410" s="40"/>
      <c r="BR1410" s="40"/>
      <c r="BS1410" s="40"/>
      <c r="BT1410" s="40"/>
      <c r="BU1410" s="40"/>
      <c r="BV1410" s="40"/>
      <c r="BW1410" s="40"/>
      <c r="BX1410" s="40"/>
      <c r="BY1410" s="40"/>
      <c r="BZ1410" s="40"/>
      <c r="CA1410" s="40"/>
      <c r="CB1410" s="40"/>
      <c r="CC1410" s="40"/>
      <c r="CD1410" s="40"/>
      <c r="CE1410" s="40"/>
      <c r="CF1410" s="40"/>
      <c r="CG1410" s="40"/>
      <c r="CH1410" s="40"/>
      <c r="CI1410" s="40"/>
      <c r="CJ1410" s="40"/>
      <c r="CK1410" s="40"/>
      <c r="CL1410" s="40"/>
      <c r="CM1410" s="40"/>
      <c r="CN1410" s="40"/>
      <c r="CO1410" s="40">
        <f t="shared" si="713"/>
        <v>0</v>
      </c>
    </row>
    <row r="1411" spans="1:93" ht="22.5" customHeight="1">
      <c r="A1411" s="269"/>
      <c r="B1411" s="267"/>
      <c r="C1411" s="75"/>
      <c r="D1411" s="78"/>
      <c r="E1411" s="75"/>
      <c r="F1411" s="80"/>
      <c r="G1411" s="78"/>
      <c r="H1411" s="70"/>
      <c r="I1411" s="81"/>
      <c r="J1411" s="71" t="str">
        <f>IF(H1411="","",VLOOKUP(H1411,単重表!$C$6:'単重表'!$F$2502,2,FALSE))</f>
        <v/>
      </c>
      <c r="K1411" s="232"/>
      <c r="L1411" s="101">
        <f>IF(K1411="",1,K1411/1000)</f>
        <v>1</v>
      </c>
      <c r="M1411" s="46"/>
      <c r="N1411" s="101">
        <f t="shared" si="706"/>
        <v>1</v>
      </c>
      <c r="O1411" s="49"/>
      <c r="P1411" s="47" t="str">
        <f>IF(H1411="","",VLOOKUP(H1411,単重表!$C$6:'単重表'!$F$2502,3,FALSE))</f>
        <v/>
      </c>
      <c r="Q1411" s="47"/>
      <c r="R1411" s="56" t="e">
        <f>P1411*O1411*N1411*L1411+Q1411</f>
        <v>#VALUE!</v>
      </c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267"/>
      <c r="AF1411" s="267"/>
      <c r="AG1411" s="40"/>
      <c r="AH1411" s="40"/>
      <c r="AI1411" s="40"/>
      <c r="AJ1411" s="58" t="str">
        <f>IF(H1411="","",VLOOKUP(H1411,単重表!$C$6:'単重表'!$F$2502,4,FALSE))</f>
        <v/>
      </c>
      <c r="AK1411" s="141" t="e">
        <f t="shared" si="708"/>
        <v>#VALUE!</v>
      </c>
      <c r="AL1411" s="40">
        <v>2</v>
      </c>
      <c r="AM1411" s="190" t="e">
        <f t="shared" si="709"/>
        <v>#VALUE!</v>
      </c>
      <c r="AO1411" s="191">
        <f t="shared" si="710"/>
        <v>0</v>
      </c>
      <c r="AP1411" s="182"/>
      <c r="AQ1411" s="183" t="str">
        <f t="shared" si="711"/>
        <v/>
      </c>
      <c r="AR1411" s="182"/>
      <c r="AS1411" s="184" t="str">
        <f t="shared" si="712"/>
        <v/>
      </c>
      <c r="AT1411" s="182"/>
      <c r="AU1411" s="268"/>
      <c r="AV1411" s="185"/>
      <c r="AW1411" s="185"/>
      <c r="AX1411" s="185"/>
      <c r="AY1411" s="185"/>
      <c r="AZ1411" s="185"/>
      <c r="BA1411" s="186"/>
      <c r="BB1411" s="80"/>
      <c r="BC1411" s="185"/>
      <c r="BD1411" s="185"/>
      <c r="BE1411" s="185"/>
      <c r="BF1411" s="185"/>
      <c r="BG1411" s="187"/>
      <c r="BH1411" s="270"/>
      <c r="BI1411" s="188"/>
      <c r="BJ1411" s="268"/>
      <c r="BL1411" s="40"/>
      <c r="BM1411" s="40"/>
      <c r="BN1411" s="40"/>
      <c r="BO1411" s="40"/>
      <c r="BP1411" s="40"/>
      <c r="BQ1411" s="40"/>
      <c r="BR1411" s="40"/>
      <c r="BS1411" s="40"/>
      <c r="BT1411" s="40"/>
      <c r="BU1411" s="40"/>
      <c r="BV1411" s="40"/>
      <c r="BW1411" s="40"/>
      <c r="BX1411" s="40"/>
      <c r="BY1411" s="40"/>
      <c r="BZ1411" s="40"/>
      <c r="CA1411" s="40"/>
      <c r="CB1411" s="40"/>
      <c r="CC1411" s="40"/>
      <c r="CD1411" s="40"/>
      <c r="CE1411" s="40"/>
      <c r="CF1411" s="40"/>
      <c r="CG1411" s="40"/>
      <c r="CH1411" s="40"/>
      <c r="CI1411" s="40"/>
      <c r="CJ1411" s="40"/>
      <c r="CK1411" s="40"/>
      <c r="CL1411" s="40"/>
      <c r="CM1411" s="40"/>
      <c r="CN1411" s="40"/>
      <c r="CO1411" s="40">
        <f t="shared" si="713"/>
        <v>0</v>
      </c>
    </row>
    <row r="1412" spans="1:93" ht="22.5" customHeight="1">
      <c r="A1412" s="269"/>
      <c r="B1412" s="267"/>
      <c r="C1412" s="75"/>
      <c r="D1412" s="78"/>
      <c r="E1412" s="75"/>
      <c r="F1412" s="80"/>
      <c r="G1412" s="78"/>
      <c r="H1412" s="70"/>
      <c r="I1412" s="81"/>
      <c r="J1412" s="71" t="str">
        <f>IF(H1412="","",VLOOKUP(H1412,単重表!$C$6:'単重表'!$F$2502,2,FALSE))</f>
        <v/>
      </c>
      <c r="K1412" s="232"/>
      <c r="L1412" s="101">
        <f t="shared" ref="L1412:L1419" si="742">IF(K1412="",1,K1412/1000)</f>
        <v>1</v>
      </c>
      <c r="M1412" s="46"/>
      <c r="N1412" s="101">
        <f t="shared" si="706"/>
        <v>1</v>
      </c>
      <c r="O1412" s="49"/>
      <c r="P1412" s="47" t="str">
        <f>IF(H1412="","",VLOOKUP(H1412,単重表!$C$6:'単重表'!$F$2502,3,FALSE))</f>
        <v/>
      </c>
      <c r="Q1412" s="47"/>
      <c r="R1412" s="56" t="e">
        <f t="shared" ref="R1412:R1421" si="743">P1412*O1412*N1412*L1412+Q1412</f>
        <v>#VALUE!</v>
      </c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267"/>
      <c r="AF1412" s="267"/>
      <c r="AG1412" s="40"/>
      <c r="AH1412" s="40"/>
      <c r="AI1412" s="40"/>
      <c r="AJ1412" s="58" t="str">
        <f>IF(H1412="","",VLOOKUP(H1412,単重表!$C$6:'単重表'!$F$2502,4,FALSE))</f>
        <v/>
      </c>
      <c r="AK1412" s="141" t="e">
        <f t="shared" si="708"/>
        <v>#VALUE!</v>
      </c>
      <c r="AL1412" s="40">
        <v>2</v>
      </c>
      <c r="AM1412" s="190" t="e">
        <f t="shared" si="709"/>
        <v>#VALUE!</v>
      </c>
      <c r="AO1412" s="191">
        <f t="shared" si="710"/>
        <v>0</v>
      </c>
      <c r="AP1412" s="182"/>
      <c r="AQ1412" s="183" t="str">
        <f t="shared" si="711"/>
        <v/>
      </c>
      <c r="AR1412" s="182"/>
      <c r="AS1412" s="184" t="str">
        <f t="shared" si="712"/>
        <v/>
      </c>
      <c r="AT1412" s="182"/>
      <c r="AU1412" s="268"/>
      <c r="AV1412" s="185"/>
      <c r="AW1412" s="185"/>
      <c r="AX1412" s="185"/>
      <c r="AY1412" s="185"/>
      <c r="AZ1412" s="185"/>
      <c r="BA1412" s="186"/>
      <c r="BB1412" s="80"/>
      <c r="BC1412" s="185"/>
      <c r="BD1412" s="185"/>
      <c r="BE1412" s="185"/>
      <c r="BF1412" s="185"/>
      <c r="BG1412" s="187"/>
      <c r="BH1412" s="270"/>
      <c r="BI1412" s="188"/>
      <c r="BJ1412" s="268"/>
      <c r="BL1412" s="40"/>
      <c r="BM1412" s="40"/>
      <c r="BN1412" s="40"/>
      <c r="BO1412" s="40"/>
      <c r="BP1412" s="40"/>
      <c r="BQ1412" s="40"/>
      <c r="BR1412" s="40"/>
      <c r="BS1412" s="40"/>
      <c r="BT1412" s="40"/>
      <c r="BU1412" s="40"/>
      <c r="BV1412" s="40"/>
      <c r="BW1412" s="40"/>
      <c r="BX1412" s="40"/>
      <c r="BY1412" s="40"/>
      <c r="BZ1412" s="40"/>
      <c r="CA1412" s="40"/>
      <c r="CB1412" s="40"/>
      <c r="CC1412" s="40"/>
      <c r="CD1412" s="40"/>
      <c r="CE1412" s="40"/>
      <c r="CF1412" s="40"/>
      <c r="CG1412" s="40"/>
      <c r="CH1412" s="40"/>
      <c r="CI1412" s="40"/>
      <c r="CJ1412" s="40"/>
      <c r="CK1412" s="40"/>
      <c r="CL1412" s="40"/>
      <c r="CM1412" s="40"/>
      <c r="CN1412" s="40"/>
      <c r="CO1412" s="40">
        <f t="shared" si="713"/>
        <v>0</v>
      </c>
    </row>
    <row r="1413" spans="1:93" ht="22.5" customHeight="1">
      <c r="A1413" s="269"/>
      <c r="B1413" s="267"/>
      <c r="C1413" s="75"/>
      <c r="D1413" s="78"/>
      <c r="E1413" s="75"/>
      <c r="F1413" s="80"/>
      <c r="G1413" s="78"/>
      <c r="H1413" s="70"/>
      <c r="I1413" s="81"/>
      <c r="J1413" s="71" t="str">
        <f>IF(H1413="","",VLOOKUP(H1413,単重表!$C$6:'単重表'!$F$2502,2,FALSE))</f>
        <v/>
      </c>
      <c r="K1413" s="232"/>
      <c r="L1413" s="101">
        <f t="shared" si="742"/>
        <v>1</v>
      </c>
      <c r="M1413" s="46"/>
      <c r="N1413" s="101">
        <f t="shared" si="706"/>
        <v>1</v>
      </c>
      <c r="O1413" s="49"/>
      <c r="P1413" s="47" t="str">
        <f>IF(H1413="","",VLOOKUP(H1413,単重表!$C$6:'単重表'!$F$2502,3,FALSE))</f>
        <v/>
      </c>
      <c r="Q1413" s="47"/>
      <c r="R1413" s="56" t="e">
        <f t="shared" si="743"/>
        <v>#VALUE!</v>
      </c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267"/>
      <c r="AF1413" s="267"/>
      <c r="AG1413" s="40"/>
      <c r="AH1413" s="40"/>
      <c r="AI1413" s="40"/>
      <c r="AJ1413" s="58" t="str">
        <f>IF(H1413="","",VLOOKUP(H1413,単重表!$C$6:'単重表'!$F$2502,4,FALSE))</f>
        <v/>
      </c>
      <c r="AK1413" s="141" t="e">
        <f t="shared" si="708"/>
        <v>#VALUE!</v>
      </c>
      <c r="AL1413" s="40">
        <v>2</v>
      </c>
      <c r="AM1413" s="190" t="e">
        <f t="shared" si="709"/>
        <v>#VALUE!</v>
      </c>
      <c r="AO1413" s="191">
        <f t="shared" si="710"/>
        <v>0</v>
      </c>
      <c r="AP1413" s="182"/>
      <c r="AQ1413" s="183" t="str">
        <f t="shared" si="711"/>
        <v/>
      </c>
      <c r="AR1413" s="182"/>
      <c r="AS1413" s="184" t="str">
        <f t="shared" si="712"/>
        <v/>
      </c>
      <c r="AT1413" s="182"/>
      <c r="AU1413" s="268"/>
      <c r="AV1413" s="185"/>
      <c r="AW1413" s="185"/>
      <c r="AX1413" s="185"/>
      <c r="AY1413" s="185"/>
      <c r="AZ1413" s="185"/>
      <c r="BA1413" s="186"/>
      <c r="BB1413" s="80"/>
      <c r="BC1413" s="185"/>
      <c r="BD1413" s="185"/>
      <c r="BE1413" s="185"/>
      <c r="BF1413" s="185"/>
      <c r="BG1413" s="187"/>
      <c r="BH1413" s="270"/>
      <c r="BI1413" s="188"/>
      <c r="BJ1413" s="268"/>
      <c r="BL1413" s="40"/>
      <c r="BM1413" s="40"/>
      <c r="BN1413" s="40"/>
      <c r="BO1413" s="40"/>
      <c r="BP1413" s="40"/>
      <c r="BQ1413" s="40"/>
      <c r="BR1413" s="40"/>
      <c r="BS1413" s="40"/>
      <c r="BT1413" s="40"/>
      <c r="BU1413" s="40"/>
      <c r="BV1413" s="40"/>
      <c r="BW1413" s="40"/>
      <c r="BX1413" s="40"/>
      <c r="BY1413" s="40"/>
      <c r="BZ1413" s="40"/>
      <c r="CA1413" s="40"/>
      <c r="CB1413" s="40"/>
      <c r="CC1413" s="40"/>
      <c r="CD1413" s="40"/>
      <c r="CE1413" s="40"/>
      <c r="CF1413" s="40"/>
      <c r="CG1413" s="40"/>
      <c r="CH1413" s="40"/>
      <c r="CI1413" s="40"/>
      <c r="CJ1413" s="40"/>
      <c r="CK1413" s="40"/>
      <c r="CL1413" s="40"/>
      <c r="CM1413" s="40"/>
      <c r="CN1413" s="40"/>
      <c r="CO1413" s="40">
        <f t="shared" si="713"/>
        <v>0</v>
      </c>
    </row>
    <row r="1414" spans="1:93" ht="22.5" customHeight="1">
      <c r="A1414" s="269"/>
      <c r="B1414" s="267"/>
      <c r="C1414" s="75"/>
      <c r="D1414" s="78"/>
      <c r="E1414" s="75"/>
      <c r="F1414" s="80"/>
      <c r="G1414" s="78"/>
      <c r="H1414" s="70"/>
      <c r="I1414" s="81"/>
      <c r="J1414" s="71" t="str">
        <f>IF(H1414="","",VLOOKUP(H1414,単重表!$C$6:'単重表'!$F$2502,2,FALSE))</f>
        <v/>
      </c>
      <c r="K1414" s="232"/>
      <c r="L1414" s="101">
        <f t="shared" si="742"/>
        <v>1</v>
      </c>
      <c r="M1414" s="46"/>
      <c r="N1414" s="101">
        <f t="shared" si="706"/>
        <v>1</v>
      </c>
      <c r="O1414" s="49"/>
      <c r="P1414" s="47" t="str">
        <f>IF(H1414="","",VLOOKUP(H1414,単重表!$C$6:'単重表'!$F$2502,3,FALSE))</f>
        <v/>
      </c>
      <c r="Q1414" s="47"/>
      <c r="R1414" s="56" t="e">
        <f t="shared" si="743"/>
        <v>#VALUE!</v>
      </c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267"/>
      <c r="AF1414" s="267"/>
      <c r="AG1414" s="40"/>
      <c r="AH1414" s="40"/>
      <c r="AI1414" s="40"/>
      <c r="AJ1414" s="58" t="str">
        <f>IF(H1414="","",VLOOKUP(H1414,単重表!$C$6:'単重表'!$F$2502,4,FALSE))</f>
        <v/>
      </c>
      <c r="AK1414" s="141" t="e">
        <f t="shared" si="708"/>
        <v>#VALUE!</v>
      </c>
      <c r="AL1414" s="40">
        <v>2</v>
      </c>
      <c r="AM1414" s="190" t="e">
        <f t="shared" si="709"/>
        <v>#VALUE!</v>
      </c>
      <c r="AO1414" s="191">
        <f t="shared" si="710"/>
        <v>0</v>
      </c>
      <c r="AP1414" s="182"/>
      <c r="AQ1414" s="183" t="str">
        <f t="shared" si="711"/>
        <v/>
      </c>
      <c r="AR1414" s="182"/>
      <c r="AS1414" s="184" t="str">
        <f t="shared" si="712"/>
        <v/>
      </c>
      <c r="AT1414" s="182"/>
      <c r="AU1414" s="268"/>
      <c r="AV1414" s="185"/>
      <c r="AW1414" s="185"/>
      <c r="AX1414" s="185"/>
      <c r="AY1414" s="185"/>
      <c r="AZ1414" s="185"/>
      <c r="BA1414" s="186"/>
      <c r="BB1414" s="80"/>
      <c r="BC1414" s="185"/>
      <c r="BD1414" s="185"/>
      <c r="BE1414" s="185"/>
      <c r="BF1414" s="185"/>
      <c r="BG1414" s="187"/>
      <c r="BH1414" s="270"/>
      <c r="BI1414" s="188"/>
      <c r="BJ1414" s="268"/>
      <c r="BL1414" s="40"/>
      <c r="BM1414" s="40"/>
      <c r="BN1414" s="40"/>
      <c r="BO1414" s="40"/>
      <c r="BP1414" s="40"/>
      <c r="BQ1414" s="40"/>
      <c r="BR1414" s="40"/>
      <c r="BS1414" s="40"/>
      <c r="BT1414" s="40"/>
      <c r="BU1414" s="40"/>
      <c r="BV1414" s="40"/>
      <c r="BW1414" s="40"/>
      <c r="BX1414" s="40"/>
      <c r="BY1414" s="40"/>
      <c r="BZ1414" s="40"/>
      <c r="CA1414" s="40"/>
      <c r="CB1414" s="40"/>
      <c r="CC1414" s="40"/>
      <c r="CD1414" s="40"/>
      <c r="CE1414" s="40"/>
      <c r="CF1414" s="40"/>
      <c r="CG1414" s="40"/>
      <c r="CH1414" s="40"/>
      <c r="CI1414" s="40"/>
      <c r="CJ1414" s="40"/>
      <c r="CK1414" s="40"/>
      <c r="CL1414" s="40"/>
      <c r="CM1414" s="40"/>
      <c r="CN1414" s="40"/>
      <c r="CO1414" s="40">
        <f t="shared" si="713"/>
        <v>0</v>
      </c>
    </row>
    <row r="1415" spans="1:93" ht="22.5" customHeight="1">
      <c r="A1415" s="269"/>
      <c r="B1415" s="267"/>
      <c r="C1415" s="75"/>
      <c r="D1415" s="78"/>
      <c r="E1415" s="75"/>
      <c r="F1415" s="80"/>
      <c r="G1415" s="78"/>
      <c r="H1415" s="70"/>
      <c r="I1415" s="81"/>
      <c r="J1415" s="71" t="str">
        <f>IF(H1415="","",VLOOKUP(H1415,単重表!$C$6:'単重表'!$F$2502,2,FALSE))</f>
        <v/>
      </c>
      <c r="K1415" s="232"/>
      <c r="L1415" s="101">
        <f t="shared" si="742"/>
        <v>1</v>
      </c>
      <c r="M1415" s="46"/>
      <c r="N1415" s="101">
        <f t="shared" si="706"/>
        <v>1</v>
      </c>
      <c r="O1415" s="49"/>
      <c r="P1415" s="47" t="str">
        <f>IF(H1415="","",VLOOKUP(H1415,単重表!$C$6:'単重表'!$F$2502,3,FALSE))</f>
        <v/>
      </c>
      <c r="Q1415" s="47"/>
      <c r="R1415" s="56" t="e">
        <f t="shared" si="743"/>
        <v>#VALUE!</v>
      </c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267"/>
      <c r="AF1415" s="267"/>
      <c r="AG1415" s="40"/>
      <c r="AH1415" s="40"/>
      <c r="AI1415" s="40"/>
      <c r="AJ1415" s="58" t="str">
        <f>IF(H1415="","",VLOOKUP(H1415,単重表!$C$6:'単重表'!$F$2502,4,FALSE))</f>
        <v/>
      </c>
      <c r="AK1415" s="141" t="e">
        <f t="shared" si="708"/>
        <v>#VALUE!</v>
      </c>
      <c r="AL1415" s="40">
        <v>2</v>
      </c>
      <c r="AM1415" s="190" t="e">
        <f t="shared" si="709"/>
        <v>#VALUE!</v>
      </c>
      <c r="AO1415" s="191">
        <f t="shared" si="710"/>
        <v>0</v>
      </c>
      <c r="AP1415" s="182"/>
      <c r="AQ1415" s="183" t="str">
        <f t="shared" si="711"/>
        <v/>
      </c>
      <c r="AR1415" s="182"/>
      <c r="AS1415" s="184" t="str">
        <f t="shared" si="712"/>
        <v/>
      </c>
      <c r="AT1415" s="182"/>
      <c r="AU1415" s="268"/>
      <c r="AV1415" s="185"/>
      <c r="AW1415" s="185"/>
      <c r="AX1415" s="185"/>
      <c r="AY1415" s="185"/>
      <c r="AZ1415" s="185"/>
      <c r="BA1415" s="186"/>
      <c r="BB1415" s="80"/>
      <c r="BC1415" s="185"/>
      <c r="BD1415" s="185"/>
      <c r="BE1415" s="185"/>
      <c r="BF1415" s="185"/>
      <c r="BG1415" s="187"/>
      <c r="BH1415" s="270"/>
      <c r="BI1415" s="188"/>
      <c r="BJ1415" s="268"/>
      <c r="BL1415" s="40"/>
      <c r="BM1415" s="40"/>
      <c r="BN1415" s="40"/>
      <c r="BO1415" s="40"/>
      <c r="BP1415" s="40"/>
      <c r="BQ1415" s="40"/>
      <c r="BR1415" s="40"/>
      <c r="BS1415" s="40"/>
      <c r="BT1415" s="40"/>
      <c r="BU1415" s="40"/>
      <c r="BV1415" s="40"/>
      <c r="BW1415" s="40"/>
      <c r="BX1415" s="40"/>
      <c r="BY1415" s="40"/>
      <c r="BZ1415" s="40"/>
      <c r="CA1415" s="40"/>
      <c r="CB1415" s="40"/>
      <c r="CC1415" s="40"/>
      <c r="CD1415" s="40"/>
      <c r="CE1415" s="40"/>
      <c r="CF1415" s="40"/>
      <c r="CG1415" s="40"/>
      <c r="CH1415" s="40"/>
      <c r="CI1415" s="40"/>
      <c r="CJ1415" s="40"/>
      <c r="CK1415" s="40"/>
      <c r="CL1415" s="40"/>
      <c r="CM1415" s="40"/>
      <c r="CN1415" s="40"/>
      <c r="CO1415" s="40">
        <f t="shared" si="713"/>
        <v>0</v>
      </c>
    </row>
    <row r="1416" spans="1:93" ht="22.5" customHeight="1">
      <c r="A1416" s="269"/>
      <c r="B1416" s="267"/>
      <c r="C1416" s="75"/>
      <c r="D1416" s="78"/>
      <c r="E1416" s="75"/>
      <c r="F1416" s="80"/>
      <c r="G1416" s="78"/>
      <c r="H1416" s="70"/>
      <c r="I1416" s="81"/>
      <c r="J1416" s="71" t="str">
        <f>IF(H1416="","",VLOOKUP(H1416,単重表!$C$6:'単重表'!$F$2502,2,FALSE))</f>
        <v/>
      </c>
      <c r="K1416" s="232"/>
      <c r="L1416" s="101">
        <f t="shared" si="742"/>
        <v>1</v>
      </c>
      <c r="M1416" s="46"/>
      <c r="N1416" s="101">
        <f t="shared" si="706"/>
        <v>1</v>
      </c>
      <c r="O1416" s="49"/>
      <c r="P1416" s="47" t="str">
        <f>IF(H1416="","",VLOOKUP(H1416,単重表!$C$6:'単重表'!$F$2502,3,FALSE))</f>
        <v/>
      </c>
      <c r="Q1416" s="47"/>
      <c r="R1416" s="56" t="e">
        <f t="shared" si="743"/>
        <v>#VALUE!</v>
      </c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267"/>
      <c r="AF1416" s="267"/>
      <c r="AG1416" s="40"/>
      <c r="AH1416" s="40"/>
      <c r="AI1416" s="40"/>
      <c r="AJ1416" s="58" t="str">
        <f>IF(H1416="","",VLOOKUP(H1416,単重表!$C$6:'単重表'!$F$2502,4,FALSE))</f>
        <v/>
      </c>
      <c r="AK1416" s="141" t="e">
        <f t="shared" si="708"/>
        <v>#VALUE!</v>
      </c>
      <c r="AL1416" s="40">
        <v>2</v>
      </c>
      <c r="AM1416" s="190" t="e">
        <f t="shared" si="709"/>
        <v>#VALUE!</v>
      </c>
      <c r="AO1416" s="191">
        <f t="shared" si="710"/>
        <v>0</v>
      </c>
      <c r="AP1416" s="182"/>
      <c r="AQ1416" s="183" t="str">
        <f t="shared" si="711"/>
        <v/>
      </c>
      <c r="AR1416" s="182"/>
      <c r="AS1416" s="184" t="str">
        <f t="shared" si="712"/>
        <v/>
      </c>
      <c r="AT1416" s="182"/>
      <c r="AU1416" s="268"/>
      <c r="AV1416" s="185"/>
      <c r="AW1416" s="185"/>
      <c r="AX1416" s="185"/>
      <c r="AY1416" s="185"/>
      <c r="AZ1416" s="185"/>
      <c r="BA1416" s="186"/>
      <c r="BB1416" s="80"/>
      <c r="BC1416" s="185"/>
      <c r="BD1416" s="185"/>
      <c r="BE1416" s="185"/>
      <c r="BF1416" s="185"/>
      <c r="BG1416" s="187"/>
      <c r="BH1416" s="270"/>
      <c r="BI1416" s="188"/>
      <c r="BJ1416" s="268"/>
      <c r="BL1416" s="40"/>
      <c r="BM1416" s="40"/>
      <c r="BN1416" s="40"/>
      <c r="BO1416" s="40"/>
      <c r="BP1416" s="40"/>
      <c r="BQ1416" s="40"/>
      <c r="BR1416" s="40"/>
      <c r="BS1416" s="40"/>
      <c r="BT1416" s="40"/>
      <c r="BU1416" s="40"/>
      <c r="BV1416" s="40"/>
      <c r="BW1416" s="40"/>
      <c r="BX1416" s="40"/>
      <c r="BY1416" s="40"/>
      <c r="BZ1416" s="40"/>
      <c r="CA1416" s="40"/>
      <c r="CB1416" s="40"/>
      <c r="CC1416" s="40"/>
      <c r="CD1416" s="40"/>
      <c r="CE1416" s="40"/>
      <c r="CF1416" s="40"/>
      <c r="CG1416" s="40"/>
      <c r="CH1416" s="40"/>
      <c r="CI1416" s="40"/>
      <c r="CJ1416" s="40"/>
      <c r="CK1416" s="40"/>
      <c r="CL1416" s="40"/>
      <c r="CM1416" s="40"/>
      <c r="CN1416" s="40"/>
      <c r="CO1416" s="40">
        <f t="shared" si="713"/>
        <v>0</v>
      </c>
    </row>
    <row r="1417" spans="1:93" ht="22.5" customHeight="1">
      <c r="A1417" s="269"/>
      <c r="B1417" s="267"/>
      <c r="C1417" s="75"/>
      <c r="D1417" s="78"/>
      <c r="E1417" s="75"/>
      <c r="F1417" s="80"/>
      <c r="G1417" s="78"/>
      <c r="H1417" s="70"/>
      <c r="I1417" s="81"/>
      <c r="J1417" s="71" t="str">
        <f>IF(H1417="","",VLOOKUP(H1417,単重表!$C$6:'単重表'!$F$2502,2,FALSE))</f>
        <v/>
      </c>
      <c r="K1417" s="232"/>
      <c r="L1417" s="101">
        <f t="shared" si="742"/>
        <v>1</v>
      </c>
      <c r="M1417" s="46"/>
      <c r="N1417" s="101">
        <f t="shared" si="706"/>
        <v>1</v>
      </c>
      <c r="O1417" s="49"/>
      <c r="P1417" s="47" t="str">
        <f>IF(H1417="","",VLOOKUP(H1417,単重表!$C$6:'単重表'!$F$2502,3,FALSE))</f>
        <v/>
      </c>
      <c r="Q1417" s="47"/>
      <c r="R1417" s="56" t="e">
        <f t="shared" si="743"/>
        <v>#VALUE!</v>
      </c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267"/>
      <c r="AF1417" s="267"/>
      <c r="AG1417" s="40"/>
      <c r="AH1417" s="40"/>
      <c r="AI1417" s="40"/>
      <c r="AJ1417" s="58" t="str">
        <f>IF(H1417="","",VLOOKUP(H1417,単重表!$C$6:'単重表'!$F$2502,4,FALSE))</f>
        <v/>
      </c>
      <c r="AK1417" s="141" t="e">
        <f t="shared" si="708"/>
        <v>#VALUE!</v>
      </c>
      <c r="AL1417" s="40">
        <v>2</v>
      </c>
      <c r="AM1417" s="190" t="e">
        <f t="shared" si="709"/>
        <v>#VALUE!</v>
      </c>
      <c r="AO1417" s="191">
        <f t="shared" si="710"/>
        <v>0</v>
      </c>
      <c r="AP1417" s="182"/>
      <c r="AQ1417" s="183" t="str">
        <f t="shared" si="711"/>
        <v/>
      </c>
      <c r="AR1417" s="182"/>
      <c r="AS1417" s="184" t="str">
        <f t="shared" si="712"/>
        <v/>
      </c>
      <c r="AT1417" s="182"/>
      <c r="AU1417" s="268"/>
      <c r="AV1417" s="185"/>
      <c r="AW1417" s="185"/>
      <c r="AX1417" s="185"/>
      <c r="AY1417" s="185"/>
      <c r="AZ1417" s="185"/>
      <c r="BA1417" s="186"/>
      <c r="BB1417" s="80"/>
      <c r="BC1417" s="185"/>
      <c r="BD1417" s="185"/>
      <c r="BE1417" s="185"/>
      <c r="BF1417" s="185"/>
      <c r="BG1417" s="187"/>
      <c r="BH1417" s="270"/>
      <c r="BI1417" s="188"/>
      <c r="BJ1417" s="268"/>
      <c r="BL1417" s="40"/>
      <c r="BM1417" s="40"/>
      <c r="BN1417" s="40"/>
      <c r="BO1417" s="40"/>
      <c r="BP1417" s="40"/>
      <c r="BQ1417" s="40"/>
      <c r="BR1417" s="40"/>
      <c r="BS1417" s="40"/>
      <c r="BT1417" s="40"/>
      <c r="BU1417" s="40"/>
      <c r="BV1417" s="40"/>
      <c r="BW1417" s="40"/>
      <c r="BX1417" s="40"/>
      <c r="BY1417" s="40"/>
      <c r="BZ1417" s="40"/>
      <c r="CA1417" s="40"/>
      <c r="CB1417" s="40"/>
      <c r="CC1417" s="40"/>
      <c r="CD1417" s="40"/>
      <c r="CE1417" s="40"/>
      <c r="CF1417" s="40"/>
      <c r="CG1417" s="40"/>
      <c r="CH1417" s="40"/>
      <c r="CI1417" s="40"/>
      <c r="CJ1417" s="40"/>
      <c r="CK1417" s="40"/>
      <c r="CL1417" s="40"/>
      <c r="CM1417" s="40"/>
      <c r="CN1417" s="40"/>
      <c r="CO1417" s="40">
        <f t="shared" si="713"/>
        <v>0</v>
      </c>
    </row>
    <row r="1418" spans="1:93" ht="22.5" customHeight="1">
      <c r="A1418" s="269"/>
      <c r="B1418" s="267"/>
      <c r="C1418" s="75"/>
      <c r="D1418" s="78"/>
      <c r="E1418" s="75"/>
      <c r="F1418" s="80"/>
      <c r="G1418" s="78"/>
      <c r="H1418" s="70"/>
      <c r="I1418" s="81"/>
      <c r="J1418" s="71" t="str">
        <f>IF(H1418="","",VLOOKUP(H1418,単重表!$C$6:'単重表'!$F$2502,2,FALSE))</f>
        <v/>
      </c>
      <c r="K1418" s="232"/>
      <c r="L1418" s="101">
        <f t="shared" si="742"/>
        <v>1</v>
      </c>
      <c r="M1418" s="46"/>
      <c r="N1418" s="101">
        <f t="shared" si="706"/>
        <v>1</v>
      </c>
      <c r="O1418" s="49"/>
      <c r="P1418" s="47" t="str">
        <f>IF(H1418="","",VLOOKUP(H1418,単重表!$C$6:'単重表'!$F$2502,3,FALSE))</f>
        <v/>
      </c>
      <c r="Q1418" s="47"/>
      <c r="R1418" s="56" t="e">
        <f t="shared" si="743"/>
        <v>#VALUE!</v>
      </c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267"/>
      <c r="AF1418" s="267"/>
      <c r="AG1418" s="40"/>
      <c r="AH1418" s="40"/>
      <c r="AI1418" s="40"/>
      <c r="AJ1418" s="58" t="str">
        <f>IF(H1418="","",VLOOKUP(H1418,単重表!$C$6:'単重表'!$F$2502,4,FALSE))</f>
        <v/>
      </c>
      <c r="AK1418" s="141" t="e">
        <f t="shared" si="708"/>
        <v>#VALUE!</v>
      </c>
      <c r="AL1418" s="40">
        <v>2</v>
      </c>
      <c r="AM1418" s="190" t="e">
        <f t="shared" si="709"/>
        <v>#VALUE!</v>
      </c>
      <c r="AO1418" s="191">
        <f t="shared" si="710"/>
        <v>0</v>
      </c>
      <c r="AP1418" s="182"/>
      <c r="AQ1418" s="183" t="str">
        <f t="shared" si="711"/>
        <v/>
      </c>
      <c r="AR1418" s="182"/>
      <c r="AS1418" s="184" t="str">
        <f t="shared" si="712"/>
        <v/>
      </c>
      <c r="AT1418" s="182"/>
      <c r="AU1418" s="268"/>
      <c r="AV1418" s="185"/>
      <c r="AW1418" s="185"/>
      <c r="AX1418" s="185"/>
      <c r="AY1418" s="185"/>
      <c r="AZ1418" s="185"/>
      <c r="BA1418" s="186"/>
      <c r="BB1418" s="80"/>
      <c r="BC1418" s="185"/>
      <c r="BD1418" s="185"/>
      <c r="BE1418" s="185"/>
      <c r="BF1418" s="185"/>
      <c r="BG1418" s="187"/>
      <c r="BH1418" s="270"/>
      <c r="BI1418" s="188"/>
      <c r="BJ1418" s="268"/>
      <c r="BL1418" s="40"/>
      <c r="BM1418" s="40"/>
      <c r="BN1418" s="40"/>
      <c r="BO1418" s="40"/>
      <c r="BP1418" s="40"/>
      <c r="BQ1418" s="40"/>
      <c r="BR1418" s="40"/>
      <c r="BS1418" s="40"/>
      <c r="BT1418" s="40"/>
      <c r="BU1418" s="40"/>
      <c r="BV1418" s="40"/>
      <c r="BW1418" s="40"/>
      <c r="BX1418" s="40"/>
      <c r="BY1418" s="40"/>
      <c r="BZ1418" s="40"/>
      <c r="CA1418" s="40"/>
      <c r="CB1418" s="40"/>
      <c r="CC1418" s="40"/>
      <c r="CD1418" s="40"/>
      <c r="CE1418" s="40"/>
      <c r="CF1418" s="40"/>
      <c r="CG1418" s="40"/>
      <c r="CH1418" s="40"/>
      <c r="CI1418" s="40"/>
      <c r="CJ1418" s="40"/>
      <c r="CK1418" s="40"/>
      <c r="CL1418" s="40"/>
      <c r="CM1418" s="40"/>
      <c r="CN1418" s="40"/>
      <c r="CO1418" s="40">
        <f t="shared" si="713"/>
        <v>0</v>
      </c>
    </row>
    <row r="1419" spans="1:93" ht="22.5" customHeight="1">
      <c r="A1419" s="269"/>
      <c r="B1419" s="267"/>
      <c r="C1419" s="75"/>
      <c r="D1419" s="78"/>
      <c r="E1419" s="75"/>
      <c r="F1419" s="80"/>
      <c r="G1419" s="78"/>
      <c r="H1419" s="70"/>
      <c r="I1419" s="81"/>
      <c r="J1419" s="71" t="str">
        <f>IF(H1419="","",VLOOKUP(H1419,単重表!$C$6:'単重表'!$F$2502,2,FALSE))</f>
        <v/>
      </c>
      <c r="K1419" s="232"/>
      <c r="L1419" s="101">
        <f t="shared" si="742"/>
        <v>1</v>
      </c>
      <c r="M1419" s="46"/>
      <c r="N1419" s="101">
        <f t="shared" si="706"/>
        <v>1</v>
      </c>
      <c r="O1419" s="49"/>
      <c r="P1419" s="47" t="str">
        <f>IF(H1419="","",VLOOKUP(H1419,単重表!$C$6:'単重表'!$F$2502,3,FALSE))</f>
        <v/>
      </c>
      <c r="Q1419" s="47"/>
      <c r="R1419" s="56" t="e">
        <f t="shared" si="743"/>
        <v>#VALUE!</v>
      </c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267"/>
      <c r="AF1419" s="267"/>
      <c r="AG1419" s="40"/>
      <c r="AH1419" s="40"/>
      <c r="AI1419" s="40"/>
      <c r="AJ1419" s="58" t="str">
        <f>IF(H1419="","",VLOOKUP(H1419,単重表!$C$6:'単重表'!$F$2502,4,FALSE))</f>
        <v/>
      </c>
      <c r="AK1419" s="141" t="e">
        <f t="shared" si="708"/>
        <v>#VALUE!</v>
      </c>
      <c r="AL1419" s="40">
        <v>2</v>
      </c>
      <c r="AM1419" s="190" t="e">
        <f t="shared" si="709"/>
        <v>#VALUE!</v>
      </c>
      <c r="AO1419" s="191">
        <f t="shared" si="710"/>
        <v>0</v>
      </c>
      <c r="AP1419" s="182"/>
      <c r="AQ1419" s="183" t="str">
        <f t="shared" si="711"/>
        <v/>
      </c>
      <c r="AR1419" s="182"/>
      <c r="AS1419" s="184" t="str">
        <f t="shared" si="712"/>
        <v/>
      </c>
      <c r="AT1419" s="182"/>
      <c r="AU1419" s="268"/>
      <c r="AV1419" s="185"/>
      <c r="AW1419" s="185"/>
      <c r="AX1419" s="185"/>
      <c r="AY1419" s="185"/>
      <c r="AZ1419" s="185"/>
      <c r="BA1419" s="186"/>
      <c r="BB1419" s="80"/>
      <c r="BC1419" s="185"/>
      <c r="BD1419" s="185"/>
      <c r="BE1419" s="185"/>
      <c r="BF1419" s="185"/>
      <c r="BG1419" s="187"/>
      <c r="BH1419" s="270"/>
      <c r="BI1419" s="188"/>
      <c r="BJ1419" s="268"/>
      <c r="BL1419" s="40"/>
      <c r="BM1419" s="40"/>
      <c r="BN1419" s="40"/>
      <c r="BO1419" s="40"/>
      <c r="BP1419" s="40"/>
      <c r="BQ1419" s="40"/>
      <c r="BR1419" s="40"/>
      <c r="BS1419" s="40"/>
      <c r="BT1419" s="40"/>
      <c r="BU1419" s="40"/>
      <c r="BV1419" s="40"/>
      <c r="BW1419" s="40"/>
      <c r="BX1419" s="40"/>
      <c r="BY1419" s="40"/>
      <c r="BZ1419" s="40"/>
      <c r="CA1419" s="40"/>
      <c r="CB1419" s="40"/>
      <c r="CC1419" s="40"/>
      <c r="CD1419" s="40"/>
      <c r="CE1419" s="40"/>
      <c r="CF1419" s="40"/>
      <c r="CG1419" s="40"/>
      <c r="CH1419" s="40"/>
      <c r="CI1419" s="40"/>
      <c r="CJ1419" s="40"/>
      <c r="CK1419" s="40"/>
      <c r="CL1419" s="40"/>
      <c r="CM1419" s="40"/>
      <c r="CN1419" s="40"/>
      <c r="CO1419" s="40">
        <f t="shared" si="713"/>
        <v>0</v>
      </c>
    </row>
    <row r="1420" spans="1:93" ht="22.5" customHeight="1">
      <c r="A1420" s="269"/>
      <c r="B1420" s="267"/>
      <c r="C1420" s="75"/>
      <c r="D1420" s="78"/>
      <c r="E1420" s="75"/>
      <c r="F1420" s="80"/>
      <c r="G1420" s="78"/>
      <c r="H1420" s="70"/>
      <c r="I1420" s="81"/>
      <c r="J1420" s="71" t="str">
        <f>IF(H1420="","",VLOOKUP(H1420,単重表!$C$6:'単重表'!$F$2502,2,FALSE))</f>
        <v/>
      </c>
      <c r="K1420" s="232"/>
      <c r="L1420" s="101">
        <f>IF(K1420="",1,K1420/1000)</f>
        <v>1</v>
      </c>
      <c r="M1420" s="46"/>
      <c r="N1420" s="101">
        <f t="shared" si="706"/>
        <v>1</v>
      </c>
      <c r="O1420" s="49"/>
      <c r="P1420" s="47" t="str">
        <f>IF(H1420="","",VLOOKUP(H1420,単重表!$C$6:'単重表'!$F$2502,3,FALSE))</f>
        <v/>
      </c>
      <c r="Q1420" s="47"/>
      <c r="R1420" s="56" t="e">
        <f t="shared" si="743"/>
        <v>#VALUE!</v>
      </c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267"/>
      <c r="AF1420" s="267"/>
      <c r="AG1420" s="40"/>
      <c r="AH1420" s="40"/>
      <c r="AI1420" s="40"/>
      <c r="AJ1420" s="58" t="str">
        <f>IF(H1420="","",VLOOKUP(H1420,単重表!$C$6:'単重表'!$F$2502,4,FALSE))</f>
        <v/>
      </c>
      <c r="AK1420" s="141" t="e">
        <f t="shared" si="708"/>
        <v>#VALUE!</v>
      </c>
      <c r="AL1420" s="40">
        <v>2</v>
      </c>
      <c r="AM1420" s="190" t="e">
        <f t="shared" si="709"/>
        <v>#VALUE!</v>
      </c>
      <c r="AO1420" s="191">
        <f t="shared" si="710"/>
        <v>0</v>
      </c>
      <c r="AP1420" s="182"/>
      <c r="AQ1420" s="183" t="str">
        <f t="shared" si="711"/>
        <v/>
      </c>
      <c r="AR1420" s="182"/>
      <c r="AS1420" s="184" t="str">
        <f t="shared" si="712"/>
        <v/>
      </c>
      <c r="AT1420" s="182"/>
      <c r="AU1420" s="268"/>
      <c r="AV1420" s="185"/>
      <c r="AW1420" s="185"/>
      <c r="AX1420" s="185"/>
      <c r="AY1420" s="185"/>
      <c r="AZ1420" s="185"/>
      <c r="BA1420" s="186"/>
      <c r="BB1420" s="80"/>
      <c r="BC1420" s="185"/>
      <c r="BD1420" s="185"/>
      <c r="BE1420" s="185"/>
      <c r="BF1420" s="185"/>
      <c r="BG1420" s="187"/>
      <c r="BH1420" s="270"/>
      <c r="BI1420" s="188"/>
      <c r="BJ1420" s="268"/>
      <c r="BL1420" s="40"/>
      <c r="BM1420" s="40"/>
      <c r="BN1420" s="40"/>
      <c r="BO1420" s="40"/>
      <c r="BP1420" s="40"/>
      <c r="BQ1420" s="40"/>
      <c r="BR1420" s="40"/>
      <c r="BS1420" s="40"/>
      <c r="BT1420" s="40"/>
      <c r="BU1420" s="40"/>
      <c r="BV1420" s="40"/>
      <c r="BW1420" s="40"/>
      <c r="BX1420" s="40"/>
      <c r="BY1420" s="40"/>
      <c r="BZ1420" s="40"/>
      <c r="CA1420" s="40"/>
      <c r="CB1420" s="40"/>
      <c r="CC1420" s="40"/>
      <c r="CD1420" s="40"/>
      <c r="CE1420" s="40"/>
      <c r="CF1420" s="40"/>
      <c r="CG1420" s="40"/>
      <c r="CH1420" s="40"/>
      <c r="CI1420" s="40"/>
      <c r="CJ1420" s="40"/>
      <c r="CK1420" s="40"/>
      <c r="CL1420" s="40"/>
      <c r="CM1420" s="40"/>
      <c r="CN1420" s="40"/>
      <c r="CO1420" s="40">
        <f t="shared" si="713"/>
        <v>0</v>
      </c>
    </row>
    <row r="1421" spans="1:93" ht="22.5" customHeight="1">
      <c r="A1421" s="269"/>
      <c r="B1421" s="267"/>
      <c r="C1421" s="75"/>
      <c r="D1421" s="78"/>
      <c r="E1421" s="75"/>
      <c r="F1421" s="80"/>
      <c r="G1421" s="78"/>
      <c r="H1421" s="70"/>
      <c r="I1421" s="81"/>
      <c r="J1421" s="71" t="str">
        <f>IF(H1421="","",VLOOKUP(H1421,単重表!$C$6:'単重表'!$F$2502,2,FALSE))</f>
        <v/>
      </c>
      <c r="K1421" s="232"/>
      <c r="L1421" s="101">
        <f>IF(K1421="",1,K1421/1000)</f>
        <v>1</v>
      </c>
      <c r="M1421" s="46"/>
      <c r="N1421" s="101">
        <f t="shared" si="706"/>
        <v>1</v>
      </c>
      <c r="O1421" s="49"/>
      <c r="P1421" s="47" t="str">
        <f>IF(H1421="","",VLOOKUP(H1421,単重表!$C$6:'単重表'!$F$2502,3,FALSE))</f>
        <v/>
      </c>
      <c r="Q1421" s="47"/>
      <c r="R1421" s="56" t="e">
        <f t="shared" si="743"/>
        <v>#VALUE!</v>
      </c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267"/>
      <c r="AF1421" s="267"/>
      <c r="AG1421" s="40"/>
      <c r="AH1421" s="40"/>
      <c r="AI1421" s="40"/>
      <c r="AJ1421" s="58" t="str">
        <f>IF(H1421="","",VLOOKUP(H1421,単重表!$C$6:'単重表'!$F$2502,4,FALSE))</f>
        <v/>
      </c>
      <c r="AK1421" s="141" t="e">
        <f t="shared" si="708"/>
        <v>#VALUE!</v>
      </c>
      <c r="AL1421" s="40">
        <v>2</v>
      </c>
      <c r="AM1421" s="190" t="e">
        <f t="shared" si="709"/>
        <v>#VALUE!</v>
      </c>
      <c r="AO1421" s="191">
        <f t="shared" si="710"/>
        <v>0</v>
      </c>
      <c r="AP1421" s="182"/>
      <c r="AQ1421" s="183" t="str">
        <f t="shared" si="711"/>
        <v/>
      </c>
      <c r="AR1421" s="182"/>
      <c r="AS1421" s="184" t="str">
        <f t="shared" si="712"/>
        <v/>
      </c>
      <c r="AT1421" s="182"/>
      <c r="AU1421" s="268"/>
      <c r="AV1421" s="185"/>
      <c r="AW1421" s="185"/>
      <c r="AX1421" s="185"/>
      <c r="AY1421" s="185"/>
      <c r="AZ1421" s="185"/>
      <c r="BA1421" s="186"/>
      <c r="BB1421" s="80"/>
      <c r="BC1421" s="185"/>
      <c r="BD1421" s="185"/>
      <c r="BE1421" s="185"/>
      <c r="BF1421" s="185"/>
      <c r="BG1421" s="187"/>
      <c r="BH1421" s="270"/>
      <c r="BI1421" s="188"/>
      <c r="BJ1421" s="268"/>
      <c r="BL1421" s="40"/>
      <c r="BM1421" s="40"/>
      <c r="BN1421" s="40"/>
      <c r="BO1421" s="40"/>
      <c r="BP1421" s="40"/>
      <c r="BQ1421" s="40"/>
      <c r="BR1421" s="40"/>
      <c r="BS1421" s="40"/>
      <c r="BT1421" s="40"/>
      <c r="BU1421" s="40"/>
      <c r="BV1421" s="40"/>
      <c r="BW1421" s="40"/>
      <c r="BX1421" s="40"/>
      <c r="BY1421" s="40"/>
      <c r="BZ1421" s="40"/>
      <c r="CA1421" s="40"/>
      <c r="CB1421" s="40"/>
      <c r="CC1421" s="40"/>
      <c r="CD1421" s="40"/>
      <c r="CE1421" s="40"/>
      <c r="CF1421" s="40"/>
      <c r="CG1421" s="40"/>
      <c r="CH1421" s="40"/>
      <c r="CI1421" s="40"/>
      <c r="CJ1421" s="40"/>
      <c r="CK1421" s="40"/>
      <c r="CL1421" s="40"/>
      <c r="CM1421" s="40"/>
      <c r="CN1421" s="40"/>
      <c r="CO1421" s="40">
        <f t="shared" si="713"/>
        <v>0</v>
      </c>
    </row>
    <row r="1422" spans="1:93" ht="22.5" customHeight="1">
      <c r="A1422" s="269"/>
      <c r="B1422" s="267"/>
      <c r="C1422" s="75"/>
      <c r="D1422" s="78"/>
      <c r="E1422" s="75"/>
      <c r="F1422" s="80"/>
      <c r="G1422" s="78"/>
      <c r="H1422" s="70"/>
      <c r="I1422" s="81"/>
      <c r="J1422" s="71" t="str">
        <f>IF(H1422="","",VLOOKUP(H1422,単重表!$C$6:'単重表'!$F$2502,2,FALSE))</f>
        <v/>
      </c>
      <c r="K1422" s="232"/>
      <c r="L1422" s="101">
        <f>IF(K1422="",1,K1422/1000)</f>
        <v>1</v>
      </c>
      <c r="M1422" s="46"/>
      <c r="N1422" s="101">
        <f t="shared" si="706"/>
        <v>1</v>
      </c>
      <c r="O1422" s="49"/>
      <c r="P1422" s="47" t="str">
        <f>IF(H1422="","",VLOOKUP(H1422,単重表!$C$6:'単重表'!$F$2502,3,FALSE))</f>
        <v/>
      </c>
      <c r="Q1422" s="47"/>
      <c r="R1422" s="56" t="e">
        <f>P1422*O1422*N1422*L1422+Q1422</f>
        <v>#VALUE!</v>
      </c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267"/>
      <c r="AF1422" s="267"/>
      <c r="AG1422" s="40"/>
      <c r="AH1422" s="40"/>
      <c r="AI1422" s="40"/>
      <c r="AJ1422" s="58" t="str">
        <f>IF(H1422="","",VLOOKUP(H1422,単重表!$C$6:'単重表'!$F$2502,4,FALSE))</f>
        <v/>
      </c>
      <c r="AK1422" s="141" t="e">
        <f t="shared" si="708"/>
        <v>#VALUE!</v>
      </c>
      <c r="AL1422" s="40">
        <v>2</v>
      </c>
      <c r="AM1422" s="190" t="e">
        <f t="shared" si="709"/>
        <v>#VALUE!</v>
      </c>
      <c r="AO1422" s="191">
        <f t="shared" si="710"/>
        <v>0</v>
      </c>
      <c r="AP1422" s="182"/>
      <c r="AQ1422" s="183" t="str">
        <f t="shared" si="711"/>
        <v/>
      </c>
      <c r="AR1422" s="182"/>
      <c r="AS1422" s="184" t="str">
        <f t="shared" si="712"/>
        <v/>
      </c>
      <c r="AT1422" s="182"/>
      <c r="AU1422" s="268"/>
      <c r="AV1422" s="185"/>
      <c r="AW1422" s="185"/>
      <c r="AX1422" s="185"/>
      <c r="AY1422" s="185"/>
      <c r="AZ1422" s="185"/>
      <c r="BA1422" s="186"/>
      <c r="BB1422" s="80"/>
      <c r="BC1422" s="185"/>
      <c r="BD1422" s="185"/>
      <c r="BE1422" s="185"/>
      <c r="BF1422" s="185"/>
      <c r="BG1422" s="187"/>
      <c r="BH1422" s="270"/>
      <c r="BI1422" s="188"/>
      <c r="BJ1422" s="268"/>
      <c r="BL1422" s="40"/>
      <c r="BM1422" s="40"/>
      <c r="BN1422" s="40"/>
      <c r="BO1422" s="40"/>
      <c r="BP1422" s="40"/>
      <c r="BQ1422" s="40"/>
      <c r="BR1422" s="40"/>
      <c r="BS1422" s="40"/>
      <c r="BT1422" s="40"/>
      <c r="BU1422" s="40"/>
      <c r="BV1422" s="40"/>
      <c r="BW1422" s="40"/>
      <c r="BX1422" s="40"/>
      <c r="BY1422" s="40"/>
      <c r="BZ1422" s="40"/>
      <c r="CA1422" s="40"/>
      <c r="CB1422" s="40"/>
      <c r="CC1422" s="40"/>
      <c r="CD1422" s="40"/>
      <c r="CE1422" s="40"/>
      <c r="CF1422" s="40"/>
      <c r="CG1422" s="40"/>
      <c r="CH1422" s="40"/>
      <c r="CI1422" s="40"/>
      <c r="CJ1422" s="40"/>
      <c r="CK1422" s="40"/>
      <c r="CL1422" s="40"/>
      <c r="CM1422" s="40"/>
      <c r="CN1422" s="40"/>
      <c r="CO1422" s="40">
        <f t="shared" si="713"/>
        <v>0</v>
      </c>
    </row>
    <row r="1423" spans="1:93" ht="22.5" customHeight="1">
      <c r="A1423" s="269"/>
      <c r="B1423" s="267"/>
      <c r="C1423" s="75"/>
      <c r="D1423" s="78"/>
      <c r="E1423" s="75"/>
      <c r="F1423" s="80"/>
      <c r="G1423" s="78"/>
      <c r="H1423" s="70"/>
      <c r="I1423" s="81"/>
      <c r="J1423" s="71" t="str">
        <f>IF(H1423="","",VLOOKUP(H1423,単重表!$C$6:'単重表'!$F$2502,2,FALSE))</f>
        <v/>
      </c>
      <c r="K1423" s="232"/>
      <c r="L1423" s="101">
        <f t="shared" si="400"/>
        <v>1</v>
      </c>
      <c r="M1423" s="46"/>
      <c r="N1423" s="101">
        <f t="shared" ref="N1423:N1598" si="744">IF(M1423="",1,M1423/1000)</f>
        <v>1</v>
      </c>
      <c r="O1423" s="49"/>
      <c r="P1423" s="47" t="str">
        <f>IF(H1423="","",VLOOKUP(H1423,単重表!$C$6:'単重表'!$F$2502,3,FALSE))</f>
        <v/>
      </c>
      <c r="Q1423" s="47"/>
      <c r="R1423" s="56" t="e">
        <f t="shared" si="428"/>
        <v>#VALUE!</v>
      </c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267"/>
      <c r="AF1423" s="267"/>
      <c r="AG1423" s="40"/>
      <c r="AH1423" s="40"/>
      <c r="AI1423" s="40"/>
      <c r="AJ1423" s="58" t="str">
        <f>IF(H1423="","",VLOOKUP(H1423,単重表!$C$6:'単重表'!$F$2502,4,FALSE))</f>
        <v/>
      </c>
      <c r="AK1423" s="141" t="e">
        <f t="shared" ref="AK1423:AK1598" si="745">AJ1423*O1423*L1423</f>
        <v>#VALUE!</v>
      </c>
      <c r="AL1423" s="40">
        <v>2</v>
      </c>
      <c r="AM1423" s="190" t="e">
        <f t="shared" ref="AM1423:AM1598" si="746">AK1423*AL1423</f>
        <v>#VALUE!</v>
      </c>
      <c r="AO1423" s="191">
        <f t="shared" ref="AO1423:AO1598" si="747">K1423</f>
        <v>0</v>
      </c>
      <c r="AP1423" s="182"/>
      <c r="AQ1423" s="183" t="str">
        <f t="shared" ref="AQ1423:AQ1598" si="748">MID(J1423,2,3)</f>
        <v/>
      </c>
      <c r="AR1423" s="182"/>
      <c r="AS1423" s="184" t="str">
        <f t="shared" ref="AS1423:AS1598" si="749">MID(J1423,2,3)</f>
        <v/>
      </c>
      <c r="AT1423" s="182"/>
      <c r="AU1423" s="268"/>
      <c r="AV1423" s="185"/>
      <c r="AW1423" s="185"/>
      <c r="AX1423" s="185"/>
      <c r="AY1423" s="185"/>
      <c r="AZ1423" s="185"/>
      <c r="BA1423" s="186"/>
      <c r="BB1423" s="80"/>
      <c r="BC1423" s="185"/>
      <c r="BD1423" s="185"/>
      <c r="BE1423" s="185"/>
      <c r="BF1423" s="185"/>
      <c r="BG1423" s="187"/>
      <c r="BH1423" s="270"/>
      <c r="BI1423" s="188"/>
      <c r="BJ1423" s="268"/>
      <c r="BL1423" s="40"/>
      <c r="BM1423" s="40"/>
      <c r="BN1423" s="40"/>
      <c r="BO1423" s="40"/>
      <c r="BP1423" s="40"/>
      <c r="BQ1423" s="40"/>
      <c r="BR1423" s="40"/>
      <c r="BS1423" s="40"/>
      <c r="BT1423" s="40"/>
      <c r="BU1423" s="40"/>
      <c r="BV1423" s="40"/>
      <c r="BW1423" s="40"/>
      <c r="BX1423" s="40"/>
      <c r="BY1423" s="40"/>
      <c r="BZ1423" s="40"/>
      <c r="CA1423" s="40"/>
      <c r="CB1423" s="40"/>
      <c r="CC1423" s="40"/>
      <c r="CD1423" s="40"/>
      <c r="CE1423" s="40"/>
      <c r="CF1423" s="40"/>
      <c r="CG1423" s="40"/>
      <c r="CH1423" s="40"/>
      <c r="CI1423" s="40"/>
      <c r="CJ1423" s="40"/>
      <c r="CK1423" s="40"/>
      <c r="CL1423" s="40"/>
      <c r="CM1423" s="40"/>
      <c r="CN1423" s="40"/>
      <c r="CO1423" s="40">
        <f t="shared" ref="CO1423:CO1598" si="750">BL1423*$BL$4+BO1423*$BO$4+BM1423*$BM$4+BN1423*$BN$4+BP1423*$BP$4+BQ1423*$BQ$4+BR1423*$BR$4+BS1423*$BS$4+BT1423*$BT$4+BU1423*$BU$4+BV1423*$BV$4+BW1423*$BW$4+BX1423*$BX$4+BY1423*$BY$4+BZ1423*$BZ$4+CA1423*$CA$4+CB1423*$CB$4+CC1423*$CC$4+CD1423*$CD$4+CE1423*$CE$4+CF1423*$CF$4+CG1423*$CG$4+CH1423*$CH$4+CI1423*$CI$4+CJ1423*$CJ$4+CK1423*$CK$4+CL1423*$CL$4+CM1423*$CM$4+CN1423*$CN$4</f>
        <v>0</v>
      </c>
    </row>
    <row r="1424" spans="1:93" ht="22.5" customHeight="1">
      <c r="A1424" s="269"/>
      <c r="B1424" s="267"/>
      <c r="C1424" s="75"/>
      <c r="D1424" s="78"/>
      <c r="E1424" s="75"/>
      <c r="F1424" s="80"/>
      <c r="G1424" s="78"/>
      <c r="H1424" s="70"/>
      <c r="I1424" s="81"/>
      <c r="J1424" s="71" t="str">
        <f>IF(H1424="","",VLOOKUP(H1424,単重表!$C$6:'単重表'!$F$2502,2,FALSE))</f>
        <v/>
      </c>
      <c r="K1424" s="232"/>
      <c r="L1424" s="101">
        <f t="shared" si="400"/>
        <v>1</v>
      </c>
      <c r="M1424" s="46"/>
      <c r="N1424" s="101">
        <f t="shared" si="744"/>
        <v>1</v>
      </c>
      <c r="O1424" s="49"/>
      <c r="P1424" s="47" t="str">
        <f>IF(H1424="","",VLOOKUP(H1424,単重表!$C$6:'単重表'!$F$2502,3,FALSE))</f>
        <v/>
      </c>
      <c r="Q1424" s="47"/>
      <c r="R1424" s="56" t="e">
        <f t="shared" si="428"/>
        <v>#VALUE!</v>
      </c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267"/>
      <c r="AF1424" s="267"/>
      <c r="AG1424" s="40"/>
      <c r="AH1424" s="40"/>
      <c r="AI1424" s="40"/>
      <c r="AJ1424" s="58" t="str">
        <f>IF(H1424="","",VLOOKUP(H1424,単重表!$C$6:'単重表'!$F$2502,4,FALSE))</f>
        <v/>
      </c>
      <c r="AK1424" s="141" t="e">
        <f t="shared" si="745"/>
        <v>#VALUE!</v>
      </c>
      <c r="AL1424" s="40">
        <v>2</v>
      </c>
      <c r="AM1424" s="190" t="e">
        <f t="shared" si="746"/>
        <v>#VALUE!</v>
      </c>
      <c r="AO1424" s="191">
        <f t="shared" si="747"/>
        <v>0</v>
      </c>
      <c r="AP1424" s="182"/>
      <c r="AQ1424" s="183" t="str">
        <f t="shared" si="748"/>
        <v/>
      </c>
      <c r="AR1424" s="182"/>
      <c r="AS1424" s="184" t="str">
        <f t="shared" si="749"/>
        <v/>
      </c>
      <c r="AT1424" s="182"/>
      <c r="AU1424" s="268"/>
      <c r="AV1424" s="185"/>
      <c r="AW1424" s="185"/>
      <c r="AX1424" s="185"/>
      <c r="AY1424" s="185"/>
      <c r="AZ1424" s="185"/>
      <c r="BA1424" s="186"/>
      <c r="BB1424" s="80"/>
      <c r="BC1424" s="185"/>
      <c r="BD1424" s="185"/>
      <c r="BE1424" s="185"/>
      <c r="BF1424" s="185"/>
      <c r="BG1424" s="187"/>
      <c r="BH1424" s="270"/>
      <c r="BI1424" s="188"/>
      <c r="BJ1424" s="268"/>
      <c r="BL1424" s="40"/>
      <c r="BM1424" s="40"/>
      <c r="BN1424" s="40"/>
      <c r="BO1424" s="40"/>
      <c r="BP1424" s="40"/>
      <c r="BQ1424" s="40"/>
      <c r="BR1424" s="40"/>
      <c r="BS1424" s="40"/>
      <c r="BT1424" s="40"/>
      <c r="BU1424" s="40"/>
      <c r="BV1424" s="40"/>
      <c r="BW1424" s="40"/>
      <c r="BX1424" s="40"/>
      <c r="BY1424" s="40"/>
      <c r="BZ1424" s="40"/>
      <c r="CA1424" s="40"/>
      <c r="CB1424" s="40"/>
      <c r="CC1424" s="40"/>
      <c r="CD1424" s="40"/>
      <c r="CE1424" s="40"/>
      <c r="CF1424" s="40"/>
      <c r="CG1424" s="40"/>
      <c r="CH1424" s="40"/>
      <c r="CI1424" s="40"/>
      <c r="CJ1424" s="40"/>
      <c r="CK1424" s="40"/>
      <c r="CL1424" s="40"/>
      <c r="CM1424" s="40"/>
      <c r="CN1424" s="40"/>
      <c r="CO1424" s="40">
        <f t="shared" si="750"/>
        <v>0</v>
      </c>
    </row>
    <row r="1425" spans="1:93" ht="22.5" customHeight="1">
      <c r="A1425" s="269"/>
      <c r="B1425" s="267"/>
      <c r="C1425" s="75"/>
      <c r="D1425" s="78"/>
      <c r="E1425" s="75"/>
      <c r="F1425" s="80"/>
      <c r="G1425" s="78"/>
      <c r="H1425" s="70"/>
      <c r="I1425" s="81"/>
      <c r="J1425" s="71" t="str">
        <f>IF(H1425="","",VLOOKUP(H1425,単重表!$C$6:'単重表'!$F$2502,2,FALSE))</f>
        <v/>
      </c>
      <c r="K1425" s="232"/>
      <c r="L1425" s="101">
        <f t="shared" si="400"/>
        <v>1</v>
      </c>
      <c r="M1425" s="46"/>
      <c r="N1425" s="101">
        <f t="shared" si="744"/>
        <v>1</v>
      </c>
      <c r="O1425" s="49"/>
      <c r="P1425" s="47" t="str">
        <f>IF(H1425="","",VLOOKUP(H1425,単重表!$C$6:'単重表'!$F$2502,3,FALSE))</f>
        <v/>
      </c>
      <c r="Q1425" s="47"/>
      <c r="R1425" s="56" t="e">
        <f t="shared" si="428"/>
        <v>#VALUE!</v>
      </c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267"/>
      <c r="AF1425" s="267"/>
      <c r="AG1425" s="40"/>
      <c r="AH1425" s="40"/>
      <c r="AI1425" s="40"/>
      <c r="AJ1425" s="58" t="str">
        <f>IF(H1425="","",VLOOKUP(H1425,単重表!$C$6:'単重表'!$F$2502,4,FALSE))</f>
        <v/>
      </c>
      <c r="AK1425" s="141" t="e">
        <f t="shared" si="745"/>
        <v>#VALUE!</v>
      </c>
      <c r="AL1425" s="40">
        <v>2</v>
      </c>
      <c r="AM1425" s="190" t="e">
        <f t="shared" si="746"/>
        <v>#VALUE!</v>
      </c>
      <c r="AO1425" s="191">
        <f t="shared" si="747"/>
        <v>0</v>
      </c>
      <c r="AP1425" s="182"/>
      <c r="AQ1425" s="183" t="str">
        <f t="shared" si="748"/>
        <v/>
      </c>
      <c r="AR1425" s="182"/>
      <c r="AS1425" s="184" t="str">
        <f t="shared" si="749"/>
        <v/>
      </c>
      <c r="AT1425" s="182"/>
      <c r="AU1425" s="268"/>
      <c r="AV1425" s="185"/>
      <c r="AW1425" s="185"/>
      <c r="AX1425" s="185"/>
      <c r="AY1425" s="185"/>
      <c r="AZ1425" s="185"/>
      <c r="BA1425" s="186"/>
      <c r="BB1425" s="80"/>
      <c r="BC1425" s="185"/>
      <c r="BD1425" s="185"/>
      <c r="BE1425" s="185"/>
      <c r="BF1425" s="185"/>
      <c r="BG1425" s="187"/>
      <c r="BH1425" s="270"/>
      <c r="BI1425" s="188"/>
      <c r="BJ1425" s="268"/>
      <c r="BL1425" s="40"/>
      <c r="BM1425" s="40"/>
      <c r="BN1425" s="40"/>
      <c r="BO1425" s="40"/>
      <c r="BP1425" s="40"/>
      <c r="BQ1425" s="40"/>
      <c r="BR1425" s="40"/>
      <c r="BS1425" s="40"/>
      <c r="BT1425" s="40"/>
      <c r="BU1425" s="40"/>
      <c r="BV1425" s="40"/>
      <c r="BW1425" s="40"/>
      <c r="BX1425" s="40"/>
      <c r="BY1425" s="40"/>
      <c r="BZ1425" s="40"/>
      <c r="CA1425" s="40"/>
      <c r="CB1425" s="40"/>
      <c r="CC1425" s="40"/>
      <c r="CD1425" s="40"/>
      <c r="CE1425" s="40"/>
      <c r="CF1425" s="40"/>
      <c r="CG1425" s="40"/>
      <c r="CH1425" s="40"/>
      <c r="CI1425" s="40"/>
      <c r="CJ1425" s="40"/>
      <c r="CK1425" s="40"/>
      <c r="CL1425" s="40"/>
      <c r="CM1425" s="40"/>
      <c r="CN1425" s="40"/>
      <c r="CO1425" s="40">
        <f t="shared" si="750"/>
        <v>0</v>
      </c>
    </row>
    <row r="1426" spans="1:93" ht="22.5" customHeight="1">
      <c r="A1426" s="269"/>
      <c r="B1426" s="267"/>
      <c r="C1426" s="75"/>
      <c r="D1426" s="78"/>
      <c r="E1426" s="75"/>
      <c r="F1426" s="80"/>
      <c r="G1426" s="78"/>
      <c r="H1426" s="70"/>
      <c r="I1426" s="81"/>
      <c r="J1426" s="71" t="str">
        <f>IF(H1426="","",VLOOKUP(H1426,単重表!$C$6:'単重表'!$F$2502,2,FALSE))</f>
        <v/>
      </c>
      <c r="K1426" s="232"/>
      <c r="L1426" s="101">
        <f t="shared" si="400"/>
        <v>1</v>
      </c>
      <c r="M1426" s="46"/>
      <c r="N1426" s="101">
        <f t="shared" si="744"/>
        <v>1</v>
      </c>
      <c r="O1426" s="49"/>
      <c r="P1426" s="47" t="str">
        <f>IF(H1426="","",VLOOKUP(H1426,単重表!$C$6:'単重表'!$F$2502,3,FALSE))</f>
        <v/>
      </c>
      <c r="Q1426" s="47"/>
      <c r="R1426" s="56" t="e">
        <f t="shared" si="428"/>
        <v>#VALUE!</v>
      </c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267"/>
      <c r="AF1426" s="267"/>
      <c r="AG1426" s="40"/>
      <c r="AH1426" s="40"/>
      <c r="AI1426" s="40"/>
      <c r="AJ1426" s="58" t="str">
        <f>IF(H1426="","",VLOOKUP(H1426,単重表!$C$6:'単重表'!$F$2502,4,FALSE))</f>
        <v/>
      </c>
      <c r="AK1426" s="141" t="e">
        <f t="shared" si="745"/>
        <v>#VALUE!</v>
      </c>
      <c r="AL1426" s="40">
        <v>2</v>
      </c>
      <c r="AM1426" s="190" t="e">
        <f t="shared" si="746"/>
        <v>#VALUE!</v>
      </c>
      <c r="AO1426" s="191">
        <f t="shared" si="747"/>
        <v>0</v>
      </c>
      <c r="AP1426" s="182"/>
      <c r="AQ1426" s="183" t="str">
        <f t="shared" si="748"/>
        <v/>
      </c>
      <c r="AR1426" s="182"/>
      <c r="AS1426" s="184" t="str">
        <f t="shared" si="749"/>
        <v/>
      </c>
      <c r="AT1426" s="182"/>
      <c r="AU1426" s="268"/>
      <c r="AV1426" s="185"/>
      <c r="AW1426" s="185"/>
      <c r="AX1426" s="185"/>
      <c r="AY1426" s="185"/>
      <c r="AZ1426" s="185"/>
      <c r="BA1426" s="186"/>
      <c r="BB1426" s="80"/>
      <c r="BC1426" s="185"/>
      <c r="BD1426" s="185"/>
      <c r="BE1426" s="185"/>
      <c r="BF1426" s="185"/>
      <c r="BG1426" s="187"/>
      <c r="BH1426" s="270"/>
      <c r="BI1426" s="188"/>
      <c r="BJ1426" s="268"/>
      <c r="BL1426" s="40"/>
      <c r="BM1426" s="40"/>
      <c r="BN1426" s="40"/>
      <c r="BO1426" s="40"/>
      <c r="BP1426" s="40"/>
      <c r="BQ1426" s="40"/>
      <c r="BR1426" s="40"/>
      <c r="BS1426" s="40"/>
      <c r="BT1426" s="40"/>
      <c r="BU1426" s="40"/>
      <c r="BV1426" s="40"/>
      <c r="BW1426" s="40"/>
      <c r="BX1426" s="40"/>
      <c r="BY1426" s="40"/>
      <c r="BZ1426" s="40"/>
      <c r="CA1426" s="40"/>
      <c r="CB1426" s="40"/>
      <c r="CC1426" s="40"/>
      <c r="CD1426" s="40"/>
      <c r="CE1426" s="40"/>
      <c r="CF1426" s="40"/>
      <c r="CG1426" s="40"/>
      <c r="CH1426" s="40"/>
      <c r="CI1426" s="40"/>
      <c r="CJ1426" s="40"/>
      <c r="CK1426" s="40"/>
      <c r="CL1426" s="40"/>
      <c r="CM1426" s="40"/>
      <c r="CN1426" s="40"/>
      <c r="CO1426" s="40">
        <f t="shared" si="750"/>
        <v>0</v>
      </c>
    </row>
    <row r="1427" spans="1:93" ht="22.5" customHeight="1">
      <c r="A1427" s="269"/>
      <c r="B1427" s="267"/>
      <c r="C1427" s="75"/>
      <c r="D1427" s="78"/>
      <c r="E1427" s="75"/>
      <c r="F1427" s="80"/>
      <c r="G1427" s="78"/>
      <c r="H1427" s="70"/>
      <c r="I1427" s="81"/>
      <c r="J1427" s="71" t="str">
        <f>IF(H1427="","",VLOOKUP(H1427,単重表!$C$6:'単重表'!$F$2502,2,FALSE))</f>
        <v/>
      </c>
      <c r="K1427" s="232"/>
      <c r="L1427" s="101">
        <f t="shared" si="400"/>
        <v>1</v>
      </c>
      <c r="M1427" s="46"/>
      <c r="N1427" s="101">
        <f t="shared" si="744"/>
        <v>1</v>
      </c>
      <c r="O1427" s="49"/>
      <c r="P1427" s="47" t="str">
        <f>IF(H1427="","",VLOOKUP(H1427,単重表!$C$6:'単重表'!$F$2502,3,FALSE))</f>
        <v/>
      </c>
      <c r="Q1427" s="47"/>
      <c r="R1427" s="56" t="e">
        <f t="shared" si="428"/>
        <v>#VALUE!</v>
      </c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267"/>
      <c r="AF1427" s="267"/>
      <c r="AG1427" s="40"/>
      <c r="AH1427" s="40"/>
      <c r="AI1427" s="40"/>
      <c r="AJ1427" s="58" t="str">
        <f>IF(H1427="","",VLOOKUP(H1427,単重表!$C$6:'単重表'!$F$2502,4,FALSE))</f>
        <v/>
      </c>
      <c r="AK1427" s="141" t="e">
        <f t="shared" si="745"/>
        <v>#VALUE!</v>
      </c>
      <c r="AL1427" s="40">
        <v>2</v>
      </c>
      <c r="AM1427" s="190" t="e">
        <f t="shared" si="746"/>
        <v>#VALUE!</v>
      </c>
      <c r="AO1427" s="191">
        <f t="shared" si="747"/>
        <v>0</v>
      </c>
      <c r="AP1427" s="182"/>
      <c r="AQ1427" s="183" t="str">
        <f t="shared" si="748"/>
        <v/>
      </c>
      <c r="AR1427" s="182"/>
      <c r="AS1427" s="184" t="str">
        <f t="shared" si="749"/>
        <v/>
      </c>
      <c r="AT1427" s="182"/>
      <c r="AU1427" s="268"/>
      <c r="AV1427" s="185"/>
      <c r="AW1427" s="185"/>
      <c r="AX1427" s="185"/>
      <c r="AY1427" s="185"/>
      <c r="AZ1427" s="185"/>
      <c r="BA1427" s="186"/>
      <c r="BB1427" s="80"/>
      <c r="BC1427" s="185"/>
      <c r="BD1427" s="185"/>
      <c r="BE1427" s="185"/>
      <c r="BF1427" s="185"/>
      <c r="BG1427" s="187"/>
      <c r="BH1427" s="270"/>
      <c r="BI1427" s="188"/>
      <c r="BJ1427" s="268"/>
      <c r="BL1427" s="40"/>
      <c r="BM1427" s="40"/>
      <c r="BN1427" s="40"/>
      <c r="BO1427" s="40"/>
      <c r="BP1427" s="40"/>
      <c r="BQ1427" s="40"/>
      <c r="BR1427" s="40"/>
      <c r="BS1427" s="40"/>
      <c r="BT1427" s="40"/>
      <c r="BU1427" s="40"/>
      <c r="BV1427" s="40"/>
      <c r="BW1427" s="40"/>
      <c r="BX1427" s="40"/>
      <c r="BY1427" s="40"/>
      <c r="BZ1427" s="40"/>
      <c r="CA1427" s="40"/>
      <c r="CB1427" s="40"/>
      <c r="CC1427" s="40"/>
      <c r="CD1427" s="40"/>
      <c r="CE1427" s="40"/>
      <c r="CF1427" s="40"/>
      <c r="CG1427" s="40"/>
      <c r="CH1427" s="40"/>
      <c r="CI1427" s="40"/>
      <c r="CJ1427" s="40"/>
      <c r="CK1427" s="40"/>
      <c r="CL1427" s="40"/>
      <c r="CM1427" s="40"/>
      <c r="CN1427" s="40"/>
      <c r="CO1427" s="40">
        <f t="shared" si="750"/>
        <v>0</v>
      </c>
    </row>
    <row r="1428" spans="1:93" ht="22.5" customHeight="1">
      <c r="A1428" s="269"/>
      <c r="B1428" s="267"/>
      <c r="C1428" s="75"/>
      <c r="D1428" s="78"/>
      <c r="E1428" s="75"/>
      <c r="F1428" s="80"/>
      <c r="G1428" s="78"/>
      <c r="H1428" s="70"/>
      <c r="I1428" s="81"/>
      <c r="J1428" s="71" t="str">
        <f>IF(H1428="","",VLOOKUP(H1428,単重表!$C$6:'単重表'!$F$2502,2,FALSE))</f>
        <v/>
      </c>
      <c r="K1428" s="232"/>
      <c r="L1428" s="101">
        <f t="shared" si="400"/>
        <v>1</v>
      </c>
      <c r="M1428" s="46"/>
      <c r="N1428" s="101">
        <f t="shared" si="744"/>
        <v>1</v>
      </c>
      <c r="O1428" s="49"/>
      <c r="P1428" s="47" t="str">
        <f>IF(H1428="","",VLOOKUP(H1428,単重表!$C$6:'単重表'!$F$2502,3,FALSE))</f>
        <v/>
      </c>
      <c r="Q1428" s="47"/>
      <c r="R1428" s="56" t="e">
        <f t="shared" si="428"/>
        <v>#VALUE!</v>
      </c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267"/>
      <c r="AF1428" s="267"/>
      <c r="AG1428" s="40"/>
      <c r="AH1428" s="40"/>
      <c r="AI1428" s="40"/>
      <c r="AJ1428" s="58" t="str">
        <f>IF(H1428="","",VLOOKUP(H1428,単重表!$C$6:'単重表'!$F$2502,4,FALSE))</f>
        <v/>
      </c>
      <c r="AK1428" s="141" t="e">
        <f t="shared" si="745"/>
        <v>#VALUE!</v>
      </c>
      <c r="AL1428" s="40">
        <v>2</v>
      </c>
      <c r="AM1428" s="190" t="e">
        <f t="shared" si="746"/>
        <v>#VALUE!</v>
      </c>
      <c r="AO1428" s="191">
        <f t="shared" si="747"/>
        <v>0</v>
      </c>
      <c r="AP1428" s="182"/>
      <c r="AQ1428" s="183" t="str">
        <f t="shared" si="748"/>
        <v/>
      </c>
      <c r="AR1428" s="182"/>
      <c r="AS1428" s="184" t="str">
        <f t="shared" si="749"/>
        <v/>
      </c>
      <c r="AT1428" s="182"/>
      <c r="AU1428" s="268"/>
      <c r="AV1428" s="185"/>
      <c r="AW1428" s="185"/>
      <c r="AX1428" s="185"/>
      <c r="AY1428" s="185"/>
      <c r="AZ1428" s="185"/>
      <c r="BA1428" s="186"/>
      <c r="BB1428" s="80"/>
      <c r="BC1428" s="185"/>
      <c r="BD1428" s="185"/>
      <c r="BE1428" s="185"/>
      <c r="BF1428" s="185"/>
      <c r="BG1428" s="187"/>
      <c r="BH1428" s="270"/>
      <c r="BI1428" s="188"/>
      <c r="BJ1428" s="268"/>
      <c r="BL1428" s="40"/>
      <c r="BM1428" s="40"/>
      <c r="BN1428" s="40"/>
      <c r="BO1428" s="40"/>
      <c r="BP1428" s="40"/>
      <c r="BQ1428" s="40"/>
      <c r="BR1428" s="40"/>
      <c r="BS1428" s="40"/>
      <c r="BT1428" s="40"/>
      <c r="BU1428" s="40"/>
      <c r="BV1428" s="40"/>
      <c r="BW1428" s="40"/>
      <c r="BX1428" s="40"/>
      <c r="BY1428" s="40"/>
      <c r="BZ1428" s="40"/>
      <c r="CA1428" s="40"/>
      <c r="CB1428" s="40"/>
      <c r="CC1428" s="40"/>
      <c r="CD1428" s="40"/>
      <c r="CE1428" s="40"/>
      <c r="CF1428" s="40"/>
      <c r="CG1428" s="40"/>
      <c r="CH1428" s="40"/>
      <c r="CI1428" s="40"/>
      <c r="CJ1428" s="40"/>
      <c r="CK1428" s="40"/>
      <c r="CL1428" s="40"/>
      <c r="CM1428" s="40"/>
      <c r="CN1428" s="40"/>
      <c r="CO1428" s="40">
        <f t="shared" si="750"/>
        <v>0</v>
      </c>
    </row>
    <row r="1429" spans="1:93" ht="22.5" customHeight="1">
      <c r="A1429" s="269"/>
      <c r="B1429" s="267"/>
      <c r="C1429" s="75"/>
      <c r="D1429" s="78"/>
      <c r="E1429" s="75"/>
      <c r="F1429" s="80"/>
      <c r="G1429" s="78"/>
      <c r="H1429" s="70"/>
      <c r="I1429" s="81"/>
      <c r="J1429" s="71" t="str">
        <f>IF(H1429="","",VLOOKUP(H1429,単重表!$C$6:'単重表'!$F$2502,2,FALSE))</f>
        <v/>
      </c>
      <c r="K1429" s="232"/>
      <c r="L1429" s="101">
        <f t="shared" si="400"/>
        <v>1</v>
      </c>
      <c r="M1429" s="46"/>
      <c r="N1429" s="101">
        <f t="shared" si="744"/>
        <v>1</v>
      </c>
      <c r="O1429" s="49"/>
      <c r="P1429" s="47" t="str">
        <f>IF(H1429="","",VLOOKUP(H1429,単重表!$C$6:'単重表'!$F$2502,3,FALSE))</f>
        <v/>
      </c>
      <c r="Q1429" s="47"/>
      <c r="R1429" s="56" t="e">
        <f t="shared" si="428"/>
        <v>#VALUE!</v>
      </c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267"/>
      <c r="AF1429" s="267"/>
      <c r="AG1429" s="40"/>
      <c r="AH1429" s="40"/>
      <c r="AI1429" s="40"/>
      <c r="AJ1429" s="58" t="str">
        <f>IF(H1429="","",VLOOKUP(H1429,単重表!$C$6:'単重表'!$F$2502,4,FALSE))</f>
        <v/>
      </c>
      <c r="AK1429" s="141" t="e">
        <f t="shared" si="745"/>
        <v>#VALUE!</v>
      </c>
      <c r="AL1429" s="40">
        <v>2</v>
      </c>
      <c r="AM1429" s="190" t="e">
        <f t="shared" si="746"/>
        <v>#VALUE!</v>
      </c>
      <c r="AO1429" s="191">
        <f t="shared" si="747"/>
        <v>0</v>
      </c>
      <c r="AP1429" s="182"/>
      <c r="AQ1429" s="183" t="str">
        <f t="shared" si="748"/>
        <v/>
      </c>
      <c r="AR1429" s="182"/>
      <c r="AS1429" s="184" t="str">
        <f t="shared" si="749"/>
        <v/>
      </c>
      <c r="AT1429" s="182"/>
      <c r="AU1429" s="268"/>
      <c r="AV1429" s="185"/>
      <c r="AW1429" s="185"/>
      <c r="AX1429" s="185"/>
      <c r="AY1429" s="185"/>
      <c r="AZ1429" s="185"/>
      <c r="BA1429" s="186"/>
      <c r="BB1429" s="80"/>
      <c r="BC1429" s="185"/>
      <c r="BD1429" s="185"/>
      <c r="BE1429" s="185"/>
      <c r="BF1429" s="185"/>
      <c r="BG1429" s="187"/>
      <c r="BH1429" s="270"/>
      <c r="BI1429" s="188"/>
      <c r="BJ1429" s="268"/>
      <c r="BL1429" s="40"/>
      <c r="BM1429" s="40"/>
      <c r="BN1429" s="40"/>
      <c r="BO1429" s="40"/>
      <c r="BP1429" s="40"/>
      <c r="BQ1429" s="40"/>
      <c r="BR1429" s="40"/>
      <c r="BS1429" s="40"/>
      <c r="BT1429" s="40"/>
      <c r="BU1429" s="40"/>
      <c r="BV1429" s="40"/>
      <c r="BW1429" s="40"/>
      <c r="BX1429" s="40"/>
      <c r="BY1429" s="40"/>
      <c r="BZ1429" s="40"/>
      <c r="CA1429" s="40"/>
      <c r="CB1429" s="40"/>
      <c r="CC1429" s="40"/>
      <c r="CD1429" s="40"/>
      <c r="CE1429" s="40"/>
      <c r="CF1429" s="40"/>
      <c r="CG1429" s="40"/>
      <c r="CH1429" s="40"/>
      <c r="CI1429" s="40"/>
      <c r="CJ1429" s="40"/>
      <c r="CK1429" s="40"/>
      <c r="CL1429" s="40"/>
      <c r="CM1429" s="40"/>
      <c r="CN1429" s="40"/>
      <c r="CO1429" s="40">
        <f t="shared" si="750"/>
        <v>0</v>
      </c>
    </row>
    <row r="1430" spans="1:93" ht="22.5" customHeight="1">
      <c r="A1430" s="269"/>
      <c r="B1430" s="267"/>
      <c r="C1430" s="75"/>
      <c r="D1430" s="78"/>
      <c r="E1430" s="75"/>
      <c r="F1430" s="80"/>
      <c r="G1430" s="78"/>
      <c r="H1430" s="70"/>
      <c r="I1430" s="81"/>
      <c r="J1430" s="71" t="str">
        <f>IF(H1430="","",VLOOKUP(H1430,単重表!$C$6:'単重表'!$F$2502,2,FALSE))</f>
        <v/>
      </c>
      <c r="K1430" s="232"/>
      <c r="L1430" s="101">
        <f t="shared" si="400"/>
        <v>1</v>
      </c>
      <c r="M1430" s="46"/>
      <c r="N1430" s="101">
        <f t="shared" si="744"/>
        <v>1</v>
      </c>
      <c r="O1430" s="49"/>
      <c r="P1430" s="47" t="str">
        <f>IF(H1430="","",VLOOKUP(H1430,単重表!$C$6:'単重表'!$F$2502,3,FALSE))</f>
        <v/>
      </c>
      <c r="Q1430" s="47"/>
      <c r="R1430" s="56" t="e">
        <f t="shared" si="428"/>
        <v>#VALUE!</v>
      </c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267"/>
      <c r="AF1430" s="267"/>
      <c r="AG1430" s="40"/>
      <c r="AH1430" s="40"/>
      <c r="AI1430" s="40"/>
      <c r="AJ1430" s="58" t="str">
        <f>IF(H1430="","",VLOOKUP(H1430,単重表!$C$6:'単重表'!$F$2502,4,FALSE))</f>
        <v/>
      </c>
      <c r="AK1430" s="141" t="e">
        <f t="shared" si="745"/>
        <v>#VALUE!</v>
      </c>
      <c r="AL1430" s="40">
        <v>2</v>
      </c>
      <c r="AM1430" s="190" t="e">
        <f t="shared" si="746"/>
        <v>#VALUE!</v>
      </c>
      <c r="AO1430" s="191">
        <f t="shared" si="747"/>
        <v>0</v>
      </c>
      <c r="AP1430" s="182"/>
      <c r="AQ1430" s="183" t="str">
        <f t="shared" si="748"/>
        <v/>
      </c>
      <c r="AR1430" s="182"/>
      <c r="AS1430" s="184" t="str">
        <f t="shared" si="749"/>
        <v/>
      </c>
      <c r="AT1430" s="182"/>
      <c r="AU1430" s="268"/>
      <c r="AV1430" s="185"/>
      <c r="AW1430" s="185"/>
      <c r="AX1430" s="185"/>
      <c r="AY1430" s="185"/>
      <c r="AZ1430" s="185"/>
      <c r="BA1430" s="186"/>
      <c r="BB1430" s="80"/>
      <c r="BC1430" s="185"/>
      <c r="BD1430" s="185"/>
      <c r="BE1430" s="185"/>
      <c r="BF1430" s="185"/>
      <c r="BG1430" s="187"/>
      <c r="BH1430" s="270"/>
      <c r="BI1430" s="188"/>
      <c r="BJ1430" s="268"/>
      <c r="BL1430" s="40"/>
      <c r="BM1430" s="40"/>
      <c r="BN1430" s="40"/>
      <c r="BO1430" s="40"/>
      <c r="BP1430" s="40"/>
      <c r="BQ1430" s="40"/>
      <c r="BR1430" s="40"/>
      <c r="BS1430" s="40"/>
      <c r="BT1430" s="40"/>
      <c r="BU1430" s="40"/>
      <c r="BV1430" s="40"/>
      <c r="BW1430" s="40"/>
      <c r="BX1430" s="40"/>
      <c r="BY1430" s="40"/>
      <c r="BZ1430" s="40"/>
      <c r="CA1430" s="40"/>
      <c r="CB1430" s="40"/>
      <c r="CC1430" s="40"/>
      <c r="CD1430" s="40"/>
      <c r="CE1430" s="40"/>
      <c r="CF1430" s="40"/>
      <c r="CG1430" s="40"/>
      <c r="CH1430" s="40"/>
      <c r="CI1430" s="40"/>
      <c r="CJ1430" s="40"/>
      <c r="CK1430" s="40"/>
      <c r="CL1430" s="40"/>
      <c r="CM1430" s="40"/>
      <c r="CN1430" s="40"/>
      <c r="CO1430" s="40">
        <f t="shared" si="750"/>
        <v>0</v>
      </c>
    </row>
    <row r="1431" spans="1:93" ht="22.5" customHeight="1">
      <c r="A1431" s="269"/>
      <c r="B1431" s="267"/>
      <c r="C1431" s="75"/>
      <c r="D1431" s="78"/>
      <c r="E1431" s="75"/>
      <c r="F1431" s="80"/>
      <c r="G1431" s="78"/>
      <c r="H1431" s="70"/>
      <c r="I1431" s="81"/>
      <c r="J1431" s="71" t="str">
        <f>IF(H1431="","",VLOOKUP(H1431,単重表!$C$6:'単重表'!$F$2502,2,FALSE))</f>
        <v/>
      </c>
      <c r="K1431" s="232"/>
      <c r="L1431" s="101">
        <f>IF(K1431="",1,K1431/1000)</f>
        <v>1</v>
      </c>
      <c r="M1431" s="46"/>
      <c r="N1431" s="101">
        <f t="shared" si="744"/>
        <v>1</v>
      </c>
      <c r="O1431" s="49"/>
      <c r="P1431" s="47" t="str">
        <f>IF(H1431="","",VLOOKUP(H1431,単重表!$C$6:'単重表'!$F$2502,3,FALSE))</f>
        <v/>
      </c>
      <c r="Q1431" s="47"/>
      <c r="R1431" s="56" t="e">
        <f t="shared" si="428"/>
        <v>#VALUE!</v>
      </c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267"/>
      <c r="AF1431" s="267"/>
      <c r="AG1431" s="40"/>
      <c r="AH1431" s="40"/>
      <c r="AI1431" s="40"/>
      <c r="AJ1431" s="58" t="str">
        <f>IF(H1431="","",VLOOKUP(H1431,単重表!$C$6:'単重表'!$F$2502,4,FALSE))</f>
        <v/>
      </c>
      <c r="AK1431" s="141" t="e">
        <f t="shared" si="745"/>
        <v>#VALUE!</v>
      </c>
      <c r="AL1431" s="40">
        <v>2</v>
      </c>
      <c r="AM1431" s="190" t="e">
        <f t="shared" si="746"/>
        <v>#VALUE!</v>
      </c>
      <c r="AO1431" s="191">
        <f t="shared" si="747"/>
        <v>0</v>
      </c>
      <c r="AP1431" s="182"/>
      <c r="AQ1431" s="183" t="str">
        <f t="shared" si="748"/>
        <v/>
      </c>
      <c r="AR1431" s="182"/>
      <c r="AS1431" s="184" t="str">
        <f t="shared" si="749"/>
        <v/>
      </c>
      <c r="AT1431" s="182"/>
      <c r="AU1431" s="268"/>
      <c r="AV1431" s="185"/>
      <c r="AW1431" s="185"/>
      <c r="AX1431" s="185"/>
      <c r="AY1431" s="185"/>
      <c r="AZ1431" s="185"/>
      <c r="BA1431" s="186"/>
      <c r="BB1431" s="80"/>
      <c r="BC1431" s="185"/>
      <c r="BD1431" s="185"/>
      <c r="BE1431" s="185"/>
      <c r="BF1431" s="185"/>
      <c r="BG1431" s="187"/>
      <c r="BH1431" s="270"/>
      <c r="BI1431" s="188"/>
      <c r="BJ1431" s="268"/>
      <c r="BL1431" s="40"/>
      <c r="BM1431" s="40"/>
      <c r="BN1431" s="40"/>
      <c r="BO1431" s="40"/>
      <c r="BP1431" s="40"/>
      <c r="BQ1431" s="40"/>
      <c r="BR1431" s="40"/>
      <c r="BS1431" s="40"/>
      <c r="BT1431" s="40"/>
      <c r="BU1431" s="40"/>
      <c r="BV1431" s="40"/>
      <c r="BW1431" s="40"/>
      <c r="BX1431" s="40"/>
      <c r="BY1431" s="40"/>
      <c r="BZ1431" s="40"/>
      <c r="CA1431" s="40"/>
      <c r="CB1431" s="40"/>
      <c r="CC1431" s="40"/>
      <c r="CD1431" s="40"/>
      <c r="CE1431" s="40"/>
      <c r="CF1431" s="40"/>
      <c r="CG1431" s="40"/>
      <c r="CH1431" s="40"/>
      <c r="CI1431" s="40"/>
      <c r="CJ1431" s="40"/>
      <c r="CK1431" s="40"/>
      <c r="CL1431" s="40"/>
      <c r="CM1431" s="40"/>
      <c r="CN1431" s="40"/>
      <c r="CO1431" s="40">
        <f t="shared" si="750"/>
        <v>0</v>
      </c>
    </row>
    <row r="1432" spans="1:93" ht="22.5" customHeight="1">
      <c r="A1432" s="269"/>
      <c r="B1432" s="267"/>
      <c r="C1432" s="75"/>
      <c r="D1432" s="78"/>
      <c r="E1432" s="75"/>
      <c r="F1432" s="80"/>
      <c r="G1432" s="78"/>
      <c r="H1432" s="70"/>
      <c r="I1432" s="81"/>
      <c r="J1432" s="71" t="str">
        <f>IF(H1432="","",VLOOKUP(H1432,単重表!$C$6:'単重表'!$F$2502,2,FALSE))</f>
        <v/>
      </c>
      <c r="K1432" s="232"/>
      <c r="L1432" s="101">
        <f>IF(K1432="",1,K1432/1000)</f>
        <v>1</v>
      </c>
      <c r="M1432" s="46"/>
      <c r="N1432" s="101">
        <f t="shared" si="744"/>
        <v>1</v>
      </c>
      <c r="O1432" s="49"/>
      <c r="P1432" s="47" t="str">
        <f>IF(H1432="","",VLOOKUP(H1432,単重表!$C$6:'単重表'!$F$2502,3,FALSE))</f>
        <v/>
      </c>
      <c r="Q1432" s="47"/>
      <c r="R1432" s="56" t="e">
        <f t="shared" si="428"/>
        <v>#VALUE!</v>
      </c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267"/>
      <c r="AF1432" s="267"/>
      <c r="AG1432" s="40"/>
      <c r="AH1432" s="40"/>
      <c r="AI1432" s="40"/>
      <c r="AJ1432" s="58" t="str">
        <f>IF(H1432="","",VLOOKUP(H1432,単重表!$C$6:'単重表'!$F$2502,4,FALSE))</f>
        <v/>
      </c>
      <c r="AK1432" s="141" t="e">
        <f t="shared" si="745"/>
        <v>#VALUE!</v>
      </c>
      <c r="AL1432" s="40">
        <v>2</v>
      </c>
      <c r="AM1432" s="190" t="e">
        <f t="shared" si="746"/>
        <v>#VALUE!</v>
      </c>
      <c r="AO1432" s="191">
        <f t="shared" si="747"/>
        <v>0</v>
      </c>
      <c r="AP1432" s="182"/>
      <c r="AQ1432" s="183" t="str">
        <f t="shared" si="748"/>
        <v/>
      </c>
      <c r="AR1432" s="182"/>
      <c r="AS1432" s="184" t="str">
        <f t="shared" si="749"/>
        <v/>
      </c>
      <c r="AT1432" s="182"/>
      <c r="AU1432" s="268"/>
      <c r="AV1432" s="185"/>
      <c r="AW1432" s="185"/>
      <c r="AX1432" s="185"/>
      <c r="AY1432" s="185"/>
      <c r="AZ1432" s="185"/>
      <c r="BA1432" s="186"/>
      <c r="BB1432" s="80"/>
      <c r="BC1432" s="185"/>
      <c r="BD1432" s="185"/>
      <c r="BE1432" s="185"/>
      <c r="BF1432" s="185"/>
      <c r="BG1432" s="187"/>
      <c r="BH1432" s="270"/>
      <c r="BI1432" s="188"/>
      <c r="BJ1432" s="268"/>
      <c r="BL1432" s="40"/>
      <c r="BM1432" s="40"/>
      <c r="BN1432" s="40"/>
      <c r="BO1432" s="40"/>
      <c r="BP1432" s="40"/>
      <c r="BQ1432" s="40"/>
      <c r="BR1432" s="40"/>
      <c r="BS1432" s="40"/>
      <c r="BT1432" s="40"/>
      <c r="BU1432" s="40"/>
      <c r="BV1432" s="40"/>
      <c r="BW1432" s="40"/>
      <c r="BX1432" s="40"/>
      <c r="BY1432" s="40"/>
      <c r="BZ1432" s="40"/>
      <c r="CA1432" s="40"/>
      <c r="CB1432" s="40"/>
      <c r="CC1432" s="40"/>
      <c r="CD1432" s="40"/>
      <c r="CE1432" s="40"/>
      <c r="CF1432" s="40"/>
      <c r="CG1432" s="40"/>
      <c r="CH1432" s="40"/>
      <c r="CI1432" s="40"/>
      <c r="CJ1432" s="40"/>
      <c r="CK1432" s="40"/>
      <c r="CL1432" s="40"/>
      <c r="CM1432" s="40"/>
      <c r="CN1432" s="40"/>
      <c r="CO1432" s="40">
        <f t="shared" si="750"/>
        <v>0</v>
      </c>
    </row>
    <row r="1433" spans="1:93" ht="22.5" customHeight="1">
      <c r="A1433" s="269"/>
      <c r="B1433" s="267"/>
      <c r="C1433" s="75"/>
      <c r="D1433" s="78"/>
      <c r="E1433" s="75"/>
      <c r="F1433" s="80"/>
      <c r="G1433" s="78"/>
      <c r="H1433" s="70"/>
      <c r="I1433" s="81"/>
      <c r="J1433" s="71" t="str">
        <f>IF(H1433="","",VLOOKUP(H1433,単重表!$C$6:'単重表'!$F$2502,2,FALSE))</f>
        <v/>
      </c>
      <c r="K1433" s="232"/>
      <c r="L1433" s="101">
        <f>IF(K1433="",1,K1433/1000)</f>
        <v>1</v>
      </c>
      <c r="M1433" s="46"/>
      <c r="N1433" s="101">
        <f t="shared" si="744"/>
        <v>1</v>
      </c>
      <c r="O1433" s="49"/>
      <c r="P1433" s="47" t="str">
        <f>IF(H1433="","",VLOOKUP(H1433,単重表!$C$6:'単重表'!$F$2502,3,FALSE))</f>
        <v/>
      </c>
      <c r="Q1433" s="47"/>
      <c r="R1433" s="56" t="e">
        <f>P1433*O1433*N1433*L1433+Q1433</f>
        <v>#VALUE!</v>
      </c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267"/>
      <c r="AF1433" s="267"/>
      <c r="AG1433" s="40"/>
      <c r="AH1433" s="40"/>
      <c r="AI1433" s="40"/>
      <c r="AJ1433" s="58" t="str">
        <f>IF(H1433="","",VLOOKUP(H1433,単重表!$C$6:'単重表'!$F$2502,4,FALSE))</f>
        <v/>
      </c>
      <c r="AK1433" s="141" t="e">
        <f t="shared" si="745"/>
        <v>#VALUE!</v>
      </c>
      <c r="AL1433" s="40">
        <v>2</v>
      </c>
      <c r="AM1433" s="190" t="e">
        <f t="shared" si="746"/>
        <v>#VALUE!</v>
      </c>
      <c r="AO1433" s="191">
        <f t="shared" si="747"/>
        <v>0</v>
      </c>
      <c r="AP1433" s="182"/>
      <c r="AQ1433" s="183" t="str">
        <f t="shared" si="748"/>
        <v/>
      </c>
      <c r="AR1433" s="182"/>
      <c r="AS1433" s="184" t="str">
        <f t="shared" si="749"/>
        <v/>
      </c>
      <c r="AT1433" s="182"/>
      <c r="AU1433" s="268"/>
      <c r="AV1433" s="185"/>
      <c r="AW1433" s="185"/>
      <c r="AX1433" s="185"/>
      <c r="AY1433" s="185"/>
      <c r="AZ1433" s="185"/>
      <c r="BA1433" s="186"/>
      <c r="BB1433" s="80"/>
      <c r="BC1433" s="185"/>
      <c r="BD1433" s="185"/>
      <c r="BE1433" s="185"/>
      <c r="BF1433" s="185"/>
      <c r="BG1433" s="187"/>
      <c r="BH1433" s="270"/>
      <c r="BI1433" s="188"/>
      <c r="BJ1433" s="268"/>
      <c r="BL1433" s="40"/>
      <c r="BM1433" s="40"/>
      <c r="BN1433" s="40"/>
      <c r="BO1433" s="40"/>
      <c r="BP1433" s="40"/>
      <c r="BQ1433" s="40"/>
      <c r="BR1433" s="40"/>
      <c r="BS1433" s="40"/>
      <c r="BT1433" s="40"/>
      <c r="BU1433" s="40"/>
      <c r="BV1433" s="40"/>
      <c r="BW1433" s="40"/>
      <c r="BX1433" s="40"/>
      <c r="BY1433" s="40"/>
      <c r="BZ1433" s="40"/>
      <c r="CA1433" s="40"/>
      <c r="CB1433" s="40"/>
      <c r="CC1433" s="40"/>
      <c r="CD1433" s="40"/>
      <c r="CE1433" s="40"/>
      <c r="CF1433" s="40"/>
      <c r="CG1433" s="40"/>
      <c r="CH1433" s="40"/>
      <c r="CI1433" s="40"/>
      <c r="CJ1433" s="40"/>
      <c r="CK1433" s="40"/>
      <c r="CL1433" s="40"/>
      <c r="CM1433" s="40"/>
      <c r="CN1433" s="40"/>
      <c r="CO1433" s="40">
        <f t="shared" si="750"/>
        <v>0</v>
      </c>
    </row>
    <row r="1434" spans="1:93" ht="22.5" customHeight="1">
      <c r="A1434" s="269"/>
      <c r="B1434" s="267"/>
      <c r="C1434" s="75"/>
      <c r="D1434" s="78"/>
      <c r="E1434" s="75"/>
      <c r="F1434" s="80"/>
      <c r="G1434" s="78"/>
      <c r="H1434" s="70"/>
      <c r="I1434" s="81"/>
      <c r="J1434" s="71" t="str">
        <f>IF(H1434="","",VLOOKUP(H1434,単重表!$C$6:'単重表'!$F$2502,2,FALSE))</f>
        <v/>
      </c>
      <c r="K1434" s="232"/>
      <c r="L1434" s="101">
        <f t="shared" ref="L1434:L1441" si="751">IF(K1434="",1,K1434/1000)</f>
        <v>1</v>
      </c>
      <c r="M1434" s="46"/>
      <c r="N1434" s="101">
        <f t="shared" si="744"/>
        <v>1</v>
      </c>
      <c r="O1434" s="49"/>
      <c r="P1434" s="47" t="str">
        <f>IF(H1434="","",VLOOKUP(H1434,単重表!$C$6:'単重表'!$F$2502,3,FALSE))</f>
        <v/>
      </c>
      <c r="Q1434" s="47"/>
      <c r="R1434" s="56" t="e">
        <f t="shared" ref="R1434:R1443" si="752">P1434*O1434*N1434*L1434+Q1434</f>
        <v>#VALUE!</v>
      </c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267"/>
      <c r="AF1434" s="267"/>
      <c r="AG1434" s="40"/>
      <c r="AH1434" s="40"/>
      <c r="AI1434" s="40"/>
      <c r="AJ1434" s="58" t="str">
        <f>IF(H1434="","",VLOOKUP(H1434,単重表!$C$6:'単重表'!$F$2502,4,FALSE))</f>
        <v/>
      </c>
      <c r="AK1434" s="141" t="e">
        <f t="shared" si="745"/>
        <v>#VALUE!</v>
      </c>
      <c r="AL1434" s="40">
        <v>2</v>
      </c>
      <c r="AM1434" s="190" t="e">
        <f t="shared" si="746"/>
        <v>#VALUE!</v>
      </c>
      <c r="AO1434" s="191">
        <f t="shared" si="747"/>
        <v>0</v>
      </c>
      <c r="AP1434" s="182"/>
      <c r="AQ1434" s="183" t="str">
        <f t="shared" si="748"/>
        <v/>
      </c>
      <c r="AR1434" s="182"/>
      <c r="AS1434" s="184" t="str">
        <f t="shared" si="749"/>
        <v/>
      </c>
      <c r="AT1434" s="182"/>
      <c r="AU1434" s="268"/>
      <c r="AV1434" s="185"/>
      <c r="AW1434" s="185"/>
      <c r="AX1434" s="185"/>
      <c r="AY1434" s="185"/>
      <c r="AZ1434" s="185"/>
      <c r="BA1434" s="186"/>
      <c r="BB1434" s="80"/>
      <c r="BC1434" s="185"/>
      <c r="BD1434" s="185"/>
      <c r="BE1434" s="185"/>
      <c r="BF1434" s="185"/>
      <c r="BG1434" s="187"/>
      <c r="BH1434" s="270"/>
      <c r="BI1434" s="188"/>
      <c r="BJ1434" s="268"/>
      <c r="BL1434" s="40"/>
      <c r="BM1434" s="40"/>
      <c r="BN1434" s="40"/>
      <c r="BO1434" s="40"/>
      <c r="BP1434" s="40"/>
      <c r="BQ1434" s="40"/>
      <c r="BR1434" s="40"/>
      <c r="BS1434" s="40"/>
      <c r="BT1434" s="40"/>
      <c r="BU1434" s="40"/>
      <c r="BV1434" s="40"/>
      <c r="BW1434" s="40"/>
      <c r="BX1434" s="40"/>
      <c r="BY1434" s="40"/>
      <c r="BZ1434" s="40"/>
      <c r="CA1434" s="40"/>
      <c r="CB1434" s="40"/>
      <c r="CC1434" s="40"/>
      <c r="CD1434" s="40"/>
      <c r="CE1434" s="40"/>
      <c r="CF1434" s="40"/>
      <c r="CG1434" s="40"/>
      <c r="CH1434" s="40"/>
      <c r="CI1434" s="40"/>
      <c r="CJ1434" s="40"/>
      <c r="CK1434" s="40"/>
      <c r="CL1434" s="40"/>
      <c r="CM1434" s="40"/>
      <c r="CN1434" s="40"/>
      <c r="CO1434" s="40">
        <f t="shared" si="750"/>
        <v>0</v>
      </c>
    </row>
    <row r="1435" spans="1:93" ht="22.5" customHeight="1">
      <c r="A1435" s="269"/>
      <c r="B1435" s="267"/>
      <c r="C1435" s="75"/>
      <c r="D1435" s="78"/>
      <c r="E1435" s="75"/>
      <c r="F1435" s="80"/>
      <c r="G1435" s="78"/>
      <c r="H1435" s="70"/>
      <c r="I1435" s="81"/>
      <c r="J1435" s="71" t="str">
        <f>IF(H1435="","",VLOOKUP(H1435,単重表!$C$6:'単重表'!$F$2502,2,FALSE))</f>
        <v/>
      </c>
      <c r="K1435" s="232"/>
      <c r="L1435" s="101">
        <f t="shared" si="751"/>
        <v>1</v>
      </c>
      <c r="M1435" s="46"/>
      <c r="N1435" s="101">
        <f t="shared" si="744"/>
        <v>1</v>
      </c>
      <c r="O1435" s="49"/>
      <c r="P1435" s="47" t="str">
        <f>IF(H1435="","",VLOOKUP(H1435,単重表!$C$6:'単重表'!$F$2502,3,FALSE))</f>
        <v/>
      </c>
      <c r="Q1435" s="47"/>
      <c r="R1435" s="56" t="e">
        <f t="shared" si="752"/>
        <v>#VALUE!</v>
      </c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267"/>
      <c r="AF1435" s="267"/>
      <c r="AG1435" s="40"/>
      <c r="AH1435" s="40"/>
      <c r="AI1435" s="40"/>
      <c r="AJ1435" s="58" t="str">
        <f>IF(H1435="","",VLOOKUP(H1435,単重表!$C$6:'単重表'!$F$2502,4,FALSE))</f>
        <v/>
      </c>
      <c r="AK1435" s="141" t="e">
        <f t="shared" si="745"/>
        <v>#VALUE!</v>
      </c>
      <c r="AL1435" s="40">
        <v>2</v>
      </c>
      <c r="AM1435" s="190" t="e">
        <f t="shared" si="746"/>
        <v>#VALUE!</v>
      </c>
      <c r="AO1435" s="191">
        <f t="shared" si="747"/>
        <v>0</v>
      </c>
      <c r="AP1435" s="182"/>
      <c r="AQ1435" s="183" t="str">
        <f t="shared" si="748"/>
        <v/>
      </c>
      <c r="AR1435" s="182"/>
      <c r="AS1435" s="184" t="str">
        <f t="shared" si="749"/>
        <v/>
      </c>
      <c r="AT1435" s="182"/>
      <c r="AU1435" s="268"/>
      <c r="AV1435" s="185"/>
      <c r="AW1435" s="185"/>
      <c r="AX1435" s="185"/>
      <c r="AY1435" s="185"/>
      <c r="AZ1435" s="185"/>
      <c r="BA1435" s="186"/>
      <c r="BB1435" s="80"/>
      <c r="BC1435" s="185"/>
      <c r="BD1435" s="185"/>
      <c r="BE1435" s="185"/>
      <c r="BF1435" s="185"/>
      <c r="BG1435" s="187"/>
      <c r="BH1435" s="270"/>
      <c r="BI1435" s="188"/>
      <c r="BJ1435" s="268"/>
      <c r="BL1435" s="40"/>
      <c r="BM1435" s="40"/>
      <c r="BN1435" s="40"/>
      <c r="BO1435" s="40"/>
      <c r="BP1435" s="40"/>
      <c r="BQ1435" s="40"/>
      <c r="BR1435" s="40"/>
      <c r="BS1435" s="40"/>
      <c r="BT1435" s="40"/>
      <c r="BU1435" s="40"/>
      <c r="BV1435" s="40"/>
      <c r="BW1435" s="40"/>
      <c r="BX1435" s="40"/>
      <c r="BY1435" s="40"/>
      <c r="BZ1435" s="40"/>
      <c r="CA1435" s="40"/>
      <c r="CB1435" s="40"/>
      <c r="CC1435" s="40"/>
      <c r="CD1435" s="40"/>
      <c r="CE1435" s="40"/>
      <c r="CF1435" s="40"/>
      <c r="CG1435" s="40"/>
      <c r="CH1435" s="40"/>
      <c r="CI1435" s="40"/>
      <c r="CJ1435" s="40"/>
      <c r="CK1435" s="40"/>
      <c r="CL1435" s="40"/>
      <c r="CM1435" s="40"/>
      <c r="CN1435" s="40"/>
      <c r="CO1435" s="40">
        <f t="shared" si="750"/>
        <v>0</v>
      </c>
    </row>
    <row r="1436" spans="1:93" ht="22.5" customHeight="1">
      <c r="A1436" s="269"/>
      <c r="B1436" s="267"/>
      <c r="C1436" s="75"/>
      <c r="D1436" s="78"/>
      <c r="E1436" s="75"/>
      <c r="F1436" s="80"/>
      <c r="G1436" s="78"/>
      <c r="H1436" s="70"/>
      <c r="I1436" s="81"/>
      <c r="J1436" s="71" t="str">
        <f>IF(H1436="","",VLOOKUP(H1436,単重表!$C$6:'単重表'!$F$2502,2,FALSE))</f>
        <v/>
      </c>
      <c r="K1436" s="232"/>
      <c r="L1436" s="101">
        <f t="shared" si="751"/>
        <v>1</v>
      </c>
      <c r="M1436" s="46"/>
      <c r="N1436" s="101">
        <f t="shared" si="744"/>
        <v>1</v>
      </c>
      <c r="O1436" s="49"/>
      <c r="P1436" s="47" t="str">
        <f>IF(H1436="","",VLOOKUP(H1436,単重表!$C$6:'単重表'!$F$2502,3,FALSE))</f>
        <v/>
      </c>
      <c r="Q1436" s="47"/>
      <c r="R1436" s="56" t="e">
        <f t="shared" si="752"/>
        <v>#VALUE!</v>
      </c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267"/>
      <c r="AF1436" s="267"/>
      <c r="AG1436" s="40"/>
      <c r="AH1436" s="40"/>
      <c r="AI1436" s="40"/>
      <c r="AJ1436" s="58" t="str">
        <f>IF(H1436="","",VLOOKUP(H1436,単重表!$C$6:'単重表'!$F$2502,4,FALSE))</f>
        <v/>
      </c>
      <c r="AK1436" s="141" t="e">
        <f t="shared" si="745"/>
        <v>#VALUE!</v>
      </c>
      <c r="AL1436" s="40">
        <v>2</v>
      </c>
      <c r="AM1436" s="190" t="e">
        <f t="shared" si="746"/>
        <v>#VALUE!</v>
      </c>
      <c r="AO1436" s="191">
        <f t="shared" si="747"/>
        <v>0</v>
      </c>
      <c r="AP1436" s="182"/>
      <c r="AQ1436" s="183" t="str">
        <f t="shared" si="748"/>
        <v/>
      </c>
      <c r="AR1436" s="182"/>
      <c r="AS1436" s="184" t="str">
        <f t="shared" si="749"/>
        <v/>
      </c>
      <c r="AT1436" s="182"/>
      <c r="AU1436" s="268"/>
      <c r="AV1436" s="185"/>
      <c r="AW1436" s="185"/>
      <c r="AX1436" s="185"/>
      <c r="AY1436" s="185"/>
      <c r="AZ1436" s="185"/>
      <c r="BA1436" s="186"/>
      <c r="BB1436" s="80"/>
      <c r="BC1436" s="185"/>
      <c r="BD1436" s="185"/>
      <c r="BE1436" s="185"/>
      <c r="BF1436" s="185"/>
      <c r="BG1436" s="187"/>
      <c r="BH1436" s="270"/>
      <c r="BI1436" s="188"/>
      <c r="BJ1436" s="268"/>
      <c r="BL1436" s="40"/>
      <c r="BM1436" s="40"/>
      <c r="BN1436" s="40"/>
      <c r="BO1436" s="40"/>
      <c r="BP1436" s="40"/>
      <c r="BQ1436" s="40"/>
      <c r="BR1436" s="40"/>
      <c r="BS1436" s="40"/>
      <c r="BT1436" s="40"/>
      <c r="BU1436" s="40"/>
      <c r="BV1436" s="40"/>
      <c r="BW1436" s="40"/>
      <c r="BX1436" s="40"/>
      <c r="BY1436" s="40"/>
      <c r="BZ1436" s="40"/>
      <c r="CA1436" s="40"/>
      <c r="CB1436" s="40"/>
      <c r="CC1436" s="40"/>
      <c r="CD1436" s="40"/>
      <c r="CE1436" s="40"/>
      <c r="CF1436" s="40"/>
      <c r="CG1436" s="40"/>
      <c r="CH1436" s="40"/>
      <c r="CI1436" s="40"/>
      <c r="CJ1436" s="40"/>
      <c r="CK1436" s="40"/>
      <c r="CL1436" s="40"/>
      <c r="CM1436" s="40"/>
      <c r="CN1436" s="40"/>
      <c r="CO1436" s="40">
        <f t="shared" si="750"/>
        <v>0</v>
      </c>
    </row>
    <row r="1437" spans="1:93" ht="22.5" customHeight="1">
      <c r="A1437" s="269"/>
      <c r="B1437" s="267"/>
      <c r="C1437" s="75"/>
      <c r="D1437" s="78"/>
      <c r="E1437" s="75"/>
      <c r="F1437" s="80"/>
      <c r="G1437" s="78"/>
      <c r="H1437" s="70"/>
      <c r="I1437" s="81"/>
      <c r="J1437" s="71" t="str">
        <f>IF(H1437="","",VLOOKUP(H1437,単重表!$C$6:'単重表'!$F$2502,2,FALSE))</f>
        <v/>
      </c>
      <c r="K1437" s="232"/>
      <c r="L1437" s="101">
        <f t="shared" si="751"/>
        <v>1</v>
      </c>
      <c r="M1437" s="46"/>
      <c r="N1437" s="101">
        <f t="shared" si="744"/>
        <v>1</v>
      </c>
      <c r="O1437" s="49"/>
      <c r="P1437" s="47" t="str">
        <f>IF(H1437="","",VLOOKUP(H1437,単重表!$C$6:'単重表'!$F$2502,3,FALSE))</f>
        <v/>
      </c>
      <c r="Q1437" s="47"/>
      <c r="R1437" s="56" t="e">
        <f t="shared" si="752"/>
        <v>#VALUE!</v>
      </c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267"/>
      <c r="AF1437" s="267"/>
      <c r="AG1437" s="40"/>
      <c r="AH1437" s="40"/>
      <c r="AI1437" s="40"/>
      <c r="AJ1437" s="58" t="str">
        <f>IF(H1437="","",VLOOKUP(H1437,単重表!$C$6:'単重表'!$F$2502,4,FALSE))</f>
        <v/>
      </c>
      <c r="AK1437" s="141" t="e">
        <f t="shared" si="745"/>
        <v>#VALUE!</v>
      </c>
      <c r="AL1437" s="40">
        <v>2</v>
      </c>
      <c r="AM1437" s="190" t="e">
        <f t="shared" si="746"/>
        <v>#VALUE!</v>
      </c>
      <c r="AO1437" s="191">
        <f t="shared" si="747"/>
        <v>0</v>
      </c>
      <c r="AP1437" s="182"/>
      <c r="AQ1437" s="183" t="str">
        <f t="shared" si="748"/>
        <v/>
      </c>
      <c r="AR1437" s="182"/>
      <c r="AS1437" s="184" t="str">
        <f t="shared" si="749"/>
        <v/>
      </c>
      <c r="AT1437" s="182"/>
      <c r="AU1437" s="268"/>
      <c r="AV1437" s="185"/>
      <c r="AW1437" s="185"/>
      <c r="AX1437" s="185"/>
      <c r="AY1437" s="185"/>
      <c r="AZ1437" s="185"/>
      <c r="BA1437" s="186"/>
      <c r="BB1437" s="80"/>
      <c r="BC1437" s="185"/>
      <c r="BD1437" s="185"/>
      <c r="BE1437" s="185"/>
      <c r="BF1437" s="185"/>
      <c r="BG1437" s="187"/>
      <c r="BH1437" s="270"/>
      <c r="BI1437" s="188"/>
      <c r="BJ1437" s="268"/>
      <c r="BL1437" s="40"/>
      <c r="BM1437" s="40"/>
      <c r="BN1437" s="40"/>
      <c r="BO1437" s="40"/>
      <c r="BP1437" s="40"/>
      <c r="BQ1437" s="40"/>
      <c r="BR1437" s="40"/>
      <c r="BS1437" s="40"/>
      <c r="BT1437" s="40"/>
      <c r="BU1437" s="40"/>
      <c r="BV1437" s="40"/>
      <c r="BW1437" s="40"/>
      <c r="BX1437" s="40"/>
      <c r="BY1437" s="40"/>
      <c r="BZ1437" s="40"/>
      <c r="CA1437" s="40"/>
      <c r="CB1437" s="40"/>
      <c r="CC1437" s="40"/>
      <c r="CD1437" s="40"/>
      <c r="CE1437" s="40"/>
      <c r="CF1437" s="40"/>
      <c r="CG1437" s="40"/>
      <c r="CH1437" s="40"/>
      <c r="CI1437" s="40"/>
      <c r="CJ1437" s="40"/>
      <c r="CK1437" s="40"/>
      <c r="CL1437" s="40"/>
      <c r="CM1437" s="40"/>
      <c r="CN1437" s="40"/>
      <c r="CO1437" s="40">
        <f t="shared" si="750"/>
        <v>0</v>
      </c>
    </row>
    <row r="1438" spans="1:93" ht="22.5" customHeight="1">
      <c r="A1438" s="269"/>
      <c r="B1438" s="267"/>
      <c r="C1438" s="75"/>
      <c r="D1438" s="78"/>
      <c r="E1438" s="75"/>
      <c r="F1438" s="80"/>
      <c r="G1438" s="78"/>
      <c r="H1438" s="70"/>
      <c r="I1438" s="81"/>
      <c r="J1438" s="71" t="str">
        <f>IF(H1438="","",VLOOKUP(H1438,単重表!$C$6:'単重表'!$F$2502,2,FALSE))</f>
        <v/>
      </c>
      <c r="K1438" s="232"/>
      <c r="L1438" s="101">
        <f t="shared" si="751"/>
        <v>1</v>
      </c>
      <c r="M1438" s="46"/>
      <c r="N1438" s="101">
        <f t="shared" si="744"/>
        <v>1</v>
      </c>
      <c r="O1438" s="49"/>
      <c r="P1438" s="47" t="str">
        <f>IF(H1438="","",VLOOKUP(H1438,単重表!$C$6:'単重表'!$F$2502,3,FALSE))</f>
        <v/>
      </c>
      <c r="Q1438" s="47"/>
      <c r="R1438" s="56" t="e">
        <f t="shared" si="752"/>
        <v>#VALUE!</v>
      </c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267"/>
      <c r="AF1438" s="267"/>
      <c r="AG1438" s="40"/>
      <c r="AH1438" s="40"/>
      <c r="AI1438" s="40"/>
      <c r="AJ1438" s="58" t="str">
        <f>IF(H1438="","",VLOOKUP(H1438,単重表!$C$6:'単重表'!$F$2502,4,FALSE))</f>
        <v/>
      </c>
      <c r="AK1438" s="141" t="e">
        <f t="shared" si="745"/>
        <v>#VALUE!</v>
      </c>
      <c r="AL1438" s="40">
        <v>2</v>
      </c>
      <c r="AM1438" s="190" t="e">
        <f t="shared" si="746"/>
        <v>#VALUE!</v>
      </c>
      <c r="AO1438" s="191">
        <f t="shared" si="747"/>
        <v>0</v>
      </c>
      <c r="AP1438" s="182"/>
      <c r="AQ1438" s="183" t="str">
        <f t="shared" si="748"/>
        <v/>
      </c>
      <c r="AR1438" s="182"/>
      <c r="AS1438" s="184" t="str">
        <f t="shared" si="749"/>
        <v/>
      </c>
      <c r="AT1438" s="182"/>
      <c r="AU1438" s="268"/>
      <c r="AV1438" s="185"/>
      <c r="AW1438" s="185"/>
      <c r="AX1438" s="185"/>
      <c r="AY1438" s="185"/>
      <c r="AZ1438" s="185"/>
      <c r="BA1438" s="186"/>
      <c r="BB1438" s="80"/>
      <c r="BC1438" s="185"/>
      <c r="BD1438" s="185"/>
      <c r="BE1438" s="185"/>
      <c r="BF1438" s="185"/>
      <c r="BG1438" s="187"/>
      <c r="BH1438" s="270"/>
      <c r="BI1438" s="188"/>
      <c r="BJ1438" s="268"/>
      <c r="BL1438" s="40"/>
      <c r="BM1438" s="40"/>
      <c r="BN1438" s="40"/>
      <c r="BO1438" s="40"/>
      <c r="BP1438" s="40"/>
      <c r="BQ1438" s="40"/>
      <c r="BR1438" s="40"/>
      <c r="BS1438" s="40"/>
      <c r="BT1438" s="40"/>
      <c r="BU1438" s="40"/>
      <c r="BV1438" s="40"/>
      <c r="BW1438" s="40"/>
      <c r="BX1438" s="40"/>
      <c r="BY1438" s="40"/>
      <c r="BZ1438" s="40"/>
      <c r="CA1438" s="40"/>
      <c r="CB1438" s="40"/>
      <c r="CC1438" s="40"/>
      <c r="CD1438" s="40"/>
      <c r="CE1438" s="40"/>
      <c r="CF1438" s="40"/>
      <c r="CG1438" s="40"/>
      <c r="CH1438" s="40"/>
      <c r="CI1438" s="40"/>
      <c r="CJ1438" s="40"/>
      <c r="CK1438" s="40"/>
      <c r="CL1438" s="40"/>
      <c r="CM1438" s="40"/>
      <c r="CN1438" s="40"/>
      <c r="CO1438" s="40">
        <f t="shared" si="750"/>
        <v>0</v>
      </c>
    </row>
    <row r="1439" spans="1:93" ht="22.5" customHeight="1">
      <c r="A1439" s="269"/>
      <c r="B1439" s="267"/>
      <c r="C1439" s="75"/>
      <c r="D1439" s="78"/>
      <c r="E1439" s="75"/>
      <c r="F1439" s="80"/>
      <c r="G1439" s="78"/>
      <c r="H1439" s="70"/>
      <c r="I1439" s="81"/>
      <c r="J1439" s="71" t="str">
        <f>IF(H1439="","",VLOOKUP(H1439,単重表!$C$6:'単重表'!$F$2502,2,FALSE))</f>
        <v/>
      </c>
      <c r="K1439" s="232"/>
      <c r="L1439" s="101">
        <f t="shared" si="751"/>
        <v>1</v>
      </c>
      <c r="M1439" s="46"/>
      <c r="N1439" s="101">
        <f t="shared" si="744"/>
        <v>1</v>
      </c>
      <c r="O1439" s="49"/>
      <c r="P1439" s="47" t="str">
        <f>IF(H1439="","",VLOOKUP(H1439,単重表!$C$6:'単重表'!$F$2502,3,FALSE))</f>
        <v/>
      </c>
      <c r="Q1439" s="47"/>
      <c r="R1439" s="56" t="e">
        <f t="shared" si="752"/>
        <v>#VALUE!</v>
      </c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267"/>
      <c r="AF1439" s="267"/>
      <c r="AG1439" s="40"/>
      <c r="AH1439" s="40"/>
      <c r="AI1439" s="40"/>
      <c r="AJ1439" s="58" t="str">
        <f>IF(H1439="","",VLOOKUP(H1439,単重表!$C$6:'単重表'!$F$2502,4,FALSE))</f>
        <v/>
      </c>
      <c r="AK1439" s="141" t="e">
        <f t="shared" si="745"/>
        <v>#VALUE!</v>
      </c>
      <c r="AL1439" s="40">
        <v>2</v>
      </c>
      <c r="AM1439" s="190" t="e">
        <f t="shared" si="746"/>
        <v>#VALUE!</v>
      </c>
      <c r="AO1439" s="191">
        <f t="shared" si="747"/>
        <v>0</v>
      </c>
      <c r="AP1439" s="182"/>
      <c r="AQ1439" s="183" t="str">
        <f t="shared" si="748"/>
        <v/>
      </c>
      <c r="AR1439" s="182"/>
      <c r="AS1439" s="184" t="str">
        <f t="shared" si="749"/>
        <v/>
      </c>
      <c r="AT1439" s="182"/>
      <c r="AU1439" s="268"/>
      <c r="AV1439" s="185"/>
      <c r="AW1439" s="185"/>
      <c r="AX1439" s="185"/>
      <c r="AY1439" s="185"/>
      <c r="AZ1439" s="185"/>
      <c r="BA1439" s="186"/>
      <c r="BB1439" s="80"/>
      <c r="BC1439" s="185"/>
      <c r="BD1439" s="185"/>
      <c r="BE1439" s="185"/>
      <c r="BF1439" s="185"/>
      <c r="BG1439" s="187"/>
      <c r="BH1439" s="270"/>
      <c r="BI1439" s="188"/>
      <c r="BJ1439" s="268"/>
      <c r="BL1439" s="40"/>
      <c r="BM1439" s="40"/>
      <c r="BN1439" s="40"/>
      <c r="BO1439" s="40"/>
      <c r="BP1439" s="40"/>
      <c r="BQ1439" s="40"/>
      <c r="BR1439" s="40"/>
      <c r="BS1439" s="40"/>
      <c r="BT1439" s="40"/>
      <c r="BU1439" s="40"/>
      <c r="BV1439" s="40"/>
      <c r="BW1439" s="40"/>
      <c r="BX1439" s="40"/>
      <c r="BY1439" s="40"/>
      <c r="BZ1439" s="40"/>
      <c r="CA1439" s="40"/>
      <c r="CB1439" s="40"/>
      <c r="CC1439" s="40"/>
      <c r="CD1439" s="40"/>
      <c r="CE1439" s="40"/>
      <c r="CF1439" s="40"/>
      <c r="CG1439" s="40"/>
      <c r="CH1439" s="40"/>
      <c r="CI1439" s="40"/>
      <c r="CJ1439" s="40"/>
      <c r="CK1439" s="40"/>
      <c r="CL1439" s="40"/>
      <c r="CM1439" s="40"/>
      <c r="CN1439" s="40"/>
      <c r="CO1439" s="40">
        <f t="shared" si="750"/>
        <v>0</v>
      </c>
    </row>
    <row r="1440" spans="1:93" ht="22.5" customHeight="1">
      <c r="A1440" s="269"/>
      <c r="B1440" s="267"/>
      <c r="C1440" s="75"/>
      <c r="D1440" s="78"/>
      <c r="E1440" s="75"/>
      <c r="F1440" s="80"/>
      <c r="G1440" s="78"/>
      <c r="H1440" s="70"/>
      <c r="I1440" s="81"/>
      <c r="J1440" s="71" t="str">
        <f>IF(H1440="","",VLOOKUP(H1440,単重表!$C$6:'単重表'!$F$2502,2,FALSE))</f>
        <v/>
      </c>
      <c r="K1440" s="232"/>
      <c r="L1440" s="101">
        <f t="shared" si="751"/>
        <v>1</v>
      </c>
      <c r="M1440" s="46"/>
      <c r="N1440" s="101">
        <f t="shared" si="744"/>
        <v>1</v>
      </c>
      <c r="O1440" s="49"/>
      <c r="P1440" s="47" t="str">
        <f>IF(H1440="","",VLOOKUP(H1440,単重表!$C$6:'単重表'!$F$2502,3,FALSE))</f>
        <v/>
      </c>
      <c r="Q1440" s="47"/>
      <c r="R1440" s="56" t="e">
        <f t="shared" si="752"/>
        <v>#VALUE!</v>
      </c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267"/>
      <c r="AF1440" s="267"/>
      <c r="AG1440" s="40"/>
      <c r="AH1440" s="40"/>
      <c r="AI1440" s="40"/>
      <c r="AJ1440" s="58" t="str">
        <f>IF(H1440="","",VLOOKUP(H1440,単重表!$C$6:'単重表'!$F$2502,4,FALSE))</f>
        <v/>
      </c>
      <c r="AK1440" s="141" t="e">
        <f t="shared" si="745"/>
        <v>#VALUE!</v>
      </c>
      <c r="AL1440" s="40">
        <v>2</v>
      </c>
      <c r="AM1440" s="190" t="e">
        <f t="shared" si="746"/>
        <v>#VALUE!</v>
      </c>
      <c r="AO1440" s="191">
        <f t="shared" si="747"/>
        <v>0</v>
      </c>
      <c r="AP1440" s="182"/>
      <c r="AQ1440" s="183" t="str">
        <f t="shared" si="748"/>
        <v/>
      </c>
      <c r="AR1440" s="182"/>
      <c r="AS1440" s="184" t="str">
        <f t="shared" si="749"/>
        <v/>
      </c>
      <c r="AT1440" s="182"/>
      <c r="AU1440" s="268"/>
      <c r="AV1440" s="185"/>
      <c r="AW1440" s="185"/>
      <c r="AX1440" s="185"/>
      <c r="AY1440" s="185"/>
      <c r="AZ1440" s="185"/>
      <c r="BA1440" s="186"/>
      <c r="BB1440" s="80"/>
      <c r="BC1440" s="185"/>
      <c r="BD1440" s="185"/>
      <c r="BE1440" s="185"/>
      <c r="BF1440" s="185"/>
      <c r="BG1440" s="187"/>
      <c r="BH1440" s="270"/>
      <c r="BI1440" s="188"/>
      <c r="BJ1440" s="268"/>
      <c r="BL1440" s="40"/>
      <c r="BM1440" s="40"/>
      <c r="BN1440" s="40"/>
      <c r="BO1440" s="40"/>
      <c r="BP1440" s="40"/>
      <c r="BQ1440" s="40"/>
      <c r="BR1440" s="40"/>
      <c r="BS1440" s="40"/>
      <c r="BT1440" s="40"/>
      <c r="BU1440" s="40"/>
      <c r="BV1440" s="40"/>
      <c r="BW1440" s="40"/>
      <c r="BX1440" s="40"/>
      <c r="BY1440" s="40"/>
      <c r="BZ1440" s="40"/>
      <c r="CA1440" s="40"/>
      <c r="CB1440" s="40"/>
      <c r="CC1440" s="40"/>
      <c r="CD1440" s="40"/>
      <c r="CE1440" s="40"/>
      <c r="CF1440" s="40"/>
      <c r="CG1440" s="40"/>
      <c r="CH1440" s="40"/>
      <c r="CI1440" s="40"/>
      <c r="CJ1440" s="40"/>
      <c r="CK1440" s="40"/>
      <c r="CL1440" s="40"/>
      <c r="CM1440" s="40"/>
      <c r="CN1440" s="40"/>
      <c r="CO1440" s="40">
        <f t="shared" si="750"/>
        <v>0</v>
      </c>
    </row>
    <row r="1441" spans="1:93" ht="22.5" customHeight="1">
      <c r="A1441" s="269"/>
      <c r="B1441" s="267"/>
      <c r="C1441" s="75"/>
      <c r="D1441" s="78"/>
      <c r="E1441" s="75"/>
      <c r="F1441" s="80"/>
      <c r="G1441" s="78"/>
      <c r="H1441" s="70"/>
      <c r="I1441" s="81"/>
      <c r="J1441" s="71" t="str">
        <f>IF(H1441="","",VLOOKUP(H1441,単重表!$C$6:'単重表'!$F$2502,2,FALSE))</f>
        <v/>
      </c>
      <c r="K1441" s="232"/>
      <c r="L1441" s="101">
        <f t="shared" si="751"/>
        <v>1</v>
      </c>
      <c r="M1441" s="46"/>
      <c r="N1441" s="101">
        <f t="shared" si="744"/>
        <v>1</v>
      </c>
      <c r="O1441" s="49"/>
      <c r="P1441" s="47" t="str">
        <f>IF(H1441="","",VLOOKUP(H1441,単重表!$C$6:'単重表'!$F$2502,3,FALSE))</f>
        <v/>
      </c>
      <c r="Q1441" s="47"/>
      <c r="R1441" s="56" t="e">
        <f t="shared" si="752"/>
        <v>#VALUE!</v>
      </c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267"/>
      <c r="AF1441" s="267"/>
      <c r="AG1441" s="40"/>
      <c r="AH1441" s="40"/>
      <c r="AI1441" s="40"/>
      <c r="AJ1441" s="58" t="str">
        <f>IF(H1441="","",VLOOKUP(H1441,単重表!$C$6:'単重表'!$F$2502,4,FALSE))</f>
        <v/>
      </c>
      <c r="AK1441" s="141" t="e">
        <f t="shared" si="745"/>
        <v>#VALUE!</v>
      </c>
      <c r="AL1441" s="40">
        <v>2</v>
      </c>
      <c r="AM1441" s="190" t="e">
        <f t="shared" si="746"/>
        <v>#VALUE!</v>
      </c>
      <c r="AO1441" s="191">
        <f t="shared" si="747"/>
        <v>0</v>
      </c>
      <c r="AP1441" s="182"/>
      <c r="AQ1441" s="183" t="str">
        <f t="shared" si="748"/>
        <v/>
      </c>
      <c r="AR1441" s="182"/>
      <c r="AS1441" s="184" t="str">
        <f t="shared" si="749"/>
        <v/>
      </c>
      <c r="AT1441" s="182"/>
      <c r="AU1441" s="268"/>
      <c r="AV1441" s="185"/>
      <c r="AW1441" s="185"/>
      <c r="AX1441" s="185"/>
      <c r="AY1441" s="185"/>
      <c r="AZ1441" s="185"/>
      <c r="BA1441" s="186"/>
      <c r="BB1441" s="80"/>
      <c r="BC1441" s="185"/>
      <c r="BD1441" s="185"/>
      <c r="BE1441" s="185"/>
      <c r="BF1441" s="185"/>
      <c r="BG1441" s="187"/>
      <c r="BH1441" s="270"/>
      <c r="BI1441" s="188"/>
      <c r="BJ1441" s="268"/>
      <c r="BL1441" s="40"/>
      <c r="BM1441" s="40"/>
      <c r="BN1441" s="40"/>
      <c r="BO1441" s="40"/>
      <c r="BP1441" s="40"/>
      <c r="BQ1441" s="40"/>
      <c r="BR1441" s="40"/>
      <c r="BS1441" s="40"/>
      <c r="BT1441" s="40"/>
      <c r="BU1441" s="40"/>
      <c r="BV1441" s="40"/>
      <c r="BW1441" s="40"/>
      <c r="BX1441" s="40"/>
      <c r="BY1441" s="40"/>
      <c r="BZ1441" s="40"/>
      <c r="CA1441" s="40"/>
      <c r="CB1441" s="40"/>
      <c r="CC1441" s="40"/>
      <c r="CD1441" s="40"/>
      <c r="CE1441" s="40"/>
      <c r="CF1441" s="40"/>
      <c r="CG1441" s="40"/>
      <c r="CH1441" s="40"/>
      <c r="CI1441" s="40"/>
      <c r="CJ1441" s="40"/>
      <c r="CK1441" s="40"/>
      <c r="CL1441" s="40"/>
      <c r="CM1441" s="40"/>
      <c r="CN1441" s="40"/>
      <c r="CO1441" s="40">
        <f t="shared" si="750"/>
        <v>0</v>
      </c>
    </row>
    <row r="1442" spans="1:93" ht="22.5" customHeight="1">
      <c r="A1442" s="269"/>
      <c r="B1442" s="267"/>
      <c r="C1442" s="75"/>
      <c r="D1442" s="78"/>
      <c r="E1442" s="75"/>
      <c r="F1442" s="80"/>
      <c r="G1442" s="78"/>
      <c r="H1442" s="70"/>
      <c r="I1442" s="81"/>
      <c r="J1442" s="71" t="str">
        <f>IF(H1442="","",VLOOKUP(H1442,単重表!$C$6:'単重表'!$F$2502,2,FALSE))</f>
        <v/>
      </c>
      <c r="K1442" s="232"/>
      <c r="L1442" s="101">
        <f>IF(K1442="",1,K1442/1000)</f>
        <v>1</v>
      </c>
      <c r="M1442" s="46"/>
      <c r="N1442" s="101">
        <f t="shared" si="744"/>
        <v>1</v>
      </c>
      <c r="O1442" s="49"/>
      <c r="P1442" s="47" t="str">
        <f>IF(H1442="","",VLOOKUP(H1442,単重表!$C$6:'単重表'!$F$2502,3,FALSE))</f>
        <v/>
      </c>
      <c r="Q1442" s="47"/>
      <c r="R1442" s="56" t="e">
        <f t="shared" si="752"/>
        <v>#VALUE!</v>
      </c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267"/>
      <c r="AF1442" s="267"/>
      <c r="AG1442" s="40"/>
      <c r="AH1442" s="40"/>
      <c r="AI1442" s="40"/>
      <c r="AJ1442" s="58" t="str">
        <f>IF(H1442="","",VLOOKUP(H1442,単重表!$C$6:'単重表'!$F$2502,4,FALSE))</f>
        <v/>
      </c>
      <c r="AK1442" s="141" t="e">
        <f t="shared" si="745"/>
        <v>#VALUE!</v>
      </c>
      <c r="AL1442" s="40">
        <v>2</v>
      </c>
      <c r="AM1442" s="190" t="e">
        <f t="shared" si="746"/>
        <v>#VALUE!</v>
      </c>
      <c r="AO1442" s="191">
        <f t="shared" si="747"/>
        <v>0</v>
      </c>
      <c r="AP1442" s="182"/>
      <c r="AQ1442" s="183" t="str">
        <f t="shared" si="748"/>
        <v/>
      </c>
      <c r="AR1442" s="182"/>
      <c r="AS1442" s="184" t="str">
        <f t="shared" si="749"/>
        <v/>
      </c>
      <c r="AT1442" s="182"/>
      <c r="AU1442" s="268"/>
      <c r="AV1442" s="185"/>
      <c r="AW1442" s="185"/>
      <c r="AX1442" s="185"/>
      <c r="AY1442" s="185"/>
      <c r="AZ1442" s="185"/>
      <c r="BA1442" s="186"/>
      <c r="BB1442" s="80"/>
      <c r="BC1442" s="185"/>
      <c r="BD1442" s="185"/>
      <c r="BE1442" s="185"/>
      <c r="BF1442" s="185"/>
      <c r="BG1442" s="187"/>
      <c r="BH1442" s="270"/>
      <c r="BI1442" s="188"/>
      <c r="BJ1442" s="268"/>
      <c r="BL1442" s="40"/>
      <c r="BM1442" s="40"/>
      <c r="BN1442" s="40"/>
      <c r="BO1442" s="40"/>
      <c r="BP1442" s="40"/>
      <c r="BQ1442" s="40"/>
      <c r="BR1442" s="40"/>
      <c r="BS1442" s="40"/>
      <c r="BT1442" s="40"/>
      <c r="BU1442" s="40"/>
      <c r="BV1442" s="40"/>
      <c r="BW1442" s="40"/>
      <c r="BX1442" s="40"/>
      <c r="BY1442" s="40"/>
      <c r="BZ1442" s="40"/>
      <c r="CA1442" s="40"/>
      <c r="CB1442" s="40"/>
      <c r="CC1442" s="40"/>
      <c r="CD1442" s="40"/>
      <c r="CE1442" s="40"/>
      <c r="CF1442" s="40"/>
      <c r="CG1442" s="40"/>
      <c r="CH1442" s="40"/>
      <c r="CI1442" s="40"/>
      <c r="CJ1442" s="40"/>
      <c r="CK1442" s="40"/>
      <c r="CL1442" s="40"/>
      <c r="CM1442" s="40"/>
      <c r="CN1442" s="40"/>
      <c r="CO1442" s="40">
        <f t="shared" si="750"/>
        <v>0</v>
      </c>
    </row>
    <row r="1443" spans="1:93" ht="22.5" customHeight="1">
      <c r="A1443" s="269"/>
      <c r="B1443" s="267"/>
      <c r="C1443" s="75"/>
      <c r="D1443" s="78"/>
      <c r="E1443" s="75"/>
      <c r="F1443" s="80"/>
      <c r="G1443" s="78"/>
      <c r="H1443" s="70"/>
      <c r="I1443" s="81"/>
      <c r="J1443" s="71" t="str">
        <f>IF(H1443="","",VLOOKUP(H1443,単重表!$C$6:'単重表'!$F$2502,2,FALSE))</f>
        <v/>
      </c>
      <c r="K1443" s="232"/>
      <c r="L1443" s="101">
        <f>IF(K1443="",1,K1443/1000)</f>
        <v>1</v>
      </c>
      <c r="M1443" s="46"/>
      <c r="N1443" s="101">
        <f t="shared" si="744"/>
        <v>1</v>
      </c>
      <c r="O1443" s="49"/>
      <c r="P1443" s="47" t="str">
        <f>IF(H1443="","",VLOOKUP(H1443,単重表!$C$6:'単重表'!$F$2502,3,FALSE))</f>
        <v/>
      </c>
      <c r="Q1443" s="47"/>
      <c r="R1443" s="56" t="e">
        <f t="shared" si="752"/>
        <v>#VALUE!</v>
      </c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267"/>
      <c r="AF1443" s="267"/>
      <c r="AG1443" s="40"/>
      <c r="AH1443" s="40"/>
      <c r="AI1443" s="40"/>
      <c r="AJ1443" s="58" t="str">
        <f>IF(H1443="","",VLOOKUP(H1443,単重表!$C$6:'単重表'!$F$2502,4,FALSE))</f>
        <v/>
      </c>
      <c r="AK1443" s="141" t="e">
        <f t="shared" si="745"/>
        <v>#VALUE!</v>
      </c>
      <c r="AL1443" s="40">
        <v>2</v>
      </c>
      <c r="AM1443" s="190" t="e">
        <f t="shared" si="746"/>
        <v>#VALUE!</v>
      </c>
      <c r="AO1443" s="191">
        <f t="shared" si="747"/>
        <v>0</v>
      </c>
      <c r="AP1443" s="182"/>
      <c r="AQ1443" s="183" t="str">
        <f t="shared" si="748"/>
        <v/>
      </c>
      <c r="AR1443" s="182"/>
      <c r="AS1443" s="184" t="str">
        <f t="shared" si="749"/>
        <v/>
      </c>
      <c r="AT1443" s="182"/>
      <c r="AU1443" s="268"/>
      <c r="AV1443" s="185"/>
      <c r="AW1443" s="185"/>
      <c r="AX1443" s="185"/>
      <c r="AY1443" s="185"/>
      <c r="AZ1443" s="185"/>
      <c r="BA1443" s="186"/>
      <c r="BB1443" s="80"/>
      <c r="BC1443" s="185"/>
      <c r="BD1443" s="185"/>
      <c r="BE1443" s="185"/>
      <c r="BF1443" s="185"/>
      <c r="BG1443" s="187"/>
      <c r="BH1443" s="270"/>
      <c r="BI1443" s="188"/>
      <c r="BJ1443" s="268"/>
      <c r="BL1443" s="40"/>
      <c r="BM1443" s="40"/>
      <c r="BN1443" s="40"/>
      <c r="BO1443" s="40"/>
      <c r="BP1443" s="40"/>
      <c r="BQ1443" s="40"/>
      <c r="BR1443" s="40"/>
      <c r="BS1443" s="40"/>
      <c r="BT1443" s="40"/>
      <c r="BU1443" s="40"/>
      <c r="BV1443" s="40"/>
      <c r="BW1443" s="40"/>
      <c r="BX1443" s="40"/>
      <c r="BY1443" s="40"/>
      <c r="BZ1443" s="40"/>
      <c r="CA1443" s="40"/>
      <c r="CB1443" s="40"/>
      <c r="CC1443" s="40"/>
      <c r="CD1443" s="40"/>
      <c r="CE1443" s="40"/>
      <c r="CF1443" s="40"/>
      <c r="CG1443" s="40"/>
      <c r="CH1443" s="40"/>
      <c r="CI1443" s="40"/>
      <c r="CJ1443" s="40"/>
      <c r="CK1443" s="40"/>
      <c r="CL1443" s="40"/>
      <c r="CM1443" s="40"/>
      <c r="CN1443" s="40"/>
      <c r="CO1443" s="40">
        <f t="shared" si="750"/>
        <v>0</v>
      </c>
    </row>
    <row r="1444" spans="1:93" ht="22.5" customHeight="1">
      <c r="A1444" s="269"/>
      <c r="B1444" s="267"/>
      <c r="C1444" s="75"/>
      <c r="D1444" s="78"/>
      <c r="E1444" s="75"/>
      <c r="F1444" s="80"/>
      <c r="G1444" s="78"/>
      <c r="H1444" s="70"/>
      <c r="I1444" s="81"/>
      <c r="J1444" s="71" t="str">
        <f>IF(H1444="","",VLOOKUP(H1444,単重表!$C$6:'単重表'!$F$2502,2,FALSE))</f>
        <v/>
      </c>
      <c r="K1444" s="232"/>
      <c r="L1444" s="101">
        <f>IF(K1444="",1,K1444/1000)</f>
        <v>1</v>
      </c>
      <c r="M1444" s="46"/>
      <c r="N1444" s="101">
        <f t="shared" si="744"/>
        <v>1</v>
      </c>
      <c r="O1444" s="49"/>
      <c r="P1444" s="47" t="str">
        <f>IF(H1444="","",VLOOKUP(H1444,単重表!$C$6:'単重表'!$F$2502,3,FALSE))</f>
        <v/>
      </c>
      <c r="Q1444" s="47"/>
      <c r="R1444" s="56" t="e">
        <f>P1444*O1444*N1444*L1444+Q1444</f>
        <v>#VALUE!</v>
      </c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267"/>
      <c r="AF1444" s="267"/>
      <c r="AG1444" s="40"/>
      <c r="AH1444" s="40"/>
      <c r="AI1444" s="40"/>
      <c r="AJ1444" s="58" t="str">
        <f>IF(H1444="","",VLOOKUP(H1444,単重表!$C$6:'単重表'!$F$2502,4,FALSE))</f>
        <v/>
      </c>
      <c r="AK1444" s="141" t="e">
        <f t="shared" si="745"/>
        <v>#VALUE!</v>
      </c>
      <c r="AL1444" s="40">
        <v>2</v>
      </c>
      <c r="AM1444" s="190" t="e">
        <f t="shared" si="746"/>
        <v>#VALUE!</v>
      </c>
      <c r="AO1444" s="191">
        <f t="shared" si="747"/>
        <v>0</v>
      </c>
      <c r="AP1444" s="182"/>
      <c r="AQ1444" s="183" t="str">
        <f t="shared" si="748"/>
        <v/>
      </c>
      <c r="AR1444" s="182"/>
      <c r="AS1444" s="184" t="str">
        <f t="shared" si="749"/>
        <v/>
      </c>
      <c r="AT1444" s="182"/>
      <c r="AU1444" s="268"/>
      <c r="AV1444" s="185"/>
      <c r="AW1444" s="185"/>
      <c r="AX1444" s="185"/>
      <c r="AY1444" s="185"/>
      <c r="AZ1444" s="185"/>
      <c r="BA1444" s="186"/>
      <c r="BB1444" s="80"/>
      <c r="BC1444" s="185"/>
      <c r="BD1444" s="185"/>
      <c r="BE1444" s="185"/>
      <c r="BF1444" s="185"/>
      <c r="BG1444" s="187"/>
      <c r="BH1444" s="270"/>
      <c r="BI1444" s="188"/>
      <c r="BJ1444" s="268"/>
      <c r="BL1444" s="40"/>
      <c r="BM1444" s="40"/>
      <c r="BN1444" s="40"/>
      <c r="BO1444" s="40"/>
      <c r="BP1444" s="40"/>
      <c r="BQ1444" s="40"/>
      <c r="BR1444" s="40"/>
      <c r="BS1444" s="40"/>
      <c r="BT1444" s="40"/>
      <c r="BU1444" s="40"/>
      <c r="BV1444" s="40"/>
      <c r="BW1444" s="40"/>
      <c r="BX1444" s="40"/>
      <c r="BY1444" s="40"/>
      <c r="BZ1444" s="40"/>
      <c r="CA1444" s="40"/>
      <c r="CB1444" s="40"/>
      <c r="CC1444" s="40"/>
      <c r="CD1444" s="40"/>
      <c r="CE1444" s="40"/>
      <c r="CF1444" s="40"/>
      <c r="CG1444" s="40"/>
      <c r="CH1444" s="40"/>
      <c r="CI1444" s="40"/>
      <c r="CJ1444" s="40"/>
      <c r="CK1444" s="40"/>
      <c r="CL1444" s="40"/>
      <c r="CM1444" s="40"/>
      <c r="CN1444" s="40"/>
      <c r="CO1444" s="40">
        <f t="shared" si="750"/>
        <v>0</v>
      </c>
    </row>
    <row r="1445" spans="1:93" ht="22.5" customHeight="1">
      <c r="A1445" s="269"/>
      <c r="B1445" s="267"/>
      <c r="C1445" s="75"/>
      <c r="D1445" s="78"/>
      <c r="E1445" s="75"/>
      <c r="F1445" s="80"/>
      <c r="G1445" s="78"/>
      <c r="H1445" s="70"/>
      <c r="I1445" s="81"/>
      <c r="J1445" s="71" t="str">
        <f>IF(H1445="","",VLOOKUP(H1445,単重表!$C$6:'単重表'!$F$2502,2,FALSE))</f>
        <v/>
      </c>
      <c r="K1445" s="232"/>
      <c r="L1445" s="101">
        <f t="shared" ref="L1445:L1452" si="753">IF(K1445="",1,K1445/1000)</f>
        <v>1</v>
      </c>
      <c r="M1445" s="46"/>
      <c r="N1445" s="101">
        <f t="shared" si="744"/>
        <v>1</v>
      </c>
      <c r="O1445" s="49"/>
      <c r="P1445" s="47" t="str">
        <f>IF(H1445="","",VLOOKUP(H1445,単重表!$C$6:'単重表'!$F$2502,3,FALSE))</f>
        <v/>
      </c>
      <c r="Q1445" s="47"/>
      <c r="R1445" s="56" t="e">
        <f t="shared" ref="R1445:R1454" si="754">P1445*O1445*N1445*L1445+Q1445</f>
        <v>#VALUE!</v>
      </c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267"/>
      <c r="AF1445" s="267"/>
      <c r="AG1445" s="40"/>
      <c r="AH1445" s="40"/>
      <c r="AI1445" s="40"/>
      <c r="AJ1445" s="58" t="str">
        <f>IF(H1445="","",VLOOKUP(H1445,単重表!$C$6:'単重表'!$F$2502,4,FALSE))</f>
        <v/>
      </c>
      <c r="AK1445" s="141" t="e">
        <f t="shared" si="745"/>
        <v>#VALUE!</v>
      </c>
      <c r="AL1445" s="40">
        <v>2</v>
      </c>
      <c r="AM1445" s="190" t="e">
        <f t="shared" si="746"/>
        <v>#VALUE!</v>
      </c>
      <c r="AO1445" s="191">
        <f t="shared" si="747"/>
        <v>0</v>
      </c>
      <c r="AP1445" s="182"/>
      <c r="AQ1445" s="183" t="str">
        <f t="shared" si="748"/>
        <v/>
      </c>
      <c r="AR1445" s="182"/>
      <c r="AS1445" s="184" t="str">
        <f t="shared" si="749"/>
        <v/>
      </c>
      <c r="AT1445" s="182"/>
      <c r="AU1445" s="268"/>
      <c r="AV1445" s="185"/>
      <c r="AW1445" s="185"/>
      <c r="AX1445" s="185"/>
      <c r="AY1445" s="185"/>
      <c r="AZ1445" s="185"/>
      <c r="BA1445" s="186"/>
      <c r="BB1445" s="80"/>
      <c r="BC1445" s="185"/>
      <c r="BD1445" s="185"/>
      <c r="BE1445" s="185"/>
      <c r="BF1445" s="185"/>
      <c r="BG1445" s="187"/>
      <c r="BH1445" s="270"/>
      <c r="BI1445" s="188"/>
      <c r="BJ1445" s="268"/>
      <c r="BL1445" s="40"/>
      <c r="BM1445" s="40"/>
      <c r="BN1445" s="40"/>
      <c r="BO1445" s="40"/>
      <c r="BP1445" s="40"/>
      <c r="BQ1445" s="40"/>
      <c r="BR1445" s="40"/>
      <c r="BS1445" s="40"/>
      <c r="BT1445" s="40"/>
      <c r="BU1445" s="40"/>
      <c r="BV1445" s="40"/>
      <c r="BW1445" s="40"/>
      <c r="BX1445" s="40"/>
      <c r="BY1445" s="40"/>
      <c r="BZ1445" s="40"/>
      <c r="CA1445" s="40"/>
      <c r="CB1445" s="40"/>
      <c r="CC1445" s="40"/>
      <c r="CD1445" s="40"/>
      <c r="CE1445" s="40"/>
      <c r="CF1445" s="40"/>
      <c r="CG1445" s="40"/>
      <c r="CH1445" s="40"/>
      <c r="CI1445" s="40"/>
      <c r="CJ1445" s="40"/>
      <c r="CK1445" s="40"/>
      <c r="CL1445" s="40"/>
      <c r="CM1445" s="40"/>
      <c r="CN1445" s="40"/>
      <c r="CO1445" s="40">
        <f t="shared" si="750"/>
        <v>0</v>
      </c>
    </row>
    <row r="1446" spans="1:93" ht="22.5" customHeight="1">
      <c r="A1446" s="269"/>
      <c r="B1446" s="267"/>
      <c r="C1446" s="75"/>
      <c r="D1446" s="78"/>
      <c r="E1446" s="75"/>
      <c r="F1446" s="80"/>
      <c r="G1446" s="78"/>
      <c r="H1446" s="70"/>
      <c r="I1446" s="81"/>
      <c r="J1446" s="71" t="str">
        <f>IF(H1446="","",VLOOKUP(H1446,単重表!$C$6:'単重表'!$F$2502,2,FALSE))</f>
        <v/>
      </c>
      <c r="K1446" s="232"/>
      <c r="L1446" s="101">
        <f t="shared" si="753"/>
        <v>1</v>
      </c>
      <c r="M1446" s="46"/>
      <c r="N1446" s="101">
        <f t="shared" si="744"/>
        <v>1</v>
      </c>
      <c r="O1446" s="49"/>
      <c r="P1446" s="47" t="str">
        <f>IF(H1446="","",VLOOKUP(H1446,単重表!$C$6:'単重表'!$F$2502,3,FALSE))</f>
        <v/>
      </c>
      <c r="Q1446" s="47"/>
      <c r="R1446" s="56" t="e">
        <f t="shared" si="754"/>
        <v>#VALUE!</v>
      </c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267"/>
      <c r="AF1446" s="267"/>
      <c r="AG1446" s="40"/>
      <c r="AH1446" s="40"/>
      <c r="AI1446" s="40"/>
      <c r="AJ1446" s="58" t="str">
        <f>IF(H1446="","",VLOOKUP(H1446,単重表!$C$6:'単重表'!$F$2502,4,FALSE))</f>
        <v/>
      </c>
      <c r="AK1446" s="141" t="e">
        <f t="shared" si="745"/>
        <v>#VALUE!</v>
      </c>
      <c r="AL1446" s="40">
        <v>2</v>
      </c>
      <c r="AM1446" s="190" t="e">
        <f t="shared" si="746"/>
        <v>#VALUE!</v>
      </c>
      <c r="AO1446" s="191">
        <f t="shared" si="747"/>
        <v>0</v>
      </c>
      <c r="AP1446" s="182"/>
      <c r="AQ1446" s="183" t="str">
        <f t="shared" si="748"/>
        <v/>
      </c>
      <c r="AR1446" s="182"/>
      <c r="AS1446" s="184" t="str">
        <f t="shared" si="749"/>
        <v/>
      </c>
      <c r="AT1446" s="182"/>
      <c r="AU1446" s="268"/>
      <c r="AV1446" s="185"/>
      <c r="AW1446" s="185"/>
      <c r="AX1446" s="185"/>
      <c r="AY1446" s="185"/>
      <c r="AZ1446" s="185"/>
      <c r="BA1446" s="186"/>
      <c r="BB1446" s="80"/>
      <c r="BC1446" s="185"/>
      <c r="BD1446" s="185"/>
      <c r="BE1446" s="185"/>
      <c r="BF1446" s="185"/>
      <c r="BG1446" s="187"/>
      <c r="BH1446" s="270"/>
      <c r="BI1446" s="188"/>
      <c r="BJ1446" s="268"/>
      <c r="BL1446" s="40"/>
      <c r="BM1446" s="40"/>
      <c r="BN1446" s="40"/>
      <c r="BO1446" s="40"/>
      <c r="BP1446" s="40"/>
      <c r="BQ1446" s="40"/>
      <c r="BR1446" s="40"/>
      <c r="BS1446" s="40"/>
      <c r="BT1446" s="40"/>
      <c r="BU1446" s="40"/>
      <c r="BV1446" s="40"/>
      <c r="BW1446" s="40"/>
      <c r="BX1446" s="40"/>
      <c r="BY1446" s="40"/>
      <c r="BZ1446" s="40"/>
      <c r="CA1446" s="40"/>
      <c r="CB1446" s="40"/>
      <c r="CC1446" s="40"/>
      <c r="CD1446" s="40"/>
      <c r="CE1446" s="40"/>
      <c r="CF1446" s="40"/>
      <c r="CG1446" s="40"/>
      <c r="CH1446" s="40"/>
      <c r="CI1446" s="40"/>
      <c r="CJ1446" s="40"/>
      <c r="CK1446" s="40"/>
      <c r="CL1446" s="40"/>
      <c r="CM1446" s="40"/>
      <c r="CN1446" s="40"/>
      <c r="CO1446" s="40">
        <f t="shared" si="750"/>
        <v>0</v>
      </c>
    </row>
    <row r="1447" spans="1:93" ht="22.5" customHeight="1">
      <c r="A1447" s="269"/>
      <c r="B1447" s="267"/>
      <c r="C1447" s="75"/>
      <c r="D1447" s="78"/>
      <c r="E1447" s="75"/>
      <c r="F1447" s="80"/>
      <c r="G1447" s="78"/>
      <c r="H1447" s="70"/>
      <c r="I1447" s="81"/>
      <c r="J1447" s="71" t="str">
        <f>IF(H1447="","",VLOOKUP(H1447,単重表!$C$6:'単重表'!$F$2502,2,FALSE))</f>
        <v/>
      </c>
      <c r="K1447" s="232"/>
      <c r="L1447" s="101">
        <f t="shared" si="753"/>
        <v>1</v>
      </c>
      <c r="M1447" s="46"/>
      <c r="N1447" s="101">
        <f t="shared" si="744"/>
        <v>1</v>
      </c>
      <c r="O1447" s="49"/>
      <c r="P1447" s="47" t="str">
        <f>IF(H1447="","",VLOOKUP(H1447,単重表!$C$6:'単重表'!$F$2502,3,FALSE))</f>
        <v/>
      </c>
      <c r="Q1447" s="47"/>
      <c r="R1447" s="56" t="e">
        <f t="shared" si="754"/>
        <v>#VALUE!</v>
      </c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267"/>
      <c r="AF1447" s="267"/>
      <c r="AG1447" s="40"/>
      <c r="AH1447" s="40"/>
      <c r="AI1447" s="40"/>
      <c r="AJ1447" s="58" t="str">
        <f>IF(H1447="","",VLOOKUP(H1447,単重表!$C$6:'単重表'!$F$2502,4,FALSE))</f>
        <v/>
      </c>
      <c r="AK1447" s="141" t="e">
        <f t="shared" si="745"/>
        <v>#VALUE!</v>
      </c>
      <c r="AL1447" s="40">
        <v>2</v>
      </c>
      <c r="AM1447" s="190" t="e">
        <f t="shared" si="746"/>
        <v>#VALUE!</v>
      </c>
      <c r="AO1447" s="191">
        <f t="shared" si="747"/>
        <v>0</v>
      </c>
      <c r="AP1447" s="182"/>
      <c r="AQ1447" s="183" t="str">
        <f t="shared" si="748"/>
        <v/>
      </c>
      <c r="AR1447" s="182"/>
      <c r="AS1447" s="184" t="str">
        <f t="shared" si="749"/>
        <v/>
      </c>
      <c r="AT1447" s="182"/>
      <c r="AU1447" s="268"/>
      <c r="AV1447" s="185"/>
      <c r="AW1447" s="185"/>
      <c r="AX1447" s="185"/>
      <c r="AY1447" s="185"/>
      <c r="AZ1447" s="185"/>
      <c r="BA1447" s="186"/>
      <c r="BB1447" s="80"/>
      <c r="BC1447" s="185"/>
      <c r="BD1447" s="185"/>
      <c r="BE1447" s="185"/>
      <c r="BF1447" s="185"/>
      <c r="BG1447" s="187"/>
      <c r="BH1447" s="270"/>
      <c r="BI1447" s="188"/>
      <c r="BJ1447" s="268"/>
      <c r="BL1447" s="40"/>
      <c r="BM1447" s="40"/>
      <c r="BN1447" s="40"/>
      <c r="BO1447" s="40"/>
      <c r="BP1447" s="40"/>
      <c r="BQ1447" s="40"/>
      <c r="BR1447" s="40"/>
      <c r="BS1447" s="40"/>
      <c r="BT1447" s="40"/>
      <c r="BU1447" s="40"/>
      <c r="BV1447" s="40"/>
      <c r="BW1447" s="40"/>
      <c r="BX1447" s="40"/>
      <c r="BY1447" s="40"/>
      <c r="BZ1447" s="40"/>
      <c r="CA1447" s="40"/>
      <c r="CB1447" s="40"/>
      <c r="CC1447" s="40"/>
      <c r="CD1447" s="40"/>
      <c r="CE1447" s="40"/>
      <c r="CF1447" s="40"/>
      <c r="CG1447" s="40"/>
      <c r="CH1447" s="40"/>
      <c r="CI1447" s="40"/>
      <c r="CJ1447" s="40"/>
      <c r="CK1447" s="40"/>
      <c r="CL1447" s="40"/>
      <c r="CM1447" s="40"/>
      <c r="CN1447" s="40"/>
      <c r="CO1447" s="40">
        <f t="shared" si="750"/>
        <v>0</v>
      </c>
    </row>
    <row r="1448" spans="1:93" ht="22.5" customHeight="1">
      <c r="A1448" s="269"/>
      <c r="B1448" s="267"/>
      <c r="C1448" s="75"/>
      <c r="D1448" s="78"/>
      <c r="E1448" s="75"/>
      <c r="F1448" s="80"/>
      <c r="G1448" s="78"/>
      <c r="H1448" s="70"/>
      <c r="I1448" s="81"/>
      <c r="J1448" s="71" t="str">
        <f>IF(H1448="","",VLOOKUP(H1448,単重表!$C$6:'単重表'!$F$2502,2,FALSE))</f>
        <v/>
      </c>
      <c r="K1448" s="232"/>
      <c r="L1448" s="101">
        <f t="shared" si="753"/>
        <v>1</v>
      </c>
      <c r="M1448" s="46"/>
      <c r="N1448" s="101">
        <f t="shared" si="744"/>
        <v>1</v>
      </c>
      <c r="O1448" s="49"/>
      <c r="P1448" s="47" t="str">
        <f>IF(H1448="","",VLOOKUP(H1448,単重表!$C$6:'単重表'!$F$2502,3,FALSE))</f>
        <v/>
      </c>
      <c r="Q1448" s="47"/>
      <c r="R1448" s="56" t="e">
        <f t="shared" si="754"/>
        <v>#VALUE!</v>
      </c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267"/>
      <c r="AF1448" s="267"/>
      <c r="AG1448" s="40"/>
      <c r="AH1448" s="40"/>
      <c r="AI1448" s="40"/>
      <c r="AJ1448" s="58" t="str">
        <f>IF(H1448="","",VLOOKUP(H1448,単重表!$C$6:'単重表'!$F$2502,4,FALSE))</f>
        <v/>
      </c>
      <c r="AK1448" s="141" t="e">
        <f t="shared" si="745"/>
        <v>#VALUE!</v>
      </c>
      <c r="AL1448" s="40">
        <v>2</v>
      </c>
      <c r="AM1448" s="190" t="e">
        <f t="shared" si="746"/>
        <v>#VALUE!</v>
      </c>
      <c r="AO1448" s="191">
        <f t="shared" si="747"/>
        <v>0</v>
      </c>
      <c r="AP1448" s="182"/>
      <c r="AQ1448" s="183" t="str">
        <f t="shared" si="748"/>
        <v/>
      </c>
      <c r="AR1448" s="182"/>
      <c r="AS1448" s="184" t="str">
        <f t="shared" si="749"/>
        <v/>
      </c>
      <c r="AT1448" s="182"/>
      <c r="AU1448" s="268"/>
      <c r="AV1448" s="185"/>
      <c r="AW1448" s="185"/>
      <c r="AX1448" s="185"/>
      <c r="AY1448" s="185"/>
      <c r="AZ1448" s="185"/>
      <c r="BA1448" s="186"/>
      <c r="BB1448" s="80"/>
      <c r="BC1448" s="185"/>
      <c r="BD1448" s="185"/>
      <c r="BE1448" s="185"/>
      <c r="BF1448" s="185"/>
      <c r="BG1448" s="187"/>
      <c r="BH1448" s="270"/>
      <c r="BI1448" s="188"/>
      <c r="BJ1448" s="268"/>
      <c r="BL1448" s="40"/>
      <c r="BM1448" s="40"/>
      <c r="BN1448" s="40"/>
      <c r="BO1448" s="40"/>
      <c r="BP1448" s="40"/>
      <c r="BQ1448" s="40"/>
      <c r="BR1448" s="40"/>
      <c r="BS1448" s="40"/>
      <c r="BT1448" s="40"/>
      <c r="BU1448" s="40"/>
      <c r="BV1448" s="40"/>
      <c r="BW1448" s="40"/>
      <c r="BX1448" s="40"/>
      <c r="BY1448" s="40"/>
      <c r="BZ1448" s="40"/>
      <c r="CA1448" s="40"/>
      <c r="CB1448" s="40"/>
      <c r="CC1448" s="40"/>
      <c r="CD1448" s="40"/>
      <c r="CE1448" s="40"/>
      <c r="CF1448" s="40"/>
      <c r="CG1448" s="40"/>
      <c r="CH1448" s="40"/>
      <c r="CI1448" s="40"/>
      <c r="CJ1448" s="40"/>
      <c r="CK1448" s="40"/>
      <c r="CL1448" s="40"/>
      <c r="CM1448" s="40"/>
      <c r="CN1448" s="40"/>
      <c r="CO1448" s="40">
        <f t="shared" si="750"/>
        <v>0</v>
      </c>
    </row>
    <row r="1449" spans="1:93" ht="22.5" customHeight="1">
      <c r="A1449" s="269"/>
      <c r="B1449" s="267"/>
      <c r="C1449" s="75"/>
      <c r="D1449" s="78"/>
      <c r="E1449" s="75"/>
      <c r="F1449" s="80"/>
      <c r="G1449" s="78"/>
      <c r="H1449" s="70"/>
      <c r="I1449" s="81"/>
      <c r="J1449" s="71" t="str">
        <f>IF(H1449="","",VLOOKUP(H1449,単重表!$C$6:'単重表'!$F$2502,2,FALSE))</f>
        <v/>
      </c>
      <c r="K1449" s="232"/>
      <c r="L1449" s="101">
        <f t="shared" si="753"/>
        <v>1</v>
      </c>
      <c r="M1449" s="46"/>
      <c r="N1449" s="101">
        <f t="shared" si="744"/>
        <v>1</v>
      </c>
      <c r="O1449" s="49"/>
      <c r="P1449" s="47" t="str">
        <f>IF(H1449="","",VLOOKUP(H1449,単重表!$C$6:'単重表'!$F$2502,3,FALSE))</f>
        <v/>
      </c>
      <c r="Q1449" s="47"/>
      <c r="R1449" s="56" t="e">
        <f t="shared" si="754"/>
        <v>#VALUE!</v>
      </c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267"/>
      <c r="AF1449" s="267"/>
      <c r="AG1449" s="40"/>
      <c r="AH1449" s="40"/>
      <c r="AI1449" s="40"/>
      <c r="AJ1449" s="58" t="str">
        <f>IF(H1449="","",VLOOKUP(H1449,単重表!$C$6:'単重表'!$F$2502,4,FALSE))</f>
        <v/>
      </c>
      <c r="AK1449" s="141" t="e">
        <f t="shared" si="745"/>
        <v>#VALUE!</v>
      </c>
      <c r="AL1449" s="40">
        <v>2</v>
      </c>
      <c r="AM1449" s="190" t="e">
        <f t="shared" si="746"/>
        <v>#VALUE!</v>
      </c>
      <c r="AO1449" s="191">
        <f t="shared" si="747"/>
        <v>0</v>
      </c>
      <c r="AP1449" s="182"/>
      <c r="AQ1449" s="183" t="str">
        <f t="shared" si="748"/>
        <v/>
      </c>
      <c r="AR1449" s="182"/>
      <c r="AS1449" s="184" t="str">
        <f t="shared" si="749"/>
        <v/>
      </c>
      <c r="AT1449" s="182"/>
      <c r="AU1449" s="268"/>
      <c r="AV1449" s="185"/>
      <c r="AW1449" s="185"/>
      <c r="AX1449" s="185"/>
      <c r="AY1449" s="185"/>
      <c r="AZ1449" s="185"/>
      <c r="BA1449" s="186"/>
      <c r="BB1449" s="80"/>
      <c r="BC1449" s="185"/>
      <c r="BD1449" s="185"/>
      <c r="BE1449" s="185"/>
      <c r="BF1449" s="185"/>
      <c r="BG1449" s="187"/>
      <c r="BH1449" s="270"/>
      <c r="BI1449" s="188"/>
      <c r="BJ1449" s="268"/>
      <c r="BL1449" s="40"/>
      <c r="BM1449" s="40"/>
      <c r="BN1449" s="40"/>
      <c r="BO1449" s="40"/>
      <c r="BP1449" s="40"/>
      <c r="BQ1449" s="40"/>
      <c r="BR1449" s="40"/>
      <c r="BS1449" s="40"/>
      <c r="BT1449" s="40"/>
      <c r="BU1449" s="40"/>
      <c r="BV1449" s="40"/>
      <c r="BW1449" s="40"/>
      <c r="BX1449" s="40"/>
      <c r="BY1449" s="40"/>
      <c r="BZ1449" s="40"/>
      <c r="CA1449" s="40"/>
      <c r="CB1449" s="40"/>
      <c r="CC1449" s="40"/>
      <c r="CD1449" s="40"/>
      <c r="CE1449" s="40"/>
      <c r="CF1449" s="40"/>
      <c r="CG1449" s="40"/>
      <c r="CH1449" s="40"/>
      <c r="CI1449" s="40"/>
      <c r="CJ1449" s="40"/>
      <c r="CK1449" s="40"/>
      <c r="CL1449" s="40"/>
      <c r="CM1449" s="40"/>
      <c r="CN1449" s="40"/>
      <c r="CO1449" s="40">
        <f t="shared" si="750"/>
        <v>0</v>
      </c>
    </row>
    <row r="1450" spans="1:93" ht="22.5" customHeight="1">
      <c r="A1450" s="269"/>
      <c r="B1450" s="267"/>
      <c r="C1450" s="75"/>
      <c r="D1450" s="78"/>
      <c r="E1450" s="75"/>
      <c r="F1450" s="80"/>
      <c r="G1450" s="78"/>
      <c r="H1450" s="70"/>
      <c r="I1450" s="81"/>
      <c r="J1450" s="71" t="str">
        <f>IF(H1450="","",VLOOKUP(H1450,単重表!$C$6:'単重表'!$F$2502,2,FALSE))</f>
        <v/>
      </c>
      <c r="K1450" s="232"/>
      <c r="L1450" s="101">
        <f t="shared" si="753"/>
        <v>1</v>
      </c>
      <c r="M1450" s="46"/>
      <c r="N1450" s="101">
        <f t="shared" si="744"/>
        <v>1</v>
      </c>
      <c r="O1450" s="49"/>
      <c r="P1450" s="47" t="str">
        <f>IF(H1450="","",VLOOKUP(H1450,単重表!$C$6:'単重表'!$F$2502,3,FALSE))</f>
        <v/>
      </c>
      <c r="Q1450" s="47"/>
      <c r="R1450" s="56" t="e">
        <f t="shared" si="754"/>
        <v>#VALUE!</v>
      </c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267"/>
      <c r="AF1450" s="267"/>
      <c r="AG1450" s="40"/>
      <c r="AH1450" s="40"/>
      <c r="AI1450" s="40"/>
      <c r="AJ1450" s="58" t="str">
        <f>IF(H1450="","",VLOOKUP(H1450,単重表!$C$6:'単重表'!$F$2502,4,FALSE))</f>
        <v/>
      </c>
      <c r="AK1450" s="141" t="e">
        <f t="shared" si="745"/>
        <v>#VALUE!</v>
      </c>
      <c r="AL1450" s="40">
        <v>2</v>
      </c>
      <c r="AM1450" s="190" t="e">
        <f t="shared" si="746"/>
        <v>#VALUE!</v>
      </c>
      <c r="AO1450" s="191">
        <f t="shared" si="747"/>
        <v>0</v>
      </c>
      <c r="AP1450" s="182"/>
      <c r="AQ1450" s="183" t="str">
        <f t="shared" si="748"/>
        <v/>
      </c>
      <c r="AR1450" s="182"/>
      <c r="AS1450" s="184" t="str">
        <f t="shared" si="749"/>
        <v/>
      </c>
      <c r="AT1450" s="182"/>
      <c r="AU1450" s="268"/>
      <c r="AV1450" s="185"/>
      <c r="AW1450" s="185"/>
      <c r="AX1450" s="185"/>
      <c r="AY1450" s="185"/>
      <c r="AZ1450" s="185"/>
      <c r="BA1450" s="186"/>
      <c r="BB1450" s="80"/>
      <c r="BC1450" s="185"/>
      <c r="BD1450" s="185"/>
      <c r="BE1450" s="185"/>
      <c r="BF1450" s="185"/>
      <c r="BG1450" s="187"/>
      <c r="BH1450" s="270"/>
      <c r="BI1450" s="188"/>
      <c r="BJ1450" s="268"/>
      <c r="BL1450" s="40"/>
      <c r="BM1450" s="40"/>
      <c r="BN1450" s="40"/>
      <c r="BO1450" s="40"/>
      <c r="BP1450" s="40"/>
      <c r="BQ1450" s="40"/>
      <c r="BR1450" s="40"/>
      <c r="BS1450" s="40"/>
      <c r="BT1450" s="40"/>
      <c r="BU1450" s="40"/>
      <c r="BV1450" s="40"/>
      <c r="BW1450" s="40"/>
      <c r="BX1450" s="40"/>
      <c r="BY1450" s="40"/>
      <c r="BZ1450" s="40"/>
      <c r="CA1450" s="40"/>
      <c r="CB1450" s="40"/>
      <c r="CC1450" s="40"/>
      <c r="CD1450" s="40"/>
      <c r="CE1450" s="40"/>
      <c r="CF1450" s="40"/>
      <c r="CG1450" s="40"/>
      <c r="CH1450" s="40"/>
      <c r="CI1450" s="40"/>
      <c r="CJ1450" s="40"/>
      <c r="CK1450" s="40"/>
      <c r="CL1450" s="40"/>
      <c r="CM1450" s="40"/>
      <c r="CN1450" s="40"/>
      <c r="CO1450" s="40">
        <f t="shared" si="750"/>
        <v>0</v>
      </c>
    </row>
    <row r="1451" spans="1:93" ht="22.5" customHeight="1">
      <c r="A1451" s="269"/>
      <c r="B1451" s="267"/>
      <c r="C1451" s="75"/>
      <c r="D1451" s="78"/>
      <c r="E1451" s="75"/>
      <c r="F1451" s="80"/>
      <c r="G1451" s="78"/>
      <c r="H1451" s="70"/>
      <c r="I1451" s="81"/>
      <c r="J1451" s="71" t="str">
        <f>IF(H1451="","",VLOOKUP(H1451,単重表!$C$6:'単重表'!$F$2502,2,FALSE))</f>
        <v/>
      </c>
      <c r="K1451" s="232"/>
      <c r="L1451" s="101">
        <f t="shared" si="753"/>
        <v>1</v>
      </c>
      <c r="M1451" s="46"/>
      <c r="N1451" s="101">
        <f t="shared" si="744"/>
        <v>1</v>
      </c>
      <c r="O1451" s="49"/>
      <c r="P1451" s="47" t="str">
        <f>IF(H1451="","",VLOOKUP(H1451,単重表!$C$6:'単重表'!$F$2502,3,FALSE))</f>
        <v/>
      </c>
      <c r="Q1451" s="47"/>
      <c r="R1451" s="56" t="e">
        <f t="shared" si="754"/>
        <v>#VALUE!</v>
      </c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267"/>
      <c r="AF1451" s="267"/>
      <c r="AG1451" s="40"/>
      <c r="AH1451" s="40"/>
      <c r="AI1451" s="40"/>
      <c r="AJ1451" s="58" t="str">
        <f>IF(H1451="","",VLOOKUP(H1451,単重表!$C$6:'単重表'!$F$2502,4,FALSE))</f>
        <v/>
      </c>
      <c r="AK1451" s="141" t="e">
        <f t="shared" si="745"/>
        <v>#VALUE!</v>
      </c>
      <c r="AL1451" s="40">
        <v>2</v>
      </c>
      <c r="AM1451" s="190" t="e">
        <f t="shared" si="746"/>
        <v>#VALUE!</v>
      </c>
      <c r="AO1451" s="191">
        <f t="shared" si="747"/>
        <v>0</v>
      </c>
      <c r="AP1451" s="182"/>
      <c r="AQ1451" s="183" t="str">
        <f t="shared" si="748"/>
        <v/>
      </c>
      <c r="AR1451" s="182"/>
      <c r="AS1451" s="184" t="str">
        <f t="shared" si="749"/>
        <v/>
      </c>
      <c r="AT1451" s="182"/>
      <c r="AU1451" s="268"/>
      <c r="AV1451" s="185"/>
      <c r="AW1451" s="185"/>
      <c r="AX1451" s="185"/>
      <c r="AY1451" s="185"/>
      <c r="AZ1451" s="185"/>
      <c r="BA1451" s="186"/>
      <c r="BB1451" s="80"/>
      <c r="BC1451" s="185"/>
      <c r="BD1451" s="185"/>
      <c r="BE1451" s="185"/>
      <c r="BF1451" s="185"/>
      <c r="BG1451" s="187"/>
      <c r="BH1451" s="270"/>
      <c r="BI1451" s="188"/>
      <c r="BJ1451" s="268"/>
      <c r="BL1451" s="40"/>
      <c r="BM1451" s="40"/>
      <c r="BN1451" s="40"/>
      <c r="BO1451" s="40"/>
      <c r="BP1451" s="40"/>
      <c r="BQ1451" s="40"/>
      <c r="BR1451" s="40"/>
      <c r="BS1451" s="40"/>
      <c r="BT1451" s="40"/>
      <c r="BU1451" s="40"/>
      <c r="BV1451" s="40"/>
      <c r="BW1451" s="40"/>
      <c r="BX1451" s="40"/>
      <c r="BY1451" s="40"/>
      <c r="BZ1451" s="40"/>
      <c r="CA1451" s="40"/>
      <c r="CB1451" s="40"/>
      <c r="CC1451" s="40"/>
      <c r="CD1451" s="40"/>
      <c r="CE1451" s="40"/>
      <c r="CF1451" s="40"/>
      <c r="CG1451" s="40"/>
      <c r="CH1451" s="40"/>
      <c r="CI1451" s="40"/>
      <c r="CJ1451" s="40"/>
      <c r="CK1451" s="40"/>
      <c r="CL1451" s="40"/>
      <c r="CM1451" s="40"/>
      <c r="CN1451" s="40"/>
      <c r="CO1451" s="40">
        <f t="shared" si="750"/>
        <v>0</v>
      </c>
    </row>
    <row r="1452" spans="1:93" ht="22.5" customHeight="1">
      <c r="A1452" s="269"/>
      <c r="B1452" s="267"/>
      <c r="C1452" s="75"/>
      <c r="D1452" s="78"/>
      <c r="E1452" s="75"/>
      <c r="F1452" s="80"/>
      <c r="G1452" s="78"/>
      <c r="H1452" s="70"/>
      <c r="I1452" s="81"/>
      <c r="J1452" s="71" t="str">
        <f>IF(H1452="","",VLOOKUP(H1452,単重表!$C$6:'単重表'!$F$2502,2,FALSE))</f>
        <v/>
      </c>
      <c r="K1452" s="232"/>
      <c r="L1452" s="101">
        <f t="shared" si="753"/>
        <v>1</v>
      </c>
      <c r="M1452" s="46"/>
      <c r="N1452" s="101">
        <f t="shared" si="744"/>
        <v>1</v>
      </c>
      <c r="O1452" s="49"/>
      <c r="P1452" s="47" t="str">
        <f>IF(H1452="","",VLOOKUP(H1452,単重表!$C$6:'単重表'!$F$2502,3,FALSE))</f>
        <v/>
      </c>
      <c r="Q1452" s="47"/>
      <c r="R1452" s="56" t="e">
        <f t="shared" si="754"/>
        <v>#VALUE!</v>
      </c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267"/>
      <c r="AF1452" s="267"/>
      <c r="AG1452" s="40"/>
      <c r="AH1452" s="40"/>
      <c r="AI1452" s="40"/>
      <c r="AJ1452" s="58" t="str">
        <f>IF(H1452="","",VLOOKUP(H1452,単重表!$C$6:'単重表'!$F$2502,4,FALSE))</f>
        <v/>
      </c>
      <c r="AK1452" s="141" t="e">
        <f t="shared" si="745"/>
        <v>#VALUE!</v>
      </c>
      <c r="AL1452" s="40">
        <v>2</v>
      </c>
      <c r="AM1452" s="190" t="e">
        <f t="shared" si="746"/>
        <v>#VALUE!</v>
      </c>
      <c r="AO1452" s="191">
        <f t="shared" si="747"/>
        <v>0</v>
      </c>
      <c r="AP1452" s="182"/>
      <c r="AQ1452" s="183" t="str">
        <f t="shared" si="748"/>
        <v/>
      </c>
      <c r="AR1452" s="182"/>
      <c r="AS1452" s="184" t="str">
        <f t="shared" si="749"/>
        <v/>
      </c>
      <c r="AT1452" s="182"/>
      <c r="AU1452" s="268"/>
      <c r="AV1452" s="185"/>
      <c r="AW1452" s="185"/>
      <c r="AX1452" s="185"/>
      <c r="AY1452" s="185"/>
      <c r="AZ1452" s="185"/>
      <c r="BA1452" s="186"/>
      <c r="BB1452" s="80"/>
      <c r="BC1452" s="185"/>
      <c r="BD1452" s="185"/>
      <c r="BE1452" s="185"/>
      <c r="BF1452" s="185"/>
      <c r="BG1452" s="187"/>
      <c r="BH1452" s="270"/>
      <c r="BI1452" s="188"/>
      <c r="BJ1452" s="268"/>
      <c r="BL1452" s="40"/>
      <c r="BM1452" s="40"/>
      <c r="BN1452" s="40"/>
      <c r="BO1452" s="40"/>
      <c r="BP1452" s="40"/>
      <c r="BQ1452" s="40"/>
      <c r="BR1452" s="40"/>
      <c r="BS1452" s="40"/>
      <c r="BT1452" s="40"/>
      <c r="BU1452" s="40"/>
      <c r="BV1452" s="40"/>
      <c r="BW1452" s="40"/>
      <c r="BX1452" s="40"/>
      <c r="BY1452" s="40"/>
      <c r="BZ1452" s="40"/>
      <c r="CA1452" s="40"/>
      <c r="CB1452" s="40"/>
      <c r="CC1452" s="40"/>
      <c r="CD1452" s="40"/>
      <c r="CE1452" s="40"/>
      <c r="CF1452" s="40"/>
      <c r="CG1452" s="40"/>
      <c r="CH1452" s="40"/>
      <c r="CI1452" s="40"/>
      <c r="CJ1452" s="40"/>
      <c r="CK1452" s="40"/>
      <c r="CL1452" s="40"/>
      <c r="CM1452" s="40"/>
      <c r="CN1452" s="40"/>
      <c r="CO1452" s="40">
        <f t="shared" si="750"/>
        <v>0</v>
      </c>
    </row>
    <row r="1453" spans="1:93" ht="22.5" customHeight="1">
      <c r="A1453" s="269"/>
      <c r="B1453" s="267"/>
      <c r="C1453" s="75"/>
      <c r="D1453" s="78"/>
      <c r="E1453" s="75"/>
      <c r="F1453" s="80"/>
      <c r="G1453" s="78"/>
      <c r="H1453" s="70"/>
      <c r="I1453" s="81"/>
      <c r="J1453" s="71" t="str">
        <f>IF(H1453="","",VLOOKUP(H1453,単重表!$C$6:'単重表'!$F$2502,2,FALSE))</f>
        <v/>
      </c>
      <c r="K1453" s="232"/>
      <c r="L1453" s="101">
        <f>IF(K1453="",1,K1453/1000)</f>
        <v>1</v>
      </c>
      <c r="M1453" s="46"/>
      <c r="N1453" s="101">
        <f t="shared" si="744"/>
        <v>1</v>
      </c>
      <c r="O1453" s="49"/>
      <c r="P1453" s="47" t="str">
        <f>IF(H1453="","",VLOOKUP(H1453,単重表!$C$6:'単重表'!$F$2502,3,FALSE))</f>
        <v/>
      </c>
      <c r="Q1453" s="47"/>
      <c r="R1453" s="56" t="e">
        <f t="shared" si="754"/>
        <v>#VALUE!</v>
      </c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267"/>
      <c r="AF1453" s="267"/>
      <c r="AG1453" s="40"/>
      <c r="AH1453" s="40"/>
      <c r="AI1453" s="40"/>
      <c r="AJ1453" s="58" t="str">
        <f>IF(H1453="","",VLOOKUP(H1453,単重表!$C$6:'単重表'!$F$2502,4,FALSE))</f>
        <v/>
      </c>
      <c r="AK1453" s="141" t="e">
        <f t="shared" si="745"/>
        <v>#VALUE!</v>
      </c>
      <c r="AL1453" s="40">
        <v>2</v>
      </c>
      <c r="AM1453" s="190" t="e">
        <f t="shared" si="746"/>
        <v>#VALUE!</v>
      </c>
      <c r="AO1453" s="191">
        <f t="shared" si="747"/>
        <v>0</v>
      </c>
      <c r="AP1453" s="182"/>
      <c r="AQ1453" s="183" t="str">
        <f t="shared" si="748"/>
        <v/>
      </c>
      <c r="AR1453" s="182"/>
      <c r="AS1453" s="184" t="str">
        <f t="shared" si="749"/>
        <v/>
      </c>
      <c r="AT1453" s="182"/>
      <c r="AU1453" s="268"/>
      <c r="AV1453" s="185"/>
      <c r="AW1453" s="185"/>
      <c r="AX1453" s="185"/>
      <c r="AY1453" s="185"/>
      <c r="AZ1453" s="185"/>
      <c r="BA1453" s="186"/>
      <c r="BB1453" s="80"/>
      <c r="BC1453" s="185"/>
      <c r="BD1453" s="185"/>
      <c r="BE1453" s="185"/>
      <c r="BF1453" s="185"/>
      <c r="BG1453" s="187"/>
      <c r="BH1453" s="270"/>
      <c r="BI1453" s="188"/>
      <c r="BJ1453" s="268"/>
      <c r="BL1453" s="40"/>
      <c r="BM1453" s="40"/>
      <c r="BN1453" s="40"/>
      <c r="BO1453" s="40"/>
      <c r="BP1453" s="40"/>
      <c r="BQ1453" s="40"/>
      <c r="BR1453" s="40"/>
      <c r="BS1453" s="40"/>
      <c r="BT1453" s="40"/>
      <c r="BU1453" s="40"/>
      <c r="BV1453" s="40"/>
      <c r="BW1453" s="40"/>
      <c r="BX1453" s="40"/>
      <c r="BY1453" s="40"/>
      <c r="BZ1453" s="40"/>
      <c r="CA1453" s="40"/>
      <c r="CB1453" s="40"/>
      <c r="CC1453" s="40"/>
      <c r="CD1453" s="40"/>
      <c r="CE1453" s="40"/>
      <c r="CF1453" s="40"/>
      <c r="CG1453" s="40"/>
      <c r="CH1453" s="40"/>
      <c r="CI1453" s="40"/>
      <c r="CJ1453" s="40"/>
      <c r="CK1453" s="40"/>
      <c r="CL1453" s="40"/>
      <c r="CM1453" s="40"/>
      <c r="CN1453" s="40"/>
      <c r="CO1453" s="40">
        <f t="shared" si="750"/>
        <v>0</v>
      </c>
    </row>
    <row r="1454" spans="1:93" ht="22.5" customHeight="1">
      <c r="A1454" s="269"/>
      <c r="B1454" s="267"/>
      <c r="C1454" s="75"/>
      <c r="D1454" s="78"/>
      <c r="E1454" s="75"/>
      <c r="F1454" s="80"/>
      <c r="G1454" s="78"/>
      <c r="H1454" s="70"/>
      <c r="I1454" s="81"/>
      <c r="J1454" s="71" t="str">
        <f>IF(H1454="","",VLOOKUP(H1454,単重表!$C$6:'単重表'!$F$2502,2,FALSE))</f>
        <v/>
      </c>
      <c r="K1454" s="232"/>
      <c r="L1454" s="101">
        <f>IF(K1454="",1,K1454/1000)</f>
        <v>1</v>
      </c>
      <c r="M1454" s="46"/>
      <c r="N1454" s="101">
        <f t="shared" si="744"/>
        <v>1</v>
      </c>
      <c r="O1454" s="49"/>
      <c r="P1454" s="47" t="str">
        <f>IF(H1454="","",VLOOKUP(H1454,単重表!$C$6:'単重表'!$F$2502,3,FALSE))</f>
        <v/>
      </c>
      <c r="Q1454" s="47"/>
      <c r="R1454" s="56" t="e">
        <f t="shared" si="754"/>
        <v>#VALUE!</v>
      </c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267"/>
      <c r="AF1454" s="267"/>
      <c r="AG1454" s="40"/>
      <c r="AH1454" s="40"/>
      <c r="AI1454" s="40"/>
      <c r="AJ1454" s="58" t="str">
        <f>IF(H1454="","",VLOOKUP(H1454,単重表!$C$6:'単重表'!$F$2502,4,FALSE))</f>
        <v/>
      </c>
      <c r="AK1454" s="141" t="e">
        <f t="shared" si="745"/>
        <v>#VALUE!</v>
      </c>
      <c r="AL1454" s="40">
        <v>2</v>
      </c>
      <c r="AM1454" s="190" t="e">
        <f t="shared" si="746"/>
        <v>#VALUE!</v>
      </c>
      <c r="AO1454" s="191">
        <f t="shared" si="747"/>
        <v>0</v>
      </c>
      <c r="AP1454" s="182"/>
      <c r="AQ1454" s="183" t="str">
        <f t="shared" si="748"/>
        <v/>
      </c>
      <c r="AR1454" s="182"/>
      <c r="AS1454" s="184" t="str">
        <f t="shared" si="749"/>
        <v/>
      </c>
      <c r="AT1454" s="182"/>
      <c r="AU1454" s="268"/>
      <c r="AV1454" s="185"/>
      <c r="AW1454" s="185"/>
      <c r="AX1454" s="185"/>
      <c r="AY1454" s="185"/>
      <c r="AZ1454" s="185"/>
      <c r="BA1454" s="186"/>
      <c r="BB1454" s="80"/>
      <c r="BC1454" s="185"/>
      <c r="BD1454" s="185"/>
      <c r="BE1454" s="185"/>
      <c r="BF1454" s="185"/>
      <c r="BG1454" s="187"/>
      <c r="BH1454" s="270"/>
      <c r="BI1454" s="188"/>
      <c r="BJ1454" s="268"/>
      <c r="BL1454" s="40"/>
      <c r="BM1454" s="40"/>
      <c r="BN1454" s="40"/>
      <c r="BO1454" s="40"/>
      <c r="BP1454" s="40"/>
      <c r="BQ1454" s="40"/>
      <c r="BR1454" s="40"/>
      <c r="BS1454" s="40"/>
      <c r="BT1454" s="40"/>
      <c r="BU1454" s="40"/>
      <c r="BV1454" s="40"/>
      <c r="BW1454" s="40"/>
      <c r="BX1454" s="40"/>
      <c r="BY1454" s="40"/>
      <c r="BZ1454" s="40"/>
      <c r="CA1454" s="40"/>
      <c r="CB1454" s="40"/>
      <c r="CC1454" s="40"/>
      <c r="CD1454" s="40"/>
      <c r="CE1454" s="40"/>
      <c r="CF1454" s="40"/>
      <c r="CG1454" s="40"/>
      <c r="CH1454" s="40"/>
      <c r="CI1454" s="40"/>
      <c r="CJ1454" s="40"/>
      <c r="CK1454" s="40"/>
      <c r="CL1454" s="40"/>
      <c r="CM1454" s="40"/>
      <c r="CN1454" s="40"/>
      <c r="CO1454" s="40">
        <f t="shared" si="750"/>
        <v>0</v>
      </c>
    </row>
    <row r="1455" spans="1:93" ht="22.5" customHeight="1">
      <c r="A1455" s="269"/>
      <c r="B1455" s="267"/>
      <c r="C1455" s="75"/>
      <c r="D1455" s="78"/>
      <c r="E1455" s="75"/>
      <c r="F1455" s="80"/>
      <c r="G1455" s="78"/>
      <c r="H1455" s="70"/>
      <c r="I1455" s="81"/>
      <c r="J1455" s="71" t="str">
        <f>IF(H1455="","",VLOOKUP(H1455,単重表!$C$6:'単重表'!$F$2502,2,FALSE))</f>
        <v/>
      </c>
      <c r="K1455" s="232"/>
      <c r="L1455" s="101">
        <f>IF(K1455="",1,K1455/1000)</f>
        <v>1</v>
      </c>
      <c r="M1455" s="46"/>
      <c r="N1455" s="101">
        <f t="shared" si="744"/>
        <v>1</v>
      </c>
      <c r="O1455" s="49"/>
      <c r="P1455" s="47" t="str">
        <f>IF(H1455="","",VLOOKUP(H1455,単重表!$C$6:'単重表'!$F$2502,3,FALSE))</f>
        <v/>
      </c>
      <c r="Q1455" s="47"/>
      <c r="R1455" s="56" t="e">
        <f>P1455*O1455*N1455*L1455+Q1455</f>
        <v>#VALUE!</v>
      </c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267"/>
      <c r="AF1455" s="267"/>
      <c r="AG1455" s="40"/>
      <c r="AH1455" s="40"/>
      <c r="AI1455" s="40"/>
      <c r="AJ1455" s="58" t="str">
        <f>IF(H1455="","",VLOOKUP(H1455,単重表!$C$6:'単重表'!$F$2502,4,FALSE))</f>
        <v/>
      </c>
      <c r="AK1455" s="141" t="e">
        <f t="shared" si="745"/>
        <v>#VALUE!</v>
      </c>
      <c r="AL1455" s="40">
        <v>2</v>
      </c>
      <c r="AM1455" s="190" t="e">
        <f t="shared" si="746"/>
        <v>#VALUE!</v>
      </c>
      <c r="AO1455" s="191">
        <f t="shared" si="747"/>
        <v>0</v>
      </c>
      <c r="AP1455" s="182"/>
      <c r="AQ1455" s="183" t="str">
        <f t="shared" si="748"/>
        <v/>
      </c>
      <c r="AR1455" s="182"/>
      <c r="AS1455" s="184" t="str">
        <f t="shared" si="749"/>
        <v/>
      </c>
      <c r="AT1455" s="182"/>
      <c r="AU1455" s="268"/>
      <c r="AV1455" s="185"/>
      <c r="AW1455" s="185"/>
      <c r="AX1455" s="185"/>
      <c r="AY1455" s="185"/>
      <c r="AZ1455" s="185"/>
      <c r="BA1455" s="186"/>
      <c r="BB1455" s="80"/>
      <c r="BC1455" s="185"/>
      <c r="BD1455" s="185"/>
      <c r="BE1455" s="185"/>
      <c r="BF1455" s="185"/>
      <c r="BG1455" s="187"/>
      <c r="BH1455" s="270"/>
      <c r="BI1455" s="188"/>
      <c r="BJ1455" s="268"/>
      <c r="BL1455" s="40"/>
      <c r="BM1455" s="40"/>
      <c r="BN1455" s="40"/>
      <c r="BO1455" s="40"/>
      <c r="BP1455" s="40"/>
      <c r="BQ1455" s="40"/>
      <c r="BR1455" s="40"/>
      <c r="BS1455" s="40"/>
      <c r="BT1455" s="40"/>
      <c r="BU1455" s="40"/>
      <c r="BV1455" s="40"/>
      <c r="BW1455" s="40"/>
      <c r="BX1455" s="40"/>
      <c r="BY1455" s="40"/>
      <c r="BZ1455" s="40"/>
      <c r="CA1455" s="40"/>
      <c r="CB1455" s="40"/>
      <c r="CC1455" s="40"/>
      <c r="CD1455" s="40"/>
      <c r="CE1455" s="40"/>
      <c r="CF1455" s="40"/>
      <c r="CG1455" s="40"/>
      <c r="CH1455" s="40"/>
      <c r="CI1455" s="40"/>
      <c r="CJ1455" s="40"/>
      <c r="CK1455" s="40"/>
      <c r="CL1455" s="40"/>
      <c r="CM1455" s="40"/>
      <c r="CN1455" s="40"/>
      <c r="CO1455" s="40">
        <f t="shared" si="750"/>
        <v>0</v>
      </c>
    </row>
    <row r="1456" spans="1:93" ht="22.5" customHeight="1">
      <c r="A1456" s="269"/>
      <c r="B1456" s="267"/>
      <c r="C1456" s="75"/>
      <c r="D1456" s="78"/>
      <c r="E1456" s="75"/>
      <c r="F1456" s="80"/>
      <c r="G1456" s="78"/>
      <c r="H1456" s="70"/>
      <c r="I1456" s="81"/>
      <c r="J1456" s="71" t="str">
        <f>IF(H1456="","",VLOOKUP(H1456,単重表!$C$6:'単重表'!$F$2502,2,FALSE))</f>
        <v/>
      </c>
      <c r="K1456" s="232"/>
      <c r="L1456" s="101">
        <f t="shared" ref="L1456:L1463" si="755">IF(K1456="",1,K1456/1000)</f>
        <v>1</v>
      </c>
      <c r="M1456" s="46"/>
      <c r="N1456" s="101">
        <f t="shared" si="744"/>
        <v>1</v>
      </c>
      <c r="O1456" s="49"/>
      <c r="P1456" s="47" t="str">
        <f>IF(H1456="","",VLOOKUP(H1456,単重表!$C$6:'単重表'!$F$2502,3,FALSE))</f>
        <v/>
      </c>
      <c r="Q1456" s="47"/>
      <c r="R1456" s="56" t="e">
        <f t="shared" ref="R1456:R1465" si="756">P1456*O1456*N1456*L1456+Q1456</f>
        <v>#VALUE!</v>
      </c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267"/>
      <c r="AF1456" s="267"/>
      <c r="AG1456" s="40"/>
      <c r="AH1456" s="40"/>
      <c r="AI1456" s="40"/>
      <c r="AJ1456" s="58" t="str">
        <f>IF(H1456="","",VLOOKUP(H1456,単重表!$C$6:'単重表'!$F$2502,4,FALSE))</f>
        <v/>
      </c>
      <c r="AK1456" s="141" t="e">
        <f t="shared" si="745"/>
        <v>#VALUE!</v>
      </c>
      <c r="AL1456" s="40">
        <v>2</v>
      </c>
      <c r="AM1456" s="190" t="e">
        <f t="shared" si="746"/>
        <v>#VALUE!</v>
      </c>
      <c r="AO1456" s="191">
        <f t="shared" si="747"/>
        <v>0</v>
      </c>
      <c r="AP1456" s="182"/>
      <c r="AQ1456" s="183" t="str">
        <f t="shared" si="748"/>
        <v/>
      </c>
      <c r="AR1456" s="182"/>
      <c r="AS1456" s="184" t="str">
        <f t="shared" si="749"/>
        <v/>
      </c>
      <c r="AT1456" s="182"/>
      <c r="AU1456" s="268"/>
      <c r="AV1456" s="185"/>
      <c r="AW1456" s="185"/>
      <c r="AX1456" s="185"/>
      <c r="AY1456" s="185"/>
      <c r="AZ1456" s="185"/>
      <c r="BA1456" s="186"/>
      <c r="BB1456" s="80"/>
      <c r="BC1456" s="185"/>
      <c r="BD1456" s="185"/>
      <c r="BE1456" s="185"/>
      <c r="BF1456" s="185"/>
      <c r="BG1456" s="187"/>
      <c r="BH1456" s="270"/>
      <c r="BI1456" s="188"/>
      <c r="BJ1456" s="268"/>
      <c r="BL1456" s="40"/>
      <c r="BM1456" s="40"/>
      <c r="BN1456" s="40"/>
      <c r="BO1456" s="40"/>
      <c r="BP1456" s="40"/>
      <c r="BQ1456" s="40"/>
      <c r="BR1456" s="40"/>
      <c r="BS1456" s="40"/>
      <c r="BT1456" s="40"/>
      <c r="BU1456" s="40"/>
      <c r="BV1456" s="40"/>
      <c r="BW1456" s="40"/>
      <c r="BX1456" s="40"/>
      <c r="BY1456" s="40"/>
      <c r="BZ1456" s="40"/>
      <c r="CA1456" s="40"/>
      <c r="CB1456" s="40"/>
      <c r="CC1456" s="40"/>
      <c r="CD1456" s="40"/>
      <c r="CE1456" s="40"/>
      <c r="CF1456" s="40"/>
      <c r="CG1456" s="40"/>
      <c r="CH1456" s="40"/>
      <c r="CI1456" s="40"/>
      <c r="CJ1456" s="40"/>
      <c r="CK1456" s="40"/>
      <c r="CL1456" s="40"/>
      <c r="CM1456" s="40"/>
      <c r="CN1456" s="40"/>
      <c r="CO1456" s="40">
        <f t="shared" si="750"/>
        <v>0</v>
      </c>
    </row>
    <row r="1457" spans="1:93" ht="22.5" customHeight="1">
      <c r="A1457" s="269"/>
      <c r="B1457" s="267"/>
      <c r="C1457" s="75"/>
      <c r="D1457" s="78"/>
      <c r="E1457" s="75"/>
      <c r="F1457" s="80"/>
      <c r="G1457" s="78"/>
      <c r="H1457" s="70"/>
      <c r="I1457" s="81"/>
      <c r="J1457" s="71" t="str">
        <f>IF(H1457="","",VLOOKUP(H1457,単重表!$C$6:'単重表'!$F$2502,2,FALSE))</f>
        <v/>
      </c>
      <c r="K1457" s="232"/>
      <c r="L1457" s="101">
        <f t="shared" si="755"/>
        <v>1</v>
      </c>
      <c r="M1457" s="46"/>
      <c r="N1457" s="101">
        <f t="shared" si="744"/>
        <v>1</v>
      </c>
      <c r="O1457" s="49"/>
      <c r="P1457" s="47" t="str">
        <f>IF(H1457="","",VLOOKUP(H1457,単重表!$C$6:'単重表'!$F$2502,3,FALSE))</f>
        <v/>
      </c>
      <c r="Q1457" s="47"/>
      <c r="R1457" s="56" t="e">
        <f t="shared" si="756"/>
        <v>#VALUE!</v>
      </c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267"/>
      <c r="AF1457" s="267"/>
      <c r="AG1457" s="40"/>
      <c r="AH1457" s="40"/>
      <c r="AI1457" s="40"/>
      <c r="AJ1457" s="58" t="str">
        <f>IF(H1457="","",VLOOKUP(H1457,単重表!$C$6:'単重表'!$F$2502,4,FALSE))</f>
        <v/>
      </c>
      <c r="AK1457" s="141" t="e">
        <f t="shared" si="745"/>
        <v>#VALUE!</v>
      </c>
      <c r="AL1457" s="40">
        <v>2</v>
      </c>
      <c r="AM1457" s="190" t="e">
        <f t="shared" si="746"/>
        <v>#VALUE!</v>
      </c>
      <c r="AO1457" s="191">
        <f t="shared" si="747"/>
        <v>0</v>
      </c>
      <c r="AP1457" s="182"/>
      <c r="AQ1457" s="183" t="str">
        <f t="shared" si="748"/>
        <v/>
      </c>
      <c r="AR1457" s="182"/>
      <c r="AS1457" s="184" t="str">
        <f t="shared" si="749"/>
        <v/>
      </c>
      <c r="AT1457" s="182"/>
      <c r="AU1457" s="268"/>
      <c r="AV1457" s="185"/>
      <c r="AW1457" s="185"/>
      <c r="AX1457" s="185"/>
      <c r="AY1457" s="185"/>
      <c r="AZ1457" s="185"/>
      <c r="BA1457" s="186"/>
      <c r="BB1457" s="80"/>
      <c r="BC1457" s="185"/>
      <c r="BD1457" s="185"/>
      <c r="BE1457" s="185"/>
      <c r="BF1457" s="185"/>
      <c r="BG1457" s="187"/>
      <c r="BH1457" s="270"/>
      <c r="BI1457" s="188"/>
      <c r="BJ1457" s="268"/>
      <c r="BL1457" s="40"/>
      <c r="BM1457" s="40"/>
      <c r="BN1457" s="40"/>
      <c r="BO1457" s="40"/>
      <c r="BP1457" s="40"/>
      <c r="BQ1457" s="40"/>
      <c r="BR1457" s="40"/>
      <c r="BS1457" s="40"/>
      <c r="BT1457" s="40"/>
      <c r="BU1457" s="40"/>
      <c r="BV1457" s="40"/>
      <c r="BW1457" s="40"/>
      <c r="BX1457" s="40"/>
      <c r="BY1457" s="40"/>
      <c r="BZ1457" s="40"/>
      <c r="CA1457" s="40"/>
      <c r="CB1457" s="40"/>
      <c r="CC1457" s="40"/>
      <c r="CD1457" s="40"/>
      <c r="CE1457" s="40"/>
      <c r="CF1457" s="40"/>
      <c r="CG1457" s="40"/>
      <c r="CH1457" s="40"/>
      <c r="CI1457" s="40"/>
      <c r="CJ1457" s="40"/>
      <c r="CK1457" s="40"/>
      <c r="CL1457" s="40"/>
      <c r="CM1457" s="40"/>
      <c r="CN1457" s="40"/>
      <c r="CO1457" s="40">
        <f t="shared" si="750"/>
        <v>0</v>
      </c>
    </row>
    <row r="1458" spans="1:93" ht="22.5" customHeight="1">
      <c r="A1458" s="269"/>
      <c r="B1458" s="267"/>
      <c r="C1458" s="75"/>
      <c r="D1458" s="78"/>
      <c r="E1458" s="75"/>
      <c r="F1458" s="80"/>
      <c r="G1458" s="78"/>
      <c r="H1458" s="70"/>
      <c r="I1458" s="81"/>
      <c r="J1458" s="71" t="str">
        <f>IF(H1458="","",VLOOKUP(H1458,単重表!$C$6:'単重表'!$F$2502,2,FALSE))</f>
        <v/>
      </c>
      <c r="K1458" s="232"/>
      <c r="L1458" s="101">
        <f t="shared" si="755"/>
        <v>1</v>
      </c>
      <c r="M1458" s="46"/>
      <c r="N1458" s="101">
        <f t="shared" si="744"/>
        <v>1</v>
      </c>
      <c r="O1458" s="49"/>
      <c r="P1458" s="47" t="str">
        <f>IF(H1458="","",VLOOKUP(H1458,単重表!$C$6:'単重表'!$F$2502,3,FALSE))</f>
        <v/>
      </c>
      <c r="Q1458" s="47"/>
      <c r="R1458" s="56" t="e">
        <f t="shared" si="756"/>
        <v>#VALUE!</v>
      </c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267"/>
      <c r="AF1458" s="267"/>
      <c r="AG1458" s="40"/>
      <c r="AH1458" s="40"/>
      <c r="AI1458" s="40"/>
      <c r="AJ1458" s="58" t="str">
        <f>IF(H1458="","",VLOOKUP(H1458,単重表!$C$6:'単重表'!$F$2502,4,FALSE))</f>
        <v/>
      </c>
      <c r="AK1458" s="141" t="e">
        <f t="shared" si="745"/>
        <v>#VALUE!</v>
      </c>
      <c r="AL1458" s="40">
        <v>2</v>
      </c>
      <c r="AM1458" s="190" t="e">
        <f t="shared" si="746"/>
        <v>#VALUE!</v>
      </c>
      <c r="AO1458" s="191">
        <f t="shared" si="747"/>
        <v>0</v>
      </c>
      <c r="AP1458" s="182"/>
      <c r="AQ1458" s="183" t="str">
        <f t="shared" si="748"/>
        <v/>
      </c>
      <c r="AR1458" s="182"/>
      <c r="AS1458" s="184" t="str">
        <f t="shared" si="749"/>
        <v/>
      </c>
      <c r="AT1458" s="182"/>
      <c r="AU1458" s="268"/>
      <c r="AV1458" s="185"/>
      <c r="AW1458" s="185"/>
      <c r="AX1458" s="185"/>
      <c r="AY1458" s="185"/>
      <c r="AZ1458" s="185"/>
      <c r="BA1458" s="186"/>
      <c r="BB1458" s="80"/>
      <c r="BC1458" s="185"/>
      <c r="BD1458" s="185"/>
      <c r="BE1458" s="185"/>
      <c r="BF1458" s="185"/>
      <c r="BG1458" s="187"/>
      <c r="BH1458" s="270"/>
      <c r="BI1458" s="188"/>
      <c r="BJ1458" s="268"/>
      <c r="BL1458" s="40"/>
      <c r="BM1458" s="40"/>
      <c r="BN1458" s="40"/>
      <c r="BO1458" s="40"/>
      <c r="BP1458" s="40"/>
      <c r="BQ1458" s="40"/>
      <c r="BR1458" s="40"/>
      <c r="BS1458" s="40"/>
      <c r="BT1458" s="40"/>
      <c r="BU1458" s="40"/>
      <c r="BV1458" s="40"/>
      <c r="BW1458" s="40"/>
      <c r="BX1458" s="40"/>
      <c r="BY1458" s="40"/>
      <c r="BZ1458" s="40"/>
      <c r="CA1458" s="40"/>
      <c r="CB1458" s="40"/>
      <c r="CC1458" s="40"/>
      <c r="CD1458" s="40"/>
      <c r="CE1458" s="40"/>
      <c r="CF1458" s="40"/>
      <c r="CG1458" s="40"/>
      <c r="CH1458" s="40"/>
      <c r="CI1458" s="40"/>
      <c r="CJ1458" s="40"/>
      <c r="CK1458" s="40"/>
      <c r="CL1458" s="40"/>
      <c r="CM1458" s="40"/>
      <c r="CN1458" s="40"/>
      <c r="CO1458" s="40">
        <f t="shared" si="750"/>
        <v>0</v>
      </c>
    </row>
    <row r="1459" spans="1:93" ht="22.5" customHeight="1">
      <c r="A1459" s="269"/>
      <c r="B1459" s="267"/>
      <c r="C1459" s="75"/>
      <c r="D1459" s="78"/>
      <c r="E1459" s="75"/>
      <c r="F1459" s="80"/>
      <c r="G1459" s="78"/>
      <c r="H1459" s="70"/>
      <c r="I1459" s="81"/>
      <c r="J1459" s="71" t="str">
        <f>IF(H1459="","",VLOOKUP(H1459,単重表!$C$6:'単重表'!$F$2502,2,FALSE))</f>
        <v/>
      </c>
      <c r="K1459" s="232"/>
      <c r="L1459" s="101">
        <f t="shared" si="755"/>
        <v>1</v>
      </c>
      <c r="M1459" s="46"/>
      <c r="N1459" s="101">
        <f t="shared" si="744"/>
        <v>1</v>
      </c>
      <c r="O1459" s="49"/>
      <c r="P1459" s="47" t="str">
        <f>IF(H1459="","",VLOOKUP(H1459,単重表!$C$6:'単重表'!$F$2502,3,FALSE))</f>
        <v/>
      </c>
      <c r="Q1459" s="47"/>
      <c r="R1459" s="56" t="e">
        <f t="shared" si="756"/>
        <v>#VALUE!</v>
      </c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267"/>
      <c r="AF1459" s="267"/>
      <c r="AG1459" s="40"/>
      <c r="AH1459" s="40"/>
      <c r="AI1459" s="40"/>
      <c r="AJ1459" s="58" t="str">
        <f>IF(H1459="","",VLOOKUP(H1459,単重表!$C$6:'単重表'!$F$2502,4,FALSE))</f>
        <v/>
      </c>
      <c r="AK1459" s="141" t="e">
        <f t="shared" si="745"/>
        <v>#VALUE!</v>
      </c>
      <c r="AL1459" s="40">
        <v>2</v>
      </c>
      <c r="AM1459" s="190" t="e">
        <f t="shared" si="746"/>
        <v>#VALUE!</v>
      </c>
      <c r="AO1459" s="191">
        <f t="shared" si="747"/>
        <v>0</v>
      </c>
      <c r="AP1459" s="182"/>
      <c r="AQ1459" s="183" t="str">
        <f t="shared" si="748"/>
        <v/>
      </c>
      <c r="AR1459" s="182"/>
      <c r="AS1459" s="184" t="str">
        <f t="shared" si="749"/>
        <v/>
      </c>
      <c r="AT1459" s="182"/>
      <c r="AU1459" s="268"/>
      <c r="AV1459" s="185"/>
      <c r="AW1459" s="185"/>
      <c r="AX1459" s="185"/>
      <c r="AY1459" s="185"/>
      <c r="AZ1459" s="185"/>
      <c r="BA1459" s="186"/>
      <c r="BB1459" s="80"/>
      <c r="BC1459" s="185"/>
      <c r="BD1459" s="185"/>
      <c r="BE1459" s="185"/>
      <c r="BF1459" s="185"/>
      <c r="BG1459" s="187"/>
      <c r="BH1459" s="270"/>
      <c r="BI1459" s="188"/>
      <c r="BJ1459" s="268"/>
      <c r="BL1459" s="40"/>
      <c r="BM1459" s="40"/>
      <c r="BN1459" s="40"/>
      <c r="BO1459" s="40"/>
      <c r="BP1459" s="40"/>
      <c r="BQ1459" s="40"/>
      <c r="BR1459" s="40"/>
      <c r="BS1459" s="40"/>
      <c r="BT1459" s="40"/>
      <c r="BU1459" s="40"/>
      <c r="BV1459" s="40"/>
      <c r="BW1459" s="40"/>
      <c r="BX1459" s="40"/>
      <c r="BY1459" s="40"/>
      <c r="BZ1459" s="40"/>
      <c r="CA1459" s="40"/>
      <c r="CB1459" s="40"/>
      <c r="CC1459" s="40"/>
      <c r="CD1459" s="40"/>
      <c r="CE1459" s="40"/>
      <c r="CF1459" s="40"/>
      <c r="CG1459" s="40"/>
      <c r="CH1459" s="40"/>
      <c r="CI1459" s="40"/>
      <c r="CJ1459" s="40"/>
      <c r="CK1459" s="40"/>
      <c r="CL1459" s="40"/>
      <c r="CM1459" s="40"/>
      <c r="CN1459" s="40"/>
      <c r="CO1459" s="40">
        <f t="shared" si="750"/>
        <v>0</v>
      </c>
    </row>
    <row r="1460" spans="1:93" ht="22.5" customHeight="1">
      <c r="A1460" s="269"/>
      <c r="B1460" s="267"/>
      <c r="C1460" s="75"/>
      <c r="D1460" s="78"/>
      <c r="E1460" s="75"/>
      <c r="F1460" s="80"/>
      <c r="G1460" s="78"/>
      <c r="H1460" s="70"/>
      <c r="I1460" s="81"/>
      <c r="J1460" s="71" t="str">
        <f>IF(H1460="","",VLOOKUP(H1460,単重表!$C$6:'単重表'!$F$2502,2,FALSE))</f>
        <v/>
      </c>
      <c r="K1460" s="232"/>
      <c r="L1460" s="101">
        <f t="shared" si="755"/>
        <v>1</v>
      </c>
      <c r="M1460" s="46"/>
      <c r="N1460" s="101">
        <f t="shared" si="744"/>
        <v>1</v>
      </c>
      <c r="O1460" s="49"/>
      <c r="P1460" s="47" t="str">
        <f>IF(H1460="","",VLOOKUP(H1460,単重表!$C$6:'単重表'!$F$2502,3,FALSE))</f>
        <v/>
      </c>
      <c r="Q1460" s="47"/>
      <c r="R1460" s="56" t="e">
        <f t="shared" si="756"/>
        <v>#VALUE!</v>
      </c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267"/>
      <c r="AF1460" s="267"/>
      <c r="AG1460" s="40"/>
      <c r="AH1460" s="40"/>
      <c r="AI1460" s="40"/>
      <c r="AJ1460" s="58" t="str">
        <f>IF(H1460="","",VLOOKUP(H1460,単重表!$C$6:'単重表'!$F$2502,4,FALSE))</f>
        <v/>
      </c>
      <c r="AK1460" s="141" t="e">
        <f t="shared" si="745"/>
        <v>#VALUE!</v>
      </c>
      <c r="AL1460" s="40">
        <v>2</v>
      </c>
      <c r="AM1460" s="190" t="e">
        <f t="shared" si="746"/>
        <v>#VALUE!</v>
      </c>
      <c r="AO1460" s="191">
        <f t="shared" si="747"/>
        <v>0</v>
      </c>
      <c r="AP1460" s="182"/>
      <c r="AQ1460" s="183" t="str">
        <f t="shared" si="748"/>
        <v/>
      </c>
      <c r="AR1460" s="182"/>
      <c r="AS1460" s="184" t="str">
        <f t="shared" si="749"/>
        <v/>
      </c>
      <c r="AT1460" s="182"/>
      <c r="AU1460" s="268"/>
      <c r="AV1460" s="185"/>
      <c r="AW1460" s="185"/>
      <c r="AX1460" s="185"/>
      <c r="AY1460" s="185"/>
      <c r="AZ1460" s="185"/>
      <c r="BA1460" s="186"/>
      <c r="BB1460" s="80"/>
      <c r="BC1460" s="185"/>
      <c r="BD1460" s="185"/>
      <c r="BE1460" s="185"/>
      <c r="BF1460" s="185"/>
      <c r="BG1460" s="187"/>
      <c r="BH1460" s="270"/>
      <c r="BI1460" s="188"/>
      <c r="BJ1460" s="268"/>
      <c r="BL1460" s="40"/>
      <c r="BM1460" s="40"/>
      <c r="BN1460" s="40"/>
      <c r="BO1460" s="40"/>
      <c r="BP1460" s="40"/>
      <c r="BQ1460" s="40"/>
      <c r="BR1460" s="40"/>
      <c r="BS1460" s="40"/>
      <c r="BT1460" s="40"/>
      <c r="BU1460" s="40"/>
      <c r="BV1460" s="40"/>
      <c r="BW1460" s="40"/>
      <c r="BX1460" s="40"/>
      <c r="BY1460" s="40"/>
      <c r="BZ1460" s="40"/>
      <c r="CA1460" s="40"/>
      <c r="CB1460" s="40"/>
      <c r="CC1460" s="40"/>
      <c r="CD1460" s="40"/>
      <c r="CE1460" s="40"/>
      <c r="CF1460" s="40"/>
      <c r="CG1460" s="40"/>
      <c r="CH1460" s="40"/>
      <c r="CI1460" s="40"/>
      <c r="CJ1460" s="40"/>
      <c r="CK1460" s="40"/>
      <c r="CL1460" s="40"/>
      <c r="CM1460" s="40"/>
      <c r="CN1460" s="40"/>
      <c r="CO1460" s="40">
        <f t="shared" si="750"/>
        <v>0</v>
      </c>
    </row>
    <row r="1461" spans="1:93" ht="22.5" customHeight="1">
      <c r="A1461" s="269"/>
      <c r="B1461" s="267"/>
      <c r="C1461" s="75"/>
      <c r="D1461" s="78"/>
      <c r="E1461" s="75"/>
      <c r="F1461" s="80"/>
      <c r="G1461" s="78"/>
      <c r="H1461" s="70"/>
      <c r="I1461" s="81"/>
      <c r="J1461" s="71" t="str">
        <f>IF(H1461="","",VLOOKUP(H1461,単重表!$C$6:'単重表'!$F$2502,2,FALSE))</f>
        <v/>
      </c>
      <c r="K1461" s="232"/>
      <c r="L1461" s="101">
        <f t="shared" si="755"/>
        <v>1</v>
      </c>
      <c r="M1461" s="46"/>
      <c r="N1461" s="101">
        <f t="shared" si="744"/>
        <v>1</v>
      </c>
      <c r="O1461" s="49"/>
      <c r="P1461" s="47" t="str">
        <f>IF(H1461="","",VLOOKUP(H1461,単重表!$C$6:'単重表'!$F$2502,3,FALSE))</f>
        <v/>
      </c>
      <c r="Q1461" s="47"/>
      <c r="R1461" s="56" t="e">
        <f t="shared" si="756"/>
        <v>#VALUE!</v>
      </c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267"/>
      <c r="AF1461" s="267"/>
      <c r="AG1461" s="40"/>
      <c r="AH1461" s="40"/>
      <c r="AI1461" s="40"/>
      <c r="AJ1461" s="58" t="str">
        <f>IF(H1461="","",VLOOKUP(H1461,単重表!$C$6:'単重表'!$F$2502,4,FALSE))</f>
        <v/>
      </c>
      <c r="AK1461" s="141" t="e">
        <f t="shared" si="745"/>
        <v>#VALUE!</v>
      </c>
      <c r="AL1461" s="40">
        <v>2</v>
      </c>
      <c r="AM1461" s="190" t="e">
        <f t="shared" si="746"/>
        <v>#VALUE!</v>
      </c>
      <c r="AO1461" s="191">
        <f t="shared" si="747"/>
        <v>0</v>
      </c>
      <c r="AP1461" s="182"/>
      <c r="AQ1461" s="183" t="str">
        <f t="shared" si="748"/>
        <v/>
      </c>
      <c r="AR1461" s="182"/>
      <c r="AS1461" s="184" t="str">
        <f t="shared" si="749"/>
        <v/>
      </c>
      <c r="AT1461" s="182"/>
      <c r="AU1461" s="268"/>
      <c r="AV1461" s="185"/>
      <c r="AW1461" s="185"/>
      <c r="AX1461" s="185"/>
      <c r="AY1461" s="185"/>
      <c r="AZ1461" s="185"/>
      <c r="BA1461" s="186"/>
      <c r="BB1461" s="80"/>
      <c r="BC1461" s="185"/>
      <c r="BD1461" s="185"/>
      <c r="BE1461" s="185"/>
      <c r="BF1461" s="185"/>
      <c r="BG1461" s="187"/>
      <c r="BH1461" s="270"/>
      <c r="BI1461" s="188"/>
      <c r="BJ1461" s="268"/>
      <c r="BL1461" s="40"/>
      <c r="BM1461" s="40"/>
      <c r="BN1461" s="40"/>
      <c r="BO1461" s="40"/>
      <c r="BP1461" s="40"/>
      <c r="BQ1461" s="40"/>
      <c r="BR1461" s="40"/>
      <c r="BS1461" s="40"/>
      <c r="BT1461" s="40"/>
      <c r="BU1461" s="40"/>
      <c r="BV1461" s="40"/>
      <c r="BW1461" s="40"/>
      <c r="BX1461" s="40"/>
      <c r="BY1461" s="40"/>
      <c r="BZ1461" s="40"/>
      <c r="CA1461" s="40"/>
      <c r="CB1461" s="40"/>
      <c r="CC1461" s="40"/>
      <c r="CD1461" s="40"/>
      <c r="CE1461" s="40"/>
      <c r="CF1461" s="40"/>
      <c r="CG1461" s="40"/>
      <c r="CH1461" s="40"/>
      <c r="CI1461" s="40"/>
      <c r="CJ1461" s="40"/>
      <c r="CK1461" s="40"/>
      <c r="CL1461" s="40"/>
      <c r="CM1461" s="40"/>
      <c r="CN1461" s="40"/>
      <c r="CO1461" s="40">
        <f t="shared" si="750"/>
        <v>0</v>
      </c>
    </row>
    <row r="1462" spans="1:93" ht="22.5" customHeight="1">
      <c r="A1462" s="269"/>
      <c r="B1462" s="267"/>
      <c r="C1462" s="75"/>
      <c r="D1462" s="78"/>
      <c r="E1462" s="75"/>
      <c r="F1462" s="80"/>
      <c r="G1462" s="78"/>
      <c r="H1462" s="70"/>
      <c r="I1462" s="81"/>
      <c r="J1462" s="71" t="str">
        <f>IF(H1462="","",VLOOKUP(H1462,単重表!$C$6:'単重表'!$F$2502,2,FALSE))</f>
        <v/>
      </c>
      <c r="K1462" s="232"/>
      <c r="L1462" s="101">
        <f t="shared" si="755"/>
        <v>1</v>
      </c>
      <c r="M1462" s="46"/>
      <c r="N1462" s="101">
        <f t="shared" si="744"/>
        <v>1</v>
      </c>
      <c r="O1462" s="49"/>
      <c r="P1462" s="47" t="str">
        <f>IF(H1462="","",VLOOKUP(H1462,単重表!$C$6:'単重表'!$F$2502,3,FALSE))</f>
        <v/>
      </c>
      <c r="Q1462" s="47"/>
      <c r="R1462" s="56" t="e">
        <f t="shared" si="756"/>
        <v>#VALUE!</v>
      </c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267"/>
      <c r="AF1462" s="267"/>
      <c r="AG1462" s="40"/>
      <c r="AH1462" s="40"/>
      <c r="AI1462" s="40"/>
      <c r="AJ1462" s="58" t="str">
        <f>IF(H1462="","",VLOOKUP(H1462,単重表!$C$6:'単重表'!$F$2502,4,FALSE))</f>
        <v/>
      </c>
      <c r="AK1462" s="141" t="e">
        <f t="shared" si="745"/>
        <v>#VALUE!</v>
      </c>
      <c r="AL1462" s="40">
        <v>2</v>
      </c>
      <c r="AM1462" s="190" t="e">
        <f t="shared" si="746"/>
        <v>#VALUE!</v>
      </c>
      <c r="AO1462" s="191">
        <f t="shared" si="747"/>
        <v>0</v>
      </c>
      <c r="AP1462" s="182"/>
      <c r="AQ1462" s="183" t="str">
        <f t="shared" si="748"/>
        <v/>
      </c>
      <c r="AR1462" s="182"/>
      <c r="AS1462" s="184" t="str">
        <f t="shared" si="749"/>
        <v/>
      </c>
      <c r="AT1462" s="182"/>
      <c r="AU1462" s="268"/>
      <c r="AV1462" s="185"/>
      <c r="AW1462" s="185"/>
      <c r="AX1462" s="185"/>
      <c r="AY1462" s="185"/>
      <c r="AZ1462" s="185"/>
      <c r="BA1462" s="186"/>
      <c r="BB1462" s="80"/>
      <c r="BC1462" s="185"/>
      <c r="BD1462" s="185"/>
      <c r="BE1462" s="185"/>
      <c r="BF1462" s="185"/>
      <c r="BG1462" s="187"/>
      <c r="BH1462" s="270"/>
      <c r="BI1462" s="188"/>
      <c r="BJ1462" s="268"/>
      <c r="BL1462" s="40"/>
      <c r="BM1462" s="40"/>
      <c r="BN1462" s="40"/>
      <c r="BO1462" s="40"/>
      <c r="BP1462" s="40"/>
      <c r="BQ1462" s="40"/>
      <c r="BR1462" s="40"/>
      <c r="BS1462" s="40"/>
      <c r="BT1462" s="40"/>
      <c r="BU1462" s="40"/>
      <c r="BV1462" s="40"/>
      <c r="BW1462" s="40"/>
      <c r="BX1462" s="40"/>
      <c r="BY1462" s="40"/>
      <c r="BZ1462" s="40"/>
      <c r="CA1462" s="40"/>
      <c r="CB1462" s="40"/>
      <c r="CC1462" s="40"/>
      <c r="CD1462" s="40"/>
      <c r="CE1462" s="40"/>
      <c r="CF1462" s="40"/>
      <c r="CG1462" s="40"/>
      <c r="CH1462" s="40"/>
      <c r="CI1462" s="40"/>
      <c r="CJ1462" s="40"/>
      <c r="CK1462" s="40"/>
      <c r="CL1462" s="40"/>
      <c r="CM1462" s="40"/>
      <c r="CN1462" s="40"/>
      <c r="CO1462" s="40">
        <f t="shared" si="750"/>
        <v>0</v>
      </c>
    </row>
    <row r="1463" spans="1:93" ht="22.5" customHeight="1">
      <c r="A1463" s="269"/>
      <c r="B1463" s="267"/>
      <c r="C1463" s="75"/>
      <c r="D1463" s="78"/>
      <c r="E1463" s="75"/>
      <c r="F1463" s="80"/>
      <c r="G1463" s="78"/>
      <c r="H1463" s="70"/>
      <c r="I1463" s="81"/>
      <c r="J1463" s="71" t="str">
        <f>IF(H1463="","",VLOOKUP(H1463,単重表!$C$6:'単重表'!$F$2502,2,FALSE))</f>
        <v/>
      </c>
      <c r="K1463" s="232"/>
      <c r="L1463" s="101">
        <f t="shared" si="755"/>
        <v>1</v>
      </c>
      <c r="M1463" s="46"/>
      <c r="N1463" s="101">
        <f t="shared" si="744"/>
        <v>1</v>
      </c>
      <c r="O1463" s="49"/>
      <c r="P1463" s="47" t="str">
        <f>IF(H1463="","",VLOOKUP(H1463,単重表!$C$6:'単重表'!$F$2502,3,FALSE))</f>
        <v/>
      </c>
      <c r="Q1463" s="47"/>
      <c r="R1463" s="56" t="e">
        <f t="shared" si="756"/>
        <v>#VALUE!</v>
      </c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267"/>
      <c r="AF1463" s="267"/>
      <c r="AG1463" s="40"/>
      <c r="AH1463" s="40"/>
      <c r="AI1463" s="40"/>
      <c r="AJ1463" s="58" t="str">
        <f>IF(H1463="","",VLOOKUP(H1463,単重表!$C$6:'単重表'!$F$2502,4,FALSE))</f>
        <v/>
      </c>
      <c r="AK1463" s="141" t="e">
        <f t="shared" si="745"/>
        <v>#VALUE!</v>
      </c>
      <c r="AL1463" s="40">
        <v>2</v>
      </c>
      <c r="AM1463" s="190" t="e">
        <f t="shared" si="746"/>
        <v>#VALUE!</v>
      </c>
      <c r="AO1463" s="191">
        <f t="shared" si="747"/>
        <v>0</v>
      </c>
      <c r="AP1463" s="182"/>
      <c r="AQ1463" s="183" t="str">
        <f t="shared" si="748"/>
        <v/>
      </c>
      <c r="AR1463" s="182"/>
      <c r="AS1463" s="184" t="str">
        <f t="shared" si="749"/>
        <v/>
      </c>
      <c r="AT1463" s="182"/>
      <c r="AU1463" s="268"/>
      <c r="AV1463" s="185"/>
      <c r="AW1463" s="185"/>
      <c r="AX1463" s="185"/>
      <c r="AY1463" s="185"/>
      <c r="AZ1463" s="185"/>
      <c r="BA1463" s="186"/>
      <c r="BB1463" s="80"/>
      <c r="BC1463" s="185"/>
      <c r="BD1463" s="185"/>
      <c r="BE1463" s="185"/>
      <c r="BF1463" s="185"/>
      <c r="BG1463" s="187"/>
      <c r="BH1463" s="270"/>
      <c r="BI1463" s="188"/>
      <c r="BJ1463" s="268"/>
      <c r="BL1463" s="40"/>
      <c r="BM1463" s="40"/>
      <c r="BN1463" s="40"/>
      <c r="BO1463" s="40"/>
      <c r="BP1463" s="40"/>
      <c r="BQ1463" s="40"/>
      <c r="BR1463" s="40"/>
      <c r="BS1463" s="40"/>
      <c r="BT1463" s="40"/>
      <c r="BU1463" s="40"/>
      <c r="BV1463" s="40"/>
      <c r="BW1463" s="40"/>
      <c r="BX1463" s="40"/>
      <c r="BY1463" s="40"/>
      <c r="BZ1463" s="40"/>
      <c r="CA1463" s="40"/>
      <c r="CB1463" s="40"/>
      <c r="CC1463" s="40"/>
      <c r="CD1463" s="40"/>
      <c r="CE1463" s="40"/>
      <c r="CF1463" s="40"/>
      <c r="CG1463" s="40"/>
      <c r="CH1463" s="40"/>
      <c r="CI1463" s="40"/>
      <c r="CJ1463" s="40"/>
      <c r="CK1463" s="40"/>
      <c r="CL1463" s="40"/>
      <c r="CM1463" s="40"/>
      <c r="CN1463" s="40"/>
      <c r="CO1463" s="40">
        <f t="shared" si="750"/>
        <v>0</v>
      </c>
    </row>
    <row r="1464" spans="1:93" ht="22.5" customHeight="1">
      <c r="A1464" s="269"/>
      <c r="B1464" s="267"/>
      <c r="C1464" s="75"/>
      <c r="D1464" s="78"/>
      <c r="E1464" s="75"/>
      <c r="F1464" s="80"/>
      <c r="G1464" s="78"/>
      <c r="H1464" s="70"/>
      <c r="I1464" s="81"/>
      <c r="J1464" s="71" t="str">
        <f>IF(H1464="","",VLOOKUP(H1464,単重表!$C$6:'単重表'!$F$2502,2,FALSE))</f>
        <v/>
      </c>
      <c r="K1464" s="232"/>
      <c r="L1464" s="101">
        <f>IF(K1464="",1,K1464/1000)</f>
        <v>1</v>
      </c>
      <c r="M1464" s="46"/>
      <c r="N1464" s="101">
        <f t="shared" si="744"/>
        <v>1</v>
      </c>
      <c r="O1464" s="49"/>
      <c r="P1464" s="47" t="str">
        <f>IF(H1464="","",VLOOKUP(H1464,単重表!$C$6:'単重表'!$F$2502,3,FALSE))</f>
        <v/>
      </c>
      <c r="Q1464" s="47"/>
      <c r="R1464" s="56" t="e">
        <f t="shared" si="756"/>
        <v>#VALUE!</v>
      </c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267"/>
      <c r="AF1464" s="267"/>
      <c r="AG1464" s="40"/>
      <c r="AH1464" s="40"/>
      <c r="AI1464" s="40"/>
      <c r="AJ1464" s="58" t="str">
        <f>IF(H1464="","",VLOOKUP(H1464,単重表!$C$6:'単重表'!$F$2502,4,FALSE))</f>
        <v/>
      </c>
      <c r="AK1464" s="141" t="e">
        <f t="shared" si="745"/>
        <v>#VALUE!</v>
      </c>
      <c r="AL1464" s="40">
        <v>2</v>
      </c>
      <c r="AM1464" s="190" t="e">
        <f t="shared" si="746"/>
        <v>#VALUE!</v>
      </c>
      <c r="AO1464" s="191">
        <f t="shared" si="747"/>
        <v>0</v>
      </c>
      <c r="AP1464" s="182"/>
      <c r="AQ1464" s="183" t="str">
        <f t="shared" si="748"/>
        <v/>
      </c>
      <c r="AR1464" s="182"/>
      <c r="AS1464" s="184" t="str">
        <f t="shared" si="749"/>
        <v/>
      </c>
      <c r="AT1464" s="182"/>
      <c r="AU1464" s="268"/>
      <c r="AV1464" s="185"/>
      <c r="AW1464" s="185"/>
      <c r="AX1464" s="185"/>
      <c r="AY1464" s="185"/>
      <c r="AZ1464" s="185"/>
      <c r="BA1464" s="186"/>
      <c r="BB1464" s="80"/>
      <c r="BC1464" s="185"/>
      <c r="BD1464" s="185"/>
      <c r="BE1464" s="185"/>
      <c r="BF1464" s="185"/>
      <c r="BG1464" s="187"/>
      <c r="BH1464" s="270"/>
      <c r="BI1464" s="188"/>
      <c r="BJ1464" s="268"/>
      <c r="BL1464" s="40"/>
      <c r="BM1464" s="40"/>
      <c r="BN1464" s="40"/>
      <c r="BO1464" s="40"/>
      <c r="BP1464" s="40"/>
      <c r="BQ1464" s="40"/>
      <c r="BR1464" s="40"/>
      <c r="BS1464" s="40"/>
      <c r="BT1464" s="40"/>
      <c r="BU1464" s="40"/>
      <c r="BV1464" s="40"/>
      <c r="BW1464" s="40"/>
      <c r="BX1464" s="40"/>
      <c r="BY1464" s="40"/>
      <c r="BZ1464" s="40"/>
      <c r="CA1464" s="40"/>
      <c r="CB1464" s="40"/>
      <c r="CC1464" s="40"/>
      <c r="CD1464" s="40"/>
      <c r="CE1464" s="40"/>
      <c r="CF1464" s="40"/>
      <c r="CG1464" s="40"/>
      <c r="CH1464" s="40"/>
      <c r="CI1464" s="40"/>
      <c r="CJ1464" s="40"/>
      <c r="CK1464" s="40"/>
      <c r="CL1464" s="40"/>
      <c r="CM1464" s="40"/>
      <c r="CN1464" s="40"/>
      <c r="CO1464" s="40">
        <f t="shared" si="750"/>
        <v>0</v>
      </c>
    </row>
    <row r="1465" spans="1:93" ht="22.5" customHeight="1">
      <c r="A1465" s="269"/>
      <c r="B1465" s="267"/>
      <c r="C1465" s="75"/>
      <c r="D1465" s="78"/>
      <c r="E1465" s="75"/>
      <c r="F1465" s="80"/>
      <c r="G1465" s="78"/>
      <c r="H1465" s="70"/>
      <c r="I1465" s="81"/>
      <c r="J1465" s="71" t="str">
        <f>IF(H1465="","",VLOOKUP(H1465,単重表!$C$6:'単重表'!$F$2502,2,FALSE))</f>
        <v/>
      </c>
      <c r="K1465" s="232"/>
      <c r="L1465" s="101">
        <f>IF(K1465="",1,K1465/1000)</f>
        <v>1</v>
      </c>
      <c r="M1465" s="46"/>
      <c r="N1465" s="101">
        <f t="shared" si="744"/>
        <v>1</v>
      </c>
      <c r="O1465" s="49"/>
      <c r="P1465" s="47" t="str">
        <f>IF(H1465="","",VLOOKUP(H1465,単重表!$C$6:'単重表'!$F$2502,3,FALSE))</f>
        <v/>
      </c>
      <c r="Q1465" s="47"/>
      <c r="R1465" s="56" t="e">
        <f t="shared" si="756"/>
        <v>#VALUE!</v>
      </c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267"/>
      <c r="AF1465" s="267"/>
      <c r="AG1465" s="40"/>
      <c r="AH1465" s="40"/>
      <c r="AI1465" s="40"/>
      <c r="AJ1465" s="58" t="str">
        <f>IF(H1465="","",VLOOKUP(H1465,単重表!$C$6:'単重表'!$F$2502,4,FALSE))</f>
        <v/>
      </c>
      <c r="AK1465" s="141" t="e">
        <f t="shared" si="745"/>
        <v>#VALUE!</v>
      </c>
      <c r="AL1465" s="40">
        <v>2</v>
      </c>
      <c r="AM1465" s="190" t="e">
        <f t="shared" si="746"/>
        <v>#VALUE!</v>
      </c>
      <c r="AO1465" s="191">
        <f t="shared" si="747"/>
        <v>0</v>
      </c>
      <c r="AP1465" s="182"/>
      <c r="AQ1465" s="183" t="str">
        <f t="shared" si="748"/>
        <v/>
      </c>
      <c r="AR1465" s="182"/>
      <c r="AS1465" s="184" t="str">
        <f t="shared" si="749"/>
        <v/>
      </c>
      <c r="AT1465" s="182"/>
      <c r="AU1465" s="268"/>
      <c r="AV1465" s="185"/>
      <c r="AW1465" s="185"/>
      <c r="AX1465" s="185"/>
      <c r="AY1465" s="185"/>
      <c r="AZ1465" s="185"/>
      <c r="BA1465" s="186"/>
      <c r="BB1465" s="80"/>
      <c r="BC1465" s="185"/>
      <c r="BD1465" s="185"/>
      <c r="BE1465" s="185"/>
      <c r="BF1465" s="185"/>
      <c r="BG1465" s="187"/>
      <c r="BH1465" s="270"/>
      <c r="BI1465" s="188"/>
      <c r="BJ1465" s="268"/>
      <c r="BL1465" s="40"/>
      <c r="BM1465" s="40"/>
      <c r="BN1465" s="40"/>
      <c r="BO1465" s="40"/>
      <c r="BP1465" s="40"/>
      <c r="BQ1465" s="40"/>
      <c r="BR1465" s="40"/>
      <c r="BS1465" s="40"/>
      <c r="BT1465" s="40"/>
      <c r="BU1465" s="40"/>
      <c r="BV1465" s="40"/>
      <c r="BW1465" s="40"/>
      <c r="BX1465" s="40"/>
      <c r="BY1465" s="40"/>
      <c r="BZ1465" s="40"/>
      <c r="CA1465" s="40"/>
      <c r="CB1465" s="40"/>
      <c r="CC1465" s="40"/>
      <c r="CD1465" s="40"/>
      <c r="CE1465" s="40"/>
      <c r="CF1465" s="40"/>
      <c r="CG1465" s="40"/>
      <c r="CH1465" s="40"/>
      <c r="CI1465" s="40"/>
      <c r="CJ1465" s="40"/>
      <c r="CK1465" s="40"/>
      <c r="CL1465" s="40"/>
      <c r="CM1465" s="40"/>
      <c r="CN1465" s="40"/>
      <c r="CO1465" s="40">
        <f t="shared" si="750"/>
        <v>0</v>
      </c>
    </row>
    <row r="1466" spans="1:93" ht="22.5" customHeight="1">
      <c r="A1466" s="269"/>
      <c r="B1466" s="267"/>
      <c r="C1466" s="75"/>
      <c r="D1466" s="78"/>
      <c r="E1466" s="75"/>
      <c r="F1466" s="80"/>
      <c r="G1466" s="78"/>
      <c r="H1466" s="70"/>
      <c r="I1466" s="81"/>
      <c r="J1466" s="71" t="str">
        <f>IF(H1466="","",VLOOKUP(H1466,単重表!$C$6:'単重表'!$F$2502,2,FALSE))</f>
        <v/>
      </c>
      <c r="K1466" s="232"/>
      <c r="L1466" s="101">
        <f>IF(K1466="",1,K1466/1000)</f>
        <v>1</v>
      </c>
      <c r="M1466" s="46"/>
      <c r="N1466" s="101">
        <f t="shared" si="744"/>
        <v>1</v>
      </c>
      <c r="O1466" s="49"/>
      <c r="P1466" s="47" t="str">
        <f>IF(H1466="","",VLOOKUP(H1466,単重表!$C$6:'単重表'!$F$2502,3,FALSE))</f>
        <v/>
      </c>
      <c r="Q1466" s="47"/>
      <c r="R1466" s="56" t="e">
        <f>P1466*O1466*N1466*L1466+Q1466</f>
        <v>#VALUE!</v>
      </c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267"/>
      <c r="AF1466" s="267"/>
      <c r="AG1466" s="40"/>
      <c r="AH1466" s="40"/>
      <c r="AI1466" s="40"/>
      <c r="AJ1466" s="58" t="str">
        <f>IF(H1466="","",VLOOKUP(H1466,単重表!$C$6:'単重表'!$F$2502,4,FALSE))</f>
        <v/>
      </c>
      <c r="AK1466" s="141" t="e">
        <f t="shared" si="745"/>
        <v>#VALUE!</v>
      </c>
      <c r="AL1466" s="40">
        <v>2</v>
      </c>
      <c r="AM1466" s="190" t="e">
        <f t="shared" si="746"/>
        <v>#VALUE!</v>
      </c>
      <c r="AO1466" s="191">
        <f t="shared" si="747"/>
        <v>0</v>
      </c>
      <c r="AP1466" s="182"/>
      <c r="AQ1466" s="183" t="str">
        <f t="shared" si="748"/>
        <v/>
      </c>
      <c r="AR1466" s="182"/>
      <c r="AS1466" s="184" t="str">
        <f t="shared" si="749"/>
        <v/>
      </c>
      <c r="AT1466" s="182"/>
      <c r="AU1466" s="268"/>
      <c r="AV1466" s="185"/>
      <c r="AW1466" s="185"/>
      <c r="AX1466" s="185"/>
      <c r="AY1466" s="185"/>
      <c r="AZ1466" s="185"/>
      <c r="BA1466" s="186"/>
      <c r="BB1466" s="80"/>
      <c r="BC1466" s="185"/>
      <c r="BD1466" s="185"/>
      <c r="BE1466" s="185"/>
      <c r="BF1466" s="185"/>
      <c r="BG1466" s="187"/>
      <c r="BH1466" s="270"/>
      <c r="BI1466" s="188"/>
      <c r="BJ1466" s="268"/>
      <c r="BL1466" s="40"/>
      <c r="BM1466" s="40"/>
      <c r="BN1466" s="40"/>
      <c r="BO1466" s="40"/>
      <c r="BP1466" s="40"/>
      <c r="BQ1466" s="40"/>
      <c r="BR1466" s="40"/>
      <c r="BS1466" s="40"/>
      <c r="BT1466" s="40"/>
      <c r="BU1466" s="40"/>
      <c r="BV1466" s="40"/>
      <c r="BW1466" s="40"/>
      <c r="BX1466" s="40"/>
      <c r="BY1466" s="40"/>
      <c r="BZ1466" s="40"/>
      <c r="CA1466" s="40"/>
      <c r="CB1466" s="40"/>
      <c r="CC1466" s="40"/>
      <c r="CD1466" s="40"/>
      <c r="CE1466" s="40"/>
      <c r="CF1466" s="40"/>
      <c r="CG1466" s="40"/>
      <c r="CH1466" s="40"/>
      <c r="CI1466" s="40"/>
      <c r="CJ1466" s="40"/>
      <c r="CK1466" s="40"/>
      <c r="CL1466" s="40"/>
      <c r="CM1466" s="40"/>
      <c r="CN1466" s="40"/>
      <c r="CO1466" s="40">
        <f t="shared" si="750"/>
        <v>0</v>
      </c>
    </row>
    <row r="1467" spans="1:93" ht="22.5" customHeight="1">
      <c r="A1467" s="269"/>
      <c r="B1467" s="267"/>
      <c r="C1467" s="75"/>
      <c r="D1467" s="78"/>
      <c r="E1467" s="75"/>
      <c r="F1467" s="80"/>
      <c r="G1467" s="78"/>
      <c r="H1467" s="70"/>
      <c r="I1467" s="81"/>
      <c r="J1467" s="71" t="str">
        <f>IF(H1467="","",VLOOKUP(H1467,単重表!$C$6:'単重表'!$F$2502,2,FALSE))</f>
        <v/>
      </c>
      <c r="K1467" s="232"/>
      <c r="L1467" s="101">
        <f t="shared" ref="L1467:L1474" si="757">IF(K1467="",1,K1467/1000)</f>
        <v>1</v>
      </c>
      <c r="M1467" s="46"/>
      <c r="N1467" s="101">
        <f t="shared" si="744"/>
        <v>1</v>
      </c>
      <c r="O1467" s="49"/>
      <c r="P1467" s="47" t="str">
        <f>IF(H1467="","",VLOOKUP(H1467,単重表!$C$6:'単重表'!$F$2502,3,FALSE))</f>
        <v/>
      </c>
      <c r="Q1467" s="47"/>
      <c r="R1467" s="56" t="e">
        <f t="shared" ref="R1467:R1476" si="758">P1467*O1467*N1467*L1467+Q1467</f>
        <v>#VALUE!</v>
      </c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267"/>
      <c r="AF1467" s="267"/>
      <c r="AG1467" s="40"/>
      <c r="AH1467" s="40"/>
      <c r="AI1467" s="40"/>
      <c r="AJ1467" s="58" t="str">
        <f>IF(H1467="","",VLOOKUP(H1467,単重表!$C$6:'単重表'!$F$2502,4,FALSE))</f>
        <v/>
      </c>
      <c r="AK1467" s="141" t="e">
        <f t="shared" si="745"/>
        <v>#VALUE!</v>
      </c>
      <c r="AL1467" s="40">
        <v>2</v>
      </c>
      <c r="AM1467" s="190" t="e">
        <f t="shared" si="746"/>
        <v>#VALUE!</v>
      </c>
      <c r="AO1467" s="191">
        <f t="shared" si="747"/>
        <v>0</v>
      </c>
      <c r="AP1467" s="182"/>
      <c r="AQ1467" s="183" t="str">
        <f t="shared" si="748"/>
        <v/>
      </c>
      <c r="AR1467" s="182"/>
      <c r="AS1467" s="184" t="str">
        <f t="shared" si="749"/>
        <v/>
      </c>
      <c r="AT1467" s="182"/>
      <c r="AU1467" s="268"/>
      <c r="AV1467" s="185"/>
      <c r="AW1467" s="185"/>
      <c r="AX1467" s="185"/>
      <c r="AY1467" s="185"/>
      <c r="AZ1467" s="185"/>
      <c r="BA1467" s="186"/>
      <c r="BB1467" s="80"/>
      <c r="BC1467" s="185"/>
      <c r="BD1467" s="185"/>
      <c r="BE1467" s="185"/>
      <c r="BF1467" s="185"/>
      <c r="BG1467" s="187"/>
      <c r="BH1467" s="270"/>
      <c r="BI1467" s="188"/>
      <c r="BJ1467" s="268"/>
      <c r="BL1467" s="40"/>
      <c r="BM1467" s="40"/>
      <c r="BN1467" s="40"/>
      <c r="BO1467" s="40"/>
      <c r="BP1467" s="40"/>
      <c r="BQ1467" s="40"/>
      <c r="BR1467" s="40"/>
      <c r="BS1467" s="40"/>
      <c r="BT1467" s="40"/>
      <c r="BU1467" s="40"/>
      <c r="BV1467" s="40"/>
      <c r="BW1467" s="40"/>
      <c r="BX1467" s="40"/>
      <c r="BY1467" s="40"/>
      <c r="BZ1467" s="40"/>
      <c r="CA1467" s="40"/>
      <c r="CB1467" s="40"/>
      <c r="CC1467" s="40"/>
      <c r="CD1467" s="40"/>
      <c r="CE1467" s="40"/>
      <c r="CF1467" s="40"/>
      <c r="CG1467" s="40"/>
      <c r="CH1467" s="40"/>
      <c r="CI1467" s="40"/>
      <c r="CJ1467" s="40"/>
      <c r="CK1467" s="40"/>
      <c r="CL1467" s="40"/>
      <c r="CM1467" s="40"/>
      <c r="CN1467" s="40"/>
      <c r="CO1467" s="40">
        <f t="shared" si="750"/>
        <v>0</v>
      </c>
    </row>
    <row r="1468" spans="1:93" ht="22.5" customHeight="1">
      <c r="A1468" s="269"/>
      <c r="B1468" s="267"/>
      <c r="C1468" s="75"/>
      <c r="D1468" s="78"/>
      <c r="E1468" s="75"/>
      <c r="F1468" s="80"/>
      <c r="G1468" s="78"/>
      <c r="H1468" s="70"/>
      <c r="I1468" s="81"/>
      <c r="J1468" s="71" t="str">
        <f>IF(H1468="","",VLOOKUP(H1468,単重表!$C$6:'単重表'!$F$2502,2,FALSE))</f>
        <v/>
      </c>
      <c r="K1468" s="232"/>
      <c r="L1468" s="101">
        <f t="shared" si="757"/>
        <v>1</v>
      </c>
      <c r="M1468" s="46"/>
      <c r="N1468" s="101">
        <f t="shared" si="744"/>
        <v>1</v>
      </c>
      <c r="O1468" s="49"/>
      <c r="P1468" s="47" t="str">
        <f>IF(H1468="","",VLOOKUP(H1468,単重表!$C$6:'単重表'!$F$2502,3,FALSE))</f>
        <v/>
      </c>
      <c r="Q1468" s="47"/>
      <c r="R1468" s="56" t="e">
        <f t="shared" si="758"/>
        <v>#VALUE!</v>
      </c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267"/>
      <c r="AF1468" s="267"/>
      <c r="AG1468" s="40"/>
      <c r="AH1468" s="40"/>
      <c r="AI1468" s="40"/>
      <c r="AJ1468" s="58" t="str">
        <f>IF(H1468="","",VLOOKUP(H1468,単重表!$C$6:'単重表'!$F$2502,4,FALSE))</f>
        <v/>
      </c>
      <c r="AK1468" s="141" t="e">
        <f t="shared" si="745"/>
        <v>#VALUE!</v>
      </c>
      <c r="AL1468" s="40">
        <v>2</v>
      </c>
      <c r="AM1468" s="190" t="e">
        <f t="shared" si="746"/>
        <v>#VALUE!</v>
      </c>
      <c r="AO1468" s="191">
        <f t="shared" si="747"/>
        <v>0</v>
      </c>
      <c r="AP1468" s="182"/>
      <c r="AQ1468" s="183" t="str">
        <f t="shared" si="748"/>
        <v/>
      </c>
      <c r="AR1468" s="182"/>
      <c r="AS1468" s="184" t="str">
        <f t="shared" si="749"/>
        <v/>
      </c>
      <c r="AT1468" s="182"/>
      <c r="AU1468" s="268"/>
      <c r="AV1468" s="185"/>
      <c r="AW1468" s="185"/>
      <c r="AX1468" s="185"/>
      <c r="AY1468" s="185"/>
      <c r="AZ1468" s="185"/>
      <c r="BA1468" s="186"/>
      <c r="BB1468" s="80"/>
      <c r="BC1468" s="185"/>
      <c r="BD1468" s="185"/>
      <c r="BE1468" s="185"/>
      <c r="BF1468" s="185"/>
      <c r="BG1468" s="187"/>
      <c r="BH1468" s="270"/>
      <c r="BI1468" s="188"/>
      <c r="BJ1468" s="268"/>
      <c r="BL1468" s="40"/>
      <c r="BM1468" s="40"/>
      <c r="BN1468" s="40"/>
      <c r="BO1468" s="40"/>
      <c r="BP1468" s="40"/>
      <c r="BQ1468" s="40"/>
      <c r="BR1468" s="40"/>
      <c r="BS1468" s="40"/>
      <c r="BT1468" s="40"/>
      <c r="BU1468" s="40"/>
      <c r="BV1468" s="40"/>
      <c r="BW1468" s="40"/>
      <c r="BX1468" s="40"/>
      <c r="BY1468" s="40"/>
      <c r="BZ1468" s="40"/>
      <c r="CA1468" s="40"/>
      <c r="CB1468" s="40"/>
      <c r="CC1468" s="40"/>
      <c r="CD1468" s="40"/>
      <c r="CE1468" s="40"/>
      <c r="CF1468" s="40"/>
      <c r="CG1468" s="40"/>
      <c r="CH1468" s="40"/>
      <c r="CI1468" s="40"/>
      <c r="CJ1468" s="40"/>
      <c r="CK1468" s="40"/>
      <c r="CL1468" s="40"/>
      <c r="CM1468" s="40"/>
      <c r="CN1468" s="40"/>
      <c r="CO1468" s="40">
        <f t="shared" si="750"/>
        <v>0</v>
      </c>
    </row>
    <row r="1469" spans="1:93" ht="22.5" customHeight="1">
      <c r="A1469" s="269"/>
      <c r="B1469" s="267"/>
      <c r="C1469" s="75"/>
      <c r="D1469" s="78"/>
      <c r="E1469" s="75"/>
      <c r="F1469" s="80"/>
      <c r="G1469" s="78"/>
      <c r="H1469" s="70"/>
      <c r="I1469" s="81"/>
      <c r="J1469" s="71" t="str">
        <f>IF(H1469="","",VLOOKUP(H1469,単重表!$C$6:'単重表'!$F$2502,2,FALSE))</f>
        <v/>
      </c>
      <c r="K1469" s="232"/>
      <c r="L1469" s="101">
        <f t="shared" si="757"/>
        <v>1</v>
      </c>
      <c r="M1469" s="46"/>
      <c r="N1469" s="101">
        <f t="shared" si="744"/>
        <v>1</v>
      </c>
      <c r="O1469" s="49"/>
      <c r="P1469" s="47" t="str">
        <f>IF(H1469="","",VLOOKUP(H1469,単重表!$C$6:'単重表'!$F$2502,3,FALSE))</f>
        <v/>
      </c>
      <c r="Q1469" s="47"/>
      <c r="R1469" s="56" t="e">
        <f t="shared" si="758"/>
        <v>#VALUE!</v>
      </c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267"/>
      <c r="AF1469" s="267"/>
      <c r="AG1469" s="40"/>
      <c r="AH1469" s="40"/>
      <c r="AI1469" s="40"/>
      <c r="AJ1469" s="58" t="str">
        <f>IF(H1469="","",VLOOKUP(H1469,単重表!$C$6:'単重表'!$F$2502,4,FALSE))</f>
        <v/>
      </c>
      <c r="AK1469" s="141" t="e">
        <f t="shared" si="745"/>
        <v>#VALUE!</v>
      </c>
      <c r="AL1469" s="40">
        <v>2</v>
      </c>
      <c r="AM1469" s="190" t="e">
        <f t="shared" si="746"/>
        <v>#VALUE!</v>
      </c>
      <c r="AO1469" s="191">
        <f t="shared" si="747"/>
        <v>0</v>
      </c>
      <c r="AP1469" s="182"/>
      <c r="AQ1469" s="183" t="str">
        <f t="shared" si="748"/>
        <v/>
      </c>
      <c r="AR1469" s="182"/>
      <c r="AS1469" s="184" t="str">
        <f t="shared" si="749"/>
        <v/>
      </c>
      <c r="AT1469" s="182"/>
      <c r="AU1469" s="268"/>
      <c r="AV1469" s="185"/>
      <c r="AW1469" s="185"/>
      <c r="AX1469" s="185"/>
      <c r="AY1469" s="185"/>
      <c r="AZ1469" s="185"/>
      <c r="BA1469" s="186"/>
      <c r="BB1469" s="80"/>
      <c r="BC1469" s="185"/>
      <c r="BD1469" s="185"/>
      <c r="BE1469" s="185"/>
      <c r="BF1469" s="185"/>
      <c r="BG1469" s="187"/>
      <c r="BH1469" s="270"/>
      <c r="BI1469" s="188"/>
      <c r="BJ1469" s="268"/>
      <c r="BL1469" s="40"/>
      <c r="BM1469" s="40"/>
      <c r="BN1469" s="40"/>
      <c r="BO1469" s="40"/>
      <c r="BP1469" s="40"/>
      <c r="BQ1469" s="40"/>
      <c r="BR1469" s="40"/>
      <c r="BS1469" s="40"/>
      <c r="BT1469" s="40"/>
      <c r="BU1469" s="40"/>
      <c r="BV1469" s="40"/>
      <c r="BW1469" s="40"/>
      <c r="BX1469" s="40"/>
      <c r="BY1469" s="40"/>
      <c r="BZ1469" s="40"/>
      <c r="CA1469" s="40"/>
      <c r="CB1469" s="40"/>
      <c r="CC1469" s="40"/>
      <c r="CD1469" s="40"/>
      <c r="CE1469" s="40"/>
      <c r="CF1469" s="40"/>
      <c r="CG1469" s="40"/>
      <c r="CH1469" s="40"/>
      <c r="CI1469" s="40"/>
      <c r="CJ1469" s="40"/>
      <c r="CK1469" s="40"/>
      <c r="CL1469" s="40"/>
      <c r="CM1469" s="40"/>
      <c r="CN1469" s="40"/>
      <c r="CO1469" s="40">
        <f t="shared" si="750"/>
        <v>0</v>
      </c>
    </row>
    <row r="1470" spans="1:93" ht="22.5" customHeight="1">
      <c r="A1470" s="269"/>
      <c r="B1470" s="267"/>
      <c r="C1470" s="75"/>
      <c r="D1470" s="78"/>
      <c r="E1470" s="75"/>
      <c r="F1470" s="80"/>
      <c r="G1470" s="78"/>
      <c r="H1470" s="70"/>
      <c r="I1470" s="81"/>
      <c r="J1470" s="71" t="str">
        <f>IF(H1470="","",VLOOKUP(H1470,単重表!$C$6:'単重表'!$F$2502,2,FALSE))</f>
        <v/>
      </c>
      <c r="K1470" s="232"/>
      <c r="L1470" s="101">
        <f t="shared" si="757"/>
        <v>1</v>
      </c>
      <c r="M1470" s="46"/>
      <c r="N1470" s="101">
        <f t="shared" si="744"/>
        <v>1</v>
      </c>
      <c r="O1470" s="49"/>
      <c r="P1470" s="47" t="str">
        <f>IF(H1470="","",VLOOKUP(H1470,単重表!$C$6:'単重表'!$F$2502,3,FALSE))</f>
        <v/>
      </c>
      <c r="Q1470" s="47"/>
      <c r="R1470" s="56" t="e">
        <f t="shared" si="758"/>
        <v>#VALUE!</v>
      </c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267"/>
      <c r="AF1470" s="267"/>
      <c r="AG1470" s="40"/>
      <c r="AH1470" s="40"/>
      <c r="AI1470" s="40"/>
      <c r="AJ1470" s="58" t="str">
        <f>IF(H1470="","",VLOOKUP(H1470,単重表!$C$6:'単重表'!$F$2502,4,FALSE))</f>
        <v/>
      </c>
      <c r="AK1470" s="141" t="e">
        <f t="shared" si="745"/>
        <v>#VALUE!</v>
      </c>
      <c r="AL1470" s="40">
        <v>2</v>
      </c>
      <c r="AM1470" s="190" t="e">
        <f t="shared" si="746"/>
        <v>#VALUE!</v>
      </c>
      <c r="AO1470" s="191">
        <f t="shared" si="747"/>
        <v>0</v>
      </c>
      <c r="AP1470" s="182"/>
      <c r="AQ1470" s="183" t="str">
        <f t="shared" si="748"/>
        <v/>
      </c>
      <c r="AR1470" s="182"/>
      <c r="AS1470" s="184" t="str">
        <f t="shared" si="749"/>
        <v/>
      </c>
      <c r="AT1470" s="182"/>
      <c r="AU1470" s="268"/>
      <c r="AV1470" s="185"/>
      <c r="AW1470" s="185"/>
      <c r="AX1470" s="185"/>
      <c r="AY1470" s="185"/>
      <c r="AZ1470" s="185"/>
      <c r="BA1470" s="186"/>
      <c r="BB1470" s="80"/>
      <c r="BC1470" s="185"/>
      <c r="BD1470" s="185"/>
      <c r="BE1470" s="185"/>
      <c r="BF1470" s="185"/>
      <c r="BG1470" s="187"/>
      <c r="BH1470" s="270"/>
      <c r="BI1470" s="188"/>
      <c r="BJ1470" s="268"/>
      <c r="BL1470" s="40"/>
      <c r="BM1470" s="40"/>
      <c r="BN1470" s="40"/>
      <c r="BO1470" s="40"/>
      <c r="BP1470" s="40"/>
      <c r="BQ1470" s="40"/>
      <c r="BR1470" s="40"/>
      <c r="BS1470" s="40"/>
      <c r="BT1470" s="40"/>
      <c r="BU1470" s="40"/>
      <c r="BV1470" s="40"/>
      <c r="BW1470" s="40"/>
      <c r="BX1470" s="40"/>
      <c r="BY1470" s="40"/>
      <c r="BZ1470" s="40"/>
      <c r="CA1470" s="40"/>
      <c r="CB1470" s="40"/>
      <c r="CC1470" s="40"/>
      <c r="CD1470" s="40"/>
      <c r="CE1470" s="40"/>
      <c r="CF1470" s="40"/>
      <c r="CG1470" s="40"/>
      <c r="CH1470" s="40"/>
      <c r="CI1470" s="40"/>
      <c r="CJ1470" s="40"/>
      <c r="CK1470" s="40"/>
      <c r="CL1470" s="40"/>
      <c r="CM1470" s="40"/>
      <c r="CN1470" s="40"/>
      <c r="CO1470" s="40">
        <f t="shared" si="750"/>
        <v>0</v>
      </c>
    </row>
    <row r="1471" spans="1:93" ht="22.5" customHeight="1">
      <c r="A1471" s="269"/>
      <c r="B1471" s="267"/>
      <c r="C1471" s="75"/>
      <c r="D1471" s="78"/>
      <c r="E1471" s="75"/>
      <c r="F1471" s="80"/>
      <c r="G1471" s="78"/>
      <c r="H1471" s="70"/>
      <c r="I1471" s="81"/>
      <c r="J1471" s="71" t="str">
        <f>IF(H1471="","",VLOOKUP(H1471,単重表!$C$6:'単重表'!$F$2502,2,FALSE))</f>
        <v/>
      </c>
      <c r="K1471" s="232"/>
      <c r="L1471" s="101">
        <f t="shared" si="757"/>
        <v>1</v>
      </c>
      <c r="M1471" s="46"/>
      <c r="N1471" s="101">
        <f t="shared" si="744"/>
        <v>1</v>
      </c>
      <c r="O1471" s="49"/>
      <c r="P1471" s="47" t="str">
        <f>IF(H1471="","",VLOOKUP(H1471,単重表!$C$6:'単重表'!$F$2502,3,FALSE))</f>
        <v/>
      </c>
      <c r="Q1471" s="47"/>
      <c r="R1471" s="56" t="e">
        <f t="shared" si="758"/>
        <v>#VALUE!</v>
      </c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267"/>
      <c r="AF1471" s="267"/>
      <c r="AG1471" s="40"/>
      <c r="AH1471" s="40"/>
      <c r="AI1471" s="40"/>
      <c r="AJ1471" s="58" t="str">
        <f>IF(H1471="","",VLOOKUP(H1471,単重表!$C$6:'単重表'!$F$2502,4,FALSE))</f>
        <v/>
      </c>
      <c r="AK1471" s="141" t="e">
        <f t="shared" si="745"/>
        <v>#VALUE!</v>
      </c>
      <c r="AL1471" s="40">
        <v>2</v>
      </c>
      <c r="AM1471" s="190" t="e">
        <f t="shared" si="746"/>
        <v>#VALUE!</v>
      </c>
      <c r="AO1471" s="191">
        <f t="shared" si="747"/>
        <v>0</v>
      </c>
      <c r="AP1471" s="182"/>
      <c r="AQ1471" s="183" t="str">
        <f t="shared" si="748"/>
        <v/>
      </c>
      <c r="AR1471" s="182"/>
      <c r="AS1471" s="184" t="str">
        <f t="shared" si="749"/>
        <v/>
      </c>
      <c r="AT1471" s="182"/>
      <c r="AU1471" s="268"/>
      <c r="AV1471" s="185"/>
      <c r="AW1471" s="185"/>
      <c r="AX1471" s="185"/>
      <c r="AY1471" s="185"/>
      <c r="AZ1471" s="185"/>
      <c r="BA1471" s="186"/>
      <c r="BB1471" s="80"/>
      <c r="BC1471" s="185"/>
      <c r="BD1471" s="185"/>
      <c r="BE1471" s="185"/>
      <c r="BF1471" s="185"/>
      <c r="BG1471" s="187"/>
      <c r="BH1471" s="270"/>
      <c r="BI1471" s="188"/>
      <c r="BJ1471" s="268"/>
      <c r="BL1471" s="40"/>
      <c r="BM1471" s="40"/>
      <c r="BN1471" s="40"/>
      <c r="BO1471" s="40"/>
      <c r="BP1471" s="40"/>
      <c r="BQ1471" s="40"/>
      <c r="BR1471" s="40"/>
      <c r="BS1471" s="40"/>
      <c r="BT1471" s="40"/>
      <c r="BU1471" s="40"/>
      <c r="BV1471" s="40"/>
      <c r="BW1471" s="40"/>
      <c r="BX1471" s="40"/>
      <c r="BY1471" s="40"/>
      <c r="BZ1471" s="40"/>
      <c r="CA1471" s="40"/>
      <c r="CB1471" s="40"/>
      <c r="CC1471" s="40"/>
      <c r="CD1471" s="40"/>
      <c r="CE1471" s="40"/>
      <c r="CF1471" s="40"/>
      <c r="CG1471" s="40"/>
      <c r="CH1471" s="40"/>
      <c r="CI1471" s="40"/>
      <c r="CJ1471" s="40"/>
      <c r="CK1471" s="40"/>
      <c r="CL1471" s="40"/>
      <c r="CM1471" s="40"/>
      <c r="CN1471" s="40"/>
      <c r="CO1471" s="40">
        <f t="shared" si="750"/>
        <v>0</v>
      </c>
    </row>
    <row r="1472" spans="1:93" ht="22.5" customHeight="1">
      <c r="A1472" s="269"/>
      <c r="B1472" s="267"/>
      <c r="C1472" s="75"/>
      <c r="D1472" s="78"/>
      <c r="E1472" s="75"/>
      <c r="F1472" s="80"/>
      <c r="G1472" s="78"/>
      <c r="H1472" s="70"/>
      <c r="I1472" s="81"/>
      <c r="J1472" s="71" t="str">
        <f>IF(H1472="","",VLOOKUP(H1472,単重表!$C$6:'単重表'!$F$2502,2,FALSE))</f>
        <v/>
      </c>
      <c r="K1472" s="232"/>
      <c r="L1472" s="101">
        <f t="shared" si="757"/>
        <v>1</v>
      </c>
      <c r="M1472" s="46"/>
      <c r="N1472" s="101">
        <f t="shared" si="744"/>
        <v>1</v>
      </c>
      <c r="O1472" s="49"/>
      <c r="P1472" s="47" t="str">
        <f>IF(H1472="","",VLOOKUP(H1472,単重表!$C$6:'単重表'!$F$2502,3,FALSE))</f>
        <v/>
      </c>
      <c r="Q1472" s="47"/>
      <c r="R1472" s="56" t="e">
        <f t="shared" si="758"/>
        <v>#VALUE!</v>
      </c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267"/>
      <c r="AF1472" s="267"/>
      <c r="AG1472" s="40"/>
      <c r="AH1472" s="40"/>
      <c r="AI1472" s="40"/>
      <c r="AJ1472" s="58" t="str">
        <f>IF(H1472="","",VLOOKUP(H1472,単重表!$C$6:'単重表'!$F$2502,4,FALSE))</f>
        <v/>
      </c>
      <c r="AK1472" s="141" t="e">
        <f t="shared" si="745"/>
        <v>#VALUE!</v>
      </c>
      <c r="AL1472" s="40">
        <v>2</v>
      </c>
      <c r="AM1472" s="190" t="e">
        <f t="shared" si="746"/>
        <v>#VALUE!</v>
      </c>
      <c r="AO1472" s="191">
        <f t="shared" si="747"/>
        <v>0</v>
      </c>
      <c r="AP1472" s="182"/>
      <c r="AQ1472" s="183" t="str">
        <f t="shared" si="748"/>
        <v/>
      </c>
      <c r="AR1472" s="182"/>
      <c r="AS1472" s="184" t="str">
        <f t="shared" si="749"/>
        <v/>
      </c>
      <c r="AT1472" s="182"/>
      <c r="AU1472" s="268"/>
      <c r="AV1472" s="185"/>
      <c r="AW1472" s="185"/>
      <c r="AX1472" s="185"/>
      <c r="AY1472" s="185"/>
      <c r="AZ1472" s="185"/>
      <c r="BA1472" s="186"/>
      <c r="BB1472" s="80"/>
      <c r="BC1472" s="185"/>
      <c r="BD1472" s="185"/>
      <c r="BE1472" s="185"/>
      <c r="BF1472" s="185"/>
      <c r="BG1472" s="187"/>
      <c r="BH1472" s="270"/>
      <c r="BI1472" s="188"/>
      <c r="BJ1472" s="268"/>
      <c r="BL1472" s="40"/>
      <c r="BM1472" s="40"/>
      <c r="BN1472" s="40"/>
      <c r="BO1472" s="40"/>
      <c r="BP1472" s="40"/>
      <c r="BQ1472" s="40"/>
      <c r="BR1472" s="40"/>
      <c r="BS1472" s="40"/>
      <c r="BT1472" s="40"/>
      <c r="BU1472" s="40"/>
      <c r="BV1472" s="40"/>
      <c r="BW1472" s="40"/>
      <c r="BX1472" s="40"/>
      <c r="BY1472" s="40"/>
      <c r="BZ1472" s="40"/>
      <c r="CA1472" s="40"/>
      <c r="CB1472" s="40"/>
      <c r="CC1472" s="40"/>
      <c r="CD1472" s="40"/>
      <c r="CE1472" s="40"/>
      <c r="CF1472" s="40"/>
      <c r="CG1472" s="40"/>
      <c r="CH1472" s="40"/>
      <c r="CI1472" s="40"/>
      <c r="CJ1472" s="40"/>
      <c r="CK1472" s="40"/>
      <c r="CL1472" s="40"/>
      <c r="CM1472" s="40"/>
      <c r="CN1472" s="40"/>
      <c r="CO1472" s="40">
        <f t="shared" si="750"/>
        <v>0</v>
      </c>
    </row>
    <row r="1473" spans="1:93" ht="22.5" customHeight="1">
      <c r="A1473" s="269"/>
      <c r="B1473" s="267"/>
      <c r="C1473" s="75"/>
      <c r="D1473" s="78"/>
      <c r="E1473" s="75"/>
      <c r="F1473" s="80"/>
      <c r="G1473" s="78"/>
      <c r="H1473" s="70"/>
      <c r="I1473" s="81"/>
      <c r="J1473" s="71" t="str">
        <f>IF(H1473="","",VLOOKUP(H1473,単重表!$C$6:'単重表'!$F$2502,2,FALSE))</f>
        <v/>
      </c>
      <c r="K1473" s="232"/>
      <c r="L1473" s="101">
        <f t="shared" si="757"/>
        <v>1</v>
      </c>
      <c r="M1473" s="46"/>
      <c r="N1473" s="101">
        <f t="shared" si="744"/>
        <v>1</v>
      </c>
      <c r="O1473" s="49"/>
      <c r="P1473" s="47" t="str">
        <f>IF(H1473="","",VLOOKUP(H1473,単重表!$C$6:'単重表'!$F$2502,3,FALSE))</f>
        <v/>
      </c>
      <c r="Q1473" s="47"/>
      <c r="R1473" s="56" t="e">
        <f t="shared" si="758"/>
        <v>#VALUE!</v>
      </c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267"/>
      <c r="AF1473" s="267"/>
      <c r="AG1473" s="40"/>
      <c r="AH1473" s="40"/>
      <c r="AI1473" s="40"/>
      <c r="AJ1473" s="58" t="str">
        <f>IF(H1473="","",VLOOKUP(H1473,単重表!$C$6:'単重表'!$F$2502,4,FALSE))</f>
        <v/>
      </c>
      <c r="AK1473" s="141" t="e">
        <f t="shared" si="745"/>
        <v>#VALUE!</v>
      </c>
      <c r="AL1473" s="40">
        <v>2</v>
      </c>
      <c r="AM1473" s="190" t="e">
        <f t="shared" si="746"/>
        <v>#VALUE!</v>
      </c>
      <c r="AO1473" s="191">
        <f t="shared" si="747"/>
        <v>0</v>
      </c>
      <c r="AP1473" s="182"/>
      <c r="AQ1473" s="183" t="str">
        <f t="shared" si="748"/>
        <v/>
      </c>
      <c r="AR1473" s="182"/>
      <c r="AS1473" s="184" t="str">
        <f t="shared" si="749"/>
        <v/>
      </c>
      <c r="AT1473" s="182"/>
      <c r="AU1473" s="268"/>
      <c r="AV1473" s="185"/>
      <c r="AW1473" s="185"/>
      <c r="AX1473" s="185"/>
      <c r="AY1473" s="185"/>
      <c r="AZ1473" s="185"/>
      <c r="BA1473" s="186"/>
      <c r="BB1473" s="80"/>
      <c r="BC1473" s="185"/>
      <c r="BD1473" s="185"/>
      <c r="BE1473" s="185"/>
      <c r="BF1473" s="185"/>
      <c r="BG1473" s="187"/>
      <c r="BH1473" s="270"/>
      <c r="BI1473" s="188"/>
      <c r="BJ1473" s="268"/>
      <c r="BL1473" s="40"/>
      <c r="BM1473" s="40"/>
      <c r="BN1473" s="40"/>
      <c r="BO1473" s="40"/>
      <c r="BP1473" s="40"/>
      <c r="BQ1473" s="40"/>
      <c r="BR1473" s="40"/>
      <c r="BS1473" s="40"/>
      <c r="BT1473" s="40"/>
      <c r="BU1473" s="40"/>
      <c r="BV1473" s="40"/>
      <c r="BW1473" s="40"/>
      <c r="BX1473" s="40"/>
      <c r="BY1473" s="40"/>
      <c r="BZ1473" s="40"/>
      <c r="CA1473" s="40"/>
      <c r="CB1473" s="40"/>
      <c r="CC1473" s="40"/>
      <c r="CD1473" s="40"/>
      <c r="CE1473" s="40"/>
      <c r="CF1473" s="40"/>
      <c r="CG1473" s="40"/>
      <c r="CH1473" s="40"/>
      <c r="CI1473" s="40"/>
      <c r="CJ1473" s="40"/>
      <c r="CK1473" s="40"/>
      <c r="CL1473" s="40"/>
      <c r="CM1473" s="40"/>
      <c r="CN1473" s="40"/>
      <c r="CO1473" s="40">
        <f t="shared" si="750"/>
        <v>0</v>
      </c>
    </row>
    <row r="1474" spans="1:93" ht="22.5" customHeight="1">
      <c r="A1474" s="269"/>
      <c r="B1474" s="267"/>
      <c r="C1474" s="75"/>
      <c r="D1474" s="78"/>
      <c r="E1474" s="75"/>
      <c r="F1474" s="80"/>
      <c r="G1474" s="78"/>
      <c r="H1474" s="70"/>
      <c r="I1474" s="81"/>
      <c r="J1474" s="71" t="str">
        <f>IF(H1474="","",VLOOKUP(H1474,単重表!$C$6:'単重表'!$F$2502,2,FALSE))</f>
        <v/>
      </c>
      <c r="K1474" s="232"/>
      <c r="L1474" s="101">
        <f t="shared" si="757"/>
        <v>1</v>
      </c>
      <c r="M1474" s="46"/>
      <c r="N1474" s="101">
        <f t="shared" si="744"/>
        <v>1</v>
      </c>
      <c r="O1474" s="49"/>
      <c r="P1474" s="47" t="str">
        <f>IF(H1474="","",VLOOKUP(H1474,単重表!$C$6:'単重表'!$F$2502,3,FALSE))</f>
        <v/>
      </c>
      <c r="Q1474" s="47"/>
      <c r="R1474" s="56" t="e">
        <f t="shared" si="758"/>
        <v>#VALUE!</v>
      </c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267"/>
      <c r="AF1474" s="267"/>
      <c r="AG1474" s="40"/>
      <c r="AH1474" s="40"/>
      <c r="AI1474" s="40"/>
      <c r="AJ1474" s="58" t="str">
        <f>IF(H1474="","",VLOOKUP(H1474,単重表!$C$6:'単重表'!$F$2502,4,FALSE))</f>
        <v/>
      </c>
      <c r="AK1474" s="141" t="e">
        <f t="shared" si="745"/>
        <v>#VALUE!</v>
      </c>
      <c r="AL1474" s="40">
        <v>2</v>
      </c>
      <c r="AM1474" s="190" t="e">
        <f t="shared" si="746"/>
        <v>#VALUE!</v>
      </c>
      <c r="AO1474" s="191">
        <f t="shared" si="747"/>
        <v>0</v>
      </c>
      <c r="AP1474" s="182"/>
      <c r="AQ1474" s="183" t="str">
        <f t="shared" si="748"/>
        <v/>
      </c>
      <c r="AR1474" s="182"/>
      <c r="AS1474" s="184" t="str">
        <f t="shared" si="749"/>
        <v/>
      </c>
      <c r="AT1474" s="182"/>
      <c r="AU1474" s="268"/>
      <c r="AV1474" s="185"/>
      <c r="AW1474" s="185"/>
      <c r="AX1474" s="185"/>
      <c r="AY1474" s="185"/>
      <c r="AZ1474" s="185"/>
      <c r="BA1474" s="186"/>
      <c r="BB1474" s="80"/>
      <c r="BC1474" s="185"/>
      <c r="BD1474" s="185"/>
      <c r="BE1474" s="185"/>
      <c r="BF1474" s="185"/>
      <c r="BG1474" s="187"/>
      <c r="BH1474" s="270"/>
      <c r="BI1474" s="188"/>
      <c r="BJ1474" s="268"/>
      <c r="BL1474" s="40"/>
      <c r="BM1474" s="40"/>
      <c r="BN1474" s="40"/>
      <c r="BO1474" s="40"/>
      <c r="BP1474" s="40"/>
      <c r="BQ1474" s="40"/>
      <c r="BR1474" s="40"/>
      <c r="BS1474" s="40"/>
      <c r="BT1474" s="40"/>
      <c r="BU1474" s="40"/>
      <c r="BV1474" s="40"/>
      <c r="BW1474" s="40"/>
      <c r="BX1474" s="40"/>
      <c r="BY1474" s="40"/>
      <c r="BZ1474" s="40"/>
      <c r="CA1474" s="40"/>
      <c r="CB1474" s="40"/>
      <c r="CC1474" s="40"/>
      <c r="CD1474" s="40"/>
      <c r="CE1474" s="40"/>
      <c r="CF1474" s="40"/>
      <c r="CG1474" s="40"/>
      <c r="CH1474" s="40"/>
      <c r="CI1474" s="40"/>
      <c r="CJ1474" s="40"/>
      <c r="CK1474" s="40"/>
      <c r="CL1474" s="40"/>
      <c r="CM1474" s="40"/>
      <c r="CN1474" s="40"/>
      <c r="CO1474" s="40">
        <f t="shared" si="750"/>
        <v>0</v>
      </c>
    </row>
    <row r="1475" spans="1:93" ht="22.5" customHeight="1">
      <c r="A1475" s="269"/>
      <c r="B1475" s="267"/>
      <c r="C1475" s="75"/>
      <c r="D1475" s="78"/>
      <c r="E1475" s="75"/>
      <c r="F1475" s="80"/>
      <c r="G1475" s="78"/>
      <c r="H1475" s="70"/>
      <c r="I1475" s="81"/>
      <c r="J1475" s="71" t="str">
        <f>IF(H1475="","",VLOOKUP(H1475,単重表!$C$6:'単重表'!$F$2502,2,FALSE))</f>
        <v/>
      </c>
      <c r="K1475" s="232"/>
      <c r="L1475" s="101">
        <f>IF(K1475="",1,K1475/1000)</f>
        <v>1</v>
      </c>
      <c r="M1475" s="46"/>
      <c r="N1475" s="101">
        <f t="shared" si="744"/>
        <v>1</v>
      </c>
      <c r="O1475" s="49"/>
      <c r="P1475" s="47" t="str">
        <f>IF(H1475="","",VLOOKUP(H1475,単重表!$C$6:'単重表'!$F$2502,3,FALSE))</f>
        <v/>
      </c>
      <c r="Q1475" s="47"/>
      <c r="R1475" s="56" t="e">
        <f t="shared" si="758"/>
        <v>#VALUE!</v>
      </c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267"/>
      <c r="AF1475" s="267"/>
      <c r="AG1475" s="40"/>
      <c r="AH1475" s="40"/>
      <c r="AI1475" s="40"/>
      <c r="AJ1475" s="58" t="str">
        <f>IF(H1475="","",VLOOKUP(H1475,単重表!$C$6:'単重表'!$F$2502,4,FALSE))</f>
        <v/>
      </c>
      <c r="AK1475" s="141" t="e">
        <f t="shared" si="745"/>
        <v>#VALUE!</v>
      </c>
      <c r="AL1475" s="40">
        <v>2</v>
      </c>
      <c r="AM1475" s="190" t="e">
        <f t="shared" si="746"/>
        <v>#VALUE!</v>
      </c>
      <c r="AO1475" s="191">
        <f t="shared" si="747"/>
        <v>0</v>
      </c>
      <c r="AP1475" s="182"/>
      <c r="AQ1475" s="183" t="str">
        <f t="shared" si="748"/>
        <v/>
      </c>
      <c r="AR1475" s="182"/>
      <c r="AS1475" s="184" t="str">
        <f t="shared" si="749"/>
        <v/>
      </c>
      <c r="AT1475" s="182"/>
      <c r="AU1475" s="268"/>
      <c r="AV1475" s="185"/>
      <c r="AW1475" s="185"/>
      <c r="AX1475" s="185"/>
      <c r="AY1475" s="185"/>
      <c r="AZ1475" s="185"/>
      <c r="BA1475" s="186"/>
      <c r="BB1475" s="80"/>
      <c r="BC1475" s="185"/>
      <c r="BD1475" s="185"/>
      <c r="BE1475" s="185"/>
      <c r="BF1475" s="185"/>
      <c r="BG1475" s="187"/>
      <c r="BH1475" s="270"/>
      <c r="BI1475" s="188"/>
      <c r="BJ1475" s="268"/>
      <c r="BL1475" s="40"/>
      <c r="BM1475" s="40"/>
      <c r="BN1475" s="40"/>
      <c r="BO1475" s="40"/>
      <c r="BP1475" s="40"/>
      <c r="BQ1475" s="40"/>
      <c r="BR1475" s="40"/>
      <c r="BS1475" s="40"/>
      <c r="BT1475" s="40"/>
      <c r="BU1475" s="40"/>
      <c r="BV1475" s="40"/>
      <c r="BW1475" s="40"/>
      <c r="BX1475" s="40"/>
      <c r="BY1475" s="40"/>
      <c r="BZ1475" s="40"/>
      <c r="CA1475" s="40"/>
      <c r="CB1475" s="40"/>
      <c r="CC1475" s="40"/>
      <c r="CD1475" s="40"/>
      <c r="CE1475" s="40"/>
      <c r="CF1475" s="40"/>
      <c r="CG1475" s="40"/>
      <c r="CH1475" s="40"/>
      <c r="CI1475" s="40"/>
      <c r="CJ1475" s="40"/>
      <c r="CK1475" s="40"/>
      <c r="CL1475" s="40"/>
      <c r="CM1475" s="40"/>
      <c r="CN1475" s="40"/>
      <c r="CO1475" s="40">
        <f t="shared" si="750"/>
        <v>0</v>
      </c>
    </row>
    <row r="1476" spans="1:93" ht="22.5" customHeight="1">
      <c r="A1476" s="269"/>
      <c r="B1476" s="267"/>
      <c r="C1476" s="75"/>
      <c r="D1476" s="78"/>
      <c r="E1476" s="75"/>
      <c r="F1476" s="80"/>
      <c r="G1476" s="78"/>
      <c r="H1476" s="70"/>
      <c r="I1476" s="81"/>
      <c r="J1476" s="71" t="str">
        <f>IF(H1476="","",VLOOKUP(H1476,単重表!$C$6:'単重表'!$F$2502,2,FALSE))</f>
        <v/>
      </c>
      <c r="K1476" s="232"/>
      <c r="L1476" s="101">
        <f>IF(K1476="",1,K1476/1000)</f>
        <v>1</v>
      </c>
      <c r="M1476" s="46"/>
      <c r="N1476" s="101">
        <f t="shared" si="744"/>
        <v>1</v>
      </c>
      <c r="O1476" s="49"/>
      <c r="P1476" s="47" t="str">
        <f>IF(H1476="","",VLOOKUP(H1476,単重表!$C$6:'単重表'!$F$2502,3,FALSE))</f>
        <v/>
      </c>
      <c r="Q1476" s="47"/>
      <c r="R1476" s="56" t="e">
        <f t="shared" si="758"/>
        <v>#VALUE!</v>
      </c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267"/>
      <c r="AF1476" s="267"/>
      <c r="AG1476" s="40"/>
      <c r="AH1476" s="40"/>
      <c r="AI1476" s="40"/>
      <c r="AJ1476" s="58" t="str">
        <f>IF(H1476="","",VLOOKUP(H1476,単重表!$C$6:'単重表'!$F$2502,4,FALSE))</f>
        <v/>
      </c>
      <c r="AK1476" s="141" t="e">
        <f t="shared" si="745"/>
        <v>#VALUE!</v>
      </c>
      <c r="AL1476" s="40">
        <v>2</v>
      </c>
      <c r="AM1476" s="190" t="e">
        <f t="shared" si="746"/>
        <v>#VALUE!</v>
      </c>
      <c r="AO1476" s="191">
        <f t="shared" si="747"/>
        <v>0</v>
      </c>
      <c r="AP1476" s="182"/>
      <c r="AQ1476" s="183" t="str">
        <f t="shared" si="748"/>
        <v/>
      </c>
      <c r="AR1476" s="182"/>
      <c r="AS1476" s="184" t="str">
        <f t="shared" si="749"/>
        <v/>
      </c>
      <c r="AT1476" s="182"/>
      <c r="AU1476" s="268"/>
      <c r="AV1476" s="185"/>
      <c r="AW1476" s="185"/>
      <c r="AX1476" s="185"/>
      <c r="AY1476" s="185"/>
      <c r="AZ1476" s="185"/>
      <c r="BA1476" s="186"/>
      <c r="BB1476" s="80"/>
      <c r="BC1476" s="185"/>
      <c r="BD1476" s="185"/>
      <c r="BE1476" s="185"/>
      <c r="BF1476" s="185"/>
      <c r="BG1476" s="187"/>
      <c r="BH1476" s="270"/>
      <c r="BI1476" s="188"/>
      <c r="BJ1476" s="268"/>
      <c r="BL1476" s="40"/>
      <c r="BM1476" s="40"/>
      <c r="BN1476" s="40"/>
      <c r="BO1476" s="40"/>
      <c r="BP1476" s="40"/>
      <c r="BQ1476" s="40"/>
      <c r="BR1476" s="40"/>
      <c r="BS1476" s="40"/>
      <c r="BT1476" s="40"/>
      <c r="BU1476" s="40"/>
      <c r="BV1476" s="40"/>
      <c r="BW1476" s="40"/>
      <c r="BX1476" s="40"/>
      <c r="BY1476" s="40"/>
      <c r="BZ1476" s="40"/>
      <c r="CA1476" s="40"/>
      <c r="CB1476" s="40"/>
      <c r="CC1476" s="40"/>
      <c r="CD1476" s="40"/>
      <c r="CE1476" s="40"/>
      <c r="CF1476" s="40"/>
      <c r="CG1476" s="40"/>
      <c r="CH1476" s="40"/>
      <c r="CI1476" s="40"/>
      <c r="CJ1476" s="40"/>
      <c r="CK1476" s="40"/>
      <c r="CL1476" s="40"/>
      <c r="CM1476" s="40"/>
      <c r="CN1476" s="40"/>
      <c r="CO1476" s="40">
        <f t="shared" si="750"/>
        <v>0</v>
      </c>
    </row>
    <row r="1477" spans="1:93" ht="22.5" customHeight="1">
      <c r="A1477" s="269"/>
      <c r="B1477" s="267"/>
      <c r="C1477" s="75"/>
      <c r="D1477" s="78"/>
      <c r="E1477" s="75"/>
      <c r="F1477" s="80"/>
      <c r="G1477" s="78"/>
      <c r="H1477" s="70"/>
      <c r="I1477" s="81"/>
      <c r="J1477" s="71" t="str">
        <f>IF(H1477="","",VLOOKUP(H1477,単重表!$C$6:'単重表'!$F$2502,2,FALSE))</f>
        <v/>
      </c>
      <c r="K1477" s="232"/>
      <c r="L1477" s="101">
        <f>IF(K1477="",1,K1477/1000)</f>
        <v>1</v>
      </c>
      <c r="M1477" s="46"/>
      <c r="N1477" s="101">
        <f t="shared" si="744"/>
        <v>1</v>
      </c>
      <c r="O1477" s="49"/>
      <c r="P1477" s="47" t="str">
        <f>IF(H1477="","",VLOOKUP(H1477,単重表!$C$6:'単重表'!$F$2502,3,FALSE))</f>
        <v/>
      </c>
      <c r="Q1477" s="47"/>
      <c r="R1477" s="56" t="e">
        <f>P1477*O1477*N1477*L1477+Q1477</f>
        <v>#VALUE!</v>
      </c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267"/>
      <c r="AF1477" s="267"/>
      <c r="AG1477" s="40"/>
      <c r="AH1477" s="40"/>
      <c r="AI1477" s="40"/>
      <c r="AJ1477" s="58" t="str">
        <f>IF(H1477="","",VLOOKUP(H1477,単重表!$C$6:'単重表'!$F$2502,4,FALSE))</f>
        <v/>
      </c>
      <c r="AK1477" s="141" t="e">
        <f t="shared" si="745"/>
        <v>#VALUE!</v>
      </c>
      <c r="AL1477" s="40">
        <v>2</v>
      </c>
      <c r="AM1477" s="190" t="e">
        <f t="shared" si="746"/>
        <v>#VALUE!</v>
      </c>
      <c r="AO1477" s="191">
        <f t="shared" si="747"/>
        <v>0</v>
      </c>
      <c r="AP1477" s="182"/>
      <c r="AQ1477" s="183" t="str">
        <f t="shared" si="748"/>
        <v/>
      </c>
      <c r="AR1477" s="182"/>
      <c r="AS1477" s="184" t="str">
        <f t="shared" si="749"/>
        <v/>
      </c>
      <c r="AT1477" s="182"/>
      <c r="AU1477" s="268"/>
      <c r="AV1477" s="185"/>
      <c r="AW1477" s="185"/>
      <c r="AX1477" s="185"/>
      <c r="AY1477" s="185"/>
      <c r="AZ1477" s="185"/>
      <c r="BA1477" s="186"/>
      <c r="BB1477" s="80"/>
      <c r="BC1477" s="185"/>
      <c r="BD1477" s="185"/>
      <c r="BE1477" s="185"/>
      <c r="BF1477" s="185"/>
      <c r="BG1477" s="187"/>
      <c r="BH1477" s="270"/>
      <c r="BI1477" s="188"/>
      <c r="BJ1477" s="268"/>
      <c r="BL1477" s="40"/>
      <c r="BM1477" s="40"/>
      <c r="BN1477" s="40"/>
      <c r="BO1477" s="40"/>
      <c r="BP1477" s="40"/>
      <c r="BQ1477" s="40"/>
      <c r="BR1477" s="40"/>
      <c r="BS1477" s="40"/>
      <c r="BT1477" s="40"/>
      <c r="BU1477" s="40"/>
      <c r="BV1477" s="40"/>
      <c r="BW1477" s="40"/>
      <c r="BX1477" s="40"/>
      <c r="BY1477" s="40"/>
      <c r="BZ1477" s="40"/>
      <c r="CA1477" s="40"/>
      <c r="CB1477" s="40"/>
      <c r="CC1477" s="40"/>
      <c r="CD1477" s="40"/>
      <c r="CE1477" s="40"/>
      <c r="CF1477" s="40"/>
      <c r="CG1477" s="40"/>
      <c r="CH1477" s="40"/>
      <c r="CI1477" s="40"/>
      <c r="CJ1477" s="40"/>
      <c r="CK1477" s="40"/>
      <c r="CL1477" s="40"/>
      <c r="CM1477" s="40"/>
      <c r="CN1477" s="40"/>
      <c r="CO1477" s="40">
        <f t="shared" si="750"/>
        <v>0</v>
      </c>
    </row>
    <row r="1478" spans="1:93" ht="22.5" customHeight="1">
      <c r="A1478" s="269"/>
      <c r="B1478" s="267"/>
      <c r="C1478" s="75"/>
      <c r="D1478" s="78"/>
      <c r="E1478" s="75"/>
      <c r="F1478" s="80"/>
      <c r="G1478" s="78"/>
      <c r="H1478" s="70"/>
      <c r="I1478" s="81"/>
      <c r="J1478" s="71" t="str">
        <f>IF(H1478="","",VLOOKUP(H1478,単重表!$C$6:'単重表'!$F$2502,2,FALSE))</f>
        <v/>
      </c>
      <c r="K1478" s="232"/>
      <c r="L1478" s="101">
        <f t="shared" ref="L1478:L1485" si="759">IF(K1478="",1,K1478/1000)</f>
        <v>1</v>
      </c>
      <c r="M1478" s="46"/>
      <c r="N1478" s="101">
        <f t="shared" si="744"/>
        <v>1</v>
      </c>
      <c r="O1478" s="49"/>
      <c r="P1478" s="47" t="str">
        <f>IF(H1478="","",VLOOKUP(H1478,単重表!$C$6:'単重表'!$F$2502,3,FALSE))</f>
        <v/>
      </c>
      <c r="Q1478" s="47"/>
      <c r="R1478" s="56" t="e">
        <f t="shared" ref="R1478:R1487" si="760">P1478*O1478*N1478*L1478+Q1478</f>
        <v>#VALUE!</v>
      </c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267"/>
      <c r="AF1478" s="267"/>
      <c r="AG1478" s="40"/>
      <c r="AH1478" s="40"/>
      <c r="AI1478" s="40"/>
      <c r="AJ1478" s="58" t="str">
        <f>IF(H1478="","",VLOOKUP(H1478,単重表!$C$6:'単重表'!$F$2502,4,FALSE))</f>
        <v/>
      </c>
      <c r="AK1478" s="141" t="e">
        <f t="shared" si="745"/>
        <v>#VALUE!</v>
      </c>
      <c r="AL1478" s="40">
        <v>2</v>
      </c>
      <c r="AM1478" s="190" t="e">
        <f t="shared" si="746"/>
        <v>#VALUE!</v>
      </c>
      <c r="AO1478" s="191">
        <f t="shared" si="747"/>
        <v>0</v>
      </c>
      <c r="AP1478" s="182"/>
      <c r="AQ1478" s="183" t="str">
        <f t="shared" si="748"/>
        <v/>
      </c>
      <c r="AR1478" s="182"/>
      <c r="AS1478" s="184" t="str">
        <f t="shared" si="749"/>
        <v/>
      </c>
      <c r="AT1478" s="182"/>
      <c r="AU1478" s="268"/>
      <c r="AV1478" s="185"/>
      <c r="AW1478" s="185"/>
      <c r="AX1478" s="185"/>
      <c r="AY1478" s="185"/>
      <c r="AZ1478" s="185"/>
      <c r="BA1478" s="186"/>
      <c r="BB1478" s="80"/>
      <c r="BC1478" s="185"/>
      <c r="BD1478" s="185"/>
      <c r="BE1478" s="185"/>
      <c r="BF1478" s="185"/>
      <c r="BG1478" s="187"/>
      <c r="BH1478" s="270"/>
      <c r="BI1478" s="188"/>
      <c r="BJ1478" s="268"/>
      <c r="BL1478" s="40"/>
      <c r="BM1478" s="40"/>
      <c r="BN1478" s="40"/>
      <c r="BO1478" s="40"/>
      <c r="BP1478" s="40"/>
      <c r="BQ1478" s="40"/>
      <c r="BR1478" s="40"/>
      <c r="BS1478" s="40"/>
      <c r="BT1478" s="40"/>
      <c r="BU1478" s="40"/>
      <c r="BV1478" s="40"/>
      <c r="BW1478" s="40"/>
      <c r="BX1478" s="40"/>
      <c r="BY1478" s="40"/>
      <c r="BZ1478" s="40"/>
      <c r="CA1478" s="40"/>
      <c r="CB1478" s="40"/>
      <c r="CC1478" s="40"/>
      <c r="CD1478" s="40"/>
      <c r="CE1478" s="40"/>
      <c r="CF1478" s="40"/>
      <c r="CG1478" s="40"/>
      <c r="CH1478" s="40"/>
      <c r="CI1478" s="40"/>
      <c r="CJ1478" s="40"/>
      <c r="CK1478" s="40"/>
      <c r="CL1478" s="40"/>
      <c r="CM1478" s="40"/>
      <c r="CN1478" s="40"/>
      <c r="CO1478" s="40">
        <f t="shared" si="750"/>
        <v>0</v>
      </c>
    </row>
    <row r="1479" spans="1:93" ht="22.5" customHeight="1">
      <c r="A1479" s="269"/>
      <c r="B1479" s="267"/>
      <c r="C1479" s="75"/>
      <c r="D1479" s="78"/>
      <c r="E1479" s="75"/>
      <c r="F1479" s="80"/>
      <c r="G1479" s="78"/>
      <c r="H1479" s="70"/>
      <c r="I1479" s="81"/>
      <c r="J1479" s="71" t="str">
        <f>IF(H1479="","",VLOOKUP(H1479,単重表!$C$6:'単重表'!$F$2502,2,FALSE))</f>
        <v/>
      </c>
      <c r="K1479" s="232"/>
      <c r="L1479" s="101">
        <f t="shared" si="759"/>
        <v>1</v>
      </c>
      <c r="M1479" s="46"/>
      <c r="N1479" s="101">
        <f t="shared" si="744"/>
        <v>1</v>
      </c>
      <c r="O1479" s="49"/>
      <c r="P1479" s="47" t="str">
        <f>IF(H1479="","",VLOOKUP(H1479,単重表!$C$6:'単重表'!$F$2502,3,FALSE))</f>
        <v/>
      </c>
      <c r="Q1479" s="47"/>
      <c r="R1479" s="56" t="e">
        <f t="shared" si="760"/>
        <v>#VALUE!</v>
      </c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267"/>
      <c r="AF1479" s="267"/>
      <c r="AG1479" s="40"/>
      <c r="AH1479" s="40"/>
      <c r="AI1479" s="40"/>
      <c r="AJ1479" s="58" t="str">
        <f>IF(H1479="","",VLOOKUP(H1479,単重表!$C$6:'単重表'!$F$2502,4,FALSE))</f>
        <v/>
      </c>
      <c r="AK1479" s="141" t="e">
        <f t="shared" si="745"/>
        <v>#VALUE!</v>
      </c>
      <c r="AL1479" s="40">
        <v>2</v>
      </c>
      <c r="AM1479" s="190" t="e">
        <f t="shared" si="746"/>
        <v>#VALUE!</v>
      </c>
      <c r="AO1479" s="191">
        <f t="shared" si="747"/>
        <v>0</v>
      </c>
      <c r="AP1479" s="182"/>
      <c r="AQ1479" s="183" t="str">
        <f t="shared" si="748"/>
        <v/>
      </c>
      <c r="AR1479" s="182"/>
      <c r="AS1479" s="184" t="str">
        <f t="shared" si="749"/>
        <v/>
      </c>
      <c r="AT1479" s="182"/>
      <c r="AU1479" s="268"/>
      <c r="AV1479" s="185"/>
      <c r="AW1479" s="185"/>
      <c r="AX1479" s="185"/>
      <c r="AY1479" s="185"/>
      <c r="AZ1479" s="185"/>
      <c r="BA1479" s="186"/>
      <c r="BB1479" s="80"/>
      <c r="BC1479" s="185"/>
      <c r="BD1479" s="185"/>
      <c r="BE1479" s="185"/>
      <c r="BF1479" s="185"/>
      <c r="BG1479" s="187"/>
      <c r="BH1479" s="270"/>
      <c r="BI1479" s="188"/>
      <c r="BJ1479" s="268"/>
      <c r="BL1479" s="40"/>
      <c r="BM1479" s="40"/>
      <c r="BN1479" s="40"/>
      <c r="BO1479" s="40"/>
      <c r="BP1479" s="40"/>
      <c r="BQ1479" s="40"/>
      <c r="BR1479" s="40"/>
      <c r="BS1479" s="40"/>
      <c r="BT1479" s="40"/>
      <c r="BU1479" s="40"/>
      <c r="BV1479" s="40"/>
      <c r="BW1479" s="40"/>
      <c r="BX1479" s="40"/>
      <c r="BY1479" s="40"/>
      <c r="BZ1479" s="40"/>
      <c r="CA1479" s="40"/>
      <c r="CB1479" s="40"/>
      <c r="CC1479" s="40"/>
      <c r="CD1479" s="40"/>
      <c r="CE1479" s="40"/>
      <c r="CF1479" s="40"/>
      <c r="CG1479" s="40"/>
      <c r="CH1479" s="40"/>
      <c r="CI1479" s="40"/>
      <c r="CJ1479" s="40"/>
      <c r="CK1479" s="40"/>
      <c r="CL1479" s="40"/>
      <c r="CM1479" s="40"/>
      <c r="CN1479" s="40"/>
      <c r="CO1479" s="40">
        <f t="shared" si="750"/>
        <v>0</v>
      </c>
    </row>
    <row r="1480" spans="1:93" ht="22.5" customHeight="1">
      <c r="A1480" s="269"/>
      <c r="B1480" s="267"/>
      <c r="C1480" s="75"/>
      <c r="D1480" s="78"/>
      <c r="E1480" s="75"/>
      <c r="F1480" s="80"/>
      <c r="G1480" s="78"/>
      <c r="H1480" s="70"/>
      <c r="I1480" s="81"/>
      <c r="J1480" s="71" t="str">
        <f>IF(H1480="","",VLOOKUP(H1480,単重表!$C$6:'単重表'!$F$2502,2,FALSE))</f>
        <v/>
      </c>
      <c r="K1480" s="232"/>
      <c r="L1480" s="101">
        <f t="shared" si="759"/>
        <v>1</v>
      </c>
      <c r="M1480" s="46"/>
      <c r="N1480" s="101">
        <f t="shared" si="744"/>
        <v>1</v>
      </c>
      <c r="O1480" s="49"/>
      <c r="P1480" s="47" t="str">
        <f>IF(H1480="","",VLOOKUP(H1480,単重表!$C$6:'単重表'!$F$2502,3,FALSE))</f>
        <v/>
      </c>
      <c r="Q1480" s="47"/>
      <c r="R1480" s="56" t="e">
        <f t="shared" si="760"/>
        <v>#VALUE!</v>
      </c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267"/>
      <c r="AF1480" s="267"/>
      <c r="AG1480" s="40"/>
      <c r="AH1480" s="40"/>
      <c r="AI1480" s="40"/>
      <c r="AJ1480" s="58" t="str">
        <f>IF(H1480="","",VLOOKUP(H1480,単重表!$C$6:'単重表'!$F$2502,4,FALSE))</f>
        <v/>
      </c>
      <c r="AK1480" s="141" t="e">
        <f t="shared" si="745"/>
        <v>#VALUE!</v>
      </c>
      <c r="AL1480" s="40">
        <v>2</v>
      </c>
      <c r="AM1480" s="190" t="e">
        <f t="shared" si="746"/>
        <v>#VALUE!</v>
      </c>
      <c r="AO1480" s="191">
        <f t="shared" si="747"/>
        <v>0</v>
      </c>
      <c r="AP1480" s="182"/>
      <c r="AQ1480" s="183" t="str">
        <f t="shared" si="748"/>
        <v/>
      </c>
      <c r="AR1480" s="182"/>
      <c r="AS1480" s="184" t="str">
        <f t="shared" si="749"/>
        <v/>
      </c>
      <c r="AT1480" s="182"/>
      <c r="AU1480" s="268"/>
      <c r="AV1480" s="185"/>
      <c r="AW1480" s="185"/>
      <c r="AX1480" s="185"/>
      <c r="AY1480" s="185"/>
      <c r="AZ1480" s="185"/>
      <c r="BA1480" s="186"/>
      <c r="BB1480" s="80"/>
      <c r="BC1480" s="185"/>
      <c r="BD1480" s="185"/>
      <c r="BE1480" s="185"/>
      <c r="BF1480" s="185"/>
      <c r="BG1480" s="187"/>
      <c r="BH1480" s="270"/>
      <c r="BI1480" s="188"/>
      <c r="BJ1480" s="268"/>
      <c r="BL1480" s="40"/>
      <c r="BM1480" s="40"/>
      <c r="BN1480" s="40"/>
      <c r="BO1480" s="40"/>
      <c r="BP1480" s="40"/>
      <c r="BQ1480" s="40"/>
      <c r="BR1480" s="40"/>
      <c r="BS1480" s="40"/>
      <c r="BT1480" s="40"/>
      <c r="BU1480" s="40"/>
      <c r="BV1480" s="40"/>
      <c r="BW1480" s="40"/>
      <c r="BX1480" s="40"/>
      <c r="BY1480" s="40"/>
      <c r="BZ1480" s="40"/>
      <c r="CA1480" s="40"/>
      <c r="CB1480" s="40"/>
      <c r="CC1480" s="40"/>
      <c r="CD1480" s="40"/>
      <c r="CE1480" s="40"/>
      <c r="CF1480" s="40"/>
      <c r="CG1480" s="40"/>
      <c r="CH1480" s="40"/>
      <c r="CI1480" s="40"/>
      <c r="CJ1480" s="40"/>
      <c r="CK1480" s="40"/>
      <c r="CL1480" s="40"/>
      <c r="CM1480" s="40"/>
      <c r="CN1480" s="40"/>
      <c r="CO1480" s="40">
        <f t="shared" si="750"/>
        <v>0</v>
      </c>
    </row>
    <row r="1481" spans="1:93" ht="22.5" customHeight="1">
      <c r="A1481" s="269"/>
      <c r="B1481" s="267"/>
      <c r="C1481" s="75"/>
      <c r="D1481" s="78"/>
      <c r="E1481" s="75"/>
      <c r="F1481" s="80"/>
      <c r="G1481" s="78"/>
      <c r="H1481" s="70"/>
      <c r="I1481" s="81"/>
      <c r="J1481" s="71" t="str">
        <f>IF(H1481="","",VLOOKUP(H1481,単重表!$C$6:'単重表'!$F$2502,2,FALSE))</f>
        <v/>
      </c>
      <c r="K1481" s="232"/>
      <c r="L1481" s="101">
        <f t="shared" si="759"/>
        <v>1</v>
      </c>
      <c r="M1481" s="46"/>
      <c r="N1481" s="101">
        <f t="shared" si="744"/>
        <v>1</v>
      </c>
      <c r="O1481" s="49"/>
      <c r="P1481" s="47" t="str">
        <f>IF(H1481="","",VLOOKUP(H1481,単重表!$C$6:'単重表'!$F$2502,3,FALSE))</f>
        <v/>
      </c>
      <c r="Q1481" s="47"/>
      <c r="R1481" s="56" t="e">
        <f t="shared" si="760"/>
        <v>#VALUE!</v>
      </c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267"/>
      <c r="AF1481" s="267"/>
      <c r="AG1481" s="40"/>
      <c r="AH1481" s="40"/>
      <c r="AI1481" s="40"/>
      <c r="AJ1481" s="58" t="str">
        <f>IF(H1481="","",VLOOKUP(H1481,単重表!$C$6:'単重表'!$F$2502,4,FALSE))</f>
        <v/>
      </c>
      <c r="AK1481" s="141" t="e">
        <f t="shared" si="745"/>
        <v>#VALUE!</v>
      </c>
      <c r="AL1481" s="40">
        <v>2</v>
      </c>
      <c r="AM1481" s="190" t="e">
        <f t="shared" si="746"/>
        <v>#VALUE!</v>
      </c>
      <c r="AO1481" s="191">
        <f t="shared" si="747"/>
        <v>0</v>
      </c>
      <c r="AP1481" s="182"/>
      <c r="AQ1481" s="183" t="str">
        <f t="shared" si="748"/>
        <v/>
      </c>
      <c r="AR1481" s="182"/>
      <c r="AS1481" s="184" t="str">
        <f t="shared" si="749"/>
        <v/>
      </c>
      <c r="AT1481" s="182"/>
      <c r="AU1481" s="268"/>
      <c r="AV1481" s="185"/>
      <c r="AW1481" s="185"/>
      <c r="AX1481" s="185"/>
      <c r="AY1481" s="185"/>
      <c r="AZ1481" s="185"/>
      <c r="BA1481" s="186"/>
      <c r="BB1481" s="80"/>
      <c r="BC1481" s="185"/>
      <c r="BD1481" s="185"/>
      <c r="BE1481" s="185"/>
      <c r="BF1481" s="185"/>
      <c r="BG1481" s="187"/>
      <c r="BH1481" s="270"/>
      <c r="BI1481" s="188"/>
      <c r="BJ1481" s="268"/>
      <c r="BL1481" s="40"/>
      <c r="BM1481" s="40"/>
      <c r="BN1481" s="40"/>
      <c r="BO1481" s="40"/>
      <c r="BP1481" s="40"/>
      <c r="BQ1481" s="40"/>
      <c r="BR1481" s="40"/>
      <c r="BS1481" s="40"/>
      <c r="BT1481" s="40"/>
      <c r="BU1481" s="40"/>
      <c r="BV1481" s="40"/>
      <c r="BW1481" s="40"/>
      <c r="BX1481" s="40"/>
      <c r="BY1481" s="40"/>
      <c r="BZ1481" s="40"/>
      <c r="CA1481" s="40"/>
      <c r="CB1481" s="40"/>
      <c r="CC1481" s="40"/>
      <c r="CD1481" s="40"/>
      <c r="CE1481" s="40"/>
      <c r="CF1481" s="40"/>
      <c r="CG1481" s="40"/>
      <c r="CH1481" s="40"/>
      <c r="CI1481" s="40"/>
      <c r="CJ1481" s="40"/>
      <c r="CK1481" s="40"/>
      <c r="CL1481" s="40"/>
      <c r="CM1481" s="40"/>
      <c r="CN1481" s="40"/>
      <c r="CO1481" s="40">
        <f t="shared" si="750"/>
        <v>0</v>
      </c>
    </row>
    <row r="1482" spans="1:93" ht="22.5" customHeight="1">
      <c r="A1482" s="269"/>
      <c r="B1482" s="267"/>
      <c r="C1482" s="75"/>
      <c r="D1482" s="78"/>
      <c r="E1482" s="75"/>
      <c r="F1482" s="80"/>
      <c r="G1482" s="78"/>
      <c r="H1482" s="70"/>
      <c r="I1482" s="81"/>
      <c r="J1482" s="71" t="str">
        <f>IF(H1482="","",VLOOKUP(H1482,単重表!$C$6:'単重表'!$F$2502,2,FALSE))</f>
        <v/>
      </c>
      <c r="K1482" s="232"/>
      <c r="L1482" s="101">
        <f t="shared" si="759"/>
        <v>1</v>
      </c>
      <c r="M1482" s="46"/>
      <c r="N1482" s="101">
        <f t="shared" si="744"/>
        <v>1</v>
      </c>
      <c r="O1482" s="49"/>
      <c r="P1482" s="47" t="str">
        <f>IF(H1482="","",VLOOKUP(H1482,単重表!$C$6:'単重表'!$F$2502,3,FALSE))</f>
        <v/>
      </c>
      <c r="Q1482" s="47"/>
      <c r="R1482" s="56" t="e">
        <f t="shared" si="760"/>
        <v>#VALUE!</v>
      </c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267"/>
      <c r="AF1482" s="267"/>
      <c r="AG1482" s="40"/>
      <c r="AH1482" s="40"/>
      <c r="AI1482" s="40"/>
      <c r="AJ1482" s="58" t="str">
        <f>IF(H1482="","",VLOOKUP(H1482,単重表!$C$6:'単重表'!$F$2502,4,FALSE))</f>
        <v/>
      </c>
      <c r="AK1482" s="141" t="e">
        <f t="shared" si="745"/>
        <v>#VALUE!</v>
      </c>
      <c r="AL1482" s="40">
        <v>2</v>
      </c>
      <c r="AM1482" s="190" t="e">
        <f t="shared" si="746"/>
        <v>#VALUE!</v>
      </c>
      <c r="AO1482" s="191">
        <f t="shared" si="747"/>
        <v>0</v>
      </c>
      <c r="AP1482" s="182"/>
      <c r="AQ1482" s="183" t="str">
        <f t="shared" si="748"/>
        <v/>
      </c>
      <c r="AR1482" s="182"/>
      <c r="AS1482" s="184" t="str">
        <f t="shared" si="749"/>
        <v/>
      </c>
      <c r="AT1482" s="182"/>
      <c r="AU1482" s="268"/>
      <c r="AV1482" s="185"/>
      <c r="AW1482" s="185"/>
      <c r="AX1482" s="185"/>
      <c r="AY1482" s="185"/>
      <c r="AZ1482" s="185"/>
      <c r="BA1482" s="186"/>
      <c r="BB1482" s="80"/>
      <c r="BC1482" s="185"/>
      <c r="BD1482" s="185"/>
      <c r="BE1482" s="185"/>
      <c r="BF1482" s="185"/>
      <c r="BG1482" s="187"/>
      <c r="BH1482" s="270"/>
      <c r="BI1482" s="188"/>
      <c r="BJ1482" s="268"/>
      <c r="BL1482" s="40"/>
      <c r="BM1482" s="40"/>
      <c r="BN1482" s="40"/>
      <c r="BO1482" s="40"/>
      <c r="BP1482" s="40"/>
      <c r="BQ1482" s="40"/>
      <c r="BR1482" s="40"/>
      <c r="BS1482" s="40"/>
      <c r="BT1482" s="40"/>
      <c r="BU1482" s="40"/>
      <c r="BV1482" s="40"/>
      <c r="BW1482" s="40"/>
      <c r="BX1482" s="40"/>
      <c r="BY1482" s="40"/>
      <c r="BZ1482" s="40"/>
      <c r="CA1482" s="40"/>
      <c r="CB1482" s="40"/>
      <c r="CC1482" s="40"/>
      <c r="CD1482" s="40"/>
      <c r="CE1482" s="40"/>
      <c r="CF1482" s="40"/>
      <c r="CG1482" s="40"/>
      <c r="CH1482" s="40"/>
      <c r="CI1482" s="40"/>
      <c r="CJ1482" s="40"/>
      <c r="CK1482" s="40"/>
      <c r="CL1482" s="40"/>
      <c r="CM1482" s="40"/>
      <c r="CN1482" s="40"/>
      <c r="CO1482" s="40">
        <f t="shared" si="750"/>
        <v>0</v>
      </c>
    </row>
    <row r="1483" spans="1:93" ht="22.5" customHeight="1">
      <c r="A1483" s="269"/>
      <c r="B1483" s="267"/>
      <c r="C1483" s="75"/>
      <c r="D1483" s="78"/>
      <c r="E1483" s="75"/>
      <c r="F1483" s="80"/>
      <c r="G1483" s="78"/>
      <c r="H1483" s="70"/>
      <c r="I1483" s="81"/>
      <c r="J1483" s="71" t="str">
        <f>IF(H1483="","",VLOOKUP(H1483,単重表!$C$6:'単重表'!$F$2502,2,FALSE))</f>
        <v/>
      </c>
      <c r="K1483" s="232"/>
      <c r="L1483" s="101">
        <f t="shared" si="759"/>
        <v>1</v>
      </c>
      <c r="M1483" s="46"/>
      <c r="N1483" s="101">
        <f t="shared" si="744"/>
        <v>1</v>
      </c>
      <c r="O1483" s="49"/>
      <c r="P1483" s="47" t="str">
        <f>IF(H1483="","",VLOOKUP(H1483,単重表!$C$6:'単重表'!$F$2502,3,FALSE))</f>
        <v/>
      </c>
      <c r="Q1483" s="47"/>
      <c r="R1483" s="56" t="e">
        <f t="shared" si="760"/>
        <v>#VALUE!</v>
      </c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267"/>
      <c r="AF1483" s="267"/>
      <c r="AG1483" s="40"/>
      <c r="AH1483" s="40"/>
      <c r="AI1483" s="40"/>
      <c r="AJ1483" s="58" t="str">
        <f>IF(H1483="","",VLOOKUP(H1483,単重表!$C$6:'単重表'!$F$2502,4,FALSE))</f>
        <v/>
      </c>
      <c r="AK1483" s="141" t="e">
        <f t="shared" si="745"/>
        <v>#VALUE!</v>
      </c>
      <c r="AL1483" s="40">
        <v>2</v>
      </c>
      <c r="AM1483" s="190" t="e">
        <f t="shared" si="746"/>
        <v>#VALUE!</v>
      </c>
      <c r="AO1483" s="191">
        <f t="shared" si="747"/>
        <v>0</v>
      </c>
      <c r="AP1483" s="182"/>
      <c r="AQ1483" s="183" t="str">
        <f t="shared" si="748"/>
        <v/>
      </c>
      <c r="AR1483" s="182"/>
      <c r="AS1483" s="184" t="str">
        <f t="shared" si="749"/>
        <v/>
      </c>
      <c r="AT1483" s="182"/>
      <c r="AU1483" s="268"/>
      <c r="AV1483" s="185"/>
      <c r="AW1483" s="185"/>
      <c r="AX1483" s="185"/>
      <c r="AY1483" s="185"/>
      <c r="AZ1483" s="185"/>
      <c r="BA1483" s="186"/>
      <c r="BB1483" s="80"/>
      <c r="BC1483" s="185"/>
      <c r="BD1483" s="185"/>
      <c r="BE1483" s="185"/>
      <c r="BF1483" s="185"/>
      <c r="BG1483" s="187"/>
      <c r="BH1483" s="270"/>
      <c r="BI1483" s="188"/>
      <c r="BJ1483" s="268"/>
      <c r="BL1483" s="40"/>
      <c r="BM1483" s="40"/>
      <c r="BN1483" s="40"/>
      <c r="BO1483" s="40"/>
      <c r="BP1483" s="40"/>
      <c r="BQ1483" s="40"/>
      <c r="BR1483" s="40"/>
      <c r="BS1483" s="40"/>
      <c r="BT1483" s="40"/>
      <c r="BU1483" s="40"/>
      <c r="BV1483" s="40"/>
      <c r="BW1483" s="40"/>
      <c r="BX1483" s="40"/>
      <c r="BY1483" s="40"/>
      <c r="BZ1483" s="40"/>
      <c r="CA1483" s="40"/>
      <c r="CB1483" s="40"/>
      <c r="CC1483" s="40"/>
      <c r="CD1483" s="40"/>
      <c r="CE1483" s="40"/>
      <c r="CF1483" s="40"/>
      <c r="CG1483" s="40"/>
      <c r="CH1483" s="40"/>
      <c r="CI1483" s="40"/>
      <c r="CJ1483" s="40"/>
      <c r="CK1483" s="40"/>
      <c r="CL1483" s="40"/>
      <c r="CM1483" s="40"/>
      <c r="CN1483" s="40"/>
      <c r="CO1483" s="40">
        <f t="shared" si="750"/>
        <v>0</v>
      </c>
    </row>
    <row r="1484" spans="1:93" ht="22.5" customHeight="1">
      <c r="A1484" s="269"/>
      <c r="B1484" s="267"/>
      <c r="C1484" s="75"/>
      <c r="D1484" s="78"/>
      <c r="E1484" s="75"/>
      <c r="F1484" s="80"/>
      <c r="G1484" s="78"/>
      <c r="H1484" s="70"/>
      <c r="I1484" s="81"/>
      <c r="J1484" s="71" t="str">
        <f>IF(H1484="","",VLOOKUP(H1484,単重表!$C$6:'単重表'!$F$2502,2,FALSE))</f>
        <v/>
      </c>
      <c r="K1484" s="232"/>
      <c r="L1484" s="101">
        <f t="shared" si="759"/>
        <v>1</v>
      </c>
      <c r="M1484" s="46"/>
      <c r="N1484" s="101">
        <f t="shared" si="744"/>
        <v>1</v>
      </c>
      <c r="O1484" s="49"/>
      <c r="P1484" s="47" t="str">
        <f>IF(H1484="","",VLOOKUP(H1484,単重表!$C$6:'単重表'!$F$2502,3,FALSE))</f>
        <v/>
      </c>
      <c r="Q1484" s="47"/>
      <c r="R1484" s="56" t="e">
        <f t="shared" si="760"/>
        <v>#VALUE!</v>
      </c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267"/>
      <c r="AF1484" s="267"/>
      <c r="AG1484" s="40"/>
      <c r="AH1484" s="40"/>
      <c r="AI1484" s="40"/>
      <c r="AJ1484" s="58" t="str">
        <f>IF(H1484="","",VLOOKUP(H1484,単重表!$C$6:'単重表'!$F$2502,4,FALSE))</f>
        <v/>
      </c>
      <c r="AK1484" s="141" t="e">
        <f t="shared" si="745"/>
        <v>#VALUE!</v>
      </c>
      <c r="AL1484" s="40">
        <v>2</v>
      </c>
      <c r="AM1484" s="190" t="e">
        <f t="shared" si="746"/>
        <v>#VALUE!</v>
      </c>
      <c r="AO1484" s="191">
        <f t="shared" si="747"/>
        <v>0</v>
      </c>
      <c r="AP1484" s="182"/>
      <c r="AQ1484" s="183" t="str">
        <f t="shared" si="748"/>
        <v/>
      </c>
      <c r="AR1484" s="182"/>
      <c r="AS1484" s="184" t="str">
        <f t="shared" si="749"/>
        <v/>
      </c>
      <c r="AT1484" s="182"/>
      <c r="AU1484" s="268"/>
      <c r="AV1484" s="185"/>
      <c r="AW1484" s="185"/>
      <c r="AX1484" s="185"/>
      <c r="AY1484" s="185"/>
      <c r="AZ1484" s="185"/>
      <c r="BA1484" s="186"/>
      <c r="BB1484" s="80"/>
      <c r="BC1484" s="185"/>
      <c r="BD1484" s="185"/>
      <c r="BE1484" s="185"/>
      <c r="BF1484" s="185"/>
      <c r="BG1484" s="187"/>
      <c r="BH1484" s="270"/>
      <c r="BI1484" s="188"/>
      <c r="BJ1484" s="268"/>
      <c r="BL1484" s="40"/>
      <c r="BM1484" s="40"/>
      <c r="BN1484" s="40"/>
      <c r="BO1484" s="40"/>
      <c r="BP1484" s="40"/>
      <c r="BQ1484" s="40"/>
      <c r="BR1484" s="40"/>
      <c r="BS1484" s="40"/>
      <c r="BT1484" s="40"/>
      <c r="BU1484" s="40"/>
      <c r="BV1484" s="40"/>
      <c r="BW1484" s="40"/>
      <c r="BX1484" s="40"/>
      <c r="BY1484" s="40"/>
      <c r="BZ1484" s="40"/>
      <c r="CA1484" s="40"/>
      <c r="CB1484" s="40"/>
      <c r="CC1484" s="40"/>
      <c r="CD1484" s="40"/>
      <c r="CE1484" s="40"/>
      <c r="CF1484" s="40"/>
      <c r="CG1484" s="40"/>
      <c r="CH1484" s="40"/>
      <c r="CI1484" s="40"/>
      <c r="CJ1484" s="40"/>
      <c r="CK1484" s="40"/>
      <c r="CL1484" s="40"/>
      <c r="CM1484" s="40"/>
      <c r="CN1484" s="40"/>
      <c r="CO1484" s="40">
        <f t="shared" si="750"/>
        <v>0</v>
      </c>
    </row>
    <row r="1485" spans="1:93" ht="22.5" customHeight="1">
      <c r="A1485" s="269"/>
      <c r="B1485" s="267"/>
      <c r="C1485" s="75"/>
      <c r="D1485" s="78"/>
      <c r="E1485" s="75"/>
      <c r="F1485" s="80"/>
      <c r="G1485" s="78"/>
      <c r="H1485" s="70"/>
      <c r="I1485" s="81"/>
      <c r="J1485" s="71" t="str">
        <f>IF(H1485="","",VLOOKUP(H1485,単重表!$C$6:'単重表'!$F$2502,2,FALSE))</f>
        <v/>
      </c>
      <c r="K1485" s="232"/>
      <c r="L1485" s="101">
        <f t="shared" si="759"/>
        <v>1</v>
      </c>
      <c r="M1485" s="46"/>
      <c r="N1485" s="101">
        <f t="shared" si="744"/>
        <v>1</v>
      </c>
      <c r="O1485" s="49"/>
      <c r="P1485" s="47" t="str">
        <f>IF(H1485="","",VLOOKUP(H1485,単重表!$C$6:'単重表'!$F$2502,3,FALSE))</f>
        <v/>
      </c>
      <c r="Q1485" s="47"/>
      <c r="R1485" s="56" t="e">
        <f t="shared" si="760"/>
        <v>#VALUE!</v>
      </c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267"/>
      <c r="AF1485" s="267"/>
      <c r="AG1485" s="40"/>
      <c r="AH1485" s="40"/>
      <c r="AI1485" s="40"/>
      <c r="AJ1485" s="58" t="str">
        <f>IF(H1485="","",VLOOKUP(H1485,単重表!$C$6:'単重表'!$F$2502,4,FALSE))</f>
        <v/>
      </c>
      <c r="AK1485" s="141" t="e">
        <f t="shared" si="745"/>
        <v>#VALUE!</v>
      </c>
      <c r="AL1485" s="40">
        <v>2</v>
      </c>
      <c r="AM1485" s="190" t="e">
        <f t="shared" si="746"/>
        <v>#VALUE!</v>
      </c>
      <c r="AO1485" s="191">
        <f t="shared" si="747"/>
        <v>0</v>
      </c>
      <c r="AP1485" s="182"/>
      <c r="AQ1485" s="183" t="str">
        <f t="shared" si="748"/>
        <v/>
      </c>
      <c r="AR1485" s="182"/>
      <c r="AS1485" s="184" t="str">
        <f t="shared" si="749"/>
        <v/>
      </c>
      <c r="AT1485" s="182"/>
      <c r="AU1485" s="268"/>
      <c r="AV1485" s="185"/>
      <c r="AW1485" s="185"/>
      <c r="AX1485" s="185"/>
      <c r="AY1485" s="185"/>
      <c r="AZ1485" s="185"/>
      <c r="BA1485" s="186"/>
      <c r="BB1485" s="80"/>
      <c r="BC1485" s="185"/>
      <c r="BD1485" s="185"/>
      <c r="BE1485" s="185"/>
      <c r="BF1485" s="185"/>
      <c r="BG1485" s="187"/>
      <c r="BH1485" s="270"/>
      <c r="BI1485" s="188"/>
      <c r="BJ1485" s="268"/>
      <c r="BL1485" s="40"/>
      <c r="BM1485" s="40"/>
      <c r="BN1485" s="40"/>
      <c r="BO1485" s="40"/>
      <c r="BP1485" s="40"/>
      <c r="BQ1485" s="40"/>
      <c r="BR1485" s="40"/>
      <c r="BS1485" s="40"/>
      <c r="BT1485" s="40"/>
      <c r="BU1485" s="40"/>
      <c r="BV1485" s="40"/>
      <c r="BW1485" s="40"/>
      <c r="BX1485" s="40"/>
      <c r="BY1485" s="40"/>
      <c r="BZ1485" s="40"/>
      <c r="CA1485" s="40"/>
      <c r="CB1485" s="40"/>
      <c r="CC1485" s="40"/>
      <c r="CD1485" s="40"/>
      <c r="CE1485" s="40"/>
      <c r="CF1485" s="40"/>
      <c r="CG1485" s="40"/>
      <c r="CH1485" s="40"/>
      <c r="CI1485" s="40"/>
      <c r="CJ1485" s="40"/>
      <c r="CK1485" s="40"/>
      <c r="CL1485" s="40"/>
      <c r="CM1485" s="40"/>
      <c r="CN1485" s="40"/>
      <c r="CO1485" s="40">
        <f t="shared" si="750"/>
        <v>0</v>
      </c>
    </row>
    <row r="1486" spans="1:93" ht="22.5" customHeight="1">
      <c r="A1486" s="269"/>
      <c r="B1486" s="267"/>
      <c r="C1486" s="75"/>
      <c r="D1486" s="78"/>
      <c r="E1486" s="75"/>
      <c r="F1486" s="80"/>
      <c r="G1486" s="78"/>
      <c r="H1486" s="70"/>
      <c r="I1486" s="81"/>
      <c r="J1486" s="71" t="str">
        <f>IF(H1486="","",VLOOKUP(H1486,単重表!$C$6:'単重表'!$F$2502,2,FALSE))</f>
        <v/>
      </c>
      <c r="K1486" s="232"/>
      <c r="L1486" s="101">
        <f>IF(K1486="",1,K1486/1000)</f>
        <v>1</v>
      </c>
      <c r="M1486" s="46"/>
      <c r="N1486" s="101">
        <f t="shared" si="744"/>
        <v>1</v>
      </c>
      <c r="O1486" s="49"/>
      <c r="P1486" s="47" t="str">
        <f>IF(H1486="","",VLOOKUP(H1486,単重表!$C$6:'単重表'!$F$2502,3,FALSE))</f>
        <v/>
      </c>
      <c r="Q1486" s="47"/>
      <c r="R1486" s="56" t="e">
        <f t="shared" si="760"/>
        <v>#VALUE!</v>
      </c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267"/>
      <c r="AF1486" s="267"/>
      <c r="AG1486" s="40"/>
      <c r="AH1486" s="40"/>
      <c r="AI1486" s="40"/>
      <c r="AJ1486" s="58" t="str">
        <f>IF(H1486="","",VLOOKUP(H1486,単重表!$C$6:'単重表'!$F$2502,4,FALSE))</f>
        <v/>
      </c>
      <c r="AK1486" s="141" t="e">
        <f t="shared" si="745"/>
        <v>#VALUE!</v>
      </c>
      <c r="AL1486" s="40">
        <v>2</v>
      </c>
      <c r="AM1486" s="190" t="e">
        <f t="shared" si="746"/>
        <v>#VALUE!</v>
      </c>
      <c r="AO1486" s="191">
        <f t="shared" si="747"/>
        <v>0</v>
      </c>
      <c r="AP1486" s="182"/>
      <c r="AQ1486" s="183" t="str">
        <f t="shared" si="748"/>
        <v/>
      </c>
      <c r="AR1486" s="182"/>
      <c r="AS1486" s="184" t="str">
        <f t="shared" si="749"/>
        <v/>
      </c>
      <c r="AT1486" s="182"/>
      <c r="AU1486" s="268"/>
      <c r="AV1486" s="185"/>
      <c r="AW1486" s="185"/>
      <c r="AX1486" s="185"/>
      <c r="AY1486" s="185"/>
      <c r="AZ1486" s="185"/>
      <c r="BA1486" s="186"/>
      <c r="BB1486" s="80"/>
      <c r="BC1486" s="185"/>
      <c r="BD1486" s="185"/>
      <c r="BE1486" s="185"/>
      <c r="BF1486" s="185"/>
      <c r="BG1486" s="187"/>
      <c r="BH1486" s="270"/>
      <c r="BI1486" s="188"/>
      <c r="BJ1486" s="268"/>
      <c r="BL1486" s="40"/>
      <c r="BM1486" s="40"/>
      <c r="BN1486" s="40"/>
      <c r="BO1486" s="40"/>
      <c r="BP1486" s="40"/>
      <c r="BQ1486" s="40"/>
      <c r="BR1486" s="40"/>
      <c r="BS1486" s="40"/>
      <c r="BT1486" s="40"/>
      <c r="BU1486" s="40"/>
      <c r="BV1486" s="40"/>
      <c r="BW1486" s="40"/>
      <c r="BX1486" s="40"/>
      <c r="BY1486" s="40"/>
      <c r="BZ1486" s="40"/>
      <c r="CA1486" s="40"/>
      <c r="CB1486" s="40"/>
      <c r="CC1486" s="40"/>
      <c r="CD1486" s="40"/>
      <c r="CE1486" s="40"/>
      <c r="CF1486" s="40"/>
      <c r="CG1486" s="40"/>
      <c r="CH1486" s="40"/>
      <c r="CI1486" s="40"/>
      <c r="CJ1486" s="40"/>
      <c r="CK1486" s="40"/>
      <c r="CL1486" s="40"/>
      <c r="CM1486" s="40"/>
      <c r="CN1486" s="40"/>
      <c r="CO1486" s="40">
        <f t="shared" si="750"/>
        <v>0</v>
      </c>
    </row>
    <row r="1487" spans="1:93" ht="22.5" customHeight="1">
      <c r="A1487" s="269"/>
      <c r="B1487" s="267"/>
      <c r="C1487" s="75"/>
      <c r="D1487" s="78"/>
      <c r="E1487" s="75"/>
      <c r="F1487" s="80"/>
      <c r="G1487" s="78"/>
      <c r="H1487" s="70"/>
      <c r="I1487" s="81"/>
      <c r="J1487" s="71" t="str">
        <f>IF(H1487="","",VLOOKUP(H1487,単重表!$C$6:'単重表'!$F$2502,2,FALSE))</f>
        <v/>
      </c>
      <c r="K1487" s="232"/>
      <c r="L1487" s="101">
        <f>IF(K1487="",1,K1487/1000)</f>
        <v>1</v>
      </c>
      <c r="M1487" s="46"/>
      <c r="N1487" s="101">
        <f t="shared" si="744"/>
        <v>1</v>
      </c>
      <c r="O1487" s="49"/>
      <c r="P1487" s="47" t="str">
        <f>IF(H1487="","",VLOOKUP(H1487,単重表!$C$6:'単重表'!$F$2502,3,FALSE))</f>
        <v/>
      </c>
      <c r="Q1487" s="47"/>
      <c r="R1487" s="56" t="e">
        <f t="shared" si="760"/>
        <v>#VALUE!</v>
      </c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267"/>
      <c r="AF1487" s="267"/>
      <c r="AG1487" s="40"/>
      <c r="AH1487" s="40"/>
      <c r="AI1487" s="40"/>
      <c r="AJ1487" s="58" t="str">
        <f>IF(H1487="","",VLOOKUP(H1487,単重表!$C$6:'単重表'!$F$2502,4,FALSE))</f>
        <v/>
      </c>
      <c r="AK1487" s="141" t="e">
        <f t="shared" si="745"/>
        <v>#VALUE!</v>
      </c>
      <c r="AL1487" s="40">
        <v>2</v>
      </c>
      <c r="AM1487" s="190" t="e">
        <f t="shared" si="746"/>
        <v>#VALUE!</v>
      </c>
      <c r="AO1487" s="191">
        <f t="shared" si="747"/>
        <v>0</v>
      </c>
      <c r="AP1487" s="182"/>
      <c r="AQ1487" s="183" t="str">
        <f t="shared" si="748"/>
        <v/>
      </c>
      <c r="AR1487" s="182"/>
      <c r="AS1487" s="184" t="str">
        <f t="shared" si="749"/>
        <v/>
      </c>
      <c r="AT1487" s="182"/>
      <c r="AU1487" s="268"/>
      <c r="AV1487" s="185"/>
      <c r="AW1487" s="185"/>
      <c r="AX1487" s="185"/>
      <c r="AY1487" s="185"/>
      <c r="AZ1487" s="185"/>
      <c r="BA1487" s="186"/>
      <c r="BB1487" s="80"/>
      <c r="BC1487" s="185"/>
      <c r="BD1487" s="185"/>
      <c r="BE1487" s="185"/>
      <c r="BF1487" s="185"/>
      <c r="BG1487" s="187"/>
      <c r="BH1487" s="270"/>
      <c r="BI1487" s="188"/>
      <c r="BJ1487" s="268"/>
      <c r="BL1487" s="40"/>
      <c r="BM1487" s="40"/>
      <c r="BN1487" s="40"/>
      <c r="BO1487" s="40"/>
      <c r="BP1487" s="40"/>
      <c r="BQ1487" s="40"/>
      <c r="BR1487" s="40"/>
      <c r="BS1487" s="40"/>
      <c r="BT1487" s="40"/>
      <c r="BU1487" s="40"/>
      <c r="BV1487" s="40"/>
      <c r="BW1487" s="40"/>
      <c r="BX1487" s="40"/>
      <c r="BY1487" s="40"/>
      <c r="BZ1487" s="40"/>
      <c r="CA1487" s="40"/>
      <c r="CB1487" s="40"/>
      <c r="CC1487" s="40"/>
      <c r="CD1487" s="40"/>
      <c r="CE1487" s="40"/>
      <c r="CF1487" s="40"/>
      <c r="CG1487" s="40"/>
      <c r="CH1487" s="40"/>
      <c r="CI1487" s="40"/>
      <c r="CJ1487" s="40"/>
      <c r="CK1487" s="40"/>
      <c r="CL1487" s="40"/>
      <c r="CM1487" s="40"/>
      <c r="CN1487" s="40"/>
      <c r="CO1487" s="40">
        <f t="shared" si="750"/>
        <v>0</v>
      </c>
    </row>
    <row r="1488" spans="1:93" ht="22.5" customHeight="1">
      <c r="A1488" s="269"/>
      <c r="B1488" s="267"/>
      <c r="C1488" s="75"/>
      <c r="D1488" s="78"/>
      <c r="E1488" s="75"/>
      <c r="F1488" s="80"/>
      <c r="G1488" s="78"/>
      <c r="H1488" s="70"/>
      <c r="I1488" s="81"/>
      <c r="J1488" s="71" t="str">
        <f>IF(H1488="","",VLOOKUP(H1488,単重表!$C$6:'単重表'!$F$2502,2,FALSE))</f>
        <v/>
      </c>
      <c r="K1488" s="232"/>
      <c r="L1488" s="101">
        <f>IF(K1488="",1,K1488/1000)</f>
        <v>1</v>
      </c>
      <c r="M1488" s="46"/>
      <c r="N1488" s="101">
        <f t="shared" si="744"/>
        <v>1</v>
      </c>
      <c r="O1488" s="49"/>
      <c r="P1488" s="47" t="str">
        <f>IF(H1488="","",VLOOKUP(H1488,単重表!$C$6:'単重表'!$F$2502,3,FALSE))</f>
        <v/>
      </c>
      <c r="Q1488" s="47"/>
      <c r="R1488" s="56" t="e">
        <f>P1488*O1488*N1488*L1488+Q1488</f>
        <v>#VALUE!</v>
      </c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267"/>
      <c r="AF1488" s="267"/>
      <c r="AG1488" s="40"/>
      <c r="AH1488" s="40"/>
      <c r="AI1488" s="40"/>
      <c r="AJ1488" s="58" t="str">
        <f>IF(H1488="","",VLOOKUP(H1488,単重表!$C$6:'単重表'!$F$2502,4,FALSE))</f>
        <v/>
      </c>
      <c r="AK1488" s="141" t="e">
        <f t="shared" si="745"/>
        <v>#VALUE!</v>
      </c>
      <c r="AL1488" s="40">
        <v>2</v>
      </c>
      <c r="AM1488" s="190" t="e">
        <f t="shared" si="746"/>
        <v>#VALUE!</v>
      </c>
      <c r="AO1488" s="191">
        <f t="shared" si="747"/>
        <v>0</v>
      </c>
      <c r="AP1488" s="182"/>
      <c r="AQ1488" s="183" t="str">
        <f t="shared" si="748"/>
        <v/>
      </c>
      <c r="AR1488" s="182"/>
      <c r="AS1488" s="184" t="str">
        <f t="shared" si="749"/>
        <v/>
      </c>
      <c r="AT1488" s="182"/>
      <c r="AU1488" s="268"/>
      <c r="AV1488" s="185"/>
      <c r="AW1488" s="185"/>
      <c r="AX1488" s="185"/>
      <c r="AY1488" s="185"/>
      <c r="AZ1488" s="185"/>
      <c r="BA1488" s="186"/>
      <c r="BB1488" s="80"/>
      <c r="BC1488" s="185"/>
      <c r="BD1488" s="185"/>
      <c r="BE1488" s="185"/>
      <c r="BF1488" s="185"/>
      <c r="BG1488" s="187"/>
      <c r="BH1488" s="270"/>
      <c r="BI1488" s="188"/>
      <c r="BJ1488" s="268"/>
      <c r="BL1488" s="40"/>
      <c r="BM1488" s="40"/>
      <c r="BN1488" s="40"/>
      <c r="BO1488" s="40"/>
      <c r="BP1488" s="40"/>
      <c r="BQ1488" s="40"/>
      <c r="BR1488" s="40"/>
      <c r="BS1488" s="40"/>
      <c r="BT1488" s="40"/>
      <c r="BU1488" s="40"/>
      <c r="BV1488" s="40"/>
      <c r="BW1488" s="40"/>
      <c r="BX1488" s="40"/>
      <c r="BY1488" s="40"/>
      <c r="BZ1488" s="40"/>
      <c r="CA1488" s="40"/>
      <c r="CB1488" s="40"/>
      <c r="CC1488" s="40"/>
      <c r="CD1488" s="40"/>
      <c r="CE1488" s="40"/>
      <c r="CF1488" s="40"/>
      <c r="CG1488" s="40"/>
      <c r="CH1488" s="40"/>
      <c r="CI1488" s="40"/>
      <c r="CJ1488" s="40"/>
      <c r="CK1488" s="40"/>
      <c r="CL1488" s="40"/>
      <c r="CM1488" s="40"/>
      <c r="CN1488" s="40"/>
      <c r="CO1488" s="40">
        <f t="shared" si="750"/>
        <v>0</v>
      </c>
    </row>
    <row r="1489" spans="1:93" ht="22.5" customHeight="1">
      <c r="A1489" s="269"/>
      <c r="B1489" s="267"/>
      <c r="C1489" s="75"/>
      <c r="D1489" s="78"/>
      <c r="E1489" s="75"/>
      <c r="F1489" s="80"/>
      <c r="G1489" s="78"/>
      <c r="H1489" s="70"/>
      <c r="I1489" s="81"/>
      <c r="J1489" s="71" t="str">
        <f>IF(H1489="","",VLOOKUP(H1489,単重表!$C$6:'単重表'!$F$2502,2,FALSE))</f>
        <v/>
      </c>
      <c r="K1489" s="232"/>
      <c r="L1489" s="101">
        <f t="shared" ref="L1489:L1496" si="761">IF(K1489="",1,K1489/1000)</f>
        <v>1</v>
      </c>
      <c r="M1489" s="46"/>
      <c r="N1489" s="101">
        <f t="shared" si="744"/>
        <v>1</v>
      </c>
      <c r="O1489" s="49"/>
      <c r="P1489" s="47" t="str">
        <f>IF(H1489="","",VLOOKUP(H1489,単重表!$C$6:'単重表'!$F$2502,3,FALSE))</f>
        <v/>
      </c>
      <c r="Q1489" s="47"/>
      <c r="R1489" s="56" t="e">
        <f t="shared" ref="R1489:R1498" si="762">P1489*O1489*N1489*L1489+Q1489</f>
        <v>#VALUE!</v>
      </c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267"/>
      <c r="AF1489" s="267"/>
      <c r="AG1489" s="40"/>
      <c r="AH1489" s="40"/>
      <c r="AI1489" s="40"/>
      <c r="AJ1489" s="58" t="str">
        <f>IF(H1489="","",VLOOKUP(H1489,単重表!$C$6:'単重表'!$F$2502,4,FALSE))</f>
        <v/>
      </c>
      <c r="AK1489" s="141" t="e">
        <f t="shared" si="745"/>
        <v>#VALUE!</v>
      </c>
      <c r="AL1489" s="40">
        <v>2</v>
      </c>
      <c r="AM1489" s="190" t="e">
        <f t="shared" si="746"/>
        <v>#VALUE!</v>
      </c>
      <c r="AO1489" s="191">
        <f t="shared" si="747"/>
        <v>0</v>
      </c>
      <c r="AP1489" s="182"/>
      <c r="AQ1489" s="183" t="str">
        <f t="shared" si="748"/>
        <v/>
      </c>
      <c r="AR1489" s="182"/>
      <c r="AS1489" s="184" t="str">
        <f t="shared" si="749"/>
        <v/>
      </c>
      <c r="AT1489" s="182"/>
      <c r="AU1489" s="268"/>
      <c r="AV1489" s="185"/>
      <c r="AW1489" s="185"/>
      <c r="AX1489" s="185"/>
      <c r="AY1489" s="185"/>
      <c r="AZ1489" s="185"/>
      <c r="BA1489" s="186"/>
      <c r="BB1489" s="80"/>
      <c r="BC1489" s="185"/>
      <c r="BD1489" s="185"/>
      <c r="BE1489" s="185"/>
      <c r="BF1489" s="185"/>
      <c r="BG1489" s="187"/>
      <c r="BH1489" s="270"/>
      <c r="BI1489" s="188"/>
      <c r="BJ1489" s="268"/>
      <c r="BL1489" s="40"/>
      <c r="BM1489" s="40"/>
      <c r="BN1489" s="40"/>
      <c r="BO1489" s="40"/>
      <c r="BP1489" s="40"/>
      <c r="BQ1489" s="40"/>
      <c r="BR1489" s="40"/>
      <c r="BS1489" s="40"/>
      <c r="BT1489" s="40"/>
      <c r="BU1489" s="40"/>
      <c r="BV1489" s="40"/>
      <c r="BW1489" s="40"/>
      <c r="BX1489" s="40"/>
      <c r="BY1489" s="40"/>
      <c r="BZ1489" s="40"/>
      <c r="CA1489" s="40"/>
      <c r="CB1489" s="40"/>
      <c r="CC1489" s="40"/>
      <c r="CD1489" s="40"/>
      <c r="CE1489" s="40"/>
      <c r="CF1489" s="40"/>
      <c r="CG1489" s="40"/>
      <c r="CH1489" s="40"/>
      <c r="CI1489" s="40"/>
      <c r="CJ1489" s="40"/>
      <c r="CK1489" s="40"/>
      <c r="CL1489" s="40"/>
      <c r="CM1489" s="40"/>
      <c r="CN1489" s="40"/>
      <c r="CO1489" s="40">
        <f t="shared" si="750"/>
        <v>0</v>
      </c>
    </row>
    <row r="1490" spans="1:93" ht="22.5" customHeight="1">
      <c r="A1490" s="269"/>
      <c r="B1490" s="267"/>
      <c r="C1490" s="75"/>
      <c r="D1490" s="78"/>
      <c r="E1490" s="75"/>
      <c r="F1490" s="80"/>
      <c r="G1490" s="78"/>
      <c r="H1490" s="70"/>
      <c r="I1490" s="81"/>
      <c r="J1490" s="71" t="str">
        <f>IF(H1490="","",VLOOKUP(H1490,単重表!$C$6:'単重表'!$F$2502,2,FALSE))</f>
        <v/>
      </c>
      <c r="K1490" s="232"/>
      <c r="L1490" s="101">
        <f t="shared" si="761"/>
        <v>1</v>
      </c>
      <c r="M1490" s="46"/>
      <c r="N1490" s="101">
        <f t="shared" si="744"/>
        <v>1</v>
      </c>
      <c r="O1490" s="49"/>
      <c r="P1490" s="47" t="str">
        <f>IF(H1490="","",VLOOKUP(H1490,単重表!$C$6:'単重表'!$F$2502,3,FALSE))</f>
        <v/>
      </c>
      <c r="Q1490" s="47"/>
      <c r="R1490" s="56" t="e">
        <f t="shared" si="762"/>
        <v>#VALUE!</v>
      </c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267"/>
      <c r="AF1490" s="267"/>
      <c r="AG1490" s="40"/>
      <c r="AH1490" s="40"/>
      <c r="AI1490" s="40"/>
      <c r="AJ1490" s="58" t="str">
        <f>IF(H1490="","",VLOOKUP(H1490,単重表!$C$6:'単重表'!$F$2502,4,FALSE))</f>
        <v/>
      </c>
      <c r="AK1490" s="141" t="e">
        <f t="shared" si="745"/>
        <v>#VALUE!</v>
      </c>
      <c r="AL1490" s="40">
        <v>2</v>
      </c>
      <c r="AM1490" s="190" t="e">
        <f t="shared" si="746"/>
        <v>#VALUE!</v>
      </c>
      <c r="AO1490" s="191">
        <f t="shared" si="747"/>
        <v>0</v>
      </c>
      <c r="AP1490" s="182"/>
      <c r="AQ1490" s="183" t="str">
        <f t="shared" si="748"/>
        <v/>
      </c>
      <c r="AR1490" s="182"/>
      <c r="AS1490" s="184" t="str">
        <f t="shared" si="749"/>
        <v/>
      </c>
      <c r="AT1490" s="182"/>
      <c r="AU1490" s="268"/>
      <c r="AV1490" s="185"/>
      <c r="AW1490" s="185"/>
      <c r="AX1490" s="185"/>
      <c r="AY1490" s="185"/>
      <c r="AZ1490" s="185"/>
      <c r="BA1490" s="186"/>
      <c r="BB1490" s="80"/>
      <c r="BC1490" s="185"/>
      <c r="BD1490" s="185"/>
      <c r="BE1490" s="185"/>
      <c r="BF1490" s="185"/>
      <c r="BG1490" s="187"/>
      <c r="BH1490" s="270"/>
      <c r="BI1490" s="188"/>
      <c r="BJ1490" s="268"/>
      <c r="BL1490" s="40"/>
      <c r="BM1490" s="40"/>
      <c r="BN1490" s="40"/>
      <c r="BO1490" s="40"/>
      <c r="BP1490" s="40"/>
      <c r="BQ1490" s="40"/>
      <c r="BR1490" s="40"/>
      <c r="BS1490" s="40"/>
      <c r="BT1490" s="40"/>
      <c r="BU1490" s="40"/>
      <c r="BV1490" s="40"/>
      <c r="BW1490" s="40"/>
      <c r="BX1490" s="40"/>
      <c r="BY1490" s="40"/>
      <c r="BZ1490" s="40"/>
      <c r="CA1490" s="40"/>
      <c r="CB1490" s="40"/>
      <c r="CC1490" s="40"/>
      <c r="CD1490" s="40"/>
      <c r="CE1490" s="40"/>
      <c r="CF1490" s="40"/>
      <c r="CG1490" s="40"/>
      <c r="CH1490" s="40"/>
      <c r="CI1490" s="40"/>
      <c r="CJ1490" s="40"/>
      <c r="CK1490" s="40"/>
      <c r="CL1490" s="40"/>
      <c r="CM1490" s="40"/>
      <c r="CN1490" s="40"/>
      <c r="CO1490" s="40">
        <f t="shared" si="750"/>
        <v>0</v>
      </c>
    </row>
    <row r="1491" spans="1:93" ht="22.5" customHeight="1">
      <c r="A1491" s="269"/>
      <c r="B1491" s="267"/>
      <c r="C1491" s="75"/>
      <c r="D1491" s="78"/>
      <c r="E1491" s="75"/>
      <c r="F1491" s="80"/>
      <c r="G1491" s="78"/>
      <c r="H1491" s="70"/>
      <c r="I1491" s="81"/>
      <c r="J1491" s="71" t="str">
        <f>IF(H1491="","",VLOOKUP(H1491,単重表!$C$6:'単重表'!$F$2502,2,FALSE))</f>
        <v/>
      </c>
      <c r="K1491" s="232"/>
      <c r="L1491" s="101">
        <f t="shared" si="761"/>
        <v>1</v>
      </c>
      <c r="M1491" s="46"/>
      <c r="N1491" s="101">
        <f t="shared" si="744"/>
        <v>1</v>
      </c>
      <c r="O1491" s="49"/>
      <c r="P1491" s="47" t="str">
        <f>IF(H1491="","",VLOOKUP(H1491,単重表!$C$6:'単重表'!$F$2502,3,FALSE))</f>
        <v/>
      </c>
      <c r="Q1491" s="47"/>
      <c r="R1491" s="56" t="e">
        <f t="shared" si="762"/>
        <v>#VALUE!</v>
      </c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267"/>
      <c r="AF1491" s="267"/>
      <c r="AG1491" s="40"/>
      <c r="AH1491" s="40"/>
      <c r="AI1491" s="40"/>
      <c r="AJ1491" s="58" t="str">
        <f>IF(H1491="","",VLOOKUP(H1491,単重表!$C$6:'単重表'!$F$2502,4,FALSE))</f>
        <v/>
      </c>
      <c r="AK1491" s="141" t="e">
        <f t="shared" si="745"/>
        <v>#VALUE!</v>
      </c>
      <c r="AL1491" s="40">
        <v>2</v>
      </c>
      <c r="AM1491" s="190" t="e">
        <f t="shared" si="746"/>
        <v>#VALUE!</v>
      </c>
      <c r="AO1491" s="191">
        <f t="shared" si="747"/>
        <v>0</v>
      </c>
      <c r="AP1491" s="182"/>
      <c r="AQ1491" s="183" t="str">
        <f t="shared" si="748"/>
        <v/>
      </c>
      <c r="AR1491" s="182"/>
      <c r="AS1491" s="184" t="str">
        <f t="shared" si="749"/>
        <v/>
      </c>
      <c r="AT1491" s="182"/>
      <c r="AU1491" s="268"/>
      <c r="AV1491" s="185"/>
      <c r="AW1491" s="185"/>
      <c r="AX1491" s="185"/>
      <c r="AY1491" s="185"/>
      <c r="AZ1491" s="185"/>
      <c r="BA1491" s="186"/>
      <c r="BB1491" s="80"/>
      <c r="BC1491" s="185"/>
      <c r="BD1491" s="185"/>
      <c r="BE1491" s="185"/>
      <c r="BF1491" s="185"/>
      <c r="BG1491" s="187"/>
      <c r="BH1491" s="270"/>
      <c r="BI1491" s="188"/>
      <c r="BJ1491" s="268"/>
      <c r="BL1491" s="40"/>
      <c r="BM1491" s="40"/>
      <c r="BN1491" s="40"/>
      <c r="BO1491" s="40"/>
      <c r="BP1491" s="40"/>
      <c r="BQ1491" s="40"/>
      <c r="BR1491" s="40"/>
      <c r="BS1491" s="40"/>
      <c r="BT1491" s="40"/>
      <c r="BU1491" s="40"/>
      <c r="BV1491" s="40"/>
      <c r="BW1491" s="40"/>
      <c r="BX1491" s="40"/>
      <c r="BY1491" s="40"/>
      <c r="BZ1491" s="40"/>
      <c r="CA1491" s="40"/>
      <c r="CB1491" s="40"/>
      <c r="CC1491" s="40"/>
      <c r="CD1491" s="40"/>
      <c r="CE1491" s="40"/>
      <c r="CF1491" s="40"/>
      <c r="CG1491" s="40"/>
      <c r="CH1491" s="40"/>
      <c r="CI1491" s="40"/>
      <c r="CJ1491" s="40"/>
      <c r="CK1491" s="40"/>
      <c r="CL1491" s="40"/>
      <c r="CM1491" s="40"/>
      <c r="CN1491" s="40"/>
      <c r="CO1491" s="40">
        <f t="shared" si="750"/>
        <v>0</v>
      </c>
    </row>
    <row r="1492" spans="1:93" ht="22.5" customHeight="1">
      <c r="A1492" s="269"/>
      <c r="B1492" s="267"/>
      <c r="C1492" s="75"/>
      <c r="D1492" s="78"/>
      <c r="E1492" s="75"/>
      <c r="F1492" s="80"/>
      <c r="G1492" s="78"/>
      <c r="H1492" s="70"/>
      <c r="I1492" s="81"/>
      <c r="J1492" s="71" t="str">
        <f>IF(H1492="","",VLOOKUP(H1492,単重表!$C$6:'単重表'!$F$2502,2,FALSE))</f>
        <v/>
      </c>
      <c r="K1492" s="232"/>
      <c r="L1492" s="101">
        <f t="shared" si="761"/>
        <v>1</v>
      </c>
      <c r="M1492" s="46"/>
      <c r="N1492" s="101">
        <f t="shared" si="744"/>
        <v>1</v>
      </c>
      <c r="O1492" s="49"/>
      <c r="P1492" s="47" t="str">
        <f>IF(H1492="","",VLOOKUP(H1492,単重表!$C$6:'単重表'!$F$2502,3,FALSE))</f>
        <v/>
      </c>
      <c r="Q1492" s="47"/>
      <c r="R1492" s="56" t="e">
        <f t="shared" si="762"/>
        <v>#VALUE!</v>
      </c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267"/>
      <c r="AF1492" s="267"/>
      <c r="AG1492" s="40"/>
      <c r="AH1492" s="40"/>
      <c r="AI1492" s="40"/>
      <c r="AJ1492" s="58" t="str">
        <f>IF(H1492="","",VLOOKUP(H1492,単重表!$C$6:'単重表'!$F$2502,4,FALSE))</f>
        <v/>
      </c>
      <c r="AK1492" s="141" t="e">
        <f t="shared" si="745"/>
        <v>#VALUE!</v>
      </c>
      <c r="AL1492" s="40">
        <v>2</v>
      </c>
      <c r="AM1492" s="190" t="e">
        <f t="shared" si="746"/>
        <v>#VALUE!</v>
      </c>
      <c r="AO1492" s="191">
        <f t="shared" si="747"/>
        <v>0</v>
      </c>
      <c r="AP1492" s="182"/>
      <c r="AQ1492" s="183" t="str">
        <f t="shared" si="748"/>
        <v/>
      </c>
      <c r="AR1492" s="182"/>
      <c r="AS1492" s="184" t="str">
        <f t="shared" si="749"/>
        <v/>
      </c>
      <c r="AT1492" s="182"/>
      <c r="AU1492" s="268"/>
      <c r="AV1492" s="185"/>
      <c r="AW1492" s="185"/>
      <c r="AX1492" s="185"/>
      <c r="AY1492" s="185"/>
      <c r="AZ1492" s="185"/>
      <c r="BA1492" s="186"/>
      <c r="BB1492" s="80"/>
      <c r="BC1492" s="185"/>
      <c r="BD1492" s="185"/>
      <c r="BE1492" s="185"/>
      <c r="BF1492" s="185"/>
      <c r="BG1492" s="187"/>
      <c r="BH1492" s="270"/>
      <c r="BI1492" s="188"/>
      <c r="BJ1492" s="268"/>
      <c r="BL1492" s="40"/>
      <c r="BM1492" s="40"/>
      <c r="BN1492" s="40"/>
      <c r="BO1492" s="40"/>
      <c r="BP1492" s="40"/>
      <c r="BQ1492" s="40"/>
      <c r="BR1492" s="40"/>
      <c r="BS1492" s="40"/>
      <c r="BT1492" s="40"/>
      <c r="BU1492" s="40"/>
      <c r="BV1492" s="40"/>
      <c r="BW1492" s="40"/>
      <c r="BX1492" s="40"/>
      <c r="BY1492" s="40"/>
      <c r="BZ1492" s="40"/>
      <c r="CA1492" s="40"/>
      <c r="CB1492" s="40"/>
      <c r="CC1492" s="40"/>
      <c r="CD1492" s="40"/>
      <c r="CE1492" s="40"/>
      <c r="CF1492" s="40"/>
      <c r="CG1492" s="40"/>
      <c r="CH1492" s="40"/>
      <c r="CI1492" s="40"/>
      <c r="CJ1492" s="40"/>
      <c r="CK1492" s="40"/>
      <c r="CL1492" s="40"/>
      <c r="CM1492" s="40"/>
      <c r="CN1492" s="40"/>
      <c r="CO1492" s="40">
        <f t="shared" si="750"/>
        <v>0</v>
      </c>
    </row>
    <row r="1493" spans="1:93" ht="22.5" customHeight="1">
      <c r="A1493" s="269"/>
      <c r="B1493" s="267"/>
      <c r="C1493" s="75"/>
      <c r="D1493" s="78"/>
      <c r="E1493" s="75"/>
      <c r="F1493" s="80"/>
      <c r="G1493" s="78"/>
      <c r="H1493" s="70"/>
      <c r="I1493" s="81"/>
      <c r="J1493" s="71" t="str">
        <f>IF(H1493="","",VLOOKUP(H1493,単重表!$C$6:'単重表'!$F$2502,2,FALSE))</f>
        <v/>
      </c>
      <c r="K1493" s="232"/>
      <c r="L1493" s="101">
        <f t="shared" si="761"/>
        <v>1</v>
      </c>
      <c r="M1493" s="46"/>
      <c r="N1493" s="101">
        <f t="shared" si="744"/>
        <v>1</v>
      </c>
      <c r="O1493" s="49"/>
      <c r="P1493" s="47" t="str">
        <f>IF(H1493="","",VLOOKUP(H1493,単重表!$C$6:'単重表'!$F$2502,3,FALSE))</f>
        <v/>
      </c>
      <c r="Q1493" s="47"/>
      <c r="R1493" s="56" t="e">
        <f t="shared" si="762"/>
        <v>#VALUE!</v>
      </c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267"/>
      <c r="AF1493" s="267"/>
      <c r="AG1493" s="40"/>
      <c r="AH1493" s="40"/>
      <c r="AI1493" s="40"/>
      <c r="AJ1493" s="58" t="str">
        <f>IF(H1493="","",VLOOKUP(H1493,単重表!$C$6:'単重表'!$F$2502,4,FALSE))</f>
        <v/>
      </c>
      <c r="AK1493" s="141" t="e">
        <f t="shared" si="745"/>
        <v>#VALUE!</v>
      </c>
      <c r="AL1493" s="40">
        <v>2</v>
      </c>
      <c r="AM1493" s="190" t="e">
        <f t="shared" si="746"/>
        <v>#VALUE!</v>
      </c>
      <c r="AO1493" s="191">
        <f t="shared" si="747"/>
        <v>0</v>
      </c>
      <c r="AP1493" s="182"/>
      <c r="AQ1493" s="183" t="str">
        <f t="shared" si="748"/>
        <v/>
      </c>
      <c r="AR1493" s="182"/>
      <c r="AS1493" s="184" t="str">
        <f t="shared" si="749"/>
        <v/>
      </c>
      <c r="AT1493" s="182"/>
      <c r="AU1493" s="268"/>
      <c r="AV1493" s="185"/>
      <c r="AW1493" s="185"/>
      <c r="AX1493" s="185"/>
      <c r="AY1493" s="185"/>
      <c r="AZ1493" s="185"/>
      <c r="BA1493" s="186"/>
      <c r="BB1493" s="80"/>
      <c r="BC1493" s="185"/>
      <c r="BD1493" s="185"/>
      <c r="BE1493" s="185"/>
      <c r="BF1493" s="185"/>
      <c r="BG1493" s="187"/>
      <c r="BH1493" s="270"/>
      <c r="BI1493" s="188"/>
      <c r="BJ1493" s="268"/>
      <c r="BL1493" s="40"/>
      <c r="BM1493" s="40"/>
      <c r="BN1493" s="40"/>
      <c r="BO1493" s="40"/>
      <c r="BP1493" s="40"/>
      <c r="BQ1493" s="40"/>
      <c r="BR1493" s="40"/>
      <c r="BS1493" s="40"/>
      <c r="BT1493" s="40"/>
      <c r="BU1493" s="40"/>
      <c r="BV1493" s="40"/>
      <c r="BW1493" s="40"/>
      <c r="BX1493" s="40"/>
      <c r="BY1493" s="40"/>
      <c r="BZ1493" s="40"/>
      <c r="CA1493" s="40"/>
      <c r="CB1493" s="40"/>
      <c r="CC1493" s="40"/>
      <c r="CD1493" s="40"/>
      <c r="CE1493" s="40"/>
      <c r="CF1493" s="40"/>
      <c r="CG1493" s="40"/>
      <c r="CH1493" s="40"/>
      <c r="CI1493" s="40"/>
      <c r="CJ1493" s="40"/>
      <c r="CK1493" s="40"/>
      <c r="CL1493" s="40"/>
      <c r="CM1493" s="40"/>
      <c r="CN1493" s="40"/>
      <c r="CO1493" s="40">
        <f t="shared" si="750"/>
        <v>0</v>
      </c>
    </row>
    <row r="1494" spans="1:93" ht="22.5" customHeight="1">
      <c r="A1494" s="269"/>
      <c r="B1494" s="267"/>
      <c r="C1494" s="75"/>
      <c r="D1494" s="78"/>
      <c r="E1494" s="75"/>
      <c r="F1494" s="80"/>
      <c r="G1494" s="78"/>
      <c r="H1494" s="70"/>
      <c r="I1494" s="81"/>
      <c r="J1494" s="71" t="str">
        <f>IF(H1494="","",VLOOKUP(H1494,単重表!$C$6:'単重表'!$F$2502,2,FALSE))</f>
        <v/>
      </c>
      <c r="K1494" s="232"/>
      <c r="L1494" s="101">
        <f t="shared" si="761"/>
        <v>1</v>
      </c>
      <c r="M1494" s="46"/>
      <c r="N1494" s="101">
        <f t="shared" si="744"/>
        <v>1</v>
      </c>
      <c r="O1494" s="49"/>
      <c r="P1494" s="47" t="str">
        <f>IF(H1494="","",VLOOKUP(H1494,単重表!$C$6:'単重表'!$F$2502,3,FALSE))</f>
        <v/>
      </c>
      <c r="Q1494" s="47"/>
      <c r="R1494" s="56" t="e">
        <f t="shared" si="762"/>
        <v>#VALUE!</v>
      </c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267"/>
      <c r="AF1494" s="267"/>
      <c r="AG1494" s="40"/>
      <c r="AH1494" s="40"/>
      <c r="AI1494" s="40"/>
      <c r="AJ1494" s="58" t="str">
        <f>IF(H1494="","",VLOOKUP(H1494,単重表!$C$6:'単重表'!$F$2502,4,FALSE))</f>
        <v/>
      </c>
      <c r="AK1494" s="141" t="e">
        <f t="shared" si="745"/>
        <v>#VALUE!</v>
      </c>
      <c r="AL1494" s="40">
        <v>2</v>
      </c>
      <c r="AM1494" s="190" t="e">
        <f t="shared" si="746"/>
        <v>#VALUE!</v>
      </c>
      <c r="AO1494" s="191">
        <f t="shared" si="747"/>
        <v>0</v>
      </c>
      <c r="AP1494" s="182"/>
      <c r="AQ1494" s="183" t="str">
        <f t="shared" si="748"/>
        <v/>
      </c>
      <c r="AR1494" s="182"/>
      <c r="AS1494" s="184" t="str">
        <f t="shared" si="749"/>
        <v/>
      </c>
      <c r="AT1494" s="182"/>
      <c r="AU1494" s="268"/>
      <c r="AV1494" s="185"/>
      <c r="AW1494" s="185"/>
      <c r="AX1494" s="185"/>
      <c r="AY1494" s="185"/>
      <c r="AZ1494" s="185"/>
      <c r="BA1494" s="186"/>
      <c r="BB1494" s="80"/>
      <c r="BC1494" s="185"/>
      <c r="BD1494" s="185"/>
      <c r="BE1494" s="185"/>
      <c r="BF1494" s="185"/>
      <c r="BG1494" s="187"/>
      <c r="BH1494" s="270"/>
      <c r="BI1494" s="188"/>
      <c r="BJ1494" s="268"/>
      <c r="BL1494" s="40"/>
      <c r="BM1494" s="40"/>
      <c r="BN1494" s="40"/>
      <c r="BO1494" s="40"/>
      <c r="BP1494" s="40"/>
      <c r="BQ1494" s="40"/>
      <c r="BR1494" s="40"/>
      <c r="BS1494" s="40"/>
      <c r="BT1494" s="40"/>
      <c r="BU1494" s="40"/>
      <c r="BV1494" s="40"/>
      <c r="BW1494" s="40"/>
      <c r="BX1494" s="40"/>
      <c r="BY1494" s="40"/>
      <c r="BZ1494" s="40"/>
      <c r="CA1494" s="40"/>
      <c r="CB1494" s="40"/>
      <c r="CC1494" s="40"/>
      <c r="CD1494" s="40"/>
      <c r="CE1494" s="40"/>
      <c r="CF1494" s="40"/>
      <c r="CG1494" s="40"/>
      <c r="CH1494" s="40"/>
      <c r="CI1494" s="40"/>
      <c r="CJ1494" s="40"/>
      <c r="CK1494" s="40"/>
      <c r="CL1494" s="40"/>
      <c r="CM1494" s="40"/>
      <c r="CN1494" s="40"/>
      <c r="CO1494" s="40">
        <f t="shared" si="750"/>
        <v>0</v>
      </c>
    </row>
    <row r="1495" spans="1:93" ht="22.5" customHeight="1">
      <c r="A1495" s="269"/>
      <c r="B1495" s="267"/>
      <c r="C1495" s="75"/>
      <c r="D1495" s="78"/>
      <c r="E1495" s="75"/>
      <c r="F1495" s="80"/>
      <c r="G1495" s="78"/>
      <c r="H1495" s="70"/>
      <c r="I1495" s="81"/>
      <c r="J1495" s="71" t="str">
        <f>IF(H1495="","",VLOOKUP(H1495,単重表!$C$6:'単重表'!$F$2502,2,FALSE))</f>
        <v/>
      </c>
      <c r="K1495" s="232"/>
      <c r="L1495" s="101">
        <f t="shared" si="761"/>
        <v>1</v>
      </c>
      <c r="M1495" s="46"/>
      <c r="N1495" s="101">
        <f t="shared" si="744"/>
        <v>1</v>
      </c>
      <c r="O1495" s="49"/>
      <c r="P1495" s="47" t="str">
        <f>IF(H1495="","",VLOOKUP(H1495,単重表!$C$6:'単重表'!$F$2502,3,FALSE))</f>
        <v/>
      </c>
      <c r="Q1495" s="47"/>
      <c r="R1495" s="56" t="e">
        <f t="shared" si="762"/>
        <v>#VALUE!</v>
      </c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267"/>
      <c r="AF1495" s="267"/>
      <c r="AG1495" s="40"/>
      <c r="AH1495" s="40"/>
      <c r="AI1495" s="40"/>
      <c r="AJ1495" s="58" t="str">
        <f>IF(H1495="","",VLOOKUP(H1495,単重表!$C$6:'単重表'!$F$2502,4,FALSE))</f>
        <v/>
      </c>
      <c r="AK1495" s="141" t="e">
        <f t="shared" si="745"/>
        <v>#VALUE!</v>
      </c>
      <c r="AL1495" s="40">
        <v>2</v>
      </c>
      <c r="AM1495" s="190" t="e">
        <f t="shared" si="746"/>
        <v>#VALUE!</v>
      </c>
      <c r="AO1495" s="191">
        <f t="shared" si="747"/>
        <v>0</v>
      </c>
      <c r="AP1495" s="182"/>
      <c r="AQ1495" s="183" t="str">
        <f t="shared" si="748"/>
        <v/>
      </c>
      <c r="AR1495" s="182"/>
      <c r="AS1495" s="184" t="str">
        <f t="shared" si="749"/>
        <v/>
      </c>
      <c r="AT1495" s="182"/>
      <c r="AU1495" s="268"/>
      <c r="AV1495" s="185"/>
      <c r="AW1495" s="185"/>
      <c r="AX1495" s="185"/>
      <c r="AY1495" s="185"/>
      <c r="AZ1495" s="185"/>
      <c r="BA1495" s="186"/>
      <c r="BB1495" s="80"/>
      <c r="BC1495" s="185"/>
      <c r="BD1495" s="185"/>
      <c r="BE1495" s="185"/>
      <c r="BF1495" s="185"/>
      <c r="BG1495" s="187"/>
      <c r="BH1495" s="270"/>
      <c r="BI1495" s="188"/>
      <c r="BJ1495" s="268"/>
      <c r="BL1495" s="40"/>
      <c r="BM1495" s="40"/>
      <c r="BN1495" s="40"/>
      <c r="BO1495" s="40"/>
      <c r="BP1495" s="40"/>
      <c r="BQ1495" s="40"/>
      <c r="BR1495" s="40"/>
      <c r="BS1495" s="40"/>
      <c r="BT1495" s="40"/>
      <c r="BU1495" s="40"/>
      <c r="BV1495" s="40"/>
      <c r="BW1495" s="40"/>
      <c r="BX1495" s="40"/>
      <c r="BY1495" s="40"/>
      <c r="BZ1495" s="40"/>
      <c r="CA1495" s="40"/>
      <c r="CB1495" s="40"/>
      <c r="CC1495" s="40"/>
      <c r="CD1495" s="40"/>
      <c r="CE1495" s="40"/>
      <c r="CF1495" s="40"/>
      <c r="CG1495" s="40"/>
      <c r="CH1495" s="40"/>
      <c r="CI1495" s="40"/>
      <c r="CJ1495" s="40"/>
      <c r="CK1495" s="40"/>
      <c r="CL1495" s="40"/>
      <c r="CM1495" s="40"/>
      <c r="CN1495" s="40"/>
      <c r="CO1495" s="40">
        <f t="shared" si="750"/>
        <v>0</v>
      </c>
    </row>
    <row r="1496" spans="1:93" ht="22.5" customHeight="1">
      <c r="A1496" s="269"/>
      <c r="B1496" s="267"/>
      <c r="C1496" s="75"/>
      <c r="D1496" s="78"/>
      <c r="E1496" s="75"/>
      <c r="F1496" s="80"/>
      <c r="G1496" s="78"/>
      <c r="H1496" s="70"/>
      <c r="I1496" s="81"/>
      <c r="J1496" s="71" t="str">
        <f>IF(H1496="","",VLOOKUP(H1496,単重表!$C$6:'単重表'!$F$2502,2,FALSE))</f>
        <v/>
      </c>
      <c r="K1496" s="232"/>
      <c r="L1496" s="101">
        <f t="shared" si="761"/>
        <v>1</v>
      </c>
      <c r="M1496" s="46"/>
      <c r="N1496" s="101">
        <f t="shared" si="744"/>
        <v>1</v>
      </c>
      <c r="O1496" s="49"/>
      <c r="P1496" s="47" t="str">
        <f>IF(H1496="","",VLOOKUP(H1496,単重表!$C$6:'単重表'!$F$2502,3,FALSE))</f>
        <v/>
      </c>
      <c r="Q1496" s="47"/>
      <c r="R1496" s="56" t="e">
        <f t="shared" si="762"/>
        <v>#VALUE!</v>
      </c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267"/>
      <c r="AF1496" s="267"/>
      <c r="AG1496" s="40"/>
      <c r="AH1496" s="40"/>
      <c r="AI1496" s="40"/>
      <c r="AJ1496" s="58" t="str">
        <f>IF(H1496="","",VLOOKUP(H1496,単重表!$C$6:'単重表'!$F$2502,4,FALSE))</f>
        <v/>
      </c>
      <c r="AK1496" s="141" t="e">
        <f t="shared" si="745"/>
        <v>#VALUE!</v>
      </c>
      <c r="AL1496" s="40">
        <v>2</v>
      </c>
      <c r="AM1496" s="190" t="e">
        <f t="shared" si="746"/>
        <v>#VALUE!</v>
      </c>
      <c r="AO1496" s="191">
        <f t="shared" si="747"/>
        <v>0</v>
      </c>
      <c r="AP1496" s="182"/>
      <c r="AQ1496" s="183" t="str">
        <f t="shared" si="748"/>
        <v/>
      </c>
      <c r="AR1496" s="182"/>
      <c r="AS1496" s="184" t="str">
        <f t="shared" si="749"/>
        <v/>
      </c>
      <c r="AT1496" s="182"/>
      <c r="AU1496" s="268"/>
      <c r="AV1496" s="185"/>
      <c r="AW1496" s="185"/>
      <c r="AX1496" s="185"/>
      <c r="AY1496" s="185"/>
      <c r="AZ1496" s="185"/>
      <c r="BA1496" s="186"/>
      <c r="BB1496" s="80"/>
      <c r="BC1496" s="185"/>
      <c r="BD1496" s="185"/>
      <c r="BE1496" s="185"/>
      <c r="BF1496" s="185"/>
      <c r="BG1496" s="187"/>
      <c r="BH1496" s="270"/>
      <c r="BI1496" s="188"/>
      <c r="BJ1496" s="268"/>
      <c r="BL1496" s="40"/>
      <c r="BM1496" s="40"/>
      <c r="BN1496" s="40"/>
      <c r="BO1496" s="40"/>
      <c r="BP1496" s="40"/>
      <c r="BQ1496" s="40"/>
      <c r="BR1496" s="40"/>
      <c r="BS1496" s="40"/>
      <c r="BT1496" s="40"/>
      <c r="BU1496" s="40"/>
      <c r="BV1496" s="40"/>
      <c r="BW1496" s="40"/>
      <c r="BX1496" s="40"/>
      <c r="BY1496" s="40"/>
      <c r="BZ1496" s="40"/>
      <c r="CA1496" s="40"/>
      <c r="CB1496" s="40"/>
      <c r="CC1496" s="40"/>
      <c r="CD1496" s="40"/>
      <c r="CE1496" s="40"/>
      <c r="CF1496" s="40"/>
      <c r="CG1496" s="40"/>
      <c r="CH1496" s="40"/>
      <c r="CI1496" s="40"/>
      <c r="CJ1496" s="40"/>
      <c r="CK1496" s="40"/>
      <c r="CL1496" s="40"/>
      <c r="CM1496" s="40"/>
      <c r="CN1496" s="40"/>
      <c r="CO1496" s="40">
        <f t="shared" si="750"/>
        <v>0</v>
      </c>
    </row>
    <row r="1497" spans="1:93" ht="22.5" customHeight="1">
      <c r="A1497" s="269"/>
      <c r="B1497" s="267"/>
      <c r="C1497" s="75"/>
      <c r="D1497" s="78"/>
      <c r="E1497" s="75"/>
      <c r="F1497" s="80"/>
      <c r="G1497" s="78"/>
      <c r="H1497" s="70"/>
      <c r="I1497" s="81"/>
      <c r="J1497" s="71" t="str">
        <f>IF(H1497="","",VLOOKUP(H1497,単重表!$C$6:'単重表'!$F$2502,2,FALSE))</f>
        <v/>
      </c>
      <c r="K1497" s="232"/>
      <c r="L1497" s="101">
        <f>IF(K1497="",1,K1497/1000)</f>
        <v>1</v>
      </c>
      <c r="M1497" s="46"/>
      <c r="N1497" s="101">
        <f t="shared" si="744"/>
        <v>1</v>
      </c>
      <c r="O1497" s="49"/>
      <c r="P1497" s="47" t="str">
        <f>IF(H1497="","",VLOOKUP(H1497,単重表!$C$6:'単重表'!$F$2502,3,FALSE))</f>
        <v/>
      </c>
      <c r="Q1497" s="47"/>
      <c r="R1497" s="56" t="e">
        <f t="shared" si="762"/>
        <v>#VALUE!</v>
      </c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267"/>
      <c r="AF1497" s="267"/>
      <c r="AG1497" s="40"/>
      <c r="AH1497" s="40"/>
      <c r="AI1497" s="40"/>
      <c r="AJ1497" s="58" t="str">
        <f>IF(H1497="","",VLOOKUP(H1497,単重表!$C$6:'単重表'!$F$2502,4,FALSE))</f>
        <v/>
      </c>
      <c r="AK1497" s="141" t="e">
        <f t="shared" si="745"/>
        <v>#VALUE!</v>
      </c>
      <c r="AL1497" s="40">
        <v>2</v>
      </c>
      <c r="AM1497" s="190" t="e">
        <f t="shared" si="746"/>
        <v>#VALUE!</v>
      </c>
      <c r="AO1497" s="191">
        <f t="shared" si="747"/>
        <v>0</v>
      </c>
      <c r="AP1497" s="182"/>
      <c r="AQ1497" s="183" t="str">
        <f t="shared" si="748"/>
        <v/>
      </c>
      <c r="AR1497" s="182"/>
      <c r="AS1497" s="184" t="str">
        <f t="shared" si="749"/>
        <v/>
      </c>
      <c r="AT1497" s="182"/>
      <c r="AU1497" s="268"/>
      <c r="AV1497" s="185"/>
      <c r="AW1497" s="185"/>
      <c r="AX1497" s="185"/>
      <c r="AY1497" s="185"/>
      <c r="AZ1497" s="185"/>
      <c r="BA1497" s="186"/>
      <c r="BB1497" s="80"/>
      <c r="BC1497" s="185"/>
      <c r="BD1497" s="185"/>
      <c r="BE1497" s="185"/>
      <c r="BF1497" s="185"/>
      <c r="BG1497" s="187"/>
      <c r="BH1497" s="270"/>
      <c r="BI1497" s="188"/>
      <c r="BJ1497" s="268"/>
      <c r="BL1497" s="40"/>
      <c r="BM1497" s="40"/>
      <c r="BN1497" s="40"/>
      <c r="BO1497" s="40"/>
      <c r="BP1497" s="40"/>
      <c r="BQ1497" s="40"/>
      <c r="BR1497" s="40"/>
      <c r="BS1497" s="40"/>
      <c r="BT1497" s="40"/>
      <c r="BU1497" s="40"/>
      <c r="BV1497" s="40"/>
      <c r="BW1497" s="40"/>
      <c r="BX1497" s="40"/>
      <c r="BY1497" s="40"/>
      <c r="BZ1497" s="40"/>
      <c r="CA1497" s="40"/>
      <c r="CB1497" s="40"/>
      <c r="CC1497" s="40"/>
      <c r="CD1497" s="40"/>
      <c r="CE1497" s="40"/>
      <c r="CF1497" s="40"/>
      <c r="CG1497" s="40"/>
      <c r="CH1497" s="40"/>
      <c r="CI1497" s="40"/>
      <c r="CJ1497" s="40"/>
      <c r="CK1497" s="40"/>
      <c r="CL1497" s="40"/>
      <c r="CM1497" s="40"/>
      <c r="CN1497" s="40"/>
      <c r="CO1497" s="40">
        <f t="shared" si="750"/>
        <v>0</v>
      </c>
    </row>
    <row r="1498" spans="1:93" ht="22.5" customHeight="1">
      <c r="A1498" s="269"/>
      <c r="B1498" s="267"/>
      <c r="C1498" s="75"/>
      <c r="D1498" s="78"/>
      <c r="E1498" s="75"/>
      <c r="F1498" s="80"/>
      <c r="G1498" s="78"/>
      <c r="H1498" s="70"/>
      <c r="I1498" s="81"/>
      <c r="J1498" s="71" t="str">
        <f>IF(H1498="","",VLOOKUP(H1498,単重表!$C$6:'単重表'!$F$2502,2,FALSE))</f>
        <v/>
      </c>
      <c r="K1498" s="232"/>
      <c r="L1498" s="101">
        <f>IF(K1498="",1,K1498/1000)</f>
        <v>1</v>
      </c>
      <c r="M1498" s="46"/>
      <c r="N1498" s="101">
        <f t="shared" si="744"/>
        <v>1</v>
      </c>
      <c r="O1498" s="49"/>
      <c r="P1498" s="47" t="str">
        <f>IF(H1498="","",VLOOKUP(H1498,単重表!$C$6:'単重表'!$F$2502,3,FALSE))</f>
        <v/>
      </c>
      <c r="Q1498" s="47"/>
      <c r="R1498" s="56" t="e">
        <f t="shared" si="762"/>
        <v>#VALUE!</v>
      </c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267"/>
      <c r="AF1498" s="267"/>
      <c r="AG1498" s="40"/>
      <c r="AH1498" s="40"/>
      <c r="AI1498" s="40"/>
      <c r="AJ1498" s="58" t="str">
        <f>IF(H1498="","",VLOOKUP(H1498,単重表!$C$6:'単重表'!$F$2502,4,FALSE))</f>
        <v/>
      </c>
      <c r="AK1498" s="141" t="e">
        <f t="shared" si="745"/>
        <v>#VALUE!</v>
      </c>
      <c r="AL1498" s="40">
        <v>2</v>
      </c>
      <c r="AM1498" s="190" t="e">
        <f t="shared" si="746"/>
        <v>#VALUE!</v>
      </c>
      <c r="AO1498" s="191">
        <f t="shared" si="747"/>
        <v>0</v>
      </c>
      <c r="AP1498" s="182"/>
      <c r="AQ1498" s="183" t="str">
        <f t="shared" si="748"/>
        <v/>
      </c>
      <c r="AR1498" s="182"/>
      <c r="AS1498" s="184" t="str">
        <f t="shared" si="749"/>
        <v/>
      </c>
      <c r="AT1498" s="182"/>
      <c r="AU1498" s="268"/>
      <c r="AV1498" s="185"/>
      <c r="AW1498" s="185"/>
      <c r="AX1498" s="185"/>
      <c r="AY1498" s="185"/>
      <c r="AZ1498" s="185"/>
      <c r="BA1498" s="186"/>
      <c r="BB1498" s="80"/>
      <c r="BC1498" s="185"/>
      <c r="BD1498" s="185"/>
      <c r="BE1498" s="185"/>
      <c r="BF1498" s="185"/>
      <c r="BG1498" s="187"/>
      <c r="BH1498" s="270"/>
      <c r="BI1498" s="188"/>
      <c r="BJ1498" s="268"/>
      <c r="BL1498" s="40"/>
      <c r="BM1498" s="40"/>
      <c r="BN1498" s="40"/>
      <c r="BO1498" s="40"/>
      <c r="BP1498" s="40"/>
      <c r="BQ1498" s="40"/>
      <c r="BR1498" s="40"/>
      <c r="BS1498" s="40"/>
      <c r="BT1498" s="40"/>
      <c r="BU1498" s="40"/>
      <c r="BV1498" s="40"/>
      <c r="BW1498" s="40"/>
      <c r="BX1498" s="40"/>
      <c r="BY1498" s="40"/>
      <c r="BZ1498" s="40"/>
      <c r="CA1498" s="40"/>
      <c r="CB1498" s="40"/>
      <c r="CC1498" s="40"/>
      <c r="CD1498" s="40"/>
      <c r="CE1498" s="40"/>
      <c r="CF1498" s="40"/>
      <c r="CG1498" s="40"/>
      <c r="CH1498" s="40"/>
      <c r="CI1498" s="40"/>
      <c r="CJ1498" s="40"/>
      <c r="CK1498" s="40"/>
      <c r="CL1498" s="40"/>
      <c r="CM1498" s="40"/>
      <c r="CN1498" s="40"/>
      <c r="CO1498" s="40">
        <f t="shared" si="750"/>
        <v>0</v>
      </c>
    </row>
    <row r="1499" spans="1:93" ht="22.5" customHeight="1">
      <c r="A1499" s="269"/>
      <c r="B1499" s="267"/>
      <c r="C1499" s="75"/>
      <c r="D1499" s="78"/>
      <c r="E1499" s="75"/>
      <c r="F1499" s="80"/>
      <c r="G1499" s="78"/>
      <c r="H1499" s="70"/>
      <c r="I1499" s="81"/>
      <c r="J1499" s="71" t="str">
        <f>IF(H1499="","",VLOOKUP(H1499,単重表!$C$6:'単重表'!$F$2502,2,FALSE))</f>
        <v/>
      </c>
      <c r="K1499" s="232"/>
      <c r="L1499" s="101">
        <f>IF(K1499="",1,K1499/1000)</f>
        <v>1</v>
      </c>
      <c r="M1499" s="46"/>
      <c r="N1499" s="101">
        <f t="shared" si="744"/>
        <v>1</v>
      </c>
      <c r="O1499" s="49"/>
      <c r="P1499" s="47" t="str">
        <f>IF(H1499="","",VLOOKUP(H1499,単重表!$C$6:'単重表'!$F$2502,3,FALSE))</f>
        <v/>
      </c>
      <c r="Q1499" s="47"/>
      <c r="R1499" s="56" t="e">
        <f>P1499*O1499*N1499*L1499+Q1499</f>
        <v>#VALUE!</v>
      </c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267"/>
      <c r="AF1499" s="267"/>
      <c r="AG1499" s="40"/>
      <c r="AH1499" s="40"/>
      <c r="AI1499" s="40"/>
      <c r="AJ1499" s="58" t="str">
        <f>IF(H1499="","",VLOOKUP(H1499,単重表!$C$6:'単重表'!$F$2502,4,FALSE))</f>
        <v/>
      </c>
      <c r="AK1499" s="141" t="e">
        <f t="shared" si="745"/>
        <v>#VALUE!</v>
      </c>
      <c r="AL1499" s="40">
        <v>2</v>
      </c>
      <c r="AM1499" s="190" t="e">
        <f t="shared" si="746"/>
        <v>#VALUE!</v>
      </c>
      <c r="AO1499" s="191">
        <f t="shared" si="747"/>
        <v>0</v>
      </c>
      <c r="AP1499" s="182"/>
      <c r="AQ1499" s="183" t="str">
        <f t="shared" si="748"/>
        <v/>
      </c>
      <c r="AR1499" s="182"/>
      <c r="AS1499" s="184" t="str">
        <f t="shared" si="749"/>
        <v/>
      </c>
      <c r="AT1499" s="182"/>
      <c r="AU1499" s="268"/>
      <c r="AV1499" s="185"/>
      <c r="AW1499" s="185"/>
      <c r="AX1499" s="185"/>
      <c r="AY1499" s="185"/>
      <c r="AZ1499" s="185"/>
      <c r="BA1499" s="186"/>
      <c r="BB1499" s="80"/>
      <c r="BC1499" s="185"/>
      <c r="BD1499" s="185"/>
      <c r="BE1499" s="185"/>
      <c r="BF1499" s="185"/>
      <c r="BG1499" s="187"/>
      <c r="BH1499" s="270"/>
      <c r="BI1499" s="188"/>
      <c r="BJ1499" s="268"/>
      <c r="BL1499" s="40"/>
      <c r="BM1499" s="40"/>
      <c r="BN1499" s="40"/>
      <c r="BO1499" s="40"/>
      <c r="BP1499" s="40"/>
      <c r="BQ1499" s="40"/>
      <c r="BR1499" s="40"/>
      <c r="BS1499" s="40"/>
      <c r="BT1499" s="40"/>
      <c r="BU1499" s="40"/>
      <c r="BV1499" s="40"/>
      <c r="BW1499" s="40"/>
      <c r="BX1499" s="40"/>
      <c r="BY1499" s="40"/>
      <c r="BZ1499" s="40"/>
      <c r="CA1499" s="40"/>
      <c r="CB1499" s="40"/>
      <c r="CC1499" s="40"/>
      <c r="CD1499" s="40"/>
      <c r="CE1499" s="40"/>
      <c r="CF1499" s="40"/>
      <c r="CG1499" s="40"/>
      <c r="CH1499" s="40"/>
      <c r="CI1499" s="40"/>
      <c r="CJ1499" s="40"/>
      <c r="CK1499" s="40"/>
      <c r="CL1499" s="40"/>
      <c r="CM1499" s="40"/>
      <c r="CN1499" s="40"/>
      <c r="CO1499" s="40">
        <f t="shared" si="750"/>
        <v>0</v>
      </c>
    </row>
    <row r="1500" spans="1:93" ht="22.5" customHeight="1">
      <c r="A1500" s="269"/>
      <c r="B1500" s="267"/>
      <c r="C1500" s="75"/>
      <c r="D1500" s="78"/>
      <c r="E1500" s="75"/>
      <c r="F1500" s="80"/>
      <c r="G1500" s="78"/>
      <c r="H1500" s="70"/>
      <c r="I1500" s="81"/>
      <c r="J1500" s="71" t="str">
        <f>IF(H1500="","",VLOOKUP(H1500,単重表!$C$6:'単重表'!$F$2502,2,FALSE))</f>
        <v/>
      </c>
      <c r="K1500" s="232"/>
      <c r="L1500" s="101">
        <f t="shared" ref="L1500:L1507" si="763">IF(K1500="",1,K1500/1000)</f>
        <v>1</v>
      </c>
      <c r="M1500" s="46"/>
      <c r="N1500" s="101">
        <f t="shared" si="744"/>
        <v>1</v>
      </c>
      <c r="O1500" s="49"/>
      <c r="P1500" s="47" t="str">
        <f>IF(H1500="","",VLOOKUP(H1500,単重表!$C$6:'単重表'!$F$2502,3,FALSE))</f>
        <v/>
      </c>
      <c r="Q1500" s="47"/>
      <c r="R1500" s="56" t="e">
        <f t="shared" ref="R1500:R1509" si="764">P1500*O1500*N1500*L1500+Q1500</f>
        <v>#VALUE!</v>
      </c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267"/>
      <c r="AF1500" s="267"/>
      <c r="AG1500" s="40"/>
      <c r="AH1500" s="40"/>
      <c r="AI1500" s="40"/>
      <c r="AJ1500" s="58" t="str">
        <f>IF(H1500="","",VLOOKUP(H1500,単重表!$C$6:'単重表'!$F$2502,4,FALSE))</f>
        <v/>
      </c>
      <c r="AK1500" s="141" t="e">
        <f t="shared" si="745"/>
        <v>#VALUE!</v>
      </c>
      <c r="AL1500" s="40">
        <v>2</v>
      </c>
      <c r="AM1500" s="190" t="e">
        <f t="shared" si="746"/>
        <v>#VALUE!</v>
      </c>
      <c r="AO1500" s="191">
        <f t="shared" si="747"/>
        <v>0</v>
      </c>
      <c r="AP1500" s="182"/>
      <c r="AQ1500" s="183" t="str">
        <f t="shared" si="748"/>
        <v/>
      </c>
      <c r="AR1500" s="182"/>
      <c r="AS1500" s="184" t="str">
        <f t="shared" si="749"/>
        <v/>
      </c>
      <c r="AT1500" s="182"/>
      <c r="AU1500" s="268"/>
      <c r="AV1500" s="185"/>
      <c r="AW1500" s="185"/>
      <c r="AX1500" s="185"/>
      <c r="AY1500" s="185"/>
      <c r="AZ1500" s="185"/>
      <c r="BA1500" s="186"/>
      <c r="BB1500" s="80"/>
      <c r="BC1500" s="185"/>
      <c r="BD1500" s="185"/>
      <c r="BE1500" s="185"/>
      <c r="BF1500" s="185"/>
      <c r="BG1500" s="187"/>
      <c r="BH1500" s="270"/>
      <c r="BI1500" s="188"/>
      <c r="BJ1500" s="268"/>
      <c r="BL1500" s="40"/>
      <c r="BM1500" s="40"/>
      <c r="BN1500" s="40"/>
      <c r="BO1500" s="40"/>
      <c r="BP1500" s="40"/>
      <c r="BQ1500" s="40"/>
      <c r="BR1500" s="40"/>
      <c r="BS1500" s="40"/>
      <c r="BT1500" s="40"/>
      <c r="BU1500" s="40"/>
      <c r="BV1500" s="40"/>
      <c r="BW1500" s="40"/>
      <c r="BX1500" s="40"/>
      <c r="BY1500" s="40"/>
      <c r="BZ1500" s="40"/>
      <c r="CA1500" s="40"/>
      <c r="CB1500" s="40"/>
      <c r="CC1500" s="40"/>
      <c r="CD1500" s="40"/>
      <c r="CE1500" s="40"/>
      <c r="CF1500" s="40"/>
      <c r="CG1500" s="40"/>
      <c r="CH1500" s="40"/>
      <c r="CI1500" s="40"/>
      <c r="CJ1500" s="40"/>
      <c r="CK1500" s="40"/>
      <c r="CL1500" s="40"/>
      <c r="CM1500" s="40"/>
      <c r="CN1500" s="40"/>
      <c r="CO1500" s="40">
        <f t="shared" si="750"/>
        <v>0</v>
      </c>
    </row>
    <row r="1501" spans="1:93" ht="22.5" customHeight="1">
      <c r="A1501" s="269"/>
      <c r="B1501" s="267"/>
      <c r="C1501" s="75"/>
      <c r="D1501" s="78"/>
      <c r="E1501" s="75"/>
      <c r="F1501" s="80"/>
      <c r="G1501" s="78"/>
      <c r="H1501" s="70"/>
      <c r="I1501" s="81"/>
      <c r="J1501" s="71" t="str">
        <f>IF(H1501="","",VLOOKUP(H1501,単重表!$C$6:'単重表'!$F$2502,2,FALSE))</f>
        <v/>
      </c>
      <c r="K1501" s="232"/>
      <c r="L1501" s="101">
        <f t="shared" si="763"/>
        <v>1</v>
      </c>
      <c r="M1501" s="46"/>
      <c r="N1501" s="101">
        <f t="shared" si="744"/>
        <v>1</v>
      </c>
      <c r="O1501" s="49"/>
      <c r="P1501" s="47" t="str">
        <f>IF(H1501="","",VLOOKUP(H1501,単重表!$C$6:'単重表'!$F$2502,3,FALSE))</f>
        <v/>
      </c>
      <c r="Q1501" s="47"/>
      <c r="R1501" s="56" t="e">
        <f t="shared" si="764"/>
        <v>#VALUE!</v>
      </c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267"/>
      <c r="AF1501" s="267"/>
      <c r="AG1501" s="40"/>
      <c r="AH1501" s="40"/>
      <c r="AI1501" s="40"/>
      <c r="AJ1501" s="58" t="str">
        <f>IF(H1501="","",VLOOKUP(H1501,単重表!$C$6:'単重表'!$F$2502,4,FALSE))</f>
        <v/>
      </c>
      <c r="AK1501" s="141" t="e">
        <f t="shared" si="745"/>
        <v>#VALUE!</v>
      </c>
      <c r="AL1501" s="40">
        <v>2</v>
      </c>
      <c r="AM1501" s="190" t="e">
        <f t="shared" si="746"/>
        <v>#VALUE!</v>
      </c>
      <c r="AO1501" s="191">
        <f t="shared" si="747"/>
        <v>0</v>
      </c>
      <c r="AP1501" s="182"/>
      <c r="AQ1501" s="183" t="str">
        <f t="shared" si="748"/>
        <v/>
      </c>
      <c r="AR1501" s="182"/>
      <c r="AS1501" s="184" t="str">
        <f t="shared" si="749"/>
        <v/>
      </c>
      <c r="AT1501" s="182"/>
      <c r="AU1501" s="268"/>
      <c r="AV1501" s="185"/>
      <c r="AW1501" s="185"/>
      <c r="AX1501" s="185"/>
      <c r="AY1501" s="185"/>
      <c r="AZ1501" s="185"/>
      <c r="BA1501" s="186"/>
      <c r="BB1501" s="80"/>
      <c r="BC1501" s="185"/>
      <c r="BD1501" s="185"/>
      <c r="BE1501" s="185"/>
      <c r="BF1501" s="185"/>
      <c r="BG1501" s="187"/>
      <c r="BH1501" s="270"/>
      <c r="BI1501" s="188"/>
      <c r="BJ1501" s="268"/>
      <c r="BL1501" s="40"/>
      <c r="BM1501" s="40"/>
      <c r="BN1501" s="40"/>
      <c r="BO1501" s="40"/>
      <c r="BP1501" s="40"/>
      <c r="BQ1501" s="40"/>
      <c r="BR1501" s="40"/>
      <c r="BS1501" s="40"/>
      <c r="BT1501" s="40"/>
      <c r="BU1501" s="40"/>
      <c r="BV1501" s="40"/>
      <c r="BW1501" s="40"/>
      <c r="BX1501" s="40"/>
      <c r="BY1501" s="40"/>
      <c r="BZ1501" s="40"/>
      <c r="CA1501" s="40"/>
      <c r="CB1501" s="40"/>
      <c r="CC1501" s="40"/>
      <c r="CD1501" s="40"/>
      <c r="CE1501" s="40"/>
      <c r="CF1501" s="40"/>
      <c r="CG1501" s="40"/>
      <c r="CH1501" s="40"/>
      <c r="CI1501" s="40"/>
      <c r="CJ1501" s="40"/>
      <c r="CK1501" s="40"/>
      <c r="CL1501" s="40"/>
      <c r="CM1501" s="40"/>
      <c r="CN1501" s="40"/>
      <c r="CO1501" s="40">
        <f t="shared" si="750"/>
        <v>0</v>
      </c>
    </row>
    <row r="1502" spans="1:93" ht="22.5" customHeight="1">
      <c r="A1502" s="269"/>
      <c r="B1502" s="267"/>
      <c r="C1502" s="75"/>
      <c r="D1502" s="78"/>
      <c r="E1502" s="75"/>
      <c r="F1502" s="80"/>
      <c r="G1502" s="78"/>
      <c r="H1502" s="70"/>
      <c r="I1502" s="81"/>
      <c r="J1502" s="71" t="str">
        <f>IF(H1502="","",VLOOKUP(H1502,単重表!$C$6:'単重表'!$F$2502,2,FALSE))</f>
        <v/>
      </c>
      <c r="K1502" s="232"/>
      <c r="L1502" s="101">
        <f t="shared" si="763"/>
        <v>1</v>
      </c>
      <c r="M1502" s="46"/>
      <c r="N1502" s="101">
        <f t="shared" si="744"/>
        <v>1</v>
      </c>
      <c r="O1502" s="49"/>
      <c r="P1502" s="47" t="str">
        <f>IF(H1502="","",VLOOKUP(H1502,単重表!$C$6:'単重表'!$F$2502,3,FALSE))</f>
        <v/>
      </c>
      <c r="Q1502" s="47"/>
      <c r="R1502" s="56" t="e">
        <f t="shared" si="764"/>
        <v>#VALUE!</v>
      </c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267"/>
      <c r="AF1502" s="267"/>
      <c r="AG1502" s="40"/>
      <c r="AH1502" s="40"/>
      <c r="AI1502" s="40"/>
      <c r="AJ1502" s="58" t="str">
        <f>IF(H1502="","",VLOOKUP(H1502,単重表!$C$6:'単重表'!$F$2502,4,FALSE))</f>
        <v/>
      </c>
      <c r="AK1502" s="141" t="e">
        <f t="shared" si="745"/>
        <v>#VALUE!</v>
      </c>
      <c r="AL1502" s="40">
        <v>2</v>
      </c>
      <c r="AM1502" s="190" t="e">
        <f t="shared" si="746"/>
        <v>#VALUE!</v>
      </c>
      <c r="AO1502" s="191">
        <f t="shared" si="747"/>
        <v>0</v>
      </c>
      <c r="AP1502" s="182"/>
      <c r="AQ1502" s="183" t="str">
        <f t="shared" si="748"/>
        <v/>
      </c>
      <c r="AR1502" s="182"/>
      <c r="AS1502" s="184" t="str">
        <f t="shared" si="749"/>
        <v/>
      </c>
      <c r="AT1502" s="182"/>
      <c r="AU1502" s="268"/>
      <c r="AV1502" s="185"/>
      <c r="AW1502" s="185"/>
      <c r="AX1502" s="185"/>
      <c r="AY1502" s="185"/>
      <c r="AZ1502" s="185"/>
      <c r="BA1502" s="186"/>
      <c r="BB1502" s="80"/>
      <c r="BC1502" s="185"/>
      <c r="BD1502" s="185"/>
      <c r="BE1502" s="185"/>
      <c r="BF1502" s="185"/>
      <c r="BG1502" s="187"/>
      <c r="BH1502" s="270"/>
      <c r="BI1502" s="188"/>
      <c r="BJ1502" s="268"/>
      <c r="BL1502" s="40"/>
      <c r="BM1502" s="40"/>
      <c r="BN1502" s="40"/>
      <c r="BO1502" s="40"/>
      <c r="BP1502" s="40"/>
      <c r="BQ1502" s="40"/>
      <c r="BR1502" s="40"/>
      <c r="BS1502" s="40"/>
      <c r="BT1502" s="40"/>
      <c r="BU1502" s="40"/>
      <c r="BV1502" s="40"/>
      <c r="BW1502" s="40"/>
      <c r="BX1502" s="40"/>
      <c r="BY1502" s="40"/>
      <c r="BZ1502" s="40"/>
      <c r="CA1502" s="40"/>
      <c r="CB1502" s="40"/>
      <c r="CC1502" s="40"/>
      <c r="CD1502" s="40"/>
      <c r="CE1502" s="40"/>
      <c r="CF1502" s="40"/>
      <c r="CG1502" s="40"/>
      <c r="CH1502" s="40"/>
      <c r="CI1502" s="40"/>
      <c r="CJ1502" s="40"/>
      <c r="CK1502" s="40"/>
      <c r="CL1502" s="40"/>
      <c r="CM1502" s="40"/>
      <c r="CN1502" s="40"/>
      <c r="CO1502" s="40">
        <f t="shared" si="750"/>
        <v>0</v>
      </c>
    </row>
    <row r="1503" spans="1:93" ht="22.5" customHeight="1">
      <c r="A1503" s="269"/>
      <c r="B1503" s="267"/>
      <c r="C1503" s="75"/>
      <c r="D1503" s="78"/>
      <c r="E1503" s="75"/>
      <c r="F1503" s="80"/>
      <c r="G1503" s="78"/>
      <c r="H1503" s="70"/>
      <c r="I1503" s="81"/>
      <c r="J1503" s="71" t="str">
        <f>IF(H1503="","",VLOOKUP(H1503,単重表!$C$6:'単重表'!$F$2502,2,FALSE))</f>
        <v/>
      </c>
      <c r="K1503" s="232"/>
      <c r="L1503" s="101">
        <f t="shared" si="763"/>
        <v>1</v>
      </c>
      <c r="M1503" s="46"/>
      <c r="N1503" s="101">
        <f t="shared" si="744"/>
        <v>1</v>
      </c>
      <c r="O1503" s="49"/>
      <c r="P1503" s="47" t="str">
        <f>IF(H1503="","",VLOOKUP(H1503,単重表!$C$6:'単重表'!$F$2502,3,FALSE))</f>
        <v/>
      </c>
      <c r="Q1503" s="47"/>
      <c r="R1503" s="56" t="e">
        <f t="shared" si="764"/>
        <v>#VALUE!</v>
      </c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267"/>
      <c r="AF1503" s="267"/>
      <c r="AG1503" s="40"/>
      <c r="AH1503" s="40"/>
      <c r="AI1503" s="40"/>
      <c r="AJ1503" s="58" t="str">
        <f>IF(H1503="","",VLOOKUP(H1503,単重表!$C$6:'単重表'!$F$2502,4,FALSE))</f>
        <v/>
      </c>
      <c r="AK1503" s="141" t="e">
        <f t="shared" si="745"/>
        <v>#VALUE!</v>
      </c>
      <c r="AL1503" s="40">
        <v>2</v>
      </c>
      <c r="AM1503" s="190" t="e">
        <f t="shared" si="746"/>
        <v>#VALUE!</v>
      </c>
      <c r="AO1503" s="191">
        <f t="shared" si="747"/>
        <v>0</v>
      </c>
      <c r="AP1503" s="182"/>
      <c r="AQ1503" s="183" t="str">
        <f t="shared" si="748"/>
        <v/>
      </c>
      <c r="AR1503" s="182"/>
      <c r="AS1503" s="184" t="str">
        <f t="shared" si="749"/>
        <v/>
      </c>
      <c r="AT1503" s="182"/>
      <c r="AU1503" s="268"/>
      <c r="AV1503" s="185"/>
      <c r="AW1503" s="185"/>
      <c r="AX1503" s="185"/>
      <c r="AY1503" s="185"/>
      <c r="AZ1503" s="185"/>
      <c r="BA1503" s="186"/>
      <c r="BB1503" s="80"/>
      <c r="BC1503" s="185"/>
      <c r="BD1503" s="185"/>
      <c r="BE1503" s="185"/>
      <c r="BF1503" s="185"/>
      <c r="BG1503" s="187"/>
      <c r="BH1503" s="270"/>
      <c r="BI1503" s="188"/>
      <c r="BJ1503" s="268"/>
      <c r="BL1503" s="40"/>
      <c r="BM1503" s="40"/>
      <c r="BN1503" s="40"/>
      <c r="BO1503" s="40"/>
      <c r="BP1503" s="40"/>
      <c r="BQ1503" s="40"/>
      <c r="BR1503" s="40"/>
      <c r="BS1503" s="40"/>
      <c r="BT1503" s="40"/>
      <c r="BU1503" s="40"/>
      <c r="BV1503" s="40"/>
      <c r="BW1503" s="40"/>
      <c r="BX1503" s="40"/>
      <c r="BY1503" s="40"/>
      <c r="BZ1503" s="40"/>
      <c r="CA1503" s="40"/>
      <c r="CB1503" s="40"/>
      <c r="CC1503" s="40"/>
      <c r="CD1503" s="40"/>
      <c r="CE1503" s="40"/>
      <c r="CF1503" s="40"/>
      <c r="CG1503" s="40"/>
      <c r="CH1503" s="40"/>
      <c r="CI1503" s="40"/>
      <c r="CJ1503" s="40"/>
      <c r="CK1503" s="40"/>
      <c r="CL1503" s="40"/>
      <c r="CM1503" s="40"/>
      <c r="CN1503" s="40"/>
      <c r="CO1503" s="40">
        <f t="shared" si="750"/>
        <v>0</v>
      </c>
    </row>
    <row r="1504" spans="1:93" ht="22.5" customHeight="1">
      <c r="A1504" s="269"/>
      <c r="B1504" s="267"/>
      <c r="C1504" s="75"/>
      <c r="D1504" s="78"/>
      <c r="E1504" s="75"/>
      <c r="F1504" s="80"/>
      <c r="G1504" s="78"/>
      <c r="H1504" s="70"/>
      <c r="I1504" s="81"/>
      <c r="J1504" s="71" t="str">
        <f>IF(H1504="","",VLOOKUP(H1504,単重表!$C$6:'単重表'!$F$2502,2,FALSE))</f>
        <v/>
      </c>
      <c r="K1504" s="232"/>
      <c r="L1504" s="101">
        <f t="shared" si="763"/>
        <v>1</v>
      </c>
      <c r="M1504" s="46"/>
      <c r="N1504" s="101">
        <f t="shared" si="744"/>
        <v>1</v>
      </c>
      <c r="O1504" s="49"/>
      <c r="P1504" s="47" t="str">
        <f>IF(H1504="","",VLOOKUP(H1504,単重表!$C$6:'単重表'!$F$2502,3,FALSE))</f>
        <v/>
      </c>
      <c r="Q1504" s="47"/>
      <c r="R1504" s="56" t="e">
        <f t="shared" si="764"/>
        <v>#VALUE!</v>
      </c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267"/>
      <c r="AF1504" s="267"/>
      <c r="AG1504" s="40"/>
      <c r="AH1504" s="40"/>
      <c r="AI1504" s="40"/>
      <c r="AJ1504" s="58" t="str">
        <f>IF(H1504="","",VLOOKUP(H1504,単重表!$C$6:'単重表'!$F$2502,4,FALSE))</f>
        <v/>
      </c>
      <c r="AK1504" s="141" t="e">
        <f t="shared" si="745"/>
        <v>#VALUE!</v>
      </c>
      <c r="AL1504" s="40">
        <v>2</v>
      </c>
      <c r="AM1504" s="190" t="e">
        <f t="shared" si="746"/>
        <v>#VALUE!</v>
      </c>
      <c r="AO1504" s="191">
        <f t="shared" si="747"/>
        <v>0</v>
      </c>
      <c r="AP1504" s="182"/>
      <c r="AQ1504" s="183" t="str">
        <f t="shared" si="748"/>
        <v/>
      </c>
      <c r="AR1504" s="182"/>
      <c r="AS1504" s="184" t="str">
        <f t="shared" si="749"/>
        <v/>
      </c>
      <c r="AT1504" s="182"/>
      <c r="AU1504" s="268"/>
      <c r="AV1504" s="185"/>
      <c r="AW1504" s="185"/>
      <c r="AX1504" s="185"/>
      <c r="AY1504" s="185"/>
      <c r="AZ1504" s="185"/>
      <c r="BA1504" s="186"/>
      <c r="BB1504" s="80"/>
      <c r="BC1504" s="185"/>
      <c r="BD1504" s="185"/>
      <c r="BE1504" s="185"/>
      <c r="BF1504" s="185"/>
      <c r="BG1504" s="187"/>
      <c r="BH1504" s="270"/>
      <c r="BI1504" s="188"/>
      <c r="BJ1504" s="268"/>
      <c r="BL1504" s="40"/>
      <c r="BM1504" s="40"/>
      <c r="BN1504" s="40"/>
      <c r="BO1504" s="40"/>
      <c r="BP1504" s="40"/>
      <c r="BQ1504" s="40"/>
      <c r="BR1504" s="40"/>
      <c r="BS1504" s="40"/>
      <c r="BT1504" s="40"/>
      <c r="BU1504" s="40"/>
      <c r="BV1504" s="40"/>
      <c r="BW1504" s="40"/>
      <c r="BX1504" s="40"/>
      <c r="BY1504" s="40"/>
      <c r="BZ1504" s="40"/>
      <c r="CA1504" s="40"/>
      <c r="CB1504" s="40"/>
      <c r="CC1504" s="40"/>
      <c r="CD1504" s="40"/>
      <c r="CE1504" s="40"/>
      <c r="CF1504" s="40"/>
      <c r="CG1504" s="40"/>
      <c r="CH1504" s="40"/>
      <c r="CI1504" s="40"/>
      <c r="CJ1504" s="40"/>
      <c r="CK1504" s="40"/>
      <c r="CL1504" s="40"/>
      <c r="CM1504" s="40"/>
      <c r="CN1504" s="40"/>
      <c r="CO1504" s="40">
        <f t="shared" si="750"/>
        <v>0</v>
      </c>
    </row>
    <row r="1505" spans="1:93" ht="22.5" customHeight="1">
      <c r="A1505" s="269"/>
      <c r="B1505" s="267"/>
      <c r="C1505" s="75"/>
      <c r="D1505" s="78"/>
      <c r="E1505" s="75"/>
      <c r="F1505" s="80"/>
      <c r="G1505" s="78"/>
      <c r="H1505" s="70"/>
      <c r="I1505" s="81"/>
      <c r="J1505" s="71" t="str">
        <f>IF(H1505="","",VLOOKUP(H1505,単重表!$C$6:'単重表'!$F$2502,2,FALSE))</f>
        <v/>
      </c>
      <c r="K1505" s="232"/>
      <c r="L1505" s="101">
        <f t="shared" si="763"/>
        <v>1</v>
      </c>
      <c r="M1505" s="46"/>
      <c r="N1505" s="101">
        <f t="shared" si="744"/>
        <v>1</v>
      </c>
      <c r="O1505" s="49"/>
      <c r="P1505" s="47" t="str">
        <f>IF(H1505="","",VLOOKUP(H1505,単重表!$C$6:'単重表'!$F$2502,3,FALSE))</f>
        <v/>
      </c>
      <c r="Q1505" s="47"/>
      <c r="R1505" s="56" t="e">
        <f t="shared" si="764"/>
        <v>#VALUE!</v>
      </c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267"/>
      <c r="AF1505" s="267"/>
      <c r="AG1505" s="40"/>
      <c r="AH1505" s="40"/>
      <c r="AI1505" s="40"/>
      <c r="AJ1505" s="58" t="str">
        <f>IF(H1505="","",VLOOKUP(H1505,単重表!$C$6:'単重表'!$F$2502,4,FALSE))</f>
        <v/>
      </c>
      <c r="AK1505" s="141" t="e">
        <f t="shared" si="745"/>
        <v>#VALUE!</v>
      </c>
      <c r="AL1505" s="40">
        <v>2</v>
      </c>
      <c r="AM1505" s="190" t="e">
        <f t="shared" si="746"/>
        <v>#VALUE!</v>
      </c>
      <c r="AO1505" s="191">
        <f t="shared" si="747"/>
        <v>0</v>
      </c>
      <c r="AP1505" s="182"/>
      <c r="AQ1505" s="183" t="str">
        <f t="shared" si="748"/>
        <v/>
      </c>
      <c r="AR1505" s="182"/>
      <c r="AS1505" s="184" t="str">
        <f t="shared" si="749"/>
        <v/>
      </c>
      <c r="AT1505" s="182"/>
      <c r="AU1505" s="268"/>
      <c r="AV1505" s="185"/>
      <c r="AW1505" s="185"/>
      <c r="AX1505" s="185"/>
      <c r="AY1505" s="185"/>
      <c r="AZ1505" s="185"/>
      <c r="BA1505" s="186"/>
      <c r="BB1505" s="80"/>
      <c r="BC1505" s="185"/>
      <c r="BD1505" s="185"/>
      <c r="BE1505" s="185"/>
      <c r="BF1505" s="185"/>
      <c r="BG1505" s="187"/>
      <c r="BH1505" s="270"/>
      <c r="BI1505" s="188"/>
      <c r="BJ1505" s="268"/>
      <c r="BL1505" s="40"/>
      <c r="BM1505" s="40"/>
      <c r="BN1505" s="40"/>
      <c r="BO1505" s="40"/>
      <c r="BP1505" s="40"/>
      <c r="BQ1505" s="40"/>
      <c r="BR1505" s="40"/>
      <c r="BS1505" s="40"/>
      <c r="BT1505" s="40"/>
      <c r="BU1505" s="40"/>
      <c r="BV1505" s="40"/>
      <c r="BW1505" s="40"/>
      <c r="BX1505" s="40"/>
      <c r="BY1505" s="40"/>
      <c r="BZ1505" s="40"/>
      <c r="CA1505" s="40"/>
      <c r="CB1505" s="40"/>
      <c r="CC1505" s="40"/>
      <c r="CD1505" s="40"/>
      <c r="CE1505" s="40"/>
      <c r="CF1505" s="40"/>
      <c r="CG1505" s="40"/>
      <c r="CH1505" s="40"/>
      <c r="CI1505" s="40"/>
      <c r="CJ1505" s="40"/>
      <c r="CK1505" s="40"/>
      <c r="CL1505" s="40"/>
      <c r="CM1505" s="40"/>
      <c r="CN1505" s="40"/>
      <c r="CO1505" s="40">
        <f t="shared" si="750"/>
        <v>0</v>
      </c>
    </row>
    <row r="1506" spans="1:93" ht="22.5" customHeight="1">
      <c r="A1506" s="269"/>
      <c r="B1506" s="267"/>
      <c r="C1506" s="75"/>
      <c r="D1506" s="78"/>
      <c r="E1506" s="75"/>
      <c r="F1506" s="80"/>
      <c r="G1506" s="78"/>
      <c r="H1506" s="70"/>
      <c r="I1506" s="81"/>
      <c r="J1506" s="71" t="str">
        <f>IF(H1506="","",VLOOKUP(H1506,単重表!$C$6:'単重表'!$F$2502,2,FALSE))</f>
        <v/>
      </c>
      <c r="K1506" s="232"/>
      <c r="L1506" s="101">
        <f t="shared" si="763"/>
        <v>1</v>
      </c>
      <c r="M1506" s="46"/>
      <c r="N1506" s="101">
        <f t="shared" si="744"/>
        <v>1</v>
      </c>
      <c r="O1506" s="49"/>
      <c r="P1506" s="47" t="str">
        <f>IF(H1506="","",VLOOKUP(H1506,単重表!$C$6:'単重表'!$F$2502,3,FALSE))</f>
        <v/>
      </c>
      <c r="Q1506" s="47"/>
      <c r="R1506" s="56" t="e">
        <f t="shared" si="764"/>
        <v>#VALUE!</v>
      </c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267"/>
      <c r="AF1506" s="267"/>
      <c r="AG1506" s="40"/>
      <c r="AH1506" s="40"/>
      <c r="AI1506" s="40"/>
      <c r="AJ1506" s="58" t="str">
        <f>IF(H1506="","",VLOOKUP(H1506,単重表!$C$6:'単重表'!$F$2502,4,FALSE))</f>
        <v/>
      </c>
      <c r="AK1506" s="141" t="e">
        <f t="shared" si="745"/>
        <v>#VALUE!</v>
      </c>
      <c r="AL1506" s="40">
        <v>2</v>
      </c>
      <c r="AM1506" s="190" t="e">
        <f t="shared" si="746"/>
        <v>#VALUE!</v>
      </c>
      <c r="AO1506" s="191">
        <f t="shared" si="747"/>
        <v>0</v>
      </c>
      <c r="AP1506" s="182"/>
      <c r="AQ1506" s="183" t="str">
        <f t="shared" si="748"/>
        <v/>
      </c>
      <c r="AR1506" s="182"/>
      <c r="AS1506" s="184" t="str">
        <f t="shared" si="749"/>
        <v/>
      </c>
      <c r="AT1506" s="182"/>
      <c r="AU1506" s="268"/>
      <c r="AV1506" s="185"/>
      <c r="AW1506" s="185"/>
      <c r="AX1506" s="185"/>
      <c r="AY1506" s="185"/>
      <c r="AZ1506" s="185"/>
      <c r="BA1506" s="186"/>
      <c r="BB1506" s="80"/>
      <c r="BC1506" s="185"/>
      <c r="BD1506" s="185"/>
      <c r="BE1506" s="185"/>
      <c r="BF1506" s="185"/>
      <c r="BG1506" s="187"/>
      <c r="BH1506" s="270"/>
      <c r="BI1506" s="188"/>
      <c r="BJ1506" s="268"/>
      <c r="BL1506" s="40"/>
      <c r="BM1506" s="40"/>
      <c r="BN1506" s="40"/>
      <c r="BO1506" s="40"/>
      <c r="BP1506" s="40"/>
      <c r="BQ1506" s="40"/>
      <c r="BR1506" s="40"/>
      <c r="BS1506" s="40"/>
      <c r="BT1506" s="40"/>
      <c r="BU1506" s="40"/>
      <c r="BV1506" s="40"/>
      <c r="BW1506" s="40"/>
      <c r="BX1506" s="40"/>
      <c r="BY1506" s="40"/>
      <c r="BZ1506" s="40"/>
      <c r="CA1506" s="40"/>
      <c r="CB1506" s="40"/>
      <c r="CC1506" s="40"/>
      <c r="CD1506" s="40"/>
      <c r="CE1506" s="40"/>
      <c r="CF1506" s="40"/>
      <c r="CG1506" s="40"/>
      <c r="CH1506" s="40"/>
      <c r="CI1506" s="40"/>
      <c r="CJ1506" s="40"/>
      <c r="CK1506" s="40"/>
      <c r="CL1506" s="40"/>
      <c r="CM1506" s="40"/>
      <c r="CN1506" s="40"/>
      <c r="CO1506" s="40">
        <f t="shared" si="750"/>
        <v>0</v>
      </c>
    </row>
    <row r="1507" spans="1:93" ht="22.5" customHeight="1">
      <c r="A1507" s="269"/>
      <c r="B1507" s="267"/>
      <c r="C1507" s="75"/>
      <c r="D1507" s="78"/>
      <c r="E1507" s="75"/>
      <c r="F1507" s="80"/>
      <c r="G1507" s="78"/>
      <c r="H1507" s="70"/>
      <c r="I1507" s="81"/>
      <c r="J1507" s="71" t="str">
        <f>IF(H1507="","",VLOOKUP(H1507,単重表!$C$6:'単重表'!$F$2502,2,FALSE))</f>
        <v/>
      </c>
      <c r="K1507" s="232"/>
      <c r="L1507" s="101">
        <f t="shared" si="763"/>
        <v>1</v>
      </c>
      <c r="M1507" s="46"/>
      <c r="N1507" s="101">
        <f t="shared" si="744"/>
        <v>1</v>
      </c>
      <c r="O1507" s="49"/>
      <c r="P1507" s="47" t="str">
        <f>IF(H1507="","",VLOOKUP(H1507,単重表!$C$6:'単重表'!$F$2502,3,FALSE))</f>
        <v/>
      </c>
      <c r="Q1507" s="47"/>
      <c r="R1507" s="56" t="e">
        <f t="shared" si="764"/>
        <v>#VALUE!</v>
      </c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267"/>
      <c r="AF1507" s="267"/>
      <c r="AG1507" s="40"/>
      <c r="AH1507" s="40"/>
      <c r="AI1507" s="40"/>
      <c r="AJ1507" s="58" t="str">
        <f>IF(H1507="","",VLOOKUP(H1507,単重表!$C$6:'単重表'!$F$2502,4,FALSE))</f>
        <v/>
      </c>
      <c r="AK1507" s="141" t="e">
        <f t="shared" si="745"/>
        <v>#VALUE!</v>
      </c>
      <c r="AL1507" s="40">
        <v>2</v>
      </c>
      <c r="AM1507" s="190" t="e">
        <f t="shared" si="746"/>
        <v>#VALUE!</v>
      </c>
      <c r="AO1507" s="191">
        <f t="shared" si="747"/>
        <v>0</v>
      </c>
      <c r="AP1507" s="182"/>
      <c r="AQ1507" s="183" t="str">
        <f t="shared" si="748"/>
        <v/>
      </c>
      <c r="AR1507" s="182"/>
      <c r="AS1507" s="184" t="str">
        <f t="shared" si="749"/>
        <v/>
      </c>
      <c r="AT1507" s="182"/>
      <c r="AU1507" s="268"/>
      <c r="AV1507" s="185"/>
      <c r="AW1507" s="185"/>
      <c r="AX1507" s="185"/>
      <c r="AY1507" s="185"/>
      <c r="AZ1507" s="185"/>
      <c r="BA1507" s="186"/>
      <c r="BB1507" s="80"/>
      <c r="BC1507" s="185"/>
      <c r="BD1507" s="185"/>
      <c r="BE1507" s="185"/>
      <c r="BF1507" s="185"/>
      <c r="BG1507" s="187"/>
      <c r="BH1507" s="270"/>
      <c r="BI1507" s="188"/>
      <c r="BJ1507" s="268"/>
      <c r="BL1507" s="40"/>
      <c r="BM1507" s="40"/>
      <c r="BN1507" s="40"/>
      <c r="BO1507" s="40"/>
      <c r="BP1507" s="40"/>
      <c r="BQ1507" s="40"/>
      <c r="BR1507" s="40"/>
      <c r="BS1507" s="40"/>
      <c r="BT1507" s="40"/>
      <c r="BU1507" s="40"/>
      <c r="BV1507" s="40"/>
      <c r="BW1507" s="40"/>
      <c r="BX1507" s="40"/>
      <c r="BY1507" s="40"/>
      <c r="BZ1507" s="40"/>
      <c r="CA1507" s="40"/>
      <c r="CB1507" s="40"/>
      <c r="CC1507" s="40"/>
      <c r="CD1507" s="40"/>
      <c r="CE1507" s="40"/>
      <c r="CF1507" s="40"/>
      <c r="CG1507" s="40"/>
      <c r="CH1507" s="40"/>
      <c r="CI1507" s="40"/>
      <c r="CJ1507" s="40"/>
      <c r="CK1507" s="40"/>
      <c r="CL1507" s="40"/>
      <c r="CM1507" s="40"/>
      <c r="CN1507" s="40"/>
      <c r="CO1507" s="40">
        <f t="shared" si="750"/>
        <v>0</v>
      </c>
    </row>
    <row r="1508" spans="1:93" ht="22.5" customHeight="1">
      <c r="A1508" s="269"/>
      <c r="B1508" s="267"/>
      <c r="C1508" s="75"/>
      <c r="D1508" s="78"/>
      <c r="E1508" s="75"/>
      <c r="F1508" s="80"/>
      <c r="G1508" s="78"/>
      <c r="H1508" s="70"/>
      <c r="I1508" s="81"/>
      <c r="J1508" s="71" t="str">
        <f>IF(H1508="","",VLOOKUP(H1508,単重表!$C$6:'単重表'!$F$2502,2,FALSE))</f>
        <v/>
      </c>
      <c r="K1508" s="232"/>
      <c r="L1508" s="101">
        <f>IF(K1508="",1,K1508/1000)</f>
        <v>1</v>
      </c>
      <c r="M1508" s="46"/>
      <c r="N1508" s="101">
        <f t="shared" si="744"/>
        <v>1</v>
      </c>
      <c r="O1508" s="49"/>
      <c r="P1508" s="47" t="str">
        <f>IF(H1508="","",VLOOKUP(H1508,単重表!$C$6:'単重表'!$F$2502,3,FALSE))</f>
        <v/>
      </c>
      <c r="Q1508" s="47"/>
      <c r="R1508" s="56" t="e">
        <f t="shared" si="764"/>
        <v>#VALUE!</v>
      </c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267"/>
      <c r="AF1508" s="267"/>
      <c r="AG1508" s="40"/>
      <c r="AH1508" s="40"/>
      <c r="AI1508" s="40"/>
      <c r="AJ1508" s="58" t="str">
        <f>IF(H1508="","",VLOOKUP(H1508,単重表!$C$6:'単重表'!$F$2502,4,FALSE))</f>
        <v/>
      </c>
      <c r="AK1508" s="141" t="e">
        <f t="shared" si="745"/>
        <v>#VALUE!</v>
      </c>
      <c r="AL1508" s="40">
        <v>2</v>
      </c>
      <c r="AM1508" s="190" t="e">
        <f t="shared" si="746"/>
        <v>#VALUE!</v>
      </c>
      <c r="AO1508" s="191">
        <f t="shared" si="747"/>
        <v>0</v>
      </c>
      <c r="AP1508" s="182"/>
      <c r="AQ1508" s="183" t="str">
        <f t="shared" si="748"/>
        <v/>
      </c>
      <c r="AR1508" s="182"/>
      <c r="AS1508" s="184" t="str">
        <f t="shared" si="749"/>
        <v/>
      </c>
      <c r="AT1508" s="182"/>
      <c r="AU1508" s="268"/>
      <c r="AV1508" s="185"/>
      <c r="AW1508" s="185"/>
      <c r="AX1508" s="185"/>
      <c r="AY1508" s="185"/>
      <c r="AZ1508" s="185"/>
      <c r="BA1508" s="186"/>
      <c r="BB1508" s="80"/>
      <c r="BC1508" s="185"/>
      <c r="BD1508" s="185"/>
      <c r="BE1508" s="185"/>
      <c r="BF1508" s="185"/>
      <c r="BG1508" s="187"/>
      <c r="BH1508" s="270"/>
      <c r="BI1508" s="188"/>
      <c r="BJ1508" s="268"/>
      <c r="BL1508" s="40"/>
      <c r="BM1508" s="40"/>
      <c r="BN1508" s="40"/>
      <c r="BO1508" s="40"/>
      <c r="BP1508" s="40"/>
      <c r="BQ1508" s="40"/>
      <c r="BR1508" s="40"/>
      <c r="BS1508" s="40"/>
      <c r="BT1508" s="40"/>
      <c r="BU1508" s="40"/>
      <c r="BV1508" s="40"/>
      <c r="BW1508" s="40"/>
      <c r="BX1508" s="40"/>
      <c r="BY1508" s="40"/>
      <c r="BZ1508" s="40"/>
      <c r="CA1508" s="40"/>
      <c r="CB1508" s="40"/>
      <c r="CC1508" s="40"/>
      <c r="CD1508" s="40"/>
      <c r="CE1508" s="40"/>
      <c r="CF1508" s="40"/>
      <c r="CG1508" s="40"/>
      <c r="CH1508" s="40"/>
      <c r="CI1508" s="40"/>
      <c r="CJ1508" s="40"/>
      <c r="CK1508" s="40"/>
      <c r="CL1508" s="40"/>
      <c r="CM1508" s="40"/>
      <c r="CN1508" s="40"/>
      <c r="CO1508" s="40">
        <f t="shared" si="750"/>
        <v>0</v>
      </c>
    </row>
    <row r="1509" spans="1:93" ht="22.5" customHeight="1">
      <c r="A1509" s="269"/>
      <c r="B1509" s="267"/>
      <c r="C1509" s="75"/>
      <c r="D1509" s="78"/>
      <c r="E1509" s="75"/>
      <c r="F1509" s="80"/>
      <c r="G1509" s="78"/>
      <c r="H1509" s="70"/>
      <c r="I1509" s="81"/>
      <c r="J1509" s="71" t="str">
        <f>IF(H1509="","",VLOOKUP(H1509,単重表!$C$6:'単重表'!$F$2502,2,FALSE))</f>
        <v/>
      </c>
      <c r="K1509" s="232"/>
      <c r="L1509" s="101">
        <f>IF(K1509="",1,K1509/1000)</f>
        <v>1</v>
      </c>
      <c r="M1509" s="46"/>
      <c r="N1509" s="101">
        <f t="shared" si="744"/>
        <v>1</v>
      </c>
      <c r="O1509" s="49"/>
      <c r="P1509" s="47" t="str">
        <f>IF(H1509="","",VLOOKUP(H1509,単重表!$C$6:'単重表'!$F$2502,3,FALSE))</f>
        <v/>
      </c>
      <c r="Q1509" s="47"/>
      <c r="R1509" s="56" t="e">
        <f t="shared" si="764"/>
        <v>#VALUE!</v>
      </c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267"/>
      <c r="AF1509" s="267"/>
      <c r="AG1509" s="40"/>
      <c r="AH1509" s="40"/>
      <c r="AI1509" s="40"/>
      <c r="AJ1509" s="58" t="str">
        <f>IF(H1509="","",VLOOKUP(H1509,単重表!$C$6:'単重表'!$F$2502,4,FALSE))</f>
        <v/>
      </c>
      <c r="AK1509" s="141" t="e">
        <f t="shared" si="745"/>
        <v>#VALUE!</v>
      </c>
      <c r="AL1509" s="40">
        <v>2</v>
      </c>
      <c r="AM1509" s="190" t="e">
        <f t="shared" si="746"/>
        <v>#VALUE!</v>
      </c>
      <c r="AO1509" s="191">
        <f t="shared" si="747"/>
        <v>0</v>
      </c>
      <c r="AP1509" s="182"/>
      <c r="AQ1509" s="183" t="str">
        <f t="shared" si="748"/>
        <v/>
      </c>
      <c r="AR1509" s="182"/>
      <c r="AS1509" s="184" t="str">
        <f t="shared" si="749"/>
        <v/>
      </c>
      <c r="AT1509" s="182"/>
      <c r="AU1509" s="268"/>
      <c r="AV1509" s="185"/>
      <c r="AW1509" s="185"/>
      <c r="AX1509" s="185"/>
      <c r="AY1509" s="185"/>
      <c r="AZ1509" s="185"/>
      <c r="BA1509" s="186"/>
      <c r="BB1509" s="80"/>
      <c r="BC1509" s="185"/>
      <c r="BD1509" s="185"/>
      <c r="BE1509" s="185"/>
      <c r="BF1509" s="185"/>
      <c r="BG1509" s="187"/>
      <c r="BH1509" s="270"/>
      <c r="BI1509" s="188"/>
      <c r="BJ1509" s="268"/>
      <c r="BL1509" s="40"/>
      <c r="BM1509" s="40"/>
      <c r="BN1509" s="40"/>
      <c r="BO1509" s="40"/>
      <c r="BP1509" s="40"/>
      <c r="BQ1509" s="40"/>
      <c r="BR1509" s="40"/>
      <c r="BS1509" s="40"/>
      <c r="BT1509" s="40"/>
      <c r="BU1509" s="40"/>
      <c r="BV1509" s="40"/>
      <c r="BW1509" s="40"/>
      <c r="BX1509" s="40"/>
      <c r="BY1509" s="40"/>
      <c r="BZ1509" s="40"/>
      <c r="CA1509" s="40"/>
      <c r="CB1509" s="40"/>
      <c r="CC1509" s="40"/>
      <c r="CD1509" s="40"/>
      <c r="CE1509" s="40"/>
      <c r="CF1509" s="40"/>
      <c r="CG1509" s="40"/>
      <c r="CH1509" s="40"/>
      <c r="CI1509" s="40"/>
      <c r="CJ1509" s="40"/>
      <c r="CK1509" s="40"/>
      <c r="CL1509" s="40"/>
      <c r="CM1509" s="40"/>
      <c r="CN1509" s="40"/>
      <c r="CO1509" s="40">
        <f t="shared" si="750"/>
        <v>0</v>
      </c>
    </row>
    <row r="1510" spans="1:93" ht="22.5" customHeight="1">
      <c r="A1510" s="269"/>
      <c r="B1510" s="267"/>
      <c r="C1510" s="75"/>
      <c r="D1510" s="78"/>
      <c r="E1510" s="75"/>
      <c r="F1510" s="80"/>
      <c r="G1510" s="78"/>
      <c r="H1510" s="70"/>
      <c r="I1510" s="81"/>
      <c r="J1510" s="71" t="str">
        <f>IF(H1510="","",VLOOKUP(H1510,単重表!$C$6:'単重表'!$F$2502,2,FALSE))</f>
        <v/>
      </c>
      <c r="K1510" s="232"/>
      <c r="L1510" s="101">
        <f>IF(K1510="",1,K1510/1000)</f>
        <v>1</v>
      </c>
      <c r="M1510" s="46"/>
      <c r="N1510" s="101">
        <f t="shared" si="744"/>
        <v>1</v>
      </c>
      <c r="O1510" s="49"/>
      <c r="P1510" s="47" t="str">
        <f>IF(H1510="","",VLOOKUP(H1510,単重表!$C$6:'単重表'!$F$2502,3,FALSE))</f>
        <v/>
      </c>
      <c r="Q1510" s="47"/>
      <c r="R1510" s="56" t="e">
        <f>P1510*O1510*N1510*L1510+Q1510</f>
        <v>#VALUE!</v>
      </c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267"/>
      <c r="AF1510" s="267"/>
      <c r="AG1510" s="40"/>
      <c r="AH1510" s="40"/>
      <c r="AI1510" s="40"/>
      <c r="AJ1510" s="58" t="str">
        <f>IF(H1510="","",VLOOKUP(H1510,単重表!$C$6:'単重表'!$F$2502,4,FALSE))</f>
        <v/>
      </c>
      <c r="AK1510" s="141" t="e">
        <f t="shared" si="745"/>
        <v>#VALUE!</v>
      </c>
      <c r="AL1510" s="40">
        <v>2</v>
      </c>
      <c r="AM1510" s="190" t="e">
        <f t="shared" si="746"/>
        <v>#VALUE!</v>
      </c>
      <c r="AO1510" s="191">
        <f t="shared" si="747"/>
        <v>0</v>
      </c>
      <c r="AP1510" s="182"/>
      <c r="AQ1510" s="183" t="str">
        <f t="shared" si="748"/>
        <v/>
      </c>
      <c r="AR1510" s="182"/>
      <c r="AS1510" s="184" t="str">
        <f t="shared" si="749"/>
        <v/>
      </c>
      <c r="AT1510" s="182"/>
      <c r="AU1510" s="268"/>
      <c r="AV1510" s="185"/>
      <c r="AW1510" s="185"/>
      <c r="AX1510" s="185"/>
      <c r="AY1510" s="185"/>
      <c r="AZ1510" s="185"/>
      <c r="BA1510" s="186"/>
      <c r="BB1510" s="80"/>
      <c r="BC1510" s="185"/>
      <c r="BD1510" s="185"/>
      <c r="BE1510" s="185"/>
      <c r="BF1510" s="185"/>
      <c r="BG1510" s="187"/>
      <c r="BH1510" s="270"/>
      <c r="BI1510" s="188"/>
      <c r="BJ1510" s="268"/>
      <c r="BL1510" s="40"/>
      <c r="BM1510" s="40"/>
      <c r="BN1510" s="40"/>
      <c r="BO1510" s="40"/>
      <c r="BP1510" s="40"/>
      <c r="BQ1510" s="40"/>
      <c r="BR1510" s="40"/>
      <c r="BS1510" s="40"/>
      <c r="BT1510" s="40"/>
      <c r="BU1510" s="40"/>
      <c r="BV1510" s="40"/>
      <c r="BW1510" s="40"/>
      <c r="BX1510" s="40"/>
      <c r="BY1510" s="40"/>
      <c r="BZ1510" s="40"/>
      <c r="CA1510" s="40"/>
      <c r="CB1510" s="40"/>
      <c r="CC1510" s="40"/>
      <c r="CD1510" s="40"/>
      <c r="CE1510" s="40"/>
      <c r="CF1510" s="40"/>
      <c r="CG1510" s="40"/>
      <c r="CH1510" s="40"/>
      <c r="CI1510" s="40"/>
      <c r="CJ1510" s="40"/>
      <c r="CK1510" s="40"/>
      <c r="CL1510" s="40"/>
      <c r="CM1510" s="40"/>
      <c r="CN1510" s="40"/>
      <c r="CO1510" s="40">
        <f t="shared" si="750"/>
        <v>0</v>
      </c>
    </row>
    <row r="1511" spans="1:93" ht="22.5" customHeight="1">
      <c r="A1511" s="269"/>
      <c r="B1511" s="267"/>
      <c r="C1511" s="75"/>
      <c r="D1511" s="78"/>
      <c r="E1511" s="75"/>
      <c r="F1511" s="80"/>
      <c r="G1511" s="78"/>
      <c r="H1511" s="70"/>
      <c r="I1511" s="81"/>
      <c r="J1511" s="71" t="str">
        <f>IF(H1511="","",VLOOKUP(H1511,単重表!$C$6:'単重表'!$F$2502,2,FALSE))</f>
        <v/>
      </c>
      <c r="K1511" s="232"/>
      <c r="L1511" s="101">
        <f t="shared" ref="L1511:L1518" si="765">IF(K1511="",1,K1511/1000)</f>
        <v>1</v>
      </c>
      <c r="M1511" s="46"/>
      <c r="N1511" s="101">
        <f t="shared" si="744"/>
        <v>1</v>
      </c>
      <c r="O1511" s="49"/>
      <c r="P1511" s="47" t="str">
        <f>IF(H1511="","",VLOOKUP(H1511,単重表!$C$6:'単重表'!$F$2502,3,FALSE))</f>
        <v/>
      </c>
      <c r="Q1511" s="47"/>
      <c r="R1511" s="56" t="e">
        <f t="shared" ref="R1511:R1520" si="766">P1511*O1511*N1511*L1511+Q1511</f>
        <v>#VALUE!</v>
      </c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267"/>
      <c r="AF1511" s="267"/>
      <c r="AG1511" s="40"/>
      <c r="AH1511" s="40"/>
      <c r="AI1511" s="40"/>
      <c r="AJ1511" s="58" t="str">
        <f>IF(H1511="","",VLOOKUP(H1511,単重表!$C$6:'単重表'!$F$2502,4,FALSE))</f>
        <v/>
      </c>
      <c r="AK1511" s="141" t="e">
        <f t="shared" si="745"/>
        <v>#VALUE!</v>
      </c>
      <c r="AL1511" s="40">
        <v>2</v>
      </c>
      <c r="AM1511" s="190" t="e">
        <f t="shared" si="746"/>
        <v>#VALUE!</v>
      </c>
      <c r="AO1511" s="191">
        <f t="shared" si="747"/>
        <v>0</v>
      </c>
      <c r="AP1511" s="182"/>
      <c r="AQ1511" s="183" t="str">
        <f t="shared" si="748"/>
        <v/>
      </c>
      <c r="AR1511" s="182"/>
      <c r="AS1511" s="184" t="str">
        <f t="shared" si="749"/>
        <v/>
      </c>
      <c r="AT1511" s="182"/>
      <c r="AU1511" s="268"/>
      <c r="AV1511" s="185"/>
      <c r="AW1511" s="185"/>
      <c r="AX1511" s="185"/>
      <c r="AY1511" s="185"/>
      <c r="AZ1511" s="185"/>
      <c r="BA1511" s="186"/>
      <c r="BB1511" s="80"/>
      <c r="BC1511" s="185"/>
      <c r="BD1511" s="185"/>
      <c r="BE1511" s="185"/>
      <c r="BF1511" s="185"/>
      <c r="BG1511" s="187"/>
      <c r="BH1511" s="270"/>
      <c r="BI1511" s="188"/>
      <c r="BJ1511" s="268"/>
      <c r="BL1511" s="40"/>
      <c r="BM1511" s="40"/>
      <c r="BN1511" s="40"/>
      <c r="BO1511" s="40"/>
      <c r="BP1511" s="40"/>
      <c r="BQ1511" s="40"/>
      <c r="BR1511" s="40"/>
      <c r="BS1511" s="40"/>
      <c r="BT1511" s="40"/>
      <c r="BU1511" s="40"/>
      <c r="BV1511" s="40"/>
      <c r="BW1511" s="40"/>
      <c r="BX1511" s="40"/>
      <c r="BY1511" s="40"/>
      <c r="BZ1511" s="40"/>
      <c r="CA1511" s="40"/>
      <c r="CB1511" s="40"/>
      <c r="CC1511" s="40"/>
      <c r="CD1511" s="40"/>
      <c r="CE1511" s="40"/>
      <c r="CF1511" s="40"/>
      <c r="CG1511" s="40"/>
      <c r="CH1511" s="40"/>
      <c r="CI1511" s="40"/>
      <c r="CJ1511" s="40"/>
      <c r="CK1511" s="40"/>
      <c r="CL1511" s="40"/>
      <c r="CM1511" s="40"/>
      <c r="CN1511" s="40"/>
      <c r="CO1511" s="40">
        <f t="shared" si="750"/>
        <v>0</v>
      </c>
    </row>
    <row r="1512" spans="1:93" ht="22.5" customHeight="1">
      <c r="A1512" s="269"/>
      <c r="B1512" s="267"/>
      <c r="C1512" s="75"/>
      <c r="D1512" s="78"/>
      <c r="E1512" s="75"/>
      <c r="F1512" s="80"/>
      <c r="G1512" s="78"/>
      <c r="H1512" s="70"/>
      <c r="I1512" s="81"/>
      <c r="J1512" s="71" t="str">
        <f>IF(H1512="","",VLOOKUP(H1512,単重表!$C$6:'単重表'!$F$2502,2,FALSE))</f>
        <v/>
      </c>
      <c r="K1512" s="232"/>
      <c r="L1512" s="101">
        <f t="shared" si="765"/>
        <v>1</v>
      </c>
      <c r="M1512" s="46"/>
      <c r="N1512" s="101">
        <f t="shared" si="744"/>
        <v>1</v>
      </c>
      <c r="O1512" s="49"/>
      <c r="P1512" s="47" t="str">
        <f>IF(H1512="","",VLOOKUP(H1512,単重表!$C$6:'単重表'!$F$2502,3,FALSE))</f>
        <v/>
      </c>
      <c r="Q1512" s="47"/>
      <c r="R1512" s="56" t="e">
        <f t="shared" si="766"/>
        <v>#VALUE!</v>
      </c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267"/>
      <c r="AF1512" s="267"/>
      <c r="AG1512" s="40"/>
      <c r="AH1512" s="40"/>
      <c r="AI1512" s="40"/>
      <c r="AJ1512" s="58" t="str">
        <f>IF(H1512="","",VLOOKUP(H1512,単重表!$C$6:'単重表'!$F$2502,4,FALSE))</f>
        <v/>
      </c>
      <c r="AK1512" s="141" t="e">
        <f t="shared" si="745"/>
        <v>#VALUE!</v>
      </c>
      <c r="AL1512" s="40">
        <v>2</v>
      </c>
      <c r="AM1512" s="190" t="e">
        <f t="shared" si="746"/>
        <v>#VALUE!</v>
      </c>
      <c r="AO1512" s="191">
        <f t="shared" si="747"/>
        <v>0</v>
      </c>
      <c r="AP1512" s="182"/>
      <c r="AQ1512" s="183" t="str">
        <f t="shared" si="748"/>
        <v/>
      </c>
      <c r="AR1512" s="182"/>
      <c r="AS1512" s="184" t="str">
        <f t="shared" si="749"/>
        <v/>
      </c>
      <c r="AT1512" s="182"/>
      <c r="AU1512" s="268"/>
      <c r="AV1512" s="185"/>
      <c r="AW1512" s="185"/>
      <c r="AX1512" s="185"/>
      <c r="AY1512" s="185"/>
      <c r="AZ1512" s="185"/>
      <c r="BA1512" s="186"/>
      <c r="BB1512" s="80"/>
      <c r="BC1512" s="185"/>
      <c r="BD1512" s="185"/>
      <c r="BE1512" s="185"/>
      <c r="BF1512" s="185"/>
      <c r="BG1512" s="187"/>
      <c r="BH1512" s="270"/>
      <c r="BI1512" s="188"/>
      <c r="BJ1512" s="268"/>
      <c r="BL1512" s="40"/>
      <c r="BM1512" s="40"/>
      <c r="BN1512" s="40"/>
      <c r="BO1512" s="40"/>
      <c r="BP1512" s="40"/>
      <c r="BQ1512" s="40"/>
      <c r="BR1512" s="40"/>
      <c r="BS1512" s="40"/>
      <c r="BT1512" s="40"/>
      <c r="BU1512" s="40"/>
      <c r="BV1512" s="40"/>
      <c r="BW1512" s="40"/>
      <c r="BX1512" s="40"/>
      <c r="BY1512" s="40"/>
      <c r="BZ1512" s="40"/>
      <c r="CA1512" s="40"/>
      <c r="CB1512" s="40"/>
      <c r="CC1512" s="40"/>
      <c r="CD1512" s="40"/>
      <c r="CE1512" s="40"/>
      <c r="CF1512" s="40"/>
      <c r="CG1512" s="40"/>
      <c r="CH1512" s="40"/>
      <c r="CI1512" s="40"/>
      <c r="CJ1512" s="40"/>
      <c r="CK1512" s="40"/>
      <c r="CL1512" s="40"/>
      <c r="CM1512" s="40"/>
      <c r="CN1512" s="40"/>
      <c r="CO1512" s="40">
        <f t="shared" si="750"/>
        <v>0</v>
      </c>
    </row>
    <row r="1513" spans="1:93" ht="22.5" customHeight="1">
      <c r="A1513" s="269"/>
      <c r="B1513" s="267"/>
      <c r="C1513" s="75"/>
      <c r="D1513" s="78"/>
      <c r="E1513" s="75"/>
      <c r="F1513" s="80"/>
      <c r="G1513" s="78"/>
      <c r="H1513" s="70"/>
      <c r="I1513" s="81"/>
      <c r="J1513" s="71" t="str">
        <f>IF(H1513="","",VLOOKUP(H1513,単重表!$C$6:'単重表'!$F$2502,2,FALSE))</f>
        <v/>
      </c>
      <c r="K1513" s="232"/>
      <c r="L1513" s="101">
        <f t="shared" si="765"/>
        <v>1</v>
      </c>
      <c r="M1513" s="46"/>
      <c r="N1513" s="101">
        <f t="shared" si="744"/>
        <v>1</v>
      </c>
      <c r="O1513" s="49"/>
      <c r="P1513" s="47" t="str">
        <f>IF(H1513="","",VLOOKUP(H1513,単重表!$C$6:'単重表'!$F$2502,3,FALSE))</f>
        <v/>
      </c>
      <c r="Q1513" s="47"/>
      <c r="R1513" s="56" t="e">
        <f t="shared" si="766"/>
        <v>#VALUE!</v>
      </c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267"/>
      <c r="AF1513" s="267"/>
      <c r="AG1513" s="40"/>
      <c r="AH1513" s="40"/>
      <c r="AI1513" s="40"/>
      <c r="AJ1513" s="58" t="str">
        <f>IF(H1513="","",VLOOKUP(H1513,単重表!$C$6:'単重表'!$F$2502,4,FALSE))</f>
        <v/>
      </c>
      <c r="AK1513" s="141" t="e">
        <f t="shared" si="745"/>
        <v>#VALUE!</v>
      </c>
      <c r="AL1513" s="40">
        <v>2</v>
      </c>
      <c r="AM1513" s="190" t="e">
        <f t="shared" si="746"/>
        <v>#VALUE!</v>
      </c>
      <c r="AO1513" s="191">
        <f t="shared" si="747"/>
        <v>0</v>
      </c>
      <c r="AP1513" s="182"/>
      <c r="AQ1513" s="183" t="str">
        <f t="shared" si="748"/>
        <v/>
      </c>
      <c r="AR1513" s="182"/>
      <c r="AS1513" s="184" t="str">
        <f t="shared" si="749"/>
        <v/>
      </c>
      <c r="AT1513" s="182"/>
      <c r="AU1513" s="268"/>
      <c r="AV1513" s="185"/>
      <c r="AW1513" s="185"/>
      <c r="AX1513" s="185"/>
      <c r="AY1513" s="185"/>
      <c r="AZ1513" s="185"/>
      <c r="BA1513" s="186"/>
      <c r="BB1513" s="80"/>
      <c r="BC1513" s="185"/>
      <c r="BD1513" s="185"/>
      <c r="BE1513" s="185"/>
      <c r="BF1513" s="185"/>
      <c r="BG1513" s="187"/>
      <c r="BH1513" s="270"/>
      <c r="BI1513" s="188"/>
      <c r="BJ1513" s="268"/>
      <c r="BL1513" s="40"/>
      <c r="BM1513" s="40"/>
      <c r="BN1513" s="40"/>
      <c r="BO1513" s="40"/>
      <c r="BP1513" s="40"/>
      <c r="BQ1513" s="40"/>
      <c r="BR1513" s="40"/>
      <c r="BS1513" s="40"/>
      <c r="BT1513" s="40"/>
      <c r="BU1513" s="40"/>
      <c r="BV1513" s="40"/>
      <c r="BW1513" s="40"/>
      <c r="BX1513" s="40"/>
      <c r="BY1513" s="40"/>
      <c r="BZ1513" s="40"/>
      <c r="CA1513" s="40"/>
      <c r="CB1513" s="40"/>
      <c r="CC1513" s="40"/>
      <c r="CD1513" s="40"/>
      <c r="CE1513" s="40"/>
      <c r="CF1513" s="40"/>
      <c r="CG1513" s="40"/>
      <c r="CH1513" s="40"/>
      <c r="CI1513" s="40"/>
      <c r="CJ1513" s="40"/>
      <c r="CK1513" s="40"/>
      <c r="CL1513" s="40"/>
      <c r="CM1513" s="40"/>
      <c r="CN1513" s="40"/>
      <c r="CO1513" s="40">
        <f t="shared" si="750"/>
        <v>0</v>
      </c>
    </row>
    <row r="1514" spans="1:93" ht="22.5" customHeight="1">
      <c r="A1514" s="269"/>
      <c r="B1514" s="267"/>
      <c r="C1514" s="75"/>
      <c r="D1514" s="78"/>
      <c r="E1514" s="75"/>
      <c r="F1514" s="80"/>
      <c r="G1514" s="78"/>
      <c r="H1514" s="70"/>
      <c r="I1514" s="81"/>
      <c r="J1514" s="71" t="str">
        <f>IF(H1514="","",VLOOKUP(H1514,単重表!$C$6:'単重表'!$F$2502,2,FALSE))</f>
        <v/>
      </c>
      <c r="K1514" s="232"/>
      <c r="L1514" s="101">
        <f t="shared" si="765"/>
        <v>1</v>
      </c>
      <c r="M1514" s="46"/>
      <c r="N1514" s="101">
        <f t="shared" si="744"/>
        <v>1</v>
      </c>
      <c r="O1514" s="49"/>
      <c r="P1514" s="47" t="str">
        <f>IF(H1514="","",VLOOKUP(H1514,単重表!$C$6:'単重表'!$F$2502,3,FALSE))</f>
        <v/>
      </c>
      <c r="Q1514" s="47"/>
      <c r="R1514" s="56" t="e">
        <f t="shared" si="766"/>
        <v>#VALUE!</v>
      </c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267"/>
      <c r="AF1514" s="267"/>
      <c r="AG1514" s="40"/>
      <c r="AH1514" s="40"/>
      <c r="AI1514" s="40"/>
      <c r="AJ1514" s="58" t="str">
        <f>IF(H1514="","",VLOOKUP(H1514,単重表!$C$6:'単重表'!$F$2502,4,FALSE))</f>
        <v/>
      </c>
      <c r="AK1514" s="141" t="e">
        <f t="shared" si="745"/>
        <v>#VALUE!</v>
      </c>
      <c r="AL1514" s="40">
        <v>2</v>
      </c>
      <c r="AM1514" s="190" t="e">
        <f t="shared" si="746"/>
        <v>#VALUE!</v>
      </c>
      <c r="AO1514" s="191">
        <f t="shared" si="747"/>
        <v>0</v>
      </c>
      <c r="AP1514" s="182"/>
      <c r="AQ1514" s="183" t="str">
        <f t="shared" si="748"/>
        <v/>
      </c>
      <c r="AR1514" s="182"/>
      <c r="AS1514" s="184" t="str">
        <f t="shared" si="749"/>
        <v/>
      </c>
      <c r="AT1514" s="182"/>
      <c r="AU1514" s="268"/>
      <c r="AV1514" s="185"/>
      <c r="AW1514" s="185"/>
      <c r="AX1514" s="185"/>
      <c r="AY1514" s="185"/>
      <c r="AZ1514" s="185"/>
      <c r="BA1514" s="186"/>
      <c r="BB1514" s="80"/>
      <c r="BC1514" s="185"/>
      <c r="BD1514" s="185"/>
      <c r="BE1514" s="185"/>
      <c r="BF1514" s="185"/>
      <c r="BG1514" s="187"/>
      <c r="BH1514" s="270"/>
      <c r="BI1514" s="188"/>
      <c r="BJ1514" s="268"/>
      <c r="BL1514" s="40"/>
      <c r="BM1514" s="40"/>
      <c r="BN1514" s="40"/>
      <c r="BO1514" s="40"/>
      <c r="BP1514" s="40"/>
      <c r="BQ1514" s="40"/>
      <c r="BR1514" s="40"/>
      <c r="BS1514" s="40"/>
      <c r="BT1514" s="40"/>
      <c r="BU1514" s="40"/>
      <c r="BV1514" s="40"/>
      <c r="BW1514" s="40"/>
      <c r="BX1514" s="40"/>
      <c r="BY1514" s="40"/>
      <c r="BZ1514" s="40"/>
      <c r="CA1514" s="40"/>
      <c r="CB1514" s="40"/>
      <c r="CC1514" s="40"/>
      <c r="CD1514" s="40"/>
      <c r="CE1514" s="40"/>
      <c r="CF1514" s="40"/>
      <c r="CG1514" s="40"/>
      <c r="CH1514" s="40"/>
      <c r="CI1514" s="40"/>
      <c r="CJ1514" s="40"/>
      <c r="CK1514" s="40"/>
      <c r="CL1514" s="40"/>
      <c r="CM1514" s="40"/>
      <c r="CN1514" s="40"/>
      <c r="CO1514" s="40">
        <f t="shared" si="750"/>
        <v>0</v>
      </c>
    </row>
    <row r="1515" spans="1:93" ht="22.5" customHeight="1">
      <c r="A1515" s="269"/>
      <c r="B1515" s="267"/>
      <c r="C1515" s="75"/>
      <c r="D1515" s="78"/>
      <c r="E1515" s="75"/>
      <c r="F1515" s="80"/>
      <c r="G1515" s="78"/>
      <c r="H1515" s="70"/>
      <c r="I1515" s="81"/>
      <c r="J1515" s="71" t="str">
        <f>IF(H1515="","",VLOOKUP(H1515,単重表!$C$6:'単重表'!$F$2502,2,FALSE))</f>
        <v/>
      </c>
      <c r="K1515" s="232"/>
      <c r="L1515" s="101">
        <f t="shared" si="765"/>
        <v>1</v>
      </c>
      <c r="M1515" s="46"/>
      <c r="N1515" s="101">
        <f t="shared" si="744"/>
        <v>1</v>
      </c>
      <c r="O1515" s="49"/>
      <c r="P1515" s="47" t="str">
        <f>IF(H1515="","",VLOOKUP(H1515,単重表!$C$6:'単重表'!$F$2502,3,FALSE))</f>
        <v/>
      </c>
      <c r="Q1515" s="47"/>
      <c r="R1515" s="56" t="e">
        <f t="shared" si="766"/>
        <v>#VALUE!</v>
      </c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267"/>
      <c r="AF1515" s="267"/>
      <c r="AG1515" s="40"/>
      <c r="AH1515" s="40"/>
      <c r="AI1515" s="40"/>
      <c r="AJ1515" s="58" t="str">
        <f>IF(H1515="","",VLOOKUP(H1515,単重表!$C$6:'単重表'!$F$2502,4,FALSE))</f>
        <v/>
      </c>
      <c r="AK1515" s="141" t="e">
        <f t="shared" si="745"/>
        <v>#VALUE!</v>
      </c>
      <c r="AL1515" s="40">
        <v>2</v>
      </c>
      <c r="AM1515" s="190" t="e">
        <f t="shared" si="746"/>
        <v>#VALUE!</v>
      </c>
      <c r="AO1515" s="191">
        <f t="shared" si="747"/>
        <v>0</v>
      </c>
      <c r="AP1515" s="182"/>
      <c r="AQ1515" s="183" t="str">
        <f t="shared" si="748"/>
        <v/>
      </c>
      <c r="AR1515" s="182"/>
      <c r="AS1515" s="184" t="str">
        <f t="shared" si="749"/>
        <v/>
      </c>
      <c r="AT1515" s="182"/>
      <c r="AU1515" s="268"/>
      <c r="AV1515" s="185"/>
      <c r="AW1515" s="185"/>
      <c r="AX1515" s="185"/>
      <c r="AY1515" s="185"/>
      <c r="AZ1515" s="185"/>
      <c r="BA1515" s="186"/>
      <c r="BB1515" s="80"/>
      <c r="BC1515" s="185"/>
      <c r="BD1515" s="185"/>
      <c r="BE1515" s="185"/>
      <c r="BF1515" s="185"/>
      <c r="BG1515" s="187"/>
      <c r="BH1515" s="270"/>
      <c r="BI1515" s="188"/>
      <c r="BJ1515" s="268"/>
      <c r="BL1515" s="40"/>
      <c r="BM1515" s="40"/>
      <c r="BN1515" s="40"/>
      <c r="BO1515" s="40"/>
      <c r="BP1515" s="40"/>
      <c r="BQ1515" s="40"/>
      <c r="BR1515" s="40"/>
      <c r="BS1515" s="40"/>
      <c r="BT1515" s="40"/>
      <c r="BU1515" s="40"/>
      <c r="BV1515" s="40"/>
      <c r="BW1515" s="40"/>
      <c r="BX1515" s="40"/>
      <c r="BY1515" s="40"/>
      <c r="BZ1515" s="40"/>
      <c r="CA1515" s="40"/>
      <c r="CB1515" s="40"/>
      <c r="CC1515" s="40"/>
      <c r="CD1515" s="40"/>
      <c r="CE1515" s="40"/>
      <c r="CF1515" s="40"/>
      <c r="CG1515" s="40"/>
      <c r="CH1515" s="40"/>
      <c r="CI1515" s="40"/>
      <c r="CJ1515" s="40"/>
      <c r="CK1515" s="40"/>
      <c r="CL1515" s="40"/>
      <c r="CM1515" s="40"/>
      <c r="CN1515" s="40"/>
      <c r="CO1515" s="40">
        <f t="shared" si="750"/>
        <v>0</v>
      </c>
    </row>
    <row r="1516" spans="1:93" ht="22.5" customHeight="1">
      <c r="A1516" s="269"/>
      <c r="B1516" s="267"/>
      <c r="C1516" s="75"/>
      <c r="D1516" s="78"/>
      <c r="E1516" s="75"/>
      <c r="F1516" s="80"/>
      <c r="G1516" s="78"/>
      <c r="H1516" s="70"/>
      <c r="I1516" s="81"/>
      <c r="J1516" s="71" t="str">
        <f>IF(H1516="","",VLOOKUP(H1516,単重表!$C$6:'単重表'!$F$2502,2,FALSE))</f>
        <v/>
      </c>
      <c r="K1516" s="232"/>
      <c r="L1516" s="101">
        <f t="shared" si="765"/>
        <v>1</v>
      </c>
      <c r="M1516" s="46"/>
      <c r="N1516" s="101">
        <f t="shared" si="744"/>
        <v>1</v>
      </c>
      <c r="O1516" s="49"/>
      <c r="P1516" s="47" t="str">
        <f>IF(H1516="","",VLOOKUP(H1516,単重表!$C$6:'単重表'!$F$2502,3,FALSE))</f>
        <v/>
      </c>
      <c r="Q1516" s="47"/>
      <c r="R1516" s="56" t="e">
        <f t="shared" si="766"/>
        <v>#VALUE!</v>
      </c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267"/>
      <c r="AF1516" s="267"/>
      <c r="AG1516" s="40"/>
      <c r="AH1516" s="40"/>
      <c r="AI1516" s="40"/>
      <c r="AJ1516" s="58" t="str">
        <f>IF(H1516="","",VLOOKUP(H1516,単重表!$C$6:'単重表'!$F$2502,4,FALSE))</f>
        <v/>
      </c>
      <c r="AK1516" s="141" t="e">
        <f t="shared" si="745"/>
        <v>#VALUE!</v>
      </c>
      <c r="AL1516" s="40">
        <v>2</v>
      </c>
      <c r="AM1516" s="190" t="e">
        <f t="shared" si="746"/>
        <v>#VALUE!</v>
      </c>
      <c r="AO1516" s="191">
        <f t="shared" si="747"/>
        <v>0</v>
      </c>
      <c r="AP1516" s="182"/>
      <c r="AQ1516" s="183" t="str">
        <f t="shared" si="748"/>
        <v/>
      </c>
      <c r="AR1516" s="182"/>
      <c r="AS1516" s="184" t="str">
        <f t="shared" si="749"/>
        <v/>
      </c>
      <c r="AT1516" s="182"/>
      <c r="AU1516" s="268"/>
      <c r="AV1516" s="185"/>
      <c r="AW1516" s="185"/>
      <c r="AX1516" s="185"/>
      <c r="AY1516" s="185"/>
      <c r="AZ1516" s="185"/>
      <c r="BA1516" s="186"/>
      <c r="BB1516" s="80"/>
      <c r="BC1516" s="185"/>
      <c r="BD1516" s="185"/>
      <c r="BE1516" s="185"/>
      <c r="BF1516" s="185"/>
      <c r="BG1516" s="187"/>
      <c r="BH1516" s="270"/>
      <c r="BI1516" s="188"/>
      <c r="BJ1516" s="268"/>
      <c r="BL1516" s="40"/>
      <c r="BM1516" s="40"/>
      <c r="BN1516" s="40"/>
      <c r="BO1516" s="40"/>
      <c r="BP1516" s="40"/>
      <c r="BQ1516" s="40"/>
      <c r="BR1516" s="40"/>
      <c r="BS1516" s="40"/>
      <c r="BT1516" s="40"/>
      <c r="BU1516" s="40"/>
      <c r="BV1516" s="40"/>
      <c r="BW1516" s="40"/>
      <c r="BX1516" s="40"/>
      <c r="BY1516" s="40"/>
      <c r="BZ1516" s="40"/>
      <c r="CA1516" s="40"/>
      <c r="CB1516" s="40"/>
      <c r="CC1516" s="40"/>
      <c r="CD1516" s="40"/>
      <c r="CE1516" s="40"/>
      <c r="CF1516" s="40"/>
      <c r="CG1516" s="40"/>
      <c r="CH1516" s="40"/>
      <c r="CI1516" s="40"/>
      <c r="CJ1516" s="40"/>
      <c r="CK1516" s="40"/>
      <c r="CL1516" s="40"/>
      <c r="CM1516" s="40"/>
      <c r="CN1516" s="40"/>
      <c r="CO1516" s="40">
        <f t="shared" si="750"/>
        <v>0</v>
      </c>
    </row>
    <row r="1517" spans="1:93" ht="22.5" customHeight="1">
      <c r="A1517" s="269"/>
      <c r="B1517" s="267"/>
      <c r="C1517" s="75"/>
      <c r="D1517" s="78"/>
      <c r="E1517" s="75"/>
      <c r="F1517" s="80"/>
      <c r="G1517" s="78"/>
      <c r="H1517" s="70"/>
      <c r="I1517" s="81"/>
      <c r="J1517" s="71" t="str">
        <f>IF(H1517="","",VLOOKUP(H1517,単重表!$C$6:'単重表'!$F$2502,2,FALSE))</f>
        <v/>
      </c>
      <c r="K1517" s="232"/>
      <c r="L1517" s="101">
        <f t="shared" si="765"/>
        <v>1</v>
      </c>
      <c r="M1517" s="46"/>
      <c r="N1517" s="101">
        <f t="shared" si="744"/>
        <v>1</v>
      </c>
      <c r="O1517" s="49"/>
      <c r="P1517" s="47" t="str">
        <f>IF(H1517="","",VLOOKUP(H1517,単重表!$C$6:'単重表'!$F$2502,3,FALSE))</f>
        <v/>
      </c>
      <c r="Q1517" s="47"/>
      <c r="R1517" s="56" t="e">
        <f t="shared" si="766"/>
        <v>#VALUE!</v>
      </c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267"/>
      <c r="AF1517" s="267"/>
      <c r="AG1517" s="40"/>
      <c r="AH1517" s="40"/>
      <c r="AI1517" s="40"/>
      <c r="AJ1517" s="58" t="str">
        <f>IF(H1517="","",VLOOKUP(H1517,単重表!$C$6:'単重表'!$F$2502,4,FALSE))</f>
        <v/>
      </c>
      <c r="AK1517" s="141" t="e">
        <f t="shared" si="745"/>
        <v>#VALUE!</v>
      </c>
      <c r="AL1517" s="40">
        <v>2</v>
      </c>
      <c r="AM1517" s="190" t="e">
        <f t="shared" si="746"/>
        <v>#VALUE!</v>
      </c>
      <c r="AO1517" s="191">
        <f t="shared" si="747"/>
        <v>0</v>
      </c>
      <c r="AP1517" s="182"/>
      <c r="AQ1517" s="183" t="str">
        <f t="shared" si="748"/>
        <v/>
      </c>
      <c r="AR1517" s="182"/>
      <c r="AS1517" s="184" t="str">
        <f t="shared" si="749"/>
        <v/>
      </c>
      <c r="AT1517" s="182"/>
      <c r="AU1517" s="268"/>
      <c r="AV1517" s="185"/>
      <c r="AW1517" s="185"/>
      <c r="AX1517" s="185"/>
      <c r="AY1517" s="185"/>
      <c r="AZ1517" s="185"/>
      <c r="BA1517" s="186"/>
      <c r="BB1517" s="80"/>
      <c r="BC1517" s="185"/>
      <c r="BD1517" s="185"/>
      <c r="BE1517" s="185"/>
      <c r="BF1517" s="185"/>
      <c r="BG1517" s="187"/>
      <c r="BH1517" s="270"/>
      <c r="BI1517" s="188"/>
      <c r="BJ1517" s="268"/>
      <c r="BL1517" s="40"/>
      <c r="BM1517" s="40"/>
      <c r="BN1517" s="40"/>
      <c r="BO1517" s="40"/>
      <c r="BP1517" s="40"/>
      <c r="BQ1517" s="40"/>
      <c r="BR1517" s="40"/>
      <c r="BS1517" s="40"/>
      <c r="BT1517" s="40"/>
      <c r="BU1517" s="40"/>
      <c r="BV1517" s="40"/>
      <c r="BW1517" s="40"/>
      <c r="BX1517" s="40"/>
      <c r="BY1517" s="40"/>
      <c r="BZ1517" s="40"/>
      <c r="CA1517" s="40"/>
      <c r="CB1517" s="40"/>
      <c r="CC1517" s="40"/>
      <c r="CD1517" s="40"/>
      <c r="CE1517" s="40"/>
      <c r="CF1517" s="40"/>
      <c r="CG1517" s="40"/>
      <c r="CH1517" s="40"/>
      <c r="CI1517" s="40"/>
      <c r="CJ1517" s="40"/>
      <c r="CK1517" s="40"/>
      <c r="CL1517" s="40"/>
      <c r="CM1517" s="40"/>
      <c r="CN1517" s="40"/>
      <c r="CO1517" s="40">
        <f t="shared" si="750"/>
        <v>0</v>
      </c>
    </row>
    <row r="1518" spans="1:93" ht="22.5" customHeight="1">
      <c r="A1518" s="269"/>
      <c r="B1518" s="267"/>
      <c r="C1518" s="75"/>
      <c r="D1518" s="78"/>
      <c r="E1518" s="75"/>
      <c r="F1518" s="80"/>
      <c r="G1518" s="78"/>
      <c r="H1518" s="70"/>
      <c r="I1518" s="81"/>
      <c r="J1518" s="71" t="str">
        <f>IF(H1518="","",VLOOKUP(H1518,単重表!$C$6:'単重表'!$F$2502,2,FALSE))</f>
        <v/>
      </c>
      <c r="K1518" s="232"/>
      <c r="L1518" s="101">
        <f t="shared" si="765"/>
        <v>1</v>
      </c>
      <c r="M1518" s="46"/>
      <c r="N1518" s="101">
        <f t="shared" si="744"/>
        <v>1</v>
      </c>
      <c r="O1518" s="49"/>
      <c r="P1518" s="47" t="str">
        <f>IF(H1518="","",VLOOKUP(H1518,単重表!$C$6:'単重表'!$F$2502,3,FALSE))</f>
        <v/>
      </c>
      <c r="Q1518" s="47"/>
      <c r="R1518" s="56" t="e">
        <f t="shared" si="766"/>
        <v>#VALUE!</v>
      </c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267"/>
      <c r="AF1518" s="267"/>
      <c r="AG1518" s="40"/>
      <c r="AH1518" s="40"/>
      <c r="AI1518" s="40"/>
      <c r="AJ1518" s="58" t="str">
        <f>IF(H1518="","",VLOOKUP(H1518,単重表!$C$6:'単重表'!$F$2502,4,FALSE))</f>
        <v/>
      </c>
      <c r="AK1518" s="141" t="e">
        <f t="shared" si="745"/>
        <v>#VALUE!</v>
      </c>
      <c r="AL1518" s="40">
        <v>2</v>
      </c>
      <c r="AM1518" s="190" t="e">
        <f t="shared" si="746"/>
        <v>#VALUE!</v>
      </c>
      <c r="AO1518" s="191">
        <f t="shared" si="747"/>
        <v>0</v>
      </c>
      <c r="AP1518" s="182"/>
      <c r="AQ1518" s="183" t="str">
        <f t="shared" si="748"/>
        <v/>
      </c>
      <c r="AR1518" s="182"/>
      <c r="AS1518" s="184" t="str">
        <f t="shared" si="749"/>
        <v/>
      </c>
      <c r="AT1518" s="182"/>
      <c r="AU1518" s="268"/>
      <c r="AV1518" s="185"/>
      <c r="AW1518" s="185"/>
      <c r="AX1518" s="185"/>
      <c r="AY1518" s="185"/>
      <c r="AZ1518" s="185"/>
      <c r="BA1518" s="186"/>
      <c r="BB1518" s="80"/>
      <c r="BC1518" s="185"/>
      <c r="BD1518" s="185"/>
      <c r="BE1518" s="185"/>
      <c r="BF1518" s="185"/>
      <c r="BG1518" s="187"/>
      <c r="BH1518" s="270"/>
      <c r="BI1518" s="188"/>
      <c r="BJ1518" s="268"/>
      <c r="BL1518" s="40"/>
      <c r="BM1518" s="40"/>
      <c r="BN1518" s="40"/>
      <c r="BO1518" s="40"/>
      <c r="BP1518" s="40"/>
      <c r="BQ1518" s="40"/>
      <c r="BR1518" s="40"/>
      <c r="BS1518" s="40"/>
      <c r="BT1518" s="40"/>
      <c r="BU1518" s="40"/>
      <c r="BV1518" s="40"/>
      <c r="BW1518" s="40"/>
      <c r="BX1518" s="40"/>
      <c r="BY1518" s="40"/>
      <c r="BZ1518" s="40"/>
      <c r="CA1518" s="40"/>
      <c r="CB1518" s="40"/>
      <c r="CC1518" s="40"/>
      <c r="CD1518" s="40"/>
      <c r="CE1518" s="40"/>
      <c r="CF1518" s="40"/>
      <c r="CG1518" s="40"/>
      <c r="CH1518" s="40"/>
      <c r="CI1518" s="40"/>
      <c r="CJ1518" s="40"/>
      <c r="CK1518" s="40"/>
      <c r="CL1518" s="40"/>
      <c r="CM1518" s="40"/>
      <c r="CN1518" s="40"/>
      <c r="CO1518" s="40">
        <f t="shared" si="750"/>
        <v>0</v>
      </c>
    </row>
    <row r="1519" spans="1:93" ht="22.5" customHeight="1">
      <c r="A1519" s="269"/>
      <c r="B1519" s="267"/>
      <c r="C1519" s="75"/>
      <c r="D1519" s="78"/>
      <c r="E1519" s="75"/>
      <c r="F1519" s="80"/>
      <c r="G1519" s="78"/>
      <c r="H1519" s="70"/>
      <c r="I1519" s="81"/>
      <c r="J1519" s="71" t="str">
        <f>IF(H1519="","",VLOOKUP(H1519,単重表!$C$6:'単重表'!$F$2502,2,FALSE))</f>
        <v/>
      </c>
      <c r="K1519" s="232"/>
      <c r="L1519" s="101">
        <f>IF(K1519="",1,K1519/1000)</f>
        <v>1</v>
      </c>
      <c r="M1519" s="46"/>
      <c r="N1519" s="101">
        <f t="shared" si="744"/>
        <v>1</v>
      </c>
      <c r="O1519" s="49"/>
      <c r="P1519" s="47" t="str">
        <f>IF(H1519="","",VLOOKUP(H1519,単重表!$C$6:'単重表'!$F$2502,3,FALSE))</f>
        <v/>
      </c>
      <c r="Q1519" s="47"/>
      <c r="R1519" s="56" t="e">
        <f t="shared" si="766"/>
        <v>#VALUE!</v>
      </c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267"/>
      <c r="AF1519" s="267"/>
      <c r="AG1519" s="40"/>
      <c r="AH1519" s="40"/>
      <c r="AI1519" s="40"/>
      <c r="AJ1519" s="58" t="str">
        <f>IF(H1519="","",VLOOKUP(H1519,単重表!$C$6:'単重表'!$F$2502,4,FALSE))</f>
        <v/>
      </c>
      <c r="AK1519" s="141" t="e">
        <f t="shared" si="745"/>
        <v>#VALUE!</v>
      </c>
      <c r="AL1519" s="40">
        <v>2</v>
      </c>
      <c r="AM1519" s="190" t="e">
        <f t="shared" si="746"/>
        <v>#VALUE!</v>
      </c>
      <c r="AO1519" s="191">
        <f t="shared" si="747"/>
        <v>0</v>
      </c>
      <c r="AP1519" s="182"/>
      <c r="AQ1519" s="183" t="str">
        <f t="shared" si="748"/>
        <v/>
      </c>
      <c r="AR1519" s="182"/>
      <c r="AS1519" s="184" t="str">
        <f t="shared" si="749"/>
        <v/>
      </c>
      <c r="AT1519" s="182"/>
      <c r="AU1519" s="268"/>
      <c r="AV1519" s="185"/>
      <c r="AW1519" s="185"/>
      <c r="AX1519" s="185"/>
      <c r="AY1519" s="185"/>
      <c r="AZ1519" s="185"/>
      <c r="BA1519" s="186"/>
      <c r="BB1519" s="80"/>
      <c r="BC1519" s="185"/>
      <c r="BD1519" s="185"/>
      <c r="BE1519" s="185"/>
      <c r="BF1519" s="185"/>
      <c r="BG1519" s="187"/>
      <c r="BH1519" s="270"/>
      <c r="BI1519" s="188"/>
      <c r="BJ1519" s="268"/>
      <c r="BL1519" s="40"/>
      <c r="BM1519" s="40"/>
      <c r="BN1519" s="40"/>
      <c r="BO1519" s="40"/>
      <c r="BP1519" s="40"/>
      <c r="BQ1519" s="40"/>
      <c r="BR1519" s="40"/>
      <c r="BS1519" s="40"/>
      <c r="BT1519" s="40"/>
      <c r="BU1519" s="40"/>
      <c r="BV1519" s="40"/>
      <c r="BW1519" s="40"/>
      <c r="BX1519" s="40"/>
      <c r="BY1519" s="40"/>
      <c r="BZ1519" s="40"/>
      <c r="CA1519" s="40"/>
      <c r="CB1519" s="40"/>
      <c r="CC1519" s="40"/>
      <c r="CD1519" s="40"/>
      <c r="CE1519" s="40"/>
      <c r="CF1519" s="40"/>
      <c r="CG1519" s="40"/>
      <c r="CH1519" s="40"/>
      <c r="CI1519" s="40"/>
      <c r="CJ1519" s="40"/>
      <c r="CK1519" s="40"/>
      <c r="CL1519" s="40"/>
      <c r="CM1519" s="40"/>
      <c r="CN1519" s="40"/>
      <c r="CO1519" s="40">
        <f t="shared" si="750"/>
        <v>0</v>
      </c>
    </row>
    <row r="1520" spans="1:93" ht="22.5" customHeight="1">
      <c r="A1520" s="269"/>
      <c r="B1520" s="267"/>
      <c r="C1520" s="75"/>
      <c r="D1520" s="78"/>
      <c r="E1520" s="75"/>
      <c r="F1520" s="80"/>
      <c r="G1520" s="78"/>
      <c r="H1520" s="70"/>
      <c r="I1520" s="81"/>
      <c r="J1520" s="71" t="str">
        <f>IF(H1520="","",VLOOKUP(H1520,単重表!$C$6:'単重表'!$F$2502,2,FALSE))</f>
        <v/>
      </c>
      <c r="K1520" s="232"/>
      <c r="L1520" s="101">
        <f>IF(K1520="",1,K1520/1000)</f>
        <v>1</v>
      </c>
      <c r="M1520" s="46"/>
      <c r="N1520" s="101">
        <f t="shared" si="744"/>
        <v>1</v>
      </c>
      <c r="O1520" s="49"/>
      <c r="P1520" s="47" t="str">
        <f>IF(H1520="","",VLOOKUP(H1520,単重表!$C$6:'単重表'!$F$2502,3,FALSE))</f>
        <v/>
      </c>
      <c r="Q1520" s="47"/>
      <c r="R1520" s="56" t="e">
        <f t="shared" si="766"/>
        <v>#VALUE!</v>
      </c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267"/>
      <c r="AF1520" s="267"/>
      <c r="AG1520" s="40"/>
      <c r="AH1520" s="40"/>
      <c r="AI1520" s="40"/>
      <c r="AJ1520" s="58" t="str">
        <f>IF(H1520="","",VLOOKUP(H1520,単重表!$C$6:'単重表'!$F$2502,4,FALSE))</f>
        <v/>
      </c>
      <c r="AK1520" s="141" t="e">
        <f t="shared" si="745"/>
        <v>#VALUE!</v>
      </c>
      <c r="AL1520" s="40">
        <v>2</v>
      </c>
      <c r="AM1520" s="190" t="e">
        <f t="shared" si="746"/>
        <v>#VALUE!</v>
      </c>
      <c r="AO1520" s="191">
        <f t="shared" si="747"/>
        <v>0</v>
      </c>
      <c r="AP1520" s="182"/>
      <c r="AQ1520" s="183" t="str">
        <f t="shared" si="748"/>
        <v/>
      </c>
      <c r="AR1520" s="182"/>
      <c r="AS1520" s="184" t="str">
        <f t="shared" si="749"/>
        <v/>
      </c>
      <c r="AT1520" s="182"/>
      <c r="AU1520" s="268"/>
      <c r="AV1520" s="185"/>
      <c r="AW1520" s="185"/>
      <c r="AX1520" s="185"/>
      <c r="AY1520" s="185"/>
      <c r="AZ1520" s="185"/>
      <c r="BA1520" s="186"/>
      <c r="BB1520" s="80"/>
      <c r="BC1520" s="185"/>
      <c r="BD1520" s="185"/>
      <c r="BE1520" s="185"/>
      <c r="BF1520" s="185"/>
      <c r="BG1520" s="187"/>
      <c r="BH1520" s="270"/>
      <c r="BI1520" s="188"/>
      <c r="BJ1520" s="268"/>
      <c r="BL1520" s="40"/>
      <c r="BM1520" s="40"/>
      <c r="BN1520" s="40"/>
      <c r="BO1520" s="40"/>
      <c r="BP1520" s="40"/>
      <c r="BQ1520" s="40"/>
      <c r="BR1520" s="40"/>
      <c r="BS1520" s="40"/>
      <c r="BT1520" s="40"/>
      <c r="BU1520" s="40"/>
      <c r="BV1520" s="40"/>
      <c r="BW1520" s="40"/>
      <c r="BX1520" s="40"/>
      <c r="BY1520" s="40"/>
      <c r="BZ1520" s="40"/>
      <c r="CA1520" s="40"/>
      <c r="CB1520" s="40"/>
      <c r="CC1520" s="40"/>
      <c r="CD1520" s="40"/>
      <c r="CE1520" s="40"/>
      <c r="CF1520" s="40"/>
      <c r="CG1520" s="40"/>
      <c r="CH1520" s="40"/>
      <c r="CI1520" s="40"/>
      <c r="CJ1520" s="40"/>
      <c r="CK1520" s="40"/>
      <c r="CL1520" s="40"/>
      <c r="CM1520" s="40"/>
      <c r="CN1520" s="40"/>
      <c r="CO1520" s="40">
        <f t="shared" si="750"/>
        <v>0</v>
      </c>
    </row>
    <row r="1521" spans="1:93" ht="22.5" customHeight="1">
      <c r="A1521" s="269"/>
      <c r="B1521" s="267"/>
      <c r="C1521" s="75"/>
      <c r="D1521" s="78"/>
      <c r="E1521" s="75"/>
      <c r="F1521" s="80"/>
      <c r="G1521" s="78"/>
      <c r="H1521" s="70"/>
      <c r="I1521" s="81"/>
      <c r="J1521" s="71" t="str">
        <f>IF(H1521="","",VLOOKUP(H1521,単重表!$C$6:'単重表'!$F$2502,2,FALSE))</f>
        <v/>
      </c>
      <c r="K1521" s="232"/>
      <c r="L1521" s="101">
        <f>IF(K1521="",1,K1521/1000)</f>
        <v>1</v>
      </c>
      <c r="M1521" s="46"/>
      <c r="N1521" s="101">
        <f t="shared" si="744"/>
        <v>1</v>
      </c>
      <c r="O1521" s="49"/>
      <c r="P1521" s="47" t="str">
        <f>IF(H1521="","",VLOOKUP(H1521,単重表!$C$6:'単重表'!$F$2502,3,FALSE))</f>
        <v/>
      </c>
      <c r="Q1521" s="47"/>
      <c r="R1521" s="56" t="e">
        <f>P1521*O1521*N1521*L1521+Q1521</f>
        <v>#VALUE!</v>
      </c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267"/>
      <c r="AF1521" s="267"/>
      <c r="AG1521" s="40"/>
      <c r="AH1521" s="40"/>
      <c r="AI1521" s="40"/>
      <c r="AJ1521" s="58" t="str">
        <f>IF(H1521="","",VLOOKUP(H1521,単重表!$C$6:'単重表'!$F$2502,4,FALSE))</f>
        <v/>
      </c>
      <c r="AK1521" s="141" t="e">
        <f t="shared" si="745"/>
        <v>#VALUE!</v>
      </c>
      <c r="AL1521" s="40">
        <v>2</v>
      </c>
      <c r="AM1521" s="190" t="e">
        <f t="shared" si="746"/>
        <v>#VALUE!</v>
      </c>
      <c r="AO1521" s="191">
        <f t="shared" si="747"/>
        <v>0</v>
      </c>
      <c r="AP1521" s="182"/>
      <c r="AQ1521" s="183" t="str">
        <f t="shared" si="748"/>
        <v/>
      </c>
      <c r="AR1521" s="182"/>
      <c r="AS1521" s="184" t="str">
        <f t="shared" si="749"/>
        <v/>
      </c>
      <c r="AT1521" s="182"/>
      <c r="AU1521" s="268"/>
      <c r="AV1521" s="185"/>
      <c r="AW1521" s="185"/>
      <c r="AX1521" s="185"/>
      <c r="AY1521" s="185"/>
      <c r="AZ1521" s="185"/>
      <c r="BA1521" s="186"/>
      <c r="BB1521" s="80"/>
      <c r="BC1521" s="185"/>
      <c r="BD1521" s="185"/>
      <c r="BE1521" s="185"/>
      <c r="BF1521" s="185"/>
      <c r="BG1521" s="187"/>
      <c r="BH1521" s="270"/>
      <c r="BI1521" s="188"/>
      <c r="BJ1521" s="268"/>
      <c r="BL1521" s="40"/>
      <c r="BM1521" s="40"/>
      <c r="BN1521" s="40"/>
      <c r="BO1521" s="40"/>
      <c r="BP1521" s="40"/>
      <c r="BQ1521" s="40"/>
      <c r="BR1521" s="40"/>
      <c r="BS1521" s="40"/>
      <c r="BT1521" s="40"/>
      <c r="BU1521" s="40"/>
      <c r="BV1521" s="40"/>
      <c r="BW1521" s="40"/>
      <c r="BX1521" s="40"/>
      <c r="BY1521" s="40"/>
      <c r="BZ1521" s="40"/>
      <c r="CA1521" s="40"/>
      <c r="CB1521" s="40"/>
      <c r="CC1521" s="40"/>
      <c r="CD1521" s="40"/>
      <c r="CE1521" s="40"/>
      <c r="CF1521" s="40"/>
      <c r="CG1521" s="40"/>
      <c r="CH1521" s="40"/>
      <c r="CI1521" s="40"/>
      <c r="CJ1521" s="40"/>
      <c r="CK1521" s="40"/>
      <c r="CL1521" s="40"/>
      <c r="CM1521" s="40"/>
      <c r="CN1521" s="40"/>
      <c r="CO1521" s="40">
        <f t="shared" si="750"/>
        <v>0</v>
      </c>
    </row>
    <row r="1522" spans="1:93" ht="22.5" customHeight="1">
      <c r="A1522" s="269"/>
      <c r="B1522" s="267"/>
      <c r="C1522" s="75"/>
      <c r="D1522" s="78"/>
      <c r="E1522" s="75"/>
      <c r="F1522" s="80"/>
      <c r="G1522" s="78"/>
      <c r="H1522" s="70"/>
      <c r="I1522" s="81"/>
      <c r="J1522" s="71" t="str">
        <f>IF(H1522="","",VLOOKUP(H1522,単重表!$C$6:'単重表'!$F$2502,2,FALSE))</f>
        <v/>
      </c>
      <c r="K1522" s="232"/>
      <c r="L1522" s="101">
        <f t="shared" ref="L1522:L1529" si="767">IF(K1522="",1,K1522/1000)</f>
        <v>1</v>
      </c>
      <c r="M1522" s="46"/>
      <c r="N1522" s="101">
        <f t="shared" si="744"/>
        <v>1</v>
      </c>
      <c r="O1522" s="49"/>
      <c r="P1522" s="47" t="str">
        <f>IF(H1522="","",VLOOKUP(H1522,単重表!$C$6:'単重表'!$F$2502,3,FALSE))</f>
        <v/>
      </c>
      <c r="Q1522" s="47"/>
      <c r="R1522" s="56" t="e">
        <f t="shared" ref="R1522:R1531" si="768">P1522*O1522*N1522*L1522+Q1522</f>
        <v>#VALUE!</v>
      </c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267"/>
      <c r="AF1522" s="267"/>
      <c r="AG1522" s="40"/>
      <c r="AH1522" s="40"/>
      <c r="AI1522" s="40"/>
      <c r="AJ1522" s="58" t="str">
        <f>IF(H1522="","",VLOOKUP(H1522,単重表!$C$6:'単重表'!$F$2502,4,FALSE))</f>
        <v/>
      </c>
      <c r="AK1522" s="141" t="e">
        <f t="shared" si="745"/>
        <v>#VALUE!</v>
      </c>
      <c r="AL1522" s="40">
        <v>2</v>
      </c>
      <c r="AM1522" s="190" t="e">
        <f t="shared" si="746"/>
        <v>#VALUE!</v>
      </c>
      <c r="AO1522" s="191">
        <f t="shared" si="747"/>
        <v>0</v>
      </c>
      <c r="AP1522" s="182"/>
      <c r="AQ1522" s="183" t="str">
        <f t="shared" si="748"/>
        <v/>
      </c>
      <c r="AR1522" s="182"/>
      <c r="AS1522" s="184" t="str">
        <f t="shared" si="749"/>
        <v/>
      </c>
      <c r="AT1522" s="182"/>
      <c r="AU1522" s="268"/>
      <c r="AV1522" s="185"/>
      <c r="AW1522" s="185"/>
      <c r="AX1522" s="185"/>
      <c r="AY1522" s="185"/>
      <c r="AZ1522" s="185"/>
      <c r="BA1522" s="186"/>
      <c r="BB1522" s="80"/>
      <c r="BC1522" s="185"/>
      <c r="BD1522" s="185"/>
      <c r="BE1522" s="185"/>
      <c r="BF1522" s="185"/>
      <c r="BG1522" s="187"/>
      <c r="BH1522" s="270"/>
      <c r="BI1522" s="188"/>
      <c r="BJ1522" s="268"/>
      <c r="BL1522" s="40"/>
      <c r="BM1522" s="40"/>
      <c r="BN1522" s="40"/>
      <c r="BO1522" s="40"/>
      <c r="BP1522" s="40"/>
      <c r="BQ1522" s="40"/>
      <c r="BR1522" s="40"/>
      <c r="BS1522" s="40"/>
      <c r="BT1522" s="40"/>
      <c r="BU1522" s="40"/>
      <c r="BV1522" s="40"/>
      <c r="BW1522" s="40"/>
      <c r="BX1522" s="40"/>
      <c r="BY1522" s="40"/>
      <c r="BZ1522" s="40"/>
      <c r="CA1522" s="40"/>
      <c r="CB1522" s="40"/>
      <c r="CC1522" s="40"/>
      <c r="CD1522" s="40"/>
      <c r="CE1522" s="40"/>
      <c r="CF1522" s="40"/>
      <c r="CG1522" s="40"/>
      <c r="CH1522" s="40"/>
      <c r="CI1522" s="40"/>
      <c r="CJ1522" s="40"/>
      <c r="CK1522" s="40"/>
      <c r="CL1522" s="40"/>
      <c r="CM1522" s="40"/>
      <c r="CN1522" s="40"/>
      <c r="CO1522" s="40">
        <f t="shared" si="750"/>
        <v>0</v>
      </c>
    </row>
    <row r="1523" spans="1:93" ht="22.5" customHeight="1">
      <c r="A1523" s="269"/>
      <c r="B1523" s="267"/>
      <c r="C1523" s="75"/>
      <c r="D1523" s="78"/>
      <c r="E1523" s="75"/>
      <c r="F1523" s="80"/>
      <c r="G1523" s="78"/>
      <c r="H1523" s="70"/>
      <c r="I1523" s="81"/>
      <c r="J1523" s="71" t="str">
        <f>IF(H1523="","",VLOOKUP(H1523,単重表!$C$6:'単重表'!$F$2502,2,FALSE))</f>
        <v/>
      </c>
      <c r="K1523" s="232"/>
      <c r="L1523" s="101">
        <f t="shared" si="767"/>
        <v>1</v>
      </c>
      <c r="M1523" s="46"/>
      <c r="N1523" s="101">
        <f t="shared" si="744"/>
        <v>1</v>
      </c>
      <c r="O1523" s="49"/>
      <c r="P1523" s="47" t="str">
        <f>IF(H1523="","",VLOOKUP(H1523,単重表!$C$6:'単重表'!$F$2502,3,FALSE))</f>
        <v/>
      </c>
      <c r="Q1523" s="47"/>
      <c r="R1523" s="56" t="e">
        <f t="shared" si="768"/>
        <v>#VALUE!</v>
      </c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267"/>
      <c r="AF1523" s="267"/>
      <c r="AG1523" s="40"/>
      <c r="AH1523" s="40"/>
      <c r="AI1523" s="40"/>
      <c r="AJ1523" s="58" t="str">
        <f>IF(H1523="","",VLOOKUP(H1523,単重表!$C$6:'単重表'!$F$2502,4,FALSE))</f>
        <v/>
      </c>
      <c r="AK1523" s="141" t="e">
        <f t="shared" si="745"/>
        <v>#VALUE!</v>
      </c>
      <c r="AL1523" s="40">
        <v>2</v>
      </c>
      <c r="AM1523" s="190" t="e">
        <f t="shared" si="746"/>
        <v>#VALUE!</v>
      </c>
      <c r="AO1523" s="191">
        <f t="shared" si="747"/>
        <v>0</v>
      </c>
      <c r="AP1523" s="182"/>
      <c r="AQ1523" s="183" t="str">
        <f t="shared" si="748"/>
        <v/>
      </c>
      <c r="AR1523" s="182"/>
      <c r="AS1523" s="184" t="str">
        <f t="shared" si="749"/>
        <v/>
      </c>
      <c r="AT1523" s="182"/>
      <c r="AU1523" s="268"/>
      <c r="AV1523" s="185"/>
      <c r="AW1523" s="185"/>
      <c r="AX1523" s="185"/>
      <c r="AY1523" s="185"/>
      <c r="AZ1523" s="185"/>
      <c r="BA1523" s="186"/>
      <c r="BB1523" s="80"/>
      <c r="BC1523" s="185"/>
      <c r="BD1523" s="185"/>
      <c r="BE1523" s="185"/>
      <c r="BF1523" s="185"/>
      <c r="BG1523" s="187"/>
      <c r="BH1523" s="270"/>
      <c r="BI1523" s="188"/>
      <c r="BJ1523" s="268"/>
      <c r="BL1523" s="40"/>
      <c r="BM1523" s="40"/>
      <c r="BN1523" s="40"/>
      <c r="BO1523" s="40"/>
      <c r="BP1523" s="40"/>
      <c r="BQ1523" s="40"/>
      <c r="BR1523" s="40"/>
      <c r="BS1523" s="40"/>
      <c r="BT1523" s="40"/>
      <c r="BU1523" s="40"/>
      <c r="BV1523" s="40"/>
      <c r="BW1523" s="40"/>
      <c r="BX1523" s="40"/>
      <c r="BY1523" s="40"/>
      <c r="BZ1523" s="40"/>
      <c r="CA1523" s="40"/>
      <c r="CB1523" s="40"/>
      <c r="CC1523" s="40"/>
      <c r="CD1523" s="40"/>
      <c r="CE1523" s="40"/>
      <c r="CF1523" s="40"/>
      <c r="CG1523" s="40"/>
      <c r="CH1523" s="40"/>
      <c r="CI1523" s="40"/>
      <c r="CJ1523" s="40"/>
      <c r="CK1523" s="40"/>
      <c r="CL1523" s="40"/>
      <c r="CM1523" s="40"/>
      <c r="CN1523" s="40"/>
      <c r="CO1523" s="40">
        <f t="shared" si="750"/>
        <v>0</v>
      </c>
    </row>
    <row r="1524" spans="1:93" ht="22.5" customHeight="1">
      <c r="A1524" s="269"/>
      <c r="B1524" s="267"/>
      <c r="C1524" s="75"/>
      <c r="D1524" s="78"/>
      <c r="E1524" s="75"/>
      <c r="F1524" s="80"/>
      <c r="G1524" s="78"/>
      <c r="H1524" s="70"/>
      <c r="I1524" s="81"/>
      <c r="J1524" s="71" t="str">
        <f>IF(H1524="","",VLOOKUP(H1524,単重表!$C$6:'単重表'!$F$2502,2,FALSE))</f>
        <v/>
      </c>
      <c r="K1524" s="232"/>
      <c r="L1524" s="101">
        <f t="shared" si="767"/>
        <v>1</v>
      </c>
      <c r="M1524" s="46"/>
      <c r="N1524" s="101">
        <f t="shared" si="744"/>
        <v>1</v>
      </c>
      <c r="O1524" s="49"/>
      <c r="P1524" s="47" t="str">
        <f>IF(H1524="","",VLOOKUP(H1524,単重表!$C$6:'単重表'!$F$2502,3,FALSE))</f>
        <v/>
      </c>
      <c r="Q1524" s="47"/>
      <c r="R1524" s="56" t="e">
        <f t="shared" si="768"/>
        <v>#VALUE!</v>
      </c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267"/>
      <c r="AF1524" s="267"/>
      <c r="AG1524" s="40"/>
      <c r="AH1524" s="40"/>
      <c r="AI1524" s="40"/>
      <c r="AJ1524" s="58" t="str">
        <f>IF(H1524="","",VLOOKUP(H1524,単重表!$C$6:'単重表'!$F$2502,4,FALSE))</f>
        <v/>
      </c>
      <c r="AK1524" s="141" t="e">
        <f t="shared" si="745"/>
        <v>#VALUE!</v>
      </c>
      <c r="AL1524" s="40">
        <v>2</v>
      </c>
      <c r="AM1524" s="190" t="e">
        <f t="shared" si="746"/>
        <v>#VALUE!</v>
      </c>
      <c r="AO1524" s="191">
        <f t="shared" si="747"/>
        <v>0</v>
      </c>
      <c r="AP1524" s="182"/>
      <c r="AQ1524" s="183" t="str">
        <f t="shared" si="748"/>
        <v/>
      </c>
      <c r="AR1524" s="182"/>
      <c r="AS1524" s="184" t="str">
        <f t="shared" si="749"/>
        <v/>
      </c>
      <c r="AT1524" s="182"/>
      <c r="AU1524" s="268"/>
      <c r="AV1524" s="185"/>
      <c r="AW1524" s="185"/>
      <c r="AX1524" s="185"/>
      <c r="AY1524" s="185"/>
      <c r="AZ1524" s="185"/>
      <c r="BA1524" s="186"/>
      <c r="BB1524" s="80"/>
      <c r="BC1524" s="185"/>
      <c r="BD1524" s="185"/>
      <c r="BE1524" s="185"/>
      <c r="BF1524" s="185"/>
      <c r="BG1524" s="187"/>
      <c r="BH1524" s="270"/>
      <c r="BI1524" s="188"/>
      <c r="BJ1524" s="268"/>
      <c r="BL1524" s="40"/>
      <c r="BM1524" s="40"/>
      <c r="BN1524" s="40"/>
      <c r="BO1524" s="40"/>
      <c r="BP1524" s="40"/>
      <c r="BQ1524" s="40"/>
      <c r="BR1524" s="40"/>
      <c r="BS1524" s="40"/>
      <c r="BT1524" s="40"/>
      <c r="BU1524" s="40"/>
      <c r="BV1524" s="40"/>
      <c r="BW1524" s="40"/>
      <c r="BX1524" s="40"/>
      <c r="BY1524" s="40"/>
      <c r="BZ1524" s="40"/>
      <c r="CA1524" s="40"/>
      <c r="CB1524" s="40"/>
      <c r="CC1524" s="40"/>
      <c r="CD1524" s="40"/>
      <c r="CE1524" s="40"/>
      <c r="CF1524" s="40"/>
      <c r="CG1524" s="40"/>
      <c r="CH1524" s="40"/>
      <c r="CI1524" s="40"/>
      <c r="CJ1524" s="40"/>
      <c r="CK1524" s="40"/>
      <c r="CL1524" s="40"/>
      <c r="CM1524" s="40"/>
      <c r="CN1524" s="40"/>
      <c r="CO1524" s="40">
        <f t="shared" si="750"/>
        <v>0</v>
      </c>
    </row>
    <row r="1525" spans="1:93" ht="22.5" customHeight="1">
      <c r="A1525" s="269"/>
      <c r="B1525" s="267"/>
      <c r="C1525" s="75"/>
      <c r="D1525" s="78"/>
      <c r="E1525" s="75"/>
      <c r="F1525" s="80"/>
      <c r="G1525" s="78"/>
      <c r="H1525" s="70"/>
      <c r="I1525" s="81"/>
      <c r="J1525" s="71" t="str">
        <f>IF(H1525="","",VLOOKUP(H1525,単重表!$C$6:'単重表'!$F$2502,2,FALSE))</f>
        <v/>
      </c>
      <c r="K1525" s="232"/>
      <c r="L1525" s="101">
        <f t="shared" si="767"/>
        <v>1</v>
      </c>
      <c r="M1525" s="46"/>
      <c r="N1525" s="101">
        <f t="shared" si="744"/>
        <v>1</v>
      </c>
      <c r="O1525" s="49"/>
      <c r="P1525" s="47" t="str">
        <f>IF(H1525="","",VLOOKUP(H1525,単重表!$C$6:'単重表'!$F$2502,3,FALSE))</f>
        <v/>
      </c>
      <c r="Q1525" s="47"/>
      <c r="R1525" s="56" t="e">
        <f t="shared" si="768"/>
        <v>#VALUE!</v>
      </c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267"/>
      <c r="AF1525" s="267"/>
      <c r="AG1525" s="40"/>
      <c r="AH1525" s="40"/>
      <c r="AI1525" s="40"/>
      <c r="AJ1525" s="58" t="str">
        <f>IF(H1525="","",VLOOKUP(H1525,単重表!$C$6:'単重表'!$F$2502,4,FALSE))</f>
        <v/>
      </c>
      <c r="AK1525" s="141" t="e">
        <f t="shared" si="745"/>
        <v>#VALUE!</v>
      </c>
      <c r="AL1525" s="40">
        <v>2</v>
      </c>
      <c r="AM1525" s="190" t="e">
        <f t="shared" si="746"/>
        <v>#VALUE!</v>
      </c>
      <c r="AO1525" s="191">
        <f t="shared" si="747"/>
        <v>0</v>
      </c>
      <c r="AP1525" s="182"/>
      <c r="AQ1525" s="183" t="str">
        <f t="shared" si="748"/>
        <v/>
      </c>
      <c r="AR1525" s="182"/>
      <c r="AS1525" s="184" t="str">
        <f t="shared" si="749"/>
        <v/>
      </c>
      <c r="AT1525" s="182"/>
      <c r="AU1525" s="268"/>
      <c r="AV1525" s="185"/>
      <c r="AW1525" s="185"/>
      <c r="AX1525" s="185"/>
      <c r="AY1525" s="185"/>
      <c r="AZ1525" s="185"/>
      <c r="BA1525" s="186"/>
      <c r="BB1525" s="80"/>
      <c r="BC1525" s="185"/>
      <c r="BD1525" s="185"/>
      <c r="BE1525" s="185"/>
      <c r="BF1525" s="185"/>
      <c r="BG1525" s="187"/>
      <c r="BH1525" s="270"/>
      <c r="BI1525" s="188"/>
      <c r="BJ1525" s="268"/>
      <c r="BL1525" s="40"/>
      <c r="BM1525" s="40"/>
      <c r="BN1525" s="40"/>
      <c r="BO1525" s="40"/>
      <c r="BP1525" s="40"/>
      <c r="BQ1525" s="40"/>
      <c r="BR1525" s="40"/>
      <c r="BS1525" s="40"/>
      <c r="BT1525" s="40"/>
      <c r="BU1525" s="40"/>
      <c r="BV1525" s="40"/>
      <c r="BW1525" s="40"/>
      <c r="BX1525" s="40"/>
      <c r="BY1525" s="40"/>
      <c r="BZ1525" s="40"/>
      <c r="CA1525" s="40"/>
      <c r="CB1525" s="40"/>
      <c r="CC1525" s="40"/>
      <c r="CD1525" s="40"/>
      <c r="CE1525" s="40"/>
      <c r="CF1525" s="40"/>
      <c r="CG1525" s="40"/>
      <c r="CH1525" s="40"/>
      <c r="CI1525" s="40"/>
      <c r="CJ1525" s="40"/>
      <c r="CK1525" s="40"/>
      <c r="CL1525" s="40"/>
      <c r="CM1525" s="40"/>
      <c r="CN1525" s="40"/>
      <c r="CO1525" s="40">
        <f t="shared" si="750"/>
        <v>0</v>
      </c>
    </row>
    <row r="1526" spans="1:93" ht="22.5" customHeight="1">
      <c r="A1526" s="269"/>
      <c r="B1526" s="267"/>
      <c r="C1526" s="75"/>
      <c r="D1526" s="78"/>
      <c r="E1526" s="75"/>
      <c r="F1526" s="80"/>
      <c r="G1526" s="78"/>
      <c r="H1526" s="70"/>
      <c r="I1526" s="81"/>
      <c r="J1526" s="71" t="str">
        <f>IF(H1526="","",VLOOKUP(H1526,単重表!$C$6:'単重表'!$F$2502,2,FALSE))</f>
        <v/>
      </c>
      <c r="K1526" s="232"/>
      <c r="L1526" s="101">
        <f t="shared" si="767"/>
        <v>1</v>
      </c>
      <c r="M1526" s="46"/>
      <c r="N1526" s="101">
        <f t="shared" si="744"/>
        <v>1</v>
      </c>
      <c r="O1526" s="49"/>
      <c r="P1526" s="47" t="str">
        <f>IF(H1526="","",VLOOKUP(H1526,単重表!$C$6:'単重表'!$F$2502,3,FALSE))</f>
        <v/>
      </c>
      <c r="Q1526" s="47"/>
      <c r="R1526" s="56" t="e">
        <f t="shared" si="768"/>
        <v>#VALUE!</v>
      </c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267"/>
      <c r="AF1526" s="267"/>
      <c r="AG1526" s="40"/>
      <c r="AH1526" s="40"/>
      <c r="AI1526" s="40"/>
      <c r="AJ1526" s="58" t="str">
        <f>IF(H1526="","",VLOOKUP(H1526,単重表!$C$6:'単重表'!$F$2502,4,FALSE))</f>
        <v/>
      </c>
      <c r="AK1526" s="141" t="e">
        <f t="shared" si="745"/>
        <v>#VALUE!</v>
      </c>
      <c r="AL1526" s="40">
        <v>2</v>
      </c>
      <c r="AM1526" s="190" t="e">
        <f t="shared" si="746"/>
        <v>#VALUE!</v>
      </c>
      <c r="AO1526" s="191">
        <f t="shared" si="747"/>
        <v>0</v>
      </c>
      <c r="AP1526" s="182"/>
      <c r="AQ1526" s="183" t="str">
        <f t="shared" si="748"/>
        <v/>
      </c>
      <c r="AR1526" s="182"/>
      <c r="AS1526" s="184" t="str">
        <f t="shared" si="749"/>
        <v/>
      </c>
      <c r="AT1526" s="182"/>
      <c r="AU1526" s="268"/>
      <c r="AV1526" s="185"/>
      <c r="AW1526" s="185"/>
      <c r="AX1526" s="185"/>
      <c r="AY1526" s="185"/>
      <c r="AZ1526" s="185"/>
      <c r="BA1526" s="186"/>
      <c r="BB1526" s="80"/>
      <c r="BC1526" s="185"/>
      <c r="BD1526" s="185"/>
      <c r="BE1526" s="185"/>
      <c r="BF1526" s="185"/>
      <c r="BG1526" s="187"/>
      <c r="BH1526" s="270"/>
      <c r="BI1526" s="188"/>
      <c r="BJ1526" s="268"/>
      <c r="BL1526" s="40"/>
      <c r="BM1526" s="40"/>
      <c r="BN1526" s="40"/>
      <c r="BO1526" s="40"/>
      <c r="BP1526" s="40"/>
      <c r="BQ1526" s="40"/>
      <c r="BR1526" s="40"/>
      <c r="BS1526" s="40"/>
      <c r="BT1526" s="40"/>
      <c r="BU1526" s="40"/>
      <c r="BV1526" s="40"/>
      <c r="BW1526" s="40"/>
      <c r="BX1526" s="40"/>
      <c r="BY1526" s="40"/>
      <c r="BZ1526" s="40"/>
      <c r="CA1526" s="40"/>
      <c r="CB1526" s="40"/>
      <c r="CC1526" s="40"/>
      <c r="CD1526" s="40"/>
      <c r="CE1526" s="40"/>
      <c r="CF1526" s="40"/>
      <c r="CG1526" s="40"/>
      <c r="CH1526" s="40"/>
      <c r="CI1526" s="40"/>
      <c r="CJ1526" s="40"/>
      <c r="CK1526" s="40"/>
      <c r="CL1526" s="40"/>
      <c r="CM1526" s="40"/>
      <c r="CN1526" s="40"/>
      <c r="CO1526" s="40">
        <f t="shared" si="750"/>
        <v>0</v>
      </c>
    </row>
    <row r="1527" spans="1:93" ht="22.5" customHeight="1">
      <c r="A1527" s="269"/>
      <c r="B1527" s="267"/>
      <c r="C1527" s="75"/>
      <c r="D1527" s="78"/>
      <c r="E1527" s="75"/>
      <c r="F1527" s="80"/>
      <c r="G1527" s="78"/>
      <c r="H1527" s="70"/>
      <c r="I1527" s="81"/>
      <c r="J1527" s="71" t="str">
        <f>IF(H1527="","",VLOOKUP(H1527,単重表!$C$6:'単重表'!$F$2502,2,FALSE))</f>
        <v/>
      </c>
      <c r="K1527" s="232"/>
      <c r="L1527" s="101">
        <f t="shared" si="767"/>
        <v>1</v>
      </c>
      <c r="M1527" s="46"/>
      <c r="N1527" s="101">
        <f t="shared" si="744"/>
        <v>1</v>
      </c>
      <c r="O1527" s="49"/>
      <c r="P1527" s="47" t="str">
        <f>IF(H1527="","",VLOOKUP(H1527,単重表!$C$6:'単重表'!$F$2502,3,FALSE))</f>
        <v/>
      </c>
      <c r="Q1527" s="47"/>
      <c r="R1527" s="56" t="e">
        <f t="shared" si="768"/>
        <v>#VALUE!</v>
      </c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267"/>
      <c r="AF1527" s="267"/>
      <c r="AG1527" s="40"/>
      <c r="AH1527" s="40"/>
      <c r="AI1527" s="40"/>
      <c r="AJ1527" s="58" t="str">
        <f>IF(H1527="","",VLOOKUP(H1527,単重表!$C$6:'単重表'!$F$2502,4,FALSE))</f>
        <v/>
      </c>
      <c r="AK1527" s="141" t="e">
        <f t="shared" si="745"/>
        <v>#VALUE!</v>
      </c>
      <c r="AL1527" s="40">
        <v>2</v>
      </c>
      <c r="AM1527" s="190" t="e">
        <f t="shared" si="746"/>
        <v>#VALUE!</v>
      </c>
      <c r="AO1527" s="191">
        <f t="shared" si="747"/>
        <v>0</v>
      </c>
      <c r="AP1527" s="182"/>
      <c r="AQ1527" s="183" t="str">
        <f t="shared" si="748"/>
        <v/>
      </c>
      <c r="AR1527" s="182"/>
      <c r="AS1527" s="184" t="str">
        <f t="shared" si="749"/>
        <v/>
      </c>
      <c r="AT1527" s="182"/>
      <c r="AU1527" s="268"/>
      <c r="AV1527" s="185"/>
      <c r="AW1527" s="185"/>
      <c r="AX1527" s="185"/>
      <c r="AY1527" s="185"/>
      <c r="AZ1527" s="185"/>
      <c r="BA1527" s="186"/>
      <c r="BB1527" s="80"/>
      <c r="BC1527" s="185"/>
      <c r="BD1527" s="185"/>
      <c r="BE1527" s="185"/>
      <c r="BF1527" s="185"/>
      <c r="BG1527" s="187"/>
      <c r="BH1527" s="270"/>
      <c r="BI1527" s="188"/>
      <c r="BJ1527" s="268"/>
      <c r="BL1527" s="40"/>
      <c r="BM1527" s="40"/>
      <c r="BN1527" s="40"/>
      <c r="BO1527" s="40"/>
      <c r="BP1527" s="40"/>
      <c r="BQ1527" s="40"/>
      <c r="BR1527" s="40"/>
      <c r="BS1527" s="40"/>
      <c r="BT1527" s="40"/>
      <c r="BU1527" s="40"/>
      <c r="BV1527" s="40"/>
      <c r="BW1527" s="40"/>
      <c r="BX1527" s="40"/>
      <c r="BY1527" s="40"/>
      <c r="BZ1527" s="40"/>
      <c r="CA1527" s="40"/>
      <c r="CB1527" s="40"/>
      <c r="CC1527" s="40"/>
      <c r="CD1527" s="40"/>
      <c r="CE1527" s="40"/>
      <c r="CF1527" s="40"/>
      <c r="CG1527" s="40"/>
      <c r="CH1527" s="40"/>
      <c r="CI1527" s="40"/>
      <c r="CJ1527" s="40"/>
      <c r="CK1527" s="40"/>
      <c r="CL1527" s="40"/>
      <c r="CM1527" s="40"/>
      <c r="CN1527" s="40"/>
      <c r="CO1527" s="40">
        <f t="shared" si="750"/>
        <v>0</v>
      </c>
    </row>
    <row r="1528" spans="1:93" ht="22.5" customHeight="1">
      <c r="A1528" s="269"/>
      <c r="B1528" s="267"/>
      <c r="C1528" s="75"/>
      <c r="D1528" s="78"/>
      <c r="E1528" s="75"/>
      <c r="F1528" s="80"/>
      <c r="G1528" s="78"/>
      <c r="H1528" s="70"/>
      <c r="I1528" s="81"/>
      <c r="J1528" s="71" t="str">
        <f>IF(H1528="","",VLOOKUP(H1528,単重表!$C$6:'単重表'!$F$2502,2,FALSE))</f>
        <v/>
      </c>
      <c r="K1528" s="232"/>
      <c r="L1528" s="101">
        <f t="shared" si="767"/>
        <v>1</v>
      </c>
      <c r="M1528" s="46"/>
      <c r="N1528" s="101">
        <f t="shared" si="744"/>
        <v>1</v>
      </c>
      <c r="O1528" s="49"/>
      <c r="P1528" s="47" t="str">
        <f>IF(H1528="","",VLOOKUP(H1528,単重表!$C$6:'単重表'!$F$2502,3,FALSE))</f>
        <v/>
      </c>
      <c r="Q1528" s="47"/>
      <c r="R1528" s="56" t="e">
        <f t="shared" si="768"/>
        <v>#VALUE!</v>
      </c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267"/>
      <c r="AF1528" s="267"/>
      <c r="AG1528" s="40"/>
      <c r="AH1528" s="40"/>
      <c r="AI1528" s="40"/>
      <c r="AJ1528" s="58" t="str">
        <f>IF(H1528="","",VLOOKUP(H1528,単重表!$C$6:'単重表'!$F$2502,4,FALSE))</f>
        <v/>
      </c>
      <c r="AK1528" s="141" t="e">
        <f t="shared" si="745"/>
        <v>#VALUE!</v>
      </c>
      <c r="AL1528" s="40">
        <v>2</v>
      </c>
      <c r="AM1528" s="190" t="e">
        <f t="shared" si="746"/>
        <v>#VALUE!</v>
      </c>
      <c r="AO1528" s="191">
        <f t="shared" si="747"/>
        <v>0</v>
      </c>
      <c r="AP1528" s="182"/>
      <c r="AQ1528" s="183" t="str">
        <f t="shared" si="748"/>
        <v/>
      </c>
      <c r="AR1528" s="182"/>
      <c r="AS1528" s="184" t="str">
        <f t="shared" si="749"/>
        <v/>
      </c>
      <c r="AT1528" s="182"/>
      <c r="AU1528" s="268"/>
      <c r="AV1528" s="185"/>
      <c r="AW1528" s="185"/>
      <c r="AX1528" s="185"/>
      <c r="AY1528" s="185"/>
      <c r="AZ1528" s="185"/>
      <c r="BA1528" s="186"/>
      <c r="BB1528" s="80"/>
      <c r="BC1528" s="185"/>
      <c r="BD1528" s="185"/>
      <c r="BE1528" s="185"/>
      <c r="BF1528" s="185"/>
      <c r="BG1528" s="187"/>
      <c r="BH1528" s="270"/>
      <c r="BI1528" s="188"/>
      <c r="BJ1528" s="268"/>
      <c r="BL1528" s="40"/>
      <c r="BM1528" s="40"/>
      <c r="BN1528" s="40"/>
      <c r="BO1528" s="40"/>
      <c r="BP1528" s="40"/>
      <c r="BQ1528" s="40"/>
      <c r="BR1528" s="40"/>
      <c r="BS1528" s="40"/>
      <c r="BT1528" s="40"/>
      <c r="BU1528" s="40"/>
      <c r="BV1528" s="40"/>
      <c r="BW1528" s="40"/>
      <c r="BX1528" s="40"/>
      <c r="BY1528" s="40"/>
      <c r="BZ1528" s="40"/>
      <c r="CA1528" s="40"/>
      <c r="CB1528" s="40"/>
      <c r="CC1528" s="40"/>
      <c r="CD1528" s="40"/>
      <c r="CE1528" s="40"/>
      <c r="CF1528" s="40"/>
      <c r="CG1528" s="40"/>
      <c r="CH1528" s="40"/>
      <c r="CI1528" s="40"/>
      <c r="CJ1528" s="40"/>
      <c r="CK1528" s="40"/>
      <c r="CL1528" s="40"/>
      <c r="CM1528" s="40"/>
      <c r="CN1528" s="40"/>
      <c r="CO1528" s="40">
        <f t="shared" si="750"/>
        <v>0</v>
      </c>
    </row>
    <row r="1529" spans="1:93" ht="22.5" customHeight="1">
      <c r="A1529" s="269"/>
      <c r="B1529" s="267"/>
      <c r="C1529" s="75"/>
      <c r="D1529" s="78"/>
      <c r="E1529" s="75"/>
      <c r="F1529" s="80"/>
      <c r="G1529" s="78"/>
      <c r="H1529" s="70"/>
      <c r="I1529" s="81"/>
      <c r="J1529" s="71" t="str">
        <f>IF(H1529="","",VLOOKUP(H1529,単重表!$C$6:'単重表'!$F$2502,2,FALSE))</f>
        <v/>
      </c>
      <c r="K1529" s="232"/>
      <c r="L1529" s="101">
        <f t="shared" si="767"/>
        <v>1</v>
      </c>
      <c r="M1529" s="46"/>
      <c r="N1529" s="101">
        <f t="shared" si="744"/>
        <v>1</v>
      </c>
      <c r="O1529" s="49"/>
      <c r="P1529" s="47" t="str">
        <f>IF(H1529="","",VLOOKUP(H1529,単重表!$C$6:'単重表'!$F$2502,3,FALSE))</f>
        <v/>
      </c>
      <c r="Q1529" s="47"/>
      <c r="R1529" s="56" t="e">
        <f t="shared" si="768"/>
        <v>#VALUE!</v>
      </c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267"/>
      <c r="AF1529" s="267"/>
      <c r="AG1529" s="40"/>
      <c r="AH1529" s="40"/>
      <c r="AI1529" s="40"/>
      <c r="AJ1529" s="58" t="str">
        <f>IF(H1529="","",VLOOKUP(H1529,単重表!$C$6:'単重表'!$F$2502,4,FALSE))</f>
        <v/>
      </c>
      <c r="AK1529" s="141" t="e">
        <f t="shared" si="745"/>
        <v>#VALUE!</v>
      </c>
      <c r="AL1529" s="40">
        <v>2</v>
      </c>
      <c r="AM1529" s="190" t="e">
        <f t="shared" si="746"/>
        <v>#VALUE!</v>
      </c>
      <c r="AO1529" s="191">
        <f t="shared" si="747"/>
        <v>0</v>
      </c>
      <c r="AP1529" s="182"/>
      <c r="AQ1529" s="183" t="str">
        <f t="shared" si="748"/>
        <v/>
      </c>
      <c r="AR1529" s="182"/>
      <c r="AS1529" s="184" t="str">
        <f t="shared" si="749"/>
        <v/>
      </c>
      <c r="AT1529" s="182"/>
      <c r="AU1529" s="268"/>
      <c r="AV1529" s="185"/>
      <c r="AW1529" s="185"/>
      <c r="AX1529" s="185"/>
      <c r="AY1529" s="185"/>
      <c r="AZ1529" s="185"/>
      <c r="BA1529" s="186"/>
      <c r="BB1529" s="80"/>
      <c r="BC1529" s="185"/>
      <c r="BD1529" s="185"/>
      <c r="BE1529" s="185"/>
      <c r="BF1529" s="185"/>
      <c r="BG1529" s="187"/>
      <c r="BH1529" s="270"/>
      <c r="BI1529" s="188"/>
      <c r="BJ1529" s="268"/>
      <c r="BL1529" s="40"/>
      <c r="BM1529" s="40"/>
      <c r="BN1529" s="40"/>
      <c r="BO1529" s="40"/>
      <c r="BP1529" s="40"/>
      <c r="BQ1529" s="40"/>
      <c r="BR1529" s="40"/>
      <c r="BS1529" s="40"/>
      <c r="BT1529" s="40"/>
      <c r="BU1529" s="40"/>
      <c r="BV1529" s="40"/>
      <c r="BW1529" s="40"/>
      <c r="BX1529" s="40"/>
      <c r="BY1529" s="40"/>
      <c r="BZ1529" s="40"/>
      <c r="CA1529" s="40"/>
      <c r="CB1529" s="40"/>
      <c r="CC1529" s="40"/>
      <c r="CD1529" s="40"/>
      <c r="CE1529" s="40"/>
      <c r="CF1529" s="40"/>
      <c r="CG1529" s="40"/>
      <c r="CH1529" s="40"/>
      <c r="CI1529" s="40"/>
      <c r="CJ1529" s="40"/>
      <c r="CK1529" s="40"/>
      <c r="CL1529" s="40"/>
      <c r="CM1529" s="40"/>
      <c r="CN1529" s="40"/>
      <c r="CO1529" s="40">
        <f t="shared" si="750"/>
        <v>0</v>
      </c>
    </row>
    <row r="1530" spans="1:93" ht="22.5" customHeight="1">
      <c r="A1530" s="269"/>
      <c r="B1530" s="267"/>
      <c r="C1530" s="75"/>
      <c r="D1530" s="78"/>
      <c r="E1530" s="75"/>
      <c r="F1530" s="80"/>
      <c r="G1530" s="78"/>
      <c r="H1530" s="70"/>
      <c r="I1530" s="81"/>
      <c r="J1530" s="71" t="str">
        <f>IF(H1530="","",VLOOKUP(H1530,単重表!$C$6:'単重表'!$F$2502,2,FALSE))</f>
        <v/>
      </c>
      <c r="K1530" s="232"/>
      <c r="L1530" s="101">
        <f>IF(K1530="",1,K1530/1000)</f>
        <v>1</v>
      </c>
      <c r="M1530" s="46"/>
      <c r="N1530" s="101">
        <f t="shared" si="744"/>
        <v>1</v>
      </c>
      <c r="O1530" s="49"/>
      <c r="P1530" s="47" t="str">
        <f>IF(H1530="","",VLOOKUP(H1530,単重表!$C$6:'単重表'!$F$2502,3,FALSE))</f>
        <v/>
      </c>
      <c r="Q1530" s="47"/>
      <c r="R1530" s="56" t="e">
        <f t="shared" si="768"/>
        <v>#VALUE!</v>
      </c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267"/>
      <c r="AF1530" s="267"/>
      <c r="AG1530" s="40"/>
      <c r="AH1530" s="40"/>
      <c r="AI1530" s="40"/>
      <c r="AJ1530" s="58" t="str">
        <f>IF(H1530="","",VLOOKUP(H1530,単重表!$C$6:'単重表'!$F$2502,4,FALSE))</f>
        <v/>
      </c>
      <c r="AK1530" s="141" t="e">
        <f t="shared" si="745"/>
        <v>#VALUE!</v>
      </c>
      <c r="AL1530" s="40">
        <v>2</v>
      </c>
      <c r="AM1530" s="190" t="e">
        <f t="shared" si="746"/>
        <v>#VALUE!</v>
      </c>
      <c r="AO1530" s="191">
        <f t="shared" si="747"/>
        <v>0</v>
      </c>
      <c r="AP1530" s="182"/>
      <c r="AQ1530" s="183" t="str">
        <f t="shared" si="748"/>
        <v/>
      </c>
      <c r="AR1530" s="182"/>
      <c r="AS1530" s="184" t="str">
        <f t="shared" si="749"/>
        <v/>
      </c>
      <c r="AT1530" s="182"/>
      <c r="AU1530" s="268"/>
      <c r="AV1530" s="185"/>
      <c r="AW1530" s="185"/>
      <c r="AX1530" s="185"/>
      <c r="AY1530" s="185"/>
      <c r="AZ1530" s="185"/>
      <c r="BA1530" s="186"/>
      <c r="BB1530" s="80"/>
      <c r="BC1530" s="185"/>
      <c r="BD1530" s="185"/>
      <c r="BE1530" s="185"/>
      <c r="BF1530" s="185"/>
      <c r="BG1530" s="187"/>
      <c r="BH1530" s="270"/>
      <c r="BI1530" s="188"/>
      <c r="BJ1530" s="268"/>
      <c r="BL1530" s="40"/>
      <c r="BM1530" s="40"/>
      <c r="BN1530" s="40"/>
      <c r="BO1530" s="40"/>
      <c r="BP1530" s="40"/>
      <c r="BQ1530" s="40"/>
      <c r="BR1530" s="40"/>
      <c r="BS1530" s="40"/>
      <c r="BT1530" s="40"/>
      <c r="BU1530" s="40"/>
      <c r="BV1530" s="40"/>
      <c r="BW1530" s="40"/>
      <c r="BX1530" s="40"/>
      <c r="BY1530" s="40"/>
      <c r="BZ1530" s="40"/>
      <c r="CA1530" s="40"/>
      <c r="CB1530" s="40"/>
      <c r="CC1530" s="40"/>
      <c r="CD1530" s="40"/>
      <c r="CE1530" s="40"/>
      <c r="CF1530" s="40"/>
      <c r="CG1530" s="40"/>
      <c r="CH1530" s="40"/>
      <c r="CI1530" s="40"/>
      <c r="CJ1530" s="40"/>
      <c r="CK1530" s="40"/>
      <c r="CL1530" s="40"/>
      <c r="CM1530" s="40"/>
      <c r="CN1530" s="40"/>
      <c r="CO1530" s="40">
        <f t="shared" si="750"/>
        <v>0</v>
      </c>
    </row>
    <row r="1531" spans="1:93" ht="22.5" customHeight="1">
      <c r="A1531" s="269"/>
      <c r="B1531" s="267"/>
      <c r="C1531" s="75"/>
      <c r="D1531" s="78"/>
      <c r="E1531" s="75"/>
      <c r="F1531" s="80"/>
      <c r="G1531" s="78"/>
      <c r="H1531" s="70"/>
      <c r="I1531" s="81"/>
      <c r="J1531" s="71" t="str">
        <f>IF(H1531="","",VLOOKUP(H1531,単重表!$C$6:'単重表'!$F$2502,2,FALSE))</f>
        <v/>
      </c>
      <c r="K1531" s="232"/>
      <c r="L1531" s="101">
        <f>IF(K1531="",1,K1531/1000)</f>
        <v>1</v>
      </c>
      <c r="M1531" s="46"/>
      <c r="N1531" s="101">
        <f t="shared" si="744"/>
        <v>1</v>
      </c>
      <c r="O1531" s="49"/>
      <c r="P1531" s="47" t="str">
        <f>IF(H1531="","",VLOOKUP(H1531,単重表!$C$6:'単重表'!$F$2502,3,FALSE))</f>
        <v/>
      </c>
      <c r="Q1531" s="47"/>
      <c r="R1531" s="56" t="e">
        <f t="shared" si="768"/>
        <v>#VALUE!</v>
      </c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267"/>
      <c r="AF1531" s="267"/>
      <c r="AG1531" s="40"/>
      <c r="AH1531" s="40"/>
      <c r="AI1531" s="40"/>
      <c r="AJ1531" s="58" t="str">
        <f>IF(H1531="","",VLOOKUP(H1531,単重表!$C$6:'単重表'!$F$2502,4,FALSE))</f>
        <v/>
      </c>
      <c r="AK1531" s="141" t="e">
        <f t="shared" si="745"/>
        <v>#VALUE!</v>
      </c>
      <c r="AL1531" s="40">
        <v>2</v>
      </c>
      <c r="AM1531" s="190" t="e">
        <f t="shared" si="746"/>
        <v>#VALUE!</v>
      </c>
      <c r="AO1531" s="191">
        <f t="shared" si="747"/>
        <v>0</v>
      </c>
      <c r="AP1531" s="182"/>
      <c r="AQ1531" s="183" t="str">
        <f t="shared" si="748"/>
        <v/>
      </c>
      <c r="AR1531" s="182"/>
      <c r="AS1531" s="184" t="str">
        <f t="shared" si="749"/>
        <v/>
      </c>
      <c r="AT1531" s="182"/>
      <c r="AU1531" s="268"/>
      <c r="AV1531" s="185"/>
      <c r="AW1531" s="185"/>
      <c r="AX1531" s="185"/>
      <c r="AY1531" s="185"/>
      <c r="AZ1531" s="185"/>
      <c r="BA1531" s="186"/>
      <c r="BB1531" s="80"/>
      <c r="BC1531" s="185"/>
      <c r="BD1531" s="185"/>
      <c r="BE1531" s="185"/>
      <c r="BF1531" s="185"/>
      <c r="BG1531" s="187"/>
      <c r="BH1531" s="270"/>
      <c r="BI1531" s="188"/>
      <c r="BJ1531" s="268"/>
      <c r="BL1531" s="40"/>
      <c r="BM1531" s="40"/>
      <c r="BN1531" s="40"/>
      <c r="BO1531" s="40"/>
      <c r="BP1531" s="40"/>
      <c r="BQ1531" s="40"/>
      <c r="BR1531" s="40"/>
      <c r="BS1531" s="40"/>
      <c r="BT1531" s="40"/>
      <c r="BU1531" s="40"/>
      <c r="BV1531" s="40"/>
      <c r="BW1531" s="40"/>
      <c r="BX1531" s="40"/>
      <c r="BY1531" s="40"/>
      <c r="BZ1531" s="40"/>
      <c r="CA1531" s="40"/>
      <c r="CB1531" s="40"/>
      <c r="CC1531" s="40"/>
      <c r="CD1531" s="40"/>
      <c r="CE1531" s="40"/>
      <c r="CF1531" s="40"/>
      <c r="CG1531" s="40"/>
      <c r="CH1531" s="40"/>
      <c r="CI1531" s="40"/>
      <c r="CJ1531" s="40"/>
      <c r="CK1531" s="40"/>
      <c r="CL1531" s="40"/>
      <c r="CM1531" s="40"/>
      <c r="CN1531" s="40"/>
      <c r="CO1531" s="40">
        <f t="shared" si="750"/>
        <v>0</v>
      </c>
    </row>
    <row r="1532" spans="1:93" ht="22.5" customHeight="1">
      <c r="A1532" s="269"/>
      <c r="B1532" s="267"/>
      <c r="C1532" s="75"/>
      <c r="D1532" s="78"/>
      <c r="E1532" s="75"/>
      <c r="F1532" s="80"/>
      <c r="G1532" s="78"/>
      <c r="H1532" s="70"/>
      <c r="I1532" s="81"/>
      <c r="J1532" s="71" t="str">
        <f>IF(H1532="","",VLOOKUP(H1532,単重表!$C$6:'単重表'!$F$2502,2,FALSE))</f>
        <v/>
      </c>
      <c r="K1532" s="232"/>
      <c r="L1532" s="101">
        <f>IF(K1532="",1,K1532/1000)</f>
        <v>1</v>
      </c>
      <c r="M1532" s="46"/>
      <c r="N1532" s="101">
        <f t="shared" si="744"/>
        <v>1</v>
      </c>
      <c r="O1532" s="49"/>
      <c r="P1532" s="47" t="str">
        <f>IF(H1532="","",VLOOKUP(H1532,単重表!$C$6:'単重表'!$F$2502,3,FALSE))</f>
        <v/>
      </c>
      <c r="Q1532" s="47"/>
      <c r="R1532" s="56" t="e">
        <f>P1532*O1532*N1532*L1532+Q1532</f>
        <v>#VALUE!</v>
      </c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267"/>
      <c r="AF1532" s="267"/>
      <c r="AG1532" s="40"/>
      <c r="AH1532" s="40"/>
      <c r="AI1532" s="40"/>
      <c r="AJ1532" s="58" t="str">
        <f>IF(H1532="","",VLOOKUP(H1532,単重表!$C$6:'単重表'!$F$2502,4,FALSE))</f>
        <v/>
      </c>
      <c r="AK1532" s="141" t="e">
        <f t="shared" si="745"/>
        <v>#VALUE!</v>
      </c>
      <c r="AL1532" s="40">
        <v>2</v>
      </c>
      <c r="AM1532" s="190" t="e">
        <f t="shared" si="746"/>
        <v>#VALUE!</v>
      </c>
      <c r="AO1532" s="191">
        <f t="shared" si="747"/>
        <v>0</v>
      </c>
      <c r="AP1532" s="182"/>
      <c r="AQ1532" s="183" t="str">
        <f t="shared" si="748"/>
        <v/>
      </c>
      <c r="AR1532" s="182"/>
      <c r="AS1532" s="184" t="str">
        <f t="shared" si="749"/>
        <v/>
      </c>
      <c r="AT1532" s="182"/>
      <c r="AU1532" s="268"/>
      <c r="AV1532" s="185"/>
      <c r="AW1532" s="185"/>
      <c r="AX1532" s="185"/>
      <c r="AY1532" s="185"/>
      <c r="AZ1532" s="185"/>
      <c r="BA1532" s="186"/>
      <c r="BB1532" s="80"/>
      <c r="BC1532" s="185"/>
      <c r="BD1532" s="185"/>
      <c r="BE1532" s="185"/>
      <c r="BF1532" s="185"/>
      <c r="BG1532" s="187"/>
      <c r="BH1532" s="270"/>
      <c r="BI1532" s="188"/>
      <c r="BJ1532" s="268"/>
      <c r="BL1532" s="40"/>
      <c r="BM1532" s="40"/>
      <c r="BN1532" s="40"/>
      <c r="BO1532" s="40"/>
      <c r="BP1532" s="40"/>
      <c r="BQ1532" s="40"/>
      <c r="BR1532" s="40"/>
      <c r="BS1532" s="40"/>
      <c r="BT1532" s="40"/>
      <c r="BU1532" s="40"/>
      <c r="BV1532" s="40"/>
      <c r="BW1532" s="40"/>
      <c r="BX1532" s="40"/>
      <c r="BY1532" s="40"/>
      <c r="BZ1532" s="40"/>
      <c r="CA1532" s="40"/>
      <c r="CB1532" s="40"/>
      <c r="CC1532" s="40"/>
      <c r="CD1532" s="40"/>
      <c r="CE1532" s="40"/>
      <c r="CF1532" s="40"/>
      <c r="CG1532" s="40"/>
      <c r="CH1532" s="40"/>
      <c r="CI1532" s="40"/>
      <c r="CJ1532" s="40"/>
      <c r="CK1532" s="40"/>
      <c r="CL1532" s="40"/>
      <c r="CM1532" s="40"/>
      <c r="CN1532" s="40"/>
      <c r="CO1532" s="40">
        <f t="shared" si="750"/>
        <v>0</v>
      </c>
    </row>
    <row r="1533" spans="1:93" ht="22.5" customHeight="1">
      <c r="A1533" s="269"/>
      <c r="B1533" s="267"/>
      <c r="C1533" s="75"/>
      <c r="D1533" s="78"/>
      <c r="E1533" s="75"/>
      <c r="F1533" s="80"/>
      <c r="G1533" s="78"/>
      <c r="H1533" s="70"/>
      <c r="I1533" s="81"/>
      <c r="J1533" s="71" t="str">
        <f>IF(H1533="","",VLOOKUP(H1533,単重表!$C$6:'単重表'!$F$2502,2,FALSE))</f>
        <v/>
      </c>
      <c r="K1533" s="232"/>
      <c r="L1533" s="101">
        <f t="shared" ref="L1533:L1540" si="769">IF(K1533="",1,K1533/1000)</f>
        <v>1</v>
      </c>
      <c r="M1533" s="46"/>
      <c r="N1533" s="101">
        <f t="shared" si="744"/>
        <v>1</v>
      </c>
      <c r="O1533" s="49"/>
      <c r="P1533" s="47" t="str">
        <f>IF(H1533="","",VLOOKUP(H1533,単重表!$C$6:'単重表'!$F$2502,3,FALSE))</f>
        <v/>
      </c>
      <c r="Q1533" s="47"/>
      <c r="R1533" s="56" t="e">
        <f t="shared" ref="R1533:R1542" si="770">P1533*O1533*N1533*L1533+Q1533</f>
        <v>#VALUE!</v>
      </c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267"/>
      <c r="AF1533" s="267"/>
      <c r="AG1533" s="40"/>
      <c r="AH1533" s="40"/>
      <c r="AI1533" s="40"/>
      <c r="AJ1533" s="58" t="str">
        <f>IF(H1533="","",VLOOKUP(H1533,単重表!$C$6:'単重表'!$F$2502,4,FALSE))</f>
        <v/>
      </c>
      <c r="AK1533" s="141" t="e">
        <f t="shared" si="745"/>
        <v>#VALUE!</v>
      </c>
      <c r="AL1533" s="40">
        <v>2</v>
      </c>
      <c r="AM1533" s="190" t="e">
        <f t="shared" si="746"/>
        <v>#VALUE!</v>
      </c>
      <c r="AO1533" s="191">
        <f t="shared" si="747"/>
        <v>0</v>
      </c>
      <c r="AP1533" s="182"/>
      <c r="AQ1533" s="183" t="str">
        <f t="shared" si="748"/>
        <v/>
      </c>
      <c r="AR1533" s="182"/>
      <c r="AS1533" s="184" t="str">
        <f t="shared" si="749"/>
        <v/>
      </c>
      <c r="AT1533" s="182"/>
      <c r="AU1533" s="268"/>
      <c r="AV1533" s="185"/>
      <c r="AW1533" s="185"/>
      <c r="AX1533" s="185"/>
      <c r="AY1533" s="185"/>
      <c r="AZ1533" s="185"/>
      <c r="BA1533" s="186"/>
      <c r="BB1533" s="80"/>
      <c r="BC1533" s="185"/>
      <c r="BD1533" s="185"/>
      <c r="BE1533" s="185"/>
      <c r="BF1533" s="185"/>
      <c r="BG1533" s="187"/>
      <c r="BH1533" s="270"/>
      <c r="BI1533" s="188"/>
      <c r="BJ1533" s="268"/>
      <c r="BL1533" s="40"/>
      <c r="BM1533" s="40"/>
      <c r="BN1533" s="40"/>
      <c r="BO1533" s="40"/>
      <c r="BP1533" s="40"/>
      <c r="BQ1533" s="40"/>
      <c r="BR1533" s="40"/>
      <c r="BS1533" s="40"/>
      <c r="BT1533" s="40"/>
      <c r="BU1533" s="40"/>
      <c r="BV1533" s="40"/>
      <c r="BW1533" s="40"/>
      <c r="BX1533" s="40"/>
      <c r="BY1533" s="40"/>
      <c r="BZ1533" s="40"/>
      <c r="CA1533" s="40"/>
      <c r="CB1533" s="40"/>
      <c r="CC1533" s="40"/>
      <c r="CD1533" s="40"/>
      <c r="CE1533" s="40"/>
      <c r="CF1533" s="40"/>
      <c r="CG1533" s="40"/>
      <c r="CH1533" s="40"/>
      <c r="CI1533" s="40"/>
      <c r="CJ1533" s="40"/>
      <c r="CK1533" s="40"/>
      <c r="CL1533" s="40"/>
      <c r="CM1533" s="40"/>
      <c r="CN1533" s="40"/>
      <c r="CO1533" s="40">
        <f t="shared" si="750"/>
        <v>0</v>
      </c>
    </row>
    <row r="1534" spans="1:93" ht="22.5" customHeight="1">
      <c r="A1534" s="269"/>
      <c r="B1534" s="267"/>
      <c r="C1534" s="75"/>
      <c r="D1534" s="78"/>
      <c r="E1534" s="75"/>
      <c r="F1534" s="80"/>
      <c r="G1534" s="78"/>
      <c r="H1534" s="70"/>
      <c r="I1534" s="81"/>
      <c r="J1534" s="71" t="str">
        <f>IF(H1534="","",VLOOKUP(H1534,単重表!$C$6:'単重表'!$F$2502,2,FALSE))</f>
        <v/>
      </c>
      <c r="K1534" s="232"/>
      <c r="L1534" s="101">
        <f t="shared" si="769"/>
        <v>1</v>
      </c>
      <c r="M1534" s="46"/>
      <c r="N1534" s="101">
        <f t="shared" si="744"/>
        <v>1</v>
      </c>
      <c r="O1534" s="49"/>
      <c r="P1534" s="47" t="str">
        <f>IF(H1534="","",VLOOKUP(H1534,単重表!$C$6:'単重表'!$F$2502,3,FALSE))</f>
        <v/>
      </c>
      <c r="Q1534" s="47"/>
      <c r="R1534" s="56" t="e">
        <f t="shared" si="770"/>
        <v>#VALUE!</v>
      </c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267"/>
      <c r="AF1534" s="267"/>
      <c r="AG1534" s="40"/>
      <c r="AH1534" s="40"/>
      <c r="AI1534" s="40"/>
      <c r="AJ1534" s="58" t="str">
        <f>IF(H1534="","",VLOOKUP(H1534,単重表!$C$6:'単重表'!$F$2502,4,FALSE))</f>
        <v/>
      </c>
      <c r="AK1534" s="141" t="e">
        <f t="shared" si="745"/>
        <v>#VALUE!</v>
      </c>
      <c r="AL1534" s="40">
        <v>2</v>
      </c>
      <c r="AM1534" s="190" t="e">
        <f t="shared" si="746"/>
        <v>#VALUE!</v>
      </c>
      <c r="AO1534" s="191">
        <f t="shared" si="747"/>
        <v>0</v>
      </c>
      <c r="AP1534" s="182"/>
      <c r="AQ1534" s="183" t="str">
        <f t="shared" si="748"/>
        <v/>
      </c>
      <c r="AR1534" s="182"/>
      <c r="AS1534" s="184" t="str">
        <f t="shared" si="749"/>
        <v/>
      </c>
      <c r="AT1534" s="182"/>
      <c r="AU1534" s="268"/>
      <c r="AV1534" s="185"/>
      <c r="AW1534" s="185"/>
      <c r="AX1534" s="185"/>
      <c r="AY1534" s="185"/>
      <c r="AZ1534" s="185"/>
      <c r="BA1534" s="186"/>
      <c r="BB1534" s="80"/>
      <c r="BC1534" s="185"/>
      <c r="BD1534" s="185"/>
      <c r="BE1534" s="185"/>
      <c r="BF1534" s="185"/>
      <c r="BG1534" s="187"/>
      <c r="BH1534" s="270"/>
      <c r="BI1534" s="188"/>
      <c r="BJ1534" s="268"/>
      <c r="BL1534" s="40"/>
      <c r="BM1534" s="40"/>
      <c r="BN1534" s="40"/>
      <c r="BO1534" s="40"/>
      <c r="BP1534" s="40"/>
      <c r="BQ1534" s="40"/>
      <c r="BR1534" s="40"/>
      <c r="BS1534" s="40"/>
      <c r="BT1534" s="40"/>
      <c r="BU1534" s="40"/>
      <c r="BV1534" s="40"/>
      <c r="BW1534" s="40"/>
      <c r="BX1534" s="40"/>
      <c r="BY1534" s="40"/>
      <c r="BZ1534" s="40"/>
      <c r="CA1534" s="40"/>
      <c r="CB1534" s="40"/>
      <c r="CC1534" s="40"/>
      <c r="CD1534" s="40"/>
      <c r="CE1534" s="40"/>
      <c r="CF1534" s="40"/>
      <c r="CG1534" s="40"/>
      <c r="CH1534" s="40"/>
      <c r="CI1534" s="40"/>
      <c r="CJ1534" s="40"/>
      <c r="CK1534" s="40"/>
      <c r="CL1534" s="40"/>
      <c r="CM1534" s="40"/>
      <c r="CN1534" s="40"/>
      <c r="CO1534" s="40">
        <f t="shared" si="750"/>
        <v>0</v>
      </c>
    </row>
    <row r="1535" spans="1:93" ht="22.5" customHeight="1">
      <c r="A1535" s="269"/>
      <c r="B1535" s="267"/>
      <c r="C1535" s="75"/>
      <c r="D1535" s="78"/>
      <c r="E1535" s="75"/>
      <c r="F1535" s="80"/>
      <c r="G1535" s="78"/>
      <c r="H1535" s="70"/>
      <c r="I1535" s="81"/>
      <c r="J1535" s="71" t="str">
        <f>IF(H1535="","",VLOOKUP(H1535,単重表!$C$6:'単重表'!$F$2502,2,FALSE))</f>
        <v/>
      </c>
      <c r="K1535" s="232"/>
      <c r="L1535" s="101">
        <f t="shared" si="769"/>
        <v>1</v>
      </c>
      <c r="M1535" s="46"/>
      <c r="N1535" s="101">
        <f t="shared" si="744"/>
        <v>1</v>
      </c>
      <c r="O1535" s="49"/>
      <c r="P1535" s="47" t="str">
        <f>IF(H1535="","",VLOOKUP(H1535,単重表!$C$6:'単重表'!$F$2502,3,FALSE))</f>
        <v/>
      </c>
      <c r="Q1535" s="47"/>
      <c r="R1535" s="56" t="e">
        <f t="shared" si="770"/>
        <v>#VALUE!</v>
      </c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267"/>
      <c r="AF1535" s="267"/>
      <c r="AG1535" s="40"/>
      <c r="AH1535" s="40"/>
      <c r="AI1535" s="40"/>
      <c r="AJ1535" s="58" t="str">
        <f>IF(H1535="","",VLOOKUP(H1535,単重表!$C$6:'単重表'!$F$2502,4,FALSE))</f>
        <v/>
      </c>
      <c r="AK1535" s="141" t="e">
        <f t="shared" si="745"/>
        <v>#VALUE!</v>
      </c>
      <c r="AL1535" s="40">
        <v>2</v>
      </c>
      <c r="AM1535" s="190" t="e">
        <f t="shared" si="746"/>
        <v>#VALUE!</v>
      </c>
      <c r="AO1535" s="191">
        <f t="shared" si="747"/>
        <v>0</v>
      </c>
      <c r="AP1535" s="182"/>
      <c r="AQ1535" s="183" t="str">
        <f t="shared" si="748"/>
        <v/>
      </c>
      <c r="AR1535" s="182"/>
      <c r="AS1535" s="184" t="str">
        <f t="shared" si="749"/>
        <v/>
      </c>
      <c r="AT1535" s="182"/>
      <c r="AU1535" s="268"/>
      <c r="AV1535" s="185"/>
      <c r="AW1535" s="185"/>
      <c r="AX1535" s="185"/>
      <c r="AY1535" s="185"/>
      <c r="AZ1535" s="185"/>
      <c r="BA1535" s="186"/>
      <c r="BB1535" s="80"/>
      <c r="BC1535" s="185"/>
      <c r="BD1535" s="185"/>
      <c r="BE1535" s="185"/>
      <c r="BF1535" s="185"/>
      <c r="BG1535" s="187"/>
      <c r="BH1535" s="270"/>
      <c r="BI1535" s="188"/>
      <c r="BJ1535" s="268"/>
      <c r="BL1535" s="40"/>
      <c r="BM1535" s="40"/>
      <c r="BN1535" s="40"/>
      <c r="BO1535" s="40"/>
      <c r="BP1535" s="40"/>
      <c r="BQ1535" s="40"/>
      <c r="BR1535" s="40"/>
      <c r="BS1535" s="40"/>
      <c r="BT1535" s="40"/>
      <c r="BU1535" s="40"/>
      <c r="BV1535" s="40"/>
      <c r="BW1535" s="40"/>
      <c r="BX1535" s="40"/>
      <c r="BY1535" s="40"/>
      <c r="BZ1535" s="40"/>
      <c r="CA1535" s="40"/>
      <c r="CB1535" s="40"/>
      <c r="CC1535" s="40"/>
      <c r="CD1535" s="40"/>
      <c r="CE1535" s="40"/>
      <c r="CF1535" s="40"/>
      <c r="CG1535" s="40"/>
      <c r="CH1535" s="40"/>
      <c r="CI1535" s="40"/>
      <c r="CJ1535" s="40"/>
      <c r="CK1535" s="40"/>
      <c r="CL1535" s="40"/>
      <c r="CM1535" s="40"/>
      <c r="CN1535" s="40"/>
      <c r="CO1535" s="40">
        <f t="shared" si="750"/>
        <v>0</v>
      </c>
    </row>
    <row r="1536" spans="1:93" ht="22.5" customHeight="1">
      <c r="A1536" s="269"/>
      <c r="B1536" s="267"/>
      <c r="C1536" s="75"/>
      <c r="D1536" s="78"/>
      <c r="E1536" s="75"/>
      <c r="F1536" s="80"/>
      <c r="G1536" s="78"/>
      <c r="H1536" s="70"/>
      <c r="I1536" s="81"/>
      <c r="J1536" s="71" t="str">
        <f>IF(H1536="","",VLOOKUP(H1536,単重表!$C$6:'単重表'!$F$2502,2,FALSE))</f>
        <v/>
      </c>
      <c r="K1536" s="232"/>
      <c r="L1536" s="101">
        <f t="shared" si="769"/>
        <v>1</v>
      </c>
      <c r="M1536" s="46"/>
      <c r="N1536" s="101">
        <f t="shared" si="744"/>
        <v>1</v>
      </c>
      <c r="O1536" s="49"/>
      <c r="P1536" s="47" t="str">
        <f>IF(H1536="","",VLOOKUP(H1536,単重表!$C$6:'単重表'!$F$2502,3,FALSE))</f>
        <v/>
      </c>
      <c r="Q1536" s="47"/>
      <c r="R1536" s="56" t="e">
        <f t="shared" si="770"/>
        <v>#VALUE!</v>
      </c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267"/>
      <c r="AF1536" s="267"/>
      <c r="AG1536" s="40"/>
      <c r="AH1536" s="40"/>
      <c r="AI1536" s="40"/>
      <c r="AJ1536" s="58" t="str">
        <f>IF(H1536="","",VLOOKUP(H1536,単重表!$C$6:'単重表'!$F$2502,4,FALSE))</f>
        <v/>
      </c>
      <c r="AK1536" s="141" t="e">
        <f t="shared" si="745"/>
        <v>#VALUE!</v>
      </c>
      <c r="AL1536" s="40">
        <v>2</v>
      </c>
      <c r="AM1536" s="190" t="e">
        <f t="shared" si="746"/>
        <v>#VALUE!</v>
      </c>
      <c r="AO1536" s="191">
        <f t="shared" si="747"/>
        <v>0</v>
      </c>
      <c r="AP1536" s="182"/>
      <c r="AQ1536" s="183" t="str">
        <f t="shared" si="748"/>
        <v/>
      </c>
      <c r="AR1536" s="182"/>
      <c r="AS1536" s="184" t="str">
        <f t="shared" si="749"/>
        <v/>
      </c>
      <c r="AT1536" s="182"/>
      <c r="AU1536" s="268"/>
      <c r="AV1536" s="185"/>
      <c r="AW1536" s="185"/>
      <c r="AX1536" s="185"/>
      <c r="AY1536" s="185"/>
      <c r="AZ1536" s="185"/>
      <c r="BA1536" s="186"/>
      <c r="BB1536" s="80"/>
      <c r="BC1536" s="185"/>
      <c r="BD1536" s="185"/>
      <c r="BE1536" s="185"/>
      <c r="BF1536" s="185"/>
      <c r="BG1536" s="187"/>
      <c r="BH1536" s="270"/>
      <c r="BI1536" s="188"/>
      <c r="BJ1536" s="268"/>
      <c r="BL1536" s="40"/>
      <c r="BM1536" s="40"/>
      <c r="BN1536" s="40"/>
      <c r="BO1536" s="40"/>
      <c r="BP1536" s="40"/>
      <c r="BQ1536" s="40"/>
      <c r="BR1536" s="40"/>
      <c r="BS1536" s="40"/>
      <c r="BT1536" s="40"/>
      <c r="BU1536" s="40"/>
      <c r="BV1536" s="40"/>
      <c r="BW1536" s="40"/>
      <c r="BX1536" s="40"/>
      <c r="BY1536" s="40"/>
      <c r="BZ1536" s="40"/>
      <c r="CA1536" s="40"/>
      <c r="CB1536" s="40"/>
      <c r="CC1536" s="40"/>
      <c r="CD1536" s="40"/>
      <c r="CE1536" s="40"/>
      <c r="CF1536" s="40"/>
      <c r="CG1536" s="40"/>
      <c r="CH1536" s="40"/>
      <c r="CI1536" s="40"/>
      <c r="CJ1536" s="40"/>
      <c r="CK1536" s="40"/>
      <c r="CL1536" s="40"/>
      <c r="CM1536" s="40"/>
      <c r="CN1536" s="40"/>
      <c r="CO1536" s="40">
        <f t="shared" si="750"/>
        <v>0</v>
      </c>
    </row>
    <row r="1537" spans="1:93" ht="22.5" customHeight="1">
      <c r="A1537" s="269"/>
      <c r="B1537" s="267"/>
      <c r="C1537" s="75"/>
      <c r="D1537" s="78"/>
      <c r="E1537" s="75"/>
      <c r="F1537" s="80"/>
      <c r="G1537" s="78"/>
      <c r="H1537" s="70"/>
      <c r="I1537" s="81"/>
      <c r="J1537" s="71" t="str">
        <f>IF(H1537="","",VLOOKUP(H1537,単重表!$C$6:'単重表'!$F$2502,2,FALSE))</f>
        <v/>
      </c>
      <c r="K1537" s="232"/>
      <c r="L1537" s="101">
        <f t="shared" si="769"/>
        <v>1</v>
      </c>
      <c r="M1537" s="46"/>
      <c r="N1537" s="101">
        <f t="shared" si="744"/>
        <v>1</v>
      </c>
      <c r="O1537" s="49"/>
      <c r="P1537" s="47" t="str">
        <f>IF(H1537="","",VLOOKUP(H1537,単重表!$C$6:'単重表'!$F$2502,3,FALSE))</f>
        <v/>
      </c>
      <c r="Q1537" s="47"/>
      <c r="R1537" s="56" t="e">
        <f t="shared" si="770"/>
        <v>#VALUE!</v>
      </c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267"/>
      <c r="AF1537" s="267"/>
      <c r="AG1537" s="40"/>
      <c r="AH1537" s="40"/>
      <c r="AI1537" s="40"/>
      <c r="AJ1537" s="58" t="str">
        <f>IF(H1537="","",VLOOKUP(H1537,単重表!$C$6:'単重表'!$F$2502,4,FALSE))</f>
        <v/>
      </c>
      <c r="AK1537" s="141" t="e">
        <f t="shared" si="745"/>
        <v>#VALUE!</v>
      </c>
      <c r="AL1537" s="40">
        <v>2</v>
      </c>
      <c r="AM1537" s="190" t="e">
        <f t="shared" si="746"/>
        <v>#VALUE!</v>
      </c>
      <c r="AO1537" s="191">
        <f t="shared" si="747"/>
        <v>0</v>
      </c>
      <c r="AP1537" s="182"/>
      <c r="AQ1537" s="183" t="str">
        <f t="shared" si="748"/>
        <v/>
      </c>
      <c r="AR1537" s="182"/>
      <c r="AS1537" s="184" t="str">
        <f t="shared" si="749"/>
        <v/>
      </c>
      <c r="AT1537" s="182"/>
      <c r="AU1537" s="268"/>
      <c r="AV1537" s="185"/>
      <c r="AW1537" s="185"/>
      <c r="AX1537" s="185"/>
      <c r="AY1537" s="185"/>
      <c r="AZ1537" s="185"/>
      <c r="BA1537" s="186"/>
      <c r="BB1537" s="80"/>
      <c r="BC1537" s="185"/>
      <c r="BD1537" s="185"/>
      <c r="BE1537" s="185"/>
      <c r="BF1537" s="185"/>
      <c r="BG1537" s="187"/>
      <c r="BH1537" s="270"/>
      <c r="BI1537" s="188"/>
      <c r="BJ1537" s="268"/>
      <c r="BL1537" s="40"/>
      <c r="BM1537" s="40"/>
      <c r="BN1537" s="40"/>
      <c r="BO1537" s="40"/>
      <c r="BP1537" s="40"/>
      <c r="BQ1537" s="40"/>
      <c r="BR1537" s="40"/>
      <c r="BS1537" s="40"/>
      <c r="BT1537" s="40"/>
      <c r="BU1537" s="40"/>
      <c r="BV1537" s="40"/>
      <c r="BW1537" s="40"/>
      <c r="BX1537" s="40"/>
      <c r="BY1537" s="40"/>
      <c r="BZ1537" s="40"/>
      <c r="CA1537" s="40"/>
      <c r="CB1537" s="40"/>
      <c r="CC1537" s="40"/>
      <c r="CD1537" s="40"/>
      <c r="CE1537" s="40"/>
      <c r="CF1537" s="40"/>
      <c r="CG1537" s="40"/>
      <c r="CH1537" s="40"/>
      <c r="CI1537" s="40"/>
      <c r="CJ1537" s="40"/>
      <c r="CK1537" s="40"/>
      <c r="CL1537" s="40"/>
      <c r="CM1537" s="40"/>
      <c r="CN1537" s="40"/>
      <c r="CO1537" s="40">
        <f t="shared" si="750"/>
        <v>0</v>
      </c>
    </row>
    <row r="1538" spans="1:93" ht="22.5" customHeight="1">
      <c r="A1538" s="269"/>
      <c r="B1538" s="267"/>
      <c r="C1538" s="75"/>
      <c r="D1538" s="78"/>
      <c r="E1538" s="75"/>
      <c r="F1538" s="80"/>
      <c r="G1538" s="78"/>
      <c r="H1538" s="70"/>
      <c r="I1538" s="81"/>
      <c r="J1538" s="71" t="str">
        <f>IF(H1538="","",VLOOKUP(H1538,単重表!$C$6:'単重表'!$F$2502,2,FALSE))</f>
        <v/>
      </c>
      <c r="K1538" s="232"/>
      <c r="L1538" s="101">
        <f t="shared" si="769"/>
        <v>1</v>
      </c>
      <c r="M1538" s="46"/>
      <c r="N1538" s="101">
        <f t="shared" si="744"/>
        <v>1</v>
      </c>
      <c r="O1538" s="49"/>
      <c r="P1538" s="47" t="str">
        <f>IF(H1538="","",VLOOKUP(H1538,単重表!$C$6:'単重表'!$F$2502,3,FALSE))</f>
        <v/>
      </c>
      <c r="Q1538" s="47"/>
      <c r="R1538" s="56" t="e">
        <f t="shared" si="770"/>
        <v>#VALUE!</v>
      </c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267"/>
      <c r="AF1538" s="267"/>
      <c r="AG1538" s="40"/>
      <c r="AH1538" s="40"/>
      <c r="AI1538" s="40"/>
      <c r="AJ1538" s="58" t="str">
        <f>IF(H1538="","",VLOOKUP(H1538,単重表!$C$6:'単重表'!$F$2502,4,FALSE))</f>
        <v/>
      </c>
      <c r="AK1538" s="141" t="e">
        <f t="shared" si="745"/>
        <v>#VALUE!</v>
      </c>
      <c r="AL1538" s="40">
        <v>2</v>
      </c>
      <c r="AM1538" s="190" t="e">
        <f t="shared" si="746"/>
        <v>#VALUE!</v>
      </c>
      <c r="AO1538" s="191">
        <f t="shared" si="747"/>
        <v>0</v>
      </c>
      <c r="AP1538" s="182"/>
      <c r="AQ1538" s="183" t="str">
        <f t="shared" si="748"/>
        <v/>
      </c>
      <c r="AR1538" s="182"/>
      <c r="AS1538" s="184" t="str">
        <f t="shared" si="749"/>
        <v/>
      </c>
      <c r="AT1538" s="182"/>
      <c r="AU1538" s="268"/>
      <c r="AV1538" s="185"/>
      <c r="AW1538" s="185"/>
      <c r="AX1538" s="185"/>
      <c r="AY1538" s="185"/>
      <c r="AZ1538" s="185"/>
      <c r="BA1538" s="186"/>
      <c r="BB1538" s="80"/>
      <c r="BC1538" s="185"/>
      <c r="BD1538" s="185"/>
      <c r="BE1538" s="185"/>
      <c r="BF1538" s="185"/>
      <c r="BG1538" s="187"/>
      <c r="BH1538" s="270"/>
      <c r="BI1538" s="188"/>
      <c r="BJ1538" s="268"/>
      <c r="BL1538" s="40"/>
      <c r="BM1538" s="40"/>
      <c r="BN1538" s="40"/>
      <c r="BO1538" s="40"/>
      <c r="BP1538" s="40"/>
      <c r="BQ1538" s="40"/>
      <c r="BR1538" s="40"/>
      <c r="BS1538" s="40"/>
      <c r="BT1538" s="40"/>
      <c r="BU1538" s="40"/>
      <c r="BV1538" s="40"/>
      <c r="BW1538" s="40"/>
      <c r="BX1538" s="40"/>
      <c r="BY1538" s="40"/>
      <c r="BZ1538" s="40"/>
      <c r="CA1538" s="40"/>
      <c r="CB1538" s="40"/>
      <c r="CC1538" s="40"/>
      <c r="CD1538" s="40"/>
      <c r="CE1538" s="40"/>
      <c r="CF1538" s="40"/>
      <c r="CG1538" s="40"/>
      <c r="CH1538" s="40"/>
      <c r="CI1538" s="40"/>
      <c r="CJ1538" s="40"/>
      <c r="CK1538" s="40"/>
      <c r="CL1538" s="40"/>
      <c r="CM1538" s="40"/>
      <c r="CN1538" s="40"/>
      <c r="CO1538" s="40">
        <f t="shared" si="750"/>
        <v>0</v>
      </c>
    </row>
    <row r="1539" spans="1:93" ht="22.5" customHeight="1">
      <c r="A1539" s="269"/>
      <c r="B1539" s="267"/>
      <c r="C1539" s="75"/>
      <c r="D1539" s="78"/>
      <c r="E1539" s="75"/>
      <c r="F1539" s="80"/>
      <c r="G1539" s="78"/>
      <c r="H1539" s="70"/>
      <c r="I1539" s="81"/>
      <c r="J1539" s="71" t="str">
        <f>IF(H1539="","",VLOOKUP(H1539,単重表!$C$6:'単重表'!$F$2502,2,FALSE))</f>
        <v/>
      </c>
      <c r="K1539" s="232"/>
      <c r="L1539" s="101">
        <f t="shared" si="769"/>
        <v>1</v>
      </c>
      <c r="M1539" s="46"/>
      <c r="N1539" s="101">
        <f t="shared" si="744"/>
        <v>1</v>
      </c>
      <c r="O1539" s="49"/>
      <c r="P1539" s="47" t="str">
        <f>IF(H1539="","",VLOOKUP(H1539,単重表!$C$6:'単重表'!$F$2502,3,FALSE))</f>
        <v/>
      </c>
      <c r="Q1539" s="47"/>
      <c r="R1539" s="56" t="e">
        <f t="shared" si="770"/>
        <v>#VALUE!</v>
      </c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267"/>
      <c r="AF1539" s="267"/>
      <c r="AG1539" s="40"/>
      <c r="AH1539" s="40"/>
      <c r="AI1539" s="40"/>
      <c r="AJ1539" s="58" t="str">
        <f>IF(H1539="","",VLOOKUP(H1539,単重表!$C$6:'単重表'!$F$2502,4,FALSE))</f>
        <v/>
      </c>
      <c r="AK1539" s="141" t="e">
        <f t="shared" si="745"/>
        <v>#VALUE!</v>
      </c>
      <c r="AL1539" s="40">
        <v>2</v>
      </c>
      <c r="AM1539" s="190" t="e">
        <f t="shared" si="746"/>
        <v>#VALUE!</v>
      </c>
      <c r="AO1539" s="191">
        <f t="shared" si="747"/>
        <v>0</v>
      </c>
      <c r="AP1539" s="182"/>
      <c r="AQ1539" s="183" t="str">
        <f t="shared" si="748"/>
        <v/>
      </c>
      <c r="AR1539" s="182"/>
      <c r="AS1539" s="184" t="str">
        <f t="shared" si="749"/>
        <v/>
      </c>
      <c r="AT1539" s="182"/>
      <c r="AU1539" s="268"/>
      <c r="AV1539" s="185"/>
      <c r="AW1539" s="185"/>
      <c r="AX1539" s="185"/>
      <c r="AY1539" s="185"/>
      <c r="AZ1539" s="185"/>
      <c r="BA1539" s="186"/>
      <c r="BB1539" s="80"/>
      <c r="BC1539" s="185"/>
      <c r="BD1539" s="185"/>
      <c r="BE1539" s="185"/>
      <c r="BF1539" s="185"/>
      <c r="BG1539" s="187"/>
      <c r="BH1539" s="270"/>
      <c r="BI1539" s="188"/>
      <c r="BJ1539" s="268"/>
      <c r="BL1539" s="40"/>
      <c r="BM1539" s="40"/>
      <c r="BN1539" s="40"/>
      <c r="BO1539" s="40"/>
      <c r="BP1539" s="40"/>
      <c r="BQ1539" s="40"/>
      <c r="BR1539" s="40"/>
      <c r="BS1539" s="40"/>
      <c r="BT1539" s="40"/>
      <c r="BU1539" s="40"/>
      <c r="BV1539" s="40"/>
      <c r="BW1539" s="40"/>
      <c r="BX1539" s="40"/>
      <c r="BY1539" s="40"/>
      <c r="BZ1539" s="40"/>
      <c r="CA1539" s="40"/>
      <c r="CB1539" s="40"/>
      <c r="CC1539" s="40"/>
      <c r="CD1539" s="40"/>
      <c r="CE1539" s="40"/>
      <c r="CF1539" s="40"/>
      <c r="CG1539" s="40"/>
      <c r="CH1539" s="40"/>
      <c r="CI1539" s="40"/>
      <c r="CJ1539" s="40"/>
      <c r="CK1539" s="40"/>
      <c r="CL1539" s="40"/>
      <c r="CM1539" s="40"/>
      <c r="CN1539" s="40"/>
      <c r="CO1539" s="40">
        <f t="shared" si="750"/>
        <v>0</v>
      </c>
    </row>
    <row r="1540" spans="1:93" ht="22.5" customHeight="1">
      <c r="A1540" s="269"/>
      <c r="B1540" s="267"/>
      <c r="C1540" s="75"/>
      <c r="D1540" s="78"/>
      <c r="E1540" s="75"/>
      <c r="F1540" s="80"/>
      <c r="G1540" s="78"/>
      <c r="H1540" s="70"/>
      <c r="I1540" s="81"/>
      <c r="J1540" s="71" t="str">
        <f>IF(H1540="","",VLOOKUP(H1540,単重表!$C$6:'単重表'!$F$2502,2,FALSE))</f>
        <v/>
      </c>
      <c r="K1540" s="232"/>
      <c r="L1540" s="101">
        <f t="shared" si="769"/>
        <v>1</v>
      </c>
      <c r="M1540" s="46"/>
      <c r="N1540" s="101">
        <f t="shared" si="744"/>
        <v>1</v>
      </c>
      <c r="O1540" s="49"/>
      <c r="P1540" s="47" t="str">
        <f>IF(H1540="","",VLOOKUP(H1540,単重表!$C$6:'単重表'!$F$2502,3,FALSE))</f>
        <v/>
      </c>
      <c r="Q1540" s="47"/>
      <c r="R1540" s="56" t="e">
        <f t="shared" si="770"/>
        <v>#VALUE!</v>
      </c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267"/>
      <c r="AF1540" s="267"/>
      <c r="AG1540" s="40"/>
      <c r="AH1540" s="40"/>
      <c r="AI1540" s="40"/>
      <c r="AJ1540" s="58" t="str">
        <f>IF(H1540="","",VLOOKUP(H1540,単重表!$C$6:'単重表'!$F$2502,4,FALSE))</f>
        <v/>
      </c>
      <c r="AK1540" s="141" t="e">
        <f t="shared" si="745"/>
        <v>#VALUE!</v>
      </c>
      <c r="AL1540" s="40">
        <v>2</v>
      </c>
      <c r="AM1540" s="190" t="e">
        <f t="shared" si="746"/>
        <v>#VALUE!</v>
      </c>
      <c r="AO1540" s="191">
        <f t="shared" si="747"/>
        <v>0</v>
      </c>
      <c r="AP1540" s="182"/>
      <c r="AQ1540" s="183" t="str">
        <f t="shared" si="748"/>
        <v/>
      </c>
      <c r="AR1540" s="182"/>
      <c r="AS1540" s="184" t="str">
        <f t="shared" si="749"/>
        <v/>
      </c>
      <c r="AT1540" s="182"/>
      <c r="AU1540" s="268"/>
      <c r="AV1540" s="185"/>
      <c r="AW1540" s="185"/>
      <c r="AX1540" s="185"/>
      <c r="AY1540" s="185"/>
      <c r="AZ1540" s="185"/>
      <c r="BA1540" s="186"/>
      <c r="BB1540" s="80"/>
      <c r="BC1540" s="185"/>
      <c r="BD1540" s="185"/>
      <c r="BE1540" s="185"/>
      <c r="BF1540" s="185"/>
      <c r="BG1540" s="187"/>
      <c r="BH1540" s="270"/>
      <c r="BI1540" s="188"/>
      <c r="BJ1540" s="268"/>
      <c r="BL1540" s="40"/>
      <c r="BM1540" s="40"/>
      <c r="BN1540" s="40"/>
      <c r="BO1540" s="40"/>
      <c r="BP1540" s="40"/>
      <c r="BQ1540" s="40"/>
      <c r="BR1540" s="40"/>
      <c r="BS1540" s="40"/>
      <c r="BT1540" s="40"/>
      <c r="BU1540" s="40"/>
      <c r="BV1540" s="40"/>
      <c r="BW1540" s="40"/>
      <c r="BX1540" s="40"/>
      <c r="BY1540" s="40"/>
      <c r="BZ1540" s="40"/>
      <c r="CA1540" s="40"/>
      <c r="CB1540" s="40"/>
      <c r="CC1540" s="40"/>
      <c r="CD1540" s="40"/>
      <c r="CE1540" s="40"/>
      <c r="CF1540" s="40"/>
      <c r="CG1540" s="40"/>
      <c r="CH1540" s="40"/>
      <c r="CI1540" s="40"/>
      <c r="CJ1540" s="40"/>
      <c r="CK1540" s="40"/>
      <c r="CL1540" s="40"/>
      <c r="CM1540" s="40"/>
      <c r="CN1540" s="40"/>
      <c r="CO1540" s="40">
        <f t="shared" si="750"/>
        <v>0</v>
      </c>
    </row>
    <row r="1541" spans="1:93" ht="22.5" customHeight="1">
      <c r="A1541" s="269"/>
      <c r="B1541" s="267"/>
      <c r="C1541" s="75"/>
      <c r="D1541" s="78"/>
      <c r="E1541" s="75"/>
      <c r="F1541" s="80"/>
      <c r="G1541" s="78"/>
      <c r="H1541" s="70"/>
      <c r="I1541" s="81"/>
      <c r="J1541" s="71" t="str">
        <f>IF(H1541="","",VLOOKUP(H1541,単重表!$C$6:'単重表'!$F$2502,2,FALSE))</f>
        <v/>
      </c>
      <c r="K1541" s="232"/>
      <c r="L1541" s="101">
        <f>IF(K1541="",1,K1541/1000)</f>
        <v>1</v>
      </c>
      <c r="M1541" s="46"/>
      <c r="N1541" s="101">
        <f t="shared" si="744"/>
        <v>1</v>
      </c>
      <c r="O1541" s="49"/>
      <c r="P1541" s="47" t="str">
        <f>IF(H1541="","",VLOOKUP(H1541,単重表!$C$6:'単重表'!$F$2502,3,FALSE))</f>
        <v/>
      </c>
      <c r="Q1541" s="47"/>
      <c r="R1541" s="56" t="e">
        <f t="shared" si="770"/>
        <v>#VALUE!</v>
      </c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267"/>
      <c r="AF1541" s="267"/>
      <c r="AG1541" s="40"/>
      <c r="AH1541" s="40"/>
      <c r="AI1541" s="40"/>
      <c r="AJ1541" s="58" t="str">
        <f>IF(H1541="","",VLOOKUP(H1541,単重表!$C$6:'単重表'!$F$2502,4,FALSE))</f>
        <v/>
      </c>
      <c r="AK1541" s="141" t="e">
        <f t="shared" si="745"/>
        <v>#VALUE!</v>
      </c>
      <c r="AL1541" s="40">
        <v>2</v>
      </c>
      <c r="AM1541" s="190" t="e">
        <f t="shared" si="746"/>
        <v>#VALUE!</v>
      </c>
      <c r="AO1541" s="191">
        <f t="shared" si="747"/>
        <v>0</v>
      </c>
      <c r="AP1541" s="182"/>
      <c r="AQ1541" s="183" t="str">
        <f t="shared" si="748"/>
        <v/>
      </c>
      <c r="AR1541" s="182"/>
      <c r="AS1541" s="184" t="str">
        <f t="shared" si="749"/>
        <v/>
      </c>
      <c r="AT1541" s="182"/>
      <c r="AU1541" s="268"/>
      <c r="AV1541" s="185"/>
      <c r="AW1541" s="185"/>
      <c r="AX1541" s="185"/>
      <c r="AY1541" s="185"/>
      <c r="AZ1541" s="185"/>
      <c r="BA1541" s="186"/>
      <c r="BB1541" s="80"/>
      <c r="BC1541" s="185"/>
      <c r="BD1541" s="185"/>
      <c r="BE1541" s="185"/>
      <c r="BF1541" s="185"/>
      <c r="BG1541" s="187"/>
      <c r="BH1541" s="270"/>
      <c r="BI1541" s="188"/>
      <c r="BJ1541" s="268"/>
      <c r="BL1541" s="40"/>
      <c r="BM1541" s="40"/>
      <c r="BN1541" s="40"/>
      <c r="BO1541" s="40"/>
      <c r="BP1541" s="40"/>
      <c r="BQ1541" s="40"/>
      <c r="BR1541" s="40"/>
      <c r="BS1541" s="40"/>
      <c r="BT1541" s="40"/>
      <c r="BU1541" s="40"/>
      <c r="BV1541" s="40"/>
      <c r="BW1541" s="40"/>
      <c r="BX1541" s="40"/>
      <c r="BY1541" s="40"/>
      <c r="BZ1541" s="40"/>
      <c r="CA1541" s="40"/>
      <c r="CB1541" s="40"/>
      <c r="CC1541" s="40"/>
      <c r="CD1541" s="40"/>
      <c r="CE1541" s="40"/>
      <c r="CF1541" s="40"/>
      <c r="CG1541" s="40"/>
      <c r="CH1541" s="40"/>
      <c r="CI1541" s="40"/>
      <c r="CJ1541" s="40"/>
      <c r="CK1541" s="40"/>
      <c r="CL1541" s="40"/>
      <c r="CM1541" s="40"/>
      <c r="CN1541" s="40"/>
      <c r="CO1541" s="40">
        <f t="shared" si="750"/>
        <v>0</v>
      </c>
    </row>
    <row r="1542" spans="1:93" ht="22.5" customHeight="1">
      <c r="A1542" s="269"/>
      <c r="B1542" s="267"/>
      <c r="C1542" s="75"/>
      <c r="D1542" s="78"/>
      <c r="E1542" s="75"/>
      <c r="F1542" s="80"/>
      <c r="G1542" s="78"/>
      <c r="H1542" s="70"/>
      <c r="I1542" s="81"/>
      <c r="J1542" s="71" t="str">
        <f>IF(H1542="","",VLOOKUP(H1542,単重表!$C$6:'単重表'!$F$2502,2,FALSE))</f>
        <v/>
      </c>
      <c r="K1542" s="232"/>
      <c r="L1542" s="101">
        <f>IF(K1542="",1,K1542/1000)</f>
        <v>1</v>
      </c>
      <c r="M1542" s="46"/>
      <c r="N1542" s="101">
        <f t="shared" si="744"/>
        <v>1</v>
      </c>
      <c r="O1542" s="49"/>
      <c r="P1542" s="47" t="str">
        <f>IF(H1542="","",VLOOKUP(H1542,単重表!$C$6:'単重表'!$F$2502,3,FALSE))</f>
        <v/>
      </c>
      <c r="Q1542" s="47"/>
      <c r="R1542" s="56" t="e">
        <f t="shared" si="770"/>
        <v>#VALUE!</v>
      </c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267"/>
      <c r="AF1542" s="267"/>
      <c r="AG1542" s="40"/>
      <c r="AH1542" s="40"/>
      <c r="AI1542" s="40"/>
      <c r="AJ1542" s="58" t="str">
        <f>IF(H1542="","",VLOOKUP(H1542,単重表!$C$6:'単重表'!$F$2502,4,FALSE))</f>
        <v/>
      </c>
      <c r="AK1542" s="141" t="e">
        <f t="shared" si="745"/>
        <v>#VALUE!</v>
      </c>
      <c r="AL1542" s="40">
        <v>2</v>
      </c>
      <c r="AM1542" s="190" t="e">
        <f t="shared" si="746"/>
        <v>#VALUE!</v>
      </c>
      <c r="AO1542" s="191">
        <f t="shared" si="747"/>
        <v>0</v>
      </c>
      <c r="AP1542" s="182"/>
      <c r="AQ1542" s="183" t="str">
        <f t="shared" si="748"/>
        <v/>
      </c>
      <c r="AR1542" s="182"/>
      <c r="AS1542" s="184" t="str">
        <f t="shared" si="749"/>
        <v/>
      </c>
      <c r="AT1542" s="182"/>
      <c r="AU1542" s="268"/>
      <c r="AV1542" s="185"/>
      <c r="AW1542" s="185"/>
      <c r="AX1542" s="185"/>
      <c r="AY1542" s="185"/>
      <c r="AZ1542" s="185"/>
      <c r="BA1542" s="186"/>
      <c r="BB1542" s="80"/>
      <c r="BC1542" s="185"/>
      <c r="BD1542" s="185"/>
      <c r="BE1542" s="185"/>
      <c r="BF1542" s="185"/>
      <c r="BG1542" s="187"/>
      <c r="BH1542" s="270"/>
      <c r="BI1542" s="188"/>
      <c r="BJ1542" s="268"/>
      <c r="BL1542" s="40"/>
      <c r="BM1542" s="40"/>
      <c r="BN1542" s="40"/>
      <c r="BO1542" s="40"/>
      <c r="BP1542" s="40"/>
      <c r="BQ1542" s="40"/>
      <c r="BR1542" s="40"/>
      <c r="BS1542" s="40"/>
      <c r="BT1542" s="40"/>
      <c r="BU1542" s="40"/>
      <c r="BV1542" s="40"/>
      <c r="BW1542" s="40"/>
      <c r="BX1542" s="40"/>
      <c r="BY1542" s="40"/>
      <c r="BZ1542" s="40"/>
      <c r="CA1542" s="40"/>
      <c r="CB1542" s="40"/>
      <c r="CC1542" s="40"/>
      <c r="CD1542" s="40"/>
      <c r="CE1542" s="40"/>
      <c r="CF1542" s="40"/>
      <c r="CG1542" s="40"/>
      <c r="CH1542" s="40"/>
      <c r="CI1542" s="40"/>
      <c r="CJ1542" s="40"/>
      <c r="CK1542" s="40"/>
      <c r="CL1542" s="40"/>
      <c r="CM1542" s="40"/>
      <c r="CN1542" s="40"/>
      <c r="CO1542" s="40">
        <f t="shared" si="750"/>
        <v>0</v>
      </c>
    </row>
    <row r="1543" spans="1:93" ht="22.5" customHeight="1">
      <c r="A1543" s="269"/>
      <c r="B1543" s="267"/>
      <c r="C1543" s="75"/>
      <c r="D1543" s="78"/>
      <c r="E1543" s="75"/>
      <c r="F1543" s="80"/>
      <c r="G1543" s="78"/>
      <c r="H1543" s="70"/>
      <c r="I1543" s="81"/>
      <c r="J1543" s="71" t="str">
        <f>IF(H1543="","",VLOOKUP(H1543,単重表!$C$6:'単重表'!$F$2502,2,FALSE))</f>
        <v/>
      </c>
      <c r="K1543" s="232"/>
      <c r="L1543" s="101">
        <f>IF(K1543="",1,K1543/1000)</f>
        <v>1</v>
      </c>
      <c r="M1543" s="46"/>
      <c r="N1543" s="101">
        <f t="shared" si="744"/>
        <v>1</v>
      </c>
      <c r="O1543" s="49"/>
      <c r="P1543" s="47" t="str">
        <f>IF(H1543="","",VLOOKUP(H1543,単重表!$C$6:'単重表'!$F$2502,3,FALSE))</f>
        <v/>
      </c>
      <c r="Q1543" s="47"/>
      <c r="R1543" s="56" t="e">
        <f>P1543*O1543*N1543*L1543+Q1543</f>
        <v>#VALUE!</v>
      </c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267"/>
      <c r="AF1543" s="267"/>
      <c r="AG1543" s="40"/>
      <c r="AH1543" s="40"/>
      <c r="AI1543" s="40"/>
      <c r="AJ1543" s="58" t="str">
        <f>IF(H1543="","",VLOOKUP(H1543,単重表!$C$6:'単重表'!$F$2502,4,FALSE))</f>
        <v/>
      </c>
      <c r="AK1543" s="141" t="e">
        <f t="shared" si="745"/>
        <v>#VALUE!</v>
      </c>
      <c r="AL1543" s="40">
        <v>2</v>
      </c>
      <c r="AM1543" s="190" t="e">
        <f t="shared" si="746"/>
        <v>#VALUE!</v>
      </c>
      <c r="AO1543" s="191">
        <f t="shared" si="747"/>
        <v>0</v>
      </c>
      <c r="AP1543" s="182"/>
      <c r="AQ1543" s="183" t="str">
        <f t="shared" si="748"/>
        <v/>
      </c>
      <c r="AR1543" s="182"/>
      <c r="AS1543" s="184" t="str">
        <f t="shared" si="749"/>
        <v/>
      </c>
      <c r="AT1543" s="182"/>
      <c r="AU1543" s="268"/>
      <c r="AV1543" s="185"/>
      <c r="AW1543" s="185"/>
      <c r="AX1543" s="185"/>
      <c r="AY1543" s="185"/>
      <c r="AZ1543" s="185"/>
      <c r="BA1543" s="186"/>
      <c r="BB1543" s="80"/>
      <c r="BC1543" s="185"/>
      <c r="BD1543" s="185"/>
      <c r="BE1543" s="185"/>
      <c r="BF1543" s="185"/>
      <c r="BG1543" s="187"/>
      <c r="BH1543" s="270"/>
      <c r="BI1543" s="188"/>
      <c r="BJ1543" s="268"/>
      <c r="BL1543" s="40"/>
      <c r="BM1543" s="40"/>
      <c r="BN1543" s="40"/>
      <c r="BO1543" s="40"/>
      <c r="BP1543" s="40"/>
      <c r="BQ1543" s="40"/>
      <c r="BR1543" s="40"/>
      <c r="BS1543" s="40"/>
      <c r="BT1543" s="40"/>
      <c r="BU1543" s="40"/>
      <c r="BV1543" s="40"/>
      <c r="BW1543" s="40"/>
      <c r="BX1543" s="40"/>
      <c r="BY1543" s="40"/>
      <c r="BZ1543" s="40"/>
      <c r="CA1543" s="40"/>
      <c r="CB1543" s="40"/>
      <c r="CC1543" s="40"/>
      <c r="CD1543" s="40"/>
      <c r="CE1543" s="40"/>
      <c r="CF1543" s="40"/>
      <c r="CG1543" s="40"/>
      <c r="CH1543" s="40"/>
      <c r="CI1543" s="40"/>
      <c r="CJ1543" s="40"/>
      <c r="CK1543" s="40"/>
      <c r="CL1543" s="40"/>
      <c r="CM1543" s="40"/>
      <c r="CN1543" s="40"/>
      <c r="CO1543" s="40">
        <f t="shared" si="750"/>
        <v>0</v>
      </c>
    </row>
    <row r="1544" spans="1:93" ht="22.5" customHeight="1">
      <c r="A1544" s="269"/>
      <c r="B1544" s="267"/>
      <c r="C1544" s="75"/>
      <c r="D1544" s="78"/>
      <c r="E1544" s="75"/>
      <c r="F1544" s="80"/>
      <c r="G1544" s="78"/>
      <c r="H1544" s="70"/>
      <c r="I1544" s="81"/>
      <c r="J1544" s="71" t="str">
        <f>IF(H1544="","",VLOOKUP(H1544,単重表!$C$6:'単重表'!$F$2502,2,FALSE))</f>
        <v/>
      </c>
      <c r="K1544" s="232"/>
      <c r="L1544" s="101">
        <f t="shared" ref="L1544:L1551" si="771">IF(K1544="",1,K1544/1000)</f>
        <v>1</v>
      </c>
      <c r="M1544" s="46"/>
      <c r="N1544" s="101">
        <f t="shared" si="744"/>
        <v>1</v>
      </c>
      <c r="O1544" s="49"/>
      <c r="P1544" s="47" t="str">
        <f>IF(H1544="","",VLOOKUP(H1544,単重表!$C$6:'単重表'!$F$2502,3,FALSE))</f>
        <v/>
      </c>
      <c r="Q1544" s="47"/>
      <c r="R1544" s="56" t="e">
        <f t="shared" ref="R1544:R1553" si="772">P1544*O1544*N1544*L1544+Q1544</f>
        <v>#VALUE!</v>
      </c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267"/>
      <c r="AF1544" s="267"/>
      <c r="AG1544" s="40"/>
      <c r="AH1544" s="40"/>
      <c r="AI1544" s="40"/>
      <c r="AJ1544" s="58" t="str">
        <f>IF(H1544="","",VLOOKUP(H1544,単重表!$C$6:'単重表'!$F$2502,4,FALSE))</f>
        <v/>
      </c>
      <c r="AK1544" s="141" t="e">
        <f t="shared" si="745"/>
        <v>#VALUE!</v>
      </c>
      <c r="AL1544" s="40">
        <v>2</v>
      </c>
      <c r="AM1544" s="190" t="e">
        <f t="shared" si="746"/>
        <v>#VALUE!</v>
      </c>
      <c r="AO1544" s="191">
        <f t="shared" si="747"/>
        <v>0</v>
      </c>
      <c r="AP1544" s="182"/>
      <c r="AQ1544" s="183" t="str">
        <f t="shared" si="748"/>
        <v/>
      </c>
      <c r="AR1544" s="182"/>
      <c r="AS1544" s="184" t="str">
        <f t="shared" si="749"/>
        <v/>
      </c>
      <c r="AT1544" s="182"/>
      <c r="AU1544" s="268"/>
      <c r="AV1544" s="185"/>
      <c r="AW1544" s="185"/>
      <c r="AX1544" s="185"/>
      <c r="AY1544" s="185"/>
      <c r="AZ1544" s="185"/>
      <c r="BA1544" s="186"/>
      <c r="BB1544" s="80"/>
      <c r="BC1544" s="185"/>
      <c r="BD1544" s="185"/>
      <c r="BE1544" s="185"/>
      <c r="BF1544" s="185"/>
      <c r="BG1544" s="187"/>
      <c r="BH1544" s="270"/>
      <c r="BI1544" s="188"/>
      <c r="BJ1544" s="268"/>
      <c r="BL1544" s="40"/>
      <c r="BM1544" s="40"/>
      <c r="BN1544" s="40"/>
      <c r="BO1544" s="40"/>
      <c r="BP1544" s="40"/>
      <c r="BQ1544" s="40"/>
      <c r="BR1544" s="40"/>
      <c r="BS1544" s="40"/>
      <c r="BT1544" s="40"/>
      <c r="BU1544" s="40"/>
      <c r="BV1544" s="40"/>
      <c r="BW1544" s="40"/>
      <c r="BX1544" s="40"/>
      <c r="BY1544" s="40"/>
      <c r="BZ1544" s="40"/>
      <c r="CA1544" s="40"/>
      <c r="CB1544" s="40"/>
      <c r="CC1544" s="40"/>
      <c r="CD1544" s="40"/>
      <c r="CE1544" s="40"/>
      <c r="CF1544" s="40"/>
      <c r="CG1544" s="40"/>
      <c r="CH1544" s="40"/>
      <c r="CI1544" s="40"/>
      <c r="CJ1544" s="40"/>
      <c r="CK1544" s="40"/>
      <c r="CL1544" s="40"/>
      <c r="CM1544" s="40"/>
      <c r="CN1544" s="40"/>
      <c r="CO1544" s="40">
        <f t="shared" si="750"/>
        <v>0</v>
      </c>
    </row>
    <row r="1545" spans="1:93" ht="22.5" customHeight="1">
      <c r="A1545" s="269"/>
      <c r="B1545" s="267"/>
      <c r="C1545" s="75"/>
      <c r="D1545" s="78"/>
      <c r="E1545" s="75"/>
      <c r="F1545" s="80"/>
      <c r="G1545" s="78"/>
      <c r="H1545" s="70"/>
      <c r="I1545" s="81"/>
      <c r="J1545" s="71" t="str">
        <f>IF(H1545="","",VLOOKUP(H1545,単重表!$C$6:'単重表'!$F$2502,2,FALSE))</f>
        <v/>
      </c>
      <c r="K1545" s="232"/>
      <c r="L1545" s="101">
        <f t="shared" si="771"/>
        <v>1</v>
      </c>
      <c r="M1545" s="46"/>
      <c r="N1545" s="101">
        <f t="shared" si="744"/>
        <v>1</v>
      </c>
      <c r="O1545" s="49"/>
      <c r="P1545" s="47" t="str">
        <f>IF(H1545="","",VLOOKUP(H1545,単重表!$C$6:'単重表'!$F$2502,3,FALSE))</f>
        <v/>
      </c>
      <c r="Q1545" s="47"/>
      <c r="R1545" s="56" t="e">
        <f t="shared" si="772"/>
        <v>#VALUE!</v>
      </c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267"/>
      <c r="AF1545" s="267"/>
      <c r="AG1545" s="40"/>
      <c r="AH1545" s="40"/>
      <c r="AI1545" s="40"/>
      <c r="AJ1545" s="58" t="str">
        <f>IF(H1545="","",VLOOKUP(H1545,単重表!$C$6:'単重表'!$F$2502,4,FALSE))</f>
        <v/>
      </c>
      <c r="AK1545" s="141" t="e">
        <f t="shared" si="745"/>
        <v>#VALUE!</v>
      </c>
      <c r="AL1545" s="40">
        <v>2</v>
      </c>
      <c r="AM1545" s="190" t="e">
        <f t="shared" si="746"/>
        <v>#VALUE!</v>
      </c>
      <c r="AO1545" s="191">
        <f t="shared" si="747"/>
        <v>0</v>
      </c>
      <c r="AP1545" s="182"/>
      <c r="AQ1545" s="183" t="str">
        <f t="shared" si="748"/>
        <v/>
      </c>
      <c r="AR1545" s="182"/>
      <c r="AS1545" s="184" t="str">
        <f t="shared" si="749"/>
        <v/>
      </c>
      <c r="AT1545" s="182"/>
      <c r="AU1545" s="268"/>
      <c r="AV1545" s="185"/>
      <c r="AW1545" s="185"/>
      <c r="AX1545" s="185"/>
      <c r="AY1545" s="185"/>
      <c r="AZ1545" s="185"/>
      <c r="BA1545" s="186"/>
      <c r="BB1545" s="80"/>
      <c r="BC1545" s="185"/>
      <c r="BD1545" s="185"/>
      <c r="BE1545" s="185"/>
      <c r="BF1545" s="185"/>
      <c r="BG1545" s="187"/>
      <c r="BH1545" s="270"/>
      <c r="BI1545" s="188"/>
      <c r="BJ1545" s="268"/>
      <c r="BL1545" s="40"/>
      <c r="BM1545" s="40"/>
      <c r="BN1545" s="40"/>
      <c r="BO1545" s="40"/>
      <c r="BP1545" s="40"/>
      <c r="BQ1545" s="40"/>
      <c r="BR1545" s="40"/>
      <c r="BS1545" s="40"/>
      <c r="BT1545" s="40"/>
      <c r="BU1545" s="40"/>
      <c r="BV1545" s="40"/>
      <c r="BW1545" s="40"/>
      <c r="BX1545" s="40"/>
      <c r="BY1545" s="40"/>
      <c r="BZ1545" s="40"/>
      <c r="CA1545" s="40"/>
      <c r="CB1545" s="40"/>
      <c r="CC1545" s="40"/>
      <c r="CD1545" s="40"/>
      <c r="CE1545" s="40"/>
      <c r="CF1545" s="40"/>
      <c r="CG1545" s="40"/>
      <c r="CH1545" s="40"/>
      <c r="CI1545" s="40"/>
      <c r="CJ1545" s="40"/>
      <c r="CK1545" s="40"/>
      <c r="CL1545" s="40"/>
      <c r="CM1545" s="40"/>
      <c r="CN1545" s="40"/>
      <c r="CO1545" s="40">
        <f t="shared" si="750"/>
        <v>0</v>
      </c>
    </row>
    <row r="1546" spans="1:93" ht="22.5" customHeight="1">
      <c r="A1546" s="269"/>
      <c r="B1546" s="267"/>
      <c r="C1546" s="75"/>
      <c r="D1546" s="78"/>
      <c r="E1546" s="75"/>
      <c r="F1546" s="80"/>
      <c r="G1546" s="78"/>
      <c r="H1546" s="70"/>
      <c r="I1546" s="81"/>
      <c r="J1546" s="71" t="str">
        <f>IF(H1546="","",VLOOKUP(H1546,単重表!$C$6:'単重表'!$F$2502,2,FALSE))</f>
        <v/>
      </c>
      <c r="K1546" s="232"/>
      <c r="L1546" s="101">
        <f t="shared" si="771"/>
        <v>1</v>
      </c>
      <c r="M1546" s="46"/>
      <c r="N1546" s="101">
        <f t="shared" si="744"/>
        <v>1</v>
      </c>
      <c r="O1546" s="49"/>
      <c r="P1546" s="47" t="str">
        <f>IF(H1546="","",VLOOKUP(H1546,単重表!$C$6:'単重表'!$F$2502,3,FALSE))</f>
        <v/>
      </c>
      <c r="Q1546" s="47"/>
      <c r="R1546" s="56" t="e">
        <f t="shared" si="772"/>
        <v>#VALUE!</v>
      </c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267"/>
      <c r="AF1546" s="267"/>
      <c r="AG1546" s="40"/>
      <c r="AH1546" s="40"/>
      <c r="AI1546" s="40"/>
      <c r="AJ1546" s="58" t="str">
        <f>IF(H1546="","",VLOOKUP(H1546,単重表!$C$6:'単重表'!$F$2502,4,FALSE))</f>
        <v/>
      </c>
      <c r="AK1546" s="141" t="e">
        <f t="shared" si="745"/>
        <v>#VALUE!</v>
      </c>
      <c r="AL1546" s="40">
        <v>2</v>
      </c>
      <c r="AM1546" s="190" t="e">
        <f t="shared" si="746"/>
        <v>#VALUE!</v>
      </c>
      <c r="AO1546" s="191">
        <f t="shared" si="747"/>
        <v>0</v>
      </c>
      <c r="AP1546" s="182"/>
      <c r="AQ1546" s="183" t="str">
        <f t="shared" si="748"/>
        <v/>
      </c>
      <c r="AR1546" s="182"/>
      <c r="AS1546" s="184" t="str">
        <f t="shared" si="749"/>
        <v/>
      </c>
      <c r="AT1546" s="182"/>
      <c r="AU1546" s="268"/>
      <c r="AV1546" s="185"/>
      <c r="AW1546" s="185"/>
      <c r="AX1546" s="185"/>
      <c r="AY1546" s="185"/>
      <c r="AZ1546" s="185"/>
      <c r="BA1546" s="186"/>
      <c r="BB1546" s="80"/>
      <c r="BC1546" s="185"/>
      <c r="BD1546" s="185"/>
      <c r="BE1546" s="185"/>
      <c r="BF1546" s="185"/>
      <c r="BG1546" s="187"/>
      <c r="BH1546" s="270"/>
      <c r="BI1546" s="188"/>
      <c r="BJ1546" s="268"/>
      <c r="BL1546" s="40"/>
      <c r="BM1546" s="40"/>
      <c r="BN1546" s="40"/>
      <c r="BO1546" s="40"/>
      <c r="BP1546" s="40"/>
      <c r="BQ1546" s="40"/>
      <c r="BR1546" s="40"/>
      <c r="BS1546" s="40"/>
      <c r="BT1546" s="40"/>
      <c r="BU1546" s="40"/>
      <c r="BV1546" s="40"/>
      <c r="BW1546" s="40"/>
      <c r="BX1546" s="40"/>
      <c r="BY1546" s="40"/>
      <c r="BZ1546" s="40"/>
      <c r="CA1546" s="40"/>
      <c r="CB1546" s="40"/>
      <c r="CC1546" s="40"/>
      <c r="CD1546" s="40"/>
      <c r="CE1546" s="40"/>
      <c r="CF1546" s="40"/>
      <c r="CG1546" s="40"/>
      <c r="CH1546" s="40"/>
      <c r="CI1546" s="40"/>
      <c r="CJ1546" s="40"/>
      <c r="CK1546" s="40"/>
      <c r="CL1546" s="40"/>
      <c r="CM1546" s="40"/>
      <c r="CN1546" s="40"/>
      <c r="CO1546" s="40">
        <f t="shared" si="750"/>
        <v>0</v>
      </c>
    </row>
    <row r="1547" spans="1:93" ht="22.5" customHeight="1">
      <c r="A1547" s="269"/>
      <c r="B1547" s="267"/>
      <c r="C1547" s="75"/>
      <c r="D1547" s="78"/>
      <c r="E1547" s="75"/>
      <c r="F1547" s="80"/>
      <c r="G1547" s="78"/>
      <c r="H1547" s="70"/>
      <c r="I1547" s="81"/>
      <c r="J1547" s="71" t="str">
        <f>IF(H1547="","",VLOOKUP(H1547,単重表!$C$6:'単重表'!$F$2502,2,FALSE))</f>
        <v/>
      </c>
      <c r="K1547" s="232"/>
      <c r="L1547" s="101">
        <f t="shared" si="771"/>
        <v>1</v>
      </c>
      <c r="M1547" s="46"/>
      <c r="N1547" s="101">
        <f t="shared" si="744"/>
        <v>1</v>
      </c>
      <c r="O1547" s="49"/>
      <c r="P1547" s="47" t="str">
        <f>IF(H1547="","",VLOOKUP(H1547,単重表!$C$6:'単重表'!$F$2502,3,FALSE))</f>
        <v/>
      </c>
      <c r="Q1547" s="47"/>
      <c r="R1547" s="56" t="e">
        <f t="shared" si="772"/>
        <v>#VALUE!</v>
      </c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267"/>
      <c r="AF1547" s="267"/>
      <c r="AG1547" s="40"/>
      <c r="AH1547" s="40"/>
      <c r="AI1547" s="40"/>
      <c r="AJ1547" s="58" t="str">
        <f>IF(H1547="","",VLOOKUP(H1547,単重表!$C$6:'単重表'!$F$2502,4,FALSE))</f>
        <v/>
      </c>
      <c r="AK1547" s="141" t="e">
        <f t="shared" si="745"/>
        <v>#VALUE!</v>
      </c>
      <c r="AL1547" s="40">
        <v>2</v>
      </c>
      <c r="AM1547" s="190" t="e">
        <f t="shared" si="746"/>
        <v>#VALUE!</v>
      </c>
      <c r="AO1547" s="191">
        <f t="shared" si="747"/>
        <v>0</v>
      </c>
      <c r="AP1547" s="182"/>
      <c r="AQ1547" s="183" t="str">
        <f t="shared" si="748"/>
        <v/>
      </c>
      <c r="AR1547" s="182"/>
      <c r="AS1547" s="184" t="str">
        <f t="shared" si="749"/>
        <v/>
      </c>
      <c r="AT1547" s="182"/>
      <c r="AU1547" s="268"/>
      <c r="AV1547" s="185"/>
      <c r="AW1547" s="185"/>
      <c r="AX1547" s="185"/>
      <c r="AY1547" s="185"/>
      <c r="AZ1547" s="185"/>
      <c r="BA1547" s="186"/>
      <c r="BB1547" s="80"/>
      <c r="BC1547" s="185"/>
      <c r="BD1547" s="185"/>
      <c r="BE1547" s="185"/>
      <c r="BF1547" s="185"/>
      <c r="BG1547" s="187"/>
      <c r="BH1547" s="270"/>
      <c r="BI1547" s="188"/>
      <c r="BJ1547" s="268"/>
      <c r="BL1547" s="40"/>
      <c r="BM1547" s="40"/>
      <c r="BN1547" s="40"/>
      <c r="BO1547" s="40"/>
      <c r="BP1547" s="40"/>
      <c r="BQ1547" s="40"/>
      <c r="BR1547" s="40"/>
      <c r="BS1547" s="40"/>
      <c r="BT1547" s="40"/>
      <c r="BU1547" s="40"/>
      <c r="BV1547" s="40"/>
      <c r="BW1547" s="40"/>
      <c r="BX1547" s="40"/>
      <c r="BY1547" s="40"/>
      <c r="BZ1547" s="40"/>
      <c r="CA1547" s="40"/>
      <c r="CB1547" s="40"/>
      <c r="CC1547" s="40"/>
      <c r="CD1547" s="40"/>
      <c r="CE1547" s="40"/>
      <c r="CF1547" s="40"/>
      <c r="CG1547" s="40"/>
      <c r="CH1547" s="40"/>
      <c r="CI1547" s="40"/>
      <c r="CJ1547" s="40"/>
      <c r="CK1547" s="40"/>
      <c r="CL1547" s="40"/>
      <c r="CM1547" s="40"/>
      <c r="CN1547" s="40"/>
      <c r="CO1547" s="40">
        <f t="shared" si="750"/>
        <v>0</v>
      </c>
    </row>
    <row r="1548" spans="1:93" ht="22.5" customHeight="1">
      <c r="A1548" s="269"/>
      <c r="B1548" s="267"/>
      <c r="C1548" s="75"/>
      <c r="D1548" s="78"/>
      <c r="E1548" s="75"/>
      <c r="F1548" s="80"/>
      <c r="G1548" s="78"/>
      <c r="H1548" s="70"/>
      <c r="I1548" s="81"/>
      <c r="J1548" s="71" t="str">
        <f>IF(H1548="","",VLOOKUP(H1548,単重表!$C$6:'単重表'!$F$2502,2,FALSE))</f>
        <v/>
      </c>
      <c r="K1548" s="232"/>
      <c r="L1548" s="101">
        <f t="shared" si="771"/>
        <v>1</v>
      </c>
      <c r="M1548" s="46"/>
      <c r="N1548" s="101">
        <f t="shared" si="744"/>
        <v>1</v>
      </c>
      <c r="O1548" s="49"/>
      <c r="P1548" s="47" t="str">
        <f>IF(H1548="","",VLOOKUP(H1548,単重表!$C$6:'単重表'!$F$2502,3,FALSE))</f>
        <v/>
      </c>
      <c r="Q1548" s="47"/>
      <c r="R1548" s="56" t="e">
        <f t="shared" si="772"/>
        <v>#VALUE!</v>
      </c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267"/>
      <c r="AF1548" s="267"/>
      <c r="AG1548" s="40"/>
      <c r="AH1548" s="40"/>
      <c r="AI1548" s="40"/>
      <c r="AJ1548" s="58" t="str">
        <f>IF(H1548="","",VLOOKUP(H1548,単重表!$C$6:'単重表'!$F$2502,4,FALSE))</f>
        <v/>
      </c>
      <c r="AK1548" s="141" t="e">
        <f t="shared" si="745"/>
        <v>#VALUE!</v>
      </c>
      <c r="AL1548" s="40">
        <v>2</v>
      </c>
      <c r="AM1548" s="190" t="e">
        <f t="shared" si="746"/>
        <v>#VALUE!</v>
      </c>
      <c r="AO1548" s="191">
        <f t="shared" si="747"/>
        <v>0</v>
      </c>
      <c r="AP1548" s="182"/>
      <c r="AQ1548" s="183" t="str">
        <f t="shared" si="748"/>
        <v/>
      </c>
      <c r="AR1548" s="182"/>
      <c r="AS1548" s="184" t="str">
        <f t="shared" si="749"/>
        <v/>
      </c>
      <c r="AT1548" s="182"/>
      <c r="AU1548" s="268"/>
      <c r="AV1548" s="185"/>
      <c r="AW1548" s="185"/>
      <c r="AX1548" s="185"/>
      <c r="AY1548" s="185"/>
      <c r="AZ1548" s="185"/>
      <c r="BA1548" s="186"/>
      <c r="BB1548" s="80"/>
      <c r="BC1548" s="185"/>
      <c r="BD1548" s="185"/>
      <c r="BE1548" s="185"/>
      <c r="BF1548" s="185"/>
      <c r="BG1548" s="187"/>
      <c r="BH1548" s="270"/>
      <c r="BI1548" s="188"/>
      <c r="BJ1548" s="268"/>
      <c r="BL1548" s="40"/>
      <c r="BM1548" s="40"/>
      <c r="BN1548" s="40"/>
      <c r="BO1548" s="40"/>
      <c r="BP1548" s="40"/>
      <c r="BQ1548" s="40"/>
      <c r="BR1548" s="40"/>
      <c r="BS1548" s="40"/>
      <c r="BT1548" s="40"/>
      <c r="BU1548" s="40"/>
      <c r="BV1548" s="40"/>
      <c r="BW1548" s="40"/>
      <c r="BX1548" s="40"/>
      <c r="BY1548" s="40"/>
      <c r="BZ1548" s="40"/>
      <c r="CA1548" s="40"/>
      <c r="CB1548" s="40"/>
      <c r="CC1548" s="40"/>
      <c r="CD1548" s="40"/>
      <c r="CE1548" s="40"/>
      <c r="CF1548" s="40"/>
      <c r="CG1548" s="40"/>
      <c r="CH1548" s="40"/>
      <c r="CI1548" s="40"/>
      <c r="CJ1548" s="40"/>
      <c r="CK1548" s="40"/>
      <c r="CL1548" s="40"/>
      <c r="CM1548" s="40"/>
      <c r="CN1548" s="40"/>
      <c r="CO1548" s="40">
        <f t="shared" si="750"/>
        <v>0</v>
      </c>
    </row>
    <row r="1549" spans="1:93" ht="22.5" customHeight="1">
      <c r="A1549" s="269"/>
      <c r="B1549" s="267"/>
      <c r="C1549" s="75"/>
      <c r="D1549" s="78"/>
      <c r="E1549" s="75"/>
      <c r="F1549" s="80"/>
      <c r="G1549" s="78"/>
      <c r="H1549" s="70"/>
      <c r="I1549" s="81"/>
      <c r="J1549" s="71" t="str">
        <f>IF(H1549="","",VLOOKUP(H1549,単重表!$C$6:'単重表'!$F$2502,2,FALSE))</f>
        <v/>
      </c>
      <c r="K1549" s="232"/>
      <c r="L1549" s="101">
        <f t="shared" si="771"/>
        <v>1</v>
      </c>
      <c r="M1549" s="46"/>
      <c r="N1549" s="101">
        <f t="shared" si="744"/>
        <v>1</v>
      </c>
      <c r="O1549" s="49"/>
      <c r="P1549" s="47" t="str">
        <f>IF(H1549="","",VLOOKUP(H1549,単重表!$C$6:'単重表'!$F$2502,3,FALSE))</f>
        <v/>
      </c>
      <c r="Q1549" s="47"/>
      <c r="R1549" s="56" t="e">
        <f t="shared" si="772"/>
        <v>#VALUE!</v>
      </c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267"/>
      <c r="AF1549" s="267"/>
      <c r="AG1549" s="40"/>
      <c r="AH1549" s="40"/>
      <c r="AI1549" s="40"/>
      <c r="AJ1549" s="58" t="str">
        <f>IF(H1549="","",VLOOKUP(H1549,単重表!$C$6:'単重表'!$F$2502,4,FALSE))</f>
        <v/>
      </c>
      <c r="AK1549" s="141" t="e">
        <f t="shared" si="745"/>
        <v>#VALUE!</v>
      </c>
      <c r="AL1549" s="40">
        <v>2</v>
      </c>
      <c r="AM1549" s="190" t="e">
        <f t="shared" si="746"/>
        <v>#VALUE!</v>
      </c>
      <c r="AO1549" s="191">
        <f t="shared" si="747"/>
        <v>0</v>
      </c>
      <c r="AP1549" s="182"/>
      <c r="AQ1549" s="183" t="str">
        <f t="shared" si="748"/>
        <v/>
      </c>
      <c r="AR1549" s="182"/>
      <c r="AS1549" s="184" t="str">
        <f t="shared" si="749"/>
        <v/>
      </c>
      <c r="AT1549" s="182"/>
      <c r="AU1549" s="268"/>
      <c r="AV1549" s="185"/>
      <c r="AW1549" s="185"/>
      <c r="AX1549" s="185"/>
      <c r="AY1549" s="185"/>
      <c r="AZ1549" s="185"/>
      <c r="BA1549" s="186"/>
      <c r="BB1549" s="80"/>
      <c r="BC1549" s="185"/>
      <c r="BD1549" s="185"/>
      <c r="BE1549" s="185"/>
      <c r="BF1549" s="185"/>
      <c r="BG1549" s="187"/>
      <c r="BH1549" s="270"/>
      <c r="BI1549" s="188"/>
      <c r="BJ1549" s="268"/>
      <c r="BL1549" s="40"/>
      <c r="BM1549" s="40"/>
      <c r="BN1549" s="40"/>
      <c r="BO1549" s="40"/>
      <c r="BP1549" s="40"/>
      <c r="BQ1549" s="40"/>
      <c r="BR1549" s="40"/>
      <c r="BS1549" s="40"/>
      <c r="BT1549" s="40"/>
      <c r="BU1549" s="40"/>
      <c r="BV1549" s="40"/>
      <c r="BW1549" s="40"/>
      <c r="BX1549" s="40"/>
      <c r="BY1549" s="40"/>
      <c r="BZ1549" s="40"/>
      <c r="CA1549" s="40"/>
      <c r="CB1549" s="40"/>
      <c r="CC1549" s="40"/>
      <c r="CD1549" s="40"/>
      <c r="CE1549" s="40"/>
      <c r="CF1549" s="40"/>
      <c r="CG1549" s="40"/>
      <c r="CH1549" s="40"/>
      <c r="CI1549" s="40"/>
      <c r="CJ1549" s="40"/>
      <c r="CK1549" s="40"/>
      <c r="CL1549" s="40"/>
      <c r="CM1549" s="40"/>
      <c r="CN1549" s="40"/>
      <c r="CO1549" s="40">
        <f t="shared" si="750"/>
        <v>0</v>
      </c>
    </row>
    <row r="1550" spans="1:93" ht="22.5" customHeight="1">
      <c r="A1550" s="269"/>
      <c r="B1550" s="267"/>
      <c r="C1550" s="75"/>
      <c r="D1550" s="78"/>
      <c r="E1550" s="75"/>
      <c r="F1550" s="80"/>
      <c r="G1550" s="78"/>
      <c r="H1550" s="70"/>
      <c r="I1550" s="81"/>
      <c r="J1550" s="71" t="str">
        <f>IF(H1550="","",VLOOKUP(H1550,単重表!$C$6:'単重表'!$F$2502,2,FALSE))</f>
        <v/>
      </c>
      <c r="K1550" s="232"/>
      <c r="L1550" s="101">
        <f t="shared" si="771"/>
        <v>1</v>
      </c>
      <c r="M1550" s="46"/>
      <c r="N1550" s="101">
        <f t="shared" si="744"/>
        <v>1</v>
      </c>
      <c r="O1550" s="49"/>
      <c r="P1550" s="47" t="str">
        <f>IF(H1550="","",VLOOKUP(H1550,単重表!$C$6:'単重表'!$F$2502,3,FALSE))</f>
        <v/>
      </c>
      <c r="Q1550" s="47"/>
      <c r="R1550" s="56" t="e">
        <f t="shared" si="772"/>
        <v>#VALUE!</v>
      </c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267"/>
      <c r="AF1550" s="267"/>
      <c r="AG1550" s="40"/>
      <c r="AH1550" s="40"/>
      <c r="AI1550" s="40"/>
      <c r="AJ1550" s="58" t="str">
        <f>IF(H1550="","",VLOOKUP(H1550,単重表!$C$6:'単重表'!$F$2502,4,FALSE))</f>
        <v/>
      </c>
      <c r="AK1550" s="141" t="e">
        <f t="shared" si="745"/>
        <v>#VALUE!</v>
      </c>
      <c r="AL1550" s="40">
        <v>2</v>
      </c>
      <c r="AM1550" s="190" t="e">
        <f t="shared" si="746"/>
        <v>#VALUE!</v>
      </c>
      <c r="AO1550" s="191">
        <f t="shared" si="747"/>
        <v>0</v>
      </c>
      <c r="AP1550" s="182"/>
      <c r="AQ1550" s="183" t="str">
        <f t="shared" si="748"/>
        <v/>
      </c>
      <c r="AR1550" s="182"/>
      <c r="AS1550" s="184" t="str">
        <f t="shared" si="749"/>
        <v/>
      </c>
      <c r="AT1550" s="182"/>
      <c r="AU1550" s="268"/>
      <c r="AV1550" s="185"/>
      <c r="AW1550" s="185"/>
      <c r="AX1550" s="185"/>
      <c r="AY1550" s="185"/>
      <c r="AZ1550" s="185"/>
      <c r="BA1550" s="186"/>
      <c r="BB1550" s="80"/>
      <c r="BC1550" s="185"/>
      <c r="BD1550" s="185"/>
      <c r="BE1550" s="185"/>
      <c r="BF1550" s="185"/>
      <c r="BG1550" s="187"/>
      <c r="BH1550" s="270"/>
      <c r="BI1550" s="188"/>
      <c r="BJ1550" s="268"/>
      <c r="BL1550" s="40"/>
      <c r="BM1550" s="40"/>
      <c r="BN1550" s="40"/>
      <c r="BO1550" s="40"/>
      <c r="BP1550" s="40"/>
      <c r="BQ1550" s="40"/>
      <c r="BR1550" s="40"/>
      <c r="BS1550" s="40"/>
      <c r="BT1550" s="40"/>
      <c r="BU1550" s="40"/>
      <c r="BV1550" s="40"/>
      <c r="BW1550" s="40"/>
      <c r="BX1550" s="40"/>
      <c r="BY1550" s="40"/>
      <c r="BZ1550" s="40"/>
      <c r="CA1550" s="40"/>
      <c r="CB1550" s="40"/>
      <c r="CC1550" s="40"/>
      <c r="CD1550" s="40"/>
      <c r="CE1550" s="40"/>
      <c r="CF1550" s="40"/>
      <c r="CG1550" s="40"/>
      <c r="CH1550" s="40"/>
      <c r="CI1550" s="40"/>
      <c r="CJ1550" s="40"/>
      <c r="CK1550" s="40"/>
      <c r="CL1550" s="40"/>
      <c r="CM1550" s="40"/>
      <c r="CN1550" s="40"/>
      <c r="CO1550" s="40">
        <f t="shared" si="750"/>
        <v>0</v>
      </c>
    </row>
    <row r="1551" spans="1:93" ht="22.5" customHeight="1">
      <c r="A1551" s="269"/>
      <c r="B1551" s="267"/>
      <c r="C1551" s="75"/>
      <c r="D1551" s="78"/>
      <c r="E1551" s="75"/>
      <c r="F1551" s="80"/>
      <c r="G1551" s="78"/>
      <c r="H1551" s="70"/>
      <c r="I1551" s="81"/>
      <c r="J1551" s="71" t="str">
        <f>IF(H1551="","",VLOOKUP(H1551,単重表!$C$6:'単重表'!$F$2502,2,FALSE))</f>
        <v/>
      </c>
      <c r="K1551" s="232"/>
      <c r="L1551" s="101">
        <f t="shared" si="771"/>
        <v>1</v>
      </c>
      <c r="M1551" s="46"/>
      <c r="N1551" s="101">
        <f t="shared" si="744"/>
        <v>1</v>
      </c>
      <c r="O1551" s="49"/>
      <c r="P1551" s="47" t="str">
        <f>IF(H1551="","",VLOOKUP(H1551,単重表!$C$6:'単重表'!$F$2502,3,FALSE))</f>
        <v/>
      </c>
      <c r="Q1551" s="47"/>
      <c r="R1551" s="56" t="e">
        <f t="shared" si="772"/>
        <v>#VALUE!</v>
      </c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267"/>
      <c r="AF1551" s="267"/>
      <c r="AG1551" s="40"/>
      <c r="AH1551" s="40"/>
      <c r="AI1551" s="40"/>
      <c r="AJ1551" s="58" t="str">
        <f>IF(H1551="","",VLOOKUP(H1551,単重表!$C$6:'単重表'!$F$2502,4,FALSE))</f>
        <v/>
      </c>
      <c r="AK1551" s="141" t="e">
        <f t="shared" si="745"/>
        <v>#VALUE!</v>
      </c>
      <c r="AL1551" s="40">
        <v>2</v>
      </c>
      <c r="AM1551" s="190" t="e">
        <f t="shared" si="746"/>
        <v>#VALUE!</v>
      </c>
      <c r="AO1551" s="191">
        <f t="shared" si="747"/>
        <v>0</v>
      </c>
      <c r="AP1551" s="182"/>
      <c r="AQ1551" s="183" t="str">
        <f t="shared" si="748"/>
        <v/>
      </c>
      <c r="AR1551" s="182"/>
      <c r="AS1551" s="184" t="str">
        <f t="shared" si="749"/>
        <v/>
      </c>
      <c r="AT1551" s="182"/>
      <c r="AU1551" s="268"/>
      <c r="AV1551" s="185"/>
      <c r="AW1551" s="185"/>
      <c r="AX1551" s="185"/>
      <c r="AY1551" s="185"/>
      <c r="AZ1551" s="185"/>
      <c r="BA1551" s="186"/>
      <c r="BB1551" s="80"/>
      <c r="BC1551" s="185"/>
      <c r="BD1551" s="185"/>
      <c r="BE1551" s="185"/>
      <c r="BF1551" s="185"/>
      <c r="BG1551" s="187"/>
      <c r="BH1551" s="270"/>
      <c r="BI1551" s="188"/>
      <c r="BJ1551" s="268"/>
      <c r="BL1551" s="40"/>
      <c r="BM1551" s="40"/>
      <c r="BN1551" s="40"/>
      <c r="BO1551" s="40"/>
      <c r="BP1551" s="40"/>
      <c r="BQ1551" s="40"/>
      <c r="BR1551" s="40"/>
      <c r="BS1551" s="40"/>
      <c r="BT1551" s="40"/>
      <c r="BU1551" s="40"/>
      <c r="BV1551" s="40"/>
      <c r="BW1551" s="40"/>
      <c r="BX1551" s="40"/>
      <c r="BY1551" s="40"/>
      <c r="BZ1551" s="40"/>
      <c r="CA1551" s="40"/>
      <c r="CB1551" s="40"/>
      <c r="CC1551" s="40"/>
      <c r="CD1551" s="40"/>
      <c r="CE1551" s="40"/>
      <c r="CF1551" s="40"/>
      <c r="CG1551" s="40"/>
      <c r="CH1551" s="40"/>
      <c r="CI1551" s="40"/>
      <c r="CJ1551" s="40"/>
      <c r="CK1551" s="40"/>
      <c r="CL1551" s="40"/>
      <c r="CM1551" s="40"/>
      <c r="CN1551" s="40"/>
      <c r="CO1551" s="40">
        <f t="shared" si="750"/>
        <v>0</v>
      </c>
    </row>
    <row r="1552" spans="1:93" ht="22.5" customHeight="1">
      <c r="A1552" s="269"/>
      <c r="B1552" s="267"/>
      <c r="C1552" s="75"/>
      <c r="D1552" s="78"/>
      <c r="E1552" s="75"/>
      <c r="F1552" s="80"/>
      <c r="G1552" s="78"/>
      <c r="H1552" s="70"/>
      <c r="I1552" s="81"/>
      <c r="J1552" s="71" t="str">
        <f>IF(H1552="","",VLOOKUP(H1552,単重表!$C$6:'単重表'!$F$2502,2,FALSE))</f>
        <v/>
      </c>
      <c r="K1552" s="232"/>
      <c r="L1552" s="101">
        <f>IF(K1552="",1,K1552/1000)</f>
        <v>1</v>
      </c>
      <c r="M1552" s="46"/>
      <c r="N1552" s="101">
        <f t="shared" si="744"/>
        <v>1</v>
      </c>
      <c r="O1552" s="49"/>
      <c r="P1552" s="47" t="str">
        <f>IF(H1552="","",VLOOKUP(H1552,単重表!$C$6:'単重表'!$F$2502,3,FALSE))</f>
        <v/>
      </c>
      <c r="Q1552" s="47"/>
      <c r="R1552" s="56" t="e">
        <f t="shared" si="772"/>
        <v>#VALUE!</v>
      </c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267"/>
      <c r="AF1552" s="267"/>
      <c r="AG1552" s="40"/>
      <c r="AH1552" s="40"/>
      <c r="AI1552" s="40"/>
      <c r="AJ1552" s="58" t="str">
        <f>IF(H1552="","",VLOOKUP(H1552,単重表!$C$6:'単重表'!$F$2502,4,FALSE))</f>
        <v/>
      </c>
      <c r="AK1552" s="141" t="e">
        <f t="shared" si="745"/>
        <v>#VALUE!</v>
      </c>
      <c r="AL1552" s="40">
        <v>2</v>
      </c>
      <c r="AM1552" s="190" t="e">
        <f t="shared" si="746"/>
        <v>#VALUE!</v>
      </c>
      <c r="AO1552" s="191">
        <f t="shared" si="747"/>
        <v>0</v>
      </c>
      <c r="AP1552" s="182"/>
      <c r="AQ1552" s="183" t="str">
        <f t="shared" si="748"/>
        <v/>
      </c>
      <c r="AR1552" s="182"/>
      <c r="AS1552" s="184" t="str">
        <f t="shared" si="749"/>
        <v/>
      </c>
      <c r="AT1552" s="182"/>
      <c r="AU1552" s="268"/>
      <c r="AV1552" s="185"/>
      <c r="AW1552" s="185"/>
      <c r="AX1552" s="185"/>
      <c r="AY1552" s="185"/>
      <c r="AZ1552" s="185"/>
      <c r="BA1552" s="186"/>
      <c r="BB1552" s="80"/>
      <c r="BC1552" s="185"/>
      <c r="BD1552" s="185"/>
      <c r="BE1552" s="185"/>
      <c r="BF1552" s="185"/>
      <c r="BG1552" s="187"/>
      <c r="BH1552" s="270"/>
      <c r="BI1552" s="188"/>
      <c r="BJ1552" s="268"/>
      <c r="BL1552" s="40"/>
      <c r="BM1552" s="40"/>
      <c r="BN1552" s="40"/>
      <c r="BO1552" s="40"/>
      <c r="BP1552" s="40"/>
      <c r="BQ1552" s="40"/>
      <c r="BR1552" s="40"/>
      <c r="BS1552" s="40"/>
      <c r="BT1552" s="40"/>
      <c r="BU1552" s="40"/>
      <c r="BV1552" s="40"/>
      <c r="BW1552" s="40"/>
      <c r="BX1552" s="40"/>
      <c r="BY1552" s="40"/>
      <c r="BZ1552" s="40"/>
      <c r="CA1552" s="40"/>
      <c r="CB1552" s="40"/>
      <c r="CC1552" s="40"/>
      <c r="CD1552" s="40"/>
      <c r="CE1552" s="40"/>
      <c r="CF1552" s="40"/>
      <c r="CG1552" s="40"/>
      <c r="CH1552" s="40"/>
      <c r="CI1552" s="40"/>
      <c r="CJ1552" s="40"/>
      <c r="CK1552" s="40"/>
      <c r="CL1552" s="40"/>
      <c r="CM1552" s="40"/>
      <c r="CN1552" s="40"/>
      <c r="CO1552" s="40">
        <f t="shared" si="750"/>
        <v>0</v>
      </c>
    </row>
    <row r="1553" spans="1:93" ht="22.5" customHeight="1">
      <c r="A1553" s="269"/>
      <c r="B1553" s="267"/>
      <c r="C1553" s="75"/>
      <c r="D1553" s="78"/>
      <c r="E1553" s="75"/>
      <c r="F1553" s="80"/>
      <c r="G1553" s="78"/>
      <c r="H1553" s="70"/>
      <c r="I1553" s="81"/>
      <c r="J1553" s="71" t="str">
        <f>IF(H1553="","",VLOOKUP(H1553,単重表!$C$6:'単重表'!$F$2502,2,FALSE))</f>
        <v/>
      </c>
      <c r="K1553" s="232"/>
      <c r="L1553" s="101">
        <f>IF(K1553="",1,K1553/1000)</f>
        <v>1</v>
      </c>
      <c r="M1553" s="46"/>
      <c r="N1553" s="101">
        <f t="shared" si="744"/>
        <v>1</v>
      </c>
      <c r="O1553" s="49"/>
      <c r="P1553" s="47" t="str">
        <f>IF(H1553="","",VLOOKUP(H1553,単重表!$C$6:'単重表'!$F$2502,3,FALSE))</f>
        <v/>
      </c>
      <c r="Q1553" s="47"/>
      <c r="R1553" s="56" t="e">
        <f t="shared" si="772"/>
        <v>#VALUE!</v>
      </c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267"/>
      <c r="AF1553" s="267"/>
      <c r="AG1553" s="40"/>
      <c r="AH1553" s="40"/>
      <c r="AI1553" s="40"/>
      <c r="AJ1553" s="58" t="str">
        <f>IF(H1553="","",VLOOKUP(H1553,単重表!$C$6:'単重表'!$F$2502,4,FALSE))</f>
        <v/>
      </c>
      <c r="AK1553" s="141" t="e">
        <f t="shared" si="745"/>
        <v>#VALUE!</v>
      </c>
      <c r="AL1553" s="40">
        <v>2</v>
      </c>
      <c r="AM1553" s="190" t="e">
        <f t="shared" si="746"/>
        <v>#VALUE!</v>
      </c>
      <c r="AO1553" s="191">
        <f t="shared" si="747"/>
        <v>0</v>
      </c>
      <c r="AP1553" s="182"/>
      <c r="AQ1553" s="183" t="str">
        <f t="shared" si="748"/>
        <v/>
      </c>
      <c r="AR1553" s="182"/>
      <c r="AS1553" s="184" t="str">
        <f t="shared" si="749"/>
        <v/>
      </c>
      <c r="AT1553" s="182"/>
      <c r="AU1553" s="268"/>
      <c r="AV1553" s="185"/>
      <c r="AW1553" s="185"/>
      <c r="AX1553" s="185"/>
      <c r="AY1553" s="185"/>
      <c r="AZ1553" s="185"/>
      <c r="BA1553" s="186"/>
      <c r="BB1553" s="80"/>
      <c r="BC1553" s="185"/>
      <c r="BD1553" s="185"/>
      <c r="BE1553" s="185"/>
      <c r="BF1553" s="185"/>
      <c r="BG1553" s="187"/>
      <c r="BH1553" s="270"/>
      <c r="BI1553" s="188"/>
      <c r="BJ1553" s="268"/>
      <c r="BL1553" s="40"/>
      <c r="BM1553" s="40"/>
      <c r="BN1553" s="40"/>
      <c r="BO1553" s="40"/>
      <c r="BP1553" s="40"/>
      <c r="BQ1553" s="40"/>
      <c r="BR1553" s="40"/>
      <c r="BS1553" s="40"/>
      <c r="BT1553" s="40"/>
      <c r="BU1553" s="40"/>
      <c r="BV1553" s="40"/>
      <c r="BW1553" s="40"/>
      <c r="BX1553" s="40"/>
      <c r="BY1553" s="40"/>
      <c r="BZ1553" s="40"/>
      <c r="CA1553" s="40"/>
      <c r="CB1553" s="40"/>
      <c r="CC1553" s="40"/>
      <c r="CD1553" s="40"/>
      <c r="CE1553" s="40"/>
      <c r="CF1553" s="40"/>
      <c r="CG1553" s="40"/>
      <c r="CH1553" s="40"/>
      <c r="CI1553" s="40"/>
      <c r="CJ1553" s="40"/>
      <c r="CK1553" s="40"/>
      <c r="CL1553" s="40"/>
      <c r="CM1553" s="40"/>
      <c r="CN1553" s="40"/>
      <c r="CO1553" s="40">
        <f t="shared" si="750"/>
        <v>0</v>
      </c>
    </row>
    <row r="1554" spans="1:93" ht="22.5" customHeight="1">
      <c r="A1554" s="269"/>
      <c r="B1554" s="267"/>
      <c r="C1554" s="75"/>
      <c r="D1554" s="78"/>
      <c r="E1554" s="75"/>
      <c r="F1554" s="80"/>
      <c r="G1554" s="78"/>
      <c r="H1554" s="70"/>
      <c r="I1554" s="81"/>
      <c r="J1554" s="71" t="str">
        <f>IF(H1554="","",VLOOKUP(H1554,単重表!$C$6:'単重表'!$F$2502,2,FALSE))</f>
        <v/>
      </c>
      <c r="K1554" s="232"/>
      <c r="L1554" s="101">
        <f>IF(K1554="",1,K1554/1000)</f>
        <v>1</v>
      </c>
      <c r="M1554" s="46"/>
      <c r="N1554" s="101">
        <f t="shared" si="744"/>
        <v>1</v>
      </c>
      <c r="O1554" s="49"/>
      <c r="P1554" s="47" t="str">
        <f>IF(H1554="","",VLOOKUP(H1554,単重表!$C$6:'単重表'!$F$2502,3,FALSE))</f>
        <v/>
      </c>
      <c r="Q1554" s="47"/>
      <c r="R1554" s="56" t="e">
        <f>P1554*O1554*N1554*L1554+Q1554</f>
        <v>#VALUE!</v>
      </c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267"/>
      <c r="AF1554" s="267"/>
      <c r="AG1554" s="40"/>
      <c r="AH1554" s="40"/>
      <c r="AI1554" s="40"/>
      <c r="AJ1554" s="58" t="str">
        <f>IF(H1554="","",VLOOKUP(H1554,単重表!$C$6:'単重表'!$F$2502,4,FALSE))</f>
        <v/>
      </c>
      <c r="AK1554" s="141" t="e">
        <f t="shared" si="745"/>
        <v>#VALUE!</v>
      </c>
      <c r="AL1554" s="40">
        <v>2</v>
      </c>
      <c r="AM1554" s="190" t="e">
        <f t="shared" si="746"/>
        <v>#VALUE!</v>
      </c>
      <c r="AO1554" s="191">
        <f t="shared" si="747"/>
        <v>0</v>
      </c>
      <c r="AP1554" s="182"/>
      <c r="AQ1554" s="183" t="str">
        <f t="shared" si="748"/>
        <v/>
      </c>
      <c r="AR1554" s="182"/>
      <c r="AS1554" s="184" t="str">
        <f t="shared" si="749"/>
        <v/>
      </c>
      <c r="AT1554" s="182"/>
      <c r="AU1554" s="268"/>
      <c r="AV1554" s="185"/>
      <c r="AW1554" s="185"/>
      <c r="AX1554" s="185"/>
      <c r="AY1554" s="185"/>
      <c r="AZ1554" s="185"/>
      <c r="BA1554" s="186"/>
      <c r="BB1554" s="80"/>
      <c r="BC1554" s="185"/>
      <c r="BD1554" s="185"/>
      <c r="BE1554" s="185"/>
      <c r="BF1554" s="185"/>
      <c r="BG1554" s="187"/>
      <c r="BH1554" s="270"/>
      <c r="BI1554" s="188"/>
      <c r="BJ1554" s="268"/>
      <c r="BL1554" s="40"/>
      <c r="BM1554" s="40"/>
      <c r="BN1554" s="40"/>
      <c r="BO1554" s="40"/>
      <c r="BP1554" s="40"/>
      <c r="BQ1554" s="40"/>
      <c r="BR1554" s="40"/>
      <c r="BS1554" s="40"/>
      <c r="BT1554" s="40"/>
      <c r="BU1554" s="40"/>
      <c r="BV1554" s="40"/>
      <c r="BW1554" s="40"/>
      <c r="BX1554" s="40"/>
      <c r="BY1554" s="40"/>
      <c r="BZ1554" s="40"/>
      <c r="CA1554" s="40"/>
      <c r="CB1554" s="40"/>
      <c r="CC1554" s="40"/>
      <c r="CD1554" s="40"/>
      <c r="CE1554" s="40"/>
      <c r="CF1554" s="40"/>
      <c r="CG1554" s="40"/>
      <c r="CH1554" s="40"/>
      <c r="CI1554" s="40"/>
      <c r="CJ1554" s="40"/>
      <c r="CK1554" s="40"/>
      <c r="CL1554" s="40"/>
      <c r="CM1554" s="40"/>
      <c r="CN1554" s="40"/>
      <c r="CO1554" s="40">
        <f t="shared" si="750"/>
        <v>0</v>
      </c>
    </row>
    <row r="1555" spans="1:93" ht="22.5" customHeight="1">
      <c r="A1555" s="269"/>
      <c r="B1555" s="267"/>
      <c r="C1555" s="75"/>
      <c r="D1555" s="78"/>
      <c r="E1555" s="75"/>
      <c r="F1555" s="80"/>
      <c r="G1555" s="78"/>
      <c r="H1555" s="70"/>
      <c r="I1555" s="81"/>
      <c r="J1555" s="71" t="str">
        <f>IF(H1555="","",VLOOKUP(H1555,単重表!$C$6:'単重表'!$F$2502,2,FALSE))</f>
        <v/>
      </c>
      <c r="K1555" s="232"/>
      <c r="L1555" s="101">
        <f t="shared" ref="L1555:L1562" si="773">IF(K1555="",1,K1555/1000)</f>
        <v>1</v>
      </c>
      <c r="M1555" s="46"/>
      <c r="N1555" s="101">
        <f t="shared" si="744"/>
        <v>1</v>
      </c>
      <c r="O1555" s="49"/>
      <c r="P1555" s="47" t="str">
        <f>IF(H1555="","",VLOOKUP(H1555,単重表!$C$6:'単重表'!$F$2502,3,FALSE))</f>
        <v/>
      </c>
      <c r="Q1555" s="47"/>
      <c r="R1555" s="56" t="e">
        <f t="shared" ref="R1555:R1564" si="774">P1555*O1555*N1555*L1555+Q1555</f>
        <v>#VALUE!</v>
      </c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267"/>
      <c r="AF1555" s="267"/>
      <c r="AG1555" s="40"/>
      <c r="AH1555" s="40"/>
      <c r="AI1555" s="40"/>
      <c r="AJ1555" s="58" t="str">
        <f>IF(H1555="","",VLOOKUP(H1555,単重表!$C$6:'単重表'!$F$2502,4,FALSE))</f>
        <v/>
      </c>
      <c r="AK1555" s="141" t="e">
        <f t="shared" si="745"/>
        <v>#VALUE!</v>
      </c>
      <c r="AL1555" s="40">
        <v>2</v>
      </c>
      <c r="AM1555" s="190" t="e">
        <f t="shared" si="746"/>
        <v>#VALUE!</v>
      </c>
      <c r="AO1555" s="191">
        <f t="shared" si="747"/>
        <v>0</v>
      </c>
      <c r="AP1555" s="182"/>
      <c r="AQ1555" s="183" t="str">
        <f t="shared" si="748"/>
        <v/>
      </c>
      <c r="AR1555" s="182"/>
      <c r="AS1555" s="184" t="str">
        <f t="shared" si="749"/>
        <v/>
      </c>
      <c r="AT1555" s="182"/>
      <c r="AU1555" s="268"/>
      <c r="AV1555" s="185"/>
      <c r="AW1555" s="185"/>
      <c r="AX1555" s="185"/>
      <c r="AY1555" s="185"/>
      <c r="AZ1555" s="185"/>
      <c r="BA1555" s="186"/>
      <c r="BB1555" s="80"/>
      <c r="BC1555" s="185"/>
      <c r="BD1555" s="185"/>
      <c r="BE1555" s="185"/>
      <c r="BF1555" s="185"/>
      <c r="BG1555" s="187"/>
      <c r="BH1555" s="270"/>
      <c r="BI1555" s="188"/>
      <c r="BJ1555" s="268"/>
      <c r="BL1555" s="40"/>
      <c r="BM1555" s="40"/>
      <c r="BN1555" s="40"/>
      <c r="BO1555" s="40"/>
      <c r="BP1555" s="40"/>
      <c r="BQ1555" s="40"/>
      <c r="BR1555" s="40"/>
      <c r="BS1555" s="40"/>
      <c r="BT1555" s="40"/>
      <c r="BU1555" s="40"/>
      <c r="BV1555" s="40"/>
      <c r="BW1555" s="40"/>
      <c r="BX1555" s="40"/>
      <c r="BY1555" s="40"/>
      <c r="BZ1555" s="40"/>
      <c r="CA1555" s="40"/>
      <c r="CB1555" s="40"/>
      <c r="CC1555" s="40"/>
      <c r="CD1555" s="40"/>
      <c r="CE1555" s="40"/>
      <c r="CF1555" s="40"/>
      <c r="CG1555" s="40"/>
      <c r="CH1555" s="40"/>
      <c r="CI1555" s="40"/>
      <c r="CJ1555" s="40"/>
      <c r="CK1555" s="40"/>
      <c r="CL1555" s="40"/>
      <c r="CM1555" s="40"/>
      <c r="CN1555" s="40"/>
      <c r="CO1555" s="40">
        <f t="shared" si="750"/>
        <v>0</v>
      </c>
    </row>
    <row r="1556" spans="1:93" ht="22.5" customHeight="1">
      <c r="A1556" s="269"/>
      <c r="B1556" s="267"/>
      <c r="C1556" s="75"/>
      <c r="D1556" s="78"/>
      <c r="E1556" s="75"/>
      <c r="F1556" s="80"/>
      <c r="G1556" s="78"/>
      <c r="H1556" s="70"/>
      <c r="I1556" s="81"/>
      <c r="J1556" s="71" t="str">
        <f>IF(H1556="","",VLOOKUP(H1556,単重表!$C$6:'単重表'!$F$2502,2,FALSE))</f>
        <v/>
      </c>
      <c r="K1556" s="232"/>
      <c r="L1556" s="101">
        <f t="shared" si="773"/>
        <v>1</v>
      </c>
      <c r="M1556" s="46"/>
      <c r="N1556" s="101">
        <f t="shared" si="744"/>
        <v>1</v>
      </c>
      <c r="O1556" s="49"/>
      <c r="P1556" s="47" t="str">
        <f>IF(H1556="","",VLOOKUP(H1556,単重表!$C$6:'単重表'!$F$2502,3,FALSE))</f>
        <v/>
      </c>
      <c r="Q1556" s="47"/>
      <c r="R1556" s="56" t="e">
        <f t="shared" si="774"/>
        <v>#VALUE!</v>
      </c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267"/>
      <c r="AF1556" s="267"/>
      <c r="AG1556" s="40"/>
      <c r="AH1556" s="40"/>
      <c r="AI1556" s="40"/>
      <c r="AJ1556" s="58" t="str">
        <f>IF(H1556="","",VLOOKUP(H1556,単重表!$C$6:'単重表'!$F$2502,4,FALSE))</f>
        <v/>
      </c>
      <c r="AK1556" s="141" t="e">
        <f t="shared" si="745"/>
        <v>#VALUE!</v>
      </c>
      <c r="AL1556" s="40">
        <v>2</v>
      </c>
      <c r="AM1556" s="190" t="e">
        <f t="shared" si="746"/>
        <v>#VALUE!</v>
      </c>
      <c r="AO1556" s="191">
        <f t="shared" si="747"/>
        <v>0</v>
      </c>
      <c r="AP1556" s="182"/>
      <c r="AQ1556" s="183" t="str">
        <f t="shared" si="748"/>
        <v/>
      </c>
      <c r="AR1556" s="182"/>
      <c r="AS1556" s="184" t="str">
        <f t="shared" si="749"/>
        <v/>
      </c>
      <c r="AT1556" s="182"/>
      <c r="AU1556" s="268"/>
      <c r="AV1556" s="185"/>
      <c r="AW1556" s="185"/>
      <c r="AX1556" s="185"/>
      <c r="AY1556" s="185"/>
      <c r="AZ1556" s="185"/>
      <c r="BA1556" s="186"/>
      <c r="BB1556" s="80"/>
      <c r="BC1556" s="185"/>
      <c r="BD1556" s="185"/>
      <c r="BE1556" s="185"/>
      <c r="BF1556" s="185"/>
      <c r="BG1556" s="187"/>
      <c r="BH1556" s="270"/>
      <c r="BI1556" s="188"/>
      <c r="BJ1556" s="268"/>
      <c r="BL1556" s="40"/>
      <c r="BM1556" s="40"/>
      <c r="BN1556" s="40"/>
      <c r="BO1556" s="40"/>
      <c r="BP1556" s="40"/>
      <c r="BQ1556" s="40"/>
      <c r="BR1556" s="40"/>
      <c r="BS1556" s="40"/>
      <c r="BT1556" s="40"/>
      <c r="BU1556" s="40"/>
      <c r="BV1556" s="40"/>
      <c r="BW1556" s="40"/>
      <c r="BX1556" s="40"/>
      <c r="BY1556" s="40"/>
      <c r="BZ1556" s="40"/>
      <c r="CA1556" s="40"/>
      <c r="CB1556" s="40"/>
      <c r="CC1556" s="40"/>
      <c r="CD1556" s="40"/>
      <c r="CE1556" s="40"/>
      <c r="CF1556" s="40"/>
      <c r="CG1556" s="40"/>
      <c r="CH1556" s="40"/>
      <c r="CI1556" s="40"/>
      <c r="CJ1556" s="40"/>
      <c r="CK1556" s="40"/>
      <c r="CL1556" s="40"/>
      <c r="CM1556" s="40"/>
      <c r="CN1556" s="40"/>
      <c r="CO1556" s="40">
        <f t="shared" si="750"/>
        <v>0</v>
      </c>
    </row>
    <row r="1557" spans="1:93" ht="22.5" customHeight="1">
      <c r="A1557" s="269"/>
      <c r="B1557" s="267"/>
      <c r="C1557" s="75"/>
      <c r="D1557" s="78"/>
      <c r="E1557" s="75"/>
      <c r="F1557" s="80"/>
      <c r="G1557" s="78"/>
      <c r="H1557" s="70"/>
      <c r="I1557" s="81"/>
      <c r="J1557" s="71" t="str">
        <f>IF(H1557="","",VLOOKUP(H1557,単重表!$C$6:'単重表'!$F$2502,2,FALSE))</f>
        <v/>
      </c>
      <c r="K1557" s="232"/>
      <c r="L1557" s="101">
        <f t="shared" si="773"/>
        <v>1</v>
      </c>
      <c r="M1557" s="46"/>
      <c r="N1557" s="101">
        <f t="shared" si="744"/>
        <v>1</v>
      </c>
      <c r="O1557" s="49"/>
      <c r="P1557" s="47" t="str">
        <f>IF(H1557="","",VLOOKUP(H1557,単重表!$C$6:'単重表'!$F$2502,3,FALSE))</f>
        <v/>
      </c>
      <c r="Q1557" s="47"/>
      <c r="R1557" s="56" t="e">
        <f t="shared" si="774"/>
        <v>#VALUE!</v>
      </c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267"/>
      <c r="AF1557" s="267"/>
      <c r="AG1557" s="40"/>
      <c r="AH1557" s="40"/>
      <c r="AI1557" s="40"/>
      <c r="AJ1557" s="58" t="str">
        <f>IF(H1557="","",VLOOKUP(H1557,単重表!$C$6:'単重表'!$F$2502,4,FALSE))</f>
        <v/>
      </c>
      <c r="AK1557" s="141" t="e">
        <f t="shared" si="745"/>
        <v>#VALUE!</v>
      </c>
      <c r="AL1557" s="40">
        <v>2</v>
      </c>
      <c r="AM1557" s="190" t="e">
        <f t="shared" si="746"/>
        <v>#VALUE!</v>
      </c>
      <c r="AO1557" s="191">
        <f t="shared" si="747"/>
        <v>0</v>
      </c>
      <c r="AP1557" s="182"/>
      <c r="AQ1557" s="183" t="str">
        <f t="shared" si="748"/>
        <v/>
      </c>
      <c r="AR1557" s="182"/>
      <c r="AS1557" s="184" t="str">
        <f t="shared" si="749"/>
        <v/>
      </c>
      <c r="AT1557" s="182"/>
      <c r="AU1557" s="268"/>
      <c r="AV1557" s="185"/>
      <c r="AW1557" s="185"/>
      <c r="AX1557" s="185"/>
      <c r="AY1557" s="185"/>
      <c r="AZ1557" s="185"/>
      <c r="BA1557" s="186"/>
      <c r="BB1557" s="80"/>
      <c r="BC1557" s="185"/>
      <c r="BD1557" s="185"/>
      <c r="BE1557" s="185"/>
      <c r="BF1557" s="185"/>
      <c r="BG1557" s="187"/>
      <c r="BH1557" s="270"/>
      <c r="BI1557" s="188"/>
      <c r="BJ1557" s="268"/>
      <c r="BL1557" s="40"/>
      <c r="BM1557" s="40"/>
      <c r="BN1557" s="40"/>
      <c r="BO1557" s="40"/>
      <c r="BP1557" s="40"/>
      <c r="BQ1557" s="40"/>
      <c r="BR1557" s="40"/>
      <c r="BS1557" s="40"/>
      <c r="BT1557" s="40"/>
      <c r="BU1557" s="40"/>
      <c r="BV1557" s="40"/>
      <c r="BW1557" s="40"/>
      <c r="BX1557" s="40"/>
      <c r="BY1557" s="40"/>
      <c r="BZ1557" s="40"/>
      <c r="CA1557" s="40"/>
      <c r="CB1557" s="40"/>
      <c r="CC1557" s="40"/>
      <c r="CD1557" s="40"/>
      <c r="CE1557" s="40"/>
      <c r="CF1557" s="40"/>
      <c r="CG1557" s="40"/>
      <c r="CH1557" s="40"/>
      <c r="CI1557" s="40"/>
      <c r="CJ1557" s="40"/>
      <c r="CK1557" s="40"/>
      <c r="CL1557" s="40"/>
      <c r="CM1557" s="40"/>
      <c r="CN1557" s="40"/>
      <c r="CO1557" s="40">
        <f t="shared" si="750"/>
        <v>0</v>
      </c>
    </row>
    <row r="1558" spans="1:93" ht="22.5" customHeight="1">
      <c r="A1558" s="269"/>
      <c r="B1558" s="267"/>
      <c r="C1558" s="75"/>
      <c r="D1558" s="78"/>
      <c r="E1558" s="75"/>
      <c r="F1558" s="80"/>
      <c r="G1558" s="78"/>
      <c r="H1558" s="70"/>
      <c r="I1558" s="81"/>
      <c r="J1558" s="71" t="str">
        <f>IF(H1558="","",VLOOKUP(H1558,単重表!$C$6:'単重表'!$F$2502,2,FALSE))</f>
        <v/>
      </c>
      <c r="K1558" s="232"/>
      <c r="L1558" s="101">
        <f t="shared" si="773"/>
        <v>1</v>
      </c>
      <c r="M1558" s="46"/>
      <c r="N1558" s="101">
        <f t="shared" si="744"/>
        <v>1</v>
      </c>
      <c r="O1558" s="49"/>
      <c r="P1558" s="47" t="str">
        <f>IF(H1558="","",VLOOKUP(H1558,単重表!$C$6:'単重表'!$F$2502,3,FALSE))</f>
        <v/>
      </c>
      <c r="Q1558" s="47"/>
      <c r="R1558" s="56" t="e">
        <f t="shared" si="774"/>
        <v>#VALUE!</v>
      </c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267"/>
      <c r="AF1558" s="267"/>
      <c r="AG1558" s="40"/>
      <c r="AH1558" s="40"/>
      <c r="AI1558" s="40"/>
      <c r="AJ1558" s="58" t="str">
        <f>IF(H1558="","",VLOOKUP(H1558,単重表!$C$6:'単重表'!$F$2502,4,FALSE))</f>
        <v/>
      </c>
      <c r="AK1558" s="141" t="e">
        <f t="shared" si="745"/>
        <v>#VALUE!</v>
      </c>
      <c r="AL1558" s="40">
        <v>2</v>
      </c>
      <c r="AM1558" s="190" t="e">
        <f t="shared" si="746"/>
        <v>#VALUE!</v>
      </c>
      <c r="AO1558" s="191">
        <f t="shared" si="747"/>
        <v>0</v>
      </c>
      <c r="AP1558" s="182"/>
      <c r="AQ1558" s="183" t="str">
        <f t="shared" si="748"/>
        <v/>
      </c>
      <c r="AR1558" s="182"/>
      <c r="AS1558" s="184" t="str">
        <f t="shared" si="749"/>
        <v/>
      </c>
      <c r="AT1558" s="182"/>
      <c r="AU1558" s="268"/>
      <c r="AV1558" s="185"/>
      <c r="AW1558" s="185"/>
      <c r="AX1558" s="185"/>
      <c r="AY1558" s="185"/>
      <c r="AZ1558" s="185"/>
      <c r="BA1558" s="186"/>
      <c r="BB1558" s="80"/>
      <c r="BC1558" s="185"/>
      <c r="BD1558" s="185"/>
      <c r="BE1558" s="185"/>
      <c r="BF1558" s="185"/>
      <c r="BG1558" s="187"/>
      <c r="BH1558" s="270"/>
      <c r="BI1558" s="188"/>
      <c r="BJ1558" s="268"/>
      <c r="BL1558" s="40"/>
      <c r="BM1558" s="40"/>
      <c r="BN1558" s="40"/>
      <c r="BO1558" s="40"/>
      <c r="BP1558" s="40"/>
      <c r="BQ1558" s="40"/>
      <c r="BR1558" s="40"/>
      <c r="BS1558" s="40"/>
      <c r="BT1558" s="40"/>
      <c r="BU1558" s="40"/>
      <c r="BV1558" s="40"/>
      <c r="BW1558" s="40"/>
      <c r="BX1558" s="40"/>
      <c r="BY1558" s="40"/>
      <c r="BZ1558" s="40"/>
      <c r="CA1558" s="40"/>
      <c r="CB1558" s="40"/>
      <c r="CC1558" s="40"/>
      <c r="CD1558" s="40"/>
      <c r="CE1558" s="40"/>
      <c r="CF1558" s="40"/>
      <c r="CG1558" s="40"/>
      <c r="CH1558" s="40"/>
      <c r="CI1558" s="40"/>
      <c r="CJ1558" s="40"/>
      <c r="CK1558" s="40"/>
      <c r="CL1558" s="40"/>
      <c r="CM1558" s="40"/>
      <c r="CN1558" s="40"/>
      <c r="CO1558" s="40">
        <f t="shared" si="750"/>
        <v>0</v>
      </c>
    </row>
    <row r="1559" spans="1:93" ht="22.5" customHeight="1">
      <c r="A1559" s="269"/>
      <c r="B1559" s="267"/>
      <c r="C1559" s="75"/>
      <c r="D1559" s="78"/>
      <c r="E1559" s="75"/>
      <c r="F1559" s="80"/>
      <c r="G1559" s="78"/>
      <c r="H1559" s="70"/>
      <c r="I1559" s="81"/>
      <c r="J1559" s="71" t="str">
        <f>IF(H1559="","",VLOOKUP(H1559,単重表!$C$6:'単重表'!$F$2502,2,FALSE))</f>
        <v/>
      </c>
      <c r="K1559" s="232"/>
      <c r="L1559" s="101">
        <f t="shared" si="773"/>
        <v>1</v>
      </c>
      <c r="M1559" s="46"/>
      <c r="N1559" s="101">
        <f t="shared" si="744"/>
        <v>1</v>
      </c>
      <c r="O1559" s="49"/>
      <c r="P1559" s="47" t="str">
        <f>IF(H1559="","",VLOOKUP(H1559,単重表!$C$6:'単重表'!$F$2502,3,FALSE))</f>
        <v/>
      </c>
      <c r="Q1559" s="47"/>
      <c r="R1559" s="56" t="e">
        <f t="shared" si="774"/>
        <v>#VALUE!</v>
      </c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267"/>
      <c r="AF1559" s="267"/>
      <c r="AG1559" s="40"/>
      <c r="AH1559" s="40"/>
      <c r="AI1559" s="40"/>
      <c r="AJ1559" s="58" t="str">
        <f>IF(H1559="","",VLOOKUP(H1559,単重表!$C$6:'単重表'!$F$2502,4,FALSE))</f>
        <v/>
      </c>
      <c r="AK1559" s="141" t="e">
        <f t="shared" si="745"/>
        <v>#VALUE!</v>
      </c>
      <c r="AL1559" s="40">
        <v>2</v>
      </c>
      <c r="AM1559" s="190" t="e">
        <f t="shared" si="746"/>
        <v>#VALUE!</v>
      </c>
      <c r="AO1559" s="191">
        <f t="shared" si="747"/>
        <v>0</v>
      </c>
      <c r="AP1559" s="182"/>
      <c r="AQ1559" s="183" t="str">
        <f t="shared" si="748"/>
        <v/>
      </c>
      <c r="AR1559" s="182"/>
      <c r="AS1559" s="184" t="str">
        <f t="shared" si="749"/>
        <v/>
      </c>
      <c r="AT1559" s="182"/>
      <c r="AU1559" s="268"/>
      <c r="AV1559" s="185"/>
      <c r="AW1559" s="185"/>
      <c r="AX1559" s="185"/>
      <c r="AY1559" s="185"/>
      <c r="AZ1559" s="185"/>
      <c r="BA1559" s="186"/>
      <c r="BB1559" s="80"/>
      <c r="BC1559" s="185"/>
      <c r="BD1559" s="185"/>
      <c r="BE1559" s="185"/>
      <c r="BF1559" s="185"/>
      <c r="BG1559" s="187"/>
      <c r="BH1559" s="270"/>
      <c r="BI1559" s="188"/>
      <c r="BJ1559" s="268"/>
      <c r="BL1559" s="40"/>
      <c r="BM1559" s="40"/>
      <c r="BN1559" s="40"/>
      <c r="BO1559" s="40"/>
      <c r="BP1559" s="40"/>
      <c r="BQ1559" s="40"/>
      <c r="BR1559" s="40"/>
      <c r="BS1559" s="40"/>
      <c r="BT1559" s="40"/>
      <c r="BU1559" s="40"/>
      <c r="BV1559" s="40"/>
      <c r="BW1559" s="40"/>
      <c r="BX1559" s="40"/>
      <c r="BY1559" s="40"/>
      <c r="BZ1559" s="40"/>
      <c r="CA1559" s="40"/>
      <c r="CB1559" s="40"/>
      <c r="CC1559" s="40"/>
      <c r="CD1559" s="40"/>
      <c r="CE1559" s="40"/>
      <c r="CF1559" s="40"/>
      <c r="CG1559" s="40"/>
      <c r="CH1559" s="40"/>
      <c r="CI1559" s="40"/>
      <c r="CJ1559" s="40"/>
      <c r="CK1559" s="40"/>
      <c r="CL1559" s="40"/>
      <c r="CM1559" s="40"/>
      <c r="CN1559" s="40"/>
      <c r="CO1559" s="40">
        <f t="shared" si="750"/>
        <v>0</v>
      </c>
    </row>
    <row r="1560" spans="1:93" ht="22.5" customHeight="1">
      <c r="A1560" s="269"/>
      <c r="B1560" s="267"/>
      <c r="C1560" s="75"/>
      <c r="D1560" s="78"/>
      <c r="E1560" s="75"/>
      <c r="F1560" s="80"/>
      <c r="G1560" s="78"/>
      <c r="H1560" s="70"/>
      <c r="I1560" s="81"/>
      <c r="J1560" s="71" t="str">
        <f>IF(H1560="","",VLOOKUP(H1560,単重表!$C$6:'単重表'!$F$2502,2,FALSE))</f>
        <v/>
      </c>
      <c r="K1560" s="232"/>
      <c r="L1560" s="101">
        <f t="shared" si="773"/>
        <v>1</v>
      </c>
      <c r="M1560" s="46"/>
      <c r="N1560" s="101">
        <f t="shared" si="744"/>
        <v>1</v>
      </c>
      <c r="O1560" s="49"/>
      <c r="P1560" s="47" t="str">
        <f>IF(H1560="","",VLOOKUP(H1560,単重表!$C$6:'単重表'!$F$2502,3,FALSE))</f>
        <v/>
      </c>
      <c r="Q1560" s="47"/>
      <c r="R1560" s="56" t="e">
        <f t="shared" si="774"/>
        <v>#VALUE!</v>
      </c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267"/>
      <c r="AF1560" s="267"/>
      <c r="AG1560" s="40"/>
      <c r="AH1560" s="40"/>
      <c r="AI1560" s="40"/>
      <c r="AJ1560" s="58" t="str">
        <f>IF(H1560="","",VLOOKUP(H1560,単重表!$C$6:'単重表'!$F$2502,4,FALSE))</f>
        <v/>
      </c>
      <c r="AK1560" s="141" t="e">
        <f t="shared" si="745"/>
        <v>#VALUE!</v>
      </c>
      <c r="AL1560" s="40">
        <v>2</v>
      </c>
      <c r="AM1560" s="190" t="e">
        <f t="shared" si="746"/>
        <v>#VALUE!</v>
      </c>
      <c r="AO1560" s="191">
        <f t="shared" si="747"/>
        <v>0</v>
      </c>
      <c r="AP1560" s="182"/>
      <c r="AQ1560" s="183" t="str">
        <f t="shared" si="748"/>
        <v/>
      </c>
      <c r="AR1560" s="182"/>
      <c r="AS1560" s="184" t="str">
        <f t="shared" si="749"/>
        <v/>
      </c>
      <c r="AT1560" s="182"/>
      <c r="AU1560" s="268"/>
      <c r="AV1560" s="185"/>
      <c r="AW1560" s="185"/>
      <c r="AX1560" s="185"/>
      <c r="AY1560" s="185"/>
      <c r="AZ1560" s="185"/>
      <c r="BA1560" s="186"/>
      <c r="BB1560" s="80"/>
      <c r="BC1560" s="185"/>
      <c r="BD1560" s="185"/>
      <c r="BE1560" s="185"/>
      <c r="BF1560" s="185"/>
      <c r="BG1560" s="187"/>
      <c r="BH1560" s="270"/>
      <c r="BI1560" s="188"/>
      <c r="BJ1560" s="268"/>
      <c r="BL1560" s="40"/>
      <c r="BM1560" s="40"/>
      <c r="BN1560" s="40"/>
      <c r="BO1560" s="40"/>
      <c r="BP1560" s="40"/>
      <c r="BQ1560" s="40"/>
      <c r="BR1560" s="40"/>
      <c r="BS1560" s="40"/>
      <c r="BT1560" s="40"/>
      <c r="BU1560" s="40"/>
      <c r="BV1560" s="40"/>
      <c r="BW1560" s="40"/>
      <c r="BX1560" s="40"/>
      <c r="BY1560" s="40"/>
      <c r="BZ1560" s="40"/>
      <c r="CA1560" s="40"/>
      <c r="CB1560" s="40"/>
      <c r="CC1560" s="40"/>
      <c r="CD1560" s="40"/>
      <c r="CE1560" s="40"/>
      <c r="CF1560" s="40"/>
      <c r="CG1560" s="40"/>
      <c r="CH1560" s="40"/>
      <c r="CI1560" s="40"/>
      <c r="CJ1560" s="40"/>
      <c r="CK1560" s="40"/>
      <c r="CL1560" s="40"/>
      <c r="CM1560" s="40"/>
      <c r="CN1560" s="40"/>
      <c r="CO1560" s="40">
        <f t="shared" si="750"/>
        <v>0</v>
      </c>
    </row>
    <row r="1561" spans="1:93" ht="22.5" customHeight="1">
      <c r="A1561" s="269"/>
      <c r="B1561" s="267"/>
      <c r="C1561" s="75"/>
      <c r="D1561" s="78"/>
      <c r="E1561" s="75"/>
      <c r="F1561" s="80"/>
      <c r="G1561" s="78"/>
      <c r="H1561" s="70"/>
      <c r="I1561" s="81"/>
      <c r="J1561" s="71" t="str">
        <f>IF(H1561="","",VLOOKUP(H1561,単重表!$C$6:'単重表'!$F$2502,2,FALSE))</f>
        <v/>
      </c>
      <c r="K1561" s="232"/>
      <c r="L1561" s="101">
        <f t="shared" si="773"/>
        <v>1</v>
      </c>
      <c r="M1561" s="46"/>
      <c r="N1561" s="101">
        <f t="shared" si="744"/>
        <v>1</v>
      </c>
      <c r="O1561" s="49"/>
      <c r="P1561" s="47" t="str">
        <f>IF(H1561="","",VLOOKUP(H1561,単重表!$C$6:'単重表'!$F$2502,3,FALSE))</f>
        <v/>
      </c>
      <c r="Q1561" s="47"/>
      <c r="R1561" s="56" t="e">
        <f t="shared" si="774"/>
        <v>#VALUE!</v>
      </c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267"/>
      <c r="AF1561" s="267"/>
      <c r="AG1561" s="40"/>
      <c r="AH1561" s="40"/>
      <c r="AI1561" s="40"/>
      <c r="AJ1561" s="58" t="str">
        <f>IF(H1561="","",VLOOKUP(H1561,単重表!$C$6:'単重表'!$F$2502,4,FALSE))</f>
        <v/>
      </c>
      <c r="AK1561" s="141" t="e">
        <f t="shared" si="745"/>
        <v>#VALUE!</v>
      </c>
      <c r="AL1561" s="40">
        <v>2</v>
      </c>
      <c r="AM1561" s="190" t="e">
        <f t="shared" si="746"/>
        <v>#VALUE!</v>
      </c>
      <c r="AO1561" s="191">
        <f t="shared" si="747"/>
        <v>0</v>
      </c>
      <c r="AP1561" s="182"/>
      <c r="AQ1561" s="183" t="str">
        <f t="shared" si="748"/>
        <v/>
      </c>
      <c r="AR1561" s="182"/>
      <c r="AS1561" s="184" t="str">
        <f t="shared" si="749"/>
        <v/>
      </c>
      <c r="AT1561" s="182"/>
      <c r="AU1561" s="268"/>
      <c r="AV1561" s="185"/>
      <c r="AW1561" s="185"/>
      <c r="AX1561" s="185"/>
      <c r="AY1561" s="185"/>
      <c r="AZ1561" s="185"/>
      <c r="BA1561" s="186"/>
      <c r="BB1561" s="80"/>
      <c r="BC1561" s="185"/>
      <c r="BD1561" s="185"/>
      <c r="BE1561" s="185"/>
      <c r="BF1561" s="185"/>
      <c r="BG1561" s="187"/>
      <c r="BH1561" s="270"/>
      <c r="BI1561" s="188"/>
      <c r="BJ1561" s="268"/>
      <c r="BL1561" s="40"/>
      <c r="BM1561" s="40"/>
      <c r="BN1561" s="40"/>
      <c r="BO1561" s="40"/>
      <c r="BP1561" s="40"/>
      <c r="BQ1561" s="40"/>
      <c r="BR1561" s="40"/>
      <c r="BS1561" s="40"/>
      <c r="BT1561" s="40"/>
      <c r="BU1561" s="40"/>
      <c r="BV1561" s="40"/>
      <c r="BW1561" s="40"/>
      <c r="BX1561" s="40"/>
      <c r="BY1561" s="40"/>
      <c r="BZ1561" s="40"/>
      <c r="CA1561" s="40"/>
      <c r="CB1561" s="40"/>
      <c r="CC1561" s="40"/>
      <c r="CD1561" s="40"/>
      <c r="CE1561" s="40"/>
      <c r="CF1561" s="40"/>
      <c r="CG1561" s="40"/>
      <c r="CH1561" s="40"/>
      <c r="CI1561" s="40"/>
      <c r="CJ1561" s="40"/>
      <c r="CK1561" s="40"/>
      <c r="CL1561" s="40"/>
      <c r="CM1561" s="40"/>
      <c r="CN1561" s="40"/>
      <c r="CO1561" s="40">
        <f t="shared" si="750"/>
        <v>0</v>
      </c>
    </row>
    <row r="1562" spans="1:93" ht="22.5" customHeight="1">
      <c r="A1562" s="269"/>
      <c r="B1562" s="267"/>
      <c r="C1562" s="75"/>
      <c r="D1562" s="78"/>
      <c r="E1562" s="75"/>
      <c r="F1562" s="80"/>
      <c r="G1562" s="78"/>
      <c r="H1562" s="70"/>
      <c r="I1562" s="81"/>
      <c r="J1562" s="71" t="str">
        <f>IF(H1562="","",VLOOKUP(H1562,単重表!$C$6:'単重表'!$F$2502,2,FALSE))</f>
        <v/>
      </c>
      <c r="K1562" s="232"/>
      <c r="L1562" s="101">
        <f t="shared" si="773"/>
        <v>1</v>
      </c>
      <c r="M1562" s="46"/>
      <c r="N1562" s="101">
        <f t="shared" si="744"/>
        <v>1</v>
      </c>
      <c r="O1562" s="49"/>
      <c r="P1562" s="47" t="str">
        <f>IF(H1562="","",VLOOKUP(H1562,単重表!$C$6:'単重表'!$F$2502,3,FALSE))</f>
        <v/>
      </c>
      <c r="Q1562" s="47"/>
      <c r="R1562" s="56" t="e">
        <f t="shared" si="774"/>
        <v>#VALUE!</v>
      </c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267"/>
      <c r="AF1562" s="267"/>
      <c r="AG1562" s="40"/>
      <c r="AH1562" s="40"/>
      <c r="AI1562" s="40"/>
      <c r="AJ1562" s="58" t="str">
        <f>IF(H1562="","",VLOOKUP(H1562,単重表!$C$6:'単重表'!$F$2502,4,FALSE))</f>
        <v/>
      </c>
      <c r="AK1562" s="141" t="e">
        <f t="shared" si="745"/>
        <v>#VALUE!</v>
      </c>
      <c r="AL1562" s="40">
        <v>2</v>
      </c>
      <c r="AM1562" s="190" t="e">
        <f t="shared" si="746"/>
        <v>#VALUE!</v>
      </c>
      <c r="AO1562" s="191">
        <f t="shared" si="747"/>
        <v>0</v>
      </c>
      <c r="AP1562" s="182"/>
      <c r="AQ1562" s="183" t="str">
        <f t="shared" si="748"/>
        <v/>
      </c>
      <c r="AR1562" s="182"/>
      <c r="AS1562" s="184" t="str">
        <f t="shared" si="749"/>
        <v/>
      </c>
      <c r="AT1562" s="182"/>
      <c r="AU1562" s="268"/>
      <c r="AV1562" s="185"/>
      <c r="AW1562" s="185"/>
      <c r="AX1562" s="185"/>
      <c r="AY1562" s="185"/>
      <c r="AZ1562" s="185"/>
      <c r="BA1562" s="186"/>
      <c r="BB1562" s="80"/>
      <c r="BC1562" s="185"/>
      <c r="BD1562" s="185"/>
      <c r="BE1562" s="185"/>
      <c r="BF1562" s="185"/>
      <c r="BG1562" s="187"/>
      <c r="BH1562" s="270"/>
      <c r="BI1562" s="188"/>
      <c r="BJ1562" s="268"/>
      <c r="BL1562" s="40"/>
      <c r="BM1562" s="40"/>
      <c r="BN1562" s="40"/>
      <c r="BO1562" s="40"/>
      <c r="BP1562" s="40"/>
      <c r="BQ1562" s="40"/>
      <c r="BR1562" s="40"/>
      <c r="BS1562" s="40"/>
      <c r="BT1562" s="40"/>
      <c r="BU1562" s="40"/>
      <c r="BV1562" s="40"/>
      <c r="BW1562" s="40"/>
      <c r="BX1562" s="40"/>
      <c r="BY1562" s="40"/>
      <c r="BZ1562" s="40"/>
      <c r="CA1562" s="40"/>
      <c r="CB1562" s="40"/>
      <c r="CC1562" s="40"/>
      <c r="CD1562" s="40"/>
      <c r="CE1562" s="40"/>
      <c r="CF1562" s="40"/>
      <c r="CG1562" s="40"/>
      <c r="CH1562" s="40"/>
      <c r="CI1562" s="40"/>
      <c r="CJ1562" s="40"/>
      <c r="CK1562" s="40"/>
      <c r="CL1562" s="40"/>
      <c r="CM1562" s="40"/>
      <c r="CN1562" s="40"/>
      <c r="CO1562" s="40">
        <f t="shared" si="750"/>
        <v>0</v>
      </c>
    </row>
    <row r="1563" spans="1:93" ht="22.5" customHeight="1">
      <c r="A1563" s="269"/>
      <c r="B1563" s="267"/>
      <c r="C1563" s="75"/>
      <c r="D1563" s="78"/>
      <c r="E1563" s="75"/>
      <c r="F1563" s="80"/>
      <c r="G1563" s="78"/>
      <c r="H1563" s="70"/>
      <c r="I1563" s="81"/>
      <c r="J1563" s="71" t="str">
        <f>IF(H1563="","",VLOOKUP(H1563,単重表!$C$6:'単重表'!$F$2502,2,FALSE))</f>
        <v/>
      </c>
      <c r="K1563" s="232"/>
      <c r="L1563" s="101">
        <f>IF(K1563="",1,K1563/1000)</f>
        <v>1</v>
      </c>
      <c r="M1563" s="46"/>
      <c r="N1563" s="101">
        <f t="shared" si="744"/>
        <v>1</v>
      </c>
      <c r="O1563" s="49"/>
      <c r="P1563" s="47" t="str">
        <f>IF(H1563="","",VLOOKUP(H1563,単重表!$C$6:'単重表'!$F$2502,3,FALSE))</f>
        <v/>
      </c>
      <c r="Q1563" s="47"/>
      <c r="R1563" s="56" t="e">
        <f t="shared" si="774"/>
        <v>#VALUE!</v>
      </c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267"/>
      <c r="AF1563" s="267"/>
      <c r="AG1563" s="40"/>
      <c r="AH1563" s="40"/>
      <c r="AI1563" s="40"/>
      <c r="AJ1563" s="58" t="str">
        <f>IF(H1563="","",VLOOKUP(H1563,単重表!$C$6:'単重表'!$F$2502,4,FALSE))</f>
        <v/>
      </c>
      <c r="AK1563" s="141" t="e">
        <f t="shared" si="745"/>
        <v>#VALUE!</v>
      </c>
      <c r="AL1563" s="40">
        <v>2</v>
      </c>
      <c r="AM1563" s="190" t="e">
        <f t="shared" si="746"/>
        <v>#VALUE!</v>
      </c>
      <c r="AO1563" s="191">
        <f t="shared" si="747"/>
        <v>0</v>
      </c>
      <c r="AP1563" s="182"/>
      <c r="AQ1563" s="183" t="str">
        <f t="shared" si="748"/>
        <v/>
      </c>
      <c r="AR1563" s="182"/>
      <c r="AS1563" s="184" t="str">
        <f t="shared" si="749"/>
        <v/>
      </c>
      <c r="AT1563" s="182"/>
      <c r="AU1563" s="268"/>
      <c r="AV1563" s="185"/>
      <c r="AW1563" s="185"/>
      <c r="AX1563" s="185"/>
      <c r="AY1563" s="185"/>
      <c r="AZ1563" s="185"/>
      <c r="BA1563" s="186"/>
      <c r="BB1563" s="80"/>
      <c r="BC1563" s="185"/>
      <c r="BD1563" s="185"/>
      <c r="BE1563" s="185"/>
      <c r="BF1563" s="185"/>
      <c r="BG1563" s="187"/>
      <c r="BH1563" s="270"/>
      <c r="BI1563" s="188"/>
      <c r="BJ1563" s="268"/>
      <c r="BL1563" s="40"/>
      <c r="BM1563" s="40"/>
      <c r="BN1563" s="40"/>
      <c r="BO1563" s="40"/>
      <c r="BP1563" s="40"/>
      <c r="BQ1563" s="40"/>
      <c r="BR1563" s="40"/>
      <c r="BS1563" s="40"/>
      <c r="BT1563" s="40"/>
      <c r="BU1563" s="40"/>
      <c r="BV1563" s="40"/>
      <c r="BW1563" s="40"/>
      <c r="BX1563" s="40"/>
      <c r="BY1563" s="40"/>
      <c r="BZ1563" s="40"/>
      <c r="CA1563" s="40"/>
      <c r="CB1563" s="40"/>
      <c r="CC1563" s="40"/>
      <c r="CD1563" s="40"/>
      <c r="CE1563" s="40"/>
      <c r="CF1563" s="40"/>
      <c r="CG1563" s="40"/>
      <c r="CH1563" s="40"/>
      <c r="CI1563" s="40"/>
      <c r="CJ1563" s="40"/>
      <c r="CK1563" s="40"/>
      <c r="CL1563" s="40"/>
      <c r="CM1563" s="40"/>
      <c r="CN1563" s="40"/>
      <c r="CO1563" s="40">
        <f t="shared" si="750"/>
        <v>0</v>
      </c>
    </row>
    <row r="1564" spans="1:93" ht="22.5" customHeight="1">
      <c r="A1564" s="269"/>
      <c r="B1564" s="267"/>
      <c r="C1564" s="75"/>
      <c r="D1564" s="78"/>
      <c r="E1564" s="75"/>
      <c r="F1564" s="80"/>
      <c r="G1564" s="78"/>
      <c r="H1564" s="70"/>
      <c r="I1564" s="81"/>
      <c r="J1564" s="71" t="str">
        <f>IF(H1564="","",VLOOKUP(H1564,単重表!$C$6:'単重表'!$F$2502,2,FALSE))</f>
        <v/>
      </c>
      <c r="K1564" s="232"/>
      <c r="L1564" s="101">
        <f>IF(K1564="",1,K1564/1000)</f>
        <v>1</v>
      </c>
      <c r="M1564" s="46"/>
      <c r="N1564" s="101">
        <f t="shared" si="744"/>
        <v>1</v>
      </c>
      <c r="O1564" s="49"/>
      <c r="P1564" s="47" t="str">
        <f>IF(H1564="","",VLOOKUP(H1564,単重表!$C$6:'単重表'!$F$2502,3,FALSE))</f>
        <v/>
      </c>
      <c r="Q1564" s="47"/>
      <c r="R1564" s="56" t="e">
        <f t="shared" si="774"/>
        <v>#VALUE!</v>
      </c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267"/>
      <c r="AF1564" s="267"/>
      <c r="AG1564" s="40"/>
      <c r="AH1564" s="40"/>
      <c r="AI1564" s="40"/>
      <c r="AJ1564" s="58" t="str">
        <f>IF(H1564="","",VLOOKUP(H1564,単重表!$C$6:'単重表'!$F$2502,4,FALSE))</f>
        <v/>
      </c>
      <c r="AK1564" s="141" t="e">
        <f t="shared" si="745"/>
        <v>#VALUE!</v>
      </c>
      <c r="AL1564" s="40">
        <v>2</v>
      </c>
      <c r="AM1564" s="190" t="e">
        <f t="shared" si="746"/>
        <v>#VALUE!</v>
      </c>
      <c r="AO1564" s="191">
        <f t="shared" si="747"/>
        <v>0</v>
      </c>
      <c r="AP1564" s="182"/>
      <c r="AQ1564" s="183" t="str">
        <f t="shared" si="748"/>
        <v/>
      </c>
      <c r="AR1564" s="182"/>
      <c r="AS1564" s="184" t="str">
        <f t="shared" si="749"/>
        <v/>
      </c>
      <c r="AT1564" s="182"/>
      <c r="AU1564" s="268"/>
      <c r="AV1564" s="185"/>
      <c r="AW1564" s="185"/>
      <c r="AX1564" s="185"/>
      <c r="AY1564" s="185"/>
      <c r="AZ1564" s="185"/>
      <c r="BA1564" s="186"/>
      <c r="BB1564" s="80"/>
      <c r="BC1564" s="185"/>
      <c r="BD1564" s="185"/>
      <c r="BE1564" s="185"/>
      <c r="BF1564" s="185"/>
      <c r="BG1564" s="187"/>
      <c r="BH1564" s="270"/>
      <c r="BI1564" s="188"/>
      <c r="BJ1564" s="268"/>
      <c r="BL1564" s="40"/>
      <c r="BM1564" s="40"/>
      <c r="BN1564" s="40"/>
      <c r="BO1564" s="40"/>
      <c r="BP1564" s="40"/>
      <c r="BQ1564" s="40"/>
      <c r="BR1564" s="40"/>
      <c r="BS1564" s="40"/>
      <c r="BT1564" s="40"/>
      <c r="BU1564" s="40"/>
      <c r="BV1564" s="40"/>
      <c r="BW1564" s="40"/>
      <c r="BX1564" s="40"/>
      <c r="BY1564" s="40"/>
      <c r="BZ1564" s="40"/>
      <c r="CA1564" s="40"/>
      <c r="CB1564" s="40"/>
      <c r="CC1564" s="40"/>
      <c r="CD1564" s="40"/>
      <c r="CE1564" s="40"/>
      <c r="CF1564" s="40"/>
      <c r="CG1564" s="40"/>
      <c r="CH1564" s="40"/>
      <c r="CI1564" s="40"/>
      <c r="CJ1564" s="40"/>
      <c r="CK1564" s="40"/>
      <c r="CL1564" s="40"/>
      <c r="CM1564" s="40"/>
      <c r="CN1564" s="40"/>
      <c r="CO1564" s="40">
        <f t="shared" si="750"/>
        <v>0</v>
      </c>
    </row>
    <row r="1565" spans="1:93" ht="22.5" customHeight="1">
      <c r="A1565" s="269"/>
      <c r="B1565" s="267"/>
      <c r="C1565" s="75"/>
      <c r="D1565" s="78"/>
      <c r="E1565" s="75"/>
      <c r="F1565" s="80"/>
      <c r="G1565" s="78"/>
      <c r="H1565" s="70"/>
      <c r="I1565" s="81"/>
      <c r="J1565" s="71" t="str">
        <f>IF(H1565="","",VLOOKUP(H1565,単重表!$C$6:'単重表'!$F$2502,2,FALSE))</f>
        <v/>
      </c>
      <c r="K1565" s="232"/>
      <c r="L1565" s="101">
        <f>IF(K1565="",1,K1565/1000)</f>
        <v>1</v>
      </c>
      <c r="M1565" s="46"/>
      <c r="N1565" s="101">
        <f t="shared" si="744"/>
        <v>1</v>
      </c>
      <c r="O1565" s="49"/>
      <c r="P1565" s="47" t="str">
        <f>IF(H1565="","",VLOOKUP(H1565,単重表!$C$6:'単重表'!$F$2502,3,FALSE))</f>
        <v/>
      </c>
      <c r="Q1565" s="47"/>
      <c r="R1565" s="56" t="e">
        <f>P1565*O1565*N1565*L1565+Q1565</f>
        <v>#VALUE!</v>
      </c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267"/>
      <c r="AF1565" s="267"/>
      <c r="AG1565" s="40"/>
      <c r="AH1565" s="40"/>
      <c r="AI1565" s="40"/>
      <c r="AJ1565" s="58" t="str">
        <f>IF(H1565="","",VLOOKUP(H1565,単重表!$C$6:'単重表'!$F$2502,4,FALSE))</f>
        <v/>
      </c>
      <c r="AK1565" s="141" t="e">
        <f t="shared" si="745"/>
        <v>#VALUE!</v>
      </c>
      <c r="AL1565" s="40">
        <v>2</v>
      </c>
      <c r="AM1565" s="190" t="e">
        <f t="shared" si="746"/>
        <v>#VALUE!</v>
      </c>
      <c r="AO1565" s="191">
        <f t="shared" si="747"/>
        <v>0</v>
      </c>
      <c r="AP1565" s="182"/>
      <c r="AQ1565" s="183" t="str">
        <f t="shared" si="748"/>
        <v/>
      </c>
      <c r="AR1565" s="182"/>
      <c r="AS1565" s="184" t="str">
        <f t="shared" si="749"/>
        <v/>
      </c>
      <c r="AT1565" s="182"/>
      <c r="AU1565" s="268"/>
      <c r="AV1565" s="185"/>
      <c r="AW1565" s="185"/>
      <c r="AX1565" s="185"/>
      <c r="AY1565" s="185"/>
      <c r="AZ1565" s="185"/>
      <c r="BA1565" s="186"/>
      <c r="BB1565" s="80"/>
      <c r="BC1565" s="185"/>
      <c r="BD1565" s="185"/>
      <c r="BE1565" s="185"/>
      <c r="BF1565" s="185"/>
      <c r="BG1565" s="187"/>
      <c r="BH1565" s="270"/>
      <c r="BI1565" s="188"/>
      <c r="BJ1565" s="268"/>
      <c r="BL1565" s="40"/>
      <c r="BM1565" s="40"/>
      <c r="BN1565" s="40"/>
      <c r="BO1565" s="40"/>
      <c r="BP1565" s="40"/>
      <c r="BQ1565" s="40"/>
      <c r="BR1565" s="40"/>
      <c r="BS1565" s="40"/>
      <c r="BT1565" s="40"/>
      <c r="BU1565" s="40"/>
      <c r="BV1565" s="40"/>
      <c r="BW1565" s="40"/>
      <c r="BX1565" s="40"/>
      <c r="BY1565" s="40"/>
      <c r="BZ1565" s="40"/>
      <c r="CA1565" s="40"/>
      <c r="CB1565" s="40"/>
      <c r="CC1565" s="40"/>
      <c r="CD1565" s="40"/>
      <c r="CE1565" s="40"/>
      <c r="CF1565" s="40"/>
      <c r="CG1565" s="40"/>
      <c r="CH1565" s="40"/>
      <c r="CI1565" s="40"/>
      <c r="CJ1565" s="40"/>
      <c r="CK1565" s="40"/>
      <c r="CL1565" s="40"/>
      <c r="CM1565" s="40"/>
      <c r="CN1565" s="40"/>
      <c r="CO1565" s="40">
        <f t="shared" si="750"/>
        <v>0</v>
      </c>
    </row>
    <row r="1566" spans="1:93" ht="22.5" customHeight="1">
      <c r="A1566" s="269"/>
      <c r="B1566" s="267"/>
      <c r="C1566" s="75"/>
      <c r="D1566" s="78"/>
      <c r="E1566" s="75"/>
      <c r="F1566" s="80"/>
      <c r="G1566" s="78"/>
      <c r="H1566" s="70"/>
      <c r="I1566" s="81"/>
      <c r="J1566" s="71" t="str">
        <f>IF(H1566="","",VLOOKUP(H1566,単重表!$C$6:'単重表'!$F$2502,2,FALSE))</f>
        <v/>
      </c>
      <c r="K1566" s="232"/>
      <c r="L1566" s="101">
        <f t="shared" ref="L1566:L1573" si="775">IF(K1566="",1,K1566/1000)</f>
        <v>1</v>
      </c>
      <c r="M1566" s="46"/>
      <c r="N1566" s="101">
        <f t="shared" si="744"/>
        <v>1</v>
      </c>
      <c r="O1566" s="49"/>
      <c r="P1566" s="47" t="str">
        <f>IF(H1566="","",VLOOKUP(H1566,単重表!$C$6:'単重表'!$F$2502,3,FALSE))</f>
        <v/>
      </c>
      <c r="Q1566" s="47"/>
      <c r="R1566" s="56" t="e">
        <f t="shared" ref="R1566:R1575" si="776">P1566*O1566*N1566*L1566+Q1566</f>
        <v>#VALUE!</v>
      </c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267"/>
      <c r="AF1566" s="267"/>
      <c r="AG1566" s="40"/>
      <c r="AH1566" s="40"/>
      <c r="AI1566" s="40"/>
      <c r="AJ1566" s="58" t="str">
        <f>IF(H1566="","",VLOOKUP(H1566,単重表!$C$6:'単重表'!$F$2502,4,FALSE))</f>
        <v/>
      </c>
      <c r="AK1566" s="141" t="e">
        <f t="shared" si="745"/>
        <v>#VALUE!</v>
      </c>
      <c r="AL1566" s="40">
        <v>2</v>
      </c>
      <c r="AM1566" s="190" t="e">
        <f t="shared" si="746"/>
        <v>#VALUE!</v>
      </c>
      <c r="AO1566" s="191">
        <f t="shared" si="747"/>
        <v>0</v>
      </c>
      <c r="AP1566" s="182"/>
      <c r="AQ1566" s="183" t="str">
        <f t="shared" si="748"/>
        <v/>
      </c>
      <c r="AR1566" s="182"/>
      <c r="AS1566" s="184" t="str">
        <f t="shared" si="749"/>
        <v/>
      </c>
      <c r="AT1566" s="182"/>
      <c r="AU1566" s="268"/>
      <c r="AV1566" s="185"/>
      <c r="AW1566" s="185"/>
      <c r="AX1566" s="185"/>
      <c r="AY1566" s="185"/>
      <c r="AZ1566" s="185"/>
      <c r="BA1566" s="186"/>
      <c r="BB1566" s="80"/>
      <c r="BC1566" s="185"/>
      <c r="BD1566" s="185"/>
      <c r="BE1566" s="185"/>
      <c r="BF1566" s="185"/>
      <c r="BG1566" s="187"/>
      <c r="BH1566" s="270"/>
      <c r="BI1566" s="188"/>
      <c r="BJ1566" s="268"/>
      <c r="BL1566" s="40"/>
      <c r="BM1566" s="40"/>
      <c r="BN1566" s="40"/>
      <c r="BO1566" s="40"/>
      <c r="BP1566" s="40"/>
      <c r="BQ1566" s="40"/>
      <c r="BR1566" s="40"/>
      <c r="BS1566" s="40"/>
      <c r="BT1566" s="40"/>
      <c r="BU1566" s="40"/>
      <c r="BV1566" s="40"/>
      <c r="BW1566" s="40"/>
      <c r="BX1566" s="40"/>
      <c r="BY1566" s="40"/>
      <c r="BZ1566" s="40"/>
      <c r="CA1566" s="40"/>
      <c r="CB1566" s="40"/>
      <c r="CC1566" s="40"/>
      <c r="CD1566" s="40"/>
      <c r="CE1566" s="40"/>
      <c r="CF1566" s="40"/>
      <c r="CG1566" s="40"/>
      <c r="CH1566" s="40"/>
      <c r="CI1566" s="40"/>
      <c r="CJ1566" s="40"/>
      <c r="CK1566" s="40"/>
      <c r="CL1566" s="40"/>
      <c r="CM1566" s="40"/>
      <c r="CN1566" s="40"/>
      <c r="CO1566" s="40">
        <f t="shared" si="750"/>
        <v>0</v>
      </c>
    </row>
    <row r="1567" spans="1:93" ht="22.5" customHeight="1">
      <c r="A1567" s="269"/>
      <c r="B1567" s="267"/>
      <c r="C1567" s="75"/>
      <c r="D1567" s="78"/>
      <c r="E1567" s="75"/>
      <c r="F1567" s="80"/>
      <c r="G1567" s="78"/>
      <c r="H1567" s="70"/>
      <c r="I1567" s="81"/>
      <c r="J1567" s="71" t="str">
        <f>IF(H1567="","",VLOOKUP(H1567,単重表!$C$6:'単重表'!$F$2502,2,FALSE))</f>
        <v/>
      </c>
      <c r="K1567" s="232"/>
      <c r="L1567" s="101">
        <f t="shared" si="775"/>
        <v>1</v>
      </c>
      <c r="M1567" s="46"/>
      <c r="N1567" s="101">
        <f t="shared" si="744"/>
        <v>1</v>
      </c>
      <c r="O1567" s="49"/>
      <c r="P1567" s="47" t="str">
        <f>IF(H1567="","",VLOOKUP(H1567,単重表!$C$6:'単重表'!$F$2502,3,FALSE))</f>
        <v/>
      </c>
      <c r="Q1567" s="47"/>
      <c r="R1567" s="56" t="e">
        <f t="shared" si="776"/>
        <v>#VALUE!</v>
      </c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267"/>
      <c r="AF1567" s="267"/>
      <c r="AG1567" s="40"/>
      <c r="AH1567" s="40"/>
      <c r="AI1567" s="40"/>
      <c r="AJ1567" s="58" t="str">
        <f>IF(H1567="","",VLOOKUP(H1567,単重表!$C$6:'単重表'!$F$2502,4,FALSE))</f>
        <v/>
      </c>
      <c r="AK1567" s="141" t="e">
        <f t="shared" si="745"/>
        <v>#VALUE!</v>
      </c>
      <c r="AL1567" s="40">
        <v>2</v>
      </c>
      <c r="AM1567" s="190" t="e">
        <f t="shared" si="746"/>
        <v>#VALUE!</v>
      </c>
      <c r="AO1567" s="191">
        <f t="shared" si="747"/>
        <v>0</v>
      </c>
      <c r="AP1567" s="182"/>
      <c r="AQ1567" s="183" t="str">
        <f t="shared" si="748"/>
        <v/>
      </c>
      <c r="AR1567" s="182"/>
      <c r="AS1567" s="184" t="str">
        <f t="shared" si="749"/>
        <v/>
      </c>
      <c r="AT1567" s="182"/>
      <c r="AU1567" s="268"/>
      <c r="AV1567" s="185"/>
      <c r="AW1567" s="185"/>
      <c r="AX1567" s="185"/>
      <c r="AY1567" s="185"/>
      <c r="AZ1567" s="185"/>
      <c r="BA1567" s="186"/>
      <c r="BB1567" s="80"/>
      <c r="BC1567" s="185"/>
      <c r="BD1567" s="185"/>
      <c r="BE1567" s="185"/>
      <c r="BF1567" s="185"/>
      <c r="BG1567" s="187"/>
      <c r="BH1567" s="270"/>
      <c r="BI1567" s="188"/>
      <c r="BJ1567" s="268"/>
      <c r="BL1567" s="40"/>
      <c r="BM1567" s="40"/>
      <c r="BN1567" s="40"/>
      <c r="BO1567" s="40"/>
      <c r="BP1567" s="40"/>
      <c r="BQ1567" s="40"/>
      <c r="BR1567" s="40"/>
      <c r="BS1567" s="40"/>
      <c r="BT1567" s="40"/>
      <c r="BU1567" s="40"/>
      <c r="BV1567" s="40"/>
      <c r="BW1567" s="40"/>
      <c r="BX1567" s="40"/>
      <c r="BY1567" s="40"/>
      <c r="BZ1567" s="40"/>
      <c r="CA1567" s="40"/>
      <c r="CB1567" s="40"/>
      <c r="CC1567" s="40"/>
      <c r="CD1567" s="40"/>
      <c r="CE1567" s="40"/>
      <c r="CF1567" s="40"/>
      <c r="CG1567" s="40"/>
      <c r="CH1567" s="40"/>
      <c r="CI1567" s="40"/>
      <c r="CJ1567" s="40"/>
      <c r="CK1567" s="40"/>
      <c r="CL1567" s="40"/>
      <c r="CM1567" s="40"/>
      <c r="CN1567" s="40"/>
      <c r="CO1567" s="40">
        <f t="shared" si="750"/>
        <v>0</v>
      </c>
    </row>
    <row r="1568" spans="1:93" ht="22.5" customHeight="1">
      <c r="A1568" s="269"/>
      <c r="B1568" s="267"/>
      <c r="C1568" s="75"/>
      <c r="D1568" s="78"/>
      <c r="E1568" s="75"/>
      <c r="F1568" s="80"/>
      <c r="G1568" s="78"/>
      <c r="H1568" s="70"/>
      <c r="I1568" s="81"/>
      <c r="J1568" s="71" t="str">
        <f>IF(H1568="","",VLOOKUP(H1568,単重表!$C$6:'単重表'!$F$2502,2,FALSE))</f>
        <v/>
      </c>
      <c r="K1568" s="232"/>
      <c r="L1568" s="101">
        <f t="shared" si="775"/>
        <v>1</v>
      </c>
      <c r="M1568" s="46"/>
      <c r="N1568" s="101">
        <f t="shared" si="744"/>
        <v>1</v>
      </c>
      <c r="O1568" s="49"/>
      <c r="P1568" s="47" t="str">
        <f>IF(H1568="","",VLOOKUP(H1568,単重表!$C$6:'単重表'!$F$2502,3,FALSE))</f>
        <v/>
      </c>
      <c r="Q1568" s="47"/>
      <c r="R1568" s="56" t="e">
        <f t="shared" si="776"/>
        <v>#VALUE!</v>
      </c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267"/>
      <c r="AF1568" s="267"/>
      <c r="AG1568" s="40"/>
      <c r="AH1568" s="40"/>
      <c r="AI1568" s="40"/>
      <c r="AJ1568" s="58" t="str">
        <f>IF(H1568="","",VLOOKUP(H1568,単重表!$C$6:'単重表'!$F$2502,4,FALSE))</f>
        <v/>
      </c>
      <c r="AK1568" s="141" t="e">
        <f t="shared" si="745"/>
        <v>#VALUE!</v>
      </c>
      <c r="AL1568" s="40">
        <v>2</v>
      </c>
      <c r="AM1568" s="190" t="e">
        <f t="shared" si="746"/>
        <v>#VALUE!</v>
      </c>
      <c r="AO1568" s="191">
        <f t="shared" si="747"/>
        <v>0</v>
      </c>
      <c r="AP1568" s="182"/>
      <c r="AQ1568" s="183" t="str">
        <f t="shared" si="748"/>
        <v/>
      </c>
      <c r="AR1568" s="182"/>
      <c r="AS1568" s="184" t="str">
        <f t="shared" si="749"/>
        <v/>
      </c>
      <c r="AT1568" s="182"/>
      <c r="AU1568" s="268"/>
      <c r="AV1568" s="185"/>
      <c r="AW1568" s="185"/>
      <c r="AX1568" s="185"/>
      <c r="AY1568" s="185"/>
      <c r="AZ1568" s="185"/>
      <c r="BA1568" s="186"/>
      <c r="BB1568" s="80"/>
      <c r="BC1568" s="185"/>
      <c r="BD1568" s="185"/>
      <c r="BE1568" s="185"/>
      <c r="BF1568" s="185"/>
      <c r="BG1568" s="187"/>
      <c r="BH1568" s="270"/>
      <c r="BI1568" s="188"/>
      <c r="BJ1568" s="268"/>
      <c r="BL1568" s="40"/>
      <c r="BM1568" s="40"/>
      <c r="BN1568" s="40"/>
      <c r="BO1568" s="40"/>
      <c r="BP1568" s="40"/>
      <c r="BQ1568" s="40"/>
      <c r="BR1568" s="40"/>
      <c r="BS1568" s="40"/>
      <c r="BT1568" s="40"/>
      <c r="BU1568" s="40"/>
      <c r="BV1568" s="40"/>
      <c r="BW1568" s="40"/>
      <c r="BX1568" s="40"/>
      <c r="BY1568" s="40"/>
      <c r="BZ1568" s="40"/>
      <c r="CA1568" s="40"/>
      <c r="CB1568" s="40"/>
      <c r="CC1568" s="40"/>
      <c r="CD1568" s="40"/>
      <c r="CE1568" s="40"/>
      <c r="CF1568" s="40"/>
      <c r="CG1568" s="40"/>
      <c r="CH1568" s="40"/>
      <c r="CI1568" s="40"/>
      <c r="CJ1568" s="40"/>
      <c r="CK1568" s="40"/>
      <c r="CL1568" s="40"/>
      <c r="CM1568" s="40"/>
      <c r="CN1568" s="40"/>
      <c r="CO1568" s="40">
        <f t="shared" si="750"/>
        <v>0</v>
      </c>
    </row>
    <row r="1569" spans="1:93" ht="22.5" customHeight="1">
      <c r="A1569" s="269"/>
      <c r="B1569" s="267"/>
      <c r="C1569" s="75"/>
      <c r="D1569" s="78"/>
      <c r="E1569" s="75"/>
      <c r="F1569" s="80"/>
      <c r="G1569" s="78"/>
      <c r="H1569" s="70"/>
      <c r="I1569" s="81"/>
      <c r="J1569" s="71" t="str">
        <f>IF(H1569="","",VLOOKUP(H1569,単重表!$C$6:'単重表'!$F$2502,2,FALSE))</f>
        <v/>
      </c>
      <c r="K1569" s="232"/>
      <c r="L1569" s="101">
        <f t="shared" si="775"/>
        <v>1</v>
      </c>
      <c r="M1569" s="46"/>
      <c r="N1569" s="101">
        <f t="shared" si="744"/>
        <v>1</v>
      </c>
      <c r="O1569" s="49"/>
      <c r="P1569" s="47" t="str">
        <f>IF(H1569="","",VLOOKUP(H1569,単重表!$C$6:'単重表'!$F$2502,3,FALSE))</f>
        <v/>
      </c>
      <c r="Q1569" s="47"/>
      <c r="R1569" s="56" t="e">
        <f t="shared" si="776"/>
        <v>#VALUE!</v>
      </c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267"/>
      <c r="AF1569" s="267"/>
      <c r="AG1569" s="40"/>
      <c r="AH1569" s="40"/>
      <c r="AI1569" s="40"/>
      <c r="AJ1569" s="58" t="str">
        <f>IF(H1569="","",VLOOKUP(H1569,単重表!$C$6:'単重表'!$F$2502,4,FALSE))</f>
        <v/>
      </c>
      <c r="AK1569" s="141" t="e">
        <f t="shared" si="745"/>
        <v>#VALUE!</v>
      </c>
      <c r="AL1569" s="40">
        <v>2</v>
      </c>
      <c r="AM1569" s="190" t="e">
        <f t="shared" si="746"/>
        <v>#VALUE!</v>
      </c>
      <c r="AO1569" s="191">
        <f t="shared" si="747"/>
        <v>0</v>
      </c>
      <c r="AP1569" s="182"/>
      <c r="AQ1569" s="183" t="str">
        <f t="shared" si="748"/>
        <v/>
      </c>
      <c r="AR1569" s="182"/>
      <c r="AS1569" s="184" t="str">
        <f t="shared" si="749"/>
        <v/>
      </c>
      <c r="AT1569" s="182"/>
      <c r="AU1569" s="268"/>
      <c r="AV1569" s="185"/>
      <c r="AW1569" s="185"/>
      <c r="AX1569" s="185"/>
      <c r="AY1569" s="185"/>
      <c r="AZ1569" s="185"/>
      <c r="BA1569" s="186"/>
      <c r="BB1569" s="80"/>
      <c r="BC1569" s="185"/>
      <c r="BD1569" s="185"/>
      <c r="BE1569" s="185"/>
      <c r="BF1569" s="185"/>
      <c r="BG1569" s="187"/>
      <c r="BH1569" s="270"/>
      <c r="BI1569" s="188"/>
      <c r="BJ1569" s="268"/>
      <c r="BL1569" s="40"/>
      <c r="BM1569" s="40"/>
      <c r="BN1569" s="40"/>
      <c r="BO1569" s="40"/>
      <c r="BP1569" s="40"/>
      <c r="BQ1569" s="40"/>
      <c r="BR1569" s="40"/>
      <c r="BS1569" s="40"/>
      <c r="BT1569" s="40"/>
      <c r="BU1569" s="40"/>
      <c r="BV1569" s="40"/>
      <c r="BW1569" s="40"/>
      <c r="BX1569" s="40"/>
      <c r="BY1569" s="40"/>
      <c r="BZ1569" s="40"/>
      <c r="CA1569" s="40"/>
      <c r="CB1569" s="40"/>
      <c r="CC1569" s="40"/>
      <c r="CD1569" s="40"/>
      <c r="CE1569" s="40"/>
      <c r="CF1569" s="40"/>
      <c r="CG1569" s="40"/>
      <c r="CH1569" s="40"/>
      <c r="CI1569" s="40"/>
      <c r="CJ1569" s="40"/>
      <c r="CK1569" s="40"/>
      <c r="CL1569" s="40"/>
      <c r="CM1569" s="40"/>
      <c r="CN1569" s="40"/>
      <c r="CO1569" s="40">
        <f t="shared" si="750"/>
        <v>0</v>
      </c>
    </row>
    <row r="1570" spans="1:93" ht="22.5" customHeight="1">
      <c r="A1570" s="269"/>
      <c r="B1570" s="267"/>
      <c r="C1570" s="75"/>
      <c r="D1570" s="78"/>
      <c r="E1570" s="75"/>
      <c r="F1570" s="80"/>
      <c r="G1570" s="78"/>
      <c r="H1570" s="70"/>
      <c r="I1570" s="81"/>
      <c r="J1570" s="71" t="str">
        <f>IF(H1570="","",VLOOKUP(H1570,単重表!$C$6:'単重表'!$F$2502,2,FALSE))</f>
        <v/>
      </c>
      <c r="K1570" s="232"/>
      <c r="L1570" s="101">
        <f t="shared" si="775"/>
        <v>1</v>
      </c>
      <c r="M1570" s="46"/>
      <c r="N1570" s="101">
        <f t="shared" si="744"/>
        <v>1</v>
      </c>
      <c r="O1570" s="49"/>
      <c r="P1570" s="47" t="str">
        <f>IF(H1570="","",VLOOKUP(H1570,単重表!$C$6:'単重表'!$F$2502,3,FALSE))</f>
        <v/>
      </c>
      <c r="Q1570" s="47"/>
      <c r="R1570" s="56" t="e">
        <f t="shared" si="776"/>
        <v>#VALUE!</v>
      </c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267"/>
      <c r="AF1570" s="267"/>
      <c r="AG1570" s="40"/>
      <c r="AH1570" s="40"/>
      <c r="AI1570" s="40"/>
      <c r="AJ1570" s="58" t="str">
        <f>IF(H1570="","",VLOOKUP(H1570,単重表!$C$6:'単重表'!$F$2502,4,FALSE))</f>
        <v/>
      </c>
      <c r="AK1570" s="141" t="e">
        <f t="shared" si="745"/>
        <v>#VALUE!</v>
      </c>
      <c r="AL1570" s="40">
        <v>2</v>
      </c>
      <c r="AM1570" s="190" t="e">
        <f t="shared" si="746"/>
        <v>#VALUE!</v>
      </c>
      <c r="AO1570" s="191">
        <f t="shared" si="747"/>
        <v>0</v>
      </c>
      <c r="AP1570" s="182"/>
      <c r="AQ1570" s="183" t="str">
        <f t="shared" si="748"/>
        <v/>
      </c>
      <c r="AR1570" s="182"/>
      <c r="AS1570" s="184" t="str">
        <f t="shared" si="749"/>
        <v/>
      </c>
      <c r="AT1570" s="182"/>
      <c r="AU1570" s="268"/>
      <c r="AV1570" s="185"/>
      <c r="AW1570" s="185"/>
      <c r="AX1570" s="185"/>
      <c r="AY1570" s="185"/>
      <c r="AZ1570" s="185"/>
      <c r="BA1570" s="186"/>
      <c r="BB1570" s="80"/>
      <c r="BC1570" s="185"/>
      <c r="BD1570" s="185"/>
      <c r="BE1570" s="185"/>
      <c r="BF1570" s="185"/>
      <c r="BG1570" s="187"/>
      <c r="BH1570" s="270"/>
      <c r="BI1570" s="188"/>
      <c r="BJ1570" s="268"/>
      <c r="BL1570" s="40"/>
      <c r="BM1570" s="40"/>
      <c r="BN1570" s="40"/>
      <c r="BO1570" s="40"/>
      <c r="BP1570" s="40"/>
      <c r="BQ1570" s="40"/>
      <c r="BR1570" s="40"/>
      <c r="BS1570" s="40"/>
      <c r="BT1570" s="40"/>
      <c r="BU1570" s="40"/>
      <c r="BV1570" s="40"/>
      <c r="BW1570" s="40"/>
      <c r="BX1570" s="40"/>
      <c r="BY1570" s="40"/>
      <c r="BZ1570" s="40"/>
      <c r="CA1570" s="40"/>
      <c r="CB1570" s="40"/>
      <c r="CC1570" s="40"/>
      <c r="CD1570" s="40"/>
      <c r="CE1570" s="40"/>
      <c r="CF1570" s="40"/>
      <c r="CG1570" s="40"/>
      <c r="CH1570" s="40"/>
      <c r="CI1570" s="40"/>
      <c r="CJ1570" s="40"/>
      <c r="CK1570" s="40"/>
      <c r="CL1570" s="40"/>
      <c r="CM1570" s="40"/>
      <c r="CN1570" s="40"/>
      <c r="CO1570" s="40">
        <f t="shared" si="750"/>
        <v>0</v>
      </c>
    </row>
    <row r="1571" spans="1:93" ht="22.5" customHeight="1">
      <c r="A1571" s="269"/>
      <c r="B1571" s="267"/>
      <c r="C1571" s="75"/>
      <c r="D1571" s="78"/>
      <c r="E1571" s="75"/>
      <c r="F1571" s="80"/>
      <c r="G1571" s="78"/>
      <c r="H1571" s="70"/>
      <c r="I1571" s="81"/>
      <c r="J1571" s="71" t="str">
        <f>IF(H1571="","",VLOOKUP(H1571,単重表!$C$6:'単重表'!$F$2502,2,FALSE))</f>
        <v/>
      </c>
      <c r="K1571" s="232"/>
      <c r="L1571" s="101">
        <f t="shared" si="775"/>
        <v>1</v>
      </c>
      <c r="M1571" s="46"/>
      <c r="N1571" s="101">
        <f t="shared" si="744"/>
        <v>1</v>
      </c>
      <c r="O1571" s="49"/>
      <c r="P1571" s="47" t="str">
        <f>IF(H1571="","",VLOOKUP(H1571,単重表!$C$6:'単重表'!$F$2502,3,FALSE))</f>
        <v/>
      </c>
      <c r="Q1571" s="47"/>
      <c r="R1571" s="56" t="e">
        <f t="shared" si="776"/>
        <v>#VALUE!</v>
      </c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267"/>
      <c r="AF1571" s="267"/>
      <c r="AG1571" s="40"/>
      <c r="AH1571" s="40"/>
      <c r="AI1571" s="40"/>
      <c r="AJ1571" s="58" t="str">
        <f>IF(H1571="","",VLOOKUP(H1571,単重表!$C$6:'単重表'!$F$2502,4,FALSE))</f>
        <v/>
      </c>
      <c r="AK1571" s="141" t="e">
        <f t="shared" si="745"/>
        <v>#VALUE!</v>
      </c>
      <c r="AL1571" s="40">
        <v>2</v>
      </c>
      <c r="AM1571" s="190" t="e">
        <f t="shared" si="746"/>
        <v>#VALUE!</v>
      </c>
      <c r="AO1571" s="191">
        <f t="shared" si="747"/>
        <v>0</v>
      </c>
      <c r="AP1571" s="182"/>
      <c r="AQ1571" s="183" t="str">
        <f t="shared" si="748"/>
        <v/>
      </c>
      <c r="AR1571" s="182"/>
      <c r="AS1571" s="184" t="str">
        <f t="shared" si="749"/>
        <v/>
      </c>
      <c r="AT1571" s="182"/>
      <c r="AU1571" s="268"/>
      <c r="AV1571" s="185"/>
      <c r="AW1571" s="185"/>
      <c r="AX1571" s="185"/>
      <c r="AY1571" s="185"/>
      <c r="AZ1571" s="185"/>
      <c r="BA1571" s="186"/>
      <c r="BB1571" s="80"/>
      <c r="BC1571" s="185"/>
      <c r="BD1571" s="185"/>
      <c r="BE1571" s="185"/>
      <c r="BF1571" s="185"/>
      <c r="BG1571" s="187"/>
      <c r="BH1571" s="270"/>
      <c r="BI1571" s="188"/>
      <c r="BJ1571" s="268"/>
      <c r="BL1571" s="40"/>
      <c r="BM1571" s="40"/>
      <c r="BN1571" s="40"/>
      <c r="BO1571" s="40"/>
      <c r="BP1571" s="40"/>
      <c r="BQ1571" s="40"/>
      <c r="BR1571" s="40"/>
      <c r="BS1571" s="40"/>
      <c r="BT1571" s="40"/>
      <c r="BU1571" s="40"/>
      <c r="BV1571" s="40"/>
      <c r="BW1571" s="40"/>
      <c r="BX1571" s="40"/>
      <c r="BY1571" s="40"/>
      <c r="BZ1571" s="40"/>
      <c r="CA1571" s="40"/>
      <c r="CB1571" s="40"/>
      <c r="CC1571" s="40"/>
      <c r="CD1571" s="40"/>
      <c r="CE1571" s="40"/>
      <c r="CF1571" s="40"/>
      <c r="CG1571" s="40"/>
      <c r="CH1571" s="40"/>
      <c r="CI1571" s="40"/>
      <c r="CJ1571" s="40"/>
      <c r="CK1571" s="40"/>
      <c r="CL1571" s="40"/>
      <c r="CM1571" s="40"/>
      <c r="CN1571" s="40"/>
      <c r="CO1571" s="40">
        <f t="shared" si="750"/>
        <v>0</v>
      </c>
    </row>
    <row r="1572" spans="1:93" ht="22.5" customHeight="1">
      <c r="A1572" s="269"/>
      <c r="B1572" s="267"/>
      <c r="C1572" s="75"/>
      <c r="D1572" s="78"/>
      <c r="E1572" s="75"/>
      <c r="F1572" s="80"/>
      <c r="G1572" s="78"/>
      <c r="H1572" s="70"/>
      <c r="I1572" s="81"/>
      <c r="J1572" s="71" t="str">
        <f>IF(H1572="","",VLOOKUP(H1572,単重表!$C$6:'単重表'!$F$2502,2,FALSE))</f>
        <v/>
      </c>
      <c r="K1572" s="232"/>
      <c r="L1572" s="101">
        <f t="shared" si="775"/>
        <v>1</v>
      </c>
      <c r="M1572" s="46"/>
      <c r="N1572" s="101">
        <f t="shared" si="744"/>
        <v>1</v>
      </c>
      <c r="O1572" s="49"/>
      <c r="P1572" s="47" t="str">
        <f>IF(H1572="","",VLOOKUP(H1572,単重表!$C$6:'単重表'!$F$2502,3,FALSE))</f>
        <v/>
      </c>
      <c r="Q1572" s="47"/>
      <c r="R1572" s="56" t="e">
        <f t="shared" si="776"/>
        <v>#VALUE!</v>
      </c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267"/>
      <c r="AF1572" s="267"/>
      <c r="AG1572" s="40"/>
      <c r="AH1572" s="40"/>
      <c r="AI1572" s="40"/>
      <c r="AJ1572" s="58" t="str">
        <f>IF(H1572="","",VLOOKUP(H1572,単重表!$C$6:'単重表'!$F$2502,4,FALSE))</f>
        <v/>
      </c>
      <c r="AK1572" s="141" t="e">
        <f t="shared" si="745"/>
        <v>#VALUE!</v>
      </c>
      <c r="AL1572" s="40">
        <v>2</v>
      </c>
      <c r="AM1572" s="190" t="e">
        <f t="shared" si="746"/>
        <v>#VALUE!</v>
      </c>
      <c r="AO1572" s="191">
        <f t="shared" si="747"/>
        <v>0</v>
      </c>
      <c r="AP1572" s="182"/>
      <c r="AQ1572" s="183" t="str">
        <f t="shared" si="748"/>
        <v/>
      </c>
      <c r="AR1572" s="182"/>
      <c r="AS1572" s="184" t="str">
        <f t="shared" si="749"/>
        <v/>
      </c>
      <c r="AT1572" s="182"/>
      <c r="AU1572" s="268"/>
      <c r="AV1572" s="185"/>
      <c r="AW1572" s="185"/>
      <c r="AX1572" s="185"/>
      <c r="AY1572" s="185"/>
      <c r="AZ1572" s="185"/>
      <c r="BA1572" s="186"/>
      <c r="BB1572" s="80"/>
      <c r="BC1572" s="185"/>
      <c r="BD1572" s="185"/>
      <c r="BE1572" s="185"/>
      <c r="BF1572" s="185"/>
      <c r="BG1572" s="187"/>
      <c r="BH1572" s="270"/>
      <c r="BI1572" s="188"/>
      <c r="BJ1572" s="268"/>
      <c r="BL1572" s="40"/>
      <c r="BM1572" s="40"/>
      <c r="BN1572" s="40"/>
      <c r="BO1572" s="40"/>
      <c r="BP1572" s="40"/>
      <c r="BQ1572" s="40"/>
      <c r="BR1572" s="40"/>
      <c r="BS1572" s="40"/>
      <c r="BT1572" s="40"/>
      <c r="BU1572" s="40"/>
      <c r="BV1572" s="40"/>
      <c r="BW1572" s="40"/>
      <c r="BX1572" s="40"/>
      <c r="BY1572" s="40"/>
      <c r="BZ1572" s="40"/>
      <c r="CA1572" s="40"/>
      <c r="CB1572" s="40"/>
      <c r="CC1572" s="40"/>
      <c r="CD1572" s="40"/>
      <c r="CE1572" s="40"/>
      <c r="CF1572" s="40"/>
      <c r="CG1572" s="40"/>
      <c r="CH1572" s="40"/>
      <c r="CI1572" s="40"/>
      <c r="CJ1572" s="40"/>
      <c r="CK1572" s="40"/>
      <c r="CL1572" s="40"/>
      <c r="CM1572" s="40"/>
      <c r="CN1572" s="40"/>
      <c r="CO1572" s="40">
        <f t="shared" si="750"/>
        <v>0</v>
      </c>
    </row>
    <row r="1573" spans="1:93" ht="22.5" customHeight="1">
      <c r="A1573" s="269"/>
      <c r="B1573" s="267"/>
      <c r="C1573" s="75"/>
      <c r="D1573" s="78"/>
      <c r="E1573" s="75"/>
      <c r="F1573" s="80"/>
      <c r="G1573" s="78"/>
      <c r="H1573" s="70"/>
      <c r="I1573" s="81"/>
      <c r="J1573" s="71" t="str">
        <f>IF(H1573="","",VLOOKUP(H1573,単重表!$C$6:'単重表'!$F$2502,2,FALSE))</f>
        <v/>
      </c>
      <c r="K1573" s="232"/>
      <c r="L1573" s="101">
        <f t="shared" si="775"/>
        <v>1</v>
      </c>
      <c r="M1573" s="46"/>
      <c r="N1573" s="101">
        <f t="shared" si="744"/>
        <v>1</v>
      </c>
      <c r="O1573" s="49"/>
      <c r="P1573" s="47" t="str">
        <f>IF(H1573="","",VLOOKUP(H1573,単重表!$C$6:'単重表'!$F$2502,3,FALSE))</f>
        <v/>
      </c>
      <c r="Q1573" s="47"/>
      <c r="R1573" s="56" t="e">
        <f t="shared" si="776"/>
        <v>#VALUE!</v>
      </c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267"/>
      <c r="AF1573" s="267"/>
      <c r="AG1573" s="40"/>
      <c r="AH1573" s="40"/>
      <c r="AI1573" s="40"/>
      <c r="AJ1573" s="58" t="str">
        <f>IF(H1573="","",VLOOKUP(H1573,単重表!$C$6:'単重表'!$F$2502,4,FALSE))</f>
        <v/>
      </c>
      <c r="AK1573" s="141" t="e">
        <f t="shared" si="745"/>
        <v>#VALUE!</v>
      </c>
      <c r="AL1573" s="40">
        <v>2</v>
      </c>
      <c r="AM1573" s="190" t="e">
        <f t="shared" si="746"/>
        <v>#VALUE!</v>
      </c>
      <c r="AO1573" s="191">
        <f t="shared" si="747"/>
        <v>0</v>
      </c>
      <c r="AP1573" s="182"/>
      <c r="AQ1573" s="183" t="str">
        <f t="shared" si="748"/>
        <v/>
      </c>
      <c r="AR1573" s="182"/>
      <c r="AS1573" s="184" t="str">
        <f t="shared" si="749"/>
        <v/>
      </c>
      <c r="AT1573" s="182"/>
      <c r="AU1573" s="268"/>
      <c r="AV1573" s="185"/>
      <c r="AW1573" s="185"/>
      <c r="AX1573" s="185"/>
      <c r="AY1573" s="185"/>
      <c r="AZ1573" s="185"/>
      <c r="BA1573" s="186"/>
      <c r="BB1573" s="80"/>
      <c r="BC1573" s="185"/>
      <c r="BD1573" s="185"/>
      <c r="BE1573" s="185"/>
      <c r="BF1573" s="185"/>
      <c r="BG1573" s="187"/>
      <c r="BH1573" s="270"/>
      <c r="BI1573" s="188"/>
      <c r="BJ1573" s="268"/>
      <c r="BL1573" s="40"/>
      <c r="BM1573" s="40"/>
      <c r="BN1573" s="40"/>
      <c r="BO1573" s="40"/>
      <c r="BP1573" s="40"/>
      <c r="BQ1573" s="40"/>
      <c r="BR1573" s="40"/>
      <c r="BS1573" s="40"/>
      <c r="BT1573" s="40"/>
      <c r="BU1573" s="40"/>
      <c r="BV1573" s="40"/>
      <c r="BW1573" s="40"/>
      <c r="BX1573" s="40"/>
      <c r="BY1573" s="40"/>
      <c r="BZ1573" s="40"/>
      <c r="CA1573" s="40"/>
      <c r="CB1573" s="40"/>
      <c r="CC1573" s="40"/>
      <c r="CD1573" s="40"/>
      <c r="CE1573" s="40"/>
      <c r="CF1573" s="40"/>
      <c r="CG1573" s="40"/>
      <c r="CH1573" s="40"/>
      <c r="CI1573" s="40"/>
      <c r="CJ1573" s="40"/>
      <c r="CK1573" s="40"/>
      <c r="CL1573" s="40"/>
      <c r="CM1573" s="40"/>
      <c r="CN1573" s="40"/>
      <c r="CO1573" s="40">
        <f t="shared" si="750"/>
        <v>0</v>
      </c>
    </row>
    <row r="1574" spans="1:93" ht="22.5" customHeight="1">
      <c r="A1574" s="269"/>
      <c r="B1574" s="267"/>
      <c r="C1574" s="75"/>
      <c r="D1574" s="78"/>
      <c r="E1574" s="75"/>
      <c r="F1574" s="80"/>
      <c r="G1574" s="78"/>
      <c r="H1574" s="70"/>
      <c r="I1574" s="81"/>
      <c r="J1574" s="71" t="str">
        <f>IF(H1574="","",VLOOKUP(H1574,単重表!$C$6:'単重表'!$F$2502,2,FALSE))</f>
        <v/>
      </c>
      <c r="K1574" s="232"/>
      <c r="L1574" s="101">
        <f>IF(K1574="",1,K1574/1000)</f>
        <v>1</v>
      </c>
      <c r="M1574" s="46"/>
      <c r="N1574" s="101">
        <f t="shared" si="744"/>
        <v>1</v>
      </c>
      <c r="O1574" s="49"/>
      <c r="P1574" s="47" t="str">
        <f>IF(H1574="","",VLOOKUP(H1574,単重表!$C$6:'単重表'!$F$2502,3,FALSE))</f>
        <v/>
      </c>
      <c r="Q1574" s="47"/>
      <c r="R1574" s="56" t="e">
        <f t="shared" si="776"/>
        <v>#VALUE!</v>
      </c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267"/>
      <c r="AF1574" s="267"/>
      <c r="AG1574" s="40"/>
      <c r="AH1574" s="40"/>
      <c r="AI1574" s="40"/>
      <c r="AJ1574" s="58" t="str">
        <f>IF(H1574="","",VLOOKUP(H1574,単重表!$C$6:'単重表'!$F$2502,4,FALSE))</f>
        <v/>
      </c>
      <c r="AK1574" s="141" t="e">
        <f t="shared" si="745"/>
        <v>#VALUE!</v>
      </c>
      <c r="AL1574" s="40">
        <v>2</v>
      </c>
      <c r="AM1574" s="190" t="e">
        <f t="shared" si="746"/>
        <v>#VALUE!</v>
      </c>
      <c r="AO1574" s="191">
        <f t="shared" si="747"/>
        <v>0</v>
      </c>
      <c r="AP1574" s="182"/>
      <c r="AQ1574" s="183" t="str">
        <f t="shared" si="748"/>
        <v/>
      </c>
      <c r="AR1574" s="182"/>
      <c r="AS1574" s="184" t="str">
        <f t="shared" si="749"/>
        <v/>
      </c>
      <c r="AT1574" s="182"/>
      <c r="AU1574" s="268"/>
      <c r="AV1574" s="185"/>
      <c r="AW1574" s="185"/>
      <c r="AX1574" s="185"/>
      <c r="AY1574" s="185"/>
      <c r="AZ1574" s="185"/>
      <c r="BA1574" s="186"/>
      <c r="BB1574" s="80"/>
      <c r="BC1574" s="185"/>
      <c r="BD1574" s="185"/>
      <c r="BE1574" s="185"/>
      <c r="BF1574" s="185"/>
      <c r="BG1574" s="187"/>
      <c r="BH1574" s="270"/>
      <c r="BI1574" s="188"/>
      <c r="BJ1574" s="268"/>
      <c r="BL1574" s="40"/>
      <c r="BM1574" s="40"/>
      <c r="BN1574" s="40"/>
      <c r="BO1574" s="40"/>
      <c r="BP1574" s="40"/>
      <c r="BQ1574" s="40"/>
      <c r="BR1574" s="40"/>
      <c r="BS1574" s="40"/>
      <c r="BT1574" s="40"/>
      <c r="BU1574" s="40"/>
      <c r="BV1574" s="40"/>
      <c r="BW1574" s="40"/>
      <c r="BX1574" s="40"/>
      <c r="BY1574" s="40"/>
      <c r="BZ1574" s="40"/>
      <c r="CA1574" s="40"/>
      <c r="CB1574" s="40"/>
      <c r="CC1574" s="40"/>
      <c r="CD1574" s="40"/>
      <c r="CE1574" s="40"/>
      <c r="CF1574" s="40"/>
      <c r="CG1574" s="40"/>
      <c r="CH1574" s="40"/>
      <c r="CI1574" s="40"/>
      <c r="CJ1574" s="40"/>
      <c r="CK1574" s="40"/>
      <c r="CL1574" s="40"/>
      <c r="CM1574" s="40"/>
      <c r="CN1574" s="40"/>
      <c r="CO1574" s="40">
        <f t="shared" si="750"/>
        <v>0</v>
      </c>
    </row>
    <row r="1575" spans="1:93" ht="22.5" customHeight="1">
      <c r="A1575" s="269"/>
      <c r="B1575" s="267"/>
      <c r="C1575" s="75"/>
      <c r="D1575" s="78"/>
      <c r="E1575" s="75"/>
      <c r="F1575" s="80"/>
      <c r="G1575" s="78"/>
      <c r="H1575" s="70"/>
      <c r="I1575" s="81"/>
      <c r="J1575" s="71" t="str">
        <f>IF(H1575="","",VLOOKUP(H1575,単重表!$C$6:'単重表'!$F$2502,2,FALSE))</f>
        <v/>
      </c>
      <c r="K1575" s="232"/>
      <c r="L1575" s="101">
        <f>IF(K1575="",1,K1575/1000)</f>
        <v>1</v>
      </c>
      <c r="M1575" s="46"/>
      <c r="N1575" s="101">
        <f t="shared" si="744"/>
        <v>1</v>
      </c>
      <c r="O1575" s="49"/>
      <c r="P1575" s="47" t="str">
        <f>IF(H1575="","",VLOOKUP(H1575,単重表!$C$6:'単重表'!$F$2502,3,FALSE))</f>
        <v/>
      </c>
      <c r="Q1575" s="47"/>
      <c r="R1575" s="56" t="e">
        <f t="shared" si="776"/>
        <v>#VALUE!</v>
      </c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267"/>
      <c r="AF1575" s="267"/>
      <c r="AG1575" s="40"/>
      <c r="AH1575" s="40"/>
      <c r="AI1575" s="40"/>
      <c r="AJ1575" s="58" t="str">
        <f>IF(H1575="","",VLOOKUP(H1575,単重表!$C$6:'単重表'!$F$2502,4,FALSE))</f>
        <v/>
      </c>
      <c r="AK1575" s="141" t="e">
        <f t="shared" si="745"/>
        <v>#VALUE!</v>
      </c>
      <c r="AL1575" s="40">
        <v>2</v>
      </c>
      <c r="AM1575" s="190" t="e">
        <f t="shared" si="746"/>
        <v>#VALUE!</v>
      </c>
      <c r="AO1575" s="191">
        <f t="shared" si="747"/>
        <v>0</v>
      </c>
      <c r="AP1575" s="182"/>
      <c r="AQ1575" s="183" t="str">
        <f t="shared" si="748"/>
        <v/>
      </c>
      <c r="AR1575" s="182"/>
      <c r="AS1575" s="184" t="str">
        <f t="shared" si="749"/>
        <v/>
      </c>
      <c r="AT1575" s="182"/>
      <c r="AU1575" s="268"/>
      <c r="AV1575" s="185"/>
      <c r="AW1575" s="185"/>
      <c r="AX1575" s="185"/>
      <c r="AY1575" s="185"/>
      <c r="AZ1575" s="185"/>
      <c r="BA1575" s="186"/>
      <c r="BB1575" s="80"/>
      <c r="BC1575" s="185"/>
      <c r="BD1575" s="185"/>
      <c r="BE1575" s="185"/>
      <c r="BF1575" s="185"/>
      <c r="BG1575" s="187"/>
      <c r="BH1575" s="270"/>
      <c r="BI1575" s="188"/>
      <c r="BJ1575" s="268"/>
      <c r="BL1575" s="40"/>
      <c r="BM1575" s="40"/>
      <c r="BN1575" s="40"/>
      <c r="BO1575" s="40"/>
      <c r="BP1575" s="40"/>
      <c r="BQ1575" s="40"/>
      <c r="BR1575" s="40"/>
      <c r="BS1575" s="40"/>
      <c r="BT1575" s="40"/>
      <c r="BU1575" s="40"/>
      <c r="BV1575" s="40"/>
      <c r="BW1575" s="40"/>
      <c r="BX1575" s="40"/>
      <c r="BY1575" s="40"/>
      <c r="BZ1575" s="40"/>
      <c r="CA1575" s="40"/>
      <c r="CB1575" s="40"/>
      <c r="CC1575" s="40"/>
      <c r="CD1575" s="40"/>
      <c r="CE1575" s="40"/>
      <c r="CF1575" s="40"/>
      <c r="CG1575" s="40"/>
      <c r="CH1575" s="40"/>
      <c r="CI1575" s="40"/>
      <c r="CJ1575" s="40"/>
      <c r="CK1575" s="40"/>
      <c r="CL1575" s="40"/>
      <c r="CM1575" s="40"/>
      <c r="CN1575" s="40"/>
      <c r="CO1575" s="40">
        <f t="shared" si="750"/>
        <v>0</v>
      </c>
    </row>
    <row r="1576" spans="1:93" ht="22.5" customHeight="1">
      <c r="A1576" s="269"/>
      <c r="B1576" s="267"/>
      <c r="C1576" s="75"/>
      <c r="D1576" s="78"/>
      <c r="E1576" s="75"/>
      <c r="F1576" s="80"/>
      <c r="G1576" s="78"/>
      <c r="H1576" s="70"/>
      <c r="I1576" s="81"/>
      <c r="J1576" s="71" t="str">
        <f>IF(H1576="","",VLOOKUP(H1576,単重表!$C$6:'単重表'!$F$2502,2,FALSE))</f>
        <v/>
      </c>
      <c r="K1576" s="232"/>
      <c r="L1576" s="101">
        <f>IF(K1576="",1,K1576/1000)</f>
        <v>1</v>
      </c>
      <c r="M1576" s="46"/>
      <c r="N1576" s="101">
        <f t="shared" si="744"/>
        <v>1</v>
      </c>
      <c r="O1576" s="49"/>
      <c r="P1576" s="47" t="str">
        <f>IF(H1576="","",VLOOKUP(H1576,単重表!$C$6:'単重表'!$F$2502,3,FALSE))</f>
        <v/>
      </c>
      <c r="Q1576" s="47"/>
      <c r="R1576" s="56" t="e">
        <f>P1576*O1576*N1576*L1576+Q1576</f>
        <v>#VALUE!</v>
      </c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267"/>
      <c r="AF1576" s="267"/>
      <c r="AG1576" s="40"/>
      <c r="AH1576" s="40"/>
      <c r="AI1576" s="40"/>
      <c r="AJ1576" s="58" t="str">
        <f>IF(H1576="","",VLOOKUP(H1576,単重表!$C$6:'単重表'!$F$2502,4,FALSE))</f>
        <v/>
      </c>
      <c r="AK1576" s="141" t="e">
        <f t="shared" si="745"/>
        <v>#VALUE!</v>
      </c>
      <c r="AL1576" s="40">
        <v>2</v>
      </c>
      <c r="AM1576" s="190" t="e">
        <f t="shared" si="746"/>
        <v>#VALUE!</v>
      </c>
      <c r="AO1576" s="191">
        <f t="shared" si="747"/>
        <v>0</v>
      </c>
      <c r="AP1576" s="182"/>
      <c r="AQ1576" s="183" t="str">
        <f t="shared" si="748"/>
        <v/>
      </c>
      <c r="AR1576" s="182"/>
      <c r="AS1576" s="184" t="str">
        <f t="shared" si="749"/>
        <v/>
      </c>
      <c r="AT1576" s="182"/>
      <c r="AU1576" s="268"/>
      <c r="AV1576" s="185"/>
      <c r="AW1576" s="185"/>
      <c r="AX1576" s="185"/>
      <c r="AY1576" s="185"/>
      <c r="AZ1576" s="185"/>
      <c r="BA1576" s="186"/>
      <c r="BB1576" s="80"/>
      <c r="BC1576" s="185"/>
      <c r="BD1576" s="185"/>
      <c r="BE1576" s="185"/>
      <c r="BF1576" s="185"/>
      <c r="BG1576" s="187"/>
      <c r="BH1576" s="270"/>
      <c r="BI1576" s="188"/>
      <c r="BJ1576" s="268"/>
      <c r="BL1576" s="40"/>
      <c r="BM1576" s="40"/>
      <c r="BN1576" s="40"/>
      <c r="BO1576" s="40"/>
      <c r="BP1576" s="40"/>
      <c r="BQ1576" s="40"/>
      <c r="BR1576" s="40"/>
      <c r="BS1576" s="40"/>
      <c r="BT1576" s="40"/>
      <c r="BU1576" s="40"/>
      <c r="BV1576" s="40"/>
      <c r="BW1576" s="40"/>
      <c r="BX1576" s="40"/>
      <c r="BY1576" s="40"/>
      <c r="BZ1576" s="40"/>
      <c r="CA1576" s="40"/>
      <c r="CB1576" s="40"/>
      <c r="CC1576" s="40"/>
      <c r="CD1576" s="40"/>
      <c r="CE1576" s="40"/>
      <c r="CF1576" s="40"/>
      <c r="CG1576" s="40"/>
      <c r="CH1576" s="40"/>
      <c r="CI1576" s="40"/>
      <c r="CJ1576" s="40"/>
      <c r="CK1576" s="40"/>
      <c r="CL1576" s="40"/>
      <c r="CM1576" s="40"/>
      <c r="CN1576" s="40"/>
      <c r="CO1576" s="40">
        <f t="shared" si="750"/>
        <v>0</v>
      </c>
    </row>
    <row r="1577" spans="1:93" ht="22.5" customHeight="1">
      <c r="A1577" s="269"/>
      <c r="B1577" s="267"/>
      <c r="C1577" s="75"/>
      <c r="D1577" s="78"/>
      <c r="E1577" s="75"/>
      <c r="F1577" s="80"/>
      <c r="G1577" s="78"/>
      <c r="H1577" s="70"/>
      <c r="I1577" s="81"/>
      <c r="J1577" s="71" t="str">
        <f>IF(H1577="","",VLOOKUP(H1577,単重表!$C$6:'単重表'!$F$2502,2,FALSE))</f>
        <v/>
      </c>
      <c r="K1577" s="232"/>
      <c r="L1577" s="101">
        <f t="shared" ref="L1577:L1584" si="777">IF(K1577="",1,K1577/1000)</f>
        <v>1</v>
      </c>
      <c r="M1577" s="46"/>
      <c r="N1577" s="101">
        <f t="shared" si="744"/>
        <v>1</v>
      </c>
      <c r="O1577" s="49"/>
      <c r="P1577" s="47" t="str">
        <f>IF(H1577="","",VLOOKUP(H1577,単重表!$C$6:'単重表'!$F$2502,3,FALSE))</f>
        <v/>
      </c>
      <c r="Q1577" s="47"/>
      <c r="R1577" s="56" t="e">
        <f t="shared" ref="R1577:R1586" si="778">P1577*O1577*N1577*L1577+Q1577</f>
        <v>#VALUE!</v>
      </c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267"/>
      <c r="AF1577" s="267"/>
      <c r="AG1577" s="40"/>
      <c r="AH1577" s="40"/>
      <c r="AI1577" s="40"/>
      <c r="AJ1577" s="58" t="str">
        <f>IF(H1577="","",VLOOKUP(H1577,単重表!$C$6:'単重表'!$F$2502,4,FALSE))</f>
        <v/>
      </c>
      <c r="AK1577" s="141" t="e">
        <f t="shared" si="745"/>
        <v>#VALUE!</v>
      </c>
      <c r="AL1577" s="40">
        <v>2</v>
      </c>
      <c r="AM1577" s="190" t="e">
        <f t="shared" si="746"/>
        <v>#VALUE!</v>
      </c>
      <c r="AO1577" s="191">
        <f t="shared" si="747"/>
        <v>0</v>
      </c>
      <c r="AP1577" s="182"/>
      <c r="AQ1577" s="183" t="str">
        <f t="shared" si="748"/>
        <v/>
      </c>
      <c r="AR1577" s="182"/>
      <c r="AS1577" s="184" t="str">
        <f t="shared" si="749"/>
        <v/>
      </c>
      <c r="AT1577" s="182"/>
      <c r="AU1577" s="268"/>
      <c r="AV1577" s="185"/>
      <c r="AW1577" s="185"/>
      <c r="AX1577" s="185"/>
      <c r="AY1577" s="185"/>
      <c r="AZ1577" s="185"/>
      <c r="BA1577" s="186"/>
      <c r="BB1577" s="80"/>
      <c r="BC1577" s="185"/>
      <c r="BD1577" s="185"/>
      <c r="BE1577" s="185"/>
      <c r="BF1577" s="185"/>
      <c r="BG1577" s="187"/>
      <c r="BH1577" s="270"/>
      <c r="BI1577" s="188"/>
      <c r="BJ1577" s="268"/>
      <c r="BL1577" s="40"/>
      <c r="BM1577" s="40"/>
      <c r="BN1577" s="40"/>
      <c r="BO1577" s="40"/>
      <c r="BP1577" s="40"/>
      <c r="BQ1577" s="40"/>
      <c r="BR1577" s="40"/>
      <c r="BS1577" s="40"/>
      <c r="BT1577" s="40"/>
      <c r="BU1577" s="40"/>
      <c r="BV1577" s="40"/>
      <c r="BW1577" s="40"/>
      <c r="BX1577" s="40"/>
      <c r="BY1577" s="40"/>
      <c r="BZ1577" s="40"/>
      <c r="CA1577" s="40"/>
      <c r="CB1577" s="40"/>
      <c r="CC1577" s="40"/>
      <c r="CD1577" s="40"/>
      <c r="CE1577" s="40"/>
      <c r="CF1577" s="40"/>
      <c r="CG1577" s="40"/>
      <c r="CH1577" s="40"/>
      <c r="CI1577" s="40"/>
      <c r="CJ1577" s="40"/>
      <c r="CK1577" s="40"/>
      <c r="CL1577" s="40"/>
      <c r="CM1577" s="40"/>
      <c r="CN1577" s="40"/>
      <c r="CO1577" s="40">
        <f t="shared" si="750"/>
        <v>0</v>
      </c>
    </row>
    <row r="1578" spans="1:93" ht="22.5" customHeight="1">
      <c r="A1578" s="269"/>
      <c r="B1578" s="267"/>
      <c r="C1578" s="75"/>
      <c r="D1578" s="78"/>
      <c r="E1578" s="75"/>
      <c r="F1578" s="80"/>
      <c r="G1578" s="78"/>
      <c r="H1578" s="70"/>
      <c r="I1578" s="81"/>
      <c r="J1578" s="71" t="str">
        <f>IF(H1578="","",VLOOKUP(H1578,単重表!$C$6:'単重表'!$F$2502,2,FALSE))</f>
        <v/>
      </c>
      <c r="K1578" s="232"/>
      <c r="L1578" s="101">
        <f t="shared" si="777"/>
        <v>1</v>
      </c>
      <c r="M1578" s="46"/>
      <c r="N1578" s="101">
        <f t="shared" si="744"/>
        <v>1</v>
      </c>
      <c r="O1578" s="49"/>
      <c r="P1578" s="47" t="str">
        <f>IF(H1578="","",VLOOKUP(H1578,単重表!$C$6:'単重表'!$F$2502,3,FALSE))</f>
        <v/>
      </c>
      <c r="Q1578" s="47"/>
      <c r="R1578" s="56" t="e">
        <f t="shared" si="778"/>
        <v>#VALUE!</v>
      </c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267"/>
      <c r="AF1578" s="267"/>
      <c r="AG1578" s="40"/>
      <c r="AH1578" s="40"/>
      <c r="AI1578" s="40"/>
      <c r="AJ1578" s="58" t="str">
        <f>IF(H1578="","",VLOOKUP(H1578,単重表!$C$6:'単重表'!$F$2502,4,FALSE))</f>
        <v/>
      </c>
      <c r="AK1578" s="141" t="e">
        <f t="shared" si="745"/>
        <v>#VALUE!</v>
      </c>
      <c r="AL1578" s="40">
        <v>2</v>
      </c>
      <c r="AM1578" s="190" t="e">
        <f t="shared" si="746"/>
        <v>#VALUE!</v>
      </c>
      <c r="AO1578" s="191">
        <f t="shared" si="747"/>
        <v>0</v>
      </c>
      <c r="AP1578" s="182"/>
      <c r="AQ1578" s="183" t="str">
        <f t="shared" si="748"/>
        <v/>
      </c>
      <c r="AR1578" s="182"/>
      <c r="AS1578" s="184" t="str">
        <f t="shared" si="749"/>
        <v/>
      </c>
      <c r="AT1578" s="182"/>
      <c r="AU1578" s="268"/>
      <c r="AV1578" s="185"/>
      <c r="AW1578" s="185"/>
      <c r="AX1578" s="185"/>
      <c r="AY1578" s="185"/>
      <c r="AZ1578" s="185"/>
      <c r="BA1578" s="186"/>
      <c r="BB1578" s="80"/>
      <c r="BC1578" s="185"/>
      <c r="BD1578" s="185"/>
      <c r="BE1578" s="185"/>
      <c r="BF1578" s="185"/>
      <c r="BG1578" s="187"/>
      <c r="BH1578" s="270"/>
      <c r="BI1578" s="188"/>
      <c r="BJ1578" s="268"/>
      <c r="BL1578" s="40"/>
      <c r="BM1578" s="40"/>
      <c r="BN1578" s="40"/>
      <c r="BO1578" s="40"/>
      <c r="BP1578" s="40"/>
      <c r="BQ1578" s="40"/>
      <c r="BR1578" s="40"/>
      <c r="BS1578" s="40"/>
      <c r="BT1578" s="40"/>
      <c r="BU1578" s="40"/>
      <c r="BV1578" s="40"/>
      <c r="BW1578" s="40"/>
      <c r="BX1578" s="40"/>
      <c r="BY1578" s="40"/>
      <c r="BZ1578" s="40"/>
      <c r="CA1578" s="40"/>
      <c r="CB1578" s="40"/>
      <c r="CC1578" s="40"/>
      <c r="CD1578" s="40"/>
      <c r="CE1578" s="40"/>
      <c r="CF1578" s="40"/>
      <c r="CG1578" s="40"/>
      <c r="CH1578" s="40"/>
      <c r="CI1578" s="40"/>
      <c r="CJ1578" s="40"/>
      <c r="CK1578" s="40"/>
      <c r="CL1578" s="40"/>
      <c r="CM1578" s="40"/>
      <c r="CN1578" s="40"/>
      <c r="CO1578" s="40">
        <f t="shared" si="750"/>
        <v>0</v>
      </c>
    </row>
    <row r="1579" spans="1:93" ht="22.5" customHeight="1">
      <c r="A1579" s="269"/>
      <c r="B1579" s="267"/>
      <c r="C1579" s="75"/>
      <c r="D1579" s="78"/>
      <c r="E1579" s="75"/>
      <c r="F1579" s="80"/>
      <c r="G1579" s="78"/>
      <c r="H1579" s="70"/>
      <c r="I1579" s="81"/>
      <c r="J1579" s="71" t="str">
        <f>IF(H1579="","",VLOOKUP(H1579,単重表!$C$6:'単重表'!$F$2502,2,FALSE))</f>
        <v/>
      </c>
      <c r="K1579" s="232"/>
      <c r="L1579" s="101">
        <f t="shared" si="777"/>
        <v>1</v>
      </c>
      <c r="M1579" s="46"/>
      <c r="N1579" s="101">
        <f t="shared" si="744"/>
        <v>1</v>
      </c>
      <c r="O1579" s="49"/>
      <c r="P1579" s="47" t="str">
        <f>IF(H1579="","",VLOOKUP(H1579,単重表!$C$6:'単重表'!$F$2502,3,FALSE))</f>
        <v/>
      </c>
      <c r="Q1579" s="47"/>
      <c r="R1579" s="56" t="e">
        <f t="shared" si="778"/>
        <v>#VALUE!</v>
      </c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267"/>
      <c r="AF1579" s="267"/>
      <c r="AG1579" s="40"/>
      <c r="AH1579" s="40"/>
      <c r="AI1579" s="40"/>
      <c r="AJ1579" s="58" t="str">
        <f>IF(H1579="","",VLOOKUP(H1579,単重表!$C$6:'単重表'!$F$2502,4,FALSE))</f>
        <v/>
      </c>
      <c r="AK1579" s="141" t="e">
        <f t="shared" si="745"/>
        <v>#VALUE!</v>
      </c>
      <c r="AL1579" s="40">
        <v>2</v>
      </c>
      <c r="AM1579" s="190" t="e">
        <f t="shared" si="746"/>
        <v>#VALUE!</v>
      </c>
      <c r="AO1579" s="191">
        <f t="shared" si="747"/>
        <v>0</v>
      </c>
      <c r="AP1579" s="182"/>
      <c r="AQ1579" s="183" t="str">
        <f t="shared" si="748"/>
        <v/>
      </c>
      <c r="AR1579" s="182"/>
      <c r="AS1579" s="184" t="str">
        <f t="shared" si="749"/>
        <v/>
      </c>
      <c r="AT1579" s="182"/>
      <c r="AU1579" s="268"/>
      <c r="AV1579" s="185"/>
      <c r="AW1579" s="185"/>
      <c r="AX1579" s="185"/>
      <c r="AY1579" s="185"/>
      <c r="AZ1579" s="185"/>
      <c r="BA1579" s="186"/>
      <c r="BB1579" s="80"/>
      <c r="BC1579" s="185"/>
      <c r="BD1579" s="185"/>
      <c r="BE1579" s="185"/>
      <c r="BF1579" s="185"/>
      <c r="BG1579" s="187"/>
      <c r="BH1579" s="270"/>
      <c r="BI1579" s="188"/>
      <c r="BJ1579" s="268"/>
      <c r="BL1579" s="40"/>
      <c r="BM1579" s="40"/>
      <c r="BN1579" s="40"/>
      <c r="BO1579" s="40"/>
      <c r="BP1579" s="40"/>
      <c r="BQ1579" s="40"/>
      <c r="BR1579" s="40"/>
      <c r="BS1579" s="40"/>
      <c r="BT1579" s="40"/>
      <c r="BU1579" s="40"/>
      <c r="BV1579" s="40"/>
      <c r="BW1579" s="40"/>
      <c r="BX1579" s="40"/>
      <c r="BY1579" s="40"/>
      <c r="BZ1579" s="40"/>
      <c r="CA1579" s="40"/>
      <c r="CB1579" s="40"/>
      <c r="CC1579" s="40"/>
      <c r="CD1579" s="40"/>
      <c r="CE1579" s="40"/>
      <c r="CF1579" s="40"/>
      <c r="CG1579" s="40"/>
      <c r="CH1579" s="40"/>
      <c r="CI1579" s="40"/>
      <c r="CJ1579" s="40"/>
      <c r="CK1579" s="40"/>
      <c r="CL1579" s="40"/>
      <c r="CM1579" s="40"/>
      <c r="CN1579" s="40"/>
      <c r="CO1579" s="40">
        <f t="shared" si="750"/>
        <v>0</v>
      </c>
    </row>
    <row r="1580" spans="1:93" ht="22.5" customHeight="1">
      <c r="A1580" s="269"/>
      <c r="B1580" s="267"/>
      <c r="C1580" s="75"/>
      <c r="D1580" s="78"/>
      <c r="E1580" s="75"/>
      <c r="F1580" s="80"/>
      <c r="G1580" s="78"/>
      <c r="H1580" s="70"/>
      <c r="I1580" s="81"/>
      <c r="J1580" s="71" t="str">
        <f>IF(H1580="","",VLOOKUP(H1580,単重表!$C$6:'単重表'!$F$2502,2,FALSE))</f>
        <v/>
      </c>
      <c r="K1580" s="232"/>
      <c r="L1580" s="101">
        <f t="shared" si="777"/>
        <v>1</v>
      </c>
      <c r="M1580" s="46"/>
      <c r="N1580" s="101">
        <f t="shared" si="744"/>
        <v>1</v>
      </c>
      <c r="O1580" s="49"/>
      <c r="P1580" s="47" t="str">
        <f>IF(H1580="","",VLOOKUP(H1580,単重表!$C$6:'単重表'!$F$2502,3,FALSE))</f>
        <v/>
      </c>
      <c r="Q1580" s="47"/>
      <c r="R1580" s="56" t="e">
        <f t="shared" si="778"/>
        <v>#VALUE!</v>
      </c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267"/>
      <c r="AF1580" s="267"/>
      <c r="AG1580" s="40"/>
      <c r="AH1580" s="40"/>
      <c r="AI1580" s="40"/>
      <c r="AJ1580" s="58" t="str">
        <f>IF(H1580="","",VLOOKUP(H1580,単重表!$C$6:'単重表'!$F$2502,4,FALSE))</f>
        <v/>
      </c>
      <c r="AK1580" s="141" t="e">
        <f t="shared" si="745"/>
        <v>#VALUE!</v>
      </c>
      <c r="AL1580" s="40">
        <v>2</v>
      </c>
      <c r="AM1580" s="190" t="e">
        <f t="shared" si="746"/>
        <v>#VALUE!</v>
      </c>
      <c r="AO1580" s="191">
        <f t="shared" si="747"/>
        <v>0</v>
      </c>
      <c r="AP1580" s="182"/>
      <c r="AQ1580" s="183" t="str">
        <f t="shared" si="748"/>
        <v/>
      </c>
      <c r="AR1580" s="182"/>
      <c r="AS1580" s="184" t="str">
        <f t="shared" si="749"/>
        <v/>
      </c>
      <c r="AT1580" s="182"/>
      <c r="AU1580" s="268"/>
      <c r="AV1580" s="185"/>
      <c r="AW1580" s="185"/>
      <c r="AX1580" s="185"/>
      <c r="AY1580" s="185"/>
      <c r="AZ1580" s="185"/>
      <c r="BA1580" s="186"/>
      <c r="BB1580" s="80"/>
      <c r="BC1580" s="185"/>
      <c r="BD1580" s="185"/>
      <c r="BE1580" s="185"/>
      <c r="BF1580" s="185"/>
      <c r="BG1580" s="187"/>
      <c r="BH1580" s="270"/>
      <c r="BI1580" s="188"/>
      <c r="BJ1580" s="268"/>
      <c r="BL1580" s="40"/>
      <c r="BM1580" s="40"/>
      <c r="BN1580" s="40"/>
      <c r="BO1580" s="40"/>
      <c r="BP1580" s="40"/>
      <c r="BQ1580" s="40"/>
      <c r="BR1580" s="40"/>
      <c r="BS1580" s="40"/>
      <c r="BT1580" s="40"/>
      <c r="BU1580" s="40"/>
      <c r="BV1580" s="40"/>
      <c r="BW1580" s="40"/>
      <c r="BX1580" s="40"/>
      <c r="BY1580" s="40"/>
      <c r="BZ1580" s="40"/>
      <c r="CA1580" s="40"/>
      <c r="CB1580" s="40"/>
      <c r="CC1580" s="40"/>
      <c r="CD1580" s="40"/>
      <c r="CE1580" s="40"/>
      <c r="CF1580" s="40"/>
      <c r="CG1580" s="40"/>
      <c r="CH1580" s="40"/>
      <c r="CI1580" s="40"/>
      <c r="CJ1580" s="40"/>
      <c r="CK1580" s="40"/>
      <c r="CL1580" s="40"/>
      <c r="CM1580" s="40"/>
      <c r="CN1580" s="40"/>
      <c r="CO1580" s="40">
        <f t="shared" si="750"/>
        <v>0</v>
      </c>
    </row>
    <row r="1581" spans="1:93" ht="22.5" customHeight="1">
      <c r="A1581" s="269"/>
      <c r="B1581" s="267"/>
      <c r="C1581" s="75"/>
      <c r="D1581" s="78"/>
      <c r="E1581" s="75"/>
      <c r="F1581" s="80"/>
      <c r="G1581" s="78"/>
      <c r="H1581" s="70"/>
      <c r="I1581" s="81"/>
      <c r="J1581" s="71" t="str">
        <f>IF(H1581="","",VLOOKUP(H1581,単重表!$C$6:'単重表'!$F$2502,2,FALSE))</f>
        <v/>
      </c>
      <c r="K1581" s="232"/>
      <c r="L1581" s="101">
        <f t="shared" si="777"/>
        <v>1</v>
      </c>
      <c r="M1581" s="46"/>
      <c r="N1581" s="101">
        <f t="shared" si="744"/>
        <v>1</v>
      </c>
      <c r="O1581" s="49"/>
      <c r="P1581" s="47" t="str">
        <f>IF(H1581="","",VLOOKUP(H1581,単重表!$C$6:'単重表'!$F$2502,3,FALSE))</f>
        <v/>
      </c>
      <c r="Q1581" s="47"/>
      <c r="R1581" s="56" t="e">
        <f t="shared" si="778"/>
        <v>#VALUE!</v>
      </c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267"/>
      <c r="AF1581" s="267"/>
      <c r="AG1581" s="40"/>
      <c r="AH1581" s="40"/>
      <c r="AI1581" s="40"/>
      <c r="AJ1581" s="58" t="str">
        <f>IF(H1581="","",VLOOKUP(H1581,単重表!$C$6:'単重表'!$F$2502,4,FALSE))</f>
        <v/>
      </c>
      <c r="AK1581" s="141" t="e">
        <f t="shared" si="745"/>
        <v>#VALUE!</v>
      </c>
      <c r="AL1581" s="40">
        <v>2</v>
      </c>
      <c r="AM1581" s="190" t="e">
        <f t="shared" si="746"/>
        <v>#VALUE!</v>
      </c>
      <c r="AO1581" s="191">
        <f t="shared" si="747"/>
        <v>0</v>
      </c>
      <c r="AP1581" s="182"/>
      <c r="AQ1581" s="183" t="str">
        <f t="shared" si="748"/>
        <v/>
      </c>
      <c r="AR1581" s="182"/>
      <c r="AS1581" s="184" t="str">
        <f t="shared" si="749"/>
        <v/>
      </c>
      <c r="AT1581" s="182"/>
      <c r="AU1581" s="268"/>
      <c r="AV1581" s="185"/>
      <c r="AW1581" s="185"/>
      <c r="AX1581" s="185"/>
      <c r="AY1581" s="185"/>
      <c r="AZ1581" s="185"/>
      <c r="BA1581" s="186"/>
      <c r="BB1581" s="80"/>
      <c r="BC1581" s="185"/>
      <c r="BD1581" s="185"/>
      <c r="BE1581" s="185"/>
      <c r="BF1581" s="185"/>
      <c r="BG1581" s="187"/>
      <c r="BH1581" s="270"/>
      <c r="BI1581" s="188"/>
      <c r="BJ1581" s="268"/>
      <c r="BL1581" s="40"/>
      <c r="BM1581" s="40"/>
      <c r="BN1581" s="40"/>
      <c r="BO1581" s="40"/>
      <c r="BP1581" s="40"/>
      <c r="BQ1581" s="40"/>
      <c r="BR1581" s="40"/>
      <c r="BS1581" s="40"/>
      <c r="BT1581" s="40"/>
      <c r="BU1581" s="40"/>
      <c r="BV1581" s="40"/>
      <c r="BW1581" s="40"/>
      <c r="BX1581" s="40"/>
      <c r="BY1581" s="40"/>
      <c r="BZ1581" s="40"/>
      <c r="CA1581" s="40"/>
      <c r="CB1581" s="40"/>
      <c r="CC1581" s="40"/>
      <c r="CD1581" s="40"/>
      <c r="CE1581" s="40"/>
      <c r="CF1581" s="40"/>
      <c r="CG1581" s="40"/>
      <c r="CH1581" s="40"/>
      <c r="CI1581" s="40"/>
      <c r="CJ1581" s="40"/>
      <c r="CK1581" s="40"/>
      <c r="CL1581" s="40"/>
      <c r="CM1581" s="40"/>
      <c r="CN1581" s="40"/>
      <c r="CO1581" s="40">
        <f t="shared" si="750"/>
        <v>0</v>
      </c>
    </row>
    <row r="1582" spans="1:93" ht="22.5" customHeight="1">
      <c r="A1582" s="269"/>
      <c r="B1582" s="267"/>
      <c r="C1582" s="75"/>
      <c r="D1582" s="78"/>
      <c r="E1582" s="75"/>
      <c r="F1582" s="80"/>
      <c r="G1582" s="78"/>
      <c r="H1582" s="70"/>
      <c r="I1582" s="81"/>
      <c r="J1582" s="71" t="str">
        <f>IF(H1582="","",VLOOKUP(H1582,単重表!$C$6:'単重表'!$F$2502,2,FALSE))</f>
        <v/>
      </c>
      <c r="K1582" s="232"/>
      <c r="L1582" s="101">
        <f t="shared" si="777"/>
        <v>1</v>
      </c>
      <c r="M1582" s="46"/>
      <c r="N1582" s="101">
        <f t="shared" si="744"/>
        <v>1</v>
      </c>
      <c r="O1582" s="49"/>
      <c r="P1582" s="47" t="str">
        <f>IF(H1582="","",VLOOKUP(H1582,単重表!$C$6:'単重表'!$F$2502,3,FALSE))</f>
        <v/>
      </c>
      <c r="Q1582" s="47"/>
      <c r="R1582" s="56" t="e">
        <f t="shared" si="778"/>
        <v>#VALUE!</v>
      </c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267"/>
      <c r="AF1582" s="267"/>
      <c r="AG1582" s="40"/>
      <c r="AH1582" s="40"/>
      <c r="AI1582" s="40"/>
      <c r="AJ1582" s="58" t="str">
        <f>IF(H1582="","",VLOOKUP(H1582,単重表!$C$6:'単重表'!$F$2502,4,FALSE))</f>
        <v/>
      </c>
      <c r="AK1582" s="141" t="e">
        <f t="shared" si="745"/>
        <v>#VALUE!</v>
      </c>
      <c r="AL1582" s="40">
        <v>2</v>
      </c>
      <c r="AM1582" s="190" t="e">
        <f t="shared" si="746"/>
        <v>#VALUE!</v>
      </c>
      <c r="AO1582" s="191">
        <f t="shared" si="747"/>
        <v>0</v>
      </c>
      <c r="AP1582" s="182"/>
      <c r="AQ1582" s="183" t="str">
        <f t="shared" si="748"/>
        <v/>
      </c>
      <c r="AR1582" s="182"/>
      <c r="AS1582" s="184" t="str">
        <f t="shared" si="749"/>
        <v/>
      </c>
      <c r="AT1582" s="182"/>
      <c r="AU1582" s="268"/>
      <c r="AV1582" s="185"/>
      <c r="AW1582" s="185"/>
      <c r="AX1582" s="185"/>
      <c r="AY1582" s="185"/>
      <c r="AZ1582" s="185"/>
      <c r="BA1582" s="186"/>
      <c r="BB1582" s="80"/>
      <c r="BC1582" s="185"/>
      <c r="BD1582" s="185"/>
      <c r="BE1582" s="185"/>
      <c r="BF1582" s="185"/>
      <c r="BG1582" s="187"/>
      <c r="BH1582" s="270"/>
      <c r="BI1582" s="188"/>
      <c r="BJ1582" s="268"/>
      <c r="BL1582" s="40"/>
      <c r="BM1582" s="40"/>
      <c r="BN1582" s="40"/>
      <c r="BO1582" s="40"/>
      <c r="BP1582" s="40"/>
      <c r="BQ1582" s="40"/>
      <c r="BR1582" s="40"/>
      <c r="BS1582" s="40"/>
      <c r="BT1582" s="40"/>
      <c r="BU1582" s="40"/>
      <c r="BV1582" s="40"/>
      <c r="BW1582" s="40"/>
      <c r="BX1582" s="40"/>
      <c r="BY1582" s="40"/>
      <c r="BZ1582" s="40"/>
      <c r="CA1582" s="40"/>
      <c r="CB1582" s="40"/>
      <c r="CC1582" s="40"/>
      <c r="CD1582" s="40"/>
      <c r="CE1582" s="40"/>
      <c r="CF1582" s="40"/>
      <c r="CG1582" s="40"/>
      <c r="CH1582" s="40"/>
      <c r="CI1582" s="40"/>
      <c r="CJ1582" s="40"/>
      <c r="CK1582" s="40"/>
      <c r="CL1582" s="40"/>
      <c r="CM1582" s="40"/>
      <c r="CN1582" s="40"/>
      <c r="CO1582" s="40">
        <f t="shared" si="750"/>
        <v>0</v>
      </c>
    </row>
    <row r="1583" spans="1:93" ht="22.5" customHeight="1">
      <c r="A1583" s="269"/>
      <c r="B1583" s="267"/>
      <c r="C1583" s="75"/>
      <c r="D1583" s="78"/>
      <c r="E1583" s="75"/>
      <c r="F1583" s="80"/>
      <c r="G1583" s="78"/>
      <c r="H1583" s="70"/>
      <c r="I1583" s="81"/>
      <c r="J1583" s="71" t="str">
        <f>IF(H1583="","",VLOOKUP(H1583,単重表!$C$6:'単重表'!$F$2502,2,FALSE))</f>
        <v/>
      </c>
      <c r="K1583" s="232"/>
      <c r="L1583" s="101">
        <f t="shared" si="777"/>
        <v>1</v>
      </c>
      <c r="M1583" s="46"/>
      <c r="N1583" s="101">
        <f t="shared" si="744"/>
        <v>1</v>
      </c>
      <c r="O1583" s="49"/>
      <c r="P1583" s="47" t="str">
        <f>IF(H1583="","",VLOOKUP(H1583,単重表!$C$6:'単重表'!$F$2502,3,FALSE))</f>
        <v/>
      </c>
      <c r="Q1583" s="47"/>
      <c r="R1583" s="56" t="e">
        <f t="shared" si="778"/>
        <v>#VALUE!</v>
      </c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267"/>
      <c r="AF1583" s="267"/>
      <c r="AG1583" s="40"/>
      <c r="AH1583" s="40"/>
      <c r="AI1583" s="40"/>
      <c r="AJ1583" s="58" t="str">
        <f>IF(H1583="","",VLOOKUP(H1583,単重表!$C$6:'単重表'!$F$2502,4,FALSE))</f>
        <v/>
      </c>
      <c r="AK1583" s="141" t="e">
        <f t="shared" si="745"/>
        <v>#VALUE!</v>
      </c>
      <c r="AL1583" s="40">
        <v>2</v>
      </c>
      <c r="AM1583" s="190" t="e">
        <f t="shared" si="746"/>
        <v>#VALUE!</v>
      </c>
      <c r="AO1583" s="191">
        <f t="shared" si="747"/>
        <v>0</v>
      </c>
      <c r="AP1583" s="182"/>
      <c r="AQ1583" s="183" t="str">
        <f t="shared" si="748"/>
        <v/>
      </c>
      <c r="AR1583" s="182"/>
      <c r="AS1583" s="184" t="str">
        <f t="shared" si="749"/>
        <v/>
      </c>
      <c r="AT1583" s="182"/>
      <c r="AU1583" s="268"/>
      <c r="AV1583" s="185"/>
      <c r="AW1583" s="185"/>
      <c r="AX1583" s="185"/>
      <c r="AY1583" s="185"/>
      <c r="AZ1583" s="185"/>
      <c r="BA1583" s="186"/>
      <c r="BB1583" s="80"/>
      <c r="BC1583" s="185"/>
      <c r="BD1583" s="185"/>
      <c r="BE1583" s="185"/>
      <c r="BF1583" s="185"/>
      <c r="BG1583" s="187"/>
      <c r="BH1583" s="270"/>
      <c r="BI1583" s="188"/>
      <c r="BJ1583" s="268"/>
      <c r="BL1583" s="40"/>
      <c r="BM1583" s="40"/>
      <c r="BN1583" s="40"/>
      <c r="BO1583" s="40"/>
      <c r="BP1583" s="40"/>
      <c r="BQ1583" s="40"/>
      <c r="BR1583" s="40"/>
      <c r="BS1583" s="40"/>
      <c r="BT1583" s="40"/>
      <c r="BU1583" s="40"/>
      <c r="BV1583" s="40"/>
      <c r="BW1583" s="40"/>
      <c r="BX1583" s="40"/>
      <c r="BY1583" s="40"/>
      <c r="BZ1583" s="40"/>
      <c r="CA1583" s="40"/>
      <c r="CB1583" s="40"/>
      <c r="CC1583" s="40"/>
      <c r="CD1583" s="40"/>
      <c r="CE1583" s="40"/>
      <c r="CF1583" s="40"/>
      <c r="CG1583" s="40"/>
      <c r="CH1583" s="40"/>
      <c r="CI1583" s="40"/>
      <c r="CJ1583" s="40"/>
      <c r="CK1583" s="40"/>
      <c r="CL1583" s="40"/>
      <c r="CM1583" s="40"/>
      <c r="CN1583" s="40"/>
      <c r="CO1583" s="40">
        <f t="shared" si="750"/>
        <v>0</v>
      </c>
    </row>
    <row r="1584" spans="1:93" ht="22.5" customHeight="1">
      <c r="A1584" s="269"/>
      <c r="B1584" s="267"/>
      <c r="C1584" s="75"/>
      <c r="D1584" s="78"/>
      <c r="E1584" s="75"/>
      <c r="F1584" s="80"/>
      <c r="G1584" s="78"/>
      <c r="H1584" s="70"/>
      <c r="I1584" s="81"/>
      <c r="J1584" s="71" t="str">
        <f>IF(H1584="","",VLOOKUP(H1584,単重表!$C$6:'単重表'!$F$2502,2,FALSE))</f>
        <v/>
      </c>
      <c r="K1584" s="232"/>
      <c r="L1584" s="101">
        <f t="shared" si="777"/>
        <v>1</v>
      </c>
      <c r="M1584" s="46"/>
      <c r="N1584" s="101">
        <f t="shared" si="744"/>
        <v>1</v>
      </c>
      <c r="O1584" s="49"/>
      <c r="P1584" s="47" t="str">
        <f>IF(H1584="","",VLOOKUP(H1584,単重表!$C$6:'単重表'!$F$2502,3,FALSE))</f>
        <v/>
      </c>
      <c r="Q1584" s="47"/>
      <c r="R1584" s="56" t="e">
        <f t="shared" si="778"/>
        <v>#VALUE!</v>
      </c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267"/>
      <c r="AF1584" s="267"/>
      <c r="AG1584" s="40"/>
      <c r="AH1584" s="40"/>
      <c r="AI1584" s="40"/>
      <c r="AJ1584" s="58" t="str">
        <f>IF(H1584="","",VLOOKUP(H1584,単重表!$C$6:'単重表'!$F$2502,4,FALSE))</f>
        <v/>
      </c>
      <c r="AK1584" s="141" t="e">
        <f t="shared" si="745"/>
        <v>#VALUE!</v>
      </c>
      <c r="AL1584" s="40">
        <v>2</v>
      </c>
      <c r="AM1584" s="190" t="e">
        <f t="shared" si="746"/>
        <v>#VALUE!</v>
      </c>
      <c r="AO1584" s="191">
        <f t="shared" si="747"/>
        <v>0</v>
      </c>
      <c r="AP1584" s="182"/>
      <c r="AQ1584" s="183" t="str">
        <f t="shared" si="748"/>
        <v/>
      </c>
      <c r="AR1584" s="182"/>
      <c r="AS1584" s="184" t="str">
        <f t="shared" si="749"/>
        <v/>
      </c>
      <c r="AT1584" s="182"/>
      <c r="AU1584" s="268"/>
      <c r="AV1584" s="185"/>
      <c r="AW1584" s="185"/>
      <c r="AX1584" s="185"/>
      <c r="AY1584" s="185"/>
      <c r="AZ1584" s="185"/>
      <c r="BA1584" s="186"/>
      <c r="BB1584" s="80"/>
      <c r="BC1584" s="185"/>
      <c r="BD1584" s="185"/>
      <c r="BE1584" s="185"/>
      <c r="BF1584" s="185"/>
      <c r="BG1584" s="187"/>
      <c r="BH1584" s="270"/>
      <c r="BI1584" s="188"/>
      <c r="BJ1584" s="268"/>
      <c r="BL1584" s="40"/>
      <c r="BM1584" s="40"/>
      <c r="BN1584" s="40"/>
      <c r="BO1584" s="40"/>
      <c r="BP1584" s="40"/>
      <c r="BQ1584" s="40"/>
      <c r="BR1584" s="40"/>
      <c r="BS1584" s="40"/>
      <c r="BT1584" s="40"/>
      <c r="BU1584" s="40"/>
      <c r="BV1584" s="40"/>
      <c r="BW1584" s="40"/>
      <c r="BX1584" s="40"/>
      <c r="BY1584" s="40"/>
      <c r="BZ1584" s="40"/>
      <c r="CA1584" s="40"/>
      <c r="CB1584" s="40"/>
      <c r="CC1584" s="40"/>
      <c r="CD1584" s="40"/>
      <c r="CE1584" s="40"/>
      <c r="CF1584" s="40"/>
      <c r="CG1584" s="40"/>
      <c r="CH1584" s="40"/>
      <c r="CI1584" s="40"/>
      <c r="CJ1584" s="40"/>
      <c r="CK1584" s="40"/>
      <c r="CL1584" s="40"/>
      <c r="CM1584" s="40"/>
      <c r="CN1584" s="40"/>
      <c r="CO1584" s="40">
        <f t="shared" si="750"/>
        <v>0</v>
      </c>
    </row>
    <row r="1585" spans="1:93" ht="22.5" customHeight="1">
      <c r="A1585" s="269"/>
      <c r="B1585" s="267"/>
      <c r="C1585" s="75"/>
      <c r="D1585" s="78"/>
      <c r="E1585" s="75"/>
      <c r="F1585" s="80"/>
      <c r="G1585" s="78"/>
      <c r="H1585" s="70"/>
      <c r="I1585" s="81"/>
      <c r="J1585" s="71" t="str">
        <f>IF(H1585="","",VLOOKUP(H1585,単重表!$C$6:'単重表'!$F$2502,2,FALSE))</f>
        <v/>
      </c>
      <c r="K1585" s="232"/>
      <c r="L1585" s="101">
        <f>IF(K1585="",1,K1585/1000)</f>
        <v>1</v>
      </c>
      <c r="M1585" s="46"/>
      <c r="N1585" s="101">
        <f t="shared" si="744"/>
        <v>1</v>
      </c>
      <c r="O1585" s="49"/>
      <c r="P1585" s="47" t="str">
        <f>IF(H1585="","",VLOOKUP(H1585,単重表!$C$6:'単重表'!$F$2502,3,FALSE))</f>
        <v/>
      </c>
      <c r="Q1585" s="47"/>
      <c r="R1585" s="56" t="e">
        <f t="shared" si="778"/>
        <v>#VALUE!</v>
      </c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267"/>
      <c r="AF1585" s="267"/>
      <c r="AG1585" s="40"/>
      <c r="AH1585" s="40"/>
      <c r="AI1585" s="40"/>
      <c r="AJ1585" s="58" t="str">
        <f>IF(H1585="","",VLOOKUP(H1585,単重表!$C$6:'単重表'!$F$2502,4,FALSE))</f>
        <v/>
      </c>
      <c r="AK1585" s="141" t="e">
        <f t="shared" si="745"/>
        <v>#VALUE!</v>
      </c>
      <c r="AL1585" s="40">
        <v>2</v>
      </c>
      <c r="AM1585" s="190" t="e">
        <f t="shared" si="746"/>
        <v>#VALUE!</v>
      </c>
      <c r="AO1585" s="191">
        <f t="shared" si="747"/>
        <v>0</v>
      </c>
      <c r="AP1585" s="182"/>
      <c r="AQ1585" s="183" t="str">
        <f t="shared" si="748"/>
        <v/>
      </c>
      <c r="AR1585" s="182"/>
      <c r="AS1585" s="184" t="str">
        <f t="shared" si="749"/>
        <v/>
      </c>
      <c r="AT1585" s="182"/>
      <c r="AU1585" s="268"/>
      <c r="AV1585" s="185"/>
      <c r="AW1585" s="185"/>
      <c r="AX1585" s="185"/>
      <c r="AY1585" s="185"/>
      <c r="AZ1585" s="185"/>
      <c r="BA1585" s="186"/>
      <c r="BB1585" s="80"/>
      <c r="BC1585" s="185"/>
      <c r="BD1585" s="185"/>
      <c r="BE1585" s="185"/>
      <c r="BF1585" s="185"/>
      <c r="BG1585" s="187"/>
      <c r="BH1585" s="270"/>
      <c r="BI1585" s="188"/>
      <c r="BJ1585" s="268"/>
      <c r="BL1585" s="40"/>
      <c r="BM1585" s="40"/>
      <c r="BN1585" s="40"/>
      <c r="BO1585" s="40"/>
      <c r="BP1585" s="40"/>
      <c r="BQ1585" s="40"/>
      <c r="BR1585" s="40"/>
      <c r="BS1585" s="40"/>
      <c r="BT1585" s="40"/>
      <c r="BU1585" s="40"/>
      <c r="BV1585" s="40"/>
      <c r="BW1585" s="40"/>
      <c r="BX1585" s="40"/>
      <c r="BY1585" s="40"/>
      <c r="BZ1585" s="40"/>
      <c r="CA1585" s="40"/>
      <c r="CB1585" s="40"/>
      <c r="CC1585" s="40"/>
      <c r="CD1585" s="40"/>
      <c r="CE1585" s="40"/>
      <c r="CF1585" s="40"/>
      <c r="CG1585" s="40"/>
      <c r="CH1585" s="40"/>
      <c r="CI1585" s="40"/>
      <c r="CJ1585" s="40"/>
      <c r="CK1585" s="40"/>
      <c r="CL1585" s="40"/>
      <c r="CM1585" s="40"/>
      <c r="CN1585" s="40"/>
      <c r="CO1585" s="40">
        <f t="shared" si="750"/>
        <v>0</v>
      </c>
    </row>
    <row r="1586" spans="1:93" ht="22.5" customHeight="1">
      <c r="A1586" s="269"/>
      <c r="B1586" s="267"/>
      <c r="C1586" s="75"/>
      <c r="D1586" s="78"/>
      <c r="E1586" s="75"/>
      <c r="F1586" s="80"/>
      <c r="G1586" s="78"/>
      <c r="H1586" s="70"/>
      <c r="I1586" s="81"/>
      <c r="J1586" s="71" t="str">
        <f>IF(H1586="","",VLOOKUP(H1586,単重表!$C$6:'単重表'!$F$2502,2,FALSE))</f>
        <v/>
      </c>
      <c r="K1586" s="232"/>
      <c r="L1586" s="101">
        <f>IF(K1586="",1,K1586/1000)</f>
        <v>1</v>
      </c>
      <c r="M1586" s="46"/>
      <c r="N1586" s="101">
        <f t="shared" si="744"/>
        <v>1</v>
      </c>
      <c r="O1586" s="49"/>
      <c r="P1586" s="47" t="str">
        <f>IF(H1586="","",VLOOKUP(H1586,単重表!$C$6:'単重表'!$F$2502,3,FALSE))</f>
        <v/>
      </c>
      <c r="Q1586" s="47"/>
      <c r="R1586" s="56" t="e">
        <f t="shared" si="778"/>
        <v>#VALUE!</v>
      </c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267"/>
      <c r="AF1586" s="267"/>
      <c r="AG1586" s="40"/>
      <c r="AH1586" s="40"/>
      <c r="AI1586" s="40"/>
      <c r="AJ1586" s="58" t="str">
        <f>IF(H1586="","",VLOOKUP(H1586,単重表!$C$6:'単重表'!$F$2502,4,FALSE))</f>
        <v/>
      </c>
      <c r="AK1586" s="141" t="e">
        <f t="shared" si="745"/>
        <v>#VALUE!</v>
      </c>
      <c r="AL1586" s="40">
        <v>2</v>
      </c>
      <c r="AM1586" s="190" t="e">
        <f t="shared" si="746"/>
        <v>#VALUE!</v>
      </c>
      <c r="AO1586" s="191">
        <f t="shared" si="747"/>
        <v>0</v>
      </c>
      <c r="AP1586" s="182"/>
      <c r="AQ1586" s="183" t="str">
        <f t="shared" si="748"/>
        <v/>
      </c>
      <c r="AR1586" s="182"/>
      <c r="AS1586" s="184" t="str">
        <f t="shared" si="749"/>
        <v/>
      </c>
      <c r="AT1586" s="182"/>
      <c r="AU1586" s="268"/>
      <c r="AV1586" s="185"/>
      <c r="AW1586" s="185"/>
      <c r="AX1586" s="185"/>
      <c r="AY1586" s="185"/>
      <c r="AZ1586" s="185"/>
      <c r="BA1586" s="186"/>
      <c r="BB1586" s="80"/>
      <c r="BC1586" s="185"/>
      <c r="BD1586" s="185"/>
      <c r="BE1586" s="185"/>
      <c r="BF1586" s="185"/>
      <c r="BG1586" s="187"/>
      <c r="BH1586" s="270"/>
      <c r="BI1586" s="188"/>
      <c r="BJ1586" s="268"/>
      <c r="BL1586" s="40"/>
      <c r="BM1586" s="40"/>
      <c r="BN1586" s="40"/>
      <c r="BO1586" s="40"/>
      <c r="BP1586" s="40"/>
      <c r="BQ1586" s="40"/>
      <c r="BR1586" s="40"/>
      <c r="BS1586" s="40"/>
      <c r="BT1586" s="40"/>
      <c r="BU1586" s="40"/>
      <c r="BV1586" s="40"/>
      <c r="BW1586" s="40"/>
      <c r="BX1586" s="40"/>
      <c r="BY1586" s="40"/>
      <c r="BZ1586" s="40"/>
      <c r="CA1586" s="40"/>
      <c r="CB1586" s="40"/>
      <c r="CC1586" s="40"/>
      <c r="CD1586" s="40"/>
      <c r="CE1586" s="40"/>
      <c r="CF1586" s="40"/>
      <c r="CG1586" s="40"/>
      <c r="CH1586" s="40"/>
      <c r="CI1586" s="40"/>
      <c r="CJ1586" s="40"/>
      <c r="CK1586" s="40"/>
      <c r="CL1586" s="40"/>
      <c r="CM1586" s="40"/>
      <c r="CN1586" s="40"/>
      <c r="CO1586" s="40">
        <f t="shared" si="750"/>
        <v>0</v>
      </c>
    </row>
    <row r="1587" spans="1:93" ht="22.5" customHeight="1">
      <c r="A1587" s="269"/>
      <c r="B1587" s="267"/>
      <c r="C1587" s="75"/>
      <c r="D1587" s="78"/>
      <c r="E1587" s="75"/>
      <c r="F1587" s="80"/>
      <c r="G1587" s="78"/>
      <c r="H1587" s="70"/>
      <c r="I1587" s="81"/>
      <c r="J1587" s="71" t="str">
        <f>IF(H1587="","",VLOOKUP(H1587,単重表!$C$6:'単重表'!$F$2502,2,FALSE))</f>
        <v/>
      </c>
      <c r="K1587" s="232"/>
      <c r="L1587" s="101">
        <f>IF(K1587="",1,K1587/1000)</f>
        <v>1</v>
      </c>
      <c r="M1587" s="46"/>
      <c r="N1587" s="101">
        <f t="shared" si="744"/>
        <v>1</v>
      </c>
      <c r="O1587" s="49"/>
      <c r="P1587" s="47" t="str">
        <f>IF(H1587="","",VLOOKUP(H1587,単重表!$C$6:'単重表'!$F$2502,3,FALSE))</f>
        <v/>
      </c>
      <c r="Q1587" s="47"/>
      <c r="R1587" s="56" t="e">
        <f>P1587*O1587*N1587*L1587+Q1587</f>
        <v>#VALUE!</v>
      </c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267"/>
      <c r="AF1587" s="267"/>
      <c r="AG1587" s="40"/>
      <c r="AH1587" s="40"/>
      <c r="AI1587" s="40"/>
      <c r="AJ1587" s="58" t="str">
        <f>IF(H1587="","",VLOOKUP(H1587,単重表!$C$6:'単重表'!$F$2502,4,FALSE))</f>
        <v/>
      </c>
      <c r="AK1587" s="141" t="e">
        <f t="shared" si="745"/>
        <v>#VALUE!</v>
      </c>
      <c r="AL1587" s="40">
        <v>2</v>
      </c>
      <c r="AM1587" s="190" t="e">
        <f t="shared" si="746"/>
        <v>#VALUE!</v>
      </c>
      <c r="AO1587" s="191">
        <f t="shared" si="747"/>
        <v>0</v>
      </c>
      <c r="AP1587" s="182"/>
      <c r="AQ1587" s="183" t="str">
        <f t="shared" si="748"/>
        <v/>
      </c>
      <c r="AR1587" s="182"/>
      <c r="AS1587" s="184" t="str">
        <f t="shared" si="749"/>
        <v/>
      </c>
      <c r="AT1587" s="182"/>
      <c r="AU1587" s="268"/>
      <c r="AV1587" s="185"/>
      <c r="AW1587" s="185"/>
      <c r="AX1587" s="185"/>
      <c r="AY1587" s="185"/>
      <c r="AZ1587" s="185"/>
      <c r="BA1587" s="186"/>
      <c r="BB1587" s="80"/>
      <c r="BC1587" s="185"/>
      <c r="BD1587" s="185"/>
      <c r="BE1587" s="185"/>
      <c r="BF1587" s="185"/>
      <c r="BG1587" s="187"/>
      <c r="BH1587" s="270"/>
      <c r="BI1587" s="188"/>
      <c r="BJ1587" s="268"/>
      <c r="BL1587" s="40"/>
      <c r="BM1587" s="40"/>
      <c r="BN1587" s="40"/>
      <c r="BO1587" s="40"/>
      <c r="BP1587" s="40"/>
      <c r="BQ1587" s="40"/>
      <c r="BR1587" s="40"/>
      <c r="BS1587" s="40"/>
      <c r="BT1587" s="40"/>
      <c r="BU1587" s="40"/>
      <c r="BV1587" s="40"/>
      <c r="BW1587" s="40"/>
      <c r="BX1587" s="40"/>
      <c r="BY1587" s="40"/>
      <c r="BZ1587" s="40"/>
      <c r="CA1587" s="40"/>
      <c r="CB1587" s="40"/>
      <c r="CC1587" s="40"/>
      <c r="CD1587" s="40"/>
      <c r="CE1587" s="40"/>
      <c r="CF1587" s="40"/>
      <c r="CG1587" s="40"/>
      <c r="CH1587" s="40"/>
      <c r="CI1587" s="40"/>
      <c r="CJ1587" s="40"/>
      <c r="CK1587" s="40"/>
      <c r="CL1587" s="40"/>
      <c r="CM1587" s="40"/>
      <c r="CN1587" s="40"/>
      <c r="CO1587" s="40">
        <f t="shared" si="750"/>
        <v>0</v>
      </c>
    </row>
    <row r="1588" spans="1:93" ht="22.5" customHeight="1">
      <c r="A1588" s="269"/>
      <c r="B1588" s="267"/>
      <c r="C1588" s="75"/>
      <c r="D1588" s="78"/>
      <c r="E1588" s="75"/>
      <c r="F1588" s="80"/>
      <c r="G1588" s="78"/>
      <c r="H1588" s="70"/>
      <c r="I1588" s="81"/>
      <c r="J1588" s="71" t="str">
        <f>IF(H1588="","",VLOOKUP(H1588,単重表!$C$6:'単重表'!$F$2502,2,FALSE))</f>
        <v/>
      </c>
      <c r="K1588" s="232"/>
      <c r="L1588" s="101">
        <f t="shared" ref="L1588:L1595" si="779">IF(K1588="",1,K1588/1000)</f>
        <v>1</v>
      </c>
      <c r="M1588" s="46"/>
      <c r="N1588" s="101">
        <f t="shared" si="744"/>
        <v>1</v>
      </c>
      <c r="O1588" s="49"/>
      <c r="P1588" s="47" t="str">
        <f>IF(H1588="","",VLOOKUP(H1588,単重表!$C$6:'単重表'!$F$2502,3,FALSE))</f>
        <v/>
      </c>
      <c r="Q1588" s="47"/>
      <c r="R1588" s="56" t="e">
        <f t="shared" ref="R1588:R1597" si="780">P1588*O1588*N1588*L1588+Q1588</f>
        <v>#VALUE!</v>
      </c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267"/>
      <c r="AF1588" s="267"/>
      <c r="AG1588" s="40"/>
      <c r="AH1588" s="40"/>
      <c r="AI1588" s="40"/>
      <c r="AJ1588" s="58" t="str">
        <f>IF(H1588="","",VLOOKUP(H1588,単重表!$C$6:'単重表'!$F$2502,4,FALSE))</f>
        <v/>
      </c>
      <c r="AK1588" s="141" t="e">
        <f t="shared" si="745"/>
        <v>#VALUE!</v>
      </c>
      <c r="AL1588" s="40">
        <v>2</v>
      </c>
      <c r="AM1588" s="190" t="e">
        <f t="shared" si="746"/>
        <v>#VALUE!</v>
      </c>
      <c r="AO1588" s="191">
        <f t="shared" si="747"/>
        <v>0</v>
      </c>
      <c r="AP1588" s="182"/>
      <c r="AQ1588" s="183" t="str">
        <f t="shared" si="748"/>
        <v/>
      </c>
      <c r="AR1588" s="182"/>
      <c r="AS1588" s="184" t="str">
        <f t="shared" si="749"/>
        <v/>
      </c>
      <c r="AT1588" s="182"/>
      <c r="AU1588" s="268"/>
      <c r="AV1588" s="185"/>
      <c r="AW1588" s="185"/>
      <c r="AX1588" s="185"/>
      <c r="AY1588" s="185"/>
      <c r="AZ1588" s="185"/>
      <c r="BA1588" s="186"/>
      <c r="BB1588" s="80"/>
      <c r="BC1588" s="185"/>
      <c r="BD1588" s="185"/>
      <c r="BE1588" s="185"/>
      <c r="BF1588" s="185"/>
      <c r="BG1588" s="187"/>
      <c r="BH1588" s="270"/>
      <c r="BI1588" s="188"/>
      <c r="BJ1588" s="268"/>
      <c r="BL1588" s="40"/>
      <c r="BM1588" s="40"/>
      <c r="BN1588" s="40"/>
      <c r="BO1588" s="40"/>
      <c r="BP1588" s="40"/>
      <c r="BQ1588" s="40"/>
      <c r="BR1588" s="40"/>
      <c r="BS1588" s="40"/>
      <c r="BT1588" s="40"/>
      <c r="BU1588" s="40"/>
      <c r="BV1588" s="40"/>
      <c r="BW1588" s="40"/>
      <c r="BX1588" s="40"/>
      <c r="BY1588" s="40"/>
      <c r="BZ1588" s="40"/>
      <c r="CA1588" s="40"/>
      <c r="CB1588" s="40"/>
      <c r="CC1588" s="40"/>
      <c r="CD1588" s="40"/>
      <c r="CE1588" s="40"/>
      <c r="CF1588" s="40"/>
      <c r="CG1588" s="40"/>
      <c r="CH1588" s="40"/>
      <c r="CI1588" s="40"/>
      <c r="CJ1588" s="40"/>
      <c r="CK1588" s="40"/>
      <c r="CL1588" s="40"/>
      <c r="CM1588" s="40"/>
      <c r="CN1588" s="40"/>
      <c r="CO1588" s="40">
        <f t="shared" si="750"/>
        <v>0</v>
      </c>
    </row>
    <row r="1589" spans="1:93" ht="22.5" customHeight="1">
      <c r="A1589" s="269"/>
      <c r="B1589" s="267"/>
      <c r="C1589" s="75"/>
      <c r="D1589" s="78"/>
      <c r="E1589" s="75"/>
      <c r="F1589" s="80"/>
      <c r="G1589" s="78"/>
      <c r="H1589" s="70"/>
      <c r="I1589" s="81"/>
      <c r="J1589" s="71" t="str">
        <f>IF(H1589="","",VLOOKUP(H1589,単重表!$C$6:'単重表'!$F$2502,2,FALSE))</f>
        <v/>
      </c>
      <c r="K1589" s="232"/>
      <c r="L1589" s="101">
        <f t="shared" si="779"/>
        <v>1</v>
      </c>
      <c r="M1589" s="46"/>
      <c r="N1589" s="101">
        <f t="shared" si="744"/>
        <v>1</v>
      </c>
      <c r="O1589" s="49"/>
      <c r="P1589" s="47" t="str">
        <f>IF(H1589="","",VLOOKUP(H1589,単重表!$C$6:'単重表'!$F$2502,3,FALSE))</f>
        <v/>
      </c>
      <c r="Q1589" s="47"/>
      <c r="R1589" s="56" t="e">
        <f t="shared" si="780"/>
        <v>#VALUE!</v>
      </c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267"/>
      <c r="AF1589" s="267"/>
      <c r="AG1589" s="40"/>
      <c r="AH1589" s="40"/>
      <c r="AI1589" s="40"/>
      <c r="AJ1589" s="58" t="str">
        <f>IF(H1589="","",VLOOKUP(H1589,単重表!$C$6:'単重表'!$F$2502,4,FALSE))</f>
        <v/>
      </c>
      <c r="AK1589" s="141" t="e">
        <f t="shared" si="745"/>
        <v>#VALUE!</v>
      </c>
      <c r="AL1589" s="40">
        <v>2</v>
      </c>
      <c r="AM1589" s="190" t="e">
        <f t="shared" si="746"/>
        <v>#VALUE!</v>
      </c>
      <c r="AO1589" s="191">
        <f t="shared" si="747"/>
        <v>0</v>
      </c>
      <c r="AP1589" s="182"/>
      <c r="AQ1589" s="183" t="str">
        <f t="shared" si="748"/>
        <v/>
      </c>
      <c r="AR1589" s="182"/>
      <c r="AS1589" s="184" t="str">
        <f t="shared" si="749"/>
        <v/>
      </c>
      <c r="AT1589" s="182"/>
      <c r="AU1589" s="268"/>
      <c r="AV1589" s="185"/>
      <c r="AW1589" s="185"/>
      <c r="AX1589" s="185"/>
      <c r="AY1589" s="185"/>
      <c r="AZ1589" s="185"/>
      <c r="BA1589" s="186"/>
      <c r="BB1589" s="80"/>
      <c r="BC1589" s="185"/>
      <c r="BD1589" s="185"/>
      <c r="BE1589" s="185"/>
      <c r="BF1589" s="185"/>
      <c r="BG1589" s="187"/>
      <c r="BH1589" s="270"/>
      <c r="BI1589" s="188"/>
      <c r="BJ1589" s="268"/>
      <c r="BL1589" s="40"/>
      <c r="BM1589" s="40"/>
      <c r="BN1589" s="40"/>
      <c r="BO1589" s="40"/>
      <c r="BP1589" s="40"/>
      <c r="BQ1589" s="40"/>
      <c r="BR1589" s="40"/>
      <c r="BS1589" s="40"/>
      <c r="BT1589" s="40"/>
      <c r="BU1589" s="40"/>
      <c r="BV1589" s="40"/>
      <c r="BW1589" s="40"/>
      <c r="BX1589" s="40"/>
      <c r="BY1589" s="40"/>
      <c r="BZ1589" s="40"/>
      <c r="CA1589" s="40"/>
      <c r="CB1589" s="40"/>
      <c r="CC1589" s="40"/>
      <c r="CD1589" s="40"/>
      <c r="CE1589" s="40"/>
      <c r="CF1589" s="40"/>
      <c r="CG1589" s="40"/>
      <c r="CH1589" s="40"/>
      <c r="CI1589" s="40"/>
      <c r="CJ1589" s="40"/>
      <c r="CK1589" s="40"/>
      <c r="CL1589" s="40"/>
      <c r="CM1589" s="40"/>
      <c r="CN1589" s="40"/>
      <c r="CO1589" s="40">
        <f t="shared" si="750"/>
        <v>0</v>
      </c>
    </row>
    <row r="1590" spans="1:93" ht="22.5" customHeight="1">
      <c r="A1590" s="269"/>
      <c r="B1590" s="267"/>
      <c r="C1590" s="75"/>
      <c r="D1590" s="78"/>
      <c r="E1590" s="75"/>
      <c r="F1590" s="80"/>
      <c r="G1590" s="78"/>
      <c r="H1590" s="70"/>
      <c r="I1590" s="81"/>
      <c r="J1590" s="71" t="str">
        <f>IF(H1590="","",VLOOKUP(H1590,単重表!$C$6:'単重表'!$F$2502,2,FALSE))</f>
        <v/>
      </c>
      <c r="K1590" s="232"/>
      <c r="L1590" s="101">
        <f t="shared" si="779"/>
        <v>1</v>
      </c>
      <c r="M1590" s="46"/>
      <c r="N1590" s="101">
        <f t="shared" si="744"/>
        <v>1</v>
      </c>
      <c r="O1590" s="49"/>
      <c r="P1590" s="47" t="str">
        <f>IF(H1590="","",VLOOKUP(H1590,単重表!$C$6:'単重表'!$F$2502,3,FALSE))</f>
        <v/>
      </c>
      <c r="Q1590" s="47"/>
      <c r="R1590" s="56" t="e">
        <f t="shared" si="780"/>
        <v>#VALUE!</v>
      </c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267"/>
      <c r="AF1590" s="267"/>
      <c r="AG1590" s="40"/>
      <c r="AH1590" s="40"/>
      <c r="AI1590" s="40"/>
      <c r="AJ1590" s="58" t="str">
        <f>IF(H1590="","",VLOOKUP(H1590,単重表!$C$6:'単重表'!$F$2502,4,FALSE))</f>
        <v/>
      </c>
      <c r="AK1590" s="141" t="e">
        <f t="shared" si="745"/>
        <v>#VALUE!</v>
      </c>
      <c r="AL1590" s="40">
        <v>2</v>
      </c>
      <c r="AM1590" s="190" t="e">
        <f t="shared" si="746"/>
        <v>#VALUE!</v>
      </c>
      <c r="AO1590" s="191">
        <f t="shared" si="747"/>
        <v>0</v>
      </c>
      <c r="AP1590" s="182"/>
      <c r="AQ1590" s="183" t="str">
        <f t="shared" si="748"/>
        <v/>
      </c>
      <c r="AR1590" s="182"/>
      <c r="AS1590" s="184" t="str">
        <f t="shared" si="749"/>
        <v/>
      </c>
      <c r="AT1590" s="182"/>
      <c r="AU1590" s="268"/>
      <c r="AV1590" s="185"/>
      <c r="AW1590" s="185"/>
      <c r="AX1590" s="185"/>
      <c r="AY1590" s="185"/>
      <c r="AZ1590" s="185"/>
      <c r="BA1590" s="186"/>
      <c r="BB1590" s="80"/>
      <c r="BC1590" s="185"/>
      <c r="BD1590" s="185"/>
      <c r="BE1590" s="185"/>
      <c r="BF1590" s="185"/>
      <c r="BG1590" s="187"/>
      <c r="BH1590" s="270"/>
      <c r="BI1590" s="188"/>
      <c r="BJ1590" s="268"/>
      <c r="BL1590" s="40"/>
      <c r="BM1590" s="40"/>
      <c r="BN1590" s="40"/>
      <c r="BO1590" s="40"/>
      <c r="BP1590" s="40"/>
      <c r="BQ1590" s="40"/>
      <c r="BR1590" s="40"/>
      <c r="BS1590" s="40"/>
      <c r="BT1590" s="40"/>
      <c r="BU1590" s="40"/>
      <c r="BV1590" s="40"/>
      <c r="BW1590" s="40"/>
      <c r="BX1590" s="40"/>
      <c r="BY1590" s="40"/>
      <c r="BZ1590" s="40"/>
      <c r="CA1590" s="40"/>
      <c r="CB1590" s="40"/>
      <c r="CC1590" s="40"/>
      <c r="CD1590" s="40"/>
      <c r="CE1590" s="40"/>
      <c r="CF1590" s="40"/>
      <c r="CG1590" s="40"/>
      <c r="CH1590" s="40"/>
      <c r="CI1590" s="40"/>
      <c r="CJ1590" s="40"/>
      <c r="CK1590" s="40"/>
      <c r="CL1590" s="40"/>
      <c r="CM1590" s="40"/>
      <c r="CN1590" s="40"/>
      <c r="CO1590" s="40">
        <f t="shared" si="750"/>
        <v>0</v>
      </c>
    </row>
    <row r="1591" spans="1:93" ht="22.5" customHeight="1">
      <c r="A1591" s="269"/>
      <c r="B1591" s="267"/>
      <c r="C1591" s="75"/>
      <c r="D1591" s="78"/>
      <c r="E1591" s="75"/>
      <c r="F1591" s="80"/>
      <c r="G1591" s="78"/>
      <c r="H1591" s="70"/>
      <c r="I1591" s="81"/>
      <c r="J1591" s="71" t="str">
        <f>IF(H1591="","",VLOOKUP(H1591,単重表!$C$6:'単重表'!$F$2502,2,FALSE))</f>
        <v/>
      </c>
      <c r="K1591" s="232"/>
      <c r="L1591" s="101">
        <f t="shared" si="779"/>
        <v>1</v>
      </c>
      <c r="M1591" s="46"/>
      <c r="N1591" s="101">
        <f t="shared" si="744"/>
        <v>1</v>
      </c>
      <c r="O1591" s="49"/>
      <c r="P1591" s="47" t="str">
        <f>IF(H1591="","",VLOOKUP(H1591,単重表!$C$6:'単重表'!$F$2502,3,FALSE))</f>
        <v/>
      </c>
      <c r="Q1591" s="47"/>
      <c r="R1591" s="56" t="e">
        <f t="shared" si="780"/>
        <v>#VALUE!</v>
      </c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267"/>
      <c r="AF1591" s="267"/>
      <c r="AG1591" s="40"/>
      <c r="AH1591" s="40"/>
      <c r="AI1591" s="40"/>
      <c r="AJ1591" s="58" t="str">
        <f>IF(H1591="","",VLOOKUP(H1591,単重表!$C$6:'単重表'!$F$2502,4,FALSE))</f>
        <v/>
      </c>
      <c r="AK1591" s="141" t="e">
        <f t="shared" si="745"/>
        <v>#VALUE!</v>
      </c>
      <c r="AL1591" s="40">
        <v>2</v>
      </c>
      <c r="AM1591" s="190" t="e">
        <f t="shared" si="746"/>
        <v>#VALUE!</v>
      </c>
      <c r="AO1591" s="191">
        <f t="shared" si="747"/>
        <v>0</v>
      </c>
      <c r="AP1591" s="182"/>
      <c r="AQ1591" s="183" t="str">
        <f t="shared" si="748"/>
        <v/>
      </c>
      <c r="AR1591" s="182"/>
      <c r="AS1591" s="184" t="str">
        <f t="shared" si="749"/>
        <v/>
      </c>
      <c r="AT1591" s="182"/>
      <c r="AU1591" s="268"/>
      <c r="AV1591" s="185"/>
      <c r="AW1591" s="185"/>
      <c r="AX1591" s="185"/>
      <c r="AY1591" s="185"/>
      <c r="AZ1591" s="185"/>
      <c r="BA1591" s="186"/>
      <c r="BB1591" s="80"/>
      <c r="BC1591" s="185"/>
      <c r="BD1591" s="185"/>
      <c r="BE1591" s="185"/>
      <c r="BF1591" s="185"/>
      <c r="BG1591" s="187"/>
      <c r="BH1591" s="270"/>
      <c r="BI1591" s="188"/>
      <c r="BJ1591" s="268"/>
      <c r="BL1591" s="40"/>
      <c r="BM1591" s="40"/>
      <c r="BN1591" s="40"/>
      <c r="BO1591" s="40"/>
      <c r="BP1591" s="40"/>
      <c r="BQ1591" s="40"/>
      <c r="BR1591" s="40"/>
      <c r="BS1591" s="40"/>
      <c r="BT1591" s="40"/>
      <c r="BU1591" s="40"/>
      <c r="BV1591" s="40"/>
      <c r="BW1591" s="40"/>
      <c r="BX1591" s="40"/>
      <c r="BY1591" s="40"/>
      <c r="BZ1591" s="40"/>
      <c r="CA1591" s="40"/>
      <c r="CB1591" s="40"/>
      <c r="CC1591" s="40"/>
      <c r="CD1591" s="40"/>
      <c r="CE1591" s="40"/>
      <c r="CF1591" s="40"/>
      <c r="CG1591" s="40"/>
      <c r="CH1591" s="40"/>
      <c r="CI1591" s="40"/>
      <c r="CJ1591" s="40"/>
      <c r="CK1591" s="40"/>
      <c r="CL1591" s="40"/>
      <c r="CM1591" s="40"/>
      <c r="CN1591" s="40"/>
      <c r="CO1591" s="40">
        <f t="shared" si="750"/>
        <v>0</v>
      </c>
    </row>
    <row r="1592" spans="1:93" ht="22.5" customHeight="1">
      <c r="A1592" s="269"/>
      <c r="B1592" s="267"/>
      <c r="C1592" s="75"/>
      <c r="D1592" s="78"/>
      <c r="E1592" s="75"/>
      <c r="F1592" s="80"/>
      <c r="G1592" s="78"/>
      <c r="H1592" s="70"/>
      <c r="I1592" s="81"/>
      <c r="J1592" s="71" t="str">
        <f>IF(H1592="","",VLOOKUP(H1592,単重表!$C$6:'単重表'!$F$2502,2,FALSE))</f>
        <v/>
      </c>
      <c r="K1592" s="232"/>
      <c r="L1592" s="101">
        <f t="shared" si="779"/>
        <v>1</v>
      </c>
      <c r="M1592" s="46"/>
      <c r="N1592" s="101">
        <f t="shared" si="744"/>
        <v>1</v>
      </c>
      <c r="O1592" s="49"/>
      <c r="P1592" s="47" t="str">
        <f>IF(H1592="","",VLOOKUP(H1592,単重表!$C$6:'単重表'!$F$2502,3,FALSE))</f>
        <v/>
      </c>
      <c r="Q1592" s="47"/>
      <c r="R1592" s="56" t="e">
        <f t="shared" si="780"/>
        <v>#VALUE!</v>
      </c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267"/>
      <c r="AF1592" s="267"/>
      <c r="AG1592" s="40"/>
      <c r="AH1592" s="40"/>
      <c r="AI1592" s="40"/>
      <c r="AJ1592" s="58" t="str">
        <f>IF(H1592="","",VLOOKUP(H1592,単重表!$C$6:'単重表'!$F$2502,4,FALSE))</f>
        <v/>
      </c>
      <c r="AK1592" s="141" t="e">
        <f t="shared" si="745"/>
        <v>#VALUE!</v>
      </c>
      <c r="AL1592" s="40">
        <v>2</v>
      </c>
      <c r="AM1592" s="190" t="e">
        <f t="shared" si="746"/>
        <v>#VALUE!</v>
      </c>
      <c r="AO1592" s="191">
        <f t="shared" si="747"/>
        <v>0</v>
      </c>
      <c r="AP1592" s="182"/>
      <c r="AQ1592" s="183" t="str">
        <f t="shared" si="748"/>
        <v/>
      </c>
      <c r="AR1592" s="182"/>
      <c r="AS1592" s="184" t="str">
        <f t="shared" si="749"/>
        <v/>
      </c>
      <c r="AT1592" s="182"/>
      <c r="AU1592" s="268"/>
      <c r="AV1592" s="185"/>
      <c r="AW1592" s="185"/>
      <c r="AX1592" s="185"/>
      <c r="AY1592" s="185"/>
      <c r="AZ1592" s="185"/>
      <c r="BA1592" s="186"/>
      <c r="BB1592" s="80"/>
      <c r="BC1592" s="185"/>
      <c r="BD1592" s="185"/>
      <c r="BE1592" s="185"/>
      <c r="BF1592" s="185"/>
      <c r="BG1592" s="187"/>
      <c r="BH1592" s="270"/>
      <c r="BI1592" s="188"/>
      <c r="BJ1592" s="268"/>
      <c r="BL1592" s="40"/>
      <c r="BM1592" s="40"/>
      <c r="BN1592" s="40"/>
      <c r="BO1592" s="40"/>
      <c r="BP1592" s="40"/>
      <c r="BQ1592" s="40"/>
      <c r="BR1592" s="40"/>
      <c r="BS1592" s="40"/>
      <c r="BT1592" s="40"/>
      <c r="BU1592" s="40"/>
      <c r="BV1592" s="40"/>
      <c r="BW1592" s="40"/>
      <c r="BX1592" s="40"/>
      <c r="BY1592" s="40"/>
      <c r="BZ1592" s="40"/>
      <c r="CA1592" s="40"/>
      <c r="CB1592" s="40"/>
      <c r="CC1592" s="40"/>
      <c r="CD1592" s="40"/>
      <c r="CE1592" s="40"/>
      <c r="CF1592" s="40"/>
      <c r="CG1592" s="40"/>
      <c r="CH1592" s="40"/>
      <c r="CI1592" s="40"/>
      <c r="CJ1592" s="40"/>
      <c r="CK1592" s="40"/>
      <c r="CL1592" s="40"/>
      <c r="CM1592" s="40"/>
      <c r="CN1592" s="40"/>
      <c r="CO1592" s="40">
        <f t="shared" si="750"/>
        <v>0</v>
      </c>
    </row>
    <row r="1593" spans="1:93" ht="22.5" customHeight="1">
      <c r="A1593" s="269"/>
      <c r="B1593" s="267"/>
      <c r="C1593" s="75"/>
      <c r="D1593" s="78"/>
      <c r="E1593" s="75"/>
      <c r="F1593" s="80"/>
      <c r="G1593" s="78"/>
      <c r="H1593" s="70"/>
      <c r="I1593" s="81"/>
      <c r="J1593" s="71" t="str">
        <f>IF(H1593="","",VLOOKUP(H1593,単重表!$C$6:'単重表'!$F$2502,2,FALSE))</f>
        <v/>
      </c>
      <c r="K1593" s="232"/>
      <c r="L1593" s="101">
        <f t="shared" si="779"/>
        <v>1</v>
      </c>
      <c r="M1593" s="46"/>
      <c r="N1593" s="101">
        <f t="shared" si="744"/>
        <v>1</v>
      </c>
      <c r="O1593" s="49"/>
      <c r="P1593" s="47" t="str">
        <f>IF(H1593="","",VLOOKUP(H1593,単重表!$C$6:'単重表'!$F$2502,3,FALSE))</f>
        <v/>
      </c>
      <c r="Q1593" s="47"/>
      <c r="R1593" s="56" t="e">
        <f t="shared" si="780"/>
        <v>#VALUE!</v>
      </c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267"/>
      <c r="AF1593" s="267"/>
      <c r="AG1593" s="40"/>
      <c r="AH1593" s="40"/>
      <c r="AI1593" s="40"/>
      <c r="AJ1593" s="58" t="str">
        <f>IF(H1593="","",VLOOKUP(H1593,単重表!$C$6:'単重表'!$F$2502,4,FALSE))</f>
        <v/>
      </c>
      <c r="AK1593" s="141" t="e">
        <f t="shared" si="745"/>
        <v>#VALUE!</v>
      </c>
      <c r="AL1593" s="40">
        <v>2</v>
      </c>
      <c r="AM1593" s="190" t="e">
        <f t="shared" si="746"/>
        <v>#VALUE!</v>
      </c>
      <c r="AO1593" s="191">
        <f t="shared" si="747"/>
        <v>0</v>
      </c>
      <c r="AP1593" s="182"/>
      <c r="AQ1593" s="183" t="str">
        <f t="shared" si="748"/>
        <v/>
      </c>
      <c r="AR1593" s="182"/>
      <c r="AS1593" s="184" t="str">
        <f t="shared" si="749"/>
        <v/>
      </c>
      <c r="AT1593" s="182"/>
      <c r="AU1593" s="268"/>
      <c r="AV1593" s="185"/>
      <c r="AW1593" s="185"/>
      <c r="AX1593" s="185"/>
      <c r="AY1593" s="185"/>
      <c r="AZ1593" s="185"/>
      <c r="BA1593" s="186"/>
      <c r="BB1593" s="80"/>
      <c r="BC1593" s="185"/>
      <c r="BD1593" s="185"/>
      <c r="BE1593" s="185"/>
      <c r="BF1593" s="185"/>
      <c r="BG1593" s="187"/>
      <c r="BH1593" s="270"/>
      <c r="BI1593" s="188"/>
      <c r="BJ1593" s="268"/>
      <c r="BL1593" s="40"/>
      <c r="BM1593" s="40"/>
      <c r="BN1593" s="40"/>
      <c r="BO1593" s="40"/>
      <c r="BP1593" s="40"/>
      <c r="BQ1593" s="40"/>
      <c r="BR1593" s="40"/>
      <c r="BS1593" s="40"/>
      <c r="BT1593" s="40"/>
      <c r="BU1593" s="40"/>
      <c r="BV1593" s="40"/>
      <c r="BW1593" s="40"/>
      <c r="BX1593" s="40"/>
      <c r="BY1593" s="40"/>
      <c r="BZ1593" s="40"/>
      <c r="CA1593" s="40"/>
      <c r="CB1593" s="40"/>
      <c r="CC1593" s="40"/>
      <c r="CD1593" s="40"/>
      <c r="CE1593" s="40"/>
      <c r="CF1593" s="40"/>
      <c r="CG1593" s="40"/>
      <c r="CH1593" s="40"/>
      <c r="CI1593" s="40"/>
      <c r="CJ1593" s="40"/>
      <c r="CK1593" s="40"/>
      <c r="CL1593" s="40"/>
      <c r="CM1593" s="40"/>
      <c r="CN1593" s="40"/>
      <c r="CO1593" s="40">
        <f t="shared" si="750"/>
        <v>0</v>
      </c>
    </row>
    <row r="1594" spans="1:93" ht="22.5" customHeight="1">
      <c r="A1594" s="269"/>
      <c r="B1594" s="267"/>
      <c r="C1594" s="75"/>
      <c r="D1594" s="78"/>
      <c r="E1594" s="75"/>
      <c r="F1594" s="80"/>
      <c r="G1594" s="78"/>
      <c r="H1594" s="70"/>
      <c r="I1594" s="81"/>
      <c r="J1594" s="71" t="str">
        <f>IF(H1594="","",VLOOKUP(H1594,単重表!$C$6:'単重表'!$F$2502,2,FALSE))</f>
        <v/>
      </c>
      <c r="K1594" s="232"/>
      <c r="L1594" s="101">
        <f t="shared" si="779"/>
        <v>1</v>
      </c>
      <c r="M1594" s="46"/>
      <c r="N1594" s="101">
        <f t="shared" si="744"/>
        <v>1</v>
      </c>
      <c r="O1594" s="49"/>
      <c r="P1594" s="47" t="str">
        <f>IF(H1594="","",VLOOKUP(H1594,単重表!$C$6:'単重表'!$F$2502,3,FALSE))</f>
        <v/>
      </c>
      <c r="Q1594" s="47"/>
      <c r="R1594" s="56" t="e">
        <f t="shared" si="780"/>
        <v>#VALUE!</v>
      </c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267"/>
      <c r="AF1594" s="267"/>
      <c r="AG1594" s="40"/>
      <c r="AH1594" s="40"/>
      <c r="AI1594" s="40"/>
      <c r="AJ1594" s="58" t="str">
        <f>IF(H1594="","",VLOOKUP(H1594,単重表!$C$6:'単重表'!$F$2502,4,FALSE))</f>
        <v/>
      </c>
      <c r="AK1594" s="141" t="e">
        <f t="shared" si="745"/>
        <v>#VALUE!</v>
      </c>
      <c r="AL1594" s="40">
        <v>2</v>
      </c>
      <c r="AM1594" s="190" t="e">
        <f t="shared" si="746"/>
        <v>#VALUE!</v>
      </c>
      <c r="AO1594" s="191">
        <f t="shared" si="747"/>
        <v>0</v>
      </c>
      <c r="AP1594" s="182"/>
      <c r="AQ1594" s="183" t="str">
        <f t="shared" si="748"/>
        <v/>
      </c>
      <c r="AR1594" s="182"/>
      <c r="AS1594" s="184" t="str">
        <f t="shared" si="749"/>
        <v/>
      </c>
      <c r="AT1594" s="182"/>
      <c r="AU1594" s="268"/>
      <c r="AV1594" s="185"/>
      <c r="AW1594" s="185"/>
      <c r="AX1594" s="185"/>
      <c r="AY1594" s="185"/>
      <c r="AZ1594" s="185"/>
      <c r="BA1594" s="186"/>
      <c r="BB1594" s="80"/>
      <c r="BC1594" s="185"/>
      <c r="BD1594" s="185"/>
      <c r="BE1594" s="185"/>
      <c r="BF1594" s="185"/>
      <c r="BG1594" s="187"/>
      <c r="BH1594" s="270"/>
      <c r="BI1594" s="188"/>
      <c r="BJ1594" s="268"/>
      <c r="BL1594" s="40"/>
      <c r="BM1594" s="40"/>
      <c r="BN1594" s="40"/>
      <c r="BO1594" s="40"/>
      <c r="BP1594" s="40"/>
      <c r="BQ1594" s="40"/>
      <c r="BR1594" s="40"/>
      <c r="BS1594" s="40"/>
      <c r="BT1594" s="40"/>
      <c r="BU1594" s="40"/>
      <c r="BV1594" s="40"/>
      <c r="BW1594" s="40"/>
      <c r="BX1594" s="40"/>
      <c r="BY1594" s="40"/>
      <c r="BZ1594" s="40"/>
      <c r="CA1594" s="40"/>
      <c r="CB1594" s="40"/>
      <c r="CC1594" s="40"/>
      <c r="CD1594" s="40"/>
      <c r="CE1594" s="40"/>
      <c r="CF1594" s="40"/>
      <c r="CG1594" s="40"/>
      <c r="CH1594" s="40"/>
      <c r="CI1594" s="40"/>
      <c r="CJ1594" s="40"/>
      <c r="CK1594" s="40"/>
      <c r="CL1594" s="40"/>
      <c r="CM1594" s="40"/>
      <c r="CN1594" s="40"/>
      <c r="CO1594" s="40">
        <f t="shared" si="750"/>
        <v>0</v>
      </c>
    </row>
    <row r="1595" spans="1:93" ht="22.5" customHeight="1">
      <c r="A1595" s="269"/>
      <c r="B1595" s="267"/>
      <c r="C1595" s="75"/>
      <c r="D1595" s="78"/>
      <c r="E1595" s="75"/>
      <c r="F1595" s="80"/>
      <c r="G1595" s="78"/>
      <c r="H1595" s="70"/>
      <c r="I1595" s="81"/>
      <c r="J1595" s="71" t="str">
        <f>IF(H1595="","",VLOOKUP(H1595,単重表!$C$6:'単重表'!$F$2502,2,FALSE))</f>
        <v/>
      </c>
      <c r="K1595" s="232"/>
      <c r="L1595" s="101">
        <f t="shared" si="779"/>
        <v>1</v>
      </c>
      <c r="M1595" s="46"/>
      <c r="N1595" s="101">
        <f t="shared" si="744"/>
        <v>1</v>
      </c>
      <c r="O1595" s="49"/>
      <c r="P1595" s="47" t="str">
        <f>IF(H1595="","",VLOOKUP(H1595,単重表!$C$6:'単重表'!$F$2502,3,FALSE))</f>
        <v/>
      </c>
      <c r="Q1595" s="47"/>
      <c r="R1595" s="56" t="e">
        <f t="shared" si="780"/>
        <v>#VALUE!</v>
      </c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267"/>
      <c r="AF1595" s="267"/>
      <c r="AG1595" s="40"/>
      <c r="AH1595" s="40"/>
      <c r="AI1595" s="40"/>
      <c r="AJ1595" s="58" t="str">
        <f>IF(H1595="","",VLOOKUP(H1595,単重表!$C$6:'単重表'!$F$2502,4,FALSE))</f>
        <v/>
      </c>
      <c r="AK1595" s="141" t="e">
        <f t="shared" si="745"/>
        <v>#VALUE!</v>
      </c>
      <c r="AL1595" s="40">
        <v>2</v>
      </c>
      <c r="AM1595" s="190" t="e">
        <f t="shared" si="746"/>
        <v>#VALUE!</v>
      </c>
      <c r="AO1595" s="191">
        <f t="shared" si="747"/>
        <v>0</v>
      </c>
      <c r="AP1595" s="182"/>
      <c r="AQ1595" s="183" t="str">
        <f t="shared" si="748"/>
        <v/>
      </c>
      <c r="AR1595" s="182"/>
      <c r="AS1595" s="184" t="str">
        <f t="shared" si="749"/>
        <v/>
      </c>
      <c r="AT1595" s="182"/>
      <c r="AU1595" s="268"/>
      <c r="AV1595" s="185"/>
      <c r="AW1595" s="185"/>
      <c r="AX1595" s="185"/>
      <c r="AY1595" s="185"/>
      <c r="AZ1595" s="185"/>
      <c r="BA1595" s="186"/>
      <c r="BB1595" s="80"/>
      <c r="BC1595" s="185"/>
      <c r="BD1595" s="185"/>
      <c r="BE1595" s="185"/>
      <c r="BF1595" s="185"/>
      <c r="BG1595" s="187"/>
      <c r="BH1595" s="270"/>
      <c r="BI1595" s="188"/>
      <c r="BJ1595" s="268"/>
      <c r="BL1595" s="40"/>
      <c r="BM1595" s="40"/>
      <c r="BN1595" s="40"/>
      <c r="BO1595" s="40"/>
      <c r="BP1595" s="40"/>
      <c r="BQ1595" s="40"/>
      <c r="BR1595" s="40"/>
      <c r="BS1595" s="40"/>
      <c r="BT1595" s="40"/>
      <c r="BU1595" s="40"/>
      <c r="BV1595" s="40"/>
      <c r="BW1595" s="40"/>
      <c r="BX1595" s="40"/>
      <c r="BY1595" s="40"/>
      <c r="BZ1595" s="40"/>
      <c r="CA1595" s="40"/>
      <c r="CB1595" s="40"/>
      <c r="CC1595" s="40"/>
      <c r="CD1595" s="40"/>
      <c r="CE1595" s="40"/>
      <c r="CF1595" s="40"/>
      <c r="CG1595" s="40"/>
      <c r="CH1595" s="40"/>
      <c r="CI1595" s="40"/>
      <c r="CJ1595" s="40"/>
      <c r="CK1595" s="40"/>
      <c r="CL1595" s="40"/>
      <c r="CM1595" s="40"/>
      <c r="CN1595" s="40"/>
      <c r="CO1595" s="40">
        <f t="shared" si="750"/>
        <v>0</v>
      </c>
    </row>
    <row r="1596" spans="1:93" ht="22.5" customHeight="1">
      <c r="A1596" s="269"/>
      <c r="B1596" s="267"/>
      <c r="C1596" s="75"/>
      <c r="D1596" s="78"/>
      <c r="E1596" s="75"/>
      <c r="F1596" s="80"/>
      <c r="G1596" s="78"/>
      <c r="H1596" s="70"/>
      <c r="I1596" s="81"/>
      <c r="J1596" s="71" t="str">
        <f>IF(H1596="","",VLOOKUP(H1596,単重表!$C$6:'単重表'!$F$2502,2,FALSE))</f>
        <v/>
      </c>
      <c r="K1596" s="232"/>
      <c r="L1596" s="101">
        <f>IF(K1596="",1,K1596/1000)</f>
        <v>1</v>
      </c>
      <c r="M1596" s="46"/>
      <c r="N1596" s="101">
        <f t="shared" si="744"/>
        <v>1</v>
      </c>
      <c r="O1596" s="49"/>
      <c r="P1596" s="47" t="str">
        <f>IF(H1596="","",VLOOKUP(H1596,単重表!$C$6:'単重表'!$F$2502,3,FALSE))</f>
        <v/>
      </c>
      <c r="Q1596" s="47"/>
      <c r="R1596" s="56" t="e">
        <f t="shared" si="780"/>
        <v>#VALUE!</v>
      </c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267"/>
      <c r="AF1596" s="267"/>
      <c r="AG1596" s="40"/>
      <c r="AH1596" s="40"/>
      <c r="AI1596" s="40"/>
      <c r="AJ1596" s="58" t="str">
        <f>IF(H1596="","",VLOOKUP(H1596,単重表!$C$6:'単重表'!$F$2502,4,FALSE))</f>
        <v/>
      </c>
      <c r="AK1596" s="141" t="e">
        <f t="shared" si="745"/>
        <v>#VALUE!</v>
      </c>
      <c r="AL1596" s="40">
        <v>2</v>
      </c>
      <c r="AM1596" s="190" t="e">
        <f t="shared" si="746"/>
        <v>#VALUE!</v>
      </c>
      <c r="AO1596" s="191">
        <f t="shared" si="747"/>
        <v>0</v>
      </c>
      <c r="AP1596" s="182"/>
      <c r="AQ1596" s="183" t="str">
        <f t="shared" si="748"/>
        <v/>
      </c>
      <c r="AR1596" s="182"/>
      <c r="AS1596" s="184" t="str">
        <f t="shared" si="749"/>
        <v/>
      </c>
      <c r="AT1596" s="182"/>
      <c r="AU1596" s="268"/>
      <c r="AV1596" s="185"/>
      <c r="AW1596" s="185"/>
      <c r="AX1596" s="185"/>
      <c r="AY1596" s="185"/>
      <c r="AZ1596" s="185"/>
      <c r="BA1596" s="186"/>
      <c r="BB1596" s="80"/>
      <c r="BC1596" s="185"/>
      <c r="BD1596" s="185"/>
      <c r="BE1596" s="185"/>
      <c r="BF1596" s="185"/>
      <c r="BG1596" s="187"/>
      <c r="BH1596" s="270"/>
      <c r="BI1596" s="188"/>
      <c r="BJ1596" s="268"/>
      <c r="BL1596" s="40"/>
      <c r="BM1596" s="40"/>
      <c r="BN1596" s="40"/>
      <c r="BO1596" s="40"/>
      <c r="BP1596" s="40"/>
      <c r="BQ1596" s="40"/>
      <c r="BR1596" s="40"/>
      <c r="BS1596" s="40"/>
      <c r="BT1596" s="40"/>
      <c r="BU1596" s="40"/>
      <c r="BV1596" s="40"/>
      <c r="BW1596" s="40"/>
      <c r="BX1596" s="40"/>
      <c r="BY1596" s="40"/>
      <c r="BZ1596" s="40"/>
      <c r="CA1596" s="40"/>
      <c r="CB1596" s="40"/>
      <c r="CC1596" s="40"/>
      <c r="CD1596" s="40"/>
      <c r="CE1596" s="40"/>
      <c r="CF1596" s="40"/>
      <c r="CG1596" s="40"/>
      <c r="CH1596" s="40"/>
      <c r="CI1596" s="40"/>
      <c r="CJ1596" s="40"/>
      <c r="CK1596" s="40"/>
      <c r="CL1596" s="40"/>
      <c r="CM1596" s="40"/>
      <c r="CN1596" s="40"/>
      <c r="CO1596" s="40">
        <f t="shared" si="750"/>
        <v>0</v>
      </c>
    </row>
    <row r="1597" spans="1:93" ht="22.5" customHeight="1">
      <c r="A1597" s="269"/>
      <c r="B1597" s="267"/>
      <c r="C1597" s="75"/>
      <c r="D1597" s="78"/>
      <c r="E1597" s="75"/>
      <c r="F1597" s="80"/>
      <c r="G1597" s="78"/>
      <c r="H1597" s="70"/>
      <c r="I1597" s="81"/>
      <c r="J1597" s="71" t="str">
        <f>IF(H1597="","",VLOOKUP(H1597,単重表!$C$6:'単重表'!$F$2502,2,FALSE))</f>
        <v/>
      </c>
      <c r="K1597" s="232"/>
      <c r="L1597" s="101">
        <f>IF(K1597="",1,K1597/1000)</f>
        <v>1</v>
      </c>
      <c r="M1597" s="46"/>
      <c r="N1597" s="101">
        <f t="shared" si="744"/>
        <v>1</v>
      </c>
      <c r="O1597" s="49"/>
      <c r="P1597" s="47" t="str">
        <f>IF(H1597="","",VLOOKUP(H1597,単重表!$C$6:'単重表'!$F$2502,3,FALSE))</f>
        <v/>
      </c>
      <c r="Q1597" s="47"/>
      <c r="R1597" s="56" t="e">
        <f t="shared" si="780"/>
        <v>#VALUE!</v>
      </c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267"/>
      <c r="AF1597" s="267"/>
      <c r="AG1597" s="40"/>
      <c r="AH1597" s="40"/>
      <c r="AI1597" s="40"/>
      <c r="AJ1597" s="58" t="str">
        <f>IF(H1597="","",VLOOKUP(H1597,単重表!$C$6:'単重表'!$F$2502,4,FALSE))</f>
        <v/>
      </c>
      <c r="AK1597" s="141" t="e">
        <f t="shared" si="745"/>
        <v>#VALUE!</v>
      </c>
      <c r="AL1597" s="40">
        <v>2</v>
      </c>
      <c r="AM1597" s="190" t="e">
        <f t="shared" si="746"/>
        <v>#VALUE!</v>
      </c>
      <c r="AO1597" s="191">
        <f t="shared" si="747"/>
        <v>0</v>
      </c>
      <c r="AP1597" s="182"/>
      <c r="AQ1597" s="183" t="str">
        <f t="shared" si="748"/>
        <v/>
      </c>
      <c r="AR1597" s="182"/>
      <c r="AS1597" s="184" t="str">
        <f t="shared" si="749"/>
        <v/>
      </c>
      <c r="AT1597" s="182"/>
      <c r="AU1597" s="268"/>
      <c r="AV1597" s="185"/>
      <c r="AW1597" s="185"/>
      <c r="AX1597" s="185"/>
      <c r="AY1597" s="185"/>
      <c r="AZ1597" s="185"/>
      <c r="BA1597" s="186"/>
      <c r="BB1597" s="80"/>
      <c r="BC1597" s="185"/>
      <c r="BD1597" s="185"/>
      <c r="BE1597" s="185"/>
      <c r="BF1597" s="185"/>
      <c r="BG1597" s="187"/>
      <c r="BH1597" s="270"/>
      <c r="BI1597" s="188"/>
      <c r="BJ1597" s="268"/>
      <c r="BL1597" s="40"/>
      <c r="BM1597" s="40"/>
      <c r="BN1597" s="40"/>
      <c r="BO1597" s="40"/>
      <c r="BP1597" s="40"/>
      <c r="BQ1597" s="40"/>
      <c r="BR1597" s="40"/>
      <c r="BS1597" s="40"/>
      <c r="BT1597" s="40"/>
      <c r="BU1597" s="40"/>
      <c r="BV1597" s="40"/>
      <c r="BW1597" s="40"/>
      <c r="BX1597" s="40"/>
      <c r="BY1597" s="40"/>
      <c r="BZ1597" s="40"/>
      <c r="CA1597" s="40"/>
      <c r="CB1597" s="40"/>
      <c r="CC1597" s="40"/>
      <c r="CD1597" s="40"/>
      <c r="CE1597" s="40"/>
      <c r="CF1597" s="40"/>
      <c r="CG1597" s="40"/>
      <c r="CH1597" s="40"/>
      <c r="CI1597" s="40"/>
      <c r="CJ1597" s="40"/>
      <c r="CK1597" s="40"/>
      <c r="CL1597" s="40"/>
      <c r="CM1597" s="40"/>
      <c r="CN1597" s="40"/>
      <c r="CO1597" s="40">
        <f t="shared" si="750"/>
        <v>0</v>
      </c>
    </row>
    <row r="1598" spans="1:93" ht="22.5" customHeight="1">
      <c r="A1598" s="269"/>
      <c r="B1598" s="267"/>
      <c r="C1598" s="75"/>
      <c r="D1598" s="78"/>
      <c r="E1598" s="75"/>
      <c r="F1598" s="80"/>
      <c r="G1598" s="78"/>
      <c r="H1598" s="70"/>
      <c r="I1598" s="81"/>
      <c r="J1598" s="71" t="str">
        <f>IF(H1598="","",VLOOKUP(H1598,単重表!$C$6:'単重表'!$F$2502,2,FALSE))</f>
        <v/>
      </c>
      <c r="K1598" s="232"/>
      <c r="L1598" s="101">
        <f>IF(K1598="",1,K1598/1000)</f>
        <v>1</v>
      </c>
      <c r="M1598" s="46"/>
      <c r="N1598" s="101">
        <f t="shared" si="744"/>
        <v>1</v>
      </c>
      <c r="O1598" s="49"/>
      <c r="P1598" s="47" t="str">
        <f>IF(H1598="","",VLOOKUP(H1598,単重表!$C$6:'単重表'!$F$2502,3,FALSE))</f>
        <v/>
      </c>
      <c r="Q1598" s="47"/>
      <c r="R1598" s="56" t="e">
        <f>P1598*O1598*N1598*L1598+Q1598</f>
        <v>#VALUE!</v>
      </c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267"/>
      <c r="AF1598" s="267"/>
      <c r="AG1598" s="40"/>
      <c r="AH1598" s="40"/>
      <c r="AI1598" s="40"/>
      <c r="AJ1598" s="58" t="str">
        <f>IF(H1598="","",VLOOKUP(H1598,単重表!$C$6:'単重表'!$F$2502,4,FALSE))</f>
        <v/>
      </c>
      <c r="AK1598" s="141" t="e">
        <f t="shared" si="745"/>
        <v>#VALUE!</v>
      </c>
      <c r="AL1598" s="40">
        <v>2</v>
      </c>
      <c r="AM1598" s="190" t="e">
        <f t="shared" si="746"/>
        <v>#VALUE!</v>
      </c>
      <c r="AO1598" s="191">
        <f t="shared" si="747"/>
        <v>0</v>
      </c>
      <c r="AP1598" s="182"/>
      <c r="AQ1598" s="183" t="str">
        <f t="shared" si="748"/>
        <v/>
      </c>
      <c r="AR1598" s="182"/>
      <c r="AS1598" s="184" t="str">
        <f t="shared" si="749"/>
        <v/>
      </c>
      <c r="AT1598" s="182"/>
      <c r="AU1598" s="268"/>
      <c r="AV1598" s="185"/>
      <c r="AW1598" s="185"/>
      <c r="AX1598" s="185"/>
      <c r="AY1598" s="185"/>
      <c r="AZ1598" s="185"/>
      <c r="BA1598" s="186"/>
      <c r="BB1598" s="80"/>
      <c r="BC1598" s="185"/>
      <c r="BD1598" s="185"/>
      <c r="BE1598" s="185"/>
      <c r="BF1598" s="185"/>
      <c r="BG1598" s="187"/>
      <c r="BH1598" s="270"/>
      <c r="BI1598" s="188"/>
      <c r="BJ1598" s="268"/>
      <c r="BL1598" s="40"/>
      <c r="BM1598" s="40"/>
      <c r="BN1598" s="40"/>
      <c r="BO1598" s="40"/>
      <c r="BP1598" s="40"/>
      <c r="BQ1598" s="40"/>
      <c r="BR1598" s="40"/>
      <c r="BS1598" s="40"/>
      <c r="BT1598" s="40"/>
      <c r="BU1598" s="40"/>
      <c r="BV1598" s="40"/>
      <c r="BW1598" s="40"/>
      <c r="BX1598" s="40"/>
      <c r="BY1598" s="40"/>
      <c r="BZ1598" s="40"/>
      <c r="CA1598" s="40"/>
      <c r="CB1598" s="40"/>
      <c r="CC1598" s="40"/>
      <c r="CD1598" s="40"/>
      <c r="CE1598" s="40"/>
      <c r="CF1598" s="40"/>
      <c r="CG1598" s="40"/>
      <c r="CH1598" s="40"/>
      <c r="CI1598" s="40"/>
      <c r="CJ1598" s="40"/>
      <c r="CK1598" s="40"/>
      <c r="CL1598" s="40"/>
      <c r="CM1598" s="40"/>
      <c r="CN1598" s="40"/>
      <c r="CO1598" s="40">
        <f t="shared" si="750"/>
        <v>0</v>
      </c>
    </row>
    <row r="1599" spans="1:93" ht="22.5" customHeight="1">
      <c r="A1599" s="269"/>
      <c r="B1599" s="267"/>
      <c r="C1599" s="75"/>
      <c r="D1599" s="78"/>
      <c r="E1599" s="75"/>
      <c r="F1599" s="80"/>
      <c r="G1599" s="78"/>
      <c r="H1599" s="70"/>
      <c r="I1599" s="81"/>
      <c r="J1599" s="71" t="str">
        <f>IF(H1599="","",VLOOKUP(H1599,単重表!$C$6:'単重表'!$F$2502,2,FALSE))</f>
        <v/>
      </c>
      <c r="K1599" s="232"/>
      <c r="L1599" s="101">
        <f t="shared" ref="L1599:L1606" si="781">IF(K1599="",1,K1599/1000)</f>
        <v>1</v>
      </c>
      <c r="M1599" s="46"/>
      <c r="N1599" s="101">
        <f t="shared" si="244"/>
        <v>1</v>
      </c>
      <c r="O1599" s="49"/>
      <c r="P1599" s="47" t="str">
        <f>IF(H1599="","",VLOOKUP(H1599,単重表!$C$6:'単重表'!$F$2502,3,FALSE))</f>
        <v/>
      </c>
      <c r="Q1599" s="47"/>
      <c r="R1599" s="56" t="e">
        <f t="shared" ref="R1599:R1608" si="782">P1599*O1599*N1599*L1599+Q1599</f>
        <v>#VALUE!</v>
      </c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267"/>
      <c r="AF1599" s="267"/>
      <c r="AG1599" s="40"/>
      <c r="AH1599" s="40"/>
      <c r="AI1599" s="40"/>
      <c r="AJ1599" s="58" t="str">
        <f>IF(H1599="","",VLOOKUP(H1599,単重表!$C$6:'単重表'!$F$2502,4,FALSE))</f>
        <v/>
      </c>
      <c r="AK1599" s="141" t="e">
        <f t="shared" si="362"/>
        <v>#VALUE!</v>
      </c>
      <c r="AL1599" s="40">
        <v>2</v>
      </c>
      <c r="AM1599" s="190" t="e">
        <f t="shared" si="363"/>
        <v>#VALUE!</v>
      </c>
      <c r="AO1599" s="191">
        <f t="shared" si="349"/>
        <v>0</v>
      </c>
      <c r="AP1599" s="182"/>
      <c r="AQ1599" s="183" t="str">
        <f t="shared" si="350"/>
        <v/>
      </c>
      <c r="AR1599" s="182"/>
      <c r="AS1599" s="184" t="str">
        <f t="shared" si="351"/>
        <v/>
      </c>
      <c r="AT1599" s="182"/>
      <c r="AU1599" s="268"/>
      <c r="AV1599" s="185"/>
      <c r="AW1599" s="185"/>
      <c r="AX1599" s="185"/>
      <c r="AY1599" s="185"/>
      <c r="AZ1599" s="185"/>
      <c r="BA1599" s="186"/>
      <c r="BB1599" s="80"/>
      <c r="BC1599" s="185"/>
      <c r="BD1599" s="185"/>
      <c r="BE1599" s="185"/>
      <c r="BF1599" s="185"/>
      <c r="BG1599" s="187"/>
      <c r="BH1599" s="270"/>
      <c r="BI1599" s="188"/>
      <c r="BJ1599" s="268"/>
      <c r="BL1599" s="40"/>
      <c r="BM1599" s="40"/>
      <c r="BN1599" s="40"/>
      <c r="BO1599" s="40"/>
      <c r="BP1599" s="40"/>
      <c r="BQ1599" s="40"/>
      <c r="BR1599" s="40"/>
      <c r="BS1599" s="40"/>
      <c r="BT1599" s="40"/>
      <c r="BU1599" s="40"/>
      <c r="BV1599" s="40"/>
      <c r="BW1599" s="40"/>
      <c r="BX1599" s="40"/>
      <c r="BY1599" s="40"/>
      <c r="BZ1599" s="40"/>
      <c r="CA1599" s="40"/>
      <c r="CB1599" s="40"/>
      <c r="CC1599" s="40"/>
      <c r="CD1599" s="40"/>
      <c r="CE1599" s="40"/>
      <c r="CF1599" s="40"/>
      <c r="CG1599" s="40"/>
      <c r="CH1599" s="40"/>
      <c r="CI1599" s="40"/>
      <c r="CJ1599" s="40"/>
      <c r="CK1599" s="40"/>
      <c r="CL1599" s="40"/>
      <c r="CM1599" s="40"/>
      <c r="CN1599" s="40"/>
      <c r="CO1599" s="40">
        <f t="shared" si="352"/>
        <v>0</v>
      </c>
    </row>
    <row r="1600" spans="1:93" ht="22.5" customHeight="1">
      <c r="A1600" s="269"/>
      <c r="B1600" s="267"/>
      <c r="C1600" s="75"/>
      <c r="D1600" s="78"/>
      <c r="E1600" s="75"/>
      <c r="F1600" s="80"/>
      <c r="G1600" s="78"/>
      <c r="H1600" s="70"/>
      <c r="I1600" s="81"/>
      <c r="J1600" s="71" t="str">
        <f>IF(H1600="","",VLOOKUP(H1600,単重表!$C$6:'単重表'!$F$2502,2,FALSE))</f>
        <v/>
      </c>
      <c r="K1600" s="232"/>
      <c r="L1600" s="101">
        <f t="shared" si="781"/>
        <v>1</v>
      </c>
      <c r="M1600" s="46"/>
      <c r="N1600" s="101">
        <f t="shared" si="244"/>
        <v>1</v>
      </c>
      <c r="O1600" s="49"/>
      <c r="P1600" s="47" t="str">
        <f>IF(H1600="","",VLOOKUP(H1600,単重表!$C$6:'単重表'!$F$2502,3,FALSE))</f>
        <v/>
      </c>
      <c r="Q1600" s="47"/>
      <c r="R1600" s="56" t="e">
        <f t="shared" si="782"/>
        <v>#VALUE!</v>
      </c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267"/>
      <c r="AF1600" s="267"/>
      <c r="AG1600" s="40"/>
      <c r="AH1600" s="40"/>
      <c r="AI1600" s="40"/>
      <c r="AJ1600" s="58" t="str">
        <f>IF(H1600="","",VLOOKUP(H1600,単重表!$C$6:'単重表'!$F$2502,4,FALSE))</f>
        <v/>
      </c>
      <c r="AK1600" s="141" t="e">
        <f t="shared" si="362"/>
        <v>#VALUE!</v>
      </c>
      <c r="AL1600" s="40">
        <v>2</v>
      </c>
      <c r="AM1600" s="190" t="e">
        <f t="shared" si="363"/>
        <v>#VALUE!</v>
      </c>
      <c r="AO1600" s="191">
        <f t="shared" si="349"/>
        <v>0</v>
      </c>
      <c r="AP1600" s="182"/>
      <c r="AQ1600" s="183" t="str">
        <f t="shared" si="350"/>
        <v/>
      </c>
      <c r="AR1600" s="182"/>
      <c r="AS1600" s="184" t="str">
        <f t="shared" si="351"/>
        <v/>
      </c>
      <c r="AT1600" s="182"/>
      <c r="AU1600" s="268"/>
      <c r="AV1600" s="185"/>
      <c r="AW1600" s="185"/>
      <c r="AX1600" s="185"/>
      <c r="AY1600" s="185"/>
      <c r="AZ1600" s="185"/>
      <c r="BA1600" s="186"/>
      <c r="BB1600" s="80"/>
      <c r="BC1600" s="185"/>
      <c r="BD1600" s="185"/>
      <c r="BE1600" s="185"/>
      <c r="BF1600" s="185"/>
      <c r="BG1600" s="187"/>
      <c r="BH1600" s="270"/>
      <c r="BI1600" s="188"/>
      <c r="BJ1600" s="268"/>
      <c r="BL1600" s="40"/>
      <c r="BM1600" s="40"/>
      <c r="BN1600" s="40"/>
      <c r="BO1600" s="40"/>
      <c r="BP1600" s="40"/>
      <c r="BQ1600" s="40"/>
      <c r="BR1600" s="40"/>
      <c r="BS1600" s="40"/>
      <c r="BT1600" s="40"/>
      <c r="BU1600" s="40"/>
      <c r="BV1600" s="40"/>
      <c r="BW1600" s="40"/>
      <c r="BX1600" s="40"/>
      <c r="BY1600" s="40"/>
      <c r="BZ1600" s="40"/>
      <c r="CA1600" s="40"/>
      <c r="CB1600" s="40"/>
      <c r="CC1600" s="40"/>
      <c r="CD1600" s="40"/>
      <c r="CE1600" s="40"/>
      <c r="CF1600" s="40"/>
      <c r="CG1600" s="40"/>
      <c r="CH1600" s="40"/>
      <c r="CI1600" s="40"/>
      <c r="CJ1600" s="40"/>
      <c r="CK1600" s="40"/>
      <c r="CL1600" s="40"/>
      <c r="CM1600" s="40"/>
      <c r="CN1600" s="40"/>
      <c r="CO1600" s="40">
        <f t="shared" si="352"/>
        <v>0</v>
      </c>
    </row>
    <row r="1601" spans="1:93" ht="22.5" customHeight="1">
      <c r="A1601" s="269"/>
      <c r="B1601" s="267"/>
      <c r="C1601" s="75"/>
      <c r="D1601" s="78"/>
      <c r="E1601" s="75"/>
      <c r="F1601" s="80"/>
      <c r="G1601" s="78"/>
      <c r="H1601" s="70"/>
      <c r="I1601" s="81"/>
      <c r="J1601" s="71" t="str">
        <f>IF(H1601="","",VLOOKUP(H1601,単重表!$C$6:'単重表'!$F$2502,2,FALSE))</f>
        <v/>
      </c>
      <c r="K1601" s="232"/>
      <c r="L1601" s="101">
        <f t="shared" si="781"/>
        <v>1</v>
      </c>
      <c r="M1601" s="46"/>
      <c r="N1601" s="101">
        <f t="shared" si="244"/>
        <v>1</v>
      </c>
      <c r="O1601" s="49"/>
      <c r="P1601" s="47" t="str">
        <f>IF(H1601="","",VLOOKUP(H1601,単重表!$C$6:'単重表'!$F$2502,3,FALSE))</f>
        <v/>
      </c>
      <c r="Q1601" s="47"/>
      <c r="R1601" s="56" t="e">
        <f t="shared" si="782"/>
        <v>#VALUE!</v>
      </c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267"/>
      <c r="AF1601" s="267"/>
      <c r="AG1601" s="40"/>
      <c r="AH1601" s="40"/>
      <c r="AI1601" s="40"/>
      <c r="AJ1601" s="58" t="str">
        <f>IF(H1601="","",VLOOKUP(H1601,単重表!$C$6:'単重表'!$F$2502,4,FALSE))</f>
        <v/>
      </c>
      <c r="AK1601" s="141" t="e">
        <f t="shared" si="362"/>
        <v>#VALUE!</v>
      </c>
      <c r="AL1601" s="40">
        <v>2</v>
      </c>
      <c r="AM1601" s="190" t="e">
        <f t="shared" si="363"/>
        <v>#VALUE!</v>
      </c>
      <c r="AO1601" s="191">
        <f t="shared" si="349"/>
        <v>0</v>
      </c>
      <c r="AP1601" s="182"/>
      <c r="AQ1601" s="183" t="str">
        <f t="shared" si="350"/>
        <v/>
      </c>
      <c r="AR1601" s="182"/>
      <c r="AS1601" s="184" t="str">
        <f t="shared" si="351"/>
        <v/>
      </c>
      <c r="AT1601" s="182"/>
      <c r="AU1601" s="268"/>
      <c r="AV1601" s="185"/>
      <c r="AW1601" s="185"/>
      <c r="AX1601" s="185"/>
      <c r="AY1601" s="185"/>
      <c r="AZ1601" s="185"/>
      <c r="BA1601" s="186"/>
      <c r="BB1601" s="80"/>
      <c r="BC1601" s="185"/>
      <c r="BD1601" s="185"/>
      <c r="BE1601" s="185"/>
      <c r="BF1601" s="185"/>
      <c r="BG1601" s="187"/>
      <c r="BH1601" s="270"/>
      <c r="BI1601" s="188"/>
      <c r="BJ1601" s="268"/>
      <c r="BL1601" s="40"/>
      <c r="BM1601" s="40"/>
      <c r="BN1601" s="40"/>
      <c r="BO1601" s="40"/>
      <c r="BP1601" s="40"/>
      <c r="BQ1601" s="40"/>
      <c r="BR1601" s="40"/>
      <c r="BS1601" s="40"/>
      <c r="BT1601" s="40"/>
      <c r="BU1601" s="40"/>
      <c r="BV1601" s="40"/>
      <c r="BW1601" s="40"/>
      <c r="BX1601" s="40"/>
      <c r="BY1601" s="40"/>
      <c r="BZ1601" s="40"/>
      <c r="CA1601" s="40"/>
      <c r="CB1601" s="40"/>
      <c r="CC1601" s="40"/>
      <c r="CD1601" s="40"/>
      <c r="CE1601" s="40"/>
      <c r="CF1601" s="40"/>
      <c r="CG1601" s="40"/>
      <c r="CH1601" s="40"/>
      <c r="CI1601" s="40"/>
      <c r="CJ1601" s="40"/>
      <c r="CK1601" s="40"/>
      <c r="CL1601" s="40"/>
      <c r="CM1601" s="40"/>
      <c r="CN1601" s="40"/>
      <c r="CO1601" s="40">
        <f t="shared" si="352"/>
        <v>0</v>
      </c>
    </row>
    <row r="1602" spans="1:93" ht="22.5" customHeight="1">
      <c r="A1602" s="269"/>
      <c r="B1602" s="267"/>
      <c r="C1602" s="75"/>
      <c r="D1602" s="78"/>
      <c r="E1602" s="75"/>
      <c r="F1602" s="80"/>
      <c r="G1602" s="78"/>
      <c r="H1602" s="70"/>
      <c r="I1602" s="81"/>
      <c r="J1602" s="71" t="str">
        <f>IF(H1602="","",VLOOKUP(H1602,単重表!$C$6:'単重表'!$F$2502,2,FALSE))</f>
        <v/>
      </c>
      <c r="K1602" s="232"/>
      <c r="L1602" s="101">
        <f t="shared" si="781"/>
        <v>1</v>
      </c>
      <c r="M1602" s="46"/>
      <c r="N1602" s="101">
        <f t="shared" si="244"/>
        <v>1</v>
      </c>
      <c r="O1602" s="49"/>
      <c r="P1602" s="47" t="str">
        <f>IF(H1602="","",VLOOKUP(H1602,単重表!$C$6:'単重表'!$F$2502,3,FALSE))</f>
        <v/>
      </c>
      <c r="Q1602" s="47"/>
      <c r="R1602" s="56" t="e">
        <f t="shared" si="782"/>
        <v>#VALUE!</v>
      </c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267"/>
      <c r="AF1602" s="267"/>
      <c r="AG1602" s="40"/>
      <c r="AH1602" s="40"/>
      <c r="AI1602" s="40"/>
      <c r="AJ1602" s="58" t="str">
        <f>IF(H1602="","",VLOOKUP(H1602,単重表!$C$6:'単重表'!$F$2502,4,FALSE))</f>
        <v/>
      </c>
      <c r="AK1602" s="141" t="e">
        <f t="shared" si="362"/>
        <v>#VALUE!</v>
      </c>
      <c r="AL1602" s="40">
        <v>2</v>
      </c>
      <c r="AM1602" s="190" t="e">
        <f t="shared" si="363"/>
        <v>#VALUE!</v>
      </c>
      <c r="AO1602" s="191">
        <f t="shared" si="349"/>
        <v>0</v>
      </c>
      <c r="AP1602" s="182"/>
      <c r="AQ1602" s="183" t="str">
        <f t="shared" si="350"/>
        <v/>
      </c>
      <c r="AR1602" s="182"/>
      <c r="AS1602" s="184" t="str">
        <f t="shared" si="351"/>
        <v/>
      </c>
      <c r="AT1602" s="182"/>
      <c r="AU1602" s="268"/>
      <c r="AV1602" s="185"/>
      <c r="AW1602" s="185"/>
      <c r="AX1602" s="185"/>
      <c r="AY1602" s="185"/>
      <c r="AZ1602" s="185"/>
      <c r="BA1602" s="186"/>
      <c r="BB1602" s="80"/>
      <c r="BC1602" s="185"/>
      <c r="BD1602" s="185"/>
      <c r="BE1602" s="185"/>
      <c r="BF1602" s="185"/>
      <c r="BG1602" s="187"/>
      <c r="BH1602" s="270"/>
      <c r="BI1602" s="188"/>
      <c r="BJ1602" s="268"/>
      <c r="BL1602" s="40"/>
      <c r="BM1602" s="40"/>
      <c r="BN1602" s="40"/>
      <c r="BO1602" s="40"/>
      <c r="BP1602" s="40"/>
      <c r="BQ1602" s="40"/>
      <c r="BR1602" s="40"/>
      <c r="BS1602" s="40"/>
      <c r="BT1602" s="40"/>
      <c r="BU1602" s="40"/>
      <c r="BV1602" s="40"/>
      <c r="BW1602" s="40"/>
      <c r="BX1602" s="40"/>
      <c r="BY1602" s="40"/>
      <c r="BZ1602" s="40"/>
      <c r="CA1602" s="40"/>
      <c r="CB1602" s="40"/>
      <c r="CC1602" s="40"/>
      <c r="CD1602" s="40"/>
      <c r="CE1602" s="40"/>
      <c r="CF1602" s="40"/>
      <c r="CG1602" s="40"/>
      <c r="CH1602" s="40"/>
      <c r="CI1602" s="40"/>
      <c r="CJ1602" s="40"/>
      <c r="CK1602" s="40"/>
      <c r="CL1602" s="40"/>
      <c r="CM1602" s="40"/>
      <c r="CN1602" s="40"/>
      <c r="CO1602" s="40">
        <f t="shared" si="352"/>
        <v>0</v>
      </c>
    </row>
    <row r="1603" spans="1:93" ht="22.5" customHeight="1">
      <c r="A1603" s="269"/>
      <c r="B1603" s="267"/>
      <c r="C1603" s="75"/>
      <c r="D1603" s="78"/>
      <c r="E1603" s="75"/>
      <c r="F1603" s="80"/>
      <c r="G1603" s="78"/>
      <c r="H1603" s="70"/>
      <c r="I1603" s="81"/>
      <c r="J1603" s="71" t="str">
        <f>IF(H1603="","",VLOOKUP(H1603,単重表!$C$6:'単重表'!$F$2502,2,FALSE))</f>
        <v/>
      </c>
      <c r="K1603" s="232"/>
      <c r="L1603" s="101">
        <f t="shared" si="781"/>
        <v>1</v>
      </c>
      <c r="M1603" s="46"/>
      <c r="N1603" s="101">
        <f t="shared" si="244"/>
        <v>1</v>
      </c>
      <c r="O1603" s="49"/>
      <c r="P1603" s="47" t="str">
        <f>IF(H1603="","",VLOOKUP(H1603,単重表!$C$6:'単重表'!$F$2502,3,FALSE))</f>
        <v/>
      </c>
      <c r="Q1603" s="47"/>
      <c r="R1603" s="56" t="e">
        <f t="shared" si="782"/>
        <v>#VALUE!</v>
      </c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267"/>
      <c r="AF1603" s="267"/>
      <c r="AG1603" s="40"/>
      <c r="AH1603" s="40"/>
      <c r="AI1603" s="40"/>
      <c r="AJ1603" s="58" t="str">
        <f>IF(H1603="","",VLOOKUP(H1603,単重表!$C$6:'単重表'!$F$2502,4,FALSE))</f>
        <v/>
      </c>
      <c r="AK1603" s="141" t="e">
        <f t="shared" si="362"/>
        <v>#VALUE!</v>
      </c>
      <c r="AL1603" s="40">
        <v>2</v>
      </c>
      <c r="AM1603" s="190" t="e">
        <f t="shared" si="363"/>
        <v>#VALUE!</v>
      </c>
      <c r="AO1603" s="191">
        <f t="shared" si="349"/>
        <v>0</v>
      </c>
      <c r="AP1603" s="182"/>
      <c r="AQ1603" s="183" t="str">
        <f t="shared" si="350"/>
        <v/>
      </c>
      <c r="AR1603" s="182"/>
      <c r="AS1603" s="184" t="str">
        <f t="shared" si="351"/>
        <v/>
      </c>
      <c r="AT1603" s="182"/>
      <c r="AU1603" s="268"/>
      <c r="AV1603" s="185"/>
      <c r="AW1603" s="185"/>
      <c r="AX1603" s="185"/>
      <c r="AY1603" s="185"/>
      <c r="AZ1603" s="185"/>
      <c r="BA1603" s="186"/>
      <c r="BB1603" s="80"/>
      <c r="BC1603" s="185"/>
      <c r="BD1603" s="185"/>
      <c r="BE1603" s="185"/>
      <c r="BF1603" s="185"/>
      <c r="BG1603" s="187"/>
      <c r="BH1603" s="270"/>
      <c r="BI1603" s="188"/>
      <c r="BJ1603" s="268"/>
      <c r="BL1603" s="40"/>
      <c r="BM1603" s="40"/>
      <c r="BN1603" s="40"/>
      <c r="BO1603" s="40"/>
      <c r="BP1603" s="40"/>
      <c r="BQ1603" s="40"/>
      <c r="BR1603" s="40"/>
      <c r="BS1603" s="40"/>
      <c r="BT1603" s="40"/>
      <c r="BU1603" s="40"/>
      <c r="BV1603" s="40"/>
      <c r="BW1603" s="40"/>
      <c r="BX1603" s="40"/>
      <c r="BY1603" s="40"/>
      <c r="BZ1603" s="40"/>
      <c r="CA1603" s="40"/>
      <c r="CB1603" s="40"/>
      <c r="CC1603" s="40"/>
      <c r="CD1603" s="40"/>
      <c r="CE1603" s="40"/>
      <c r="CF1603" s="40"/>
      <c r="CG1603" s="40"/>
      <c r="CH1603" s="40"/>
      <c r="CI1603" s="40"/>
      <c r="CJ1603" s="40"/>
      <c r="CK1603" s="40"/>
      <c r="CL1603" s="40"/>
      <c r="CM1603" s="40"/>
      <c r="CN1603" s="40"/>
      <c r="CO1603" s="40">
        <f t="shared" si="352"/>
        <v>0</v>
      </c>
    </row>
    <row r="1604" spans="1:93" ht="22.5" customHeight="1">
      <c r="A1604" s="269"/>
      <c r="B1604" s="267"/>
      <c r="C1604" s="75"/>
      <c r="D1604" s="78"/>
      <c r="E1604" s="75"/>
      <c r="F1604" s="80"/>
      <c r="G1604" s="78"/>
      <c r="H1604" s="70"/>
      <c r="I1604" s="81"/>
      <c r="J1604" s="71" t="str">
        <f>IF(H1604="","",VLOOKUP(H1604,単重表!$C$6:'単重表'!$F$2502,2,FALSE))</f>
        <v/>
      </c>
      <c r="K1604" s="232"/>
      <c r="L1604" s="101">
        <f t="shared" si="781"/>
        <v>1</v>
      </c>
      <c r="M1604" s="46"/>
      <c r="N1604" s="101">
        <f t="shared" si="244"/>
        <v>1</v>
      </c>
      <c r="O1604" s="49"/>
      <c r="P1604" s="47" t="str">
        <f>IF(H1604="","",VLOOKUP(H1604,単重表!$C$6:'単重表'!$F$2502,3,FALSE))</f>
        <v/>
      </c>
      <c r="Q1604" s="47"/>
      <c r="R1604" s="56" t="e">
        <f t="shared" si="782"/>
        <v>#VALUE!</v>
      </c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267"/>
      <c r="AF1604" s="267"/>
      <c r="AG1604" s="40"/>
      <c r="AH1604" s="40"/>
      <c r="AI1604" s="40"/>
      <c r="AJ1604" s="58" t="str">
        <f>IF(H1604="","",VLOOKUP(H1604,単重表!$C$6:'単重表'!$F$2502,4,FALSE))</f>
        <v/>
      </c>
      <c r="AK1604" s="141" t="e">
        <f t="shared" si="362"/>
        <v>#VALUE!</v>
      </c>
      <c r="AL1604" s="40">
        <v>2</v>
      </c>
      <c r="AM1604" s="190" t="e">
        <f t="shared" si="363"/>
        <v>#VALUE!</v>
      </c>
      <c r="AO1604" s="191">
        <f t="shared" si="349"/>
        <v>0</v>
      </c>
      <c r="AP1604" s="182"/>
      <c r="AQ1604" s="183" t="str">
        <f t="shared" si="350"/>
        <v/>
      </c>
      <c r="AR1604" s="182"/>
      <c r="AS1604" s="184" t="str">
        <f t="shared" si="351"/>
        <v/>
      </c>
      <c r="AT1604" s="182"/>
      <c r="AU1604" s="268"/>
      <c r="AV1604" s="185"/>
      <c r="AW1604" s="185"/>
      <c r="AX1604" s="185"/>
      <c r="AY1604" s="185"/>
      <c r="AZ1604" s="185"/>
      <c r="BA1604" s="186"/>
      <c r="BB1604" s="80"/>
      <c r="BC1604" s="185"/>
      <c r="BD1604" s="185"/>
      <c r="BE1604" s="185"/>
      <c r="BF1604" s="185"/>
      <c r="BG1604" s="187"/>
      <c r="BH1604" s="270"/>
      <c r="BI1604" s="188"/>
      <c r="BJ1604" s="268"/>
      <c r="BL1604" s="40"/>
      <c r="BM1604" s="40"/>
      <c r="BN1604" s="40"/>
      <c r="BO1604" s="40"/>
      <c r="BP1604" s="40"/>
      <c r="BQ1604" s="40"/>
      <c r="BR1604" s="40"/>
      <c r="BS1604" s="40"/>
      <c r="BT1604" s="40"/>
      <c r="BU1604" s="40"/>
      <c r="BV1604" s="40"/>
      <c r="BW1604" s="40"/>
      <c r="BX1604" s="40"/>
      <c r="BY1604" s="40"/>
      <c r="BZ1604" s="40"/>
      <c r="CA1604" s="40"/>
      <c r="CB1604" s="40"/>
      <c r="CC1604" s="40"/>
      <c r="CD1604" s="40"/>
      <c r="CE1604" s="40"/>
      <c r="CF1604" s="40"/>
      <c r="CG1604" s="40"/>
      <c r="CH1604" s="40"/>
      <c r="CI1604" s="40"/>
      <c r="CJ1604" s="40"/>
      <c r="CK1604" s="40"/>
      <c r="CL1604" s="40"/>
      <c r="CM1604" s="40"/>
      <c r="CN1604" s="40"/>
      <c r="CO1604" s="40">
        <f t="shared" si="352"/>
        <v>0</v>
      </c>
    </row>
    <row r="1605" spans="1:93" ht="22.5" customHeight="1">
      <c r="A1605" s="269"/>
      <c r="B1605" s="267"/>
      <c r="C1605" s="75"/>
      <c r="D1605" s="78"/>
      <c r="E1605" s="75"/>
      <c r="F1605" s="80"/>
      <c r="G1605" s="78"/>
      <c r="H1605" s="70"/>
      <c r="I1605" s="81"/>
      <c r="J1605" s="71" t="str">
        <f>IF(H1605="","",VLOOKUP(H1605,単重表!$C$6:'単重表'!$F$2502,2,FALSE))</f>
        <v/>
      </c>
      <c r="K1605" s="232"/>
      <c r="L1605" s="101">
        <f t="shared" si="781"/>
        <v>1</v>
      </c>
      <c r="M1605" s="46"/>
      <c r="N1605" s="101">
        <f t="shared" si="244"/>
        <v>1</v>
      </c>
      <c r="O1605" s="49"/>
      <c r="P1605" s="47" t="str">
        <f>IF(H1605="","",VLOOKUP(H1605,単重表!$C$6:'単重表'!$F$2502,3,FALSE))</f>
        <v/>
      </c>
      <c r="Q1605" s="47"/>
      <c r="R1605" s="56" t="e">
        <f t="shared" si="782"/>
        <v>#VALUE!</v>
      </c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267"/>
      <c r="AF1605" s="267"/>
      <c r="AG1605" s="40"/>
      <c r="AH1605" s="40"/>
      <c r="AI1605" s="40"/>
      <c r="AJ1605" s="58" t="str">
        <f>IF(H1605="","",VLOOKUP(H1605,単重表!$C$6:'単重表'!$F$2502,4,FALSE))</f>
        <v/>
      </c>
      <c r="AK1605" s="141" t="e">
        <f t="shared" si="362"/>
        <v>#VALUE!</v>
      </c>
      <c r="AL1605" s="40">
        <v>2</v>
      </c>
      <c r="AM1605" s="190" t="e">
        <f t="shared" si="363"/>
        <v>#VALUE!</v>
      </c>
      <c r="AO1605" s="191">
        <f t="shared" si="349"/>
        <v>0</v>
      </c>
      <c r="AP1605" s="182"/>
      <c r="AQ1605" s="183" t="str">
        <f t="shared" si="350"/>
        <v/>
      </c>
      <c r="AR1605" s="182"/>
      <c r="AS1605" s="184" t="str">
        <f t="shared" si="351"/>
        <v/>
      </c>
      <c r="AT1605" s="182"/>
      <c r="AU1605" s="268"/>
      <c r="AV1605" s="185"/>
      <c r="AW1605" s="185"/>
      <c r="AX1605" s="185"/>
      <c r="AY1605" s="185"/>
      <c r="AZ1605" s="185"/>
      <c r="BA1605" s="186"/>
      <c r="BB1605" s="80"/>
      <c r="BC1605" s="185"/>
      <c r="BD1605" s="185"/>
      <c r="BE1605" s="185"/>
      <c r="BF1605" s="185"/>
      <c r="BG1605" s="187"/>
      <c r="BH1605" s="270"/>
      <c r="BI1605" s="188"/>
      <c r="BJ1605" s="268"/>
      <c r="BL1605" s="40"/>
      <c r="BM1605" s="40"/>
      <c r="BN1605" s="40"/>
      <c r="BO1605" s="40"/>
      <c r="BP1605" s="40"/>
      <c r="BQ1605" s="40"/>
      <c r="BR1605" s="40"/>
      <c r="BS1605" s="40"/>
      <c r="BT1605" s="40"/>
      <c r="BU1605" s="40"/>
      <c r="BV1605" s="40"/>
      <c r="BW1605" s="40"/>
      <c r="BX1605" s="40"/>
      <c r="BY1605" s="40"/>
      <c r="BZ1605" s="40"/>
      <c r="CA1605" s="40"/>
      <c r="CB1605" s="40"/>
      <c r="CC1605" s="40"/>
      <c r="CD1605" s="40"/>
      <c r="CE1605" s="40"/>
      <c r="CF1605" s="40"/>
      <c r="CG1605" s="40"/>
      <c r="CH1605" s="40"/>
      <c r="CI1605" s="40"/>
      <c r="CJ1605" s="40"/>
      <c r="CK1605" s="40"/>
      <c r="CL1605" s="40"/>
      <c r="CM1605" s="40"/>
      <c r="CN1605" s="40"/>
      <c r="CO1605" s="40">
        <f t="shared" si="352"/>
        <v>0</v>
      </c>
    </row>
    <row r="1606" spans="1:93" ht="22.5" customHeight="1">
      <c r="A1606" s="269"/>
      <c r="B1606" s="267"/>
      <c r="C1606" s="75"/>
      <c r="D1606" s="78"/>
      <c r="E1606" s="75"/>
      <c r="F1606" s="80"/>
      <c r="G1606" s="78"/>
      <c r="H1606" s="70"/>
      <c r="I1606" s="81"/>
      <c r="J1606" s="71" t="str">
        <f>IF(H1606="","",VLOOKUP(H1606,単重表!$C$6:'単重表'!$F$2502,2,FALSE))</f>
        <v/>
      </c>
      <c r="K1606" s="232"/>
      <c r="L1606" s="101">
        <f t="shared" si="781"/>
        <v>1</v>
      </c>
      <c r="M1606" s="46"/>
      <c r="N1606" s="101">
        <f t="shared" si="244"/>
        <v>1</v>
      </c>
      <c r="O1606" s="49"/>
      <c r="P1606" s="47" t="str">
        <f>IF(H1606="","",VLOOKUP(H1606,単重表!$C$6:'単重表'!$F$2502,3,FALSE))</f>
        <v/>
      </c>
      <c r="Q1606" s="47"/>
      <c r="R1606" s="56" t="e">
        <f t="shared" si="782"/>
        <v>#VALUE!</v>
      </c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267"/>
      <c r="AF1606" s="267"/>
      <c r="AG1606" s="40"/>
      <c r="AH1606" s="40"/>
      <c r="AI1606" s="40"/>
      <c r="AJ1606" s="58" t="str">
        <f>IF(H1606="","",VLOOKUP(H1606,単重表!$C$6:'単重表'!$F$2502,4,FALSE))</f>
        <v/>
      </c>
      <c r="AK1606" s="141" t="e">
        <f t="shared" si="362"/>
        <v>#VALUE!</v>
      </c>
      <c r="AL1606" s="40">
        <v>2</v>
      </c>
      <c r="AM1606" s="190" t="e">
        <f t="shared" si="363"/>
        <v>#VALUE!</v>
      </c>
      <c r="AO1606" s="191">
        <f t="shared" si="349"/>
        <v>0</v>
      </c>
      <c r="AP1606" s="182"/>
      <c r="AQ1606" s="183" t="str">
        <f t="shared" si="350"/>
        <v/>
      </c>
      <c r="AR1606" s="182"/>
      <c r="AS1606" s="184" t="str">
        <f t="shared" si="351"/>
        <v/>
      </c>
      <c r="AT1606" s="182"/>
      <c r="AU1606" s="268"/>
      <c r="AV1606" s="185"/>
      <c r="AW1606" s="185"/>
      <c r="AX1606" s="185"/>
      <c r="AY1606" s="185"/>
      <c r="AZ1606" s="185"/>
      <c r="BA1606" s="186"/>
      <c r="BB1606" s="80"/>
      <c r="BC1606" s="185"/>
      <c r="BD1606" s="185"/>
      <c r="BE1606" s="185"/>
      <c r="BF1606" s="185"/>
      <c r="BG1606" s="187"/>
      <c r="BH1606" s="270"/>
      <c r="BI1606" s="188"/>
      <c r="BJ1606" s="268"/>
      <c r="BL1606" s="40"/>
      <c r="BM1606" s="40"/>
      <c r="BN1606" s="40"/>
      <c r="BO1606" s="40"/>
      <c r="BP1606" s="40"/>
      <c r="BQ1606" s="40"/>
      <c r="BR1606" s="40"/>
      <c r="BS1606" s="40"/>
      <c r="BT1606" s="40"/>
      <c r="BU1606" s="40"/>
      <c r="BV1606" s="40"/>
      <c r="BW1606" s="40"/>
      <c r="BX1606" s="40"/>
      <c r="BY1606" s="40"/>
      <c r="BZ1606" s="40"/>
      <c r="CA1606" s="40"/>
      <c r="CB1606" s="40"/>
      <c r="CC1606" s="40"/>
      <c r="CD1606" s="40"/>
      <c r="CE1606" s="40"/>
      <c r="CF1606" s="40"/>
      <c r="CG1606" s="40"/>
      <c r="CH1606" s="40"/>
      <c r="CI1606" s="40"/>
      <c r="CJ1606" s="40"/>
      <c r="CK1606" s="40"/>
      <c r="CL1606" s="40"/>
      <c r="CM1606" s="40"/>
      <c r="CN1606" s="40"/>
      <c r="CO1606" s="40">
        <f t="shared" si="352"/>
        <v>0</v>
      </c>
    </row>
    <row r="1607" spans="1:93" ht="22.5" customHeight="1">
      <c r="A1607" s="269"/>
      <c r="B1607" s="267"/>
      <c r="C1607" s="75"/>
      <c r="D1607" s="78"/>
      <c r="E1607" s="75"/>
      <c r="F1607" s="80"/>
      <c r="G1607" s="78"/>
      <c r="H1607" s="70"/>
      <c r="I1607" s="81"/>
      <c r="J1607" s="71" t="str">
        <f>IF(H1607="","",VLOOKUP(H1607,単重表!$C$6:'単重表'!$F$2502,2,FALSE))</f>
        <v/>
      </c>
      <c r="K1607" s="232"/>
      <c r="L1607" s="101">
        <f>IF(K1607="",1,K1607/1000)</f>
        <v>1</v>
      </c>
      <c r="M1607" s="46"/>
      <c r="N1607" s="101">
        <f t="shared" si="244"/>
        <v>1</v>
      </c>
      <c r="O1607" s="49"/>
      <c r="P1607" s="47" t="str">
        <f>IF(H1607="","",VLOOKUP(H1607,単重表!$C$6:'単重表'!$F$2502,3,FALSE))</f>
        <v/>
      </c>
      <c r="Q1607" s="47"/>
      <c r="R1607" s="56" t="e">
        <f t="shared" si="782"/>
        <v>#VALUE!</v>
      </c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267"/>
      <c r="AF1607" s="267"/>
      <c r="AG1607" s="40"/>
      <c r="AH1607" s="40"/>
      <c r="AI1607" s="40"/>
      <c r="AJ1607" s="58" t="str">
        <f>IF(H1607="","",VLOOKUP(H1607,単重表!$C$6:'単重表'!$F$2502,4,FALSE))</f>
        <v/>
      </c>
      <c r="AK1607" s="141" t="e">
        <f t="shared" si="362"/>
        <v>#VALUE!</v>
      </c>
      <c r="AL1607" s="40">
        <v>2</v>
      </c>
      <c r="AM1607" s="190" t="e">
        <f t="shared" si="363"/>
        <v>#VALUE!</v>
      </c>
      <c r="AO1607" s="191">
        <f t="shared" si="349"/>
        <v>0</v>
      </c>
      <c r="AP1607" s="182"/>
      <c r="AQ1607" s="183" t="str">
        <f t="shared" si="350"/>
        <v/>
      </c>
      <c r="AR1607" s="182"/>
      <c r="AS1607" s="184" t="str">
        <f t="shared" si="351"/>
        <v/>
      </c>
      <c r="AT1607" s="182"/>
      <c r="AU1607" s="268"/>
      <c r="AV1607" s="185"/>
      <c r="AW1607" s="185"/>
      <c r="AX1607" s="185"/>
      <c r="AY1607" s="185"/>
      <c r="AZ1607" s="185"/>
      <c r="BA1607" s="186"/>
      <c r="BB1607" s="80"/>
      <c r="BC1607" s="185"/>
      <c r="BD1607" s="185"/>
      <c r="BE1607" s="185"/>
      <c r="BF1607" s="185"/>
      <c r="BG1607" s="187"/>
      <c r="BH1607" s="270"/>
      <c r="BI1607" s="188"/>
      <c r="BJ1607" s="268"/>
      <c r="BL1607" s="40"/>
      <c r="BM1607" s="40"/>
      <c r="BN1607" s="40"/>
      <c r="BO1607" s="40"/>
      <c r="BP1607" s="40"/>
      <c r="BQ1607" s="40"/>
      <c r="BR1607" s="40"/>
      <c r="BS1607" s="40"/>
      <c r="BT1607" s="40"/>
      <c r="BU1607" s="40"/>
      <c r="BV1607" s="40"/>
      <c r="BW1607" s="40"/>
      <c r="BX1607" s="40"/>
      <c r="BY1607" s="40"/>
      <c r="BZ1607" s="40"/>
      <c r="CA1607" s="40"/>
      <c r="CB1607" s="40"/>
      <c r="CC1607" s="40"/>
      <c r="CD1607" s="40"/>
      <c r="CE1607" s="40"/>
      <c r="CF1607" s="40"/>
      <c r="CG1607" s="40"/>
      <c r="CH1607" s="40"/>
      <c r="CI1607" s="40"/>
      <c r="CJ1607" s="40"/>
      <c r="CK1607" s="40"/>
      <c r="CL1607" s="40"/>
      <c r="CM1607" s="40"/>
      <c r="CN1607" s="40"/>
      <c r="CO1607" s="40">
        <f t="shared" si="352"/>
        <v>0</v>
      </c>
    </row>
    <row r="1608" spans="1:93" ht="22.5" customHeight="1">
      <c r="A1608" s="269"/>
      <c r="B1608" s="267"/>
      <c r="C1608" s="75"/>
      <c r="D1608" s="78"/>
      <c r="E1608" s="75"/>
      <c r="F1608" s="80"/>
      <c r="G1608" s="78"/>
      <c r="H1608" s="70"/>
      <c r="I1608" s="81"/>
      <c r="J1608" s="71" t="str">
        <f>IF(H1608="","",VLOOKUP(H1608,単重表!$C$6:'単重表'!$F$2502,2,FALSE))</f>
        <v/>
      </c>
      <c r="K1608" s="232"/>
      <c r="L1608" s="101">
        <f>IF(K1608="",1,K1608/1000)</f>
        <v>1</v>
      </c>
      <c r="M1608" s="46"/>
      <c r="N1608" s="101">
        <f t="shared" si="244"/>
        <v>1</v>
      </c>
      <c r="O1608" s="49"/>
      <c r="P1608" s="47" t="str">
        <f>IF(H1608="","",VLOOKUP(H1608,単重表!$C$6:'単重表'!$F$2502,3,FALSE))</f>
        <v/>
      </c>
      <c r="Q1608" s="47"/>
      <c r="R1608" s="56" t="e">
        <f t="shared" si="782"/>
        <v>#VALUE!</v>
      </c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267"/>
      <c r="AF1608" s="267"/>
      <c r="AG1608" s="40"/>
      <c r="AH1608" s="40"/>
      <c r="AI1608" s="40"/>
      <c r="AJ1608" s="58" t="str">
        <f>IF(H1608="","",VLOOKUP(H1608,単重表!$C$6:'単重表'!$F$2502,4,FALSE))</f>
        <v/>
      </c>
      <c r="AK1608" s="141" t="e">
        <f t="shared" si="362"/>
        <v>#VALUE!</v>
      </c>
      <c r="AL1608" s="40">
        <v>2</v>
      </c>
      <c r="AM1608" s="190" t="e">
        <f t="shared" si="363"/>
        <v>#VALUE!</v>
      </c>
      <c r="AO1608" s="191">
        <f t="shared" si="349"/>
        <v>0</v>
      </c>
      <c r="AP1608" s="182"/>
      <c r="AQ1608" s="183" t="str">
        <f t="shared" si="350"/>
        <v/>
      </c>
      <c r="AR1608" s="182"/>
      <c r="AS1608" s="184" t="str">
        <f t="shared" si="351"/>
        <v/>
      </c>
      <c r="AT1608" s="182"/>
      <c r="AU1608" s="268"/>
      <c r="AV1608" s="185"/>
      <c r="AW1608" s="185"/>
      <c r="AX1608" s="185"/>
      <c r="AY1608" s="185"/>
      <c r="AZ1608" s="185"/>
      <c r="BA1608" s="186"/>
      <c r="BB1608" s="80"/>
      <c r="BC1608" s="185"/>
      <c r="BD1608" s="185"/>
      <c r="BE1608" s="185"/>
      <c r="BF1608" s="185"/>
      <c r="BG1608" s="187"/>
      <c r="BH1608" s="270"/>
      <c r="BI1608" s="188"/>
      <c r="BJ1608" s="268"/>
      <c r="BL1608" s="40"/>
      <c r="BM1608" s="40"/>
      <c r="BN1608" s="40"/>
      <c r="BO1608" s="40"/>
      <c r="BP1608" s="40"/>
      <c r="BQ1608" s="40"/>
      <c r="BR1608" s="40"/>
      <c r="BS1608" s="40"/>
      <c r="BT1608" s="40"/>
      <c r="BU1608" s="40"/>
      <c r="BV1608" s="40"/>
      <c r="BW1608" s="40"/>
      <c r="BX1608" s="40"/>
      <c r="BY1608" s="40"/>
      <c r="BZ1608" s="40"/>
      <c r="CA1608" s="40"/>
      <c r="CB1608" s="40"/>
      <c r="CC1608" s="40"/>
      <c r="CD1608" s="40"/>
      <c r="CE1608" s="40"/>
      <c r="CF1608" s="40"/>
      <c r="CG1608" s="40"/>
      <c r="CH1608" s="40"/>
      <c r="CI1608" s="40"/>
      <c r="CJ1608" s="40"/>
      <c r="CK1608" s="40"/>
      <c r="CL1608" s="40"/>
      <c r="CM1608" s="40"/>
      <c r="CN1608" s="40"/>
      <c r="CO1608" s="40">
        <f t="shared" si="352"/>
        <v>0</v>
      </c>
    </row>
    <row r="1609" spans="1:93" ht="22.5" customHeight="1">
      <c r="A1609" s="269"/>
      <c r="B1609" s="267"/>
      <c r="C1609" s="75"/>
      <c r="D1609" s="78"/>
      <c r="E1609" s="75"/>
      <c r="F1609" s="80"/>
      <c r="G1609" s="78"/>
      <c r="H1609" s="70"/>
      <c r="I1609" s="81"/>
      <c r="J1609" s="71" t="str">
        <f>IF(H1609="","",VLOOKUP(H1609,単重表!$C$6:'単重表'!$F$2502,2,FALSE))</f>
        <v/>
      </c>
      <c r="K1609" s="232"/>
      <c r="L1609" s="101">
        <f>IF(K1609="",1,K1609/1000)</f>
        <v>1</v>
      </c>
      <c r="M1609" s="46"/>
      <c r="N1609" s="101">
        <f t="shared" si="244"/>
        <v>1</v>
      </c>
      <c r="O1609" s="49"/>
      <c r="P1609" s="47" t="str">
        <f>IF(H1609="","",VLOOKUP(H1609,単重表!$C$6:'単重表'!$F$2502,3,FALSE))</f>
        <v/>
      </c>
      <c r="Q1609" s="47"/>
      <c r="R1609" s="56" t="e">
        <f>P1609*O1609*N1609*L1609+Q1609</f>
        <v>#VALUE!</v>
      </c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267"/>
      <c r="AF1609" s="267"/>
      <c r="AG1609" s="40"/>
      <c r="AH1609" s="40"/>
      <c r="AI1609" s="40"/>
      <c r="AJ1609" s="58" t="str">
        <f>IF(H1609="","",VLOOKUP(H1609,単重表!$C$6:'単重表'!$F$2502,4,FALSE))</f>
        <v/>
      </c>
      <c r="AK1609" s="141" t="e">
        <f t="shared" si="362"/>
        <v>#VALUE!</v>
      </c>
      <c r="AL1609" s="40">
        <v>2</v>
      </c>
      <c r="AM1609" s="190" t="e">
        <f t="shared" si="363"/>
        <v>#VALUE!</v>
      </c>
      <c r="AO1609" s="191">
        <f t="shared" si="349"/>
        <v>0</v>
      </c>
      <c r="AP1609" s="182"/>
      <c r="AQ1609" s="183" t="str">
        <f t="shared" si="350"/>
        <v/>
      </c>
      <c r="AR1609" s="182"/>
      <c r="AS1609" s="184" t="str">
        <f t="shared" si="351"/>
        <v/>
      </c>
      <c r="AT1609" s="182"/>
      <c r="AU1609" s="268"/>
      <c r="AV1609" s="185"/>
      <c r="AW1609" s="185"/>
      <c r="AX1609" s="185"/>
      <c r="AY1609" s="185"/>
      <c r="AZ1609" s="185"/>
      <c r="BA1609" s="186"/>
      <c r="BB1609" s="80"/>
      <c r="BC1609" s="185"/>
      <c r="BD1609" s="185"/>
      <c r="BE1609" s="185"/>
      <c r="BF1609" s="185"/>
      <c r="BG1609" s="187"/>
      <c r="BH1609" s="270"/>
      <c r="BI1609" s="188"/>
      <c r="BJ1609" s="268"/>
      <c r="BL1609" s="40"/>
      <c r="BM1609" s="40"/>
      <c r="BN1609" s="40"/>
      <c r="BO1609" s="40"/>
      <c r="BP1609" s="40"/>
      <c r="BQ1609" s="40"/>
      <c r="BR1609" s="40"/>
      <c r="BS1609" s="40"/>
      <c r="BT1609" s="40"/>
      <c r="BU1609" s="40"/>
      <c r="BV1609" s="40"/>
      <c r="BW1609" s="40"/>
      <c r="BX1609" s="40"/>
      <c r="BY1609" s="40"/>
      <c r="BZ1609" s="40"/>
      <c r="CA1609" s="40"/>
      <c r="CB1609" s="40"/>
      <c r="CC1609" s="40"/>
      <c r="CD1609" s="40"/>
      <c r="CE1609" s="40"/>
      <c r="CF1609" s="40"/>
      <c r="CG1609" s="40"/>
      <c r="CH1609" s="40"/>
      <c r="CI1609" s="40"/>
      <c r="CJ1609" s="40"/>
      <c r="CK1609" s="40"/>
      <c r="CL1609" s="40"/>
      <c r="CM1609" s="40"/>
      <c r="CN1609" s="40"/>
      <c r="CO1609" s="40">
        <f t="shared" si="352"/>
        <v>0</v>
      </c>
    </row>
    <row r="1610" spans="1:93" ht="22.5" customHeight="1">
      <c r="A1610" s="269"/>
      <c r="B1610" s="267"/>
      <c r="C1610" s="75"/>
      <c r="D1610" s="78"/>
      <c r="E1610" s="75"/>
      <c r="F1610" s="80"/>
      <c r="G1610" s="78"/>
      <c r="H1610" s="70"/>
      <c r="I1610" s="81"/>
      <c r="J1610" s="71" t="str">
        <f>IF(H1610="","",VLOOKUP(H1610,単重表!$C$6:'単重表'!$F$2502,2,FALSE))</f>
        <v/>
      </c>
      <c r="K1610" s="232"/>
      <c r="L1610" s="101">
        <f t="shared" ref="L1610:L1617" si="783">IF(K1610="",1,K1610/1000)</f>
        <v>1</v>
      </c>
      <c r="M1610" s="46"/>
      <c r="N1610" s="101">
        <f t="shared" si="244"/>
        <v>1</v>
      </c>
      <c r="O1610" s="49"/>
      <c r="P1610" s="47" t="str">
        <f>IF(H1610="","",VLOOKUP(H1610,単重表!$C$6:'単重表'!$F$2502,3,FALSE))</f>
        <v/>
      </c>
      <c r="Q1610" s="47"/>
      <c r="R1610" s="56" t="e">
        <f t="shared" ref="R1610:R1619" si="784">P1610*O1610*N1610*L1610+Q1610</f>
        <v>#VALUE!</v>
      </c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267"/>
      <c r="AF1610" s="267"/>
      <c r="AG1610" s="40"/>
      <c r="AH1610" s="40"/>
      <c r="AI1610" s="40"/>
      <c r="AJ1610" s="58" t="str">
        <f>IF(H1610="","",VLOOKUP(H1610,単重表!$C$6:'単重表'!$F$2502,4,FALSE))</f>
        <v/>
      </c>
      <c r="AK1610" s="141" t="e">
        <f t="shared" si="362"/>
        <v>#VALUE!</v>
      </c>
      <c r="AL1610" s="40">
        <v>2</v>
      </c>
      <c r="AM1610" s="190" t="e">
        <f t="shared" si="363"/>
        <v>#VALUE!</v>
      </c>
      <c r="AO1610" s="191">
        <f t="shared" si="349"/>
        <v>0</v>
      </c>
      <c r="AP1610" s="182"/>
      <c r="AQ1610" s="183" t="str">
        <f t="shared" si="350"/>
        <v/>
      </c>
      <c r="AR1610" s="182"/>
      <c r="AS1610" s="184" t="str">
        <f t="shared" si="351"/>
        <v/>
      </c>
      <c r="AT1610" s="182"/>
      <c r="AU1610" s="268"/>
      <c r="AV1610" s="185"/>
      <c r="AW1610" s="185"/>
      <c r="AX1610" s="185"/>
      <c r="AY1610" s="185"/>
      <c r="AZ1610" s="185"/>
      <c r="BA1610" s="186"/>
      <c r="BB1610" s="80"/>
      <c r="BC1610" s="185"/>
      <c r="BD1610" s="185"/>
      <c r="BE1610" s="185"/>
      <c r="BF1610" s="185"/>
      <c r="BG1610" s="187"/>
      <c r="BH1610" s="270"/>
      <c r="BI1610" s="188"/>
      <c r="BJ1610" s="268"/>
      <c r="BL1610" s="40"/>
      <c r="BM1610" s="40"/>
      <c r="BN1610" s="40"/>
      <c r="BO1610" s="40"/>
      <c r="BP1610" s="40"/>
      <c r="BQ1610" s="40"/>
      <c r="BR1610" s="40"/>
      <c r="BS1610" s="40"/>
      <c r="BT1610" s="40"/>
      <c r="BU1610" s="40"/>
      <c r="BV1610" s="40"/>
      <c r="BW1610" s="40"/>
      <c r="BX1610" s="40"/>
      <c r="BY1610" s="40"/>
      <c r="BZ1610" s="40"/>
      <c r="CA1610" s="40"/>
      <c r="CB1610" s="40"/>
      <c r="CC1610" s="40"/>
      <c r="CD1610" s="40"/>
      <c r="CE1610" s="40"/>
      <c r="CF1610" s="40"/>
      <c r="CG1610" s="40"/>
      <c r="CH1610" s="40"/>
      <c r="CI1610" s="40"/>
      <c r="CJ1610" s="40"/>
      <c r="CK1610" s="40"/>
      <c r="CL1610" s="40"/>
      <c r="CM1610" s="40"/>
      <c r="CN1610" s="40"/>
      <c r="CO1610" s="40">
        <f t="shared" si="352"/>
        <v>0</v>
      </c>
    </row>
    <row r="1611" spans="1:93" ht="22.5" customHeight="1">
      <c r="A1611" s="269"/>
      <c r="B1611" s="267"/>
      <c r="C1611" s="75"/>
      <c r="D1611" s="78"/>
      <c r="E1611" s="75"/>
      <c r="F1611" s="80"/>
      <c r="G1611" s="78"/>
      <c r="H1611" s="70"/>
      <c r="I1611" s="81"/>
      <c r="J1611" s="71" t="str">
        <f>IF(H1611="","",VLOOKUP(H1611,単重表!$C$6:'単重表'!$F$2502,2,FALSE))</f>
        <v/>
      </c>
      <c r="K1611" s="232"/>
      <c r="L1611" s="101">
        <f t="shared" si="783"/>
        <v>1</v>
      </c>
      <c r="M1611" s="46"/>
      <c r="N1611" s="101">
        <f t="shared" si="244"/>
        <v>1</v>
      </c>
      <c r="O1611" s="49"/>
      <c r="P1611" s="47" t="str">
        <f>IF(H1611="","",VLOOKUP(H1611,単重表!$C$6:'単重表'!$F$2502,3,FALSE))</f>
        <v/>
      </c>
      <c r="Q1611" s="47"/>
      <c r="R1611" s="56" t="e">
        <f t="shared" si="784"/>
        <v>#VALUE!</v>
      </c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267"/>
      <c r="AF1611" s="267"/>
      <c r="AG1611" s="40"/>
      <c r="AH1611" s="40"/>
      <c r="AI1611" s="40"/>
      <c r="AJ1611" s="58" t="str">
        <f>IF(H1611="","",VLOOKUP(H1611,単重表!$C$6:'単重表'!$F$2502,4,FALSE))</f>
        <v/>
      </c>
      <c r="AK1611" s="141" t="e">
        <f t="shared" si="362"/>
        <v>#VALUE!</v>
      </c>
      <c r="AL1611" s="40">
        <v>2</v>
      </c>
      <c r="AM1611" s="190" t="e">
        <f t="shared" si="363"/>
        <v>#VALUE!</v>
      </c>
      <c r="AO1611" s="191">
        <f t="shared" si="349"/>
        <v>0</v>
      </c>
      <c r="AP1611" s="182"/>
      <c r="AQ1611" s="183" t="str">
        <f t="shared" si="350"/>
        <v/>
      </c>
      <c r="AR1611" s="182"/>
      <c r="AS1611" s="184" t="str">
        <f t="shared" si="351"/>
        <v/>
      </c>
      <c r="AT1611" s="182"/>
      <c r="AU1611" s="268"/>
      <c r="AV1611" s="185"/>
      <c r="AW1611" s="185"/>
      <c r="AX1611" s="185"/>
      <c r="AY1611" s="185"/>
      <c r="AZ1611" s="185"/>
      <c r="BA1611" s="186"/>
      <c r="BB1611" s="80"/>
      <c r="BC1611" s="185"/>
      <c r="BD1611" s="185"/>
      <c r="BE1611" s="185"/>
      <c r="BF1611" s="185"/>
      <c r="BG1611" s="187"/>
      <c r="BH1611" s="270"/>
      <c r="BI1611" s="188"/>
      <c r="BJ1611" s="268"/>
      <c r="BL1611" s="40"/>
      <c r="BM1611" s="40"/>
      <c r="BN1611" s="40"/>
      <c r="BO1611" s="40"/>
      <c r="BP1611" s="40"/>
      <c r="BQ1611" s="40"/>
      <c r="BR1611" s="40"/>
      <c r="BS1611" s="40"/>
      <c r="BT1611" s="40"/>
      <c r="BU1611" s="40"/>
      <c r="BV1611" s="40"/>
      <c r="BW1611" s="40"/>
      <c r="BX1611" s="40"/>
      <c r="BY1611" s="40"/>
      <c r="BZ1611" s="40"/>
      <c r="CA1611" s="40"/>
      <c r="CB1611" s="40"/>
      <c r="CC1611" s="40"/>
      <c r="CD1611" s="40"/>
      <c r="CE1611" s="40"/>
      <c r="CF1611" s="40"/>
      <c r="CG1611" s="40"/>
      <c r="CH1611" s="40"/>
      <c r="CI1611" s="40"/>
      <c r="CJ1611" s="40"/>
      <c r="CK1611" s="40"/>
      <c r="CL1611" s="40"/>
      <c r="CM1611" s="40"/>
      <c r="CN1611" s="40"/>
      <c r="CO1611" s="40">
        <f t="shared" si="352"/>
        <v>0</v>
      </c>
    </row>
    <row r="1612" spans="1:93" ht="22.5" customHeight="1">
      <c r="A1612" s="269"/>
      <c r="B1612" s="267"/>
      <c r="C1612" s="75"/>
      <c r="D1612" s="78"/>
      <c r="E1612" s="75"/>
      <c r="F1612" s="80"/>
      <c r="G1612" s="78"/>
      <c r="H1612" s="70"/>
      <c r="I1612" s="81"/>
      <c r="J1612" s="71" t="str">
        <f>IF(H1612="","",VLOOKUP(H1612,単重表!$C$6:'単重表'!$F$2502,2,FALSE))</f>
        <v/>
      </c>
      <c r="K1612" s="232"/>
      <c r="L1612" s="101">
        <f t="shared" si="783"/>
        <v>1</v>
      </c>
      <c r="M1612" s="46"/>
      <c r="N1612" s="101">
        <f t="shared" si="244"/>
        <v>1</v>
      </c>
      <c r="O1612" s="49"/>
      <c r="P1612" s="47" t="str">
        <f>IF(H1612="","",VLOOKUP(H1612,単重表!$C$6:'単重表'!$F$2502,3,FALSE))</f>
        <v/>
      </c>
      <c r="Q1612" s="47"/>
      <c r="R1612" s="56" t="e">
        <f t="shared" si="784"/>
        <v>#VALUE!</v>
      </c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267"/>
      <c r="AF1612" s="267"/>
      <c r="AG1612" s="40"/>
      <c r="AH1612" s="40"/>
      <c r="AI1612" s="40"/>
      <c r="AJ1612" s="58" t="str">
        <f>IF(H1612="","",VLOOKUP(H1612,単重表!$C$6:'単重表'!$F$2502,4,FALSE))</f>
        <v/>
      </c>
      <c r="AK1612" s="141" t="e">
        <f t="shared" si="362"/>
        <v>#VALUE!</v>
      </c>
      <c r="AL1612" s="40">
        <v>2</v>
      </c>
      <c r="AM1612" s="190" t="e">
        <f t="shared" si="363"/>
        <v>#VALUE!</v>
      </c>
      <c r="AO1612" s="191">
        <f t="shared" si="349"/>
        <v>0</v>
      </c>
      <c r="AP1612" s="182"/>
      <c r="AQ1612" s="183" t="str">
        <f t="shared" si="350"/>
        <v/>
      </c>
      <c r="AR1612" s="182"/>
      <c r="AS1612" s="184" t="str">
        <f t="shared" si="351"/>
        <v/>
      </c>
      <c r="AT1612" s="182"/>
      <c r="AU1612" s="268"/>
      <c r="AV1612" s="185"/>
      <c r="AW1612" s="185"/>
      <c r="AX1612" s="185"/>
      <c r="AY1612" s="185"/>
      <c r="AZ1612" s="185"/>
      <c r="BA1612" s="186"/>
      <c r="BB1612" s="80"/>
      <c r="BC1612" s="185"/>
      <c r="BD1612" s="185"/>
      <c r="BE1612" s="185"/>
      <c r="BF1612" s="185"/>
      <c r="BG1612" s="187"/>
      <c r="BH1612" s="270"/>
      <c r="BI1612" s="188"/>
      <c r="BJ1612" s="268"/>
      <c r="BL1612" s="40"/>
      <c r="BM1612" s="40"/>
      <c r="BN1612" s="40"/>
      <c r="BO1612" s="40"/>
      <c r="BP1612" s="40"/>
      <c r="BQ1612" s="40"/>
      <c r="BR1612" s="40"/>
      <c r="BS1612" s="40"/>
      <c r="BT1612" s="40"/>
      <c r="BU1612" s="40"/>
      <c r="BV1612" s="40"/>
      <c r="BW1612" s="40"/>
      <c r="BX1612" s="40"/>
      <c r="BY1612" s="40"/>
      <c r="BZ1612" s="40"/>
      <c r="CA1612" s="40"/>
      <c r="CB1612" s="40"/>
      <c r="CC1612" s="40"/>
      <c r="CD1612" s="40"/>
      <c r="CE1612" s="40"/>
      <c r="CF1612" s="40"/>
      <c r="CG1612" s="40"/>
      <c r="CH1612" s="40"/>
      <c r="CI1612" s="40"/>
      <c r="CJ1612" s="40"/>
      <c r="CK1612" s="40"/>
      <c r="CL1612" s="40"/>
      <c r="CM1612" s="40"/>
      <c r="CN1612" s="40"/>
      <c r="CO1612" s="40">
        <f t="shared" si="352"/>
        <v>0</v>
      </c>
    </row>
    <row r="1613" spans="1:93" ht="22.5" customHeight="1">
      <c r="A1613" s="269"/>
      <c r="B1613" s="267"/>
      <c r="C1613" s="75"/>
      <c r="D1613" s="78"/>
      <c r="E1613" s="75"/>
      <c r="F1613" s="80"/>
      <c r="G1613" s="78"/>
      <c r="H1613" s="70"/>
      <c r="I1613" s="81"/>
      <c r="J1613" s="71" t="str">
        <f>IF(H1613="","",VLOOKUP(H1613,単重表!$C$6:'単重表'!$F$2502,2,FALSE))</f>
        <v/>
      </c>
      <c r="K1613" s="232"/>
      <c r="L1613" s="101">
        <f t="shared" si="783"/>
        <v>1</v>
      </c>
      <c r="M1613" s="46"/>
      <c r="N1613" s="101">
        <f t="shared" si="244"/>
        <v>1</v>
      </c>
      <c r="O1613" s="49"/>
      <c r="P1613" s="47" t="str">
        <f>IF(H1613="","",VLOOKUP(H1613,単重表!$C$6:'単重表'!$F$2502,3,FALSE))</f>
        <v/>
      </c>
      <c r="Q1613" s="47"/>
      <c r="R1613" s="56" t="e">
        <f t="shared" si="784"/>
        <v>#VALUE!</v>
      </c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267"/>
      <c r="AF1613" s="267"/>
      <c r="AG1613" s="40"/>
      <c r="AH1613" s="40"/>
      <c r="AI1613" s="40"/>
      <c r="AJ1613" s="58" t="str">
        <f>IF(H1613="","",VLOOKUP(H1613,単重表!$C$6:'単重表'!$F$2502,4,FALSE))</f>
        <v/>
      </c>
      <c r="AK1613" s="141" t="e">
        <f t="shared" si="362"/>
        <v>#VALUE!</v>
      </c>
      <c r="AL1613" s="40">
        <v>2</v>
      </c>
      <c r="AM1613" s="190" t="e">
        <f t="shared" si="363"/>
        <v>#VALUE!</v>
      </c>
      <c r="AO1613" s="191">
        <f t="shared" si="349"/>
        <v>0</v>
      </c>
      <c r="AP1613" s="182"/>
      <c r="AQ1613" s="183" t="str">
        <f t="shared" si="350"/>
        <v/>
      </c>
      <c r="AR1613" s="182"/>
      <c r="AS1613" s="184" t="str">
        <f t="shared" si="351"/>
        <v/>
      </c>
      <c r="AT1613" s="182"/>
      <c r="AU1613" s="268"/>
      <c r="AV1613" s="185"/>
      <c r="AW1613" s="185"/>
      <c r="AX1613" s="185"/>
      <c r="AY1613" s="185"/>
      <c r="AZ1613" s="185"/>
      <c r="BA1613" s="186"/>
      <c r="BB1613" s="80"/>
      <c r="BC1613" s="185"/>
      <c r="BD1613" s="185"/>
      <c r="BE1613" s="185"/>
      <c r="BF1613" s="185"/>
      <c r="BG1613" s="187"/>
      <c r="BH1613" s="270"/>
      <c r="BI1613" s="188"/>
      <c r="BJ1613" s="268"/>
      <c r="BL1613" s="40"/>
      <c r="BM1613" s="40"/>
      <c r="BN1613" s="40"/>
      <c r="BO1613" s="40"/>
      <c r="BP1613" s="40"/>
      <c r="BQ1613" s="40"/>
      <c r="BR1613" s="40"/>
      <c r="BS1613" s="40"/>
      <c r="BT1613" s="40"/>
      <c r="BU1613" s="40"/>
      <c r="BV1613" s="40"/>
      <c r="BW1613" s="40"/>
      <c r="BX1613" s="40"/>
      <c r="BY1613" s="40"/>
      <c r="BZ1613" s="40"/>
      <c r="CA1613" s="40"/>
      <c r="CB1613" s="40"/>
      <c r="CC1613" s="40"/>
      <c r="CD1613" s="40"/>
      <c r="CE1613" s="40"/>
      <c r="CF1613" s="40"/>
      <c r="CG1613" s="40"/>
      <c r="CH1613" s="40"/>
      <c r="CI1613" s="40"/>
      <c r="CJ1613" s="40"/>
      <c r="CK1613" s="40"/>
      <c r="CL1613" s="40"/>
      <c r="CM1613" s="40"/>
      <c r="CN1613" s="40"/>
      <c r="CO1613" s="40">
        <f t="shared" si="352"/>
        <v>0</v>
      </c>
    </row>
    <row r="1614" spans="1:93" ht="22.5" customHeight="1">
      <c r="A1614" s="269"/>
      <c r="B1614" s="267"/>
      <c r="C1614" s="75"/>
      <c r="D1614" s="78"/>
      <c r="E1614" s="75"/>
      <c r="F1614" s="80"/>
      <c r="G1614" s="78"/>
      <c r="H1614" s="70"/>
      <c r="I1614" s="81"/>
      <c r="J1614" s="71" t="str">
        <f>IF(H1614="","",VLOOKUP(H1614,単重表!$C$6:'単重表'!$F$2502,2,FALSE))</f>
        <v/>
      </c>
      <c r="K1614" s="232"/>
      <c r="L1614" s="101">
        <f t="shared" si="783"/>
        <v>1</v>
      </c>
      <c r="M1614" s="46"/>
      <c r="N1614" s="101">
        <f t="shared" si="244"/>
        <v>1</v>
      </c>
      <c r="O1614" s="49"/>
      <c r="P1614" s="47" t="str">
        <f>IF(H1614="","",VLOOKUP(H1614,単重表!$C$6:'単重表'!$F$2502,3,FALSE))</f>
        <v/>
      </c>
      <c r="Q1614" s="47"/>
      <c r="R1614" s="56" t="e">
        <f t="shared" si="784"/>
        <v>#VALUE!</v>
      </c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267"/>
      <c r="AF1614" s="267"/>
      <c r="AG1614" s="40"/>
      <c r="AH1614" s="40"/>
      <c r="AI1614" s="40"/>
      <c r="AJ1614" s="58" t="str">
        <f>IF(H1614="","",VLOOKUP(H1614,単重表!$C$6:'単重表'!$F$2502,4,FALSE))</f>
        <v/>
      </c>
      <c r="AK1614" s="141" t="e">
        <f t="shared" si="362"/>
        <v>#VALUE!</v>
      </c>
      <c r="AL1614" s="40">
        <v>2</v>
      </c>
      <c r="AM1614" s="190" t="e">
        <f t="shared" si="363"/>
        <v>#VALUE!</v>
      </c>
      <c r="AO1614" s="191">
        <f t="shared" si="349"/>
        <v>0</v>
      </c>
      <c r="AP1614" s="182"/>
      <c r="AQ1614" s="183" t="str">
        <f t="shared" si="350"/>
        <v/>
      </c>
      <c r="AR1614" s="182"/>
      <c r="AS1614" s="184" t="str">
        <f t="shared" si="351"/>
        <v/>
      </c>
      <c r="AT1614" s="182"/>
      <c r="AU1614" s="268"/>
      <c r="AV1614" s="185"/>
      <c r="AW1614" s="185"/>
      <c r="AX1614" s="185"/>
      <c r="AY1614" s="185"/>
      <c r="AZ1614" s="185"/>
      <c r="BA1614" s="186"/>
      <c r="BB1614" s="80"/>
      <c r="BC1614" s="185"/>
      <c r="BD1614" s="185"/>
      <c r="BE1614" s="185"/>
      <c r="BF1614" s="185"/>
      <c r="BG1614" s="187"/>
      <c r="BH1614" s="270"/>
      <c r="BI1614" s="188"/>
      <c r="BJ1614" s="268"/>
      <c r="BL1614" s="40"/>
      <c r="BM1614" s="40"/>
      <c r="BN1614" s="40"/>
      <c r="BO1614" s="40"/>
      <c r="BP1614" s="40"/>
      <c r="BQ1614" s="40"/>
      <c r="BR1614" s="40"/>
      <c r="BS1614" s="40"/>
      <c r="BT1614" s="40"/>
      <c r="BU1614" s="40"/>
      <c r="BV1614" s="40"/>
      <c r="BW1614" s="40"/>
      <c r="BX1614" s="40"/>
      <c r="BY1614" s="40"/>
      <c r="BZ1614" s="40"/>
      <c r="CA1614" s="40"/>
      <c r="CB1614" s="40"/>
      <c r="CC1614" s="40"/>
      <c r="CD1614" s="40"/>
      <c r="CE1614" s="40"/>
      <c r="CF1614" s="40"/>
      <c r="CG1614" s="40"/>
      <c r="CH1614" s="40"/>
      <c r="CI1614" s="40"/>
      <c r="CJ1614" s="40"/>
      <c r="CK1614" s="40"/>
      <c r="CL1614" s="40"/>
      <c r="CM1614" s="40"/>
      <c r="CN1614" s="40"/>
      <c r="CO1614" s="40">
        <f t="shared" si="352"/>
        <v>0</v>
      </c>
    </row>
    <row r="1615" spans="1:93" ht="22.5" customHeight="1">
      <c r="A1615" s="269"/>
      <c r="B1615" s="267"/>
      <c r="C1615" s="75"/>
      <c r="D1615" s="78"/>
      <c r="E1615" s="75"/>
      <c r="F1615" s="80"/>
      <c r="G1615" s="78"/>
      <c r="H1615" s="70"/>
      <c r="I1615" s="81"/>
      <c r="J1615" s="71" t="str">
        <f>IF(H1615="","",VLOOKUP(H1615,単重表!$C$6:'単重表'!$F$2502,2,FALSE))</f>
        <v/>
      </c>
      <c r="K1615" s="232"/>
      <c r="L1615" s="101">
        <f t="shared" si="783"/>
        <v>1</v>
      </c>
      <c r="M1615" s="46"/>
      <c r="N1615" s="101">
        <f t="shared" si="244"/>
        <v>1</v>
      </c>
      <c r="O1615" s="49"/>
      <c r="P1615" s="47" t="str">
        <f>IF(H1615="","",VLOOKUP(H1615,単重表!$C$6:'単重表'!$F$2502,3,FALSE))</f>
        <v/>
      </c>
      <c r="Q1615" s="47"/>
      <c r="R1615" s="56" t="e">
        <f t="shared" si="784"/>
        <v>#VALUE!</v>
      </c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267"/>
      <c r="AF1615" s="267"/>
      <c r="AG1615" s="40"/>
      <c r="AH1615" s="40"/>
      <c r="AI1615" s="40"/>
      <c r="AJ1615" s="58" t="str">
        <f>IF(H1615="","",VLOOKUP(H1615,単重表!$C$6:'単重表'!$F$2502,4,FALSE))</f>
        <v/>
      </c>
      <c r="AK1615" s="141" t="e">
        <f t="shared" si="362"/>
        <v>#VALUE!</v>
      </c>
      <c r="AL1615" s="40">
        <v>2</v>
      </c>
      <c r="AM1615" s="190" t="e">
        <f t="shared" si="363"/>
        <v>#VALUE!</v>
      </c>
      <c r="AO1615" s="191">
        <f t="shared" si="349"/>
        <v>0</v>
      </c>
      <c r="AP1615" s="182"/>
      <c r="AQ1615" s="183" t="str">
        <f t="shared" si="350"/>
        <v/>
      </c>
      <c r="AR1615" s="182"/>
      <c r="AS1615" s="184" t="str">
        <f t="shared" si="351"/>
        <v/>
      </c>
      <c r="AT1615" s="182"/>
      <c r="AU1615" s="268"/>
      <c r="AV1615" s="185"/>
      <c r="AW1615" s="185"/>
      <c r="AX1615" s="185"/>
      <c r="AY1615" s="185"/>
      <c r="AZ1615" s="185"/>
      <c r="BA1615" s="186"/>
      <c r="BB1615" s="80"/>
      <c r="BC1615" s="185"/>
      <c r="BD1615" s="185"/>
      <c r="BE1615" s="185"/>
      <c r="BF1615" s="185"/>
      <c r="BG1615" s="187"/>
      <c r="BH1615" s="270"/>
      <c r="BI1615" s="188"/>
      <c r="BJ1615" s="268"/>
      <c r="BL1615" s="40"/>
      <c r="BM1615" s="40"/>
      <c r="BN1615" s="40"/>
      <c r="BO1615" s="40"/>
      <c r="BP1615" s="40"/>
      <c r="BQ1615" s="40"/>
      <c r="BR1615" s="40"/>
      <c r="BS1615" s="40"/>
      <c r="BT1615" s="40"/>
      <c r="BU1615" s="40"/>
      <c r="BV1615" s="40"/>
      <c r="BW1615" s="40"/>
      <c r="BX1615" s="40"/>
      <c r="BY1615" s="40"/>
      <c r="BZ1615" s="40"/>
      <c r="CA1615" s="40"/>
      <c r="CB1615" s="40"/>
      <c r="CC1615" s="40"/>
      <c r="CD1615" s="40"/>
      <c r="CE1615" s="40"/>
      <c r="CF1615" s="40"/>
      <c r="CG1615" s="40"/>
      <c r="CH1615" s="40"/>
      <c r="CI1615" s="40"/>
      <c r="CJ1615" s="40"/>
      <c r="CK1615" s="40"/>
      <c r="CL1615" s="40"/>
      <c r="CM1615" s="40"/>
      <c r="CN1615" s="40"/>
      <c r="CO1615" s="40">
        <f t="shared" si="352"/>
        <v>0</v>
      </c>
    </row>
    <row r="1616" spans="1:93" ht="22.5" customHeight="1">
      <c r="A1616" s="269"/>
      <c r="B1616" s="267"/>
      <c r="C1616" s="75"/>
      <c r="D1616" s="78"/>
      <c r="E1616" s="75"/>
      <c r="F1616" s="80"/>
      <c r="G1616" s="78"/>
      <c r="H1616" s="70"/>
      <c r="I1616" s="81"/>
      <c r="J1616" s="71" t="str">
        <f>IF(H1616="","",VLOOKUP(H1616,単重表!$C$6:'単重表'!$F$2502,2,FALSE))</f>
        <v/>
      </c>
      <c r="K1616" s="232"/>
      <c r="L1616" s="101">
        <f t="shared" si="783"/>
        <v>1</v>
      </c>
      <c r="M1616" s="46"/>
      <c r="N1616" s="101">
        <f t="shared" si="244"/>
        <v>1</v>
      </c>
      <c r="O1616" s="49"/>
      <c r="P1616" s="47" t="str">
        <f>IF(H1616="","",VLOOKUP(H1616,単重表!$C$6:'単重表'!$F$2502,3,FALSE))</f>
        <v/>
      </c>
      <c r="Q1616" s="47"/>
      <c r="R1616" s="56" t="e">
        <f t="shared" si="784"/>
        <v>#VALUE!</v>
      </c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267"/>
      <c r="AF1616" s="267"/>
      <c r="AG1616" s="40"/>
      <c r="AH1616" s="40"/>
      <c r="AI1616" s="40"/>
      <c r="AJ1616" s="58" t="str">
        <f>IF(H1616="","",VLOOKUP(H1616,単重表!$C$6:'単重表'!$F$2502,4,FALSE))</f>
        <v/>
      </c>
      <c r="AK1616" s="141" t="e">
        <f t="shared" si="362"/>
        <v>#VALUE!</v>
      </c>
      <c r="AL1616" s="40">
        <v>2</v>
      </c>
      <c r="AM1616" s="190" t="e">
        <f t="shared" si="363"/>
        <v>#VALUE!</v>
      </c>
      <c r="AO1616" s="191">
        <f t="shared" si="349"/>
        <v>0</v>
      </c>
      <c r="AP1616" s="182"/>
      <c r="AQ1616" s="183" t="str">
        <f t="shared" si="350"/>
        <v/>
      </c>
      <c r="AR1616" s="182"/>
      <c r="AS1616" s="184" t="str">
        <f t="shared" si="351"/>
        <v/>
      </c>
      <c r="AT1616" s="182"/>
      <c r="AU1616" s="268"/>
      <c r="AV1616" s="185"/>
      <c r="AW1616" s="185"/>
      <c r="AX1616" s="185"/>
      <c r="AY1616" s="185"/>
      <c r="AZ1616" s="185"/>
      <c r="BA1616" s="186"/>
      <c r="BB1616" s="80"/>
      <c r="BC1616" s="185"/>
      <c r="BD1616" s="185"/>
      <c r="BE1616" s="185"/>
      <c r="BF1616" s="185"/>
      <c r="BG1616" s="187"/>
      <c r="BH1616" s="270"/>
      <c r="BI1616" s="188"/>
      <c r="BJ1616" s="268"/>
      <c r="BL1616" s="40"/>
      <c r="BM1616" s="40"/>
      <c r="BN1616" s="40"/>
      <c r="BO1616" s="40"/>
      <c r="BP1616" s="40"/>
      <c r="BQ1616" s="40"/>
      <c r="BR1616" s="40"/>
      <c r="BS1616" s="40"/>
      <c r="BT1616" s="40"/>
      <c r="BU1616" s="40"/>
      <c r="BV1616" s="40"/>
      <c r="BW1616" s="40"/>
      <c r="BX1616" s="40"/>
      <c r="BY1616" s="40"/>
      <c r="BZ1616" s="40"/>
      <c r="CA1616" s="40"/>
      <c r="CB1616" s="40"/>
      <c r="CC1616" s="40"/>
      <c r="CD1616" s="40"/>
      <c r="CE1616" s="40"/>
      <c r="CF1616" s="40"/>
      <c r="CG1616" s="40"/>
      <c r="CH1616" s="40"/>
      <c r="CI1616" s="40"/>
      <c r="CJ1616" s="40"/>
      <c r="CK1616" s="40"/>
      <c r="CL1616" s="40"/>
      <c r="CM1616" s="40"/>
      <c r="CN1616" s="40"/>
      <c r="CO1616" s="40">
        <f t="shared" si="352"/>
        <v>0</v>
      </c>
    </row>
    <row r="1617" spans="1:93" ht="22.5" customHeight="1">
      <c r="A1617" s="269"/>
      <c r="B1617" s="267"/>
      <c r="C1617" s="75"/>
      <c r="D1617" s="78"/>
      <c r="E1617" s="75"/>
      <c r="F1617" s="80"/>
      <c r="G1617" s="78"/>
      <c r="H1617" s="70"/>
      <c r="I1617" s="81"/>
      <c r="J1617" s="71" t="str">
        <f>IF(H1617="","",VLOOKUP(H1617,単重表!$C$6:'単重表'!$F$2502,2,FALSE))</f>
        <v/>
      </c>
      <c r="K1617" s="232"/>
      <c r="L1617" s="101">
        <f t="shared" si="783"/>
        <v>1</v>
      </c>
      <c r="M1617" s="46"/>
      <c r="N1617" s="101">
        <f t="shared" si="244"/>
        <v>1</v>
      </c>
      <c r="O1617" s="49"/>
      <c r="P1617" s="47" t="str">
        <f>IF(H1617="","",VLOOKUP(H1617,単重表!$C$6:'単重表'!$F$2502,3,FALSE))</f>
        <v/>
      </c>
      <c r="Q1617" s="47"/>
      <c r="R1617" s="56" t="e">
        <f t="shared" si="784"/>
        <v>#VALUE!</v>
      </c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267"/>
      <c r="AF1617" s="267"/>
      <c r="AG1617" s="40"/>
      <c r="AH1617" s="40"/>
      <c r="AI1617" s="40"/>
      <c r="AJ1617" s="58" t="str">
        <f>IF(H1617="","",VLOOKUP(H1617,単重表!$C$6:'単重表'!$F$2502,4,FALSE))</f>
        <v/>
      </c>
      <c r="AK1617" s="141" t="e">
        <f t="shared" si="362"/>
        <v>#VALUE!</v>
      </c>
      <c r="AL1617" s="40">
        <v>2</v>
      </c>
      <c r="AM1617" s="190" t="e">
        <f t="shared" si="363"/>
        <v>#VALUE!</v>
      </c>
      <c r="AO1617" s="191">
        <f t="shared" si="349"/>
        <v>0</v>
      </c>
      <c r="AP1617" s="182"/>
      <c r="AQ1617" s="183" t="str">
        <f t="shared" si="350"/>
        <v/>
      </c>
      <c r="AR1617" s="182"/>
      <c r="AS1617" s="184" t="str">
        <f t="shared" si="351"/>
        <v/>
      </c>
      <c r="AT1617" s="182"/>
      <c r="AU1617" s="268"/>
      <c r="AV1617" s="185"/>
      <c r="AW1617" s="185"/>
      <c r="AX1617" s="185"/>
      <c r="AY1617" s="185"/>
      <c r="AZ1617" s="185"/>
      <c r="BA1617" s="186"/>
      <c r="BB1617" s="80"/>
      <c r="BC1617" s="185"/>
      <c r="BD1617" s="185"/>
      <c r="BE1617" s="185"/>
      <c r="BF1617" s="185"/>
      <c r="BG1617" s="187"/>
      <c r="BH1617" s="270"/>
      <c r="BI1617" s="188"/>
      <c r="BJ1617" s="268"/>
      <c r="BL1617" s="40"/>
      <c r="BM1617" s="40"/>
      <c r="BN1617" s="40"/>
      <c r="BO1617" s="40"/>
      <c r="BP1617" s="40"/>
      <c r="BQ1617" s="40"/>
      <c r="BR1617" s="40"/>
      <c r="BS1617" s="40"/>
      <c r="BT1617" s="40"/>
      <c r="BU1617" s="40"/>
      <c r="BV1617" s="40"/>
      <c r="BW1617" s="40"/>
      <c r="BX1617" s="40"/>
      <c r="BY1617" s="40"/>
      <c r="BZ1617" s="40"/>
      <c r="CA1617" s="40"/>
      <c r="CB1617" s="40"/>
      <c r="CC1617" s="40"/>
      <c r="CD1617" s="40"/>
      <c r="CE1617" s="40"/>
      <c r="CF1617" s="40"/>
      <c r="CG1617" s="40"/>
      <c r="CH1617" s="40"/>
      <c r="CI1617" s="40"/>
      <c r="CJ1617" s="40"/>
      <c r="CK1617" s="40"/>
      <c r="CL1617" s="40"/>
      <c r="CM1617" s="40"/>
      <c r="CN1617" s="40"/>
      <c r="CO1617" s="40">
        <f t="shared" si="352"/>
        <v>0</v>
      </c>
    </row>
    <row r="1618" spans="1:93" ht="22.5" customHeight="1">
      <c r="A1618" s="269"/>
      <c r="B1618" s="267"/>
      <c r="C1618" s="75"/>
      <c r="D1618" s="78"/>
      <c r="E1618" s="75"/>
      <c r="F1618" s="80"/>
      <c r="G1618" s="78"/>
      <c r="H1618" s="70"/>
      <c r="I1618" s="81"/>
      <c r="J1618" s="71" t="str">
        <f>IF(H1618="","",VLOOKUP(H1618,単重表!$C$6:'単重表'!$F$2502,2,FALSE))</f>
        <v/>
      </c>
      <c r="K1618" s="232"/>
      <c r="L1618" s="101">
        <f>IF(K1618="",1,K1618/1000)</f>
        <v>1</v>
      </c>
      <c r="M1618" s="46"/>
      <c r="N1618" s="101">
        <f t="shared" si="244"/>
        <v>1</v>
      </c>
      <c r="O1618" s="49"/>
      <c r="P1618" s="47" t="str">
        <f>IF(H1618="","",VLOOKUP(H1618,単重表!$C$6:'単重表'!$F$2502,3,FALSE))</f>
        <v/>
      </c>
      <c r="Q1618" s="47"/>
      <c r="R1618" s="56" t="e">
        <f t="shared" si="784"/>
        <v>#VALUE!</v>
      </c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267"/>
      <c r="AF1618" s="267"/>
      <c r="AG1618" s="40"/>
      <c r="AH1618" s="40"/>
      <c r="AI1618" s="40"/>
      <c r="AJ1618" s="58" t="str">
        <f>IF(H1618="","",VLOOKUP(H1618,単重表!$C$6:'単重表'!$F$2502,4,FALSE))</f>
        <v/>
      </c>
      <c r="AK1618" s="141" t="e">
        <f t="shared" si="362"/>
        <v>#VALUE!</v>
      </c>
      <c r="AL1618" s="40">
        <v>2</v>
      </c>
      <c r="AM1618" s="190" t="e">
        <f t="shared" si="363"/>
        <v>#VALUE!</v>
      </c>
      <c r="AO1618" s="191">
        <f t="shared" si="349"/>
        <v>0</v>
      </c>
      <c r="AP1618" s="182"/>
      <c r="AQ1618" s="183" t="str">
        <f t="shared" si="350"/>
        <v/>
      </c>
      <c r="AR1618" s="182"/>
      <c r="AS1618" s="184" t="str">
        <f t="shared" si="351"/>
        <v/>
      </c>
      <c r="AT1618" s="182"/>
      <c r="AU1618" s="268"/>
      <c r="AV1618" s="185"/>
      <c r="AW1618" s="185"/>
      <c r="AX1618" s="185"/>
      <c r="AY1618" s="185"/>
      <c r="AZ1618" s="185"/>
      <c r="BA1618" s="186"/>
      <c r="BB1618" s="80"/>
      <c r="BC1618" s="185"/>
      <c r="BD1618" s="185"/>
      <c r="BE1618" s="185"/>
      <c r="BF1618" s="185"/>
      <c r="BG1618" s="187"/>
      <c r="BH1618" s="270"/>
      <c r="BI1618" s="188"/>
      <c r="BJ1618" s="268"/>
      <c r="BL1618" s="40"/>
      <c r="BM1618" s="40"/>
      <c r="BN1618" s="40"/>
      <c r="BO1618" s="40"/>
      <c r="BP1618" s="40"/>
      <c r="BQ1618" s="40"/>
      <c r="BR1618" s="40"/>
      <c r="BS1618" s="40"/>
      <c r="BT1618" s="40"/>
      <c r="BU1618" s="40"/>
      <c r="BV1618" s="40"/>
      <c r="BW1618" s="40"/>
      <c r="BX1618" s="40"/>
      <c r="BY1618" s="40"/>
      <c r="BZ1618" s="40"/>
      <c r="CA1618" s="40"/>
      <c r="CB1618" s="40"/>
      <c r="CC1618" s="40"/>
      <c r="CD1618" s="40"/>
      <c r="CE1618" s="40"/>
      <c r="CF1618" s="40"/>
      <c r="CG1618" s="40"/>
      <c r="CH1618" s="40"/>
      <c r="CI1618" s="40"/>
      <c r="CJ1618" s="40"/>
      <c r="CK1618" s="40"/>
      <c r="CL1618" s="40"/>
      <c r="CM1618" s="40"/>
      <c r="CN1618" s="40"/>
      <c r="CO1618" s="40">
        <f t="shared" si="352"/>
        <v>0</v>
      </c>
    </row>
    <row r="1619" spans="1:93" ht="22.5" customHeight="1">
      <c r="A1619" s="269"/>
      <c r="B1619" s="267"/>
      <c r="C1619" s="75"/>
      <c r="D1619" s="78"/>
      <c r="E1619" s="75"/>
      <c r="F1619" s="80"/>
      <c r="G1619" s="78"/>
      <c r="H1619" s="70"/>
      <c r="I1619" s="81"/>
      <c r="J1619" s="71" t="str">
        <f>IF(H1619="","",VLOOKUP(H1619,単重表!$C$6:'単重表'!$F$2502,2,FALSE))</f>
        <v/>
      </c>
      <c r="K1619" s="232"/>
      <c r="L1619" s="101">
        <f>IF(K1619="",1,K1619/1000)</f>
        <v>1</v>
      </c>
      <c r="M1619" s="46"/>
      <c r="N1619" s="101">
        <f t="shared" si="244"/>
        <v>1</v>
      </c>
      <c r="O1619" s="49"/>
      <c r="P1619" s="47" t="str">
        <f>IF(H1619="","",VLOOKUP(H1619,単重表!$C$6:'単重表'!$F$2502,3,FALSE))</f>
        <v/>
      </c>
      <c r="Q1619" s="47"/>
      <c r="R1619" s="56" t="e">
        <f t="shared" si="784"/>
        <v>#VALUE!</v>
      </c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267"/>
      <c r="AF1619" s="267"/>
      <c r="AG1619" s="40"/>
      <c r="AH1619" s="40"/>
      <c r="AI1619" s="40"/>
      <c r="AJ1619" s="58" t="str">
        <f>IF(H1619="","",VLOOKUP(H1619,単重表!$C$6:'単重表'!$F$2502,4,FALSE))</f>
        <v/>
      </c>
      <c r="AK1619" s="141" t="e">
        <f t="shared" si="362"/>
        <v>#VALUE!</v>
      </c>
      <c r="AL1619" s="40">
        <v>2</v>
      </c>
      <c r="AM1619" s="190" t="e">
        <f t="shared" si="363"/>
        <v>#VALUE!</v>
      </c>
      <c r="AO1619" s="191">
        <f t="shared" si="349"/>
        <v>0</v>
      </c>
      <c r="AP1619" s="182"/>
      <c r="AQ1619" s="183" t="str">
        <f t="shared" si="350"/>
        <v/>
      </c>
      <c r="AR1619" s="182"/>
      <c r="AS1619" s="184" t="str">
        <f t="shared" si="351"/>
        <v/>
      </c>
      <c r="AT1619" s="182"/>
      <c r="AU1619" s="268"/>
      <c r="AV1619" s="185"/>
      <c r="AW1619" s="185"/>
      <c r="AX1619" s="185"/>
      <c r="AY1619" s="185"/>
      <c r="AZ1619" s="185"/>
      <c r="BA1619" s="186"/>
      <c r="BB1619" s="80"/>
      <c r="BC1619" s="185"/>
      <c r="BD1619" s="185"/>
      <c r="BE1619" s="185"/>
      <c r="BF1619" s="185"/>
      <c r="BG1619" s="187"/>
      <c r="BH1619" s="270"/>
      <c r="BI1619" s="188"/>
      <c r="BJ1619" s="268"/>
      <c r="BL1619" s="40"/>
      <c r="BM1619" s="40"/>
      <c r="BN1619" s="40"/>
      <c r="BO1619" s="40"/>
      <c r="BP1619" s="40"/>
      <c r="BQ1619" s="40"/>
      <c r="BR1619" s="40"/>
      <c r="BS1619" s="40"/>
      <c r="BT1619" s="40"/>
      <c r="BU1619" s="40"/>
      <c r="BV1619" s="40"/>
      <c r="BW1619" s="40"/>
      <c r="BX1619" s="40"/>
      <c r="BY1619" s="40"/>
      <c r="BZ1619" s="40"/>
      <c r="CA1619" s="40"/>
      <c r="CB1619" s="40"/>
      <c r="CC1619" s="40"/>
      <c r="CD1619" s="40"/>
      <c r="CE1619" s="40"/>
      <c r="CF1619" s="40"/>
      <c r="CG1619" s="40"/>
      <c r="CH1619" s="40"/>
      <c r="CI1619" s="40"/>
      <c r="CJ1619" s="40"/>
      <c r="CK1619" s="40"/>
      <c r="CL1619" s="40"/>
      <c r="CM1619" s="40"/>
      <c r="CN1619" s="40"/>
      <c r="CO1619" s="40">
        <f t="shared" si="352"/>
        <v>0</v>
      </c>
    </row>
    <row r="1620" spans="1:93" ht="22.5" customHeight="1">
      <c r="A1620" s="269"/>
      <c r="B1620" s="267"/>
      <c r="C1620" s="75"/>
      <c r="D1620" s="78"/>
      <c r="E1620" s="75"/>
      <c r="F1620" s="80"/>
      <c r="G1620" s="78"/>
      <c r="H1620" s="70"/>
      <c r="I1620" s="81"/>
      <c r="J1620" s="71" t="str">
        <f>IF(H1620="","",VLOOKUP(H1620,単重表!$C$6:'単重表'!$F$2502,2,FALSE))</f>
        <v/>
      </c>
      <c r="K1620" s="232"/>
      <c r="L1620" s="101">
        <f>IF(K1620="",1,K1620/1000)</f>
        <v>1</v>
      </c>
      <c r="M1620" s="46"/>
      <c r="N1620" s="101">
        <f t="shared" si="244"/>
        <v>1</v>
      </c>
      <c r="O1620" s="49"/>
      <c r="P1620" s="47" t="str">
        <f>IF(H1620="","",VLOOKUP(H1620,単重表!$C$6:'単重表'!$F$2502,3,FALSE))</f>
        <v/>
      </c>
      <c r="Q1620" s="47"/>
      <c r="R1620" s="56" t="e">
        <f>P1620*O1620*N1620*L1620+Q1620</f>
        <v>#VALUE!</v>
      </c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267"/>
      <c r="AF1620" s="267"/>
      <c r="AG1620" s="40"/>
      <c r="AH1620" s="40"/>
      <c r="AI1620" s="40"/>
      <c r="AJ1620" s="58" t="str">
        <f>IF(H1620="","",VLOOKUP(H1620,単重表!$C$6:'単重表'!$F$2502,4,FALSE))</f>
        <v/>
      </c>
      <c r="AK1620" s="141" t="e">
        <f t="shared" si="362"/>
        <v>#VALUE!</v>
      </c>
      <c r="AL1620" s="40">
        <v>2</v>
      </c>
      <c r="AM1620" s="190" t="e">
        <f t="shared" si="363"/>
        <v>#VALUE!</v>
      </c>
      <c r="AO1620" s="191">
        <f t="shared" si="349"/>
        <v>0</v>
      </c>
      <c r="AP1620" s="182"/>
      <c r="AQ1620" s="183" t="str">
        <f t="shared" si="350"/>
        <v/>
      </c>
      <c r="AR1620" s="182"/>
      <c r="AS1620" s="184" t="str">
        <f t="shared" si="351"/>
        <v/>
      </c>
      <c r="AT1620" s="182"/>
      <c r="AU1620" s="268"/>
      <c r="AV1620" s="185"/>
      <c r="AW1620" s="185"/>
      <c r="AX1620" s="185"/>
      <c r="AY1620" s="185"/>
      <c r="AZ1620" s="185"/>
      <c r="BA1620" s="186"/>
      <c r="BB1620" s="80"/>
      <c r="BC1620" s="185"/>
      <c r="BD1620" s="185"/>
      <c r="BE1620" s="185"/>
      <c r="BF1620" s="185"/>
      <c r="BG1620" s="187"/>
      <c r="BH1620" s="270"/>
      <c r="BI1620" s="188"/>
      <c r="BJ1620" s="268"/>
      <c r="BL1620" s="40"/>
      <c r="BM1620" s="40"/>
      <c r="BN1620" s="40"/>
      <c r="BO1620" s="40"/>
      <c r="BP1620" s="40"/>
      <c r="BQ1620" s="40"/>
      <c r="BR1620" s="40"/>
      <c r="BS1620" s="40"/>
      <c r="BT1620" s="40"/>
      <c r="BU1620" s="40"/>
      <c r="BV1620" s="40"/>
      <c r="BW1620" s="40"/>
      <c r="BX1620" s="40"/>
      <c r="BY1620" s="40"/>
      <c r="BZ1620" s="40"/>
      <c r="CA1620" s="40"/>
      <c r="CB1620" s="40"/>
      <c r="CC1620" s="40"/>
      <c r="CD1620" s="40"/>
      <c r="CE1620" s="40"/>
      <c r="CF1620" s="40"/>
      <c r="CG1620" s="40"/>
      <c r="CH1620" s="40"/>
      <c r="CI1620" s="40"/>
      <c r="CJ1620" s="40"/>
      <c r="CK1620" s="40"/>
      <c r="CL1620" s="40"/>
      <c r="CM1620" s="40"/>
      <c r="CN1620" s="40"/>
      <c r="CO1620" s="40">
        <f t="shared" si="352"/>
        <v>0</v>
      </c>
    </row>
    <row r="1621" spans="1:93" ht="22.5" customHeight="1">
      <c r="A1621" s="269"/>
      <c r="B1621" s="267"/>
      <c r="C1621" s="75"/>
      <c r="D1621" s="78"/>
      <c r="E1621" s="75"/>
      <c r="F1621" s="80"/>
      <c r="G1621" s="78"/>
      <c r="H1621" s="70"/>
      <c r="I1621" s="81"/>
      <c r="J1621" s="71" t="str">
        <f>IF(H1621="","",VLOOKUP(H1621,単重表!$C$6:'単重表'!$F$2502,2,FALSE))</f>
        <v/>
      </c>
      <c r="K1621" s="232"/>
      <c r="L1621" s="101">
        <f t="shared" ref="L1621:L1628" si="785">IF(K1621="",1,K1621/1000)</f>
        <v>1</v>
      </c>
      <c r="M1621" s="46"/>
      <c r="N1621" s="101">
        <f t="shared" si="244"/>
        <v>1</v>
      </c>
      <c r="O1621" s="49"/>
      <c r="P1621" s="47" t="str">
        <f>IF(H1621="","",VLOOKUP(H1621,単重表!$C$6:'単重表'!$F$2502,3,FALSE))</f>
        <v/>
      </c>
      <c r="Q1621" s="47"/>
      <c r="R1621" s="56" t="e">
        <f t="shared" ref="R1621:R1630" si="786">P1621*O1621*N1621*L1621+Q1621</f>
        <v>#VALUE!</v>
      </c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267"/>
      <c r="AF1621" s="267"/>
      <c r="AG1621" s="40"/>
      <c r="AH1621" s="40"/>
      <c r="AI1621" s="40"/>
      <c r="AJ1621" s="58" t="str">
        <f>IF(H1621="","",VLOOKUP(H1621,単重表!$C$6:'単重表'!$F$2502,4,FALSE))</f>
        <v/>
      </c>
      <c r="AK1621" s="141" t="e">
        <f t="shared" si="362"/>
        <v>#VALUE!</v>
      </c>
      <c r="AL1621" s="40">
        <v>2</v>
      </c>
      <c r="AM1621" s="190" t="e">
        <f t="shared" si="363"/>
        <v>#VALUE!</v>
      </c>
      <c r="AO1621" s="191">
        <f t="shared" si="349"/>
        <v>0</v>
      </c>
      <c r="AP1621" s="182"/>
      <c r="AQ1621" s="183" t="str">
        <f t="shared" si="350"/>
        <v/>
      </c>
      <c r="AR1621" s="182"/>
      <c r="AS1621" s="184" t="str">
        <f t="shared" si="351"/>
        <v/>
      </c>
      <c r="AT1621" s="182"/>
      <c r="AU1621" s="268"/>
      <c r="AV1621" s="185"/>
      <c r="AW1621" s="185"/>
      <c r="AX1621" s="185"/>
      <c r="AY1621" s="185"/>
      <c r="AZ1621" s="185"/>
      <c r="BA1621" s="186"/>
      <c r="BB1621" s="80"/>
      <c r="BC1621" s="185"/>
      <c r="BD1621" s="185"/>
      <c r="BE1621" s="185"/>
      <c r="BF1621" s="185"/>
      <c r="BG1621" s="187"/>
      <c r="BH1621" s="270"/>
      <c r="BI1621" s="188"/>
      <c r="BJ1621" s="268"/>
      <c r="BL1621" s="40"/>
      <c r="BM1621" s="40"/>
      <c r="BN1621" s="40"/>
      <c r="BO1621" s="40"/>
      <c r="BP1621" s="40"/>
      <c r="BQ1621" s="40"/>
      <c r="BR1621" s="40"/>
      <c r="BS1621" s="40"/>
      <c r="BT1621" s="40"/>
      <c r="BU1621" s="40"/>
      <c r="BV1621" s="40"/>
      <c r="BW1621" s="40"/>
      <c r="BX1621" s="40"/>
      <c r="BY1621" s="40"/>
      <c r="BZ1621" s="40"/>
      <c r="CA1621" s="40"/>
      <c r="CB1621" s="40"/>
      <c r="CC1621" s="40"/>
      <c r="CD1621" s="40"/>
      <c r="CE1621" s="40"/>
      <c r="CF1621" s="40"/>
      <c r="CG1621" s="40"/>
      <c r="CH1621" s="40"/>
      <c r="CI1621" s="40"/>
      <c r="CJ1621" s="40"/>
      <c r="CK1621" s="40"/>
      <c r="CL1621" s="40"/>
      <c r="CM1621" s="40"/>
      <c r="CN1621" s="40"/>
      <c r="CO1621" s="40">
        <f t="shared" si="352"/>
        <v>0</v>
      </c>
    </row>
    <row r="1622" spans="1:93" ht="22.5" customHeight="1">
      <c r="A1622" s="269"/>
      <c r="B1622" s="267"/>
      <c r="C1622" s="75"/>
      <c r="D1622" s="78"/>
      <c r="E1622" s="75"/>
      <c r="F1622" s="80"/>
      <c r="G1622" s="78"/>
      <c r="H1622" s="70"/>
      <c r="I1622" s="81"/>
      <c r="J1622" s="71" t="str">
        <f>IF(H1622="","",VLOOKUP(H1622,単重表!$C$6:'単重表'!$F$2502,2,FALSE))</f>
        <v/>
      </c>
      <c r="K1622" s="232"/>
      <c r="L1622" s="101">
        <f t="shared" si="785"/>
        <v>1</v>
      </c>
      <c r="M1622" s="46"/>
      <c r="N1622" s="101">
        <f t="shared" si="244"/>
        <v>1</v>
      </c>
      <c r="O1622" s="49"/>
      <c r="P1622" s="47" t="str">
        <f>IF(H1622="","",VLOOKUP(H1622,単重表!$C$6:'単重表'!$F$2502,3,FALSE))</f>
        <v/>
      </c>
      <c r="Q1622" s="47"/>
      <c r="R1622" s="56" t="e">
        <f t="shared" si="786"/>
        <v>#VALUE!</v>
      </c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267"/>
      <c r="AF1622" s="267"/>
      <c r="AG1622" s="40"/>
      <c r="AH1622" s="40"/>
      <c r="AI1622" s="40"/>
      <c r="AJ1622" s="58" t="str">
        <f>IF(H1622="","",VLOOKUP(H1622,単重表!$C$6:'単重表'!$F$2502,4,FALSE))</f>
        <v/>
      </c>
      <c r="AK1622" s="141" t="e">
        <f t="shared" si="362"/>
        <v>#VALUE!</v>
      </c>
      <c r="AL1622" s="40">
        <v>2</v>
      </c>
      <c r="AM1622" s="190" t="e">
        <f t="shared" si="363"/>
        <v>#VALUE!</v>
      </c>
      <c r="AO1622" s="191">
        <f t="shared" si="349"/>
        <v>0</v>
      </c>
      <c r="AP1622" s="182"/>
      <c r="AQ1622" s="183" t="str">
        <f t="shared" si="350"/>
        <v/>
      </c>
      <c r="AR1622" s="182"/>
      <c r="AS1622" s="184" t="str">
        <f t="shared" si="351"/>
        <v/>
      </c>
      <c r="AT1622" s="182"/>
      <c r="AU1622" s="268"/>
      <c r="AV1622" s="185"/>
      <c r="AW1622" s="185"/>
      <c r="AX1622" s="185"/>
      <c r="AY1622" s="185"/>
      <c r="AZ1622" s="185"/>
      <c r="BA1622" s="186"/>
      <c r="BB1622" s="80"/>
      <c r="BC1622" s="185"/>
      <c r="BD1622" s="185"/>
      <c r="BE1622" s="185"/>
      <c r="BF1622" s="185"/>
      <c r="BG1622" s="187"/>
      <c r="BH1622" s="270"/>
      <c r="BI1622" s="188"/>
      <c r="BJ1622" s="268"/>
      <c r="BL1622" s="40"/>
      <c r="BM1622" s="40"/>
      <c r="BN1622" s="40"/>
      <c r="BO1622" s="40"/>
      <c r="BP1622" s="40"/>
      <c r="BQ1622" s="40"/>
      <c r="BR1622" s="40"/>
      <c r="BS1622" s="40"/>
      <c r="BT1622" s="40"/>
      <c r="BU1622" s="40"/>
      <c r="BV1622" s="40"/>
      <c r="BW1622" s="40"/>
      <c r="BX1622" s="40"/>
      <c r="BY1622" s="40"/>
      <c r="BZ1622" s="40"/>
      <c r="CA1622" s="40"/>
      <c r="CB1622" s="40"/>
      <c r="CC1622" s="40"/>
      <c r="CD1622" s="40"/>
      <c r="CE1622" s="40"/>
      <c r="CF1622" s="40"/>
      <c r="CG1622" s="40"/>
      <c r="CH1622" s="40"/>
      <c r="CI1622" s="40"/>
      <c r="CJ1622" s="40"/>
      <c r="CK1622" s="40"/>
      <c r="CL1622" s="40"/>
      <c r="CM1622" s="40"/>
      <c r="CN1622" s="40"/>
      <c r="CO1622" s="40">
        <f t="shared" si="352"/>
        <v>0</v>
      </c>
    </row>
    <row r="1623" spans="1:93" ht="22.5" customHeight="1">
      <c r="A1623" s="269"/>
      <c r="B1623" s="267"/>
      <c r="C1623" s="75"/>
      <c r="D1623" s="78"/>
      <c r="E1623" s="75"/>
      <c r="F1623" s="80"/>
      <c r="G1623" s="78"/>
      <c r="H1623" s="70"/>
      <c r="I1623" s="81"/>
      <c r="J1623" s="71" t="str">
        <f>IF(H1623="","",VLOOKUP(H1623,単重表!$C$6:'単重表'!$F$2502,2,FALSE))</f>
        <v/>
      </c>
      <c r="K1623" s="232"/>
      <c r="L1623" s="101">
        <f t="shared" si="785"/>
        <v>1</v>
      </c>
      <c r="M1623" s="46"/>
      <c r="N1623" s="101">
        <f t="shared" si="244"/>
        <v>1</v>
      </c>
      <c r="O1623" s="49"/>
      <c r="P1623" s="47" t="str">
        <f>IF(H1623="","",VLOOKUP(H1623,単重表!$C$6:'単重表'!$F$2502,3,FALSE))</f>
        <v/>
      </c>
      <c r="Q1623" s="47"/>
      <c r="R1623" s="56" t="e">
        <f t="shared" si="786"/>
        <v>#VALUE!</v>
      </c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267"/>
      <c r="AF1623" s="267"/>
      <c r="AG1623" s="40"/>
      <c r="AH1623" s="40"/>
      <c r="AI1623" s="40"/>
      <c r="AJ1623" s="58" t="str">
        <f>IF(H1623="","",VLOOKUP(H1623,単重表!$C$6:'単重表'!$F$2502,4,FALSE))</f>
        <v/>
      </c>
      <c r="AK1623" s="141" t="e">
        <f t="shared" si="362"/>
        <v>#VALUE!</v>
      </c>
      <c r="AL1623" s="40">
        <v>2</v>
      </c>
      <c r="AM1623" s="190" t="e">
        <f t="shared" si="363"/>
        <v>#VALUE!</v>
      </c>
      <c r="AO1623" s="191">
        <f t="shared" si="349"/>
        <v>0</v>
      </c>
      <c r="AP1623" s="182"/>
      <c r="AQ1623" s="183" t="str">
        <f t="shared" si="350"/>
        <v/>
      </c>
      <c r="AR1623" s="182"/>
      <c r="AS1623" s="184" t="str">
        <f t="shared" si="351"/>
        <v/>
      </c>
      <c r="AT1623" s="182"/>
      <c r="AU1623" s="268"/>
      <c r="AV1623" s="185"/>
      <c r="AW1623" s="185"/>
      <c r="AX1623" s="185"/>
      <c r="AY1623" s="185"/>
      <c r="AZ1623" s="185"/>
      <c r="BA1623" s="186"/>
      <c r="BB1623" s="80"/>
      <c r="BC1623" s="185"/>
      <c r="BD1623" s="185"/>
      <c r="BE1623" s="185"/>
      <c r="BF1623" s="185"/>
      <c r="BG1623" s="187"/>
      <c r="BH1623" s="270"/>
      <c r="BI1623" s="188"/>
      <c r="BJ1623" s="268"/>
      <c r="BL1623" s="40"/>
      <c r="BM1623" s="40"/>
      <c r="BN1623" s="40"/>
      <c r="BO1623" s="40"/>
      <c r="BP1623" s="40"/>
      <c r="BQ1623" s="40"/>
      <c r="BR1623" s="40"/>
      <c r="BS1623" s="40"/>
      <c r="BT1623" s="40"/>
      <c r="BU1623" s="40"/>
      <c r="BV1623" s="40"/>
      <c r="BW1623" s="40"/>
      <c r="BX1623" s="40"/>
      <c r="BY1623" s="40"/>
      <c r="BZ1623" s="40"/>
      <c r="CA1623" s="40"/>
      <c r="CB1623" s="40"/>
      <c r="CC1623" s="40"/>
      <c r="CD1623" s="40"/>
      <c r="CE1623" s="40"/>
      <c r="CF1623" s="40"/>
      <c r="CG1623" s="40"/>
      <c r="CH1623" s="40"/>
      <c r="CI1623" s="40"/>
      <c r="CJ1623" s="40"/>
      <c r="CK1623" s="40"/>
      <c r="CL1623" s="40"/>
      <c r="CM1623" s="40"/>
      <c r="CN1623" s="40"/>
      <c r="CO1623" s="40">
        <f t="shared" si="352"/>
        <v>0</v>
      </c>
    </row>
    <row r="1624" spans="1:93" ht="22.5" customHeight="1">
      <c r="A1624" s="269"/>
      <c r="B1624" s="267"/>
      <c r="C1624" s="75"/>
      <c r="D1624" s="78"/>
      <c r="E1624" s="75"/>
      <c r="F1624" s="80"/>
      <c r="G1624" s="78"/>
      <c r="H1624" s="70"/>
      <c r="I1624" s="81"/>
      <c r="J1624" s="71" t="str">
        <f>IF(H1624="","",VLOOKUP(H1624,単重表!$C$6:'単重表'!$F$2502,2,FALSE))</f>
        <v/>
      </c>
      <c r="K1624" s="232"/>
      <c r="L1624" s="101">
        <f t="shared" si="785"/>
        <v>1</v>
      </c>
      <c r="M1624" s="46"/>
      <c r="N1624" s="101">
        <f t="shared" si="244"/>
        <v>1</v>
      </c>
      <c r="O1624" s="49"/>
      <c r="P1624" s="47" t="str">
        <f>IF(H1624="","",VLOOKUP(H1624,単重表!$C$6:'単重表'!$F$2502,3,FALSE))</f>
        <v/>
      </c>
      <c r="Q1624" s="47"/>
      <c r="R1624" s="56" t="e">
        <f t="shared" si="786"/>
        <v>#VALUE!</v>
      </c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267"/>
      <c r="AF1624" s="267"/>
      <c r="AG1624" s="40"/>
      <c r="AH1624" s="40"/>
      <c r="AI1624" s="40"/>
      <c r="AJ1624" s="58" t="str">
        <f>IF(H1624="","",VLOOKUP(H1624,単重表!$C$6:'単重表'!$F$2502,4,FALSE))</f>
        <v/>
      </c>
      <c r="AK1624" s="141" t="e">
        <f t="shared" si="362"/>
        <v>#VALUE!</v>
      </c>
      <c r="AL1624" s="40">
        <v>2</v>
      </c>
      <c r="AM1624" s="190" t="e">
        <f t="shared" si="363"/>
        <v>#VALUE!</v>
      </c>
      <c r="AO1624" s="191">
        <f t="shared" si="349"/>
        <v>0</v>
      </c>
      <c r="AP1624" s="182"/>
      <c r="AQ1624" s="183" t="str">
        <f t="shared" si="350"/>
        <v/>
      </c>
      <c r="AR1624" s="182"/>
      <c r="AS1624" s="184" t="str">
        <f t="shared" si="351"/>
        <v/>
      </c>
      <c r="AT1624" s="182"/>
      <c r="AU1624" s="268"/>
      <c r="AV1624" s="185"/>
      <c r="AW1624" s="185"/>
      <c r="AX1624" s="185"/>
      <c r="AY1624" s="185"/>
      <c r="AZ1624" s="185"/>
      <c r="BA1624" s="186"/>
      <c r="BB1624" s="80"/>
      <c r="BC1624" s="185"/>
      <c r="BD1624" s="185"/>
      <c r="BE1624" s="185"/>
      <c r="BF1624" s="185"/>
      <c r="BG1624" s="187"/>
      <c r="BH1624" s="270"/>
      <c r="BI1624" s="188"/>
      <c r="BJ1624" s="268"/>
      <c r="BL1624" s="40"/>
      <c r="BM1624" s="40"/>
      <c r="BN1624" s="40"/>
      <c r="BO1624" s="40"/>
      <c r="BP1624" s="40"/>
      <c r="BQ1624" s="40"/>
      <c r="BR1624" s="40"/>
      <c r="BS1624" s="40"/>
      <c r="BT1624" s="40"/>
      <c r="BU1624" s="40"/>
      <c r="BV1624" s="40"/>
      <c r="BW1624" s="40"/>
      <c r="BX1624" s="40"/>
      <c r="BY1624" s="40"/>
      <c r="BZ1624" s="40"/>
      <c r="CA1624" s="40"/>
      <c r="CB1624" s="40"/>
      <c r="CC1624" s="40"/>
      <c r="CD1624" s="40"/>
      <c r="CE1624" s="40"/>
      <c r="CF1624" s="40"/>
      <c r="CG1624" s="40"/>
      <c r="CH1624" s="40"/>
      <c r="CI1624" s="40"/>
      <c r="CJ1624" s="40"/>
      <c r="CK1624" s="40"/>
      <c r="CL1624" s="40"/>
      <c r="CM1624" s="40"/>
      <c r="CN1624" s="40"/>
      <c r="CO1624" s="40">
        <f t="shared" si="352"/>
        <v>0</v>
      </c>
    </row>
    <row r="1625" spans="1:93" ht="22.5" customHeight="1">
      <c r="A1625" s="269"/>
      <c r="B1625" s="267"/>
      <c r="C1625" s="75"/>
      <c r="D1625" s="78"/>
      <c r="E1625" s="75"/>
      <c r="F1625" s="80"/>
      <c r="G1625" s="78"/>
      <c r="H1625" s="70"/>
      <c r="I1625" s="81"/>
      <c r="J1625" s="71" t="str">
        <f>IF(H1625="","",VLOOKUP(H1625,単重表!$C$6:'単重表'!$F$2502,2,FALSE))</f>
        <v/>
      </c>
      <c r="K1625" s="232"/>
      <c r="L1625" s="101">
        <f t="shared" si="785"/>
        <v>1</v>
      </c>
      <c r="M1625" s="46"/>
      <c r="N1625" s="101">
        <f t="shared" si="244"/>
        <v>1</v>
      </c>
      <c r="O1625" s="49"/>
      <c r="P1625" s="47" t="str">
        <f>IF(H1625="","",VLOOKUP(H1625,単重表!$C$6:'単重表'!$F$2502,3,FALSE))</f>
        <v/>
      </c>
      <c r="Q1625" s="47"/>
      <c r="R1625" s="56" t="e">
        <f t="shared" si="786"/>
        <v>#VALUE!</v>
      </c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267"/>
      <c r="AF1625" s="267"/>
      <c r="AG1625" s="40"/>
      <c r="AH1625" s="40"/>
      <c r="AI1625" s="40"/>
      <c r="AJ1625" s="58" t="str">
        <f>IF(H1625="","",VLOOKUP(H1625,単重表!$C$6:'単重表'!$F$2502,4,FALSE))</f>
        <v/>
      </c>
      <c r="AK1625" s="141" t="e">
        <f t="shared" si="362"/>
        <v>#VALUE!</v>
      </c>
      <c r="AL1625" s="40">
        <v>2</v>
      </c>
      <c r="AM1625" s="190" t="e">
        <f t="shared" si="363"/>
        <v>#VALUE!</v>
      </c>
      <c r="AO1625" s="191">
        <f t="shared" si="349"/>
        <v>0</v>
      </c>
      <c r="AP1625" s="182"/>
      <c r="AQ1625" s="183" t="str">
        <f t="shared" si="350"/>
        <v/>
      </c>
      <c r="AR1625" s="182"/>
      <c r="AS1625" s="184" t="str">
        <f t="shared" si="351"/>
        <v/>
      </c>
      <c r="AT1625" s="182"/>
      <c r="AU1625" s="268"/>
      <c r="AV1625" s="185"/>
      <c r="AW1625" s="185"/>
      <c r="AX1625" s="185"/>
      <c r="AY1625" s="185"/>
      <c r="AZ1625" s="185"/>
      <c r="BA1625" s="186"/>
      <c r="BB1625" s="80"/>
      <c r="BC1625" s="185"/>
      <c r="BD1625" s="185"/>
      <c r="BE1625" s="185"/>
      <c r="BF1625" s="185"/>
      <c r="BG1625" s="187"/>
      <c r="BH1625" s="270"/>
      <c r="BI1625" s="188"/>
      <c r="BJ1625" s="268"/>
      <c r="BL1625" s="40"/>
      <c r="BM1625" s="40"/>
      <c r="BN1625" s="40"/>
      <c r="BO1625" s="40"/>
      <c r="BP1625" s="40"/>
      <c r="BQ1625" s="40"/>
      <c r="BR1625" s="40"/>
      <c r="BS1625" s="40"/>
      <c r="BT1625" s="40"/>
      <c r="BU1625" s="40"/>
      <c r="BV1625" s="40"/>
      <c r="BW1625" s="40"/>
      <c r="BX1625" s="40"/>
      <c r="BY1625" s="40"/>
      <c r="BZ1625" s="40"/>
      <c r="CA1625" s="40"/>
      <c r="CB1625" s="40"/>
      <c r="CC1625" s="40"/>
      <c r="CD1625" s="40"/>
      <c r="CE1625" s="40"/>
      <c r="CF1625" s="40"/>
      <c r="CG1625" s="40"/>
      <c r="CH1625" s="40"/>
      <c r="CI1625" s="40"/>
      <c r="CJ1625" s="40"/>
      <c r="CK1625" s="40"/>
      <c r="CL1625" s="40"/>
      <c r="CM1625" s="40"/>
      <c r="CN1625" s="40"/>
      <c r="CO1625" s="40">
        <f t="shared" si="352"/>
        <v>0</v>
      </c>
    </row>
    <row r="1626" spans="1:93" ht="22.5" customHeight="1">
      <c r="A1626" s="269"/>
      <c r="B1626" s="267"/>
      <c r="C1626" s="75"/>
      <c r="D1626" s="78"/>
      <c r="E1626" s="75"/>
      <c r="F1626" s="80"/>
      <c r="G1626" s="78"/>
      <c r="H1626" s="70"/>
      <c r="I1626" s="81"/>
      <c r="J1626" s="71" t="str">
        <f>IF(H1626="","",VLOOKUP(H1626,単重表!$C$6:'単重表'!$F$2502,2,FALSE))</f>
        <v/>
      </c>
      <c r="K1626" s="232"/>
      <c r="L1626" s="101">
        <f t="shared" si="785"/>
        <v>1</v>
      </c>
      <c r="M1626" s="46"/>
      <c r="N1626" s="101">
        <f t="shared" si="244"/>
        <v>1</v>
      </c>
      <c r="O1626" s="49"/>
      <c r="P1626" s="47" t="str">
        <f>IF(H1626="","",VLOOKUP(H1626,単重表!$C$6:'単重表'!$F$2502,3,FALSE))</f>
        <v/>
      </c>
      <c r="Q1626" s="47"/>
      <c r="R1626" s="56" t="e">
        <f t="shared" si="786"/>
        <v>#VALUE!</v>
      </c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267"/>
      <c r="AF1626" s="267"/>
      <c r="AG1626" s="40"/>
      <c r="AH1626" s="40"/>
      <c r="AI1626" s="40"/>
      <c r="AJ1626" s="58" t="str">
        <f>IF(H1626="","",VLOOKUP(H1626,単重表!$C$6:'単重表'!$F$2502,4,FALSE))</f>
        <v/>
      </c>
      <c r="AK1626" s="141" t="e">
        <f t="shared" si="362"/>
        <v>#VALUE!</v>
      </c>
      <c r="AL1626" s="40">
        <v>2</v>
      </c>
      <c r="AM1626" s="190" t="e">
        <f t="shared" si="363"/>
        <v>#VALUE!</v>
      </c>
      <c r="AO1626" s="191">
        <f t="shared" si="349"/>
        <v>0</v>
      </c>
      <c r="AP1626" s="182"/>
      <c r="AQ1626" s="183" t="str">
        <f t="shared" si="350"/>
        <v/>
      </c>
      <c r="AR1626" s="182"/>
      <c r="AS1626" s="184" t="str">
        <f t="shared" si="351"/>
        <v/>
      </c>
      <c r="AT1626" s="182"/>
      <c r="AU1626" s="268"/>
      <c r="AV1626" s="185"/>
      <c r="AW1626" s="185"/>
      <c r="AX1626" s="185"/>
      <c r="AY1626" s="185"/>
      <c r="AZ1626" s="185"/>
      <c r="BA1626" s="186"/>
      <c r="BB1626" s="80"/>
      <c r="BC1626" s="185"/>
      <c r="BD1626" s="185"/>
      <c r="BE1626" s="185"/>
      <c r="BF1626" s="185"/>
      <c r="BG1626" s="187"/>
      <c r="BH1626" s="270"/>
      <c r="BI1626" s="188"/>
      <c r="BJ1626" s="268"/>
      <c r="BL1626" s="40"/>
      <c r="BM1626" s="40"/>
      <c r="BN1626" s="40"/>
      <c r="BO1626" s="40"/>
      <c r="BP1626" s="40"/>
      <c r="BQ1626" s="40"/>
      <c r="BR1626" s="40"/>
      <c r="BS1626" s="40"/>
      <c r="BT1626" s="40"/>
      <c r="BU1626" s="40"/>
      <c r="BV1626" s="40"/>
      <c r="BW1626" s="40"/>
      <c r="BX1626" s="40"/>
      <c r="BY1626" s="40"/>
      <c r="BZ1626" s="40"/>
      <c r="CA1626" s="40"/>
      <c r="CB1626" s="40"/>
      <c r="CC1626" s="40"/>
      <c r="CD1626" s="40"/>
      <c r="CE1626" s="40"/>
      <c r="CF1626" s="40"/>
      <c r="CG1626" s="40"/>
      <c r="CH1626" s="40"/>
      <c r="CI1626" s="40"/>
      <c r="CJ1626" s="40"/>
      <c r="CK1626" s="40"/>
      <c r="CL1626" s="40"/>
      <c r="CM1626" s="40"/>
      <c r="CN1626" s="40"/>
      <c r="CO1626" s="40">
        <f t="shared" si="352"/>
        <v>0</v>
      </c>
    </row>
    <row r="1627" spans="1:93" ht="22.5" customHeight="1">
      <c r="A1627" s="269"/>
      <c r="B1627" s="267"/>
      <c r="C1627" s="75"/>
      <c r="D1627" s="78"/>
      <c r="E1627" s="75"/>
      <c r="F1627" s="80"/>
      <c r="G1627" s="78"/>
      <c r="H1627" s="70"/>
      <c r="I1627" s="81"/>
      <c r="J1627" s="71" t="str">
        <f>IF(H1627="","",VLOOKUP(H1627,単重表!$C$6:'単重表'!$F$2502,2,FALSE))</f>
        <v/>
      </c>
      <c r="K1627" s="232"/>
      <c r="L1627" s="101">
        <f t="shared" si="785"/>
        <v>1</v>
      </c>
      <c r="M1627" s="46"/>
      <c r="N1627" s="101">
        <f t="shared" si="244"/>
        <v>1</v>
      </c>
      <c r="O1627" s="49"/>
      <c r="P1627" s="47" t="str">
        <f>IF(H1627="","",VLOOKUP(H1627,単重表!$C$6:'単重表'!$F$2502,3,FALSE))</f>
        <v/>
      </c>
      <c r="Q1627" s="47"/>
      <c r="R1627" s="56" t="e">
        <f t="shared" si="786"/>
        <v>#VALUE!</v>
      </c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267"/>
      <c r="AF1627" s="267"/>
      <c r="AG1627" s="40"/>
      <c r="AH1627" s="40"/>
      <c r="AI1627" s="40"/>
      <c r="AJ1627" s="58" t="str">
        <f>IF(H1627="","",VLOOKUP(H1627,単重表!$C$6:'単重表'!$F$2502,4,FALSE))</f>
        <v/>
      </c>
      <c r="AK1627" s="141" t="e">
        <f t="shared" si="362"/>
        <v>#VALUE!</v>
      </c>
      <c r="AL1627" s="40">
        <v>2</v>
      </c>
      <c r="AM1627" s="190" t="e">
        <f t="shared" si="363"/>
        <v>#VALUE!</v>
      </c>
      <c r="AO1627" s="191">
        <f t="shared" si="349"/>
        <v>0</v>
      </c>
      <c r="AP1627" s="182"/>
      <c r="AQ1627" s="183" t="str">
        <f t="shared" si="350"/>
        <v/>
      </c>
      <c r="AR1627" s="182"/>
      <c r="AS1627" s="184" t="str">
        <f t="shared" si="351"/>
        <v/>
      </c>
      <c r="AT1627" s="182"/>
      <c r="AU1627" s="268"/>
      <c r="AV1627" s="185"/>
      <c r="AW1627" s="185"/>
      <c r="AX1627" s="185"/>
      <c r="AY1627" s="185"/>
      <c r="AZ1627" s="185"/>
      <c r="BA1627" s="186"/>
      <c r="BB1627" s="80"/>
      <c r="BC1627" s="185"/>
      <c r="BD1627" s="185"/>
      <c r="BE1627" s="185"/>
      <c r="BF1627" s="185"/>
      <c r="BG1627" s="187"/>
      <c r="BH1627" s="270"/>
      <c r="BI1627" s="188"/>
      <c r="BJ1627" s="268"/>
      <c r="BL1627" s="40"/>
      <c r="BM1627" s="40"/>
      <c r="BN1627" s="40"/>
      <c r="BO1627" s="40"/>
      <c r="BP1627" s="40"/>
      <c r="BQ1627" s="40"/>
      <c r="BR1627" s="40"/>
      <c r="BS1627" s="40"/>
      <c r="BT1627" s="40"/>
      <c r="BU1627" s="40"/>
      <c r="BV1627" s="40"/>
      <c r="BW1627" s="40"/>
      <c r="BX1627" s="40"/>
      <c r="BY1627" s="40"/>
      <c r="BZ1627" s="40"/>
      <c r="CA1627" s="40"/>
      <c r="CB1627" s="40"/>
      <c r="CC1627" s="40"/>
      <c r="CD1627" s="40"/>
      <c r="CE1627" s="40"/>
      <c r="CF1627" s="40"/>
      <c r="CG1627" s="40"/>
      <c r="CH1627" s="40"/>
      <c r="CI1627" s="40"/>
      <c r="CJ1627" s="40"/>
      <c r="CK1627" s="40"/>
      <c r="CL1627" s="40"/>
      <c r="CM1627" s="40"/>
      <c r="CN1627" s="40"/>
      <c r="CO1627" s="40">
        <f t="shared" si="352"/>
        <v>0</v>
      </c>
    </row>
    <row r="1628" spans="1:93" ht="22.5" customHeight="1">
      <c r="A1628" s="269"/>
      <c r="B1628" s="267"/>
      <c r="C1628" s="75"/>
      <c r="D1628" s="78"/>
      <c r="E1628" s="75"/>
      <c r="F1628" s="80"/>
      <c r="G1628" s="78"/>
      <c r="H1628" s="70"/>
      <c r="I1628" s="81"/>
      <c r="J1628" s="71" t="str">
        <f>IF(H1628="","",VLOOKUP(H1628,単重表!$C$6:'単重表'!$F$2502,2,FALSE))</f>
        <v/>
      </c>
      <c r="K1628" s="232"/>
      <c r="L1628" s="101">
        <f t="shared" si="785"/>
        <v>1</v>
      </c>
      <c r="M1628" s="46"/>
      <c r="N1628" s="101">
        <f t="shared" si="244"/>
        <v>1</v>
      </c>
      <c r="O1628" s="49"/>
      <c r="P1628" s="47" t="str">
        <f>IF(H1628="","",VLOOKUP(H1628,単重表!$C$6:'単重表'!$F$2502,3,FALSE))</f>
        <v/>
      </c>
      <c r="Q1628" s="47"/>
      <c r="R1628" s="56" t="e">
        <f t="shared" si="786"/>
        <v>#VALUE!</v>
      </c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267"/>
      <c r="AF1628" s="267"/>
      <c r="AG1628" s="40"/>
      <c r="AH1628" s="40"/>
      <c r="AI1628" s="40"/>
      <c r="AJ1628" s="58" t="str">
        <f>IF(H1628="","",VLOOKUP(H1628,単重表!$C$6:'単重表'!$F$2502,4,FALSE))</f>
        <v/>
      </c>
      <c r="AK1628" s="141" t="e">
        <f t="shared" si="362"/>
        <v>#VALUE!</v>
      </c>
      <c r="AL1628" s="40">
        <v>2</v>
      </c>
      <c r="AM1628" s="190" t="e">
        <f t="shared" si="363"/>
        <v>#VALUE!</v>
      </c>
      <c r="AO1628" s="191">
        <f t="shared" si="349"/>
        <v>0</v>
      </c>
      <c r="AP1628" s="182"/>
      <c r="AQ1628" s="183" t="str">
        <f t="shared" si="350"/>
        <v/>
      </c>
      <c r="AR1628" s="182"/>
      <c r="AS1628" s="184" t="str">
        <f t="shared" si="351"/>
        <v/>
      </c>
      <c r="AT1628" s="182"/>
      <c r="AU1628" s="268"/>
      <c r="AV1628" s="185"/>
      <c r="AW1628" s="185"/>
      <c r="AX1628" s="185"/>
      <c r="AY1628" s="185"/>
      <c r="AZ1628" s="185"/>
      <c r="BA1628" s="186"/>
      <c r="BB1628" s="80"/>
      <c r="BC1628" s="185"/>
      <c r="BD1628" s="185"/>
      <c r="BE1628" s="185"/>
      <c r="BF1628" s="185"/>
      <c r="BG1628" s="187"/>
      <c r="BH1628" s="270"/>
      <c r="BI1628" s="188"/>
      <c r="BJ1628" s="268"/>
      <c r="BL1628" s="40"/>
      <c r="BM1628" s="40"/>
      <c r="BN1628" s="40"/>
      <c r="BO1628" s="40"/>
      <c r="BP1628" s="40"/>
      <c r="BQ1628" s="40"/>
      <c r="BR1628" s="40"/>
      <c r="BS1628" s="40"/>
      <c r="BT1628" s="40"/>
      <c r="BU1628" s="40"/>
      <c r="BV1628" s="40"/>
      <c r="BW1628" s="40"/>
      <c r="BX1628" s="40"/>
      <c r="BY1628" s="40"/>
      <c r="BZ1628" s="40"/>
      <c r="CA1628" s="40"/>
      <c r="CB1628" s="40"/>
      <c r="CC1628" s="40"/>
      <c r="CD1628" s="40"/>
      <c r="CE1628" s="40"/>
      <c r="CF1628" s="40"/>
      <c r="CG1628" s="40"/>
      <c r="CH1628" s="40"/>
      <c r="CI1628" s="40"/>
      <c r="CJ1628" s="40"/>
      <c r="CK1628" s="40"/>
      <c r="CL1628" s="40"/>
      <c r="CM1628" s="40"/>
      <c r="CN1628" s="40"/>
      <c r="CO1628" s="40">
        <f t="shared" si="352"/>
        <v>0</v>
      </c>
    </row>
    <row r="1629" spans="1:93" ht="22.5" customHeight="1">
      <c r="A1629" s="269"/>
      <c r="B1629" s="267"/>
      <c r="C1629" s="75"/>
      <c r="D1629" s="78"/>
      <c r="E1629" s="75"/>
      <c r="F1629" s="80"/>
      <c r="G1629" s="78"/>
      <c r="H1629" s="70"/>
      <c r="I1629" s="81"/>
      <c r="J1629" s="71" t="str">
        <f>IF(H1629="","",VLOOKUP(H1629,単重表!$C$6:'単重表'!$F$2502,2,FALSE))</f>
        <v/>
      </c>
      <c r="K1629" s="232"/>
      <c r="L1629" s="101">
        <f>IF(K1629="",1,K1629/1000)</f>
        <v>1</v>
      </c>
      <c r="M1629" s="46"/>
      <c r="N1629" s="101">
        <f t="shared" si="244"/>
        <v>1</v>
      </c>
      <c r="O1629" s="49"/>
      <c r="P1629" s="47" t="str">
        <f>IF(H1629="","",VLOOKUP(H1629,単重表!$C$6:'単重表'!$F$2502,3,FALSE))</f>
        <v/>
      </c>
      <c r="Q1629" s="47"/>
      <c r="R1629" s="56" t="e">
        <f t="shared" si="786"/>
        <v>#VALUE!</v>
      </c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267"/>
      <c r="AF1629" s="267"/>
      <c r="AG1629" s="40"/>
      <c r="AH1629" s="40"/>
      <c r="AI1629" s="40"/>
      <c r="AJ1629" s="58" t="str">
        <f>IF(H1629="","",VLOOKUP(H1629,単重表!$C$6:'単重表'!$F$2502,4,FALSE))</f>
        <v/>
      </c>
      <c r="AK1629" s="141" t="e">
        <f t="shared" si="362"/>
        <v>#VALUE!</v>
      </c>
      <c r="AL1629" s="40">
        <v>2</v>
      </c>
      <c r="AM1629" s="190" t="e">
        <f t="shared" si="363"/>
        <v>#VALUE!</v>
      </c>
      <c r="AO1629" s="191">
        <f t="shared" si="349"/>
        <v>0</v>
      </c>
      <c r="AP1629" s="182"/>
      <c r="AQ1629" s="183" t="str">
        <f t="shared" si="350"/>
        <v/>
      </c>
      <c r="AR1629" s="182"/>
      <c r="AS1629" s="184" t="str">
        <f t="shared" si="351"/>
        <v/>
      </c>
      <c r="AT1629" s="182"/>
      <c r="AU1629" s="268"/>
      <c r="AV1629" s="185"/>
      <c r="AW1629" s="185"/>
      <c r="AX1629" s="185"/>
      <c r="AY1629" s="185"/>
      <c r="AZ1629" s="185"/>
      <c r="BA1629" s="186"/>
      <c r="BB1629" s="80"/>
      <c r="BC1629" s="185"/>
      <c r="BD1629" s="185"/>
      <c r="BE1629" s="185"/>
      <c r="BF1629" s="185"/>
      <c r="BG1629" s="187"/>
      <c r="BH1629" s="270"/>
      <c r="BI1629" s="188"/>
      <c r="BJ1629" s="268"/>
      <c r="BL1629" s="40"/>
      <c r="BM1629" s="40"/>
      <c r="BN1629" s="40"/>
      <c r="BO1629" s="40"/>
      <c r="BP1629" s="40"/>
      <c r="BQ1629" s="40"/>
      <c r="BR1629" s="40"/>
      <c r="BS1629" s="40"/>
      <c r="BT1629" s="40"/>
      <c r="BU1629" s="40"/>
      <c r="BV1629" s="40"/>
      <c r="BW1629" s="40"/>
      <c r="BX1629" s="40"/>
      <c r="BY1629" s="40"/>
      <c r="BZ1629" s="40"/>
      <c r="CA1629" s="40"/>
      <c r="CB1629" s="40"/>
      <c r="CC1629" s="40"/>
      <c r="CD1629" s="40"/>
      <c r="CE1629" s="40"/>
      <c r="CF1629" s="40"/>
      <c r="CG1629" s="40"/>
      <c r="CH1629" s="40"/>
      <c r="CI1629" s="40"/>
      <c r="CJ1629" s="40"/>
      <c r="CK1629" s="40"/>
      <c r="CL1629" s="40"/>
      <c r="CM1629" s="40"/>
      <c r="CN1629" s="40"/>
      <c r="CO1629" s="40">
        <f t="shared" si="352"/>
        <v>0</v>
      </c>
    </row>
    <row r="1630" spans="1:93" ht="22.5" customHeight="1">
      <c r="A1630" s="269"/>
      <c r="B1630" s="267"/>
      <c r="C1630" s="75"/>
      <c r="D1630" s="78"/>
      <c r="E1630" s="75"/>
      <c r="F1630" s="80"/>
      <c r="G1630" s="78"/>
      <c r="H1630" s="70"/>
      <c r="I1630" s="81"/>
      <c r="J1630" s="71" t="str">
        <f>IF(H1630="","",VLOOKUP(H1630,単重表!$C$6:'単重表'!$F$2502,2,FALSE))</f>
        <v/>
      </c>
      <c r="K1630" s="232"/>
      <c r="L1630" s="101">
        <f>IF(K1630="",1,K1630/1000)</f>
        <v>1</v>
      </c>
      <c r="M1630" s="46"/>
      <c r="N1630" s="101">
        <f t="shared" si="244"/>
        <v>1</v>
      </c>
      <c r="O1630" s="49"/>
      <c r="P1630" s="47" t="str">
        <f>IF(H1630="","",VLOOKUP(H1630,単重表!$C$6:'単重表'!$F$2502,3,FALSE))</f>
        <v/>
      </c>
      <c r="Q1630" s="47"/>
      <c r="R1630" s="56" t="e">
        <f t="shared" si="786"/>
        <v>#VALUE!</v>
      </c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267"/>
      <c r="AF1630" s="267"/>
      <c r="AG1630" s="40"/>
      <c r="AH1630" s="40"/>
      <c r="AI1630" s="40"/>
      <c r="AJ1630" s="58" t="str">
        <f>IF(H1630="","",VLOOKUP(H1630,単重表!$C$6:'単重表'!$F$2502,4,FALSE))</f>
        <v/>
      </c>
      <c r="AK1630" s="141" t="e">
        <f t="shared" si="362"/>
        <v>#VALUE!</v>
      </c>
      <c r="AL1630" s="40">
        <v>2</v>
      </c>
      <c r="AM1630" s="190" t="e">
        <f t="shared" si="363"/>
        <v>#VALUE!</v>
      </c>
      <c r="AO1630" s="191">
        <f t="shared" si="349"/>
        <v>0</v>
      </c>
      <c r="AP1630" s="182"/>
      <c r="AQ1630" s="183" t="str">
        <f t="shared" si="350"/>
        <v/>
      </c>
      <c r="AR1630" s="182"/>
      <c r="AS1630" s="184" t="str">
        <f t="shared" si="351"/>
        <v/>
      </c>
      <c r="AT1630" s="182"/>
      <c r="AU1630" s="268"/>
      <c r="AV1630" s="185"/>
      <c r="AW1630" s="185"/>
      <c r="AX1630" s="185"/>
      <c r="AY1630" s="185"/>
      <c r="AZ1630" s="185"/>
      <c r="BA1630" s="186"/>
      <c r="BB1630" s="80"/>
      <c r="BC1630" s="185"/>
      <c r="BD1630" s="185"/>
      <c r="BE1630" s="185"/>
      <c r="BF1630" s="185"/>
      <c r="BG1630" s="187"/>
      <c r="BH1630" s="270"/>
      <c r="BI1630" s="188"/>
      <c r="BJ1630" s="268"/>
      <c r="BL1630" s="40"/>
      <c r="BM1630" s="40"/>
      <c r="BN1630" s="40"/>
      <c r="BO1630" s="40"/>
      <c r="BP1630" s="40"/>
      <c r="BQ1630" s="40"/>
      <c r="BR1630" s="40"/>
      <c r="BS1630" s="40"/>
      <c r="BT1630" s="40"/>
      <c r="BU1630" s="40"/>
      <c r="BV1630" s="40"/>
      <c r="BW1630" s="40"/>
      <c r="BX1630" s="40"/>
      <c r="BY1630" s="40"/>
      <c r="BZ1630" s="40"/>
      <c r="CA1630" s="40"/>
      <c r="CB1630" s="40"/>
      <c r="CC1630" s="40"/>
      <c r="CD1630" s="40"/>
      <c r="CE1630" s="40"/>
      <c r="CF1630" s="40"/>
      <c r="CG1630" s="40"/>
      <c r="CH1630" s="40"/>
      <c r="CI1630" s="40"/>
      <c r="CJ1630" s="40"/>
      <c r="CK1630" s="40"/>
      <c r="CL1630" s="40"/>
      <c r="CM1630" s="40"/>
      <c r="CN1630" s="40"/>
      <c r="CO1630" s="40">
        <f t="shared" si="352"/>
        <v>0</v>
      </c>
    </row>
    <row r="1631" spans="1:93" ht="22.5" customHeight="1">
      <c r="A1631" s="269"/>
      <c r="B1631" s="267"/>
      <c r="C1631" s="75"/>
      <c r="D1631" s="78"/>
      <c r="E1631" s="75"/>
      <c r="F1631" s="80"/>
      <c r="G1631" s="78"/>
      <c r="H1631" s="70"/>
      <c r="I1631" s="81"/>
      <c r="J1631" s="71" t="str">
        <f>IF(H1631="","",VLOOKUP(H1631,単重表!$C$6:'単重表'!$F$2502,2,FALSE))</f>
        <v/>
      </c>
      <c r="K1631" s="232"/>
      <c r="L1631" s="101">
        <f>IF(K1631="",1,K1631/1000)</f>
        <v>1</v>
      </c>
      <c r="M1631" s="46"/>
      <c r="N1631" s="101">
        <f t="shared" si="244"/>
        <v>1</v>
      </c>
      <c r="O1631" s="49"/>
      <c r="P1631" s="47" t="str">
        <f>IF(H1631="","",VLOOKUP(H1631,単重表!$C$6:'単重表'!$F$2502,3,FALSE))</f>
        <v/>
      </c>
      <c r="Q1631" s="47"/>
      <c r="R1631" s="56" t="e">
        <f>P1631*O1631*N1631*L1631+Q1631</f>
        <v>#VALUE!</v>
      </c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267"/>
      <c r="AF1631" s="267"/>
      <c r="AG1631" s="40"/>
      <c r="AH1631" s="40"/>
      <c r="AI1631" s="40"/>
      <c r="AJ1631" s="58" t="str">
        <f>IF(H1631="","",VLOOKUP(H1631,単重表!$C$6:'単重表'!$F$2502,4,FALSE))</f>
        <v/>
      </c>
      <c r="AK1631" s="141" t="e">
        <f t="shared" si="362"/>
        <v>#VALUE!</v>
      </c>
      <c r="AL1631" s="40">
        <v>2</v>
      </c>
      <c r="AM1631" s="190" t="e">
        <f t="shared" si="363"/>
        <v>#VALUE!</v>
      </c>
      <c r="AO1631" s="191">
        <f t="shared" si="349"/>
        <v>0</v>
      </c>
      <c r="AP1631" s="182"/>
      <c r="AQ1631" s="183" t="str">
        <f t="shared" si="350"/>
        <v/>
      </c>
      <c r="AR1631" s="182"/>
      <c r="AS1631" s="184" t="str">
        <f t="shared" si="351"/>
        <v/>
      </c>
      <c r="AT1631" s="182"/>
      <c r="AU1631" s="268"/>
      <c r="AV1631" s="185"/>
      <c r="AW1631" s="185"/>
      <c r="AX1631" s="185"/>
      <c r="AY1631" s="185"/>
      <c r="AZ1631" s="185"/>
      <c r="BA1631" s="186"/>
      <c r="BB1631" s="80"/>
      <c r="BC1631" s="185"/>
      <c r="BD1631" s="185"/>
      <c r="BE1631" s="185"/>
      <c r="BF1631" s="185"/>
      <c r="BG1631" s="187"/>
      <c r="BH1631" s="270"/>
      <c r="BI1631" s="188"/>
      <c r="BJ1631" s="268"/>
      <c r="BL1631" s="40"/>
      <c r="BM1631" s="40"/>
      <c r="BN1631" s="40"/>
      <c r="BO1631" s="40"/>
      <c r="BP1631" s="40"/>
      <c r="BQ1631" s="40"/>
      <c r="BR1631" s="40"/>
      <c r="BS1631" s="40"/>
      <c r="BT1631" s="40"/>
      <c r="BU1631" s="40"/>
      <c r="BV1631" s="40"/>
      <c r="BW1631" s="40"/>
      <c r="BX1631" s="40"/>
      <c r="BY1631" s="40"/>
      <c r="BZ1631" s="40"/>
      <c r="CA1631" s="40"/>
      <c r="CB1631" s="40"/>
      <c r="CC1631" s="40"/>
      <c r="CD1631" s="40"/>
      <c r="CE1631" s="40"/>
      <c r="CF1631" s="40"/>
      <c r="CG1631" s="40"/>
      <c r="CH1631" s="40"/>
      <c r="CI1631" s="40"/>
      <c r="CJ1631" s="40"/>
      <c r="CK1631" s="40"/>
      <c r="CL1631" s="40"/>
      <c r="CM1631" s="40"/>
      <c r="CN1631" s="40"/>
      <c r="CO1631" s="40">
        <f t="shared" si="352"/>
        <v>0</v>
      </c>
    </row>
    <row r="1632" spans="1:93" ht="22.5" customHeight="1">
      <c r="A1632" s="269"/>
      <c r="B1632" s="267"/>
      <c r="C1632" s="75"/>
      <c r="D1632" s="78"/>
      <c r="E1632" s="75"/>
      <c r="F1632" s="80"/>
      <c r="G1632" s="78"/>
      <c r="H1632" s="70"/>
      <c r="I1632" s="81"/>
      <c r="J1632" s="71" t="str">
        <f>IF(H1632="","",VLOOKUP(H1632,単重表!$C$6:'単重表'!$F$2502,2,FALSE))</f>
        <v/>
      </c>
      <c r="K1632" s="232"/>
      <c r="L1632" s="101">
        <f t="shared" ref="L1632:L1639" si="787">IF(K1632="",1,K1632/1000)</f>
        <v>1</v>
      </c>
      <c r="M1632" s="46"/>
      <c r="N1632" s="101">
        <f t="shared" si="244"/>
        <v>1</v>
      </c>
      <c r="O1632" s="49"/>
      <c r="P1632" s="47" t="str">
        <f>IF(H1632="","",VLOOKUP(H1632,単重表!$C$6:'単重表'!$F$2502,3,FALSE))</f>
        <v/>
      </c>
      <c r="Q1632" s="47"/>
      <c r="R1632" s="56" t="e">
        <f t="shared" ref="R1632:R1641" si="788">P1632*O1632*N1632*L1632+Q1632</f>
        <v>#VALUE!</v>
      </c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267"/>
      <c r="AF1632" s="267"/>
      <c r="AG1632" s="40"/>
      <c r="AH1632" s="40"/>
      <c r="AI1632" s="40"/>
      <c r="AJ1632" s="58" t="str">
        <f>IF(H1632="","",VLOOKUP(H1632,単重表!$C$6:'単重表'!$F$2502,4,FALSE))</f>
        <v/>
      </c>
      <c r="AK1632" s="141" t="e">
        <f t="shared" si="362"/>
        <v>#VALUE!</v>
      </c>
      <c r="AL1632" s="40">
        <v>2</v>
      </c>
      <c r="AM1632" s="190" t="e">
        <f t="shared" si="363"/>
        <v>#VALUE!</v>
      </c>
      <c r="AO1632" s="191">
        <f t="shared" si="349"/>
        <v>0</v>
      </c>
      <c r="AP1632" s="182"/>
      <c r="AQ1632" s="183" t="str">
        <f t="shared" si="350"/>
        <v/>
      </c>
      <c r="AR1632" s="182"/>
      <c r="AS1632" s="184" t="str">
        <f t="shared" si="351"/>
        <v/>
      </c>
      <c r="AT1632" s="182"/>
      <c r="AU1632" s="268"/>
      <c r="AV1632" s="185"/>
      <c r="AW1632" s="185"/>
      <c r="AX1632" s="185"/>
      <c r="AY1632" s="185"/>
      <c r="AZ1632" s="185"/>
      <c r="BA1632" s="186"/>
      <c r="BB1632" s="80"/>
      <c r="BC1632" s="185"/>
      <c r="BD1632" s="185"/>
      <c r="BE1632" s="185"/>
      <c r="BF1632" s="185"/>
      <c r="BG1632" s="187"/>
      <c r="BH1632" s="270"/>
      <c r="BI1632" s="188"/>
      <c r="BJ1632" s="268"/>
      <c r="BL1632" s="40"/>
      <c r="BM1632" s="40"/>
      <c r="BN1632" s="40"/>
      <c r="BO1632" s="40"/>
      <c r="BP1632" s="40"/>
      <c r="BQ1632" s="40"/>
      <c r="BR1632" s="40"/>
      <c r="BS1632" s="40"/>
      <c r="BT1632" s="40"/>
      <c r="BU1632" s="40"/>
      <c r="BV1632" s="40"/>
      <c r="BW1632" s="40"/>
      <c r="BX1632" s="40"/>
      <c r="BY1632" s="40"/>
      <c r="BZ1632" s="40"/>
      <c r="CA1632" s="40"/>
      <c r="CB1632" s="40"/>
      <c r="CC1632" s="40"/>
      <c r="CD1632" s="40"/>
      <c r="CE1632" s="40"/>
      <c r="CF1632" s="40"/>
      <c r="CG1632" s="40"/>
      <c r="CH1632" s="40"/>
      <c r="CI1632" s="40"/>
      <c r="CJ1632" s="40"/>
      <c r="CK1632" s="40"/>
      <c r="CL1632" s="40"/>
      <c r="CM1632" s="40"/>
      <c r="CN1632" s="40"/>
      <c r="CO1632" s="40">
        <f t="shared" si="352"/>
        <v>0</v>
      </c>
    </row>
    <row r="1633" spans="1:93" ht="22.5" customHeight="1">
      <c r="A1633" s="269"/>
      <c r="B1633" s="267"/>
      <c r="C1633" s="75"/>
      <c r="D1633" s="78"/>
      <c r="E1633" s="75"/>
      <c r="F1633" s="80"/>
      <c r="G1633" s="78"/>
      <c r="H1633" s="70"/>
      <c r="I1633" s="81"/>
      <c r="J1633" s="71" t="str">
        <f>IF(H1633="","",VLOOKUP(H1633,単重表!$C$6:'単重表'!$F$2502,2,FALSE))</f>
        <v/>
      </c>
      <c r="K1633" s="232"/>
      <c r="L1633" s="101">
        <f t="shared" si="787"/>
        <v>1</v>
      </c>
      <c r="M1633" s="46"/>
      <c r="N1633" s="101">
        <f t="shared" si="244"/>
        <v>1</v>
      </c>
      <c r="O1633" s="49"/>
      <c r="P1633" s="47" t="str">
        <f>IF(H1633="","",VLOOKUP(H1633,単重表!$C$6:'単重表'!$F$2502,3,FALSE))</f>
        <v/>
      </c>
      <c r="Q1633" s="47"/>
      <c r="R1633" s="56" t="e">
        <f t="shared" si="788"/>
        <v>#VALUE!</v>
      </c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267"/>
      <c r="AF1633" s="267"/>
      <c r="AG1633" s="40"/>
      <c r="AH1633" s="40"/>
      <c r="AI1633" s="40"/>
      <c r="AJ1633" s="58" t="str">
        <f>IF(H1633="","",VLOOKUP(H1633,単重表!$C$6:'単重表'!$F$2502,4,FALSE))</f>
        <v/>
      </c>
      <c r="AK1633" s="141" t="e">
        <f t="shared" si="362"/>
        <v>#VALUE!</v>
      </c>
      <c r="AL1633" s="40">
        <v>2</v>
      </c>
      <c r="AM1633" s="190" t="e">
        <f t="shared" si="363"/>
        <v>#VALUE!</v>
      </c>
      <c r="AO1633" s="191">
        <f t="shared" si="349"/>
        <v>0</v>
      </c>
      <c r="AP1633" s="182"/>
      <c r="AQ1633" s="183" t="str">
        <f t="shared" si="350"/>
        <v/>
      </c>
      <c r="AR1633" s="182"/>
      <c r="AS1633" s="184" t="str">
        <f t="shared" si="351"/>
        <v/>
      </c>
      <c r="AT1633" s="182"/>
      <c r="AU1633" s="268"/>
      <c r="AV1633" s="185"/>
      <c r="AW1633" s="185"/>
      <c r="AX1633" s="185"/>
      <c r="AY1633" s="185"/>
      <c r="AZ1633" s="185"/>
      <c r="BA1633" s="186"/>
      <c r="BB1633" s="80"/>
      <c r="BC1633" s="185"/>
      <c r="BD1633" s="185"/>
      <c r="BE1633" s="185"/>
      <c r="BF1633" s="185"/>
      <c r="BG1633" s="187"/>
      <c r="BH1633" s="270"/>
      <c r="BI1633" s="188"/>
      <c r="BJ1633" s="268"/>
      <c r="BL1633" s="40"/>
      <c r="BM1633" s="40"/>
      <c r="BN1633" s="40"/>
      <c r="BO1633" s="40"/>
      <c r="BP1633" s="40"/>
      <c r="BQ1633" s="40"/>
      <c r="BR1633" s="40"/>
      <c r="BS1633" s="40"/>
      <c r="BT1633" s="40"/>
      <c r="BU1633" s="40"/>
      <c r="BV1633" s="40"/>
      <c r="BW1633" s="40"/>
      <c r="BX1633" s="40"/>
      <c r="BY1633" s="40"/>
      <c r="BZ1633" s="40"/>
      <c r="CA1633" s="40"/>
      <c r="CB1633" s="40"/>
      <c r="CC1633" s="40"/>
      <c r="CD1633" s="40"/>
      <c r="CE1633" s="40"/>
      <c r="CF1633" s="40"/>
      <c r="CG1633" s="40"/>
      <c r="CH1633" s="40"/>
      <c r="CI1633" s="40"/>
      <c r="CJ1633" s="40"/>
      <c r="CK1633" s="40"/>
      <c r="CL1633" s="40"/>
      <c r="CM1633" s="40"/>
      <c r="CN1633" s="40"/>
      <c r="CO1633" s="40">
        <f t="shared" si="352"/>
        <v>0</v>
      </c>
    </row>
    <row r="1634" spans="1:93" ht="22.5" customHeight="1">
      <c r="A1634" s="269"/>
      <c r="B1634" s="267"/>
      <c r="C1634" s="75"/>
      <c r="D1634" s="78"/>
      <c r="E1634" s="75"/>
      <c r="F1634" s="80"/>
      <c r="G1634" s="78"/>
      <c r="H1634" s="70"/>
      <c r="I1634" s="81"/>
      <c r="J1634" s="71" t="str">
        <f>IF(H1634="","",VLOOKUP(H1634,単重表!$C$6:'単重表'!$F$2502,2,FALSE))</f>
        <v/>
      </c>
      <c r="K1634" s="232"/>
      <c r="L1634" s="101">
        <f t="shared" si="787"/>
        <v>1</v>
      </c>
      <c r="M1634" s="46"/>
      <c r="N1634" s="101">
        <f t="shared" si="244"/>
        <v>1</v>
      </c>
      <c r="O1634" s="49"/>
      <c r="P1634" s="47" t="str">
        <f>IF(H1634="","",VLOOKUP(H1634,単重表!$C$6:'単重表'!$F$2502,3,FALSE))</f>
        <v/>
      </c>
      <c r="Q1634" s="47"/>
      <c r="R1634" s="56" t="e">
        <f t="shared" si="788"/>
        <v>#VALUE!</v>
      </c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267"/>
      <c r="AF1634" s="267"/>
      <c r="AG1634" s="40"/>
      <c r="AH1634" s="40"/>
      <c r="AI1634" s="40"/>
      <c r="AJ1634" s="58" t="str">
        <f>IF(H1634="","",VLOOKUP(H1634,単重表!$C$6:'単重表'!$F$2502,4,FALSE))</f>
        <v/>
      </c>
      <c r="AK1634" s="141" t="e">
        <f t="shared" si="362"/>
        <v>#VALUE!</v>
      </c>
      <c r="AL1634" s="40">
        <v>2</v>
      </c>
      <c r="AM1634" s="190" t="e">
        <f t="shared" si="363"/>
        <v>#VALUE!</v>
      </c>
      <c r="AO1634" s="191">
        <f t="shared" si="349"/>
        <v>0</v>
      </c>
      <c r="AP1634" s="182"/>
      <c r="AQ1634" s="183" t="str">
        <f t="shared" si="350"/>
        <v/>
      </c>
      <c r="AR1634" s="182"/>
      <c r="AS1634" s="184" t="str">
        <f t="shared" si="351"/>
        <v/>
      </c>
      <c r="AT1634" s="182"/>
      <c r="AU1634" s="268"/>
      <c r="AV1634" s="185"/>
      <c r="AW1634" s="185"/>
      <c r="AX1634" s="185"/>
      <c r="AY1634" s="185"/>
      <c r="AZ1634" s="185"/>
      <c r="BA1634" s="186"/>
      <c r="BB1634" s="80"/>
      <c r="BC1634" s="185"/>
      <c r="BD1634" s="185"/>
      <c r="BE1634" s="185"/>
      <c r="BF1634" s="185"/>
      <c r="BG1634" s="187"/>
      <c r="BH1634" s="270"/>
      <c r="BI1634" s="188"/>
      <c r="BJ1634" s="268"/>
      <c r="BL1634" s="40"/>
      <c r="BM1634" s="40"/>
      <c r="BN1634" s="40"/>
      <c r="BO1634" s="40"/>
      <c r="BP1634" s="40"/>
      <c r="BQ1634" s="40"/>
      <c r="BR1634" s="40"/>
      <c r="BS1634" s="40"/>
      <c r="BT1634" s="40"/>
      <c r="BU1634" s="40"/>
      <c r="BV1634" s="40"/>
      <c r="BW1634" s="40"/>
      <c r="BX1634" s="40"/>
      <c r="BY1634" s="40"/>
      <c r="BZ1634" s="40"/>
      <c r="CA1634" s="40"/>
      <c r="CB1634" s="40"/>
      <c r="CC1634" s="40"/>
      <c r="CD1634" s="40"/>
      <c r="CE1634" s="40"/>
      <c r="CF1634" s="40"/>
      <c r="CG1634" s="40"/>
      <c r="CH1634" s="40"/>
      <c r="CI1634" s="40"/>
      <c r="CJ1634" s="40"/>
      <c r="CK1634" s="40"/>
      <c r="CL1634" s="40"/>
      <c r="CM1634" s="40"/>
      <c r="CN1634" s="40"/>
      <c r="CO1634" s="40">
        <f t="shared" si="352"/>
        <v>0</v>
      </c>
    </row>
    <row r="1635" spans="1:93" ht="22.5" customHeight="1">
      <c r="A1635" s="269"/>
      <c r="B1635" s="267"/>
      <c r="C1635" s="75"/>
      <c r="D1635" s="78"/>
      <c r="E1635" s="75"/>
      <c r="F1635" s="80"/>
      <c r="G1635" s="78"/>
      <c r="H1635" s="70"/>
      <c r="I1635" s="81"/>
      <c r="J1635" s="71" t="str">
        <f>IF(H1635="","",VLOOKUP(H1635,単重表!$C$6:'単重表'!$F$2502,2,FALSE))</f>
        <v/>
      </c>
      <c r="K1635" s="232"/>
      <c r="L1635" s="101">
        <f t="shared" si="787"/>
        <v>1</v>
      </c>
      <c r="M1635" s="46"/>
      <c r="N1635" s="101">
        <f t="shared" si="244"/>
        <v>1</v>
      </c>
      <c r="O1635" s="49"/>
      <c r="P1635" s="47" t="str">
        <f>IF(H1635="","",VLOOKUP(H1635,単重表!$C$6:'単重表'!$F$2502,3,FALSE))</f>
        <v/>
      </c>
      <c r="Q1635" s="47"/>
      <c r="R1635" s="56" t="e">
        <f t="shared" si="788"/>
        <v>#VALUE!</v>
      </c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267"/>
      <c r="AF1635" s="267"/>
      <c r="AG1635" s="40"/>
      <c r="AH1635" s="40"/>
      <c r="AI1635" s="40"/>
      <c r="AJ1635" s="58" t="str">
        <f>IF(H1635="","",VLOOKUP(H1635,単重表!$C$6:'単重表'!$F$2502,4,FALSE))</f>
        <v/>
      </c>
      <c r="AK1635" s="141" t="e">
        <f t="shared" si="362"/>
        <v>#VALUE!</v>
      </c>
      <c r="AL1635" s="40">
        <v>2</v>
      </c>
      <c r="AM1635" s="190" t="e">
        <f t="shared" si="363"/>
        <v>#VALUE!</v>
      </c>
      <c r="AO1635" s="191">
        <f t="shared" si="349"/>
        <v>0</v>
      </c>
      <c r="AP1635" s="182"/>
      <c r="AQ1635" s="183" t="str">
        <f t="shared" si="350"/>
        <v/>
      </c>
      <c r="AR1635" s="182"/>
      <c r="AS1635" s="184" t="str">
        <f t="shared" si="351"/>
        <v/>
      </c>
      <c r="AT1635" s="182"/>
      <c r="AU1635" s="268"/>
      <c r="AV1635" s="185"/>
      <c r="AW1635" s="185"/>
      <c r="AX1635" s="185"/>
      <c r="AY1635" s="185"/>
      <c r="AZ1635" s="185"/>
      <c r="BA1635" s="186"/>
      <c r="BB1635" s="80"/>
      <c r="BC1635" s="185"/>
      <c r="BD1635" s="185"/>
      <c r="BE1635" s="185"/>
      <c r="BF1635" s="185"/>
      <c r="BG1635" s="187"/>
      <c r="BH1635" s="270"/>
      <c r="BI1635" s="188"/>
      <c r="BJ1635" s="268"/>
      <c r="BL1635" s="40"/>
      <c r="BM1635" s="40"/>
      <c r="BN1635" s="40"/>
      <c r="BO1635" s="40"/>
      <c r="BP1635" s="40"/>
      <c r="BQ1635" s="40"/>
      <c r="BR1635" s="40"/>
      <c r="BS1635" s="40"/>
      <c r="BT1635" s="40"/>
      <c r="BU1635" s="40"/>
      <c r="BV1635" s="40"/>
      <c r="BW1635" s="40"/>
      <c r="BX1635" s="40"/>
      <c r="BY1635" s="40"/>
      <c r="BZ1635" s="40"/>
      <c r="CA1635" s="40"/>
      <c r="CB1635" s="40"/>
      <c r="CC1635" s="40"/>
      <c r="CD1635" s="40"/>
      <c r="CE1635" s="40"/>
      <c r="CF1635" s="40"/>
      <c r="CG1635" s="40"/>
      <c r="CH1635" s="40"/>
      <c r="CI1635" s="40"/>
      <c r="CJ1635" s="40"/>
      <c r="CK1635" s="40"/>
      <c r="CL1635" s="40"/>
      <c r="CM1635" s="40"/>
      <c r="CN1635" s="40"/>
      <c r="CO1635" s="40">
        <f t="shared" si="352"/>
        <v>0</v>
      </c>
    </row>
    <row r="1636" spans="1:93" ht="22.5" customHeight="1">
      <c r="A1636" s="269"/>
      <c r="B1636" s="267"/>
      <c r="C1636" s="75"/>
      <c r="D1636" s="78"/>
      <c r="E1636" s="75"/>
      <c r="F1636" s="80"/>
      <c r="G1636" s="78"/>
      <c r="H1636" s="70"/>
      <c r="I1636" s="81"/>
      <c r="J1636" s="71" t="str">
        <f>IF(H1636="","",VLOOKUP(H1636,単重表!$C$6:'単重表'!$F$2502,2,FALSE))</f>
        <v/>
      </c>
      <c r="K1636" s="232"/>
      <c r="L1636" s="101">
        <f t="shared" si="787"/>
        <v>1</v>
      </c>
      <c r="M1636" s="46"/>
      <c r="N1636" s="101">
        <f t="shared" si="244"/>
        <v>1</v>
      </c>
      <c r="O1636" s="49"/>
      <c r="P1636" s="47" t="str">
        <f>IF(H1636="","",VLOOKUP(H1636,単重表!$C$6:'単重表'!$F$2502,3,FALSE))</f>
        <v/>
      </c>
      <c r="Q1636" s="47"/>
      <c r="R1636" s="56" t="e">
        <f t="shared" si="788"/>
        <v>#VALUE!</v>
      </c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267"/>
      <c r="AF1636" s="267"/>
      <c r="AG1636" s="40"/>
      <c r="AH1636" s="40"/>
      <c r="AI1636" s="40"/>
      <c r="AJ1636" s="58" t="str">
        <f>IF(H1636="","",VLOOKUP(H1636,単重表!$C$6:'単重表'!$F$2502,4,FALSE))</f>
        <v/>
      </c>
      <c r="AK1636" s="141" t="e">
        <f t="shared" si="362"/>
        <v>#VALUE!</v>
      </c>
      <c r="AL1636" s="40">
        <v>2</v>
      </c>
      <c r="AM1636" s="190" t="e">
        <f t="shared" si="363"/>
        <v>#VALUE!</v>
      </c>
      <c r="AO1636" s="191">
        <f t="shared" si="349"/>
        <v>0</v>
      </c>
      <c r="AP1636" s="182"/>
      <c r="AQ1636" s="183" t="str">
        <f t="shared" si="350"/>
        <v/>
      </c>
      <c r="AR1636" s="182"/>
      <c r="AS1636" s="184" t="str">
        <f t="shared" si="351"/>
        <v/>
      </c>
      <c r="AT1636" s="182"/>
      <c r="AU1636" s="268"/>
      <c r="AV1636" s="185"/>
      <c r="AW1636" s="185"/>
      <c r="AX1636" s="185"/>
      <c r="AY1636" s="185"/>
      <c r="AZ1636" s="185"/>
      <c r="BA1636" s="186"/>
      <c r="BB1636" s="80"/>
      <c r="BC1636" s="185"/>
      <c r="BD1636" s="185"/>
      <c r="BE1636" s="185"/>
      <c r="BF1636" s="185"/>
      <c r="BG1636" s="187"/>
      <c r="BH1636" s="270"/>
      <c r="BI1636" s="188"/>
      <c r="BJ1636" s="268"/>
      <c r="BL1636" s="40"/>
      <c r="BM1636" s="40"/>
      <c r="BN1636" s="40"/>
      <c r="BO1636" s="40"/>
      <c r="BP1636" s="40"/>
      <c r="BQ1636" s="40"/>
      <c r="BR1636" s="40"/>
      <c r="BS1636" s="40"/>
      <c r="BT1636" s="40"/>
      <c r="BU1636" s="40"/>
      <c r="BV1636" s="40"/>
      <c r="BW1636" s="40"/>
      <c r="BX1636" s="40"/>
      <c r="BY1636" s="40"/>
      <c r="BZ1636" s="40"/>
      <c r="CA1636" s="40"/>
      <c r="CB1636" s="40"/>
      <c r="CC1636" s="40"/>
      <c r="CD1636" s="40"/>
      <c r="CE1636" s="40"/>
      <c r="CF1636" s="40"/>
      <c r="CG1636" s="40"/>
      <c r="CH1636" s="40"/>
      <c r="CI1636" s="40"/>
      <c r="CJ1636" s="40"/>
      <c r="CK1636" s="40"/>
      <c r="CL1636" s="40"/>
      <c r="CM1636" s="40"/>
      <c r="CN1636" s="40"/>
      <c r="CO1636" s="40">
        <f t="shared" si="352"/>
        <v>0</v>
      </c>
    </row>
    <row r="1637" spans="1:93" ht="22.5" customHeight="1">
      <c r="A1637" s="269"/>
      <c r="B1637" s="267"/>
      <c r="C1637" s="75"/>
      <c r="D1637" s="78"/>
      <c r="E1637" s="75"/>
      <c r="F1637" s="80"/>
      <c r="G1637" s="78"/>
      <c r="H1637" s="70"/>
      <c r="I1637" s="81"/>
      <c r="J1637" s="71" t="str">
        <f>IF(H1637="","",VLOOKUP(H1637,単重表!$C$6:'単重表'!$F$2502,2,FALSE))</f>
        <v/>
      </c>
      <c r="K1637" s="232"/>
      <c r="L1637" s="101">
        <f t="shared" si="787"/>
        <v>1</v>
      </c>
      <c r="M1637" s="46"/>
      <c r="N1637" s="101">
        <f t="shared" si="244"/>
        <v>1</v>
      </c>
      <c r="O1637" s="49"/>
      <c r="P1637" s="47" t="str">
        <f>IF(H1637="","",VLOOKUP(H1637,単重表!$C$6:'単重表'!$F$2502,3,FALSE))</f>
        <v/>
      </c>
      <c r="Q1637" s="47"/>
      <c r="R1637" s="56" t="e">
        <f t="shared" si="788"/>
        <v>#VALUE!</v>
      </c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267"/>
      <c r="AF1637" s="267"/>
      <c r="AG1637" s="40"/>
      <c r="AH1637" s="40"/>
      <c r="AI1637" s="40"/>
      <c r="AJ1637" s="58" t="str">
        <f>IF(H1637="","",VLOOKUP(H1637,単重表!$C$6:'単重表'!$F$2502,4,FALSE))</f>
        <v/>
      </c>
      <c r="AK1637" s="141" t="e">
        <f t="shared" si="362"/>
        <v>#VALUE!</v>
      </c>
      <c r="AL1637" s="40">
        <v>2</v>
      </c>
      <c r="AM1637" s="190" t="e">
        <f t="shared" si="363"/>
        <v>#VALUE!</v>
      </c>
      <c r="AO1637" s="191">
        <f t="shared" si="349"/>
        <v>0</v>
      </c>
      <c r="AP1637" s="182"/>
      <c r="AQ1637" s="183" t="str">
        <f t="shared" si="350"/>
        <v/>
      </c>
      <c r="AR1637" s="182"/>
      <c r="AS1637" s="184" t="str">
        <f t="shared" si="351"/>
        <v/>
      </c>
      <c r="AT1637" s="182"/>
      <c r="AU1637" s="268"/>
      <c r="AV1637" s="185"/>
      <c r="AW1637" s="185"/>
      <c r="AX1637" s="185"/>
      <c r="AY1637" s="185"/>
      <c r="AZ1637" s="185"/>
      <c r="BA1637" s="186"/>
      <c r="BB1637" s="80"/>
      <c r="BC1637" s="185"/>
      <c r="BD1637" s="185"/>
      <c r="BE1637" s="185"/>
      <c r="BF1637" s="185"/>
      <c r="BG1637" s="187"/>
      <c r="BH1637" s="270"/>
      <c r="BI1637" s="188"/>
      <c r="BJ1637" s="268"/>
      <c r="BL1637" s="40"/>
      <c r="BM1637" s="40"/>
      <c r="BN1637" s="40"/>
      <c r="BO1637" s="40"/>
      <c r="BP1637" s="40"/>
      <c r="BQ1637" s="40"/>
      <c r="BR1637" s="40"/>
      <c r="BS1637" s="40"/>
      <c r="BT1637" s="40"/>
      <c r="BU1637" s="40"/>
      <c r="BV1637" s="40"/>
      <c r="BW1637" s="40"/>
      <c r="BX1637" s="40"/>
      <c r="BY1637" s="40"/>
      <c r="BZ1637" s="40"/>
      <c r="CA1637" s="40"/>
      <c r="CB1637" s="40"/>
      <c r="CC1637" s="40"/>
      <c r="CD1637" s="40"/>
      <c r="CE1637" s="40"/>
      <c r="CF1637" s="40"/>
      <c r="CG1637" s="40"/>
      <c r="CH1637" s="40"/>
      <c r="CI1637" s="40"/>
      <c r="CJ1637" s="40"/>
      <c r="CK1637" s="40"/>
      <c r="CL1637" s="40"/>
      <c r="CM1637" s="40"/>
      <c r="CN1637" s="40"/>
      <c r="CO1637" s="40">
        <f t="shared" si="352"/>
        <v>0</v>
      </c>
    </row>
    <row r="1638" spans="1:93" ht="22.5" customHeight="1">
      <c r="A1638" s="269"/>
      <c r="B1638" s="267"/>
      <c r="C1638" s="75"/>
      <c r="D1638" s="78"/>
      <c r="E1638" s="75"/>
      <c r="F1638" s="80"/>
      <c r="G1638" s="78"/>
      <c r="H1638" s="70"/>
      <c r="I1638" s="81"/>
      <c r="J1638" s="71" t="str">
        <f>IF(H1638="","",VLOOKUP(H1638,単重表!$C$6:'単重表'!$F$2502,2,FALSE))</f>
        <v/>
      </c>
      <c r="K1638" s="232"/>
      <c r="L1638" s="101">
        <f t="shared" si="787"/>
        <v>1</v>
      </c>
      <c r="M1638" s="46"/>
      <c r="N1638" s="101">
        <f t="shared" si="244"/>
        <v>1</v>
      </c>
      <c r="O1638" s="49"/>
      <c r="P1638" s="47" t="str">
        <f>IF(H1638="","",VLOOKUP(H1638,単重表!$C$6:'単重表'!$F$2502,3,FALSE))</f>
        <v/>
      </c>
      <c r="Q1638" s="47"/>
      <c r="R1638" s="56" t="e">
        <f t="shared" si="788"/>
        <v>#VALUE!</v>
      </c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267"/>
      <c r="AF1638" s="267"/>
      <c r="AG1638" s="40"/>
      <c r="AH1638" s="40"/>
      <c r="AI1638" s="40"/>
      <c r="AJ1638" s="58" t="str">
        <f>IF(H1638="","",VLOOKUP(H1638,単重表!$C$6:'単重表'!$F$2502,4,FALSE))</f>
        <v/>
      </c>
      <c r="AK1638" s="141" t="e">
        <f t="shared" si="362"/>
        <v>#VALUE!</v>
      </c>
      <c r="AL1638" s="40">
        <v>2</v>
      </c>
      <c r="AM1638" s="190" t="e">
        <f t="shared" si="363"/>
        <v>#VALUE!</v>
      </c>
      <c r="AO1638" s="191">
        <f t="shared" si="349"/>
        <v>0</v>
      </c>
      <c r="AP1638" s="182"/>
      <c r="AQ1638" s="183" t="str">
        <f t="shared" si="350"/>
        <v/>
      </c>
      <c r="AR1638" s="182"/>
      <c r="AS1638" s="184" t="str">
        <f t="shared" si="351"/>
        <v/>
      </c>
      <c r="AT1638" s="182"/>
      <c r="AU1638" s="268"/>
      <c r="AV1638" s="185"/>
      <c r="AW1638" s="185"/>
      <c r="AX1638" s="185"/>
      <c r="AY1638" s="185"/>
      <c r="AZ1638" s="185"/>
      <c r="BA1638" s="186"/>
      <c r="BB1638" s="80"/>
      <c r="BC1638" s="185"/>
      <c r="BD1638" s="185"/>
      <c r="BE1638" s="185"/>
      <c r="BF1638" s="185"/>
      <c r="BG1638" s="187"/>
      <c r="BH1638" s="270"/>
      <c r="BI1638" s="188"/>
      <c r="BJ1638" s="268"/>
      <c r="BL1638" s="40"/>
      <c r="BM1638" s="40"/>
      <c r="BN1638" s="40"/>
      <c r="BO1638" s="40"/>
      <c r="BP1638" s="40"/>
      <c r="BQ1638" s="40"/>
      <c r="BR1638" s="40"/>
      <c r="BS1638" s="40"/>
      <c r="BT1638" s="40"/>
      <c r="BU1638" s="40"/>
      <c r="BV1638" s="40"/>
      <c r="BW1638" s="40"/>
      <c r="BX1638" s="40"/>
      <c r="BY1638" s="40"/>
      <c r="BZ1638" s="40"/>
      <c r="CA1638" s="40"/>
      <c r="CB1638" s="40"/>
      <c r="CC1638" s="40"/>
      <c r="CD1638" s="40"/>
      <c r="CE1638" s="40"/>
      <c r="CF1638" s="40"/>
      <c r="CG1638" s="40"/>
      <c r="CH1638" s="40"/>
      <c r="CI1638" s="40"/>
      <c r="CJ1638" s="40"/>
      <c r="CK1638" s="40"/>
      <c r="CL1638" s="40"/>
      <c r="CM1638" s="40"/>
      <c r="CN1638" s="40"/>
      <c r="CO1638" s="40">
        <f t="shared" si="352"/>
        <v>0</v>
      </c>
    </row>
    <row r="1639" spans="1:93" ht="22.5" customHeight="1">
      <c r="A1639" s="269"/>
      <c r="B1639" s="267"/>
      <c r="C1639" s="75"/>
      <c r="D1639" s="78"/>
      <c r="E1639" s="75"/>
      <c r="F1639" s="80"/>
      <c r="G1639" s="78"/>
      <c r="H1639" s="70"/>
      <c r="I1639" s="81"/>
      <c r="J1639" s="71" t="str">
        <f>IF(H1639="","",VLOOKUP(H1639,単重表!$C$6:'単重表'!$F$2502,2,FALSE))</f>
        <v/>
      </c>
      <c r="K1639" s="232"/>
      <c r="L1639" s="101">
        <f t="shared" si="787"/>
        <v>1</v>
      </c>
      <c r="M1639" s="46"/>
      <c r="N1639" s="101">
        <f t="shared" si="244"/>
        <v>1</v>
      </c>
      <c r="O1639" s="49"/>
      <c r="P1639" s="47" t="str">
        <f>IF(H1639="","",VLOOKUP(H1639,単重表!$C$6:'単重表'!$F$2502,3,FALSE))</f>
        <v/>
      </c>
      <c r="Q1639" s="47"/>
      <c r="R1639" s="56" t="e">
        <f t="shared" si="788"/>
        <v>#VALUE!</v>
      </c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267"/>
      <c r="AF1639" s="267"/>
      <c r="AG1639" s="40"/>
      <c r="AH1639" s="40"/>
      <c r="AI1639" s="40"/>
      <c r="AJ1639" s="58" t="str">
        <f>IF(H1639="","",VLOOKUP(H1639,単重表!$C$6:'単重表'!$F$2502,4,FALSE))</f>
        <v/>
      </c>
      <c r="AK1639" s="141" t="e">
        <f t="shared" si="362"/>
        <v>#VALUE!</v>
      </c>
      <c r="AL1639" s="40">
        <v>2</v>
      </c>
      <c r="AM1639" s="190" t="e">
        <f t="shared" si="363"/>
        <v>#VALUE!</v>
      </c>
      <c r="AO1639" s="191">
        <f t="shared" si="349"/>
        <v>0</v>
      </c>
      <c r="AP1639" s="182"/>
      <c r="AQ1639" s="183" t="str">
        <f t="shared" si="350"/>
        <v/>
      </c>
      <c r="AR1639" s="182"/>
      <c r="AS1639" s="184" t="str">
        <f t="shared" si="351"/>
        <v/>
      </c>
      <c r="AT1639" s="182"/>
      <c r="AU1639" s="268"/>
      <c r="AV1639" s="185"/>
      <c r="AW1639" s="185"/>
      <c r="AX1639" s="185"/>
      <c r="AY1639" s="185"/>
      <c r="AZ1639" s="185"/>
      <c r="BA1639" s="186"/>
      <c r="BB1639" s="80"/>
      <c r="BC1639" s="185"/>
      <c r="BD1639" s="185"/>
      <c r="BE1639" s="185"/>
      <c r="BF1639" s="185"/>
      <c r="BG1639" s="187"/>
      <c r="BH1639" s="270"/>
      <c r="BI1639" s="188"/>
      <c r="BJ1639" s="268"/>
      <c r="BL1639" s="40"/>
      <c r="BM1639" s="40"/>
      <c r="BN1639" s="40"/>
      <c r="BO1639" s="40"/>
      <c r="BP1639" s="40"/>
      <c r="BQ1639" s="40"/>
      <c r="BR1639" s="40"/>
      <c r="BS1639" s="40"/>
      <c r="BT1639" s="40"/>
      <c r="BU1639" s="40"/>
      <c r="BV1639" s="40"/>
      <c r="BW1639" s="40"/>
      <c r="BX1639" s="40"/>
      <c r="BY1639" s="40"/>
      <c r="BZ1639" s="40"/>
      <c r="CA1639" s="40"/>
      <c r="CB1639" s="40"/>
      <c r="CC1639" s="40"/>
      <c r="CD1639" s="40"/>
      <c r="CE1639" s="40"/>
      <c r="CF1639" s="40"/>
      <c r="CG1639" s="40"/>
      <c r="CH1639" s="40"/>
      <c r="CI1639" s="40"/>
      <c r="CJ1639" s="40"/>
      <c r="CK1639" s="40"/>
      <c r="CL1639" s="40"/>
      <c r="CM1639" s="40"/>
      <c r="CN1639" s="40"/>
      <c r="CO1639" s="40">
        <f t="shared" si="352"/>
        <v>0</v>
      </c>
    </row>
    <row r="1640" spans="1:93" ht="22.5" customHeight="1">
      <c r="A1640" s="269"/>
      <c r="B1640" s="267"/>
      <c r="C1640" s="75"/>
      <c r="D1640" s="78"/>
      <c r="E1640" s="75"/>
      <c r="F1640" s="80"/>
      <c r="G1640" s="78"/>
      <c r="H1640" s="70"/>
      <c r="I1640" s="81"/>
      <c r="J1640" s="71" t="str">
        <f>IF(H1640="","",VLOOKUP(H1640,単重表!$C$6:'単重表'!$F$2502,2,FALSE))</f>
        <v/>
      </c>
      <c r="K1640" s="232"/>
      <c r="L1640" s="101">
        <f>IF(K1640="",1,K1640/1000)</f>
        <v>1</v>
      </c>
      <c r="M1640" s="46"/>
      <c r="N1640" s="101">
        <f t="shared" si="244"/>
        <v>1</v>
      </c>
      <c r="O1640" s="49"/>
      <c r="P1640" s="47" t="str">
        <f>IF(H1640="","",VLOOKUP(H1640,単重表!$C$6:'単重表'!$F$2502,3,FALSE))</f>
        <v/>
      </c>
      <c r="Q1640" s="47"/>
      <c r="R1640" s="56" t="e">
        <f t="shared" si="788"/>
        <v>#VALUE!</v>
      </c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267"/>
      <c r="AF1640" s="267"/>
      <c r="AG1640" s="40"/>
      <c r="AH1640" s="40"/>
      <c r="AI1640" s="40"/>
      <c r="AJ1640" s="58" t="str">
        <f>IF(H1640="","",VLOOKUP(H1640,単重表!$C$6:'単重表'!$F$2502,4,FALSE))</f>
        <v/>
      </c>
      <c r="AK1640" s="141" t="e">
        <f t="shared" si="362"/>
        <v>#VALUE!</v>
      </c>
      <c r="AL1640" s="40">
        <v>2</v>
      </c>
      <c r="AM1640" s="190" t="e">
        <f t="shared" si="363"/>
        <v>#VALUE!</v>
      </c>
      <c r="AO1640" s="191">
        <f t="shared" si="349"/>
        <v>0</v>
      </c>
      <c r="AP1640" s="182"/>
      <c r="AQ1640" s="183" t="str">
        <f t="shared" si="350"/>
        <v/>
      </c>
      <c r="AR1640" s="182"/>
      <c r="AS1640" s="184" t="str">
        <f t="shared" si="351"/>
        <v/>
      </c>
      <c r="AT1640" s="182"/>
      <c r="AU1640" s="268"/>
      <c r="AV1640" s="185"/>
      <c r="AW1640" s="185"/>
      <c r="AX1640" s="185"/>
      <c r="AY1640" s="185"/>
      <c r="AZ1640" s="185"/>
      <c r="BA1640" s="186"/>
      <c r="BB1640" s="80"/>
      <c r="BC1640" s="185"/>
      <c r="BD1640" s="185"/>
      <c r="BE1640" s="185"/>
      <c r="BF1640" s="185"/>
      <c r="BG1640" s="187"/>
      <c r="BH1640" s="270"/>
      <c r="BI1640" s="188"/>
      <c r="BJ1640" s="268"/>
      <c r="BL1640" s="40"/>
      <c r="BM1640" s="40"/>
      <c r="BN1640" s="40"/>
      <c r="BO1640" s="40"/>
      <c r="BP1640" s="40"/>
      <c r="BQ1640" s="40"/>
      <c r="BR1640" s="40"/>
      <c r="BS1640" s="40"/>
      <c r="BT1640" s="40"/>
      <c r="BU1640" s="40"/>
      <c r="BV1640" s="40"/>
      <c r="BW1640" s="40"/>
      <c r="BX1640" s="40"/>
      <c r="BY1640" s="40"/>
      <c r="BZ1640" s="40"/>
      <c r="CA1640" s="40"/>
      <c r="CB1640" s="40"/>
      <c r="CC1640" s="40"/>
      <c r="CD1640" s="40"/>
      <c r="CE1640" s="40"/>
      <c r="CF1640" s="40"/>
      <c r="CG1640" s="40"/>
      <c r="CH1640" s="40"/>
      <c r="CI1640" s="40"/>
      <c r="CJ1640" s="40"/>
      <c r="CK1640" s="40"/>
      <c r="CL1640" s="40"/>
      <c r="CM1640" s="40"/>
      <c r="CN1640" s="40"/>
      <c r="CO1640" s="40">
        <f t="shared" si="352"/>
        <v>0</v>
      </c>
    </row>
    <row r="1641" spans="1:93" ht="22.5" customHeight="1">
      <c r="A1641" s="269"/>
      <c r="B1641" s="267"/>
      <c r="C1641" s="75"/>
      <c r="D1641" s="78"/>
      <c r="E1641" s="75"/>
      <c r="F1641" s="80"/>
      <c r="G1641" s="78"/>
      <c r="H1641" s="70"/>
      <c r="I1641" s="81"/>
      <c r="J1641" s="71" t="str">
        <f>IF(H1641="","",VLOOKUP(H1641,単重表!$C$6:'単重表'!$F$2502,2,FALSE))</f>
        <v/>
      </c>
      <c r="K1641" s="232"/>
      <c r="L1641" s="101">
        <f>IF(K1641="",1,K1641/1000)</f>
        <v>1</v>
      </c>
      <c r="M1641" s="46"/>
      <c r="N1641" s="101">
        <f t="shared" si="244"/>
        <v>1</v>
      </c>
      <c r="O1641" s="49"/>
      <c r="P1641" s="47" t="str">
        <f>IF(H1641="","",VLOOKUP(H1641,単重表!$C$6:'単重表'!$F$2502,3,FALSE))</f>
        <v/>
      </c>
      <c r="Q1641" s="47"/>
      <c r="R1641" s="56" t="e">
        <f t="shared" si="788"/>
        <v>#VALUE!</v>
      </c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267"/>
      <c r="AF1641" s="267"/>
      <c r="AG1641" s="40"/>
      <c r="AH1641" s="40"/>
      <c r="AI1641" s="40"/>
      <c r="AJ1641" s="58" t="str">
        <f>IF(H1641="","",VLOOKUP(H1641,単重表!$C$6:'単重表'!$F$2502,4,FALSE))</f>
        <v/>
      </c>
      <c r="AK1641" s="141" t="e">
        <f t="shared" si="362"/>
        <v>#VALUE!</v>
      </c>
      <c r="AL1641" s="40">
        <v>2</v>
      </c>
      <c r="AM1641" s="190" t="e">
        <f t="shared" si="363"/>
        <v>#VALUE!</v>
      </c>
      <c r="AO1641" s="191">
        <f t="shared" si="349"/>
        <v>0</v>
      </c>
      <c r="AP1641" s="182"/>
      <c r="AQ1641" s="183" t="str">
        <f t="shared" si="350"/>
        <v/>
      </c>
      <c r="AR1641" s="182"/>
      <c r="AS1641" s="184" t="str">
        <f t="shared" si="351"/>
        <v/>
      </c>
      <c r="AT1641" s="182"/>
      <c r="AU1641" s="268"/>
      <c r="AV1641" s="185"/>
      <c r="AW1641" s="185"/>
      <c r="AX1641" s="185"/>
      <c r="AY1641" s="185"/>
      <c r="AZ1641" s="185"/>
      <c r="BA1641" s="186"/>
      <c r="BB1641" s="80"/>
      <c r="BC1641" s="185"/>
      <c r="BD1641" s="185"/>
      <c r="BE1641" s="185"/>
      <c r="BF1641" s="185"/>
      <c r="BG1641" s="187"/>
      <c r="BH1641" s="270"/>
      <c r="BI1641" s="188"/>
      <c r="BJ1641" s="268"/>
      <c r="BL1641" s="40"/>
      <c r="BM1641" s="40"/>
      <c r="BN1641" s="40"/>
      <c r="BO1641" s="40"/>
      <c r="BP1641" s="40"/>
      <c r="BQ1641" s="40"/>
      <c r="BR1641" s="40"/>
      <c r="BS1641" s="40"/>
      <c r="BT1641" s="40"/>
      <c r="BU1641" s="40"/>
      <c r="BV1641" s="40"/>
      <c r="BW1641" s="40"/>
      <c r="BX1641" s="40"/>
      <c r="BY1641" s="40"/>
      <c r="BZ1641" s="40"/>
      <c r="CA1641" s="40"/>
      <c r="CB1641" s="40"/>
      <c r="CC1641" s="40"/>
      <c r="CD1641" s="40"/>
      <c r="CE1641" s="40"/>
      <c r="CF1641" s="40"/>
      <c r="CG1641" s="40"/>
      <c r="CH1641" s="40"/>
      <c r="CI1641" s="40"/>
      <c r="CJ1641" s="40"/>
      <c r="CK1641" s="40"/>
      <c r="CL1641" s="40"/>
      <c r="CM1641" s="40"/>
      <c r="CN1641" s="40"/>
      <c r="CO1641" s="40">
        <f t="shared" si="352"/>
        <v>0</v>
      </c>
    </row>
    <row r="1642" spans="1:93" ht="22.5" customHeight="1">
      <c r="A1642" s="269"/>
      <c r="B1642" s="267"/>
      <c r="C1642" s="75"/>
      <c r="D1642" s="78"/>
      <c r="E1642" s="75"/>
      <c r="F1642" s="80"/>
      <c r="G1642" s="78"/>
      <c r="H1642" s="70"/>
      <c r="I1642" s="81"/>
      <c r="J1642" s="71" t="str">
        <f>IF(H1642="","",VLOOKUP(H1642,単重表!$C$6:'単重表'!$F$2502,2,FALSE))</f>
        <v/>
      </c>
      <c r="K1642" s="232"/>
      <c r="L1642" s="101">
        <f>IF(K1642="",1,K1642/1000)</f>
        <v>1</v>
      </c>
      <c r="M1642" s="46"/>
      <c r="N1642" s="101">
        <f t="shared" si="244"/>
        <v>1</v>
      </c>
      <c r="O1642" s="49"/>
      <c r="P1642" s="47" t="str">
        <f>IF(H1642="","",VLOOKUP(H1642,単重表!$C$6:'単重表'!$F$2502,3,FALSE))</f>
        <v/>
      </c>
      <c r="Q1642" s="47"/>
      <c r="R1642" s="56" t="e">
        <f>P1642*O1642*N1642*L1642+Q1642</f>
        <v>#VALUE!</v>
      </c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267"/>
      <c r="AF1642" s="267"/>
      <c r="AG1642" s="40"/>
      <c r="AH1642" s="40"/>
      <c r="AI1642" s="40"/>
      <c r="AJ1642" s="58" t="str">
        <f>IF(H1642="","",VLOOKUP(H1642,単重表!$C$6:'単重表'!$F$2502,4,FALSE))</f>
        <v/>
      </c>
      <c r="AK1642" s="141" t="e">
        <f t="shared" si="362"/>
        <v>#VALUE!</v>
      </c>
      <c r="AL1642" s="40">
        <v>2</v>
      </c>
      <c r="AM1642" s="190" t="e">
        <f t="shared" si="363"/>
        <v>#VALUE!</v>
      </c>
      <c r="AO1642" s="191">
        <f t="shared" si="349"/>
        <v>0</v>
      </c>
      <c r="AP1642" s="182"/>
      <c r="AQ1642" s="183" t="str">
        <f t="shared" si="350"/>
        <v/>
      </c>
      <c r="AR1642" s="182"/>
      <c r="AS1642" s="184" t="str">
        <f t="shared" si="351"/>
        <v/>
      </c>
      <c r="AT1642" s="182"/>
      <c r="AU1642" s="268"/>
      <c r="AV1642" s="185"/>
      <c r="AW1642" s="185"/>
      <c r="AX1642" s="185"/>
      <c r="AY1642" s="185"/>
      <c r="AZ1642" s="185"/>
      <c r="BA1642" s="186"/>
      <c r="BB1642" s="80"/>
      <c r="BC1642" s="185"/>
      <c r="BD1642" s="185"/>
      <c r="BE1642" s="185"/>
      <c r="BF1642" s="185"/>
      <c r="BG1642" s="187"/>
      <c r="BH1642" s="270"/>
      <c r="BI1642" s="188"/>
      <c r="BJ1642" s="268"/>
      <c r="BL1642" s="40"/>
      <c r="BM1642" s="40"/>
      <c r="BN1642" s="40"/>
      <c r="BO1642" s="40"/>
      <c r="BP1642" s="40"/>
      <c r="BQ1642" s="40"/>
      <c r="BR1642" s="40"/>
      <c r="BS1642" s="40"/>
      <c r="BT1642" s="40"/>
      <c r="BU1642" s="40"/>
      <c r="BV1642" s="40"/>
      <c r="BW1642" s="40"/>
      <c r="BX1642" s="40"/>
      <c r="BY1642" s="40"/>
      <c r="BZ1642" s="40"/>
      <c r="CA1642" s="40"/>
      <c r="CB1642" s="40"/>
      <c r="CC1642" s="40"/>
      <c r="CD1642" s="40"/>
      <c r="CE1642" s="40"/>
      <c r="CF1642" s="40"/>
      <c r="CG1642" s="40"/>
      <c r="CH1642" s="40"/>
      <c r="CI1642" s="40"/>
      <c r="CJ1642" s="40"/>
      <c r="CK1642" s="40"/>
      <c r="CL1642" s="40"/>
      <c r="CM1642" s="40"/>
      <c r="CN1642" s="40"/>
      <c r="CO1642" s="40">
        <f t="shared" si="352"/>
        <v>0</v>
      </c>
    </row>
    <row r="1643" spans="1:93" ht="22.5" customHeight="1">
      <c r="A1643" s="269"/>
      <c r="B1643" s="267"/>
      <c r="C1643" s="75"/>
      <c r="D1643" s="78"/>
      <c r="E1643" s="75"/>
      <c r="F1643" s="80"/>
      <c r="G1643" s="78"/>
      <c r="H1643" s="70"/>
      <c r="I1643" s="81"/>
      <c r="J1643" s="71" t="str">
        <f>IF(H1643="","",VLOOKUP(H1643,単重表!$C$6:'単重表'!$F$2502,2,FALSE))</f>
        <v/>
      </c>
      <c r="K1643" s="232"/>
      <c r="L1643" s="101">
        <f t="shared" ref="L1643:L1650" si="789">IF(K1643="",1,K1643/1000)</f>
        <v>1</v>
      </c>
      <c r="M1643" s="46"/>
      <c r="N1643" s="101">
        <f t="shared" si="244"/>
        <v>1</v>
      </c>
      <c r="O1643" s="49"/>
      <c r="P1643" s="47" t="str">
        <f>IF(H1643="","",VLOOKUP(H1643,単重表!$C$6:'単重表'!$F$2502,3,FALSE))</f>
        <v/>
      </c>
      <c r="Q1643" s="47"/>
      <c r="R1643" s="56" t="e">
        <f t="shared" ref="R1643:R1652" si="790">P1643*O1643*N1643*L1643+Q1643</f>
        <v>#VALUE!</v>
      </c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267"/>
      <c r="AF1643" s="267"/>
      <c r="AG1643" s="40"/>
      <c r="AH1643" s="40"/>
      <c r="AI1643" s="40"/>
      <c r="AJ1643" s="58" t="str">
        <f>IF(H1643="","",VLOOKUP(H1643,単重表!$C$6:'単重表'!$F$2502,4,FALSE))</f>
        <v/>
      </c>
      <c r="AK1643" s="141" t="e">
        <f t="shared" si="362"/>
        <v>#VALUE!</v>
      </c>
      <c r="AL1643" s="40">
        <v>2</v>
      </c>
      <c r="AM1643" s="190" t="e">
        <f t="shared" si="363"/>
        <v>#VALUE!</v>
      </c>
      <c r="AO1643" s="191">
        <f t="shared" si="349"/>
        <v>0</v>
      </c>
      <c r="AP1643" s="182"/>
      <c r="AQ1643" s="183" t="str">
        <f t="shared" si="350"/>
        <v/>
      </c>
      <c r="AR1643" s="182"/>
      <c r="AS1643" s="184" t="str">
        <f t="shared" si="351"/>
        <v/>
      </c>
      <c r="AT1643" s="182"/>
      <c r="AU1643" s="268"/>
      <c r="AV1643" s="185"/>
      <c r="AW1643" s="185"/>
      <c r="AX1643" s="185"/>
      <c r="AY1643" s="185"/>
      <c r="AZ1643" s="185"/>
      <c r="BA1643" s="186"/>
      <c r="BB1643" s="80"/>
      <c r="BC1643" s="185"/>
      <c r="BD1643" s="185"/>
      <c r="BE1643" s="185"/>
      <c r="BF1643" s="185"/>
      <c r="BG1643" s="187"/>
      <c r="BH1643" s="270"/>
      <c r="BI1643" s="188"/>
      <c r="BJ1643" s="268"/>
      <c r="BL1643" s="40"/>
      <c r="BM1643" s="40"/>
      <c r="BN1643" s="40"/>
      <c r="BO1643" s="40"/>
      <c r="BP1643" s="40"/>
      <c r="BQ1643" s="40"/>
      <c r="BR1643" s="40"/>
      <c r="BS1643" s="40"/>
      <c r="BT1643" s="40"/>
      <c r="BU1643" s="40"/>
      <c r="BV1643" s="40"/>
      <c r="BW1643" s="40"/>
      <c r="BX1643" s="40"/>
      <c r="BY1643" s="40"/>
      <c r="BZ1643" s="40"/>
      <c r="CA1643" s="40"/>
      <c r="CB1643" s="40"/>
      <c r="CC1643" s="40"/>
      <c r="CD1643" s="40"/>
      <c r="CE1643" s="40"/>
      <c r="CF1643" s="40"/>
      <c r="CG1643" s="40"/>
      <c r="CH1643" s="40"/>
      <c r="CI1643" s="40"/>
      <c r="CJ1643" s="40"/>
      <c r="CK1643" s="40"/>
      <c r="CL1643" s="40"/>
      <c r="CM1643" s="40"/>
      <c r="CN1643" s="40"/>
      <c r="CO1643" s="40">
        <f t="shared" si="352"/>
        <v>0</v>
      </c>
    </row>
    <row r="1644" spans="1:93" ht="22.5" customHeight="1">
      <c r="A1644" s="269"/>
      <c r="B1644" s="267"/>
      <c r="C1644" s="75"/>
      <c r="D1644" s="78"/>
      <c r="E1644" s="75"/>
      <c r="F1644" s="80"/>
      <c r="G1644" s="78"/>
      <c r="H1644" s="70"/>
      <c r="I1644" s="81"/>
      <c r="J1644" s="71" t="str">
        <f>IF(H1644="","",VLOOKUP(H1644,単重表!$C$6:'単重表'!$F$2502,2,FALSE))</f>
        <v/>
      </c>
      <c r="K1644" s="232"/>
      <c r="L1644" s="101">
        <f t="shared" si="789"/>
        <v>1</v>
      </c>
      <c r="M1644" s="46"/>
      <c r="N1644" s="101">
        <f t="shared" si="244"/>
        <v>1</v>
      </c>
      <c r="O1644" s="49"/>
      <c r="P1644" s="47" t="str">
        <f>IF(H1644="","",VLOOKUP(H1644,単重表!$C$6:'単重表'!$F$2502,3,FALSE))</f>
        <v/>
      </c>
      <c r="Q1644" s="47"/>
      <c r="R1644" s="56" t="e">
        <f t="shared" si="790"/>
        <v>#VALUE!</v>
      </c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267"/>
      <c r="AF1644" s="267"/>
      <c r="AG1644" s="40"/>
      <c r="AH1644" s="40"/>
      <c r="AI1644" s="40"/>
      <c r="AJ1644" s="58" t="str">
        <f>IF(H1644="","",VLOOKUP(H1644,単重表!$C$6:'単重表'!$F$2502,4,FALSE))</f>
        <v/>
      </c>
      <c r="AK1644" s="141" t="e">
        <f t="shared" si="362"/>
        <v>#VALUE!</v>
      </c>
      <c r="AL1644" s="40">
        <v>2</v>
      </c>
      <c r="AM1644" s="190" t="e">
        <f t="shared" si="363"/>
        <v>#VALUE!</v>
      </c>
      <c r="AO1644" s="191">
        <f t="shared" si="349"/>
        <v>0</v>
      </c>
      <c r="AP1644" s="182"/>
      <c r="AQ1644" s="183" t="str">
        <f t="shared" si="350"/>
        <v/>
      </c>
      <c r="AR1644" s="182"/>
      <c r="AS1644" s="184" t="str">
        <f t="shared" si="351"/>
        <v/>
      </c>
      <c r="AT1644" s="182"/>
      <c r="AU1644" s="268"/>
      <c r="AV1644" s="185"/>
      <c r="AW1644" s="185"/>
      <c r="AX1644" s="185"/>
      <c r="AY1644" s="185"/>
      <c r="AZ1644" s="185"/>
      <c r="BA1644" s="186"/>
      <c r="BB1644" s="80"/>
      <c r="BC1644" s="185"/>
      <c r="BD1644" s="185"/>
      <c r="BE1644" s="185"/>
      <c r="BF1644" s="185"/>
      <c r="BG1644" s="187"/>
      <c r="BH1644" s="270"/>
      <c r="BI1644" s="188"/>
      <c r="BJ1644" s="268"/>
      <c r="BL1644" s="40"/>
      <c r="BM1644" s="40"/>
      <c r="BN1644" s="40"/>
      <c r="BO1644" s="40"/>
      <c r="BP1644" s="40"/>
      <c r="BQ1644" s="40"/>
      <c r="BR1644" s="40"/>
      <c r="BS1644" s="40"/>
      <c r="BT1644" s="40"/>
      <c r="BU1644" s="40"/>
      <c r="BV1644" s="40"/>
      <c r="BW1644" s="40"/>
      <c r="BX1644" s="40"/>
      <c r="BY1644" s="40"/>
      <c r="BZ1644" s="40"/>
      <c r="CA1644" s="40"/>
      <c r="CB1644" s="40"/>
      <c r="CC1644" s="40"/>
      <c r="CD1644" s="40"/>
      <c r="CE1644" s="40"/>
      <c r="CF1644" s="40"/>
      <c r="CG1644" s="40"/>
      <c r="CH1644" s="40"/>
      <c r="CI1644" s="40"/>
      <c r="CJ1644" s="40"/>
      <c r="CK1644" s="40"/>
      <c r="CL1644" s="40"/>
      <c r="CM1644" s="40"/>
      <c r="CN1644" s="40"/>
      <c r="CO1644" s="40">
        <f t="shared" si="352"/>
        <v>0</v>
      </c>
    </row>
    <row r="1645" spans="1:93" ht="22.5" customHeight="1">
      <c r="A1645" s="269"/>
      <c r="B1645" s="267"/>
      <c r="C1645" s="75"/>
      <c r="D1645" s="78"/>
      <c r="E1645" s="75"/>
      <c r="F1645" s="80"/>
      <c r="G1645" s="78"/>
      <c r="H1645" s="70"/>
      <c r="I1645" s="81"/>
      <c r="J1645" s="71" t="str">
        <f>IF(H1645="","",VLOOKUP(H1645,単重表!$C$6:'単重表'!$F$2502,2,FALSE))</f>
        <v/>
      </c>
      <c r="K1645" s="232"/>
      <c r="L1645" s="101">
        <f t="shared" si="789"/>
        <v>1</v>
      </c>
      <c r="M1645" s="46"/>
      <c r="N1645" s="101">
        <f t="shared" si="244"/>
        <v>1</v>
      </c>
      <c r="O1645" s="49"/>
      <c r="P1645" s="47" t="str">
        <f>IF(H1645="","",VLOOKUP(H1645,単重表!$C$6:'単重表'!$F$2502,3,FALSE))</f>
        <v/>
      </c>
      <c r="Q1645" s="47"/>
      <c r="R1645" s="56" t="e">
        <f t="shared" si="790"/>
        <v>#VALUE!</v>
      </c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267"/>
      <c r="AF1645" s="267"/>
      <c r="AG1645" s="40"/>
      <c r="AH1645" s="40"/>
      <c r="AI1645" s="40"/>
      <c r="AJ1645" s="58" t="str">
        <f>IF(H1645="","",VLOOKUP(H1645,単重表!$C$6:'単重表'!$F$2502,4,FALSE))</f>
        <v/>
      </c>
      <c r="AK1645" s="141" t="e">
        <f t="shared" si="362"/>
        <v>#VALUE!</v>
      </c>
      <c r="AL1645" s="40">
        <v>2</v>
      </c>
      <c r="AM1645" s="190" t="e">
        <f t="shared" si="363"/>
        <v>#VALUE!</v>
      </c>
      <c r="AO1645" s="191">
        <f t="shared" si="349"/>
        <v>0</v>
      </c>
      <c r="AP1645" s="182"/>
      <c r="AQ1645" s="183" t="str">
        <f t="shared" si="350"/>
        <v/>
      </c>
      <c r="AR1645" s="182"/>
      <c r="AS1645" s="184" t="str">
        <f t="shared" si="351"/>
        <v/>
      </c>
      <c r="AT1645" s="182"/>
      <c r="AU1645" s="268"/>
      <c r="AV1645" s="185"/>
      <c r="AW1645" s="185"/>
      <c r="AX1645" s="185"/>
      <c r="AY1645" s="185"/>
      <c r="AZ1645" s="185"/>
      <c r="BA1645" s="186"/>
      <c r="BB1645" s="80"/>
      <c r="BC1645" s="185"/>
      <c r="BD1645" s="185"/>
      <c r="BE1645" s="185"/>
      <c r="BF1645" s="185"/>
      <c r="BG1645" s="187"/>
      <c r="BH1645" s="270"/>
      <c r="BI1645" s="188"/>
      <c r="BJ1645" s="268"/>
      <c r="BL1645" s="40"/>
      <c r="BM1645" s="40"/>
      <c r="BN1645" s="40"/>
      <c r="BO1645" s="40"/>
      <c r="BP1645" s="40"/>
      <c r="BQ1645" s="40"/>
      <c r="BR1645" s="40"/>
      <c r="BS1645" s="40"/>
      <c r="BT1645" s="40"/>
      <c r="BU1645" s="40"/>
      <c r="BV1645" s="40"/>
      <c r="BW1645" s="40"/>
      <c r="BX1645" s="40"/>
      <c r="BY1645" s="40"/>
      <c r="BZ1645" s="40"/>
      <c r="CA1645" s="40"/>
      <c r="CB1645" s="40"/>
      <c r="CC1645" s="40"/>
      <c r="CD1645" s="40"/>
      <c r="CE1645" s="40"/>
      <c r="CF1645" s="40"/>
      <c r="CG1645" s="40"/>
      <c r="CH1645" s="40"/>
      <c r="CI1645" s="40"/>
      <c r="CJ1645" s="40"/>
      <c r="CK1645" s="40"/>
      <c r="CL1645" s="40"/>
      <c r="CM1645" s="40"/>
      <c r="CN1645" s="40"/>
      <c r="CO1645" s="40">
        <f t="shared" si="352"/>
        <v>0</v>
      </c>
    </row>
    <row r="1646" spans="1:93" ht="22.5" customHeight="1">
      <c r="A1646" s="269"/>
      <c r="B1646" s="267"/>
      <c r="C1646" s="75"/>
      <c r="D1646" s="78"/>
      <c r="E1646" s="75"/>
      <c r="F1646" s="80"/>
      <c r="G1646" s="78"/>
      <c r="H1646" s="70"/>
      <c r="I1646" s="81"/>
      <c r="J1646" s="71" t="str">
        <f>IF(H1646="","",VLOOKUP(H1646,単重表!$C$6:'単重表'!$F$2502,2,FALSE))</f>
        <v/>
      </c>
      <c r="K1646" s="232"/>
      <c r="L1646" s="101">
        <f t="shared" si="789"/>
        <v>1</v>
      </c>
      <c r="M1646" s="46"/>
      <c r="N1646" s="101">
        <f t="shared" si="244"/>
        <v>1</v>
      </c>
      <c r="O1646" s="49"/>
      <c r="P1646" s="47" t="str">
        <f>IF(H1646="","",VLOOKUP(H1646,単重表!$C$6:'単重表'!$F$2502,3,FALSE))</f>
        <v/>
      </c>
      <c r="Q1646" s="47"/>
      <c r="R1646" s="56" t="e">
        <f t="shared" si="790"/>
        <v>#VALUE!</v>
      </c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267"/>
      <c r="AF1646" s="267"/>
      <c r="AG1646" s="40"/>
      <c r="AH1646" s="40"/>
      <c r="AI1646" s="40"/>
      <c r="AJ1646" s="58" t="str">
        <f>IF(H1646="","",VLOOKUP(H1646,単重表!$C$6:'単重表'!$F$2502,4,FALSE))</f>
        <v/>
      </c>
      <c r="AK1646" s="141" t="e">
        <f t="shared" si="362"/>
        <v>#VALUE!</v>
      </c>
      <c r="AL1646" s="40">
        <v>2</v>
      </c>
      <c r="AM1646" s="190" t="e">
        <f t="shared" si="363"/>
        <v>#VALUE!</v>
      </c>
      <c r="AO1646" s="191">
        <f t="shared" si="349"/>
        <v>0</v>
      </c>
      <c r="AP1646" s="182"/>
      <c r="AQ1646" s="183" t="str">
        <f t="shared" si="350"/>
        <v/>
      </c>
      <c r="AR1646" s="182"/>
      <c r="AS1646" s="184" t="str">
        <f t="shared" si="351"/>
        <v/>
      </c>
      <c r="AT1646" s="182"/>
      <c r="AU1646" s="268"/>
      <c r="AV1646" s="185"/>
      <c r="AW1646" s="185"/>
      <c r="AX1646" s="185"/>
      <c r="AY1646" s="185"/>
      <c r="AZ1646" s="185"/>
      <c r="BA1646" s="186"/>
      <c r="BB1646" s="80"/>
      <c r="BC1646" s="185"/>
      <c r="BD1646" s="185"/>
      <c r="BE1646" s="185"/>
      <c r="BF1646" s="185"/>
      <c r="BG1646" s="187"/>
      <c r="BH1646" s="270"/>
      <c r="BI1646" s="188"/>
      <c r="BJ1646" s="268"/>
      <c r="BL1646" s="40"/>
      <c r="BM1646" s="40"/>
      <c r="BN1646" s="40"/>
      <c r="BO1646" s="40"/>
      <c r="BP1646" s="40"/>
      <c r="BQ1646" s="40"/>
      <c r="BR1646" s="40"/>
      <c r="BS1646" s="40"/>
      <c r="BT1646" s="40"/>
      <c r="BU1646" s="40"/>
      <c r="BV1646" s="40"/>
      <c r="BW1646" s="40"/>
      <c r="BX1646" s="40"/>
      <c r="BY1646" s="40"/>
      <c r="BZ1646" s="40"/>
      <c r="CA1646" s="40"/>
      <c r="CB1646" s="40"/>
      <c r="CC1646" s="40"/>
      <c r="CD1646" s="40"/>
      <c r="CE1646" s="40"/>
      <c r="CF1646" s="40"/>
      <c r="CG1646" s="40"/>
      <c r="CH1646" s="40"/>
      <c r="CI1646" s="40"/>
      <c r="CJ1646" s="40"/>
      <c r="CK1646" s="40"/>
      <c r="CL1646" s="40"/>
      <c r="CM1646" s="40"/>
      <c r="CN1646" s="40"/>
      <c r="CO1646" s="40">
        <f t="shared" si="352"/>
        <v>0</v>
      </c>
    </row>
    <row r="1647" spans="1:93" ht="22.5" customHeight="1">
      <c r="A1647" s="269"/>
      <c r="B1647" s="267"/>
      <c r="C1647" s="75"/>
      <c r="D1647" s="78"/>
      <c r="E1647" s="75"/>
      <c r="F1647" s="80"/>
      <c r="G1647" s="78"/>
      <c r="H1647" s="70"/>
      <c r="I1647" s="81"/>
      <c r="J1647" s="71" t="str">
        <f>IF(H1647="","",VLOOKUP(H1647,単重表!$C$6:'単重表'!$F$2502,2,FALSE))</f>
        <v/>
      </c>
      <c r="K1647" s="232"/>
      <c r="L1647" s="101">
        <f t="shared" si="789"/>
        <v>1</v>
      </c>
      <c r="M1647" s="46"/>
      <c r="N1647" s="101">
        <f t="shared" si="244"/>
        <v>1</v>
      </c>
      <c r="O1647" s="49"/>
      <c r="P1647" s="47" t="str">
        <f>IF(H1647="","",VLOOKUP(H1647,単重表!$C$6:'単重表'!$F$2502,3,FALSE))</f>
        <v/>
      </c>
      <c r="Q1647" s="47"/>
      <c r="R1647" s="56" t="e">
        <f t="shared" si="790"/>
        <v>#VALUE!</v>
      </c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267"/>
      <c r="AF1647" s="267"/>
      <c r="AG1647" s="40"/>
      <c r="AH1647" s="40"/>
      <c r="AI1647" s="40"/>
      <c r="AJ1647" s="58" t="str">
        <f>IF(H1647="","",VLOOKUP(H1647,単重表!$C$6:'単重表'!$F$2502,4,FALSE))</f>
        <v/>
      </c>
      <c r="AK1647" s="141" t="e">
        <f t="shared" si="362"/>
        <v>#VALUE!</v>
      </c>
      <c r="AL1647" s="40">
        <v>2</v>
      </c>
      <c r="AM1647" s="190" t="e">
        <f t="shared" si="363"/>
        <v>#VALUE!</v>
      </c>
      <c r="AO1647" s="191">
        <f t="shared" si="349"/>
        <v>0</v>
      </c>
      <c r="AP1647" s="182"/>
      <c r="AQ1647" s="183" t="str">
        <f t="shared" si="350"/>
        <v/>
      </c>
      <c r="AR1647" s="182"/>
      <c r="AS1647" s="184" t="str">
        <f t="shared" si="351"/>
        <v/>
      </c>
      <c r="AT1647" s="182"/>
      <c r="AU1647" s="268"/>
      <c r="AV1647" s="185"/>
      <c r="AW1647" s="185"/>
      <c r="AX1647" s="185"/>
      <c r="AY1647" s="185"/>
      <c r="AZ1647" s="185"/>
      <c r="BA1647" s="186"/>
      <c r="BB1647" s="80"/>
      <c r="BC1647" s="185"/>
      <c r="BD1647" s="185"/>
      <c r="BE1647" s="185"/>
      <c r="BF1647" s="185"/>
      <c r="BG1647" s="187"/>
      <c r="BH1647" s="270"/>
      <c r="BI1647" s="188"/>
      <c r="BJ1647" s="268"/>
      <c r="BL1647" s="40"/>
      <c r="BM1647" s="40"/>
      <c r="BN1647" s="40"/>
      <c r="BO1647" s="40"/>
      <c r="BP1647" s="40"/>
      <c r="BQ1647" s="40"/>
      <c r="BR1647" s="40"/>
      <c r="BS1647" s="40"/>
      <c r="BT1647" s="40"/>
      <c r="BU1647" s="40"/>
      <c r="BV1647" s="40"/>
      <c r="BW1647" s="40"/>
      <c r="BX1647" s="40"/>
      <c r="BY1647" s="40"/>
      <c r="BZ1647" s="40"/>
      <c r="CA1647" s="40"/>
      <c r="CB1647" s="40"/>
      <c r="CC1647" s="40"/>
      <c r="CD1647" s="40"/>
      <c r="CE1647" s="40"/>
      <c r="CF1647" s="40"/>
      <c r="CG1647" s="40"/>
      <c r="CH1647" s="40"/>
      <c r="CI1647" s="40"/>
      <c r="CJ1647" s="40"/>
      <c r="CK1647" s="40"/>
      <c r="CL1647" s="40"/>
      <c r="CM1647" s="40"/>
      <c r="CN1647" s="40"/>
      <c r="CO1647" s="40">
        <f t="shared" si="352"/>
        <v>0</v>
      </c>
    </row>
    <row r="1648" spans="1:93" ht="22.5" customHeight="1">
      <c r="A1648" s="269"/>
      <c r="B1648" s="267"/>
      <c r="C1648" s="75"/>
      <c r="D1648" s="78"/>
      <c r="E1648" s="75"/>
      <c r="F1648" s="80"/>
      <c r="G1648" s="78"/>
      <c r="H1648" s="70"/>
      <c r="I1648" s="81"/>
      <c r="J1648" s="71" t="str">
        <f>IF(H1648="","",VLOOKUP(H1648,単重表!$C$6:'単重表'!$F$2502,2,FALSE))</f>
        <v/>
      </c>
      <c r="K1648" s="232"/>
      <c r="L1648" s="101">
        <f t="shared" si="789"/>
        <v>1</v>
      </c>
      <c r="M1648" s="46"/>
      <c r="N1648" s="101">
        <f t="shared" si="244"/>
        <v>1</v>
      </c>
      <c r="O1648" s="49"/>
      <c r="P1648" s="47" t="str">
        <f>IF(H1648="","",VLOOKUP(H1648,単重表!$C$6:'単重表'!$F$2502,3,FALSE))</f>
        <v/>
      </c>
      <c r="Q1648" s="47"/>
      <c r="R1648" s="56" t="e">
        <f t="shared" si="790"/>
        <v>#VALUE!</v>
      </c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267"/>
      <c r="AF1648" s="267"/>
      <c r="AG1648" s="40"/>
      <c r="AH1648" s="40"/>
      <c r="AI1648" s="40"/>
      <c r="AJ1648" s="58" t="str">
        <f>IF(H1648="","",VLOOKUP(H1648,単重表!$C$6:'単重表'!$F$2502,4,FALSE))</f>
        <v/>
      </c>
      <c r="AK1648" s="141" t="e">
        <f t="shared" si="362"/>
        <v>#VALUE!</v>
      </c>
      <c r="AL1648" s="40">
        <v>2</v>
      </c>
      <c r="AM1648" s="190" t="e">
        <f t="shared" si="363"/>
        <v>#VALUE!</v>
      </c>
      <c r="AO1648" s="191">
        <f t="shared" si="349"/>
        <v>0</v>
      </c>
      <c r="AP1648" s="182"/>
      <c r="AQ1648" s="183" t="str">
        <f t="shared" si="350"/>
        <v/>
      </c>
      <c r="AR1648" s="182"/>
      <c r="AS1648" s="184" t="str">
        <f t="shared" si="351"/>
        <v/>
      </c>
      <c r="AT1648" s="182"/>
      <c r="AU1648" s="268"/>
      <c r="AV1648" s="185"/>
      <c r="AW1648" s="185"/>
      <c r="AX1648" s="185"/>
      <c r="AY1648" s="185"/>
      <c r="AZ1648" s="185"/>
      <c r="BA1648" s="186"/>
      <c r="BB1648" s="80"/>
      <c r="BC1648" s="185"/>
      <c r="BD1648" s="185"/>
      <c r="BE1648" s="185"/>
      <c r="BF1648" s="185"/>
      <c r="BG1648" s="187"/>
      <c r="BH1648" s="270"/>
      <c r="BI1648" s="188"/>
      <c r="BJ1648" s="268"/>
      <c r="BL1648" s="40"/>
      <c r="BM1648" s="40"/>
      <c r="BN1648" s="40"/>
      <c r="BO1648" s="40"/>
      <c r="BP1648" s="40"/>
      <c r="BQ1648" s="40"/>
      <c r="BR1648" s="40"/>
      <c r="BS1648" s="40"/>
      <c r="BT1648" s="40"/>
      <c r="BU1648" s="40"/>
      <c r="BV1648" s="40"/>
      <c r="BW1648" s="40"/>
      <c r="BX1648" s="40"/>
      <c r="BY1648" s="40"/>
      <c r="BZ1648" s="40"/>
      <c r="CA1648" s="40"/>
      <c r="CB1648" s="40"/>
      <c r="CC1648" s="40"/>
      <c r="CD1648" s="40"/>
      <c r="CE1648" s="40"/>
      <c r="CF1648" s="40"/>
      <c r="CG1648" s="40"/>
      <c r="CH1648" s="40"/>
      <c r="CI1648" s="40"/>
      <c r="CJ1648" s="40"/>
      <c r="CK1648" s="40"/>
      <c r="CL1648" s="40"/>
      <c r="CM1648" s="40"/>
      <c r="CN1648" s="40"/>
      <c r="CO1648" s="40">
        <f t="shared" si="352"/>
        <v>0</v>
      </c>
    </row>
    <row r="1649" spans="1:93" ht="22.5" customHeight="1">
      <c r="A1649" s="269"/>
      <c r="B1649" s="267"/>
      <c r="C1649" s="75"/>
      <c r="D1649" s="78"/>
      <c r="E1649" s="75"/>
      <c r="F1649" s="80"/>
      <c r="G1649" s="78"/>
      <c r="H1649" s="70"/>
      <c r="I1649" s="81"/>
      <c r="J1649" s="71" t="str">
        <f>IF(H1649="","",VLOOKUP(H1649,単重表!$C$6:'単重表'!$F$2502,2,FALSE))</f>
        <v/>
      </c>
      <c r="K1649" s="232"/>
      <c r="L1649" s="101">
        <f t="shared" si="789"/>
        <v>1</v>
      </c>
      <c r="M1649" s="46"/>
      <c r="N1649" s="101">
        <f t="shared" si="244"/>
        <v>1</v>
      </c>
      <c r="O1649" s="49"/>
      <c r="P1649" s="47" t="str">
        <f>IF(H1649="","",VLOOKUP(H1649,単重表!$C$6:'単重表'!$F$2502,3,FALSE))</f>
        <v/>
      </c>
      <c r="Q1649" s="47"/>
      <c r="R1649" s="56" t="e">
        <f t="shared" si="790"/>
        <v>#VALUE!</v>
      </c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267"/>
      <c r="AF1649" s="267"/>
      <c r="AG1649" s="40"/>
      <c r="AH1649" s="40"/>
      <c r="AI1649" s="40"/>
      <c r="AJ1649" s="58" t="str">
        <f>IF(H1649="","",VLOOKUP(H1649,単重表!$C$6:'単重表'!$F$2502,4,FALSE))</f>
        <v/>
      </c>
      <c r="AK1649" s="141" t="e">
        <f t="shared" si="362"/>
        <v>#VALUE!</v>
      </c>
      <c r="AL1649" s="40">
        <v>2</v>
      </c>
      <c r="AM1649" s="190" t="e">
        <f t="shared" si="363"/>
        <v>#VALUE!</v>
      </c>
      <c r="AO1649" s="191">
        <f t="shared" si="349"/>
        <v>0</v>
      </c>
      <c r="AP1649" s="182"/>
      <c r="AQ1649" s="183" t="str">
        <f t="shared" si="350"/>
        <v/>
      </c>
      <c r="AR1649" s="182"/>
      <c r="AS1649" s="184" t="str">
        <f t="shared" si="351"/>
        <v/>
      </c>
      <c r="AT1649" s="182"/>
      <c r="AU1649" s="268"/>
      <c r="AV1649" s="185"/>
      <c r="AW1649" s="185"/>
      <c r="AX1649" s="185"/>
      <c r="AY1649" s="185"/>
      <c r="AZ1649" s="185"/>
      <c r="BA1649" s="186"/>
      <c r="BB1649" s="80"/>
      <c r="BC1649" s="185"/>
      <c r="BD1649" s="185"/>
      <c r="BE1649" s="185"/>
      <c r="BF1649" s="185"/>
      <c r="BG1649" s="187"/>
      <c r="BH1649" s="270"/>
      <c r="BI1649" s="188"/>
      <c r="BJ1649" s="268"/>
      <c r="BL1649" s="40"/>
      <c r="BM1649" s="40"/>
      <c r="BN1649" s="40"/>
      <c r="BO1649" s="40"/>
      <c r="BP1649" s="40"/>
      <c r="BQ1649" s="40"/>
      <c r="BR1649" s="40"/>
      <c r="BS1649" s="40"/>
      <c r="BT1649" s="40"/>
      <c r="BU1649" s="40"/>
      <c r="BV1649" s="40"/>
      <c r="BW1649" s="40"/>
      <c r="BX1649" s="40"/>
      <c r="BY1649" s="40"/>
      <c r="BZ1649" s="40"/>
      <c r="CA1649" s="40"/>
      <c r="CB1649" s="40"/>
      <c r="CC1649" s="40"/>
      <c r="CD1649" s="40"/>
      <c r="CE1649" s="40"/>
      <c r="CF1649" s="40"/>
      <c r="CG1649" s="40"/>
      <c r="CH1649" s="40"/>
      <c r="CI1649" s="40"/>
      <c r="CJ1649" s="40"/>
      <c r="CK1649" s="40"/>
      <c r="CL1649" s="40"/>
      <c r="CM1649" s="40"/>
      <c r="CN1649" s="40"/>
      <c r="CO1649" s="40">
        <f t="shared" si="352"/>
        <v>0</v>
      </c>
    </row>
    <row r="1650" spans="1:93" ht="22.5" customHeight="1">
      <c r="A1650" s="269"/>
      <c r="B1650" s="267"/>
      <c r="C1650" s="75"/>
      <c r="D1650" s="78"/>
      <c r="E1650" s="75"/>
      <c r="F1650" s="80"/>
      <c r="G1650" s="78"/>
      <c r="H1650" s="70"/>
      <c r="I1650" s="81"/>
      <c r="J1650" s="71" t="str">
        <f>IF(H1650="","",VLOOKUP(H1650,単重表!$C$6:'単重表'!$F$2502,2,FALSE))</f>
        <v/>
      </c>
      <c r="K1650" s="232"/>
      <c r="L1650" s="101">
        <f t="shared" si="789"/>
        <v>1</v>
      </c>
      <c r="M1650" s="46"/>
      <c r="N1650" s="101">
        <f t="shared" si="244"/>
        <v>1</v>
      </c>
      <c r="O1650" s="49"/>
      <c r="P1650" s="47" t="str">
        <f>IF(H1650="","",VLOOKUP(H1650,単重表!$C$6:'単重表'!$F$2502,3,FALSE))</f>
        <v/>
      </c>
      <c r="Q1650" s="47"/>
      <c r="R1650" s="56" t="e">
        <f t="shared" si="790"/>
        <v>#VALUE!</v>
      </c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267"/>
      <c r="AF1650" s="267"/>
      <c r="AG1650" s="40"/>
      <c r="AH1650" s="40"/>
      <c r="AI1650" s="40"/>
      <c r="AJ1650" s="58" t="str">
        <f>IF(H1650="","",VLOOKUP(H1650,単重表!$C$6:'単重表'!$F$2502,4,FALSE))</f>
        <v/>
      </c>
      <c r="AK1650" s="141" t="e">
        <f t="shared" si="362"/>
        <v>#VALUE!</v>
      </c>
      <c r="AL1650" s="40">
        <v>2</v>
      </c>
      <c r="AM1650" s="190" t="e">
        <f t="shared" si="363"/>
        <v>#VALUE!</v>
      </c>
      <c r="AO1650" s="191">
        <f t="shared" si="349"/>
        <v>0</v>
      </c>
      <c r="AP1650" s="182"/>
      <c r="AQ1650" s="183" t="str">
        <f t="shared" si="350"/>
        <v/>
      </c>
      <c r="AR1650" s="182"/>
      <c r="AS1650" s="184" t="str">
        <f t="shared" si="351"/>
        <v/>
      </c>
      <c r="AT1650" s="182"/>
      <c r="AU1650" s="268"/>
      <c r="AV1650" s="185"/>
      <c r="AW1650" s="185"/>
      <c r="AX1650" s="185"/>
      <c r="AY1650" s="185"/>
      <c r="AZ1650" s="185"/>
      <c r="BA1650" s="186"/>
      <c r="BB1650" s="80"/>
      <c r="BC1650" s="185"/>
      <c r="BD1650" s="185"/>
      <c r="BE1650" s="185"/>
      <c r="BF1650" s="185"/>
      <c r="BG1650" s="187"/>
      <c r="BH1650" s="270"/>
      <c r="BI1650" s="188"/>
      <c r="BJ1650" s="268"/>
      <c r="BL1650" s="40"/>
      <c r="BM1650" s="40"/>
      <c r="BN1650" s="40"/>
      <c r="BO1650" s="40"/>
      <c r="BP1650" s="40"/>
      <c r="BQ1650" s="40"/>
      <c r="BR1650" s="40"/>
      <c r="BS1650" s="40"/>
      <c r="BT1650" s="40"/>
      <c r="BU1650" s="40"/>
      <c r="BV1650" s="40"/>
      <c r="BW1650" s="40"/>
      <c r="BX1650" s="40"/>
      <c r="BY1650" s="40"/>
      <c r="BZ1650" s="40"/>
      <c r="CA1650" s="40"/>
      <c r="CB1650" s="40"/>
      <c r="CC1650" s="40"/>
      <c r="CD1650" s="40"/>
      <c r="CE1650" s="40"/>
      <c r="CF1650" s="40"/>
      <c r="CG1650" s="40"/>
      <c r="CH1650" s="40"/>
      <c r="CI1650" s="40"/>
      <c r="CJ1650" s="40"/>
      <c r="CK1650" s="40"/>
      <c r="CL1650" s="40"/>
      <c r="CM1650" s="40"/>
      <c r="CN1650" s="40"/>
      <c r="CO1650" s="40">
        <f t="shared" si="352"/>
        <v>0</v>
      </c>
    </row>
    <row r="1651" spans="1:93" ht="22.5" customHeight="1">
      <c r="A1651" s="269"/>
      <c r="B1651" s="267"/>
      <c r="C1651" s="75"/>
      <c r="D1651" s="78"/>
      <c r="E1651" s="75"/>
      <c r="F1651" s="80"/>
      <c r="G1651" s="78"/>
      <c r="H1651" s="70"/>
      <c r="I1651" s="81"/>
      <c r="J1651" s="71" t="str">
        <f>IF(H1651="","",VLOOKUP(H1651,単重表!$C$6:'単重表'!$F$2502,2,FALSE))</f>
        <v/>
      </c>
      <c r="K1651" s="232"/>
      <c r="L1651" s="101">
        <f>IF(K1651="",1,K1651/1000)</f>
        <v>1</v>
      </c>
      <c r="M1651" s="46"/>
      <c r="N1651" s="101">
        <f t="shared" si="244"/>
        <v>1</v>
      </c>
      <c r="O1651" s="49"/>
      <c r="P1651" s="47" t="str">
        <f>IF(H1651="","",VLOOKUP(H1651,単重表!$C$6:'単重表'!$F$2502,3,FALSE))</f>
        <v/>
      </c>
      <c r="Q1651" s="47"/>
      <c r="R1651" s="56" t="e">
        <f t="shared" si="790"/>
        <v>#VALUE!</v>
      </c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267"/>
      <c r="AF1651" s="267"/>
      <c r="AG1651" s="40"/>
      <c r="AH1651" s="40"/>
      <c r="AI1651" s="40"/>
      <c r="AJ1651" s="58" t="str">
        <f>IF(H1651="","",VLOOKUP(H1651,単重表!$C$6:'単重表'!$F$2502,4,FALSE))</f>
        <v/>
      </c>
      <c r="AK1651" s="141" t="e">
        <f t="shared" si="362"/>
        <v>#VALUE!</v>
      </c>
      <c r="AL1651" s="40">
        <v>2</v>
      </c>
      <c r="AM1651" s="190" t="e">
        <f t="shared" si="363"/>
        <v>#VALUE!</v>
      </c>
      <c r="AO1651" s="191">
        <f t="shared" si="349"/>
        <v>0</v>
      </c>
      <c r="AP1651" s="182"/>
      <c r="AQ1651" s="183" t="str">
        <f t="shared" si="350"/>
        <v/>
      </c>
      <c r="AR1651" s="182"/>
      <c r="AS1651" s="184" t="str">
        <f t="shared" si="351"/>
        <v/>
      </c>
      <c r="AT1651" s="182"/>
      <c r="AU1651" s="268"/>
      <c r="AV1651" s="185"/>
      <c r="AW1651" s="185"/>
      <c r="AX1651" s="185"/>
      <c r="AY1651" s="185"/>
      <c r="AZ1651" s="185"/>
      <c r="BA1651" s="186"/>
      <c r="BB1651" s="80"/>
      <c r="BC1651" s="185"/>
      <c r="BD1651" s="185"/>
      <c r="BE1651" s="185"/>
      <c r="BF1651" s="185"/>
      <c r="BG1651" s="187"/>
      <c r="BH1651" s="270"/>
      <c r="BI1651" s="188"/>
      <c r="BJ1651" s="268"/>
      <c r="BL1651" s="40"/>
      <c r="BM1651" s="40"/>
      <c r="BN1651" s="40"/>
      <c r="BO1651" s="40"/>
      <c r="BP1651" s="40"/>
      <c r="BQ1651" s="40"/>
      <c r="BR1651" s="40"/>
      <c r="BS1651" s="40"/>
      <c r="BT1651" s="40"/>
      <c r="BU1651" s="40"/>
      <c r="BV1651" s="40"/>
      <c r="BW1651" s="40"/>
      <c r="BX1651" s="40"/>
      <c r="BY1651" s="40"/>
      <c r="BZ1651" s="40"/>
      <c r="CA1651" s="40"/>
      <c r="CB1651" s="40"/>
      <c r="CC1651" s="40"/>
      <c r="CD1651" s="40"/>
      <c r="CE1651" s="40"/>
      <c r="CF1651" s="40"/>
      <c r="CG1651" s="40"/>
      <c r="CH1651" s="40"/>
      <c r="CI1651" s="40"/>
      <c r="CJ1651" s="40"/>
      <c r="CK1651" s="40"/>
      <c r="CL1651" s="40"/>
      <c r="CM1651" s="40"/>
      <c r="CN1651" s="40"/>
      <c r="CO1651" s="40">
        <f t="shared" si="352"/>
        <v>0</v>
      </c>
    </row>
    <row r="1652" spans="1:93" ht="22.5" customHeight="1">
      <c r="A1652" s="269"/>
      <c r="B1652" s="267"/>
      <c r="C1652" s="75"/>
      <c r="D1652" s="78"/>
      <c r="E1652" s="75"/>
      <c r="F1652" s="80"/>
      <c r="G1652" s="78"/>
      <c r="H1652" s="70"/>
      <c r="I1652" s="81"/>
      <c r="J1652" s="71" t="str">
        <f>IF(H1652="","",VLOOKUP(H1652,単重表!$C$6:'単重表'!$F$2502,2,FALSE))</f>
        <v/>
      </c>
      <c r="K1652" s="232"/>
      <c r="L1652" s="101">
        <f>IF(K1652="",1,K1652/1000)</f>
        <v>1</v>
      </c>
      <c r="M1652" s="46"/>
      <c r="N1652" s="101">
        <f t="shared" si="244"/>
        <v>1</v>
      </c>
      <c r="O1652" s="49"/>
      <c r="P1652" s="47" t="str">
        <f>IF(H1652="","",VLOOKUP(H1652,単重表!$C$6:'単重表'!$F$2502,3,FALSE))</f>
        <v/>
      </c>
      <c r="Q1652" s="47"/>
      <c r="R1652" s="56" t="e">
        <f t="shared" si="790"/>
        <v>#VALUE!</v>
      </c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267"/>
      <c r="AF1652" s="267"/>
      <c r="AG1652" s="40"/>
      <c r="AH1652" s="40"/>
      <c r="AI1652" s="40"/>
      <c r="AJ1652" s="58" t="str">
        <f>IF(H1652="","",VLOOKUP(H1652,単重表!$C$6:'単重表'!$F$2502,4,FALSE))</f>
        <v/>
      </c>
      <c r="AK1652" s="141" t="e">
        <f t="shared" si="362"/>
        <v>#VALUE!</v>
      </c>
      <c r="AL1652" s="40">
        <v>2</v>
      </c>
      <c r="AM1652" s="190" t="e">
        <f t="shared" si="363"/>
        <v>#VALUE!</v>
      </c>
      <c r="AO1652" s="191">
        <f t="shared" si="349"/>
        <v>0</v>
      </c>
      <c r="AP1652" s="182"/>
      <c r="AQ1652" s="183" t="str">
        <f t="shared" si="350"/>
        <v/>
      </c>
      <c r="AR1652" s="182"/>
      <c r="AS1652" s="184" t="str">
        <f t="shared" si="351"/>
        <v/>
      </c>
      <c r="AT1652" s="182"/>
      <c r="AU1652" s="268"/>
      <c r="AV1652" s="185"/>
      <c r="AW1652" s="185"/>
      <c r="AX1652" s="185"/>
      <c r="AY1652" s="185"/>
      <c r="AZ1652" s="185"/>
      <c r="BA1652" s="186"/>
      <c r="BB1652" s="80"/>
      <c r="BC1652" s="185"/>
      <c r="BD1652" s="185"/>
      <c r="BE1652" s="185"/>
      <c r="BF1652" s="185"/>
      <c r="BG1652" s="187"/>
      <c r="BH1652" s="270"/>
      <c r="BI1652" s="188"/>
      <c r="BJ1652" s="268"/>
      <c r="BL1652" s="40"/>
      <c r="BM1652" s="40"/>
      <c r="BN1652" s="40"/>
      <c r="BO1652" s="40"/>
      <c r="BP1652" s="40"/>
      <c r="BQ1652" s="40"/>
      <c r="BR1652" s="40"/>
      <c r="BS1652" s="40"/>
      <c r="BT1652" s="40"/>
      <c r="BU1652" s="40"/>
      <c r="BV1652" s="40"/>
      <c r="BW1652" s="40"/>
      <c r="BX1652" s="40"/>
      <c r="BY1652" s="40"/>
      <c r="BZ1652" s="40"/>
      <c r="CA1652" s="40"/>
      <c r="CB1652" s="40"/>
      <c r="CC1652" s="40"/>
      <c r="CD1652" s="40"/>
      <c r="CE1652" s="40"/>
      <c r="CF1652" s="40"/>
      <c r="CG1652" s="40"/>
      <c r="CH1652" s="40"/>
      <c r="CI1652" s="40"/>
      <c r="CJ1652" s="40"/>
      <c r="CK1652" s="40"/>
      <c r="CL1652" s="40"/>
      <c r="CM1652" s="40"/>
      <c r="CN1652" s="40"/>
      <c r="CO1652" s="40">
        <f t="shared" si="352"/>
        <v>0</v>
      </c>
    </row>
    <row r="1653" spans="1:93" ht="22.5" customHeight="1">
      <c r="A1653" s="269"/>
      <c r="B1653" s="267"/>
      <c r="C1653" s="75"/>
      <c r="D1653" s="78"/>
      <c r="E1653" s="75"/>
      <c r="F1653" s="80"/>
      <c r="G1653" s="78"/>
      <c r="H1653" s="70"/>
      <c r="I1653" s="81"/>
      <c r="J1653" s="71" t="str">
        <f>IF(H1653="","",VLOOKUP(H1653,単重表!$C$6:'単重表'!$F$2502,2,FALSE))</f>
        <v/>
      </c>
      <c r="K1653" s="232"/>
      <c r="L1653" s="101">
        <f>IF(K1653="",1,K1653/1000)</f>
        <v>1</v>
      </c>
      <c r="M1653" s="46"/>
      <c r="N1653" s="101">
        <f t="shared" si="244"/>
        <v>1</v>
      </c>
      <c r="O1653" s="49"/>
      <c r="P1653" s="47" t="str">
        <f>IF(H1653="","",VLOOKUP(H1653,単重表!$C$6:'単重表'!$F$2502,3,FALSE))</f>
        <v/>
      </c>
      <c r="Q1653" s="47"/>
      <c r="R1653" s="56" t="e">
        <f>P1653*O1653*N1653*L1653+Q1653</f>
        <v>#VALUE!</v>
      </c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267"/>
      <c r="AF1653" s="267"/>
      <c r="AG1653" s="40"/>
      <c r="AH1653" s="40"/>
      <c r="AI1653" s="40"/>
      <c r="AJ1653" s="58" t="str">
        <f>IF(H1653="","",VLOOKUP(H1653,単重表!$C$6:'単重表'!$F$2502,4,FALSE))</f>
        <v/>
      </c>
      <c r="AK1653" s="141" t="e">
        <f t="shared" si="362"/>
        <v>#VALUE!</v>
      </c>
      <c r="AL1653" s="40">
        <v>2</v>
      </c>
      <c r="AM1653" s="190" t="e">
        <f t="shared" si="363"/>
        <v>#VALUE!</v>
      </c>
      <c r="AO1653" s="191">
        <f t="shared" si="349"/>
        <v>0</v>
      </c>
      <c r="AP1653" s="182"/>
      <c r="AQ1653" s="183" t="str">
        <f t="shared" si="350"/>
        <v/>
      </c>
      <c r="AR1653" s="182"/>
      <c r="AS1653" s="184" t="str">
        <f t="shared" si="351"/>
        <v/>
      </c>
      <c r="AT1653" s="182"/>
      <c r="AU1653" s="268"/>
      <c r="AV1653" s="185"/>
      <c r="AW1653" s="185"/>
      <c r="AX1653" s="185"/>
      <c r="AY1653" s="185"/>
      <c r="AZ1653" s="185"/>
      <c r="BA1653" s="186"/>
      <c r="BB1653" s="80"/>
      <c r="BC1653" s="185"/>
      <c r="BD1653" s="185"/>
      <c r="BE1653" s="185"/>
      <c r="BF1653" s="185"/>
      <c r="BG1653" s="187"/>
      <c r="BH1653" s="270"/>
      <c r="BI1653" s="188"/>
      <c r="BJ1653" s="268"/>
      <c r="BL1653" s="40"/>
      <c r="BM1653" s="40"/>
      <c r="BN1653" s="40"/>
      <c r="BO1653" s="40"/>
      <c r="BP1653" s="40"/>
      <c r="BQ1653" s="40"/>
      <c r="BR1653" s="40"/>
      <c r="BS1653" s="40"/>
      <c r="BT1653" s="40"/>
      <c r="BU1653" s="40"/>
      <c r="BV1653" s="40"/>
      <c r="BW1653" s="40"/>
      <c r="BX1653" s="40"/>
      <c r="BY1653" s="40"/>
      <c r="BZ1653" s="40"/>
      <c r="CA1653" s="40"/>
      <c r="CB1653" s="40"/>
      <c r="CC1653" s="40"/>
      <c r="CD1653" s="40"/>
      <c r="CE1653" s="40"/>
      <c r="CF1653" s="40"/>
      <c r="CG1653" s="40"/>
      <c r="CH1653" s="40"/>
      <c r="CI1653" s="40"/>
      <c r="CJ1653" s="40"/>
      <c r="CK1653" s="40"/>
      <c r="CL1653" s="40"/>
      <c r="CM1653" s="40"/>
      <c r="CN1653" s="40"/>
      <c r="CO1653" s="40">
        <f t="shared" si="352"/>
        <v>0</v>
      </c>
    </row>
    <row r="1654" spans="1:93" ht="22.5" customHeight="1">
      <c r="A1654" s="269"/>
      <c r="B1654" s="267"/>
      <c r="C1654" s="75"/>
      <c r="D1654" s="78"/>
      <c r="E1654" s="75"/>
      <c r="F1654" s="80"/>
      <c r="G1654" s="78"/>
      <c r="H1654" s="70"/>
      <c r="I1654" s="81"/>
      <c r="J1654" s="71" t="str">
        <f>IF(H1654="","",VLOOKUP(H1654,単重表!$C$6:'単重表'!$F$2502,2,FALSE))</f>
        <v/>
      </c>
      <c r="K1654" s="232"/>
      <c r="L1654" s="101">
        <f t="shared" ref="L1654:L1661" si="791">IF(K1654="",1,K1654/1000)</f>
        <v>1</v>
      </c>
      <c r="M1654" s="46"/>
      <c r="N1654" s="101">
        <f t="shared" si="244"/>
        <v>1</v>
      </c>
      <c r="O1654" s="49"/>
      <c r="P1654" s="47" t="str">
        <f>IF(H1654="","",VLOOKUP(H1654,単重表!$C$6:'単重表'!$F$2502,3,FALSE))</f>
        <v/>
      </c>
      <c r="Q1654" s="47"/>
      <c r="R1654" s="56" t="e">
        <f t="shared" ref="R1654:R1663" si="792">P1654*O1654*N1654*L1654+Q1654</f>
        <v>#VALUE!</v>
      </c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267"/>
      <c r="AF1654" s="267"/>
      <c r="AG1654" s="40"/>
      <c r="AH1654" s="40"/>
      <c r="AI1654" s="40"/>
      <c r="AJ1654" s="58" t="str">
        <f>IF(H1654="","",VLOOKUP(H1654,単重表!$C$6:'単重表'!$F$2502,4,FALSE))</f>
        <v/>
      </c>
      <c r="AK1654" s="141" t="e">
        <f t="shared" si="362"/>
        <v>#VALUE!</v>
      </c>
      <c r="AL1654" s="40">
        <v>2</v>
      </c>
      <c r="AM1654" s="190" t="e">
        <f t="shared" si="363"/>
        <v>#VALUE!</v>
      </c>
      <c r="AO1654" s="191">
        <f t="shared" si="349"/>
        <v>0</v>
      </c>
      <c r="AP1654" s="182"/>
      <c r="AQ1654" s="183" t="str">
        <f t="shared" si="350"/>
        <v/>
      </c>
      <c r="AR1654" s="182"/>
      <c r="AS1654" s="184" t="str">
        <f t="shared" si="351"/>
        <v/>
      </c>
      <c r="AT1654" s="182"/>
      <c r="AU1654" s="268"/>
      <c r="AV1654" s="185"/>
      <c r="AW1654" s="185"/>
      <c r="AX1654" s="185"/>
      <c r="AY1654" s="185"/>
      <c r="AZ1654" s="185"/>
      <c r="BA1654" s="186"/>
      <c r="BB1654" s="80"/>
      <c r="BC1654" s="185"/>
      <c r="BD1654" s="185"/>
      <c r="BE1654" s="185"/>
      <c r="BF1654" s="185"/>
      <c r="BG1654" s="187"/>
      <c r="BH1654" s="270"/>
      <c r="BI1654" s="188"/>
      <c r="BJ1654" s="268"/>
      <c r="BL1654" s="40"/>
      <c r="BM1654" s="40"/>
      <c r="BN1654" s="40"/>
      <c r="BO1654" s="40"/>
      <c r="BP1654" s="40"/>
      <c r="BQ1654" s="40"/>
      <c r="BR1654" s="40"/>
      <c r="BS1654" s="40"/>
      <c r="BT1654" s="40"/>
      <c r="BU1654" s="40"/>
      <c r="BV1654" s="40"/>
      <c r="BW1654" s="40"/>
      <c r="BX1654" s="40"/>
      <c r="BY1654" s="40"/>
      <c r="BZ1654" s="40"/>
      <c r="CA1654" s="40"/>
      <c r="CB1654" s="40"/>
      <c r="CC1654" s="40"/>
      <c r="CD1654" s="40"/>
      <c r="CE1654" s="40"/>
      <c r="CF1654" s="40"/>
      <c r="CG1654" s="40"/>
      <c r="CH1654" s="40"/>
      <c r="CI1654" s="40"/>
      <c r="CJ1654" s="40"/>
      <c r="CK1654" s="40"/>
      <c r="CL1654" s="40"/>
      <c r="CM1654" s="40"/>
      <c r="CN1654" s="40"/>
      <c r="CO1654" s="40">
        <f t="shared" si="352"/>
        <v>0</v>
      </c>
    </row>
    <row r="1655" spans="1:93" ht="22.5" customHeight="1">
      <c r="A1655" s="269"/>
      <c r="B1655" s="267"/>
      <c r="C1655" s="75"/>
      <c r="D1655" s="78"/>
      <c r="E1655" s="75"/>
      <c r="F1655" s="80"/>
      <c r="G1655" s="78"/>
      <c r="H1655" s="70"/>
      <c r="I1655" s="81"/>
      <c r="J1655" s="71" t="str">
        <f>IF(H1655="","",VLOOKUP(H1655,単重表!$C$6:'単重表'!$F$2502,2,FALSE))</f>
        <v/>
      </c>
      <c r="K1655" s="232"/>
      <c r="L1655" s="101">
        <f t="shared" si="791"/>
        <v>1</v>
      </c>
      <c r="M1655" s="46"/>
      <c r="N1655" s="101">
        <f t="shared" si="244"/>
        <v>1</v>
      </c>
      <c r="O1655" s="49"/>
      <c r="P1655" s="47" t="str">
        <f>IF(H1655="","",VLOOKUP(H1655,単重表!$C$6:'単重表'!$F$2502,3,FALSE))</f>
        <v/>
      </c>
      <c r="Q1655" s="47"/>
      <c r="R1655" s="56" t="e">
        <f t="shared" si="792"/>
        <v>#VALUE!</v>
      </c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267"/>
      <c r="AF1655" s="267"/>
      <c r="AG1655" s="40"/>
      <c r="AH1655" s="40"/>
      <c r="AI1655" s="40"/>
      <c r="AJ1655" s="58" t="str">
        <f>IF(H1655="","",VLOOKUP(H1655,単重表!$C$6:'単重表'!$F$2502,4,FALSE))</f>
        <v/>
      </c>
      <c r="AK1655" s="141" t="e">
        <f t="shared" si="362"/>
        <v>#VALUE!</v>
      </c>
      <c r="AL1655" s="40">
        <v>2</v>
      </c>
      <c r="AM1655" s="190" t="e">
        <f t="shared" si="363"/>
        <v>#VALUE!</v>
      </c>
      <c r="AO1655" s="191">
        <f t="shared" si="349"/>
        <v>0</v>
      </c>
      <c r="AP1655" s="182"/>
      <c r="AQ1655" s="183" t="str">
        <f t="shared" si="350"/>
        <v/>
      </c>
      <c r="AR1655" s="182"/>
      <c r="AS1655" s="184" t="str">
        <f t="shared" si="351"/>
        <v/>
      </c>
      <c r="AT1655" s="182"/>
      <c r="AU1655" s="268"/>
      <c r="AV1655" s="185"/>
      <c r="AW1655" s="185"/>
      <c r="AX1655" s="185"/>
      <c r="AY1655" s="185"/>
      <c r="AZ1655" s="185"/>
      <c r="BA1655" s="186"/>
      <c r="BB1655" s="80"/>
      <c r="BC1655" s="185"/>
      <c r="BD1655" s="185"/>
      <c r="BE1655" s="185"/>
      <c r="BF1655" s="185"/>
      <c r="BG1655" s="187"/>
      <c r="BH1655" s="270"/>
      <c r="BI1655" s="188"/>
      <c r="BJ1655" s="268"/>
      <c r="BL1655" s="40"/>
      <c r="BM1655" s="40"/>
      <c r="BN1655" s="40"/>
      <c r="BO1655" s="40"/>
      <c r="BP1655" s="40"/>
      <c r="BQ1655" s="40"/>
      <c r="BR1655" s="40"/>
      <c r="BS1655" s="40"/>
      <c r="BT1655" s="40"/>
      <c r="BU1655" s="40"/>
      <c r="BV1655" s="40"/>
      <c r="BW1655" s="40"/>
      <c r="BX1655" s="40"/>
      <c r="BY1655" s="40"/>
      <c r="BZ1655" s="40"/>
      <c r="CA1655" s="40"/>
      <c r="CB1655" s="40"/>
      <c r="CC1655" s="40"/>
      <c r="CD1655" s="40"/>
      <c r="CE1655" s="40"/>
      <c r="CF1655" s="40"/>
      <c r="CG1655" s="40"/>
      <c r="CH1655" s="40"/>
      <c r="CI1655" s="40"/>
      <c r="CJ1655" s="40"/>
      <c r="CK1655" s="40"/>
      <c r="CL1655" s="40"/>
      <c r="CM1655" s="40"/>
      <c r="CN1655" s="40"/>
      <c r="CO1655" s="40">
        <f t="shared" si="352"/>
        <v>0</v>
      </c>
    </row>
    <row r="1656" spans="1:93" ht="22.5" customHeight="1">
      <c r="A1656" s="269"/>
      <c r="B1656" s="267"/>
      <c r="C1656" s="75"/>
      <c r="D1656" s="78"/>
      <c r="E1656" s="75"/>
      <c r="F1656" s="80"/>
      <c r="G1656" s="78"/>
      <c r="H1656" s="70"/>
      <c r="I1656" s="81"/>
      <c r="J1656" s="71" t="str">
        <f>IF(H1656="","",VLOOKUP(H1656,単重表!$C$6:'単重表'!$F$2502,2,FALSE))</f>
        <v/>
      </c>
      <c r="K1656" s="232"/>
      <c r="L1656" s="101">
        <f t="shared" si="791"/>
        <v>1</v>
      </c>
      <c r="M1656" s="46"/>
      <c r="N1656" s="101">
        <f t="shared" si="244"/>
        <v>1</v>
      </c>
      <c r="O1656" s="49"/>
      <c r="P1656" s="47" t="str">
        <f>IF(H1656="","",VLOOKUP(H1656,単重表!$C$6:'単重表'!$F$2502,3,FALSE))</f>
        <v/>
      </c>
      <c r="Q1656" s="47"/>
      <c r="R1656" s="56" t="e">
        <f t="shared" si="792"/>
        <v>#VALUE!</v>
      </c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267"/>
      <c r="AF1656" s="267"/>
      <c r="AG1656" s="40"/>
      <c r="AH1656" s="40"/>
      <c r="AI1656" s="40"/>
      <c r="AJ1656" s="58" t="str">
        <f>IF(H1656="","",VLOOKUP(H1656,単重表!$C$6:'単重表'!$F$2502,4,FALSE))</f>
        <v/>
      </c>
      <c r="AK1656" s="141" t="e">
        <f t="shared" si="362"/>
        <v>#VALUE!</v>
      </c>
      <c r="AL1656" s="40">
        <v>2</v>
      </c>
      <c r="AM1656" s="190" t="e">
        <f t="shared" si="363"/>
        <v>#VALUE!</v>
      </c>
      <c r="AO1656" s="191">
        <f t="shared" si="349"/>
        <v>0</v>
      </c>
      <c r="AP1656" s="182"/>
      <c r="AQ1656" s="183" t="str">
        <f t="shared" si="350"/>
        <v/>
      </c>
      <c r="AR1656" s="182"/>
      <c r="AS1656" s="184" t="str">
        <f t="shared" si="351"/>
        <v/>
      </c>
      <c r="AT1656" s="182"/>
      <c r="AU1656" s="268"/>
      <c r="AV1656" s="185"/>
      <c r="AW1656" s="185"/>
      <c r="AX1656" s="185"/>
      <c r="AY1656" s="185"/>
      <c r="AZ1656" s="185"/>
      <c r="BA1656" s="186"/>
      <c r="BB1656" s="80"/>
      <c r="BC1656" s="185"/>
      <c r="BD1656" s="185"/>
      <c r="BE1656" s="185"/>
      <c r="BF1656" s="185"/>
      <c r="BG1656" s="187"/>
      <c r="BH1656" s="270"/>
      <c r="BI1656" s="188"/>
      <c r="BJ1656" s="268"/>
      <c r="BL1656" s="40"/>
      <c r="BM1656" s="40"/>
      <c r="BN1656" s="40"/>
      <c r="BO1656" s="40"/>
      <c r="BP1656" s="40"/>
      <c r="BQ1656" s="40"/>
      <c r="BR1656" s="40"/>
      <c r="BS1656" s="40"/>
      <c r="BT1656" s="40"/>
      <c r="BU1656" s="40"/>
      <c r="BV1656" s="40"/>
      <c r="BW1656" s="40"/>
      <c r="BX1656" s="40"/>
      <c r="BY1656" s="40"/>
      <c r="BZ1656" s="40"/>
      <c r="CA1656" s="40"/>
      <c r="CB1656" s="40"/>
      <c r="CC1656" s="40"/>
      <c r="CD1656" s="40"/>
      <c r="CE1656" s="40"/>
      <c r="CF1656" s="40"/>
      <c r="CG1656" s="40"/>
      <c r="CH1656" s="40"/>
      <c r="CI1656" s="40"/>
      <c r="CJ1656" s="40"/>
      <c r="CK1656" s="40"/>
      <c r="CL1656" s="40"/>
      <c r="CM1656" s="40"/>
      <c r="CN1656" s="40"/>
      <c r="CO1656" s="40">
        <f t="shared" si="352"/>
        <v>0</v>
      </c>
    </row>
    <row r="1657" spans="1:93" ht="22.5" customHeight="1">
      <c r="A1657" s="269"/>
      <c r="B1657" s="267"/>
      <c r="C1657" s="75"/>
      <c r="D1657" s="78"/>
      <c r="E1657" s="75"/>
      <c r="F1657" s="80"/>
      <c r="G1657" s="78"/>
      <c r="H1657" s="70"/>
      <c r="I1657" s="81"/>
      <c r="J1657" s="71" t="str">
        <f>IF(H1657="","",VLOOKUP(H1657,単重表!$C$6:'単重表'!$F$2502,2,FALSE))</f>
        <v/>
      </c>
      <c r="K1657" s="232"/>
      <c r="L1657" s="101">
        <f t="shared" si="791"/>
        <v>1</v>
      </c>
      <c r="M1657" s="46"/>
      <c r="N1657" s="101">
        <f t="shared" si="244"/>
        <v>1</v>
      </c>
      <c r="O1657" s="49"/>
      <c r="P1657" s="47" t="str">
        <f>IF(H1657="","",VLOOKUP(H1657,単重表!$C$6:'単重表'!$F$2502,3,FALSE))</f>
        <v/>
      </c>
      <c r="Q1657" s="47"/>
      <c r="R1657" s="56" t="e">
        <f t="shared" si="792"/>
        <v>#VALUE!</v>
      </c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267"/>
      <c r="AF1657" s="267"/>
      <c r="AG1657" s="40"/>
      <c r="AH1657" s="40"/>
      <c r="AI1657" s="40"/>
      <c r="AJ1657" s="58" t="str">
        <f>IF(H1657="","",VLOOKUP(H1657,単重表!$C$6:'単重表'!$F$2502,4,FALSE))</f>
        <v/>
      </c>
      <c r="AK1657" s="141" t="e">
        <f t="shared" si="362"/>
        <v>#VALUE!</v>
      </c>
      <c r="AL1657" s="40">
        <v>2</v>
      </c>
      <c r="AM1657" s="190" t="e">
        <f t="shared" si="363"/>
        <v>#VALUE!</v>
      </c>
      <c r="AO1657" s="191">
        <f t="shared" si="349"/>
        <v>0</v>
      </c>
      <c r="AP1657" s="182"/>
      <c r="AQ1657" s="183" t="str">
        <f t="shared" si="350"/>
        <v/>
      </c>
      <c r="AR1657" s="182"/>
      <c r="AS1657" s="184" t="str">
        <f t="shared" si="351"/>
        <v/>
      </c>
      <c r="AT1657" s="182"/>
      <c r="AU1657" s="268"/>
      <c r="AV1657" s="185"/>
      <c r="AW1657" s="185"/>
      <c r="AX1657" s="185"/>
      <c r="AY1657" s="185"/>
      <c r="AZ1657" s="185"/>
      <c r="BA1657" s="186"/>
      <c r="BB1657" s="80"/>
      <c r="BC1657" s="185"/>
      <c r="BD1657" s="185"/>
      <c r="BE1657" s="185"/>
      <c r="BF1657" s="185"/>
      <c r="BG1657" s="187"/>
      <c r="BH1657" s="270"/>
      <c r="BI1657" s="188"/>
      <c r="BJ1657" s="268"/>
      <c r="BL1657" s="40"/>
      <c r="BM1657" s="40"/>
      <c r="BN1657" s="40"/>
      <c r="BO1657" s="40"/>
      <c r="BP1657" s="40"/>
      <c r="BQ1657" s="40"/>
      <c r="BR1657" s="40"/>
      <c r="BS1657" s="40"/>
      <c r="BT1657" s="40"/>
      <c r="BU1657" s="40"/>
      <c r="BV1657" s="40"/>
      <c r="BW1657" s="40"/>
      <c r="BX1657" s="40"/>
      <c r="BY1657" s="40"/>
      <c r="BZ1657" s="40"/>
      <c r="CA1657" s="40"/>
      <c r="CB1657" s="40"/>
      <c r="CC1657" s="40"/>
      <c r="CD1657" s="40"/>
      <c r="CE1657" s="40"/>
      <c r="CF1657" s="40"/>
      <c r="CG1657" s="40"/>
      <c r="CH1657" s="40"/>
      <c r="CI1657" s="40"/>
      <c r="CJ1657" s="40"/>
      <c r="CK1657" s="40"/>
      <c r="CL1657" s="40"/>
      <c r="CM1657" s="40"/>
      <c r="CN1657" s="40"/>
      <c r="CO1657" s="40">
        <f t="shared" si="352"/>
        <v>0</v>
      </c>
    </row>
    <row r="1658" spans="1:93" ht="22.5" customHeight="1">
      <c r="A1658" s="269"/>
      <c r="B1658" s="267"/>
      <c r="C1658" s="75"/>
      <c r="D1658" s="78"/>
      <c r="E1658" s="75"/>
      <c r="F1658" s="80"/>
      <c r="G1658" s="78"/>
      <c r="H1658" s="70"/>
      <c r="I1658" s="81"/>
      <c r="J1658" s="71" t="str">
        <f>IF(H1658="","",VLOOKUP(H1658,単重表!$C$6:'単重表'!$F$2502,2,FALSE))</f>
        <v/>
      </c>
      <c r="K1658" s="232"/>
      <c r="L1658" s="101">
        <f t="shared" si="791"/>
        <v>1</v>
      </c>
      <c r="M1658" s="46"/>
      <c r="N1658" s="101">
        <f t="shared" si="244"/>
        <v>1</v>
      </c>
      <c r="O1658" s="49"/>
      <c r="P1658" s="47" t="str">
        <f>IF(H1658="","",VLOOKUP(H1658,単重表!$C$6:'単重表'!$F$2502,3,FALSE))</f>
        <v/>
      </c>
      <c r="Q1658" s="47"/>
      <c r="R1658" s="56" t="e">
        <f t="shared" si="792"/>
        <v>#VALUE!</v>
      </c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267"/>
      <c r="AF1658" s="267"/>
      <c r="AG1658" s="40"/>
      <c r="AH1658" s="40"/>
      <c r="AI1658" s="40"/>
      <c r="AJ1658" s="58" t="str">
        <f>IF(H1658="","",VLOOKUP(H1658,単重表!$C$6:'単重表'!$F$2502,4,FALSE))</f>
        <v/>
      </c>
      <c r="AK1658" s="141" t="e">
        <f t="shared" si="362"/>
        <v>#VALUE!</v>
      </c>
      <c r="AL1658" s="40">
        <v>2</v>
      </c>
      <c r="AM1658" s="190" t="e">
        <f t="shared" si="363"/>
        <v>#VALUE!</v>
      </c>
      <c r="AO1658" s="191">
        <f t="shared" si="349"/>
        <v>0</v>
      </c>
      <c r="AP1658" s="182"/>
      <c r="AQ1658" s="183" t="str">
        <f t="shared" si="350"/>
        <v/>
      </c>
      <c r="AR1658" s="182"/>
      <c r="AS1658" s="184" t="str">
        <f t="shared" si="351"/>
        <v/>
      </c>
      <c r="AT1658" s="182"/>
      <c r="AU1658" s="268"/>
      <c r="AV1658" s="185"/>
      <c r="AW1658" s="185"/>
      <c r="AX1658" s="185"/>
      <c r="AY1658" s="185"/>
      <c r="AZ1658" s="185"/>
      <c r="BA1658" s="186"/>
      <c r="BB1658" s="80"/>
      <c r="BC1658" s="185"/>
      <c r="BD1658" s="185"/>
      <c r="BE1658" s="185"/>
      <c r="BF1658" s="185"/>
      <c r="BG1658" s="187"/>
      <c r="BH1658" s="270"/>
      <c r="BI1658" s="188"/>
      <c r="BJ1658" s="268"/>
      <c r="BL1658" s="40"/>
      <c r="BM1658" s="40"/>
      <c r="BN1658" s="40"/>
      <c r="BO1658" s="40"/>
      <c r="BP1658" s="40"/>
      <c r="BQ1658" s="40"/>
      <c r="BR1658" s="40"/>
      <c r="BS1658" s="40"/>
      <c r="BT1658" s="40"/>
      <c r="BU1658" s="40"/>
      <c r="BV1658" s="40"/>
      <c r="BW1658" s="40"/>
      <c r="BX1658" s="40"/>
      <c r="BY1658" s="40"/>
      <c r="BZ1658" s="40"/>
      <c r="CA1658" s="40"/>
      <c r="CB1658" s="40"/>
      <c r="CC1658" s="40"/>
      <c r="CD1658" s="40"/>
      <c r="CE1658" s="40"/>
      <c r="CF1658" s="40"/>
      <c r="CG1658" s="40"/>
      <c r="CH1658" s="40"/>
      <c r="CI1658" s="40"/>
      <c r="CJ1658" s="40"/>
      <c r="CK1658" s="40"/>
      <c r="CL1658" s="40"/>
      <c r="CM1658" s="40"/>
      <c r="CN1658" s="40"/>
      <c r="CO1658" s="40">
        <f t="shared" si="352"/>
        <v>0</v>
      </c>
    </row>
    <row r="1659" spans="1:93" ht="22.5" customHeight="1">
      <c r="A1659" s="269"/>
      <c r="B1659" s="267"/>
      <c r="C1659" s="75"/>
      <c r="D1659" s="78"/>
      <c r="E1659" s="75"/>
      <c r="F1659" s="80"/>
      <c r="G1659" s="78"/>
      <c r="H1659" s="70"/>
      <c r="I1659" s="81"/>
      <c r="J1659" s="71" t="str">
        <f>IF(H1659="","",VLOOKUP(H1659,単重表!$C$6:'単重表'!$F$2502,2,FALSE))</f>
        <v/>
      </c>
      <c r="K1659" s="232"/>
      <c r="L1659" s="101">
        <f t="shared" si="791"/>
        <v>1</v>
      </c>
      <c r="M1659" s="46"/>
      <c r="N1659" s="101">
        <f t="shared" si="244"/>
        <v>1</v>
      </c>
      <c r="O1659" s="49"/>
      <c r="P1659" s="47" t="str">
        <f>IF(H1659="","",VLOOKUP(H1659,単重表!$C$6:'単重表'!$F$2502,3,FALSE))</f>
        <v/>
      </c>
      <c r="Q1659" s="47"/>
      <c r="R1659" s="56" t="e">
        <f t="shared" si="792"/>
        <v>#VALUE!</v>
      </c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267"/>
      <c r="AF1659" s="267"/>
      <c r="AG1659" s="40"/>
      <c r="AH1659" s="40"/>
      <c r="AI1659" s="40"/>
      <c r="AJ1659" s="58" t="str">
        <f>IF(H1659="","",VLOOKUP(H1659,単重表!$C$6:'単重表'!$F$2502,4,FALSE))</f>
        <v/>
      </c>
      <c r="AK1659" s="141" t="e">
        <f t="shared" si="362"/>
        <v>#VALUE!</v>
      </c>
      <c r="AL1659" s="40">
        <v>2</v>
      </c>
      <c r="AM1659" s="190" t="e">
        <f t="shared" si="363"/>
        <v>#VALUE!</v>
      </c>
      <c r="AO1659" s="191">
        <f t="shared" si="349"/>
        <v>0</v>
      </c>
      <c r="AP1659" s="182"/>
      <c r="AQ1659" s="183" t="str">
        <f t="shared" si="350"/>
        <v/>
      </c>
      <c r="AR1659" s="182"/>
      <c r="AS1659" s="184" t="str">
        <f t="shared" si="351"/>
        <v/>
      </c>
      <c r="AT1659" s="182"/>
      <c r="AU1659" s="268"/>
      <c r="AV1659" s="185"/>
      <c r="AW1659" s="185"/>
      <c r="AX1659" s="185"/>
      <c r="AY1659" s="185"/>
      <c r="AZ1659" s="185"/>
      <c r="BA1659" s="186"/>
      <c r="BB1659" s="80"/>
      <c r="BC1659" s="185"/>
      <c r="BD1659" s="185"/>
      <c r="BE1659" s="185"/>
      <c r="BF1659" s="185"/>
      <c r="BG1659" s="187"/>
      <c r="BH1659" s="270"/>
      <c r="BI1659" s="188"/>
      <c r="BJ1659" s="268"/>
      <c r="BL1659" s="40"/>
      <c r="BM1659" s="40"/>
      <c r="BN1659" s="40"/>
      <c r="BO1659" s="40"/>
      <c r="BP1659" s="40"/>
      <c r="BQ1659" s="40"/>
      <c r="BR1659" s="40"/>
      <c r="BS1659" s="40"/>
      <c r="BT1659" s="40"/>
      <c r="BU1659" s="40"/>
      <c r="BV1659" s="40"/>
      <c r="BW1659" s="40"/>
      <c r="BX1659" s="40"/>
      <c r="BY1659" s="40"/>
      <c r="BZ1659" s="40"/>
      <c r="CA1659" s="40"/>
      <c r="CB1659" s="40"/>
      <c r="CC1659" s="40"/>
      <c r="CD1659" s="40"/>
      <c r="CE1659" s="40"/>
      <c r="CF1659" s="40"/>
      <c r="CG1659" s="40"/>
      <c r="CH1659" s="40"/>
      <c r="CI1659" s="40"/>
      <c r="CJ1659" s="40"/>
      <c r="CK1659" s="40"/>
      <c r="CL1659" s="40"/>
      <c r="CM1659" s="40"/>
      <c r="CN1659" s="40"/>
      <c r="CO1659" s="40">
        <f t="shared" si="352"/>
        <v>0</v>
      </c>
    </row>
    <row r="1660" spans="1:93" ht="22.5" customHeight="1">
      <c r="A1660" s="269"/>
      <c r="B1660" s="267"/>
      <c r="C1660" s="75"/>
      <c r="D1660" s="78"/>
      <c r="E1660" s="75"/>
      <c r="F1660" s="80"/>
      <c r="G1660" s="78"/>
      <c r="H1660" s="70"/>
      <c r="I1660" s="81"/>
      <c r="J1660" s="71" t="str">
        <f>IF(H1660="","",VLOOKUP(H1660,単重表!$C$6:'単重表'!$F$2502,2,FALSE))</f>
        <v/>
      </c>
      <c r="K1660" s="232"/>
      <c r="L1660" s="101">
        <f t="shared" si="791"/>
        <v>1</v>
      </c>
      <c r="M1660" s="46"/>
      <c r="N1660" s="101">
        <f t="shared" si="244"/>
        <v>1</v>
      </c>
      <c r="O1660" s="49"/>
      <c r="P1660" s="47" t="str">
        <f>IF(H1660="","",VLOOKUP(H1660,単重表!$C$6:'単重表'!$F$2502,3,FALSE))</f>
        <v/>
      </c>
      <c r="Q1660" s="47"/>
      <c r="R1660" s="56" t="e">
        <f t="shared" si="792"/>
        <v>#VALUE!</v>
      </c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267"/>
      <c r="AF1660" s="267"/>
      <c r="AG1660" s="40"/>
      <c r="AH1660" s="40"/>
      <c r="AI1660" s="40"/>
      <c r="AJ1660" s="58" t="str">
        <f>IF(H1660="","",VLOOKUP(H1660,単重表!$C$6:'単重表'!$F$2502,4,FALSE))</f>
        <v/>
      </c>
      <c r="AK1660" s="141" t="e">
        <f t="shared" si="362"/>
        <v>#VALUE!</v>
      </c>
      <c r="AL1660" s="40">
        <v>2</v>
      </c>
      <c r="AM1660" s="190" t="e">
        <f t="shared" si="363"/>
        <v>#VALUE!</v>
      </c>
      <c r="AO1660" s="191">
        <f t="shared" si="349"/>
        <v>0</v>
      </c>
      <c r="AP1660" s="182"/>
      <c r="AQ1660" s="183" t="str">
        <f t="shared" si="350"/>
        <v/>
      </c>
      <c r="AR1660" s="182"/>
      <c r="AS1660" s="184" t="str">
        <f t="shared" si="351"/>
        <v/>
      </c>
      <c r="AT1660" s="182"/>
      <c r="AU1660" s="268"/>
      <c r="AV1660" s="185"/>
      <c r="AW1660" s="185"/>
      <c r="AX1660" s="185"/>
      <c r="AY1660" s="185"/>
      <c r="AZ1660" s="185"/>
      <c r="BA1660" s="186"/>
      <c r="BB1660" s="80"/>
      <c r="BC1660" s="185"/>
      <c r="BD1660" s="185"/>
      <c r="BE1660" s="185"/>
      <c r="BF1660" s="185"/>
      <c r="BG1660" s="187"/>
      <c r="BH1660" s="270"/>
      <c r="BI1660" s="188"/>
      <c r="BJ1660" s="268"/>
      <c r="BL1660" s="40"/>
      <c r="BM1660" s="40"/>
      <c r="BN1660" s="40"/>
      <c r="BO1660" s="40"/>
      <c r="BP1660" s="40"/>
      <c r="BQ1660" s="40"/>
      <c r="BR1660" s="40"/>
      <c r="BS1660" s="40"/>
      <c r="BT1660" s="40"/>
      <c r="BU1660" s="40"/>
      <c r="BV1660" s="40"/>
      <c r="BW1660" s="40"/>
      <c r="BX1660" s="40"/>
      <c r="BY1660" s="40"/>
      <c r="BZ1660" s="40"/>
      <c r="CA1660" s="40"/>
      <c r="CB1660" s="40"/>
      <c r="CC1660" s="40"/>
      <c r="CD1660" s="40"/>
      <c r="CE1660" s="40"/>
      <c r="CF1660" s="40"/>
      <c r="CG1660" s="40"/>
      <c r="CH1660" s="40"/>
      <c r="CI1660" s="40"/>
      <c r="CJ1660" s="40"/>
      <c r="CK1660" s="40"/>
      <c r="CL1660" s="40"/>
      <c r="CM1660" s="40"/>
      <c r="CN1660" s="40"/>
      <c r="CO1660" s="40">
        <f t="shared" si="352"/>
        <v>0</v>
      </c>
    </row>
    <row r="1661" spans="1:93" ht="22.5" customHeight="1">
      <c r="A1661" s="269"/>
      <c r="B1661" s="267"/>
      <c r="C1661" s="75"/>
      <c r="D1661" s="78"/>
      <c r="E1661" s="75"/>
      <c r="F1661" s="80"/>
      <c r="G1661" s="78"/>
      <c r="H1661" s="70"/>
      <c r="I1661" s="81"/>
      <c r="J1661" s="71" t="str">
        <f>IF(H1661="","",VLOOKUP(H1661,単重表!$C$6:'単重表'!$F$2502,2,FALSE))</f>
        <v/>
      </c>
      <c r="K1661" s="232"/>
      <c r="L1661" s="101">
        <f t="shared" si="791"/>
        <v>1</v>
      </c>
      <c r="M1661" s="46"/>
      <c r="N1661" s="101">
        <f t="shared" si="244"/>
        <v>1</v>
      </c>
      <c r="O1661" s="49"/>
      <c r="P1661" s="47" t="str">
        <f>IF(H1661="","",VLOOKUP(H1661,単重表!$C$6:'単重表'!$F$2502,3,FALSE))</f>
        <v/>
      </c>
      <c r="Q1661" s="47"/>
      <c r="R1661" s="56" t="e">
        <f t="shared" si="792"/>
        <v>#VALUE!</v>
      </c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267"/>
      <c r="AF1661" s="267"/>
      <c r="AG1661" s="40"/>
      <c r="AH1661" s="40"/>
      <c r="AI1661" s="40"/>
      <c r="AJ1661" s="58" t="str">
        <f>IF(H1661="","",VLOOKUP(H1661,単重表!$C$6:'単重表'!$F$2502,4,FALSE))</f>
        <v/>
      </c>
      <c r="AK1661" s="141" t="e">
        <f t="shared" si="362"/>
        <v>#VALUE!</v>
      </c>
      <c r="AL1661" s="40">
        <v>2</v>
      </c>
      <c r="AM1661" s="190" t="e">
        <f t="shared" si="363"/>
        <v>#VALUE!</v>
      </c>
      <c r="AO1661" s="191">
        <f t="shared" si="349"/>
        <v>0</v>
      </c>
      <c r="AP1661" s="182"/>
      <c r="AQ1661" s="183" t="str">
        <f t="shared" si="350"/>
        <v/>
      </c>
      <c r="AR1661" s="182"/>
      <c r="AS1661" s="184" t="str">
        <f t="shared" si="351"/>
        <v/>
      </c>
      <c r="AT1661" s="182"/>
      <c r="AU1661" s="268"/>
      <c r="AV1661" s="185"/>
      <c r="AW1661" s="185"/>
      <c r="AX1661" s="185"/>
      <c r="AY1661" s="185"/>
      <c r="AZ1661" s="185"/>
      <c r="BA1661" s="186"/>
      <c r="BB1661" s="80"/>
      <c r="BC1661" s="185"/>
      <c r="BD1661" s="185"/>
      <c r="BE1661" s="185"/>
      <c r="BF1661" s="185"/>
      <c r="BG1661" s="187"/>
      <c r="BH1661" s="270"/>
      <c r="BI1661" s="188"/>
      <c r="BJ1661" s="268"/>
      <c r="BL1661" s="40"/>
      <c r="BM1661" s="40"/>
      <c r="BN1661" s="40"/>
      <c r="BO1661" s="40"/>
      <c r="BP1661" s="40"/>
      <c r="BQ1661" s="40"/>
      <c r="BR1661" s="40"/>
      <c r="BS1661" s="40"/>
      <c r="BT1661" s="40"/>
      <c r="BU1661" s="40"/>
      <c r="BV1661" s="40"/>
      <c r="BW1661" s="40"/>
      <c r="BX1661" s="40"/>
      <c r="BY1661" s="40"/>
      <c r="BZ1661" s="40"/>
      <c r="CA1661" s="40"/>
      <c r="CB1661" s="40"/>
      <c r="CC1661" s="40"/>
      <c r="CD1661" s="40"/>
      <c r="CE1661" s="40"/>
      <c r="CF1661" s="40"/>
      <c r="CG1661" s="40"/>
      <c r="CH1661" s="40"/>
      <c r="CI1661" s="40"/>
      <c r="CJ1661" s="40"/>
      <c r="CK1661" s="40"/>
      <c r="CL1661" s="40"/>
      <c r="CM1661" s="40"/>
      <c r="CN1661" s="40"/>
      <c r="CO1661" s="40">
        <f t="shared" si="352"/>
        <v>0</v>
      </c>
    </row>
    <row r="1662" spans="1:93" ht="22.5" customHeight="1">
      <c r="A1662" s="269"/>
      <c r="B1662" s="267"/>
      <c r="C1662" s="75"/>
      <c r="D1662" s="78"/>
      <c r="E1662" s="75"/>
      <c r="F1662" s="80"/>
      <c r="G1662" s="78"/>
      <c r="H1662" s="70"/>
      <c r="I1662" s="81"/>
      <c r="J1662" s="71" t="str">
        <f>IF(H1662="","",VLOOKUP(H1662,単重表!$C$6:'単重表'!$F$2502,2,FALSE))</f>
        <v/>
      </c>
      <c r="K1662" s="232"/>
      <c r="L1662" s="101">
        <f>IF(K1662="",1,K1662/1000)</f>
        <v>1</v>
      </c>
      <c r="M1662" s="46"/>
      <c r="N1662" s="101">
        <f t="shared" si="244"/>
        <v>1</v>
      </c>
      <c r="O1662" s="49"/>
      <c r="P1662" s="47" t="str">
        <f>IF(H1662="","",VLOOKUP(H1662,単重表!$C$6:'単重表'!$F$2502,3,FALSE))</f>
        <v/>
      </c>
      <c r="Q1662" s="47"/>
      <c r="R1662" s="56" t="e">
        <f t="shared" si="792"/>
        <v>#VALUE!</v>
      </c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267"/>
      <c r="AF1662" s="267"/>
      <c r="AG1662" s="40"/>
      <c r="AH1662" s="40"/>
      <c r="AI1662" s="40"/>
      <c r="AJ1662" s="58" t="str">
        <f>IF(H1662="","",VLOOKUP(H1662,単重表!$C$6:'単重表'!$F$2502,4,FALSE))</f>
        <v/>
      </c>
      <c r="AK1662" s="141" t="e">
        <f t="shared" si="362"/>
        <v>#VALUE!</v>
      </c>
      <c r="AL1662" s="40">
        <v>2</v>
      </c>
      <c r="AM1662" s="190" t="e">
        <f t="shared" si="363"/>
        <v>#VALUE!</v>
      </c>
      <c r="AO1662" s="191">
        <f t="shared" si="349"/>
        <v>0</v>
      </c>
      <c r="AP1662" s="182"/>
      <c r="AQ1662" s="183" t="str">
        <f t="shared" si="350"/>
        <v/>
      </c>
      <c r="AR1662" s="182"/>
      <c r="AS1662" s="184" t="str">
        <f t="shared" si="351"/>
        <v/>
      </c>
      <c r="AT1662" s="182"/>
      <c r="AU1662" s="268"/>
      <c r="AV1662" s="185"/>
      <c r="AW1662" s="185"/>
      <c r="AX1662" s="185"/>
      <c r="AY1662" s="185"/>
      <c r="AZ1662" s="185"/>
      <c r="BA1662" s="186"/>
      <c r="BB1662" s="80"/>
      <c r="BC1662" s="185"/>
      <c r="BD1662" s="185"/>
      <c r="BE1662" s="185"/>
      <c r="BF1662" s="185"/>
      <c r="BG1662" s="187"/>
      <c r="BH1662" s="270"/>
      <c r="BI1662" s="188"/>
      <c r="BJ1662" s="268"/>
      <c r="BL1662" s="40"/>
      <c r="BM1662" s="40"/>
      <c r="BN1662" s="40"/>
      <c r="BO1662" s="40"/>
      <c r="BP1662" s="40"/>
      <c r="BQ1662" s="40"/>
      <c r="BR1662" s="40"/>
      <c r="BS1662" s="40"/>
      <c r="BT1662" s="40"/>
      <c r="BU1662" s="40"/>
      <c r="BV1662" s="40"/>
      <c r="BW1662" s="40"/>
      <c r="BX1662" s="40"/>
      <c r="BY1662" s="40"/>
      <c r="BZ1662" s="40"/>
      <c r="CA1662" s="40"/>
      <c r="CB1662" s="40"/>
      <c r="CC1662" s="40"/>
      <c r="CD1662" s="40"/>
      <c r="CE1662" s="40"/>
      <c r="CF1662" s="40"/>
      <c r="CG1662" s="40"/>
      <c r="CH1662" s="40"/>
      <c r="CI1662" s="40"/>
      <c r="CJ1662" s="40"/>
      <c r="CK1662" s="40"/>
      <c r="CL1662" s="40"/>
      <c r="CM1662" s="40"/>
      <c r="CN1662" s="40"/>
      <c r="CO1662" s="40">
        <f t="shared" si="352"/>
        <v>0</v>
      </c>
    </row>
    <row r="1663" spans="1:93" ht="22.5" customHeight="1">
      <c r="A1663" s="269"/>
      <c r="B1663" s="267"/>
      <c r="C1663" s="75"/>
      <c r="D1663" s="78"/>
      <c r="E1663" s="75"/>
      <c r="F1663" s="80"/>
      <c r="G1663" s="78"/>
      <c r="H1663" s="70"/>
      <c r="I1663" s="81"/>
      <c r="J1663" s="71" t="str">
        <f>IF(H1663="","",VLOOKUP(H1663,単重表!$C$6:'単重表'!$F$2502,2,FALSE))</f>
        <v/>
      </c>
      <c r="K1663" s="232"/>
      <c r="L1663" s="101">
        <f>IF(K1663="",1,K1663/1000)</f>
        <v>1</v>
      </c>
      <c r="M1663" s="46"/>
      <c r="N1663" s="101">
        <f t="shared" si="244"/>
        <v>1</v>
      </c>
      <c r="O1663" s="49"/>
      <c r="P1663" s="47" t="str">
        <f>IF(H1663="","",VLOOKUP(H1663,単重表!$C$6:'単重表'!$F$2502,3,FALSE))</f>
        <v/>
      </c>
      <c r="Q1663" s="47"/>
      <c r="R1663" s="56" t="e">
        <f t="shared" si="792"/>
        <v>#VALUE!</v>
      </c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267"/>
      <c r="AF1663" s="267"/>
      <c r="AG1663" s="40"/>
      <c r="AH1663" s="40"/>
      <c r="AI1663" s="40"/>
      <c r="AJ1663" s="58" t="str">
        <f>IF(H1663="","",VLOOKUP(H1663,単重表!$C$6:'単重表'!$F$2502,4,FALSE))</f>
        <v/>
      </c>
      <c r="AK1663" s="141" t="e">
        <f t="shared" si="362"/>
        <v>#VALUE!</v>
      </c>
      <c r="AL1663" s="40">
        <v>2</v>
      </c>
      <c r="AM1663" s="190" t="e">
        <f t="shared" si="363"/>
        <v>#VALUE!</v>
      </c>
      <c r="AO1663" s="191">
        <f t="shared" si="349"/>
        <v>0</v>
      </c>
      <c r="AP1663" s="182"/>
      <c r="AQ1663" s="183" t="str">
        <f t="shared" si="350"/>
        <v/>
      </c>
      <c r="AR1663" s="182"/>
      <c r="AS1663" s="184" t="str">
        <f t="shared" si="351"/>
        <v/>
      </c>
      <c r="AT1663" s="182"/>
      <c r="AU1663" s="268"/>
      <c r="AV1663" s="185"/>
      <c r="AW1663" s="185"/>
      <c r="AX1663" s="185"/>
      <c r="AY1663" s="185"/>
      <c r="AZ1663" s="185"/>
      <c r="BA1663" s="186"/>
      <c r="BB1663" s="80"/>
      <c r="BC1663" s="185"/>
      <c r="BD1663" s="185"/>
      <c r="BE1663" s="185"/>
      <c r="BF1663" s="185"/>
      <c r="BG1663" s="187"/>
      <c r="BH1663" s="270"/>
      <c r="BI1663" s="188"/>
      <c r="BJ1663" s="268"/>
      <c r="BL1663" s="40"/>
      <c r="BM1663" s="40"/>
      <c r="BN1663" s="40"/>
      <c r="BO1663" s="40"/>
      <c r="BP1663" s="40"/>
      <c r="BQ1663" s="40"/>
      <c r="BR1663" s="40"/>
      <c r="BS1663" s="40"/>
      <c r="BT1663" s="40"/>
      <c r="BU1663" s="40"/>
      <c r="BV1663" s="40"/>
      <c r="BW1663" s="40"/>
      <c r="BX1663" s="40"/>
      <c r="BY1663" s="40"/>
      <c r="BZ1663" s="40"/>
      <c r="CA1663" s="40"/>
      <c r="CB1663" s="40"/>
      <c r="CC1663" s="40"/>
      <c r="CD1663" s="40"/>
      <c r="CE1663" s="40"/>
      <c r="CF1663" s="40"/>
      <c r="CG1663" s="40"/>
      <c r="CH1663" s="40"/>
      <c r="CI1663" s="40"/>
      <c r="CJ1663" s="40"/>
      <c r="CK1663" s="40"/>
      <c r="CL1663" s="40"/>
      <c r="CM1663" s="40"/>
      <c r="CN1663" s="40"/>
      <c r="CO1663" s="40">
        <f t="shared" si="352"/>
        <v>0</v>
      </c>
    </row>
    <row r="1664" spans="1:93" ht="22.5" customHeight="1">
      <c r="A1664" s="269"/>
      <c r="B1664" s="267"/>
      <c r="C1664" s="75"/>
      <c r="D1664" s="78"/>
      <c r="E1664" s="75"/>
      <c r="F1664" s="80"/>
      <c r="G1664" s="78"/>
      <c r="H1664" s="70"/>
      <c r="I1664" s="81"/>
      <c r="J1664" s="71" t="str">
        <f>IF(H1664="","",VLOOKUP(H1664,単重表!$C$6:'単重表'!$F$2502,2,FALSE))</f>
        <v/>
      </c>
      <c r="K1664" s="232"/>
      <c r="L1664" s="101">
        <f>IF(K1664="",1,K1664/1000)</f>
        <v>1</v>
      </c>
      <c r="M1664" s="46"/>
      <c r="N1664" s="101">
        <f t="shared" si="244"/>
        <v>1</v>
      </c>
      <c r="O1664" s="49"/>
      <c r="P1664" s="47" t="str">
        <f>IF(H1664="","",VLOOKUP(H1664,単重表!$C$6:'単重表'!$F$2502,3,FALSE))</f>
        <v/>
      </c>
      <c r="Q1664" s="47"/>
      <c r="R1664" s="56" t="e">
        <f>P1664*O1664*N1664*L1664+Q1664</f>
        <v>#VALUE!</v>
      </c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267"/>
      <c r="AF1664" s="267"/>
      <c r="AG1664" s="40"/>
      <c r="AH1664" s="40"/>
      <c r="AI1664" s="40"/>
      <c r="AJ1664" s="58" t="str">
        <f>IF(H1664="","",VLOOKUP(H1664,単重表!$C$6:'単重表'!$F$2502,4,FALSE))</f>
        <v/>
      </c>
      <c r="AK1664" s="141" t="e">
        <f t="shared" si="362"/>
        <v>#VALUE!</v>
      </c>
      <c r="AL1664" s="40">
        <v>2</v>
      </c>
      <c r="AM1664" s="190" t="e">
        <f t="shared" si="363"/>
        <v>#VALUE!</v>
      </c>
      <c r="AO1664" s="191">
        <f t="shared" si="349"/>
        <v>0</v>
      </c>
      <c r="AP1664" s="182"/>
      <c r="AQ1664" s="183" t="str">
        <f t="shared" si="350"/>
        <v/>
      </c>
      <c r="AR1664" s="182"/>
      <c r="AS1664" s="184" t="str">
        <f t="shared" si="351"/>
        <v/>
      </c>
      <c r="AT1664" s="182"/>
      <c r="AU1664" s="268"/>
      <c r="AV1664" s="185"/>
      <c r="AW1664" s="185"/>
      <c r="AX1664" s="185"/>
      <c r="AY1664" s="185"/>
      <c r="AZ1664" s="185"/>
      <c r="BA1664" s="186"/>
      <c r="BB1664" s="80"/>
      <c r="BC1664" s="185"/>
      <c r="BD1664" s="185"/>
      <c r="BE1664" s="185"/>
      <c r="BF1664" s="185"/>
      <c r="BG1664" s="187"/>
      <c r="BH1664" s="270"/>
      <c r="BI1664" s="188"/>
      <c r="BJ1664" s="268"/>
      <c r="BL1664" s="40"/>
      <c r="BM1664" s="40"/>
      <c r="BN1664" s="40"/>
      <c r="BO1664" s="40"/>
      <c r="BP1664" s="40"/>
      <c r="BQ1664" s="40"/>
      <c r="BR1664" s="40"/>
      <c r="BS1664" s="40"/>
      <c r="BT1664" s="40"/>
      <c r="BU1664" s="40"/>
      <c r="BV1664" s="40"/>
      <c r="BW1664" s="40"/>
      <c r="BX1664" s="40"/>
      <c r="BY1664" s="40"/>
      <c r="BZ1664" s="40"/>
      <c r="CA1664" s="40"/>
      <c r="CB1664" s="40"/>
      <c r="CC1664" s="40"/>
      <c r="CD1664" s="40"/>
      <c r="CE1664" s="40"/>
      <c r="CF1664" s="40"/>
      <c r="CG1664" s="40"/>
      <c r="CH1664" s="40"/>
      <c r="CI1664" s="40"/>
      <c r="CJ1664" s="40"/>
      <c r="CK1664" s="40"/>
      <c r="CL1664" s="40"/>
      <c r="CM1664" s="40"/>
      <c r="CN1664" s="40"/>
      <c r="CO1664" s="40">
        <f t="shared" si="352"/>
        <v>0</v>
      </c>
    </row>
    <row r="1665" spans="1:93" ht="22.5" customHeight="1">
      <c r="A1665" s="269"/>
      <c r="B1665" s="267"/>
      <c r="C1665" s="75"/>
      <c r="D1665" s="78"/>
      <c r="E1665" s="75"/>
      <c r="F1665" s="80"/>
      <c r="G1665" s="78"/>
      <c r="H1665" s="70"/>
      <c r="I1665" s="81"/>
      <c r="J1665" s="71" t="str">
        <f>IF(H1665="","",VLOOKUP(H1665,単重表!$C$6:'単重表'!$F$2502,2,FALSE))</f>
        <v/>
      </c>
      <c r="K1665" s="232"/>
      <c r="L1665" s="101">
        <f t="shared" ref="L1665:L1672" si="793">IF(K1665="",1,K1665/1000)</f>
        <v>1</v>
      </c>
      <c r="M1665" s="46"/>
      <c r="N1665" s="101">
        <f t="shared" si="244"/>
        <v>1</v>
      </c>
      <c r="O1665" s="49"/>
      <c r="P1665" s="47" t="str">
        <f>IF(H1665="","",VLOOKUP(H1665,単重表!$C$6:'単重表'!$F$2502,3,FALSE))</f>
        <v/>
      </c>
      <c r="Q1665" s="47"/>
      <c r="R1665" s="56" t="e">
        <f t="shared" ref="R1665:R1674" si="794">P1665*O1665*N1665*L1665+Q1665</f>
        <v>#VALUE!</v>
      </c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267"/>
      <c r="AF1665" s="267"/>
      <c r="AG1665" s="40"/>
      <c r="AH1665" s="40"/>
      <c r="AI1665" s="40"/>
      <c r="AJ1665" s="58" t="str">
        <f>IF(H1665="","",VLOOKUP(H1665,単重表!$C$6:'単重表'!$F$2502,4,FALSE))</f>
        <v/>
      </c>
      <c r="AK1665" s="141" t="e">
        <f t="shared" si="362"/>
        <v>#VALUE!</v>
      </c>
      <c r="AL1665" s="40">
        <v>2</v>
      </c>
      <c r="AM1665" s="190" t="e">
        <f t="shared" si="363"/>
        <v>#VALUE!</v>
      </c>
      <c r="AO1665" s="191">
        <f t="shared" si="349"/>
        <v>0</v>
      </c>
      <c r="AP1665" s="182"/>
      <c r="AQ1665" s="183" t="str">
        <f t="shared" si="350"/>
        <v/>
      </c>
      <c r="AR1665" s="182"/>
      <c r="AS1665" s="184" t="str">
        <f t="shared" si="351"/>
        <v/>
      </c>
      <c r="AT1665" s="182"/>
      <c r="AU1665" s="268"/>
      <c r="AV1665" s="185"/>
      <c r="AW1665" s="185"/>
      <c r="AX1665" s="185"/>
      <c r="AY1665" s="185"/>
      <c r="AZ1665" s="185"/>
      <c r="BA1665" s="186"/>
      <c r="BB1665" s="80"/>
      <c r="BC1665" s="185"/>
      <c r="BD1665" s="185"/>
      <c r="BE1665" s="185"/>
      <c r="BF1665" s="185"/>
      <c r="BG1665" s="187"/>
      <c r="BH1665" s="270"/>
      <c r="BI1665" s="188"/>
      <c r="BJ1665" s="268"/>
      <c r="BL1665" s="40"/>
      <c r="BM1665" s="40"/>
      <c r="BN1665" s="40"/>
      <c r="BO1665" s="40"/>
      <c r="BP1665" s="40"/>
      <c r="BQ1665" s="40"/>
      <c r="BR1665" s="40"/>
      <c r="BS1665" s="40"/>
      <c r="BT1665" s="40"/>
      <c r="BU1665" s="40"/>
      <c r="BV1665" s="40"/>
      <c r="BW1665" s="40"/>
      <c r="BX1665" s="40"/>
      <c r="BY1665" s="40"/>
      <c r="BZ1665" s="40"/>
      <c r="CA1665" s="40"/>
      <c r="CB1665" s="40"/>
      <c r="CC1665" s="40"/>
      <c r="CD1665" s="40"/>
      <c r="CE1665" s="40"/>
      <c r="CF1665" s="40"/>
      <c r="CG1665" s="40"/>
      <c r="CH1665" s="40"/>
      <c r="CI1665" s="40"/>
      <c r="CJ1665" s="40"/>
      <c r="CK1665" s="40"/>
      <c r="CL1665" s="40"/>
      <c r="CM1665" s="40"/>
      <c r="CN1665" s="40"/>
      <c r="CO1665" s="40">
        <f t="shared" si="352"/>
        <v>0</v>
      </c>
    </row>
    <row r="1666" spans="1:93" ht="22.5" customHeight="1">
      <c r="A1666" s="269"/>
      <c r="B1666" s="267"/>
      <c r="C1666" s="75"/>
      <c r="D1666" s="78"/>
      <c r="E1666" s="75"/>
      <c r="F1666" s="80"/>
      <c r="G1666" s="78"/>
      <c r="H1666" s="70"/>
      <c r="I1666" s="81"/>
      <c r="J1666" s="71" t="str">
        <f>IF(H1666="","",VLOOKUP(H1666,単重表!$C$6:'単重表'!$F$2502,2,FALSE))</f>
        <v/>
      </c>
      <c r="K1666" s="232"/>
      <c r="L1666" s="101">
        <f t="shared" si="793"/>
        <v>1</v>
      </c>
      <c r="M1666" s="46"/>
      <c r="N1666" s="101">
        <f t="shared" si="244"/>
        <v>1</v>
      </c>
      <c r="O1666" s="49"/>
      <c r="P1666" s="47" t="str">
        <f>IF(H1666="","",VLOOKUP(H1666,単重表!$C$6:'単重表'!$F$2502,3,FALSE))</f>
        <v/>
      </c>
      <c r="Q1666" s="47"/>
      <c r="R1666" s="56" t="e">
        <f t="shared" si="794"/>
        <v>#VALUE!</v>
      </c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267"/>
      <c r="AF1666" s="267"/>
      <c r="AG1666" s="40"/>
      <c r="AH1666" s="40"/>
      <c r="AI1666" s="40"/>
      <c r="AJ1666" s="58" t="str">
        <f>IF(H1666="","",VLOOKUP(H1666,単重表!$C$6:'単重表'!$F$2502,4,FALSE))</f>
        <v/>
      </c>
      <c r="AK1666" s="141" t="e">
        <f t="shared" si="362"/>
        <v>#VALUE!</v>
      </c>
      <c r="AL1666" s="40">
        <v>2</v>
      </c>
      <c r="AM1666" s="190" t="e">
        <f t="shared" si="363"/>
        <v>#VALUE!</v>
      </c>
      <c r="AO1666" s="191">
        <f t="shared" si="349"/>
        <v>0</v>
      </c>
      <c r="AP1666" s="182"/>
      <c r="AQ1666" s="183" t="str">
        <f t="shared" si="350"/>
        <v/>
      </c>
      <c r="AR1666" s="182"/>
      <c r="AS1666" s="184" t="str">
        <f t="shared" si="351"/>
        <v/>
      </c>
      <c r="AT1666" s="182"/>
      <c r="AU1666" s="268"/>
      <c r="AV1666" s="185"/>
      <c r="AW1666" s="185"/>
      <c r="AX1666" s="185"/>
      <c r="AY1666" s="185"/>
      <c r="AZ1666" s="185"/>
      <c r="BA1666" s="186"/>
      <c r="BB1666" s="80"/>
      <c r="BC1666" s="185"/>
      <c r="BD1666" s="185"/>
      <c r="BE1666" s="185"/>
      <c r="BF1666" s="185"/>
      <c r="BG1666" s="187"/>
      <c r="BH1666" s="270"/>
      <c r="BI1666" s="188"/>
      <c r="BJ1666" s="268"/>
      <c r="BL1666" s="40"/>
      <c r="BM1666" s="40"/>
      <c r="BN1666" s="40"/>
      <c r="BO1666" s="40"/>
      <c r="BP1666" s="40"/>
      <c r="BQ1666" s="40"/>
      <c r="BR1666" s="40"/>
      <c r="BS1666" s="40"/>
      <c r="BT1666" s="40"/>
      <c r="BU1666" s="40"/>
      <c r="BV1666" s="40"/>
      <c r="BW1666" s="40"/>
      <c r="BX1666" s="40"/>
      <c r="BY1666" s="40"/>
      <c r="BZ1666" s="40"/>
      <c r="CA1666" s="40"/>
      <c r="CB1666" s="40"/>
      <c r="CC1666" s="40"/>
      <c r="CD1666" s="40"/>
      <c r="CE1666" s="40"/>
      <c r="CF1666" s="40"/>
      <c r="CG1666" s="40"/>
      <c r="CH1666" s="40"/>
      <c r="CI1666" s="40"/>
      <c r="CJ1666" s="40"/>
      <c r="CK1666" s="40"/>
      <c r="CL1666" s="40"/>
      <c r="CM1666" s="40"/>
      <c r="CN1666" s="40"/>
      <c r="CO1666" s="40">
        <f t="shared" si="352"/>
        <v>0</v>
      </c>
    </row>
    <row r="1667" spans="1:93" ht="22.5" customHeight="1">
      <c r="A1667" s="269"/>
      <c r="B1667" s="267"/>
      <c r="C1667" s="75"/>
      <c r="D1667" s="78"/>
      <c r="E1667" s="75"/>
      <c r="F1667" s="80"/>
      <c r="G1667" s="78"/>
      <c r="H1667" s="70"/>
      <c r="I1667" s="81"/>
      <c r="J1667" s="71" t="str">
        <f>IF(H1667="","",VLOOKUP(H1667,単重表!$C$6:'単重表'!$F$2502,2,FALSE))</f>
        <v/>
      </c>
      <c r="K1667" s="232"/>
      <c r="L1667" s="101">
        <f t="shared" si="793"/>
        <v>1</v>
      </c>
      <c r="M1667" s="46"/>
      <c r="N1667" s="101">
        <f t="shared" si="244"/>
        <v>1</v>
      </c>
      <c r="O1667" s="49"/>
      <c r="P1667" s="47" t="str">
        <f>IF(H1667="","",VLOOKUP(H1667,単重表!$C$6:'単重表'!$F$2502,3,FALSE))</f>
        <v/>
      </c>
      <c r="Q1667" s="47"/>
      <c r="R1667" s="56" t="e">
        <f t="shared" si="794"/>
        <v>#VALUE!</v>
      </c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267"/>
      <c r="AF1667" s="267"/>
      <c r="AG1667" s="40"/>
      <c r="AH1667" s="40"/>
      <c r="AI1667" s="40"/>
      <c r="AJ1667" s="58" t="str">
        <f>IF(H1667="","",VLOOKUP(H1667,単重表!$C$6:'単重表'!$F$2502,4,FALSE))</f>
        <v/>
      </c>
      <c r="AK1667" s="141" t="e">
        <f t="shared" si="362"/>
        <v>#VALUE!</v>
      </c>
      <c r="AL1667" s="40">
        <v>2</v>
      </c>
      <c r="AM1667" s="190" t="e">
        <f t="shared" si="363"/>
        <v>#VALUE!</v>
      </c>
      <c r="AO1667" s="191">
        <f t="shared" si="349"/>
        <v>0</v>
      </c>
      <c r="AP1667" s="182"/>
      <c r="AQ1667" s="183" t="str">
        <f t="shared" si="350"/>
        <v/>
      </c>
      <c r="AR1667" s="182"/>
      <c r="AS1667" s="184" t="str">
        <f t="shared" si="351"/>
        <v/>
      </c>
      <c r="AT1667" s="182"/>
      <c r="AU1667" s="268"/>
      <c r="AV1667" s="185"/>
      <c r="AW1667" s="185"/>
      <c r="AX1667" s="185"/>
      <c r="AY1667" s="185"/>
      <c r="AZ1667" s="185"/>
      <c r="BA1667" s="186"/>
      <c r="BB1667" s="80"/>
      <c r="BC1667" s="185"/>
      <c r="BD1667" s="185"/>
      <c r="BE1667" s="185"/>
      <c r="BF1667" s="185"/>
      <c r="BG1667" s="187"/>
      <c r="BH1667" s="270"/>
      <c r="BI1667" s="188"/>
      <c r="BJ1667" s="268"/>
      <c r="BL1667" s="40"/>
      <c r="BM1667" s="40"/>
      <c r="BN1667" s="40"/>
      <c r="BO1667" s="40"/>
      <c r="BP1667" s="40"/>
      <c r="BQ1667" s="40"/>
      <c r="BR1667" s="40"/>
      <c r="BS1667" s="40"/>
      <c r="BT1667" s="40"/>
      <c r="BU1667" s="40"/>
      <c r="BV1667" s="40"/>
      <c r="BW1667" s="40"/>
      <c r="BX1667" s="40"/>
      <c r="BY1667" s="40"/>
      <c r="BZ1667" s="40"/>
      <c r="CA1667" s="40"/>
      <c r="CB1667" s="40"/>
      <c r="CC1667" s="40"/>
      <c r="CD1667" s="40"/>
      <c r="CE1667" s="40"/>
      <c r="CF1667" s="40"/>
      <c r="CG1667" s="40"/>
      <c r="CH1667" s="40"/>
      <c r="CI1667" s="40"/>
      <c r="CJ1667" s="40"/>
      <c r="CK1667" s="40"/>
      <c r="CL1667" s="40"/>
      <c r="CM1667" s="40"/>
      <c r="CN1667" s="40"/>
      <c r="CO1667" s="40">
        <f t="shared" si="352"/>
        <v>0</v>
      </c>
    </row>
    <row r="1668" spans="1:93" ht="22.5" customHeight="1">
      <c r="A1668" s="269"/>
      <c r="B1668" s="267"/>
      <c r="C1668" s="75"/>
      <c r="D1668" s="78"/>
      <c r="E1668" s="75"/>
      <c r="F1668" s="80"/>
      <c r="G1668" s="78"/>
      <c r="H1668" s="70"/>
      <c r="I1668" s="81"/>
      <c r="J1668" s="71" t="str">
        <f>IF(H1668="","",VLOOKUP(H1668,単重表!$C$6:'単重表'!$F$2502,2,FALSE))</f>
        <v/>
      </c>
      <c r="K1668" s="232"/>
      <c r="L1668" s="101">
        <f t="shared" si="793"/>
        <v>1</v>
      </c>
      <c r="M1668" s="46"/>
      <c r="N1668" s="101">
        <f t="shared" si="244"/>
        <v>1</v>
      </c>
      <c r="O1668" s="49"/>
      <c r="P1668" s="47" t="str">
        <f>IF(H1668="","",VLOOKUP(H1668,単重表!$C$6:'単重表'!$F$2502,3,FALSE))</f>
        <v/>
      </c>
      <c r="Q1668" s="47"/>
      <c r="R1668" s="56" t="e">
        <f t="shared" si="794"/>
        <v>#VALUE!</v>
      </c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267"/>
      <c r="AF1668" s="267"/>
      <c r="AG1668" s="40"/>
      <c r="AH1668" s="40"/>
      <c r="AI1668" s="40"/>
      <c r="AJ1668" s="58" t="str">
        <f>IF(H1668="","",VLOOKUP(H1668,単重表!$C$6:'単重表'!$F$2502,4,FALSE))</f>
        <v/>
      </c>
      <c r="AK1668" s="141" t="e">
        <f t="shared" si="362"/>
        <v>#VALUE!</v>
      </c>
      <c r="AL1668" s="40">
        <v>2</v>
      </c>
      <c r="AM1668" s="190" t="e">
        <f t="shared" si="363"/>
        <v>#VALUE!</v>
      </c>
      <c r="AO1668" s="191">
        <f t="shared" si="349"/>
        <v>0</v>
      </c>
      <c r="AP1668" s="182"/>
      <c r="AQ1668" s="183" t="str">
        <f t="shared" si="350"/>
        <v/>
      </c>
      <c r="AR1668" s="182"/>
      <c r="AS1668" s="184" t="str">
        <f t="shared" si="351"/>
        <v/>
      </c>
      <c r="AT1668" s="182"/>
      <c r="AU1668" s="268"/>
      <c r="AV1668" s="185"/>
      <c r="AW1668" s="185"/>
      <c r="AX1668" s="185"/>
      <c r="AY1668" s="185"/>
      <c r="AZ1668" s="185"/>
      <c r="BA1668" s="186"/>
      <c r="BB1668" s="80"/>
      <c r="BC1668" s="185"/>
      <c r="BD1668" s="185"/>
      <c r="BE1668" s="185"/>
      <c r="BF1668" s="185"/>
      <c r="BG1668" s="187"/>
      <c r="BH1668" s="270"/>
      <c r="BI1668" s="188"/>
      <c r="BJ1668" s="268"/>
      <c r="BL1668" s="40"/>
      <c r="BM1668" s="40"/>
      <c r="BN1668" s="40"/>
      <c r="BO1668" s="40"/>
      <c r="BP1668" s="40"/>
      <c r="BQ1668" s="40"/>
      <c r="BR1668" s="40"/>
      <c r="BS1668" s="40"/>
      <c r="BT1668" s="40"/>
      <c r="BU1668" s="40"/>
      <c r="BV1668" s="40"/>
      <c r="BW1668" s="40"/>
      <c r="BX1668" s="40"/>
      <c r="BY1668" s="40"/>
      <c r="BZ1668" s="40"/>
      <c r="CA1668" s="40"/>
      <c r="CB1668" s="40"/>
      <c r="CC1668" s="40"/>
      <c r="CD1668" s="40"/>
      <c r="CE1668" s="40"/>
      <c r="CF1668" s="40"/>
      <c r="CG1668" s="40"/>
      <c r="CH1668" s="40"/>
      <c r="CI1668" s="40"/>
      <c r="CJ1668" s="40"/>
      <c r="CK1668" s="40"/>
      <c r="CL1668" s="40"/>
      <c r="CM1668" s="40"/>
      <c r="CN1668" s="40"/>
      <c r="CO1668" s="40">
        <f t="shared" si="352"/>
        <v>0</v>
      </c>
    </row>
    <row r="1669" spans="1:93" ht="22.5" customHeight="1">
      <c r="A1669" s="269"/>
      <c r="B1669" s="267"/>
      <c r="C1669" s="75"/>
      <c r="D1669" s="78"/>
      <c r="E1669" s="75"/>
      <c r="F1669" s="80"/>
      <c r="G1669" s="78"/>
      <c r="H1669" s="70"/>
      <c r="I1669" s="81"/>
      <c r="J1669" s="71" t="str">
        <f>IF(H1669="","",VLOOKUP(H1669,単重表!$C$6:'単重表'!$F$2502,2,FALSE))</f>
        <v/>
      </c>
      <c r="K1669" s="232"/>
      <c r="L1669" s="101">
        <f t="shared" si="793"/>
        <v>1</v>
      </c>
      <c r="M1669" s="46"/>
      <c r="N1669" s="101">
        <f t="shared" si="244"/>
        <v>1</v>
      </c>
      <c r="O1669" s="49"/>
      <c r="P1669" s="47" t="str">
        <f>IF(H1669="","",VLOOKUP(H1669,単重表!$C$6:'単重表'!$F$2502,3,FALSE))</f>
        <v/>
      </c>
      <c r="Q1669" s="47"/>
      <c r="R1669" s="56" t="e">
        <f t="shared" si="794"/>
        <v>#VALUE!</v>
      </c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267"/>
      <c r="AF1669" s="267"/>
      <c r="AG1669" s="40"/>
      <c r="AH1669" s="40"/>
      <c r="AI1669" s="40"/>
      <c r="AJ1669" s="58" t="str">
        <f>IF(H1669="","",VLOOKUP(H1669,単重表!$C$6:'単重表'!$F$2502,4,FALSE))</f>
        <v/>
      </c>
      <c r="AK1669" s="141" t="e">
        <f t="shared" si="362"/>
        <v>#VALUE!</v>
      </c>
      <c r="AL1669" s="40">
        <v>2</v>
      </c>
      <c r="AM1669" s="190" t="e">
        <f t="shared" si="363"/>
        <v>#VALUE!</v>
      </c>
      <c r="AO1669" s="191">
        <f t="shared" si="349"/>
        <v>0</v>
      </c>
      <c r="AP1669" s="182"/>
      <c r="AQ1669" s="183" t="str">
        <f t="shared" si="350"/>
        <v/>
      </c>
      <c r="AR1669" s="182"/>
      <c r="AS1669" s="184" t="str">
        <f t="shared" si="351"/>
        <v/>
      </c>
      <c r="AT1669" s="182"/>
      <c r="AU1669" s="268"/>
      <c r="AV1669" s="185"/>
      <c r="AW1669" s="185"/>
      <c r="AX1669" s="185"/>
      <c r="AY1669" s="185"/>
      <c r="AZ1669" s="185"/>
      <c r="BA1669" s="186"/>
      <c r="BB1669" s="80"/>
      <c r="BC1669" s="185"/>
      <c r="BD1669" s="185"/>
      <c r="BE1669" s="185"/>
      <c r="BF1669" s="185"/>
      <c r="BG1669" s="187"/>
      <c r="BH1669" s="270"/>
      <c r="BI1669" s="188"/>
      <c r="BJ1669" s="268"/>
      <c r="BL1669" s="40"/>
      <c r="BM1669" s="40"/>
      <c r="BN1669" s="40"/>
      <c r="BO1669" s="40"/>
      <c r="BP1669" s="40"/>
      <c r="BQ1669" s="40"/>
      <c r="BR1669" s="40"/>
      <c r="BS1669" s="40"/>
      <c r="BT1669" s="40"/>
      <c r="BU1669" s="40"/>
      <c r="BV1669" s="40"/>
      <c r="BW1669" s="40"/>
      <c r="BX1669" s="40"/>
      <c r="BY1669" s="40"/>
      <c r="BZ1669" s="40"/>
      <c r="CA1669" s="40"/>
      <c r="CB1669" s="40"/>
      <c r="CC1669" s="40"/>
      <c r="CD1669" s="40"/>
      <c r="CE1669" s="40"/>
      <c r="CF1669" s="40"/>
      <c r="CG1669" s="40"/>
      <c r="CH1669" s="40"/>
      <c r="CI1669" s="40"/>
      <c r="CJ1669" s="40"/>
      <c r="CK1669" s="40"/>
      <c r="CL1669" s="40"/>
      <c r="CM1669" s="40"/>
      <c r="CN1669" s="40"/>
      <c r="CO1669" s="40">
        <f t="shared" si="352"/>
        <v>0</v>
      </c>
    </row>
    <row r="1670" spans="1:93" ht="22.5" customHeight="1">
      <c r="A1670" s="269"/>
      <c r="B1670" s="267"/>
      <c r="C1670" s="75"/>
      <c r="D1670" s="78"/>
      <c r="E1670" s="75"/>
      <c r="F1670" s="80"/>
      <c r="G1670" s="78"/>
      <c r="H1670" s="70"/>
      <c r="I1670" s="81"/>
      <c r="J1670" s="71" t="str">
        <f>IF(H1670="","",VLOOKUP(H1670,単重表!$C$6:'単重表'!$F$2502,2,FALSE))</f>
        <v/>
      </c>
      <c r="K1670" s="232"/>
      <c r="L1670" s="101">
        <f t="shared" si="793"/>
        <v>1</v>
      </c>
      <c r="M1670" s="46"/>
      <c r="N1670" s="101">
        <f t="shared" si="244"/>
        <v>1</v>
      </c>
      <c r="O1670" s="49"/>
      <c r="P1670" s="47" t="str">
        <f>IF(H1670="","",VLOOKUP(H1670,単重表!$C$6:'単重表'!$F$2502,3,FALSE))</f>
        <v/>
      </c>
      <c r="Q1670" s="47"/>
      <c r="R1670" s="56" t="e">
        <f t="shared" si="794"/>
        <v>#VALUE!</v>
      </c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267"/>
      <c r="AF1670" s="267"/>
      <c r="AG1670" s="40"/>
      <c r="AH1670" s="40"/>
      <c r="AI1670" s="40"/>
      <c r="AJ1670" s="58" t="str">
        <f>IF(H1670="","",VLOOKUP(H1670,単重表!$C$6:'単重表'!$F$2502,4,FALSE))</f>
        <v/>
      </c>
      <c r="AK1670" s="141" t="e">
        <f t="shared" si="362"/>
        <v>#VALUE!</v>
      </c>
      <c r="AL1670" s="40">
        <v>2</v>
      </c>
      <c r="AM1670" s="190" t="e">
        <f t="shared" si="363"/>
        <v>#VALUE!</v>
      </c>
      <c r="AO1670" s="191">
        <f t="shared" si="349"/>
        <v>0</v>
      </c>
      <c r="AP1670" s="182"/>
      <c r="AQ1670" s="183" t="str">
        <f t="shared" si="350"/>
        <v/>
      </c>
      <c r="AR1670" s="182"/>
      <c r="AS1670" s="184" t="str">
        <f t="shared" si="351"/>
        <v/>
      </c>
      <c r="AT1670" s="182"/>
      <c r="AU1670" s="268"/>
      <c r="AV1670" s="185"/>
      <c r="AW1670" s="185"/>
      <c r="AX1670" s="185"/>
      <c r="AY1670" s="185"/>
      <c r="AZ1670" s="185"/>
      <c r="BA1670" s="186"/>
      <c r="BB1670" s="80"/>
      <c r="BC1670" s="185"/>
      <c r="BD1670" s="185"/>
      <c r="BE1670" s="185"/>
      <c r="BF1670" s="185"/>
      <c r="BG1670" s="187"/>
      <c r="BH1670" s="270"/>
      <c r="BI1670" s="188"/>
      <c r="BJ1670" s="268"/>
      <c r="BL1670" s="40"/>
      <c r="BM1670" s="40"/>
      <c r="BN1670" s="40"/>
      <c r="BO1670" s="40"/>
      <c r="BP1670" s="40"/>
      <c r="BQ1670" s="40"/>
      <c r="BR1670" s="40"/>
      <c r="BS1670" s="40"/>
      <c r="BT1670" s="40"/>
      <c r="BU1670" s="40"/>
      <c r="BV1670" s="40"/>
      <c r="BW1670" s="40"/>
      <c r="BX1670" s="40"/>
      <c r="BY1670" s="40"/>
      <c r="BZ1670" s="40"/>
      <c r="CA1670" s="40"/>
      <c r="CB1670" s="40"/>
      <c r="CC1670" s="40"/>
      <c r="CD1670" s="40"/>
      <c r="CE1670" s="40"/>
      <c r="CF1670" s="40"/>
      <c r="CG1670" s="40"/>
      <c r="CH1670" s="40"/>
      <c r="CI1670" s="40"/>
      <c r="CJ1670" s="40"/>
      <c r="CK1670" s="40"/>
      <c r="CL1670" s="40"/>
      <c r="CM1670" s="40"/>
      <c r="CN1670" s="40"/>
      <c r="CO1670" s="40">
        <f t="shared" si="352"/>
        <v>0</v>
      </c>
    </row>
    <row r="1671" spans="1:93" ht="22.5" customHeight="1">
      <c r="A1671" s="269"/>
      <c r="B1671" s="267"/>
      <c r="C1671" s="75"/>
      <c r="D1671" s="78"/>
      <c r="E1671" s="75"/>
      <c r="F1671" s="80"/>
      <c r="G1671" s="78"/>
      <c r="H1671" s="70"/>
      <c r="I1671" s="81"/>
      <c r="J1671" s="71" t="str">
        <f>IF(H1671="","",VLOOKUP(H1671,単重表!$C$6:'単重表'!$F$2502,2,FALSE))</f>
        <v/>
      </c>
      <c r="K1671" s="232"/>
      <c r="L1671" s="101">
        <f t="shared" si="793"/>
        <v>1</v>
      </c>
      <c r="M1671" s="46"/>
      <c r="N1671" s="101">
        <f t="shared" si="244"/>
        <v>1</v>
      </c>
      <c r="O1671" s="49"/>
      <c r="P1671" s="47" t="str">
        <f>IF(H1671="","",VLOOKUP(H1671,単重表!$C$6:'単重表'!$F$2502,3,FALSE))</f>
        <v/>
      </c>
      <c r="Q1671" s="47"/>
      <c r="R1671" s="56" t="e">
        <f t="shared" si="794"/>
        <v>#VALUE!</v>
      </c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267"/>
      <c r="AF1671" s="267"/>
      <c r="AG1671" s="40"/>
      <c r="AH1671" s="40"/>
      <c r="AI1671" s="40"/>
      <c r="AJ1671" s="58" t="str">
        <f>IF(H1671="","",VLOOKUP(H1671,単重表!$C$6:'単重表'!$F$2502,4,FALSE))</f>
        <v/>
      </c>
      <c r="AK1671" s="141" t="e">
        <f t="shared" si="362"/>
        <v>#VALUE!</v>
      </c>
      <c r="AL1671" s="40">
        <v>2</v>
      </c>
      <c r="AM1671" s="190" t="e">
        <f t="shared" si="363"/>
        <v>#VALUE!</v>
      </c>
      <c r="AO1671" s="191">
        <f t="shared" si="349"/>
        <v>0</v>
      </c>
      <c r="AP1671" s="182"/>
      <c r="AQ1671" s="183" t="str">
        <f t="shared" si="350"/>
        <v/>
      </c>
      <c r="AR1671" s="182"/>
      <c r="AS1671" s="184" t="str">
        <f t="shared" si="351"/>
        <v/>
      </c>
      <c r="AT1671" s="182"/>
      <c r="AU1671" s="268"/>
      <c r="AV1671" s="185"/>
      <c r="AW1671" s="185"/>
      <c r="AX1671" s="185"/>
      <c r="AY1671" s="185"/>
      <c r="AZ1671" s="185"/>
      <c r="BA1671" s="186"/>
      <c r="BB1671" s="80"/>
      <c r="BC1671" s="185"/>
      <c r="BD1671" s="185"/>
      <c r="BE1671" s="185"/>
      <c r="BF1671" s="185"/>
      <c r="BG1671" s="187"/>
      <c r="BH1671" s="270"/>
      <c r="BI1671" s="188"/>
      <c r="BJ1671" s="268"/>
      <c r="BL1671" s="40"/>
      <c r="BM1671" s="40"/>
      <c r="BN1671" s="40"/>
      <c r="BO1671" s="40"/>
      <c r="BP1671" s="40"/>
      <c r="BQ1671" s="40"/>
      <c r="BR1671" s="40"/>
      <c r="BS1671" s="40"/>
      <c r="BT1671" s="40"/>
      <c r="BU1671" s="40"/>
      <c r="BV1671" s="40"/>
      <c r="BW1671" s="40"/>
      <c r="BX1671" s="40"/>
      <c r="BY1671" s="40"/>
      <c r="BZ1671" s="40"/>
      <c r="CA1671" s="40"/>
      <c r="CB1671" s="40"/>
      <c r="CC1671" s="40"/>
      <c r="CD1671" s="40"/>
      <c r="CE1671" s="40"/>
      <c r="CF1671" s="40"/>
      <c r="CG1671" s="40"/>
      <c r="CH1671" s="40"/>
      <c r="CI1671" s="40"/>
      <c r="CJ1671" s="40"/>
      <c r="CK1671" s="40"/>
      <c r="CL1671" s="40"/>
      <c r="CM1671" s="40"/>
      <c r="CN1671" s="40"/>
      <c r="CO1671" s="40">
        <f t="shared" si="352"/>
        <v>0</v>
      </c>
    </row>
    <row r="1672" spans="1:93" ht="22.5" customHeight="1">
      <c r="A1672" s="269"/>
      <c r="B1672" s="267"/>
      <c r="C1672" s="75"/>
      <c r="D1672" s="78"/>
      <c r="E1672" s="75"/>
      <c r="F1672" s="80"/>
      <c r="G1672" s="78"/>
      <c r="H1672" s="70"/>
      <c r="I1672" s="81"/>
      <c r="J1672" s="71" t="str">
        <f>IF(H1672="","",VLOOKUP(H1672,単重表!$C$6:'単重表'!$F$2502,2,FALSE))</f>
        <v/>
      </c>
      <c r="K1672" s="232"/>
      <c r="L1672" s="101">
        <f t="shared" si="793"/>
        <v>1</v>
      </c>
      <c r="M1672" s="46"/>
      <c r="N1672" s="101">
        <f t="shared" si="244"/>
        <v>1</v>
      </c>
      <c r="O1672" s="49"/>
      <c r="P1672" s="47" t="str">
        <f>IF(H1672="","",VLOOKUP(H1672,単重表!$C$6:'単重表'!$F$2502,3,FALSE))</f>
        <v/>
      </c>
      <c r="Q1672" s="47"/>
      <c r="R1672" s="56" t="e">
        <f t="shared" si="794"/>
        <v>#VALUE!</v>
      </c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267"/>
      <c r="AF1672" s="267"/>
      <c r="AG1672" s="40"/>
      <c r="AH1672" s="40"/>
      <c r="AI1672" s="40"/>
      <c r="AJ1672" s="58" t="str">
        <f>IF(H1672="","",VLOOKUP(H1672,単重表!$C$6:'単重表'!$F$2502,4,FALSE))</f>
        <v/>
      </c>
      <c r="AK1672" s="141" t="e">
        <f t="shared" si="362"/>
        <v>#VALUE!</v>
      </c>
      <c r="AL1672" s="40">
        <v>2</v>
      </c>
      <c r="AM1672" s="190" t="e">
        <f t="shared" si="363"/>
        <v>#VALUE!</v>
      </c>
      <c r="AO1672" s="191">
        <f t="shared" si="349"/>
        <v>0</v>
      </c>
      <c r="AP1672" s="182"/>
      <c r="AQ1672" s="183" t="str">
        <f t="shared" si="350"/>
        <v/>
      </c>
      <c r="AR1672" s="182"/>
      <c r="AS1672" s="184" t="str">
        <f t="shared" si="351"/>
        <v/>
      </c>
      <c r="AT1672" s="182"/>
      <c r="AU1672" s="268"/>
      <c r="AV1672" s="185"/>
      <c r="AW1672" s="185"/>
      <c r="AX1672" s="185"/>
      <c r="AY1672" s="185"/>
      <c r="AZ1672" s="185"/>
      <c r="BA1672" s="186"/>
      <c r="BB1672" s="80"/>
      <c r="BC1672" s="185"/>
      <c r="BD1672" s="185"/>
      <c r="BE1672" s="185"/>
      <c r="BF1672" s="185"/>
      <c r="BG1672" s="187"/>
      <c r="BH1672" s="270"/>
      <c r="BI1672" s="188"/>
      <c r="BJ1672" s="268"/>
      <c r="BL1672" s="40"/>
      <c r="BM1672" s="40"/>
      <c r="BN1672" s="40"/>
      <c r="BO1672" s="40"/>
      <c r="BP1672" s="40"/>
      <c r="BQ1672" s="40"/>
      <c r="BR1672" s="40"/>
      <c r="BS1672" s="40"/>
      <c r="BT1672" s="40"/>
      <c r="BU1672" s="40"/>
      <c r="BV1672" s="40"/>
      <c r="BW1672" s="40"/>
      <c r="BX1672" s="40"/>
      <c r="BY1672" s="40"/>
      <c r="BZ1672" s="40"/>
      <c r="CA1672" s="40"/>
      <c r="CB1672" s="40"/>
      <c r="CC1672" s="40"/>
      <c r="CD1672" s="40"/>
      <c r="CE1672" s="40"/>
      <c r="CF1672" s="40"/>
      <c r="CG1672" s="40"/>
      <c r="CH1672" s="40"/>
      <c r="CI1672" s="40"/>
      <c r="CJ1672" s="40"/>
      <c r="CK1672" s="40"/>
      <c r="CL1672" s="40"/>
      <c r="CM1672" s="40"/>
      <c r="CN1672" s="40"/>
      <c r="CO1672" s="40">
        <f t="shared" si="352"/>
        <v>0</v>
      </c>
    </row>
    <row r="1673" spans="1:93" ht="22.5" customHeight="1">
      <c r="A1673" s="269"/>
      <c r="B1673" s="267"/>
      <c r="C1673" s="75"/>
      <c r="D1673" s="78"/>
      <c r="E1673" s="75"/>
      <c r="F1673" s="80"/>
      <c r="G1673" s="78"/>
      <c r="H1673" s="70"/>
      <c r="I1673" s="81"/>
      <c r="J1673" s="71" t="str">
        <f>IF(H1673="","",VLOOKUP(H1673,単重表!$C$6:'単重表'!$F$2502,2,FALSE))</f>
        <v/>
      </c>
      <c r="K1673" s="232"/>
      <c r="L1673" s="101">
        <f>IF(K1673="",1,K1673/1000)</f>
        <v>1</v>
      </c>
      <c r="M1673" s="46"/>
      <c r="N1673" s="101">
        <f t="shared" si="244"/>
        <v>1</v>
      </c>
      <c r="O1673" s="49"/>
      <c r="P1673" s="47" t="str">
        <f>IF(H1673="","",VLOOKUP(H1673,単重表!$C$6:'単重表'!$F$2502,3,FALSE))</f>
        <v/>
      </c>
      <c r="Q1673" s="47"/>
      <c r="R1673" s="56" t="e">
        <f t="shared" si="794"/>
        <v>#VALUE!</v>
      </c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267"/>
      <c r="AF1673" s="267"/>
      <c r="AG1673" s="40"/>
      <c r="AH1673" s="40"/>
      <c r="AI1673" s="40"/>
      <c r="AJ1673" s="58" t="str">
        <f>IF(H1673="","",VLOOKUP(H1673,単重表!$C$6:'単重表'!$F$2502,4,FALSE))</f>
        <v/>
      </c>
      <c r="AK1673" s="141" t="e">
        <f t="shared" si="362"/>
        <v>#VALUE!</v>
      </c>
      <c r="AL1673" s="40">
        <v>2</v>
      </c>
      <c r="AM1673" s="190" t="e">
        <f t="shared" si="363"/>
        <v>#VALUE!</v>
      </c>
      <c r="AO1673" s="191">
        <f t="shared" si="349"/>
        <v>0</v>
      </c>
      <c r="AP1673" s="182"/>
      <c r="AQ1673" s="183" t="str">
        <f t="shared" si="350"/>
        <v/>
      </c>
      <c r="AR1673" s="182"/>
      <c r="AS1673" s="184" t="str">
        <f t="shared" si="351"/>
        <v/>
      </c>
      <c r="AT1673" s="182"/>
      <c r="AU1673" s="268"/>
      <c r="AV1673" s="185"/>
      <c r="AW1673" s="185"/>
      <c r="AX1673" s="185"/>
      <c r="AY1673" s="185"/>
      <c r="AZ1673" s="185"/>
      <c r="BA1673" s="186"/>
      <c r="BB1673" s="80"/>
      <c r="BC1673" s="185"/>
      <c r="BD1673" s="185"/>
      <c r="BE1673" s="185"/>
      <c r="BF1673" s="185"/>
      <c r="BG1673" s="187"/>
      <c r="BH1673" s="270"/>
      <c r="BI1673" s="188"/>
      <c r="BJ1673" s="268"/>
      <c r="BL1673" s="40"/>
      <c r="BM1673" s="40"/>
      <c r="BN1673" s="40"/>
      <c r="BO1673" s="40"/>
      <c r="BP1673" s="40"/>
      <c r="BQ1673" s="40"/>
      <c r="BR1673" s="40"/>
      <c r="BS1673" s="40"/>
      <c r="BT1673" s="40"/>
      <c r="BU1673" s="40"/>
      <c r="BV1673" s="40"/>
      <c r="BW1673" s="40"/>
      <c r="BX1673" s="40"/>
      <c r="BY1673" s="40"/>
      <c r="BZ1673" s="40"/>
      <c r="CA1673" s="40"/>
      <c r="CB1673" s="40"/>
      <c r="CC1673" s="40"/>
      <c r="CD1673" s="40"/>
      <c r="CE1673" s="40"/>
      <c r="CF1673" s="40"/>
      <c r="CG1673" s="40"/>
      <c r="CH1673" s="40"/>
      <c r="CI1673" s="40"/>
      <c r="CJ1673" s="40"/>
      <c r="CK1673" s="40"/>
      <c r="CL1673" s="40"/>
      <c r="CM1673" s="40"/>
      <c r="CN1673" s="40"/>
      <c r="CO1673" s="40">
        <f t="shared" si="352"/>
        <v>0</v>
      </c>
    </row>
    <row r="1674" spans="1:93" ht="22.5" customHeight="1">
      <c r="A1674" s="269"/>
      <c r="B1674" s="267"/>
      <c r="C1674" s="75"/>
      <c r="D1674" s="78"/>
      <c r="E1674" s="75"/>
      <c r="F1674" s="80"/>
      <c r="G1674" s="78"/>
      <c r="H1674" s="70"/>
      <c r="I1674" s="81"/>
      <c r="J1674" s="71" t="str">
        <f>IF(H1674="","",VLOOKUP(H1674,単重表!$C$6:'単重表'!$F$2502,2,FALSE))</f>
        <v/>
      </c>
      <c r="K1674" s="232"/>
      <c r="L1674" s="101">
        <f>IF(K1674="",1,K1674/1000)</f>
        <v>1</v>
      </c>
      <c r="M1674" s="46"/>
      <c r="N1674" s="101">
        <f t="shared" si="244"/>
        <v>1</v>
      </c>
      <c r="O1674" s="49"/>
      <c r="P1674" s="47" t="str">
        <f>IF(H1674="","",VLOOKUP(H1674,単重表!$C$6:'単重表'!$F$2502,3,FALSE))</f>
        <v/>
      </c>
      <c r="Q1674" s="47"/>
      <c r="R1674" s="56" t="e">
        <f t="shared" si="794"/>
        <v>#VALUE!</v>
      </c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267"/>
      <c r="AF1674" s="267"/>
      <c r="AG1674" s="40"/>
      <c r="AH1674" s="40"/>
      <c r="AI1674" s="40"/>
      <c r="AJ1674" s="58" t="str">
        <f>IF(H1674="","",VLOOKUP(H1674,単重表!$C$6:'単重表'!$F$2502,4,FALSE))</f>
        <v/>
      </c>
      <c r="AK1674" s="141" t="e">
        <f t="shared" si="362"/>
        <v>#VALUE!</v>
      </c>
      <c r="AL1674" s="40">
        <v>2</v>
      </c>
      <c r="AM1674" s="190" t="e">
        <f t="shared" si="363"/>
        <v>#VALUE!</v>
      </c>
      <c r="AO1674" s="191">
        <f t="shared" si="349"/>
        <v>0</v>
      </c>
      <c r="AP1674" s="182"/>
      <c r="AQ1674" s="183" t="str">
        <f t="shared" si="350"/>
        <v/>
      </c>
      <c r="AR1674" s="182"/>
      <c r="AS1674" s="184" t="str">
        <f t="shared" si="351"/>
        <v/>
      </c>
      <c r="AT1674" s="182"/>
      <c r="AU1674" s="268"/>
      <c r="AV1674" s="185"/>
      <c r="AW1674" s="185"/>
      <c r="AX1674" s="185"/>
      <c r="AY1674" s="185"/>
      <c r="AZ1674" s="185"/>
      <c r="BA1674" s="186"/>
      <c r="BB1674" s="80"/>
      <c r="BC1674" s="185"/>
      <c r="BD1674" s="185"/>
      <c r="BE1674" s="185"/>
      <c r="BF1674" s="185"/>
      <c r="BG1674" s="187"/>
      <c r="BH1674" s="270"/>
      <c r="BI1674" s="188"/>
      <c r="BJ1674" s="268"/>
      <c r="BL1674" s="40"/>
      <c r="BM1674" s="40"/>
      <c r="BN1674" s="40"/>
      <c r="BO1674" s="40"/>
      <c r="BP1674" s="40"/>
      <c r="BQ1674" s="40"/>
      <c r="BR1674" s="40"/>
      <c r="BS1674" s="40"/>
      <c r="BT1674" s="40"/>
      <c r="BU1674" s="40"/>
      <c r="BV1674" s="40"/>
      <c r="BW1674" s="40"/>
      <c r="BX1674" s="40"/>
      <c r="BY1674" s="40"/>
      <c r="BZ1674" s="40"/>
      <c r="CA1674" s="40"/>
      <c r="CB1674" s="40"/>
      <c r="CC1674" s="40"/>
      <c r="CD1674" s="40"/>
      <c r="CE1674" s="40"/>
      <c r="CF1674" s="40"/>
      <c r="CG1674" s="40"/>
      <c r="CH1674" s="40"/>
      <c r="CI1674" s="40"/>
      <c r="CJ1674" s="40"/>
      <c r="CK1674" s="40"/>
      <c r="CL1674" s="40"/>
      <c r="CM1674" s="40"/>
      <c r="CN1674" s="40"/>
      <c r="CO1674" s="40">
        <f t="shared" si="352"/>
        <v>0</v>
      </c>
    </row>
    <row r="1675" spans="1:93" ht="22.5" customHeight="1">
      <c r="A1675" s="269"/>
      <c r="B1675" s="267"/>
      <c r="C1675" s="75"/>
      <c r="D1675" s="78"/>
      <c r="E1675" s="75"/>
      <c r="F1675" s="80"/>
      <c r="G1675" s="78"/>
      <c r="H1675" s="70"/>
      <c r="I1675" s="81"/>
      <c r="J1675" s="71" t="str">
        <f>IF(H1675="","",VLOOKUP(H1675,単重表!$C$6:'単重表'!$F$2502,2,FALSE))</f>
        <v/>
      </c>
      <c r="K1675" s="232"/>
      <c r="L1675" s="101">
        <f>IF(K1675="",1,K1675/1000)</f>
        <v>1</v>
      </c>
      <c r="M1675" s="46"/>
      <c r="N1675" s="101">
        <f t="shared" si="244"/>
        <v>1</v>
      </c>
      <c r="O1675" s="49"/>
      <c r="P1675" s="47" t="str">
        <f>IF(H1675="","",VLOOKUP(H1675,単重表!$C$6:'単重表'!$F$2502,3,FALSE))</f>
        <v/>
      </c>
      <c r="Q1675" s="47"/>
      <c r="R1675" s="56" t="e">
        <f>P1675*O1675*N1675*L1675+Q1675</f>
        <v>#VALUE!</v>
      </c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267"/>
      <c r="AF1675" s="267"/>
      <c r="AG1675" s="40"/>
      <c r="AH1675" s="40"/>
      <c r="AI1675" s="40"/>
      <c r="AJ1675" s="58" t="str">
        <f>IF(H1675="","",VLOOKUP(H1675,単重表!$C$6:'単重表'!$F$2502,4,FALSE))</f>
        <v/>
      </c>
      <c r="AK1675" s="141" t="e">
        <f t="shared" si="362"/>
        <v>#VALUE!</v>
      </c>
      <c r="AL1675" s="40">
        <v>2</v>
      </c>
      <c r="AM1675" s="190" t="e">
        <f t="shared" si="363"/>
        <v>#VALUE!</v>
      </c>
      <c r="AO1675" s="191">
        <f t="shared" si="349"/>
        <v>0</v>
      </c>
      <c r="AP1675" s="182"/>
      <c r="AQ1675" s="183" t="str">
        <f t="shared" si="350"/>
        <v/>
      </c>
      <c r="AR1675" s="182"/>
      <c r="AS1675" s="184" t="str">
        <f t="shared" si="351"/>
        <v/>
      </c>
      <c r="AT1675" s="182"/>
      <c r="AU1675" s="268"/>
      <c r="AV1675" s="185"/>
      <c r="AW1675" s="185"/>
      <c r="AX1675" s="185"/>
      <c r="AY1675" s="185"/>
      <c r="AZ1675" s="185"/>
      <c r="BA1675" s="186"/>
      <c r="BB1675" s="80"/>
      <c r="BC1675" s="185"/>
      <c r="BD1675" s="185"/>
      <c r="BE1675" s="185"/>
      <c r="BF1675" s="185"/>
      <c r="BG1675" s="187"/>
      <c r="BH1675" s="270"/>
      <c r="BI1675" s="188"/>
      <c r="BJ1675" s="268"/>
      <c r="BL1675" s="40"/>
      <c r="BM1675" s="40"/>
      <c r="BN1675" s="40"/>
      <c r="BO1675" s="40"/>
      <c r="BP1675" s="40"/>
      <c r="BQ1675" s="40"/>
      <c r="BR1675" s="40"/>
      <c r="BS1675" s="40"/>
      <c r="BT1675" s="40"/>
      <c r="BU1675" s="40"/>
      <c r="BV1675" s="40"/>
      <c r="BW1675" s="40"/>
      <c r="BX1675" s="40"/>
      <c r="BY1675" s="40"/>
      <c r="BZ1675" s="40"/>
      <c r="CA1675" s="40"/>
      <c r="CB1675" s="40"/>
      <c r="CC1675" s="40"/>
      <c r="CD1675" s="40"/>
      <c r="CE1675" s="40"/>
      <c r="CF1675" s="40"/>
      <c r="CG1675" s="40"/>
      <c r="CH1675" s="40"/>
      <c r="CI1675" s="40"/>
      <c r="CJ1675" s="40"/>
      <c r="CK1675" s="40"/>
      <c r="CL1675" s="40"/>
      <c r="CM1675" s="40"/>
      <c r="CN1675" s="40"/>
      <c r="CO1675" s="40">
        <f t="shared" si="352"/>
        <v>0</v>
      </c>
    </row>
    <row r="1676" spans="1:93" ht="22.5" customHeight="1">
      <c r="A1676" s="269"/>
      <c r="B1676" s="267"/>
      <c r="C1676" s="75"/>
      <c r="D1676" s="78"/>
      <c r="E1676" s="75"/>
      <c r="F1676" s="80"/>
      <c r="G1676" s="78"/>
      <c r="H1676" s="70"/>
      <c r="I1676" s="81"/>
      <c r="J1676" s="71" t="str">
        <f>IF(H1676="","",VLOOKUP(H1676,単重表!$C$6:'単重表'!$F$2502,2,FALSE))</f>
        <v/>
      </c>
      <c r="K1676" s="232"/>
      <c r="L1676" s="101">
        <f t="shared" ref="L1676:L1683" si="795">IF(K1676="",1,K1676/1000)</f>
        <v>1</v>
      </c>
      <c r="M1676" s="46"/>
      <c r="N1676" s="101">
        <f t="shared" si="244"/>
        <v>1</v>
      </c>
      <c r="O1676" s="49"/>
      <c r="P1676" s="47" t="str">
        <f>IF(H1676="","",VLOOKUP(H1676,単重表!$C$6:'単重表'!$F$2502,3,FALSE))</f>
        <v/>
      </c>
      <c r="Q1676" s="47"/>
      <c r="R1676" s="56" t="e">
        <f t="shared" ref="R1676:R1685" si="796">P1676*O1676*N1676*L1676+Q1676</f>
        <v>#VALUE!</v>
      </c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267"/>
      <c r="AF1676" s="267"/>
      <c r="AG1676" s="40"/>
      <c r="AH1676" s="40"/>
      <c r="AI1676" s="40"/>
      <c r="AJ1676" s="58" t="str">
        <f>IF(H1676="","",VLOOKUP(H1676,単重表!$C$6:'単重表'!$F$2502,4,FALSE))</f>
        <v/>
      </c>
      <c r="AK1676" s="141" t="e">
        <f t="shared" si="362"/>
        <v>#VALUE!</v>
      </c>
      <c r="AL1676" s="40">
        <v>2</v>
      </c>
      <c r="AM1676" s="190" t="e">
        <f t="shared" si="363"/>
        <v>#VALUE!</v>
      </c>
      <c r="AO1676" s="191">
        <f t="shared" si="349"/>
        <v>0</v>
      </c>
      <c r="AP1676" s="182"/>
      <c r="AQ1676" s="183" t="str">
        <f t="shared" si="350"/>
        <v/>
      </c>
      <c r="AR1676" s="182"/>
      <c r="AS1676" s="184" t="str">
        <f t="shared" si="351"/>
        <v/>
      </c>
      <c r="AT1676" s="182"/>
      <c r="AU1676" s="268"/>
      <c r="AV1676" s="185"/>
      <c r="AW1676" s="185"/>
      <c r="AX1676" s="185"/>
      <c r="AY1676" s="185"/>
      <c r="AZ1676" s="185"/>
      <c r="BA1676" s="186"/>
      <c r="BB1676" s="80"/>
      <c r="BC1676" s="185"/>
      <c r="BD1676" s="185"/>
      <c r="BE1676" s="185"/>
      <c r="BF1676" s="185"/>
      <c r="BG1676" s="187"/>
      <c r="BH1676" s="270"/>
      <c r="BI1676" s="188"/>
      <c r="BJ1676" s="268"/>
      <c r="BL1676" s="40"/>
      <c r="BM1676" s="40"/>
      <c r="BN1676" s="40"/>
      <c r="BO1676" s="40"/>
      <c r="BP1676" s="40"/>
      <c r="BQ1676" s="40"/>
      <c r="BR1676" s="40"/>
      <c r="BS1676" s="40"/>
      <c r="BT1676" s="40"/>
      <c r="BU1676" s="40"/>
      <c r="BV1676" s="40"/>
      <c r="BW1676" s="40"/>
      <c r="BX1676" s="40"/>
      <c r="BY1676" s="40"/>
      <c r="BZ1676" s="40"/>
      <c r="CA1676" s="40"/>
      <c r="CB1676" s="40"/>
      <c r="CC1676" s="40"/>
      <c r="CD1676" s="40"/>
      <c r="CE1676" s="40"/>
      <c r="CF1676" s="40"/>
      <c r="CG1676" s="40"/>
      <c r="CH1676" s="40"/>
      <c r="CI1676" s="40"/>
      <c r="CJ1676" s="40"/>
      <c r="CK1676" s="40"/>
      <c r="CL1676" s="40"/>
      <c r="CM1676" s="40"/>
      <c r="CN1676" s="40"/>
      <c r="CO1676" s="40">
        <f t="shared" si="352"/>
        <v>0</v>
      </c>
    </row>
    <row r="1677" spans="1:93" ht="22.5" customHeight="1">
      <c r="A1677" s="269"/>
      <c r="B1677" s="267"/>
      <c r="C1677" s="75"/>
      <c r="D1677" s="78"/>
      <c r="E1677" s="75"/>
      <c r="F1677" s="80"/>
      <c r="G1677" s="78"/>
      <c r="H1677" s="70"/>
      <c r="I1677" s="81"/>
      <c r="J1677" s="71" t="str">
        <f>IF(H1677="","",VLOOKUP(H1677,単重表!$C$6:'単重表'!$F$2502,2,FALSE))</f>
        <v/>
      </c>
      <c r="K1677" s="232"/>
      <c r="L1677" s="101">
        <f t="shared" si="795"/>
        <v>1</v>
      </c>
      <c r="M1677" s="46"/>
      <c r="N1677" s="101">
        <f t="shared" si="244"/>
        <v>1</v>
      </c>
      <c r="O1677" s="49"/>
      <c r="P1677" s="47" t="str">
        <f>IF(H1677="","",VLOOKUP(H1677,単重表!$C$6:'単重表'!$F$2502,3,FALSE))</f>
        <v/>
      </c>
      <c r="Q1677" s="47"/>
      <c r="R1677" s="56" t="e">
        <f t="shared" si="796"/>
        <v>#VALUE!</v>
      </c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267"/>
      <c r="AF1677" s="267"/>
      <c r="AG1677" s="40"/>
      <c r="AH1677" s="40"/>
      <c r="AI1677" s="40"/>
      <c r="AJ1677" s="58" t="str">
        <f>IF(H1677="","",VLOOKUP(H1677,単重表!$C$6:'単重表'!$F$2502,4,FALSE))</f>
        <v/>
      </c>
      <c r="AK1677" s="141" t="e">
        <f t="shared" si="362"/>
        <v>#VALUE!</v>
      </c>
      <c r="AL1677" s="40">
        <v>2</v>
      </c>
      <c r="AM1677" s="190" t="e">
        <f t="shared" si="363"/>
        <v>#VALUE!</v>
      </c>
      <c r="AO1677" s="191">
        <f t="shared" si="349"/>
        <v>0</v>
      </c>
      <c r="AP1677" s="182"/>
      <c r="AQ1677" s="183" t="str">
        <f t="shared" si="350"/>
        <v/>
      </c>
      <c r="AR1677" s="182"/>
      <c r="AS1677" s="184" t="str">
        <f t="shared" si="351"/>
        <v/>
      </c>
      <c r="AT1677" s="182"/>
      <c r="AU1677" s="268"/>
      <c r="AV1677" s="185"/>
      <c r="AW1677" s="185"/>
      <c r="AX1677" s="185"/>
      <c r="AY1677" s="185"/>
      <c r="AZ1677" s="185"/>
      <c r="BA1677" s="186"/>
      <c r="BB1677" s="80"/>
      <c r="BC1677" s="185"/>
      <c r="BD1677" s="185"/>
      <c r="BE1677" s="185"/>
      <c r="BF1677" s="185"/>
      <c r="BG1677" s="187"/>
      <c r="BH1677" s="270"/>
      <c r="BI1677" s="188"/>
      <c r="BJ1677" s="268"/>
      <c r="BL1677" s="40"/>
      <c r="BM1677" s="40"/>
      <c r="BN1677" s="40"/>
      <c r="BO1677" s="40"/>
      <c r="BP1677" s="40"/>
      <c r="BQ1677" s="40"/>
      <c r="BR1677" s="40"/>
      <c r="BS1677" s="40"/>
      <c r="BT1677" s="40"/>
      <c r="BU1677" s="40"/>
      <c r="BV1677" s="40"/>
      <c r="BW1677" s="40"/>
      <c r="BX1677" s="40"/>
      <c r="BY1677" s="40"/>
      <c r="BZ1677" s="40"/>
      <c r="CA1677" s="40"/>
      <c r="CB1677" s="40"/>
      <c r="CC1677" s="40"/>
      <c r="CD1677" s="40"/>
      <c r="CE1677" s="40"/>
      <c r="CF1677" s="40"/>
      <c r="CG1677" s="40"/>
      <c r="CH1677" s="40"/>
      <c r="CI1677" s="40"/>
      <c r="CJ1677" s="40"/>
      <c r="CK1677" s="40"/>
      <c r="CL1677" s="40"/>
      <c r="CM1677" s="40"/>
      <c r="CN1677" s="40"/>
      <c r="CO1677" s="40">
        <f t="shared" si="352"/>
        <v>0</v>
      </c>
    </row>
    <row r="1678" spans="1:93" ht="22.5" customHeight="1">
      <c r="A1678" s="269"/>
      <c r="B1678" s="267"/>
      <c r="C1678" s="75"/>
      <c r="D1678" s="78"/>
      <c r="E1678" s="75"/>
      <c r="F1678" s="80"/>
      <c r="G1678" s="78"/>
      <c r="H1678" s="70"/>
      <c r="I1678" s="81"/>
      <c r="J1678" s="71" t="str">
        <f>IF(H1678="","",VLOOKUP(H1678,単重表!$C$6:'単重表'!$F$2502,2,FALSE))</f>
        <v/>
      </c>
      <c r="K1678" s="232"/>
      <c r="L1678" s="101">
        <f t="shared" si="795"/>
        <v>1</v>
      </c>
      <c r="M1678" s="46"/>
      <c r="N1678" s="101">
        <f t="shared" si="244"/>
        <v>1</v>
      </c>
      <c r="O1678" s="49"/>
      <c r="P1678" s="47" t="str">
        <f>IF(H1678="","",VLOOKUP(H1678,単重表!$C$6:'単重表'!$F$2502,3,FALSE))</f>
        <v/>
      </c>
      <c r="Q1678" s="47"/>
      <c r="R1678" s="56" t="e">
        <f t="shared" si="796"/>
        <v>#VALUE!</v>
      </c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267"/>
      <c r="AF1678" s="267"/>
      <c r="AG1678" s="40"/>
      <c r="AH1678" s="40"/>
      <c r="AI1678" s="40"/>
      <c r="AJ1678" s="58" t="str">
        <f>IF(H1678="","",VLOOKUP(H1678,単重表!$C$6:'単重表'!$F$2502,4,FALSE))</f>
        <v/>
      </c>
      <c r="AK1678" s="141" t="e">
        <f t="shared" si="362"/>
        <v>#VALUE!</v>
      </c>
      <c r="AL1678" s="40">
        <v>2</v>
      </c>
      <c r="AM1678" s="190" t="e">
        <f t="shared" si="363"/>
        <v>#VALUE!</v>
      </c>
      <c r="AO1678" s="191">
        <f t="shared" si="349"/>
        <v>0</v>
      </c>
      <c r="AP1678" s="182"/>
      <c r="AQ1678" s="183" t="str">
        <f t="shared" si="350"/>
        <v/>
      </c>
      <c r="AR1678" s="182"/>
      <c r="AS1678" s="184" t="str">
        <f t="shared" si="351"/>
        <v/>
      </c>
      <c r="AT1678" s="182"/>
      <c r="AU1678" s="268"/>
      <c r="AV1678" s="185"/>
      <c r="AW1678" s="185"/>
      <c r="AX1678" s="185"/>
      <c r="AY1678" s="185"/>
      <c r="AZ1678" s="185"/>
      <c r="BA1678" s="186"/>
      <c r="BB1678" s="80"/>
      <c r="BC1678" s="185"/>
      <c r="BD1678" s="185"/>
      <c r="BE1678" s="185"/>
      <c r="BF1678" s="185"/>
      <c r="BG1678" s="187"/>
      <c r="BH1678" s="270"/>
      <c r="BI1678" s="188"/>
      <c r="BJ1678" s="268"/>
      <c r="BL1678" s="40"/>
      <c r="BM1678" s="40"/>
      <c r="BN1678" s="40"/>
      <c r="BO1678" s="40"/>
      <c r="BP1678" s="40"/>
      <c r="BQ1678" s="40"/>
      <c r="BR1678" s="40"/>
      <c r="BS1678" s="40"/>
      <c r="BT1678" s="40"/>
      <c r="BU1678" s="40"/>
      <c r="BV1678" s="40"/>
      <c r="BW1678" s="40"/>
      <c r="BX1678" s="40"/>
      <c r="BY1678" s="40"/>
      <c r="BZ1678" s="40"/>
      <c r="CA1678" s="40"/>
      <c r="CB1678" s="40"/>
      <c r="CC1678" s="40"/>
      <c r="CD1678" s="40"/>
      <c r="CE1678" s="40"/>
      <c r="CF1678" s="40"/>
      <c r="CG1678" s="40"/>
      <c r="CH1678" s="40"/>
      <c r="CI1678" s="40"/>
      <c r="CJ1678" s="40"/>
      <c r="CK1678" s="40"/>
      <c r="CL1678" s="40"/>
      <c r="CM1678" s="40"/>
      <c r="CN1678" s="40"/>
      <c r="CO1678" s="40">
        <f t="shared" si="352"/>
        <v>0</v>
      </c>
    </row>
    <row r="1679" spans="1:93" ht="22.5" customHeight="1">
      <c r="A1679" s="269"/>
      <c r="B1679" s="267"/>
      <c r="C1679" s="75"/>
      <c r="D1679" s="78"/>
      <c r="E1679" s="75"/>
      <c r="F1679" s="80"/>
      <c r="G1679" s="78"/>
      <c r="H1679" s="70"/>
      <c r="I1679" s="81"/>
      <c r="J1679" s="71" t="str">
        <f>IF(H1679="","",VLOOKUP(H1679,単重表!$C$6:'単重表'!$F$2502,2,FALSE))</f>
        <v/>
      </c>
      <c r="K1679" s="232"/>
      <c r="L1679" s="101">
        <f t="shared" si="795"/>
        <v>1</v>
      </c>
      <c r="M1679" s="46"/>
      <c r="N1679" s="101">
        <f t="shared" si="244"/>
        <v>1</v>
      </c>
      <c r="O1679" s="49"/>
      <c r="P1679" s="47" t="str">
        <f>IF(H1679="","",VLOOKUP(H1679,単重表!$C$6:'単重表'!$F$2502,3,FALSE))</f>
        <v/>
      </c>
      <c r="Q1679" s="47"/>
      <c r="R1679" s="56" t="e">
        <f t="shared" si="796"/>
        <v>#VALUE!</v>
      </c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267"/>
      <c r="AF1679" s="267"/>
      <c r="AG1679" s="40"/>
      <c r="AH1679" s="40"/>
      <c r="AI1679" s="40"/>
      <c r="AJ1679" s="58" t="str">
        <f>IF(H1679="","",VLOOKUP(H1679,単重表!$C$6:'単重表'!$F$2502,4,FALSE))</f>
        <v/>
      </c>
      <c r="AK1679" s="141" t="e">
        <f t="shared" si="362"/>
        <v>#VALUE!</v>
      </c>
      <c r="AL1679" s="40">
        <v>2</v>
      </c>
      <c r="AM1679" s="190" t="e">
        <f t="shared" si="363"/>
        <v>#VALUE!</v>
      </c>
      <c r="AO1679" s="191">
        <f t="shared" si="349"/>
        <v>0</v>
      </c>
      <c r="AP1679" s="182"/>
      <c r="AQ1679" s="183" t="str">
        <f t="shared" si="350"/>
        <v/>
      </c>
      <c r="AR1679" s="182"/>
      <c r="AS1679" s="184" t="str">
        <f t="shared" si="351"/>
        <v/>
      </c>
      <c r="AT1679" s="182"/>
      <c r="AU1679" s="268"/>
      <c r="AV1679" s="185"/>
      <c r="AW1679" s="185"/>
      <c r="AX1679" s="185"/>
      <c r="AY1679" s="185"/>
      <c r="AZ1679" s="185"/>
      <c r="BA1679" s="186"/>
      <c r="BB1679" s="80"/>
      <c r="BC1679" s="185"/>
      <c r="BD1679" s="185"/>
      <c r="BE1679" s="185"/>
      <c r="BF1679" s="185"/>
      <c r="BG1679" s="187"/>
      <c r="BH1679" s="270"/>
      <c r="BI1679" s="188"/>
      <c r="BJ1679" s="268"/>
      <c r="BL1679" s="40"/>
      <c r="BM1679" s="40"/>
      <c r="BN1679" s="40"/>
      <c r="BO1679" s="40"/>
      <c r="BP1679" s="40"/>
      <c r="BQ1679" s="40"/>
      <c r="BR1679" s="40"/>
      <c r="BS1679" s="40"/>
      <c r="BT1679" s="40"/>
      <c r="BU1679" s="40"/>
      <c r="BV1679" s="40"/>
      <c r="BW1679" s="40"/>
      <c r="BX1679" s="40"/>
      <c r="BY1679" s="40"/>
      <c r="BZ1679" s="40"/>
      <c r="CA1679" s="40"/>
      <c r="CB1679" s="40"/>
      <c r="CC1679" s="40"/>
      <c r="CD1679" s="40"/>
      <c r="CE1679" s="40"/>
      <c r="CF1679" s="40"/>
      <c r="CG1679" s="40"/>
      <c r="CH1679" s="40"/>
      <c r="CI1679" s="40"/>
      <c r="CJ1679" s="40"/>
      <c r="CK1679" s="40"/>
      <c r="CL1679" s="40"/>
      <c r="CM1679" s="40"/>
      <c r="CN1679" s="40"/>
      <c r="CO1679" s="40">
        <f t="shared" si="352"/>
        <v>0</v>
      </c>
    </row>
    <row r="1680" spans="1:93" ht="22.5" customHeight="1">
      <c r="A1680" s="269"/>
      <c r="B1680" s="267"/>
      <c r="C1680" s="75"/>
      <c r="D1680" s="78"/>
      <c r="E1680" s="75"/>
      <c r="F1680" s="80"/>
      <c r="G1680" s="78"/>
      <c r="H1680" s="70"/>
      <c r="I1680" s="81"/>
      <c r="J1680" s="71" t="str">
        <f>IF(H1680="","",VLOOKUP(H1680,単重表!$C$6:'単重表'!$F$2502,2,FALSE))</f>
        <v/>
      </c>
      <c r="K1680" s="232"/>
      <c r="L1680" s="101">
        <f t="shared" si="795"/>
        <v>1</v>
      </c>
      <c r="M1680" s="46"/>
      <c r="N1680" s="101">
        <f t="shared" si="244"/>
        <v>1</v>
      </c>
      <c r="O1680" s="49"/>
      <c r="P1680" s="47" t="str">
        <f>IF(H1680="","",VLOOKUP(H1680,単重表!$C$6:'単重表'!$F$2502,3,FALSE))</f>
        <v/>
      </c>
      <c r="Q1680" s="47"/>
      <c r="R1680" s="56" t="e">
        <f t="shared" si="796"/>
        <v>#VALUE!</v>
      </c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267"/>
      <c r="AF1680" s="267"/>
      <c r="AG1680" s="40"/>
      <c r="AH1680" s="40"/>
      <c r="AI1680" s="40"/>
      <c r="AJ1680" s="58" t="str">
        <f>IF(H1680="","",VLOOKUP(H1680,単重表!$C$6:'単重表'!$F$2502,4,FALSE))</f>
        <v/>
      </c>
      <c r="AK1680" s="141" t="e">
        <f t="shared" si="362"/>
        <v>#VALUE!</v>
      </c>
      <c r="AL1680" s="40">
        <v>2</v>
      </c>
      <c r="AM1680" s="190" t="e">
        <f t="shared" si="363"/>
        <v>#VALUE!</v>
      </c>
      <c r="AO1680" s="191">
        <f t="shared" si="349"/>
        <v>0</v>
      </c>
      <c r="AP1680" s="182"/>
      <c r="AQ1680" s="183" t="str">
        <f t="shared" si="350"/>
        <v/>
      </c>
      <c r="AR1680" s="182"/>
      <c r="AS1680" s="184" t="str">
        <f t="shared" si="351"/>
        <v/>
      </c>
      <c r="AT1680" s="182"/>
      <c r="AU1680" s="268"/>
      <c r="AV1680" s="185"/>
      <c r="AW1680" s="185"/>
      <c r="AX1680" s="185"/>
      <c r="AY1680" s="185"/>
      <c r="AZ1680" s="185"/>
      <c r="BA1680" s="186"/>
      <c r="BB1680" s="80"/>
      <c r="BC1680" s="185"/>
      <c r="BD1680" s="185"/>
      <c r="BE1680" s="185"/>
      <c r="BF1680" s="185"/>
      <c r="BG1680" s="187"/>
      <c r="BH1680" s="270"/>
      <c r="BI1680" s="188"/>
      <c r="BJ1680" s="268"/>
      <c r="BL1680" s="40"/>
      <c r="BM1680" s="40"/>
      <c r="BN1680" s="40"/>
      <c r="BO1680" s="40"/>
      <c r="BP1680" s="40"/>
      <c r="BQ1680" s="40"/>
      <c r="BR1680" s="40"/>
      <c r="BS1680" s="40"/>
      <c r="BT1680" s="40"/>
      <c r="BU1680" s="40"/>
      <c r="BV1680" s="40"/>
      <c r="BW1680" s="40"/>
      <c r="BX1680" s="40"/>
      <c r="BY1680" s="40"/>
      <c r="BZ1680" s="40"/>
      <c r="CA1680" s="40"/>
      <c r="CB1680" s="40"/>
      <c r="CC1680" s="40"/>
      <c r="CD1680" s="40"/>
      <c r="CE1680" s="40"/>
      <c r="CF1680" s="40"/>
      <c r="CG1680" s="40"/>
      <c r="CH1680" s="40"/>
      <c r="CI1680" s="40"/>
      <c r="CJ1680" s="40"/>
      <c r="CK1680" s="40"/>
      <c r="CL1680" s="40"/>
      <c r="CM1680" s="40"/>
      <c r="CN1680" s="40"/>
      <c r="CO1680" s="40">
        <f t="shared" si="352"/>
        <v>0</v>
      </c>
    </row>
    <row r="1681" spans="1:93" ht="22.5" customHeight="1">
      <c r="A1681" s="269"/>
      <c r="B1681" s="267"/>
      <c r="C1681" s="75"/>
      <c r="D1681" s="78"/>
      <c r="E1681" s="75"/>
      <c r="F1681" s="80"/>
      <c r="G1681" s="78"/>
      <c r="H1681" s="70"/>
      <c r="I1681" s="81"/>
      <c r="J1681" s="71" t="str">
        <f>IF(H1681="","",VLOOKUP(H1681,単重表!$C$6:'単重表'!$F$2502,2,FALSE))</f>
        <v/>
      </c>
      <c r="K1681" s="232"/>
      <c r="L1681" s="101">
        <f t="shared" si="795"/>
        <v>1</v>
      </c>
      <c r="M1681" s="46"/>
      <c r="N1681" s="101">
        <f t="shared" si="244"/>
        <v>1</v>
      </c>
      <c r="O1681" s="49"/>
      <c r="P1681" s="47" t="str">
        <f>IF(H1681="","",VLOOKUP(H1681,単重表!$C$6:'単重表'!$F$2502,3,FALSE))</f>
        <v/>
      </c>
      <c r="Q1681" s="47"/>
      <c r="R1681" s="56" t="e">
        <f t="shared" si="796"/>
        <v>#VALUE!</v>
      </c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267"/>
      <c r="AF1681" s="267"/>
      <c r="AG1681" s="40"/>
      <c r="AH1681" s="40"/>
      <c r="AI1681" s="40"/>
      <c r="AJ1681" s="58" t="str">
        <f>IF(H1681="","",VLOOKUP(H1681,単重表!$C$6:'単重表'!$F$2502,4,FALSE))</f>
        <v/>
      </c>
      <c r="AK1681" s="141" t="e">
        <f t="shared" si="362"/>
        <v>#VALUE!</v>
      </c>
      <c r="AL1681" s="40">
        <v>2</v>
      </c>
      <c r="AM1681" s="190" t="e">
        <f t="shared" si="363"/>
        <v>#VALUE!</v>
      </c>
      <c r="AO1681" s="191">
        <f t="shared" si="349"/>
        <v>0</v>
      </c>
      <c r="AP1681" s="182"/>
      <c r="AQ1681" s="183" t="str">
        <f t="shared" si="350"/>
        <v/>
      </c>
      <c r="AR1681" s="182"/>
      <c r="AS1681" s="184" t="str">
        <f t="shared" si="351"/>
        <v/>
      </c>
      <c r="AT1681" s="182"/>
      <c r="AU1681" s="268"/>
      <c r="AV1681" s="185"/>
      <c r="AW1681" s="185"/>
      <c r="AX1681" s="185"/>
      <c r="AY1681" s="185"/>
      <c r="AZ1681" s="185"/>
      <c r="BA1681" s="186"/>
      <c r="BB1681" s="80"/>
      <c r="BC1681" s="185"/>
      <c r="BD1681" s="185"/>
      <c r="BE1681" s="185"/>
      <c r="BF1681" s="185"/>
      <c r="BG1681" s="187"/>
      <c r="BH1681" s="270"/>
      <c r="BI1681" s="188"/>
      <c r="BJ1681" s="268"/>
      <c r="BL1681" s="40"/>
      <c r="BM1681" s="40"/>
      <c r="BN1681" s="40"/>
      <c r="BO1681" s="40"/>
      <c r="BP1681" s="40"/>
      <c r="BQ1681" s="40"/>
      <c r="BR1681" s="40"/>
      <c r="BS1681" s="40"/>
      <c r="BT1681" s="40"/>
      <c r="BU1681" s="40"/>
      <c r="BV1681" s="40"/>
      <c r="BW1681" s="40"/>
      <c r="BX1681" s="40"/>
      <c r="BY1681" s="40"/>
      <c r="BZ1681" s="40"/>
      <c r="CA1681" s="40"/>
      <c r="CB1681" s="40"/>
      <c r="CC1681" s="40"/>
      <c r="CD1681" s="40"/>
      <c r="CE1681" s="40"/>
      <c r="CF1681" s="40"/>
      <c r="CG1681" s="40"/>
      <c r="CH1681" s="40"/>
      <c r="CI1681" s="40"/>
      <c r="CJ1681" s="40"/>
      <c r="CK1681" s="40"/>
      <c r="CL1681" s="40"/>
      <c r="CM1681" s="40"/>
      <c r="CN1681" s="40"/>
      <c r="CO1681" s="40">
        <f t="shared" si="352"/>
        <v>0</v>
      </c>
    </row>
    <row r="1682" spans="1:93" ht="22.5" customHeight="1">
      <c r="A1682" s="269"/>
      <c r="B1682" s="267"/>
      <c r="C1682" s="75"/>
      <c r="D1682" s="78"/>
      <c r="E1682" s="75"/>
      <c r="F1682" s="80"/>
      <c r="G1682" s="78"/>
      <c r="H1682" s="70"/>
      <c r="I1682" s="81"/>
      <c r="J1682" s="71" t="str">
        <f>IF(H1682="","",VLOOKUP(H1682,単重表!$C$6:'単重表'!$F$2502,2,FALSE))</f>
        <v/>
      </c>
      <c r="K1682" s="232"/>
      <c r="L1682" s="101">
        <f t="shared" si="795"/>
        <v>1</v>
      </c>
      <c r="M1682" s="46"/>
      <c r="N1682" s="101">
        <f t="shared" si="244"/>
        <v>1</v>
      </c>
      <c r="O1682" s="49"/>
      <c r="P1682" s="47" t="str">
        <f>IF(H1682="","",VLOOKUP(H1682,単重表!$C$6:'単重表'!$F$2502,3,FALSE))</f>
        <v/>
      </c>
      <c r="Q1682" s="47"/>
      <c r="R1682" s="56" t="e">
        <f t="shared" si="796"/>
        <v>#VALUE!</v>
      </c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267"/>
      <c r="AF1682" s="267"/>
      <c r="AG1682" s="40"/>
      <c r="AH1682" s="40"/>
      <c r="AI1682" s="40"/>
      <c r="AJ1682" s="58" t="str">
        <f>IF(H1682="","",VLOOKUP(H1682,単重表!$C$6:'単重表'!$F$2502,4,FALSE))</f>
        <v/>
      </c>
      <c r="AK1682" s="141" t="e">
        <f t="shared" si="362"/>
        <v>#VALUE!</v>
      </c>
      <c r="AL1682" s="40">
        <v>2</v>
      </c>
      <c r="AM1682" s="190" t="e">
        <f t="shared" si="363"/>
        <v>#VALUE!</v>
      </c>
      <c r="AO1682" s="191">
        <f t="shared" si="349"/>
        <v>0</v>
      </c>
      <c r="AP1682" s="182"/>
      <c r="AQ1682" s="183" t="str">
        <f t="shared" si="350"/>
        <v/>
      </c>
      <c r="AR1682" s="182"/>
      <c r="AS1682" s="184" t="str">
        <f t="shared" si="351"/>
        <v/>
      </c>
      <c r="AT1682" s="182"/>
      <c r="AU1682" s="268"/>
      <c r="AV1682" s="185"/>
      <c r="AW1682" s="185"/>
      <c r="AX1682" s="185"/>
      <c r="AY1682" s="185"/>
      <c r="AZ1682" s="185"/>
      <c r="BA1682" s="186"/>
      <c r="BB1682" s="80"/>
      <c r="BC1682" s="185"/>
      <c r="BD1682" s="185"/>
      <c r="BE1682" s="185"/>
      <c r="BF1682" s="185"/>
      <c r="BG1682" s="187"/>
      <c r="BH1682" s="270"/>
      <c r="BI1682" s="188"/>
      <c r="BJ1682" s="268"/>
      <c r="BL1682" s="40"/>
      <c r="BM1682" s="40"/>
      <c r="BN1682" s="40"/>
      <c r="BO1682" s="40"/>
      <c r="BP1682" s="40"/>
      <c r="BQ1682" s="40"/>
      <c r="BR1682" s="40"/>
      <c r="BS1682" s="40"/>
      <c r="BT1682" s="40"/>
      <c r="BU1682" s="40"/>
      <c r="BV1682" s="40"/>
      <c r="BW1682" s="40"/>
      <c r="BX1682" s="40"/>
      <c r="BY1682" s="40"/>
      <c r="BZ1682" s="40"/>
      <c r="CA1682" s="40"/>
      <c r="CB1682" s="40"/>
      <c r="CC1682" s="40"/>
      <c r="CD1682" s="40"/>
      <c r="CE1682" s="40"/>
      <c r="CF1682" s="40"/>
      <c r="CG1682" s="40"/>
      <c r="CH1682" s="40"/>
      <c r="CI1682" s="40"/>
      <c r="CJ1682" s="40"/>
      <c r="CK1682" s="40"/>
      <c r="CL1682" s="40"/>
      <c r="CM1682" s="40"/>
      <c r="CN1682" s="40"/>
      <c r="CO1682" s="40">
        <f t="shared" si="352"/>
        <v>0</v>
      </c>
    </row>
    <row r="1683" spans="1:93" ht="22.5" customHeight="1">
      <c r="A1683" s="269"/>
      <c r="B1683" s="267"/>
      <c r="C1683" s="75"/>
      <c r="D1683" s="78"/>
      <c r="E1683" s="75"/>
      <c r="F1683" s="80"/>
      <c r="G1683" s="78"/>
      <c r="H1683" s="70"/>
      <c r="I1683" s="81"/>
      <c r="J1683" s="71" t="str">
        <f>IF(H1683="","",VLOOKUP(H1683,単重表!$C$6:'単重表'!$F$2502,2,FALSE))</f>
        <v/>
      </c>
      <c r="K1683" s="232"/>
      <c r="L1683" s="101">
        <f t="shared" si="795"/>
        <v>1</v>
      </c>
      <c r="M1683" s="46"/>
      <c r="N1683" s="101">
        <f t="shared" si="244"/>
        <v>1</v>
      </c>
      <c r="O1683" s="49"/>
      <c r="P1683" s="47" t="str">
        <f>IF(H1683="","",VLOOKUP(H1683,単重表!$C$6:'単重表'!$F$2502,3,FALSE))</f>
        <v/>
      </c>
      <c r="Q1683" s="47"/>
      <c r="R1683" s="56" t="e">
        <f t="shared" si="796"/>
        <v>#VALUE!</v>
      </c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267"/>
      <c r="AF1683" s="267"/>
      <c r="AG1683" s="40"/>
      <c r="AH1683" s="40"/>
      <c r="AI1683" s="40"/>
      <c r="AJ1683" s="58" t="str">
        <f>IF(H1683="","",VLOOKUP(H1683,単重表!$C$6:'単重表'!$F$2502,4,FALSE))</f>
        <v/>
      </c>
      <c r="AK1683" s="141" t="e">
        <f t="shared" si="362"/>
        <v>#VALUE!</v>
      </c>
      <c r="AL1683" s="40">
        <v>2</v>
      </c>
      <c r="AM1683" s="190" t="e">
        <f t="shared" si="363"/>
        <v>#VALUE!</v>
      </c>
      <c r="AO1683" s="191">
        <f t="shared" si="349"/>
        <v>0</v>
      </c>
      <c r="AP1683" s="182"/>
      <c r="AQ1683" s="183" t="str">
        <f t="shared" si="350"/>
        <v/>
      </c>
      <c r="AR1683" s="182"/>
      <c r="AS1683" s="184" t="str">
        <f t="shared" si="351"/>
        <v/>
      </c>
      <c r="AT1683" s="182"/>
      <c r="AU1683" s="268"/>
      <c r="AV1683" s="185"/>
      <c r="AW1683" s="185"/>
      <c r="AX1683" s="185"/>
      <c r="AY1683" s="185"/>
      <c r="AZ1683" s="185"/>
      <c r="BA1683" s="186"/>
      <c r="BB1683" s="80"/>
      <c r="BC1683" s="185"/>
      <c r="BD1683" s="185"/>
      <c r="BE1683" s="185"/>
      <c r="BF1683" s="185"/>
      <c r="BG1683" s="187"/>
      <c r="BH1683" s="270"/>
      <c r="BI1683" s="188"/>
      <c r="BJ1683" s="268"/>
      <c r="BL1683" s="40"/>
      <c r="BM1683" s="40"/>
      <c r="BN1683" s="40"/>
      <c r="BO1683" s="40"/>
      <c r="BP1683" s="40"/>
      <c r="BQ1683" s="40"/>
      <c r="BR1683" s="40"/>
      <c r="BS1683" s="40"/>
      <c r="BT1683" s="40"/>
      <c r="BU1683" s="40"/>
      <c r="BV1683" s="40"/>
      <c r="BW1683" s="40"/>
      <c r="BX1683" s="40"/>
      <c r="BY1683" s="40"/>
      <c r="BZ1683" s="40"/>
      <c r="CA1683" s="40"/>
      <c r="CB1683" s="40"/>
      <c r="CC1683" s="40"/>
      <c r="CD1683" s="40"/>
      <c r="CE1683" s="40"/>
      <c r="CF1683" s="40"/>
      <c r="CG1683" s="40"/>
      <c r="CH1683" s="40"/>
      <c r="CI1683" s="40"/>
      <c r="CJ1683" s="40"/>
      <c r="CK1683" s="40"/>
      <c r="CL1683" s="40"/>
      <c r="CM1683" s="40"/>
      <c r="CN1683" s="40"/>
      <c r="CO1683" s="40">
        <f t="shared" si="352"/>
        <v>0</v>
      </c>
    </row>
    <row r="1684" spans="1:93" ht="22.5" customHeight="1">
      <c r="A1684" s="269"/>
      <c r="B1684" s="267"/>
      <c r="C1684" s="75"/>
      <c r="D1684" s="78"/>
      <c r="E1684" s="75"/>
      <c r="F1684" s="80"/>
      <c r="G1684" s="78"/>
      <c r="H1684" s="70"/>
      <c r="I1684" s="81"/>
      <c r="J1684" s="71" t="str">
        <f>IF(H1684="","",VLOOKUP(H1684,単重表!$C$6:'単重表'!$F$2502,2,FALSE))</f>
        <v/>
      </c>
      <c r="K1684" s="232"/>
      <c r="L1684" s="101">
        <f>IF(K1684="",1,K1684/1000)</f>
        <v>1</v>
      </c>
      <c r="M1684" s="46"/>
      <c r="N1684" s="101">
        <f t="shared" si="244"/>
        <v>1</v>
      </c>
      <c r="O1684" s="49"/>
      <c r="P1684" s="47" t="str">
        <f>IF(H1684="","",VLOOKUP(H1684,単重表!$C$6:'単重表'!$F$2502,3,FALSE))</f>
        <v/>
      </c>
      <c r="Q1684" s="47"/>
      <c r="R1684" s="56" t="e">
        <f t="shared" si="796"/>
        <v>#VALUE!</v>
      </c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267"/>
      <c r="AF1684" s="267"/>
      <c r="AG1684" s="40"/>
      <c r="AH1684" s="40"/>
      <c r="AI1684" s="40"/>
      <c r="AJ1684" s="58" t="str">
        <f>IF(H1684="","",VLOOKUP(H1684,単重表!$C$6:'単重表'!$F$2502,4,FALSE))</f>
        <v/>
      </c>
      <c r="AK1684" s="141" t="e">
        <f t="shared" si="362"/>
        <v>#VALUE!</v>
      </c>
      <c r="AL1684" s="40">
        <v>2</v>
      </c>
      <c r="AM1684" s="190" t="e">
        <f t="shared" si="363"/>
        <v>#VALUE!</v>
      </c>
      <c r="AO1684" s="191">
        <f t="shared" si="349"/>
        <v>0</v>
      </c>
      <c r="AP1684" s="182"/>
      <c r="AQ1684" s="183" t="str">
        <f t="shared" si="350"/>
        <v/>
      </c>
      <c r="AR1684" s="182"/>
      <c r="AS1684" s="184" t="str">
        <f t="shared" si="351"/>
        <v/>
      </c>
      <c r="AT1684" s="182"/>
      <c r="AU1684" s="268"/>
      <c r="AV1684" s="185"/>
      <c r="AW1684" s="185"/>
      <c r="AX1684" s="185"/>
      <c r="AY1684" s="185"/>
      <c r="AZ1684" s="185"/>
      <c r="BA1684" s="186"/>
      <c r="BB1684" s="80"/>
      <c r="BC1684" s="185"/>
      <c r="BD1684" s="185"/>
      <c r="BE1684" s="185"/>
      <c r="BF1684" s="185"/>
      <c r="BG1684" s="187"/>
      <c r="BH1684" s="270"/>
      <c r="BI1684" s="188"/>
      <c r="BJ1684" s="268"/>
      <c r="BL1684" s="40"/>
      <c r="BM1684" s="40"/>
      <c r="BN1684" s="40"/>
      <c r="BO1684" s="40"/>
      <c r="BP1684" s="40"/>
      <c r="BQ1684" s="40"/>
      <c r="BR1684" s="40"/>
      <c r="BS1684" s="40"/>
      <c r="BT1684" s="40"/>
      <c r="BU1684" s="40"/>
      <c r="BV1684" s="40"/>
      <c r="BW1684" s="40"/>
      <c r="BX1684" s="40"/>
      <c r="BY1684" s="40"/>
      <c r="BZ1684" s="40"/>
      <c r="CA1684" s="40"/>
      <c r="CB1684" s="40"/>
      <c r="CC1684" s="40"/>
      <c r="CD1684" s="40"/>
      <c r="CE1684" s="40"/>
      <c r="CF1684" s="40"/>
      <c r="CG1684" s="40"/>
      <c r="CH1684" s="40"/>
      <c r="CI1684" s="40"/>
      <c r="CJ1684" s="40"/>
      <c r="CK1684" s="40"/>
      <c r="CL1684" s="40"/>
      <c r="CM1684" s="40"/>
      <c r="CN1684" s="40"/>
      <c r="CO1684" s="40">
        <f t="shared" si="352"/>
        <v>0</v>
      </c>
    </row>
    <row r="1685" spans="1:93" ht="22.5" customHeight="1">
      <c r="A1685" s="269"/>
      <c r="B1685" s="267"/>
      <c r="C1685" s="75"/>
      <c r="D1685" s="78"/>
      <c r="E1685" s="75"/>
      <c r="F1685" s="80"/>
      <c r="G1685" s="78"/>
      <c r="H1685" s="70"/>
      <c r="I1685" s="81"/>
      <c r="J1685" s="71" t="str">
        <f>IF(H1685="","",VLOOKUP(H1685,単重表!$C$6:'単重表'!$F$2502,2,FALSE))</f>
        <v/>
      </c>
      <c r="K1685" s="232"/>
      <c r="L1685" s="101">
        <f>IF(K1685="",1,K1685/1000)</f>
        <v>1</v>
      </c>
      <c r="M1685" s="46"/>
      <c r="N1685" s="101">
        <f t="shared" si="244"/>
        <v>1</v>
      </c>
      <c r="O1685" s="49"/>
      <c r="P1685" s="47" t="str">
        <f>IF(H1685="","",VLOOKUP(H1685,単重表!$C$6:'単重表'!$F$2502,3,FALSE))</f>
        <v/>
      </c>
      <c r="Q1685" s="47"/>
      <c r="R1685" s="56" t="e">
        <f t="shared" si="796"/>
        <v>#VALUE!</v>
      </c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267"/>
      <c r="AF1685" s="267"/>
      <c r="AG1685" s="40"/>
      <c r="AH1685" s="40"/>
      <c r="AI1685" s="40"/>
      <c r="AJ1685" s="58" t="str">
        <f>IF(H1685="","",VLOOKUP(H1685,単重表!$C$6:'単重表'!$F$2502,4,FALSE))</f>
        <v/>
      </c>
      <c r="AK1685" s="141" t="e">
        <f t="shared" si="362"/>
        <v>#VALUE!</v>
      </c>
      <c r="AL1685" s="40">
        <v>2</v>
      </c>
      <c r="AM1685" s="190" t="e">
        <f t="shared" si="363"/>
        <v>#VALUE!</v>
      </c>
      <c r="AO1685" s="191">
        <f t="shared" si="349"/>
        <v>0</v>
      </c>
      <c r="AP1685" s="182"/>
      <c r="AQ1685" s="183" t="str">
        <f t="shared" si="350"/>
        <v/>
      </c>
      <c r="AR1685" s="182"/>
      <c r="AS1685" s="184" t="str">
        <f t="shared" si="351"/>
        <v/>
      </c>
      <c r="AT1685" s="182"/>
      <c r="AU1685" s="268"/>
      <c r="AV1685" s="185"/>
      <c r="AW1685" s="185"/>
      <c r="AX1685" s="185"/>
      <c r="AY1685" s="185"/>
      <c r="AZ1685" s="185"/>
      <c r="BA1685" s="186"/>
      <c r="BB1685" s="80"/>
      <c r="BC1685" s="185"/>
      <c r="BD1685" s="185"/>
      <c r="BE1685" s="185"/>
      <c r="BF1685" s="185"/>
      <c r="BG1685" s="187"/>
      <c r="BH1685" s="270"/>
      <c r="BI1685" s="188"/>
      <c r="BJ1685" s="268"/>
      <c r="BL1685" s="40"/>
      <c r="BM1685" s="40"/>
      <c r="BN1685" s="40"/>
      <c r="BO1685" s="40"/>
      <c r="BP1685" s="40"/>
      <c r="BQ1685" s="40"/>
      <c r="BR1685" s="40"/>
      <c r="BS1685" s="40"/>
      <c r="BT1685" s="40"/>
      <c r="BU1685" s="40"/>
      <c r="BV1685" s="40"/>
      <c r="BW1685" s="40"/>
      <c r="BX1685" s="40"/>
      <c r="BY1685" s="40"/>
      <c r="BZ1685" s="40"/>
      <c r="CA1685" s="40"/>
      <c r="CB1685" s="40"/>
      <c r="CC1685" s="40"/>
      <c r="CD1685" s="40"/>
      <c r="CE1685" s="40"/>
      <c r="CF1685" s="40"/>
      <c r="CG1685" s="40"/>
      <c r="CH1685" s="40"/>
      <c r="CI1685" s="40"/>
      <c r="CJ1685" s="40"/>
      <c r="CK1685" s="40"/>
      <c r="CL1685" s="40"/>
      <c r="CM1685" s="40"/>
      <c r="CN1685" s="40"/>
      <c r="CO1685" s="40">
        <f t="shared" si="352"/>
        <v>0</v>
      </c>
    </row>
    <row r="1686" spans="1:93" ht="22.5" customHeight="1">
      <c r="A1686" s="269"/>
      <c r="B1686" s="267"/>
      <c r="C1686" s="75"/>
      <c r="D1686" s="78"/>
      <c r="E1686" s="75"/>
      <c r="F1686" s="80"/>
      <c r="G1686" s="78"/>
      <c r="H1686" s="70"/>
      <c r="I1686" s="81"/>
      <c r="J1686" s="71" t="str">
        <f>IF(H1686="","",VLOOKUP(H1686,単重表!$C$6:'単重表'!$F$2502,2,FALSE))</f>
        <v/>
      </c>
      <c r="K1686" s="232"/>
      <c r="L1686" s="101">
        <f>IF(K1686="",1,K1686/1000)</f>
        <v>1</v>
      </c>
      <c r="M1686" s="46"/>
      <c r="N1686" s="101">
        <f t="shared" si="244"/>
        <v>1</v>
      </c>
      <c r="O1686" s="49"/>
      <c r="P1686" s="47" t="str">
        <f>IF(H1686="","",VLOOKUP(H1686,単重表!$C$6:'単重表'!$F$2502,3,FALSE))</f>
        <v/>
      </c>
      <c r="Q1686" s="47"/>
      <c r="R1686" s="56" t="e">
        <f>P1686*O1686*N1686*L1686+Q1686</f>
        <v>#VALUE!</v>
      </c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267"/>
      <c r="AF1686" s="267"/>
      <c r="AG1686" s="40"/>
      <c r="AH1686" s="40"/>
      <c r="AI1686" s="40"/>
      <c r="AJ1686" s="58" t="str">
        <f>IF(H1686="","",VLOOKUP(H1686,単重表!$C$6:'単重表'!$F$2502,4,FALSE))</f>
        <v/>
      </c>
      <c r="AK1686" s="141" t="e">
        <f t="shared" si="362"/>
        <v>#VALUE!</v>
      </c>
      <c r="AL1686" s="40">
        <v>2</v>
      </c>
      <c r="AM1686" s="190" t="e">
        <f t="shared" si="363"/>
        <v>#VALUE!</v>
      </c>
      <c r="AO1686" s="191">
        <f t="shared" si="349"/>
        <v>0</v>
      </c>
      <c r="AP1686" s="182"/>
      <c r="AQ1686" s="183" t="str">
        <f t="shared" si="350"/>
        <v/>
      </c>
      <c r="AR1686" s="182"/>
      <c r="AS1686" s="184" t="str">
        <f t="shared" si="351"/>
        <v/>
      </c>
      <c r="AT1686" s="182"/>
      <c r="AU1686" s="268"/>
      <c r="AV1686" s="185"/>
      <c r="AW1686" s="185"/>
      <c r="AX1686" s="185"/>
      <c r="AY1686" s="185"/>
      <c r="AZ1686" s="185"/>
      <c r="BA1686" s="186"/>
      <c r="BB1686" s="80"/>
      <c r="BC1686" s="185"/>
      <c r="BD1686" s="185"/>
      <c r="BE1686" s="185"/>
      <c r="BF1686" s="185"/>
      <c r="BG1686" s="187"/>
      <c r="BH1686" s="270"/>
      <c r="BI1686" s="188"/>
      <c r="BJ1686" s="268"/>
      <c r="BL1686" s="40"/>
      <c r="BM1686" s="40"/>
      <c r="BN1686" s="40"/>
      <c r="BO1686" s="40"/>
      <c r="BP1686" s="40"/>
      <c r="BQ1686" s="40"/>
      <c r="BR1686" s="40"/>
      <c r="BS1686" s="40"/>
      <c r="BT1686" s="40"/>
      <c r="BU1686" s="40"/>
      <c r="BV1686" s="40"/>
      <c r="BW1686" s="40"/>
      <c r="BX1686" s="40"/>
      <c r="BY1686" s="40"/>
      <c r="BZ1686" s="40"/>
      <c r="CA1686" s="40"/>
      <c r="CB1686" s="40"/>
      <c r="CC1686" s="40"/>
      <c r="CD1686" s="40"/>
      <c r="CE1686" s="40"/>
      <c r="CF1686" s="40"/>
      <c r="CG1686" s="40"/>
      <c r="CH1686" s="40"/>
      <c r="CI1686" s="40"/>
      <c r="CJ1686" s="40"/>
      <c r="CK1686" s="40"/>
      <c r="CL1686" s="40"/>
      <c r="CM1686" s="40"/>
      <c r="CN1686" s="40"/>
      <c r="CO1686" s="40">
        <f t="shared" si="352"/>
        <v>0</v>
      </c>
    </row>
    <row r="1687" spans="1:93" ht="22.5" customHeight="1">
      <c r="A1687" s="269"/>
      <c r="B1687" s="267"/>
      <c r="C1687" s="75"/>
      <c r="D1687" s="78"/>
      <c r="E1687" s="75"/>
      <c r="F1687" s="80"/>
      <c r="G1687" s="78"/>
      <c r="H1687" s="70"/>
      <c r="I1687" s="81"/>
      <c r="J1687" s="71" t="str">
        <f>IF(H1687="","",VLOOKUP(H1687,単重表!$C$6:'単重表'!$F$2502,2,FALSE))</f>
        <v/>
      </c>
      <c r="K1687" s="232"/>
      <c r="L1687" s="101">
        <f t="shared" ref="L1687:L1694" si="797">IF(K1687="",1,K1687/1000)</f>
        <v>1</v>
      </c>
      <c r="M1687" s="46"/>
      <c r="N1687" s="101">
        <f t="shared" si="244"/>
        <v>1</v>
      </c>
      <c r="O1687" s="49"/>
      <c r="P1687" s="47" t="str">
        <f>IF(H1687="","",VLOOKUP(H1687,単重表!$C$6:'単重表'!$F$2502,3,FALSE))</f>
        <v/>
      </c>
      <c r="Q1687" s="47"/>
      <c r="R1687" s="56" t="e">
        <f t="shared" ref="R1687:R1696" si="798">P1687*O1687*N1687*L1687+Q1687</f>
        <v>#VALUE!</v>
      </c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267"/>
      <c r="AF1687" s="267"/>
      <c r="AG1687" s="40"/>
      <c r="AH1687" s="40"/>
      <c r="AI1687" s="40"/>
      <c r="AJ1687" s="58" t="str">
        <f>IF(H1687="","",VLOOKUP(H1687,単重表!$C$6:'単重表'!$F$2502,4,FALSE))</f>
        <v/>
      </c>
      <c r="AK1687" s="141" t="e">
        <f t="shared" si="362"/>
        <v>#VALUE!</v>
      </c>
      <c r="AL1687" s="40">
        <v>2</v>
      </c>
      <c r="AM1687" s="190" t="e">
        <f t="shared" si="363"/>
        <v>#VALUE!</v>
      </c>
      <c r="AO1687" s="191">
        <f t="shared" si="349"/>
        <v>0</v>
      </c>
      <c r="AP1687" s="182"/>
      <c r="AQ1687" s="183" t="str">
        <f t="shared" si="350"/>
        <v/>
      </c>
      <c r="AR1687" s="182"/>
      <c r="AS1687" s="184" t="str">
        <f t="shared" si="351"/>
        <v/>
      </c>
      <c r="AT1687" s="182"/>
      <c r="AU1687" s="268"/>
      <c r="AV1687" s="185"/>
      <c r="AW1687" s="185"/>
      <c r="AX1687" s="185"/>
      <c r="AY1687" s="185"/>
      <c r="AZ1687" s="185"/>
      <c r="BA1687" s="186"/>
      <c r="BB1687" s="80"/>
      <c r="BC1687" s="185"/>
      <c r="BD1687" s="185"/>
      <c r="BE1687" s="185"/>
      <c r="BF1687" s="185"/>
      <c r="BG1687" s="187"/>
      <c r="BH1687" s="270"/>
      <c r="BI1687" s="188"/>
      <c r="BJ1687" s="268"/>
      <c r="BL1687" s="40"/>
      <c r="BM1687" s="40"/>
      <c r="BN1687" s="40"/>
      <c r="BO1687" s="40"/>
      <c r="BP1687" s="40"/>
      <c r="BQ1687" s="40"/>
      <c r="BR1687" s="40"/>
      <c r="BS1687" s="40"/>
      <c r="BT1687" s="40"/>
      <c r="BU1687" s="40"/>
      <c r="BV1687" s="40"/>
      <c r="BW1687" s="40"/>
      <c r="BX1687" s="40"/>
      <c r="BY1687" s="40"/>
      <c r="BZ1687" s="40"/>
      <c r="CA1687" s="40"/>
      <c r="CB1687" s="40"/>
      <c r="CC1687" s="40"/>
      <c r="CD1687" s="40"/>
      <c r="CE1687" s="40"/>
      <c r="CF1687" s="40"/>
      <c r="CG1687" s="40"/>
      <c r="CH1687" s="40"/>
      <c r="CI1687" s="40"/>
      <c r="CJ1687" s="40"/>
      <c r="CK1687" s="40"/>
      <c r="CL1687" s="40"/>
      <c r="CM1687" s="40"/>
      <c r="CN1687" s="40"/>
      <c r="CO1687" s="40">
        <f t="shared" si="352"/>
        <v>0</v>
      </c>
    </row>
    <row r="1688" spans="1:93" ht="22.5" customHeight="1">
      <c r="A1688" s="269"/>
      <c r="B1688" s="267"/>
      <c r="C1688" s="75"/>
      <c r="D1688" s="78"/>
      <c r="E1688" s="75"/>
      <c r="F1688" s="80"/>
      <c r="G1688" s="78"/>
      <c r="H1688" s="70"/>
      <c r="I1688" s="81"/>
      <c r="J1688" s="71" t="str">
        <f>IF(H1688="","",VLOOKUP(H1688,単重表!$C$6:'単重表'!$F$2502,2,FALSE))</f>
        <v/>
      </c>
      <c r="K1688" s="232"/>
      <c r="L1688" s="101">
        <f t="shared" si="797"/>
        <v>1</v>
      </c>
      <c r="M1688" s="46"/>
      <c r="N1688" s="101">
        <f t="shared" si="244"/>
        <v>1</v>
      </c>
      <c r="O1688" s="49"/>
      <c r="P1688" s="47" t="str">
        <f>IF(H1688="","",VLOOKUP(H1688,単重表!$C$6:'単重表'!$F$2502,3,FALSE))</f>
        <v/>
      </c>
      <c r="Q1688" s="47"/>
      <c r="R1688" s="56" t="e">
        <f t="shared" si="798"/>
        <v>#VALUE!</v>
      </c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267"/>
      <c r="AF1688" s="267"/>
      <c r="AG1688" s="40"/>
      <c r="AH1688" s="40"/>
      <c r="AI1688" s="40"/>
      <c r="AJ1688" s="58" t="str">
        <f>IF(H1688="","",VLOOKUP(H1688,単重表!$C$6:'単重表'!$F$2502,4,FALSE))</f>
        <v/>
      </c>
      <c r="AK1688" s="141" t="e">
        <f t="shared" si="362"/>
        <v>#VALUE!</v>
      </c>
      <c r="AL1688" s="40">
        <v>2</v>
      </c>
      <c r="AM1688" s="190" t="e">
        <f t="shared" si="363"/>
        <v>#VALUE!</v>
      </c>
      <c r="AO1688" s="191">
        <f t="shared" si="349"/>
        <v>0</v>
      </c>
      <c r="AP1688" s="182"/>
      <c r="AQ1688" s="183" t="str">
        <f t="shared" si="350"/>
        <v/>
      </c>
      <c r="AR1688" s="182"/>
      <c r="AS1688" s="184" t="str">
        <f t="shared" si="351"/>
        <v/>
      </c>
      <c r="AT1688" s="182"/>
      <c r="AU1688" s="268"/>
      <c r="AV1688" s="185"/>
      <c r="AW1688" s="185"/>
      <c r="AX1688" s="185"/>
      <c r="AY1688" s="185"/>
      <c r="AZ1688" s="185"/>
      <c r="BA1688" s="186"/>
      <c r="BB1688" s="80"/>
      <c r="BC1688" s="185"/>
      <c r="BD1688" s="185"/>
      <c r="BE1688" s="185"/>
      <c r="BF1688" s="185"/>
      <c r="BG1688" s="187"/>
      <c r="BH1688" s="270"/>
      <c r="BI1688" s="188"/>
      <c r="BJ1688" s="268"/>
      <c r="BL1688" s="40"/>
      <c r="BM1688" s="40"/>
      <c r="BN1688" s="40"/>
      <c r="BO1688" s="40"/>
      <c r="BP1688" s="40"/>
      <c r="BQ1688" s="40"/>
      <c r="BR1688" s="40"/>
      <c r="BS1688" s="40"/>
      <c r="BT1688" s="40"/>
      <c r="BU1688" s="40"/>
      <c r="BV1688" s="40"/>
      <c r="BW1688" s="40"/>
      <c r="BX1688" s="40"/>
      <c r="BY1688" s="40"/>
      <c r="BZ1688" s="40"/>
      <c r="CA1688" s="40"/>
      <c r="CB1688" s="40"/>
      <c r="CC1688" s="40"/>
      <c r="CD1688" s="40"/>
      <c r="CE1688" s="40"/>
      <c r="CF1688" s="40"/>
      <c r="CG1688" s="40"/>
      <c r="CH1688" s="40"/>
      <c r="CI1688" s="40"/>
      <c r="CJ1688" s="40"/>
      <c r="CK1688" s="40"/>
      <c r="CL1688" s="40"/>
      <c r="CM1688" s="40"/>
      <c r="CN1688" s="40"/>
      <c r="CO1688" s="40">
        <f t="shared" si="352"/>
        <v>0</v>
      </c>
    </row>
    <row r="1689" spans="1:93" ht="22.5" customHeight="1">
      <c r="A1689" s="269"/>
      <c r="B1689" s="267"/>
      <c r="C1689" s="75"/>
      <c r="D1689" s="78"/>
      <c r="E1689" s="75"/>
      <c r="F1689" s="80"/>
      <c r="G1689" s="78"/>
      <c r="H1689" s="70"/>
      <c r="I1689" s="81"/>
      <c r="J1689" s="71" t="str">
        <f>IF(H1689="","",VLOOKUP(H1689,単重表!$C$6:'単重表'!$F$2502,2,FALSE))</f>
        <v/>
      </c>
      <c r="K1689" s="232"/>
      <c r="L1689" s="101">
        <f t="shared" si="797"/>
        <v>1</v>
      </c>
      <c r="M1689" s="46"/>
      <c r="N1689" s="101">
        <f t="shared" si="244"/>
        <v>1</v>
      </c>
      <c r="O1689" s="49"/>
      <c r="P1689" s="47" t="str">
        <f>IF(H1689="","",VLOOKUP(H1689,単重表!$C$6:'単重表'!$F$2502,3,FALSE))</f>
        <v/>
      </c>
      <c r="Q1689" s="47"/>
      <c r="R1689" s="56" t="e">
        <f t="shared" si="798"/>
        <v>#VALUE!</v>
      </c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267"/>
      <c r="AF1689" s="267"/>
      <c r="AG1689" s="40"/>
      <c r="AH1689" s="40"/>
      <c r="AI1689" s="40"/>
      <c r="AJ1689" s="58" t="str">
        <f>IF(H1689="","",VLOOKUP(H1689,単重表!$C$6:'単重表'!$F$2502,4,FALSE))</f>
        <v/>
      </c>
      <c r="AK1689" s="141" t="e">
        <f t="shared" si="362"/>
        <v>#VALUE!</v>
      </c>
      <c r="AL1689" s="40">
        <v>2</v>
      </c>
      <c r="AM1689" s="190" t="e">
        <f t="shared" si="363"/>
        <v>#VALUE!</v>
      </c>
      <c r="AO1689" s="191">
        <f t="shared" si="349"/>
        <v>0</v>
      </c>
      <c r="AP1689" s="182"/>
      <c r="AQ1689" s="183" t="str">
        <f t="shared" si="350"/>
        <v/>
      </c>
      <c r="AR1689" s="182"/>
      <c r="AS1689" s="184" t="str">
        <f t="shared" si="351"/>
        <v/>
      </c>
      <c r="AT1689" s="182"/>
      <c r="AU1689" s="268"/>
      <c r="AV1689" s="185"/>
      <c r="AW1689" s="185"/>
      <c r="AX1689" s="185"/>
      <c r="AY1689" s="185"/>
      <c r="AZ1689" s="185"/>
      <c r="BA1689" s="186"/>
      <c r="BB1689" s="80"/>
      <c r="BC1689" s="185"/>
      <c r="BD1689" s="185"/>
      <c r="BE1689" s="185"/>
      <c r="BF1689" s="185"/>
      <c r="BG1689" s="187"/>
      <c r="BH1689" s="270"/>
      <c r="BI1689" s="188"/>
      <c r="BJ1689" s="268"/>
      <c r="BL1689" s="40"/>
      <c r="BM1689" s="40"/>
      <c r="BN1689" s="40"/>
      <c r="BO1689" s="40"/>
      <c r="BP1689" s="40"/>
      <c r="BQ1689" s="40"/>
      <c r="BR1689" s="40"/>
      <c r="BS1689" s="40"/>
      <c r="BT1689" s="40"/>
      <c r="BU1689" s="40"/>
      <c r="BV1689" s="40"/>
      <c r="BW1689" s="40"/>
      <c r="BX1689" s="40"/>
      <c r="BY1689" s="40"/>
      <c r="BZ1689" s="40"/>
      <c r="CA1689" s="40"/>
      <c r="CB1689" s="40"/>
      <c r="CC1689" s="40"/>
      <c r="CD1689" s="40"/>
      <c r="CE1689" s="40"/>
      <c r="CF1689" s="40"/>
      <c r="CG1689" s="40"/>
      <c r="CH1689" s="40"/>
      <c r="CI1689" s="40"/>
      <c r="CJ1689" s="40"/>
      <c r="CK1689" s="40"/>
      <c r="CL1689" s="40"/>
      <c r="CM1689" s="40"/>
      <c r="CN1689" s="40"/>
      <c r="CO1689" s="40">
        <f t="shared" si="352"/>
        <v>0</v>
      </c>
    </row>
    <row r="1690" spans="1:93" ht="22.5" customHeight="1">
      <c r="A1690" s="269"/>
      <c r="B1690" s="267"/>
      <c r="C1690" s="75"/>
      <c r="D1690" s="78"/>
      <c r="E1690" s="75"/>
      <c r="F1690" s="80"/>
      <c r="G1690" s="78"/>
      <c r="H1690" s="70"/>
      <c r="I1690" s="81"/>
      <c r="J1690" s="71" t="str">
        <f>IF(H1690="","",VLOOKUP(H1690,単重表!$C$6:'単重表'!$F$2502,2,FALSE))</f>
        <v/>
      </c>
      <c r="K1690" s="232"/>
      <c r="L1690" s="101">
        <f t="shared" si="797"/>
        <v>1</v>
      </c>
      <c r="M1690" s="46"/>
      <c r="N1690" s="101">
        <f t="shared" si="244"/>
        <v>1</v>
      </c>
      <c r="O1690" s="49"/>
      <c r="P1690" s="47" t="str">
        <f>IF(H1690="","",VLOOKUP(H1690,単重表!$C$6:'単重表'!$F$2502,3,FALSE))</f>
        <v/>
      </c>
      <c r="Q1690" s="47"/>
      <c r="R1690" s="56" t="e">
        <f t="shared" si="798"/>
        <v>#VALUE!</v>
      </c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267"/>
      <c r="AF1690" s="267"/>
      <c r="AG1690" s="40"/>
      <c r="AH1690" s="40"/>
      <c r="AI1690" s="40"/>
      <c r="AJ1690" s="58" t="str">
        <f>IF(H1690="","",VLOOKUP(H1690,単重表!$C$6:'単重表'!$F$2502,4,FALSE))</f>
        <v/>
      </c>
      <c r="AK1690" s="141" t="e">
        <f t="shared" si="362"/>
        <v>#VALUE!</v>
      </c>
      <c r="AL1690" s="40">
        <v>2</v>
      </c>
      <c r="AM1690" s="190" t="e">
        <f t="shared" si="363"/>
        <v>#VALUE!</v>
      </c>
      <c r="AO1690" s="191">
        <f t="shared" si="349"/>
        <v>0</v>
      </c>
      <c r="AP1690" s="182"/>
      <c r="AQ1690" s="183" t="str">
        <f t="shared" si="350"/>
        <v/>
      </c>
      <c r="AR1690" s="182"/>
      <c r="AS1690" s="184" t="str">
        <f t="shared" si="351"/>
        <v/>
      </c>
      <c r="AT1690" s="182"/>
      <c r="AU1690" s="268"/>
      <c r="AV1690" s="185"/>
      <c r="AW1690" s="185"/>
      <c r="AX1690" s="185"/>
      <c r="AY1690" s="185"/>
      <c r="AZ1690" s="185"/>
      <c r="BA1690" s="186"/>
      <c r="BB1690" s="80"/>
      <c r="BC1690" s="185"/>
      <c r="BD1690" s="185"/>
      <c r="BE1690" s="185"/>
      <c r="BF1690" s="185"/>
      <c r="BG1690" s="187"/>
      <c r="BH1690" s="270"/>
      <c r="BI1690" s="188"/>
      <c r="BJ1690" s="268"/>
      <c r="BL1690" s="40"/>
      <c r="BM1690" s="40"/>
      <c r="BN1690" s="40"/>
      <c r="BO1690" s="40"/>
      <c r="BP1690" s="40"/>
      <c r="BQ1690" s="40"/>
      <c r="BR1690" s="40"/>
      <c r="BS1690" s="40"/>
      <c r="BT1690" s="40"/>
      <c r="BU1690" s="40"/>
      <c r="BV1690" s="40"/>
      <c r="BW1690" s="40"/>
      <c r="BX1690" s="40"/>
      <c r="BY1690" s="40"/>
      <c r="BZ1690" s="40"/>
      <c r="CA1690" s="40"/>
      <c r="CB1690" s="40"/>
      <c r="CC1690" s="40"/>
      <c r="CD1690" s="40"/>
      <c r="CE1690" s="40"/>
      <c r="CF1690" s="40"/>
      <c r="CG1690" s="40"/>
      <c r="CH1690" s="40"/>
      <c r="CI1690" s="40"/>
      <c r="CJ1690" s="40"/>
      <c r="CK1690" s="40"/>
      <c r="CL1690" s="40"/>
      <c r="CM1690" s="40"/>
      <c r="CN1690" s="40"/>
      <c r="CO1690" s="40">
        <f t="shared" si="352"/>
        <v>0</v>
      </c>
    </row>
    <row r="1691" spans="1:93" ht="22.5" customHeight="1">
      <c r="A1691" s="269"/>
      <c r="B1691" s="267"/>
      <c r="C1691" s="75"/>
      <c r="D1691" s="78"/>
      <c r="E1691" s="75"/>
      <c r="F1691" s="80"/>
      <c r="G1691" s="78"/>
      <c r="H1691" s="70"/>
      <c r="I1691" s="81"/>
      <c r="J1691" s="71" t="str">
        <f>IF(H1691="","",VLOOKUP(H1691,単重表!$C$6:'単重表'!$F$2502,2,FALSE))</f>
        <v/>
      </c>
      <c r="K1691" s="232"/>
      <c r="L1691" s="101">
        <f t="shared" si="797"/>
        <v>1</v>
      </c>
      <c r="M1691" s="46"/>
      <c r="N1691" s="101">
        <f t="shared" si="244"/>
        <v>1</v>
      </c>
      <c r="O1691" s="49"/>
      <c r="P1691" s="47" t="str">
        <f>IF(H1691="","",VLOOKUP(H1691,単重表!$C$6:'単重表'!$F$2502,3,FALSE))</f>
        <v/>
      </c>
      <c r="Q1691" s="47"/>
      <c r="R1691" s="56" t="e">
        <f t="shared" si="798"/>
        <v>#VALUE!</v>
      </c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267"/>
      <c r="AF1691" s="267"/>
      <c r="AG1691" s="40"/>
      <c r="AH1691" s="40"/>
      <c r="AI1691" s="40"/>
      <c r="AJ1691" s="58" t="str">
        <f>IF(H1691="","",VLOOKUP(H1691,単重表!$C$6:'単重表'!$F$2502,4,FALSE))</f>
        <v/>
      </c>
      <c r="AK1691" s="141" t="e">
        <f t="shared" si="362"/>
        <v>#VALUE!</v>
      </c>
      <c r="AL1691" s="40">
        <v>2</v>
      </c>
      <c r="AM1691" s="190" t="e">
        <f t="shared" si="363"/>
        <v>#VALUE!</v>
      </c>
      <c r="AO1691" s="191">
        <f t="shared" si="349"/>
        <v>0</v>
      </c>
      <c r="AP1691" s="182"/>
      <c r="AQ1691" s="183" t="str">
        <f t="shared" si="350"/>
        <v/>
      </c>
      <c r="AR1691" s="182"/>
      <c r="AS1691" s="184" t="str">
        <f t="shared" si="351"/>
        <v/>
      </c>
      <c r="AT1691" s="182"/>
      <c r="AU1691" s="268"/>
      <c r="AV1691" s="185"/>
      <c r="AW1691" s="185"/>
      <c r="AX1691" s="185"/>
      <c r="AY1691" s="185"/>
      <c r="AZ1691" s="185"/>
      <c r="BA1691" s="186"/>
      <c r="BB1691" s="80"/>
      <c r="BC1691" s="185"/>
      <c r="BD1691" s="185"/>
      <c r="BE1691" s="185"/>
      <c r="BF1691" s="185"/>
      <c r="BG1691" s="187"/>
      <c r="BH1691" s="270"/>
      <c r="BI1691" s="188"/>
      <c r="BJ1691" s="268"/>
      <c r="BL1691" s="40"/>
      <c r="BM1691" s="40"/>
      <c r="BN1691" s="40"/>
      <c r="BO1691" s="40"/>
      <c r="BP1691" s="40"/>
      <c r="BQ1691" s="40"/>
      <c r="BR1691" s="40"/>
      <c r="BS1691" s="40"/>
      <c r="BT1691" s="40"/>
      <c r="BU1691" s="40"/>
      <c r="BV1691" s="40"/>
      <c r="BW1691" s="40"/>
      <c r="BX1691" s="40"/>
      <c r="BY1691" s="40"/>
      <c r="BZ1691" s="40"/>
      <c r="CA1691" s="40"/>
      <c r="CB1691" s="40"/>
      <c r="CC1691" s="40"/>
      <c r="CD1691" s="40"/>
      <c r="CE1691" s="40"/>
      <c r="CF1691" s="40"/>
      <c r="CG1691" s="40"/>
      <c r="CH1691" s="40"/>
      <c r="CI1691" s="40"/>
      <c r="CJ1691" s="40"/>
      <c r="CK1691" s="40"/>
      <c r="CL1691" s="40"/>
      <c r="CM1691" s="40"/>
      <c r="CN1691" s="40"/>
      <c r="CO1691" s="40">
        <f t="shared" si="352"/>
        <v>0</v>
      </c>
    </row>
    <row r="1692" spans="1:93" ht="22.5" customHeight="1">
      <c r="A1692" s="269"/>
      <c r="B1692" s="267"/>
      <c r="C1692" s="75"/>
      <c r="D1692" s="78"/>
      <c r="E1692" s="75"/>
      <c r="F1692" s="80"/>
      <c r="G1692" s="78"/>
      <c r="H1692" s="70"/>
      <c r="I1692" s="81"/>
      <c r="J1692" s="71" t="str">
        <f>IF(H1692="","",VLOOKUP(H1692,単重表!$C$6:'単重表'!$F$2502,2,FALSE))</f>
        <v/>
      </c>
      <c r="K1692" s="232"/>
      <c r="L1692" s="101">
        <f t="shared" si="797"/>
        <v>1</v>
      </c>
      <c r="M1692" s="46"/>
      <c r="N1692" s="101">
        <f t="shared" si="244"/>
        <v>1</v>
      </c>
      <c r="O1692" s="49"/>
      <c r="P1692" s="47" t="str">
        <f>IF(H1692="","",VLOOKUP(H1692,単重表!$C$6:'単重表'!$F$2502,3,FALSE))</f>
        <v/>
      </c>
      <c r="Q1692" s="47"/>
      <c r="R1692" s="56" t="e">
        <f t="shared" si="798"/>
        <v>#VALUE!</v>
      </c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267"/>
      <c r="AF1692" s="267"/>
      <c r="AG1692" s="40"/>
      <c r="AH1692" s="40"/>
      <c r="AI1692" s="40"/>
      <c r="AJ1692" s="58" t="str">
        <f>IF(H1692="","",VLOOKUP(H1692,単重表!$C$6:'単重表'!$F$2502,4,FALSE))</f>
        <v/>
      </c>
      <c r="AK1692" s="141" t="e">
        <f t="shared" si="362"/>
        <v>#VALUE!</v>
      </c>
      <c r="AL1692" s="40">
        <v>2</v>
      </c>
      <c r="AM1692" s="190" t="e">
        <f t="shared" si="363"/>
        <v>#VALUE!</v>
      </c>
      <c r="AO1692" s="191">
        <f t="shared" si="349"/>
        <v>0</v>
      </c>
      <c r="AP1692" s="182"/>
      <c r="AQ1692" s="183" t="str">
        <f t="shared" si="350"/>
        <v/>
      </c>
      <c r="AR1692" s="182"/>
      <c r="AS1692" s="184" t="str">
        <f t="shared" si="351"/>
        <v/>
      </c>
      <c r="AT1692" s="182"/>
      <c r="AU1692" s="268"/>
      <c r="AV1692" s="185"/>
      <c r="AW1692" s="185"/>
      <c r="AX1692" s="185"/>
      <c r="AY1692" s="185"/>
      <c r="AZ1692" s="185"/>
      <c r="BA1692" s="186"/>
      <c r="BB1692" s="80"/>
      <c r="BC1692" s="185"/>
      <c r="BD1692" s="185"/>
      <c r="BE1692" s="185"/>
      <c r="BF1692" s="185"/>
      <c r="BG1692" s="187"/>
      <c r="BH1692" s="270"/>
      <c r="BI1692" s="188"/>
      <c r="BJ1692" s="268"/>
      <c r="BL1692" s="40"/>
      <c r="BM1692" s="40"/>
      <c r="BN1692" s="40"/>
      <c r="BO1692" s="40"/>
      <c r="BP1692" s="40"/>
      <c r="BQ1692" s="40"/>
      <c r="BR1692" s="40"/>
      <c r="BS1692" s="40"/>
      <c r="BT1692" s="40"/>
      <c r="BU1692" s="40"/>
      <c r="BV1692" s="40"/>
      <c r="BW1692" s="40"/>
      <c r="BX1692" s="40"/>
      <c r="BY1692" s="40"/>
      <c r="BZ1692" s="40"/>
      <c r="CA1692" s="40"/>
      <c r="CB1692" s="40"/>
      <c r="CC1692" s="40"/>
      <c r="CD1692" s="40"/>
      <c r="CE1692" s="40"/>
      <c r="CF1692" s="40"/>
      <c r="CG1692" s="40"/>
      <c r="CH1692" s="40"/>
      <c r="CI1692" s="40"/>
      <c r="CJ1692" s="40"/>
      <c r="CK1692" s="40"/>
      <c r="CL1692" s="40"/>
      <c r="CM1692" s="40"/>
      <c r="CN1692" s="40"/>
      <c r="CO1692" s="40">
        <f t="shared" si="352"/>
        <v>0</v>
      </c>
    </row>
    <row r="1693" spans="1:93" ht="22.5" customHeight="1">
      <c r="A1693" s="269"/>
      <c r="B1693" s="267"/>
      <c r="C1693" s="75"/>
      <c r="D1693" s="78"/>
      <c r="E1693" s="75"/>
      <c r="F1693" s="80"/>
      <c r="G1693" s="78"/>
      <c r="H1693" s="70"/>
      <c r="I1693" s="81"/>
      <c r="J1693" s="71" t="str">
        <f>IF(H1693="","",VLOOKUP(H1693,単重表!$C$6:'単重表'!$F$2502,2,FALSE))</f>
        <v/>
      </c>
      <c r="K1693" s="232"/>
      <c r="L1693" s="101">
        <f t="shared" si="797"/>
        <v>1</v>
      </c>
      <c r="M1693" s="46"/>
      <c r="N1693" s="101">
        <f t="shared" si="244"/>
        <v>1</v>
      </c>
      <c r="O1693" s="49"/>
      <c r="P1693" s="47" t="str">
        <f>IF(H1693="","",VLOOKUP(H1693,単重表!$C$6:'単重表'!$F$2502,3,FALSE))</f>
        <v/>
      </c>
      <c r="Q1693" s="47"/>
      <c r="R1693" s="56" t="e">
        <f t="shared" si="798"/>
        <v>#VALUE!</v>
      </c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267"/>
      <c r="AF1693" s="267"/>
      <c r="AG1693" s="40"/>
      <c r="AH1693" s="40"/>
      <c r="AI1693" s="40"/>
      <c r="AJ1693" s="58" t="str">
        <f>IF(H1693="","",VLOOKUP(H1693,単重表!$C$6:'単重表'!$F$2502,4,FALSE))</f>
        <v/>
      </c>
      <c r="AK1693" s="141" t="e">
        <f t="shared" si="362"/>
        <v>#VALUE!</v>
      </c>
      <c r="AL1693" s="40">
        <v>2</v>
      </c>
      <c r="AM1693" s="190" t="e">
        <f t="shared" si="363"/>
        <v>#VALUE!</v>
      </c>
      <c r="AO1693" s="191">
        <f t="shared" si="349"/>
        <v>0</v>
      </c>
      <c r="AP1693" s="182"/>
      <c r="AQ1693" s="183" t="str">
        <f t="shared" si="350"/>
        <v/>
      </c>
      <c r="AR1693" s="182"/>
      <c r="AS1693" s="184" t="str">
        <f t="shared" si="351"/>
        <v/>
      </c>
      <c r="AT1693" s="182"/>
      <c r="AU1693" s="268"/>
      <c r="AV1693" s="185"/>
      <c r="AW1693" s="185"/>
      <c r="AX1693" s="185"/>
      <c r="AY1693" s="185"/>
      <c r="AZ1693" s="185"/>
      <c r="BA1693" s="186"/>
      <c r="BB1693" s="80"/>
      <c r="BC1693" s="185"/>
      <c r="BD1693" s="185"/>
      <c r="BE1693" s="185"/>
      <c r="BF1693" s="185"/>
      <c r="BG1693" s="187"/>
      <c r="BH1693" s="270"/>
      <c r="BI1693" s="188"/>
      <c r="BJ1693" s="268"/>
      <c r="BL1693" s="40"/>
      <c r="BM1693" s="40"/>
      <c r="BN1693" s="40"/>
      <c r="BO1693" s="40"/>
      <c r="BP1693" s="40"/>
      <c r="BQ1693" s="40"/>
      <c r="BR1693" s="40"/>
      <c r="BS1693" s="40"/>
      <c r="BT1693" s="40"/>
      <c r="BU1693" s="40"/>
      <c r="BV1693" s="40"/>
      <c r="BW1693" s="40"/>
      <c r="BX1693" s="40"/>
      <c r="BY1693" s="40"/>
      <c r="BZ1693" s="40"/>
      <c r="CA1693" s="40"/>
      <c r="CB1693" s="40"/>
      <c r="CC1693" s="40"/>
      <c r="CD1693" s="40"/>
      <c r="CE1693" s="40"/>
      <c r="CF1693" s="40"/>
      <c r="CG1693" s="40"/>
      <c r="CH1693" s="40"/>
      <c r="CI1693" s="40"/>
      <c r="CJ1693" s="40"/>
      <c r="CK1693" s="40"/>
      <c r="CL1693" s="40"/>
      <c r="CM1693" s="40"/>
      <c r="CN1693" s="40"/>
      <c r="CO1693" s="40">
        <f t="shared" si="352"/>
        <v>0</v>
      </c>
    </row>
    <row r="1694" spans="1:93" ht="22.5" customHeight="1">
      <c r="A1694" s="269"/>
      <c r="B1694" s="267"/>
      <c r="C1694" s="75"/>
      <c r="D1694" s="78"/>
      <c r="E1694" s="75"/>
      <c r="F1694" s="80"/>
      <c r="G1694" s="78"/>
      <c r="H1694" s="70"/>
      <c r="I1694" s="81"/>
      <c r="J1694" s="71" t="str">
        <f>IF(H1694="","",VLOOKUP(H1694,単重表!$C$6:'単重表'!$F$2502,2,FALSE))</f>
        <v/>
      </c>
      <c r="K1694" s="232"/>
      <c r="L1694" s="101">
        <f t="shared" si="797"/>
        <v>1</v>
      </c>
      <c r="M1694" s="46"/>
      <c r="N1694" s="101">
        <f t="shared" si="244"/>
        <v>1</v>
      </c>
      <c r="O1694" s="49"/>
      <c r="P1694" s="47" t="str">
        <f>IF(H1694="","",VLOOKUP(H1694,単重表!$C$6:'単重表'!$F$2502,3,FALSE))</f>
        <v/>
      </c>
      <c r="Q1694" s="47"/>
      <c r="R1694" s="56" t="e">
        <f t="shared" si="798"/>
        <v>#VALUE!</v>
      </c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267"/>
      <c r="AF1694" s="267"/>
      <c r="AG1694" s="40"/>
      <c r="AH1694" s="40"/>
      <c r="AI1694" s="40"/>
      <c r="AJ1694" s="58" t="str">
        <f>IF(H1694="","",VLOOKUP(H1694,単重表!$C$6:'単重表'!$F$2502,4,FALSE))</f>
        <v/>
      </c>
      <c r="AK1694" s="141" t="e">
        <f t="shared" si="362"/>
        <v>#VALUE!</v>
      </c>
      <c r="AL1694" s="40">
        <v>2</v>
      </c>
      <c r="AM1694" s="190" t="e">
        <f t="shared" si="363"/>
        <v>#VALUE!</v>
      </c>
      <c r="AO1694" s="191">
        <f t="shared" si="349"/>
        <v>0</v>
      </c>
      <c r="AP1694" s="182"/>
      <c r="AQ1694" s="183" t="str">
        <f t="shared" si="350"/>
        <v/>
      </c>
      <c r="AR1694" s="182"/>
      <c r="AS1694" s="184" t="str">
        <f t="shared" si="351"/>
        <v/>
      </c>
      <c r="AT1694" s="182"/>
      <c r="AU1694" s="268"/>
      <c r="AV1694" s="185"/>
      <c r="AW1694" s="185"/>
      <c r="AX1694" s="185"/>
      <c r="AY1694" s="185"/>
      <c r="AZ1694" s="185"/>
      <c r="BA1694" s="186"/>
      <c r="BB1694" s="80"/>
      <c r="BC1694" s="185"/>
      <c r="BD1694" s="185"/>
      <c r="BE1694" s="185"/>
      <c r="BF1694" s="185"/>
      <c r="BG1694" s="187"/>
      <c r="BH1694" s="270"/>
      <c r="BI1694" s="188"/>
      <c r="BJ1694" s="268"/>
      <c r="BL1694" s="40"/>
      <c r="BM1694" s="40"/>
      <c r="BN1694" s="40"/>
      <c r="BO1694" s="40"/>
      <c r="BP1694" s="40"/>
      <c r="BQ1694" s="40"/>
      <c r="BR1694" s="40"/>
      <c r="BS1694" s="40"/>
      <c r="BT1694" s="40"/>
      <c r="BU1694" s="40"/>
      <c r="BV1694" s="40"/>
      <c r="BW1694" s="40"/>
      <c r="BX1694" s="40"/>
      <c r="BY1694" s="40"/>
      <c r="BZ1694" s="40"/>
      <c r="CA1694" s="40"/>
      <c r="CB1694" s="40"/>
      <c r="CC1694" s="40"/>
      <c r="CD1694" s="40"/>
      <c r="CE1694" s="40"/>
      <c r="CF1694" s="40"/>
      <c r="CG1694" s="40"/>
      <c r="CH1694" s="40"/>
      <c r="CI1694" s="40"/>
      <c r="CJ1694" s="40"/>
      <c r="CK1694" s="40"/>
      <c r="CL1694" s="40"/>
      <c r="CM1694" s="40"/>
      <c r="CN1694" s="40"/>
      <c r="CO1694" s="40">
        <f t="shared" si="352"/>
        <v>0</v>
      </c>
    </row>
    <row r="1695" spans="1:93" ht="22.5" customHeight="1">
      <c r="A1695" s="269"/>
      <c r="B1695" s="267"/>
      <c r="C1695" s="75"/>
      <c r="D1695" s="78"/>
      <c r="E1695" s="75"/>
      <c r="F1695" s="80"/>
      <c r="G1695" s="78"/>
      <c r="H1695" s="70"/>
      <c r="I1695" s="81"/>
      <c r="J1695" s="71" t="str">
        <f>IF(H1695="","",VLOOKUP(H1695,単重表!$C$6:'単重表'!$F$2502,2,FALSE))</f>
        <v/>
      </c>
      <c r="K1695" s="232"/>
      <c r="L1695" s="101">
        <f>IF(K1695="",1,K1695/1000)</f>
        <v>1</v>
      </c>
      <c r="M1695" s="46"/>
      <c r="N1695" s="101">
        <f t="shared" si="244"/>
        <v>1</v>
      </c>
      <c r="O1695" s="49"/>
      <c r="P1695" s="47" t="str">
        <f>IF(H1695="","",VLOOKUP(H1695,単重表!$C$6:'単重表'!$F$2502,3,FALSE))</f>
        <v/>
      </c>
      <c r="Q1695" s="47"/>
      <c r="R1695" s="56" t="e">
        <f t="shared" si="798"/>
        <v>#VALUE!</v>
      </c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267"/>
      <c r="AF1695" s="267"/>
      <c r="AG1695" s="40"/>
      <c r="AH1695" s="40"/>
      <c r="AI1695" s="40"/>
      <c r="AJ1695" s="58" t="str">
        <f>IF(H1695="","",VLOOKUP(H1695,単重表!$C$6:'単重表'!$F$2502,4,FALSE))</f>
        <v/>
      </c>
      <c r="AK1695" s="141" t="e">
        <f t="shared" si="362"/>
        <v>#VALUE!</v>
      </c>
      <c r="AL1695" s="40">
        <v>2</v>
      </c>
      <c r="AM1695" s="190" t="e">
        <f t="shared" si="363"/>
        <v>#VALUE!</v>
      </c>
      <c r="AO1695" s="191">
        <f t="shared" si="349"/>
        <v>0</v>
      </c>
      <c r="AP1695" s="182"/>
      <c r="AQ1695" s="183" t="str">
        <f t="shared" si="350"/>
        <v/>
      </c>
      <c r="AR1695" s="182"/>
      <c r="AS1695" s="184" t="str">
        <f t="shared" si="351"/>
        <v/>
      </c>
      <c r="AT1695" s="182"/>
      <c r="AU1695" s="268"/>
      <c r="AV1695" s="185"/>
      <c r="AW1695" s="185"/>
      <c r="AX1695" s="185"/>
      <c r="AY1695" s="185"/>
      <c r="AZ1695" s="185"/>
      <c r="BA1695" s="186"/>
      <c r="BB1695" s="80"/>
      <c r="BC1695" s="185"/>
      <c r="BD1695" s="185"/>
      <c r="BE1695" s="185"/>
      <c r="BF1695" s="185"/>
      <c r="BG1695" s="187"/>
      <c r="BH1695" s="270"/>
      <c r="BI1695" s="188"/>
      <c r="BJ1695" s="268"/>
      <c r="BL1695" s="40"/>
      <c r="BM1695" s="40"/>
      <c r="BN1695" s="40"/>
      <c r="BO1695" s="40"/>
      <c r="BP1695" s="40"/>
      <c r="BQ1695" s="40"/>
      <c r="BR1695" s="40"/>
      <c r="BS1695" s="40"/>
      <c r="BT1695" s="40"/>
      <c r="BU1695" s="40"/>
      <c r="BV1695" s="40"/>
      <c r="BW1695" s="40"/>
      <c r="BX1695" s="40"/>
      <c r="BY1695" s="40"/>
      <c r="BZ1695" s="40"/>
      <c r="CA1695" s="40"/>
      <c r="CB1695" s="40"/>
      <c r="CC1695" s="40"/>
      <c r="CD1695" s="40"/>
      <c r="CE1695" s="40"/>
      <c r="CF1695" s="40"/>
      <c r="CG1695" s="40"/>
      <c r="CH1695" s="40"/>
      <c r="CI1695" s="40"/>
      <c r="CJ1695" s="40"/>
      <c r="CK1695" s="40"/>
      <c r="CL1695" s="40"/>
      <c r="CM1695" s="40"/>
      <c r="CN1695" s="40"/>
      <c r="CO1695" s="40">
        <f t="shared" si="352"/>
        <v>0</v>
      </c>
    </row>
    <row r="1696" spans="1:93" ht="22.5" customHeight="1">
      <c r="A1696" s="269"/>
      <c r="B1696" s="267"/>
      <c r="C1696" s="75"/>
      <c r="D1696" s="78"/>
      <c r="E1696" s="75"/>
      <c r="F1696" s="80"/>
      <c r="G1696" s="78"/>
      <c r="H1696" s="70"/>
      <c r="I1696" s="81"/>
      <c r="J1696" s="71" t="str">
        <f>IF(H1696="","",VLOOKUP(H1696,単重表!$C$6:'単重表'!$F$2502,2,FALSE))</f>
        <v/>
      </c>
      <c r="K1696" s="232"/>
      <c r="L1696" s="101">
        <f>IF(K1696="",1,K1696/1000)</f>
        <v>1</v>
      </c>
      <c r="M1696" s="46"/>
      <c r="N1696" s="101">
        <f t="shared" si="244"/>
        <v>1</v>
      </c>
      <c r="O1696" s="49"/>
      <c r="P1696" s="47" t="str">
        <f>IF(H1696="","",VLOOKUP(H1696,単重表!$C$6:'単重表'!$F$2502,3,FALSE))</f>
        <v/>
      </c>
      <c r="Q1696" s="47"/>
      <c r="R1696" s="56" t="e">
        <f t="shared" si="798"/>
        <v>#VALUE!</v>
      </c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267"/>
      <c r="AF1696" s="267"/>
      <c r="AG1696" s="40"/>
      <c r="AH1696" s="40"/>
      <c r="AI1696" s="40"/>
      <c r="AJ1696" s="58" t="str">
        <f>IF(H1696="","",VLOOKUP(H1696,単重表!$C$6:'単重表'!$F$2502,4,FALSE))</f>
        <v/>
      </c>
      <c r="AK1696" s="141" t="e">
        <f t="shared" si="362"/>
        <v>#VALUE!</v>
      </c>
      <c r="AL1696" s="40">
        <v>2</v>
      </c>
      <c r="AM1696" s="190" t="e">
        <f t="shared" si="363"/>
        <v>#VALUE!</v>
      </c>
      <c r="AO1696" s="191">
        <f t="shared" si="349"/>
        <v>0</v>
      </c>
      <c r="AP1696" s="182"/>
      <c r="AQ1696" s="183" t="str">
        <f t="shared" si="350"/>
        <v/>
      </c>
      <c r="AR1696" s="182"/>
      <c r="AS1696" s="184" t="str">
        <f t="shared" si="351"/>
        <v/>
      </c>
      <c r="AT1696" s="182"/>
      <c r="AU1696" s="268"/>
      <c r="AV1696" s="185"/>
      <c r="AW1696" s="185"/>
      <c r="AX1696" s="185"/>
      <c r="AY1696" s="185"/>
      <c r="AZ1696" s="185"/>
      <c r="BA1696" s="186"/>
      <c r="BB1696" s="80"/>
      <c r="BC1696" s="185"/>
      <c r="BD1696" s="185"/>
      <c r="BE1696" s="185"/>
      <c r="BF1696" s="185"/>
      <c r="BG1696" s="187"/>
      <c r="BH1696" s="270"/>
      <c r="BI1696" s="188"/>
      <c r="BJ1696" s="268"/>
      <c r="BL1696" s="40"/>
      <c r="BM1696" s="40"/>
      <c r="BN1696" s="40"/>
      <c r="BO1696" s="40"/>
      <c r="BP1696" s="40"/>
      <c r="BQ1696" s="40"/>
      <c r="BR1696" s="40"/>
      <c r="BS1696" s="40"/>
      <c r="BT1696" s="40"/>
      <c r="BU1696" s="40"/>
      <c r="BV1696" s="40"/>
      <c r="BW1696" s="40"/>
      <c r="BX1696" s="40"/>
      <c r="BY1696" s="40"/>
      <c r="BZ1696" s="40"/>
      <c r="CA1696" s="40"/>
      <c r="CB1696" s="40"/>
      <c r="CC1696" s="40"/>
      <c r="CD1696" s="40"/>
      <c r="CE1696" s="40"/>
      <c r="CF1696" s="40"/>
      <c r="CG1696" s="40"/>
      <c r="CH1696" s="40"/>
      <c r="CI1696" s="40"/>
      <c r="CJ1696" s="40"/>
      <c r="CK1696" s="40"/>
      <c r="CL1696" s="40"/>
      <c r="CM1696" s="40"/>
      <c r="CN1696" s="40"/>
      <c r="CO1696" s="40">
        <f t="shared" si="352"/>
        <v>0</v>
      </c>
    </row>
    <row r="1697" spans="1:93" ht="22.5" customHeight="1">
      <c r="A1697" s="269"/>
      <c r="B1697" s="267"/>
      <c r="C1697" s="75"/>
      <c r="D1697" s="78"/>
      <c r="E1697" s="75"/>
      <c r="F1697" s="80"/>
      <c r="G1697" s="78"/>
      <c r="H1697" s="70"/>
      <c r="I1697" s="81"/>
      <c r="J1697" s="71" t="str">
        <f>IF(H1697="","",VLOOKUP(H1697,単重表!$C$6:'単重表'!$F$2502,2,FALSE))</f>
        <v/>
      </c>
      <c r="K1697" s="232"/>
      <c r="L1697" s="101">
        <f>IF(K1697="",1,K1697/1000)</f>
        <v>1</v>
      </c>
      <c r="M1697" s="46"/>
      <c r="N1697" s="101">
        <f t="shared" si="244"/>
        <v>1</v>
      </c>
      <c r="O1697" s="49"/>
      <c r="P1697" s="47" t="str">
        <f>IF(H1697="","",VLOOKUP(H1697,単重表!$C$6:'単重表'!$F$2502,3,FALSE))</f>
        <v/>
      </c>
      <c r="Q1697" s="47"/>
      <c r="R1697" s="56" t="e">
        <f>P1697*O1697*N1697*L1697+Q1697</f>
        <v>#VALUE!</v>
      </c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267"/>
      <c r="AF1697" s="267"/>
      <c r="AG1697" s="40"/>
      <c r="AH1697" s="40"/>
      <c r="AI1697" s="40"/>
      <c r="AJ1697" s="58" t="str">
        <f>IF(H1697="","",VLOOKUP(H1697,単重表!$C$6:'単重表'!$F$2502,4,FALSE))</f>
        <v/>
      </c>
      <c r="AK1697" s="141" t="e">
        <f t="shared" si="362"/>
        <v>#VALUE!</v>
      </c>
      <c r="AL1697" s="40">
        <v>2</v>
      </c>
      <c r="AM1697" s="190" t="e">
        <f t="shared" si="363"/>
        <v>#VALUE!</v>
      </c>
      <c r="AO1697" s="191">
        <f t="shared" si="349"/>
        <v>0</v>
      </c>
      <c r="AP1697" s="182"/>
      <c r="AQ1697" s="183" t="str">
        <f t="shared" si="350"/>
        <v/>
      </c>
      <c r="AR1697" s="182"/>
      <c r="AS1697" s="184" t="str">
        <f t="shared" si="351"/>
        <v/>
      </c>
      <c r="AT1697" s="182"/>
      <c r="AU1697" s="268"/>
      <c r="AV1697" s="185"/>
      <c r="AW1697" s="185"/>
      <c r="AX1697" s="185"/>
      <c r="AY1697" s="185"/>
      <c r="AZ1697" s="185"/>
      <c r="BA1697" s="186"/>
      <c r="BB1697" s="80"/>
      <c r="BC1697" s="185"/>
      <c r="BD1697" s="185"/>
      <c r="BE1697" s="185"/>
      <c r="BF1697" s="185"/>
      <c r="BG1697" s="187"/>
      <c r="BH1697" s="270"/>
      <c r="BI1697" s="188"/>
      <c r="BJ1697" s="268"/>
      <c r="BL1697" s="40"/>
      <c r="BM1697" s="40"/>
      <c r="BN1697" s="40"/>
      <c r="BO1697" s="40"/>
      <c r="BP1697" s="40"/>
      <c r="BQ1697" s="40"/>
      <c r="BR1697" s="40"/>
      <c r="BS1697" s="40"/>
      <c r="BT1697" s="40"/>
      <c r="BU1697" s="40"/>
      <c r="BV1697" s="40"/>
      <c r="BW1697" s="40"/>
      <c r="BX1697" s="40"/>
      <c r="BY1697" s="40"/>
      <c r="BZ1697" s="40"/>
      <c r="CA1697" s="40"/>
      <c r="CB1697" s="40"/>
      <c r="CC1697" s="40"/>
      <c r="CD1697" s="40"/>
      <c r="CE1697" s="40"/>
      <c r="CF1697" s="40"/>
      <c r="CG1697" s="40"/>
      <c r="CH1697" s="40"/>
      <c r="CI1697" s="40"/>
      <c r="CJ1697" s="40"/>
      <c r="CK1697" s="40"/>
      <c r="CL1697" s="40"/>
      <c r="CM1697" s="40"/>
      <c r="CN1697" s="40"/>
      <c r="CO1697" s="40">
        <f t="shared" si="352"/>
        <v>0</v>
      </c>
    </row>
    <row r="1698" spans="1:93" ht="22.5" customHeight="1">
      <c r="A1698" s="269"/>
      <c r="B1698" s="267"/>
      <c r="C1698" s="75"/>
      <c r="D1698" s="78"/>
      <c r="E1698" s="75"/>
      <c r="F1698" s="80"/>
      <c r="G1698" s="78"/>
      <c r="H1698" s="70"/>
      <c r="I1698" s="81"/>
      <c r="J1698" s="71" t="str">
        <f>IF(H1698="","",VLOOKUP(H1698,単重表!$C$6:'単重表'!$F$2502,2,FALSE))</f>
        <v/>
      </c>
      <c r="K1698" s="232"/>
      <c r="L1698" s="101">
        <f t="shared" ref="L1698:L1705" si="799">IF(K1698="",1,K1698/1000)</f>
        <v>1</v>
      </c>
      <c r="M1698" s="46"/>
      <c r="N1698" s="101">
        <f t="shared" si="244"/>
        <v>1</v>
      </c>
      <c r="O1698" s="49"/>
      <c r="P1698" s="47" t="str">
        <f>IF(H1698="","",VLOOKUP(H1698,単重表!$C$6:'単重表'!$F$2502,3,FALSE))</f>
        <v/>
      </c>
      <c r="Q1698" s="47"/>
      <c r="R1698" s="56" t="e">
        <f t="shared" ref="R1698:R1707" si="800">P1698*O1698*N1698*L1698+Q1698</f>
        <v>#VALUE!</v>
      </c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267"/>
      <c r="AF1698" s="267"/>
      <c r="AG1698" s="40"/>
      <c r="AH1698" s="40"/>
      <c r="AI1698" s="40"/>
      <c r="AJ1698" s="58" t="str">
        <f>IF(H1698="","",VLOOKUP(H1698,単重表!$C$6:'単重表'!$F$2502,4,FALSE))</f>
        <v/>
      </c>
      <c r="AK1698" s="141" t="e">
        <f t="shared" si="362"/>
        <v>#VALUE!</v>
      </c>
      <c r="AL1698" s="40">
        <v>2</v>
      </c>
      <c r="AM1698" s="190" t="e">
        <f t="shared" si="363"/>
        <v>#VALUE!</v>
      </c>
      <c r="AO1698" s="191">
        <f t="shared" si="349"/>
        <v>0</v>
      </c>
      <c r="AP1698" s="182"/>
      <c r="AQ1698" s="183" t="str">
        <f t="shared" si="350"/>
        <v/>
      </c>
      <c r="AR1698" s="182"/>
      <c r="AS1698" s="184" t="str">
        <f t="shared" si="351"/>
        <v/>
      </c>
      <c r="AT1698" s="182"/>
      <c r="AU1698" s="268"/>
      <c r="AV1698" s="185"/>
      <c r="AW1698" s="185"/>
      <c r="AX1698" s="185"/>
      <c r="AY1698" s="185"/>
      <c r="AZ1698" s="185"/>
      <c r="BA1698" s="186"/>
      <c r="BB1698" s="80"/>
      <c r="BC1698" s="185"/>
      <c r="BD1698" s="185"/>
      <c r="BE1698" s="185"/>
      <c r="BF1698" s="185"/>
      <c r="BG1698" s="187"/>
      <c r="BH1698" s="270"/>
      <c r="BI1698" s="188"/>
      <c r="BJ1698" s="268"/>
      <c r="BL1698" s="40"/>
      <c r="BM1698" s="40"/>
      <c r="BN1698" s="40"/>
      <c r="BO1698" s="40"/>
      <c r="BP1698" s="40"/>
      <c r="BQ1698" s="40"/>
      <c r="BR1698" s="40"/>
      <c r="BS1698" s="40"/>
      <c r="BT1698" s="40"/>
      <c r="BU1698" s="40"/>
      <c r="BV1698" s="40"/>
      <c r="BW1698" s="40"/>
      <c r="BX1698" s="40"/>
      <c r="BY1698" s="40"/>
      <c r="BZ1698" s="40"/>
      <c r="CA1698" s="40"/>
      <c r="CB1698" s="40"/>
      <c r="CC1698" s="40"/>
      <c r="CD1698" s="40"/>
      <c r="CE1698" s="40"/>
      <c r="CF1698" s="40"/>
      <c r="CG1698" s="40"/>
      <c r="CH1698" s="40"/>
      <c r="CI1698" s="40"/>
      <c r="CJ1698" s="40"/>
      <c r="CK1698" s="40"/>
      <c r="CL1698" s="40"/>
      <c r="CM1698" s="40"/>
      <c r="CN1698" s="40"/>
      <c r="CO1698" s="40">
        <f t="shared" si="352"/>
        <v>0</v>
      </c>
    </row>
    <row r="1699" spans="1:93" ht="22.5" customHeight="1">
      <c r="A1699" s="269"/>
      <c r="B1699" s="267"/>
      <c r="C1699" s="75"/>
      <c r="D1699" s="78"/>
      <c r="E1699" s="75"/>
      <c r="F1699" s="80"/>
      <c r="G1699" s="78"/>
      <c r="H1699" s="70"/>
      <c r="I1699" s="81"/>
      <c r="J1699" s="71" t="str">
        <f>IF(H1699="","",VLOOKUP(H1699,単重表!$C$6:'単重表'!$F$2502,2,FALSE))</f>
        <v/>
      </c>
      <c r="K1699" s="232"/>
      <c r="L1699" s="101">
        <f t="shared" si="799"/>
        <v>1</v>
      </c>
      <c r="M1699" s="46"/>
      <c r="N1699" s="101">
        <f t="shared" si="244"/>
        <v>1</v>
      </c>
      <c r="O1699" s="49"/>
      <c r="P1699" s="47" t="str">
        <f>IF(H1699="","",VLOOKUP(H1699,単重表!$C$6:'単重表'!$F$2502,3,FALSE))</f>
        <v/>
      </c>
      <c r="Q1699" s="47"/>
      <c r="R1699" s="56" t="e">
        <f t="shared" si="800"/>
        <v>#VALUE!</v>
      </c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267"/>
      <c r="AF1699" s="267"/>
      <c r="AG1699" s="40"/>
      <c r="AH1699" s="40"/>
      <c r="AI1699" s="40"/>
      <c r="AJ1699" s="58" t="str">
        <f>IF(H1699="","",VLOOKUP(H1699,単重表!$C$6:'単重表'!$F$2502,4,FALSE))</f>
        <v/>
      </c>
      <c r="AK1699" s="141" t="e">
        <f t="shared" si="362"/>
        <v>#VALUE!</v>
      </c>
      <c r="AL1699" s="40">
        <v>2</v>
      </c>
      <c r="AM1699" s="190" t="e">
        <f t="shared" si="363"/>
        <v>#VALUE!</v>
      </c>
      <c r="AO1699" s="191">
        <f t="shared" si="349"/>
        <v>0</v>
      </c>
      <c r="AP1699" s="182"/>
      <c r="AQ1699" s="183" t="str">
        <f t="shared" si="350"/>
        <v/>
      </c>
      <c r="AR1699" s="182"/>
      <c r="AS1699" s="184" t="str">
        <f t="shared" si="351"/>
        <v/>
      </c>
      <c r="AT1699" s="182"/>
      <c r="AU1699" s="268"/>
      <c r="AV1699" s="185"/>
      <c r="AW1699" s="185"/>
      <c r="AX1699" s="185"/>
      <c r="AY1699" s="185"/>
      <c r="AZ1699" s="185"/>
      <c r="BA1699" s="186"/>
      <c r="BB1699" s="80"/>
      <c r="BC1699" s="185"/>
      <c r="BD1699" s="185"/>
      <c r="BE1699" s="185"/>
      <c r="BF1699" s="185"/>
      <c r="BG1699" s="187"/>
      <c r="BH1699" s="270"/>
      <c r="BI1699" s="188"/>
      <c r="BJ1699" s="268"/>
      <c r="BL1699" s="40"/>
      <c r="BM1699" s="40"/>
      <c r="BN1699" s="40"/>
      <c r="BO1699" s="40"/>
      <c r="BP1699" s="40"/>
      <c r="BQ1699" s="40"/>
      <c r="BR1699" s="40"/>
      <c r="BS1699" s="40"/>
      <c r="BT1699" s="40"/>
      <c r="BU1699" s="40"/>
      <c r="BV1699" s="40"/>
      <c r="BW1699" s="40"/>
      <c r="BX1699" s="40"/>
      <c r="BY1699" s="40"/>
      <c r="BZ1699" s="40"/>
      <c r="CA1699" s="40"/>
      <c r="CB1699" s="40"/>
      <c r="CC1699" s="40"/>
      <c r="CD1699" s="40"/>
      <c r="CE1699" s="40"/>
      <c r="CF1699" s="40"/>
      <c r="CG1699" s="40"/>
      <c r="CH1699" s="40"/>
      <c r="CI1699" s="40"/>
      <c r="CJ1699" s="40"/>
      <c r="CK1699" s="40"/>
      <c r="CL1699" s="40"/>
      <c r="CM1699" s="40"/>
      <c r="CN1699" s="40"/>
      <c r="CO1699" s="40">
        <f t="shared" si="352"/>
        <v>0</v>
      </c>
    </row>
    <row r="1700" spans="1:93" ht="22.5" customHeight="1">
      <c r="A1700" s="269"/>
      <c r="B1700" s="267"/>
      <c r="C1700" s="75"/>
      <c r="D1700" s="78"/>
      <c r="E1700" s="75"/>
      <c r="F1700" s="80"/>
      <c r="G1700" s="78"/>
      <c r="H1700" s="70"/>
      <c r="I1700" s="81"/>
      <c r="J1700" s="71" t="str">
        <f>IF(H1700="","",VLOOKUP(H1700,単重表!$C$6:'単重表'!$F$2502,2,FALSE))</f>
        <v/>
      </c>
      <c r="K1700" s="232"/>
      <c r="L1700" s="101">
        <f t="shared" si="799"/>
        <v>1</v>
      </c>
      <c r="M1700" s="46"/>
      <c r="N1700" s="101">
        <f t="shared" si="244"/>
        <v>1</v>
      </c>
      <c r="O1700" s="49"/>
      <c r="P1700" s="47" t="str">
        <f>IF(H1700="","",VLOOKUP(H1700,単重表!$C$6:'単重表'!$F$2502,3,FALSE))</f>
        <v/>
      </c>
      <c r="Q1700" s="47"/>
      <c r="R1700" s="56" t="e">
        <f t="shared" si="800"/>
        <v>#VALUE!</v>
      </c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267"/>
      <c r="AF1700" s="267"/>
      <c r="AG1700" s="40"/>
      <c r="AH1700" s="40"/>
      <c r="AI1700" s="40"/>
      <c r="AJ1700" s="58" t="str">
        <f>IF(H1700="","",VLOOKUP(H1700,単重表!$C$6:'単重表'!$F$2502,4,FALSE))</f>
        <v/>
      </c>
      <c r="AK1700" s="141" t="e">
        <f t="shared" si="362"/>
        <v>#VALUE!</v>
      </c>
      <c r="AL1700" s="40">
        <v>2</v>
      </c>
      <c r="AM1700" s="190" t="e">
        <f t="shared" si="363"/>
        <v>#VALUE!</v>
      </c>
      <c r="AO1700" s="191">
        <f t="shared" si="349"/>
        <v>0</v>
      </c>
      <c r="AP1700" s="182"/>
      <c r="AQ1700" s="183" t="str">
        <f t="shared" si="350"/>
        <v/>
      </c>
      <c r="AR1700" s="182"/>
      <c r="AS1700" s="184" t="str">
        <f t="shared" si="351"/>
        <v/>
      </c>
      <c r="AT1700" s="182"/>
      <c r="AU1700" s="268"/>
      <c r="AV1700" s="185"/>
      <c r="AW1700" s="185"/>
      <c r="AX1700" s="185"/>
      <c r="AY1700" s="185"/>
      <c r="AZ1700" s="185"/>
      <c r="BA1700" s="186"/>
      <c r="BB1700" s="80"/>
      <c r="BC1700" s="185"/>
      <c r="BD1700" s="185"/>
      <c r="BE1700" s="185"/>
      <c r="BF1700" s="185"/>
      <c r="BG1700" s="187"/>
      <c r="BH1700" s="270"/>
      <c r="BI1700" s="188"/>
      <c r="BJ1700" s="268"/>
      <c r="BL1700" s="40"/>
      <c r="BM1700" s="40"/>
      <c r="BN1700" s="40"/>
      <c r="BO1700" s="40"/>
      <c r="BP1700" s="40"/>
      <c r="BQ1700" s="40"/>
      <c r="BR1700" s="40"/>
      <c r="BS1700" s="40"/>
      <c r="BT1700" s="40"/>
      <c r="BU1700" s="40"/>
      <c r="BV1700" s="40"/>
      <c r="BW1700" s="40"/>
      <c r="BX1700" s="40"/>
      <c r="BY1700" s="40"/>
      <c r="BZ1700" s="40"/>
      <c r="CA1700" s="40"/>
      <c r="CB1700" s="40"/>
      <c r="CC1700" s="40"/>
      <c r="CD1700" s="40"/>
      <c r="CE1700" s="40"/>
      <c r="CF1700" s="40"/>
      <c r="CG1700" s="40"/>
      <c r="CH1700" s="40"/>
      <c r="CI1700" s="40"/>
      <c r="CJ1700" s="40"/>
      <c r="CK1700" s="40"/>
      <c r="CL1700" s="40"/>
      <c r="CM1700" s="40"/>
      <c r="CN1700" s="40"/>
      <c r="CO1700" s="40">
        <f t="shared" si="352"/>
        <v>0</v>
      </c>
    </row>
    <row r="1701" spans="1:93" ht="22.5" customHeight="1">
      <c r="A1701" s="269"/>
      <c r="B1701" s="267"/>
      <c r="C1701" s="75"/>
      <c r="D1701" s="78"/>
      <c r="E1701" s="75"/>
      <c r="F1701" s="80"/>
      <c r="G1701" s="78"/>
      <c r="H1701" s="70"/>
      <c r="I1701" s="81"/>
      <c r="J1701" s="71" t="str">
        <f>IF(H1701="","",VLOOKUP(H1701,単重表!$C$6:'単重表'!$F$2502,2,FALSE))</f>
        <v/>
      </c>
      <c r="K1701" s="232"/>
      <c r="L1701" s="101">
        <f t="shared" si="799"/>
        <v>1</v>
      </c>
      <c r="M1701" s="46"/>
      <c r="N1701" s="101">
        <f t="shared" si="244"/>
        <v>1</v>
      </c>
      <c r="O1701" s="49"/>
      <c r="P1701" s="47" t="str">
        <f>IF(H1701="","",VLOOKUP(H1701,単重表!$C$6:'単重表'!$F$2502,3,FALSE))</f>
        <v/>
      </c>
      <c r="Q1701" s="47"/>
      <c r="R1701" s="56" t="e">
        <f t="shared" si="800"/>
        <v>#VALUE!</v>
      </c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267"/>
      <c r="AF1701" s="267"/>
      <c r="AG1701" s="40"/>
      <c r="AH1701" s="40"/>
      <c r="AI1701" s="40"/>
      <c r="AJ1701" s="58" t="str">
        <f>IF(H1701="","",VLOOKUP(H1701,単重表!$C$6:'単重表'!$F$2502,4,FALSE))</f>
        <v/>
      </c>
      <c r="AK1701" s="141" t="e">
        <f t="shared" si="362"/>
        <v>#VALUE!</v>
      </c>
      <c r="AL1701" s="40">
        <v>2</v>
      </c>
      <c r="AM1701" s="190" t="e">
        <f t="shared" si="363"/>
        <v>#VALUE!</v>
      </c>
      <c r="AO1701" s="191">
        <f t="shared" si="349"/>
        <v>0</v>
      </c>
      <c r="AP1701" s="182"/>
      <c r="AQ1701" s="183" t="str">
        <f t="shared" si="350"/>
        <v/>
      </c>
      <c r="AR1701" s="182"/>
      <c r="AS1701" s="184" t="str">
        <f t="shared" si="351"/>
        <v/>
      </c>
      <c r="AT1701" s="182"/>
      <c r="AU1701" s="268"/>
      <c r="AV1701" s="185"/>
      <c r="AW1701" s="185"/>
      <c r="AX1701" s="185"/>
      <c r="AY1701" s="185"/>
      <c r="AZ1701" s="185"/>
      <c r="BA1701" s="186"/>
      <c r="BB1701" s="80"/>
      <c r="BC1701" s="185"/>
      <c r="BD1701" s="185"/>
      <c r="BE1701" s="185"/>
      <c r="BF1701" s="185"/>
      <c r="BG1701" s="187"/>
      <c r="BH1701" s="270"/>
      <c r="BI1701" s="188"/>
      <c r="BJ1701" s="268"/>
      <c r="BL1701" s="40"/>
      <c r="BM1701" s="40"/>
      <c r="BN1701" s="40"/>
      <c r="BO1701" s="40"/>
      <c r="BP1701" s="40"/>
      <c r="BQ1701" s="40"/>
      <c r="BR1701" s="40"/>
      <c r="BS1701" s="40"/>
      <c r="BT1701" s="40"/>
      <c r="BU1701" s="40"/>
      <c r="BV1701" s="40"/>
      <c r="BW1701" s="40"/>
      <c r="BX1701" s="40"/>
      <c r="BY1701" s="40"/>
      <c r="BZ1701" s="40"/>
      <c r="CA1701" s="40"/>
      <c r="CB1701" s="40"/>
      <c r="CC1701" s="40"/>
      <c r="CD1701" s="40"/>
      <c r="CE1701" s="40"/>
      <c r="CF1701" s="40"/>
      <c r="CG1701" s="40"/>
      <c r="CH1701" s="40"/>
      <c r="CI1701" s="40"/>
      <c r="CJ1701" s="40"/>
      <c r="CK1701" s="40"/>
      <c r="CL1701" s="40"/>
      <c r="CM1701" s="40"/>
      <c r="CN1701" s="40"/>
      <c r="CO1701" s="40">
        <f t="shared" si="352"/>
        <v>0</v>
      </c>
    </row>
    <row r="1702" spans="1:93" ht="22.5" customHeight="1">
      <c r="A1702" s="269"/>
      <c r="B1702" s="267"/>
      <c r="C1702" s="75"/>
      <c r="D1702" s="78"/>
      <c r="E1702" s="75"/>
      <c r="F1702" s="80"/>
      <c r="G1702" s="78"/>
      <c r="H1702" s="70"/>
      <c r="I1702" s="81"/>
      <c r="J1702" s="71" t="str">
        <f>IF(H1702="","",VLOOKUP(H1702,単重表!$C$6:'単重表'!$F$2502,2,FALSE))</f>
        <v/>
      </c>
      <c r="K1702" s="232"/>
      <c r="L1702" s="101">
        <f t="shared" si="799"/>
        <v>1</v>
      </c>
      <c r="M1702" s="46"/>
      <c r="N1702" s="101">
        <f t="shared" si="244"/>
        <v>1</v>
      </c>
      <c r="O1702" s="49"/>
      <c r="P1702" s="47" t="str">
        <f>IF(H1702="","",VLOOKUP(H1702,単重表!$C$6:'単重表'!$F$2502,3,FALSE))</f>
        <v/>
      </c>
      <c r="Q1702" s="47"/>
      <c r="R1702" s="56" t="e">
        <f t="shared" si="800"/>
        <v>#VALUE!</v>
      </c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267"/>
      <c r="AF1702" s="267"/>
      <c r="AG1702" s="40"/>
      <c r="AH1702" s="40"/>
      <c r="AI1702" s="40"/>
      <c r="AJ1702" s="58" t="str">
        <f>IF(H1702="","",VLOOKUP(H1702,単重表!$C$6:'単重表'!$F$2502,4,FALSE))</f>
        <v/>
      </c>
      <c r="AK1702" s="141" t="e">
        <f t="shared" si="362"/>
        <v>#VALUE!</v>
      </c>
      <c r="AL1702" s="40">
        <v>2</v>
      </c>
      <c r="AM1702" s="190" t="e">
        <f t="shared" si="363"/>
        <v>#VALUE!</v>
      </c>
      <c r="AO1702" s="191">
        <f t="shared" si="349"/>
        <v>0</v>
      </c>
      <c r="AP1702" s="182"/>
      <c r="AQ1702" s="183" t="str">
        <f t="shared" si="350"/>
        <v/>
      </c>
      <c r="AR1702" s="182"/>
      <c r="AS1702" s="184" t="str">
        <f t="shared" si="351"/>
        <v/>
      </c>
      <c r="AT1702" s="182"/>
      <c r="AU1702" s="268"/>
      <c r="AV1702" s="185"/>
      <c r="AW1702" s="185"/>
      <c r="AX1702" s="185"/>
      <c r="AY1702" s="185"/>
      <c r="AZ1702" s="185"/>
      <c r="BA1702" s="186"/>
      <c r="BB1702" s="80"/>
      <c r="BC1702" s="185"/>
      <c r="BD1702" s="185"/>
      <c r="BE1702" s="185"/>
      <c r="BF1702" s="185"/>
      <c r="BG1702" s="187"/>
      <c r="BH1702" s="270"/>
      <c r="BI1702" s="188"/>
      <c r="BJ1702" s="268"/>
      <c r="BL1702" s="40"/>
      <c r="BM1702" s="40"/>
      <c r="BN1702" s="40"/>
      <c r="BO1702" s="40"/>
      <c r="BP1702" s="40"/>
      <c r="BQ1702" s="40"/>
      <c r="BR1702" s="40"/>
      <c r="BS1702" s="40"/>
      <c r="BT1702" s="40"/>
      <c r="BU1702" s="40"/>
      <c r="BV1702" s="40"/>
      <c r="BW1702" s="40"/>
      <c r="BX1702" s="40"/>
      <c r="BY1702" s="40"/>
      <c r="BZ1702" s="40"/>
      <c r="CA1702" s="40"/>
      <c r="CB1702" s="40"/>
      <c r="CC1702" s="40"/>
      <c r="CD1702" s="40"/>
      <c r="CE1702" s="40"/>
      <c r="CF1702" s="40"/>
      <c r="CG1702" s="40"/>
      <c r="CH1702" s="40"/>
      <c r="CI1702" s="40"/>
      <c r="CJ1702" s="40"/>
      <c r="CK1702" s="40"/>
      <c r="CL1702" s="40"/>
      <c r="CM1702" s="40"/>
      <c r="CN1702" s="40"/>
      <c r="CO1702" s="40">
        <f t="shared" si="352"/>
        <v>0</v>
      </c>
    </row>
    <row r="1703" spans="1:93" ht="22.5" customHeight="1">
      <c r="A1703" s="269"/>
      <c r="B1703" s="267"/>
      <c r="C1703" s="75"/>
      <c r="D1703" s="78"/>
      <c r="E1703" s="75"/>
      <c r="F1703" s="80"/>
      <c r="G1703" s="78"/>
      <c r="H1703" s="70"/>
      <c r="I1703" s="81"/>
      <c r="J1703" s="71" t="str">
        <f>IF(H1703="","",VLOOKUP(H1703,単重表!$C$6:'単重表'!$F$2502,2,FALSE))</f>
        <v/>
      </c>
      <c r="K1703" s="232"/>
      <c r="L1703" s="101">
        <f t="shared" si="799"/>
        <v>1</v>
      </c>
      <c r="M1703" s="46"/>
      <c r="N1703" s="101">
        <f t="shared" si="244"/>
        <v>1</v>
      </c>
      <c r="O1703" s="49"/>
      <c r="P1703" s="47" t="str">
        <f>IF(H1703="","",VLOOKUP(H1703,単重表!$C$6:'単重表'!$F$2502,3,FALSE))</f>
        <v/>
      </c>
      <c r="Q1703" s="47"/>
      <c r="R1703" s="56" t="e">
        <f t="shared" si="800"/>
        <v>#VALUE!</v>
      </c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267"/>
      <c r="AF1703" s="267"/>
      <c r="AG1703" s="40"/>
      <c r="AH1703" s="40"/>
      <c r="AI1703" s="40"/>
      <c r="AJ1703" s="58" t="str">
        <f>IF(H1703="","",VLOOKUP(H1703,単重表!$C$6:'単重表'!$F$2502,4,FALSE))</f>
        <v/>
      </c>
      <c r="AK1703" s="141" t="e">
        <f t="shared" si="362"/>
        <v>#VALUE!</v>
      </c>
      <c r="AL1703" s="40">
        <v>2</v>
      </c>
      <c r="AM1703" s="190" t="e">
        <f t="shared" si="363"/>
        <v>#VALUE!</v>
      </c>
      <c r="AO1703" s="191">
        <f t="shared" si="349"/>
        <v>0</v>
      </c>
      <c r="AP1703" s="182"/>
      <c r="AQ1703" s="183" t="str">
        <f t="shared" si="350"/>
        <v/>
      </c>
      <c r="AR1703" s="182"/>
      <c r="AS1703" s="184" t="str">
        <f t="shared" si="351"/>
        <v/>
      </c>
      <c r="AT1703" s="182"/>
      <c r="AU1703" s="268"/>
      <c r="AV1703" s="185"/>
      <c r="AW1703" s="185"/>
      <c r="AX1703" s="185"/>
      <c r="AY1703" s="185"/>
      <c r="AZ1703" s="185"/>
      <c r="BA1703" s="186"/>
      <c r="BB1703" s="80"/>
      <c r="BC1703" s="185"/>
      <c r="BD1703" s="185"/>
      <c r="BE1703" s="185"/>
      <c r="BF1703" s="185"/>
      <c r="BG1703" s="187"/>
      <c r="BH1703" s="270"/>
      <c r="BI1703" s="188"/>
      <c r="BJ1703" s="268"/>
      <c r="BL1703" s="40"/>
      <c r="BM1703" s="40"/>
      <c r="BN1703" s="40"/>
      <c r="BO1703" s="40"/>
      <c r="BP1703" s="40"/>
      <c r="BQ1703" s="40"/>
      <c r="BR1703" s="40"/>
      <c r="BS1703" s="40"/>
      <c r="BT1703" s="40"/>
      <c r="BU1703" s="40"/>
      <c r="BV1703" s="40"/>
      <c r="BW1703" s="40"/>
      <c r="BX1703" s="40"/>
      <c r="BY1703" s="40"/>
      <c r="BZ1703" s="40"/>
      <c r="CA1703" s="40"/>
      <c r="CB1703" s="40"/>
      <c r="CC1703" s="40"/>
      <c r="CD1703" s="40"/>
      <c r="CE1703" s="40"/>
      <c r="CF1703" s="40"/>
      <c r="CG1703" s="40"/>
      <c r="CH1703" s="40"/>
      <c r="CI1703" s="40"/>
      <c r="CJ1703" s="40"/>
      <c r="CK1703" s="40"/>
      <c r="CL1703" s="40"/>
      <c r="CM1703" s="40"/>
      <c r="CN1703" s="40"/>
      <c r="CO1703" s="40">
        <f t="shared" si="352"/>
        <v>0</v>
      </c>
    </row>
    <row r="1704" spans="1:93" ht="22.5" customHeight="1">
      <c r="A1704" s="269"/>
      <c r="B1704" s="267"/>
      <c r="C1704" s="75"/>
      <c r="D1704" s="78"/>
      <c r="E1704" s="75"/>
      <c r="F1704" s="80"/>
      <c r="G1704" s="78"/>
      <c r="H1704" s="70"/>
      <c r="I1704" s="81"/>
      <c r="J1704" s="71" t="str">
        <f>IF(H1704="","",VLOOKUP(H1704,単重表!$C$6:'単重表'!$F$2502,2,FALSE))</f>
        <v/>
      </c>
      <c r="K1704" s="232"/>
      <c r="L1704" s="101">
        <f t="shared" si="799"/>
        <v>1</v>
      </c>
      <c r="M1704" s="46"/>
      <c r="N1704" s="101">
        <f t="shared" si="244"/>
        <v>1</v>
      </c>
      <c r="O1704" s="49"/>
      <c r="P1704" s="47" t="str">
        <f>IF(H1704="","",VLOOKUP(H1704,単重表!$C$6:'単重表'!$F$2502,3,FALSE))</f>
        <v/>
      </c>
      <c r="Q1704" s="47"/>
      <c r="R1704" s="56" t="e">
        <f t="shared" si="800"/>
        <v>#VALUE!</v>
      </c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267"/>
      <c r="AF1704" s="267"/>
      <c r="AG1704" s="40"/>
      <c r="AH1704" s="40"/>
      <c r="AI1704" s="40"/>
      <c r="AJ1704" s="58" t="str">
        <f>IF(H1704="","",VLOOKUP(H1704,単重表!$C$6:'単重表'!$F$2502,4,FALSE))</f>
        <v/>
      </c>
      <c r="AK1704" s="141" t="e">
        <f t="shared" si="362"/>
        <v>#VALUE!</v>
      </c>
      <c r="AL1704" s="40">
        <v>2</v>
      </c>
      <c r="AM1704" s="190" t="e">
        <f t="shared" si="363"/>
        <v>#VALUE!</v>
      </c>
      <c r="AO1704" s="191">
        <f t="shared" si="349"/>
        <v>0</v>
      </c>
      <c r="AP1704" s="182"/>
      <c r="AQ1704" s="183" t="str">
        <f t="shared" si="350"/>
        <v/>
      </c>
      <c r="AR1704" s="182"/>
      <c r="AS1704" s="184" t="str">
        <f t="shared" si="351"/>
        <v/>
      </c>
      <c r="AT1704" s="182"/>
      <c r="AU1704" s="268"/>
      <c r="AV1704" s="185"/>
      <c r="AW1704" s="185"/>
      <c r="AX1704" s="185"/>
      <c r="AY1704" s="185"/>
      <c r="AZ1704" s="185"/>
      <c r="BA1704" s="186"/>
      <c r="BB1704" s="80"/>
      <c r="BC1704" s="185"/>
      <c r="BD1704" s="185"/>
      <c r="BE1704" s="185"/>
      <c r="BF1704" s="185"/>
      <c r="BG1704" s="187"/>
      <c r="BH1704" s="270"/>
      <c r="BI1704" s="188"/>
      <c r="BJ1704" s="268"/>
      <c r="BL1704" s="40"/>
      <c r="BM1704" s="40"/>
      <c r="BN1704" s="40"/>
      <c r="BO1704" s="40"/>
      <c r="BP1704" s="40"/>
      <c r="BQ1704" s="40"/>
      <c r="BR1704" s="40"/>
      <c r="BS1704" s="40"/>
      <c r="BT1704" s="40"/>
      <c r="BU1704" s="40"/>
      <c r="BV1704" s="40"/>
      <c r="BW1704" s="40"/>
      <c r="BX1704" s="40"/>
      <c r="BY1704" s="40"/>
      <c r="BZ1704" s="40"/>
      <c r="CA1704" s="40"/>
      <c r="CB1704" s="40"/>
      <c r="CC1704" s="40"/>
      <c r="CD1704" s="40"/>
      <c r="CE1704" s="40"/>
      <c r="CF1704" s="40"/>
      <c r="CG1704" s="40"/>
      <c r="CH1704" s="40"/>
      <c r="CI1704" s="40"/>
      <c r="CJ1704" s="40"/>
      <c r="CK1704" s="40"/>
      <c r="CL1704" s="40"/>
      <c r="CM1704" s="40"/>
      <c r="CN1704" s="40"/>
      <c r="CO1704" s="40">
        <f t="shared" si="352"/>
        <v>0</v>
      </c>
    </row>
    <row r="1705" spans="1:93" ht="22.5" customHeight="1">
      <c r="A1705" s="269"/>
      <c r="B1705" s="267"/>
      <c r="C1705" s="75"/>
      <c r="D1705" s="78"/>
      <c r="E1705" s="75"/>
      <c r="F1705" s="80"/>
      <c r="G1705" s="78"/>
      <c r="H1705" s="70"/>
      <c r="I1705" s="81"/>
      <c r="J1705" s="71" t="str">
        <f>IF(H1705="","",VLOOKUP(H1705,単重表!$C$6:'単重表'!$F$2502,2,FALSE))</f>
        <v/>
      </c>
      <c r="K1705" s="232"/>
      <c r="L1705" s="101">
        <f t="shared" si="799"/>
        <v>1</v>
      </c>
      <c r="M1705" s="46"/>
      <c r="N1705" s="101">
        <f t="shared" si="244"/>
        <v>1</v>
      </c>
      <c r="O1705" s="49"/>
      <c r="P1705" s="47" t="str">
        <f>IF(H1705="","",VLOOKUP(H1705,単重表!$C$6:'単重表'!$F$2502,3,FALSE))</f>
        <v/>
      </c>
      <c r="Q1705" s="47"/>
      <c r="R1705" s="56" t="e">
        <f t="shared" si="800"/>
        <v>#VALUE!</v>
      </c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267"/>
      <c r="AF1705" s="267"/>
      <c r="AG1705" s="40"/>
      <c r="AH1705" s="40"/>
      <c r="AI1705" s="40"/>
      <c r="AJ1705" s="58" t="str">
        <f>IF(H1705="","",VLOOKUP(H1705,単重表!$C$6:'単重表'!$F$2502,4,FALSE))</f>
        <v/>
      </c>
      <c r="AK1705" s="141" t="e">
        <f t="shared" si="362"/>
        <v>#VALUE!</v>
      </c>
      <c r="AL1705" s="40">
        <v>2</v>
      </c>
      <c r="AM1705" s="190" t="e">
        <f t="shared" si="363"/>
        <v>#VALUE!</v>
      </c>
      <c r="AO1705" s="191">
        <f t="shared" si="349"/>
        <v>0</v>
      </c>
      <c r="AP1705" s="182"/>
      <c r="AQ1705" s="183" t="str">
        <f t="shared" si="350"/>
        <v/>
      </c>
      <c r="AR1705" s="182"/>
      <c r="AS1705" s="184" t="str">
        <f t="shared" si="351"/>
        <v/>
      </c>
      <c r="AT1705" s="182"/>
      <c r="AU1705" s="268"/>
      <c r="AV1705" s="185"/>
      <c r="AW1705" s="185"/>
      <c r="AX1705" s="185"/>
      <c r="AY1705" s="185"/>
      <c r="AZ1705" s="185"/>
      <c r="BA1705" s="186"/>
      <c r="BB1705" s="80"/>
      <c r="BC1705" s="185"/>
      <c r="BD1705" s="185"/>
      <c r="BE1705" s="185"/>
      <c r="BF1705" s="185"/>
      <c r="BG1705" s="187"/>
      <c r="BH1705" s="270"/>
      <c r="BI1705" s="188"/>
      <c r="BJ1705" s="268"/>
      <c r="BL1705" s="40"/>
      <c r="BM1705" s="40"/>
      <c r="BN1705" s="40"/>
      <c r="BO1705" s="40"/>
      <c r="BP1705" s="40"/>
      <c r="BQ1705" s="40"/>
      <c r="BR1705" s="40"/>
      <c r="BS1705" s="40"/>
      <c r="BT1705" s="40"/>
      <c r="BU1705" s="40"/>
      <c r="BV1705" s="40"/>
      <c r="BW1705" s="40"/>
      <c r="BX1705" s="40"/>
      <c r="BY1705" s="40"/>
      <c r="BZ1705" s="40"/>
      <c r="CA1705" s="40"/>
      <c r="CB1705" s="40"/>
      <c r="CC1705" s="40"/>
      <c r="CD1705" s="40"/>
      <c r="CE1705" s="40"/>
      <c r="CF1705" s="40"/>
      <c r="CG1705" s="40"/>
      <c r="CH1705" s="40"/>
      <c r="CI1705" s="40"/>
      <c r="CJ1705" s="40"/>
      <c r="CK1705" s="40"/>
      <c r="CL1705" s="40"/>
      <c r="CM1705" s="40"/>
      <c r="CN1705" s="40"/>
      <c r="CO1705" s="40">
        <f t="shared" si="352"/>
        <v>0</v>
      </c>
    </row>
    <row r="1706" spans="1:93" ht="22.5" customHeight="1">
      <c r="A1706" s="269"/>
      <c r="B1706" s="267"/>
      <c r="C1706" s="75"/>
      <c r="D1706" s="78"/>
      <c r="E1706" s="75"/>
      <c r="F1706" s="80"/>
      <c r="G1706" s="78"/>
      <c r="H1706" s="70"/>
      <c r="I1706" s="81"/>
      <c r="J1706" s="71" t="str">
        <f>IF(H1706="","",VLOOKUP(H1706,単重表!$C$6:'単重表'!$F$2502,2,FALSE))</f>
        <v/>
      </c>
      <c r="K1706" s="232"/>
      <c r="L1706" s="101">
        <f>IF(K1706="",1,K1706/1000)</f>
        <v>1</v>
      </c>
      <c r="M1706" s="46"/>
      <c r="N1706" s="101">
        <f t="shared" si="244"/>
        <v>1</v>
      </c>
      <c r="O1706" s="49"/>
      <c r="P1706" s="47" t="str">
        <f>IF(H1706="","",VLOOKUP(H1706,単重表!$C$6:'単重表'!$F$2502,3,FALSE))</f>
        <v/>
      </c>
      <c r="Q1706" s="47"/>
      <c r="R1706" s="56" t="e">
        <f t="shared" si="800"/>
        <v>#VALUE!</v>
      </c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267"/>
      <c r="AF1706" s="267"/>
      <c r="AG1706" s="40"/>
      <c r="AH1706" s="40"/>
      <c r="AI1706" s="40"/>
      <c r="AJ1706" s="58" t="str">
        <f>IF(H1706="","",VLOOKUP(H1706,単重表!$C$6:'単重表'!$F$2502,4,FALSE))</f>
        <v/>
      </c>
      <c r="AK1706" s="141" t="e">
        <f t="shared" si="362"/>
        <v>#VALUE!</v>
      </c>
      <c r="AL1706" s="40">
        <v>2</v>
      </c>
      <c r="AM1706" s="190" t="e">
        <f t="shared" si="363"/>
        <v>#VALUE!</v>
      </c>
      <c r="AO1706" s="191">
        <f t="shared" si="349"/>
        <v>0</v>
      </c>
      <c r="AP1706" s="182"/>
      <c r="AQ1706" s="183" t="str">
        <f t="shared" si="350"/>
        <v/>
      </c>
      <c r="AR1706" s="182"/>
      <c r="AS1706" s="184" t="str">
        <f t="shared" si="351"/>
        <v/>
      </c>
      <c r="AT1706" s="182"/>
      <c r="AU1706" s="268"/>
      <c r="AV1706" s="185"/>
      <c r="AW1706" s="185"/>
      <c r="AX1706" s="185"/>
      <c r="AY1706" s="185"/>
      <c r="AZ1706" s="185"/>
      <c r="BA1706" s="186"/>
      <c r="BB1706" s="80"/>
      <c r="BC1706" s="185"/>
      <c r="BD1706" s="185"/>
      <c r="BE1706" s="185"/>
      <c r="BF1706" s="185"/>
      <c r="BG1706" s="187"/>
      <c r="BH1706" s="270"/>
      <c r="BI1706" s="188"/>
      <c r="BJ1706" s="268"/>
      <c r="BL1706" s="40"/>
      <c r="BM1706" s="40"/>
      <c r="BN1706" s="40"/>
      <c r="BO1706" s="40"/>
      <c r="BP1706" s="40"/>
      <c r="BQ1706" s="40"/>
      <c r="BR1706" s="40"/>
      <c r="BS1706" s="40"/>
      <c r="BT1706" s="40"/>
      <c r="BU1706" s="40"/>
      <c r="BV1706" s="40"/>
      <c r="BW1706" s="40"/>
      <c r="BX1706" s="40"/>
      <c r="BY1706" s="40"/>
      <c r="BZ1706" s="40"/>
      <c r="CA1706" s="40"/>
      <c r="CB1706" s="40"/>
      <c r="CC1706" s="40"/>
      <c r="CD1706" s="40"/>
      <c r="CE1706" s="40"/>
      <c r="CF1706" s="40"/>
      <c r="CG1706" s="40"/>
      <c r="CH1706" s="40"/>
      <c r="CI1706" s="40"/>
      <c r="CJ1706" s="40"/>
      <c r="CK1706" s="40"/>
      <c r="CL1706" s="40"/>
      <c r="CM1706" s="40"/>
      <c r="CN1706" s="40"/>
      <c r="CO1706" s="40">
        <f t="shared" si="352"/>
        <v>0</v>
      </c>
    </row>
    <row r="1707" spans="1:93" ht="22.5" customHeight="1">
      <c r="A1707" s="269"/>
      <c r="B1707" s="267"/>
      <c r="C1707" s="75"/>
      <c r="D1707" s="78"/>
      <c r="E1707" s="75"/>
      <c r="F1707" s="80"/>
      <c r="G1707" s="78"/>
      <c r="H1707" s="70"/>
      <c r="I1707" s="81"/>
      <c r="J1707" s="71" t="str">
        <f>IF(H1707="","",VLOOKUP(H1707,単重表!$C$6:'単重表'!$F$2502,2,FALSE))</f>
        <v/>
      </c>
      <c r="K1707" s="232"/>
      <c r="L1707" s="101">
        <f>IF(K1707="",1,K1707/1000)</f>
        <v>1</v>
      </c>
      <c r="M1707" s="46"/>
      <c r="N1707" s="101">
        <f t="shared" si="244"/>
        <v>1</v>
      </c>
      <c r="O1707" s="49"/>
      <c r="P1707" s="47" t="str">
        <f>IF(H1707="","",VLOOKUP(H1707,単重表!$C$6:'単重表'!$F$2502,3,FALSE))</f>
        <v/>
      </c>
      <c r="Q1707" s="47"/>
      <c r="R1707" s="56" t="e">
        <f t="shared" si="800"/>
        <v>#VALUE!</v>
      </c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267"/>
      <c r="AF1707" s="267"/>
      <c r="AG1707" s="40"/>
      <c r="AH1707" s="40"/>
      <c r="AI1707" s="40"/>
      <c r="AJ1707" s="58" t="str">
        <f>IF(H1707="","",VLOOKUP(H1707,単重表!$C$6:'単重表'!$F$2502,4,FALSE))</f>
        <v/>
      </c>
      <c r="AK1707" s="141" t="e">
        <f t="shared" si="362"/>
        <v>#VALUE!</v>
      </c>
      <c r="AL1707" s="40">
        <v>2</v>
      </c>
      <c r="AM1707" s="190" t="e">
        <f t="shared" si="363"/>
        <v>#VALUE!</v>
      </c>
      <c r="AO1707" s="191">
        <f t="shared" si="349"/>
        <v>0</v>
      </c>
      <c r="AP1707" s="182"/>
      <c r="AQ1707" s="183" t="str">
        <f t="shared" si="350"/>
        <v/>
      </c>
      <c r="AR1707" s="182"/>
      <c r="AS1707" s="184" t="str">
        <f t="shared" si="351"/>
        <v/>
      </c>
      <c r="AT1707" s="182"/>
      <c r="AU1707" s="268"/>
      <c r="AV1707" s="185"/>
      <c r="AW1707" s="185"/>
      <c r="AX1707" s="185"/>
      <c r="AY1707" s="185"/>
      <c r="AZ1707" s="185"/>
      <c r="BA1707" s="186"/>
      <c r="BB1707" s="80"/>
      <c r="BC1707" s="185"/>
      <c r="BD1707" s="185"/>
      <c r="BE1707" s="185"/>
      <c r="BF1707" s="185"/>
      <c r="BG1707" s="187"/>
      <c r="BH1707" s="270"/>
      <c r="BI1707" s="188"/>
      <c r="BJ1707" s="268"/>
      <c r="BL1707" s="40"/>
      <c r="BM1707" s="40"/>
      <c r="BN1707" s="40"/>
      <c r="BO1707" s="40"/>
      <c r="BP1707" s="40"/>
      <c r="BQ1707" s="40"/>
      <c r="BR1707" s="40"/>
      <c r="BS1707" s="40"/>
      <c r="BT1707" s="40"/>
      <c r="BU1707" s="40"/>
      <c r="BV1707" s="40"/>
      <c r="BW1707" s="40"/>
      <c r="BX1707" s="40"/>
      <c r="BY1707" s="40"/>
      <c r="BZ1707" s="40"/>
      <c r="CA1707" s="40"/>
      <c r="CB1707" s="40"/>
      <c r="CC1707" s="40"/>
      <c r="CD1707" s="40"/>
      <c r="CE1707" s="40"/>
      <c r="CF1707" s="40"/>
      <c r="CG1707" s="40"/>
      <c r="CH1707" s="40"/>
      <c r="CI1707" s="40"/>
      <c r="CJ1707" s="40"/>
      <c r="CK1707" s="40"/>
      <c r="CL1707" s="40"/>
      <c r="CM1707" s="40"/>
      <c r="CN1707" s="40"/>
      <c r="CO1707" s="40">
        <f t="shared" si="352"/>
        <v>0</v>
      </c>
    </row>
    <row r="1708" spans="1:93" ht="22.5" customHeight="1">
      <c r="A1708" s="269"/>
      <c r="B1708" s="267"/>
      <c r="C1708" s="75"/>
      <c r="D1708" s="78"/>
      <c r="E1708" s="75"/>
      <c r="F1708" s="80"/>
      <c r="G1708" s="78"/>
      <c r="H1708" s="70"/>
      <c r="I1708" s="81"/>
      <c r="J1708" s="71" t="str">
        <f>IF(H1708="","",VLOOKUP(H1708,単重表!$C$6:'単重表'!$F$2502,2,FALSE))</f>
        <v/>
      </c>
      <c r="K1708" s="232"/>
      <c r="L1708" s="101">
        <f>IF(K1708="",1,K1708/1000)</f>
        <v>1</v>
      </c>
      <c r="M1708" s="46"/>
      <c r="N1708" s="101">
        <f t="shared" si="244"/>
        <v>1</v>
      </c>
      <c r="O1708" s="49"/>
      <c r="P1708" s="47" t="str">
        <f>IF(H1708="","",VLOOKUP(H1708,単重表!$C$6:'単重表'!$F$2502,3,FALSE))</f>
        <v/>
      </c>
      <c r="Q1708" s="47"/>
      <c r="R1708" s="56" t="e">
        <f>P1708*O1708*N1708*L1708+Q1708</f>
        <v>#VALUE!</v>
      </c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267"/>
      <c r="AF1708" s="267"/>
      <c r="AG1708" s="40"/>
      <c r="AH1708" s="40"/>
      <c r="AI1708" s="40"/>
      <c r="AJ1708" s="58" t="str">
        <f>IF(H1708="","",VLOOKUP(H1708,単重表!$C$6:'単重表'!$F$2502,4,FALSE))</f>
        <v/>
      </c>
      <c r="AK1708" s="141" t="e">
        <f t="shared" si="362"/>
        <v>#VALUE!</v>
      </c>
      <c r="AL1708" s="40">
        <v>2</v>
      </c>
      <c r="AM1708" s="190" t="e">
        <f t="shared" si="363"/>
        <v>#VALUE!</v>
      </c>
      <c r="AO1708" s="191">
        <f t="shared" si="349"/>
        <v>0</v>
      </c>
      <c r="AP1708" s="182"/>
      <c r="AQ1708" s="183" t="str">
        <f t="shared" si="350"/>
        <v/>
      </c>
      <c r="AR1708" s="182"/>
      <c r="AS1708" s="184" t="str">
        <f t="shared" si="351"/>
        <v/>
      </c>
      <c r="AT1708" s="182"/>
      <c r="AU1708" s="268"/>
      <c r="AV1708" s="185"/>
      <c r="AW1708" s="185"/>
      <c r="AX1708" s="185"/>
      <c r="AY1708" s="185"/>
      <c r="AZ1708" s="185"/>
      <c r="BA1708" s="186"/>
      <c r="BB1708" s="80"/>
      <c r="BC1708" s="185"/>
      <c r="BD1708" s="185"/>
      <c r="BE1708" s="185"/>
      <c r="BF1708" s="185"/>
      <c r="BG1708" s="187"/>
      <c r="BH1708" s="270"/>
      <c r="BI1708" s="188"/>
      <c r="BJ1708" s="268"/>
      <c r="BL1708" s="40"/>
      <c r="BM1708" s="40"/>
      <c r="BN1708" s="40"/>
      <c r="BO1708" s="40"/>
      <c r="BP1708" s="40"/>
      <c r="BQ1708" s="40"/>
      <c r="BR1708" s="40"/>
      <c r="BS1708" s="40"/>
      <c r="BT1708" s="40"/>
      <c r="BU1708" s="40"/>
      <c r="BV1708" s="40"/>
      <c r="BW1708" s="40"/>
      <c r="BX1708" s="40"/>
      <c r="BY1708" s="40"/>
      <c r="BZ1708" s="40"/>
      <c r="CA1708" s="40"/>
      <c r="CB1708" s="40"/>
      <c r="CC1708" s="40"/>
      <c r="CD1708" s="40"/>
      <c r="CE1708" s="40"/>
      <c r="CF1708" s="40"/>
      <c r="CG1708" s="40"/>
      <c r="CH1708" s="40"/>
      <c r="CI1708" s="40"/>
      <c r="CJ1708" s="40"/>
      <c r="CK1708" s="40"/>
      <c r="CL1708" s="40"/>
      <c r="CM1708" s="40"/>
      <c r="CN1708" s="40"/>
      <c r="CO1708" s="40">
        <f t="shared" si="352"/>
        <v>0</v>
      </c>
    </row>
    <row r="1709" spans="1:93" ht="22.5" customHeight="1">
      <c r="A1709" s="269"/>
      <c r="B1709" s="267"/>
      <c r="C1709" s="75"/>
      <c r="D1709" s="78"/>
      <c r="E1709" s="75"/>
      <c r="F1709" s="80"/>
      <c r="G1709" s="78"/>
      <c r="H1709" s="70"/>
      <c r="I1709" s="81"/>
      <c r="J1709" s="71" t="str">
        <f>IF(H1709="","",VLOOKUP(H1709,単重表!$C$6:'単重表'!$F$2502,2,FALSE))</f>
        <v/>
      </c>
      <c r="K1709" s="232"/>
      <c r="L1709" s="101">
        <f t="shared" ref="L1709:L1716" si="801">IF(K1709="",1,K1709/1000)</f>
        <v>1</v>
      </c>
      <c r="M1709" s="46"/>
      <c r="N1709" s="101">
        <f t="shared" si="244"/>
        <v>1</v>
      </c>
      <c r="O1709" s="49"/>
      <c r="P1709" s="47" t="str">
        <f>IF(H1709="","",VLOOKUP(H1709,単重表!$C$6:'単重表'!$F$2502,3,FALSE))</f>
        <v/>
      </c>
      <c r="Q1709" s="47"/>
      <c r="R1709" s="56" t="e">
        <f t="shared" ref="R1709:R1718" si="802">P1709*O1709*N1709*L1709+Q1709</f>
        <v>#VALUE!</v>
      </c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267"/>
      <c r="AF1709" s="267"/>
      <c r="AG1709" s="40"/>
      <c r="AH1709" s="40"/>
      <c r="AI1709" s="40"/>
      <c r="AJ1709" s="58" t="str">
        <f>IF(H1709="","",VLOOKUP(H1709,単重表!$C$6:'単重表'!$F$2502,4,FALSE))</f>
        <v/>
      </c>
      <c r="AK1709" s="141" t="e">
        <f t="shared" si="362"/>
        <v>#VALUE!</v>
      </c>
      <c r="AL1709" s="40">
        <v>2</v>
      </c>
      <c r="AM1709" s="190" t="e">
        <f t="shared" si="363"/>
        <v>#VALUE!</v>
      </c>
      <c r="AO1709" s="191">
        <f t="shared" si="349"/>
        <v>0</v>
      </c>
      <c r="AP1709" s="182"/>
      <c r="AQ1709" s="183" t="str">
        <f t="shared" si="350"/>
        <v/>
      </c>
      <c r="AR1709" s="182"/>
      <c r="AS1709" s="184" t="str">
        <f t="shared" si="351"/>
        <v/>
      </c>
      <c r="AT1709" s="182"/>
      <c r="AU1709" s="268"/>
      <c r="AV1709" s="185"/>
      <c r="AW1709" s="185"/>
      <c r="AX1709" s="185"/>
      <c r="AY1709" s="185"/>
      <c r="AZ1709" s="185"/>
      <c r="BA1709" s="186"/>
      <c r="BB1709" s="80"/>
      <c r="BC1709" s="185"/>
      <c r="BD1709" s="185"/>
      <c r="BE1709" s="185"/>
      <c r="BF1709" s="185"/>
      <c r="BG1709" s="187"/>
      <c r="BH1709" s="270"/>
      <c r="BI1709" s="188"/>
      <c r="BJ1709" s="268"/>
      <c r="BL1709" s="40"/>
      <c r="BM1709" s="40"/>
      <c r="BN1709" s="40"/>
      <c r="BO1709" s="40"/>
      <c r="BP1709" s="40"/>
      <c r="BQ1709" s="40"/>
      <c r="BR1709" s="40"/>
      <c r="BS1709" s="40"/>
      <c r="BT1709" s="40"/>
      <c r="BU1709" s="40"/>
      <c r="BV1709" s="40"/>
      <c r="BW1709" s="40"/>
      <c r="BX1709" s="40"/>
      <c r="BY1709" s="40"/>
      <c r="BZ1709" s="40"/>
      <c r="CA1709" s="40"/>
      <c r="CB1709" s="40"/>
      <c r="CC1709" s="40"/>
      <c r="CD1709" s="40"/>
      <c r="CE1709" s="40"/>
      <c r="CF1709" s="40"/>
      <c r="CG1709" s="40"/>
      <c r="CH1709" s="40"/>
      <c r="CI1709" s="40"/>
      <c r="CJ1709" s="40"/>
      <c r="CK1709" s="40"/>
      <c r="CL1709" s="40"/>
      <c r="CM1709" s="40"/>
      <c r="CN1709" s="40"/>
      <c r="CO1709" s="40">
        <f t="shared" si="352"/>
        <v>0</v>
      </c>
    </row>
    <row r="1710" spans="1:93" ht="22.5" customHeight="1">
      <c r="A1710" s="269"/>
      <c r="B1710" s="267"/>
      <c r="C1710" s="75"/>
      <c r="D1710" s="78"/>
      <c r="E1710" s="75"/>
      <c r="F1710" s="80"/>
      <c r="G1710" s="78"/>
      <c r="H1710" s="70"/>
      <c r="I1710" s="81"/>
      <c r="J1710" s="71" t="str">
        <f>IF(H1710="","",VLOOKUP(H1710,単重表!$C$6:'単重表'!$F$2502,2,FALSE))</f>
        <v/>
      </c>
      <c r="K1710" s="232"/>
      <c r="L1710" s="101">
        <f t="shared" si="801"/>
        <v>1</v>
      </c>
      <c r="M1710" s="46"/>
      <c r="N1710" s="101">
        <f t="shared" si="244"/>
        <v>1</v>
      </c>
      <c r="O1710" s="49"/>
      <c r="P1710" s="47" t="str">
        <f>IF(H1710="","",VLOOKUP(H1710,単重表!$C$6:'単重表'!$F$2502,3,FALSE))</f>
        <v/>
      </c>
      <c r="Q1710" s="47"/>
      <c r="R1710" s="56" t="e">
        <f t="shared" si="802"/>
        <v>#VALUE!</v>
      </c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267"/>
      <c r="AF1710" s="267"/>
      <c r="AG1710" s="40"/>
      <c r="AH1710" s="40"/>
      <c r="AI1710" s="40"/>
      <c r="AJ1710" s="58" t="str">
        <f>IF(H1710="","",VLOOKUP(H1710,単重表!$C$6:'単重表'!$F$2502,4,FALSE))</f>
        <v/>
      </c>
      <c r="AK1710" s="141" t="e">
        <f t="shared" si="362"/>
        <v>#VALUE!</v>
      </c>
      <c r="AL1710" s="40">
        <v>2</v>
      </c>
      <c r="AM1710" s="190" t="e">
        <f t="shared" si="363"/>
        <v>#VALUE!</v>
      </c>
      <c r="AO1710" s="191">
        <f t="shared" si="349"/>
        <v>0</v>
      </c>
      <c r="AP1710" s="182"/>
      <c r="AQ1710" s="183" t="str">
        <f t="shared" si="350"/>
        <v/>
      </c>
      <c r="AR1710" s="182"/>
      <c r="AS1710" s="184" t="str">
        <f t="shared" si="351"/>
        <v/>
      </c>
      <c r="AT1710" s="182"/>
      <c r="AU1710" s="268"/>
      <c r="AV1710" s="185"/>
      <c r="AW1710" s="185"/>
      <c r="AX1710" s="185"/>
      <c r="AY1710" s="185"/>
      <c r="AZ1710" s="185"/>
      <c r="BA1710" s="186"/>
      <c r="BB1710" s="80"/>
      <c r="BC1710" s="185"/>
      <c r="BD1710" s="185"/>
      <c r="BE1710" s="185"/>
      <c r="BF1710" s="185"/>
      <c r="BG1710" s="187"/>
      <c r="BH1710" s="270"/>
      <c r="BI1710" s="188"/>
      <c r="BJ1710" s="268"/>
      <c r="BL1710" s="40"/>
      <c r="BM1710" s="40"/>
      <c r="BN1710" s="40"/>
      <c r="BO1710" s="40"/>
      <c r="BP1710" s="40"/>
      <c r="BQ1710" s="40"/>
      <c r="BR1710" s="40"/>
      <c r="BS1710" s="40"/>
      <c r="BT1710" s="40"/>
      <c r="BU1710" s="40"/>
      <c r="BV1710" s="40"/>
      <c r="BW1710" s="40"/>
      <c r="BX1710" s="40"/>
      <c r="BY1710" s="40"/>
      <c r="BZ1710" s="40"/>
      <c r="CA1710" s="40"/>
      <c r="CB1710" s="40"/>
      <c r="CC1710" s="40"/>
      <c r="CD1710" s="40"/>
      <c r="CE1710" s="40"/>
      <c r="CF1710" s="40"/>
      <c r="CG1710" s="40"/>
      <c r="CH1710" s="40"/>
      <c r="CI1710" s="40"/>
      <c r="CJ1710" s="40"/>
      <c r="CK1710" s="40"/>
      <c r="CL1710" s="40"/>
      <c r="CM1710" s="40"/>
      <c r="CN1710" s="40"/>
      <c r="CO1710" s="40">
        <f t="shared" si="352"/>
        <v>0</v>
      </c>
    </row>
    <row r="1711" spans="1:93" ht="22.5" customHeight="1">
      <c r="A1711" s="269"/>
      <c r="B1711" s="267"/>
      <c r="C1711" s="75"/>
      <c r="D1711" s="78"/>
      <c r="E1711" s="75"/>
      <c r="F1711" s="80"/>
      <c r="G1711" s="78"/>
      <c r="H1711" s="70"/>
      <c r="I1711" s="81"/>
      <c r="J1711" s="71" t="str">
        <f>IF(H1711="","",VLOOKUP(H1711,単重表!$C$6:'単重表'!$F$2502,2,FALSE))</f>
        <v/>
      </c>
      <c r="K1711" s="232"/>
      <c r="L1711" s="101">
        <f t="shared" si="801"/>
        <v>1</v>
      </c>
      <c r="M1711" s="46"/>
      <c r="N1711" s="101">
        <f t="shared" si="244"/>
        <v>1</v>
      </c>
      <c r="O1711" s="49"/>
      <c r="P1711" s="47" t="str">
        <f>IF(H1711="","",VLOOKUP(H1711,単重表!$C$6:'単重表'!$F$2502,3,FALSE))</f>
        <v/>
      </c>
      <c r="Q1711" s="47"/>
      <c r="R1711" s="56" t="e">
        <f t="shared" si="802"/>
        <v>#VALUE!</v>
      </c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267"/>
      <c r="AF1711" s="267"/>
      <c r="AG1711" s="40"/>
      <c r="AH1711" s="40"/>
      <c r="AI1711" s="40"/>
      <c r="AJ1711" s="58" t="str">
        <f>IF(H1711="","",VLOOKUP(H1711,単重表!$C$6:'単重表'!$F$2502,4,FALSE))</f>
        <v/>
      </c>
      <c r="AK1711" s="141" t="e">
        <f t="shared" si="362"/>
        <v>#VALUE!</v>
      </c>
      <c r="AL1711" s="40">
        <v>2</v>
      </c>
      <c r="AM1711" s="190" t="e">
        <f t="shared" si="363"/>
        <v>#VALUE!</v>
      </c>
      <c r="AO1711" s="191">
        <f t="shared" si="349"/>
        <v>0</v>
      </c>
      <c r="AP1711" s="182"/>
      <c r="AQ1711" s="183" t="str">
        <f t="shared" si="350"/>
        <v/>
      </c>
      <c r="AR1711" s="182"/>
      <c r="AS1711" s="184" t="str">
        <f t="shared" si="351"/>
        <v/>
      </c>
      <c r="AT1711" s="182"/>
      <c r="AU1711" s="268"/>
      <c r="AV1711" s="185"/>
      <c r="AW1711" s="185"/>
      <c r="AX1711" s="185"/>
      <c r="AY1711" s="185"/>
      <c r="AZ1711" s="185"/>
      <c r="BA1711" s="186"/>
      <c r="BB1711" s="80"/>
      <c r="BC1711" s="185"/>
      <c r="BD1711" s="185"/>
      <c r="BE1711" s="185"/>
      <c r="BF1711" s="185"/>
      <c r="BG1711" s="187"/>
      <c r="BH1711" s="270"/>
      <c r="BI1711" s="188"/>
      <c r="BJ1711" s="268"/>
      <c r="BL1711" s="40"/>
      <c r="BM1711" s="40"/>
      <c r="BN1711" s="40"/>
      <c r="BO1711" s="40"/>
      <c r="BP1711" s="40"/>
      <c r="BQ1711" s="40"/>
      <c r="BR1711" s="40"/>
      <c r="BS1711" s="40"/>
      <c r="BT1711" s="40"/>
      <c r="BU1711" s="40"/>
      <c r="BV1711" s="40"/>
      <c r="BW1711" s="40"/>
      <c r="BX1711" s="40"/>
      <c r="BY1711" s="40"/>
      <c r="BZ1711" s="40"/>
      <c r="CA1711" s="40"/>
      <c r="CB1711" s="40"/>
      <c r="CC1711" s="40"/>
      <c r="CD1711" s="40"/>
      <c r="CE1711" s="40"/>
      <c r="CF1711" s="40"/>
      <c r="CG1711" s="40"/>
      <c r="CH1711" s="40"/>
      <c r="CI1711" s="40"/>
      <c r="CJ1711" s="40"/>
      <c r="CK1711" s="40"/>
      <c r="CL1711" s="40"/>
      <c r="CM1711" s="40"/>
      <c r="CN1711" s="40"/>
      <c r="CO1711" s="40">
        <f t="shared" si="352"/>
        <v>0</v>
      </c>
    </row>
    <row r="1712" spans="1:93" ht="22.5" customHeight="1">
      <c r="A1712" s="269"/>
      <c r="B1712" s="267"/>
      <c r="C1712" s="75"/>
      <c r="D1712" s="78"/>
      <c r="E1712" s="75"/>
      <c r="F1712" s="80"/>
      <c r="G1712" s="78"/>
      <c r="H1712" s="70"/>
      <c r="I1712" s="81"/>
      <c r="J1712" s="71" t="str">
        <f>IF(H1712="","",VLOOKUP(H1712,単重表!$C$6:'単重表'!$F$2502,2,FALSE))</f>
        <v/>
      </c>
      <c r="K1712" s="232"/>
      <c r="L1712" s="101">
        <f t="shared" si="801"/>
        <v>1</v>
      </c>
      <c r="M1712" s="46"/>
      <c r="N1712" s="101">
        <f t="shared" si="244"/>
        <v>1</v>
      </c>
      <c r="O1712" s="49"/>
      <c r="P1712" s="47" t="str">
        <f>IF(H1712="","",VLOOKUP(H1712,単重表!$C$6:'単重表'!$F$2502,3,FALSE))</f>
        <v/>
      </c>
      <c r="Q1712" s="47"/>
      <c r="R1712" s="56" t="e">
        <f t="shared" si="802"/>
        <v>#VALUE!</v>
      </c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267"/>
      <c r="AF1712" s="267"/>
      <c r="AG1712" s="40"/>
      <c r="AH1712" s="40"/>
      <c r="AI1712" s="40"/>
      <c r="AJ1712" s="58" t="str">
        <f>IF(H1712="","",VLOOKUP(H1712,単重表!$C$6:'単重表'!$F$2502,4,FALSE))</f>
        <v/>
      </c>
      <c r="AK1712" s="141" t="e">
        <f t="shared" si="362"/>
        <v>#VALUE!</v>
      </c>
      <c r="AL1712" s="40">
        <v>2</v>
      </c>
      <c r="AM1712" s="190" t="e">
        <f t="shared" si="363"/>
        <v>#VALUE!</v>
      </c>
      <c r="AO1712" s="191">
        <f t="shared" si="349"/>
        <v>0</v>
      </c>
      <c r="AP1712" s="182"/>
      <c r="AQ1712" s="183" t="str">
        <f t="shared" si="350"/>
        <v/>
      </c>
      <c r="AR1712" s="182"/>
      <c r="AS1712" s="184" t="str">
        <f t="shared" si="351"/>
        <v/>
      </c>
      <c r="AT1712" s="182"/>
      <c r="AU1712" s="268"/>
      <c r="AV1712" s="185"/>
      <c r="AW1712" s="185"/>
      <c r="AX1712" s="185"/>
      <c r="AY1712" s="185"/>
      <c r="AZ1712" s="185"/>
      <c r="BA1712" s="186"/>
      <c r="BB1712" s="80"/>
      <c r="BC1712" s="185"/>
      <c r="BD1712" s="185"/>
      <c r="BE1712" s="185"/>
      <c r="BF1712" s="185"/>
      <c r="BG1712" s="187"/>
      <c r="BH1712" s="270"/>
      <c r="BI1712" s="188"/>
      <c r="BJ1712" s="268"/>
      <c r="BL1712" s="40"/>
      <c r="BM1712" s="40"/>
      <c r="BN1712" s="40"/>
      <c r="BO1712" s="40"/>
      <c r="BP1712" s="40"/>
      <c r="BQ1712" s="40"/>
      <c r="BR1712" s="40"/>
      <c r="BS1712" s="40"/>
      <c r="BT1712" s="40"/>
      <c r="BU1712" s="40"/>
      <c r="BV1712" s="40"/>
      <c r="BW1712" s="40"/>
      <c r="BX1712" s="40"/>
      <c r="BY1712" s="40"/>
      <c r="BZ1712" s="40"/>
      <c r="CA1712" s="40"/>
      <c r="CB1712" s="40"/>
      <c r="CC1712" s="40"/>
      <c r="CD1712" s="40"/>
      <c r="CE1712" s="40"/>
      <c r="CF1712" s="40"/>
      <c r="CG1712" s="40"/>
      <c r="CH1712" s="40"/>
      <c r="CI1712" s="40"/>
      <c r="CJ1712" s="40"/>
      <c r="CK1712" s="40"/>
      <c r="CL1712" s="40"/>
      <c r="CM1712" s="40"/>
      <c r="CN1712" s="40"/>
      <c r="CO1712" s="40">
        <f t="shared" si="352"/>
        <v>0</v>
      </c>
    </row>
    <row r="1713" spans="1:93" ht="22.5" customHeight="1">
      <c r="A1713" s="269"/>
      <c r="B1713" s="267"/>
      <c r="C1713" s="75"/>
      <c r="D1713" s="78"/>
      <c r="E1713" s="75"/>
      <c r="F1713" s="80"/>
      <c r="G1713" s="78"/>
      <c r="H1713" s="70"/>
      <c r="I1713" s="81"/>
      <c r="J1713" s="71" t="str">
        <f>IF(H1713="","",VLOOKUP(H1713,単重表!$C$6:'単重表'!$F$2502,2,FALSE))</f>
        <v/>
      </c>
      <c r="K1713" s="232"/>
      <c r="L1713" s="101">
        <f t="shared" si="801"/>
        <v>1</v>
      </c>
      <c r="M1713" s="46"/>
      <c r="N1713" s="101">
        <f t="shared" si="244"/>
        <v>1</v>
      </c>
      <c r="O1713" s="49"/>
      <c r="P1713" s="47" t="str">
        <f>IF(H1713="","",VLOOKUP(H1713,単重表!$C$6:'単重表'!$F$2502,3,FALSE))</f>
        <v/>
      </c>
      <c r="Q1713" s="47"/>
      <c r="R1713" s="56" t="e">
        <f t="shared" si="802"/>
        <v>#VALUE!</v>
      </c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267"/>
      <c r="AF1713" s="267"/>
      <c r="AG1713" s="40"/>
      <c r="AH1713" s="40"/>
      <c r="AI1713" s="40"/>
      <c r="AJ1713" s="58" t="str">
        <f>IF(H1713="","",VLOOKUP(H1713,単重表!$C$6:'単重表'!$F$2502,4,FALSE))</f>
        <v/>
      </c>
      <c r="AK1713" s="141" t="e">
        <f t="shared" si="362"/>
        <v>#VALUE!</v>
      </c>
      <c r="AL1713" s="40">
        <v>2</v>
      </c>
      <c r="AM1713" s="190" t="e">
        <f t="shared" si="363"/>
        <v>#VALUE!</v>
      </c>
      <c r="AO1713" s="191">
        <f t="shared" si="349"/>
        <v>0</v>
      </c>
      <c r="AP1713" s="182"/>
      <c r="AQ1713" s="183" t="str">
        <f t="shared" si="350"/>
        <v/>
      </c>
      <c r="AR1713" s="182"/>
      <c r="AS1713" s="184" t="str">
        <f t="shared" si="351"/>
        <v/>
      </c>
      <c r="AT1713" s="182"/>
      <c r="AU1713" s="268"/>
      <c r="AV1713" s="185"/>
      <c r="AW1713" s="185"/>
      <c r="AX1713" s="185"/>
      <c r="AY1713" s="185"/>
      <c r="AZ1713" s="185"/>
      <c r="BA1713" s="186"/>
      <c r="BB1713" s="80"/>
      <c r="BC1713" s="185"/>
      <c r="BD1713" s="185"/>
      <c r="BE1713" s="185"/>
      <c r="BF1713" s="185"/>
      <c r="BG1713" s="187"/>
      <c r="BH1713" s="270"/>
      <c r="BI1713" s="188"/>
      <c r="BJ1713" s="268"/>
      <c r="BL1713" s="40"/>
      <c r="BM1713" s="40"/>
      <c r="BN1713" s="40"/>
      <c r="BO1713" s="40"/>
      <c r="BP1713" s="40"/>
      <c r="BQ1713" s="40"/>
      <c r="BR1713" s="40"/>
      <c r="BS1713" s="40"/>
      <c r="BT1713" s="40"/>
      <c r="BU1713" s="40"/>
      <c r="BV1713" s="40"/>
      <c r="BW1713" s="40"/>
      <c r="BX1713" s="40"/>
      <c r="BY1713" s="40"/>
      <c r="BZ1713" s="40"/>
      <c r="CA1713" s="40"/>
      <c r="CB1713" s="40"/>
      <c r="CC1713" s="40"/>
      <c r="CD1713" s="40"/>
      <c r="CE1713" s="40"/>
      <c r="CF1713" s="40"/>
      <c r="CG1713" s="40"/>
      <c r="CH1713" s="40"/>
      <c r="CI1713" s="40"/>
      <c r="CJ1713" s="40"/>
      <c r="CK1713" s="40"/>
      <c r="CL1713" s="40"/>
      <c r="CM1713" s="40"/>
      <c r="CN1713" s="40"/>
      <c r="CO1713" s="40">
        <f t="shared" si="352"/>
        <v>0</v>
      </c>
    </row>
    <row r="1714" spans="1:93" ht="22.5" customHeight="1">
      <c r="A1714" s="269"/>
      <c r="B1714" s="267"/>
      <c r="C1714" s="75"/>
      <c r="D1714" s="78"/>
      <c r="E1714" s="75"/>
      <c r="F1714" s="80"/>
      <c r="G1714" s="78"/>
      <c r="H1714" s="70"/>
      <c r="I1714" s="81"/>
      <c r="J1714" s="71" t="str">
        <f>IF(H1714="","",VLOOKUP(H1714,単重表!$C$6:'単重表'!$F$2502,2,FALSE))</f>
        <v/>
      </c>
      <c r="K1714" s="232"/>
      <c r="L1714" s="101">
        <f t="shared" si="801"/>
        <v>1</v>
      </c>
      <c r="M1714" s="46"/>
      <c r="N1714" s="101">
        <f t="shared" si="244"/>
        <v>1</v>
      </c>
      <c r="O1714" s="49"/>
      <c r="P1714" s="47" t="str">
        <f>IF(H1714="","",VLOOKUP(H1714,単重表!$C$6:'単重表'!$F$2502,3,FALSE))</f>
        <v/>
      </c>
      <c r="Q1714" s="47"/>
      <c r="R1714" s="56" t="e">
        <f t="shared" si="802"/>
        <v>#VALUE!</v>
      </c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267"/>
      <c r="AF1714" s="267"/>
      <c r="AG1714" s="40"/>
      <c r="AH1714" s="40"/>
      <c r="AI1714" s="40"/>
      <c r="AJ1714" s="58" t="str">
        <f>IF(H1714="","",VLOOKUP(H1714,単重表!$C$6:'単重表'!$F$2502,4,FALSE))</f>
        <v/>
      </c>
      <c r="AK1714" s="141" t="e">
        <f t="shared" si="362"/>
        <v>#VALUE!</v>
      </c>
      <c r="AL1714" s="40">
        <v>2</v>
      </c>
      <c r="AM1714" s="190" t="e">
        <f t="shared" si="363"/>
        <v>#VALUE!</v>
      </c>
      <c r="AO1714" s="191">
        <f t="shared" si="349"/>
        <v>0</v>
      </c>
      <c r="AP1714" s="182"/>
      <c r="AQ1714" s="183" t="str">
        <f t="shared" si="350"/>
        <v/>
      </c>
      <c r="AR1714" s="182"/>
      <c r="AS1714" s="184" t="str">
        <f t="shared" si="351"/>
        <v/>
      </c>
      <c r="AT1714" s="182"/>
      <c r="AU1714" s="268"/>
      <c r="AV1714" s="185"/>
      <c r="AW1714" s="185"/>
      <c r="AX1714" s="185"/>
      <c r="AY1714" s="185"/>
      <c r="AZ1714" s="185"/>
      <c r="BA1714" s="186"/>
      <c r="BB1714" s="80"/>
      <c r="BC1714" s="185"/>
      <c r="BD1714" s="185"/>
      <c r="BE1714" s="185"/>
      <c r="BF1714" s="185"/>
      <c r="BG1714" s="187"/>
      <c r="BH1714" s="270"/>
      <c r="BI1714" s="188"/>
      <c r="BJ1714" s="268"/>
      <c r="BL1714" s="40"/>
      <c r="BM1714" s="40"/>
      <c r="BN1714" s="40"/>
      <c r="BO1714" s="40"/>
      <c r="BP1714" s="40"/>
      <c r="BQ1714" s="40"/>
      <c r="BR1714" s="40"/>
      <c r="BS1714" s="40"/>
      <c r="BT1714" s="40"/>
      <c r="BU1714" s="40"/>
      <c r="BV1714" s="40"/>
      <c r="BW1714" s="40"/>
      <c r="BX1714" s="40"/>
      <c r="BY1714" s="40"/>
      <c r="BZ1714" s="40"/>
      <c r="CA1714" s="40"/>
      <c r="CB1714" s="40"/>
      <c r="CC1714" s="40"/>
      <c r="CD1714" s="40"/>
      <c r="CE1714" s="40"/>
      <c r="CF1714" s="40"/>
      <c r="CG1714" s="40"/>
      <c r="CH1714" s="40"/>
      <c r="CI1714" s="40"/>
      <c r="CJ1714" s="40"/>
      <c r="CK1714" s="40"/>
      <c r="CL1714" s="40"/>
      <c r="CM1714" s="40"/>
      <c r="CN1714" s="40"/>
      <c r="CO1714" s="40">
        <f t="shared" si="352"/>
        <v>0</v>
      </c>
    </row>
    <row r="1715" spans="1:93" ht="22.5" customHeight="1">
      <c r="A1715" s="269"/>
      <c r="B1715" s="267"/>
      <c r="C1715" s="75"/>
      <c r="D1715" s="78"/>
      <c r="E1715" s="75"/>
      <c r="F1715" s="80"/>
      <c r="G1715" s="78"/>
      <c r="H1715" s="70"/>
      <c r="I1715" s="81"/>
      <c r="J1715" s="71" t="str">
        <f>IF(H1715="","",VLOOKUP(H1715,単重表!$C$6:'単重表'!$F$2502,2,FALSE))</f>
        <v/>
      </c>
      <c r="K1715" s="232"/>
      <c r="L1715" s="101">
        <f t="shared" si="801"/>
        <v>1</v>
      </c>
      <c r="M1715" s="46"/>
      <c r="N1715" s="101">
        <f t="shared" si="244"/>
        <v>1</v>
      </c>
      <c r="O1715" s="49"/>
      <c r="P1715" s="47" t="str">
        <f>IF(H1715="","",VLOOKUP(H1715,単重表!$C$6:'単重表'!$F$2502,3,FALSE))</f>
        <v/>
      </c>
      <c r="Q1715" s="47"/>
      <c r="R1715" s="56" t="e">
        <f t="shared" si="802"/>
        <v>#VALUE!</v>
      </c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267"/>
      <c r="AF1715" s="267"/>
      <c r="AG1715" s="40"/>
      <c r="AH1715" s="40"/>
      <c r="AI1715" s="40"/>
      <c r="AJ1715" s="58" t="str">
        <f>IF(H1715="","",VLOOKUP(H1715,単重表!$C$6:'単重表'!$F$2502,4,FALSE))</f>
        <v/>
      </c>
      <c r="AK1715" s="141" t="e">
        <f t="shared" si="362"/>
        <v>#VALUE!</v>
      </c>
      <c r="AL1715" s="40">
        <v>2</v>
      </c>
      <c r="AM1715" s="190" t="e">
        <f t="shared" si="363"/>
        <v>#VALUE!</v>
      </c>
      <c r="AO1715" s="191">
        <f t="shared" si="349"/>
        <v>0</v>
      </c>
      <c r="AP1715" s="182"/>
      <c r="AQ1715" s="183" t="str">
        <f t="shared" si="350"/>
        <v/>
      </c>
      <c r="AR1715" s="182"/>
      <c r="AS1715" s="184" t="str">
        <f t="shared" si="351"/>
        <v/>
      </c>
      <c r="AT1715" s="182"/>
      <c r="AU1715" s="268"/>
      <c r="AV1715" s="185"/>
      <c r="AW1715" s="185"/>
      <c r="AX1715" s="185"/>
      <c r="AY1715" s="185"/>
      <c r="AZ1715" s="185"/>
      <c r="BA1715" s="186"/>
      <c r="BB1715" s="80"/>
      <c r="BC1715" s="185"/>
      <c r="BD1715" s="185"/>
      <c r="BE1715" s="185"/>
      <c r="BF1715" s="185"/>
      <c r="BG1715" s="187"/>
      <c r="BH1715" s="270"/>
      <c r="BI1715" s="188"/>
      <c r="BJ1715" s="268"/>
      <c r="BL1715" s="40"/>
      <c r="BM1715" s="40"/>
      <c r="BN1715" s="40"/>
      <c r="BO1715" s="40"/>
      <c r="BP1715" s="40"/>
      <c r="BQ1715" s="40"/>
      <c r="BR1715" s="40"/>
      <c r="BS1715" s="40"/>
      <c r="BT1715" s="40"/>
      <c r="BU1715" s="40"/>
      <c r="BV1715" s="40"/>
      <c r="BW1715" s="40"/>
      <c r="BX1715" s="40"/>
      <c r="BY1715" s="40"/>
      <c r="BZ1715" s="40"/>
      <c r="CA1715" s="40"/>
      <c r="CB1715" s="40"/>
      <c r="CC1715" s="40"/>
      <c r="CD1715" s="40"/>
      <c r="CE1715" s="40"/>
      <c r="CF1715" s="40"/>
      <c r="CG1715" s="40"/>
      <c r="CH1715" s="40"/>
      <c r="CI1715" s="40"/>
      <c r="CJ1715" s="40"/>
      <c r="CK1715" s="40"/>
      <c r="CL1715" s="40"/>
      <c r="CM1715" s="40"/>
      <c r="CN1715" s="40"/>
      <c r="CO1715" s="40">
        <f t="shared" si="352"/>
        <v>0</v>
      </c>
    </row>
    <row r="1716" spans="1:93" ht="22.5" customHeight="1">
      <c r="A1716" s="269"/>
      <c r="B1716" s="267"/>
      <c r="C1716" s="75"/>
      <c r="D1716" s="78"/>
      <c r="E1716" s="75"/>
      <c r="F1716" s="80"/>
      <c r="G1716" s="78"/>
      <c r="H1716" s="70"/>
      <c r="I1716" s="81"/>
      <c r="J1716" s="71" t="str">
        <f>IF(H1716="","",VLOOKUP(H1716,単重表!$C$6:'単重表'!$F$2502,2,FALSE))</f>
        <v/>
      </c>
      <c r="K1716" s="232"/>
      <c r="L1716" s="101">
        <f t="shared" si="801"/>
        <v>1</v>
      </c>
      <c r="M1716" s="46"/>
      <c r="N1716" s="101">
        <f t="shared" si="244"/>
        <v>1</v>
      </c>
      <c r="O1716" s="49"/>
      <c r="P1716" s="47" t="str">
        <f>IF(H1716="","",VLOOKUP(H1716,単重表!$C$6:'単重表'!$F$2502,3,FALSE))</f>
        <v/>
      </c>
      <c r="Q1716" s="47"/>
      <c r="R1716" s="56" t="e">
        <f t="shared" si="802"/>
        <v>#VALUE!</v>
      </c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267"/>
      <c r="AF1716" s="267"/>
      <c r="AG1716" s="40"/>
      <c r="AH1716" s="40"/>
      <c r="AI1716" s="40"/>
      <c r="AJ1716" s="58" t="str">
        <f>IF(H1716="","",VLOOKUP(H1716,単重表!$C$6:'単重表'!$F$2502,4,FALSE))</f>
        <v/>
      </c>
      <c r="AK1716" s="141" t="e">
        <f t="shared" si="362"/>
        <v>#VALUE!</v>
      </c>
      <c r="AL1716" s="40">
        <v>2</v>
      </c>
      <c r="AM1716" s="190" t="e">
        <f t="shared" si="363"/>
        <v>#VALUE!</v>
      </c>
      <c r="AO1716" s="191">
        <f t="shared" si="349"/>
        <v>0</v>
      </c>
      <c r="AP1716" s="182"/>
      <c r="AQ1716" s="183" t="str">
        <f t="shared" si="350"/>
        <v/>
      </c>
      <c r="AR1716" s="182"/>
      <c r="AS1716" s="184" t="str">
        <f t="shared" si="351"/>
        <v/>
      </c>
      <c r="AT1716" s="182"/>
      <c r="AU1716" s="268"/>
      <c r="AV1716" s="185"/>
      <c r="AW1716" s="185"/>
      <c r="AX1716" s="185"/>
      <c r="AY1716" s="185"/>
      <c r="AZ1716" s="185"/>
      <c r="BA1716" s="186"/>
      <c r="BB1716" s="80"/>
      <c r="BC1716" s="185"/>
      <c r="BD1716" s="185"/>
      <c r="BE1716" s="185"/>
      <c r="BF1716" s="185"/>
      <c r="BG1716" s="187"/>
      <c r="BH1716" s="270"/>
      <c r="BI1716" s="188"/>
      <c r="BJ1716" s="268"/>
      <c r="BL1716" s="40"/>
      <c r="BM1716" s="40"/>
      <c r="BN1716" s="40"/>
      <c r="BO1716" s="40"/>
      <c r="BP1716" s="40"/>
      <c r="BQ1716" s="40"/>
      <c r="BR1716" s="40"/>
      <c r="BS1716" s="40"/>
      <c r="BT1716" s="40"/>
      <c r="BU1716" s="40"/>
      <c r="BV1716" s="40"/>
      <c r="BW1716" s="40"/>
      <c r="BX1716" s="40"/>
      <c r="BY1716" s="40"/>
      <c r="BZ1716" s="40"/>
      <c r="CA1716" s="40"/>
      <c r="CB1716" s="40"/>
      <c r="CC1716" s="40"/>
      <c r="CD1716" s="40"/>
      <c r="CE1716" s="40"/>
      <c r="CF1716" s="40"/>
      <c r="CG1716" s="40"/>
      <c r="CH1716" s="40"/>
      <c r="CI1716" s="40"/>
      <c r="CJ1716" s="40"/>
      <c r="CK1716" s="40"/>
      <c r="CL1716" s="40"/>
      <c r="CM1716" s="40"/>
      <c r="CN1716" s="40"/>
      <c r="CO1716" s="40">
        <f t="shared" si="352"/>
        <v>0</v>
      </c>
    </row>
    <row r="1717" spans="1:93" ht="22.5" customHeight="1">
      <c r="A1717" s="269"/>
      <c r="B1717" s="267"/>
      <c r="C1717" s="75"/>
      <c r="D1717" s="78"/>
      <c r="E1717" s="75"/>
      <c r="F1717" s="80"/>
      <c r="G1717" s="78"/>
      <c r="H1717" s="70"/>
      <c r="I1717" s="81"/>
      <c r="J1717" s="71" t="str">
        <f>IF(H1717="","",VLOOKUP(H1717,単重表!$C$6:'単重表'!$F$2502,2,FALSE))</f>
        <v/>
      </c>
      <c r="K1717" s="232"/>
      <c r="L1717" s="101">
        <f>IF(K1717="",1,K1717/1000)</f>
        <v>1</v>
      </c>
      <c r="M1717" s="46"/>
      <c r="N1717" s="101">
        <f t="shared" si="244"/>
        <v>1</v>
      </c>
      <c r="O1717" s="49"/>
      <c r="P1717" s="47" t="str">
        <f>IF(H1717="","",VLOOKUP(H1717,単重表!$C$6:'単重表'!$F$2502,3,FALSE))</f>
        <v/>
      </c>
      <c r="Q1717" s="47"/>
      <c r="R1717" s="56" t="e">
        <f t="shared" si="802"/>
        <v>#VALUE!</v>
      </c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267"/>
      <c r="AF1717" s="267"/>
      <c r="AG1717" s="40"/>
      <c r="AH1717" s="40"/>
      <c r="AI1717" s="40"/>
      <c r="AJ1717" s="58" t="str">
        <f>IF(H1717="","",VLOOKUP(H1717,単重表!$C$6:'単重表'!$F$2502,4,FALSE))</f>
        <v/>
      </c>
      <c r="AK1717" s="141" t="e">
        <f t="shared" si="362"/>
        <v>#VALUE!</v>
      </c>
      <c r="AL1717" s="40">
        <v>2</v>
      </c>
      <c r="AM1717" s="190" t="e">
        <f t="shared" si="363"/>
        <v>#VALUE!</v>
      </c>
      <c r="AO1717" s="191">
        <f t="shared" si="349"/>
        <v>0</v>
      </c>
      <c r="AP1717" s="182"/>
      <c r="AQ1717" s="183" t="str">
        <f t="shared" si="350"/>
        <v/>
      </c>
      <c r="AR1717" s="182"/>
      <c r="AS1717" s="184" t="str">
        <f t="shared" si="351"/>
        <v/>
      </c>
      <c r="AT1717" s="182"/>
      <c r="AU1717" s="268"/>
      <c r="AV1717" s="185"/>
      <c r="AW1717" s="185"/>
      <c r="AX1717" s="185"/>
      <c r="AY1717" s="185"/>
      <c r="AZ1717" s="185"/>
      <c r="BA1717" s="186"/>
      <c r="BB1717" s="80"/>
      <c r="BC1717" s="185"/>
      <c r="BD1717" s="185"/>
      <c r="BE1717" s="185"/>
      <c r="BF1717" s="185"/>
      <c r="BG1717" s="187"/>
      <c r="BH1717" s="270"/>
      <c r="BI1717" s="188"/>
      <c r="BJ1717" s="268"/>
      <c r="BL1717" s="40"/>
      <c r="BM1717" s="40"/>
      <c r="BN1717" s="40"/>
      <c r="BO1717" s="40"/>
      <c r="BP1717" s="40"/>
      <c r="BQ1717" s="40"/>
      <c r="BR1717" s="40"/>
      <c r="BS1717" s="40"/>
      <c r="BT1717" s="40"/>
      <c r="BU1717" s="40"/>
      <c r="BV1717" s="40"/>
      <c r="BW1717" s="40"/>
      <c r="BX1717" s="40"/>
      <c r="BY1717" s="40"/>
      <c r="BZ1717" s="40"/>
      <c r="CA1717" s="40"/>
      <c r="CB1717" s="40"/>
      <c r="CC1717" s="40"/>
      <c r="CD1717" s="40"/>
      <c r="CE1717" s="40"/>
      <c r="CF1717" s="40"/>
      <c r="CG1717" s="40"/>
      <c r="CH1717" s="40"/>
      <c r="CI1717" s="40"/>
      <c r="CJ1717" s="40"/>
      <c r="CK1717" s="40"/>
      <c r="CL1717" s="40"/>
      <c r="CM1717" s="40"/>
      <c r="CN1717" s="40"/>
      <c r="CO1717" s="40">
        <f t="shared" si="352"/>
        <v>0</v>
      </c>
    </row>
    <row r="1718" spans="1:93" ht="22.5" customHeight="1">
      <c r="A1718" s="269"/>
      <c r="B1718" s="267"/>
      <c r="C1718" s="75"/>
      <c r="D1718" s="78"/>
      <c r="E1718" s="75"/>
      <c r="F1718" s="80"/>
      <c r="G1718" s="78"/>
      <c r="H1718" s="70"/>
      <c r="I1718" s="81"/>
      <c r="J1718" s="71" t="str">
        <f>IF(H1718="","",VLOOKUP(H1718,単重表!$C$6:'単重表'!$F$2502,2,FALSE))</f>
        <v/>
      </c>
      <c r="K1718" s="232"/>
      <c r="L1718" s="101">
        <f>IF(K1718="",1,K1718/1000)</f>
        <v>1</v>
      </c>
      <c r="M1718" s="46"/>
      <c r="N1718" s="101">
        <f t="shared" si="244"/>
        <v>1</v>
      </c>
      <c r="O1718" s="49"/>
      <c r="P1718" s="47" t="str">
        <f>IF(H1718="","",VLOOKUP(H1718,単重表!$C$6:'単重表'!$F$2502,3,FALSE))</f>
        <v/>
      </c>
      <c r="Q1718" s="47"/>
      <c r="R1718" s="56" t="e">
        <f t="shared" si="802"/>
        <v>#VALUE!</v>
      </c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267"/>
      <c r="AF1718" s="267"/>
      <c r="AG1718" s="40"/>
      <c r="AH1718" s="40"/>
      <c r="AI1718" s="40"/>
      <c r="AJ1718" s="58" t="str">
        <f>IF(H1718="","",VLOOKUP(H1718,単重表!$C$6:'単重表'!$F$2502,4,FALSE))</f>
        <v/>
      </c>
      <c r="AK1718" s="141" t="e">
        <f t="shared" si="362"/>
        <v>#VALUE!</v>
      </c>
      <c r="AL1718" s="40">
        <v>2</v>
      </c>
      <c r="AM1718" s="190" t="e">
        <f t="shared" si="363"/>
        <v>#VALUE!</v>
      </c>
      <c r="AO1718" s="191">
        <f t="shared" si="349"/>
        <v>0</v>
      </c>
      <c r="AP1718" s="182"/>
      <c r="AQ1718" s="183" t="str">
        <f t="shared" si="350"/>
        <v/>
      </c>
      <c r="AR1718" s="182"/>
      <c r="AS1718" s="184" t="str">
        <f t="shared" si="351"/>
        <v/>
      </c>
      <c r="AT1718" s="182"/>
      <c r="AU1718" s="268"/>
      <c r="AV1718" s="185"/>
      <c r="AW1718" s="185"/>
      <c r="AX1718" s="185"/>
      <c r="AY1718" s="185"/>
      <c r="AZ1718" s="185"/>
      <c r="BA1718" s="186"/>
      <c r="BB1718" s="80"/>
      <c r="BC1718" s="185"/>
      <c r="BD1718" s="185"/>
      <c r="BE1718" s="185"/>
      <c r="BF1718" s="185"/>
      <c r="BG1718" s="187"/>
      <c r="BH1718" s="270"/>
      <c r="BI1718" s="188"/>
      <c r="BJ1718" s="268"/>
      <c r="BL1718" s="40"/>
      <c r="BM1718" s="40"/>
      <c r="BN1718" s="40"/>
      <c r="BO1718" s="40"/>
      <c r="BP1718" s="40"/>
      <c r="BQ1718" s="40"/>
      <c r="BR1718" s="40"/>
      <c r="BS1718" s="40"/>
      <c r="BT1718" s="40"/>
      <c r="BU1718" s="40"/>
      <c r="BV1718" s="40"/>
      <c r="BW1718" s="40"/>
      <c r="BX1718" s="40"/>
      <c r="BY1718" s="40"/>
      <c r="BZ1718" s="40"/>
      <c r="CA1718" s="40"/>
      <c r="CB1718" s="40"/>
      <c r="CC1718" s="40"/>
      <c r="CD1718" s="40"/>
      <c r="CE1718" s="40"/>
      <c r="CF1718" s="40"/>
      <c r="CG1718" s="40"/>
      <c r="CH1718" s="40"/>
      <c r="CI1718" s="40"/>
      <c r="CJ1718" s="40"/>
      <c r="CK1718" s="40"/>
      <c r="CL1718" s="40"/>
      <c r="CM1718" s="40"/>
      <c r="CN1718" s="40"/>
      <c r="CO1718" s="40">
        <f t="shared" si="352"/>
        <v>0</v>
      </c>
    </row>
    <row r="1719" spans="1:93" ht="22.5" customHeight="1">
      <c r="A1719" s="269"/>
      <c r="B1719" s="267"/>
      <c r="C1719" s="75"/>
      <c r="D1719" s="78"/>
      <c r="E1719" s="75"/>
      <c r="F1719" s="80"/>
      <c r="G1719" s="78"/>
      <c r="H1719" s="70"/>
      <c r="I1719" s="81"/>
      <c r="J1719" s="71" t="str">
        <f>IF(H1719="","",VLOOKUP(H1719,単重表!$C$6:'単重表'!$F$2502,2,FALSE))</f>
        <v/>
      </c>
      <c r="K1719" s="232"/>
      <c r="L1719" s="101">
        <f>IF(K1719="",1,K1719/1000)</f>
        <v>1</v>
      </c>
      <c r="M1719" s="46"/>
      <c r="N1719" s="101">
        <f t="shared" si="244"/>
        <v>1</v>
      </c>
      <c r="O1719" s="49"/>
      <c r="P1719" s="47" t="str">
        <f>IF(H1719="","",VLOOKUP(H1719,単重表!$C$6:'単重表'!$F$2502,3,FALSE))</f>
        <v/>
      </c>
      <c r="Q1719" s="47"/>
      <c r="R1719" s="56" t="e">
        <f>P1719*O1719*N1719*L1719+Q1719</f>
        <v>#VALUE!</v>
      </c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267"/>
      <c r="AF1719" s="267"/>
      <c r="AG1719" s="40"/>
      <c r="AH1719" s="40"/>
      <c r="AI1719" s="40"/>
      <c r="AJ1719" s="58" t="str">
        <f>IF(H1719="","",VLOOKUP(H1719,単重表!$C$6:'単重表'!$F$2502,4,FALSE))</f>
        <v/>
      </c>
      <c r="AK1719" s="141" t="e">
        <f t="shared" si="362"/>
        <v>#VALUE!</v>
      </c>
      <c r="AL1719" s="40">
        <v>2</v>
      </c>
      <c r="AM1719" s="190" t="e">
        <f t="shared" si="363"/>
        <v>#VALUE!</v>
      </c>
      <c r="AO1719" s="191">
        <f t="shared" si="349"/>
        <v>0</v>
      </c>
      <c r="AP1719" s="182"/>
      <c r="AQ1719" s="183" t="str">
        <f t="shared" si="350"/>
        <v/>
      </c>
      <c r="AR1719" s="182"/>
      <c r="AS1719" s="184" t="str">
        <f t="shared" si="351"/>
        <v/>
      </c>
      <c r="AT1719" s="182"/>
      <c r="AU1719" s="268"/>
      <c r="AV1719" s="185"/>
      <c r="AW1719" s="185"/>
      <c r="AX1719" s="185"/>
      <c r="AY1719" s="185"/>
      <c r="AZ1719" s="185"/>
      <c r="BA1719" s="186"/>
      <c r="BB1719" s="80"/>
      <c r="BC1719" s="185"/>
      <c r="BD1719" s="185"/>
      <c r="BE1719" s="185"/>
      <c r="BF1719" s="185"/>
      <c r="BG1719" s="187"/>
      <c r="BH1719" s="270"/>
      <c r="BI1719" s="188"/>
      <c r="BJ1719" s="268"/>
      <c r="BL1719" s="40"/>
      <c r="BM1719" s="40"/>
      <c r="BN1719" s="40"/>
      <c r="BO1719" s="40"/>
      <c r="BP1719" s="40"/>
      <c r="BQ1719" s="40"/>
      <c r="BR1719" s="40"/>
      <c r="BS1719" s="40"/>
      <c r="BT1719" s="40"/>
      <c r="BU1719" s="40"/>
      <c r="BV1719" s="40"/>
      <c r="BW1719" s="40"/>
      <c r="BX1719" s="40"/>
      <c r="BY1719" s="40"/>
      <c r="BZ1719" s="40"/>
      <c r="CA1719" s="40"/>
      <c r="CB1719" s="40"/>
      <c r="CC1719" s="40"/>
      <c r="CD1719" s="40"/>
      <c r="CE1719" s="40"/>
      <c r="CF1719" s="40"/>
      <c r="CG1719" s="40"/>
      <c r="CH1719" s="40"/>
      <c r="CI1719" s="40"/>
      <c r="CJ1719" s="40"/>
      <c r="CK1719" s="40"/>
      <c r="CL1719" s="40"/>
      <c r="CM1719" s="40"/>
      <c r="CN1719" s="40"/>
      <c r="CO1719" s="40">
        <f t="shared" si="352"/>
        <v>0</v>
      </c>
    </row>
    <row r="1720" spans="1:93" ht="22.5" customHeight="1">
      <c r="A1720" s="269"/>
      <c r="B1720" s="267"/>
      <c r="C1720" s="75"/>
      <c r="D1720" s="78"/>
      <c r="E1720" s="75"/>
      <c r="F1720" s="80"/>
      <c r="G1720" s="78"/>
      <c r="H1720" s="70"/>
      <c r="I1720" s="81"/>
      <c r="J1720" s="71" t="str">
        <f>IF(H1720="","",VLOOKUP(H1720,単重表!$C$6:'単重表'!$F$2502,2,FALSE))</f>
        <v/>
      </c>
      <c r="K1720" s="232"/>
      <c r="L1720" s="101">
        <f t="shared" ref="L1720:L1727" si="803">IF(K1720="",1,K1720/1000)</f>
        <v>1</v>
      </c>
      <c r="M1720" s="46"/>
      <c r="N1720" s="101">
        <f t="shared" si="244"/>
        <v>1</v>
      </c>
      <c r="O1720" s="49"/>
      <c r="P1720" s="47" t="str">
        <f>IF(H1720="","",VLOOKUP(H1720,単重表!$C$6:'単重表'!$F$2502,3,FALSE))</f>
        <v/>
      </c>
      <c r="Q1720" s="47"/>
      <c r="R1720" s="56" t="e">
        <f t="shared" ref="R1720:R1729" si="804">P1720*O1720*N1720*L1720+Q1720</f>
        <v>#VALUE!</v>
      </c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267"/>
      <c r="AF1720" s="267"/>
      <c r="AG1720" s="40"/>
      <c r="AH1720" s="40"/>
      <c r="AI1720" s="40"/>
      <c r="AJ1720" s="58" t="str">
        <f>IF(H1720="","",VLOOKUP(H1720,単重表!$C$6:'単重表'!$F$2502,4,FALSE))</f>
        <v/>
      </c>
      <c r="AK1720" s="141" t="e">
        <f t="shared" si="362"/>
        <v>#VALUE!</v>
      </c>
      <c r="AL1720" s="40">
        <v>2</v>
      </c>
      <c r="AM1720" s="190" t="e">
        <f t="shared" si="363"/>
        <v>#VALUE!</v>
      </c>
      <c r="AO1720" s="191">
        <f t="shared" si="349"/>
        <v>0</v>
      </c>
      <c r="AP1720" s="182"/>
      <c r="AQ1720" s="183" t="str">
        <f t="shared" si="350"/>
        <v/>
      </c>
      <c r="AR1720" s="182"/>
      <c r="AS1720" s="184" t="str">
        <f t="shared" si="351"/>
        <v/>
      </c>
      <c r="AT1720" s="182"/>
      <c r="AU1720" s="268"/>
      <c r="AV1720" s="185"/>
      <c r="AW1720" s="185"/>
      <c r="AX1720" s="185"/>
      <c r="AY1720" s="185"/>
      <c r="AZ1720" s="185"/>
      <c r="BA1720" s="186"/>
      <c r="BB1720" s="80"/>
      <c r="BC1720" s="185"/>
      <c r="BD1720" s="185"/>
      <c r="BE1720" s="185"/>
      <c r="BF1720" s="185"/>
      <c r="BG1720" s="187"/>
      <c r="BH1720" s="270"/>
      <c r="BI1720" s="188"/>
      <c r="BJ1720" s="268"/>
      <c r="BL1720" s="40"/>
      <c r="BM1720" s="40"/>
      <c r="BN1720" s="40"/>
      <c r="BO1720" s="40"/>
      <c r="BP1720" s="40"/>
      <c r="BQ1720" s="40"/>
      <c r="BR1720" s="40"/>
      <c r="BS1720" s="40"/>
      <c r="BT1720" s="40"/>
      <c r="BU1720" s="40"/>
      <c r="BV1720" s="40"/>
      <c r="BW1720" s="40"/>
      <c r="BX1720" s="40"/>
      <c r="BY1720" s="40"/>
      <c r="BZ1720" s="40"/>
      <c r="CA1720" s="40"/>
      <c r="CB1720" s="40"/>
      <c r="CC1720" s="40"/>
      <c r="CD1720" s="40"/>
      <c r="CE1720" s="40"/>
      <c r="CF1720" s="40"/>
      <c r="CG1720" s="40"/>
      <c r="CH1720" s="40"/>
      <c r="CI1720" s="40"/>
      <c r="CJ1720" s="40"/>
      <c r="CK1720" s="40"/>
      <c r="CL1720" s="40"/>
      <c r="CM1720" s="40"/>
      <c r="CN1720" s="40"/>
      <c r="CO1720" s="40">
        <f t="shared" si="352"/>
        <v>0</v>
      </c>
    </row>
    <row r="1721" spans="1:93" ht="22.5" customHeight="1">
      <c r="A1721" s="269"/>
      <c r="B1721" s="267"/>
      <c r="C1721" s="75"/>
      <c r="D1721" s="78"/>
      <c r="E1721" s="75"/>
      <c r="F1721" s="80"/>
      <c r="G1721" s="78"/>
      <c r="H1721" s="70"/>
      <c r="I1721" s="81"/>
      <c r="J1721" s="71" t="str">
        <f>IF(H1721="","",VLOOKUP(H1721,単重表!$C$6:'単重表'!$F$2502,2,FALSE))</f>
        <v/>
      </c>
      <c r="K1721" s="232"/>
      <c r="L1721" s="101">
        <f t="shared" si="803"/>
        <v>1</v>
      </c>
      <c r="M1721" s="46"/>
      <c r="N1721" s="101">
        <f t="shared" si="244"/>
        <v>1</v>
      </c>
      <c r="O1721" s="49"/>
      <c r="P1721" s="47" t="str">
        <f>IF(H1721="","",VLOOKUP(H1721,単重表!$C$6:'単重表'!$F$2502,3,FALSE))</f>
        <v/>
      </c>
      <c r="Q1721" s="47"/>
      <c r="R1721" s="56" t="e">
        <f t="shared" si="804"/>
        <v>#VALUE!</v>
      </c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267"/>
      <c r="AF1721" s="267"/>
      <c r="AG1721" s="40"/>
      <c r="AH1721" s="40"/>
      <c r="AI1721" s="40"/>
      <c r="AJ1721" s="58" t="str">
        <f>IF(H1721="","",VLOOKUP(H1721,単重表!$C$6:'単重表'!$F$2502,4,FALSE))</f>
        <v/>
      </c>
      <c r="AK1721" s="141" t="e">
        <f t="shared" si="362"/>
        <v>#VALUE!</v>
      </c>
      <c r="AL1721" s="40">
        <v>2</v>
      </c>
      <c r="AM1721" s="190" t="e">
        <f t="shared" si="363"/>
        <v>#VALUE!</v>
      </c>
      <c r="AO1721" s="191">
        <f t="shared" si="349"/>
        <v>0</v>
      </c>
      <c r="AP1721" s="182"/>
      <c r="AQ1721" s="183" t="str">
        <f t="shared" si="350"/>
        <v/>
      </c>
      <c r="AR1721" s="182"/>
      <c r="AS1721" s="184" t="str">
        <f t="shared" si="351"/>
        <v/>
      </c>
      <c r="AT1721" s="182"/>
      <c r="AU1721" s="268"/>
      <c r="AV1721" s="185"/>
      <c r="AW1721" s="185"/>
      <c r="AX1721" s="185"/>
      <c r="AY1721" s="185"/>
      <c r="AZ1721" s="185"/>
      <c r="BA1721" s="186"/>
      <c r="BB1721" s="80"/>
      <c r="BC1721" s="185"/>
      <c r="BD1721" s="185"/>
      <c r="BE1721" s="185"/>
      <c r="BF1721" s="185"/>
      <c r="BG1721" s="187"/>
      <c r="BH1721" s="270"/>
      <c r="BI1721" s="188"/>
      <c r="BJ1721" s="268"/>
      <c r="BL1721" s="40"/>
      <c r="BM1721" s="40"/>
      <c r="BN1721" s="40"/>
      <c r="BO1721" s="40"/>
      <c r="BP1721" s="40"/>
      <c r="BQ1721" s="40"/>
      <c r="BR1721" s="40"/>
      <c r="BS1721" s="40"/>
      <c r="BT1721" s="40"/>
      <c r="BU1721" s="40"/>
      <c r="BV1721" s="40"/>
      <c r="BW1721" s="40"/>
      <c r="BX1721" s="40"/>
      <c r="BY1721" s="40"/>
      <c r="BZ1721" s="40"/>
      <c r="CA1721" s="40"/>
      <c r="CB1721" s="40"/>
      <c r="CC1721" s="40"/>
      <c r="CD1721" s="40"/>
      <c r="CE1721" s="40"/>
      <c r="CF1721" s="40"/>
      <c r="CG1721" s="40"/>
      <c r="CH1721" s="40"/>
      <c r="CI1721" s="40"/>
      <c r="CJ1721" s="40"/>
      <c r="CK1721" s="40"/>
      <c r="CL1721" s="40"/>
      <c r="CM1721" s="40"/>
      <c r="CN1721" s="40"/>
      <c r="CO1721" s="40">
        <f t="shared" si="352"/>
        <v>0</v>
      </c>
    </row>
    <row r="1722" spans="1:93" ht="22.5" customHeight="1">
      <c r="A1722" s="269"/>
      <c r="B1722" s="267"/>
      <c r="C1722" s="75"/>
      <c r="D1722" s="78"/>
      <c r="E1722" s="75"/>
      <c r="F1722" s="80"/>
      <c r="G1722" s="78"/>
      <c r="H1722" s="70"/>
      <c r="I1722" s="81"/>
      <c r="J1722" s="71" t="str">
        <f>IF(H1722="","",VLOOKUP(H1722,単重表!$C$6:'単重表'!$F$2502,2,FALSE))</f>
        <v/>
      </c>
      <c r="K1722" s="232"/>
      <c r="L1722" s="101">
        <f t="shared" si="803"/>
        <v>1</v>
      </c>
      <c r="M1722" s="46"/>
      <c r="N1722" s="101">
        <f t="shared" si="244"/>
        <v>1</v>
      </c>
      <c r="O1722" s="49"/>
      <c r="P1722" s="47" t="str">
        <f>IF(H1722="","",VLOOKUP(H1722,単重表!$C$6:'単重表'!$F$2502,3,FALSE))</f>
        <v/>
      </c>
      <c r="Q1722" s="47"/>
      <c r="R1722" s="56" t="e">
        <f t="shared" si="804"/>
        <v>#VALUE!</v>
      </c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267"/>
      <c r="AF1722" s="267"/>
      <c r="AG1722" s="40"/>
      <c r="AH1722" s="40"/>
      <c r="AI1722" s="40"/>
      <c r="AJ1722" s="58" t="str">
        <f>IF(H1722="","",VLOOKUP(H1722,単重表!$C$6:'単重表'!$F$2502,4,FALSE))</f>
        <v/>
      </c>
      <c r="AK1722" s="141" t="e">
        <f t="shared" si="362"/>
        <v>#VALUE!</v>
      </c>
      <c r="AL1722" s="40">
        <v>2</v>
      </c>
      <c r="AM1722" s="190" t="e">
        <f t="shared" si="363"/>
        <v>#VALUE!</v>
      </c>
      <c r="AO1722" s="191">
        <f t="shared" si="349"/>
        <v>0</v>
      </c>
      <c r="AP1722" s="182"/>
      <c r="AQ1722" s="183" t="str">
        <f t="shared" si="350"/>
        <v/>
      </c>
      <c r="AR1722" s="182"/>
      <c r="AS1722" s="184" t="str">
        <f t="shared" si="351"/>
        <v/>
      </c>
      <c r="AT1722" s="182"/>
      <c r="AU1722" s="268"/>
      <c r="AV1722" s="185"/>
      <c r="AW1722" s="185"/>
      <c r="AX1722" s="185"/>
      <c r="AY1722" s="185"/>
      <c r="AZ1722" s="185"/>
      <c r="BA1722" s="186"/>
      <c r="BB1722" s="80"/>
      <c r="BC1722" s="185"/>
      <c r="BD1722" s="185"/>
      <c r="BE1722" s="185"/>
      <c r="BF1722" s="185"/>
      <c r="BG1722" s="187"/>
      <c r="BH1722" s="270"/>
      <c r="BI1722" s="188"/>
      <c r="BJ1722" s="268"/>
      <c r="BL1722" s="40"/>
      <c r="BM1722" s="40"/>
      <c r="BN1722" s="40"/>
      <c r="BO1722" s="40"/>
      <c r="BP1722" s="40"/>
      <c r="BQ1722" s="40"/>
      <c r="BR1722" s="40"/>
      <c r="BS1722" s="40"/>
      <c r="BT1722" s="40"/>
      <c r="BU1722" s="40"/>
      <c r="BV1722" s="40"/>
      <c r="BW1722" s="40"/>
      <c r="BX1722" s="40"/>
      <c r="BY1722" s="40"/>
      <c r="BZ1722" s="40"/>
      <c r="CA1722" s="40"/>
      <c r="CB1722" s="40"/>
      <c r="CC1722" s="40"/>
      <c r="CD1722" s="40"/>
      <c r="CE1722" s="40"/>
      <c r="CF1722" s="40"/>
      <c r="CG1722" s="40"/>
      <c r="CH1722" s="40"/>
      <c r="CI1722" s="40"/>
      <c r="CJ1722" s="40"/>
      <c r="CK1722" s="40"/>
      <c r="CL1722" s="40"/>
      <c r="CM1722" s="40"/>
      <c r="CN1722" s="40"/>
      <c r="CO1722" s="40">
        <f t="shared" si="352"/>
        <v>0</v>
      </c>
    </row>
    <row r="1723" spans="1:93" ht="22.5" customHeight="1">
      <c r="A1723" s="269"/>
      <c r="B1723" s="267"/>
      <c r="C1723" s="75"/>
      <c r="D1723" s="78"/>
      <c r="E1723" s="75"/>
      <c r="F1723" s="80"/>
      <c r="G1723" s="78"/>
      <c r="H1723" s="70"/>
      <c r="I1723" s="81"/>
      <c r="J1723" s="71" t="str">
        <f>IF(H1723="","",VLOOKUP(H1723,単重表!$C$6:'単重表'!$F$2502,2,FALSE))</f>
        <v/>
      </c>
      <c r="K1723" s="232"/>
      <c r="L1723" s="101">
        <f t="shared" si="803"/>
        <v>1</v>
      </c>
      <c r="M1723" s="46"/>
      <c r="N1723" s="101">
        <f t="shared" si="244"/>
        <v>1</v>
      </c>
      <c r="O1723" s="49"/>
      <c r="P1723" s="47" t="str">
        <f>IF(H1723="","",VLOOKUP(H1723,単重表!$C$6:'単重表'!$F$2502,3,FALSE))</f>
        <v/>
      </c>
      <c r="Q1723" s="47"/>
      <c r="R1723" s="56" t="e">
        <f t="shared" si="804"/>
        <v>#VALUE!</v>
      </c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267"/>
      <c r="AF1723" s="267"/>
      <c r="AG1723" s="40"/>
      <c r="AH1723" s="40"/>
      <c r="AI1723" s="40"/>
      <c r="AJ1723" s="58" t="str">
        <f>IF(H1723="","",VLOOKUP(H1723,単重表!$C$6:'単重表'!$F$2502,4,FALSE))</f>
        <v/>
      </c>
      <c r="AK1723" s="141" t="e">
        <f t="shared" si="362"/>
        <v>#VALUE!</v>
      </c>
      <c r="AL1723" s="40">
        <v>2</v>
      </c>
      <c r="AM1723" s="190" t="e">
        <f t="shared" si="363"/>
        <v>#VALUE!</v>
      </c>
      <c r="AO1723" s="191">
        <f t="shared" si="349"/>
        <v>0</v>
      </c>
      <c r="AP1723" s="182"/>
      <c r="AQ1723" s="183" t="str">
        <f t="shared" si="350"/>
        <v/>
      </c>
      <c r="AR1723" s="182"/>
      <c r="AS1723" s="184" t="str">
        <f t="shared" si="351"/>
        <v/>
      </c>
      <c r="AT1723" s="182"/>
      <c r="AU1723" s="268"/>
      <c r="AV1723" s="185"/>
      <c r="AW1723" s="185"/>
      <c r="AX1723" s="185"/>
      <c r="AY1723" s="185"/>
      <c r="AZ1723" s="185"/>
      <c r="BA1723" s="186"/>
      <c r="BB1723" s="80"/>
      <c r="BC1723" s="185"/>
      <c r="BD1723" s="185"/>
      <c r="BE1723" s="185"/>
      <c r="BF1723" s="185"/>
      <c r="BG1723" s="187"/>
      <c r="BH1723" s="270"/>
      <c r="BI1723" s="188"/>
      <c r="BJ1723" s="268"/>
      <c r="BL1723" s="40"/>
      <c r="BM1723" s="40"/>
      <c r="BN1723" s="40"/>
      <c r="BO1723" s="40"/>
      <c r="BP1723" s="40"/>
      <c r="BQ1723" s="40"/>
      <c r="BR1723" s="40"/>
      <c r="BS1723" s="40"/>
      <c r="BT1723" s="40"/>
      <c r="BU1723" s="40"/>
      <c r="BV1723" s="40"/>
      <c r="BW1723" s="40"/>
      <c r="BX1723" s="40"/>
      <c r="BY1723" s="40"/>
      <c r="BZ1723" s="40"/>
      <c r="CA1723" s="40"/>
      <c r="CB1723" s="40"/>
      <c r="CC1723" s="40"/>
      <c r="CD1723" s="40"/>
      <c r="CE1723" s="40"/>
      <c r="CF1723" s="40"/>
      <c r="CG1723" s="40"/>
      <c r="CH1723" s="40"/>
      <c r="CI1723" s="40"/>
      <c r="CJ1723" s="40"/>
      <c r="CK1723" s="40"/>
      <c r="CL1723" s="40"/>
      <c r="CM1723" s="40"/>
      <c r="CN1723" s="40"/>
      <c r="CO1723" s="40">
        <f t="shared" si="352"/>
        <v>0</v>
      </c>
    </row>
    <row r="1724" spans="1:93" ht="22.5" customHeight="1">
      <c r="A1724" s="269"/>
      <c r="B1724" s="267"/>
      <c r="C1724" s="75"/>
      <c r="D1724" s="78"/>
      <c r="E1724" s="75"/>
      <c r="F1724" s="80"/>
      <c r="G1724" s="78"/>
      <c r="H1724" s="70"/>
      <c r="I1724" s="81"/>
      <c r="J1724" s="71" t="str">
        <f>IF(H1724="","",VLOOKUP(H1724,単重表!$C$6:'単重表'!$F$2502,2,FALSE))</f>
        <v/>
      </c>
      <c r="K1724" s="232"/>
      <c r="L1724" s="101">
        <f t="shared" si="803"/>
        <v>1</v>
      </c>
      <c r="M1724" s="46"/>
      <c r="N1724" s="101">
        <f t="shared" si="244"/>
        <v>1</v>
      </c>
      <c r="O1724" s="49"/>
      <c r="P1724" s="47" t="str">
        <f>IF(H1724="","",VLOOKUP(H1724,単重表!$C$6:'単重表'!$F$2502,3,FALSE))</f>
        <v/>
      </c>
      <c r="Q1724" s="47"/>
      <c r="R1724" s="56" t="e">
        <f t="shared" si="804"/>
        <v>#VALUE!</v>
      </c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267"/>
      <c r="AF1724" s="267"/>
      <c r="AG1724" s="40"/>
      <c r="AH1724" s="40"/>
      <c r="AI1724" s="40"/>
      <c r="AJ1724" s="58" t="str">
        <f>IF(H1724="","",VLOOKUP(H1724,単重表!$C$6:'単重表'!$F$2502,4,FALSE))</f>
        <v/>
      </c>
      <c r="AK1724" s="141" t="e">
        <f t="shared" si="362"/>
        <v>#VALUE!</v>
      </c>
      <c r="AL1724" s="40">
        <v>2</v>
      </c>
      <c r="AM1724" s="190" t="e">
        <f t="shared" si="363"/>
        <v>#VALUE!</v>
      </c>
      <c r="AO1724" s="191">
        <f t="shared" si="349"/>
        <v>0</v>
      </c>
      <c r="AP1724" s="182"/>
      <c r="AQ1724" s="183" t="str">
        <f t="shared" si="350"/>
        <v/>
      </c>
      <c r="AR1724" s="182"/>
      <c r="AS1724" s="184" t="str">
        <f t="shared" si="351"/>
        <v/>
      </c>
      <c r="AT1724" s="182"/>
      <c r="AU1724" s="268"/>
      <c r="AV1724" s="185"/>
      <c r="AW1724" s="185"/>
      <c r="AX1724" s="185"/>
      <c r="AY1724" s="185"/>
      <c r="AZ1724" s="185"/>
      <c r="BA1724" s="186"/>
      <c r="BB1724" s="80"/>
      <c r="BC1724" s="185"/>
      <c r="BD1724" s="185"/>
      <c r="BE1724" s="185"/>
      <c r="BF1724" s="185"/>
      <c r="BG1724" s="187"/>
      <c r="BH1724" s="270"/>
      <c r="BI1724" s="188"/>
      <c r="BJ1724" s="268"/>
      <c r="BL1724" s="40"/>
      <c r="BM1724" s="40"/>
      <c r="BN1724" s="40"/>
      <c r="BO1724" s="40"/>
      <c r="BP1724" s="40"/>
      <c r="BQ1724" s="40"/>
      <c r="BR1724" s="40"/>
      <c r="BS1724" s="40"/>
      <c r="BT1724" s="40"/>
      <c r="BU1724" s="40"/>
      <c r="BV1724" s="40"/>
      <c r="BW1724" s="40"/>
      <c r="BX1724" s="40"/>
      <c r="BY1724" s="40"/>
      <c r="BZ1724" s="40"/>
      <c r="CA1724" s="40"/>
      <c r="CB1724" s="40"/>
      <c r="CC1724" s="40"/>
      <c r="CD1724" s="40"/>
      <c r="CE1724" s="40"/>
      <c r="CF1724" s="40"/>
      <c r="CG1724" s="40"/>
      <c r="CH1724" s="40"/>
      <c r="CI1724" s="40"/>
      <c r="CJ1724" s="40"/>
      <c r="CK1724" s="40"/>
      <c r="CL1724" s="40"/>
      <c r="CM1724" s="40"/>
      <c r="CN1724" s="40"/>
      <c r="CO1724" s="40">
        <f t="shared" si="352"/>
        <v>0</v>
      </c>
    </row>
    <row r="1725" spans="1:93" ht="22.5" customHeight="1">
      <c r="A1725" s="269"/>
      <c r="B1725" s="267"/>
      <c r="C1725" s="75"/>
      <c r="D1725" s="78"/>
      <c r="E1725" s="75"/>
      <c r="F1725" s="80"/>
      <c r="G1725" s="78"/>
      <c r="H1725" s="70"/>
      <c r="I1725" s="81"/>
      <c r="J1725" s="71" t="str">
        <f>IF(H1725="","",VLOOKUP(H1725,単重表!$C$6:'単重表'!$F$2502,2,FALSE))</f>
        <v/>
      </c>
      <c r="K1725" s="232"/>
      <c r="L1725" s="101">
        <f t="shared" si="803"/>
        <v>1</v>
      </c>
      <c r="M1725" s="46"/>
      <c r="N1725" s="101">
        <f t="shared" si="244"/>
        <v>1</v>
      </c>
      <c r="O1725" s="49"/>
      <c r="P1725" s="47" t="str">
        <f>IF(H1725="","",VLOOKUP(H1725,単重表!$C$6:'単重表'!$F$2502,3,FALSE))</f>
        <v/>
      </c>
      <c r="Q1725" s="47"/>
      <c r="R1725" s="56" t="e">
        <f t="shared" si="804"/>
        <v>#VALUE!</v>
      </c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267"/>
      <c r="AF1725" s="267"/>
      <c r="AG1725" s="40"/>
      <c r="AH1725" s="40"/>
      <c r="AI1725" s="40"/>
      <c r="AJ1725" s="58" t="str">
        <f>IF(H1725="","",VLOOKUP(H1725,単重表!$C$6:'単重表'!$F$2502,4,FALSE))</f>
        <v/>
      </c>
      <c r="AK1725" s="141" t="e">
        <f t="shared" si="362"/>
        <v>#VALUE!</v>
      </c>
      <c r="AL1725" s="40">
        <v>2</v>
      </c>
      <c r="AM1725" s="190" t="e">
        <f t="shared" si="363"/>
        <v>#VALUE!</v>
      </c>
      <c r="AO1725" s="191">
        <f t="shared" si="349"/>
        <v>0</v>
      </c>
      <c r="AP1725" s="182"/>
      <c r="AQ1725" s="183" t="str">
        <f t="shared" si="350"/>
        <v/>
      </c>
      <c r="AR1725" s="182"/>
      <c r="AS1725" s="184" t="str">
        <f t="shared" si="351"/>
        <v/>
      </c>
      <c r="AT1725" s="182"/>
      <c r="AU1725" s="268"/>
      <c r="AV1725" s="185"/>
      <c r="AW1725" s="185"/>
      <c r="AX1725" s="185"/>
      <c r="AY1725" s="185"/>
      <c r="AZ1725" s="185"/>
      <c r="BA1725" s="186"/>
      <c r="BB1725" s="80"/>
      <c r="BC1725" s="185"/>
      <c r="BD1725" s="185"/>
      <c r="BE1725" s="185"/>
      <c r="BF1725" s="185"/>
      <c r="BG1725" s="187"/>
      <c r="BH1725" s="270"/>
      <c r="BI1725" s="188"/>
      <c r="BJ1725" s="268"/>
      <c r="BL1725" s="40"/>
      <c r="BM1725" s="40"/>
      <c r="BN1725" s="40"/>
      <c r="BO1725" s="40"/>
      <c r="BP1725" s="40"/>
      <c r="BQ1725" s="40"/>
      <c r="BR1725" s="40"/>
      <c r="BS1725" s="40"/>
      <c r="BT1725" s="40"/>
      <c r="BU1725" s="40"/>
      <c r="BV1725" s="40"/>
      <c r="BW1725" s="40"/>
      <c r="BX1725" s="40"/>
      <c r="BY1725" s="40"/>
      <c r="BZ1725" s="40"/>
      <c r="CA1725" s="40"/>
      <c r="CB1725" s="40"/>
      <c r="CC1725" s="40"/>
      <c r="CD1725" s="40"/>
      <c r="CE1725" s="40"/>
      <c r="CF1725" s="40"/>
      <c r="CG1725" s="40"/>
      <c r="CH1725" s="40"/>
      <c r="CI1725" s="40"/>
      <c r="CJ1725" s="40"/>
      <c r="CK1725" s="40"/>
      <c r="CL1725" s="40"/>
      <c r="CM1725" s="40"/>
      <c r="CN1725" s="40"/>
      <c r="CO1725" s="40">
        <f t="shared" si="352"/>
        <v>0</v>
      </c>
    </row>
    <row r="1726" spans="1:93" ht="22.5" customHeight="1">
      <c r="A1726" s="269"/>
      <c r="B1726" s="267"/>
      <c r="C1726" s="75"/>
      <c r="D1726" s="78"/>
      <c r="E1726" s="75"/>
      <c r="F1726" s="80"/>
      <c r="G1726" s="78"/>
      <c r="H1726" s="70"/>
      <c r="I1726" s="81"/>
      <c r="J1726" s="71" t="str">
        <f>IF(H1726="","",VLOOKUP(H1726,単重表!$C$6:'単重表'!$F$2502,2,FALSE))</f>
        <v/>
      </c>
      <c r="K1726" s="232"/>
      <c r="L1726" s="101">
        <f t="shared" si="803"/>
        <v>1</v>
      </c>
      <c r="M1726" s="46"/>
      <c r="N1726" s="101">
        <f t="shared" si="244"/>
        <v>1</v>
      </c>
      <c r="O1726" s="49"/>
      <c r="P1726" s="47" t="str">
        <f>IF(H1726="","",VLOOKUP(H1726,単重表!$C$6:'単重表'!$F$2502,3,FALSE))</f>
        <v/>
      </c>
      <c r="Q1726" s="47"/>
      <c r="R1726" s="56" t="e">
        <f t="shared" si="804"/>
        <v>#VALUE!</v>
      </c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267"/>
      <c r="AF1726" s="267"/>
      <c r="AG1726" s="40"/>
      <c r="AH1726" s="40"/>
      <c r="AI1726" s="40"/>
      <c r="AJ1726" s="58" t="str">
        <f>IF(H1726="","",VLOOKUP(H1726,単重表!$C$6:'単重表'!$F$2502,4,FALSE))</f>
        <v/>
      </c>
      <c r="AK1726" s="141" t="e">
        <f t="shared" si="362"/>
        <v>#VALUE!</v>
      </c>
      <c r="AL1726" s="40">
        <v>2</v>
      </c>
      <c r="AM1726" s="190" t="e">
        <f t="shared" si="363"/>
        <v>#VALUE!</v>
      </c>
      <c r="AO1726" s="191">
        <f t="shared" si="349"/>
        <v>0</v>
      </c>
      <c r="AP1726" s="182"/>
      <c r="AQ1726" s="183" t="str">
        <f t="shared" si="350"/>
        <v/>
      </c>
      <c r="AR1726" s="182"/>
      <c r="AS1726" s="184" t="str">
        <f t="shared" si="351"/>
        <v/>
      </c>
      <c r="AT1726" s="182"/>
      <c r="AU1726" s="268"/>
      <c r="AV1726" s="185"/>
      <c r="AW1726" s="185"/>
      <c r="AX1726" s="185"/>
      <c r="AY1726" s="185"/>
      <c r="AZ1726" s="185"/>
      <c r="BA1726" s="186"/>
      <c r="BB1726" s="80"/>
      <c r="BC1726" s="185"/>
      <c r="BD1726" s="185"/>
      <c r="BE1726" s="185"/>
      <c r="BF1726" s="185"/>
      <c r="BG1726" s="187"/>
      <c r="BH1726" s="270"/>
      <c r="BI1726" s="188"/>
      <c r="BJ1726" s="268"/>
      <c r="BL1726" s="40"/>
      <c r="BM1726" s="40"/>
      <c r="BN1726" s="40"/>
      <c r="BO1726" s="40"/>
      <c r="BP1726" s="40"/>
      <c r="BQ1726" s="40"/>
      <c r="BR1726" s="40"/>
      <c r="BS1726" s="40"/>
      <c r="BT1726" s="40"/>
      <c r="BU1726" s="40"/>
      <c r="BV1726" s="40"/>
      <c r="BW1726" s="40"/>
      <c r="BX1726" s="40"/>
      <c r="BY1726" s="40"/>
      <c r="BZ1726" s="40"/>
      <c r="CA1726" s="40"/>
      <c r="CB1726" s="40"/>
      <c r="CC1726" s="40"/>
      <c r="CD1726" s="40"/>
      <c r="CE1726" s="40"/>
      <c r="CF1726" s="40"/>
      <c r="CG1726" s="40"/>
      <c r="CH1726" s="40"/>
      <c r="CI1726" s="40"/>
      <c r="CJ1726" s="40"/>
      <c r="CK1726" s="40"/>
      <c r="CL1726" s="40"/>
      <c r="CM1726" s="40"/>
      <c r="CN1726" s="40"/>
      <c r="CO1726" s="40">
        <f t="shared" si="352"/>
        <v>0</v>
      </c>
    </row>
    <row r="1727" spans="1:93" ht="22.5" customHeight="1">
      <c r="A1727" s="269"/>
      <c r="B1727" s="267"/>
      <c r="C1727" s="75"/>
      <c r="D1727" s="78"/>
      <c r="E1727" s="75"/>
      <c r="F1727" s="80"/>
      <c r="G1727" s="78"/>
      <c r="H1727" s="70"/>
      <c r="I1727" s="81"/>
      <c r="J1727" s="71" t="str">
        <f>IF(H1727="","",VLOOKUP(H1727,単重表!$C$6:'単重表'!$F$2502,2,FALSE))</f>
        <v/>
      </c>
      <c r="K1727" s="232"/>
      <c r="L1727" s="101">
        <f t="shared" si="803"/>
        <v>1</v>
      </c>
      <c r="M1727" s="46"/>
      <c r="N1727" s="101">
        <f t="shared" si="244"/>
        <v>1</v>
      </c>
      <c r="O1727" s="49"/>
      <c r="P1727" s="47" t="str">
        <f>IF(H1727="","",VLOOKUP(H1727,単重表!$C$6:'単重表'!$F$2502,3,FALSE))</f>
        <v/>
      </c>
      <c r="Q1727" s="47"/>
      <c r="R1727" s="56" t="e">
        <f t="shared" si="804"/>
        <v>#VALUE!</v>
      </c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267"/>
      <c r="AF1727" s="267"/>
      <c r="AG1727" s="40"/>
      <c r="AH1727" s="40"/>
      <c r="AI1727" s="40"/>
      <c r="AJ1727" s="58" t="str">
        <f>IF(H1727="","",VLOOKUP(H1727,単重表!$C$6:'単重表'!$F$2502,4,FALSE))</f>
        <v/>
      </c>
      <c r="AK1727" s="141" t="e">
        <f t="shared" si="362"/>
        <v>#VALUE!</v>
      </c>
      <c r="AL1727" s="40">
        <v>2</v>
      </c>
      <c r="AM1727" s="190" t="e">
        <f t="shared" si="363"/>
        <v>#VALUE!</v>
      </c>
      <c r="AO1727" s="191">
        <f t="shared" si="349"/>
        <v>0</v>
      </c>
      <c r="AP1727" s="182"/>
      <c r="AQ1727" s="183" t="str">
        <f t="shared" si="350"/>
        <v/>
      </c>
      <c r="AR1727" s="182"/>
      <c r="AS1727" s="184" t="str">
        <f t="shared" si="351"/>
        <v/>
      </c>
      <c r="AT1727" s="182"/>
      <c r="AU1727" s="268"/>
      <c r="AV1727" s="185"/>
      <c r="AW1727" s="185"/>
      <c r="AX1727" s="185"/>
      <c r="AY1727" s="185"/>
      <c r="AZ1727" s="185"/>
      <c r="BA1727" s="186"/>
      <c r="BB1727" s="80"/>
      <c r="BC1727" s="185"/>
      <c r="BD1727" s="185"/>
      <c r="BE1727" s="185"/>
      <c r="BF1727" s="185"/>
      <c r="BG1727" s="187"/>
      <c r="BH1727" s="270"/>
      <c r="BI1727" s="188"/>
      <c r="BJ1727" s="268"/>
      <c r="BL1727" s="40"/>
      <c r="BM1727" s="40"/>
      <c r="BN1727" s="40"/>
      <c r="BO1727" s="40"/>
      <c r="BP1727" s="40"/>
      <c r="BQ1727" s="40"/>
      <c r="BR1727" s="40"/>
      <c r="BS1727" s="40"/>
      <c r="BT1727" s="40"/>
      <c r="BU1727" s="40"/>
      <c r="BV1727" s="40"/>
      <c r="BW1727" s="40"/>
      <c r="BX1727" s="40"/>
      <c r="BY1727" s="40"/>
      <c r="BZ1727" s="40"/>
      <c r="CA1727" s="40"/>
      <c r="CB1727" s="40"/>
      <c r="CC1727" s="40"/>
      <c r="CD1727" s="40"/>
      <c r="CE1727" s="40"/>
      <c r="CF1727" s="40"/>
      <c r="CG1727" s="40"/>
      <c r="CH1727" s="40"/>
      <c r="CI1727" s="40"/>
      <c r="CJ1727" s="40"/>
      <c r="CK1727" s="40"/>
      <c r="CL1727" s="40"/>
      <c r="CM1727" s="40"/>
      <c r="CN1727" s="40"/>
      <c r="CO1727" s="40">
        <f t="shared" si="352"/>
        <v>0</v>
      </c>
    </row>
    <row r="1728" spans="1:93" ht="22.5" customHeight="1">
      <c r="A1728" s="269"/>
      <c r="B1728" s="267"/>
      <c r="C1728" s="75"/>
      <c r="D1728" s="78"/>
      <c r="E1728" s="75"/>
      <c r="F1728" s="80"/>
      <c r="G1728" s="78"/>
      <c r="H1728" s="70"/>
      <c r="I1728" s="81"/>
      <c r="J1728" s="71" t="str">
        <f>IF(H1728="","",VLOOKUP(H1728,単重表!$C$6:'単重表'!$F$2502,2,FALSE))</f>
        <v/>
      </c>
      <c r="K1728" s="232"/>
      <c r="L1728" s="101">
        <f>IF(K1728="",1,K1728/1000)</f>
        <v>1</v>
      </c>
      <c r="M1728" s="46"/>
      <c r="N1728" s="101">
        <f t="shared" si="244"/>
        <v>1</v>
      </c>
      <c r="O1728" s="49"/>
      <c r="P1728" s="47" t="str">
        <f>IF(H1728="","",VLOOKUP(H1728,単重表!$C$6:'単重表'!$F$2502,3,FALSE))</f>
        <v/>
      </c>
      <c r="Q1728" s="47"/>
      <c r="R1728" s="56" t="e">
        <f t="shared" si="804"/>
        <v>#VALUE!</v>
      </c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267"/>
      <c r="AF1728" s="267"/>
      <c r="AG1728" s="40"/>
      <c r="AH1728" s="40"/>
      <c r="AI1728" s="40"/>
      <c r="AJ1728" s="58" t="str">
        <f>IF(H1728="","",VLOOKUP(H1728,単重表!$C$6:'単重表'!$F$2502,4,FALSE))</f>
        <v/>
      </c>
      <c r="AK1728" s="141" t="e">
        <f t="shared" si="362"/>
        <v>#VALUE!</v>
      </c>
      <c r="AL1728" s="40">
        <v>2</v>
      </c>
      <c r="AM1728" s="190" t="e">
        <f t="shared" si="363"/>
        <v>#VALUE!</v>
      </c>
      <c r="AO1728" s="191">
        <f t="shared" si="349"/>
        <v>0</v>
      </c>
      <c r="AP1728" s="182"/>
      <c r="AQ1728" s="183" t="str">
        <f t="shared" si="350"/>
        <v/>
      </c>
      <c r="AR1728" s="182"/>
      <c r="AS1728" s="184" t="str">
        <f t="shared" si="351"/>
        <v/>
      </c>
      <c r="AT1728" s="182"/>
      <c r="AU1728" s="268"/>
      <c r="AV1728" s="185"/>
      <c r="AW1728" s="185"/>
      <c r="AX1728" s="185"/>
      <c r="AY1728" s="185"/>
      <c r="AZ1728" s="185"/>
      <c r="BA1728" s="186"/>
      <c r="BB1728" s="80"/>
      <c r="BC1728" s="185"/>
      <c r="BD1728" s="185"/>
      <c r="BE1728" s="185"/>
      <c r="BF1728" s="185"/>
      <c r="BG1728" s="187"/>
      <c r="BH1728" s="270"/>
      <c r="BI1728" s="188"/>
      <c r="BJ1728" s="268"/>
      <c r="BL1728" s="40"/>
      <c r="BM1728" s="40"/>
      <c r="BN1728" s="40"/>
      <c r="BO1728" s="40"/>
      <c r="BP1728" s="40"/>
      <c r="BQ1728" s="40"/>
      <c r="BR1728" s="40"/>
      <c r="BS1728" s="40"/>
      <c r="BT1728" s="40"/>
      <c r="BU1728" s="40"/>
      <c r="BV1728" s="40"/>
      <c r="BW1728" s="40"/>
      <c r="BX1728" s="40"/>
      <c r="BY1728" s="40"/>
      <c r="BZ1728" s="40"/>
      <c r="CA1728" s="40"/>
      <c r="CB1728" s="40"/>
      <c r="CC1728" s="40"/>
      <c r="CD1728" s="40"/>
      <c r="CE1728" s="40"/>
      <c r="CF1728" s="40"/>
      <c r="CG1728" s="40"/>
      <c r="CH1728" s="40"/>
      <c r="CI1728" s="40"/>
      <c r="CJ1728" s="40"/>
      <c r="CK1728" s="40"/>
      <c r="CL1728" s="40"/>
      <c r="CM1728" s="40"/>
      <c r="CN1728" s="40"/>
      <c r="CO1728" s="40">
        <f t="shared" si="352"/>
        <v>0</v>
      </c>
    </row>
    <row r="1729" spans="1:93" ht="22.5" customHeight="1">
      <c r="A1729" s="269"/>
      <c r="B1729" s="267"/>
      <c r="C1729" s="75"/>
      <c r="D1729" s="78"/>
      <c r="E1729" s="75"/>
      <c r="F1729" s="80"/>
      <c r="G1729" s="78"/>
      <c r="H1729" s="70"/>
      <c r="I1729" s="81"/>
      <c r="J1729" s="71" t="str">
        <f>IF(H1729="","",VLOOKUP(H1729,単重表!$C$6:'単重表'!$F$2502,2,FALSE))</f>
        <v/>
      </c>
      <c r="K1729" s="232"/>
      <c r="L1729" s="101">
        <f>IF(K1729="",1,K1729/1000)</f>
        <v>1</v>
      </c>
      <c r="M1729" s="46"/>
      <c r="N1729" s="101">
        <f t="shared" si="244"/>
        <v>1</v>
      </c>
      <c r="O1729" s="49"/>
      <c r="P1729" s="47" t="str">
        <f>IF(H1729="","",VLOOKUP(H1729,単重表!$C$6:'単重表'!$F$2502,3,FALSE))</f>
        <v/>
      </c>
      <c r="Q1729" s="47"/>
      <c r="R1729" s="56" t="e">
        <f t="shared" si="804"/>
        <v>#VALUE!</v>
      </c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267"/>
      <c r="AF1729" s="267"/>
      <c r="AG1729" s="40"/>
      <c r="AH1729" s="40"/>
      <c r="AI1729" s="40"/>
      <c r="AJ1729" s="58" t="str">
        <f>IF(H1729="","",VLOOKUP(H1729,単重表!$C$6:'単重表'!$F$2502,4,FALSE))</f>
        <v/>
      </c>
      <c r="AK1729" s="141" t="e">
        <f t="shared" si="362"/>
        <v>#VALUE!</v>
      </c>
      <c r="AL1729" s="40">
        <v>2</v>
      </c>
      <c r="AM1729" s="190" t="e">
        <f t="shared" si="363"/>
        <v>#VALUE!</v>
      </c>
      <c r="AO1729" s="191">
        <f t="shared" si="349"/>
        <v>0</v>
      </c>
      <c r="AP1729" s="182"/>
      <c r="AQ1729" s="183" t="str">
        <f t="shared" si="350"/>
        <v/>
      </c>
      <c r="AR1729" s="182"/>
      <c r="AS1729" s="184" t="str">
        <f t="shared" si="351"/>
        <v/>
      </c>
      <c r="AT1729" s="182"/>
      <c r="AU1729" s="268"/>
      <c r="AV1729" s="185"/>
      <c r="AW1729" s="185"/>
      <c r="AX1729" s="185"/>
      <c r="AY1729" s="185"/>
      <c r="AZ1729" s="185"/>
      <c r="BA1729" s="186"/>
      <c r="BB1729" s="80"/>
      <c r="BC1729" s="185"/>
      <c r="BD1729" s="185"/>
      <c r="BE1729" s="185"/>
      <c r="BF1729" s="185"/>
      <c r="BG1729" s="187"/>
      <c r="BH1729" s="270"/>
      <c r="BI1729" s="188"/>
      <c r="BJ1729" s="268"/>
      <c r="BL1729" s="40"/>
      <c r="BM1729" s="40"/>
      <c r="BN1729" s="40"/>
      <c r="BO1729" s="40"/>
      <c r="BP1729" s="40"/>
      <c r="BQ1729" s="40"/>
      <c r="BR1729" s="40"/>
      <c r="BS1729" s="40"/>
      <c r="BT1729" s="40"/>
      <c r="BU1729" s="40"/>
      <c r="BV1729" s="40"/>
      <c r="BW1729" s="40"/>
      <c r="BX1729" s="40"/>
      <c r="BY1729" s="40"/>
      <c r="BZ1729" s="40"/>
      <c r="CA1729" s="40"/>
      <c r="CB1729" s="40"/>
      <c r="CC1729" s="40"/>
      <c r="CD1729" s="40"/>
      <c r="CE1729" s="40"/>
      <c r="CF1729" s="40"/>
      <c r="CG1729" s="40"/>
      <c r="CH1729" s="40"/>
      <c r="CI1729" s="40"/>
      <c r="CJ1729" s="40"/>
      <c r="CK1729" s="40"/>
      <c r="CL1729" s="40"/>
      <c r="CM1729" s="40"/>
      <c r="CN1729" s="40"/>
      <c r="CO1729" s="40">
        <f t="shared" si="352"/>
        <v>0</v>
      </c>
    </row>
    <row r="1730" spans="1:93" ht="22.5" customHeight="1">
      <c r="A1730" s="269"/>
      <c r="B1730" s="267"/>
      <c r="C1730" s="75"/>
      <c r="D1730" s="78"/>
      <c r="E1730" s="75"/>
      <c r="F1730" s="80"/>
      <c r="G1730" s="78"/>
      <c r="H1730" s="70"/>
      <c r="I1730" s="81"/>
      <c r="J1730" s="71" t="str">
        <f>IF(H1730="","",VLOOKUP(H1730,単重表!$C$6:'単重表'!$F$2502,2,FALSE))</f>
        <v/>
      </c>
      <c r="K1730" s="232"/>
      <c r="L1730" s="101">
        <f>IF(K1730="",1,K1730/1000)</f>
        <v>1</v>
      </c>
      <c r="M1730" s="46"/>
      <c r="N1730" s="101">
        <f t="shared" si="244"/>
        <v>1</v>
      </c>
      <c r="O1730" s="49"/>
      <c r="P1730" s="47" t="str">
        <f>IF(H1730="","",VLOOKUP(H1730,単重表!$C$6:'単重表'!$F$2502,3,FALSE))</f>
        <v/>
      </c>
      <c r="Q1730" s="47"/>
      <c r="R1730" s="56" t="e">
        <f>P1730*O1730*N1730*L1730+Q1730</f>
        <v>#VALUE!</v>
      </c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267"/>
      <c r="AF1730" s="267"/>
      <c r="AG1730" s="40"/>
      <c r="AH1730" s="40"/>
      <c r="AI1730" s="40"/>
      <c r="AJ1730" s="58" t="str">
        <f>IF(H1730="","",VLOOKUP(H1730,単重表!$C$6:'単重表'!$F$2502,4,FALSE))</f>
        <v/>
      </c>
      <c r="AK1730" s="141" t="e">
        <f t="shared" si="362"/>
        <v>#VALUE!</v>
      </c>
      <c r="AL1730" s="40">
        <v>2</v>
      </c>
      <c r="AM1730" s="190" t="e">
        <f t="shared" si="363"/>
        <v>#VALUE!</v>
      </c>
      <c r="AO1730" s="191">
        <f t="shared" si="349"/>
        <v>0</v>
      </c>
      <c r="AP1730" s="182"/>
      <c r="AQ1730" s="183" t="str">
        <f t="shared" si="350"/>
        <v/>
      </c>
      <c r="AR1730" s="182"/>
      <c r="AS1730" s="184" t="str">
        <f t="shared" si="351"/>
        <v/>
      </c>
      <c r="AT1730" s="182"/>
      <c r="AU1730" s="268"/>
      <c r="AV1730" s="185"/>
      <c r="AW1730" s="185"/>
      <c r="AX1730" s="185"/>
      <c r="AY1730" s="185"/>
      <c r="AZ1730" s="185"/>
      <c r="BA1730" s="186"/>
      <c r="BB1730" s="80"/>
      <c r="BC1730" s="185"/>
      <c r="BD1730" s="185"/>
      <c r="BE1730" s="185"/>
      <c r="BF1730" s="185"/>
      <c r="BG1730" s="187"/>
      <c r="BH1730" s="270"/>
      <c r="BI1730" s="188"/>
      <c r="BJ1730" s="268"/>
      <c r="BL1730" s="40"/>
      <c r="BM1730" s="40"/>
      <c r="BN1730" s="40"/>
      <c r="BO1730" s="40"/>
      <c r="BP1730" s="40"/>
      <c r="BQ1730" s="40"/>
      <c r="BR1730" s="40"/>
      <c r="BS1730" s="40"/>
      <c r="BT1730" s="40"/>
      <c r="BU1730" s="40"/>
      <c r="BV1730" s="40"/>
      <c r="BW1730" s="40"/>
      <c r="BX1730" s="40"/>
      <c r="BY1730" s="40"/>
      <c r="BZ1730" s="40"/>
      <c r="CA1730" s="40"/>
      <c r="CB1730" s="40"/>
      <c r="CC1730" s="40"/>
      <c r="CD1730" s="40"/>
      <c r="CE1730" s="40"/>
      <c r="CF1730" s="40"/>
      <c r="CG1730" s="40"/>
      <c r="CH1730" s="40"/>
      <c r="CI1730" s="40"/>
      <c r="CJ1730" s="40"/>
      <c r="CK1730" s="40"/>
      <c r="CL1730" s="40"/>
      <c r="CM1730" s="40"/>
      <c r="CN1730" s="40"/>
      <c r="CO1730" s="40">
        <f t="shared" si="352"/>
        <v>0</v>
      </c>
    </row>
    <row r="1731" spans="1:93" ht="22.5" customHeight="1">
      <c r="A1731" s="269"/>
      <c r="B1731" s="267"/>
      <c r="C1731" s="75"/>
      <c r="D1731" s="78"/>
      <c r="E1731" s="75"/>
      <c r="F1731" s="80"/>
      <c r="G1731" s="78"/>
      <c r="H1731" s="70"/>
      <c r="I1731" s="81"/>
      <c r="J1731" s="71" t="str">
        <f>IF(H1731="","",VLOOKUP(H1731,単重表!$C$6:'単重表'!$F$2502,2,FALSE))</f>
        <v/>
      </c>
      <c r="K1731" s="232"/>
      <c r="L1731" s="101">
        <f t="shared" ref="L1731:L1738" si="805">IF(K1731="",1,K1731/1000)</f>
        <v>1</v>
      </c>
      <c r="M1731" s="46"/>
      <c r="N1731" s="101">
        <f t="shared" si="244"/>
        <v>1</v>
      </c>
      <c r="O1731" s="49"/>
      <c r="P1731" s="47" t="str">
        <f>IF(H1731="","",VLOOKUP(H1731,単重表!$C$6:'単重表'!$F$2502,3,FALSE))</f>
        <v/>
      </c>
      <c r="Q1731" s="47"/>
      <c r="R1731" s="56" t="e">
        <f t="shared" ref="R1731:R1740" si="806">P1731*O1731*N1731*L1731+Q1731</f>
        <v>#VALUE!</v>
      </c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267"/>
      <c r="AF1731" s="267"/>
      <c r="AG1731" s="40"/>
      <c r="AH1731" s="40"/>
      <c r="AI1731" s="40"/>
      <c r="AJ1731" s="58" t="str">
        <f>IF(H1731="","",VLOOKUP(H1731,単重表!$C$6:'単重表'!$F$2502,4,FALSE))</f>
        <v/>
      </c>
      <c r="AK1731" s="141" t="e">
        <f t="shared" si="362"/>
        <v>#VALUE!</v>
      </c>
      <c r="AL1731" s="40">
        <v>2</v>
      </c>
      <c r="AM1731" s="190" t="e">
        <f t="shared" si="363"/>
        <v>#VALUE!</v>
      </c>
      <c r="AO1731" s="191">
        <f t="shared" si="349"/>
        <v>0</v>
      </c>
      <c r="AP1731" s="182"/>
      <c r="AQ1731" s="183" t="str">
        <f t="shared" si="350"/>
        <v/>
      </c>
      <c r="AR1731" s="182"/>
      <c r="AS1731" s="184" t="str">
        <f t="shared" si="351"/>
        <v/>
      </c>
      <c r="AT1731" s="182"/>
      <c r="AU1731" s="268"/>
      <c r="AV1731" s="185"/>
      <c r="AW1731" s="185"/>
      <c r="AX1731" s="185"/>
      <c r="AY1731" s="185"/>
      <c r="AZ1731" s="185"/>
      <c r="BA1731" s="186"/>
      <c r="BB1731" s="80"/>
      <c r="BC1731" s="185"/>
      <c r="BD1731" s="185"/>
      <c r="BE1731" s="185"/>
      <c r="BF1731" s="185"/>
      <c r="BG1731" s="187"/>
      <c r="BH1731" s="270"/>
      <c r="BI1731" s="188"/>
      <c r="BJ1731" s="268"/>
      <c r="BL1731" s="40"/>
      <c r="BM1731" s="40"/>
      <c r="BN1731" s="40"/>
      <c r="BO1731" s="40"/>
      <c r="BP1731" s="40"/>
      <c r="BQ1731" s="40"/>
      <c r="BR1731" s="40"/>
      <c r="BS1731" s="40"/>
      <c r="BT1731" s="40"/>
      <c r="BU1731" s="40"/>
      <c r="BV1731" s="40"/>
      <c r="BW1731" s="40"/>
      <c r="BX1731" s="40"/>
      <c r="BY1731" s="40"/>
      <c r="BZ1731" s="40"/>
      <c r="CA1731" s="40"/>
      <c r="CB1731" s="40"/>
      <c r="CC1731" s="40"/>
      <c r="CD1731" s="40"/>
      <c r="CE1731" s="40"/>
      <c r="CF1731" s="40"/>
      <c r="CG1731" s="40"/>
      <c r="CH1731" s="40"/>
      <c r="CI1731" s="40"/>
      <c r="CJ1731" s="40"/>
      <c r="CK1731" s="40"/>
      <c r="CL1731" s="40"/>
      <c r="CM1731" s="40"/>
      <c r="CN1731" s="40"/>
      <c r="CO1731" s="40">
        <f t="shared" si="352"/>
        <v>0</v>
      </c>
    </row>
    <row r="1732" spans="1:93" ht="22.5" customHeight="1">
      <c r="A1732" s="269"/>
      <c r="B1732" s="267"/>
      <c r="C1732" s="75"/>
      <c r="D1732" s="78"/>
      <c r="E1732" s="75"/>
      <c r="F1732" s="80"/>
      <c r="G1732" s="78"/>
      <c r="H1732" s="70"/>
      <c r="I1732" s="81"/>
      <c r="J1732" s="71" t="str">
        <f>IF(H1732="","",VLOOKUP(H1732,単重表!$C$6:'単重表'!$F$2502,2,FALSE))</f>
        <v/>
      </c>
      <c r="K1732" s="232"/>
      <c r="L1732" s="101">
        <f t="shared" si="805"/>
        <v>1</v>
      </c>
      <c r="M1732" s="46"/>
      <c r="N1732" s="101">
        <f t="shared" si="244"/>
        <v>1</v>
      </c>
      <c r="O1732" s="49"/>
      <c r="P1732" s="47" t="str">
        <f>IF(H1732="","",VLOOKUP(H1732,単重表!$C$6:'単重表'!$F$2502,3,FALSE))</f>
        <v/>
      </c>
      <c r="Q1732" s="47"/>
      <c r="R1732" s="56" t="e">
        <f t="shared" si="806"/>
        <v>#VALUE!</v>
      </c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267"/>
      <c r="AF1732" s="267"/>
      <c r="AG1732" s="40"/>
      <c r="AH1732" s="40"/>
      <c r="AI1732" s="40"/>
      <c r="AJ1732" s="58" t="str">
        <f>IF(H1732="","",VLOOKUP(H1732,単重表!$C$6:'単重表'!$F$2502,4,FALSE))</f>
        <v/>
      </c>
      <c r="AK1732" s="141" t="e">
        <f t="shared" si="362"/>
        <v>#VALUE!</v>
      </c>
      <c r="AL1732" s="40">
        <v>2</v>
      </c>
      <c r="AM1732" s="190" t="e">
        <f t="shared" si="363"/>
        <v>#VALUE!</v>
      </c>
      <c r="AO1732" s="191">
        <f t="shared" si="349"/>
        <v>0</v>
      </c>
      <c r="AP1732" s="182"/>
      <c r="AQ1732" s="183" t="str">
        <f t="shared" si="350"/>
        <v/>
      </c>
      <c r="AR1732" s="182"/>
      <c r="AS1732" s="184" t="str">
        <f t="shared" si="351"/>
        <v/>
      </c>
      <c r="AT1732" s="182"/>
      <c r="AU1732" s="268"/>
      <c r="AV1732" s="185"/>
      <c r="AW1732" s="185"/>
      <c r="AX1732" s="185"/>
      <c r="AY1732" s="185"/>
      <c r="AZ1732" s="185"/>
      <c r="BA1732" s="186"/>
      <c r="BB1732" s="80"/>
      <c r="BC1732" s="185"/>
      <c r="BD1732" s="185"/>
      <c r="BE1732" s="185"/>
      <c r="BF1732" s="185"/>
      <c r="BG1732" s="187"/>
      <c r="BH1732" s="270"/>
      <c r="BI1732" s="188"/>
      <c r="BJ1732" s="268"/>
      <c r="BL1732" s="40"/>
      <c r="BM1732" s="40"/>
      <c r="BN1732" s="40"/>
      <c r="BO1732" s="40"/>
      <c r="BP1732" s="40"/>
      <c r="BQ1732" s="40"/>
      <c r="BR1732" s="40"/>
      <c r="BS1732" s="40"/>
      <c r="BT1732" s="40"/>
      <c r="BU1732" s="40"/>
      <c r="BV1732" s="40"/>
      <c r="BW1732" s="40"/>
      <c r="BX1732" s="40"/>
      <c r="BY1732" s="40"/>
      <c r="BZ1732" s="40"/>
      <c r="CA1732" s="40"/>
      <c r="CB1732" s="40"/>
      <c r="CC1732" s="40"/>
      <c r="CD1732" s="40"/>
      <c r="CE1732" s="40"/>
      <c r="CF1732" s="40"/>
      <c r="CG1732" s="40"/>
      <c r="CH1732" s="40"/>
      <c r="CI1732" s="40"/>
      <c r="CJ1732" s="40"/>
      <c r="CK1732" s="40"/>
      <c r="CL1732" s="40"/>
      <c r="CM1732" s="40"/>
      <c r="CN1732" s="40"/>
      <c r="CO1732" s="40">
        <f t="shared" si="352"/>
        <v>0</v>
      </c>
    </row>
    <row r="1733" spans="1:93" ht="22.5" customHeight="1">
      <c r="A1733" s="269"/>
      <c r="B1733" s="267"/>
      <c r="C1733" s="75"/>
      <c r="D1733" s="78"/>
      <c r="E1733" s="75"/>
      <c r="F1733" s="80"/>
      <c r="G1733" s="78"/>
      <c r="H1733" s="70"/>
      <c r="I1733" s="81"/>
      <c r="J1733" s="71" t="str">
        <f>IF(H1733="","",VLOOKUP(H1733,単重表!$C$6:'単重表'!$F$2502,2,FALSE))</f>
        <v/>
      </c>
      <c r="K1733" s="232"/>
      <c r="L1733" s="101">
        <f t="shared" si="805"/>
        <v>1</v>
      </c>
      <c r="M1733" s="46"/>
      <c r="N1733" s="101">
        <f t="shared" si="244"/>
        <v>1</v>
      </c>
      <c r="O1733" s="49"/>
      <c r="P1733" s="47" t="str">
        <f>IF(H1733="","",VLOOKUP(H1733,単重表!$C$6:'単重表'!$F$2502,3,FALSE))</f>
        <v/>
      </c>
      <c r="Q1733" s="47"/>
      <c r="R1733" s="56" t="e">
        <f t="shared" si="806"/>
        <v>#VALUE!</v>
      </c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267"/>
      <c r="AF1733" s="267"/>
      <c r="AG1733" s="40"/>
      <c r="AH1733" s="40"/>
      <c r="AI1733" s="40"/>
      <c r="AJ1733" s="58" t="str">
        <f>IF(H1733="","",VLOOKUP(H1733,単重表!$C$6:'単重表'!$F$2502,4,FALSE))</f>
        <v/>
      </c>
      <c r="AK1733" s="141" t="e">
        <f t="shared" si="362"/>
        <v>#VALUE!</v>
      </c>
      <c r="AL1733" s="40">
        <v>2</v>
      </c>
      <c r="AM1733" s="190" t="e">
        <f t="shared" si="363"/>
        <v>#VALUE!</v>
      </c>
      <c r="AO1733" s="191">
        <f t="shared" si="349"/>
        <v>0</v>
      </c>
      <c r="AP1733" s="182"/>
      <c r="AQ1733" s="183" t="str">
        <f t="shared" si="350"/>
        <v/>
      </c>
      <c r="AR1733" s="182"/>
      <c r="AS1733" s="184" t="str">
        <f t="shared" si="351"/>
        <v/>
      </c>
      <c r="AT1733" s="182"/>
      <c r="AU1733" s="268"/>
      <c r="AV1733" s="185"/>
      <c r="AW1733" s="185"/>
      <c r="AX1733" s="185"/>
      <c r="AY1733" s="185"/>
      <c r="AZ1733" s="185"/>
      <c r="BA1733" s="186"/>
      <c r="BB1733" s="80"/>
      <c r="BC1733" s="185"/>
      <c r="BD1733" s="185"/>
      <c r="BE1733" s="185"/>
      <c r="BF1733" s="185"/>
      <c r="BG1733" s="187"/>
      <c r="BH1733" s="270"/>
      <c r="BI1733" s="188"/>
      <c r="BJ1733" s="268"/>
      <c r="BL1733" s="40"/>
      <c r="BM1733" s="40"/>
      <c r="BN1733" s="40"/>
      <c r="BO1733" s="40"/>
      <c r="BP1733" s="40"/>
      <c r="BQ1733" s="40"/>
      <c r="BR1733" s="40"/>
      <c r="BS1733" s="40"/>
      <c r="BT1733" s="40"/>
      <c r="BU1733" s="40"/>
      <c r="BV1733" s="40"/>
      <c r="BW1733" s="40"/>
      <c r="BX1733" s="40"/>
      <c r="BY1733" s="40"/>
      <c r="BZ1733" s="40"/>
      <c r="CA1733" s="40"/>
      <c r="CB1733" s="40"/>
      <c r="CC1733" s="40"/>
      <c r="CD1733" s="40"/>
      <c r="CE1733" s="40"/>
      <c r="CF1733" s="40"/>
      <c r="CG1733" s="40"/>
      <c r="CH1733" s="40"/>
      <c r="CI1733" s="40"/>
      <c r="CJ1733" s="40"/>
      <c r="CK1733" s="40"/>
      <c r="CL1733" s="40"/>
      <c r="CM1733" s="40"/>
      <c r="CN1733" s="40"/>
      <c r="CO1733" s="40">
        <f t="shared" si="352"/>
        <v>0</v>
      </c>
    </row>
    <row r="1734" spans="1:93" ht="22.5" customHeight="1">
      <c r="A1734" s="269"/>
      <c r="B1734" s="267"/>
      <c r="C1734" s="75"/>
      <c r="D1734" s="78"/>
      <c r="E1734" s="75"/>
      <c r="F1734" s="80"/>
      <c r="G1734" s="78"/>
      <c r="H1734" s="70"/>
      <c r="I1734" s="81"/>
      <c r="J1734" s="71" t="str">
        <f>IF(H1734="","",VLOOKUP(H1734,単重表!$C$6:'単重表'!$F$2502,2,FALSE))</f>
        <v/>
      </c>
      <c r="K1734" s="232"/>
      <c r="L1734" s="101">
        <f t="shared" si="805"/>
        <v>1</v>
      </c>
      <c r="M1734" s="46"/>
      <c r="N1734" s="101">
        <f t="shared" si="244"/>
        <v>1</v>
      </c>
      <c r="O1734" s="49"/>
      <c r="P1734" s="47" t="str">
        <f>IF(H1734="","",VLOOKUP(H1734,単重表!$C$6:'単重表'!$F$2502,3,FALSE))</f>
        <v/>
      </c>
      <c r="Q1734" s="47"/>
      <c r="R1734" s="56" t="e">
        <f t="shared" si="806"/>
        <v>#VALUE!</v>
      </c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267"/>
      <c r="AF1734" s="267"/>
      <c r="AG1734" s="40"/>
      <c r="AH1734" s="40"/>
      <c r="AI1734" s="40"/>
      <c r="AJ1734" s="58" t="str">
        <f>IF(H1734="","",VLOOKUP(H1734,単重表!$C$6:'単重表'!$F$2502,4,FALSE))</f>
        <v/>
      </c>
      <c r="AK1734" s="141" t="e">
        <f t="shared" si="362"/>
        <v>#VALUE!</v>
      </c>
      <c r="AL1734" s="40">
        <v>2</v>
      </c>
      <c r="AM1734" s="190" t="e">
        <f t="shared" si="363"/>
        <v>#VALUE!</v>
      </c>
      <c r="AO1734" s="191">
        <f t="shared" si="349"/>
        <v>0</v>
      </c>
      <c r="AP1734" s="182"/>
      <c r="AQ1734" s="183" t="str">
        <f t="shared" si="350"/>
        <v/>
      </c>
      <c r="AR1734" s="182"/>
      <c r="AS1734" s="184" t="str">
        <f t="shared" si="351"/>
        <v/>
      </c>
      <c r="AT1734" s="182"/>
      <c r="AU1734" s="268"/>
      <c r="AV1734" s="185"/>
      <c r="AW1734" s="185"/>
      <c r="AX1734" s="185"/>
      <c r="AY1734" s="185"/>
      <c r="AZ1734" s="185"/>
      <c r="BA1734" s="186"/>
      <c r="BB1734" s="80"/>
      <c r="BC1734" s="185"/>
      <c r="BD1734" s="185"/>
      <c r="BE1734" s="185"/>
      <c r="BF1734" s="185"/>
      <c r="BG1734" s="187"/>
      <c r="BH1734" s="270"/>
      <c r="BI1734" s="188"/>
      <c r="BJ1734" s="268"/>
      <c r="BL1734" s="40"/>
      <c r="BM1734" s="40"/>
      <c r="BN1734" s="40"/>
      <c r="BO1734" s="40"/>
      <c r="BP1734" s="40"/>
      <c r="BQ1734" s="40"/>
      <c r="BR1734" s="40"/>
      <c r="BS1734" s="40"/>
      <c r="BT1734" s="40"/>
      <c r="BU1734" s="40"/>
      <c r="BV1734" s="40"/>
      <c r="BW1734" s="40"/>
      <c r="BX1734" s="40"/>
      <c r="BY1734" s="40"/>
      <c r="BZ1734" s="40"/>
      <c r="CA1734" s="40"/>
      <c r="CB1734" s="40"/>
      <c r="CC1734" s="40"/>
      <c r="CD1734" s="40"/>
      <c r="CE1734" s="40"/>
      <c r="CF1734" s="40"/>
      <c r="CG1734" s="40"/>
      <c r="CH1734" s="40"/>
      <c r="CI1734" s="40"/>
      <c r="CJ1734" s="40"/>
      <c r="CK1734" s="40"/>
      <c r="CL1734" s="40"/>
      <c r="CM1734" s="40"/>
      <c r="CN1734" s="40"/>
      <c r="CO1734" s="40">
        <f t="shared" si="352"/>
        <v>0</v>
      </c>
    </row>
    <row r="1735" spans="1:93" ht="22.5" customHeight="1">
      <c r="A1735" s="269"/>
      <c r="B1735" s="267"/>
      <c r="C1735" s="75"/>
      <c r="D1735" s="78"/>
      <c r="E1735" s="75"/>
      <c r="F1735" s="80"/>
      <c r="G1735" s="78"/>
      <c r="H1735" s="70"/>
      <c r="I1735" s="81"/>
      <c r="J1735" s="71" t="str">
        <f>IF(H1735="","",VLOOKUP(H1735,単重表!$C$6:'単重表'!$F$2502,2,FALSE))</f>
        <v/>
      </c>
      <c r="K1735" s="232"/>
      <c r="L1735" s="101">
        <f t="shared" si="805"/>
        <v>1</v>
      </c>
      <c r="M1735" s="46"/>
      <c r="N1735" s="101">
        <f t="shared" ref="N1735:N1774" si="807">IF(M1735="",1,M1735/1000)</f>
        <v>1</v>
      </c>
      <c r="O1735" s="49"/>
      <c r="P1735" s="47" t="str">
        <f>IF(H1735="","",VLOOKUP(H1735,単重表!$C$6:'単重表'!$F$2502,3,FALSE))</f>
        <v/>
      </c>
      <c r="Q1735" s="47"/>
      <c r="R1735" s="56" t="e">
        <f t="shared" si="806"/>
        <v>#VALUE!</v>
      </c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267"/>
      <c r="AF1735" s="267"/>
      <c r="AG1735" s="40"/>
      <c r="AH1735" s="40"/>
      <c r="AI1735" s="40"/>
      <c r="AJ1735" s="58" t="str">
        <f>IF(H1735="","",VLOOKUP(H1735,単重表!$C$6:'単重表'!$F$2502,4,FALSE))</f>
        <v/>
      </c>
      <c r="AK1735" s="141" t="e">
        <f t="shared" si="362"/>
        <v>#VALUE!</v>
      </c>
      <c r="AL1735" s="40">
        <v>2</v>
      </c>
      <c r="AM1735" s="190" t="e">
        <f t="shared" si="363"/>
        <v>#VALUE!</v>
      </c>
      <c r="AO1735" s="191">
        <f t="shared" si="349"/>
        <v>0</v>
      </c>
      <c r="AP1735" s="182"/>
      <c r="AQ1735" s="183" t="str">
        <f t="shared" si="350"/>
        <v/>
      </c>
      <c r="AR1735" s="182"/>
      <c r="AS1735" s="184" t="str">
        <f t="shared" si="351"/>
        <v/>
      </c>
      <c r="AT1735" s="182"/>
      <c r="AU1735" s="268"/>
      <c r="AV1735" s="185"/>
      <c r="AW1735" s="185"/>
      <c r="AX1735" s="185"/>
      <c r="AY1735" s="185"/>
      <c r="AZ1735" s="185"/>
      <c r="BA1735" s="186"/>
      <c r="BB1735" s="80"/>
      <c r="BC1735" s="185"/>
      <c r="BD1735" s="185"/>
      <c r="BE1735" s="185"/>
      <c r="BF1735" s="185"/>
      <c r="BG1735" s="187"/>
      <c r="BH1735" s="270"/>
      <c r="BI1735" s="188"/>
      <c r="BJ1735" s="268"/>
      <c r="BL1735" s="40"/>
      <c r="BM1735" s="40"/>
      <c r="BN1735" s="40"/>
      <c r="BO1735" s="40"/>
      <c r="BP1735" s="40"/>
      <c r="BQ1735" s="40"/>
      <c r="BR1735" s="40"/>
      <c r="BS1735" s="40"/>
      <c r="BT1735" s="40"/>
      <c r="BU1735" s="40"/>
      <c r="BV1735" s="40"/>
      <c r="BW1735" s="40"/>
      <c r="BX1735" s="40"/>
      <c r="BY1735" s="40"/>
      <c r="BZ1735" s="40"/>
      <c r="CA1735" s="40"/>
      <c r="CB1735" s="40"/>
      <c r="CC1735" s="40"/>
      <c r="CD1735" s="40"/>
      <c r="CE1735" s="40"/>
      <c r="CF1735" s="40"/>
      <c r="CG1735" s="40"/>
      <c r="CH1735" s="40"/>
      <c r="CI1735" s="40"/>
      <c r="CJ1735" s="40"/>
      <c r="CK1735" s="40"/>
      <c r="CL1735" s="40"/>
      <c r="CM1735" s="40"/>
      <c r="CN1735" s="40"/>
      <c r="CO1735" s="40">
        <f t="shared" si="352"/>
        <v>0</v>
      </c>
    </row>
    <row r="1736" spans="1:93" ht="22.5" customHeight="1">
      <c r="A1736" s="269"/>
      <c r="B1736" s="267"/>
      <c r="C1736" s="75"/>
      <c r="D1736" s="78"/>
      <c r="E1736" s="75"/>
      <c r="F1736" s="80"/>
      <c r="G1736" s="78"/>
      <c r="H1736" s="70"/>
      <c r="I1736" s="81"/>
      <c r="J1736" s="71" t="str">
        <f>IF(H1736="","",VLOOKUP(H1736,単重表!$C$6:'単重表'!$F$2502,2,FALSE))</f>
        <v/>
      </c>
      <c r="K1736" s="232"/>
      <c r="L1736" s="101">
        <f t="shared" si="805"/>
        <v>1</v>
      </c>
      <c r="M1736" s="46"/>
      <c r="N1736" s="101">
        <f t="shared" si="807"/>
        <v>1</v>
      </c>
      <c r="O1736" s="49"/>
      <c r="P1736" s="47" t="str">
        <f>IF(H1736="","",VLOOKUP(H1736,単重表!$C$6:'単重表'!$F$2502,3,FALSE))</f>
        <v/>
      </c>
      <c r="Q1736" s="47"/>
      <c r="R1736" s="56" t="e">
        <f t="shared" si="806"/>
        <v>#VALUE!</v>
      </c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267"/>
      <c r="AF1736" s="267"/>
      <c r="AG1736" s="40"/>
      <c r="AH1736" s="40"/>
      <c r="AI1736" s="40"/>
      <c r="AJ1736" s="58" t="str">
        <f>IF(H1736="","",VLOOKUP(H1736,単重表!$C$6:'単重表'!$F$2502,4,FALSE))</f>
        <v/>
      </c>
      <c r="AK1736" s="141" t="e">
        <f t="shared" si="362"/>
        <v>#VALUE!</v>
      </c>
      <c r="AL1736" s="40">
        <v>2</v>
      </c>
      <c r="AM1736" s="190" t="e">
        <f t="shared" si="363"/>
        <v>#VALUE!</v>
      </c>
      <c r="AO1736" s="191">
        <f t="shared" si="349"/>
        <v>0</v>
      </c>
      <c r="AP1736" s="182"/>
      <c r="AQ1736" s="183" t="str">
        <f t="shared" si="350"/>
        <v/>
      </c>
      <c r="AR1736" s="182"/>
      <c r="AS1736" s="184" t="str">
        <f t="shared" si="351"/>
        <v/>
      </c>
      <c r="AT1736" s="182"/>
      <c r="AU1736" s="268"/>
      <c r="AV1736" s="185"/>
      <c r="AW1736" s="185"/>
      <c r="AX1736" s="185"/>
      <c r="AY1736" s="185"/>
      <c r="AZ1736" s="185"/>
      <c r="BA1736" s="186"/>
      <c r="BB1736" s="80"/>
      <c r="BC1736" s="185"/>
      <c r="BD1736" s="185"/>
      <c r="BE1736" s="185"/>
      <c r="BF1736" s="185"/>
      <c r="BG1736" s="187"/>
      <c r="BH1736" s="270"/>
      <c r="BI1736" s="188"/>
      <c r="BJ1736" s="268"/>
      <c r="BL1736" s="40"/>
      <c r="BM1736" s="40"/>
      <c r="BN1736" s="40"/>
      <c r="BO1736" s="40"/>
      <c r="BP1736" s="40"/>
      <c r="BQ1736" s="40"/>
      <c r="BR1736" s="40"/>
      <c r="BS1736" s="40"/>
      <c r="BT1736" s="40"/>
      <c r="BU1736" s="40"/>
      <c r="BV1736" s="40"/>
      <c r="BW1736" s="40"/>
      <c r="BX1736" s="40"/>
      <c r="BY1736" s="40"/>
      <c r="BZ1736" s="40"/>
      <c r="CA1736" s="40"/>
      <c r="CB1736" s="40"/>
      <c r="CC1736" s="40"/>
      <c r="CD1736" s="40"/>
      <c r="CE1736" s="40"/>
      <c r="CF1736" s="40"/>
      <c r="CG1736" s="40"/>
      <c r="CH1736" s="40"/>
      <c r="CI1736" s="40"/>
      <c r="CJ1736" s="40"/>
      <c r="CK1736" s="40"/>
      <c r="CL1736" s="40"/>
      <c r="CM1736" s="40"/>
      <c r="CN1736" s="40"/>
      <c r="CO1736" s="40">
        <f t="shared" si="352"/>
        <v>0</v>
      </c>
    </row>
    <row r="1737" spans="1:93" ht="22.5" customHeight="1">
      <c r="A1737" s="269"/>
      <c r="B1737" s="267"/>
      <c r="C1737" s="75"/>
      <c r="D1737" s="78"/>
      <c r="E1737" s="75"/>
      <c r="F1737" s="80"/>
      <c r="G1737" s="78"/>
      <c r="H1737" s="70"/>
      <c r="I1737" s="81"/>
      <c r="J1737" s="71" t="str">
        <f>IF(H1737="","",VLOOKUP(H1737,単重表!$C$6:'単重表'!$F$2502,2,FALSE))</f>
        <v/>
      </c>
      <c r="K1737" s="232"/>
      <c r="L1737" s="101">
        <f t="shared" si="805"/>
        <v>1</v>
      </c>
      <c r="M1737" s="46"/>
      <c r="N1737" s="101">
        <f t="shared" si="807"/>
        <v>1</v>
      </c>
      <c r="O1737" s="49"/>
      <c r="P1737" s="47" t="str">
        <f>IF(H1737="","",VLOOKUP(H1737,単重表!$C$6:'単重表'!$F$2502,3,FALSE))</f>
        <v/>
      </c>
      <c r="Q1737" s="47"/>
      <c r="R1737" s="56" t="e">
        <f t="shared" si="806"/>
        <v>#VALUE!</v>
      </c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267"/>
      <c r="AF1737" s="267"/>
      <c r="AG1737" s="40"/>
      <c r="AH1737" s="40"/>
      <c r="AI1737" s="40"/>
      <c r="AJ1737" s="58" t="str">
        <f>IF(H1737="","",VLOOKUP(H1737,単重表!$C$6:'単重表'!$F$2502,4,FALSE))</f>
        <v/>
      </c>
      <c r="AK1737" s="141" t="e">
        <f t="shared" si="362"/>
        <v>#VALUE!</v>
      </c>
      <c r="AL1737" s="40">
        <v>2</v>
      </c>
      <c r="AM1737" s="190" t="e">
        <f t="shared" si="363"/>
        <v>#VALUE!</v>
      </c>
      <c r="AO1737" s="191">
        <f t="shared" si="349"/>
        <v>0</v>
      </c>
      <c r="AP1737" s="182"/>
      <c r="AQ1737" s="183" t="str">
        <f t="shared" si="350"/>
        <v/>
      </c>
      <c r="AR1737" s="182"/>
      <c r="AS1737" s="184" t="str">
        <f t="shared" si="351"/>
        <v/>
      </c>
      <c r="AT1737" s="182"/>
      <c r="AU1737" s="268"/>
      <c r="AV1737" s="185"/>
      <c r="AW1737" s="185"/>
      <c r="AX1737" s="185"/>
      <c r="AY1737" s="185"/>
      <c r="AZ1737" s="185"/>
      <c r="BA1737" s="186"/>
      <c r="BB1737" s="80"/>
      <c r="BC1737" s="185"/>
      <c r="BD1737" s="185"/>
      <c r="BE1737" s="185"/>
      <c r="BF1737" s="185"/>
      <c r="BG1737" s="187"/>
      <c r="BH1737" s="270"/>
      <c r="BI1737" s="188"/>
      <c r="BJ1737" s="268"/>
      <c r="BL1737" s="40"/>
      <c r="BM1737" s="40"/>
      <c r="BN1737" s="40"/>
      <c r="BO1737" s="40"/>
      <c r="BP1737" s="40"/>
      <c r="BQ1737" s="40"/>
      <c r="BR1737" s="40"/>
      <c r="BS1737" s="40"/>
      <c r="BT1737" s="40"/>
      <c r="BU1737" s="40"/>
      <c r="BV1737" s="40"/>
      <c r="BW1737" s="40"/>
      <c r="BX1737" s="40"/>
      <c r="BY1737" s="40"/>
      <c r="BZ1737" s="40"/>
      <c r="CA1737" s="40"/>
      <c r="CB1737" s="40"/>
      <c r="CC1737" s="40"/>
      <c r="CD1737" s="40"/>
      <c r="CE1737" s="40"/>
      <c r="CF1737" s="40"/>
      <c r="CG1737" s="40"/>
      <c r="CH1737" s="40"/>
      <c r="CI1737" s="40"/>
      <c r="CJ1737" s="40"/>
      <c r="CK1737" s="40"/>
      <c r="CL1737" s="40"/>
      <c r="CM1737" s="40"/>
      <c r="CN1737" s="40"/>
      <c r="CO1737" s="40">
        <f t="shared" si="352"/>
        <v>0</v>
      </c>
    </row>
    <row r="1738" spans="1:93" ht="22.5" customHeight="1">
      <c r="A1738" s="269"/>
      <c r="B1738" s="267"/>
      <c r="C1738" s="75"/>
      <c r="D1738" s="78"/>
      <c r="E1738" s="75"/>
      <c r="F1738" s="80"/>
      <c r="G1738" s="78"/>
      <c r="H1738" s="70"/>
      <c r="I1738" s="81"/>
      <c r="J1738" s="71" t="str">
        <f>IF(H1738="","",VLOOKUP(H1738,単重表!$C$6:'単重表'!$F$2502,2,FALSE))</f>
        <v/>
      </c>
      <c r="K1738" s="232"/>
      <c r="L1738" s="101">
        <f t="shared" si="805"/>
        <v>1</v>
      </c>
      <c r="M1738" s="46"/>
      <c r="N1738" s="101">
        <f t="shared" si="807"/>
        <v>1</v>
      </c>
      <c r="O1738" s="49"/>
      <c r="P1738" s="47" t="str">
        <f>IF(H1738="","",VLOOKUP(H1738,単重表!$C$6:'単重表'!$F$2502,3,FALSE))</f>
        <v/>
      </c>
      <c r="Q1738" s="47"/>
      <c r="R1738" s="56" t="e">
        <f t="shared" si="806"/>
        <v>#VALUE!</v>
      </c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267"/>
      <c r="AF1738" s="267"/>
      <c r="AG1738" s="40"/>
      <c r="AH1738" s="40"/>
      <c r="AI1738" s="40"/>
      <c r="AJ1738" s="58" t="str">
        <f>IF(H1738="","",VLOOKUP(H1738,単重表!$C$6:'単重表'!$F$2502,4,FALSE))</f>
        <v/>
      </c>
      <c r="AK1738" s="141" t="e">
        <f t="shared" si="362"/>
        <v>#VALUE!</v>
      </c>
      <c r="AL1738" s="40">
        <v>2</v>
      </c>
      <c r="AM1738" s="190" t="e">
        <f t="shared" si="363"/>
        <v>#VALUE!</v>
      </c>
      <c r="AO1738" s="191">
        <f t="shared" si="349"/>
        <v>0</v>
      </c>
      <c r="AP1738" s="182"/>
      <c r="AQ1738" s="183" t="str">
        <f t="shared" si="350"/>
        <v/>
      </c>
      <c r="AR1738" s="182"/>
      <c r="AS1738" s="184" t="str">
        <f t="shared" si="351"/>
        <v/>
      </c>
      <c r="AT1738" s="182"/>
      <c r="AU1738" s="268"/>
      <c r="AV1738" s="185"/>
      <c r="AW1738" s="185"/>
      <c r="AX1738" s="185"/>
      <c r="AY1738" s="185"/>
      <c r="AZ1738" s="185"/>
      <c r="BA1738" s="186"/>
      <c r="BB1738" s="80"/>
      <c r="BC1738" s="185"/>
      <c r="BD1738" s="185"/>
      <c r="BE1738" s="185"/>
      <c r="BF1738" s="185"/>
      <c r="BG1738" s="187"/>
      <c r="BH1738" s="270"/>
      <c r="BI1738" s="188"/>
      <c r="BJ1738" s="268"/>
      <c r="BL1738" s="40"/>
      <c r="BM1738" s="40"/>
      <c r="BN1738" s="40"/>
      <c r="BO1738" s="40"/>
      <c r="BP1738" s="40"/>
      <c r="BQ1738" s="40"/>
      <c r="BR1738" s="40"/>
      <c r="BS1738" s="40"/>
      <c r="BT1738" s="40"/>
      <c r="BU1738" s="40"/>
      <c r="BV1738" s="40"/>
      <c r="BW1738" s="40"/>
      <c r="BX1738" s="40"/>
      <c r="BY1738" s="40"/>
      <c r="BZ1738" s="40"/>
      <c r="CA1738" s="40"/>
      <c r="CB1738" s="40"/>
      <c r="CC1738" s="40"/>
      <c r="CD1738" s="40"/>
      <c r="CE1738" s="40"/>
      <c r="CF1738" s="40"/>
      <c r="CG1738" s="40"/>
      <c r="CH1738" s="40"/>
      <c r="CI1738" s="40"/>
      <c r="CJ1738" s="40"/>
      <c r="CK1738" s="40"/>
      <c r="CL1738" s="40"/>
      <c r="CM1738" s="40"/>
      <c r="CN1738" s="40"/>
      <c r="CO1738" s="40">
        <f t="shared" si="352"/>
        <v>0</v>
      </c>
    </row>
    <row r="1739" spans="1:93" ht="22.5" customHeight="1">
      <c r="A1739" s="269"/>
      <c r="B1739" s="267"/>
      <c r="C1739" s="75"/>
      <c r="D1739" s="78"/>
      <c r="E1739" s="75"/>
      <c r="F1739" s="80"/>
      <c r="G1739" s="78"/>
      <c r="H1739" s="70"/>
      <c r="I1739" s="81"/>
      <c r="J1739" s="71" t="str">
        <f>IF(H1739="","",VLOOKUP(H1739,単重表!$C$6:'単重表'!$F$2502,2,FALSE))</f>
        <v/>
      </c>
      <c r="K1739" s="232"/>
      <c r="L1739" s="101">
        <f>IF(K1739="",1,K1739/1000)</f>
        <v>1</v>
      </c>
      <c r="M1739" s="46"/>
      <c r="N1739" s="101">
        <f t="shared" si="807"/>
        <v>1</v>
      </c>
      <c r="O1739" s="49"/>
      <c r="P1739" s="47" t="str">
        <f>IF(H1739="","",VLOOKUP(H1739,単重表!$C$6:'単重表'!$F$2502,3,FALSE))</f>
        <v/>
      </c>
      <c r="Q1739" s="47"/>
      <c r="R1739" s="56" t="e">
        <f t="shared" si="806"/>
        <v>#VALUE!</v>
      </c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267"/>
      <c r="AF1739" s="267"/>
      <c r="AG1739" s="40"/>
      <c r="AH1739" s="40"/>
      <c r="AI1739" s="40"/>
      <c r="AJ1739" s="58" t="str">
        <f>IF(H1739="","",VLOOKUP(H1739,単重表!$C$6:'単重表'!$F$2502,4,FALSE))</f>
        <v/>
      </c>
      <c r="AK1739" s="141" t="e">
        <f t="shared" si="362"/>
        <v>#VALUE!</v>
      </c>
      <c r="AL1739" s="40">
        <v>2</v>
      </c>
      <c r="AM1739" s="190" t="e">
        <f t="shared" si="363"/>
        <v>#VALUE!</v>
      </c>
      <c r="AO1739" s="191">
        <f t="shared" si="349"/>
        <v>0</v>
      </c>
      <c r="AP1739" s="182"/>
      <c r="AQ1739" s="183" t="str">
        <f t="shared" si="350"/>
        <v/>
      </c>
      <c r="AR1739" s="182"/>
      <c r="AS1739" s="184" t="str">
        <f t="shared" si="351"/>
        <v/>
      </c>
      <c r="AT1739" s="182"/>
      <c r="AU1739" s="268"/>
      <c r="AV1739" s="185"/>
      <c r="AW1739" s="185"/>
      <c r="AX1739" s="185"/>
      <c r="AY1739" s="185"/>
      <c r="AZ1739" s="185"/>
      <c r="BA1739" s="186"/>
      <c r="BB1739" s="80"/>
      <c r="BC1739" s="185"/>
      <c r="BD1739" s="185"/>
      <c r="BE1739" s="185"/>
      <c r="BF1739" s="185"/>
      <c r="BG1739" s="187"/>
      <c r="BH1739" s="270"/>
      <c r="BI1739" s="188"/>
      <c r="BJ1739" s="268"/>
      <c r="BL1739" s="40"/>
      <c r="BM1739" s="40"/>
      <c r="BN1739" s="40"/>
      <c r="BO1739" s="40"/>
      <c r="BP1739" s="40"/>
      <c r="BQ1739" s="40"/>
      <c r="BR1739" s="40"/>
      <c r="BS1739" s="40"/>
      <c r="BT1739" s="40"/>
      <c r="BU1739" s="40"/>
      <c r="BV1739" s="40"/>
      <c r="BW1739" s="40"/>
      <c r="BX1739" s="40"/>
      <c r="BY1739" s="40"/>
      <c r="BZ1739" s="40"/>
      <c r="CA1739" s="40"/>
      <c r="CB1739" s="40"/>
      <c r="CC1739" s="40"/>
      <c r="CD1739" s="40"/>
      <c r="CE1739" s="40"/>
      <c r="CF1739" s="40"/>
      <c r="CG1739" s="40"/>
      <c r="CH1739" s="40"/>
      <c r="CI1739" s="40"/>
      <c r="CJ1739" s="40"/>
      <c r="CK1739" s="40"/>
      <c r="CL1739" s="40"/>
      <c r="CM1739" s="40"/>
      <c r="CN1739" s="40"/>
      <c r="CO1739" s="40">
        <f t="shared" si="352"/>
        <v>0</v>
      </c>
    </row>
    <row r="1740" spans="1:93" ht="22.5" customHeight="1">
      <c r="A1740" s="269"/>
      <c r="B1740" s="267"/>
      <c r="C1740" s="75"/>
      <c r="D1740" s="78"/>
      <c r="E1740" s="75"/>
      <c r="F1740" s="80"/>
      <c r="G1740" s="78"/>
      <c r="H1740" s="70"/>
      <c r="I1740" s="81"/>
      <c r="J1740" s="71" t="str">
        <f>IF(H1740="","",VLOOKUP(H1740,単重表!$C$6:'単重表'!$F$2502,2,FALSE))</f>
        <v/>
      </c>
      <c r="K1740" s="232"/>
      <c r="L1740" s="101">
        <f>IF(K1740="",1,K1740/1000)</f>
        <v>1</v>
      </c>
      <c r="M1740" s="46"/>
      <c r="N1740" s="101">
        <f t="shared" si="807"/>
        <v>1</v>
      </c>
      <c r="O1740" s="49"/>
      <c r="P1740" s="47" t="str">
        <f>IF(H1740="","",VLOOKUP(H1740,単重表!$C$6:'単重表'!$F$2502,3,FALSE))</f>
        <v/>
      </c>
      <c r="Q1740" s="47"/>
      <c r="R1740" s="56" t="e">
        <f t="shared" si="806"/>
        <v>#VALUE!</v>
      </c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267"/>
      <c r="AF1740" s="267"/>
      <c r="AG1740" s="40"/>
      <c r="AH1740" s="40"/>
      <c r="AI1740" s="40"/>
      <c r="AJ1740" s="58" t="str">
        <f>IF(H1740="","",VLOOKUP(H1740,単重表!$C$6:'単重表'!$F$2502,4,FALSE))</f>
        <v/>
      </c>
      <c r="AK1740" s="141" t="e">
        <f t="shared" si="362"/>
        <v>#VALUE!</v>
      </c>
      <c r="AL1740" s="40">
        <v>2</v>
      </c>
      <c r="AM1740" s="190" t="e">
        <f t="shared" si="363"/>
        <v>#VALUE!</v>
      </c>
      <c r="AO1740" s="191">
        <f t="shared" si="349"/>
        <v>0</v>
      </c>
      <c r="AP1740" s="182"/>
      <c r="AQ1740" s="183" t="str">
        <f t="shared" si="350"/>
        <v/>
      </c>
      <c r="AR1740" s="182"/>
      <c r="AS1740" s="184" t="str">
        <f t="shared" si="351"/>
        <v/>
      </c>
      <c r="AT1740" s="182"/>
      <c r="AU1740" s="268"/>
      <c r="AV1740" s="185"/>
      <c r="AW1740" s="185"/>
      <c r="AX1740" s="185"/>
      <c r="AY1740" s="185"/>
      <c r="AZ1740" s="185"/>
      <c r="BA1740" s="186"/>
      <c r="BB1740" s="80"/>
      <c r="BC1740" s="185"/>
      <c r="BD1740" s="185"/>
      <c r="BE1740" s="185"/>
      <c r="BF1740" s="185"/>
      <c r="BG1740" s="187"/>
      <c r="BH1740" s="270"/>
      <c r="BI1740" s="188"/>
      <c r="BJ1740" s="268"/>
      <c r="BL1740" s="40"/>
      <c r="BM1740" s="40"/>
      <c r="BN1740" s="40"/>
      <c r="BO1740" s="40"/>
      <c r="BP1740" s="40"/>
      <c r="BQ1740" s="40"/>
      <c r="BR1740" s="40"/>
      <c r="BS1740" s="40"/>
      <c r="BT1740" s="40"/>
      <c r="BU1740" s="40"/>
      <c r="BV1740" s="40"/>
      <c r="BW1740" s="40"/>
      <c r="BX1740" s="40"/>
      <c r="BY1740" s="40"/>
      <c r="BZ1740" s="40"/>
      <c r="CA1740" s="40"/>
      <c r="CB1740" s="40"/>
      <c r="CC1740" s="40"/>
      <c r="CD1740" s="40"/>
      <c r="CE1740" s="40"/>
      <c r="CF1740" s="40"/>
      <c r="CG1740" s="40"/>
      <c r="CH1740" s="40"/>
      <c r="CI1740" s="40"/>
      <c r="CJ1740" s="40"/>
      <c r="CK1740" s="40"/>
      <c r="CL1740" s="40"/>
      <c r="CM1740" s="40"/>
      <c r="CN1740" s="40"/>
      <c r="CO1740" s="40">
        <f t="shared" si="352"/>
        <v>0</v>
      </c>
    </row>
    <row r="1741" spans="1:93" ht="22.5" customHeight="1">
      <c r="A1741" s="269"/>
      <c r="B1741" s="267"/>
      <c r="C1741" s="75"/>
      <c r="D1741" s="78"/>
      <c r="E1741" s="75"/>
      <c r="F1741" s="80"/>
      <c r="G1741" s="78"/>
      <c r="H1741" s="70"/>
      <c r="I1741" s="81"/>
      <c r="J1741" s="71" t="str">
        <f>IF(H1741="","",VLOOKUP(H1741,単重表!$C$6:'単重表'!$F$2502,2,FALSE))</f>
        <v/>
      </c>
      <c r="K1741" s="232"/>
      <c r="L1741" s="101">
        <f>IF(K1741="",1,K1741/1000)</f>
        <v>1</v>
      </c>
      <c r="M1741" s="46"/>
      <c r="N1741" s="101">
        <f t="shared" si="807"/>
        <v>1</v>
      </c>
      <c r="O1741" s="49"/>
      <c r="P1741" s="47" t="str">
        <f>IF(H1741="","",VLOOKUP(H1741,単重表!$C$6:'単重表'!$F$2502,3,FALSE))</f>
        <v/>
      </c>
      <c r="Q1741" s="47"/>
      <c r="R1741" s="56" t="e">
        <f>P1741*O1741*N1741*L1741+Q1741</f>
        <v>#VALUE!</v>
      </c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267"/>
      <c r="AF1741" s="267"/>
      <c r="AG1741" s="40"/>
      <c r="AH1741" s="40"/>
      <c r="AI1741" s="40"/>
      <c r="AJ1741" s="58" t="str">
        <f>IF(H1741="","",VLOOKUP(H1741,単重表!$C$6:'単重表'!$F$2502,4,FALSE))</f>
        <v/>
      </c>
      <c r="AK1741" s="141" t="e">
        <f t="shared" si="362"/>
        <v>#VALUE!</v>
      </c>
      <c r="AL1741" s="40">
        <v>2</v>
      </c>
      <c r="AM1741" s="190" t="e">
        <f t="shared" si="363"/>
        <v>#VALUE!</v>
      </c>
      <c r="AO1741" s="191">
        <f t="shared" si="349"/>
        <v>0</v>
      </c>
      <c r="AP1741" s="182"/>
      <c r="AQ1741" s="183" t="str">
        <f t="shared" si="350"/>
        <v/>
      </c>
      <c r="AR1741" s="182"/>
      <c r="AS1741" s="184" t="str">
        <f t="shared" si="351"/>
        <v/>
      </c>
      <c r="AT1741" s="182"/>
      <c r="AU1741" s="268"/>
      <c r="AV1741" s="185"/>
      <c r="AW1741" s="185"/>
      <c r="AX1741" s="185"/>
      <c r="AY1741" s="185"/>
      <c r="AZ1741" s="185"/>
      <c r="BA1741" s="186"/>
      <c r="BB1741" s="80"/>
      <c r="BC1741" s="185"/>
      <c r="BD1741" s="185"/>
      <c r="BE1741" s="185"/>
      <c r="BF1741" s="185"/>
      <c r="BG1741" s="187"/>
      <c r="BH1741" s="270"/>
      <c r="BI1741" s="188"/>
      <c r="BJ1741" s="268"/>
      <c r="BL1741" s="40"/>
      <c r="BM1741" s="40"/>
      <c r="BN1741" s="40"/>
      <c r="BO1741" s="40"/>
      <c r="BP1741" s="40"/>
      <c r="BQ1741" s="40"/>
      <c r="BR1741" s="40"/>
      <c r="BS1741" s="40"/>
      <c r="BT1741" s="40"/>
      <c r="BU1741" s="40"/>
      <c r="BV1741" s="40"/>
      <c r="BW1741" s="40"/>
      <c r="BX1741" s="40"/>
      <c r="BY1741" s="40"/>
      <c r="BZ1741" s="40"/>
      <c r="CA1741" s="40"/>
      <c r="CB1741" s="40"/>
      <c r="CC1741" s="40"/>
      <c r="CD1741" s="40"/>
      <c r="CE1741" s="40"/>
      <c r="CF1741" s="40"/>
      <c r="CG1741" s="40"/>
      <c r="CH1741" s="40"/>
      <c r="CI1741" s="40"/>
      <c r="CJ1741" s="40"/>
      <c r="CK1741" s="40"/>
      <c r="CL1741" s="40"/>
      <c r="CM1741" s="40"/>
      <c r="CN1741" s="40"/>
      <c r="CO1741" s="40">
        <f t="shared" si="352"/>
        <v>0</v>
      </c>
    </row>
    <row r="1742" spans="1:93" ht="22.5" customHeight="1">
      <c r="A1742" s="269"/>
      <c r="B1742" s="267"/>
      <c r="C1742" s="75"/>
      <c r="D1742" s="78"/>
      <c r="E1742" s="75"/>
      <c r="F1742" s="80"/>
      <c r="G1742" s="78"/>
      <c r="H1742" s="70"/>
      <c r="I1742" s="81"/>
      <c r="J1742" s="71" t="str">
        <f>IF(H1742="","",VLOOKUP(H1742,単重表!$C$6:'単重表'!$F$2502,2,FALSE))</f>
        <v/>
      </c>
      <c r="K1742" s="232"/>
      <c r="L1742" s="101">
        <f t="shared" ref="L1742:L1749" si="808">IF(K1742="",1,K1742/1000)</f>
        <v>1</v>
      </c>
      <c r="M1742" s="46"/>
      <c r="N1742" s="101">
        <f t="shared" si="807"/>
        <v>1</v>
      </c>
      <c r="O1742" s="49"/>
      <c r="P1742" s="47" t="str">
        <f>IF(H1742="","",VLOOKUP(H1742,単重表!$C$6:'単重表'!$F$2502,3,FALSE))</f>
        <v/>
      </c>
      <c r="Q1742" s="47"/>
      <c r="R1742" s="56" t="e">
        <f t="shared" ref="R1742:R1751" si="809">P1742*O1742*N1742*L1742+Q1742</f>
        <v>#VALUE!</v>
      </c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267"/>
      <c r="AF1742" s="267"/>
      <c r="AG1742" s="40"/>
      <c r="AH1742" s="40"/>
      <c r="AI1742" s="40"/>
      <c r="AJ1742" s="58" t="str">
        <f>IF(H1742="","",VLOOKUP(H1742,単重表!$C$6:'単重表'!$F$2502,4,FALSE))</f>
        <v/>
      </c>
      <c r="AK1742" s="141" t="e">
        <f t="shared" si="362"/>
        <v>#VALUE!</v>
      </c>
      <c r="AL1742" s="40">
        <v>2</v>
      </c>
      <c r="AM1742" s="190" t="e">
        <f t="shared" si="363"/>
        <v>#VALUE!</v>
      </c>
      <c r="AO1742" s="191">
        <f t="shared" si="349"/>
        <v>0</v>
      </c>
      <c r="AP1742" s="182"/>
      <c r="AQ1742" s="183" t="str">
        <f t="shared" si="350"/>
        <v/>
      </c>
      <c r="AR1742" s="182"/>
      <c r="AS1742" s="184" t="str">
        <f t="shared" si="351"/>
        <v/>
      </c>
      <c r="AT1742" s="182"/>
      <c r="AU1742" s="268"/>
      <c r="AV1742" s="185"/>
      <c r="AW1742" s="185"/>
      <c r="AX1742" s="185"/>
      <c r="AY1742" s="185"/>
      <c r="AZ1742" s="185"/>
      <c r="BA1742" s="186"/>
      <c r="BB1742" s="80"/>
      <c r="BC1742" s="185"/>
      <c r="BD1742" s="185"/>
      <c r="BE1742" s="185"/>
      <c r="BF1742" s="185"/>
      <c r="BG1742" s="187"/>
      <c r="BH1742" s="270"/>
      <c r="BI1742" s="188"/>
      <c r="BJ1742" s="268"/>
      <c r="BL1742" s="40"/>
      <c r="BM1742" s="40"/>
      <c r="BN1742" s="40"/>
      <c r="BO1742" s="40"/>
      <c r="BP1742" s="40"/>
      <c r="BQ1742" s="40"/>
      <c r="BR1742" s="40"/>
      <c r="BS1742" s="40"/>
      <c r="BT1742" s="40"/>
      <c r="BU1742" s="40"/>
      <c r="BV1742" s="40"/>
      <c r="BW1742" s="40"/>
      <c r="BX1742" s="40"/>
      <c r="BY1742" s="40"/>
      <c r="BZ1742" s="40"/>
      <c r="CA1742" s="40"/>
      <c r="CB1742" s="40"/>
      <c r="CC1742" s="40"/>
      <c r="CD1742" s="40"/>
      <c r="CE1742" s="40"/>
      <c r="CF1742" s="40"/>
      <c r="CG1742" s="40"/>
      <c r="CH1742" s="40"/>
      <c r="CI1742" s="40"/>
      <c r="CJ1742" s="40"/>
      <c r="CK1742" s="40"/>
      <c r="CL1742" s="40"/>
      <c r="CM1742" s="40"/>
      <c r="CN1742" s="40"/>
      <c r="CO1742" s="40">
        <f t="shared" si="352"/>
        <v>0</v>
      </c>
    </row>
    <row r="1743" spans="1:93" ht="22.5" customHeight="1">
      <c r="A1743" s="269"/>
      <c r="B1743" s="267"/>
      <c r="C1743" s="75"/>
      <c r="D1743" s="78"/>
      <c r="E1743" s="75"/>
      <c r="F1743" s="80"/>
      <c r="G1743" s="78"/>
      <c r="H1743" s="70"/>
      <c r="I1743" s="81"/>
      <c r="J1743" s="71" t="str">
        <f>IF(H1743="","",VLOOKUP(H1743,単重表!$C$6:'単重表'!$F$2502,2,FALSE))</f>
        <v/>
      </c>
      <c r="K1743" s="232"/>
      <c r="L1743" s="101">
        <f t="shared" si="808"/>
        <v>1</v>
      </c>
      <c r="M1743" s="46"/>
      <c r="N1743" s="101">
        <f t="shared" si="807"/>
        <v>1</v>
      </c>
      <c r="O1743" s="49"/>
      <c r="P1743" s="47" t="str">
        <f>IF(H1743="","",VLOOKUP(H1743,単重表!$C$6:'単重表'!$F$2502,3,FALSE))</f>
        <v/>
      </c>
      <c r="Q1743" s="47"/>
      <c r="R1743" s="56" t="e">
        <f t="shared" si="809"/>
        <v>#VALUE!</v>
      </c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267"/>
      <c r="AF1743" s="267"/>
      <c r="AG1743" s="40"/>
      <c r="AH1743" s="40"/>
      <c r="AI1743" s="40"/>
      <c r="AJ1743" s="58" t="str">
        <f>IF(H1743="","",VLOOKUP(H1743,単重表!$C$6:'単重表'!$F$2502,4,FALSE))</f>
        <v/>
      </c>
      <c r="AK1743" s="141" t="e">
        <f t="shared" si="362"/>
        <v>#VALUE!</v>
      </c>
      <c r="AL1743" s="40">
        <v>2</v>
      </c>
      <c r="AM1743" s="190" t="e">
        <f t="shared" si="363"/>
        <v>#VALUE!</v>
      </c>
      <c r="AO1743" s="191">
        <f t="shared" si="349"/>
        <v>0</v>
      </c>
      <c r="AP1743" s="182"/>
      <c r="AQ1743" s="183" t="str">
        <f t="shared" si="350"/>
        <v/>
      </c>
      <c r="AR1743" s="182"/>
      <c r="AS1743" s="184" t="str">
        <f t="shared" si="351"/>
        <v/>
      </c>
      <c r="AT1743" s="182"/>
      <c r="AU1743" s="268"/>
      <c r="AV1743" s="185"/>
      <c r="AW1743" s="185"/>
      <c r="AX1743" s="185"/>
      <c r="AY1743" s="185"/>
      <c r="AZ1743" s="185"/>
      <c r="BA1743" s="186"/>
      <c r="BB1743" s="80"/>
      <c r="BC1743" s="185"/>
      <c r="BD1743" s="185"/>
      <c r="BE1743" s="185"/>
      <c r="BF1743" s="185"/>
      <c r="BG1743" s="187"/>
      <c r="BH1743" s="270"/>
      <c r="BI1743" s="188"/>
      <c r="BJ1743" s="268"/>
      <c r="BL1743" s="40"/>
      <c r="BM1743" s="40"/>
      <c r="BN1743" s="40"/>
      <c r="BO1743" s="40"/>
      <c r="BP1743" s="40"/>
      <c r="BQ1743" s="40"/>
      <c r="BR1743" s="40"/>
      <c r="BS1743" s="40"/>
      <c r="BT1743" s="40"/>
      <c r="BU1743" s="40"/>
      <c r="BV1743" s="40"/>
      <c r="BW1743" s="40"/>
      <c r="BX1743" s="40"/>
      <c r="BY1743" s="40"/>
      <c r="BZ1743" s="40"/>
      <c r="CA1743" s="40"/>
      <c r="CB1743" s="40"/>
      <c r="CC1743" s="40"/>
      <c r="CD1743" s="40"/>
      <c r="CE1743" s="40"/>
      <c r="CF1743" s="40"/>
      <c r="CG1743" s="40"/>
      <c r="CH1743" s="40"/>
      <c r="CI1743" s="40"/>
      <c r="CJ1743" s="40"/>
      <c r="CK1743" s="40"/>
      <c r="CL1743" s="40"/>
      <c r="CM1743" s="40"/>
      <c r="CN1743" s="40"/>
      <c r="CO1743" s="40">
        <f t="shared" si="352"/>
        <v>0</v>
      </c>
    </row>
    <row r="1744" spans="1:93" ht="22.5" customHeight="1">
      <c r="A1744" s="269"/>
      <c r="B1744" s="267"/>
      <c r="C1744" s="75"/>
      <c r="D1744" s="78"/>
      <c r="E1744" s="75"/>
      <c r="F1744" s="80"/>
      <c r="G1744" s="78"/>
      <c r="H1744" s="70"/>
      <c r="I1744" s="81"/>
      <c r="J1744" s="71" t="str">
        <f>IF(H1744="","",VLOOKUP(H1744,単重表!$C$6:'単重表'!$F$2502,2,FALSE))</f>
        <v/>
      </c>
      <c r="K1744" s="232"/>
      <c r="L1744" s="101">
        <f t="shared" si="808"/>
        <v>1</v>
      </c>
      <c r="M1744" s="46"/>
      <c r="N1744" s="101">
        <f t="shared" si="807"/>
        <v>1</v>
      </c>
      <c r="O1744" s="49"/>
      <c r="P1744" s="47" t="str">
        <f>IF(H1744="","",VLOOKUP(H1744,単重表!$C$6:'単重表'!$F$2502,3,FALSE))</f>
        <v/>
      </c>
      <c r="Q1744" s="47"/>
      <c r="R1744" s="56" t="e">
        <f t="shared" si="809"/>
        <v>#VALUE!</v>
      </c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267"/>
      <c r="AF1744" s="267"/>
      <c r="AG1744" s="40"/>
      <c r="AH1744" s="40"/>
      <c r="AI1744" s="40"/>
      <c r="AJ1744" s="58" t="str">
        <f>IF(H1744="","",VLOOKUP(H1744,単重表!$C$6:'単重表'!$F$2502,4,FALSE))</f>
        <v/>
      </c>
      <c r="AK1744" s="141" t="e">
        <f t="shared" si="362"/>
        <v>#VALUE!</v>
      </c>
      <c r="AL1744" s="40">
        <v>2</v>
      </c>
      <c r="AM1744" s="190" t="e">
        <f t="shared" si="363"/>
        <v>#VALUE!</v>
      </c>
      <c r="AO1744" s="191">
        <f t="shared" si="349"/>
        <v>0</v>
      </c>
      <c r="AP1744" s="182"/>
      <c r="AQ1744" s="183" t="str">
        <f t="shared" si="350"/>
        <v/>
      </c>
      <c r="AR1744" s="182"/>
      <c r="AS1744" s="184" t="str">
        <f t="shared" si="351"/>
        <v/>
      </c>
      <c r="AT1744" s="182"/>
      <c r="AU1744" s="268"/>
      <c r="AV1744" s="185"/>
      <c r="AW1744" s="185"/>
      <c r="AX1744" s="185"/>
      <c r="AY1744" s="185"/>
      <c r="AZ1744" s="185"/>
      <c r="BA1744" s="186"/>
      <c r="BB1744" s="80"/>
      <c r="BC1744" s="185"/>
      <c r="BD1744" s="185"/>
      <c r="BE1744" s="185"/>
      <c r="BF1744" s="185"/>
      <c r="BG1744" s="187"/>
      <c r="BH1744" s="270"/>
      <c r="BI1744" s="188"/>
      <c r="BJ1744" s="268"/>
      <c r="BL1744" s="40"/>
      <c r="BM1744" s="40"/>
      <c r="BN1744" s="40"/>
      <c r="BO1744" s="40"/>
      <c r="BP1744" s="40"/>
      <c r="BQ1744" s="40"/>
      <c r="BR1744" s="40"/>
      <c r="BS1744" s="40"/>
      <c r="BT1744" s="40"/>
      <c r="BU1744" s="40"/>
      <c r="BV1744" s="40"/>
      <c r="BW1744" s="40"/>
      <c r="BX1744" s="40"/>
      <c r="BY1744" s="40"/>
      <c r="BZ1744" s="40"/>
      <c r="CA1744" s="40"/>
      <c r="CB1744" s="40"/>
      <c r="CC1744" s="40"/>
      <c r="CD1744" s="40"/>
      <c r="CE1744" s="40"/>
      <c r="CF1744" s="40"/>
      <c r="CG1744" s="40"/>
      <c r="CH1744" s="40"/>
      <c r="CI1744" s="40"/>
      <c r="CJ1744" s="40"/>
      <c r="CK1744" s="40"/>
      <c r="CL1744" s="40"/>
      <c r="CM1744" s="40"/>
      <c r="CN1744" s="40"/>
      <c r="CO1744" s="40">
        <f t="shared" si="352"/>
        <v>0</v>
      </c>
    </row>
    <row r="1745" spans="1:93" ht="22.5" customHeight="1">
      <c r="A1745" s="269"/>
      <c r="B1745" s="267"/>
      <c r="C1745" s="75"/>
      <c r="D1745" s="78"/>
      <c r="E1745" s="75"/>
      <c r="F1745" s="80"/>
      <c r="G1745" s="78"/>
      <c r="H1745" s="70"/>
      <c r="I1745" s="81"/>
      <c r="J1745" s="71" t="str">
        <f>IF(H1745="","",VLOOKUP(H1745,単重表!$C$6:'単重表'!$F$2502,2,FALSE))</f>
        <v/>
      </c>
      <c r="K1745" s="232"/>
      <c r="L1745" s="101">
        <f t="shared" si="808"/>
        <v>1</v>
      </c>
      <c r="M1745" s="46"/>
      <c r="N1745" s="101">
        <f t="shared" si="807"/>
        <v>1</v>
      </c>
      <c r="O1745" s="49"/>
      <c r="P1745" s="47" t="str">
        <f>IF(H1745="","",VLOOKUP(H1745,単重表!$C$6:'単重表'!$F$2502,3,FALSE))</f>
        <v/>
      </c>
      <c r="Q1745" s="47"/>
      <c r="R1745" s="56" t="e">
        <f t="shared" si="809"/>
        <v>#VALUE!</v>
      </c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267"/>
      <c r="AF1745" s="267"/>
      <c r="AG1745" s="40"/>
      <c r="AH1745" s="40"/>
      <c r="AI1745" s="40"/>
      <c r="AJ1745" s="58" t="str">
        <f>IF(H1745="","",VLOOKUP(H1745,単重表!$C$6:'単重表'!$F$2502,4,FALSE))</f>
        <v/>
      </c>
      <c r="AK1745" s="141" t="e">
        <f t="shared" si="362"/>
        <v>#VALUE!</v>
      </c>
      <c r="AL1745" s="40">
        <v>2</v>
      </c>
      <c r="AM1745" s="190" t="e">
        <f t="shared" si="363"/>
        <v>#VALUE!</v>
      </c>
      <c r="AO1745" s="191">
        <f t="shared" si="349"/>
        <v>0</v>
      </c>
      <c r="AP1745" s="182"/>
      <c r="AQ1745" s="183" t="str">
        <f t="shared" si="350"/>
        <v/>
      </c>
      <c r="AR1745" s="182"/>
      <c r="AS1745" s="184" t="str">
        <f t="shared" si="351"/>
        <v/>
      </c>
      <c r="AT1745" s="182"/>
      <c r="AU1745" s="268"/>
      <c r="AV1745" s="185"/>
      <c r="AW1745" s="185"/>
      <c r="AX1745" s="185"/>
      <c r="AY1745" s="185"/>
      <c r="AZ1745" s="185"/>
      <c r="BA1745" s="186"/>
      <c r="BB1745" s="80"/>
      <c r="BC1745" s="185"/>
      <c r="BD1745" s="185"/>
      <c r="BE1745" s="185"/>
      <c r="BF1745" s="185"/>
      <c r="BG1745" s="187"/>
      <c r="BH1745" s="270"/>
      <c r="BI1745" s="188"/>
      <c r="BJ1745" s="268"/>
      <c r="BL1745" s="40"/>
      <c r="BM1745" s="40"/>
      <c r="BN1745" s="40"/>
      <c r="BO1745" s="40"/>
      <c r="BP1745" s="40"/>
      <c r="BQ1745" s="40"/>
      <c r="BR1745" s="40"/>
      <c r="BS1745" s="40"/>
      <c r="BT1745" s="40"/>
      <c r="BU1745" s="40"/>
      <c r="BV1745" s="40"/>
      <c r="BW1745" s="40"/>
      <c r="BX1745" s="40"/>
      <c r="BY1745" s="40"/>
      <c r="BZ1745" s="40"/>
      <c r="CA1745" s="40"/>
      <c r="CB1745" s="40"/>
      <c r="CC1745" s="40"/>
      <c r="CD1745" s="40"/>
      <c r="CE1745" s="40"/>
      <c r="CF1745" s="40"/>
      <c r="CG1745" s="40"/>
      <c r="CH1745" s="40"/>
      <c r="CI1745" s="40"/>
      <c r="CJ1745" s="40"/>
      <c r="CK1745" s="40"/>
      <c r="CL1745" s="40"/>
      <c r="CM1745" s="40"/>
      <c r="CN1745" s="40"/>
      <c r="CO1745" s="40">
        <f t="shared" si="352"/>
        <v>0</v>
      </c>
    </row>
    <row r="1746" spans="1:93" ht="22.5" customHeight="1">
      <c r="A1746" s="269"/>
      <c r="B1746" s="267"/>
      <c r="C1746" s="75"/>
      <c r="D1746" s="78"/>
      <c r="E1746" s="75"/>
      <c r="F1746" s="80"/>
      <c r="G1746" s="78"/>
      <c r="H1746" s="70"/>
      <c r="I1746" s="81"/>
      <c r="J1746" s="71" t="str">
        <f>IF(H1746="","",VLOOKUP(H1746,単重表!$C$6:'単重表'!$F$2502,2,FALSE))</f>
        <v/>
      </c>
      <c r="K1746" s="232"/>
      <c r="L1746" s="101">
        <f t="shared" si="808"/>
        <v>1</v>
      </c>
      <c r="M1746" s="46"/>
      <c r="N1746" s="101">
        <f t="shared" si="807"/>
        <v>1</v>
      </c>
      <c r="O1746" s="49"/>
      <c r="P1746" s="47" t="str">
        <f>IF(H1746="","",VLOOKUP(H1746,単重表!$C$6:'単重表'!$F$2502,3,FALSE))</f>
        <v/>
      </c>
      <c r="Q1746" s="47"/>
      <c r="R1746" s="56" t="e">
        <f t="shared" si="809"/>
        <v>#VALUE!</v>
      </c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267"/>
      <c r="AF1746" s="267"/>
      <c r="AG1746" s="40"/>
      <c r="AH1746" s="40"/>
      <c r="AI1746" s="40"/>
      <c r="AJ1746" s="58" t="str">
        <f>IF(H1746="","",VLOOKUP(H1746,単重表!$C$6:'単重表'!$F$2502,4,FALSE))</f>
        <v/>
      </c>
      <c r="AK1746" s="141" t="e">
        <f t="shared" si="362"/>
        <v>#VALUE!</v>
      </c>
      <c r="AL1746" s="40">
        <v>2</v>
      </c>
      <c r="AM1746" s="190" t="e">
        <f t="shared" si="363"/>
        <v>#VALUE!</v>
      </c>
      <c r="AO1746" s="191">
        <f t="shared" si="349"/>
        <v>0</v>
      </c>
      <c r="AP1746" s="182"/>
      <c r="AQ1746" s="183" t="str">
        <f t="shared" si="350"/>
        <v/>
      </c>
      <c r="AR1746" s="182"/>
      <c r="AS1746" s="184" t="str">
        <f t="shared" si="351"/>
        <v/>
      </c>
      <c r="AT1746" s="182"/>
      <c r="AU1746" s="268"/>
      <c r="AV1746" s="185"/>
      <c r="AW1746" s="185"/>
      <c r="AX1746" s="185"/>
      <c r="AY1746" s="185"/>
      <c r="AZ1746" s="185"/>
      <c r="BA1746" s="186"/>
      <c r="BB1746" s="80"/>
      <c r="BC1746" s="185"/>
      <c r="BD1746" s="185"/>
      <c r="BE1746" s="185"/>
      <c r="BF1746" s="185"/>
      <c r="BG1746" s="187"/>
      <c r="BH1746" s="270"/>
      <c r="BI1746" s="188"/>
      <c r="BJ1746" s="268"/>
      <c r="BL1746" s="40"/>
      <c r="BM1746" s="40"/>
      <c r="BN1746" s="40"/>
      <c r="BO1746" s="40"/>
      <c r="BP1746" s="40"/>
      <c r="BQ1746" s="40"/>
      <c r="BR1746" s="40"/>
      <c r="BS1746" s="40"/>
      <c r="BT1746" s="40"/>
      <c r="BU1746" s="40"/>
      <c r="BV1746" s="40"/>
      <c r="BW1746" s="40"/>
      <c r="BX1746" s="40"/>
      <c r="BY1746" s="40"/>
      <c r="BZ1746" s="40"/>
      <c r="CA1746" s="40"/>
      <c r="CB1746" s="40"/>
      <c r="CC1746" s="40"/>
      <c r="CD1746" s="40"/>
      <c r="CE1746" s="40"/>
      <c r="CF1746" s="40"/>
      <c r="CG1746" s="40"/>
      <c r="CH1746" s="40"/>
      <c r="CI1746" s="40"/>
      <c r="CJ1746" s="40"/>
      <c r="CK1746" s="40"/>
      <c r="CL1746" s="40"/>
      <c r="CM1746" s="40"/>
      <c r="CN1746" s="40"/>
      <c r="CO1746" s="40">
        <f t="shared" si="352"/>
        <v>0</v>
      </c>
    </row>
    <row r="1747" spans="1:93" ht="22.5" customHeight="1">
      <c r="A1747" s="269"/>
      <c r="B1747" s="267"/>
      <c r="C1747" s="75"/>
      <c r="D1747" s="78"/>
      <c r="E1747" s="75"/>
      <c r="F1747" s="80"/>
      <c r="G1747" s="78"/>
      <c r="H1747" s="70"/>
      <c r="I1747" s="81"/>
      <c r="J1747" s="71" t="str">
        <f>IF(H1747="","",VLOOKUP(H1747,単重表!$C$6:'単重表'!$F$2502,2,FALSE))</f>
        <v/>
      </c>
      <c r="K1747" s="232"/>
      <c r="L1747" s="101">
        <f t="shared" si="808"/>
        <v>1</v>
      </c>
      <c r="M1747" s="46"/>
      <c r="N1747" s="101">
        <f t="shared" si="807"/>
        <v>1</v>
      </c>
      <c r="O1747" s="49"/>
      <c r="P1747" s="47" t="str">
        <f>IF(H1747="","",VLOOKUP(H1747,単重表!$C$6:'単重表'!$F$2502,3,FALSE))</f>
        <v/>
      </c>
      <c r="Q1747" s="47"/>
      <c r="R1747" s="56" t="e">
        <f t="shared" si="809"/>
        <v>#VALUE!</v>
      </c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267"/>
      <c r="AF1747" s="267"/>
      <c r="AG1747" s="40"/>
      <c r="AH1747" s="40"/>
      <c r="AI1747" s="40"/>
      <c r="AJ1747" s="58" t="str">
        <f>IF(H1747="","",VLOOKUP(H1747,単重表!$C$6:'単重表'!$F$2502,4,FALSE))</f>
        <v/>
      </c>
      <c r="AK1747" s="141" t="e">
        <f t="shared" si="362"/>
        <v>#VALUE!</v>
      </c>
      <c r="AL1747" s="40">
        <v>2</v>
      </c>
      <c r="AM1747" s="190" t="e">
        <f t="shared" si="363"/>
        <v>#VALUE!</v>
      </c>
      <c r="AO1747" s="191">
        <f t="shared" si="349"/>
        <v>0</v>
      </c>
      <c r="AP1747" s="182"/>
      <c r="AQ1747" s="183" t="str">
        <f t="shared" si="350"/>
        <v/>
      </c>
      <c r="AR1747" s="182"/>
      <c r="AS1747" s="184" t="str">
        <f t="shared" si="351"/>
        <v/>
      </c>
      <c r="AT1747" s="182"/>
      <c r="AU1747" s="268"/>
      <c r="AV1747" s="185"/>
      <c r="AW1747" s="185"/>
      <c r="AX1747" s="185"/>
      <c r="AY1747" s="185"/>
      <c r="AZ1747" s="185"/>
      <c r="BA1747" s="186"/>
      <c r="BB1747" s="80"/>
      <c r="BC1747" s="185"/>
      <c r="BD1747" s="185"/>
      <c r="BE1747" s="185"/>
      <c r="BF1747" s="185"/>
      <c r="BG1747" s="187"/>
      <c r="BH1747" s="270"/>
      <c r="BI1747" s="188"/>
      <c r="BJ1747" s="268"/>
      <c r="BL1747" s="40"/>
      <c r="BM1747" s="40"/>
      <c r="BN1747" s="40"/>
      <c r="BO1747" s="40"/>
      <c r="BP1747" s="40"/>
      <c r="BQ1747" s="40"/>
      <c r="BR1747" s="40"/>
      <c r="BS1747" s="40"/>
      <c r="BT1747" s="40"/>
      <c r="BU1747" s="40"/>
      <c r="BV1747" s="40"/>
      <c r="BW1747" s="40"/>
      <c r="BX1747" s="40"/>
      <c r="BY1747" s="40"/>
      <c r="BZ1747" s="40"/>
      <c r="CA1747" s="40"/>
      <c r="CB1747" s="40"/>
      <c r="CC1747" s="40"/>
      <c r="CD1747" s="40"/>
      <c r="CE1747" s="40"/>
      <c r="CF1747" s="40"/>
      <c r="CG1747" s="40"/>
      <c r="CH1747" s="40"/>
      <c r="CI1747" s="40"/>
      <c r="CJ1747" s="40"/>
      <c r="CK1747" s="40"/>
      <c r="CL1747" s="40"/>
      <c r="CM1747" s="40"/>
      <c r="CN1747" s="40"/>
      <c r="CO1747" s="40">
        <f t="shared" si="352"/>
        <v>0</v>
      </c>
    </row>
    <row r="1748" spans="1:93" ht="22.5" customHeight="1">
      <c r="A1748" s="269"/>
      <c r="B1748" s="267"/>
      <c r="C1748" s="75"/>
      <c r="D1748" s="78"/>
      <c r="E1748" s="75"/>
      <c r="F1748" s="80"/>
      <c r="G1748" s="78"/>
      <c r="H1748" s="70"/>
      <c r="I1748" s="81"/>
      <c r="J1748" s="71" t="str">
        <f>IF(H1748="","",VLOOKUP(H1748,単重表!$C$6:'単重表'!$F$2502,2,FALSE))</f>
        <v/>
      </c>
      <c r="K1748" s="232"/>
      <c r="L1748" s="101">
        <f t="shared" si="808"/>
        <v>1</v>
      </c>
      <c r="M1748" s="46"/>
      <c r="N1748" s="101">
        <f t="shared" si="807"/>
        <v>1</v>
      </c>
      <c r="O1748" s="49"/>
      <c r="P1748" s="47" t="str">
        <f>IF(H1748="","",VLOOKUP(H1748,単重表!$C$6:'単重表'!$F$2502,3,FALSE))</f>
        <v/>
      </c>
      <c r="Q1748" s="47"/>
      <c r="R1748" s="56" t="e">
        <f t="shared" si="809"/>
        <v>#VALUE!</v>
      </c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267"/>
      <c r="AF1748" s="267"/>
      <c r="AG1748" s="40"/>
      <c r="AH1748" s="40"/>
      <c r="AI1748" s="40"/>
      <c r="AJ1748" s="58" t="str">
        <f>IF(H1748="","",VLOOKUP(H1748,単重表!$C$6:'単重表'!$F$2502,4,FALSE))</f>
        <v/>
      </c>
      <c r="AK1748" s="141" t="e">
        <f t="shared" si="362"/>
        <v>#VALUE!</v>
      </c>
      <c r="AL1748" s="40">
        <v>2</v>
      </c>
      <c r="AM1748" s="190" t="e">
        <f t="shared" si="363"/>
        <v>#VALUE!</v>
      </c>
      <c r="AO1748" s="191">
        <f t="shared" si="349"/>
        <v>0</v>
      </c>
      <c r="AP1748" s="182"/>
      <c r="AQ1748" s="183" t="str">
        <f t="shared" si="350"/>
        <v/>
      </c>
      <c r="AR1748" s="182"/>
      <c r="AS1748" s="184" t="str">
        <f t="shared" si="351"/>
        <v/>
      </c>
      <c r="AT1748" s="182"/>
      <c r="AU1748" s="268"/>
      <c r="AV1748" s="185"/>
      <c r="AW1748" s="185"/>
      <c r="AX1748" s="185"/>
      <c r="AY1748" s="185"/>
      <c r="AZ1748" s="185"/>
      <c r="BA1748" s="186"/>
      <c r="BB1748" s="80"/>
      <c r="BC1748" s="185"/>
      <c r="BD1748" s="185"/>
      <c r="BE1748" s="185"/>
      <c r="BF1748" s="185"/>
      <c r="BG1748" s="187"/>
      <c r="BH1748" s="270"/>
      <c r="BI1748" s="188"/>
      <c r="BJ1748" s="268"/>
      <c r="BL1748" s="40"/>
      <c r="BM1748" s="40"/>
      <c r="BN1748" s="40"/>
      <c r="BO1748" s="40"/>
      <c r="BP1748" s="40"/>
      <c r="BQ1748" s="40"/>
      <c r="BR1748" s="40"/>
      <c r="BS1748" s="40"/>
      <c r="BT1748" s="40"/>
      <c r="BU1748" s="40"/>
      <c r="BV1748" s="40"/>
      <c r="BW1748" s="40"/>
      <c r="BX1748" s="40"/>
      <c r="BY1748" s="40"/>
      <c r="BZ1748" s="40"/>
      <c r="CA1748" s="40"/>
      <c r="CB1748" s="40"/>
      <c r="CC1748" s="40"/>
      <c r="CD1748" s="40"/>
      <c r="CE1748" s="40"/>
      <c r="CF1748" s="40"/>
      <c r="CG1748" s="40"/>
      <c r="CH1748" s="40"/>
      <c r="CI1748" s="40"/>
      <c r="CJ1748" s="40"/>
      <c r="CK1748" s="40"/>
      <c r="CL1748" s="40"/>
      <c r="CM1748" s="40"/>
      <c r="CN1748" s="40"/>
      <c r="CO1748" s="40">
        <f t="shared" si="352"/>
        <v>0</v>
      </c>
    </row>
    <row r="1749" spans="1:93" ht="22.5" customHeight="1">
      <c r="A1749" s="269"/>
      <c r="B1749" s="267"/>
      <c r="C1749" s="75"/>
      <c r="D1749" s="78"/>
      <c r="E1749" s="75"/>
      <c r="F1749" s="80"/>
      <c r="G1749" s="78"/>
      <c r="H1749" s="70"/>
      <c r="I1749" s="81"/>
      <c r="J1749" s="71" t="str">
        <f>IF(H1749="","",VLOOKUP(H1749,単重表!$C$6:'単重表'!$F$2502,2,FALSE))</f>
        <v/>
      </c>
      <c r="K1749" s="232"/>
      <c r="L1749" s="101">
        <f t="shared" si="808"/>
        <v>1</v>
      </c>
      <c r="M1749" s="46"/>
      <c r="N1749" s="101">
        <f t="shared" si="807"/>
        <v>1</v>
      </c>
      <c r="O1749" s="49"/>
      <c r="P1749" s="47" t="str">
        <f>IF(H1749="","",VLOOKUP(H1749,単重表!$C$6:'単重表'!$F$2502,3,FALSE))</f>
        <v/>
      </c>
      <c r="Q1749" s="47"/>
      <c r="R1749" s="56" t="e">
        <f t="shared" si="809"/>
        <v>#VALUE!</v>
      </c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267"/>
      <c r="AF1749" s="267"/>
      <c r="AG1749" s="40"/>
      <c r="AH1749" s="40"/>
      <c r="AI1749" s="40"/>
      <c r="AJ1749" s="58" t="str">
        <f>IF(H1749="","",VLOOKUP(H1749,単重表!$C$6:'単重表'!$F$2502,4,FALSE))</f>
        <v/>
      </c>
      <c r="AK1749" s="141" t="e">
        <f t="shared" si="362"/>
        <v>#VALUE!</v>
      </c>
      <c r="AL1749" s="40">
        <v>2</v>
      </c>
      <c r="AM1749" s="190" t="e">
        <f t="shared" si="363"/>
        <v>#VALUE!</v>
      </c>
      <c r="AO1749" s="191">
        <f t="shared" si="349"/>
        <v>0</v>
      </c>
      <c r="AP1749" s="182"/>
      <c r="AQ1749" s="183" t="str">
        <f t="shared" si="350"/>
        <v/>
      </c>
      <c r="AR1749" s="182"/>
      <c r="AS1749" s="184" t="str">
        <f t="shared" si="351"/>
        <v/>
      </c>
      <c r="AT1749" s="182"/>
      <c r="AU1749" s="268"/>
      <c r="AV1749" s="185"/>
      <c r="AW1749" s="185"/>
      <c r="AX1749" s="185"/>
      <c r="AY1749" s="185"/>
      <c r="AZ1749" s="185"/>
      <c r="BA1749" s="186"/>
      <c r="BB1749" s="80"/>
      <c r="BC1749" s="185"/>
      <c r="BD1749" s="185"/>
      <c r="BE1749" s="185"/>
      <c r="BF1749" s="185"/>
      <c r="BG1749" s="187"/>
      <c r="BH1749" s="270"/>
      <c r="BI1749" s="188"/>
      <c r="BJ1749" s="268"/>
      <c r="BL1749" s="40"/>
      <c r="BM1749" s="40"/>
      <c r="BN1749" s="40"/>
      <c r="BO1749" s="40"/>
      <c r="BP1749" s="40"/>
      <c r="BQ1749" s="40"/>
      <c r="BR1749" s="40"/>
      <c r="BS1749" s="40"/>
      <c r="BT1749" s="40"/>
      <c r="BU1749" s="40"/>
      <c r="BV1749" s="40"/>
      <c r="BW1749" s="40"/>
      <c r="BX1749" s="40"/>
      <c r="BY1749" s="40"/>
      <c r="BZ1749" s="40"/>
      <c r="CA1749" s="40"/>
      <c r="CB1749" s="40"/>
      <c r="CC1749" s="40"/>
      <c r="CD1749" s="40"/>
      <c r="CE1749" s="40"/>
      <c r="CF1749" s="40"/>
      <c r="CG1749" s="40"/>
      <c r="CH1749" s="40"/>
      <c r="CI1749" s="40"/>
      <c r="CJ1749" s="40"/>
      <c r="CK1749" s="40"/>
      <c r="CL1749" s="40"/>
      <c r="CM1749" s="40"/>
      <c r="CN1749" s="40"/>
      <c r="CO1749" s="40">
        <f t="shared" si="352"/>
        <v>0</v>
      </c>
    </row>
    <row r="1750" spans="1:93" ht="22.5" customHeight="1">
      <c r="A1750" s="269"/>
      <c r="B1750" s="267"/>
      <c r="C1750" s="75"/>
      <c r="D1750" s="78"/>
      <c r="E1750" s="75"/>
      <c r="F1750" s="80"/>
      <c r="G1750" s="78"/>
      <c r="H1750" s="70"/>
      <c r="I1750" s="81"/>
      <c r="J1750" s="71" t="str">
        <f>IF(H1750="","",VLOOKUP(H1750,単重表!$C$6:'単重表'!$F$2502,2,FALSE))</f>
        <v/>
      </c>
      <c r="K1750" s="232"/>
      <c r="L1750" s="101">
        <f>IF(K1750="",1,K1750/1000)</f>
        <v>1</v>
      </c>
      <c r="M1750" s="46"/>
      <c r="N1750" s="101">
        <f t="shared" si="807"/>
        <v>1</v>
      </c>
      <c r="O1750" s="49"/>
      <c r="P1750" s="47" t="str">
        <f>IF(H1750="","",VLOOKUP(H1750,単重表!$C$6:'単重表'!$F$2502,3,FALSE))</f>
        <v/>
      </c>
      <c r="Q1750" s="47"/>
      <c r="R1750" s="56" t="e">
        <f t="shared" si="809"/>
        <v>#VALUE!</v>
      </c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267"/>
      <c r="AF1750" s="267"/>
      <c r="AG1750" s="40"/>
      <c r="AH1750" s="40"/>
      <c r="AI1750" s="40"/>
      <c r="AJ1750" s="58" t="str">
        <f>IF(H1750="","",VLOOKUP(H1750,単重表!$C$6:'単重表'!$F$2502,4,FALSE))</f>
        <v/>
      </c>
      <c r="AK1750" s="141" t="e">
        <f t="shared" si="362"/>
        <v>#VALUE!</v>
      </c>
      <c r="AL1750" s="40">
        <v>2</v>
      </c>
      <c r="AM1750" s="190" t="e">
        <f t="shared" si="363"/>
        <v>#VALUE!</v>
      </c>
      <c r="AO1750" s="191">
        <f t="shared" si="349"/>
        <v>0</v>
      </c>
      <c r="AP1750" s="182"/>
      <c r="AQ1750" s="183" t="str">
        <f t="shared" si="350"/>
        <v/>
      </c>
      <c r="AR1750" s="182"/>
      <c r="AS1750" s="184" t="str">
        <f t="shared" si="351"/>
        <v/>
      </c>
      <c r="AT1750" s="182"/>
      <c r="AU1750" s="268"/>
      <c r="AV1750" s="185"/>
      <c r="AW1750" s="185"/>
      <c r="AX1750" s="185"/>
      <c r="AY1750" s="185"/>
      <c r="AZ1750" s="185"/>
      <c r="BA1750" s="186"/>
      <c r="BB1750" s="80"/>
      <c r="BC1750" s="185"/>
      <c r="BD1750" s="185"/>
      <c r="BE1750" s="185"/>
      <c r="BF1750" s="185"/>
      <c r="BG1750" s="187"/>
      <c r="BH1750" s="270"/>
      <c r="BI1750" s="188"/>
      <c r="BJ1750" s="268"/>
      <c r="BL1750" s="40"/>
      <c r="BM1750" s="40"/>
      <c r="BN1750" s="40"/>
      <c r="BO1750" s="40"/>
      <c r="BP1750" s="40"/>
      <c r="BQ1750" s="40"/>
      <c r="BR1750" s="40"/>
      <c r="BS1750" s="40"/>
      <c r="BT1750" s="40"/>
      <c r="BU1750" s="40"/>
      <c r="BV1750" s="40"/>
      <c r="BW1750" s="40"/>
      <c r="BX1750" s="40"/>
      <c r="BY1750" s="40"/>
      <c r="BZ1750" s="40"/>
      <c r="CA1750" s="40"/>
      <c r="CB1750" s="40"/>
      <c r="CC1750" s="40"/>
      <c r="CD1750" s="40"/>
      <c r="CE1750" s="40"/>
      <c r="CF1750" s="40"/>
      <c r="CG1750" s="40"/>
      <c r="CH1750" s="40"/>
      <c r="CI1750" s="40"/>
      <c r="CJ1750" s="40"/>
      <c r="CK1750" s="40"/>
      <c r="CL1750" s="40"/>
      <c r="CM1750" s="40"/>
      <c r="CN1750" s="40"/>
      <c r="CO1750" s="40">
        <f t="shared" si="352"/>
        <v>0</v>
      </c>
    </row>
    <row r="1751" spans="1:93" ht="22.5" customHeight="1">
      <c r="A1751" s="269"/>
      <c r="B1751" s="267"/>
      <c r="C1751" s="75"/>
      <c r="D1751" s="78"/>
      <c r="E1751" s="75"/>
      <c r="F1751" s="80"/>
      <c r="G1751" s="78"/>
      <c r="H1751" s="70"/>
      <c r="I1751" s="81"/>
      <c r="J1751" s="71" t="str">
        <f>IF(H1751="","",VLOOKUP(H1751,単重表!$C$6:'単重表'!$F$2502,2,FALSE))</f>
        <v/>
      </c>
      <c r="K1751" s="232"/>
      <c r="L1751" s="101">
        <f>IF(K1751="",1,K1751/1000)</f>
        <v>1</v>
      </c>
      <c r="M1751" s="46"/>
      <c r="N1751" s="101">
        <f t="shared" si="807"/>
        <v>1</v>
      </c>
      <c r="O1751" s="49"/>
      <c r="P1751" s="47" t="str">
        <f>IF(H1751="","",VLOOKUP(H1751,単重表!$C$6:'単重表'!$F$2502,3,FALSE))</f>
        <v/>
      </c>
      <c r="Q1751" s="47"/>
      <c r="R1751" s="56" t="e">
        <f t="shared" si="809"/>
        <v>#VALUE!</v>
      </c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267"/>
      <c r="AF1751" s="267"/>
      <c r="AG1751" s="40"/>
      <c r="AH1751" s="40"/>
      <c r="AI1751" s="40"/>
      <c r="AJ1751" s="58" t="str">
        <f>IF(H1751="","",VLOOKUP(H1751,単重表!$C$6:'単重表'!$F$2502,4,FALSE))</f>
        <v/>
      </c>
      <c r="AK1751" s="141" t="e">
        <f t="shared" si="362"/>
        <v>#VALUE!</v>
      </c>
      <c r="AL1751" s="40">
        <v>2</v>
      </c>
      <c r="AM1751" s="190" t="e">
        <f t="shared" si="363"/>
        <v>#VALUE!</v>
      </c>
      <c r="AO1751" s="191">
        <f t="shared" si="349"/>
        <v>0</v>
      </c>
      <c r="AP1751" s="182"/>
      <c r="AQ1751" s="183" t="str">
        <f t="shared" si="350"/>
        <v/>
      </c>
      <c r="AR1751" s="182"/>
      <c r="AS1751" s="184" t="str">
        <f t="shared" si="351"/>
        <v/>
      </c>
      <c r="AT1751" s="182"/>
      <c r="AU1751" s="268"/>
      <c r="AV1751" s="185"/>
      <c r="AW1751" s="185"/>
      <c r="AX1751" s="185"/>
      <c r="AY1751" s="185"/>
      <c r="AZ1751" s="185"/>
      <c r="BA1751" s="186"/>
      <c r="BB1751" s="80"/>
      <c r="BC1751" s="185"/>
      <c r="BD1751" s="185"/>
      <c r="BE1751" s="185"/>
      <c r="BF1751" s="185"/>
      <c r="BG1751" s="187"/>
      <c r="BH1751" s="270"/>
      <c r="BI1751" s="188"/>
      <c r="BJ1751" s="268"/>
      <c r="BL1751" s="40"/>
      <c r="BM1751" s="40"/>
      <c r="BN1751" s="40"/>
      <c r="BO1751" s="40"/>
      <c r="BP1751" s="40"/>
      <c r="BQ1751" s="40"/>
      <c r="BR1751" s="40"/>
      <c r="BS1751" s="40"/>
      <c r="BT1751" s="40"/>
      <c r="BU1751" s="40"/>
      <c r="BV1751" s="40"/>
      <c r="BW1751" s="40"/>
      <c r="BX1751" s="40"/>
      <c r="BY1751" s="40"/>
      <c r="BZ1751" s="40"/>
      <c r="CA1751" s="40"/>
      <c r="CB1751" s="40"/>
      <c r="CC1751" s="40"/>
      <c r="CD1751" s="40"/>
      <c r="CE1751" s="40"/>
      <c r="CF1751" s="40"/>
      <c r="CG1751" s="40"/>
      <c r="CH1751" s="40"/>
      <c r="CI1751" s="40"/>
      <c r="CJ1751" s="40"/>
      <c r="CK1751" s="40"/>
      <c r="CL1751" s="40"/>
      <c r="CM1751" s="40"/>
      <c r="CN1751" s="40"/>
      <c r="CO1751" s="40">
        <f t="shared" si="352"/>
        <v>0</v>
      </c>
    </row>
    <row r="1752" spans="1:93" ht="22.5" customHeight="1">
      <c r="A1752" s="269"/>
      <c r="B1752" s="267"/>
      <c r="C1752" s="75"/>
      <c r="D1752" s="78"/>
      <c r="E1752" s="75"/>
      <c r="F1752" s="80"/>
      <c r="G1752" s="78"/>
      <c r="H1752" s="70"/>
      <c r="I1752" s="81"/>
      <c r="J1752" s="71" t="str">
        <f>IF(H1752="","",VLOOKUP(H1752,単重表!$C$6:'単重表'!$F$2502,2,FALSE))</f>
        <v/>
      </c>
      <c r="K1752" s="232"/>
      <c r="L1752" s="101">
        <f>IF(K1752="",1,K1752/1000)</f>
        <v>1</v>
      </c>
      <c r="M1752" s="46"/>
      <c r="N1752" s="101">
        <f t="shared" si="807"/>
        <v>1</v>
      </c>
      <c r="O1752" s="49"/>
      <c r="P1752" s="47" t="str">
        <f>IF(H1752="","",VLOOKUP(H1752,単重表!$C$6:'単重表'!$F$2502,3,FALSE))</f>
        <v/>
      </c>
      <c r="Q1752" s="47"/>
      <c r="R1752" s="56" t="e">
        <f>P1752*O1752*N1752*L1752+Q1752</f>
        <v>#VALUE!</v>
      </c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267"/>
      <c r="AF1752" s="267"/>
      <c r="AG1752" s="40"/>
      <c r="AH1752" s="40"/>
      <c r="AI1752" s="40"/>
      <c r="AJ1752" s="58" t="str">
        <f>IF(H1752="","",VLOOKUP(H1752,単重表!$C$6:'単重表'!$F$2502,4,FALSE))</f>
        <v/>
      </c>
      <c r="AK1752" s="141" t="e">
        <f t="shared" si="362"/>
        <v>#VALUE!</v>
      </c>
      <c r="AL1752" s="40">
        <v>2</v>
      </c>
      <c r="AM1752" s="190" t="e">
        <f t="shared" si="363"/>
        <v>#VALUE!</v>
      </c>
      <c r="AO1752" s="191">
        <f t="shared" si="349"/>
        <v>0</v>
      </c>
      <c r="AP1752" s="182"/>
      <c r="AQ1752" s="183" t="str">
        <f t="shared" si="350"/>
        <v/>
      </c>
      <c r="AR1752" s="182"/>
      <c r="AS1752" s="184" t="str">
        <f t="shared" si="351"/>
        <v/>
      </c>
      <c r="AT1752" s="182"/>
      <c r="AU1752" s="268"/>
      <c r="AV1752" s="185"/>
      <c r="AW1752" s="185"/>
      <c r="AX1752" s="185"/>
      <c r="AY1752" s="185"/>
      <c r="AZ1752" s="185"/>
      <c r="BA1752" s="186"/>
      <c r="BB1752" s="80"/>
      <c r="BC1752" s="185"/>
      <c r="BD1752" s="185"/>
      <c r="BE1752" s="185"/>
      <c r="BF1752" s="185"/>
      <c r="BG1752" s="187"/>
      <c r="BH1752" s="270"/>
      <c r="BI1752" s="188"/>
      <c r="BJ1752" s="268"/>
      <c r="BL1752" s="40"/>
      <c r="BM1752" s="40"/>
      <c r="BN1752" s="40"/>
      <c r="BO1752" s="40"/>
      <c r="BP1752" s="40"/>
      <c r="BQ1752" s="40"/>
      <c r="BR1752" s="40"/>
      <c r="BS1752" s="40"/>
      <c r="BT1752" s="40"/>
      <c r="BU1752" s="40"/>
      <c r="BV1752" s="40"/>
      <c r="BW1752" s="40"/>
      <c r="BX1752" s="40"/>
      <c r="BY1752" s="40"/>
      <c r="BZ1752" s="40"/>
      <c r="CA1752" s="40"/>
      <c r="CB1752" s="40"/>
      <c r="CC1752" s="40"/>
      <c r="CD1752" s="40"/>
      <c r="CE1752" s="40"/>
      <c r="CF1752" s="40"/>
      <c r="CG1752" s="40"/>
      <c r="CH1752" s="40"/>
      <c r="CI1752" s="40"/>
      <c r="CJ1752" s="40"/>
      <c r="CK1752" s="40"/>
      <c r="CL1752" s="40"/>
      <c r="CM1752" s="40"/>
      <c r="CN1752" s="40"/>
      <c r="CO1752" s="40">
        <f t="shared" si="352"/>
        <v>0</v>
      </c>
    </row>
    <row r="1753" spans="1:93" ht="22.5" customHeight="1">
      <c r="A1753" s="269"/>
      <c r="B1753" s="267"/>
      <c r="C1753" s="75"/>
      <c r="D1753" s="78"/>
      <c r="E1753" s="75"/>
      <c r="F1753" s="80"/>
      <c r="G1753" s="78"/>
      <c r="H1753" s="70"/>
      <c r="I1753" s="81"/>
      <c r="J1753" s="71" t="str">
        <f>IF(H1753="","",VLOOKUP(H1753,単重表!$C$6:'単重表'!$F$2502,2,FALSE))</f>
        <v/>
      </c>
      <c r="K1753" s="232"/>
      <c r="L1753" s="101">
        <f t="shared" ref="L1753:L1760" si="810">IF(K1753="",1,K1753/1000)</f>
        <v>1</v>
      </c>
      <c r="M1753" s="46"/>
      <c r="N1753" s="101">
        <f t="shared" si="807"/>
        <v>1</v>
      </c>
      <c r="O1753" s="49"/>
      <c r="P1753" s="47" t="str">
        <f>IF(H1753="","",VLOOKUP(H1753,単重表!$C$6:'単重表'!$F$2502,3,FALSE))</f>
        <v/>
      </c>
      <c r="Q1753" s="47"/>
      <c r="R1753" s="56" t="e">
        <f t="shared" ref="R1753:R1762" si="811">P1753*O1753*N1753*L1753+Q1753</f>
        <v>#VALUE!</v>
      </c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267"/>
      <c r="AF1753" s="267"/>
      <c r="AG1753" s="40"/>
      <c r="AH1753" s="40"/>
      <c r="AI1753" s="40"/>
      <c r="AJ1753" s="58" t="str">
        <f>IF(H1753="","",VLOOKUP(H1753,単重表!$C$6:'単重表'!$F$2502,4,FALSE))</f>
        <v/>
      </c>
      <c r="AK1753" s="141" t="e">
        <f t="shared" si="362"/>
        <v>#VALUE!</v>
      </c>
      <c r="AL1753" s="40">
        <v>2</v>
      </c>
      <c r="AM1753" s="190" t="e">
        <f t="shared" si="363"/>
        <v>#VALUE!</v>
      </c>
      <c r="AO1753" s="191">
        <f t="shared" si="349"/>
        <v>0</v>
      </c>
      <c r="AP1753" s="182"/>
      <c r="AQ1753" s="183" t="str">
        <f t="shared" si="350"/>
        <v/>
      </c>
      <c r="AR1753" s="182"/>
      <c r="AS1753" s="184" t="str">
        <f t="shared" si="351"/>
        <v/>
      </c>
      <c r="AT1753" s="182"/>
      <c r="AU1753" s="268"/>
      <c r="AV1753" s="185"/>
      <c r="AW1753" s="185"/>
      <c r="AX1753" s="185"/>
      <c r="AY1753" s="185"/>
      <c r="AZ1753" s="185"/>
      <c r="BA1753" s="186"/>
      <c r="BB1753" s="80"/>
      <c r="BC1753" s="185"/>
      <c r="BD1753" s="185"/>
      <c r="BE1753" s="185"/>
      <c r="BF1753" s="185"/>
      <c r="BG1753" s="187"/>
      <c r="BH1753" s="270"/>
      <c r="BI1753" s="188"/>
      <c r="BJ1753" s="268"/>
      <c r="BL1753" s="40"/>
      <c r="BM1753" s="40"/>
      <c r="BN1753" s="40"/>
      <c r="BO1753" s="40"/>
      <c r="BP1753" s="40"/>
      <c r="BQ1753" s="40"/>
      <c r="BR1753" s="40"/>
      <c r="BS1753" s="40"/>
      <c r="BT1753" s="40"/>
      <c r="BU1753" s="40"/>
      <c r="BV1753" s="40"/>
      <c r="BW1753" s="40"/>
      <c r="BX1753" s="40"/>
      <c r="BY1753" s="40"/>
      <c r="BZ1753" s="40"/>
      <c r="CA1753" s="40"/>
      <c r="CB1753" s="40"/>
      <c r="CC1753" s="40"/>
      <c r="CD1753" s="40"/>
      <c r="CE1753" s="40"/>
      <c r="CF1753" s="40"/>
      <c r="CG1753" s="40"/>
      <c r="CH1753" s="40"/>
      <c r="CI1753" s="40"/>
      <c r="CJ1753" s="40"/>
      <c r="CK1753" s="40"/>
      <c r="CL1753" s="40"/>
      <c r="CM1753" s="40"/>
      <c r="CN1753" s="40"/>
      <c r="CO1753" s="40">
        <f t="shared" si="352"/>
        <v>0</v>
      </c>
    </row>
    <row r="1754" spans="1:93" ht="22.5" customHeight="1">
      <c r="A1754" s="269"/>
      <c r="B1754" s="267"/>
      <c r="C1754" s="75"/>
      <c r="D1754" s="78"/>
      <c r="E1754" s="75"/>
      <c r="F1754" s="80"/>
      <c r="G1754" s="78"/>
      <c r="H1754" s="70"/>
      <c r="I1754" s="81"/>
      <c r="J1754" s="71" t="str">
        <f>IF(H1754="","",VLOOKUP(H1754,単重表!$C$6:'単重表'!$F$2502,2,FALSE))</f>
        <v/>
      </c>
      <c r="K1754" s="232"/>
      <c r="L1754" s="101">
        <f t="shared" si="810"/>
        <v>1</v>
      </c>
      <c r="M1754" s="46"/>
      <c r="N1754" s="101">
        <f t="shared" si="807"/>
        <v>1</v>
      </c>
      <c r="O1754" s="49"/>
      <c r="P1754" s="47" t="str">
        <f>IF(H1754="","",VLOOKUP(H1754,単重表!$C$6:'単重表'!$F$2502,3,FALSE))</f>
        <v/>
      </c>
      <c r="Q1754" s="47"/>
      <c r="R1754" s="56" t="e">
        <f t="shared" si="811"/>
        <v>#VALUE!</v>
      </c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267"/>
      <c r="AF1754" s="267"/>
      <c r="AG1754" s="40"/>
      <c r="AH1754" s="40"/>
      <c r="AI1754" s="40"/>
      <c r="AJ1754" s="58" t="str">
        <f>IF(H1754="","",VLOOKUP(H1754,単重表!$C$6:'単重表'!$F$2502,4,FALSE))</f>
        <v/>
      </c>
      <c r="AK1754" s="141" t="e">
        <f t="shared" si="362"/>
        <v>#VALUE!</v>
      </c>
      <c r="AL1754" s="40">
        <v>2</v>
      </c>
      <c r="AM1754" s="190" t="e">
        <f t="shared" si="363"/>
        <v>#VALUE!</v>
      </c>
      <c r="AO1754" s="191">
        <f t="shared" si="349"/>
        <v>0</v>
      </c>
      <c r="AP1754" s="182"/>
      <c r="AQ1754" s="183" t="str">
        <f t="shared" si="350"/>
        <v/>
      </c>
      <c r="AR1754" s="182"/>
      <c r="AS1754" s="184" t="str">
        <f t="shared" si="351"/>
        <v/>
      </c>
      <c r="AT1754" s="182"/>
      <c r="AU1754" s="268"/>
      <c r="AV1754" s="185"/>
      <c r="AW1754" s="185"/>
      <c r="AX1754" s="185"/>
      <c r="AY1754" s="185"/>
      <c r="AZ1754" s="185"/>
      <c r="BA1754" s="186"/>
      <c r="BB1754" s="80"/>
      <c r="BC1754" s="185"/>
      <c r="BD1754" s="185"/>
      <c r="BE1754" s="185"/>
      <c r="BF1754" s="185"/>
      <c r="BG1754" s="187"/>
      <c r="BH1754" s="270"/>
      <c r="BI1754" s="188"/>
      <c r="BJ1754" s="268"/>
      <c r="BL1754" s="40"/>
      <c r="BM1754" s="40"/>
      <c r="BN1754" s="40"/>
      <c r="BO1754" s="40"/>
      <c r="BP1754" s="40"/>
      <c r="BQ1754" s="40"/>
      <c r="BR1754" s="40"/>
      <c r="BS1754" s="40"/>
      <c r="BT1754" s="40"/>
      <c r="BU1754" s="40"/>
      <c r="BV1754" s="40"/>
      <c r="BW1754" s="40"/>
      <c r="BX1754" s="40"/>
      <c r="BY1754" s="40"/>
      <c r="BZ1754" s="40"/>
      <c r="CA1754" s="40"/>
      <c r="CB1754" s="40"/>
      <c r="CC1754" s="40"/>
      <c r="CD1754" s="40"/>
      <c r="CE1754" s="40"/>
      <c r="CF1754" s="40"/>
      <c r="CG1754" s="40"/>
      <c r="CH1754" s="40"/>
      <c r="CI1754" s="40"/>
      <c r="CJ1754" s="40"/>
      <c r="CK1754" s="40"/>
      <c r="CL1754" s="40"/>
      <c r="CM1754" s="40"/>
      <c r="CN1754" s="40"/>
      <c r="CO1754" s="40">
        <f t="shared" si="352"/>
        <v>0</v>
      </c>
    </row>
    <row r="1755" spans="1:93" ht="22.5" customHeight="1">
      <c r="A1755" s="269"/>
      <c r="B1755" s="267"/>
      <c r="C1755" s="75"/>
      <c r="D1755" s="78"/>
      <c r="E1755" s="75"/>
      <c r="F1755" s="80"/>
      <c r="G1755" s="78"/>
      <c r="H1755" s="70"/>
      <c r="I1755" s="81"/>
      <c r="J1755" s="71" t="str">
        <f>IF(H1755="","",VLOOKUP(H1755,単重表!$C$6:'単重表'!$F$2502,2,FALSE))</f>
        <v/>
      </c>
      <c r="K1755" s="232"/>
      <c r="L1755" s="101">
        <f t="shared" si="810"/>
        <v>1</v>
      </c>
      <c r="M1755" s="46"/>
      <c r="N1755" s="101">
        <f t="shared" si="807"/>
        <v>1</v>
      </c>
      <c r="O1755" s="49"/>
      <c r="P1755" s="47" t="str">
        <f>IF(H1755="","",VLOOKUP(H1755,単重表!$C$6:'単重表'!$F$2502,3,FALSE))</f>
        <v/>
      </c>
      <c r="Q1755" s="47"/>
      <c r="R1755" s="56" t="e">
        <f t="shared" si="811"/>
        <v>#VALUE!</v>
      </c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267"/>
      <c r="AF1755" s="267"/>
      <c r="AG1755" s="40"/>
      <c r="AH1755" s="40"/>
      <c r="AI1755" s="40"/>
      <c r="AJ1755" s="58" t="str">
        <f>IF(H1755="","",VLOOKUP(H1755,単重表!$C$6:'単重表'!$F$2502,4,FALSE))</f>
        <v/>
      </c>
      <c r="AK1755" s="141" t="e">
        <f t="shared" si="362"/>
        <v>#VALUE!</v>
      </c>
      <c r="AL1755" s="40">
        <v>2</v>
      </c>
      <c r="AM1755" s="190" t="e">
        <f t="shared" si="363"/>
        <v>#VALUE!</v>
      </c>
      <c r="AO1755" s="191">
        <f t="shared" si="349"/>
        <v>0</v>
      </c>
      <c r="AP1755" s="182"/>
      <c r="AQ1755" s="183" t="str">
        <f t="shared" si="350"/>
        <v/>
      </c>
      <c r="AR1755" s="182"/>
      <c r="AS1755" s="184" t="str">
        <f t="shared" si="351"/>
        <v/>
      </c>
      <c r="AT1755" s="182"/>
      <c r="AU1755" s="268"/>
      <c r="AV1755" s="185"/>
      <c r="AW1755" s="185"/>
      <c r="AX1755" s="185"/>
      <c r="AY1755" s="185"/>
      <c r="AZ1755" s="185"/>
      <c r="BA1755" s="186"/>
      <c r="BB1755" s="80"/>
      <c r="BC1755" s="185"/>
      <c r="BD1755" s="185"/>
      <c r="BE1755" s="185"/>
      <c r="BF1755" s="185"/>
      <c r="BG1755" s="187"/>
      <c r="BH1755" s="270"/>
      <c r="BI1755" s="188"/>
      <c r="BJ1755" s="268"/>
      <c r="BL1755" s="40"/>
      <c r="BM1755" s="40"/>
      <c r="BN1755" s="40"/>
      <c r="BO1755" s="40"/>
      <c r="BP1755" s="40"/>
      <c r="BQ1755" s="40"/>
      <c r="BR1755" s="40"/>
      <c r="BS1755" s="40"/>
      <c r="BT1755" s="40"/>
      <c r="BU1755" s="40"/>
      <c r="BV1755" s="40"/>
      <c r="BW1755" s="40"/>
      <c r="BX1755" s="40"/>
      <c r="BY1755" s="40"/>
      <c r="BZ1755" s="40"/>
      <c r="CA1755" s="40"/>
      <c r="CB1755" s="40"/>
      <c r="CC1755" s="40"/>
      <c r="CD1755" s="40"/>
      <c r="CE1755" s="40"/>
      <c r="CF1755" s="40"/>
      <c r="CG1755" s="40"/>
      <c r="CH1755" s="40"/>
      <c r="CI1755" s="40"/>
      <c r="CJ1755" s="40"/>
      <c r="CK1755" s="40"/>
      <c r="CL1755" s="40"/>
      <c r="CM1755" s="40"/>
      <c r="CN1755" s="40"/>
      <c r="CO1755" s="40">
        <f t="shared" si="352"/>
        <v>0</v>
      </c>
    </row>
    <row r="1756" spans="1:93" ht="22.5" customHeight="1">
      <c r="A1756" s="269"/>
      <c r="B1756" s="267"/>
      <c r="C1756" s="75"/>
      <c r="D1756" s="78"/>
      <c r="E1756" s="75"/>
      <c r="F1756" s="80"/>
      <c r="G1756" s="78"/>
      <c r="H1756" s="70"/>
      <c r="I1756" s="81"/>
      <c r="J1756" s="71" t="str">
        <f>IF(H1756="","",VLOOKUP(H1756,単重表!$C$6:'単重表'!$F$2502,2,FALSE))</f>
        <v/>
      </c>
      <c r="K1756" s="232"/>
      <c r="L1756" s="101">
        <f t="shared" si="810"/>
        <v>1</v>
      </c>
      <c r="M1756" s="46"/>
      <c r="N1756" s="101">
        <f t="shared" si="807"/>
        <v>1</v>
      </c>
      <c r="O1756" s="49"/>
      <c r="P1756" s="47" t="str">
        <f>IF(H1756="","",VLOOKUP(H1756,単重表!$C$6:'単重表'!$F$2502,3,FALSE))</f>
        <v/>
      </c>
      <c r="Q1756" s="47"/>
      <c r="R1756" s="56" t="e">
        <f t="shared" si="811"/>
        <v>#VALUE!</v>
      </c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267"/>
      <c r="AF1756" s="267"/>
      <c r="AG1756" s="40"/>
      <c r="AH1756" s="40"/>
      <c r="AI1756" s="40"/>
      <c r="AJ1756" s="58" t="str">
        <f>IF(H1756="","",VLOOKUP(H1756,単重表!$C$6:'単重表'!$F$2502,4,FALSE))</f>
        <v/>
      </c>
      <c r="AK1756" s="141" t="e">
        <f t="shared" si="362"/>
        <v>#VALUE!</v>
      </c>
      <c r="AL1756" s="40">
        <v>2</v>
      </c>
      <c r="AM1756" s="190" t="e">
        <f t="shared" si="363"/>
        <v>#VALUE!</v>
      </c>
      <c r="AO1756" s="191">
        <f t="shared" si="349"/>
        <v>0</v>
      </c>
      <c r="AP1756" s="182"/>
      <c r="AQ1756" s="183" t="str">
        <f t="shared" si="350"/>
        <v/>
      </c>
      <c r="AR1756" s="182"/>
      <c r="AS1756" s="184" t="str">
        <f t="shared" si="351"/>
        <v/>
      </c>
      <c r="AT1756" s="182"/>
      <c r="AU1756" s="268"/>
      <c r="AV1756" s="185"/>
      <c r="AW1756" s="185"/>
      <c r="AX1756" s="185"/>
      <c r="AY1756" s="185"/>
      <c r="AZ1756" s="185"/>
      <c r="BA1756" s="186"/>
      <c r="BB1756" s="80"/>
      <c r="BC1756" s="185"/>
      <c r="BD1756" s="185"/>
      <c r="BE1756" s="185"/>
      <c r="BF1756" s="185"/>
      <c r="BG1756" s="187"/>
      <c r="BH1756" s="270"/>
      <c r="BI1756" s="188"/>
      <c r="BJ1756" s="268"/>
      <c r="BL1756" s="40"/>
      <c r="BM1756" s="40"/>
      <c r="BN1756" s="40"/>
      <c r="BO1756" s="40"/>
      <c r="BP1756" s="40"/>
      <c r="BQ1756" s="40"/>
      <c r="BR1756" s="40"/>
      <c r="BS1756" s="40"/>
      <c r="BT1756" s="40"/>
      <c r="BU1756" s="40"/>
      <c r="BV1756" s="40"/>
      <c r="BW1756" s="40"/>
      <c r="BX1756" s="40"/>
      <c r="BY1756" s="40"/>
      <c r="BZ1756" s="40"/>
      <c r="CA1756" s="40"/>
      <c r="CB1756" s="40"/>
      <c r="CC1756" s="40"/>
      <c r="CD1756" s="40"/>
      <c r="CE1756" s="40"/>
      <c r="CF1756" s="40"/>
      <c r="CG1756" s="40"/>
      <c r="CH1756" s="40"/>
      <c r="CI1756" s="40"/>
      <c r="CJ1756" s="40"/>
      <c r="CK1756" s="40"/>
      <c r="CL1756" s="40"/>
      <c r="CM1756" s="40"/>
      <c r="CN1756" s="40"/>
      <c r="CO1756" s="40">
        <f t="shared" si="352"/>
        <v>0</v>
      </c>
    </row>
    <row r="1757" spans="1:93" ht="22.5" customHeight="1">
      <c r="A1757" s="269"/>
      <c r="B1757" s="267"/>
      <c r="C1757" s="75"/>
      <c r="D1757" s="78"/>
      <c r="E1757" s="75"/>
      <c r="F1757" s="80"/>
      <c r="G1757" s="78"/>
      <c r="H1757" s="70"/>
      <c r="I1757" s="81"/>
      <c r="J1757" s="71" t="str">
        <f>IF(H1757="","",VLOOKUP(H1757,単重表!$C$6:'単重表'!$F$2502,2,FALSE))</f>
        <v/>
      </c>
      <c r="K1757" s="232"/>
      <c r="L1757" s="101">
        <f t="shared" si="810"/>
        <v>1</v>
      </c>
      <c r="M1757" s="46"/>
      <c r="N1757" s="101">
        <f t="shared" si="807"/>
        <v>1</v>
      </c>
      <c r="O1757" s="49"/>
      <c r="P1757" s="47" t="str">
        <f>IF(H1757="","",VLOOKUP(H1757,単重表!$C$6:'単重表'!$F$2502,3,FALSE))</f>
        <v/>
      </c>
      <c r="Q1757" s="47"/>
      <c r="R1757" s="56" t="e">
        <f t="shared" si="811"/>
        <v>#VALUE!</v>
      </c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267"/>
      <c r="AF1757" s="267"/>
      <c r="AG1757" s="40"/>
      <c r="AH1757" s="40"/>
      <c r="AI1757" s="40"/>
      <c r="AJ1757" s="58" t="str">
        <f>IF(H1757="","",VLOOKUP(H1757,単重表!$C$6:'単重表'!$F$2502,4,FALSE))</f>
        <v/>
      </c>
      <c r="AK1757" s="141" t="e">
        <f t="shared" si="362"/>
        <v>#VALUE!</v>
      </c>
      <c r="AL1757" s="40">
        <v>2</v>
      </c>
      <c r="AM1757" s="190" t="e">
        <f t="shared" si="363"/>
        <v>#VALUE!</v>
      </c>
      <c r="AO1757" s="191">
        <f t="shared" si="349"/>
        <v>0</v>
      </c>
      <c r="AP1757" s="182"/>
      <c r="AQ1757" s="183" t="str">
        <f t="shared" si="350"/>
        <v/>
      </c>
      <c r="AR1757" s="182"/>
      <c r="AS1757" s="184" t="str">
        <f t="shared" si="351"/>
        <v/>
      </c>
      <c r="AT1757" s="182"/>
      <c r="AU1757" s="268"/>
      <c r="AV1757" s="185"/>
      <c r="AW1757" s="185"/>
      <c r="AX1757" s="185"/>
      <c r="AY1757" s="185"/>
      <c r="AZ1757" s="185"/>
      <c r="BA1757" s="186"/>
      <c r="BB1757" s="80"/>
      <c r="BC1757" s="185"/>
      <c r="BD1757" s="185"/>
      <c r="BE1757" s="185"/>
      <c r="BF1757" s="185"/>
      <c r="BG1757" s="187"/>
      <c r="BH1757" s="270"/>
      <c r="BI1757" s="188"/>
      <c r="BJ1757" s="268"/>
      <c r="BL1757" s="40"/>
      <c r="BM1757" s="40"/>
      <c r="BN1757" s="40"/>
      <c r="BO1757" s="40"/>
      <c r="BP1757" s="40"/>
      <c r="BQ1757" s="40"/>
      <c r="BR1757" s="40"/>
      <c r="BS1757" s="40"/>
      <c r="BT1757" s="40"/>
      <c r="BU1757" s="40"/>
      <c r="BV1757" s="40"/>
      <c r="BW1757" s="40"/>
      <c r="BX1757" s="40"/>
      <c r="BY1757" s="40"/>
      <c r="BZ1757" s="40"/>
      <c r="CA1757" s="40"/>
      <c r="CB1757" s="40"/>
      <c r="CC1757" s="40"/>
      <c r="CD1757" s="40"/>
      <c r="CE1757" s="40"/>
      <c r="CF1757" s="40"/>
      <c r="CG1757" s="40"/>
      <c r="CH1757" s="40"/>
      <c r="CI1757" s="40"/>
      <c r="CJ1757" s="40"/>
      <c r="CK1757" s="40"/>
      <c r="CL1757" s="40"/>
      <c r="CM1757" s="40"/>
      <c r="CN1757" s="40"/>
      <c r="CO1757" s="40">
        <f t="shared" si="352"/>
        <v>0</v>
      </c>
    </row>
    <row r="1758" spans="1:93" ht="22.5" customHeight="1">
      <c r="A1758" s="269"/>
      <c r="B1758" s="267"/>
      <c r="C1758" s="75"/>
      <c r="D1758" s="78"/>
      <c r="E1758" s="75"/>
      <c r="F1758" s="80"/>
      <c r="G1758" s="78"/>
      <c r="H1758" s="70"/>
      <c r="I1758" s="81"/>
      <c r="J1758" s="71" t="str">
        <f>IF(H1758="","",VLOOKUP(H1758,単重表!$C$6:'単重表'!$F$2502,2,FALSE))</f>
        <v/>
      </c>
      <c r="K1758" s="232"/>
      <c r="L1758" s="101">
        <f t="shared" si="810"/>
        <v>1</v>
      </c>
      <c r="M1758" s="46"/>
      <c r="N1758" s="101">
        <f t="shared" si="807"/>
        <v>1</v>
      </c>
      <c r="O1758" s="49"/>
      <c r="P1758" s="47" t="str">
        <f>IF(H1758="","",VLOOKUP(H1758,単重表!$C$6:'単重表'!$F$2502,3,FALSE))</f>
        <v/>
      </c>
      <c r="Q1758" s="47"/>
      <c r="R1758" s="56" t="e">
        <f t="shared" si="811"/>
        <v>#VALUE!</v>
      </c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267"/>
      <c r="AF1758" s="267"/>
      <c r="AG1758" s="40"/>
      <c r="AH1758" s="40"/>
      <c r="AI1758" s="40"/>
      <c r="AJ1758" s="58" t="str">
        <f>IF(H1758="","",VLOOKUP(H1758,単重表!$C$6:'単重表'!$F$2502,4,FALSE))</f>
        <v/>
      </c>
      <c r="AK1758" s="141" t="e">
        <f t="shared" si="362"/>
        <v>#VALUE!</v>
      </c>
      <c r="AL1758" s="40">
        <v>2</v>
      </c>
      <c r="AM1758" s="190" t="e">
        <f t="shared" si="363"/>
        <v>#VALUE!</v>
      </c>
      <c r="AO1758" s="191">
        <f t="shared" si="349"/>
        <v>0</v>
      </c>
      <c r="AP1758" s="182"/>
      <c r="AQ1758" s="183" t="str">
        <f t="shared" si="350"/>
        <v/>
      </c>
      <c r="AR1758" s="182"/>
      <c r="AS1758" s="184" t="str">
        <f t="shared" si="351"/>
        <v/>
      </c>
      <c r="AT1758" s="182"/>
      <c r="AU1758" s="268"/>
      <c r="AV1758" s="185"/>
      <c r="AW1758" s="185"/>
      <c r="AX1758" s="185"/>
      <c r="AY1758" s="185"/>
      <c r="AZ1758" s="185"/>
      <c r="BA1758" s="186"/>
      <c r="BB1758" s="80"/>
      <c r="BC1758" s="185"/>
      <c r="BD1758" s="185"/>
      <c r="BE1758" s="185"/>
      <c r="BF1758" s="185"/>
      <c r="BG1758" s="187"/>
      <c r="BH1758" s="270"/>
      <c r="BI1758" s="188"/>
      <c r="BJ1758" s="268"/>
      <c r="BL1758" s="40"/>
      <c r="BM1758" s="40"/>
      <c r="BN1758" s="40"/>
      <c r="BO1758" s="40"/>
      <c r="BP1758" s="40"/>
      <c r="BQ1758" s="40"/>
      <c r="BR1758" s="40"/>
      <c r="BS1758" s="40"/>
      <c r="BT1758" s="40"/>
      <c r="BU1758" s="40"/>
      <c r="BV1758" s="40"/>
      <c r="BW1758" s="40"/>
      <c r="BX1758" s="40"/>
      <c r="BY1758" s="40"/>
      <c r="BZ1758" s="40"/>
      <c r="CA1758" s="40"/>
      <c r="CB1758" s="40"/>
      <c r="CC1758" s="40"/>
      <c r="CD1758" s="40"/>
      <c r="CE1758" s="40"/>
      <c r="CF1758" s="40"/>
      <c r="CG1758" s="40"/>
      <c r="CH1758" s="40"/>
      <c r="CI1758" s="40"/>
      <c r="CJ1758" s="40"/>
      <c r="CK1758" s="40"/>
      <c r="CL1758" s="40"/>
      <c r="CM1758" s="40"/>
      <c r="CN1758" s="40"/>
      <c r="CO1758" s="40">
        <f t="shared" si="352"/>
        <v>0</v>
      </c>
    </row>
    <row r="1759" spans="1:93" ht="22.5" customHeight="1">
      <c r="A1759" s="269"/>
      <c r="B1759" s="267"/>
      <c r="C1759" s="75"/>
      <c r="D1759" s="78"/>
      <c r="E1759" s="75"/>
      <c r="F1759" s="80"/>
      <c r="G1759" s="78"/>
      <c r="H1759" s="70"/>
      <c r="I1759" s="81"/>
      <c r="J1759" s="71" t="str">
        <f>IF(H1759="","",VLOOKUP(H1759,単重表!$C$6:'単重表'!$F$2502,2,FALSE))</f>
        <v/>
      </c>
      <c r="K1759" s="232"/>
      <c r="L1759" s="101">
        <f t="shared" si="810"/>
        <v>1</v>
      </c>
      <c r="M1759" s="46"/>
      <c r="N1759" s="101">
        <f t="shared" si="807"/>
        <v>1</v>
      </c>
      <c r="O1759" s="49"/>
      <c r="P1759" s="47" t="str">
        <f>IF(H1759="","",VLOOKUP(H1759,単重表!$C$6:'単重表'!$F$2502,3,FALSE))</f>
        <v/>
      </c>
      <c r="Q1759" s="47"/>
      <c r="R1759" s="56" t="e">
        <f t="shared" si="811"/>
        <v>#VALUE!</v>
      </c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267"/>
      <c r="AF1759" s="267"/>
      <c r="AG1759" s="40"/>
      <c r="AH1759" s="40"/>
      <c r="AI1759" s="40"/>
      <c r="AJ1759" s="58" t="str">
        <f>IF(H1759="","",VLOOKUP(H1759,単重表!$C$6:'単重表'!$F$2502,4,FALSE))</f>
        <v/>
      </c>
      <c r="AK1759" s="141" t="e">
        <f t="shared" si="362"/>
        <v>#VALUE!</v>
      </c>
      <c r="AL1759" s="40">
        <v>2</v>
      </c>
      <c r="AM1759" s="190" t="e">
        <f t="shared" si="363"/>
        <v>#VALUE!</v>
      </c>
      <c r="AO1759" s="191">
        <f t="shared" si="349"/>
        <v>0</v>
      </c>
      <c r="AP1759" s="182"/>
      <c r="AQ1759" s="183" t="str">
        <f t="shared" si="350"/>
        <v/>
      </c>
      <c r="AR1759" s="182"/>
      <c r="AS1759" s="184" t="str">
        <f t="shared" si="351"/>
        <v/>
      </c>
      <c r="AT1759" s="182"/>
      <c r="AU1759" s="268"/>
      <c r="AV1759" s="185"/>
      <c r="AW1759" s="185"/>
      <c r="AX1759" s="185"/>
      <c r="AY1759" s="185"/>
      <c r="AZ1759" s="185"/>
      <c r="BA1759" s="186"/>
      <c r="BB1759" s="80"/>
      <c r="BC1759" s="185"/>
      <c r="BD1759" s="185"/>
      <c r="BE1759" s="185"/>
      <c r="BF1759" s="185"/>
      <c r="BG1759" s="187"/>
      <c r="BH1759" s="270"/>
      <c r="BI1759" s="188"/>
      <c r="BJ1759" s="268"/>
      <c r="BL1759" s="40"/>
      <c r="BM1759" s="40"/>
      <c r="BN1759" s="40"/>
      <c r="BO1759" s="40"/>
      <c r="BP1759" s="40"/>
      <c r="BQ1759" s="40"/>
      <c r="BR1759" s="40"/>
      <c r="BS1759" s="40"/>
      <c r="BT1759" s="40"/>
      <c r="BU1759" s="40"/>
      <c r="BV1759" s="40"/>
      <c r="BW1759" s="40"/>
      <c r="BX1759" s="40"/>
      <c r="BY1759" s="40"/>
      <c r="BZ1759" s="40"/>
      <c r="CA1759" s="40"/>
      <c r="CB1759" s="40"/>
      <c r="CC1759" s="40"/>
      <c r="CD1759" s="40"/>
      <c r="CE1759" s="40"/>
      <c r="CF1759" s="40"/>
      <c r="CG1759" s="40"/>
      <c r="CH1759" s="40"/>
      <c r="CI1759" s="40"/>
      <c r="CJ1759" s="40"/>
      <c r="CK1759" s="40"/>
      <c r="CL1759" s="40"/>
      <c r="CM1759" s="40"/>
      <c r="CN1759" s="40"/>
      <c r="CO1759" s="40">
        <f t="shared" si="352"/>
        <v>0</v>
      </c>
    </row>
    <row r="1760" spans="1:93" ht="22.5" customHeight="1">
      <c r="A1760" s="269"/>
      <c r="B1760" s="267"/>
      <c r="C1760" s="75"/>
      <c r="D1760" s="78"/>
      <c r="E1760" s="75"/>
      <c r="F1760" s="80"/>
      <c r="G1760" s="78"/>
      <c r="H1760" s="70"/>
      <c r="I1760" s="81"/>
      <c r="J1760" s="71" t="str">
        <f>IF(H1760="","",VLOOKUP(H1760,単重表!$C$6:'単重表'!$F$2502,2,FALSE))</f>
        <v/>
      </c>
      <c r="K1760" s="232"/>
      <c r="L1760" s="101">
        <f t="shared" si="810"/>
        <v>1</v>
      </c>
      <c r="M1760" s="46"/>
      <c r="N1760" s="101">
        <f t="shared" si="807"/>
        <v>1</v>
      </c>
      <c r="O1760" s="49"/>
      <c r="P1760" s="47" t="str">
        <f>IF(H1760="","",VLOOKUP(H1760,単重表!$C$6:'単重表'!$F$2502,3,FALSE))</f>
        <v/>
      </c>
      <c r="Q1760" s="47"/>
      <c r="R1760" s="56" t="e">
        <f t="shared" si="811"/>
        <v>#VALUE!</v>
      </c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267"/>
      <c r="AF1760" s="267"/>
      <c r="AG1760" s="40"/>
      <c r="AH1760" s="40"/>
      <c r="AI1760" s="40"/>
      <c r="AJ1760" s="58" t="str">
        <f>IF(H1760="","",VLOOKUP(H1760,単重表!$C$6:'単重表'!$F$2502,4,FALSE))</f>
        <v/>
      </c>
      <c r="AK1760" s="141" t="e">
        <f t="shared" si="362"/>
        <v>#VALUE!</v>
      </c>
      <c r="AL1760" s="40">
        <v>2</v>
      </c>
      <c r="AM1760" s="190" t="e">
        <f t="shared" si="363"/>
        <v>#VALUE!</v>
      </c>
      <c r="AO1760" s="191">
        <f t="shared" si="349"/>
        <v>0</v>
      </c>
      <c r="AP1760" s="182"/>
      <c r="AQ1760" s="183" t="str">
        <f t="shared" si="350"/>
        <v/>
      </c>
      <c r="AR1760" s="182"/>
      <c r="AS1760" s="184" t="str">
        <f t="shared" si="351"/>
        <v/>
      </c>
      <c r="AT1760" s="182"/>
      <c r="AU1760" s="268"/>
      <c r="AV1760" s="185"/>
      <c r="AW1760" s="185"/>
      <c r="AX1760" s="185"/>
      <c r="AY1760" s="185"/>
      <c r="AZ1760" s="185"/>
      <c r="BA1760" s="186"/>
      <c r="BB1760" s="80"/>
      <c r="BC1760" s="185"/>
      <c r="BD1760" s="185"/>
      <c r="BE1760" s="185"/>
      <c r="BF1760" s="185"/>
      <c r="BG1760" s="187"/>
      <c r="BH1760" s="270"/>
      <c r="BI1760" s="188"/>
      <c r="BJ1760" s="268"/>
      <c r="BL1760" s="40"/>
      <c r="BM1760" s="40"/>
      <c r="BN1760" s="40"/>
      <c r="BO1760" s="40"/>
      <c r="BP1760" s="40"/>
      <c r="BQ1760" s="40"/>
      <c r="BR1760" s="40"/>
      <c r="BS1760" s="40"/>
      <c r="BT1760" s="40"/>
      <c r="BU1760" s="40"/>
      <c r="BV1760" s="40"/>
      <c r="BW1760" s="40"/>
      <c r="BX1760" s="40"/>
      <c r="BY1760" s="40"/>
      <c r="BZ1760" s="40"/>
      <c r="CA1760" s="40"/>
      <c r="CB1760" s="40"/>
      <c r="CC1760" s="40"/>
      <c r="CD1760" s="40"/>
      <c r="CE1760" s="40"/>
      <c r="CF1760" s="40"/>
      <c r="CG1760" s="40"/>
      <c r="CH1760" s="40"/>
      <c r="CI1760" s="40"/>
      <c r="CJ1760" s="40"/>
      <c r="CK1760" s="40"/>
      <c r="CL1760" s="40"/>
      <c r="CM1760" s="40"/>
      <c r="CN1760" s="40"/>
      <c r="CO1760" s="40">
        <f t="shared" si="352"/>
        <v>0</v>
      </c>
    </row>
    <row r="1761" spans="1:93" ht="22.5" customHeight="1">
      <c r="A1761" s="269"/>
      <c r="B1761" s="267"/>
      <c r="C1761" s="75"/>
      <c r="D1761" s="78"/>
      <c r="E1761" s="75"/>
      <c r="F1761" s="80"/>
      <c r="G1761" s="78"/>
      <c r="H1761" s="70"/>
      <c r="I1761" s="81"/>
      <c r="J1761" s="71" t="str">
        <f>IF(H1761="","",VLOOKUP(H1761,単重表!$C$6:'単重表'!$F$2502,2,FALSE))</f>
        <v/>
      </c>
      <c r="K1761" s="232"/>
      <c r="L1761" s="101">
        <f>IF(K1761="",1,K1761/1000)</f>
        <v>1</v>
      </c>
      <c r="M1761" s="46"/>
      <c r="N1761" s="101">
        <f t="shared" si="807"/>
        <v>1</v>
      </c>
      <c r="O1761" s="49"/>
      <c r="P1761" s="47" t="str">
        <f>IF(H1761="","",VLOOKUP(H1761,単重表!$C$6:'単重表'!$F$2502,3,FALSE))</f>
        <v/>
      </c>
      <c r="Q1761" s="47"/>
      <c r="R1761" s="56" t="e">
        <f t="shared" si="811"/>
        <v>#VALUE!</v>
      </c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267"/>
      <c r="AF1761" s="267"/>
      <c r="AG1761" s="40"/>
      <c r="AH1761" s="40"/>
      <c r="AI1761" s="40"/>
      <c r="AJ1761" s="58" t="str">
        <f>IF(H1761="","",VLOOKUP(H1761,単重表!$C$6:'単重表'!$F$2502,4,FALSE))</f>
        <v/>
      </c>
      <c r="AK1761" s="141" t="e">
        <f t="shared" si="362"/>
        <v>#VALUE!</v>
      </c>
      <c r="AL1761" s="40">
        <v>2</v>
      </c>
      <c r="AM1761" s="190" t="e">
        <f t="shared" si="363"/>
        <v>#VALUE!</v>
      </c>
      <c r="AO1761" s="191">
        <f t="shared" si="349"/>
        <v>0</v>
      </c>
      <c r="AP1761" s="182"/>
      <c r="AQ1761" s="183" t="str">
        <f t="shared" si="350"/>
        <v/>
      </c>
      <c r="AR1761" s="182"/>
      <c r="AS1761" s="184" t="str">
        <f t="shared" si="351"/>
        <v/>
      </c>
      <c r="AT1761" s="182"/>
      <c r="AU1761" s="268"/>
      <c r="AV1761" s="185"/>
      <c r="AW1761" s="185"/>
      <c r="AX1761" s="185"/>
      <c r="AY1761" s="185"/>
      <c r="AZ1761" s="185"/>
      <c r="BA1761" s="186"/>
      <c r="BB1761" s="80"/>
      <c r="BC1761" s="185"/>
      <c r="BD1761" s="185"/>
      <c r="BE1761" s="185"/>
      <c r="BF1761" s="185"/>
      <c r="BG1761" s="187"/>
      <c r="BH1761" s="270"/>
      <c r="BI1761" s="188"/>
      <c r="BJ1761" s="268"/>
      <c r="BL1761" s="40"/>
      <c r="BM1761" s="40"/>
      <c r="BN1761" s="40"/>
      <c r="BO1761" s="40"/>
      <c r="BP1761" s="40"/>
      <c r="BQ1761" s="40"/>
      <c r="BR1761" s="40"/>
      <c r="BS1761" s="40"/>
      <c r="BT1761" s="40"/>
      <c r="BU1761" s="40"/>
      <c r="BV1761" s="40"/>
      <c r="BW1761" s="40"/>
      <c r="BX1761" s="40"/>
      <c r="BY1761" s="40"/>
      <c r="BZ1761" s="40"/>
      <c r="CA1761" s="40"/>
      <c r="CB1761" s="40"/>
      <c r="CC1761" s="40"/>
      <c r="CD1761" s="40"/>
      <c r="CE1761" s="40"/>
      <c r="CF1761" s="40"/>
      <c r="CG1761" s="40"/>
      <c r="CH1761" s="40"/>
      <c r="CI1761" s="40"/>
      <c r="CJ1761" s="40"/>
      <c r="CK1761" s="40"/>
      <c r="CL1761" s="40"/>
      <c r="CM1761" s="40"/>
      <c r="CN1761" s="40"/>
      <c r="CO1761" s="40">
        <f t="shared" si="352"/>
        <v>0</v>
      </c>
    </row>
    <row r="1762" spans="1:93" ht="22.5" customHeight="1">
      <c r="A1762" s="269"/>
      <c r="B1762" s="267"/>
      <c r="C1762" s="75"/>
      <c r="D1762" s="78"/>
      <c r="E1762" s="75"/>
      <c r="F1762" s="80"/>
      <c r="G1762" s="78"/>
      <c r="H1762" s="70"/>
      <c r="I1762" s="81"/>
      <c r="J1762" s="71" t="str">
        <f>IF(H1762="","",VLOOKUP(H1762,単重表!$C$6:'単重表'!$F$2502,2,FALSE))</f>
        <v/>
      </c>
      <c r="K1762" s="232"/>
      <c r="L1762" s="101">
        <f>IF(K1762="",1,K1762/1000)</f>
        <v>1</v>
      </c>
      <c r="M1762" s="46"/>
      <c r="N1762" s="101">
        <f t="shared" si="807"/>
        <v>1</v>
      </c>
      <c r="O1762" s="49"/>
      <c r="P1762" s="47" t="str">
        <f>IF(H1762="","",VLOOKUP(H1762,単重表!$C$6:'単重表'!$F$2502,3,FALSE))</f>
        <v/>
      </c>
      <c r="Q1762" s="47"/>
      <c r="R1762" s="56" t="e">
        <f t="shared" si="811"/>
        <v>#VALUE!</v>
      </c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267"/>
      <c r="AF1762" s="267"/>
      <c r="AG1762" s="40"/>
      <c r="AH1762" s="40"/>
      <c r="AI1762" s="40"/>
      <c r="AJ1762" s="58" t="str">
        <f>IF(H1762="","",VLOOKUP(H1762,単重表!$C$6:'単重表'!$F$2502,4,FALSE))</f>
        <v/>
      </c>
      <c r="AK1762" s="141" t="e">
        <f t="shared" si="362"/>
        <v>#VALUE!</v>
      </c>
      <c r="AL1762" s="40">
        <v>2</v>
      </c>
      <c r="AM1762" s="190" t="e">
        <f t="shared" si="363"/>
        <v>#VALUE!</v>
      </c>
      <c r="AO1762" s="191">
        <f t="shared" si="349"/>
        <v>0</v>
      </c>
      <c r="AP1762" s="182"/>
      <c r="AQ1762" s="183" t="str">
        <f t="shared" si="350"/>
        <v/>
      </c>
      <c r="AR1762" s="182"/>
      <c r="AS1762" s="184" t="str">
        <f t="shared" si="351"/>
        <v/>
      </c>
      <c r="AT1762" s="182"/>
      <c r="AU1762" s="268"/>
      <c r="AV1762" s="185"/>
      <c r="AW1762" s="185"/>
      <c r="AX1762" s="185"/>
      <c r="AY1762" s="185"/>
      <c r="AZ1762" s="185"/>
      <c r="BA1762" s="186"/>
      <c r="BB1762" s="80"/>
      <c r="BC1762" s="185"/>
      <c r="BD1762" s="185"/>
      <c r="BE1762" s="185"/>
      <c r="BF1762" s="185"/>
      <c r="BG1762" s="187"/>
      <c r="BH1762" s="270"/>
      <c r="BI1762" s="188"/>
      <c r="BJ1762" s="268"/>
      <c r="BL1762" s="40"/>
      <c r="BM1762" s="40"/>
      <c r="BN1762" s="40"/>
      <c r="BO1762" s="40"/>
      <c r="BP1762" s="40"/>
      <c r="BQ1762" s="40"/>
      <c r="BR1762" s="40"/>
      <c r="BS1762" s="40"/>
      <c r="BT1762" s="40"/>
      <c r="BU1762" s="40"/>
      <c r="BV1762" s="40"/>
      <c r="BW1762" s="40"/>
      <c r="BX1762" s="40"/>
      <c r="BY1762" s="40"/>
      <c r="BZ1762" s="40"/>
      <c r="CA1762" s="40"/>
      <c r="CB1762" s="40"/>
      <c r="CC1762" s="40"/>
      <c r="CD1762" s="40"/>
      <c r="CE1762" s="40"/>
      <c r="CF1762" s="40"/>
      <c r="CG1762" s="40"/>
      <c r="CH1762" s="40"/>
      <c r="CI1762" s="40"/>
      <c r="CJ1762" s="40"/>
      <c r="CK1762" s="40"/>
      <c r="CL1762" s="40"/>
      <c r="CM1762" s="40"/>
      <c r="CN1762" s="40"/>
      <c r="CO1762" s="40">
        <f t="shared" si="352"/>
        <v>0</v>
      </c>
    </row>
    <row r="1763" spans="1:93" ht="22.5" customHeight="1">
      <c r="A1763" s="269"/>
      <c r="B1763" s="267"/>
      <c r="C1763" s="75"/>
      <c r="D1763" s="78"/>
      <c r="E1763" s="75"/>
      <c r="F1763" s="80"/>
      <c r="G1763" s="78"/>
      <c r="H1763" s="70"/>
      <c r="I1763" s="81"/>
      <c r="J1763" s="71" t="str">
        <f>IF(H1763="","",VLOOKUP(H1763,単重表!$C$6:'単重表'!$F$2502,2,FALSE))</f>
        <v/>
      </c>
      <c r="K1763" s="232"/>
      <c r="L1763" s="101">
        <f>IF(K1763="",1,K1763/1000)</f>
        <v>1</v>
      </c>
      <c r="M1763" s="46"/>
      <c r="N1763" s="101">
        <f t="shared" si="807"/>
        <v>1</v>
      </c>
      <c r="O1763" s="49"/>
      <c r="P1763" s="47" t="str">
        <f>IF(H1763="","",VLOOKUP(H1763,単重表!$C$6:'単重表'!$F$2502,3,FALSE))</f>
        <v/>
      </c>
      <c r="Q1763" s="47"/>
      <c r="R1763" s="56" t="e">
        <f>P1763*O1763*N1763*L1763+Q1763</f>
        <v>#VALUE!</v>
      </c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267"/>
      <c r="AF1763" s="267"/>
      <c r="AG1763" s="40"/>
      <c r="AH1763" s="40"/>
      <c r="AI1763" s="40"/>
      <c r="AJ1763" s="58" t="str">
        <f>IF(H1763="","",VLOOKUP(H1763,単重表!$C$6:'単重表'!$F$2502,4,FALSE))</f>
        <v/>
      </c>
      <c r="AK1763" s="141" t="e">
        <f t="shared" si="362"/>
        <v>#VALUE!</v>
      </c>
      <c r="AL1763" s="40">
        <v>2</v>
      </c>
      <c r="AM1763" s="190" t="e">
        <f t="shared" si="363"/>
        <v>#VALUE!</v>
      </c>
      <c r="AO1763" s="191">
        <f t="shared" si="349"/>
        <v>0</v>
      </c>
      <c r="AP1763" s="182"/>
      <c r="AQ1763" s="183" t="str">
        <f t="shared" si="350"/>
        <v/>
      </c>
      <c r="AR1763" s="182"/>
      <c r="AS1763" s="184" t="str">
        <f t="shared" si="351"/>
        <v/>
      </c>
      <c r="AT1763" s="182"/>
      <c r="AU1763" s="268"/>
      <c r="AV1763" s="185"/>
      <c r="AW1763" s="185"/>
      <c r="AX1763" s="185"/>
      <c r="AY1763" s="185"/>
      <c r="AZ1763" s="185"/>
      <c r="BA1763" s="186"/>
      <c r="BB1763" s="80"/>
      <c r="BC1763" s="185"/>
      <c r="BD1763" s="185"/>
      <c r="BE1763" s="185"/>
      <c r="BF1763" s="185"/>
      <c r="BG1763" s="187"/>
      <c r="BH1763" s="270"/>
      <c r="BI1763" s="188"/>
      <c r="BJ1763" s="268"/>
      <c r="BL1763" s="40"/>
      <c r="BM1763" s="40"/>
      <c r="BN1763" s="40"/>
      <c r="BO1763" s="40"/>
      <c r="BP1763" s="40"/>
      <c r="BQ1763" s="40"/>
      <c r="BR1763" s="40"/>
      <c r="BS1763" s="40"/>
      <c r="BT1763" s="40"/>
      <c r="BU1763" s="40"/>
      <c r="BV1763" s="40"/>
      <c r="BW1763" s="40"/>
      <c r="BX1763" s="40"/>
      <c r="BY1763" s="40"/>
      <c r="BZ1763" s="40"/>
      <c r="CA1763" s="40"/>
      <c r="CB1763" s="40"/>
      <c r="CC1763" s="40"/>
      <c r="CD1763" s="40"/>
      <c r="CE1763" s="40"/>
      <c r="CF1763" s="40"/>
      <c r="CG1763" s="40"/>
      <c r="CH1763" s="40"/>
      <c r="CI1763" s="40"/>
      <c r="CJ1763" s="40"/>
      <c r="CK1763" s="40"/>
      <c r="CL1763" s="40"/>
      <c r="CM1763" s="40"/>
      <c r="CN1763" s="40"/>
      <c r="CO1763" s="40">
        <f t="shared" si="352"/>
        <v>0</v>
      </c>
    </row>
    <row r="1764" spans="1:93" ht="22.5" customHeight="1">
      <c r="A1764" s="269"/>
      <c r="B1764" s="267"/>
      <c r="C1764" s="75"/>
      <c r="D1764" s="78"/>
      <c r="E1764" s="75"/>
      <c r="F1764" s="80"/>
      <c r="G1764" s="78"/>
      <c r="H1764" s="70"/>
      <c r="I1764" s="81"/>
      <c r="J1764" s="71" t="str">
        <f>IF(H1764="","",VLOOKUP(H1764,単重表!$C$6:'単重表'!$F$2502,2,FALSE))</f>
        <v/>
      </c>
      <c r="K1764" s="232"/>
      <c r="L1764" s="101">
        <f t="shared" ref="L1764:L1771" si="812">IF(K1764="",1,K1764/1000)</f>
        <v>1</v>
      </c>
      <c r="M1764" s="46"/>
      <c r="N1764" s="101">
        <f t="shared" si="807"/>
        <v>1</v>
      </c>
      <c r="O1764" s="49"/>
      <c r="P1764" s="47" t="str">
        <f>IF(H1764="","",VLOOKUP(H1764,単重表!$C$6:'単重表'!$F$2502,3,FALSE))</f>
        <v/>
      </c>
      <c r="Q1764" s="47"/>
      <c r="R1764" s="56" t="e">
        <f t="shared" ref="R1764:R1773" si="813">P1764*O1764*N1764*L1764+Q1764</f>
        <v>#VALUE!</v>
      </c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267"/>
      <c r="AF1764" s="267"/>
      <c r="AG1764" s="40"/>
      <c r="AH1764" s="40"/>
      <c r="AI1764" s="40"/>
      <c r="AJ1764" s="58" t="str">
        <f>IF(H1764="","",VLOOKUP(H1764,単重表!$C$6:'単重表'!$F$2502,4,FALSE))</f>
        <v/>
      </c>
      <c r="AK1764" s="141" t="e">
        <f t="shared" si="362"/>
        <v>#VALUE!</v>
      </c>
      <c r="AL1764" s="40">
        <v>2</v>
      </c>
      <c r="AM1764" s="190" t="e">
        <f t="shared" si="363"/>
        <v>#VALUE!</v>
      </c>
      <c r="AO1764" s="191">
        <f t="shared" si="349"/>
        <v>0</v>
      </c>
      <c r="AP1764" s="182"/>
      <c r="AQ1764" s="183" t="str">
        <f t="shared" si="350"/>
        <v/>
      </c>
      <c r="AR1764" s="182"/>
      <c r="AS1764" s="184" t="str">
        <f t="shared" si="351"/>
        <v/>
      </c>
      <c r="AT1764" s="182"/>
      <c r="AU1764" s="268"/>
      <c r="AV1764" s="185"/>
      <c r="AW1764" s="185"/>
      <c r="AX1764" s="185"/>
      <c r="AY1764" s="185"/>
      <c r="AZ1764" s="185"/>
      <c r="BA1764" s="186"/>
      <c r="BB1764" s="80"/>
      <c r="BC1764" s="185"/>
      <c r="BD1764" s="185"/>
      <c r="BE1764" s="185"/>
      <c r="BF1764" s="185"/>
      <c r="BG1764" s="187"/>
      <c r="BH1764" s="270"/>
      <c r="BI1764" s="188"/>
      <c r="BJ1764" s="268"/>
      <c r="BL1764" s="40"/>
      <c r="BM1764" s="40"/>
      <c r="BN1764" s="40"/>
      <c r="BO1764" s="40"/>
      <c r="BP1764" s="40"/>
      <c r="BQ1764" s="40"/>
      <c r="BR1764" s="40"/>
      <c r="BS1764" s="40"/>
      <c r="BT1764" s="40"/>
      <c r="BU1764" s="40"/>
      <c r="BV1764" s="40"/>
      <c r="BW1764" s="40"/>
      <c r="BX1764" s="40"/>
      <c r="BY1764" s="40"/>
      <c r="BZ1764" s="40"/>
      <c r="CA1764" s="40"/>
      <c r="CB1764" s="40"/>
      <c r="CC1764" s="40"/>
      <c r="CD1764" s="40"/>
      <c r="CE1764" s="40"/>
      <c r="CF1764" s="40"/>
      <c r="CG1764" s="40"/>
      <c r="CH1764" s="40"/>
      <c r="CI1764" s="40"/>
      <c r="CJ1764" s="40"/>
      <c r="CK1764" s="40"/>
      <c r="CL1764" s="40"/>
      <c r="CM1764" s="40"/>
      <c r="CN1764" s="40"/>
      <c r="CO1764" s="40">
        <f t="shared" si="352"/>
        <v>0</v>
      </c>
    </row>
    <row r="1765" spans="1:93" ht="22.5" customHeight="1">
      <c r="A1765" s="269"/>
      <c r="B1765" s="267"/>
      <c r="C1765" s="75"/>
      <c r="D1765" s="78"/>
      <c r="E1765" s="75"/>
      <c r="F1765" s="80"/>
      <c r="G1765" s="78"/>
      <c r="H1765" s="70"/>
      <c r="I1765" s="81"/>
      <c r="J1765" s="71" t="str">
        <f>IF(H1765="","",VLOOKUP(H1765,単重表!$C$6:'単重表'!$F$2502,2,FALSE))</f>
        <v/>
      </c>
      <c r="K1765" s="232"/>
      <c r="L1765" s="101">
        <f t="shared" si="812"/>
        <v>1</v>
      </c>
      <c r="M1765" s="46"/>
      <c r="N1765" s="101">
        <f t="shared" si="807"/>
        <v>1</v>
      </c>
      <c r="O1765" s="49"/>
      <c r="P1765" s="47" t="str">
        <f>IF(H1765="","",VLOOKUP(H1765,単重表!$C$6:'単重表'!$F$2502,3,FALSE))</f>
        <v/>
      </c>
      <c r="Q1765" s="47"/>
      <c r="R1765" s="56" t="e">
        <f t="shared" si="813"/>
        <v>#VALUE!</v>
      </c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267"/>
      <c r="AF1765" s="267"/>
      <c r="AG1765" s="40"/>
      <c r="AH1765" s="40"/>
      <c r="AI1765" s="40"/>
      <c r="AJ1765" s="58" t="str">
        <f>IF(H1765="","",VLOOKUP(H1765,単重表!$C$6:'単重表'!$F$2502,4,FALSE))</f>
        <v/>
      </c>
      <c r="AK1765" s="141" t="e">
        <f t="shared" si="362"/>
        <v>#VALUE!</v>
      </c>
      <c r="AL1765" s="40">
        <v>2</v>
      </c>
      <c r="AM1765" s="190" t="e">
        <f t="shared" si="363"/>
        <v>#VALUE!</v>
      </c>
      <c r="AO1765" s="191">
        <f t="shared" ref="AO1765:AO1774" si="814">K1765</f>
        <v>0</v>
      </c>
      <c r="AP1765" s="182"/>
      <c r="AQ1765" s="183" t="str">
        <f t="shared" ref="AQ1765:AQ1774" si="815">MID(J1765,2,3)</f>
        <v/>
      </c>
      <c r="AR1765" s="182"/>
      <c r="AS1765" s="184" t="str">
        <f t="shared" ref="AS1765:AS1774" si="816">MID(J1765,2,3)</f>
        <v/>
      </c>
      <c r="AT1765" s="182"/>
      <c r="AU1765" s="268"/>
      <c r="AV1765" s="185"/>
      <c r="AW1765" s="185"/>
      <c r="AX1765" s="185"/>
      <c r="AY1765" s="185"/>
      <c r="AZ1765" s="185"/>
      <c r="BA1765" s="186"/>
      <c r="BB1765" s="80"/>
      <c r="BC1765" s="185"/>
      <c r="BD1765" s="185"/>
      <c r="BE1765" s="185"/>
      <c r="BF1765" s="185"/>
      <c r="BG1765" s="187"/>
      <c r="BH1765" s="270"/>
      <c r="BI1765" s="188"/>
      <c r="BJ1765" s="268"/>
      <c r="BL1765" s="40"/>
      <c r="BM1765" s="40"/>
      <c r="BN1765" s="40"/>
      <c r="BO1765" s="40"/>
      <c r="BP1765" s="40"/>
      <c r="BQ1765" s="40"/>
      <c r="BR1765" s="40"/>
      <c r="BS1765" s="40"/>
      <c r="BT1765" s="40"/>
      <c r="BU1765" s="40"/>
      <c r="BV1765" s="40"/>
      <c r="BW1765" s="40"/>
      <c r="BX1765" s="40"/>
      <c r="BY1765" s="40"/>
      <c r="BZ1765" s="40"/>
      <c r="CA1765" s="40"/>
      <c r="CB1765" s="40"/>
      <c r="CC1765" s="40"/>
      <c r="CD1765" s="40"/>
      <c r="CE1765" s="40"/>
      <c r="CF1765" s="40"/>
      <c r="CG1765" s="40"/>
      <c r="CH1765" s="40"/>
      <c r="CI1765" s="40"/>
      <c r="CJ1765" s="40"/>
      <c r="CK1765" s="40"/>
      <c r="CL1765" s="40"/>
      <c r="CM1765" s="40"/>
      <c r="CN1765" s="40"/>
      <c r="CO1765" s="40">
        <f t="shared" ref="CO1765:CO1774" si="817">BL1765*$BL$4+BO1765*$BO$4+BM1765*$BM$4+BN1765*$BN$4+BP1765*$BP$4+BQ1765*$BQ$4+BR1765*$BR$4+BS1765*$BS$4+BT1765*$BT$4+BU1765*$BU$4+BV1765*$BV$4+BW1765*$BW$4+BX1765*$BX$4+BY1765*$BY$4+BZ1765*$BZ$4+CA1765*$CA$4+CB1765*$CB$4+CC1765*$CC$4+CD1765*$CD$4+CE1765*$CE$4+CF1765*$CF$4+CG1765*$CG$4+CH1765*$CH$4+CI1765*$CI$4+CJ1765*$CJ$4+CK1765*$CK$4+CL1765*$CL$4+CM1765*$CM$4+CN1765*$CN$4</f>
        <v>0</v>
      </c>
    </row>
    <row r="1766" spans="1:93" ht="22.5" customHeight="1">
      <c r="A1766" s="269"/>
      <c r="B1766" s="267"/>
      <c r="C1766" s="75"/>
      <c r="D1766" s="78"/>
      <c r="E1766" s="75"/>
      <c r="F1766" s="80"/>
      <c r="G1766" s="78"/>
      <c r="H1766" s="70"/>
      <c r="I1766" s="81"/>
      <c r="J1766" s="71" t="str">
        <f>IF(H1766="","",VLOOKUP(H1766,単重表!$C$6:'単重表'!$F$2502,2,FALSE))</f>
        <v/>
      </c>
      <c r="K1766" s="232"/>
      <c r="L1766" s="101">
        <f t="shared" si="812"/>
        <v>1</v>
      </c>
      <c r="M1766" s="46"/>
      <c r="N1766" s="101">
        <f t="shared" si="807"/>
        <v>1</v>
      </c>
      <c r="O1766" s="49"/>
      <c r="P1766" s="47" t="str">
        <f>IF(H1766="","",VLOOKUP(H1766,単重表!$C$6:'単重表'!$F$2502,3,FALSE))</f>
        <v/>
      </c>
      <c r="Q1766" s="47"/>
      <c r="R1766" s="56" t="e">
        <f t="shared" si="813"/>
        <v>#VALUE!</v>
      </c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267"/>
      <c r="AF1766" s="267"/>
      <c r="AG1766" s="40"/>
      <c r="AH1766" s="40"/>
      <c r="AI1766" s="40"/>
      <c r="AJ1766" s="58" t="str">
        <f>IF(H1766="","",VLOOKUP(H1766,単重表!$C$6:'単重表'!$F$2502,4,FALSE))</f>
        <v/>
      </c>
      <c r="AK1766" s="141" t="e">
        <f t="shared" ref="AK1766:AK1774" si="818">AJ1766*O1766*L1766</f>
        <v>#VALUE!</v>
      </c>
      <c r="AL1766" s="40">
        <v>2</v>
      </c>
      <c r="AM1766" s="190" t="e">
        <f t="shared" ref="AM1766:AM1774" si="819">AK1766*AL1766</f>
        <v>#VALUE!</v>
      </c>
      <c r="AO1766" s="191">
        <f t="shared" si="814"/>
        <v>0</v>
      </c>
      <c r="AP1766" s="182"/>
      <c r="AQ1766" s="183" t="str">
        <f t="shared" si="815"/>
        <v/>
      </c>
      <c r="AR1766" s="182"/>
      <c r="AS1766" s="184" t="str">
        <f t="shared" si="816"/>
        <v/>
      </c>
      <c r="AT1766" s="182"/>
      <c r="AU1766" s="268"/>
      <c r="AV1766" s="185"/>
      <c r="AW1766" s="185"/>
      <c r="AX1766" s="185"/>
      <c r="AY1766" s="185"/>
      <c r="AZ1766" s="185"/>
      <c r="BA1766" s="186"/>
      <c r="BB1766" s="80"/>
      <c r="BC1766" s="185"/>
      <c r="BD1766" s="185"/>
      <c r="BE1766" s="185"/>
      <c r="BF1766" s="185"/>
      <c r="BG1766" s="187"/>
      <c r="BH1766" s="270"/>
      <c r="BI1766" s="188"/>
      <c r="BJ1766" s="268"/>
      <c r="BL1766" s="40"/>
      <c r="BM1766" s="40"/>
      <c r="BN1766" s="40"/>
      <c r="BO1766" s="40"/>
      <c r="BP1766" s="40"/>
      <c r="BQ1766" s="40"/>
      <c r="BR1766" s="40"/>
      <c r="BS1766" s="40"/>
      <c r="BT1766" s="40"/>
      <c r="BU1766" s="40"/>
      <c r="BV1766" s="40"/>
      <c r="BW1766" s="40"/>
      <c r="BX1766" s="40"/>
      <c r="BY1766" s="40"/>
      <c r="BZ1766" s="40"/>
      <c r="CA1766" s="40"/>
      <c r="CB1766" s="40"/>
      <c r="CC1766" s="40"/>
      <c r="CD1766" s="40"/>
      <c r="CE1766" s="40"/>
      <c r="CF1766" s="40"/>
      <c r="CG1766" s="40"/>
      <c r="CH1766" s="40"/>
      <c r="CI1766" s="40"/>
      <c r="CJ1766" s="40"/>
      <c r="CK1766" s="40"/>
      <c r="CL1766" s="40"/>
      <c r="CM1766" s="40"/>
      <c r="CN1766" s="40"/>
      <c r="CO1766" s="40">
        <f t="shared" si="817"/>
        <v>0</v>
      </c>
    </row>
    <row r="1767" spans="1:93" ht="22.5" customHeight="1">
      <c r="A1767" s="269"/>
      <c r="B1767" s="267"/>
      <c r="C1767" s="75"/>
      <c r="D1767" s="78"/>
      <c r="E1767" s="75"/>
      <c r="F1767" s="80"/>
      <c r="G1767" s="78"/>
      <c r="H1767" s="70"/>
      <c r="I1767" s="81"/>
      <c r="J1767" s="71" t="str">
        <f>IF(H1767="","",VLOOKUP(H1767,単重表!$C$6:'単重表'!$F$2502,2,FALSE))</f>
        <v/>
      </c>
      <c r="K1767" s="232"/>
      <c r="L1767" s="101">
        <f t="shared" si="812"/>
        <v>1</v>
      </c>
      <c r="M1767" s="46"/>
      <c r="N1767" s="101">
        <f t="shared" si="807"/>
        <v>1</v>
      </c>
      <c r="O1767" s="49"/>
      <c r="P1767" s="47" t="str">
        <f>IF(H1767="","",VLOOKUP(H1767,単重表!$C$6:'単重表'!$F$2502,3,FALSE))</f>
        <v/>
      </c>
      <c r="Q1767" s="47"/>
      <c r="R1767" s="56" t="e">
        <f t="shared" si="813"/>
        <v>#VALUE!</v>
      </c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267"/>
      <c r="AF1767" s="267"/>
      <c r="AG1767" s="40"/>
      <c r="AH1767" s="40"/>
      <c r="AI1767" s="40"/>
      <c r="AJ1767" s="58" t="str">
        <f>IF(H1767="","",VLOOKUP(H1767,単重表!$C$6:'単重表'!$F$2502,4,FALSE))</f>
        <v/>
      </c>
      <c r="AK1767" s="141" t="e">
        <f t="shared" si="818"/>
        <v>#VALUE!</v>
      </c>
      <c r="AL1767" s="40">
        <v>2</v>
      </c>
      <c r="AM1767" s="190" t="e">
        <f t="shared" si="819"/>
        <v>#VALUE!</v>
      </c>
      <c r="AO1767" s="191">
        <f t="shared" si="814"/>
        <v>0</v>
      </c>
      <c r="AP1767" s="182"/>
      <c r="AQ1767" s="183" t="str">
        <f t="shared" si="815"/>
        <v/>
      </c>
      <c r="AR1767" s="182"/>
      <c r="AS1767" s="184" t="str">
        <f t="shared" si="816"/>
        <v/>
      </c>
      <c r="AT1767" s="182"/>
      <c r="AU1767" s="268"/>
      <c r="AV1767" s="185"/>
      <c r="AW1767" s="185"/>
      <c r="AX1767" s="185"/>
      <c r="AY1767" s="185"/>
      <c r="AZ1767" s="185"/>
      <c r="BA1767" s="186"/>
      <c r="BB1767" s="80"/>
      <c r="BC1767" s="185"/>
      <c r="BD1767" s="185"/>
      <c r="BE1767" s="185"/>
      <c r="BF1767" s="185"/>
      <c r="BG1767" s="187"/>
      <c r="BH1767" s="270"/>
      <c r="BI1767" s="188"/>
      <c r="BJ1767" s="268"/>
      <c r="BL1767" s="40"/>
      <c r="BM1767" s="40"/>
      <c r="BN1767" s="40"/>
      <c r="BO1767" s="40"/>
      <c r="BP1767" s="40"/>
      <c r="BQ1767" s="40"/>
      <c r="BR1767" s="40"/>
      <c r="BS1767" s="40"/>
      <c r="BT1767" s="40"/>
      <c r="BU1767" s="40"/>
      <c r="BV1767" s="40"/>
      <c r="BW1767" s="40"/>
      <c r="BX1767" s="40"/>
      <c r="BY1767" s="40"/>
      <c r="BZ1767" s="40"/>
      <c r="CA1767" s="40"/>
      <c r="CB1767" s="40"/>
      <c r="CC1767" s="40"/>
      <c r="CD1767" s="40"/>
      <c r="CE1767" s="40"/>
      <c r="CF1767" s="40"/>
      <c r="CG1767" s="40"/>
      <c r="CH1767" s="40"/>
      <c r="CI1767" s="40"/>
      <c r="CJ1767" s="40"/>
      <c r="CK1767" s="40"/>
      <c r="CL1767" s="40"/>
      <c r="CM1767" s="40"/>
      <c r="CN1767" s="40"/>
      <c r="CO1767" s="40">
        <f t="shared" si="817"/>
        <v>0</v>
      </c>
    </row>
    <row r="1768" spans="1:93" ht="22.5" customHeight="1">
      <c r="A1768" s="269"/>
      <c r="B1768" s="267"/>
      <c r="C1768" s="75"/>
      <c r="D1768" s="78"/>
      <c r="E1768" s="75"/>
      <c r="F1768" s="80"/>
      <c r="G1768" s="78"/>
      <c r="H1768" s="70"/>
      <c r="I1768" s="81"/>
      <c r="J1768" s="71" t="str">
        <f>IF(H1768="","",VLOOKUP(H1768,単重表!$C$6:'単重表'!$F$2502,2,FALSE))</f>
        <v/>
      </c>
      <c r="K1768" s="232"/>
      <c r="L1768" s="101">
        <f t="shared" si="812"/>
        <v>1</v>
      </c>
      <c r="M1768" s="46"/>
      <c r="N1768" s="101">
        <f t="shared" si="807"/>
        <v>1</v>
      </c>
      <c r="O1768" s="49"/>
      <c r="P1768" s="47" t="str">
        <f>IF(H1768="","",VLOOKUP(H1768,単重表!$C$6:'単重表'!$F$2502,3,FALSE))</f>
        <v/>
      </c>
      <c r="Q1768" s="47"/>
      <c r="R1768" s="56" t="e">
        <f t="shared" si="813"/>
        <v>#VALUE!</v>
      </c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267"/>
      <c r="AF1768" s="267"/>
      <c r="AG1768" s="40"/>
      <c r="AH1768" s="40"/>
      <c r="AI1768" s="40"/>
      <c r="AJ1768" s="58" t="str">
        <f>IF(H1768="","",VLOOKUP(H1768,単重表!$C$6:'単重表'!$F$2502,4,FALSE))</f>
        <v/>
      </c>
      <c r="AK1768" s="141" t="e">
        <f t="shared" si="818"/>
        <v>#VALUE!</v>
      </c>
      <c r="AL1768" s="40">
        <v>2</v>
      </c>
      <c r="AM1768" s="190" t="e">
        <f t="shared" si="819"/>
        <v>#VALUE!</v>
      </c>
      <c r="AO1768" s="191">
        <f t="shared" si="814"/>
        <v>0</v>
      </c>
      <c r="AP1768" s="182"/>
      <c r="AQ1768" s="183" t="str">
        <f t="shared" si="815"/>
        <v/>
      </c>
      <c r="AR1768" s="182"/>
      <c r="AS1768" s="184" t="str">
        <f t="shared" si="816"/>
        <v/>
      </c>
      <c r="AT1768" s="182"/>
      <c r="AU1768" s="268"/>
      <c r="AV1768" s="185"/>
      <c r="AW1768" s="185"/>
      <c r="AX1768" s="185"/>
      <c r="AY1768" s="185"/>
      <c r="AZ1768" s="185"/>
      <c r="BA1768" s="186"/>
      <c r="BB1768" s="80"/>
      <c r="BC1768" s="185"/>
      <c r="BD1768" s="185"/>
      <c r="BE1768" s="185"/>
      <c r="BF1768" s="185"/>
      <c r="BG1768" s="187"/>
      <c r="BH1768" s="270"/>
      <c r="BI1768" s="188"/>
      <c r="BJ1768" s="268"/>
      <c r="BL1768" s="40"/>
      <c r="BM1768" s="40"/>
      <c r="BN1768" s="40"/>
      <c r="BO1768" s="40"/>
      <c r="BP1768" s="40"/>
      <c r="BQ1768" s="40"/>
      <c r="BR1768" s="40"/>
      <c r="BS1768" s="40"/>
      <c r="BT1768" s="40"/>
      <c r="BU1768" s="40"/>
      <c r="BV1768" s="40"/>
      <c r="BW1768" s="40"/>
      <c r="BX1768" s="40"/>
      <c r="BY1768" s="40"/>
      <c r="BZ1768" s="40"/>
      <c r="CA1768" s="40"/>
      <c r="CB1768" s="40"/>
      <c r="CC1768" s="40"/>
      <c r="CD1768" s="40"/>
      <c r="CE1768" s="40"/>
      <c r="CF1768" s="40"/>
      <c r="CG1768" s="40"/>
      <c r="CH1768" s="40"/>
      <c r="CI1768" s="40"/>
      <c r="CJ1768" s="40"/>
      <c r="CK1768" s="40"/>
      <c r="CL1768" s="40"/>
      <c r="CM1768" s="40"/>
      <c r="CN1768" s="40"/>
      <c r="CO1768" s="40">
        <f t="shared" si="817"/>
        <v>0</v>
      </c>
    </row>
    <row r="1769" spans="1:93" ht="22.5" customHeight="1">
      <c r="A1769" s="269"/>
      <c r="B1769" s="267"/>
      <c r="C1769" s="75"/>
      <c r="D1769" s="78"/>
      <c r="E1769" s="75"/>
      <c r="F1769" s="80"/>
      <c r="G1769" s="78"/>
      <c r="H1769" s="70"/>
      <c r="I1769" s="81"/>
      <c r="J1769" s="71" t="str">
        <f>IF(H1769="","",VLOOKUP(H1769,単重表!$C$6:'単重表'!$F$2502,2,FALSE))</f>
        <v/>
      </c>
      <c r="K1769" s="232"/>
      <c r="L1769" s="101">
        <f t="shared" si="812"/>
        <v>1</v>
      </c>
      <c r="M1769" s="46"/>
      <c r="N1769" s="101">
        <f t="shared" si="807"/>
        <v>1</v>
      </c>
      <c r="O1769" s="49"/>
      <c r="P1769" s="47" t="str">
        <f>IF(H1769="","",VLOOKUP(H1769,単重表!$C$6:'単重表'!$F$2502,3,FALSE))</f>
        <v/>
      </c>
      <c r="Q1769" s="47"/>
      <c r="R1769" s="56" t="e">
        <f t="shared" si="813"/>
        <v>#VALUE!</v>
      </c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267"/>
      <c r="AF1769" s="267"/>
      <c r="AG1769" s="40"/>
      <c r="AH1769" s="40"/>
      <c r="AI1769" s="40"/>
      <c r="AJ1769" s="58" t="str">
        <f>IF(H1769="","",VLOOKUP(H1769,単重表!$C$6:'単重表'!$F$2502,4,FALSE))</f>
        <v/>
      </c>
      <c r="AK1769" s="141" t="e">
        <f t="shared" si="818"/>
        <v>#VALUE!</v>
      </c>
      <c r="AL1769" s="40">
        <v>2</v>
      </c>
      <c r="AM1769" s="190" t="e">
        <f t="shared" si="819"/>
        <v>#VALUE!</v>
      </c>
      <c r="AO1769" s="191">
        <f t="shared" si="814"/>
        <v>0</v>
      </c>
      <c r="AP1769" s="182"/>
      <c r="AQ1769" s="183" t="str">
        <f t="shared" si="815"/>
        <v/>
      </c>
      <c r="AR1769" s="182"/>
      <c r="AS1769" s="184" t="str">
        <f t="shared" si="816"/>
        <v/>
      </c>
      <c r="AT1769" s="182"/>
      <c r="AU1769" s="268"/>
      <c r="AV1769" s="185"/>
      <c r="AW1769" s="185"/>
      <c r="AX1769" s="185"/>
      <c r="AY1769" s="185"/>
      <c r="AZ1769" s="185"/>
      <c r="BA1769" s="186"/>
      <c r="BB1769" s="80"/>
      <c r="BC1769" s="185"/>
      <c r="BD1769" s="185"/>
      <c r="BE1769" s="185"/>
      <c r="BF1769" s="185"/>
      <c r="BG1769" s="187"/>
      <c r="BH1769" s="270"/>
      <c r="BI1769" s="188"/>
      <c r="BJ1769" s="268"/>
      <c r="BL1769" s="40"/>
      <c r="BM1769" s="40"/>
      <c r="BN1769" s="40"/>
      <c r="BO1769" s="40"/>
      <c r="BP1769" s="40"/>
      <c r="BQ1769" s="40"/>
      <c r="BR1769" s="40"/>
      <c r="BS1769" s="40"/>
      <c r="BT1769" s="40"/>
      <c r="BU1769" s="40"/>
      <c r="BV1769" s="40"/>
      <c r="BW1769" s="40"/>
      <c r="BX1769" s="40"/>
      <c r="BY1769" s="40"/>
      <c r="BZ1769" s="40"/>
      <c r="CA1769" s="40"/>
      <c r="CB1769" s="40"/>
      <c r="CC1769" s="40"/>
      <c r="CD1769" s="40"/>
      <c r="CE1769" s="40"/>
      <c r="CF1769" s="40"/>
      <c r="CG1769" s="40"/>
      <c r="CH1769" s="40"/>
      <c r="CI1769" s="40"/>
      <c r="CJ1769" s="40"/>
      <c r="CK1769" s="40"/>
      <c r="CL1769" s="40"/>
      <c r="CM1769" s="40"/>
      <c r="CN1769" s="40"/>
      <c r="CO1769" s="40">
        <f t="shared" si="817"/>
        <v>0</v>
      </c>
    </row>
    <row r="1770" spans="1:93" ht="22.5" customHeight="1">
      <c r="A1770" s="269"/>
      <c r="B1770" s="267"/>
      <c r="C1770" s="75"/>
      <c r="D1770" s="78"/>
      <c r="E1770" s="75"/>
      <c r="F1770" s="80"/>
      <c r="G1770" s="78"/>
      <c r="H1770" s="70"/>
      <c r="I1770" s="81"/>
      <c r="J1770" s="71" t="str">
        <f>IF(H1770="","",VLOOKUP(H1770,単重表!$C$6:'単重表'!$F$2502,2,FALSE))</f>
        <v/>
      </c>
      <c r="K1770" s="232"/>
      <c r="L1770" s="101">
        <f t="shared" si="812"/>
        <v>1</v>
      </c>
      <c r="M1770" s="46"/>
      <c r="N1770" s="101">
        <f t="shared" si="807"/>
        <v>1</v>
      </c>
      <c r="O1770" s="49"/>
      <c r="P1770" s="47" t="str">
        <f>IF(H1770="","",VLOOKUP(H1770,単重表!$C$6:'単重表'!$F$2502,3,FALSE))</f>
        <v/>
      </c>
      <c r="Q1770" s="47"/>
      <c r="R1770" s="56" t="e">
        <f t="shared" si="813"/>
        <v>#VALUE!</v>
      </c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267"/>
      <c r="AF1770" s="267"/>
      <c r="AG1770" s="40"/>
      <c r="AH1770" s="40"/>
      <c r="AI1770" s="40"/>
      <c r="AJ1770" s="58" t="str">
        <f>IF(H1770="","",VLOOKUP(H1770,単重表!$C$6:'単重表'!$F$2502,4,FALSE))</f>
        <v/>
      </c>
      <c r="AK1770" s="141" t="e">
        <f t="shared" si="818"/>
        <v>#VALUE!</v>
      </c>
      <c r="AL1770" s="40">
        <v>2</v>
      </c>
      <c r="AM1770" s="190" t="e">
        <f t="shared" si="819"/>
        <v>#VALUE!</v>
      </c>
      <c r="AO1770" s="191">
        <f t="shared" si="814"/>
        <v>0</v>
      </c>
      <c r="AP1770" s="182"/>
      <c r="AQ1770" s="183" t="str">
        <f t="shared" si="815"/>
        <v/>
      </c>
      <c r="AR1770" s="182"/>
      <c r="AS1770" s="184" t="str">
        <f t="shared" si="816"/>
        <v/>
      </c>
      <c r="AT1770" s="182"/>
      <c r="AU1770" s="268"/>
      <c r="AV1770" s="185"/>
      <c r="AW1770" s="185"/>
      <c r="AX1770" s="185"/>
      <c r="AY1770" s="185"/>
      <c r="AZ1770" s="185"/>
      <c r="BA1770" s="186"/>
      <c r="BB1770" s="80"/>
      <c r="BC1770" s="185"/>
      <c r="BD1770" s="185"/>
      <c r="BE1770" s="185"/>
      <c r="BF1770" s="185"/>
      <c r="BG1770" s="187"/>
      <c r="BH1770" s="270"/>
      <c r="BI1770" s="188"/>
      <c r="BJ1770" s="268"/>
      <c r="BL1770" s="40"/>
      <c r="BM1770" s="40"/>
      <c r="BN1770" s="40"/>
      <c r="BO1770" s="40"/>
      <c r="BP1770" s="40"/>
      <c r="BQ1770" s="40"/>
      <c r="BR1770" s="40"/>
      <c r="BS1770" s="40"/>
      <c r="BT1770" s="40"/>
      <c r="BU1770" s="40"/>
      <c r="BV1770" s="40"/>
      <c r="BW1770" s="40"/>
      <c r="BX1770" s="40"/>
      <c r="BY1770" s="40"/>
      <c r="BZ1770" s="40"/>
      <c r="CA1770" s="40"/>
      <c r="CB1770" s="40"/>
      <c r="CC1770" s="40"/>
      <c r="CD1770" s="40"/>
      <c r="CE1770" s="40"/>
      <c r="CF1770" s="40"/>
      <c r="CG1770" s="40"/>
      <c r="CH1770" s="40"/>
      <c r="CI1770" s="40"/>
      <c r="CJ1770" s="40"/>
      <c r="CK1770" s="40"/>
      <c r="CL1770" s="40"/>
      <c r="CM1770" s="40"/>
      <c r="CN1770" s="40"/>
      <c r="CO1770" s="40">
        <f t="shared" si="817"/>
        <v>0</v>
      </c>
    </row>
    <row r="1771" spans="1:93" ht="22.5" customHeight="1">
      <c r="A1771" s="269"/>
      <c r="B1771" s="267"/>
      <c r="C1771" s="75"/>
      <c r="D1771" s="78"/>
      <c r="E1771" s="75"/>
      <c r="F1771" s="80"/>
      <c r="G1771" s="78"/>
      <c r="H1771" s="70"/>
      <c r="I1771" s="81"/>
      <c r="J1771" s="71" t="str">
        <f>IF(H1771="","",VLOOKUP(H1771,単重表!$C$6:'単重表'!$F$2502,2,FALSE))</f>
        <v/>
      </c>
      <c r="K1771" s="232"/>
      <c r="L1771" s="101">
        <f t="shared" si="812"/>
        <v>1</v>
      </c>
      <c r="M1771" s="46"/>
      <c r="N1771" s="101">
        <f t="shared" si="807"/>
        <v>1</v>
      </c>
      <c r="O1771" s="49"/>
      <c r="P1771" s="47" t="str">
        <f>IF(H1771="","",VLOOKUP(H1771,単重表!$C$6:'単重表'!$F$2502,3,FALSE))</f>
        <v/>
      </c>
      <c r="Q1771" s="47"/>
      <c r="R1771" s="56" t="e">
        <f t="shared" si="813"/>
        <v>#VALUE!</v>
      </c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267"/>
      <c r="AF1771" s="267"/>
      <c r="AG1771" s="40"/>
      <c r="AH1771" s="40"/>
      <c r="AI1771" s="40"/>
      <c r="AJ1771" s="58" t="str">
        <f>IF(H1771="","",VLOOKUP(H1771,単重表!$C$6:'単重表'!$F$2502,4,FALSE))</f>
        <v/>
      </c>
      <c r="AK1771" s="141" t="e">
        <f t="shared" si="818"/>
        <v>#VALUE!</v>
      </c>
      <c r="AL1771" s="40">
        <v>2</v>
      </c>
      <c r="AM1771" s="190" t="e">
        <f t="shared" si="819"/>
        <v>#VALUE!</v>
      </c>
      <c r="AO1771" s="191">
        <f t="shared" si="814"/>
        <v>0</v>
      </c>
      <c r="AP1771" s="182"/>
      <c r="AQ1771" s="183" t="str">
        <f t="shared" si="815"/>
        <v/>
      </c>
      <c r="AR1771" s="182"/>
      <c r="AS1771" s="184" t="str">
        <f t="shared" si="816"/>
        <v/>
      </c>
      <c r="AT1771" s="182"/>
      <c r="AU1771" s="268"/>
      <c r="AV1771" s="185"/>
      <c r="AW1771" s="185"/>
      <c r="AX1771" s="185"/>
      <c r="AY1771" s="185"/>
      <c r="AZ1771" s="185"/>
      <c r="BA1771" s="186"/>
      <c r="BB1771" s="80"/>
      <c r="BC1771" s="185"/>
      <c r="BD1771" s="185"/>
      <c r="BE1771" s="185"/>
      <c r="BF1771" s="185"/>
      <c r="BG1771" s="187"/>
      <c r="BH1771" s="270"/>
      <c r="BI1771" s="188"/>
      <c r="BJ1771" s="268"/>
      <c r="BL1771" s="40"/>
      <c r="BM1771" s="40"/>
      <c r="BN1771" s="40"/>
      <c r="BO1771" s="40"/>
      <c r="BP1771" s="40"/>
      <c r="BQ1771" s="40"/>
      <c r="BR1771" s="40"/>
      <c r="BS1771" s="40"/>
      <c r="BT1771" s="40"/>
      <c r="BU1771" s="40"/>
      <c r="BV1771" s="40"/>
      <c r="BW1771" s="40"/>
      <c r="BX1771" s="40"/>
      <c r="BY1771" s="40"/>
      <c r="BZ1771" s="40"/>
      <c r="CA1771" s="40"/>
      <c r="CB1771" s="40"/>
      <c r="CC1771" s="40"/>
      <c r="CD1771" s="40"/>
      <c r="CE1771" s="40"/>
      <c r="CF1771" s="40"/>
      <c r="CG1771" s="40"/>
      <c r="CH1771" s="40"/>
      <c r="CI1771" s="40"/>
      <c r="CJ1771" s="40"/>
      <c r="CK1771" s="40"/>
      <c r="CL1771" s="40"/>
      <c r="CM1771" s="40"/>
      <c r="CN1771" s="40"/>
      <c r="CO1771" s="40">
        <f t="shared" si="817"/>
        <v>0</v>
      </c>
    </row>
    <row r="1772" spans="1:93" ht="22.5" customHeight="1">
      <c r="A1772" s="269"/>
      <c r="B1772" s="267"/>
      <c r="C1772" s="75"/>
      <c r="D1772" s="78"/>
      <c r="E1772" s="75"/>
      <c r="F1772" s="80"/>
      <c r="G1772" s="78"/>
      <c r="H1772" s="70"/>
      <c r="I1772" s="81"/>
      <c r="J1772" s="71" t="str">
        <f>IF(H1772="","",VLOOKUP(H1772,単重表!$C$6:'単重表'!$F$2502,2,FALSE))</f>
        <v/>
      </c>
      <c r="K1772" s="232"/>
      <c r="L1772" s="101">
        <f>IF(K1772="",1,K1772/1000)</f>
        <v>1</v>
      </c>
      <c r="M1772" s="46"/>
      <c r="N1772" s="101">
        <f t="shared" si="807"/>
        <v>1</v>
      </c>
      <c r="O1772" s="49"/>
      <c r="P1772" s="47" t="str">
        <f>IF(H1772="","",VLOOKUP(H1772,単重表!$C$6:'単重表'!$F$2502,3,FALSE))</f>
        <v/>
      </c>
      <c r="Q1772" s="47"/>
      <c r="R1772" s="56" t="e">
        <f t="shared" si="813"/>
        <v>#VALUE!</v>
      </c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267"/>
      <c r="AF1772" s="267"/>
      <c r="AG1772" s="40"/>
      <c r="AH1772" s="40"/>
      <c r="AI1772" s="40"/>
      <c r="AJ1772" s="58" t="str">
        <f>IF(H1772="","",VLOOKUP(H1772,単重表!$C$6:'単重表'!$F$2502,4,FALSE))</f>
        <v/>
      </c>
      <c r="AK1772" s="141" t="e">
        <f t="shared" si="818"/>
        <v>#VALUE!</v>
      </c>
      <c r="AL1772" s="40">
        <v>2</v>
      </c>
      <c r="AM1772" s="190" t="e">
        <f t="shared" si="819"/>
        <v>#VALUE!</v>
      </c>
      <c r="AO1772" s="191">
        <f t="shared" si="814"/>
        <v>0</v>
      </c>
      <c r="AP1772" s="182"/>
      <c r="AQ1772" s="183" t="str">
        <f t="shared" si="815"/>
        <v/>
      </c>
      <c r="AR1772" s="182"/>
      <c r="AS1772" s="184" t="str">
        <f t="shared" si="816"/>
        <v/>
      </c>
      <c r="AT1772" s="182"/>
      <c r="AU1772" s="268"/>
      <c r="AV1772" s="185"/>
      <c r="AW1772" s="185"/>
      <c r="AX1772" s="185"/>
      <c r="AY1772" s="185"/>
      <c r="AZ1772" s="185"/>
      <c r="BA1772" s="186"/>
      <c r="BB1772" s="80"/>
      <c r="BC1772" s="185"/>
      <c r="BD1772" s="185"/>
      <c r="BE1772" s="185"/>
      <c r="BF1772" s="185"/>
      <c r="BG1772" s="187"/>
      <c r="BH1772" s="270"/>
      <c r="BI1772" s="188"/>
      <c r="BJ1772" s="268"/>
      <c r="BL1772" s="40"/>
      <c r="BM1772" s="40"/>
      <c r="BN1772" s="40"/>
      <c r="BO1772" s="40"/>
      <c r="BP1772" s="40"/>
      <c r="BQ1772" s="40"/>
      <c r="BR1772" s="40"/>
      <c r="BS1772" s="40"/>
      <c r="BT1772" s="40"/>
      <c r="BU1772" s="40"/>
      <c r="BV1772" s="40"/>
      <c r="BW1772" s="40"/>
      <c r="BX1772" s="40"/>
      <c r="BY1772" s="40"/>
      <c r="BZ1772" s="40"/>
      <c r="CA1772" s="40"/>
      <c r="CB1772" s="40"/>
      <c r="CC1772" s="40"/>
      <c r="CD1772" s="40"/>
      <c r="CE1772" s="40"/>
      <c r="CF1772" s="40"/>
      <c r="CG1772" s="40"/>
      <c r="CH1772" s="40"/>
      <c r="CI1772" s="40"/>
      <c r="CJ1772" s="40"/>
      <c r="CK1772" s="40"/>
      <c r="CL1772" s="40"/>
      <c r="CM1772" s="40"/>
      <c r="CN1772" s="40"/>
      <c r="CO1772" s="40">
        <f t="shared" si="817"/>
        <v>0</v>
      </c>
    </row>
    <row r="1773" spans="1:93" ht="22.5" customHeight="1">
      <c r="A1773" s="269"/>
      <c r="B1773" s="267"/>
      <c r="C1773" s="75"/>
      <c r="D1773" s="78"/>
      <c r="E1773" s="75"/>
      <c r="F1773" s="80"/>
      <c r="G1773" s="78"/>
      <c r="H1773" s="70"/>
      <c r="I1773" s="81"/>
      <c r="J1773" s="71" t="str">
        <f>IF(H1773="","",VLOOKUP(H1773,単重表!$C$6:'単重表'!$F$2502,2,FALSE))</f>
        <v/>
      </c>
      <c r="K1773" s="232"/>
      <c r="L1773" s="101">
        <f>IF(K1773="",1,K1773/1000)</f>
        <v>1</v>
      </c>
      <c r="M1773" s="46"/>
      <c r="N1773" s="101">
        <f t="shared" si="807"/>
        <v>1</v>
      </c>
      <c r="O1773" s="49"/>
      <c r="P1773" s="47" t="str">
        <f>IF(H1773="","",VLOOKUP(H1773,単重表!$C$6:'単重表'!$F$2502,3,FALSE))</f>
        <v/>
      </c>
      <c r="Q1773" s="47"/>
      <c r="R1773" s="56" t="e">
        <f t="shared" si="813"/>
        <v>#VALUE!</v>
      </c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267"/>
      <c r="AF1773" s="267"/>
      <c r="AG1773" s="40"/>
      <c r="AH1773" s="40"/>
      <c r="AI1773" s="40"/>
      <c r="AJ1773" s="58" t="str">
        <f>IF(H1773="","",VLOOKUP(H1773,単重表!$C$6:'単重表'!$F$2502,4,FALSE))</f>
        <v/>
      </c>
      <c r="AK1773" s="141" t="e">
        <f t="shared" si="818"/>
        <v>#VALUE!</v>
      </c>
      <c r="AL1773" s="40">
        <v>2</v>
      </c>
      <c r="AM1773" s="190" t="e">
        <f t="shared" si="819"/>
        <v>#VALUE!</v>
      </c>
      <c r="AO1773" s="191">
        <f t="shared" si="814"/>
        <v>0</v>
      </c>
      <c r="AP1773" s="182"/>
      <c r="AQ1773" s="183" t="str">
        <f t="shared" si="815"/>
        <v/>
      </c>
      <c r="AR1773" s="182"/>
      <c r="AS1773" s="184" t="str">
        <f t="shared" si="816"/>
        <v/>
      </c>
      <c r="AT1773" s="182"/>
      <c r="AU1773" s="268"/>
      <c r="AV1773" s="185"/>
      <c r="AW1773" s="185"/>
      <c r="AX1773" s="185"/>
      <c r="AY1773" s="185"/>
      <c r="AZ1773" s="185"/>
      <c r="BA1773" s="186"/>
      <c r="BB1773" s="80"/>
      <c r="BC1773" s="185"/>
      <c r="BD1773" s="185"/>
      <c r="BE1773" s="185"/>
      <c r="BF1773" s="185"/>
      <c r="BG1773" s="187"/>
      <c r="BH1773" s="270"/>
      <c r="BI1773" s="188"/>
      <c r="BJ1773" s="268"/>
      <c r="BL1773" s="40"/>
      <c r="BM1773" s="40"/>
      <c r="BN1773" s="40"/>
      <c r="BO1773" s="40"/>
      <c r="BP1773" s="40"/>
      <c r="BQ1773" s="40"/>
      <c r="BR1773" s="40"/>
      <c r="BS1773" s="40"/>
      <c r="BT1773" s="40"/>
      <c r="BU1773" s="40"/>
      <c r="BV1773" s="40"/>
      <c r="BW1773" s="40"/>
      <c r="BX1773" s="40"/>
      <c r="BY1773" s="40"/>
      <c r="BZ1773" s="40"/>
      <c r="CA1773" s="40"/>
      <c r="CB1773" s="40"/>
      <c r="CC1773" s="40"/>
      <c r="CD1773" s="40"/>
      <c r="CE1773" s="40"/>
      <c r="CF1773" s="40"/>
      <c r="CG1773" s="40"/>
      <c r="CH1773" s="40"/>
      <c r="CI1773" s="40"/>
      <c r="CJ1773" s="40"/>
      <c r="CK1773" s="40"/>
      <c r="CL1773" s="40"/>
      <c r="CM1773" s="40"/>
      <c r="CN1773" s="40"/>
      <c r="CO1773" s="40">
        <f t="shared" si="817"/>
        <v>0</v>
      </c>
    </row>
    <row r="1774" spans="1:93" ht="22.5" customHeight="1">
      <c r="A1774" s="269"/>
      <c r="B1774" s="267"/>
      <c r="C1774" s="75"/>
      <c r="D1774" s="78"/>
      <c r="E1774" s="75"/>
      <c r="F1774" s="80"/>
      <c r="G1774" s="78"/>
      <c r="H1774" s="70"/>
      <c r="I1774" s="81"/>
      <c r="J1774" s="71" t="str">
        <f>IF(H1774="","",VLOOKUP(H1774,単重表!$C$6:'単重表'!$F$2502,2,FALSE))</f>
        <v/>
      </c>
      <c r="K1774" s="232"/>
      <c r="L1774" s="101">
        <f>IF(K1774="",1,K1774/1000)</f>
        <v>1</v>
      </c>
      <c r="M1774" s="46"/>
      <c r="N1774" s="101">
        <f t="shared" si="807"/>
        <v>1</v>
      </c>
      <c r="O1774" s="49"/>
      <c r="P1774" s="47" t="str">
        <f>IF(H1774="","",VLOOKUP(H1774,単重表!$C$6:'単重表'!$F$2502,3,FALSE))</f>
        <v/>
      </c>
      <c r="Q1774" s="47"/>
      <c r="R1774" s="56" t="e">
        <f>P1774*O1774*N1774*L1774+Q1774</f>
        <v>#VALUE!</v>
      </c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267"/>
      <c r="AF1774" s="267"/>
      <c r="AG1774" s="40"/>
      <c r="AH1774" s="40"/>
      <c r="AI1774" s="40"/>
      <c r="AJ1774" s="58" t="str">
        <f>IF(H1774="","",VLOOKUP(H1774,単重表!$C$6:'単重表'!$F$2502,4,FALSE))</f>
        <v/>
      </c>
      <c r="AK1774" s="141" t="e">
        <f t="shared" si="818"/>
        <v>#VALUE!</v>
      </c>
      <c r="AL1774" s="40">
        <v>2</v>
      </c>
      <c r="AM1774" s="190" t="e">
        <f t="shared" si="819"/>
        <v>#VALUE!</v>
      </c>
      <c r="AO1774" s="191">
        <f t="shared" si="814"/>
        <v>0</v>
      </c>
      <c r="AP1774" s="182"/>
      <c r="AQ1774" s="183" t="str">
        <f t="shared" si="815"/>
        <v/>
      </c>
      <c r="AR1774" s="182"/>
      <c r="AS1774" s="184" t="str">
        <f t="shared" si="816"/>
        <v/>
      </c>
      <c r="AT1774" s="182"/>
      <c r="AU1774" s="268"/>
      <c r="AV1774" s="185"/>
      <c r="AW1774" s="185"/>
      <c r="AX1774" s="185"/>
      <c r="AY1774" s="185"/>
      <c r="AZ1774" s="185"/>
      <c r="BA1774" s="186"/>
      <c r="BB1774" s="80"/>
      <c r="BC1774" s="185"/>
      <c r="BD1774" s="185"/>
      <c r="BE1774" s="185"/>
      <c r="BF1774" s="185"/>
      <c r="BG1774" s="187"/>
      <c r="BH1774" s="270"/>
      <c r="BI1774" s="188"/>
      <c r="BJ1774" s="268"/>
      <c r="BL1774" s="40"/>
      <c r="BM1774" s="40"/>
      <c r="BN1774" s="40"/>
      <c r="BO1774" s="40"/>
      <c r="BP1774" s="40"/>
      <c r="BQ1774" s="40"/>
      <c r="BR1774" s="40"/>
      <c r="BS1774" s="40"/>
      <c r="BT1774" s="40"/>
      <c r="BU1774" s="40"/>
      <c r="BV1774" s="40"/>
      <c r="BW1774" s="40"/>
      <c r="BX1774" s="40"/>
      <c r="BY1774" s="40"/>
      <c r="BZ1774" s="40"/>
      <c r="CA1774" s="40"/>
      <c r="CB1774" s="40"/>
      <c r="CC1774" s="40"/>
      <c r="CD1774" s="40"/>
      <c r="CE1774" s="40"/>
      <c r="CF1774" s="40"/>
      <c r="CG1774" s="40"/>
      <c r="CH1774" s="40"/>
      <c r="CI1774" s="40"/>
      <c r="CJ1774" s="40"/>
      <c r="CK1774" s="40"/>
      <c r="CL1774" s="40"/>
      <c r="CM1774" s="40"/>
      <c r="CN1774" s="40"/>
      <c r="CO1774" s="40">
        <f t="shared" si="817"/>
        <v>0</v>
      </c>
    </row>
    <row r="1775" spans="1:93" ht="22.5" customHeight="1">
      <c r="A1775" s="269"/>
      <c r="B1775" s="267"/>
      <c r="C1775" s="75"/>
      <c r="D1775" s="78"/>
      <c r="E1775" s="75"/>
      <c r="F1775" s="80"/>
      <c r="G1775" s="78"/>
      <c r="H1775" s="70"/>
      <c r="I1775" s="81"/>
      <c r="J1775" s="71" t="str">
        <f>IF(H1775="","",VLOOKUP(H1775,単重表!$C$6:'単重表'!$F$2502,2,FALSE))</f>
        <v/>
      </c>
      <c r="K1775" s="232"/>
      <c r="L1775" s="101">
        <f t="shared" si="400"/>
        <v>1</v>
      </c>
      <c r="M1775" s="46"/>
      <c r="N1775" s="101">
        <f t="shared" ref="N1775:N1950" si="820">IF(M1775="",1,M1775/1000)</f>
        <v>1</v>
      </c>
      <c r="O1775" s="49"/>
      <c r="P1775" s="47" t="str">
        <f>IF(H1775="","",VLOOKUP(H1775,単重表!$C$6:'単重表'!$F$2502,3,FALSE))</f>
        <v/>
      </c>
      <c r="Q1775" s="47"/>
      <c r="R1775" s="56" t="e">
        <f t="shared" si="428"/>
        <v>#VALUE!</v>
      </c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267"/>
      <c r="AF1775" s="267"/>
      <c r="AG1775" s="40"/>
      <c r="AH1775" s="40"/>
      <c r="AI1775" s="40"/>
      <c r="AJ1775" s="58" t="str">
        <f>IF(H1775="","",VLOOKUP(H1775,単重表!$C$6:'単重表'!$F$2502,4,FALSE))</f>
        <v/>
      </c>
      <c r="AK1775" s="141" t="e">
        <f t="shared" ref="AK1775:AK1950" si="821">AJ1775*O1775*L1775</f>
        <v>#VALUE!</v>
      </c>
      <c r="AL1775" s="40">
        <v>2</v>
      </c>
      <c r="AM1775" s="190" t="e">
        <f t="shared" ref="AM1775:AM1950" si="822">AK1775*AL1775</f>
        <v>#VALUE!</v>
      </c>
      <c r="AO1775" s="191">
        <f t="shared" ref="AO1775:AO1950" si="823">K1775</f>
        <v>0</v>
      </c>
      <c r="AP1775" s="182"/>
      <c r="AQ1775" s="183" t="str">
        <f t="shared" ref="AQ1775:AQ1950" si="824">MID(J1775,2,3)</f>
        <v/>
      </c>
      <c r="AR1775" s="182"/>
      <c r="AS1775" s="184" t="str">
        <f t="shared" ref="AS1775:AS1950" si="825">MID(J1775,2,3)</f>
        <v/>
      </c>
      <c r="AT1775" s="182"/>
      <c r="AU1775" s="268"/>
      <c r="AV1775" s="185"/>
      <c r="AW1775" s="185"/>
      <c r="AX1775" s="185"/>
      <c r="AY1775" s="185"/>
      <c r="AZ1775" s="185"/>
      <c r="BA1775" s="186"/>
      <c r="BB1775" s="80"/>
      <c r="BC1775" s="185"/>
      <c r="BD1775" s="185"/>
      <c r="BE1775" s="185"/>
      <c r="BF1775" s="185"/>
      <c r="BG1775" s="187"/>
      <c r="BH1775" s="270"/>
      <c r="BI1775" s="188"/>
      <c r="BJ1775" s="268"/>
      <c r="BL1775" s="40"/>
      <c r="BM1775" s="40"/>
      <c r="BN1775" s="40"/>
      <c r="BO1775" s="40"/>
      <c r="BP1775" s="40"/>
      <c r="BQ1775" s="40"/>
      <c r="BR1775" s="40"/>
      <c r="BS1775" s="40"/>
      <c r="BT1775" s="40"/>
      <c r="BU1775" s="40"/>
      <c r="BV1775" s="40"/>
      <c r="BW1775" s="40"/>
      <c r="BX1775" s="40"/>
      <c r="BY1775" s="40"/>
      <c r="BZ1775" s="40"/>
      <c r="CA1775" s="40"/>
      <c r="CB1775" s="40"/>
      <c r="CC1775" s="40"/>
      <c r="CD1775" s="40"/>
      <c r="CE1775" s="40"/>
      <c r="CF1775" s="40"/>
      <c r="CG1775" s="40"/>
      <c r="CH1775" s="40"/>
      <c r="CI1775" s="40"/>
      <c r="CJ1775" s="40"/>
      <c r="CK1775" s="40"/>
      <c r="CL1775" s="40"/>
      <c r="CM1775" s="40"/>
      <c r="CN1775" s="40"/>
      <c r="CO1775" s="40">
        <f t="shared" ref="CO1775:CO1950" si="826">BL1775*$BL$4+BO1775*$BO$4+BM1775*$BM$4+BN1775*$BN$4+BP1775*$BP$4+BQ1775*$BQ$4+BR1775*$BR$4+BS1775*$BS$4+BT1775*$BT$4+BU1775*$BU$4+BV1775*$BV$4+BW1775*$BW$4+BX1775*$BX$4+BY1775*$BY$4+BZ1775*$BZ$4+CA1775*$CA$4+CB1775*$CB$4+CC1775*$CC$4+CD1775*$CD$4+CE1775*$CE$4+CF1775*$CF$4+CG1775*$CG$4+CH1775*$CH$4+CI1775*$CI$4+CJ1775*$CJ$4+CK1775*$CK$4+CL1775*$CL$4+CM1775*$CM$4+CN1775*$CN$4</f>
        <v>0</v>
      </c>
    </row>
    <row r="1776" spans="1:93" ht="22.5" customHeight="1">
      <c r="A1776" s="269"/>
      <c r="B1776" s="267"/>
      <c r="C1776" s="75"/>
      <c r="D1776" s="78"/>
      <c r="E1776" s="75"/>
      <c r="F1776" s="80"/>
      <c r="G1776" s="78"/>
      <c r="H1776" s="70"/>
      <c r="I1776" s="81"/>
      <c r="J1776" s="71" t="str">
        <f>IF(H1776="","",VLOOKUP(H1776,単重表!$C$6:'単重表'!$F$2502,2,FALSE))</f>
        <v/>
      </c>
      <c r="K1776" s="232"/>
      <c r="L1776" s="101">
        <f t="shared" si="400"/>
        <v>1</v>
      </c>
      <c r="M1776" s="46"/>
      <c r="N1776" s="101">
        <f t="shared" si="820"/>
        <v>1</v>
      </c>
      <c r="O1776" s="49"/>
      <c r="P1776" s="47" t="str">
        <f>IF(H1776="","",VLOOKUP(H1776,単重表!$C$6:'単重表'!$F$2502,3,FALSE))</f>
        <v/>
      </c>
      <c r="Q1776" s="47"/>
      <c r="R1776" s="56" t="e">
        <f t="shared" si="428"/>
        <v>#VALUE!</v>
      </c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267"/>
      <c r="AF1776" s="267"/>
      <c r="AG1776" s="40"/>
      <c r="AH1776" s="40"/>
      <c r="AI1776" s="40"/>
      <c r="AJ1776" s="58" t="str">
        <f>IF(H1776="","",VLOOKUP(H1776,単重表!$C$6:'単重表'!$F$2502,4,FALSE))</f>
        <v/>
      </c>
      <c r="AK1776" s="141" t="e">
        <f t="shared" si="821"/>
        <v>#VALUE!</v>
      </c>
      <c r="AL1776" s="40">
        <v>2</v>
      </c>
      <c r="AM1776" s="190" t="e">
        <f t="shared" si="822"/>
        <v>#VALUE!</v>
      </c>
      <c r="AO1776" s="191">
        <f t="shared" si="823"/>
        <v>0</v>
      </c>
      <c r="AP1776" s="182"/>
      <c r="AQ1776" s="183" t="str">
        <f t="shared" si="824"/>
        <v/>
      </c>
      <c r="AR1776" s="182"/>
      <c r="AS1776" s="184" t="str">
        <f t="shared" si="825"/>
        <v/>
      </c>
      <c r="AT1776" s="182"/>
      <c r="AU1776" s="268"/>
      <c r="AV1776" s="185"/>
      <c r="AW1776" s="185"/>
      <c r="AX1776" s="185"/>
      <c r="AY1776" s="185"/>
      <c r="AZ1776" s="185"/>
      <c r="BA1776" s="186"/>
      <c r="BB1776" s="80"/>
      <c r="BC1776" s="185"/>
      <c r="BD1776" s="185"/>
      <c r="BE1776" s="185"/>
      <c r="BF1776" s="185"/>
      <c r="BG1776" s="187"/>
      <c r="BH1776" s="270"/>
      <c r="BI1776" s="188"/>
      <c r="BJ1776" s="268"/>
      <c r="BL1776" s="40"/>
      <c r="BM1776" s="40"/>
      <c r="BN1776" s="40"/>
      <c r="BO1776" s="40"/>
      <c r="BP1776" s="40"/>
      <c r="BQ1776" s="40"/>
      <c r="BR1776" s="40"/>
      <c r="BS1776" s="40"/>
      <c r="BT1776" s="40"/>
      <c r="BU1776" s="40"/>
      <c r="BV1776" s="40"/>
      <c r="BW1776" s="40"/>
      <c r="BX1776" s="40"/>
      <c r="BY1776" s="40"/>
      <c r="BZ1776" s="40"/>
      <c r="CA1776" s="40"/>
      <c r="CB1776" s="40"/>
      <c r="CC1776" s="40"/>
      <c r="CD1776" s="40"/>
      <c r="CE1776" s="40"/>
      <c r="CF1776" s="40"/>
      <c r="CG1776" s="40"/>
      <c r="CH1776" s="40"/>
      <c r="CI1776" s="40"/>
      <c r="CJ1776" s="40"/>
      <c r="CK1776" s="40"/>
      <c r="CL1776" s="40"/>
      <c r="CM1776" s="40"/>
      <c r="CN1776" s="40"/>
      <c r="CO1776" s="40">
        <f t="shared" si="826"/>
        <v>0</v>
      </c>
    </row>
    <row r="1777" spans="1:93" ht="22.5" customHeight="1">
      <c r="A1777" s="269"/>
      <c r="B1777" s="267"/>
      <c r="C1777" s="75"/>
      <c r="D1777" s="78"/>
      <c r="E1777" s="75"/>
      <c r="F1777" s="80"/>
      <c r="G1777" s="78"/>
      <c r="H1777" s="70"/>
      <c r="I1777" s="81"/>
      <c r="J1777" s="71" t="str">
        <f>IF(H1777="","",VLOOKUP(H1777,単重表!$C$6:'単重表'!$F$2502,2,FALSE))</f>
        <v/>
      </c>
      <c r="K1777" s="232"/>
      <c r="L1777" s="101">
        <f t="shared" si="400"/>
        <v>1</v>
      </c>
      <c r="M1777" s="46"/>
      <c r="N1777" s="101">
        <f t="shared" si="820"/>
        <v>1</v>
      </c>
      <c r="O1777" s="49"/>
      <c r="P1777" s="47" t="str">
        <f>IF(H1777="","",VLOOKUP(H1777,単重表!$C$6:'単重表'!$F$2502,3,FALSE))</f>
        <v/>
      </c>
      <c r="Q1777" s="47"/>
      <c r="R1777" s="56" t="e">
        <f t="shared" si="428"/>
        <v>#VALUE!</v>
      </c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267"/>
      <c r="AF1777" s="267"/>
      <c r="AG1777" s="40"/>
      <c r="AH1777" s="40"/>
      <c r="AI1777" s="40"/>
      <c r="AJ1777" s="58" t="str">
        <f>IF(H1777="","",VLOOKUP(H1777,単重表!$C$6:'単重表'!$F$2502,4,FALSE))</f>
        <v/>
      </c>
      <c r="AK1777" s="141" t="e">
        <f t="shared" si="821"/>
        <v>#VALUE!</v>
      </c>
      <c r="AL1777" s="40">
        <v>2</v>
      </c>
      <c r="AM1777" s="190" t="e">
        <f t="shared" si="822"/>
        <v>#VALUE!</v>
      </c>
      <c r="AO1777" s="191">
        <f t="shared" si="823"/>
        <v>0</v>
      </c>
      <c r="AP1777" s="182"/>
      <c r="AQ1777" s="183" t="str">
        <f t="shared" si="824"/>
        <v/>
      </c>
      <c r="AR1777" s="182"/>
      <c r="AS1777" s="184" t="str">
        <f t="shared" si="825"/>
        <v/>
      </c>
      <c r="AT1777" s="182"/>
      <c r="AU1777" s="268"/>
      <c r="AV1777" s="185"/>
      <c r="AW1777" s="185"/>
      <c r="AX1777" s="185"/>
      <c r="AY1777" s="185"/>
      <c r="AZ1777" s="185"/>
      <c r="BA1777" s="186"/>
      <c r="BB1777" s="80"/>
      <c r="BC1777" s="185"/>
      <c r="BD1777" s="185"/>
      <c r="BE1777" s="185"/>
      <c r="BF1777" s="185"/>
      <c r="BG1777" s="187"/>
      <c r="BH1777" s="270"/>
      <c r="BI1777" s="188"/>
      <c r="BJ1777" s="268"/>
      <c r="BL1777" s="40"/>
      <c r="BM1777" s="40"/>
      <c r="BN1777" s="40"/>
      <c r="BO1777" s="40"/>
      <c r="BP1777" s="40"/>
      <c r="BQ1777" s="40"/>
      <c r="BR1777" s="40"/>
      <c r="BS1777" s="40"/>
      <c r="BT1777" s="40"/>
      <c r="BU1777" s="40"/>
      <c r="BV1777" s="40"/>
      <c r="BW1777" s="40"/>
      <c r="BX1777" s="40"/>
      <c r="BY1777" s="40"/>
      <c r="BZ1777" s="40"/>
      <c r="CA1777" s="40"/>
      <c r="CB1777" s="40"/>
      <c r="CC1777" s="40"/>
      <c r="CD1777" s="40"/>
      <c r="CE1777" s="40"/>
      <c r="CF1777" s="40"/>
      <c r="CG1777" s="40"/>
      <c r="CH1777" s="40"/>
      <c r="CI1777" s="40"/>
      <c r="CJ1777" s="40"/>
      <c r="CK1777" s="40"/>
      <c r="CL1777" s="40"/>
      <c r="CM1777" s="40"/>
      <c r="CN1777" s="40"/>
      <c r="CO1777" s="40">
        <f t="shared" si="826"/>
        <v>0</v>
      </c>
    </row>
    <row r="1778" spans="1:93" ht="22.5" customHeight="1">
      <c r="A1778" s="269"/>
      <c r="B1778" s="267"/>
      <c r="C1778" s="75"/>
      <c r="D1778" s="78"/>
      <c r="E1778" s="75"/>
      <c r="F1778" s="80"/>
      <c r="G1778" s="78"/>
      <c r="H1778" s="70"/>
      <c r="I1778" s="81"/>
      <c r="J1778" s="71" t="str">
        <f>IF(H1778="","",VLOOKUP(H1778,単重表!$C$6:'単重表'!$F$2502,2,FALSE))</f>
        <v/>
      </c>
      <c r="K1778" s="232"/>
      <c r="L1778" s="101">
        <f t="shared" si="400"/>
        <v>1</v>
      </c>
      <c r="M1778" s="46"/>
      <c r="N1778" s="101">
        <f t="shared" si="820"/>
        <v>1</v>
      </c>
      <c r="O1778" s="49"/>
      <c r="P1778" s="47" t="str">
        <f>IF(H1778="","",VLOOKUP(H1778,単重表!$C$6:'単重表'!$F$2502,3,FALSE))</f>
        <v/>
      </c>
      <c r="Q1778" s="47"/>
      <c r="R1778" s="56" t="e">
        <f t="shared" si="428"/>
        <v>#VALUE!</v>
      </c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267"/>
      <c r="AF1778" s="267"/>
      <c r="AG1778" s="40"/>
      <c r="AH1778" s="40"/>
      <c r="AI1778" s="40"/>
      <c r="AJ1778" s="58" t="str">
        <f>IF(H1778="","",VLOOKUP(H1778,単重表!$C$6:'単重表'!$F$2502,4,FALSE))</f>
        <v/>
      </c>
      <c r="AK1778" s="141" t="e">
        <f t="shared" si="821"/>
        <v>#VALUE!</v>
      </c>
      <c r="AL1778" s="40">
        <v>2</v>
      </c>
      <c r="AM1778" s="190" t="e">
        <f t="shared" si="822"/>
        <v>#VALUE!</v>
      </c>
      <c r="AO1778" s="191">
        <f t="shared" si="823"/>
        <v>0</v>
      </c>
      <c r="AP1778" s="182"/>
      <c r="AQ1778" s="183" t="str">
        <f t="shared" si="824"/>
        <v/>
      </c>
      <c r="AR1778" s="182"/>
      <c r="AS1778" s="184" t="str">
        <f t="shared" si="825"/>
        <v/>
      </c>
      <c r="AT1778" s="182"/>
      <c r="AU1778" s="268"/>
      <c r="AV1778" s="185"/>
      <c r="AW1778" s="185"/>
      <c r="AX1778" s="185"/>
      <c r="AY1778" s="185"/>
      <c r="AZ1778" s="185"/>
      <c r="BA1778" s="186"/>
      <c r="BB1778" s="80"/>
      <c r="BC1778" s="185"/>
      <c r="BD1778" s="185"/>
      <c r="BE1778" s="185"/>
      <c r="BF1778" s="185"/>
      <c r="BG1778" s="187"/>
      <c r="BH1778" s="270"/>
      <c r="BI1778" s="188"/>
      <c r="BJ1778" s="268"/>
      <c r="BL1778" s="40"/>
      <c r="BM1778" s="40"/>
      <c r="BN1778" s="40"/>
      <c r="BO1778" s="40"/>
      <c r="BP1778" s="40"/>
      <c r="BQ1778" s="40"/>
      <c r="BR1778" s="40"/>
      <c r="BS1778" s="40"/>
      <c r="BT1778" s="40"/>
      <c r="BU1778" s="40"/>
      <c r="BV1778" s="40"/>
      <c r="BW1778" s="40"/>
      <c r="BX1778" s="40"/>
      <c r="BY1778" s="40"/>
      <c r="BZ1778" s="40"/>
      <c r="CA1778" s="40"/>
      <c r="CB1778" s="40"/>
      <c r="CC1778" s="40"/>
      <c r="CD1778" s="40"/>
      <c r="CE1778" s="40"/>
      <c r="CF1778" s="40"/>
      <c r="CG1778" s="40"/>
      <c r="CH1778" s="40"/>
      <c r="CI1778" s="40"/>
      <c r="CJ1778" s="40"/>
      <c r="CK1778" s="40"/>
      <c r="CL1778" s="40"/>
      <c r="CM1778" s="40"/>
      <c r="CN1778" s="40"/>
      <c r="CO1778" s="40">
        <f t="shared" si="826"/>
        <v>0</v>
      </c>
    </row>
    <row r="1779" spans="1:93" ht="22.5" customHeight="1">
      <c r="A1779" s="269"/>
      <c r="B1779" s="267"/>
      <c r="C1779" s="75"/>
      <c r="D1779" s="78"/>
      <c r="E1779" s="75"/>
      <c r="F1779" s="80"/>
      <c r="G1779" s="78"/>
      <c r="H1779" s="70"/>
      <c r="I1779" s="81"/>
      <c r="J1779" s="71" t="str">
        <f>IF(H1779="","",VLOOKUP(H1779,単重表!$C$6:'単重表'!$F$2502,2,FALSE))</f>
        <v/>
      </c>
      <c r="K1779" s="232"/>
      <c r="L1779" s="101">
        <f t="shared" si="400"/>
        <v>1</v>
      </c>
      <c r="M1779" s="46"/>
      <c r="N1779" s="101">
        <f t="shared" si="820"/>
        <v>1</v>
      </c>
      <c r="O1779" s="49"/>
      <c r="P1779" s="47" t="str">
        <f>IF(H1779="","",VLOOKUP(H1779,単重表!$C$6:'単重表'!$F$2502,3,FALSE))</f>
        <v/>
      </c>
      <c r="Q1779" s="47"/>
      <c r="R1779" s="56" t="e">
        <f t="shared" si="428"/>
        <v>#VALUE!</v>
      </c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267"/>
      <c r="AF1779" s="267"/>
      <c r="AG1779" s="40"/>
      <c r="AH1779" s="40"/>
      <c r="AI1779" s="40"/>
      <c r="AJ1779" s="58" t="str">
        <f>IF(H1779="","",VLOOKUP(H1779,単重表!$C$6:'単重表'!$F$2502,4,FALSE))</f>
        <v/>
      </c>
      <c r="AK1779" s="141" t="e">
        <f t="shared" si="821"/>
        <v>#VALUE!</v>
      </c>
      <c r="AL1779" s="40">
        <v>2</v>
      </c>
      <c r="AM1779" s="190" t="e">
        <f t="shared" si="822"/>
        <v>#VALUE!</v>
      </c>
      <c r="AO1779" s="191">
        <f t="shared" si="823"/>
        <v>0</v>
      </c>
      <c r="AP1779" s="182"/>
      <c r="AQ1779" s="183" t="str">
        <f t="shared" si="824"/>
        <v/>
      </c>
      <c r="AR1779" s="182"/>
      <c r="AS1779" s="184" t="str">
        <f t="shared" si="825"/>
        <v/>
      </c>
      <c r="AT1779" s="182"/>
      <c r="AU1779" s="268"/>
      <c r="AV1779" s="185"/>
      <c r="AW1779" s="185"/>
      <c r="AX1779" s="185"/>
      <c r="AY1779" s="185"/>
      <c r="AZ1779" s="185"/>
      <c r="BA1779" s="186"/>
      <c r="BB1779" s="80"/>
      <c r="BC1779" s="185"/>
      <c r="BD1779" s="185"/>
      <c r="BE1779" s="185"/>
      <c r="BF1779" s="185"/>
      <c r="BG1779" s="187"/>
      <c r="BH1779" s="270"/>
      <c r="BI1779" s="188"/>
      <c r="BJ1779" s="268"/>
      <c r="BL1779" s="40"/>
      <c r="BM1779" s="40"/>
      <c r="BN1779" s="40"/>
      <c r="BO1779" s="40"/>
      <c r="BP1779" s="40"/>
      <c r="BQ1779" s="40"/>
      <c r="BR1779" s="40"/>
      <c r="BS1779" s="40"/>
      <c r="BT1779" s="40"/>
      <c r="BU1779" s="40"/>
      <c r="BV1779" s="40"/>
      <c r="BW1779" s="40"/>
      <c r="BX1779" s="40"/>
      <c r="BY1779" s="40"/>
      <c r="BZ1779" s="40"/>
      <c r="CA1779" s="40"/>
      <c r="CB1779" s="40"/>
      <c r="CC1779" s="40"/>
      <c r="CD1779" s="40"/>
      <c r="CE1779" s="40"/>
      <c r="CF1779" s="40"/>
      <c r="CG1779" s="40"/>
      <c r="CH1779" s="40"/>
      <c r="CI1779" s="40"/>
      <c r="CJ1779" s="40"/>
      <c r="CK1779" s="40"/>
      <c r="CL1779" s="40"/>
      <c r="CM1779" s="40"/>
      <c r="CN1779" s="40"/>
      <c r="CO1779" s="40">
        <f t="shared" si="826"/>
        <v>0</v>
      </c>
    </row>
    <row r="1780" spans="1:93" ht="22.5" customHeight="1">
      <c r="A1780" s="269"/>
      <c r="B1780" s="267"/>
      <c r="C1780" s="75"/>
      <c r="D1780" s="78"/>
      <c r="E1780" s="75"/>
      <c r="F1780" s="80"/>
      <c r="G1780" s="78"/>
      <c r="H1780" s="70"/>
      <c r="I1780" s="81"/>
      <c r="J1780" s="71" t="str">
        <f>IF(H1780="","",VLOOKUP(H1780,単重表!$C$6:'単重表'!$F$2502,2,FALSE))</f>
        <v/>
      </c>
      <c r="K1780" s="232"/>
      <c r="L1780" s="101">
        <f t="shared" si="400"/>
        <v>1</v>
      </c>
      <c r="M1780" s="46"/>
      <c r="N1780" s="101">
        <f t="shared" si="820"/>
        <v>1</v>
      </c>
      <c r="O1780" s="49"/>
      <c r="P1780" s="47" t="str">
        <f>IF(H1780="","",VLOOKUP(H1780,単重表!$C$6:'単重表'!$F$2502,3,FALSE))</f>
        <v/>
      </c>
      <c r="Q1780" s="47"/>
      <c r="R1780" s="56" t="e">
        <f t="shared" si="428"/>
        <v>#VALUE!</v>
      </c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267"/>
      <c r="AF1780" s="267"/>
      <c r="AG1780" s="40"/>
      <c r="AH1780" s="40"/>
      <c r="AI1780" s="40"/>
      <c r="AJ1780" s="58" t="str">
        <f>IF(H1780="","",VLOOKUP(H1780,単重表!$C$6:'単重表'!$F$2502,4,FALSE))</f>
        <v/>
      </c>
      <c r="AK1780" s="141" t="e">
        <f t="shared" si="821"/>
        <v>#VALUE!</v>
      </c>
      <c r="AL1780" s="40">
        <v>2</v>
      </c>
      <c r="AM1780" s="190" t="e">
        <f t="shared" si="822"/>
        <v>#VALUE!</v>
      </c>
      <c r="AO1780" s="191">
        <f t="shared" si="823"/>
        <v>0</v>
      </c>
      <c r="AP1780" s="182"/>
      <c r="AQ1780" s="183" t="str">
        <f t="shared" si="824"/>
        <v/>
      </c>
      <c r="AR1780" s="182"/>
      <c r="AS1780" s="184" t="str">
        <f t="shared" si="825"/>
        <v/>
      </c>
      <c r="AT1780" s="182"/>
      <c r="AU1780" s="268"/>
      <c r="AV1780" s="185"/>
      <c r="AW1780" s="185"/>
      <c r="AX1780" s="185"/>
      <c r="AY1780" s="185"/>
      <c r="AZ1780" s="185"/>
      <c r="BA1780" s="186"/>
      <c r="BB1780" s="80"/>
      <c r="BC1780" s="185"/>
      <c r="BD1780" s="185"/>
      <c r="BE1780" s="185"/>
      <c r="BF1780" s="185"/>
      <c r="BG1780" s="187"/>
      <c r="BH1780" s="270"/>
      <c r="BI1780" s="188"/>
      <c r="BJ1780" s="268"/>
      <c r="BL1780" s="40"/>
      <c r="BM1780" s="40"/>
      <c r="BN1780" s="40"/>
      <c r="BO1780" s="40"/>
      <c r="BP1780" s="40"/>
      <c r="BQ1780" s="40"/>
      <c r="BR1780" s="40"/>
      <c r="BS1780" s="40"/>
      <c r="BT1780" s="40"/>
      <c r="BU1780" s="40"/>
      <c r="BV1780" s="40"/>
      <c r="BW1780" s="40"/>
      <c r="BX1780" s="40"/>
      <c r="BY1780" s="40"/>
      <c r="BZ1780" s="40"/>
      <c r="CA1780" s="40"/>
      <c r="CB1780" s="40"/>
      <c r="CC1780" s="40"/>
      <c r="CD1780" s="40"/>
      <c r="CE1780" s="40"/>
      <c r="CF1780" s="40"/>
      <c r="CG1780" s="40"/>
      <c r="CH1780" s="40"/>
      <c r="CI1780" s="40"/>
      <c r="CJ1780" s="40"/>
      <c r="CK1780" s="40"/>
      <c r="CL1780" s="40"/>
      <c r="CM1780" s="40"/>
      <c r="CN1780" s="40"/>
      <c r="CO1780" s="40">
        <f t="shared" si="826"/>
        <v>0</v>
      </c>
    </row>
    <row r="1781" spans="1:93" ht="22.5" customHeight="1">
      <c r="A1781" s="269"/>
      <c r="B1781" s="267"/>
      <c r="C1781" s="75"/>
      <c r="D1781" s="78"/>
      <c r="E1781" s="75"/>
      <c r="F1781" s="80"/>
      <c r="G1781" s="78"/>
      <c r="H1781" s="70"/>
      <c r="I1781" s="81"/>
      <c r="J1781" s="71" t="str">
        <f>IF(H1781="","",VLOOKUP(H1781,単重表!$C$6:'単重表'!$F$2502,2,FALSE))</f>
        <v/>
      </c>
      <c r="K1781" s="232"/>
      <c r="L1781" s="101">
        <f t="shared" si="400"/>
        <v>1</v>
      </c>
      <c r="M1781" s="46"/>
      <c r="N1781" s="101">
        <f t="shared" si="820"/>
        <v>1</v>
      </c>
      <c r="O1781" s="49"/>
      <c r="P1781" s="47" t="str">
        <f>IF(H1781="","",VLOOKUP(H1781,単重表!$C$6:'単重表'!$F$2502,3,FALSE))</f>
        <v/>
      </c>
      <c r="Q1781" s="47"/>
      <c r="R1781" s="56" t="e">
        <f t="shared" si="428"/>
        <v>#VALUE!</v>
      </c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267"/>
      <c r="AF1781" s="267"/>
      <c r="AG1781" s="40"/>
      <c r="AH1781" s="40"/>
      <c r="AI1781" s="40"/>
      <c r="AJ1781" s="58" t="str">
        <f>IF(H1781="","",VLOOKUP(H1781,単重表!$C$6:'単重表'!$F$2502,4,FALSE))</f>
        <v/>
      </c>
      <c r="AK1781" s="141" t="e">
        <f t="shared" si="821"/>
        <v>#VALUE!</v>
      </c>
      <c r="AL1781" s="40">
        <v>2</v>
      </c>
      <c r="AM1781" s="190" t="e">
        <f t="shared" si="822"/>
        <v>#VALUE!</v>
      </c>
      <c r="AO1781" s="191">
        <f t="shared" si="823"/>
        <v>0</v>
      </c>
      <c r="AP1781" s="182"/>
      <c r="AQ1781" s="183" t="str">
        <f t="shared" si="824"/>
        <v/>
      </c>
      <c r="AR1781" s="182"/>
      <c r="AS1781" s="184" t="str">
        <f t="shared" si="825"/>
        <v/>
      </c>
      <c r="AT1781" s="182"/>
      <c r="AU1781" s="268"/>
      <c r="AV1781" s="185"/>
      <c r="AW1781" s="185"/>
      <c r="AX1781" s="185"/>
      <c r="AY1781" s="185"/>
      <c r="AZ1781" s="185"/>
      <c r="BA1781" s="186"/>
      <c r="BB1781" s="80"/>
      <c r="BC1781" s="185"/>
      <c r="BD1781" s="185"/>
      <c r="BE1781" s="185"/>
      <c r="BF1781" s="185"/>
      <c r="BG1781" s="187"/>
      <c r="BH1781" s="270"/>
      <c r="BI1781" s="188"/>
      <c r="BJ1781" s="268"/>
      <c r="BL1781" s="40"/>
      <c r="BM1781" s="40"/>
      <c r="BN1781" s="40"/>
      <c r="BO1781" s="40"/>
      <c r="BP1781" s="40"/>
      <c r="BQ1781" s="40"/>
      <c r="BR1781" s="40"/>
      <c r="BS1781" s="40"/>
      <c r="BT1781" s="40"/>
      <c r="BU1781" s="40"/>
      <c r="BV1781" s="40"/>
      <c r="BW1781" s="40"/>
      <c r="BX1781" s="40"/>
      <c r="BY1781" s="40"/>
      <c r="BZ1781" s="40"/>
      <c r="CA1781" s="40"/>
      <c r="CB1781" s="40"/>
      <c r="CC1781" s="40"/>
      <c r="CD1781" s="40"/>
      <c r="CE1781" s="40"/>
      <c r="CF1781" s="40"/>
      <c r="CG1781" s="40"/>
      <c r="CH1781" s="40"/>
      <c r="CI1781" s="40"/>
      <c r="CJ1781" s="40"/>
      <c r="CK1781" s="40"/>
      <c r="CL1781" s="40"/>
      <c r="CM1781" s="40"/>
      <c r="CN1781" s="40"/>
      <c r="CO1781" s="40">
        <f t="shared" si="826"/>
        <v>0</v>
      </c>
    </row>
    <row r="1782" spans="1:93" ht="22.5" customHeight="1">
      <c r="A1782" s="269"/>
      <c r="B1782" s="267"/>
      <c r="C1782" s="75"/>
      <c r="D1782" s="78"/>
      <c r="E1782" s="75"/>
      <c r="F1782" s="80"/>
      <c r="G1782" s="78"/>
      <c r="H1782" s="70"/>
      <c r="I1782" s="81"/>
      <c r="J1782" s="71" t="str">
        <f>IF(H1782="","",VLOOKUP(H1782,単重表!$C$6:'単重表'!$F$2502,2,FALSE))</f>
        <v/>
      </c>
      <c r="K1782" s="232"/>
      <c r="L1782" s="101">
        <f t="shared" si="400"/>
        <v>1</v>
      </c>
      <c r="M1782" s="46"/>
      <c r="N1782" s="101">
        <f t="shared" si="820"/>
        <v>1</v>
      </c>
      <c r="O1782" s="49"/>
      <c r="P1782" s="47" t="str">
        <f>IF(H1782="","",VLOOKUP(H1782,単重表!$C$6:'単重表'!$F$2502,3,FALSE))</f>
        <v/>
      </c>
      <c r="Q1782" s="47"/>
      <c r="R1782" s="56" t="e">
        <f t="shared" si="428"/>
        <v>#VALUE!</v>
      </c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267"/>
      <c r="AF1782" s="267"/>
      <c r="AG1782" s="40"/>
      <c r="AH1782" s="40"/>
      <c r="AI1782" s="40"/>
      <c r="AJ1782" s="58" t="str">
        <f>IF(H1782="","",VLOOKUP(H1782,単重表!$C$6:'単重表'!$F$2502,4,FALSE))</f>
        <v/>
      </c>
      <c r="AK1782" s="141" t="e">
        <f t="shared" si="821"/>
        <v>#VALUE!</v>
      </c>
      <c r="AL1782" s="40">
        <v>2</v>
      </c>
      <c r="AM1782" s="190" t="e">
        <f t="shared" si="822"/>
        <v>#VALUE!</v>
      </c>
      <c r="AO1782" s="191">
        <f t="shared" si="823"/>
        <v>0</v>
      </c>
      <c r="AP1782" s="182"/>
      <c r="AQ1782" s="183" t="str">
        <f t="shared" si="824"/>
        <v/>
      </c>
      <c r="AR1782" s="182"/>
      <c r="AS1782" s="184" t="str">
        <f t="shared" si="825"/>
        <v/>
      </c>
      <c r="AT1782" s="182"/>
      <c r="AU1782" s="268"/>
      <c r="AV1782" s="185"/>
      <c r="AW1782" s="185"/>
      <c r="AX1782" s="185"/>
      <c r="AY1782" s="185"/>
      <c r="AZ1782" s="185"/>
      <c r="BA1782" s="186"/>
      <c r="BB1782" s="80"/>
      <c r="BC1782" s="185"/>
      <c r="BD1782" s="185"/>
      <c r="BE1782" s="185"/>
      <c r="BF1782" s="185"/>
      <c r="BG1782" s="187"/>
      <c r="BH1782" s="270"/>
      <c r="BI1782" s="188"/>
      <c r="BJ1782" s="268"/>
      <c r="BL1782" s="40"/>
      <c r="BM1782" s="40"/>
      <c r="BN1782" s="40"/>
      <c r="BO1782" s="40"/>
      <c r="BP1782" s="40"/>
      <c r="BQ1782" s="40"/>
      <c r="BR1782" s="40"/>
      <c r="BS1782" s="40"/>
      <c r="BT1782" s="40"/>
      <c r="BU1782" s="40"/>
      <c r="BV1782" s="40"/>
      <c r="BW1782" s="40"/>
      <c r="BX1782" s="40"/>
      <c r="BY1782" s="40"/>
      <c r="BZ1782" s="40"/>
      <c r="CA1782" s="40"/>
      <c r="CB1782" s="40"/>
      <c r="CC1782" s="40"/>
      <c r="CD1782" s="40"/>
      <c r="CE1782" s="40"/>
      <c r="CF1782" s="40"/>
      <c r="CG1782" s="40"/>
      <c r="CH1782" s="40"/>
      <c r="CI1782" s="40"/>
      <c r="CJ1782" s="40"/>
      <c r="CK1782" s="40"/>
      <c r="CL1782" s="40"/>
      <c r="CM1782" s="40"/>
      <c r="CN1782" s="40"/>
      <c r="CO1782" s="40">
        <f t="shared" si="826"/>
        <v>0</v>
      </c>
    </row>
    <row r="1783" spans="1:93" ht="22.5" customHeight="1">
      <c r="A1783" s="269"/>
      <c r="B1783" s="267"/>
      <c r="C1783" s="75"/>
      <c r="D1783" s="78"/>
      <c r="E1783" s="75"/>
      <c r="F1783" s="80"/>
      <c r="G1783" s="78"/>
      <c r="H1783" s="70"/>
      <c r="I1783" s="81"/>
      <c r="J1783" s="71" t="str">
        <f>IF(H1783="","",VLOOKUP(H1783,単重表!$C$6:'単重表'!$F$2502,2,FALSE))</f>
        <v/>
      </c>
      <c r="K1783" s="232"/>
      <c r="L1783" s="101">
        <f>IF(K1783="",1,K1783/1000)</f>
        <v>1</v>
      </c>
      <c r="M1783" s="46"/>
      <c r="N1783" s="101">
        <f t="shared" si="820"/>
        <v>1</v>
      </c>
      <c r="O1783" s="49"/>
      <c r="P1783" s="47" t="str">
        <f>IF(H1783="","",VLOOKUP(H1783,単重表!$C$6:'単重表'!$F$2502,3,FALSE))</f>
        <v/>
      </c>
      <c r="Q1783" s="47"/>
      <c r="R1783" s="56" t="e">
        <f t="shared" si="428"/>
        <v>#VALUE!</v>
      </c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267"/>
      <c r="AF1783" s="267"/>
      <c r="AG1783" s="40"/>
      <c r="AH1783" s="40"/>
      <c r="AI1783" s="40"/>
      <c r="AJ1783" s="58" t="str">
        <f>IF(H1783="","",VLOOKUP(H1783,単重表!$C$6:'単重表'!$F$2502,4,FALSE))</f>
        <v/>
      </c>
      <c r="AK1783" s="141" t="e">
        <f t="shared" si="821"/>
        <v>#VALUE!</v>
      </c>
      <c r="AL1783" s="40">
        <v>2</v>
      </c>
      <c r="AM1783" s="190" t="e">
        <f t="shared" si="822"/>
        <v>#VALUE!</v>
      </c>
      <c r="AO1783" s="191">
        <f t="shared" si="823"/>
        <v>0</v>
      </c>
      <c r="AP1783" s="182"/>
      <c r="AQ1783" s="183" t="str">
        <f t="shared" si="824"/>
        <v/>
      </c>
      <c r="AR1783" s="182"/>
      <c r="AS1783" s="184" t="str">
        <f t="shared" si="825"/>
        <v/>
      </c>
      <c r="AT1783" s="182"/>
      <c r="AU1783" s="268"/>
      <c r="AV1783" s="185"/>
      <c r="AW1783" s="185"/>
      <c r="AX1783" s="185"/>
      <c r="AY1783" s="185"/>
      <c r="AZ1783" s="185"/>
      <c r="BA1783" s="186"/>
      <c r="BB1783" s="80"/>
      <c r="BC1783" s="185"/>
      <c r="BD1783" s="185"/>
      <c r="BE1783" s="185"/>
      <c r="BF1783" s="185"/>
      <c r="BG1783" s="187"/>
      <c r="BH1783" s="270"/>
      <c r="BI1783" s="188"/>
      <c r="BJ1783" s="268"/>
      <c r="BL1783" s="40"/>
      <c r="BM1783" s="40"/>
      <c r="BN1783" s="40"/>
      <c r="BO1783" s="40"/>
      <c r="BP1783" s="40"/>
      <c r="BQ1783" s="40"/>
      <c r="BR1783" s="40"/>
      <c r="BS1783" s="40"/>
      <c r="BT1783" s="40"/>
      <c r="BU1783" s="40"/>
      <c r="BV1783" s="40"/>
      <c r="BW1783" s="40"/>
      <c r="BX1783" s="40"/>
      <c r="BY1783" s="40"/>
      <c r="BZ1783" s="40"/>
      <c r="CA1783" s="40"/>
      <c r="CB1783" s="40"/>
      <c r="CC1783" s="40"/>
      <c r="CD1783" s="40"/>
      <c r="CE1783" s="40"/>
      <c r="CF1783" s="40"/>
      <c r="CG1783" s="40"/>
      <c r="CH1783" s="40"/>
      <c r="CI1783" s="40"/>
      <c r="CJ1783" s="40"/>
      <c r="CK1783" s="40"/>
      <c r="CL1783" s="40"/>
      <c r="CM1783" s="40"/>
      <c r="CN1783" s="40"/>
      <c r="CO1783" s="40">
        <f t="shared" si="826"/>
        <v>0</v>
      </c>
    </row>
    <row r="1784" spans="1:93" ht="22.5" customHeight="1">
      <c r="A1784" s="269"/>
      <c r="B1784" s="267"/>
      <c r="C1784" s="75"/>
      <c r="D1784" s="78"/>
      <c r="E1784" s="75"/>
      <c r="F1784" s="80"/>
      <c r="G1784" s="78"/>
      <c r="H1784" s="70"/>
      <c r="I1784" s="81"/>
      <c r="J1784" s="71" t="str">
        <f>IF(H1784="","",VLOOKUP(H1784,単重表!$C$6:'単重表'!$F$2502,2,FALSE))</f>
        <v/>
      </c>
      <c r="K1784" s="232"/>
      <c r="L1784" s="101">
        <f>IF(K1784="",1,K1784/1000)</f>
        <v>1</v>
      </c>
      <c r="M1784" s="46"/>
      <c r="N1784" s="101">
        <f t="shared" si="820"/>
        <v>1</v>
      </c>
      <c r="O1784" s="49"/>
      <c r="P1784" s="47" t="str">
        <f>IF(H1784="","",VLOOKUP(H1784,単重表!$C$6:'単重表'!$F$2502,3,FALSE))</f>
        <v/>
      </c>
      <c r="Q1784" s="47"/>
      <c r="R1784" s="56" t="e">
        <f t="shared" si="428"/>
        <v>#VALUE!</v>
      </c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267"/>
      <c r="AF1784" s="267"/>
      <c r="AG1784" s="40"/>
      <c r="AH1784" s="40"/>
      <c r="AI1784" s="40"/>
      <c r="AJ1784" s="58" t="str">
        <f>IF(H1784="","",VLOOKUP(H1784,単重表!$C$6:'単重表'!$F$2502,4,FALSE))</f>
        <v/>
      </c>
      <c r="AK1784" s="141" t="e">
        <f t="shared" si="821"/>
        <v>#VALUE!</v>
      </c>
      <c r="AL1784" s="40">
        <v>2</v>
      </c>
      <c r="AM1784" s="190" t="e">
        <f t="shared" si="822"/>
        <v>#VALUE!</v>
      </c>
      <c r="AO1784" s="191">
        <f t="shared" si="823"/>
        <v>0</v>
      </c>
      <c r="AP1784" s="182"/>
      <c r="AQ1784" s="183" t="str">
        <f t="shared" si="824"/>
        <v/>
      </c>
      <c r="AR1784" s="182"/>
      <c r="AS1784" s="184" t="str">
        <f t="shared" si="825"/>
        <v/>
      </c>
      <c r="AT1784" s="182"/>
      <c r="AU1784" s="268"/>
      <c r="AV1784" s="185"/>
      <c r="AW1784" s="185"/>
      <c r="AX1784" s="185"/>
      <c r="AY1784" s="185"/>
      <c r="AZ1784" s="185"/>
      <c r="BA1784" s="186"/>
      <c r="BB1784" s="80"/>
      <c r="BC1784" s="185"/>
      <c r="BD1784" s="185"/>
      <c r="BE1784" s="185"/>
      <c r="BF1784" s="185"/>
      <c r="BG1784" s="187"/>
      <c r="BH1784" s="270"/>
      <c r="BI1784" s="188"/>
      <c r="BJ1784" s="268"/>
      <c r="BL1784" s="40"/>
      <c r="BM1784" s="40"/>
      <c r="BN1784" s="40"/>
      <c r="BO1784" s="40"/>
      <c r="BP1784" s="40"/>
      <c r="BQ1784" s="40"/>
      <c r="BR1784" s="40"/>
      <c r="BS1784" s="40"/>
      <c r="BT1784" s="40"/>
      <c r="BU1784" s="40"/>
      <c r="BV1784" s="40"/>
      <c r="BW1784" s="40"/>
      <c r="BX1784" s="40"/>
      <c r="BY1784" s="40"/>
      <c r="BZ1784" s="40"/>
      <c r="CA1784" s="40"/>
      <c r="CB1784" s="40"/>
      <c r="CC1784" s="40"/>
      <c r="CD1784" s="40"/>
      <c r="CE1784" s="40"/>
      <c r="CF1784" s="40"/>
      <c r="CG1784" s="40"/>
      <c r="CH1784" s="40"/>
      <c r="CI1784" s="40"/>
      <c r="CJ1784" s="40"/>
      <c r="CK1784" s="40"/>
      <c r="CL1784" s="40"/>
      <c r="CM1784" s="40"/>
      <c r="CN1784" s="40"/>
      <c r="CO1784" s="40">
        <f t="shared" si="826"/>
        <v>0</v>
      </c>
    </row>
    <row r="1785" spans="1:93" ht="22.5" customHeight="1">
      <c r="A1785" s="269"/>
      <c r="B1785" s="267"/>
      <c r="C1785" s="75"/>
      <c r="D1785" s="78"/>
      <c r="E1785" s="75"/>
      <c r="F1785" s="80"/>
      <c r="G1785" s="78"/>
      <c r="H1785" s="70"/>
      <c r="I1785" s="81"/>
      <c r="J1785" s="71" t="str">
        <f>IF(H1785="","",VLOOKUP(H1785,単重表!$C$6:'単重表'!$F$2502,2,FALSE))</f>
        <v/>
      </c>
      <c r="K1785" s="232"/>
      <c r="L1785" s="101">
        <f>IF(K1785="",1,K1785/1000)</f>
        <v>1</v>
      </c>
      <c r="M1785" s="46"/>
      <c r="N1785" s="101">
        <f t="shared" si="820"/>
        <v>1</v>
      </c>
      <c r="O1785" s="49"/>
      <c r="P1785" s="47" t="str">
        <f>IF(H1785="","",VLOOKUP(H1785,単重表!$C$6:'単重表'!$F$2502,3,FALSE))</f>
        <v/>
      </c>
      <c r="Q1785" s="47"/>
      <c r="R1785" s="56" t="e">
        <f>P1785*O1785*N1785*L1785+Q1785</f>
        <v>#VALUE!</v>
      </c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267"/>
      <c r="AF1785" s="267"/>
      <c r="AG1785" s="40"/>
      <c r="AH1785" s="40"/>
      <c r="AI1785" s="40"/>
      <c r="AJ1785" s="58" t="str">
        <f>IF(H1785="","",VLOOKUP(H1785,単重表!$C$6:'単重表'!$F$2502,4,FALSE))</f>
        <v/>
      </c>
      <c r="AK1785" s="141" t="e">
        <f t="shared" si="821"/>
        <v>#VALUE!</v>
      </c>
      <c r="AL1785" s="40">
        <v>2</v>
      </c>
      <c r="AM1785" s="190" t="e">
        <f t="shared" si="822"/>
        <v>#VALUE!</v>
      </c>
      <c r="AO1785" s="191">
        <f t="shared" si="823"/>
        <v>0</v>
      </c>
      <c r="AP1785" s="182"/>
      <c r="AQ1785" s="183" t="str">
        <f t="shared" si="824"/>
        <v/>
      </c>
      <c r="AR1785" s="182"/>
      <c r="AS1785" s="184" t="str">
        <f t="shared" si="825"/>
        <v/>
      </c>
      <c r="AT1785" s="182"/>
      <c r="AU1785" s="268"/>
      <c r="AV1785" s="185"/>
      <c r="AW1785" s="185"/>
      <c r="AX1785" s="185"/>
      <c r="AY1785" s="185"/>
      <c r="AZ1785" s="185"/>
      <c r="BA1785" s="186"/>
      <c r="BB1785" s="80"/>
      <c r="BC1785" s="185"/>
      <c r="BD1785" s="185"/>
      <c r="BE1785" s="185"/>
      <c r="BF1785" s="185"/>
      <c r="BG1785" s="187"/>
      <c r="BH1785" s="270"/>
      <c r="BI1785" s="188"/>
      <c r="BJ1785" s="268"/>
      <c r="BL1785" s="40"/>
      <c r="BM1785" s="40"/>
      <c r="BN1785" s="40"/>
      <c r="BO1785" s="40"/>
      <c r="BP1785" s="40"/>
      <c r="BQ1785" s="40"/>
      <c r="BR1785" s="40"/>
      <c r="BS1785" s="40"/>
      <c r="BT1785" s="40"/>
      <c r="BU1785" s="40"/>
      <c r="BV1785" s="40"/>
      <c r="BW1785" s="40"/>
      <c r="BX1785" s="40"/>
      <c r="BY1785" s="40"/>
      <c r="BZ1785" s="40"/>
      <c r="CA1785" s="40"/>
      <c r="CB1785" s="40"/>
      <c r="CC1785" s="40"/>
      <c r="CD1785" s="40"/>
      <c r="CE1785" s="40"/>
      <c r="CF1785" s="40"/>
      <c r="CG1785" s="40"/>
      <c r="CH1785" s="40"/>
      <c r="CI1785" s="40"/>
      <c r="CJ1785" s="40"/>
      <c r="CK1785" s="40"/>
      <c r="CL1785" s="40"/>
      <c r="CM1785" s="40"/>
      <c r="CN1785" s="40"/>
      <c r="CO1785" s="40">
        <f t="shared" si="826"/>
        <v>0</v>
      </c>
    </row>
    <row r="1786" spans="1:93" ht="22.5" customHeight="1">
      <c r="A1786" s="269"/>
      <c r="B1786" s="267"/>
      <c r="C1786" s="75"/>
      <c r="D1786" s="78"/>
      <c r="E1786" s="75"/>
      <c r="F1786" s="80"/>
      <c r="G1786" s="78"/>
      <c r="H1786" s="70"/>
      <c r="I1786" s="81"/>
      <c r="J1786" s="71" t="str">
        <f>IF(H1786="","",VLOOKUP(H1786,単重表!$C$6:'単重表'!$F$2502,2,FALSE))</f>
        <v/>
      </c>
      <c r="K1786" s="232"/>
      <c r="L1786" s="101">
        <f t="shared" ref="L1786:L1793" si="827">IF(K1786="",1,K1786/1000)</f>
        <v>1</v>
      </c>
      <c r="M1786" s="46"/>
      <c r="N1786" s="101">
        <f t="shared" si="820"/>
        <v>1</v>
      </c>
      <c r="O1786" s="49"/>
      <c r="P1786" s="47" t="str">
        <f>IF(H1786="","",VLOOKUP(H1786,単重表!$C$6:'単重表'!$F$2502,3,FALSE))</f>
        <v/>
      </c>
      <c r="Q1786" s="47"/>
      <c r="R1786" s="56" t="e">
        <f t="shared" ref="R1786:R1795" si="828">P1786*O1786*N1786*L1786+Q1786</f>
        <v>#VALUE!</v>
      </c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267"/>
      <c r="AF1786" s="267"/>
      <c r="AG1786" s="40"/>
      <c r="AH1786" s="40"/>
      <c r="AI1786" s="40"/>
      <c r="AJ1786" s="58" t="str">
        <f>IF(H1786="","",VLOOKUP(H1786,単重表!$C$6:'単重表'!$F$2502,4,FALSE))</f>
        <v/>
      </c>
      <c r="AK1786" s="141" t="e">
        <f t="shared" si="821"/>
        <v>#VALUE!</v>
      </c>
      <c r="AL1786" s="40">
        <v>2</v>
      </c>
      <c r="AM1786" s="190" t="e">
        <f t="shared" si="822"/>
        <v>#VALUE!</v>
      </c>
      <c r="AO1786" s="191">
        <f t="shared" si="823"/>
        <v>0</v>
      </c>
      <c r="AP1786" s="182"/>
      <c r="AQ1786" s="183" t="str">
        <f t="shared" si="824"/>
        <v/>
      </c>
      <c r="AR1786" s="182"/>
      <c r="AS1786" s="184" t="str">
        <f t="shared" si="825"/>
        <v/>
      </c>
      <c r="AT1786" s="182"/>
      <c r="AU1786" s="268"/>
      <c r="AV1786" s="185"/>
      <c r="AW1786" s="185"/>
      <c r="AX1786" s="185"/>
      <c r="AY1786" s="185"/>
      <c r="AZ1786" s="185"/>
      <c r="BA1786" s="186"/>
      <c r="BB1786" s="80"/>
      <c r="BC1786" s="185"/>
      <c r="BD1786" s="185"/>
      <c r="BE1786" s="185"/>
      <c r="BF1786" s="185"/>
      <c r="BG1786" s="187"/>
      <c r="BH1786" s="270"/>
      <c r="BI1786" s="188"/>
      <c r="BJ1786" s="268"/>
      <c r="BL1786" s="40"/>
      <c r="BM1786" s="40"/>
      <c r="BN1786" s="40"/>
      <c r="BO1786" s="40"/>
      <c r="BP1786" s="40"/>
      <c r="BQ1786" s="40"/>
      <c r="BR1786" s="40"/>
      <c r="BS1786" s="40"/>
      <c r="BT1786" s="40"/>
      <c r="BU1786" s="40"/>
      <c r="BV1786" s="40"/>
      <c r="BW1786" s="40"/>
      <c r="BX1786" s="40"/>
      <c r="BY1786" s="40"/>
      <c r="BZ1786" s="40"/>
      <c r="CA1786" s="40"/>
      <c r="CB1786" s="40"/>
      <c r="CC1786" s="40"/>
      <c r="CD1786" s="40"/>
      <c r="CE1786" s="40"/>
      <c r="CF1786" s="40"/>
      <c r="CG1786" s="40"/>
      <c r="CH1786" s="40"/>
      <c r="CI1786" s="40"/>
      <c r="CJ1786" s="40"/>
      <c r="CK1786" s="40"/>
      <c r="CL1786" s="40"/>
      <c r="CM1786" s="40"/>
      <c r="CN1786" s="40"/>
      <c r="CO1786" s="40">
        <f t="shared" si="826"/>
        <v>0</v>
      </c>
    </row>
    <row r="1787" spans="1:93" ht="22.5" customHeight="1">
      <c r="A1787" s="269"/>
      <c r="B1787" s="267"/>
      <c r="C1787" s="75"/>
      <c r="D1787" s="78"/>
      <c r="E1787" s="75"/>
      <c r="F1787" s="80"/>
      <c r="G1787" s="78"/>
      <c r="H1787" s="70"/>
      <c r="I1787" s="81"/>
      <c r="J1787" s="71" t="str">
        <f>IF(H1787="","",VLOOKUP(H1787,単重表!$C$6:'単重表'!$F$2502,2,FALSE))</f>
        <v/>
      </c>
      <c r="K1787" s="232"/>
      <c r="L1787" s="101">
        <f t="shared" si="827"/>
        <v>1</v>
      </c>
      <c r="M1787" s="46"/>
      <c r="N1787" s="101">
        <f t="shared" si="820"/>
        <v>1</v>
      </c>
      <c r="O1787" s="49"/>
      <c r="P1787" s="47" t="str">
        <f>IF(H1787="","",VLOOKUP(H1787,単重表!$C$6:'単重表'!$F$2502,3,FALSE))</f>
        <v/>
      </c>
      <c r="Q1787" s="47"/>
      <c r="R1787" s="56" t="e">
        <f t="shared" si="828"/>
        <v>#VALUE!</v>
      </c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267"/>
      <c r="AF1787" s="267"/>
      <c r="AG1787" s="40"/>
      <c r="AH1787" s="40"/>
      <c r="AI1787" s="40"/>
      <c r="AJ1787" s="58" t="str">
        <f>IF(H1787="","",VLOOKUP(H1787,単重表!$C$6:'単重表'!$F$2502,4,FALSE))</f>
        <v/>
      </c>
      <c r="AK1787" s="141" t="e">
        <f t="shared" si="821"/>
        <v>#VALUE!</v>
      </c>
      <c r="AL1787" s="40">
        <v>2</v>
      </c>
      <c r="AM1787" s="190" t="e">
        <f t="shared" si="822"/>
        <v>#VALUE!</v>
      </c>
      <c r="AO1787" s="191">
        <f t="shared" si="823"/>
        <v>0</v>
      </c>
      <c r="AP1787" s="182"/>
      <c r="AQ1787" s="183" t="str">
        <f t="shared" si="824"/>
        <v/>
      </c>
      <c r="AR1787" s="182"/>
      <c r="AS1787" s="184" t="str">
        <f t="shared" si="825"/>
        <v/>
      </c>
      <c r="AT1787" s="182"/>
      <c r="AU1787" s="268"/>
      <c r="AV1787" s="185"/>
      <c r="AW1787" s="185"/>
      <c r="AX1787" s="185"/>
      <c r="AY1787" s="185"/>
      <c r="AZ1787" s="185"/>
      <c r="BA1787" s="186"/>
      <c r="BB1787" s="80"/>
      <c r="BC1787" s="185"/>
      <c r="BD1787" s="185"/>
      <c r="BE1787" s="185"/>
      <c r="BF1787" s="185"/>
      <c r="BG1787" s="187"/>
      <c r="BH1787" s="270"/>
      <c r="BI1787" s="188"/>
      <c r="BJ1787" s="268"/>
      <c r="BL1787" s="40"/>
      <c r="BM1787" s="40"/>
      <c r="BN1787" s="40"/>
      <c r="BO1787" s="40"/>
      <c r="BP1787" s="40"/>
      <c r="BQ1787" s="40"/>
      <c r="BR1787" s="40"/>
      <c r="BS1787" s="40"/>
      <c r="BT1787" s="40"/>
      <c r="BU1787" s="40"/>
      <c r="BV1787" s="40"/>
      <c r="BW1787" s="40"/>
      <c r="BX1787" s="40"/>
      <c r="BY1787" s="40"/>
      <c r="BZ1787" s="40"/>
      <c r="CA1787" s="40"/>
      <c r="CB1787" s="40"/>
      <c r="CC1787" s="40"/>
      <c r="CD1787" s="40"/>
      <c r="CE1787" s="40"/>
      <c r="CF1787" s="40"/>
      <c r="CG1787" s="40"/>
      <c r="CH1787" s="40"/>
      <c r="CI1787" s="40"/>
      <c r="CJ1787" s="40"/>
      <c r="CK1787" s="40"/>
      <c r="CL1787" s="40"/>
      <c r="CM1787" s="40"/>
      <c r="CN1787" s="40"/>
      <c r="CO1787" s="40">
        <f t="shared" si="826"/>
        <v>0</v>
      </c>
    </row>
    <row r="1788" spans="1:93" ht="22.5" customHeight="1">
      <c r="A1788" s="269"/>
      <c r="B1788" s="267"/>
      <c r="C1788" s="75"/>
      <c r="D1788" s="78"/>
      <c r="E1788" s="75"/>
      <c r="F1788" s="80"/>
      <c r="G1788" s="78"/>
      <c r="H1788" s="70"/>
      <c r="I1788" s="81"/>
      <c r="J1788" s="71" t="str">
        <f>IF(H1788="","",VLOOKUP(H1788,単重表!$C$6:'単重表'!$F$2502,2,FALSE))</f>
        <v/>
      </c>
      <c r="K1788" s="232"/>
      <c r="L1788" s="101">
        <f t="shared" si="827"/>
        <v>1</v>
      </c>
      <c r="M1788" s="46"/>
      <c r="N1788" s="101">
        <f t="shared" si="820"/>
        <v>1</v>
      </c>
      <c r="O1788" s="49"/>
      <c r="P1788" s="47" t="str">
        <f>IF(H1788="","",VLOOKUP(H1788,単重表!$C$6:'単重表'!$F$2502,3,FALSE))</f>
        <v/>
      </c>
      <c r="Q1788" s="47"/>
      <c r="R1788" s="56" t="e">
        <f t="shared" si="828"/>
        <v>#VALUE!</v>
      </c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267"/>
      <c r="AF1788" s="267"/>
      <c r="AG1788" s="40"/>
      <c r="AH1788" s="40"/>
      <c r="AI1788" s="40"/>
      <c r="AJ1788" s="58" t="str">
        <f>IF(H1788="","",VLOOKUP(H1788,単重表!$C$6:'単重表'!$F$2502,4,FALSE))</f>
        <v/>
      </c>
      <c r="AK1788" s="141" t="e">
        <f t="shared" si="821"/>
        <v>#VALUE!</v>
      </c>
      <c r="AL1788" s="40">
        <v>2</v>
      </c>
      <c r="AM1788" s="190" t="e">
        <f t="shared" si="822"/>
        <v>#VALUE!</v>
      </c>
      <c r="AO1788" s="191">
        <f t="shared" si="823"/>
        <v>0</v>
      </c>
      <c r="AP1788" s="182"/>
      <c r="AQ1788" s="183" t="str">
        <f t="shared" si="824"/>
        <v/>
      </c>
      <c r="AR1788" s="182"/>
      <c r="AS1788" s="184" t="str">
        <f t="shared" si="825"/>
        <v/>
      </c>
      <c r="AT1788" s="182"/>
      <c r="AU1788" s="268"/>
      <c r="AV1788" s="185"/>
      <c r="AW1788" s="185"/>
      <c r="AX1788" s="185"/>
      <c r="AY1788" s="185"/>
      <c r="AZ1788" s="185"/>
      <c r="BA1788" s="186"/>
      <c r="BB1788" s="80"/>
      <c r="BC1788" s="185"/>
      <c r="BD1788" s="185"/>
      <c r="BE1788" s="185"/>
      <c r="BF1788" s="185"/>
      <c r="BG1788" s="187"/>
      <c r="BH1788" s="270"/>
      <c r="BI1788" s="188"/>
      <c r="BJ1788" s="268"/>
      <c r="BL1788" s="40"/>
      <c r="BM1788" s="40"/>
      <c r="BN1788" s="40"/>
      <c r="BO1788" s="40"/>
      <c r="BP1788" s="40"/>
      <c r="BQ1788" s="40"/>
      <c r="BR1788" s="40"/>
      <c r="BS1788" s="40"/>
      <c r="BT1788" s="40"/>
      <c r="BU1788" s="40"/>
      <c r="BV1788" s="40"/>
      <c r="BW1788" s="40"/>
      <c r="BX1788" s="40"/>
      <c r="BY1788" s="40"/>
      <c r="BZ1788" s="40"/>
      <c r="CA1788" s="40"/>
      <c r="CB1788" s="40"/>
      <c r="CC1788" s="40"/>
      <c r="CD1788" s="40"/>
      <c r="CE1788" s="40"/>
      <c r="CF1788" s="40"/>
      <c r="CG1788" s="40"/>
      <c r="CH1788" s="40"/>
      <c r="CI1788" s="40"/>
      <c r="CJ1788" s="40"/>
      <c r="CK1788" s="40"/>
      <c r="CL1788" s="40"/>
      <c r="CM1788" s="40"/>
      <c r="CN1788" s="40"/>
      <c r="CO1788" s="40">
        <f t="shared" si="826"/>
        <v>0</v>
      </c>
    </row>
    <row r="1789" spans="1:93" ht="22.5" customHeight="1">
      <c r="A1789" s="269"/>
      <c r="B1789" s="267"/>
      <c r="C1789" s="75"/>
      <c r="D1789" s="78"/>
      <c r="E1789" s="75"/>
      <c r="F1789" s="80"/>
      <c r="G1789" s="78"/>
      <c r="H1789" s="70"/>
      <c r="I1789" s="81"/>
      <c r="J1789" s="71" t="str">
        <f>IF(H1789="","",VLOOKUP(H1789,単重表!$C$6:'単重表'!$F$2502,2,FALSE))</f>
        <v/>
      </c>
      <c r="K1789" s="232"/>
      <c r="L1789" s="101">
        <f t="shared" si="827"/>
        <v>1</v>
      </c>
      <c r="M1789" s="46"/>
      <c r="N1789" s="101">
        <f t="shared" si="820"/>
        <v>1</v>
      </c>
      <c r="O1789" s="49"/>
      <c r="P1789" s="47" t="str">
        <f>IF(H1789="","",VLOOKUP(H1789,単重表!$C$6:'単重表'!$F$2502,3,FALSE))</f>
        <v/>
      </c>
      <c r="Q1789" s="47"/>
      <c r="R1789" s="56" t="e">
        <f t="shared" si="828"/>
        <v>#VALUE!</v>
      </c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267"/>
      <c r="AF1789" s="267"/>
      <c r="AG1789" s="40"/>
      <c r="AH1789" s="40"/>
      <c r="AI1789" s="40"/>
      <c r="AJ1789" s="58" t="str">
        <f>IF(H1789="","",VLOOKUP(H1789,単重表!$C$6:'単重表'!$F$2502,4,FALSE))</f>
        <v/>
      </c>
      <c r="AK1789" s="141" t="e">
        <f t="shared" si="821"/>
        <v>#VALUE!</v>
      </c>
      <c r="AL1789" s="40">
        <v>2</v>
      </c>
      <c r="AM1789" s="190" t="e">
        <f t="shared" si="822"/>
        <v>#VALUE!</v>
      </c>
      <c r="AO1789" s="191">
        <f t="shared" si="823"/>
        <v>0</v>
      </c>
      <c r="AP1789" s="182"/>
      <c r="AQ1789" s="183" t="str">
        <f t="shared" si="824"/>
        <v/>
      </c>
      <c r="AR1789" s="182"/>
      <c r="AS1789" s="184" t="str">
        <f t="shared" si="825"/>
        <v/>
      </c>
      <c r="AT1789" s="182"/>
      <c r="AU1789" s="268"/>
      <c r="AV1789" s="185"/>
      <c r="AW1789" s="185"/>
      <c r="AX1789" s="185"/>
      <c r="AY1789" s="185"/>
      <c r="AZ1789" s="185"/>
      <c r="BA1789" s="186"/>
      <c r="BB1789" s="80"/>
      <c r="BC1789" s="185"/>
      <c r="BD1789" s="185"/>
      <c r="BE1789" s="185"/>
      <c r="BF1789" s="185"/>
      <c r="BG1789" s="187"/>
      <c r="BH1789" s="270"/>
      <c r="BI1789" s="188"/>
      <c r="BJ1789" s="268"/>
      <c r="BL1789" s="40"/>
      <c r="BM1789" s="40"/>
      <c r="BN1789" s="40"/>
      <c r="BO1789" s="40"/>
      <c r="BP1789" s="40"/>
      <c r="BQ1789" s="40"/>
      <c r="BR1789" s="40"/>
      <c r="BS1789" s="40"/>
      <c r="BT1789" s="40"/>
      <c r="BU1789" s="40"/>
      <c r="BV1789" s="40"/>
      <c r="BW1789" s="40"/>
      <c r="BX1789" s="40"/>
      <c r="BY1789" s="40"/>
      <c r="BZ1789" s="40"/>
      <c r="CA1789" s="40"/>
      <c r="CB1789" s="40"/>
      <c r="CC1789" s="40"/>
      <c r="CD1789" s="40"/>
      <c r="CE1789" s="40"/>
      <c r="CF1789" s="40"/>
      <c r="CG1789" s="40"/>
      <c r="CH1789" s="40"/>
      <c r="CI1789" s="40"/>
      <c r="CJ1789" s="40"/>
      <c r="CK1789" s="40"/>
      <c r="CL1789" s="40"/>
      <c r="CM1789" s="40"/>
      <c r="CN1789" s="40"/>
      <c r="CO1789" s="40">
        <f t="shared" si="826"/>
        <v>0</v>
      </c>
    </row>
    <row r="1790" spans="1:93" ht="22.5" customHeight="1">
      <c r="A1790" s="269"/>
      <c r="B1790" s="267"/>
      <c r="C1790" s="75"/>
      <c r="D1790" s="78"/>
      <c r="E1790" s="75"/>
      <c r="F1790" s="80"/>
      <c r="G1790" s="78"/>
      <c r="H1790" s="70"/>
      <c r="I1790" s="81"/>
      <c r="J1790" s="71" t="str">
        <f>IF(H1790="","",VLOOKUP(H1790,単重表!$C$6:'単重表'!$F$2502,2,FALSE))</f>
        <v/>
      </c>
      <c r="K1790" s="232"/>
      <c r="L1790" s="101">
        <f t="shared" si="827"/>
        <v>1</v>
      </c>
      <c r="M1790" s="46"/>
      <c r="N1790" s="101">
        <f t="shared" si="820"/>
        <v>1</v>
      </c>
      <c r="O1790" s="49"/>
      <c r="P1790" s="47" t="str">
        <f>IF(H1790="","",VLOOKUP(H1790,単重表!$C$6:'単重表'!$F$2502,3,FALSE))</f>
        <v/>
      </c>
      <c r="Q1790" s="47"/>
      <c r="R1790" s="56" t="e">
        <f t="shared" si="828"/>
        <v>#VALUE!</v>
      </c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267"/>
      <c r="AF1790" s="267"/>
      <c r="AG1790" s="40"/>
      <c r="AH1790" s="40"/>
      <c r="AI1790" s="40"/>
      <c r="AJ1790" s="58" t="str">
        <f>IF(H1790="","",VLOOKUP(H1790,単重表!$C$6:'単重表'!$F$2502,4,FALSE))</f>
        <v/>
      </c>
      <c r="AK1790" s="141" t="e">
        <f t="shared" si="821"/>
        <v>#VALUE!</v>
      </c>
      <c r="AL1790" s="40">
        <v>2</v>
      </c>
      <c r="AM1790" s="190" t="e">
        <f t="shared" si="822"/>
        <v>#VALUE!</v>
      </c>
      <c r="AO1790" s="191">
        <f t="shared" si="823"/>
        <v>0</v>
      </c>
      <c r="AP1790" s="182"/>
      <c r="AQ1790" s="183" t="str">
        <f t="shared" si="824"/>
        <v/>
      </c>
      <c r="AR1790" s="182"/>
      <c r="AS1790" s="184" t="str">
        <f t="shared" si="825"/>
        <v/>
      </c>
      <c r="AT1790" s="182"/>
      <c r="AU1790" s="268"/>
      <c r="AV1790" s="185"/>
      <c r="AW1790" s="185"/>
      <c r="AX1790" s="185"/>
      <c r="AY1790" s="185"/>
      <c r="AZ1790" s="185"/>
      <c r="BA1790" s="186"/>
      <c r="BB1790" s="80"/>
      <c r="BC1790" s="185"/>
      <c r="BD1790" s="185"/>
      <c r="BE1790" s="185"/>
      <c r="BF1790" s="185"/>
      <c r="BG1790" s="187"/>
      <c r="BH1790" s="270"/>
      <c r="BI1790" s="188"/>
      <c r="BJ1790" s="268"/>
      <c r="BL1790" s="40"/>
      <c r="BM1790" s="40"/>
      <c r="BN1790" s="40"/>
      <c r="BO1790" s="40"/>
      <c r="BP1790" s="40"/>
      <c r="BQ1790" s="40"/>
      <c r="BR1790" s="40"/>
      <c r="BS1790" s="40"/>
      <c r="BT1790" s="40"/>
      <c r="BU1790" s="40"/>
      <c r="BV1790" s="40"/>
      <c r="BW1790" s="40"/>
      <c r="BX1790" s="40"/>
      <c r="BY1790" s="40"/>
      <c r="BZ1790" s="40"/>
      <c r="CA1790" s="40"/>
      <c r="CB1790" s="40"/>
      <c r="CC1790" s="40"/>
      <c r="CD1790" s="40"/>
      <c r="CE1790" s="40"/>
      <c r="CF1790" s="40"/>
      <c r="CG1790" s="40"/>
      <c r="CH1790" s="40"/>
      <c r="CI1790" s="40"/>
      <c r="CJ1790" s="40"/>
      <c r="CK1790" s="40"/>
      <c r="CL1790" s="40"/>
      <c r="CM1790" s="40"/>
      <c r="CN1790" s="40"/>
      <c r="CO1790" s="40">
        <f t="shared" si="826"/>
        <v>0</v>
      </c>
    </row>
    <row r="1791" spans="1:93" ht="22.5" customHeight="1">
      <c r="A1791" s="269"/>
      <c r="B1791" s="267"/>
      <c r="C1791" s="75"/>
      <c r="D1791" s="78"/>
      <c r="E1791" s="75"/>
      <c r="F1791" s="80"/>
      <c r="G1791" s="78"/>
      <c r="H1791" s="70"/>
      <c r="I1791" s="81"/>
      <c r="J1791" s="71" t="str">
        <f>IF(H1791="","",VLOOKUP(H1791,単重表!$C$6:'単重表'!$F$2502,2,FALSE))</f>
        <v/>
      </c>
      <c r="K1791" s="232"/>
      <c r="L1791" s="101">
        <f t="shared" si="827"/>
        <v>1</v>
      </c>
      <c r="M1791" s="46"/>
      <c r="N1791" s="101">
        <f t="shared" si="820"/>
        <v>1</v>
      </c>
      <c r="O1791" s="49"/>
      <c r="P1791" s="47" t="str">
        <f>IF(H1791="","",VLOOKUP(H1791,単重表!$C$6:'単重表'!$F$2502,3,FALSE))</f>
        <v/>
      </c>
      <c r="Q1791" s="47"/>
      <c r="R1791" s="56" t="e">
        <f t="shared" si="828"/>
        <v>#VALUE!</v>
      </c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267"/>
      <c r="AF1791" s="267"/>
      <c r="AG1791" s="40"/>
      <c r="AH1791" s="40"/>
      <c r="AI1791" s="40"/>
      <c r="AJ1791" s="58" t="str">
        <f>IF(H1791="","",VLOOKUP(H1791,単重表!$C$6:'単重表'!$F$2502,4,FALSE))</f>
        <v/>
      </c>
      <c r="AK1791" s="141" t="e">
        <f t="shared" si="821"/>
        <v>#VALUE!</v>
      </c>
      <c r="AL1791" s="40">
        <v>2</v>
      </c>
      <c r="AM1791" s="190" t="e">
        <f t="shared" si="822"/>
        <v>#VALUE!</v>
      </c>
      <c r="AO1791" s="191">
        <f t="shared" si="823"/>
        <v>0</v>
      </c>
      <c r="AP1791" s="182"/>
      <c r="AQ1791" s="183" t="str">
        <f t="shared" si="824"/>
        <v/>
      </c>
      <c r="AR1791" s="182"/>
      <c r="AS1791" s="184" t="str">
        <f t="shared" si="825"/>
        <v/>
      </c>
      <c r="AT1791" s="182"/>
      <c r="AU1791" s="268"/>
      <c r="AV1791" s="185"/>
      <c r="AW1791" s="185"/>
      <c r="AX1791" s="185"/>
      <c r="AY1791" s="185"/>
      <c r="AZ1791" s="185"/>
      <c r="BA1791" s="186"/>
      <c r="BB1791" s="80"/>
      <c r="BC1791" s="185"/>
      <c r="BD1791" s="185"/>
      <c r="BE1791" s="185"/>
      <c r="BF1791" s="185"/>
      <c r="BG1791" s="187"/>
      <c r="BH1791" s="270"/>
      <c r="BI1791" s="188"/>
      <c r="BJ1791" s="268"/>
      <c r="BL1791" s="40"/>
      <c r="BM1791" s="40"/>
      <c r="BN1791" s="40"/>
      <c r="BO1791" s="40"/>
      <c r="BP1791" s="40"/>
      <c r="BQ1791" s="40"/>
      <c r="BR1791" s="40"/>
      <c r="BS1791" s="40"/>
      <c r="BT1791" s="40"/>
      <c r="BU1791" s="40"/>
      <c r="BV1791" s="40"/>
      <c r="BW1791" s="40"/>
      <c r="BX1791" s="40"/>
      <c r="BY1791" s="40"/>
      <c r="BZ1791" s="40"/>
      <c r="CA1791" s="40"/>
      <c r="CB1791" s="40"/>
      <c r="CC1791" s="40"/>
      <c r="CD1791" s="40"/>
      <c r="CE1791" s="40"/>
      <c r="CF1791" s="40"/>
      <c r="CG1791" s="40"/>
      <c r="CH1791" s="40"/>
      <c r="CI1791" s="40"/>
      <c r="CJ1791" s="40"/>
      <c r="CK1791" s="40"/>
      <c r="CL1791" s="40"/>
      <c r="CM1791" s="40"/>
      <c r="CN1791" s="40"/>
      <c r="CO1791" s="40">
        <f t="shared" si="826"/>
        <v>0</v>
      </c>
    </row>
    <row r="1792" spans="1:93" ht="22.5" customHeight="1">
      <c r="A1792" s="269"/>
      <c r="B1792" s="267"/>
      <c r="C1792" s="75"/>
      <c r="D1792" s="78"/>
      <c r="E1792" s="75"/>
      <c r="F1792" s="80"/>
      <c r="G1792" s="78"/>
      <c r="H1792" s="70"/>
      <c r="I1792" s="81"/>
      <c r="J1792" s="71" t="str">
        <f>IF(H1792="","",VLOOKUP(H1792,単重表!$C$6:'単重表'!$F$2502,2,FALSE))</f>
        <v/>
      </c>
      <c r="K1792" s="232"/>
      <c r="L1792" s="101">
        <f t="shared" si="827"/>
        <v>1</v>
      </c>
      <c r="M1792" s="46"/>
      <c r="N1792" s="101">
        <f t="shared" si="820"/>
        <v>1</v>
      </c>
      <c r="O1792" s="49"/>
      <c r="P1792" s="47" t="str">
        <f>IF(H1792="","",VLOOKUP(H1792,単重表!$C$6:'単重表'!$F$2502,3,FALSE))</f>
        <v/>
      </c>
      <c r="Q1792" s="47"/>
      <c r="R1792" s="56" t="e">
        <f t="shared" si="828"/>
        <v>#VALUE!</v>
      </c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267"/>
      <c r="AF1792" s="267"/>
      <c r="AG1792" s="40"/>
      <c r="AH1792" s="40"/>
      <c r="AI1792" s="40"/>
      <c r="AJ1792" s="58" t="str">
        <f>IF(H1792="","",VLOOKUP(H1792,単重表!$C$6:'単重表'!$F$2502,4,FALSE))</f>
        <v/>
      </c>
      <c r="AK1792" s="141" t="e">
        <f t="shared" si="821"/>
        <v>#VALUE!</v>
      </c>
      <c r="AL1792" s="40">
        <v>2</v>
      </c>
      <c r="AM1792" s="190" t="e">
        <f t="shared" si="822"/>
        <v>#VALUE!</v>
      </c>
      <c r="AO1792" s="191">
        <f t="shared" si="823"/>
        <v>0</v>
      </c>
      <c r="AP1792" s="182"/>
      <c r="AQ1792" s="183" t="str">
        <f t="shared" si="824"/>
        <v/>
      </c>
      <c r="AR1792" s="182"/>
      <c r="AS1792" s="184" t="str">
        <f t="shared" si="825"/>
        <v/>
      </c>
      <c r="AT1792" s="182"/>
      <c r="AU1792" s="268"/>
      <c r="AV1792" s="185"/>
      <c r="AW1792" s="185"/>
      <c r="AX1792" s="185"/>
      <c r="AY1792" s="185"/>
      <c r="AZ1792" s="185"/>
      <c r="BA1792" s="186"/>
      <c r="BB1792" s="80"/>
      <c r="BC1792" s="185"/>
      <c r="BD1792" s="185"/>
      <c r="BE1792" s="185"/>
      <c r="BF1792" s="185"/>
      <c r="BG1792" s="187"/>
      <c r="BH1792" s="270"/>
      <c r="BI1792" s="188"/>
      <c r="BJ1792" s="268"/>
      <c r="BL1792" s="40"/>
      <c r="BM1792" s="40"/>
      <c r="BN1792" s="40"/>
      <c r="BO1792" s="40"/>
      <c r="BP1792" s="40"/>
      <c r="BQ1792" s="40"/>
      <c r="BR1792" s="40"/>
      <c r="BS1792" s="40"/>
      <c r="BT1792" s="40"/>
      <c r="BU1792" s="40"/>
      <c r="BV1792" s="40"/>
      <c r="BW1792" s="40"/>
      <c r="BX1792" s="40"/>
      <c r="BY1792" s="40"/>
      <c r="BZ1792" s="40"/>
      <c r="CA1792" s="40"/>
      <c r="CB1792" s="40"/>
      <c r="CC1792" s="40"/>
      <c r="CD1792" s="40"/>
      <c r="CE1792" s="40"/>
      <c r="CF1792" s="40"/>
      <c r="CG1792" s="40"/>
      <c r="CH1792" s="40"/>
      <c r="CI1792" s="40"/>
      <c r="CJ1792" s="40"/>
      <c r="CK1792" s="40"/>
      <c r="CL1792" s="40"/>
      <c r="CM1792" s="40"/>
      <c r="CN1792" s="40"/>
      <c r="CO1792" s="40">
        <f t="shared" si="826"/>
        <v>0</v>
      </c>
    </row>
    <row r="1793" spans="1:93" ht="22.5" customHeight="1">
      <c r="A1793" s="269"/>
      <c r="B1793" s="267"/>
      <c r="C1793" s="75"/>
      <c r="D1793" s="78"/>
      <c r="E1793" s="75"/>
      <c r="F1793" s="80"/>
      <c r="G1793" s="78"/>
      <c r="H1793" s="70"/>
      <c r="I1793" s="81"/>
      <c r="J1793" s="71" t="str">
        <f>IF(H1793="","",VLOOKUP(H1793,単重表!$C$6:'単重表'!$F$2502,2,FALSE))</f>
        <v/>
      </c>
      <c r="K1793" s="232"/>
      <c r="L1793" s="101">
        <f t="shared" si="827"/>
        <v>1</v>
      </c>
      <c r="M1793" s="46"/>
      <c r="N1793" s="101">
        <f t="shared" si="820"/>
        <v>1</v>
      </c>
      <c r="O1793" s="49"/>
      <c r="P1793" s="47" t="str">
        <f>IF(H1793="","",VLOOKUP(H1793,単重表!$C$6:'単重表'!$F$2502,3,FALSE))</f>
        <v/>
      </c>
      <c r="Q1793" s="47"/>
      <c r="R1793" s="56" t="e">
        <f t="shared" si="828"/>
        <v>#VALUE!</v>
      </c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267"/>
      <c r="AF1793" s="267"/>
      <c r="AG1793" s="40"/>
      <c r="AH1793" s="40"/>
      <c r="AI1793" s="40"/>
      <c r="AJ1793" s="58" t="str">
        <f>IF(H1793="","",VLOOKUP(H1793,単重表!$C$6:'単重表'!$F$2502,4,FALSE))</f>
        <v/>
      </c>
      <c r="AK1793" s="141" t="e">
        <f t="shared" si="821"/>
        <v>#VALUE!</v>
      </c>
      <c r="AL1793" s="40">
        <v>2</v>
      </c>
      <c r="AM1793" s="190" t="e">
        <f t="shared" si="822"/>
        <v>#VALUE!</v>
      </c>
      <c r="AO1793" s="191">
        <f t="shared" si="823"/>
        <v>0</v>
      </c>
      <c r="AP1793" s="182"/>
      <c r="AQ1793" s="183" t="str">
        <f t="shared" si="824"/>
        <v/>
      </c>
      <c r="AR1793" s="182"/>
      <c r="AS1793" s="184" t="str">
        <f t="shared" si="825"/>
        <v/>
      </c>
      <c r="AT1793" s="182"/>
      <c r="AU1793" s="268"/>
      <c r="AV1793" s="185"/>
      <c r="AW1793" s="185"/>
      <c r="AX1793" s="185"/>
      <c r="AY1793" s="185"/>
      <c r="AZ1793" s="185"/>
      <c r="BA1793" s="186"/>
      <c r="BB1793" s="80"/>
      <c r="BC1793" s="185"/>
      <c r="BD1793" s="185"/>
      <c r="BE1793" s="185"/>
      <c r="BF1793" s="185"/>
      <c r="BG1793" s="187"/>
      <c r="BH1793" s="270"/>
      <c r="BI1793" s="188"/>
      <c r="BJ1793" s="268"/>
      <c r="BL1793" s="40"/>
      <c r="BM1793" s="40"/>
      <c r="BN1793" s="40"/>
      <c r="BO1793" s="40"/>
      <c r="BP1793" s="40"/>
      <c r="BQ1793" s="40"/>
      <c r="BR1793" s="40"/>
      <c r="BS1793" s="40"/>
      <c r="BT1793" s="40"/>
      <c r="BU1793" s="40"/>
      <c r="BV1793" s="40"/>
      <c r="BW1793" s="40"/>
      <c r="BX1793" s="40"/>
      <c r="BY1793" s="40"/>
      <c r="BZ1793" s="40"/>
      <c r="CA1793" s="40"/>
      <c r="CB1793" s="40"/>
      <c r="CC1793" s="40"/>
      <c r="CD1793" s="40"/>
      <c r="CE1793" s="40"/>
      <c r="CF1793" s="40"/>
      <c r="CG1793" s="40"/>
      <c r="CH1793" s="40"/>
      <c r="CI1793" s="40"/>
      <c r="CJ1793" s="40"/>
      <c r="CK1793" s="40"/>
      <c r="CL1793" s="40"/>
      <c r="CM1793" s="40"/>
      <c r="CN1793" s="40"/>
      <c r="CO1793" s="40">
        <f t="shared" si="826"/>
        <v>0</v>
      </c>
    </row>
    <row r="1794" spans="1:93" ht="22.5" customHeight="1">
      <c r="A1794" s="269"/>
      <c r="B1794" s="267"/>
      <c r="C1794" s="75"/>
      <c r="D1794" s="78"/>
      <c r="E1794" s="75"/>
      <c r="F1794" s="80"/>
      <c r="G1794" s="78"/>
      <c r="H1794" s="70"/>
      <c r="I1794" s="81"/>
      <c r="J1794" s="71" t="str">
        <f>IF(H1794="","",VLOOKUP(H1794,単重表!$C$6:'単重表'!$F$2502,2,FALSE))</f>
        <v/>
      </c>
      <c r="K1794" s="232"/>
      <c r="L1794" s="101">
        <f>IF(K1794="",1,K1794/1000)</f>
        <v>1</v>
      </c>
      <c r="M1794" s="46"/>
      <c r="N1794" s="101">
        <f t="shared" si="820"/>
        <v>1</v>
      </c>
      <c r="O1794" s="49"/>
      <c r="P1794" s="47" t="str">
        <f>IF(H1794="","",VLOOKUP(H1794,単重表!$C$6:'単重表'!$F$2502,3,FALSE))</f>
        <v/>
      </c>
      <c r="Q1794" s="47"/>
      <c r="R1794" s="56" t="e">
        <f t="shared" si="828"/>
        <v>#VALUE!</v>
      </c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267"/>
      <c r="AF1794" s="267"/>
      <c r="AG1794" s="40"/>
      <c r="AH1794" s="40"/>
      <c r="AI1794" s="40"/>
      <c r="AJ1794" s="58" t="str">
        <f>IF(H1794="","",VLOOKUP(H1794,単重表!$C$6:'単重表'!$F$2502,4,FALSE))</f>
        <v/>
      </c>
      <c r="AK1794" s="141" t="e">
        <f t="shared" si="821"/>
        <v>#VALUE!</v>
      </c>
      <c r="AL1794" s="40">
        <v>2</v>
      </c>
      <c r="AM1794" s="190" t="e">
        <f t="shared" si="822"/>
        <v>#VALUE!</v>
      </c>
      <c r="AO1794" s="191">
        <f t="shared" si="823"/>
        <v>0</v>
      </c>
      <c r="AP1794" s="182"/>
      <c r="AQ1794" s="183" t="str">
        <f t="shared" si="824"/>
        <v/>
      </c>
      <c r="AR1794" s="182"/>
      <c r="AS1794" s="184" t="str">
        <f t="shared" si="825"/>
        <v/>
      </c>
      <c r="AT1794" s="182"/>
      <c r="AU1794" s="268"/>
      <c r="AV1794" s="185"/>
      <c r="AW1794" s="185"/>
      <c r="AX1794" s="185"/>
      <c r="AY1794" s="185"/>
      <c r="AZ1794" s="185"/>
      <c r="BA1794" s="186"/>
      <c r="BB1794" s="80"/>
      <c r="BC1794" s="185"/>
      <c r="BD1794" s="185"/>
      <c r="BE1794" s="185"/>
      <c r="BF1794" s="185"/>
      <c r="BG1794" s="187"/>
      <c r="BH1794" s="270"/>
      <c r="BI1794" s="188"/>
      <c r="BJ1794" s="268"/>
      <c r="BL1794" s="40"/>
      <c r="BM1794" s="40"/>
      <c r="BN1794" s="40"/>
      <c r="BO1794" s="40"/>
      <c r="BP1794" s="40"/>
      <c r="BQ1794" s="40"/>
      <c r="BR1794" s="40"/>
      <c r="BS1794" s="40"/>
      <c r="BT1794" s="40"/>
      <c r="BU1794" s="40"/>
      <c r="BV1794" s="40"/>
      <c r="BW1794" s="40"/>
      <c r="BX1794" s="40"/>
      <c r="BY1794" s="40"/>
      <c r="BZ1794" s="40"/>
      <c r="CA1794" s="40"/>
      <c r="CB1794" s="40"/>
      <c r="CC1794" s="40"/>
      <c r="CD1794" s="40"/>
      <c r="CE1794" s="40"/>
      <c r="CF1794" s="40"/>
      <c r="CG1794" s="40"/>
      <c r="CH1794" s="40"/>
      <c r="CI1794" s="40"/>
      <c r="CJ1794" s="40"/>
      <c r="CK1794" s="40"/>
      <c r="CL1794" s="40"/>
      <c r="CM1794" s="40"/>
      <c r="CN1794" s="40"/>
      <c r="CO1794" s="40">
        <f t="shared" si="826"/>
        <v>0</v>
      </c>
    </row>
    <row r="1795" spans="1:93" ht="22.5" customHeight="1">
      <c r="A1795" s="269"/>
      <c r="B1795" s="267"/>
      <c r="C1795" s="75"/>
      <c r="D1795" s="78"/>
      <c r="E1795" s="75"/>
      <c r="F1795" s="80"/>
      <c r="G1795" s="78"/>
      <c r="H1795" s="70"/>
      <c r="I1795" s="81"/>
      <c r="J1795" s="71" t="str">
        <f>IF(H1795="","",VLOOKUP(H1795,単重表!$C$6:'単重表'!$F$2502,2,FALSE))</f>
        <v/>
      </c>
      <c r="K1795" s="232"/>
      <c r="L1795" s="101">
        <f>IF(K1795="",1,K1795/1000)</f>
        <v>1</v>
      </c>
      <c r="M1795" s="46"/>
      <c r="N1795" s="101">
        <f t="shared" si="820"/>
        <v>1</v>
      </c>
      <c r="O1795" s="49"/>
      <c r="P1795" s="47" t="str">
        <f>IF(H1795="","",VLOOKUP(H1795,単重表!$C$6:'単重表'!$F$2502,3,FALSE))</f>
        <v/>
      </c>
      <c r="Q1795" s="47"/>
      <c r="R1795" s="56" t="e">
        <f t="shared" si="828"/>
        <v>#VALUE!</v>
      </c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267"/>
      <c r="AF1795" s="267"/>
      <c r="AG1795" s="40"/>
      <c r="AH1795" s="40"/>
      <c r="AI1795" s="40"/>
      <c r="AJ1795" s="58" t="str">
        <f>IF(H1795="","",VLOOKUP(H1795,単重表!$C$6:'単重表'!$F$2502,4,FALSE))</f>
        <v/>
      </c>
      <c r="AK1795" s="141" t="e">
        <f t="shared" si="821"/>
        <v>#VALUE!</v>
      </c>
      <c r="AL1795" s="40">
        <v>2</v>
      </c>
      <c r="AM1795" s="190" t="e">
        <f t="shared" si="822"/>
        <v>#VALUE!</v>
      </c>
      <c r="AO1795" s="191">
        <f t="shared" si="823"/>
        <v>0</v>
      </c>
      <c r="AP1795" s="182"/>
      <c r="AQ1795" s="183" t="str">
        <f t="shared" si="824"/>
        <v/>
      </c>
      <c r="AR1795" s="182"/>
      <c r="AS1795" s="184" t="str">
        <f t="shared" si="825"/>
        <v/>
      </c>
      <c r="AT1795" s="182"/>
      <c r="AU1795" s="268"/>
      <c r="AV1795" s="185"/>
      <c r="AW1795" s="185"/>
      <c r="AX1795" s="185"/>
      <c r="AY1795" s="185"/>
      <c r="AZ1795" s="185"/>
      <c r="BA1795" s="186"/>
      <c r="BB1795" s="80"/>
      <c r="BC1795" s="185"/>
      <c r="BD1795" s="185"/>
      <c r="BE1795" s="185"/>
      <c r="BF1795" s="185"/>
      <c r="BG1795" s="187"/>
      <c r="BH1795" s="270"/>
      <c r="BI1795" s="188"/>
      <c r="BJ1795" s="268"/>
      <c r="BL1795" s="40"/>
      <c r="BM1795" s="40"/>
      <c r="BN1795" s="40"/>
      <c r="BO1795" s="40"/>
      <c r="BP1795" s="40"/>
      <c r="BQ1795" s="40"/>
      <c r="BR1795" s="40"/>
      <c r="BS1795" s="40"/>
      <c r="BT1795" s="40"/>
      <c r="BU1795" s="40"/>
      <c r="BV1795" s="40"/>
      <c r="BW1795" s="40"/>
      <c r="BX1795" s="40"/>
      <c r="BY1795" s="40"/>
      <c r="BZ1795" s="40"/>
      <c r="CA1795" s="40"/>
      <c r="CB1795" s="40"/>
      <c r="CC1795" s="40"/>
      <c r="CD1795" s="40"/>
      <c r="CE1795" s="40"/>
      <c r="CF1795" s="40"/>
      <c r="CG1795" s="40"/>
      <c r="CH1795" s="40"/>
      <c r="CI1795" s="40"/>
      <c r="CJ1795" s="40"/>
      <c r="CK1795" s="40"/>
      <c r="CL1795" s="40"/>
      <c r="CM1795" s="40"/>
      <c r="CN1795" s="40"/>
      <c r="CO1795" s="40">
        <f t="shared" si="826"/>
        <v>0</v>
      </c>
    </row>
    <row r="1796" spans="1:93" ht="22.5" customHeight="1">
      <c r="A1796" s="269"/>
      <c r="B1796" s="267"/>
      <c r="C1796" s="75"/>
      <c r="D1796" s="78"/>
      <c r="E1796" s="75"/>
      <c r="F1796" s="80"/>
      <c r="G1796" s="78"/>
      <c r="H1796" s="70"/>
      <c r="I1796" s="81"/>
      <c r="J1796" s="71" t="str">
        <f>IF(H1796="","",VLOOKUP(H1796,単重表!$C$6:'単重表'!$F$2502,2,FALSE))</f>
        <v/>
      </c>
      <c r="K1796" s="232"/>
      <c r="L1796" s="101">
        <f>IF(K1796="",1,K1796/1000)</f>
        <v>1</v>
      </c>
      <c r="M1796" s="46"/>
      <c r="N1796" s="101">
        <f t="shared" si="820"/>
        <v>1</v>
      </c>
      <c r="O1796" s="49"/>
      <c r="P1796" s="47" t="str">
        <f>IF(H1796="","",VLOOKUP(H1796,単重表!$C$6:'単重表'!$F$2502,3,FALSE))</f>
        <v/>
      </c>
      <c r="Q1796" s="47"/>
      <c r="R1796" s="56" t="e">
        <f>P1796*O1796*N1796*L1796+Q1796</f>
        <v>#VALUE!</v>
      </c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267"/>
      <c r="AF1796" s="267"/>
      <c r="AG1796" s="40"/>
      <c r="AH1796" s="40"/>
      <c r="AI1796" s="40"/>
      <c r="AJ1796" s="58" t="str">
        <f>IF(H1796="","",VLOOKUP(H1796,単重表!$C$6:'単重表'!$F$2502,4,FALSE))</f>
        <v/>
      </c>
      <c r="AK1796" s="141" t="e">
        <f t="shared" si="821"/>
        <v>#VALUE!</v>
      </c>
      <c r="AL1796" s="40">
        <v>2</v>
      </c>
      <c r="AM1796" s="190" t="e">
        <f t="shared" si="822"/>
        <v>#VALUE!</v>
      </c>
      <c r="AO1796" s="191">
        <f t="shared" si="823"/>
        <v>0</v>
      </c>
      <c r="AP1796" s="182"/>
      <c r="AQ1796" s="183" t="str">
        <f t="shared" si="824"/>
        <v/>
      </c>
      <c r="AR1796" s="182"/>
      <c r="AS1796" s="184" t="str">
        <f t="shared" si="825"/>
        <v/>
      </c>
      <c r="AT1796" s="182"/>
      <c r="AU1796" s="268"/>
      <c r="AV1796" s="185"/>
      <c r="AW1796" s="185"/>
      <c r="AX1796" s="185"/>
      <c r="AY1796" s="185"/>
      <c r="AZ1796" s="185"/>
      <c r="BA1796" s="186"/>
      <c r="BB1796" s="80"/>
      <c r="BC1796" s="185"/>
      <c r="BD1796" s="185"/>
      <c r="BE1796" s="185"/>
      <c r="BF1796" s="185"/>
      <c r="BG1796" s="187"/>
      <c r="BH1796" s="270"/>
      <c r="BI1796" s="188"/>
      <c r="BJ1796" s="268"/>
      <c r="BL1796" s="40"/>
      <c r="BM1796" s="40"/>
      <c r="BN1796" s="40"/>
      <c r="BO1796" s="40"/>
      <c r="BP1796" s="40"/>
      <c r="BQ1796" s="40"/>
      <c r="BR1796" s="40"/>
      <c r="BS1796" s="40"/>
      <c r="BT1796" s="40"/>
      <c r="BU1796" s="40"/>
      <c r="BV1796" s="40"/>
      <c r="BW1796" s="40"/>
      <c r="BX1796" s="40"/>
      <c r="BY1796" s="40"/>
      <c r="BZ1796" s="40"/>
      <c r="CA1796" s="40"/>
      <c r="CB1796" s="40"/>
      <c r="CC1796" s="40"/>
      <c r="CD1796" s="40"/>
      <c r="CE1796" s="40"/>
      <c r="CF1796" s="40"/>
      <c r="CG1796" s="40"/>
      <c r="CH1796" s="40"/>
      <c r="CI1796" s="40"/>
      <c r="CJ1796" s="40"/>
      <c r="CK1796" s="40"/>
      <c r="CL1796" s="40"/>
      <c r="CM1796" s="40"/>
      <c r="CN1796" s="40"/>
      <c r="CO1796" s="40">
        <f t="shared" si="826"/>
        <v>0</v>
      </c>
    </row>
    <row r="1797" spans="1:93" ht="22.5" customHeight="1">
      <c r="A1797" s="269"/>
      <c r="B1797" s="267"/>
      <c r="C1797" s="75"/>
      <c r="D1797" s="78"/>
      <c r="E1797" s="75"/>
      <c r="F1797" s="80"/>
      <c r="G1797" s="78"/>
      <c r="H1797" s="70"/>
      <c r="I1797" s="81"/>
      <c r="J1797" s="71" t="str">
        <f>IF(H1797="","",VLOOKUP(H1797,単重表!$C$6:'単重表'!$F$2502,2,FALSE))</f>
        <v/>
      </c>
      <c r="K1797" s="232"/>
      <c r="L1797" s="101">
        <f t="shared" ref="L1797:L1804" si="829">IF(K1797="",1,K1797/1000)</f>
        <v>1</v>
      </c>
      <c r="M1797" s="46"/>
      <c r="N1797" s="101">
        <f t="shared" si="820"/>
        <v>1</v>
      </c>
      <c r="O1797" s="49"/>
      <c r="P1797" s="47" t="str">
        <f>IF(H1797="","",VLOOKUP(H1797,単重表!$C$6:'単重表'!$F$2502,3,FALSE))</f>
        <v/>
      </c>
      <c r="Q1797" s="47"/>
      <c r="R1797" s="56" t="e">
        <f t="shared" ref="R1797:R1806" si="830">P1797*O1797*N1797*L1797+Q1797</f>
        <v>#VALUE!</v>
      </c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267"/>
      <c r="AF1797" s="267"/>
      <c r="AG1797" s="40"/>
      <c r="AH1797" s="40"/>
      <c r="AI1797" s="40"/>
      <c r="AJ1797" s="58" t="str">
        <f>IF(H1797="","",VLOOKUP(H1797,単重表!$C$6:'単重表'!$F$2502,4,FALSE))</f>
        <v/>
      </c>
      <c r="AK1797" s="141" t="e">
        <f t="shared" si="821"/>
        <v>#VALUE!</v>
      </c>
      <c r="AL1797" s="40">
        <v>2</v>
      </c>
      <c r="AM1797" s="190" t="e">
        <f t="shared" si="822"/>
        <v>#VALUE!</v>
      </c>
      <c r="AO1797" s="191">
        <f t="shared" si="823"/>
        <v>0</v>
      </c>
      <c r="AP1797" s="182"/>
      <c r="AQ1797" s="183" t="str">
        <f t="shared" si="824"/>
        <v/>
      </c>
      <c r="AR1797" s="182"/>
      <c r="AS1797" s="184" t="str">
        <f t="shared" si="825"/>
        <v/>
      </c>
      <c r="AT1797" s="182"/>
      <c r="AU1797" s="268"/>
      <c r="AV1797" s="185"/>
      <c r="AW1797" s="185"/>
      <c r="AX1797" s="185"/>
      <c r="AY1797" s="185"/>
      <c r="AZ1797" s="185"/>
      <c r="BA1797" s="186"/>
      <c r="BB1797" s="80"/>
      <c r="BC1797" s="185"/>
      <c r="BD1797" s="185"/>
      <c r="BE1797" s="185"/>
      <c r="BF1797" s="185"/>
      <c r="BG1797" s="187"/>
      <c r="BH1797" s="270"/>
      <c r="BI1797" s="188"/>
      <c r="BJ1797" s="268"/>
      <c r="BL1797" s="40"/>
      <c r="BM1797" s="40"/>
      <c r="BN1797" s="40"/>
      <c r="BO1797" s="40"/>
      <c r="BP1797" s="40"/>
      <c r="BQ1797" s="40"/>
      <c r="BR1797" s="40"/>
      <c r="BS1797" s="40"/>
      <c r="BT1797" s="40"/>
      <c r="BU1797" s="40"/>
      <c r="BV1797" s="40"/>
      <c r="BW1797" s="40"/>
      <c r="BX1797" s="40"/>
      <c r="BY1797" s="40"/>
      <c r="BZ1797" s="40"/>
      <c r="CA1797" s="40"/>
      <c r="CB1797" s="40"/>
      <c r="CC1797" s="40"/>
      <c r="CD1797" s="40"/>
      <c r="CE1797" s="40"/>
      <c r="CF1797" s="40"/>
      <c r="CG1797" s="40"/>
      <c r="CH1797" s="40"/>
      <c r="CI1797" s="40"/>
      <c r="CJ1797" s="40"/>
      <c r="CK1797" s="40"/>
      <c r="CL1797" s="40"/>
      <c r="CM1797" s="40"/>
      <c r="CN1797" s="40"/>
      <c r="CO1797" s="40">
        <f t="shared" si="826"/>
        <v>0</v>
      </c>
    </row>
    <row r="1798" spans="1:93" ht="22.5" customHeight="1">
      <c r="A1798" s="269"/>
      <c r="B1798" s="267"/>
      <c r="C1798" s="75"/>
      <c r="D1798" s="78"/>
      <c r="E1798" s="75"/>
      <c r="F1798" s="80"/>
      <c r="G1798" s="78"/>
      <c r="H1798" s="70"/>
      <c r="I1798" s="81"/>
      <c r="J1798" s="71" t="str">
        <f>IF(H1798="","",VLOOKUP(H1798,単重表!$C$6:'単重表'!$F$2502,2,FALSE))</f>
        <v/>
      </c>
      <c r="K1798" s="232"/>
      <c r="L1798" s="101">
        <f t="shared" si="829"/>
        <v>1</v>
      </c>
      <c r="M1798" s="46"/>
      <c r="N1798" s="101">
        <f t="shared" si="820"/>
        <v>1</v>
      </c>
      <c r="O1798" s="49"/>
      <c r="P1798" s="47" t="str">
        <f>IF(H1798="","",VLOOKUP(H1798,単重表!$C$6:'単重表'!$F$2502,3,FALSE))</f>
        <v/>
      </c>
      <c r="Q1798" s="47"/>
      <c r="R1798" s="56" t="e">
        <f t="shared" si="830"/>
        <v>#VALUE!</v>
      </c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267"/>
      <c r="AF1798" s="267"/>
      <c r="AG1798" s="40"/>
      <c r="AH1798" s="40"/>
      <c r="AI1798" s="40"/>
      <c r="AJ1798" s="58" t="str">
        <f>IF(H1798="","",VLOOKUP(H1798,単重表!$C$6:'単重表'!$F$2502,4,FALSE))</f>
        <v/>
      </c>
      <c r="AK1798" s="141" t="e">
        <f t="shared" si="821"/>
        <v>#VALUE!</v>
      </c>
      <c r="AL1798" s="40">
        <v>2</v>
      </c>
      <c r="AM1798" s="190" t="e">
        <f t="shared" si="822"/>
        <v>#VALUE!</v>
      </c>
      <c r="AO1798" s="191">
        <f t="shared" si="823"/>
        <v>0</v>
      </c>
      <c r="AP1798" s="182"/>
      <c r="AQ1798" s="183" t="str">
        <f t="shared" si="824"/>
        <v/>
      </c>
      <c r="AR1798" s="182"/>
      <c r="AS1798" s="184" t="str">
        <f t="shared" si="825"/>
        <v/>
      </c>
      <c r="AT1798" s="182"/>
      <c r="AU1798" s="268"/>
      <c r="AV1798" s="185"/>
      <c r="AW1798" s="185"/>
      <c r="AX1798" s="185"/>
      <c r="AY1798" s="185"/>
      <c r="AZ1798" s="185"/>
      <c r="BA1798" s="186"/>
      <c r="BB1798" s="80"/>
      <c r="BC1798" s="185"/>
      <c r="BD1798" s="185"/>
      <c r="BE1798" s="185"/>
      <c r="BF1798" s="185"/>
      <c r="BG1798" s="187"/>
      <c r="BH1798" s="270"/>
      <c r="BI1798" s="188"/>
      <c r="BJ1798" s="268"/>
      <c r="BL1798" s="40"/>
      <c r="BM1798" s="40"/>
      <c r="BN1798" s="40"/>
      <c r="BO1798" s="40"/>
      <c r="BP1798" s="40"/>
      <c r="BQ1798" s="40"/>
      <c r="BR1798" s="40"/>
      <c r="BS1798" s="40"/>
      <c r="BT1798" s="40"/>
      <c r="BU1798" s="40"/>
      <c r="BV1798" s="40"/>
      <c r="BW1798" s="40"/>
      <c r="BX1798" s="40"/>
      <c r="BY1798" s="40"/>
      <c r="BZ1798" s="40"/>
      <c r="CA1798" s="40"/>
      <c r="CB1798" s="40"/>
      <c r="CC1798" s="40"/>
      <c r="CD1798" s="40"/>
      <c r="CE1798" s="40"/>
      <c r="CF1798" s="40"/>
      <c r="CG1798" s="40"/>
      <c r="CH1798" s="40"/>
      <c r="CI1798" s="40"/>
      <c r="CJ1798" s="40"/>
      <c r="CK1798" s="40"/>
      <c r="CL1798" s="40"/>
      <c r="CM1798" s="40"/>
      <c r="CN1798" s="40"/>
      <c r="CO1798" s="40">
        <f t="shared" si="826"/>
        <v>0</v>
      </c>
    </row>
    <row r="1799" spans="1:93" ht="22.5" customHeight="1">
      <c r="A1799" s="269"/>
      <c r="B1799" s="267"/>
      <c r="C1799" s="75"/>
      <c r="D1799" s="78"/>
      <c r="E1799" s="75"/>
      <c r="F1799" s="80"/>
      <c r="G1799" s="78"/>
      <c r="H1799" s="70"/>
      <c r="I1799" s="81"/>
      <c r="J1799" s="71" t="str">
        <f>IF(H1799="","",VLOOKUP(H1799,単重表!$C$6:'単重表'!$F$2502,2,FALSE))</f>
        <v/>
      </c>
      <c r="K1799" s="232"/>
      <c r="L1799" s="101">
        <f t="shared" si="829"/>
        <v>1</v>
      </c>
      <c r="M1799" s="46"/>
      <c r="N1799" s="101">
        <f t="shared" si="820"/>
        <v>1</v>
      </c>
      <c r="O1799" s="49"/>
      <c r="P1799" s="47" t="str">
        <f>IF(H1799="","",VLOOKUP(H1799,単重表!$C$6:'単重表'!$F$2502,3,FALSE))</f>
        <v/>
      </c>
      <c r="Q1799" s="47"/>
      <c r="R1799" s="56" t="e">
        <f t="shared" si="830"/>
        <v>#VALUE!</v>
      </c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267"/>
      <c r="AF1799" s="267"/>
      <c r="AG1799" s="40"/>
      <c r="AH1799" s="40"/>
      <c r="AI1799" s="40"/>
      <c r="AJ1799" s="58" t="str">
        <f>IF(H1799="","",VLOOKUP(H1799,単重表!$C$6:'単重表'!$F$2502,4,FALSE))</f>
        <v/>
      </c>
      <c r="AK1799" s="141" t="e">
        <f t="shared" si="821"/>
        <v>#VALUE!</v>
      </c>
      <c r="AL1799" s="40">
        <v>2</v>
      </c>
      <c r="AM1799" s="190" t="e">
        <f t="shared" si="822"/>
        <v>#VALUE!</v>
      </c>
      <c r="AO1799" s="191">
        <f t="shared" si="823"/>
        <v>0</v>
      </c>
      <c r="AP1799" s="182"/>
      <c r="AQ1799" s="183" t="str">
        <f t="shared" si="824"/>
        <v/>
      </c>
      <c r="AR1799" s="182"/>
      <c r="AS1799" s="184" t="str">
        <f t="shared" si="825"/>
        <v/>
      </c>
      <c r="AT1799" s="182"/>
      <c r="AU1799" s="268"/>
      <c r="AV1799" s="185"/>
      <c r="AW1799" s="185"/>
      <c r="AX1799" s="185"/>
      <c r="AY1799" s="185"/>
      <c r="AZ1799" s="185"/>
      <c r="BA1799" s="186"/>
      <c r="BB1799" s="80"/>
      <c r="BC1799" s="185"/>
      <c r="BD1799" s="185"/>
      <c r="BE1799" s="185"/>
      <c r="BF1799" s="185"/>
      <c r="BG1799" s="187"/>
      <c r="BH1799" s="270"/>
      <c r="BI1799" s="188"/>
      <c r="BJ1799" s="268"/>
      <c r="BL1799" s="40"/>
      <c r="BM1799" s="40"/>
      <c r="BN1799" s="40"/>
      <c r="BO1799" s="40"/>
      <c r="BP1799" s="40"/>
      <c r="BQ1799" s="40"/>
      <c r="BR1799" s="40"/>
      <c r="BS1799" s="40"/>
      <c r="BT1799" s="40"/>
      <c r="BU1799" s="40"/>
      <c r="BV1799" s="40"/>
      <c r="BW1799" s="40"/>
      <c r="BX1799" s="40"/>
      <c r="BY1799" s="40"/>
      <c r="BZ1799" s="40"/>
      <c r="CA1799" s="40"/>
      <c r="CB1799" s="40"/>
      <c r="CC1799" s="40"/>
      <c r="CD1799" s="40"/>
      <c r="CE1799" s="40"/>
      <c r="CF1799" s="40"/>
      <c r="CG1799" s="40"/>
      <c r="CH1799" s="40"/>
      <c r="CI1799" s="40"/>
      <c r="CJ1799" s="40"/>
      <c r="CK1799" s="40"/>
      <c r="CL1799" s="40"/>
      <c r="CM1799" s="40"/>
      <c r="CN1799" s="40"/>
      <c r="CO1799" s="40">
        <f t="shared" si="826"/>
        <v>0</v>
      </c>
    </row>
    <row r="1800" spans="1:93" ht="22.5" customHeight="1">
      <c r="A1800" s="269"/>
      <c r="B1800" s="267"/>
      <c r="C1800" s="75"/>
      <c r="D1800" s="78"/>
      <c r="E1800" s="75"/>
      <c r="F1800" s="80"/>
      <c r="G1800" s="78"/>
      <c r="H1800" s="70"/>
      <c r="I1800" s="81"/>
      <c r="J1800" s="71" t="str">
        <f>IF(H1800="","",VLOOKUP(H1800,単重表!$C$6:'単重表'!$F$2502,2,FALSE))</f>
        <v/>
      </c>
      <c r="K1800" s="232"/>
      <c r="L1800" s="101">
        <f t="shared" si="829"/>
        <v>1</v>
      </c>
      <c r="M1800" s="46"/>
      <c r="N1800" s="101">
        <f t="shared" si="820"/>
        <v>1</v>
      </c>
      <c r="O1800" s="49"/>
      <c r="P1800" s="47" t="str">
        <f>IF(H1800="","",VLOOKUP(H1800,単重表!$C$6:'単重表'!$F$2502,3,FALSE))</f>
        <v/>
      </c>
      <c r="Q1800" s="47"/>
      <c r="R1800" s="56" t="e">
        <f t="shared" si="830"/>
        <v>#VALUE!</v>
      </c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267"/>
      <c r="AF1800" s="267"/>
      <c r="AG1800" s="40"/>
      <c r="AH1800" s="40"/>
      <c r="AI1800" s="40"/>
      <c r="AJ1800" s="58" t="str">
        <f>IF(H1800="","",VLOOKUP(H1800,単重表!$C$6:'単重表'!$F$2502,4,FALSE))</f>
        <v/>
      </c>
      <c r="AK1800" s="141" t="e">
        <f t="shared" si="821"/>
        <v>#VALUE!</v>
      </c>
      <c r="AL1800" s="40">
        <v>2</v>
      </c>
      <c r="AM1800" s="190" t="e">
        <f t="shared" si="822"/>
        <v>#VALUE!</v>
      </c>
      <c r="AO1800" s="191">
        <f t="shared" si="823"/>
        <v>0</v>
      </c>
      <c r="AP1800" s="182"/>
      <c r="AQ1800" s="183" t="str">
        <f t="shared" si="824"/>
        <v/>
      </c>
      <c r="AR1800" s="182"/>
      <c r="AS1800" s="184" t="str">
        <f t="shared" si="825"/>
        <v/>
      </c>
      <c r="AT1800" s="182"/>
      <c r="AU1800" s="268"/>
      <c r="AV1800" s="185"/>
      <c r="AW1800" s="185"/>
      <c r="AX1800" s="185"/>
      <c r="AY1800" s="185"/>
      <c r="AZ1800" s="185"/>
      <c r="BA1800" s="186"/>
      <c r="BB1800" s="80"/>
      <c r="BC1800" s="185"/>
      <c r="BD1800" s="185"/>
      <c r="BE1800" s="185"/>
      <c r="BF1800" s="185"/>
      <c r="BG1800" s="187"/>
      <c r="BH1800" s="270"/>
      <c r="BI1800" s="188"/>
      <c r="BJ1800" s="268"/>
      <c r="BL1800" s="40"/>
      <c r="BM1800" s="40"/>
      <c r="BN1800" s="40"/>
      <c r="BO1800" s="40"/>
      <c r="BP1800" s="40"/>
      <c r="BQ1800" s="40"/>
      <c r="BR1800" s="40"/>
      <c r="BS1800" s="40"/>
      <c r="BT1800" s="40"/>
      <c r="BU1800" s="40"/>
      <c r="BV1800" s="40"/>
      <c r="BW1800" s="40"/>
      <c r="BX1800" s="40"/>
      <c r="BY1800" s="40"/>
      <c r="BZ1800" s="40"/>
      <c r="CA1800" s="40"/>
      <c r="CB1800" s="40"/>
      <c r="CC1800" s="40"/>
      <c r="CD1800" s="40"/>
      <c r="CE1800" s="40"/>
      <c r="CF1800" s="40"/>
      <c r="CG1800" s="40"/>
      <c r="CH1800" s="40"/>
      <c r="CI1800" s="40"/>
      <c r="CJ1800" s="40"/>
      <c r="CK1800" s="40"/>
      <c r="CL1800" s="40"/>
      <c r="CM1800" s="40"/>
      <c r="CN1800" s="40"/>
      <c r="CO1800" s="40">
        <f t="shared" si="826"/>
        <v>0</v>
      </c>
    </row>
    <row r="1801" spans="1:93" ht="22.5" customHeight="1">
      <c r="A1801" s="269"/>
      <c r="B1801" s="267"/>
      <c r="C1801" s="75"/>
      <c r="D1801" s="78"/>
      <c r="E1801" s="75"/>
      <c r="F1801" s="80"/>
      <c r="G1801" s="78"/>
      <c r="H1801" s="70"/>
      <c r="I1801" s="81"/>
      <c r="J1801" s="71" t="str">
        <f>IF(H1801="","",VLOOKUP(H1801,単重表!$C$6:'単重表'!$F$2502,2,FALSE))</f>
        <v/>
      </c>
      <c r="K1801" s="232"/>
      <c r="L1801" s="101">
        <f t="shared" si="829"/>
        <v>1</v>
      </c>
      <c r="M1801" s="46"/>
      <c r="N1801" s="101">
        <f t="shared" si="820"/>
        <v>1</v>
      </c>
      <c r="O1801" s="49"/>
      <c r="P1801" s="47" t="str">
        <f>IF(H1801="","",VLOOKUP(H1801,単重表!$C$6:'単重表'!$F$2502,3,FALSE))</f>
        <v/>
      </c>
      <c r="Q1801" s="47"/>
      <c r="R1801" s="56" t="e">
        <f t="shared" si="830"/>
        <v>#VALUE!</v>
      </c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267"/>
      <c r="AF1801" s="267"/>
      <c r="AG1801" s="40"/>
      <c r="AH1801" s="40"/>
      <c r="AI1801" s="40"/>
      <c r="AJ1801" s="58" t="str">
        <f>IF(H1801="","",VLOOKUP(H1801,単重表!$C$6:'単重表'!$F$2502,4,FALSE))</f>
        <v/>
      </c>
      <c r="AK1801" s="141" t="e">
        <f t="shared" si="821"/>
        <v>#VALUE!</v>
      </c>
      <c r="AL1801" s="40">
        <v>2</v>
      </c>
      <c r="AM1801" s="190" t="e">
        <f t="shared" si="822"/>
        <v>#VALUE!</v>
      </c>
      <c r="AO1801" s="191">
        <f t="shared" si="823"/>
        <v>0</v>
      </c>
      <c r="AP1801" s="182"/>
      <c r="AQ1801" s="183" t="str">
        <f t="shared" si="824"/>
        <v/>
      </c>
      <c r="AR1801" s="182"/>
      <c r="AS1801" s="184" t="str">
        <f t="shared" si="825"/>
        <v/>
      </c>
      <c r="AT1801" s="182"/>
      <c r="AU1801" s="268"/>
      <c r="AV1801" s="185"/>
      <c r="AW1801" s="185"/>
      <c r="AX1801" s="185"/>
      <c r="AY1801" s="185"/>
      <c r="AZ1801" s="185"/>
      <c r="BA1801" s="186"/>
      <c r="BB1801" s="80"/>
      <c r="BC1801" s="185"/>
      <c r="BD1801" s="185"/>
      <c r="BE1801" s="185"/>
      <c r="BF1801" s="185"/>
      <c r="BG1801" s="187"/>
      <c r="BH1801" s="270"/>
      <c r="BI1801" s="188"/>
      <c r="BJ1801" s="268"/>
      <c r="BL1801" s="40"/>
      <c r="BM1801" s="40"/>
      <c r="BN1801" s="40"/>
      <c r="BO1801" s="40"/>
      <c r="BP1801" s="40"/>
      <c r="BQ1801" s="40"/>
      <c r="BR1801" s="40"/>
      <c r="BS1801" s="40"/>
      <c r="BT1801" s="40"/>
      <c r="BU1801" s="40"/>
      <c r="BV1801" s="40"/>
      <c r="BW1801" s="40"/>
      <c r="BX1801" s="40"/>
      <c r="BY1801" s="40"/>
      <c r="BZ1801" s="40"/>
      <c r="CA1801" s="40"/>
      <c r="CB1801" s="40"/>
      <c r="CC1801" s="40"/>
      <c r="CD1801" s="40"/>
      <c r="CE1801" s="40"/>
      <c r="CF1801" s="40"/>
      <c r="CG1801" s="40"/>
      <c r="CH1801" s="40"/>
      <c r="CI1801" s="40"/>
      <c r="CJ1801" s="40"/>
      <c r="CK1801" s="40"/>
      <c r="CL1801" s="40"/>
      <c r="CM1801" s="40"/>
      <c r="CN1801" s="40"/>
      <c r="CO1801" s="40">
        <f t="shared" si="826"/>
        <v>0</v>
      </c>
    </row>
    <row r="1802" spans="1:93" ht="22.5" customHeight="1">
      <c r="A1802" s="269"/>
      <c r="B1802" s="267"/>
      <c r="C1802" s="75"/>
      <c r="D1802" s="78"/>
      <c r="E1802" s="75"/>
      <c r="F1802" s="80"/>
      <c r="G1802" s="78"/>
      <c r="H1802" s="70"/>
      <c r="I1802" s="81"/>
      <c r="J1802" s="71" t="str">
        <f>IF(H1802="","",VLOOKUP(H1802,単重表!$C$6:'単重表'!$F$2502,2,FALSE))</f>
        <v/>
      </c>
      <c r="K1802" s="232"/>
      <c r="L1802" s="101">
        <f t="shared" si="829"/>
        <v>1</v>
      </c>
      <c r="M1802" s="46"/>
      <c r="N1802" s="101">
        <f t="shared" si="820"/>
        <v>1</v>
      </c>
      <c r="O1802" s="49"/>
      <c r="P1802" s="47" t="str">
        <f>IF(H1802="","",VLOOKUP(H1802,単重表!$C$6:'単重表'!$F$2502,3,FALSE))</f>
        <v/>
      </c>
      <c r="Q1802" s="47"/>
      <c r="R1802" s="56" t="e">
        <f t="shared" si="830"/>
        <v>#VALUE!</v>
      </c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267"/>
      <c r="AF1802" s="267"/>
      <c r="AG1802" s="40"/>
      <c r="AH1802" s="40"/>
      <c r="AI1802" s="40"/>
      <c r="AJ1802" s="58" t="str">
        <f>IF(H1802="","",VLOOKUP(H1802,単重表!$C$6:'単重表'!$F$2502,4,FALSE))</f>
        <v/>
      </c>
      <c r="AK1802" s="141" t="e">
        <f t="shared" si="821"/>
        <v>#VALUE!</v>
      </c>
      <c r="AL1802" s="40">
        <v>2</v>
      </c>
      <c r="AM1802" s="190" t="e">
        <f t="shared" si="822"/>
        <v>#VALUE!</v>
      </c>
      <c r="AO1802" s="191">
        <f t="shared" si="823"/>
        <v>0</v>
      </c>
      <c r="AP1802" s="182"/>
      <c r="AQ1802" s="183" t="str">
        <f t="shared" si="824"/>
        <v/>
      </c>
      <c r="AR1802" s="182"/>
      <c r="AS1802" s="184" t="str">
        <f t="shared" si="825"/>
        <v/>
      </c>
      <c r="AT1802" s="182"/>
      <c r="AU1802" s="268"/>
      <c r="AV1802" s="185"/>
      <c r="AW1802" s="185"/>
      <c r="AX1802" s="185"/>
      <c r="AY1802" s="185"/>
      <c r="AZ1802" s="185"/>
      <c r="BA1802" s="186"/>
      <c r="BB1802" s="80"/>
      <c r="BC1802" s="185"/>
      <c r="BD1802" s="185"/>
      <c r="BE1802" s="185"/>
      <c r="BF1802" s="185"/>
      <c r="BG1802" s="187"/>
      <c r="BH1802" s="270"/>
      <c r="BI1802" s="188"/>
      <c r="BJ1802" s="268"/>
      <c r="BL1802" s="40"/>
      <c r="BM1802" s="40"/>
      <c r="BN1802" s="40"/>
      <c r="BO1802" s="40"/>
      <c r="BP1802" s="40"/>
      <c r="BQ1802" s="40"/>
      <c r="BR1802" s="40"/>
      <c r="BS1802" s="40"/>
      <c r="BT1802" s="40"/>
      <c r="BU1802" s="40"/>
      <c r="BV1802" s="40"/>
      <c r="BW1802" s="40"/>
      <c r="BX1802" s="40"/>
      <c r="BY1802" s="40"/>
      <c r="BZ1802" s="40"/>
      <c r="CA1802" s="40"/>
      <c r="CB1802" s="40"/>
      <c r="CC1802" s="40"/>
      <c r="CD1802" s="40"/>
      <c r="CE1802" s="40"/>
      <c r="CF1802" s="40"/>
      <c r="CG1802" s="40"/>
      <c r="CH1802" s="40"/>
      <c r="CI1802" s="40"/>
      <c r="CJ1802" s="40"/>
      <c r="CK1802" s="40"/>
      <c r="CL1802" s="40"/>
      <c r="CM1802" s="40"/>
      <c r="CN1802" s="40"/>
      <c r="CO1802" s="40">
        <f t="shared" si="826"/>
        <v>0</v>
      </c>
    </row>
    <row r="1803" spans="1:93" ht="22.5" customHeight="1">
      <c r="A1803" s="269"/>
      <c r="B1803" s="267"/>
      <c r="C1803" s="75"/>
      <c r="D1803" s="78"/>
      <c r="E1803" s="75"/>
      <c r="F1803" s="80"/>
      <c r="G1803" s="78"/>
      <c r="H1803" s="70"/>
      <c r="I1803" s="81"/>
      <c r="J1803" s="71" t="str">
        <f>IF(H1803="","",VLOOKUP(H1803,単重表!$C$6:'単重表'!$F$2502,2,FALSE))</f>
        <v/>
      </c>
      <c r="K1803" s="232"/>
      <c r="L1803" s="101">
        <f t="shared" si="829"/>
        <v>1</v>
      </c>
      <c r="M1803" s="46"/>
      <c r="N1803" s="101">
        <f t="shared" si="820"/>
        <v>1</v>
      </c>
      <c r="O1803" s="49"/>
      <c r="P1803" s="47" t="str">
        <f>IF(H1803="","",VLOOKUP(H1803,単重表!$C$6:'単重表'!$F$2502,3,FALSE))</f>
        <v/>
      </c>
      <c r="Q1803" s="47"/>
      <c r="R1803" s="56" t="e">
        <f t="shared" si="830"/>
        <v>#VALUE!</v>
      </c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267"/>
      <c r="AF1803" s="267"/>
      <c r="AG1803" s="40"/>
      <c r="AH1803" s="40"/>
      <c r="AI1803" s="40"/>
      <c r="AJ1803" s="58" t="str">
        <f>IF(H1803="","",VLOOKUP(H1803,単重表!$C$6:'単重表'!$F$2502,4,FALSE))</f>
        <v/>
      </c>
      <c r="AK1803" s="141" t="e">
        <f t="shared" si="821"/>
        <v>#VALUE!</v>
      </c>
      <c r="AL1803" s="40">
        <v>2</v>
      </c>
      <c r="AM1803" s="190" t="e">
        <f t="shared" si="822"/>
        <v>#VALUE!</v>
      </c>
      <c r="AO1803" s="191">
        <f t="shared" si="823"/>
        <v>0</v>
      </c>
      <c r="AP1803" s="182"/>
      <c r="AQ1803" s="183" t="str">
        <f t="shared" si="824"/>
        <v/>
      </c>
      <c r="AR1803" s="182"/>
      <c r="AS1803" s="184" t="str">
        <f t="shared" si="825"/>
        <v/>
      </c>
      <c r="AT1803" s="182"/>
      <c r="AU1803" s="268"/>
      <c r="AV1803" s="185"/>
      <c r="AW1803" s="185"/>
      <c r="AX1803" s="185"/>
      <c r="AY1803" s="185"/>
      <c r="AZ1803" s="185"/>
      <c r="BA1803" s="186"/>
      <c r="BB1803" s="80"/>
      <c r="BC1803" s="185"/>
      <c r="BD1803" s="185"/>
      <c r="BE1803" s="185"/>
      <c r="BF1803" s="185"/>
      <c r="BG1803" s="187"/>
      <c r="BH1803" s="270"/>
      <c r="BI1803" s="188"/>
      <c r="BJ1803" s="268"/>
      <c r="BL1803" s="40"/>
      <c r="BM1803" s="40"/>
      <c r="BN1803" s="40"/>
      <c r="BO1803" s="40"/>
      <c r="BP1803" s="40"/>
      <c r="BQ1803" s="40"/>
      <c r="BR1803" s="40"/>
      <c r="BS1803" s="40"/>
      <c r="BT1803" s="40"/>
      <c r="BU1803" s="40"/>
      <c r="BV1803" s="40"/>
      <c r="BW1803" s="40"/>
      <c r="BX1803" s="40"/>
      <c r="BY1803" s="40"/>
      <c r="BZ1803" s="40"/>
      <c r="CA1803" s="40"/>
      <c r="CB1803" s="40"/>
      <c r="CC1803" s="40"/>
      <c r="CD1803" s="40"/>
      <c r="CE1803" s="40"/>
      <c r="CF1803" s="40"/>
      <c r="CG1803" s="40"/>
      <c r="CH1803" s="40"/>
      <c r="CI1803" s="40"/>
      <c r="CJ1803" s="40"/>
      <c r="CK1803" s="40"/>
      <c r="CL1803" s="40"/>
      <c r="CM1803" s="40"/>
      <c r="CN1803" s="40"/>
      <c r="CO1803" s="40">
        <f t="shared" si="826"/>
        <v>0</v>
      </c>
    </row>
    <row r="1804" spans="1:93" ht="22.5" customHeight="1">
      <c r="A1804" s="269"/>
      <c r="B1804" s="267"/>
      <c r="C1804" s="75"/>
      <c r="D1804" s="78"/>
      <c r="E1804" s="75"/>
      <c r="F1804" s="80"/>
      <c r="G1804" s="78"/>
      <c r="H1804" s="70"/>
      <c r="I1804" s="81"/>
      <c r="J1804" s="71" t="str">
        <f>IF(H1804="","",VLOOKUP(H1804,単重表!$C$6:'単重表'!$F$2502,2,FALSE))</f>
        <v/>
      </c>
      <c r="K1804" s="232"/>
      <c r="L1804" s="101">
        <f t="shared" si="829"/>
        <v>1</v>
      </c>
      <c r="M1804" s="46"/>
      <c r="N1804" s="101">
        <f t="shared" si="820"/>
        <v>1</v>
      </c>
      <c r="O1804" s="49"/>
      <c r="P1804" s="47" t="str">
        <f>IF(H1804="","",VLOOKUP(H1804,単重表!$C$6:'単重表'!$F$2502,3,FALSE))</f>
        <v/>
      </c>
      <c r="Q1804" s="47"/>
      <c r="R1804" s="56" t="e">
        <f t="shared" si="830"/>
        <v>#VALUE!</v>
      </c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267"/>
      <c r="AF1804" s="267"/>
      <c r="AG1804" s="40"/>
      <c r="AH1804" s="40"/>
      <c r="AI1804" s="40"/>
      <c r="AJ1804" s="58" t="str">
        <f>IF(H1804="","",VLOOKUP(H1804,単重表!$C$6:'単重表'!$F$2502,4,FALSE))</f>
        <v/>
      </c>
      <c r="AK1804" s="141" t="e">
        <f t="shared" si="821"/>
        <v>#VALUE!</v>
      </c>
      <c r="AL1804" s="40">
        <v>2</v>
      </c>
      <c r="AM1804" s="190" t="e">
        <f t="shared" si="822"/>
        <v>#VALUE!</v>
      </c>
      <c r="AO1804" s="191">
        <f t="shared" si="823"/>
        <v>0</v>
      </c>
      <c r="AP1804" s="182"/>
      <c r="AQ1804" s="183" t="str">
        <f t="shared" si="824"/>
        <v/>
      </c>
      <c r="AR1804" s="182"/>
      <c r="AS1804" s="184" t="str">
        <f t="shared" si="825"/>
        <v/>
      </c>
      <c r="AT1804" s="182"/>
      <c r="AU1804" s="268"/>
      <c r="AV1804" s="185"/>
      <c r="AW1804" s="185"/>
      <c r="AX1804" s="185"/>
      <c r="AY1804" s="185"/>
      <c r="AZ1804" s="185"/>
      <c r="BA1804" s="186"/>
      <c r="BB1804" s="80"/>
      <c r="BC1804" s="185"/>
      <c r="BD1804" s="185"/>
      <c r="BE1804" s="185"/>
      <c r="BF1804" s="185"/>
      <c r="BG1804" s="187"/>
      <c r="BH1804" s="270"/>
      <c r="BI1804" s="188"/>
      <c r="BJ1804" s="268"/>
      <c r="BL1804" s="40"/>
      <c r="BM1804" s="40"/>
      <c r="BN1804" s="40"/>
      <c r="BO1804" s="40"/>
      <c r="BP1804" s="40"/>
      <c r="BQ1804" s="40"/>
      <c r="BR1804" s="40"/>
      <c r="BS1804" s="40"/>
      <c r="BT1804" s="40"/>
      <c r="BU1804" s="40"/>
      <c r="BV1804" s="40"/>
      <c r="BW1804" s="40"/>
      <c r="BX1804" s="40"/>
      <c r="BY1804" s="40"/>
      <c r="BZ1804" s="40"/>
      <c r="CA1804" s="40"/>
      <c r="CB1804" s="40"/>
      <c r="CC1804" s="40"/>
      <c r="CD1804" s="40"/>
      <c r="CE1804" s="40"/>
      <c r="CF1804" s="40"/>
      <c r="CG1804" s="40"/>
      <c r="CH1804" s="40"/>
      <c r="CI1804" s="40"/>
      <c r="CJ1804" s="40"/>
      <c r="CK1804" s="40"/>
      <c r="CL1804" s="40"/>
      <c r="CM1804" s="40"/>
      <c r="CN1804" s="40"/>
      <c r="CO1804" s="40">
        <f t="shared" si="826"/>
        <v>0</v>
      </c>
    </row>
    <row r="1805" spans="1:93" ht="22.5" customHeight="1">
      <c r="A1805" s="269"/>
      <c r="B1805" s="267"/>
      <c r="C1805" s="75"/>
      <c r="D1805" s="78"/>
      <c r="E1805" s="75"/>
      <c r="F1805" s="80"/>
      <c r="G1805" s="78"/>
      <c r="H1805" s="70"/>
      <c r="I1805" s="81"/>
      <c r="J1805" s="71" t="str">
        <f>IF(H1805="","",VLOOKUP(H1805,単重表!$C$6:'単重表'!$F$2502,2,FALSE))</f>
        <v/>
      </c>
      <c r="K1805" s="232"/>
      <c r="L1805" s="101">
        <f>IF(K1805="",1,K1805/1000)</f>
        <v>1</v>
      </c>
      <c r="M1805" s="46"/>
      <c r="N1805" s="101">
        <f t="shared" si="820"/>
        <v>1</v>
      </c>
      <c r="O1805" s="49"/>
      <c r="P1805" s="47" t="str">
        <f>IF(H1805="","",VLOOKUP(H1805,単重表!$C$6:'単重表'!$F$2502,3,FALSE))</f>
        <v/>
      </c>
      <c r="Q1805" s="47"/>
      <c r="R1805" s="56" t="e">
        <f t="shared" si="830"/>
        <v>#VALUE!</v>
      </c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267"/>
      <c r="AF1805" s="267"/>
      <c r="AG1805" s="40"/>
      <c r="AH1805" s="40"/>
      <c r="AI1805" s="40"/>
      <c r="AJ1805" s="58" t="str">
        <f>IF(H1805="","",VLOOKUP(H1805,単重表!$C$6:'単重表'!$F$2502,4,FALSE))</f>
        <v/>
      </c>
      <c r="AK1805" s="141" t="e">
        <f t="shared" si="821"/>
        <v>#VALUE!</v>
      </c>
      <c r="AL1805" s="40">
        <v>2</v>
      </c>
      <c r="AM1805" s="190" t="e">
        <f t="shared" si="822"/>
        <v>#VALUE!</v>
      </c>
      <c r="AO1805" s="191">
        <f t="shared" si="823"/>
        <v>0</v>
      </c>
      <c r="AP1805" s="182"/>
      <c r="AQ1805" s="183" t="str">
        <f t="shared" si="824"/>
        <v/>
      </c>
      <c r="AR1805" s="182"/>
      <c r="AS1805" s="184" t="str">
        <f t="shared" si="825"/>
        <v/>
      </c>
      <c r="AT1805" s="182"/>
      <c r="AU1805" s="268"/>
      <c r="AV1805" s="185"/>
      <c r="AW1805" s="185"/>
      <c r="AX1805" s="185"/>
      <c r="AY1805" s="185"/>
      <c r="AZ1805" s="185"/>
      <c r="BA1805" s="186"/>
      <c r="BB1805" s="80"/>
      <c r="BC1805" s="185"/>
      <c r="BD1805" s="185"/>
      <c r="BE1805" s="185"/>
      <c r="BF1805" s="185"/>
      <c r="BG1805" s="187"/>
      <c r="BH1805" s="270"/>
      <c r="BI1805" s="188"/>
      <c r="BJ1805" s="268"/>
      <c r="BL1805" s="40"/>
      <c r="BM1805" s="40"/>
      <c r="BN1805" s="40"/>
      <c r="BO1805" s="40"/>
      <c r="BP1805" s="40"/>
      <c r="BQ1805" s="40"/>
      <c r="BR1805" s="40"/>
      <c r="BS1805" s="40"/>
      <c r="BT1805" s="40"/>
      <c r="BU1805" s="40"/>
      <c r="BV1805" s="40"/>
      <c r="BW1805" s="40"/>
      <c r="BX1805" s="40"/>
      <c r="BY1805" s="40"/>
      <c r="BZ1805" s="40"/>
      <c r="CA1805" s="40"/>
      <c r="CB1805" s="40"/>
      <c r="CC1805" s="40"/>
      <c r="CD1805" s="40"/>
      <c r="CE1805" s="40"/>
      <c r="CF1805" s="40"/>
      <c r="CG1805" s="40"/>
      <c r="CH1805" s="40"/>
      <c r="CI1805" s="40"/>
      <c r="CJ1805" s="40"/>
      <c r="CK1805" s="40"/>
      <c r="CL1805" s="40"/>
      <c r="CM1805" s="40"/>
      <c r="CN1805" s="40"/>
      <c r="CO1805" s="40">
        <f t="shared" si="826"/>
        <v>0</v>
      </c>
    </row>
    <row r="1806" spans="1:93" ht="22.5" customHeight="1">
      <c r="A1806" s="269"/>
      <c r="B1806" s="267"/>
      <c r="C1806" s="75"/>
      <c r="D1806" s="78"/>
      <c r="E1806" s="75"/>
      <c r="F1806" s="80"/>
      <c r="G1806" s="78"/>
      <c r="H1806" s="70"/>
      <c r="I1806" s="81"/>
      <c r="J1806" s="71" t="str">
        <f>IF(H1806="","",VLOOKUP(H1806,単重表!$C$6:'単重表'!$F$2502,2,FALSE))</f>
        <v/>
      </c>
      <c r="K1806" s="232"/>
      <c r="L1806" s="101">
        <f>IF(K1806="",1,K1806/1000)</f>
        <v>1</v>
      </c>
      <c r="M1806" s="46"/>
      <c r="N1806" s="101">
        <f t="shared" si="820"/>
        <v>1</v>
      </c>
      <c r="O1806" s="49"/>
      <c r="P1806" s="47" t="str">
        <f>IF(H1806="","",VLOOKUP(H1806,単重表!$C$6:'単重表'!$F$2502,3,FALSE))</f>
        <v/>
      </c>
      <c r="Q1806" s="47"/>
      <c r="R1806" s="56" t="e">
        <f t="shared" si="830"/>
        <v>#VALUE!</v>
      </c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267"/>
      <c r="AF1806" s="267"/>
      <c r="AG1806" s="40"/>
      <c r="AH1806" s="40"/>
      <c r="AI1806" s="40"/>
      <c r="AJ1806" s="58" t="str">
        <f>IF(H1806="","",VLOOKUP(H1806,単重表!$C$6:'単重表'!$F$2502,4,FALSE))</f>
        <v/>
      </c>
      <c r="AK1806" s="141" t="e">
        <f t="shared" si="821"/>
        <v>#VALUE!</v>
      </c>
      <c r="AL1806" s="40">
        <v>2</v>
      </c>
      <c r="AM1806" s="190" t="e">
        <f t="shared" si="822"/>
        <v>#VALUE!</v>
      </c>
      <c r="AO1806" s="191">
        <f t="shared" si="823"/>
        <v>0</v>
      </c>
      <c r="AP1806" s="182"/>
      <c r="AQ1806" s="183" t="str">
        <f t="shared" si="824"/>
        <v/>
      </c>
      <c r="AR1806" s="182"/>
      <c r="AS1806" s="184" t="str">
        <f t="shared" si="825"/>
        <v/>
      </c>
      <c r="AT1806" s="182"/>
      <c r="AU1806" s="268"/>
      <c r="AV1806" s="185"/>
      <c r="AW1806" s="185"/>
      <c r="AX1806" s="185"/>
      <c r="AY1806" s="185"/>
      <c r="AZ1806" s="185"/>
      <c r="BA1806" s="186"/>
      <c r="BB1806" s="80"/>
      <c r="BC1806" s="185"/>
      <c r="BD1806" s="185"/>
      <c r="BE1806" s="185"/>
      <c r="BF1806" s="185"/>
      <c r="BG1806" s="187"/>
      <c r="BH1806" s="270"/>
      <c r="BI1806" s="188"/>
      <c r="BJ1806" s="268"/>
      <c r="BL1806" s="40"/>
      <c r="BM1806" s="40"/>
      <c r="BN1806" s="40"/>
      <c r="BO1806" s="40"/>
      <c r="BP1806" s="40"/>
      <c r="BQ1806" s="40"/>
      <c r="BR1806" s="40"/>
      <c r="BS1806" s="40"/>
      <c r="BT1806" s="40"/>
      <c r="BU1806" s="40"/>
      <c r="BV1806" s="40"/>
      <c r="BW1806" s="40"/>
      <c r="BX1806" s="40"/>
      <c r="BY1806" s="40"/>
      <c r="BZ1806" s="40"/>
      <c r="CA1806" s="40"/>
      <c r="CB1806" s="40"/>
      <c r="CC1806" s="40"/>
      <c r="CD1806" s="40"/>
      <c r="CE1806" s="40"/>
      <c r="CF1806" s="40"/>
      <c r="CG1806" s="40"/>
      <c r="CH1806" s="40"/>
      <c r="CI1806" s="40"/>
      <c r="CJ1806" s="40"/>
      <c r="CK1806" s="40"/>
      <c r="CL1806" s="40"/>
      <c r="CM1806" s="40"/>
      <c r="CN1806" s="40"/>
      <c r="CO1806" s="40">
        <f t="shared" si="826"/>
        <v>0</v>
      </c>
    </row>
    <row r="1807" spans="1:93" ht="22.5" customHeight="1">
      <c r="A1807" s="269"/>
      <c r="B1807" s="267"/>
      <c r="C1807" s="75"/>
      <c r="D1807" s="78"/>
      <c r="E1807" s="75"/>
      <c r="F1807" s="80"/>
      <c r="G1807" s="78"/>
      <c r="H1807" s="70"/>
      <c r="I1807" s="81"/>
      <c r="J1807" s="71" t="str">
        <f>IF(H1807="","",VLOOKUP(H1807,単重表!$C$6:'単重表'!$F$2502,2,FALSE))</f>
        <v/>
      </c>
      <c r="K1807" s="232"/>
      <c r="L1807" s="101">
        <f>IF(K1807="",1,K1807/1000)</f>
        <v>1</v>
      </c>
      <c r="M1807" s="46"/>
      <c r="N1807" s="101">
        <f t="shared" si="820"/>
        <v>1</v>
      </c>
      <c r="O1807" s="49"/>
      <c r="P1807" s="47" t="str">
        <f>IF(H1807="","",VLOOKUP(H1807,単重表!$C$6:'単重表'!$F$2502,3,FALSE))</f>
        <v/>
      </c>
      <c r="Q1807" s="47"/>
      <c r="R1807" s="56" t="e">
        <f>P1807*O1807*N1807*L1807+Q1807</f>
        <v>#VALUE!</v>
      </c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267"/>
      <c r="AF1807" s="267"/>
      <c r="AG1807" s="40"/>
      <c r="AH1807" s="40"/>
      <c r="AI1807" s="40"/>
      <c r="AJ1807" s="58" t="str">
        <f>IF(H1807="","",VLOOKUP(H1807,単重表!$C$6:'単重表'!$F$2502,4,FALSE))</f>
        <v/>
      </c>
      <c r="AK1807" s="141" t="e">
        <f t="shared" si="821"/>
        <v>#VALUE!</v>
      </c>
      <c r="AL1807" s="40">
        <v>2</v>
      </c>
      <c r="AM1807" s="190" t="e">
        <f t="shared" si="822"/>
        <v>#VALUE!</v>
      </c>
      <c r="AO1807" s="191">
        <f t="shared" si="823"/>
        <v>0</v>
      </c>
      <c r="AP1807" s="182"/>
      <c r="AQ1807" s="183" t="str">
        <f t="shared" si="824"/>
        <v/>
      </c>
      <c r="AR1807" s="182"/>
      <c r="AS1807" s="184" t="str">
        <f t="shared" si="825"/>
        <v/>
      </c>
      <c r="AT1807" s="182"/>
      <c r="AU1807" s="268"/>
      <c r="AV1807" s="185"/>
      <c r="AW1807" s="185"/>
      <c r="AX1807" s="185"/>
      <c r="AY1807" s="185"/>
      <c r="AZ1807" s="185"/>
      <c r="BA1807" s="186"/>
      <c r="BB1807" s="80"/>
      <c r="BC1807" s="185"/>
      <c r="BD1807" s="185"/>
      <c r="BE1807" s="185"/>
      <c r="BF1807" s="185"/>
      <c r="BG1807" s="187"/>
      <c r="BH1807" s="270"/>
      <c r="BI1807" s="188"/>
      <c r="BJ1807" s="268"/>
      <c r="BL1807" s="40"/>
      <c r="BM1807" s="40"/>
      <c r="BN1807" s="40"/>
      <c r="BO1807" s="40"/>
      <c r="BP1807" s="40"/>
      <c r="BQ1807" s="40"/>
      <c r="BR1807" s="40"/>
      <c r="BS1807" s="40"/>
      <c r="BT1807" s="40"/>
      <c r="BU1807" s="40"/>
      <c r="BV1807" s="40"/>
      <c r="BW1807" s="40"/>
      <c r="BX1807" s="40"/>
      <c r="BY1807" s="40"/>
      <c r="BZ1807" s="40"/>
      <c r="CA1807" s="40"/>
      <c r="CB1807" s="40"/>
      <c r="CC1807" s="40"/>
      <c r="CD1807" s="40"/>
      <c r="CE1807" s="40"/>
      <c r="CF1807" s="40"/>
      <c r="CG1807" s="40"/>
      <c r="CH1807" s="40"/>
      <c r="CI1807" s="40"/>
      <c r="CJ1807" s="40"/>
      <c r="CK1807" s="40"/>
      <c r="CL1807" s="40"/>
      <c r="CM1807" s="40"/>
      <c r="CN1807" s="40"/>
      <c r="CO1807" s="40">
        <f t="shared" si="826"/>
        <v>0</v>
      </c>
    </row>
    <row r="1808" spans="1:93" ht="22.5" customHeight="1">
      <c r="A1808" s="269"/>
      <c r="B1808" s="267"/>
      <c r="C1808" s="75"/>
      <c r="D1808" s="78"/>
      <c r="E1808" s="75"/>
      <c r="F1808" s="80"/>
      <c r="G1808" s="78"/>
      <c r="H1808" s="70"/>
      <c r="I1808" s="81"/>
      <c r="J1808" s="71" t="str">
        <f>IF(H1808="","",VLOOKUP(H1808,単重表!$C$6:'単重表'!$F$2502,2,FALSE))</f>
        <v/>
      </c>
      <c r="K1808" s="232"/>
      <c r="L1808" s="101">
        <f t="shared" ref="L1808:L1815" si="831">IF(K1808="",1,K1808/1000)</f>
        <v>1</v>
      </c>
      <c r="M1808" s="46"/>
      <c r="N1808" s="101">
        <f t="shared" si="820"/>
        <v>1</v>
      </c>
      <c r="O1808" s="49"/>
      <c r="P1808" s="47" t="str">
        <f>IF(H1808="","",VLOOKUP(H1808,単重表!$C$6:'単重表'!$F$2502,3,FALSE))</f>
        <v/>
      </c>
      <c r="Q1808" s="47"/>
      <c r="R1808" s="56" t="e">
        <f t="shared" ref="R1808:R1817" si="832">P1808*O1808*N1808*L1808+Q1808</f>
        <v>#VALUE!</v>
      </c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267"/>
      <c r="AF1808" s="267"/>
      <c r="AG1808" s="40"/>
      <c r="AH1808" s="40"/>
      <c r="AI1808" s="40"/>
      <c r="AJ1808" s="58" t="str">
        <f>IF(H1808="","",VLOOKUP(H1808,単重表!$C$6:'単重表'!$F$2502,4,FALSE))</f>
        <v/>
      </c>
      <c r="AK1808" s="141" t="e">
        <f t="shared" si="821"/>
        <v>#VALUE!</v>
      </c>
      <c r="AL1808" s="40">
        <v>2</v>
      </c>
      <c r="AM1808" s="190" t="e">
        <f t="shared" si="822"/>
        <v>#VALUE!</v>
      </c>
      <c r="AO1808" s="191">
        <f t="shared" si="823"/>
        <v>0</v>
      </c>
      <c r="AP1808" s="182"/>
      <c r="AQ1808" s="183" t="str">
        <f t="shared" si="824"/>
        <v/>
      </c>
      <c r="AR1808" s="182"/>
      <c r="AS1808" s="184" t="str">
        <f t="shared" si="825"/>
        <v/>
      </c>
      <c r="AT1808" s="182"/>
      <c r="AU1808" s="268"/>
      <c r="AV1808" s="185"/>
      <c r="AW1808" s="185"/>
      <c r="AX1808" s="185"/>
      <c r="AY1808" s="185"/>
      <c r="AZ1808" s="185"/>
      <c r="BA1808" s="186"/>
      <c r="BB1808" s="80"/>
      <c r="BC1808" s="185"/>
      <c r="BD1808" s="185"/>
      <c r="BE1808" s="185"/>
      <c r="BF1808" s="185"/>
      <c r="BG1808" s="187"/>
      <c r="BH1808" s="270"/>
      <c r="BI1808" s="188"/>
      <c r="BJ1808" s="268"/>
      <c r="BL1808" s="40"/>
      <c r="BM1808" s="40"/>
      <c r="BN1808" s="40"/>
      <c r="BO1808" s="40"/>
      <c r="BP1808" s="40"/>
      <c r="BQ1808" s="40"/>
      <c r="BR1808" s="40"/>
      <c r="BS1808" s="40"/>
      <c r="BT1808" s="40"/>
      <c r="BU1808" s="40"/>
      <c r="BV1808" s="40"/>
      <c r="BW1808" s="40"/>
      <c r="BX1808" s="40"/>
      <c r="BY1808" s="40"/>
      <c r="BZ1808" s="40"/>
      <c r="CA1808" s="40"/>
      <c r="CB1808" s="40"/>
      <c r="CC1808" s="40"/>
      <c r="CD1808" s="40"/>
      <c r="CE1808" s="40"/>
      <c r="CF1808" s="40"/>
      <c r="CG1808" s="40"/>
      <c r="CH1808" s="40"/>
      <c r="CI1808" s="40"/>
      <c r="CJ1808" s="40"/>
      <c r="CK1808" s="40"/>
      <c r="CL1808" s="40"/>
      <c r="CM1808" s="40"/>
      <c r="CN1808" s="40"/>
      <c r="CO1808" s="40">
        <f t="shared" si="826"/>
        <v>0</v>
      </c>
    </row>
    <row r="1809" spans="1:93" ht="22.5" customHeight="1">
      <c r="A1809" s="269"/>
      <c r="B1809" s="267"/>
      <c r="C1809" s="75"/>
      <c r="D1809" s="78"/>
      <c r="E1809" s="75"/>
      <c r="F1809" s="80"/>
      <c r="G1809" s="78"/>
      <c r="H1809" s="70"/>
      <c r="I1809" s="81"/>
      <c r="J1809" s="71" t="str">
        <f>IF(H1809="","",VLOOKUP(H1809,単重表!$C$6:'単重表'!$F$2502,2,FALSE))</f>
        <v/>
      </c>
      <c r="K1809" s="232"/>
      <c r="L1809" s="101">
        <f t="shared" si="831"/>
        <v>1</v>
      </c>
      <c r="M1809" s="46"/>
      <c r="N1809" s="101">
        <f t="shared" si="820"/>
        <v>1</v>
      </c>
      <c r="O1809" s="49"/>
      <c r="P1809" s="47" t="str">
        <f>IF(H1809="","",VLOOKUP(H1809,単重表!$C$6:'単重表'!$F$2502,3,FALSE))</f>
        <v/>
      </c>
      <c r="Q1809" s="47"/>
      <c r="R1809" s="56" t="e">
        <f t="shared" si="832"/>
        <v>#VALUE!</v>
      </c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267"/>
      <c r="AF1809" s="267"/>
      <c r="AG1809" s="40"/>
      <c r="AH1809" s="40"/>
      <c r="AI1809" s="40"/>
      <c r="AJ1809" s="58" t="str">
        <f>IF(H1809="","",VLOOKUP(H1809,単重表!$C$6:'単重表'!$F$2502,4,FALSE))</f>
        <v/>
      </c>
      <c r="AK1809" s="141" t="e">
        <f t="shared" si="821"/>
        <v>#VALUE!</v>
      </c>
      <c r="AL1809" s="40">
        <v>2</v>
      </c>
      <c r="AM1809" s="190" t="e">
        <f t="shared" si="822"/>
        <v>#VALUE!</v>
      </c>
      <c r="AO1809" s="191">
        <f t="shared" si="823"/>
        <v>0</v>
      </c>
      <c r="AP1809" s="182"/>
      <c r="AQ1809" s="183" t="str">
        <f t="shared" si="824"/>
        <v/>
      </c>
      <c r="AR1809" s="182"/>
      <c r="AS1809" s="184" t="str">
        <f t="shared" si="825"/>
        <v/>
      </c>
      <c r="AT1809" s="182"/>
      <c r="AU1809" s="268"/>
      <c r="AV1809" s="185"/>
      <c r="AW1809" s="185"/>
      <c r="AX1809" s="185"/>
      <c r="AY1809" s="185"/>
      <c r="AZ1809" s="185"/>
      <c r="BA1809" s="186"/>
      <c r="BB1809" s="80"/>
      <c r="BC1809" s="185"/>
      <c r="BD1809" s="185"/>
      <c r="BE1809" s="185"/>
      <c r="BF1809" s="185"/>
      <c r="BG1809" s="187"/>
      <c r="BH1809" s="270"/>
      <c r="BI1809" s="188"/>
      <c r="BJ1809" s="268"/>
      <c r="BL1809" s="40"/>
      <c r="BM1809" s="40"/>
      <c r="BN1809" s="40"/>
      <c r="BO1809" s="40"/>
      <c r="BP1809" s="40"/>
      <c r="BQ1809" s="40"/>
      <c r="BR1809" s="40"/>
      <c r="BS1809" s="40"/>
      <c r="BT1809" s="40"/>
      <c r="BU1809" s="40"/>
      <c r="BV1809" s="40"/>
      <c r="BW1809" s="40"/>
      <c r="BX1809" s="40"/>
      <c r="BY1809" s="40"/>
      <c r="BZ1809" s="40"/>
      <c r="CA1809" s="40"/>
      <c r="CB1809" s="40"/>
      <c r="CC1809" s="40"/>
      <c r="CD1809" s="40"/>
      <c r="CE1809" s="40"/>
      <c r="CF1809" s="40"/>
      <c r="CG1809" s="40"/>
      <c r="CH1809" s="40"/>
      <c r="CI1809" s="40"/>
      <c r="CJ1809" s="40"/>
      <c r="CK1809" s="40"/>
      <c r="CL1809" s="40"/>
      <c r="CM1809" s="40"/>
      <c r="CN1809" s="40"/>
      <c r="CO1809" s="40">
        <f t="shared" si="826"/>
        <v>0</v>
      </c>
    </row>
    <row r="1810" spans="1:93" ht="22.5" customHeight="1">
      <c r="A1810" s="269"/>
      <c r="B1810" s="267"/>
      <c r="C1810" s="75"/>
      <c r="D1810" s="78"/>
      <c r="E1810" s="75"/>
      <c r="F1810" s="80"/>
      <c r="G1810" s="78"/>
      <c r="H1810" s="70"/>
      <c r="I1810" s="81"/>
      <c r="J1810" s="71" t="str">
        <f>IF(H1810="","",VLOOKUP(H1810,単重表!$C$6:'単重表'!$F$2502,2,FALSE))</f>
        <v/>
      </c>
      <c r="K1810" s="232"/>
      <c r="L1810" s="101">
        <f t="shared" si="831"/>
        <v>1</v>
      </c>
      <c r="M1810" s="46"/>
      <c r="N1810" s="101">
        <f t="shared" si="820"/>
        <v>1</v>
      </c>
      <c r="O1810" s="49"/>
      <c r="P1810" s="47" t="str">
        <f>IF(H1810="","",VLOOKUP(H1810,単重表!$C$6:'単重表'!$F$2502,3,FALSE))</f>
        <v/>
      </c>
      <c r="Q1810" s="47"/>
      <c r="R1810" s="56" t="e">
        <f t="shared" si="832"/>
        <v>#VALUE!</v>
      </c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267"/>
      <c r="AF1810" s="267"/>
      <c r="AG1810" s="40"/>
      <c r="AH1810" s="40"/>
      <c r="AI1810" s="40"/>
      <c r="AJ1810" s="58" t="str">
        <f>IF(H1810="","",VLOOKUP(H1810,単重表!$C$6:'単重表'!$F$2502,4,FALSE))</f>
        <v/>
      </c>
      <c r="AK1810" s="141" t="e">
        <f t="shared" si="821"/>
        <v>#VALUE!</v>
      </c>
      <c r="AL1810" s="40">
        <v>2</v>
      </c>
      <c r="AM1810" s="190" t="e">
        <f t="shared" si="822"/>
        <v>#VALUE!</v>
      </c>
      <c r="AO1810" s="191">
        <f t="shared" si="823"/>
        <v>0</v>
      </c>
      <c r="AP1810" s="182"/>
      <c r="AQ1810" s="183" t="str">
        <f t="shared" si="824"/>
        <v/>
      </c>
      <c r="AR1810" s="182"/>
      <c r="AS1810" s="184" t="str">
        <f t="shared" si="825"/>
        <v/>
      </c>
      <c r="AT1810" s="182"/>
      <c r="AU1810" s="268"/>
      <c r="AV1810" s="185"/>
      <c r="AW1810" s="185"/>
      <c r="AX1810" s="185"/>
      <c r="AY1810" s="185"/>
      <c r="AZ1810" s="185"/>
      <c r="BA1810" s="186"/>
      <c r="BB1810" s="80"/>
      <c r="BC1810" s="185"/>
      <c r="BD1810" s="185"/>
      <c r="BE1810" s="185"/>
      <c r="BF1810" s="185"/>
      <c r="BG1810" s="187"/>
      <c r="BH1810" s="270"/>
      <c r="BI1810" s="188"/>
      <c r="BJ1810" s="268"/>
      <c r="BL1810" s="40"/>
      <c r="BM1810" s="40"/>
      <c r="BN1810" s="40"/>
      <c r="BO1810" s="40"/>
      <c r="BP1810" s="40"/>
      <c r="BQ1810" s="40"/>
      <c r="BR1810" s="40"/>
      <c r="BS1810" s="40"/>
      <c r="BT1810" s="40"/>
      <c r="BU1810" s="40"/>
      <c r="BV1810" s="40"/>
      <c r="BW1810" s="40"/>
      <c r="BX1810" s="40"/>
      <c r="BY1810" s="40"/>
      <c r="BZ1810" s="40"/>
      <c r="CA1810" s="40"/>
      <c r="CB1810" s="40"/>
      <c r="CC1810" s="40"/>
      <c r="CD1810" s="40"/>
      <c r="CE1810" s="40"/>
      <c r="CF1810" s="40"/>
      <c r="CG1810" s="40"/>
      <c r="CH1810" s="40"/>
      <c r="CI1810" s="40"/>
      <c r="CJ1810" s="40"/>
      <c r="CK1810" s="40"/>
      <c r="CL1810" s="40"/>
      <c r="CM1810" s="40"/>
      <c r="CN1810" s="40"/>
      <c r="CO1810" s="40">
        <f t="shared" si="826"/>
        <v>0</v>
      </c>
    </row>
    <row r="1811" spans="1:93" ht="22.5" customHeight="1">
      <c r="A1811" s="269"/>
      <c r="B1811" s="267"/>
      <c r="C1811" s="75"/>
      <c r="D1811" s="78"/>
      <c r="E1811" s="75"/>
      <c r="F1811" s="80"/>
      <c r="G1811" s="78"/>
      <c r="H1811" s="70"/>
      <c r="I1811" s="81"/>
      <c r="J1811" s="71" t="str">
        <f>IF(H1811="","",VLOOKUP(H1811,単重表!$C$6:'単重表'!$F$2502,2,FALSE))</f>
        <v/>
      </c>
      <c r="K1811" s="232"/>
      <c r="L1811" s="101">
        <f t="shared" si="831"/>
        <v>1</v>
      </c>
      <c r="M1811" s="46"/>
      <c r="N1811" s="101">
        <f t="shared" si="820"/>
        <v>1</v>
      </c>
      <c r="O1811" s="49"/>
      <c r="P1811" s="47" t="str">
        <f>IF(H1811="","",VLOOKUP(H1811,単重表!$C$6:'単重表'!$F$2502,3,FALSE))</f>
        <v/>
      </c>
      <c r="Q1811" s="47"/>
      <c r="R1811" s="56" t="e">
        <f t="shared" si="832"/>
        <v>#VALUE!</v>
      </c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267"/>
      <c r="AF1811" s="267"/>
      <c r="AG1811" s="40"/>
      <c r="AH1811" s="40"/>
      <c r="AI1811" s="40"/>
      <c r="AJ1811" s="58" t="str">
        <f>IF(H1811="","",VLOOKUP(H1811,単重表!$C$6:'単重表'!$F$2502,4,FALSE))</f>
        <v/>
      </c>
      <c r="AK1811" s="141" t="e">
        <f t="shared" si="821"/>
        <v>#VALUE!</v>
      </c>
      <c r="AL1811" s="40">
        <v>2</v>
      </c>
      <c r="AM1811" s="190" t="e">
        <f t="shared" si="822"/>
        <v>#VALUE!</v>
      </c>
      <c r="AO1811" s="191">
        <f t="shared" si="823"/>
        <v>0</v>
      </c>
      <c r="AP1811" s="182"/>
      <c r="AQ1811" s="183" t="str">
        <f t="shared" si="824"/>
        <v/>
      </c>
      <c r="AR1811" s="182"/>
      <c r="AS1811" s="184" t="str">
        <f t="shared" si="825"/>
        <v/>
      </c>
      <c r="AT1811" s="182"/>
      <c r="AU1811" s="268"/>
      <c r="AV1811" s="185"/>
      <c r="AW1811" s="185"/>
      <c r="AX1811" s="185"/>
      <c r="AY1811" s="185"/>
      <c r="AZ1811" s="185"/>
      <c r="BA1811" s="186"/>
      <c r="BB1811" s="80"/>
      <c r="BC1811" s="185"/>
      <c r="BD1811" s="185"/>
      <c r="BE1811" s="185"/>
      <c r="BF1811" s="185"/>
      <c r="BG1811" s="187"/>
      <c r="BH1811" s="270"/>
      <c r="BI1811" s="188"/>
      <c r="BJ1811" s="268"/>
      <c r="BL1811" s="40"/>
      <c r="BM1811" s="40"/>
      <c r="BN1811" s="40"/>
      <c r="BO1811" s="40"/>
      <c r="BP1811" s="40"/>
      <c r="BQ1811" s="40"/>
      <c r="BR1811" s="40"/>
      <c r="BS1811" s="40"/>
      <c r="BT1811" s="40"/>
      <c r="BU1811" s="40"/>
      <c r="BV1811" s="40"/>
      <c r="BW1811" s="40"/>
      <c r="BX1811" s="40"/>
      <c r="BY1811" s="40"/>
      <c r="BZ1811" s="40"/>
      <c r="CA1811" s="40"/>
      <c r="CB1811" s="40"/>
      <c r="CC1811" s="40"/>
      <c r="CD1811" s="40"/>
      <c r="CE1811" s="40"/>
      <c r="CF1811" s="40"/>
      <c r="CG1811" s="40"/>
      <c r="CH1811" s="40"/>
      <c r="CI1811" s="40"/>
      <c r="CJ1811" s="40"/>
      <c r="CK1811" s="40"/>
      <c r="CL1811" s="40"/>
      <c r="CM1811" s="40"/>
      <c r="CN1811" s="40"/>
      <c r="CO1811" s="40">
        <f t="shared" si="826"/>
        <v>0</v>
      </c>
    </row>
    <row r="1812" spans="1:93" ht="22.5" customHeight="1">
      <c r="A1812" s="269"/>
      <c r="B1812" s="267"/>
      <c r="C1812" s="75"/>
      <c r="D1812" s="78"/>
      <c r="E1812" s="75"/>
      <c r="F1812" s="80"/>
      <c r="G1812" s="78"/>
      <c r="H1812" s="70"/>
      <c r="I1812" s="81"/>
      <c r="J1812" s="71" t="str">
        <f>IF(H1812="","",VLOOKUP(H1812,単重表!$C$6:'単重表'!$F$2502,2,FALSE))</f>
        <v/>
      </c>
      <c r="K1812" s="232"/>
      <c r="L1812" s="101">
        <f t="shared" si="831"/>
        <v>1</v>
      </c>
      <c r="M1812" s="46"/>
      <c r="N1812" s="101">
        <f t="shared" si="820"/>
        <v>1</v>
      </c>
      <c r="O1812" s="49"/>
      <c r="P1812" s="47" t="str">
        <f>IF(H1812="","",VLOOKUP(H1812,単重表!$C$6:'単重表'!$F$2502,3,FALSE))</f>
        <v/>
      </c>
      <c r="Q1812" s="47"/>
      <c r="R1812" s="56" t="e">
        <f t="shared" si="832"/>
        <v>#VALUE!</v>
      </c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267"/>
      <c r="AF1812" s="267"/>
      <c r="AG1812" s="40"/>
      <c r="AH1812" s="40"/>
      <c r="AI1812" s="40"/>
      <c r="AJ1812" s="58" t="str">
        <f>IF(H1812="","",VLOOKUP(H1812,単重表!$C$6:'単重表'!$F$2502,4,FALSE))</f>
        <v/>
      </c>
      <c r="AK1812" s="141" t="e">
        <f t="shared" si="821"/>
        <v>#VALUE!</v>
      </c>
      <c r="AL1812" s="40">
        <v>2</v>
      </c>
      <c r="AM1812" s="190" t="e">
        <f t="shared" si="822"/>
        <v>#VALUE!</v>
      </c>
      <c r="AO1812" s="191">
        <f t="shared" si="823"/>
        <v>0</v>
      </c>
      <c r="AP1812" s="182"/>
      <c r="AQ1812" s="183" t="str">
        <f t="shared" si="824"/>
        <v/>
      </c>
      <c r="AR1812" s="182"/>
      <c r="AS1812" s="184" t="str">
        <f t="shared" si="825"/>
        <v/>
      </c>
      <c r="AT1812" s="182"/>
      <c r="AU1812" s="268"/>
      <c r="AV1812" s="185"/>
      <c r="AW1812" s="185"/>
      <c r="AX1812" s="185"/>
      <c r="AY1812" s="185"/>
      <c r="AZ1812" s="185"/>
      <c r="BA1812" s="186"/>
      <c r="BB1812" s="80"/>
      <c r="BC1812" s="185"/>
      <c r="BD1812" s="185"/>
      <c r="BE1812" s="185"/>
      <c r="BF1812" s="185"/>
      <c r="BG1812" s="187"/>
      <c r="BH1812" s="270"/>
      <c r="BI1812" s="188"/>
      <c r="BJ1812" s="268"/>
      <c r="BL1812" s="40"/>
      <c r="BM1812" s="40"/>
      <c r="BN1812" s="40"/>
      <c r="BO1812" s="40"/>
      <c r="BP1812" s="40"/>
      <c r="BQ1812" s="40"/>
      <c r="BR1812" s="40"/>
      <c r="BS1812" s="40"/>
      <c r="BT1812" s="40"/>
      <c r="BU1812" s="40"/>
      <c r="BV1812" s="40"/>
      <c r="BW1812" s="40"/>
      <c r="BX1812" s="40"/>
      <c r="BY1812" s="40"/>
      <c r="BZ1812" s="40"/>
      <c r="CA1812" s="40"/>
      <c r="CB1812" s="40"/>
      <c r="CC1812" s="40"/>
      <c r="CD1812" s="40"/>
      <c r="CE1812" s="40"/>
      <c r="CF1812" s="40"/>
      <c r="CG1812" s="40"/>
      <c r="CH1812" s="40"/>
      <c r="CI1812" s="40"/>
      <c r="CJ1812" s="40"/>
      <c r="CK1812" s="40"/>
      <c r="CL1812" s="40"/>
      <c r="CM1812" s="40"/>
      <c r="CN1812" s="40"/>
      <c r="CO1812" s="40">
        <f t="shared" si="826"/>
        <v>0</v>
      </c>
    </row>
    <row r="1813" spans="1:93" ht="22.5" customHeight="1">
      <c r="A1813" s="269"/>
      <c r="B1813" s="267"/>
      <c r="C1813" s="75"/>
      <c r="D1813" s="78"/>
      <c r="E1813" s="75"/>
      <c r="F1813" s="80"/>
      <c r="G1813" s="78"/>
      <c r="H1813" s="70"/>
      <c r="I1813" s="81"/>
      <c r="J1813" s="71" t="str">
        <f>IF(H1813="","",VLOOKUP(H1813,単重表!$C$6:'単重表'!$F$2502,2,FALSE))</f>
        <v/>
      </c>
      <c r="K1813" s="232"/>
      <c r="L1813" s="101">
        <f t="shared" si="831"/>
        <v>1</v>
      </c>
      <c r="M1813" s="46"/>
      <c r="N1813" s="101">
        <f t="shared" si="820"/>
        <v>1</v>
      </c>
      <c r="O1813" s="49"/>
      <c r="P1813" s="47" t="str">
        <f>IF(H1813="","",VLOOKUP(H1813,単重表!$C$6:'単重表'!$F$2502,3,FALSE))</f>
        <v/>
      </c>
      <c r="Q1813" s="47"/>
      <c r="R1813" s="56" t="e">
        <f t="shared" si="832"/>
        <v>#VALUE!</v>
      </c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267"/>
      <c r="AF1813" s="267"/>
      <c r="AG1813" s="40"/>
      <c r="AH1813" s="40"/>
      <c r="AI1813" s="40"/>
      <c r="AJ1813" s="58" t="str">
        <f>IF(H1813="","",VLOOKUP(H1813,単重表!$C$6:'単重表'!$F$2502,4,FALSE))</f>
        <v/>
      </c>
      <c r="AK1813" s="141" t="e">
        <f t="shared" si="821"/>
        <v>#VALUE!</v>
      </c>
      <c r="AL1813" s="40">
        <v>2</v>
      </c>
      <c r="AM1813" s="190" t="e">
        <f t="shared" si="822"/>
        <v>#VALUE!</v>
      </c>
      <c r="AO1813" s="191">
        <f t="shared" si="823"/>
        <v>0</v>
      </c>
      <c r="AP1813" s="182"/>
      <c r="AQ1813" s="183" t="str">
        <f t="shared" si="824"/>
        <v/>
      </c>
      <c r="AR1813" s="182"/>
      <c r="AS1813" s="184" t="str">
        <f t="shared" si="825"/>
        <v/>
      </c>
      <c r="AT1813" s="182"/>
      <c r="AU1813" s="268"/>
      <c r="AV1813" s="185"/>
      <c r="AW1813" s="185"/>
      <c r="AX1813" s="185"/>
      <c r="AY1813" s="185"/>
      <c r="AZ1813" s="185"/>
      <c r="BA1813" s="186"/>
      <c r="BB1813" s="80"/>
      <c r="BC1813" s="185"/>
      <c r="BD1813" s="185"/>
      <c r="BE1813" s="185"/>
      <c r="BF1813" s="185"/>
      <c r="BG1813" s="187"/>
      <c r="BH1813" s="270"/>
      <c r="BI1813" s="188"/>
      <c r="BJ1813" s="268"/>
      <c r="BL1813" s="40"/>
      <c r="BM1813" s="40"/>
      <c r="BN1813" s="40"/>
      <c r="BO1813" s="40"/>
      <c r="BP1813" s="40"/>
      <c r="BQ1813" s="40"/>
      <c r="BR1813" s="40"/>
      <c r="BS1813" s="40"/>
      <c r="BT1813" s="40"/>
      <c r="BU1813" s="40"/>
      <c r="BV1813" s="40"/>
      <c r="BW1813" s="40"/>
      <c r="BX1813" s="40"/>
      <c r="BY1813" s="40"/>
      <c r="BZ1813" s="40"/>
      <c r="CA1813" s="40"/>
      <c r="CB1813" s="40"/>
      <c r="CC1813" s="40"/>
      <c r="CD1813" s="40"/>
      <c r="CE1813" s="40"/>
      <c r="CF1813" s="40"/>
      <c r="CG1813" s="40"/>
      <c r="CH1813" s="40"/>
      <c r="CI1813" s="40"/>
      <c r="CJ1813" s="40"/>
      <c r="CK1813" s="40"/>
      <c r="CL1813" s="40"/>
      <c r="CM1813" s="40"/>
      <c r="CN1813" s="40"/>
      <c r="CO1813" s="40">
        <f t="shared" si="826"/>
        <v>0</v>
      </c>
    </row>
    <row r="1814" spans="1:93" ht="22.5" customHeight="1">
      <c r="A1814" s="269"/>
      <c r="B1814" s="267"/>
      <c r="C1814" s="75"/>
      <c r="D1814" s="78"/>
      <c r="E1814" s="75"/>
      <c r="F1814" s="80"/>
      <c r="G1814" s="78"/>
      <c r="H1814" s="70"/>
      <c r="I1814" s="81"/>
      <c r="J1814" s="71" t="str">
        <f>IF(H1814="","",VLOOKUP(H1814,単重表!$C$6:'単重表'!$F$2502,2,FALSE))</f>
        <v/>
      </c>
      <c r="K1814" s="232"/>
      <c r="L1814" s="101">
        <f t="shared" si="831"/>
        <v>1</v>
      </c>
      <c r="M1814" s="46"/>
      <c r="N1814" s="101">
        <f t="shared" si="820"/>
        <v>1</v>
      </c>
      <c r="O1814" s="49"/>
      <c r="P1814" s="47" t="str">
        <f>IF(H1814="","",VLOOKUP(H1814,単重表!$C$6:'単重表'!$F$2502,3,FALSE))</f>
        <v/>
      </c>
      <c r="Q1814" s="47"/>
      <c r="R1814" s="56" t="e">
        <f t="shared" si="832"/>
        <v>#VALUE!</v>
      </c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267"/>
      <c r="AF1814" s="267"/>
      <c r="AG1814" s="40"/>
      <c r="AH1814" s="40"/>
      <c r="AI1814" s="40"/>
      <c r="AJ1814" s="58" t="str">
        <f>IF(H1814="","",VLOOKUP(H1814,単重表!$C$6:'単重表'!$F$2502,4,FALSE))</f>
        <v/>
      </c>
      <c r="AK1814" s="141" t="e">
        <f t="shared" si="821"/>
        <v>#VALUE!</v>
      </c>
      <c r="AL1814" s="40">
        <v>2</v>
      </c>
      <c r="AM1814" s="190" t="e">
        <f t="shared" si="822"/>
        <v>#VALUE!</v>
      </c>
      <c r="AO1814" s="191">
        <f t="shared" si="823"/>
        <v>0</v>
      </c>
      <c r="AP1814" s="182"/>
      <c r="AQ1814" s="183" t="str">
        <f t="shared" si="824"/>
        <v/>
      </c>
      <c r="AR1814" s="182"/>
      <c r="AS1814" s="184" t="str">
        <f t="shared" si="825"/>
        <v/>
      </c>
      <c r="AT1814" s="182"/>
      <c r="AU1814" s="268"/>
      <c r="AV1814" s="185"/>
      <c r="AW1814" s="185"/>
      <c r="AX1814" s="185"/>
      <c r="AY1814" s="185"/>
      <c r="AZ1814" s="185"/>
      <c r="BA1814" s="186"/>
      <c r="BB1814" s="80"/>
      <c r="BC1814" s="185"/>
      <c r="BD1814" s="185"/>
      <c r="BE1814" s="185"/>
      <c r="BF1814" s="185"/>
      <c r="BG1814" s="187"/>
      <c r="BH1814" s="270"/>
      <c r="BI1814" s="188"/>
      <c r="BJ1814" s="268"/>
      <c r="BL1814" s="40"/>
      <c r="BM1814" s="40"/>
      <c r="BN1814" s="40"/>
      <c r="BO1814" s="40"/>
      <c r="BP1814" s="40"/>
      <c r="BQ1814" s="40"/>
      <c r="BR1814" s="40"/>
      <c r="BS1814" s="40"/>
      <c r="BT1814" s="40"/>
      <c r="BU1814" s="40"/>
      <c r="BV1814" s="40"/>
      <c r="BW1814" s="40"/>
      <c r="BX1814" s="40"/>
      <c r="BY1814" s="40"/>
      <c r="BZ1814" s="40"/>
      <c r="CA1814" s="40"/>
      <c r="CB1814" s="40"/>
      <c r="CC1814" s="40"/>
      <c r="CD1814" s="40"/>
      <c r="CE1814" s="40"/>
      <c r="CF1814" s="40"/>
      <c r="CG1814" s="40"/>
      <c r="CH1814" s="40"/>
      <c r="CI1814" s="40"/>
      <c r="CJ1814" s="40"/>
      <c r="CK1814" s="40"/>
      <c r="CL1814" s="40"/>
      <c r="CM1814" s="40"/>
      <c r="CN1814" s="40"/>
      <c r="CO1814" s="40">
        <f t="shared" si="826"/>
        <v>0</v>
      </c>
    </row>
    <row r="1815" spans="1:93" ht="22.5" customHeight="1">
      <c r="A1815" s="269"/>
      <c r="B1815" s="267"/>
      <c r="C1815" s="75"/>
      <c r="D1815" s="78"/>
      <c r="E1815" s="75"/>
      <c r="F1815" s="80"/>
      <c r="G1815" s="78"/>
      <c r="H1815" s="70"/>
      <c r="I1815" s="81"/>
      <c r="J1815" s="71" t="str">
        <f>IF(H1815="","",VLOOKUP(H1815,単重表!$C$6:'単重表'!$F$2502,2,FALSE))</f>
        <v/>
      </c>
      <c r="K1815" s="232"/>
      <c r="L1815" s="101">
        <f t="shared" si="831"/>
        <v>1</v>
      </c>
      <c r="M1815" s="46"/>
      <c r="N1815" s="101">
        <f t="shared" si="820"/>
        <v>1</v>
      </c>
      <c r="O1815" s="49"/>
      <c r="P1815" s="47" t="str">
        <f>IF(H1815="","",VLOOKUP(H1815,単重表!$C$6:'単重表'!$F$2502,3,FALSE))</f>
        <v/>
      </c>
      <c r="Q1815" s="47"/>
      <c r="R1815" s="56" t="e">
        <f t="shared" si="832"/>
        <v>#VALUE!</v>
      </c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267"/>
      <c r="AF1815" s="267"/>
      <c r="AG1815" s="40"/>
      <c r="AH1815" s="40"/>
      <c r="AI1815" s="40"/>
      <c r="AJ1815" s="58" t="str">
        <f>IF(H1815="","",VLOOKUP(H1815,単重表!$C$6:'単重表'!$F$2502,4,FALSE))</f>
        <v/>
      </c>
      <c r="AK1815" s="141" t="e">
        <f t="shared" si="821"/>
        <v>#VALUE!</v>
      </c>
      <c r="AL1815" s="40">
        <v>2</v>
      </c>
      <c r="AM1815" s="190" t="e">
        <f t="shared" si="822"/>
        <v>#VALUE!</v>
      </c>
      <c r="AO1815" s="191">
        <f t="shared" si="823"/>
        <v>0</v>
      </c>
      <c r="AP1815" s="182"/>
      <c r="AQ1815" s="183" t="str">
        <f t="shared" si="824"/>
        <v/>
      </c>
      <c r="AR1815" s="182"/>
      <c r="AS1815" s="184" t="str">
        <f t="shared" si="825"/>
        <v/>
      </c>
      <c r="AT1815" s="182"/>
      <c r="AU1815" s="268"/>
      <c r="AV1815" s="185"/>
      <c r="AW1815" s="185"/>
      <c r="AX1815" s="185"/>
      <c r="AY1815" s="185"/>
      <c r="AZ1815" s="185"/>
      <c r="BA1815" s="186"/>
      <c r="BB1815" s="80"/>
      <c r="BC1815" s="185"/>
      <c r="BD1815" s="185"/>
      <c r="BE1815" s="185"/>
      <c r="BF1815" s="185"/>
      <c r="BG1815" s="187"/>
      <c r="BH1815" s="270"/>
      <c r="BI1815" s="188"/>
      <c r="BJ1815" s="268"/>
      <c r="BL1815" s="40"/>
      <c r="BM1815" s="40"/>
      <c r="BN1815" s="40"/>
      <c r="BO1815" s="40"/>
      <c r="BP1815" s="40"/>
      <c r="BQ1815" s="40"/>
      <c r="BR1815" s="40"/>
      <c r="BS1815" s="40"/>
      <c r="BT1815" s="40"/>
      <c r="BU1815" s="40"/>
      <c r="BV1815" s="40"/>
      <c r="BW1815" s="40"/>
      <c r="BX1815" s="40"/>
      <c r="BY1815" s="40"/>
      <c r="BZ1815" s="40"/>
      <c r="CA1815" s="40"/>
      <c r="CB1815" s="40"/>
      <c r="CC1815" s="40"/>
      <c r="CD1815" s="40"/>
      <c r="CE1815" s="40"/>
      <c r="CF1815" s="40"/>
      <c r="CG1815" s="40"/>
      <c r="CH1815" s="40"/>
      <c r="CI1815" s="40"/>
      <c r="CJ1815" s="40"/>
      <c r="CK1815" s="40"/>
      <c r="CL1815" s="40"/>
      <c r="CM1815" s="40"/>
      <c r="CN1815" s="40"/>
      <c r="CO1815" s="40">
        <f t="shared" si="826"/>
        <v>0</v>
      </c>
    </row>
    <row r="1816" spans="1:93" ht="22.5" customHeight="1">
      <c r="A1816" s="269"/>
      <c r="B1816" s="267"/>
      <c r="C1816" s="75"/>
      <c r="D1816" s="78"/>
      <c r="E1816" s="75"/>
      <c r="F1816" s="80"/>
      <c r="G1816" s="78"/>
      <c r="H1816" s="70"/>
      <c r="I1816" s="81"/>
      <c r="J1816" s="71" t="str">
        <f>IF(H1816="","",VLOOKUP(H1816,単重表!$C$6:'単重表'!$F$2502,2,FALSE))</f>
        <v/>
      </c>
      <c r="K1816" s="232"/>
      <c r="L1816" s="101">
        <f>IF(K1816="",1,K1816/1000)</f>
        <v>1</v>
      </c>
      <c r="M1816" s="46"/>
      <c r="N1816" s="101">
        <f t="shared" si="820"/>
        <v>1</v>
      </c>
      <c r="O1816" s="49"/>
      <c r="P1816" s="47" t="str">
        <f>IF(H1816="","",VLOOKUP(H1816,単重表!$C$6:'単重表'!$F$2502,3,FALSE))</f>
        <v/>
      </c>
      <c r="Q1816" s="47"/>
      <c r="R1816" s="56" t="e">
        <f t="shared" si="832"/>
        <v>#VALUE!</v>
      </c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267"/>
      <c r="AF1816" s="267"/>
      <c r="AG1816" s="40"/>
      <c r="AH1816" s="40"/>
      <c r="AI1816" s="40"/>
      <c r="AJ1816" s="58" t="str">
        <f>IF(H1816="","",VLOOKUP(H1816,単重表!$C$6:'単重表'!$F$2502,4,FALSE))</f>
        <v/>
      </c>
      <c r="AK1816" s="141" t="e">
        <f t="shared" si="821"/>
        <v>#VALUE!</v>
      </c>
      <c r="AL1816" s="40">
        <v>2</v>
      </c>
      <c r="AM1816" s="190" t="e">
        <f t="shared" si="822"/>
        <v>#VALUE!</v>
      </c>
      <c r="AO1816" s="191">
        <f t="shared" si="823"/>
        <v>0</v>
      </c>
      <c r="AP1816" s="182"/>
      <c r="AQ1816" s="183" t="str">
        <f t="shared" si="824"/>
        <v/>
      </c>
      <c r="AR1816" s="182"/>
      <c r="AS1816" s="184" t="str">
        <f t="shared" si="825"/>
        <v/>
      </c>
      <c r="AT1816" s="182"/>
      <c r="AU1816" s="268"/>
      <c r="AV1816" s="185"/>
      <c r="AW1816" s="185"/>
      <c r="AX1816" s="185"/>
      <c r="AY1816" s="185"/>
      <c r="AZ1816" s="185"/>
      <c r="BA1816" s="186"/>
      <c r="BB1816" s="80"/>
      <c r="BC1816" s="185"/>
      <c r="BD1816" s="185"/>
      <c r="BE1816" s="185"/>
      <c r="BF1816" s="185"/>
      <c r="BG1816" s="187"/>
      <c r="BH1816" s="270"/>
      <c r="BI1816" s="188"/>
      <c r="BJ1816" s="268"/>
      <c r="BL1816" s="40"/>
      <c r="BM1816" s="40"/>
      <c r="BN1816" s="40"/>
      <c r="BO1816" s="40"/>
      <c r="BP1816" s="40"/>
      <c r="BQ1816" s="40"/>
      <c r="BR1816" s="40"/>
      <c r="BS1816" s="40"/>
      <c r="BT1816" s="40"/>
      <c r="BU1816" s="40"/>
      <c r="BV1816" s="40"/>
      <c r="BW1816" s="40"/>
      <c r="BX1816" s="40"/>
      <c r="BY1816" s="40"/>
      <c r="BZ1816" s="40"/>
      <c r="CA1816" s="40"/>
      <c r="CB1816" s="40"/>
      <c r="CC1816" s="40"/>
      <c r="CD1816" s="40"/>
      <c r="CE1816" s="40"/>
      <c r="CF1816" s="40"/>
      <c r="CG1816" s="40"/>
      <c r="CH1816" s="40"/>
      <c r="CI1816" s="40"/>
      <c r="CJ1816" s="40"/>
      <c r="CK1816" s="40"/>
      <c r="CL1816" s="40"/>
      <c r="CM1816" s="40"/>
      <c r="CN1816" s="40"/>
      <c r="CO1816" s="40">
        <f t="shared" si="826"/>
        <v>0</v>
      </c>
    </row>
    <row r="1817" spans="1:93" ht="22.5" customHeight="1">
      <c r="A1817" s="269"/>
      <c r="B1817" s="267"/>
      <c r="C1817" s="75"/>
      <c r="D1817" s="78"/>
      <c r="E1817" s="75"/>
      <c r="F1817" s="80"/>
      <c r="G1817" s="78"/>
      <c r="H1817" s="70"/>
      <c r="I1817" s="81"/>
      <c r="J1817" s="71" t="str">
        <f>IF(H1817="","",VLOOKUP(H1817,単重表!$C$6:'単重表'!$F$2502,2,FALSE))</f>
        <v/>
      </c>
      <c r="K1817" s="232"/>
      <c r="L1817" s="101">
        <f>IF(K1817="",1,K1817/1000)</f>
        <v>1</v>
      </c>
      <c r="M1817" s="46"/>
      <c r="N1817" s="101">
        <f t="shared" si="820"/>
        <v>1</v>
      </c>
      <c r="O1817" s="49"/>
      <c r="P1817" s="47" t="str">
        <f>IF(H1817="","",VLOOKUP(H1817,単重表!$C$6:'単重表'!$F$2502,3,FALSE))</f>
        <v/>
      </c>
      <c r="Q1817" s="47"/>
      <c r="R1817" s="56" t="e">
        <f t="shared" si="832"/>
        <v>#VALUE!</v>
      </c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267"/>
      <c r="AF1817" s="267"/>
      <c r="AG1817" s="40"/>
      <c r="AH1817" s="40"/>
      <c r="AI1817" s="40"/>
      <c r="AJ1817" s="58" t="str">
        <f>IF(H1817="","",VLOOKUP(H1817,単重表!$C$6:'単重表'!$F$2502,4,FALSE))</f>
        <v/>
      </c>
      <c r="AK1817" s="141" t="e">
        <f t="shared" si="821"/>
        <v>#VALUE!</v>
      </c>
      <c r="AL1817" s="40">
        <v>2</v>
      </c>
      <c r="AM1817" s="190" t="e">
        <f t="shared" si="822"/>
        <v>#VALUE!</v>
      </c>
      <c r="AO1817" s="191">
        <f t="shared" si="823"/>
        <v>0</v>
      </c>
      <c r="AP1817" s="182"/>
      <c r="AQ1817" s="183" t="str">
        <f t="shared" si="824"/>
        <v/>
      </c>
      <c r="AR1817" s="182"/>
      <c r="AS1817" s="184" t="str">
        <f t="shared" si="825"/>
        <v/>
      </c>
      <c r="AT1817" s="182"/>
      <c r="AU1817" s="268"/>
      <c r="AV1817" s="185"/>
      <c r="AW1817" s="185"/>
      <c r="AX1817" s="185"/>
      <c r="AY1817" s="185"/>
      <c r="AZ1817" s="185"/>
      <c r="BA1817" s="186"/>
      <c r="BB1817" s="80"/>
      <c r="BC1817" s="185"/>
      <c r="BD1817" s="185"/>
      <c r="BE1817" s="185"/>
      <c r="BF1817" s="185"/>
      <c r="BG1817" s="187"/>
      <c r="BH1817" s="270"/>
      <c r="BI1817" s="188"/>
      <c r="BJ1817" s="268"/>
      <c r="BL1817" s="40"/>
      <c r="BM1817" s="40"/>
      <c r="BN1817" s="40"/>
      <c r="BO1817" s="40"/>
      <c r="BP1817" s="40"/>
      <c r="BQ1817" s="40"/>
      <c r="BR1817" s="40"/>
      <c r="BS1817" s="40"/>
      <c r="BT1817" s="40"/>
      <c r="BU1817" s="40"/>
      <c r="BV1817" s="40"/>
      <c r="BW1817" s="40"/>
      <c r="BX1817" s="40"/>
      <c r="BY1817" s="40"/>
      <c r="BZ1817" s="40"/>
      <c r="CA1817" s="40"/>
      <c r="CB1817" s="40"/>
      <c r="CC1817" s="40"/>
      <c r="CD1817" s="40"/>
      <c r="CE1817" s="40"/>
      <c r="CF1817" s="40"/>
      <c r="CG1817" s="40"/>
      <c r="CH1817" s="40"/>
      <c r="CI1817" s="40"/>
      <c r="CJ1817" s="40"/>
      <c r="CK1817" s="40"/>
      <c r="CL1817" s="40"/>
      <c r="CM1817" s="40"/>
      <c r="CN1817" s="40"/>
      <c r="CO1817" s="40">
        <f t="shared" si="826"/>
        <v>0</v>
      </c>
    </row>
    <row r="1818" spans="1:93" ht="22.5" customHeight="1">
      <c r="A1818" s="269"/>
      <c r="B1818" s="267"/>
      <c r="C1818" s="75"/>
      <c r="D1818" s="78"/>
      <c r="E1818" s="75"/>
      <c r="F1818" s="80"/>
      <c r="G1818" s="78"/>
      <c r="H1818" s="70"/>
      <c r="I1818" s="81"/>
      <c r="J1818" s="71" t="str">
        <f>IF(H1818="","",VLOOKUP(H1818,単重表!$C$6:'単重表'!$F$2502,2,FALSE))</f>
        <v/>
      </c>
      <c r="K1818" s="232"/>
      <c r="L1818" s="101">
        <f>IF(K1818="",1,K1818/1000)</f>
        <v>1</v>
      </c>
      <c r="M1818" s="46"/>
      <c r="N1818" s="101">
        <f t="shared" si="820"/>
        <v>1</v>
      </c>
      <c r="O1818" s="49"/>
      <c r="P1818" s="47" t="str">
        <f>IF(H1818="","",VLOOKUP(H1818,単重表!$C$6:'単重表'!$F$2502,3,FALSE))</f>
        <v/>
      </c>
      <c r="Q1818" s="47"/>
      <c r="R1818" s="56" t="e">
        <f>P1818*O1818*N1818*L1818+Q1818</f>
        <v>#VALUE!</v>
      </c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267"/>
      <c r="AF1818" s="267"/>
      <c r="AG1818" s="40"/>
      <c r="AH1818" s="40"/>
      <c r="AI1818" s="40"/>
      <c r="AJ1818" s="58" t="str">
        <f>IF(H1818="","",VLOOKUP(H1818,単重表!$C$6:'単重表'!$F$2502,4,FALSE))</f>
        <v/>
      </c>
      <c r="AK1818" s="141" t="e">
        <f t="shared" si="821"/>
        <v>#VALUE!</v>
      </c>
      <c r="AL1818" s="40">
        <v>2</v>
      </c>
      <c r="AM1818" s="190" t="e">
        <f t="shared" si="822"/>
        <v>#VALUE!</v>
      </c>
      <c r="AO1818" s="191">
        <f t="shared" si="823"/>
        <v>0</v>
      </c>
      <c r="AP1818" s="182"/>
      <c r="AQ1818" s="183" t="str">
        <f t="shared" si="824"/>
        <v/>
      </c>
      <c r="AR1818" s="182"/>
      <c r="AS1818" s="184" t="str">
        <f t="shared" si="825"/>
        <v/>
      </c>
      <c r="AT1818" s="182"/>
      <c r="AU1818" s="268"/>
      <c r="AV1818" s="185"/>
      <c r="AW1818" s="185"/>
      <c r="AX1818" s="185"/>
      <c r="AY1818" s="185"/>
      <c r="AZ1818" s="185"/>
      <c r="BA1818" s="186"/>
      <c r="BB1818" s="80"/>
      <c r="BC1818" s="185"/>
      <c r="BD1818" s="185"/>
      <c r="BE1818" s="185"/>
      <c r="BF1818" s="185"/>
      <c r="BG1818" s="187"/>
      <c r="BH1818" s="270"/>
      <c r="BI1818" s="188"/>
      <c r="BJ1818" s="268"/>
      <c r="BL1818" s="40"/>
      <c r="BM1818" s="40"/>
      <c r="BN1818" s="40"/>
      <c r="BO1818" s="40"/>
      <c r="BP1818" s="40"/>
      <c r="BQ1818" s="40"/>
      <c r="BR1818" s="40"/>
      <c r="BS1818" s="40"/>
      <c r="BT1818" s="40"/>
      <c r="BU1818" s="40"/>
      <c r="BV1818" s="40"/>
      <c r="BW1818" s="40"/>
      <c r="BX1818" s="40"/>
      <c r="BY1818" s="40"/>
      <c r="BZ1818" s="40"/>
      <c r="CA1818" s="40"/>
      <c r="CB1818" s="40"/>
      <c r="CC1818" s="40"/>
      <c r="CD1818" s="40"/>
      <c r="CE1818" s="40"/>
      <c r="CF1818" s="40"/>
      <c r="CG1818" s="40"/>
      <c r="CH1818" s="40"/>
      <c r="CI1818" s="40"/>
      <c r="CJ1818" s="40"/>
      <c r="CK1818" s="40"/>
      <c r="CL1818" s="40"/>
      <c r="CM1818" s="40"/>
      <c r="CN1818" s="40"/>
      <c r="CO1818" s="40">
        <f t="shared" si="826"/>
        <v>0</v>
      </c>
    </row>
    <row r="1819" spans="1:93" ht="22.5" customHeight="1">
      <c r="A1819" s="269"/>
      <c r="B1819" s="267"/>
      <c r="C1819" s="75"/>
      <c r="D1819" s="78"/>
      <c r="E1819" s="75"/>
      <c r="F1819" s="80"/>
      <c r="G1819" s="78"/>
      <c r="H1819" s="70"/>
      <c r="I1819" s="81"/>
      <c r="J1819" s="71" t="str">
        <f>IF(H1819="","",VLOOKUP(H1819,単重表!$C$6:'単重表'!$F$2502,2,FALSE))</f>
        <v/>
      </c>
      <c r="K1819" s="232"/>
      <c r="L1819" s="101">
        <f t="shared" ref="L1819:L1826" si="833">IF(K1819="",1,K1819/1000)</f>
        <v>1</v>
      </c>
      <c r="M1819" s="46"/>
      <c r="N1819" s="101">
        <f t="shared" si="820"/>
        <v>1</v>
      </c>
      <c r="O1819" s="49"/>
      <c r="P1819" s="47" t="str">
        <f>IF(H1819="","",VLOOKUP(H1819,単重表!$C$6:'単重表'!$F$2502,3,FALSE))</f>
        <v/>
      </c>
      <c r="Q1819" s="47"/>
      <c r="R1819" s="56" t="e">
        <f t="shared" ref="R1819:R1828" si="834">P1819*O1819*N1819*L1819+Q1819</f>
        <v>#VALUE!</v>
      </c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267"/>
      <c r="AF1819" s="267"/>
      <c r="AG1819" s="40"/>
      <c r="AH1819" s="40"/>
      <c r="AI1819" s="40"/>
      <c r="AJ1819" s="58" t="str">
        <f>IF(H1819="","",VLOOKUP(H1819,単重表!$C$6:'単重表'!$F$2502,4,FALSE))</f>
        <v/>
      </c>
      <c r="AK1819" s="141" t="e">
        <f t="shared" si="821"/>
        <v>#VALUE!</v>
      </c>
      <c r="AL1819" s="40">
        <v>2</v>
      </c>
      <c r="AM1819" s="190" t="e">
        <f t="shared" si="822"/>
        <v>#VALUE!</v>
      </c>
      <c r="AO1819" s="191">
        <f t="shared" si="823"/>
        <v>0</v>
      </c>
      <c r="AP1819" s="182"/>
      <c r="AQ1819" s="183" t="str">
        <f t="shared" si="824"/>
        <v/>
      </c>
      <c r="AR1819" s="182"/>
      <c r="AS1819" s="184" t="str">
        <f t="shared" si="825"/>
        <v/>
      </c>
      <c r="AT1819" s="182"/>
      <c r="AU1819" s="268"/>
      <c r="AV1819" s="185"/>
      <c r="AW1819" s="185"/>
      <c r="AX1819" s="185"/>
      <c r="AY1819" s="185"/>
      <c r="AZ1819" s="185"/>
      <c r="BA1819" s="186"/>
      <c r="BB1819" s="80"/>
      <c r="BC1819" s="185"/>
      <c r="BD1819" s="185"/>
      <c r="BE1819" s="185"/>
      <c r="BF1819" s="185"/>
      <c r="BG1819" s="187"/>
      <c r="BH1819" s="270"/>
      <c r="BI1819" s="188"/>
      <c r="BJ1819" s="268"/>
      <c r="BL1819" s="40"/>
      <c r="BM1819" s="40"/>
      <c r="BN1819" s="40"/>
      <c r="BO1819" s="40"/>
      <c r="BP1819" s="40"/>
      <c r="BQ1819" s="40"/>
      <c r="BR1819" s="40"/>
      <c r="BS1819" s="40"/>
      <c r="BT1819" s="40"/>
      <c r="BU1819" s="40"/>
      <c r="BV1819" s="40"/>
      <c r="BW1819" s="40"/>
      <c r="BX1819" s="40"/>
      <c r="BY1819" s="40"/>
      <c r="BZ1819" s="40"/>
      <c r="CA1819" s="40"/>
      <c r="CB1819" s="40"/>
      <c r="CC1819" s="40"/>
      <c r="CD1819" s="40"/>
      <c r="CE1819" s="40"/>
      <c r="CF1819" s="40"/>
      <c r="CG1819" s="40"/>
      <c r="CH1819" s="40"/>
      <c r="CI1819" s="40"/>
      <c r="CJ1819" s="40"/>
      <c r="CK1819" s="40"/>
      <c r="CL1819" s="40"/>
      <c r="CM1819" s="40"/>
      <c r="CN1819" s="40"/>
      <c r="CO1819" s="40">
        <f t="shared" si="826"/>
        <v>0</v>
      </c>
    </row>
    <row r="1820" spans="1:93" ht="22.5" customHeight="1">
      <c r="A1820" s="269"/>
      <c r="B1820" s="267"/>
      <c r="C1820" s="75"/>
      <c r="D1820" s="78"/>
      <c r="E1820" s="75"/>
      <c r="F1820" s="80"/>
      <c r="G1820" s="78"/>
      <c r="H1820" s="70"/>
      <c r="I1820" s="81"/>
      <c r="J1820" s="71" t="str">
        <f>IF(H1820="","",VLOOKUP(H1820,単重表!$C$6:'単重表'!$F$2502,2,FALSE))</f>
        <v/>
      </c>
      <c r="K1820" s="232"/>
      <c r="L1820" s="101">
        <f t="shared" si="833"/>
        <v>1</v>
      </c>
      <c r="M1820" s="46"/>
      <c r="N1820" s="101">
        <f t="shared" si="820"/>
        <v>1</v>
      </c>
      <c r="O1820" s="49"/>
      <c r="P1820" s="47" t="str">
        <f>IF(H1820="","",VLOOKUP(H1820,単重表!$C$6:'単重表'!$F$2502,3,FALSE))</f>
        <v/>
      </c>
      <c r="Q1820" s="47"/>
      <c r="R1820" s="56" t="e">
        <f t="shared" si="834"/>
        <v>#VALUE!</v>
      </c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267"/>
      <c r="AF1820" s="267"/>
      <c r="AG1820" s="40"/>
      <c r="AH1820" s="40"/>
      <c r="AI1820" s="40"/>
      <c r="AJ1820" s="58" t="str">
        <f>IF(H1820="","",VLOOKUP(H1820,単重表!$C$6:'単重表'!$F$2502,4,FALSE))</f>
        <v/>
      </c>
      <c r="AK1820" s="141" t="e">
        <f t="shared" si="821"/>
        <v>#VALUE!</v>
      </c>
      <c r="AL1820" s="40">
        <v>2</v>
      </c>
      <c r="AM1820" s="190" t="e">
        <f t="shared" si="822"/>
        <v>#VALUE!</v>
      </c>
      <c r="AO1820" s="191">
        <f t="shared" si="823"/>
        <v>0</v>
      </c>
      <c r="AP1820" s="182"/>
      <c r="AQ1820" s="183" t="str">
        <f t="shared" si="824"/>
        <v/>
      </c>
      <c r="AR1820" s="182"/>
      <c r="AS1820" s="184" t="str">
        <f t="shared" si="825"/>
        <v/>
      </c>
      <c r="AT1820" s="182"/>
      <c r="AU1820" s="268"/>
      <c r="AV1820" s="185"/>
      <c r="AW1820" s="185"/>
      <c r="AX1820" s="185"/>
      <c r="AY1820" s="185"/>
      <c r="AZ1820" s="185"/>
      <c r="BA1820" s="186"/>
      <c r="BB1820" s="80"/>
      <c r="BC1820" s="185"/>
      <c r="BD1820" s="185"/>
      <c r="BE1820" s="185"/>
      <c r="BF1820" s="185"/>
      <c r="BG1820" s="187"/>
      <c r="BH1820" s="270"/>
      <c r="BI1820" s="188"/>
      <c r="BJ1820" s="268"/>
      <c r="BL1820" s="40"/>
      <c r="BM1820" s="40"/>
      <c r="BN1820" s="40"/>
      <c r="BO1820" s="40"/>
      <c r="BP1820" s="40"/>
      <c r="BQ1820" s="40"/>
      <c r="BR1820" s="40"/>
      <c r="BS1820" s="40"/>
      <c r="BT1820" s="40"/>
      <c r="BU1820" s="40"/>
      <c r="BV1820" s="40"/>
      <c r="BW1820" s="40"/>
      <c r="BX1820" s="40"/>
      <c r="BY1820" s="40"/>
      <c r="BZ1820" s="40"/>
      <c r="CA1820" s="40"/>
      <c r="CB1820" s="40"/>
      <c r="CC1820" s="40"/>
      <c r="CD1820" s="40"/>
      <c r="CE1820" s="40"/>
      <c r="CF1820" s="40"/>
      <c r="CG1820" s="40"/>
      <c r="CH1820" s="40"/>
      <c r="CI1820" s="40"/>
      <c r="CJ1820" s="40"/>
      <c r="CK1820" s="40"/>
      <c r="CL1820" s="40"/>
      <c r="CM1820" s="40"/>
      <c r="CN1820" s="40"/>
      <c r="CO1820" s="40">
        <f t="shared" si="826"/>
        <v>0</v>
      </c>
    </row>
    <row r="1821" spans="1:93" ht="22.5" customHeight="1">
      <c r="A1821" s="269"/>
      <c r="B1821" s="267"/>
      <c r="C1821" s="75"/>
      <c r="D1821" s="78"/>
      <c r="E1821" s="75"/>
      <c r="F1821" s="80"/>
      <c r="G1821" s="78"/>
      <c r="H1821" s="70"/>
      <c r="I1821" s="81"/>
      <c r="J1821" s="71" t="str">
        <f>IF(H1821="","",VLOOKUP(H1821,単重表!$C$6:'単重表'!$F$2502,2,FALSE))</f>
        <v/>
      </c>
      <c r="K1821" s="232"/>
      <c r="L1821" s="101">
        <f t="shared" si="833"/>
        <v>1</v>
      </c>
      <c r="M1821" s="46"/>
      <c r="N1821" s="101">
        <f t="shared" si="820"/>
        <v>1</v>
      </c>
      <c r="O1821" s="49"/>
      <c r="P1821" s="47" t="str">
        <f>IF(H1821="","",VLOOKUP(H1821,単重表!$C$6:'単重表'!$F$2502,3,FALSE))</f>
        <v/>
      </c>
      <c r="Q1821" s="47"/>
      <c r="R1821" s="56" t="e">
        <f t="shared" si="834"/>
        <v>#VALUE!</v>
      </c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267"/>
      <c r="AF1821" s="267"/>
      <c r="AG1821" s="40"/>
      <c r="AH1821" s="40"/>
      <c r="AI1821" s="40"/>
      <c r="AJ1821" s="58" t="str">
        <f>IF(H1821="","",VLOOKUP(H1821,単重表!$C$6:'単重表'!$F$2502,4,FALSE))</f>
        <v/>
      </c>
      <c r="AK1821" s="141" t="e">
        <f t="shared" si="821"/>
        <v>#VALUE!</v>
      </c>
      <c r="AL1821" s="40">
        <v>2</v>
      </c>
      <c r="AM1821" s="190" t="e">
        <f t="shared" si="822"/>
        <v>#VALUE!</v>
      </c>
      <c r="AO1821" s="191">
        <f t="shared" si="823"/>
        <v>0</v>
      </c>
      <c r="AP1821" s="182"/>
      <c r="AQ1821" s="183" t="str">
        <f t="shared" si="824"/>
        <v/>
      </c>
      <c r="AR1821" s="182"/>
      <c r="AS1821" s="184" t="str">
        <f t="shared" si="825"/>
        <v/>
      </c>
      <c r="AT1821" s="182"/>
      <c r="AU1821" s="268"/>
      <c r="AV1821" s="185"/>
      <c r="AW1821" s="185"/>
      <c r="AX1821" s="185"/>
      <c r="AY1821" s="185"/>
      <c r="AZ1821" s="185"/>
      <c r="BA1821" s="186"/>
      <c r="BB1821" s="80"/>
      <c r="BC1821" s="185"/>
      <c r="BD1821" s="185"/>
      <c r="BE1821" s="185"/>
      <c r="BF1821" s="185"/>
      <c r="BG1821" s="187"/>
      <c r="BH1821" s="270"/>
      <c r="BI1821" s="188"/>
      <c r="BJ1821" s="268"/>
      <c r="BL1821" s="40"/>
      <c r="BM1821" s="40"/>
      <c r="BN1821" s="40"/>
      <c r="BO1821" s="40"/>
      <c r="BP1821" s="40"/>
      <c r="BQ1821" s="40"/>
      <c r="BR1821" s="40"/>
      <c r="BS1821" s="40"/>
      <c r="BT1821" s="40"/>
      <c r="BU1821" s="40"/>
      <c r="BV1821" s="40"/>
      <c r="BW1821" s="40"/>
      <c r="BX1821" s="40"/>
      <c r="BY1821" s="40"/>
      <c r="BZ1821" s="40"/>
      <c r="CA1821" s="40"/>
      <c r="CB1821" s="40"/>
      <c r="CC1821" s="40"/>
      <c r="CD1821" s="40"/>
      <c r="CE1821" s="40"/>
      <c r="CF1821" s="40"/>
      <c r="CG1821" s="40"/>
      <c r="CH1821" s="40"/>
      <c r="CI1821" s="40"/>
      <c r="CJ1821" s="40"/>
      <c r="CK1821" s="40"/>
      <c r="CL1821" s="40"/>
      <c r="CM1821" s="40"/>
      <c r="CN1821" s="40"/>
      <c r="CO1821" s="40">
        <f t="shared" si="826"/>
        <v>0</v>
      </c>
    </row>
    <row r="1822" spans="1:93" ht="22.5" customHeight="1">
      <c r="A1822" s="269"/>
      <c r="B1822" s="267"/>
      <c r="C1822" s="75"/>
      <c r="D1822" s="78"/>
      <c r="E1822" s="75"/>
      <c r="F1822" s="80"/>
      <c r="G1822" s="78"/>
      <c r="H1822" s="70"/>
      <c r="I1822" s="81"/>
      <c r="J1822" s="71" t="str">
        <f>IF(H1822="","",VLOOKUP(H1822,単重表!$C$6:'単重表'!$F$2502,2,FALSE))</f>
        <v/>
      </c>
      <c r="K1822" s="232"/>
      <c r="L1822" s="101">
        <f t="shared" si="833"/>
        <v>1</v>
      </c>
      <c r="M1822" s="46"/>
      <c r="N1822" s="101">
        <f t="shared" si="820"/>
        <v>1</v>
      </c>
      <c r="O1822" s="49"/>
      <c r="P1822" s="47" t="str">
        <f>IF(H1822="","",VLOOKUP(H1822,単重表!$C$6:'単重表'!$F$2502,3,FALSE))</f>
        <v/>
      </c>
      <c r="Q1822" s="47"/>
      <c r="R1822" s="56" t="e">
        <f t="shared" si="834"/>
        <v>#VALUE!</v>
      </c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267"/>
      <c r="AF1822" s="267"/>
      <c r="AG1822" s="40"/>
      <c r="AH1822" s="40"/>
      <c r="AI1822" s="40"/>
      <c r="AJ1822" s="58" t="str">
        <f>IF(H1822="","",VLOOKUP(H1822,単重表!$C$6:'単重表'!$F$2502,4,FALSE))</f>
        <v/>
      </c>
      <c r="AK1822" s="141" t="e">
        <f t="shared" si="821"/>
        <v>#VALUE!</v>
      </c>
      <c r="AL1822" s="40">
        <v>2</v>
      </c>
      <c r="AM1822" s="190" t="e">
        <f t="shared" si="822"/>
        <v>#VALUE!</v>
      </c>
      <c r="AO1822" s="191">
        <f t="shared" si="823"/>
        <v>0</v>
      </c>
      <c r="AP1822" s="182"/>
      <c r="AQ1822" s="183" t="str">
        <f t="shared" si="824"/>
        <v/>
      </c>
      <c r="AR1822" s="182"/>
      <c r="AS1822" s="184" t="str">
        <f t="shared" si="825"/>
        <v/>
      </c>
      <c r="AT1822" s="182"/>
      <c r="AU1822" s="268"/>
      <c r="AV1822" s="185"/>
      <c r="AW1822" s="185"/>
      <c r="AX1822" s="185"/>
      <c r="AY1822" s="185"/>
      <c r="AZ1822" s="185"/>
      <c r="BA1822" s="186"/>
      <c r="BB1822" s="80"/>
      <c r="BC1822" s="185"/>
      <c r="BD1822" s="185"/>
      <c r="BE1822" s="185"/>
      <c r="BF1822" s="185"/>
      <c r="BG1822" s="187"/>
      <c r="BH1822" s="270"/>
      <c r="BI1822" s="188"/>
      <c r="BJ1822" s="268"/>
      <c r="BL1822" s="40"/>
      <c r="BM1822" s="40"/>
      <c r="BN1822" s="40"/>
      <c r="BO1822" s="40"/>
      <c r="BP1822" s="40"/>
      <c r="BQ1822" s="40"/>
      <c r="BR1822" s="40"/>
      <c r="BS1822" s="40"/>
      <c r="BT1822" s="40"/>
      <c r="BU1822" s="40"/>
      <c r="BV1822" s="40"/>
      <c r="BW1822" s="40"/>
      <c r="BX1822" s="40"/>
      <c r="BY1822" s="40"/>
      <c r="BZ1822" s="40"/>
      <c r="CA1822" s="40"/>
      <c r="CB1822" s="40"/>
      <c r="CC1822" s="40"/>
      <c r="CD1822" s="40"/>
      <c r="CE1822" s="40"/>
      <c r="CF1822" s="40"/>
      <c r="CG1822" s="40"/>
      <c r="CH1822" s="40"/>
      <c r="CI1822" s="40"/>
      <c r="CJ1822" s="40"/>
      <c r="CK1822" s="40"/>
      <c r="CL1822" s="40"/>
      <c r="CM1822" s="40"/>
      <c r="CN1822" s="40"/>
      <c r="CO1822" s="40">
        <f t="shared" si="826"/>
        <v>0</v>
      </c>
    </row>
    <row r="1823" spans="1:93" ht="22.5" customHeight="1">
      <c r="A1823" s="269"/>
      <c r="B1823" s="267"/>
      <c r="C1823" s="75"/>
      <c r="D1823" s="78"/>
      <c r="E1823" s="75"/>
      <c r="F1823" s="80"/>
      <c r="G1823" s="78"/>
      <c r="H1823" s="70"/>
      <c r="I1823" s="81"/>
      <c r="J1823" s="71" t="str">
        <f>IF(H1823="","",VLOOKUP(H1823,単重表!$C$6:'単重表'!$F$2502,2,FALSE))</f>
        <v/>
      </c>
      <c r="K1823" s="232"/>
      <c r="L1823" s="101">
        <f t="shared" si="833"/>
        <v>1</v>
      </c>
      <c r="M1823" s="46"/>
      <c r="N1823" s="101">
        <f t="shared" si="820"/>
        <v>1</v>
      </c>
      <c r="O1823" s="49"/>
      <c r="P1823" s="47" t="str">
        <f>IF(H1823="","",VLOOKUP(H1823,単重表!$C$6:'単重表'!$F$2502,3,FALSE))</f>
        <v/>
      </c>
      <c r="Q1823" s="47"/>
      <c r="R1823" s="56" t="e">
        <f t="shared" si="834"/>
        <v>#VALUE!</v>
      </c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267"/>
      <c r="AF1823" s="267"/>
      <c r="AG1823" s="40"/>
      <c r="AH1823" s="40"/>
      <c r="AI1823" s="40"/>
      <c r="AJ1823" s="58" t="str">
        <f>IF(H1823="","",VLOOKUP(H1823,単重表!$C$6:'単重表'!$F$2502,4,FALSE))</f>
        <v/>
      </c>
      <c r="AK1823" s="141" t="e">
        <f t="shared" si="821"/>
        <v>#VALUE!</v>
      </c>
      <c r="AL1823" s="40">
        <v>2</v>
      </c>
      <c r="AM1823" s="190" t="e">
        <f t="shared" si="822"/>
        <v>#VALUE!</v>
      </c>
      <c r="AO1823" s="191">
        <f t="shared" si="823"/>
        <v>0</v>
      </c>
      <c r="AP1823" s="182"/>
      <c r="AQ1823" s="183" t="str">
        <f t="shared" si="824"/>
        <v/>
      </c>
      <c r="AR1823" s="182"/>
      <c r="AS1823" s="184" t="str">
        <f t="shared" si="825"/>
        <v/>
      </c>
      <c r="AT1823" s="182"/>
      <c r="AU1823" s="268"/>
      <c r="AV1823" s="185"/>
      <c r="AW1823" s="185"/>
      <c r="AX1823" s="185"/>
      <c r="AY1823" s="185"/>
      <c r="AZ1823" s="185"/>
      <c r="BA1823" s="186"/>
      <c r="BB1823" s="80"/>
      <c r="BC1823" s="185"/>
      <c r="BD1823" s="185"/>
      <c r="BE1823" s="185"/>
      <c r="BF1823" s="185"/>
      <c r="BG1823" s="187"/>
      <c r="BH1823" s="270"/>
      <c r="BI1823" s="188"/>
      <c r="BJ1823" s="268"/>
      <c r="BL1823" s="40"/>
      <c r="BM1823" s="40"/>
      <c r="BN1823" s="40"/>
      <c r="BO1823" s="40"/>
      <c r="BP1823" s="40"/>
      <c r="BQ1823" s="40"/>
      <c r="BR1823" s="40"/>
      <c r="BS1823" s="40"/>
      <c r="BT1823" s="40"/>
      <c r="BU1823" s="40"/>
      <c r="BV1823" s="40"/>
      <c r="BW1823" s="40"/>
      <c r="BX1823" s="40"/>
      <c r="BY1823" s="40"/>
      <c r="BZ1823" s="40"/>
      <c r="CA1823" s="40"/>
      <c r="CB1823" s="40"/>
      <c r="CC1823" s="40"/>
      <c r="CD1823" s="40"/>
      <c r="CE1823" s="40"/>
      <c r="CF1823" s="40"/>
      <c r="CG1823" s="40"/>
      <c r="CH1823" s="40"/>
      <c r="CI1823" s="40"/>
      <c r="CJ1823" s="40"/>
      <c r="CK1823" s="40"/>
      <c r="CL1823" s="40"/>
      <c r="CM1823" s="40"/>
      <c r="CN1823" s="40"/>
      <c r="CO1823" s="40">
        <f t="shared" si="826"/>
        <v>0</v>
      </c>
    </row>
    <row r="1824" spans="1:93" ht="22.5" customHeight="1">
      <c r="A1824" s="269"/>
      <c r="B1824" s="267"/>
      <c r="C1824" s="75"/>
      <c r="D1824" s="78"/>
      <c r="E1824" s="75"/>
      <c r="F1824" s="80"/>
      <c r="G1824" s="78"/>
      <c r="H1824" s="70"/>
      <c r="I1824" s="81"/>
      <c r="J1824" s="71" t="str">
        <f>IF(H1824="","",VLOOKUP(H1824,単重表!$C$6:'単重表'!$F$2502,2,FALSE))</f>
        <v/>
      </c>
      <c r="K1824" s="232"/>
      <c r="L1824" s="101">
        <f t="shared" si="833"/>
        <v>1</v>
      </c>
      <c r="M1824" s="46"/>
      <c r="N1824" s="101">
        <f t="shared" si="820"/>
        <v>1</v>
      </c>
      <c r="O1824" s="49"/>
      <c r="P1824" s="47" t="str">
        <f>IF(H1824="","",VLOOKUP(H1824,単重表!$C$6:'単重表'!$F$2502,3,FALSE))</f>
        <v/>
      </c>
      <c r="Q1824" s="47"/>
      <c r="R1824" s="56" t="e">
        <f t="shared" si="834"/>
        <v>#VALUE!</v>
      </c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267"/>
      <c r="AF1824" s="267"/>
      <c r="AG1824" s="40"/>
      <c r="AH1824" s="40"/>
      <c r="AI1824" s="40"/>
      <c r="AJ1824" s="58" t="str">
        <f>IF(H1824="","",VLOOKUP(H1824,単重表!$C$6:'単重表'!$F$2502,4,FALSE))</f>
        <v/>
      </c>
      <c r="AK1824" s="141" t="e">
        <f t="shared" si="821"/>
        <v>#VALUE!</v>
      </c>
      <c r="AL1824" s="40">
        <v>2</v>
      </c>
      <c r="AM1824" s="190" t="e">
        <f t="shared" si="822"/>
        <v>#VALUE!</v>
      </c>
      <c r="AO1824" s="191">
        <f t="shared" si="823"/>
        <v>0</v>
      </c>
      <c r="AP1824" s="182"/>
      <c r="AQ1824" s="183" t="str">
        <f t="shared" si="824"/>
        <v/>
      </c>
      <c r="AR1824" s="182"/>
      <c r="AS1824" s="184" t="str">
        <f t="shared" si="825"/>
        <v/>
      </c>
      <c r="AT1824" s="182"/>
      <c r="AU1824" s="268"/>
      <c r="AV1824" s="185"/>
      <c r="AW1824" s="185"/>
      <c r="AX1824" s="185"/>
      <c r="AY1824" s="185"/>
      <c r="AZ1824" s="185"/>
      <c r="BA1824" s="186"/>
      <c r="BB1824" s="80"/>
      <c r="BC1824" s="185"/>
      <c r="BD1824" s="185"/>
      <c r="BE1824" s="185"/>
      <c r="BF1824" s="185"/>
      <c r="BG1824" s="187"/>
      <c r="BH1824" s="270"/>
      <c r="BI1824" s="188"/>
      <c r="BJ1824" s="268"/>
      <c r="BL1824" s="40"/>
      <c r="BM1824" s="40"/>
      <c r="BN1824" s="40"/>
      <c r="BO1824" s="40"/>
      <c r="BP1824" s="40"/>
      <c r="BQ1824" s="40"/>
      <c r="BR1824" s="40"/>
      <c r="BS1824" s="40"/>
      <c r="BT1824" s="40"/>
      <c r="BU1824" s="40"/>
      <c r="BV1824" s="40"/>
      <c r="BW1824" s="40"/>
      <c r="BX1824" s="40"/>
      <c r="BY1824" s="40"/>
      <c r="BZ1824" s="40"/>
      <c r="CA1824" s="40"/>
      <c r="CB1824" s="40"/>
      <c r="CC1824" s="40"/>
      <c r="CD1824" s="40"/>
      <c r="CE1824" s="40"/>
      <c r="CF1824" s="40"/>
      <c r="CG1824" s="40"/>
      <c r="CH1824" s="40"/>
      <c r="CI1824" s="40"/>
      <c r="CJ1824" s="40"/>
      <c r="CK1824" s="40"/>
      <c r="CL1824" s="40"/>
      <c r="CM1824" s="40"/>
      <c r="CN1824" s="40"/>
      <c r="CO1824" s="40">
        <f t="shared" si="826"/>
        <v>0</v>
      </c>
    </row>
    <row r="1825" spans="1:93" ht="22.5" customHeight="1">
      <c r="A1825" s="269"/>
      <c r="B1825" s="267"/>
      <c r="C1825" s="75"/>
      <c r="D1825" s="78"/>
      <c r="E1825" s="75"/>
      <c r="F1825" s="80"/>
      <c r="G1825" s="78"/>
      <c r="H1825" s="70"/>
      <c r="I1825" s="81"/>
      <c r="J1825" s="71" t="str">
        <f>IF(H1825="","",VLOOKUP(H1825,単重表!$C$6:'単重表'!$F$2502,2,FALSE))</f>
        <v/>
      </c>
      <c r="K1825" s="232"/>
      <c r="L1825" s="101">
        <f t="shared" si="833"/>
        <v>1</v>
      </c>
      <c r="M1825" s="46"/>
      <c r="N1825" s="101">
        <f t="shared" si="820"/>
        <v>1</v>
      </c>
      <c r="O1825" s="49"/>
      <c r="P1825" s="47" t="str">
        <f>IF(H1825="","",VLOOKUP(H1825,単重表!$C$6:'単重表'!$F$2502,3,FALSE))</f>
        <v/>
      </c>
      <c r="Q1825" s="47"/>
      <c r="R1825" s="56" t="e">
        <f t="shared" si="834"/>
        <v>#VALUE!</v>
      </c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267"/>
      <c r="AF1825" s="267"/>
      <c r="AG1825" s="40"/>
      <c r="AH1825" s="40"/>
      <c r="AI1825" s="40"/>
      <c r="AJ1825" s="58" t="str">
        <f>IF(H1825="","",VLOOKUP(H1825,単重表!$C$6:'単重表'!$F$2502,4,FALSE))</f>
        <v/>
      </c>
      <c r="AK1825" s="141" t="e">
        <f t="shared" si="821"/>
        <v>#VALUE!</v>
      </c>
      <c r="AL1825" s="40">
        <v>2</v>
      </c>
      <c r="AM1825" s="190" t="e">
        <f t="shared" si="822"/>
        <v>#VALUE!</v>
      </c>
      <c r="AO1825" s="191">
        <f t="shared" si="823"/>
        <v>0</v>
      </c>
      <c r="AP1825" s="182"/>
      <c r="AQ1825" s="183" t="str">
        <f t="shared" si="824"/>
        <v/>
      </c>
      <c r="AR1825" s="182"/>
      <c r="AS1825" s="184" t="str">
        <f t="shared" si="825"/>
        <v/>
      </c>
      <c r="AT1825" s="182"/>
      <c r="AU1825" s="268"/>
      <c r="AV1825" s="185"/>
      <c r="AW1825" s="185"/>
      <c r="AX1825" s="185"/>
      <c r="AY1825" s="185"/>
      <c r="AZ1825" s="185"/>
      <c r="BA1825" s="186"/>
      <c r="BB1825" s="80"/>
      <c r="BC1825" s="185"/>
      <c r="BD1825" s="185"/>
      <c r="BE1825" s="185"/>
      <c r="BF1825" s="185"/>
      <c r="BG1825" s="187"/>
      <c r="BH1825" s="270"/>
      <c r="BI1825" s="188"/>
      <c r="BJ1825" s="268"/>
      <c r="BL1825" s="40"/>
      <c r="BM1825" s="40"/>
      <c r="BN1825" s="40"/>
      <c r="BO1825" s="40"/>
      <c r="BP1825" s="40"/>
      <c r="BQ1825" s="40"/>
      <c r="BR1825" s="40"/>
      <c r="BS1825" s="40"/>
      <c r="BT1825" s="40"/>
      <c r="BU1825" s="40"/>
      <c r="BV1825" s="40"/>
      <c r="BW1825" s="40"/>
      <c r="BX1825" s="40"/>
      <c r="BY1825" s="40"/>
      <c r="BZ1825" s="40"/>
      <c r="CA1825" s="40"/>
      <c r="CB1825" s="40"/>
      <c r="CC1825" s="40"/>
      <c r="CD1825" s="40"/>
      <c r="CE1825" s="40"/>
      <c r="CF1825" s="40"/>
      <c r="CG1825" s="40"/>
      <c r="CH1825" s="40"/>
      <c r="CI1825" s="40"/>
      <c r="CJ1825" s="40"/>
      <c r="CK1825" s="40"/>
      <c r="CL1825" s="40"/>
      <c r="CM1825" s="40"/>
      <c r="CN1825" s="40"/>
      <c r="CO1825" s="40">
        <f t="shared" si="826"/>
        <v>0</v>
      </c>
    </row>
    <row r="1826" spans="1:93" ht="22.5" customHeight="1">
      <c r="A1826" s="269"/>
      <c r="B1826" s="267"/>
      <c r="C1826" s="75"/>
      <c r="D1826" s="78"/>
      <c r="E1826" s="75"/>
      <c r="F1826" s="80"/>
      <c r="G1826" s="78"/>
      <c r="H1826" s="70"/>
      <c r="I1826" s="81"/>
      <c r="J1826" s="71" t="str">
        <f>IF(H1826="","",VLOOKUP(H1826,単重表!$C$6:'単重表'!$F$2502,2,FALSE))</f>
        <v/>
      </c>
      <c r="K1826" s="232"/>
      <c r="L1826" s="101">
        <f t="shared" si="833"/>
        <v>1</v>
      </c>
      <c r="M1826" s="46"/>
      <c r="N1826" s="101">
        <f t="shared" si="820"/>
        <v>1</v>
      </c>
      <c r="O1826" s="49"/>
      <c r="P1826" s="47" t="str">
        <f>IF(H1826="","",VLOOKUP(H1826,単重表!$C$6:'単重表'!$F$2502,3,FALSE))</f>
        <v/>
      </c>
      <c r="Q1826" s="47"/>
      <c r="R1826" s="56" t="e">
        <f t="shared" si="834"/>
        <v>#VALUE!</v>
      </c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267"/>
      <c r="AF1826" s="267"/>
      <c r="AG1826" s="40"/>
      <c r="AH1826" s="40"/>
      <c r="AI1826" s="40"/>
      <c r="AJ1826" s="58" t="str">
        <f>IF(H1826="","",VLOOKUP(H1826,単重表!$C$6:'単重表'!$F$2502,4,FALSE))</f>
        <v/>
      </c>
      <c r="AK1826" s="141" t="e">
        <f t="shared" si="821"/>
        <v>#VALUE!</v>
      </c>
      <c r="AL1826" s="40">
        <v>2</v>
      </c>
      <c r="AM1826" s="190" t="e">
        <f t="shared" si="822"/>
        <v>#VALUE!</v>
      </c>
      <c r="AO1826" s="191">
        <f t="shared" si="823"/>
        <v>0</v>
      </c>
      <c r="AP1826" s="182"/>
      <c r="AQ1826" s="183" t="str">
        <f t="shared" si="824"/>
        <v/>
      </c>
      <c r="AR1826" s="182"/>
      <c r="AS1826" s="184" t="str">
        <f t="shared" si="825"/>
        <v/>
      </c>
      <c r="AT1826" s="182"/>
      <c r="AU1826" s="268"/>
      <c r="AV1826" s="185"/>
      <c r="AW1826" s="185"/>
      <c r="AX1826" s="185"/>
      <c r="AY1826" s="185"/>
      <c r="AZ1826" s="185"/>
      <c r="BA1826" s="186"/>
      <c r="BB1826" s="80"/>
      <c r="BC1826" s="185"/>
      <c r="BD1826" s="185"/>
      <c r="BE1826" s="185"/>
      <c r="BF1826" s="185"/>
      <c r="BG1826" s="187"/>
      <c r="BH1826" s="270"/>
      <c r="BI1826" s="188"/>
      <c r="BJ1826" s="268"/>
      <c r="BL1826" s="40"/>
      <c r="BM1826" s="40"/>
      <c r="BN1826" s="40"/>
      <c r="BO1826" s="40"/>
      <c r="BP1826" s="40"/>
      <c r="BQ1826" s="40"/>
      <c r="BR1826" s="40"/>
      <c r="BS1826" s="40"/>
      <c r="BT1826" s="40"/>
      <c r="BU1826" s="40"/>
      <c r="BV1826" s="40"/>
      <c r="BW1826" s="40"/>
      <c r="BX1826" s="40"/>
      <c r="BY1826" s="40"/>
      <c r="BZ1826" s="40"/>
      <c r="CA1826" s="40"/>
      <c r="CB1826" s="40"/>
      <c r="CC1826" s="40"/>
      <c r="CD1826" s="40"/>
      <c r="CE1826" s="40"/>
      <c r="CF1826" s="40"/>
      <c r="CG1826" s="40"/>
      <c r="CH1826" s="40"/>
      <c r="CI1826" s="40"/>
      <c r="CJ1826" s="40"/>
      <c r="CK1826" s="40"/>
      <c r="CL1826" s="40"/>
      <c r="CM1826" s="40"/>
      <c r="CN1826" s="40"/>
      <c r="CO1826" s="40">
        <f t="shared" si="826"/>
        <v>0</v>
      </c>
    </row>
    <row r="1827" spans="1:93" ht="22.5" customHeight="1">
      <c r="A1827" s="269"/>
      <c r="B1827" s="267"/>
      <c r="C1827" s="75"/>
      <c r="D1827" s="78"/>
      <c r="E1827" s="75"/>
      <c r="F1827" s="80"/>
      <c r="G1827" s="78"/>
      <c r="H1827" s="70"/>
      <c r="I1827" s="81"/>
      <c r="J1827" s="71" t="str">
        <f>IF(H1827="","",VLOOKUP(H1827,単重表!$C$6:'単重表'!$F$2502,2,FALSE))</f>
        <v/>
      </c>
      <c r="K1827" s="232"/>
      <c r="L1827" s="101">
        <f>IF(K1827="",1,K1827/1000)</f>
        <v>1</v>
      </c>
      <c r="M1827" s="46"/>
      <c r="N1827" s="101">
        <f t="shared" si="820"/>
        <v>1</v>
      </c>
      <c r="O1827" s="49"/>
      <c r="P1827" s="47" t="str">
        <f>IF(H1827="","",VLOOKUP(H1827,単重表!$C$6:'単重表'!$F$2502,3,FALSE))</f>
        <v/>
      </c>
      <c r="Q1827" s="47"/>
      <c r="R1827" s="56" t="e">
        <f t="shared" si="834"/>
        <v>#VALUE!</v>
      </c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267"/>
      <c r="AF1827" s="267"/>
      <c r="AG1827" s="40"/>
      <c r="AH1827" s="40"/>
      <c r="AI1827" s="40"/>
      <c r="AJ1827" s="58" t="str">
        <f>IF(H1827="","",VLOOKUP(H1827,単重表!$C$6:'単重表'!$F$2502,4,FALSE))</f>
        <v/>
      </c>
      <c r="AK1827" s="141" t="e">
        <f t="shared" si="821"/>
        <v>#VALUE!</v>
      </c>
      <c r="AL1827" s="40">
        <v>2</v>
      </c>
      <c r="AM1827" s="190" t="e">
        <f t="shared" si="822"/>
        <v>#VALUE!</v>
      </c>
      <c r="AO1827" s="191">
        <f t="shared" si="823"/>
        <v>0</v>
      </c>
      <c r="AP1827" s="182"/>
      <c r="AQ1827" s="183" t="str">
        <f t="shared" si="824"/>
        <v/>
      </c>
      <c r="AR1827" s="182"/>
      <c r="AS1827" s="184" t="str">
        <f t="shared" si="825"/>
        <v/>
      </c>
      <c r="AT1827" s="182"/>
      <c r="AU1827" s="268"/>
      <c r="AV1827" s="185"/>
      <c r="AW1827" s="185"/>
      <c r="AX1827" s="185"/>
      <c r="AY1827" s="185"/>
      <c r="AZ1827" s="185"/>
      <c r="BA1827" s="186"/>
      <c r="BB1827" s="80"/>
      <c r="BC1827" s="185"/>
      <c r="BD1827" s="185"/>
      <c r="BE1827" s="185"/>
      <c r="BF1827" s="185"/>
      <c r="BG1827" s="187"/>
      <c r="BH1827" s="270"/>
      <c r="BI1827" s="188"/>
      <c r="BJ1827" s="268"/>
      <c r="BL1827" s="40"/>
      <c r="BM1827" s="40"/>
      <c r="BN1827" s="40"/>
      <c r="BO1827" s="40"/>
      <c r="BP1827" s="40"/>
      <c r="BQ1827" s="40"/>
      <c r="BR1827" s="40"/>
      <c r="BS1827" s="40"/>
      <c r="BT1827" s="40"/>
      <c r="BU1827" s="40"/>
      <c r="BV1827" s="40"/>
      <c r="BW1827" s="40"/>
      <c r="BX1827" s="40"/>
      <c r="BY1827" s="40"/>
      <c r="BZ1827" s="40"/>
      <c r="CA1827" s="40"/>
      <c r="CB1827" s="40"/>
      <c r="CC1827" s="40"/>
      <c r="CD1827" s="40"/>
      <c r="CE1827" s="40"/>
      <c r="CF1827" s="40"/>
      <c r="CG1827" s="40"/>
      <c r="CH1827" s="40"/>
      <c r="CI1827" s="40"/>
      <c r="CJ1827" s="40"/>
      <c r="CK1827" s="40"/>
      <c r="CL1827" s="40"/>
      <c r="CM1827" s="40"/>
      <c r="CN1827" s="40"/>
      <c r="CO1827" s="40">
        <f t="shared" si="826"/>
        <v>0</v>
      </c>
    </row>
    <row r="1828" spans="1:93" ht="22.5" customHeight="1">
      <c r="A1828" s="269"/>
      <c r="B1828" s="267"/>
      <c r="C1828" s="75"/>
      <c r="D1828" s="78"/>
      <c r="E1828" s="75"/>
      <c r="F1828" s="80"/>
      <c r="G1828" s="78"/>
      <c r="H1828" s="70"/>
      <c r="I1828" s="81"/>
      <c r="J1828" s="71" t="str">
        <f>IF(H1828="","",VLOOKUP(H1828,単重表!$C$6:'単重表'!$F$2502,2,FALSE))</f>
        <v/>
      </c>
      <c r="K1828" s="232"/>
      <c r="L1828" s="101">
        <f>IF(K1828="",1,K1828/1000)</f>
        <v>1</v>
      </c>
      <c r="M1828" s="46"/>
      <c r="N1828" s="101">
        <f t="shared" si="820"/>
        <v>1</v>
      </c>
      <c r="O1828" s="49"/>
      <c r="P1828" s="47" t="str">
        <f>IF(H1828="","",VLOOKUP(H1828,単重表!$C$6:'単重表'!$F$2502,3,FALSE))</f>
        <v/>
      </c>
      <c r="Q1828" s="47"/>
      <c r="R1828" s="56" t="e">
        <f t="shared" si="834"/>
        <v>#VALUE!</v>
      </c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267"/>
      <c r="AF1828" s="267"/>
      <c r="AG1828" s="40"/>
      <c r="AH1828" s="40"/>
      <c r="AI1828" s="40"/>
      <c r="AJ1828" s="58" t="str">
        <f>IF(H1828="","",VLOOKUP(H1828,単重表!$C$6:'単重表'!$F$2502,4,FALSE))</f>
        <v/>
      </c>
      <c r="AK1828" s="141" t="e">
        <f t="shared" si="821"/>
        <v>#VALUE!</v>
      </c>
      <c r="AL1828" s="40">
        <v>2</v>
      </c>
      <c r="AM1828" s="190" t="e">
        <f t="shared" si="822"/>
        <v>#VALUE!</v>
      </c>
      <c r="AO1828" s="191">
        <f t="shared" si="823"/>
        <v>0</v>
      </c>
      <c r="AP1828" s="182"/>
      <c r="AQ1828" s="183" t="str">
        <f t="shared" si="824"/>
        <v/>
      </c>
      <c r="AR1828" s="182"/>
      <c r="AS1828" s="184" t="str">
        <f t="shared" si="825"/>
        <v/>
      </c>
      <c r="AT1828" s="182"/>
      <c r="AU1828" s="268"/>
      <c r="AV1828" s="185"/>
      <c r="AW1828" s="185"/>
      <c r="AX1828" s="185"/>
      <c r="AY1828" s="185"/>
      <c r="AZ1828" s="185"/>
      <c r="BA1828" s="186"/>
      <c r="BB1828" s="80"/>
      <c r="BC1828" s="185"/>
      <c r="BD1828" s="185"/>
      <c r="BE1828" s="185"/>
      <c r="BF1828" s="185"/>
      <c r="BG1828" s="187"/>
      <c r="BH1828" s="270"/>
      <c r="BI1828" s="188"/>
      <c r="BJ1828" s="268"/>
      <c r="BL1828" s="40"/>
      <c r="BM1828" s="40"/>
      <c r="BN1828" s="40"/>
      <c r="BO1828" s="40"/>
      <c r="BP1828" s="40"/>
      <c r="BQ1828" s="40"/>
      <c r="BR1828" s="40"/>
      <c r="BS1828" s="40"/>
      <c r="BT1828" s="40"/>
      <c r="BU1828" s="40"/>
      <c r="BV1828" s="40"/>
      <c r="BW1828" s="40"/>
      <c r="BX1828" s="40"/>
      <c r="BY1828" s="40"/>
      <c r="BZ1828" s="40"/>
      <c r="CA1828" s="40"/>
      <c r="CB1828" s="40"/>
      <c r="CC1828" s="40"/>
      <c r="CD1828" s="40"/>
      <c r="CE1828" s="40"/>
      <c r="CF1828" s="40"/>
      <c r="CG1828" s="40"/>
      <c r="CH1828" s="40"/>
      <c r="CI1828" s="40"/>
      <c r="CJ1828" s="40"/>
      <c r="CK1828" s="40"/>
      <c r="CL1828" s="40"/>
      <c r="CM1828" s="40"/>
      <c r="CN1828" s="40"/>
      <c r="CO1828" s="40">
        <f t="shared" si="826"/>
        <v>0</v>
      </c>
    </row>
    <row r="1829" spans="1:93" ht="22.5" customHeight="1">
      <c r="A1829" s="269"/>
      <c r="B1829" s="267"/>
      <c r="C1829" s="75"/>
      <c r="D1829" s="78"/>
      <c r="E1829" s="75"/>
      <c r="F1829" s="80"/>
      <c r="G1829" s="78"/>
      <c r="H1829" s="70"/>
      <c r="I1829" s="81"/>
      <c r="J1829" s="71" t="str">
        <f>IF(H1829="","",VLOOKUP(H1829,単重表!$C$6:'単重表'!$F$2502,2,FALSE))</f>
        <v/>
      </c>
      <c r="K1829" s="232"/>
      <c r="L1829" s="101">
        <f>IF(K1829="",1,K1829/1000)</f>
        <v>1</v>
      </c>
      <c r="M1829" s="46"/>
      <c r="N1829" s="101">
        <f t="shared" si="820"/>
        <v>1</v>
      </c>
      <c r="O1829" s="49"/>
      <c r="P1829" s="47" t="str">
        <f>IF(H1829="","",VLOOKUP(H1829,単重表!$C$6:'単重表'!$F$2502,3,FALSE))</f>
        <v/>
      </c>
      <c r="Q1829" s="47"/>
      <c r="R1829" s="56" t="e">
        <f>P1829*O1829*N1829*L1829+Q1829</f>
        <v>#VALUE!</v>
      </c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267"/>
      <c r="AF1829" s="267"/>
      <c r="AG1829" s="40"/>
      <c r="AH1829" s="40"/>
      <c r="AI1829" s="40"/>
      <c r="AJ1829" s="58" t="str">
        <f>IF(H1829="","",VLOOKUP(H1829,単重表!$C$6:'単重表'!$F$2502,4,FALSE))</f>
        <v/>
      </c>
      <c r="AK1829" s="141" t="e">
        <f t="shared" si="821"/>
        <v>#VALUE!</v>
      </c>
      <c r="AL1829" s="40">
        <v>2</v>
      </c>
      <c r="AM1829" s="190" t="e">
        <f t="shared" si="822"/>
        <v>#VALUE!</v>
      </c>
      <c r="AO1829" s="191">
        <f t="shared" si="823"/>
        <v>0</v>
      </c>
      <c r="AP1829" s="182"/>
      <c r="AQ1829" s="183" t="str">
        <f t="shared" si="824"/>
        <v/>
      </c>
      <c r="AR1829" s="182"/>
      <c r="AS1829" s="184" t="str">
        <f t="shared" si="825"/>
        <v/>
      </c>
      <c r="AT1829" s="182"/>
      <c r="AU1829" s="268"/>
      <c r="AV1829" s="185"/>
      <c r="AW1829" s="185"/>
      <c r="AX1829" s="185"/>
      <c r="AY1829" s="185"/>
      <c r="AZ1829" s="185"/>
      <c r="BA1829" s="186"/>
      <c r="BB1829" s="80"/>
      <c r="BC1829" s="185"/>
      <c r="BD1829" s="185"/>
      <c r="BE1829" s="185"/>
      <c r="BF1829" s="185"/>
      <c r="BG1829" s="187"/>
      <c r="BH1829" s="270"/>
      <c r="BI1829" s="188"/>
      <c r="BJ1829" s="268"/>
      <c r="BL1829" s="40"/>
      <c r="BM1829" s="40"/>
      <c r="BN1829" s="40"/>
      <c r="BO1829" s="40"/>
      <c r="BP1829" s="40"/>
      <c r="BQ1829" s="40"/>
      <c r="BR1829" s="40"/>
      <c r="BS1829" s="40"/>
      <c r="BT1829" s="40"/>
      <c r="BU1829" s="40"/>
      <c r="BV1829" s="40"/>
      <c r="BW1829" s="40"/>
      <c r="BX1829" s="40"/>
      <c r="BY1829" s="40"/>
      <c r="BZ1829" s="40"/>
      <c r="CA1829" s="40"/>
      <c r="CB1829" s="40"/>
      <c r="CC1829" s="40"/>
      <c r="CD1829" s="40"/>
      <c r="CE1829" s="40"/>
      <c r="CF1829" s="40"/>
      <c r="CG1829" s="40"/>
      <c r="CH1829" s="40"/>
      <c r="CI1829" s="40"/>
      <c r="CJ1829" s="40"/>
      <c r="CK1829" s="40"/>
      <c r="CL1829" s="40"/>
      <c r="CM1829" s="40"/>
      <c r="CN1829" s="40"/>
      <c r="CO1829" s="40">
        <f t="shared" si="826"/>
        <v>0</v>
      </c>
    </row>
    <row r="1830" spans="1:93" ht="22.5" customHeight="1">
      <c r="A1830" s="269"/>
      <c r="B1830" s="267"/>
      <c r="C1830" s="75"/>
      <c r="D1830" s="78"/>
      <c r="E1830" s="75"/>
      <c r="F1830" s="80"/>
      <c r="G1830" s="78"/>
      <c r="H1830" s="70"/>
      <c r="I1830" s="81"/>
      <c r="J1830" s="71" t="str">
        <f>IF(H1830="","",VLOOKUP(H1830,単重表!$C$6:'単重表'!$F$2502,2,FALSE))</f>
        <v/>
      </c>
      <c r="K1830" s="232"/>
      <c r="L1830" s="101">
        <f t="shared" ref="L1830:L1837" si="835">IF(K1830="",1,K1830/1000)</f>
        <v>1</v>
      </c>
      <c r="M1830" s="46"/>
      <c r="N1830" s="101">
        <f t="shared" si="820"/>
        <v>1</v>
      </c>
      <c r="O1830" s="49"/>
      <c r="P1830" s="47" t="str">
        <f>IF(H1830="","",VLOOKUP(H1830,単重表!$C$6:'単重表'!$F$2502,3,FALSE))</f>
        <v/>
      </c>
      <c r="Q1830" s="47"/>
      <c r="R1830" s="56" t="e">
        <f t="shared" ref="R1830:R1839" si="836">P1830*O1830*N1830*L1830+Q1830</f>
        <v>#VALUE!</v>
      </c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267"/>
      <c r="AF1830" s="267"/>
      <c r="AG1830" s="40"/>
      <c r="AH1830" s="40"/>
      <c r="AI1830" s="40"/>
      <c r="AJ1830" s="58" t="str">
        <f>IF(H1830="","",VLOOKUP(H1830,単重表!$C$6:'単重表'!$F$2502,4,FALSE))</f>
        <v/>
      </c>
      <c r="AK1830" s="141" t="e">
        <f t="shared" si="821"/>
        <v>#VALUE!</v>
      </c>
      <c r="AL1830" s="40">
        <v>2</v>
      </c>
      <c r="AM1830" s="190" t="e">
        <f t="shared" si="822"/>
        <v>#VALUE!</v>
      </c>
      <c r="AO1830" s="191">
        <f t="shared" si="823"/>
        <v>0</v>
      </c>
      <c r="AP1830" s="182"/>
      <c r="AQ1830" s="183" t="str">
        <f t="shared" si="824"/>
        <v/>
      </c>
      <c r="AR1830" s="182"/>
      <c r="AS1830" s="184" t="str">
        <f t="shared" si="825"/>
        <v/>
      </c>
      <c r="AT1830" s="182"/>
      <c r="AU1830" s="268"/>
      <c r="AV1830" s="185"/>
      <c r="AW1830" s="185"/>
      <c r="AX1830" s="185"/>
      <c r="AY1830" s="185"/>
      <c r="AZ1830" s="185"/>
      <c r="BA1830" s="186"/>
      <c r="BB1830" s="80"/>
      <c r="BC1830" s="185"/>
      <c r="BD1830" s="185"/>
      <c r="BE1830" s="185"/>
      <c r="BF1830" s="185"/>
      <c r="BG1830" s="187"/>
      <c r="BH1830" s="270"/>
      <c r="BI1830" s="188"/>
      <c r="BJ1830" s="268"/>
      <c r="BL1830" s="40"/>
      <c r="BM1830" s="40"/>
      <c r="BN1830" s="40"/>
      <c r="BO1830" s="40"/>
      <c r="BP1830" s="40"/>
      <c r="BQ1830" s="40"/>
      <c r="BR1830" s="40"/>
      <c r="BS1830" s="40"/>
      <c r="BT1830" s="40"/>
      <c r="BU1830" s="40"/>
      <c r="BV1830" s="40"/>
      <c r="BW1830" s="40"/>
      <c r="BX1830" s="40"/>
      <c r="BY1830" s="40"/>
      <c r="BZ1830" s="40"/>
      <c r="CA1830" s="40"/>
      <c r="CB1830" s="40"/>
      <c r="CC1830" s="40"/>
      <c r="CD1830" s="40"/>
      <c r="CE1830" s="40"/>
      <c r="CF1830" s="40"/>
      <c r="CG1830" s="40"/>
      <c r="CH1830" s="40"/>
      <c r="CI1830" s="40"/>
      <c r="CJ1830" s="40"/>
      <c r="CK1830" s="40"/>
      <c r="CL1830" s="40"/>
      <c r="CM1830" s="40"/>
      <c r="CN1830" s="40"/>
      <c r="CO1830" s="40">
        <f t="shared" si="826"/>
        <v>0</v>
      </c>
    </row>
    <row r="1831" spans="1:93" ht="22.5" customHeight="1">
      <c r="A1831" s="269"/>
      <c r="B1831" s="267"/>
      <c r="C1831" s="75"/>
      <c r="D1831" s="78"/>
      <c r="E1831" s="75"/>
      <c r="F1831" s="80"/>
      <c r="G1831" s="78"/>
      <c r="H1831" s="70"/>
      <c r="I1831" s="81"/>
      <c r="J1831" s="71" t="str">
        <f>IF(H1831="","",VLOOKUP(H1831,単重表!$C$6:'単重表'!$F$2502,2,FALSE))</f>
        <v/>
      </c>
      <c r="K1831" s="232"/>
      <c r="L1831" s="101">
        <f t="shared" si="835"/>
        <v>1</v>
      </c>
      <c r="M1831" s="46"/>
      <c r="N1831" s="101">
        <f t="shared" si="820"/>
        <v>1</v>
      </c>
      <c r="O1831" s="49"/>
      <c r="P1831" s="47" t="str">
        <f>IF(H1831="","",VLOOKUP(H1831,単重表!$C$6:'単重表'!$F$2502,3,FALSE))</f>
        <v/>
      </c>
      <c r="Q1831" s="47"/>
      <c r="R1831" s="56" t="e">
        <f t="shared" si="836"/>
        <v>#VALUE!</v>
      </c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267"/>
      <c r="AF1831" s="267"/>
      <c r="AG1831" s="40"/>
      <c r="AH1831" s="40"/>
      <c r="AI1831" s="40"/>
      <c r="AJ1831" s="58" t="str">
        <f>IF(H1831="","",VLOOKUP(H1831,単重表!$C$6:'単重表'!$F$2502,4,FALSE))</f>
        <v/>
      </c>
      <c r="AK1831" s="141" t="e">
        <f t="shared" si="821"/>
        <v>#VALUE!</v>
      </c>
      <c r="AL1831" s="40">
        <v>2</v>
      </c>
      <c r="AM1831" s="190" t="e">
        <f t="shared" si="822"/>
        <v>#VALUE!</v>
      </c>
      <c r="AO1831" s="191">
        <f t="shared" si="823"/>
        <v>0</v>
      </c>
      <c r="AP1831" s="182"/>
      <c r="AQ1831" s="183" t="str">
        <f t="shared" si="824"/>
        <v/>
      </c>
      <c r="AR1831" s="182"/>
      <c r="AS1831" s="184" t="str">
        <f t="shared" si="825"/>
        <v/>
      </c>
      <c r="AT1831" s="182"/>
      <c r="AU1831" s="268"/>
      <c r="AV1831" s="185"/>
      <c r="AW1831" s="185"/>
      <c r="AX1831" s="185"/>
      <c r="AY1831" s="185"/>
      <c r="AZ1831" s="185"/>
      <c r="BA1831" s="186"/>
      <c r="BB1831" s="80"/>
      <c r="BC1831" s="185"/>
      <c r="BD1831" s="185"/>
      <c r="BE1831" s="185"/>
      <c r="BF1831" s="185"/>
      <c r="BG1831" s="187"/>
      <c r="BH1831" s="270"/>
      <c r="BI1831" s="188"/>
      <c r="BJ1831" s="268"/>
      <c r="BL1831" s="40"/>
      <c r="BM1831" s="40"/>
      <c r="BN1831" s="40"/>
      <c r="BO1831" s="40"/>
      <c r="BP1831" s="40"/>
      <c r="BQ1831" s="40"/>
      <c r="BR1831" s="40"/>
      <c r="BS1831" s="40"/>
      <c r="BT1831" s="40"/>
      <c r="BU1831" s="40"/>
      <c r="BV1831" s="40"/>
      <c r="BW1831" s="40"/>
      <c r="BX1831" s="40"/>
      <c r="BY1831" s="40"/>
      <c r="BZ1831" s="40"/>
      <c r="CA1831" s="40"/>
      <c r="CB1831" s="40"/>
      <c r="CC1831" s="40"/>
      <c r="CD1831" s="40"/>
      <c r="CE1831" s="40"/>
      <c r="CF1831" s="40"/>
      <c r="CG1831" s="40"/>
      <c r="CH1831" s="40"/>
      <c r="CI1831" s="40"/>
      <c r="CJ1831" s="40"/>
      <c r="CK1831" s="40"/>
      <c r="CL1831" s="40"/>
      <c r="CM1831" s="40"/>
      <c r="CN1831" s="40"/>
      <c r="CO1831" s="40">
        <f t="shared" si="826"/>
        <v>0</v>
      </c>
    </row>
    <row r="1832" spans="1:93" ht="22.5" customHeight="1">
      <c r="A1832" s="269"/>
      <c r="B1832" s="267"/>
      <c r="C1832" s="75"/>
      <c r="D1832" s="78"/>
      <c r="E1832" s="75"/>
      <c r="F1832" s="80"/>
      <c r="G1832" s="78"/>
      <c r="H1832" s="70"/>
      <c r="I1832" s="81"/>
      <c r="J1832" s="71" t="str">
        <f>IF(H1832="","",VLOOKUP(H1832,単重表!$C$6:'単重表'!$F$2502,2,FALSE))</f>
        <v/>
      </c>
      <c r="K1832" s="232"/>
      <c r="L1832" s="101">
        <f t="shared" si="835"/>
        <v>1</v>
      </c>
      <c r="M1832" s="46"/>
      <c r="N1832" s="101">
        <f t="shared" si="820"/>
        <v>1</v>
      </c>
      <c r="O1832" s="49"/>
      <c r="P1832" s="47" t="str">
        <f>IF(H1832="","",VLOOKUP(H1832,単重表!$C$6:'単重表'!$F$2502,3,FALSE))</f>
        <v/>
      </c>
      <c r="Q1832" s="47"/>
      <c r="R1832" s="56" t="e">
        <f t="shared" si="836"/>
        <v>#VALUE!</v>
      </c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267"/>
      <c r="AF1832" s="267"/>
      <c r="AG1832" s="40"/>
      <c r="AH1832" s="40"/>
      <c r="AI1832" s="40"/>
      <c r="AJ1832" s="58" t="str">
        <f>IF(H1832="","",VLOOKUP(H1832,単重表!$C$6:'単重表'!$F$2502,4,FALSE))</f>
        <v/>
      </c>
      <c r="AK1832" s="141" t="e">
        <f t="shared" si="821"/>
        <v>#VALUE!</v>
      </c>
      <c r="AL1832" s="40">
        <v>2</v>
      </c>
      <c r="AM1832" s="190" t="e">
        <f t="shared" si="822"/>
        <v>#VALUE!</v>
      </c>
      <c r="AO1832" s="191">
        <f t="shared" si="823"/>
        <v>0</v>
      </c>
      <c r="AP1832" s="182"/>
      <c r="AQ1832" s="183" t="str">
        <f t="shared" si="824"/>
        <v/>
      </c>
      <c r="AR1832" s="182"/>
      <c r="AS1832" s="184" t="str">
        <f t="shared" si="825"/>
        <v/>
      </c>
      <c r="AT1832" s="182"/>
      <c r="AU1832" s="268"/>
      <c r="AV1832" s="185"/>
      <c r="AW1832" s="185"/>
      <c r="AX1832" s="185"/>
      <c r="AY1832" s="185"/>
      <c r="AZ1832" s="185"/>
      <c r="BA1832" s="186"/>
      <c r="BB1832" s="80"/>
      <c r="BC1832" s="185"/>
      <c r="BD1832" s="185"/>
      <c r="BE1832" s="185"/>
      <c r="BF1832" s="185"/>
      <c r="BG1832" s="187"/>
      <c r="BH1832" s="270"/>
      <c r="BI1832" s="188"/>
      <c r="BJ1832" s="268"/>
      <c r="BL1832" s="40"/>
      <c r="BM1832" s="40"/>
      <c r="BN1832" s="40"/>
      <c r="BO1832" s="40"/>
      <c r="BP1832" s="40"/>
      <c r="BQ1832" s="40"/>
      <c r="BR1832" s="40"/>
      <c r="BS1832" s="40"/>
      <c r="BT1832" s="40"/>
      <c r="BU1832" s="40"/>
      <c r="BV1832" s="40"/>
      <c r="BW1832" s="40"/>
      <c r="BX1832" s="40"/>
      <c r="BY1832" s="40"/>
      <c r="BZ1832" s="40"/>
      <c r="CA1832" s="40"/>
      <c r="CB1832" s="40"/>
      <c r="CC1832" s="40"/>
      <c r="CD1832" s="40"/>
      <c r="CE1832" s="40"/>
      <c r="CF1832" s="40"/>
      <c r="CG1832" s="40"/>
      <c r="CH1832" s="40"/>
      <c r="CI1832" s="40"/>
      <c r="CJ1832" s="40"/>
      <c r="CK1832" s="40"/>
      <c r="CL1832" s="40"/>
      <c r="CM1832" s="40"/>
      <c r="CN1832" s="40"/>
      <c r="CO1832" s="40">
        <f t="shared" si="826"/>
        <v>0</v>
      </c>
    </row>
    <row r="1833" spans="1:93" ht="22.5" customHeight="1">
      <c r="A1833" s="269"/>
      <c r="B1833" s="267"/>
      <c r="C1833" s="75"/>
      <c r="D1833" s="78"/>
      <c r="E1833" s="75"/>
      <c r="F1833" s="80"/>
      <c r="G1833" s="78"/>
      <c r="H1833" s="70"/>
      <c r="I1833" s="81"/>
      <c r="J1833" s="71" t="str">
        <f>IF(H1833="","",VLOOKUP(H1833,単重表!$C$6:'単重表'!$F$2502,2,FALSE))</f>
        <v/>
      </c>
      <c r="K1833" s="232"/>
      <c r="L1833" s="101">
        <f t="shared" si="835"/>
        <v>1</v>
      </c>
      <c r="M1833" s="46"/>
      <c r="N1833" s="101">
        <f t="shared" si="820"/>
        <v>1</v>
      </c>
      <c r="O1833" s="49"/>
      <c r="P1833" s="47" t="str">
        <f>IF(H1833="","",VLOOKUP(H1833,単重表!$C$6:'単重表'!$F$2502,3,FALSE))</f>
        <v/>
      </c>
      <c r="Q1833" s="47"/>
      <c r="R1833" s="56" t="e">
        <f t="shared" si="836"/>
        <v>#VALUE!</v>
      </c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267"/>
      <c r="AF1833" s="267"/>
      <c r="AG1833" s="40"/>
      <c r="AH1833" s="40"/>
      <c r="AI1833" s="40"/>
      <c r="AJ1833" s="58" t="str">
        <f>IF(H1833="","",VLOOKUP(H1833,単重表!$C$6:'単重表'!$F$2502,4,FALSE))</f>
        <v/>
      </c>
      <c r="AK1833" s="141" t="e">
        <f t="shared" si="821"/>
        <v>#VALUE!</v>
      </c>
      <c r="AL1833" s="40">
        <v>2</v>
      </c>
      <c r="AM1833" s="190" t="e">
        <f t="shared" si="822"/>
        <v>#VALUE!</v>
      </c>
      <c r="AO1833" s="191">
        <f t="shared" si="823"/>
        <v>0</v>
      </c>
      <c r="AP1833" s="182"/>
      <c r="AQ1833" s="183" t="str">
        <f t="shared" si="824"/>
        <v/>
      </c>
      <c r="AR1833" s="182"/>
      <c r="AS1833" s="184" t="str">
        <f t="shared" si="825"/>
        <v/>
      </c>
      <c r="AT1833" s="182"/>
      <c r="AU1833" s="268"/>
      <c r="AV1833" s="185"/>
      <c r="AW1833" s="185"/>
      <c r="AX1833" s="185"/>
      <c r="AY1833" s="185"/>
      <c r="AZ1833" s="185"/>
      <c r="BA1833" s="186"/>
      <c r="BB1833" s="80"/>
      <c r="BC1833" s="185"/>
      <c r="BD1833" s="185"/>
      <c r="BE1833" s="185"/>
      <c r="BF1833" s="185"/>
      <c r="BG1833" s="187"/>
      <c r="BH1833" s="270"/>
      <c r="BI1833" s="188"/>
      <c r="BJ1833" s="268"/>
      <c r="BL1833" s="40"/>
      <c r="BM1833" s="40"/>
      <c r="BN1833" s="40"/>
      <c r="BO1833" s="40"/>
      <c r="BP1833" s="40"/>
      <c r="BQ1833" s="40"/>
      <c r="BR1833" s="40"/>
      <c r="BS1833" s="40"/>
      <c r="BT1833" s="40"/>
      <c r="BU1833" s="40"/>
      <c r="BV1833" s="40"/>
      <c r="BW1833" s="40"/>
      <c r="BX1833" s="40"/>
      <c r="BY1833" s="40"/>
      <c r="BZ1833" s="40"/>
      <c r="CA1833" s="40"/>
      <c r="CB1833" s="40"/>
      <c r="CC1833" s="40"/>
      <c r="CD1833" s="40"/>
      <c r="CE1833" s="40"/>
      <c r="CF1833" s="40"/>
      <c r="CG1833" s="40"/>
      <c r="CH1833" s="40"/>
      <c r="CI1833" s="40"/>
      <c r="CJ1833" s="40"/>
      <c r="CK1833" s="40"/>
      <c r="CL1833" s="40"/>
      <c r="CM1833" s="40"/>
      <c r="CN1833" s="40"/>
      <c r="CO1833" s="40">
        <f t="shared" si="826"/>
        <v>0</v>
      </c>
    </row>
    <row r="1834" spans="1:93" ht="22.5" customHeight="1">
      <c r="A1834" s="269"/>
      <c r="B1834" s="267"/>
      <c r="C1834" s="75"/>
      <c r="D1834" s="78"/>
      <c r="E1834" s="75"/>
      <c r="F1834" s="80"/>
      <c r="G1834" s="78"/>
      <c r="H1834" s="70"/>
      <c r="I1834" s="81"/>
      <c r="J1834" s="71" t="str">
        <f>IF(H1834="","",VLOOKUP(H1834,単重表!$C$6:'単重表'!$F$2502,2,FALSE))</f>
        <v/>
      </c>
      <c r="K1834" s="232"/>
      <c r="L1834" s="101">
        <f t="shared" si="835"/>
        <v>1</v>
      </c>
      <c r="M1834" s="46"/>
      <c r="N1834" s="101">
        <f t="shared" si="820"/>
        <v>1</v>
      </c>
      <c r="O1834" s="49"/>
      <c r="P1834" s="47" t="str">
        <f>IF(H1834="","",VLOOKUP(H1834,単重表!$C$6:'単重表'!$F$2502,3,FALSE))</f>
        <v/>
      </c>
      <c r="Q1834" s="47"/>
      <c r="R1834" s="56" t="e">
        <f t="shared" si="836"/>
        <v>#VALUE!</v>
      </c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267"/>
      <c r="AF1834" s="267"/>
      <c r="AG1834" s="40"/>
      <c r="AH1834" s="40"/>
      <c r="AI1834" s="40"/>
      <c r="AJ1834" s="58" t="str">
        <f>IF(H1834="","",VLOOKUP(H1834,単重表!$C$6:'単重表'!$F$2502,4,FALSE))</f>
        <v/>
      </c>
      <c r="AK1834" s="141" t="e">
        <f t="shared" si="821"/>
        <v>#VALUE!</v>
      </c>
      <c r="AL1834" s="40">
        <v>2</v>
      </c>
      <c r="AM1834" s="190" t="e">
        <f t="shared" si="822"/>
        <v>#VALUE!</v>
      </c>
      <c r="AO1834" s="191">
        <f t="shared" si="823"/>
        <v>0</v>
      </c>
      <c r="AP1834" s="182"/>
      <c r="AQ1834" s="183" t="str">
        <f t="shared" si="824"/>
        <v/>
      </c>
      <c r="AR1834" s="182"/>
      <c r="AS1834" s="184" t="str">
        <f t="shared" si="825"/>
        <v/>
      </c>
      <c r="AT1834" s="182"/>
      <c r="AU1834" s="268"/>
      <c r="AV1834" s="185"/>
      <c r="AW1834" s="185"/>
      <c r="AX1834" s="185"/>
      <c r="AY1834" s="185"/>
      <c r="AZ1834" s="185"/>
      <c r="BA1834" s="186"/>
      <c r="BB1834" s="80"/>
      <c r="BC1834" s="185"/>
      <c r="BD1834" s="185"/>
      <c r="BE1834" s="185"/>
      <c r="BF1834" s="185"/>
      <c r="BG1834" s="187"/>
      <c r="BH1834" s="270"/>
      <c r="BI1834" s="188"/>
      <c r="BJ1834" s="268"/>
      <c r="BL1834" s="40"/>
      <c r="BM1834" s="40"/>
      <c r="BN1834" s="40"/>
      <c r="BO1834" s="40"/>
      <c r="BP1834" s="40"/>
      <c r="BQ1834" s="40"/>
      <c r="BR1834" s="40"/>
      <c r="BS1834" s="40"/>
      <c r="BT1834" s="40"/>
      <c r="BU1834" s="40"/>
      <c r="BV1834" s="40"/>
      <c r="BW1834" s="40"/>
      <c r="BX1834" s="40"/>
      <c r="BY1834" s="40"/>
      <c r="BZ1834" s="40"/>
      <c r="CA1834" s="40"/>
      <c r="CB1834" s="40"/>
      <c r="CC1834" s="40"/>
      <c r="CD1834" s="40"/>
      <c r="CE1834" s="40"/>
      <c r="CF1834" s="40"/>
      <c r="CG1834" s="40"/>
      <c r="CH1834" s="40"/>
      <c r="CI1834" s="40"/>
      <c r="CJ1834" s="40"/>
      <c r="CK1834" s="40"/>
      <c r="CL1834" s="40"/>
      <c r="CM1834" s="40"/>
      <c r="CN1834" s="40"/>
      <c r="CO1834" s="40">
        <f t="shared" si="826"/>
        <v>0</v>
      </c>
    </row>
    <row r="1835" spans="1:93" ht="22.5" customHeight="1">
      <c r="A1835" s="269"/>
      <c r="B1835" s="267"/>
      <c r="C1835" s="75"/>
      <c r="D1835" s="78"/>
      <c r="E1835" s="75"/>
      <c r="F1835" s="80"/>
      <c r="G1835" s="78"/>
      <c r="H1835" s="70"/>
      <c r="I1835" s="81"/>
      <c r="J1835" s="71" t="str">
        <f>IF(H1835="","",VLOOKUP(H1835,単重表!$C$6:'単重表'!$F$2502,2,FALSE))</f>
        <v/>
      </c>
      <c r="K1835" s="232"/>
      <c r="L1835" s="101">
        <f t="shared" si="835"/>
        <v>1</v>
      </c>
      <c r="M1835" s="46"/>
      <c r="N1835" s="101">
        <f t="shared" si="820"/>
        <v>1</v>
      </c>
      <c r="O1835" s="49"/>
      <c r="P1835" s="47" t="str">
        <f>IF(H1835="","",VLOOKUP(H1835,単重表!$C$6:'単重表'!$F$2502,3,FALSE))</f>
        <v/>
      </c>
      <c r="Q1835" s="47"/>
      <c r="R1835" s="56" t="e">
        <f t="shared" si="836"/>
        <v>#VALUE!</v>
      </c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267"/>
      <c r="AF1835" s="267"/>
      <c r="AG1835" s="40"/>
      <c r="AH1835" s="40"/>
      <c r="AI1835" s="40"/>
      <c r="AJ1835" s="58" t="str">
        <f>IF(H1835="","",VLOOKUP(H1835,単重表!$C$6:'単重表'!$F$2502,4,FALSE))</f>
        <v/>
      </c>
      <c r="AK1835" s="141" t="e">
        <f t="shared" si="821"/>
        <v>#VALUE!</v>
      </c>
      <c r="AL1835" s="40">
        <v>2</v>
      </c>
      <c r="AM1835" s="190" t="e">
        <f t="shared" si="822"/>
        <v>#VALUE!</v>
      </c>
      <c r="AO1835" s="191">
        <f t="shared" si="823"/>
        <v>0</v>
      </c>
      <c r="AP1835" s="182"/>
      <c r="AQ1835" s="183" t="str">
        <f t="shared" si="824"/>
        <v/>
      </c>
      <c r="AR1835" s="182"/>
      <c r="AS1835" s="184" t="str">
        <f t="shared" si="825"/>
        <v/>
      </c>
      <c r="AT1835" s="182"/>
      <c r="AU1835" s="268"/>
      <c r="AV1835" s="185"/>
      <c r="AW1835" s="185"/>
      <c r="AX1835" s="185"/>
      <c r="AY1835" s="185"/>
      <c r="AZ1835" s="185"/>
      <c r="BA1835" s="186"/>
      <c r="BB1835" s="80"/>
      <c r="BC1835" s="185"/>
      <c r="BD1835" s="185"/>
      <c r="BE1835" s="185"/>
      <c r="BF1835" s="185"/>
      <c r="BG1835" s="187"/>
      <c r="BH1835" s="270"/>
      <c r="BI1835" s="188"/>
      <c r="BJ1835" s="268"/>
      <c r="BL1835" s="40"/>
      <c r="BM1835" s="40"/>
      <c r="BN1835" s="40"/>
      <c r="BO1835" s="40"/>
      <c r="BP1835" s="40"/>
      <c r="BQ1835" s="40"/>
      <c r="BR1835" s="40"/>
      <c r="BS1835" s="40"/>
      <c r="BT1835" s="40"/>
      <c r="BU1835" s="40"/>
      <c r="BV1835" s="40"/>
      <c r="BW1835" s="40"/>
      <c r="BX1835" s="40"/>
      <c r="BY1835" s="40"/>
      <c r="BZ1835" s="40"/>
      <c r="CA1835" s="40"/>
      <c r="CB1835" s="40"/>
      <c r="CC1835" s="40"/>
      <c r="CD1835" s="40"/>
      <c r="CE1835" s="40"/>
      <c r="CF1835" s="40"/>
      <c r="CG1835" s="40"/>
      <c r="CH1835" s="40"/>
      <c r="CI1835" s="40"/>
      <c r="CJ1835" s="40"/>
      <c r="CK1835" s="40"/>
      <c r="CL1835" s="40"/>
      <c r="CM1835" s="40"/>
      <c r="CN1835" s="40"/>
      <c r="CO1835" s="40">
        <f t="shared" si="826"/>
        <v>0</v>
      </c>
    </row>
    <row r="1836" spans="1:93" ht="22.5" customHeight="1">
      <c r="A1836" s="269"/>
      <c r="B1836" s="267"/>
      <c r="C1836" s="75"/>
      <c r="D1836" s="78"/>
      <c r="E1836" s="75"/>
      <c r="F1836" s="80"/>
      <c r="G1836" s="78"/>
      <c r="H1836" s="70"/>
      <c r="I1836" s="81"/>
      <c r="J1836" s="71" t="str">
        <f>IF(H1836="","",VLOOKUP(H1836,単重表!$C$6:'単重表'!$F$2502,2,FALSE))</f>
        <v/>
      </c>
      <c r="K1836" s="232"/>
      <c r="L1836" s="101">
        <f t="shared" si="835"/>
        <v>1</v>
      </c>
      <c r="M1836" s="46"/>
      <c r="N1836" s="101">
        <f t="shared" si="820"/>
        <v>1</v>
      </c>
      <c r="O1836" s="49"/>
      <c r="P1836" s="47" t="str">
        <f>IF(H1836="","",VLOOKUP(H1836,単重表!$C$6:'単重表'!$F$2502,3,FALSE))</f>
        <v/>
      </c>
      <c r="Q1836" s="47"/>
      <c r="R1836" s="56" t="e">
        <f t="shared" si="836"/>
        <v>#VALUE!</v>
      </c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267"/>
      <c r="AF1836" s="267"/>
      <c r="AG1836" s="40"/>
      <c r="AH1836" s="40"/>
      <c r="AI1836" s="40"/>
      <c r="AJ1836" s="58" t="str">
        <f>IF(H1836="","",VLOOKUP(H1836,単重表!$C$6:'単重表'!$F$2502,4,FALSE))</f>
        <v/>
      </c>
      <c r="AK1836" s="141" t="e">
        <f t="shared" si="821"/>
        <v>#VALUE!</v>
      </c>
      <c r="AL1836" s="40">
        <v>2</v>
      </c>
      <c r="AM1836" s="190" t="e">
        <f t="shared" si="822"/>
        <v>#VALUE!</v>
      </c>
      <c r="AO1836" s="191">
        <f t="shared" si="823"/>
        <v>0</v>
      </c>
      <c r="AP1836" s="182"/>
      <c r="AQ1836" s="183" t="str">
        <f t="shared" si="824"/>
        <v/>
      </c>
      <c r="AR1836" s="182"/>
      <c r="AS1836" s="184" t="str">
        <f t="shared" si="825"/>
        <v/>
      </c>
      <c r="AT1836" s="182"/>
      <c r="AU1836" s="268"/>
      <c r="AV1836" s="185"/>
      <c r="AW1836" s="185"/>
      <c r="AX1836" s="185"/>
      <c r="AY1836" s="185"/>
      <c r="AZ1836" s="185"/>
      <c r="BA1836" s="186"/>
      <c r="BB1836" s="80"/>
      <c r="BC1836" s="185"/>
      <c r="BD1836" s="185"/>
      <c r="BE1836" s="185"/>
      <c r="BF1836" s="185"/>
      <c r="BG1836" s="187"/>
      <c r="BH1836" s="270"/>
      <c r="BI1836" s="188"/>
      <c r="BJ1836" s="268"/>
      <c r="BL1836" s="40"/>
      <c r="BM1836" s="40"/>
      <c r="BN1836" s="40"/>
      <c r="BO1836" s="40"/>
      <c r="BP1836" s="40"/>
      <c r="BQ1836" s="40"/>
      <c r="BR1836" s="40"/>
      <c r="BS1836" s="40"/>
      <c r="BT1836" s="40"/>
      <c r="BU1836" s="40"/>
      <c r="BV1836" s="40"/>
      <c r="BW1836" s="40"/>
      <c r="BX1836" s="40"/>
      <c r="BY1836" s="40"/>
      <c r="BZ1836" s="40"/>
      <c r="CA1836" s="40"/>
      <c r="CB1836" s="40"/>
      <c r="CC1836" s="40"/>
      <c r="CD1836" s="40"/>
      <c r="CE1836" s="40"/>
      <c r="CF1836" s="40"/>
      <c r="CG1836" s="40"/>
      <c r="CH1836" s="40"/>
      <c r="CI1836" s="40"/>
      <c r="CJ1836" s="40"/>
      <c r="CK1836" s="40"/>
      <c r="CL1836" s="40"/>
      <c r="CM1836" s="40"/>
      <c r="CN1836" s="40"/>
      <c r="CO1836" s="40">
        <f t="shared" si="826"/>
        <v>0</v>
      </c>
    </row>
    <row r="1837" spans="1:93" ht="22.5" customHeight="1">
      <c r="A1837" s="269"/>
      <c r="B1837" s="267"/>
      <c r="C1837" s="75"/>
      <c r="D1837" s="78"/>
      <c r="E1837" s="75"/>
      <c r="F1837" s="80"/>
      <c r="G1837" s="78"/>
      <c r="H1837" s="70"/>
      <c r="I1837" s="81"/>
      <c r="J1837" s="71" t="str">
        <f>IF(H1837="","",VLOOKUP(H1837,単重表!$C$6:'単重表'!$F$2502,2,FALSE))</f>
        <v/>
      </c>
      <c r="K1837" s="232"/>
      <c r="L1837" s="101">
        <f t="shared" si="835"/>
        <v>1</v>
      </c>
      <c r="M1837" s="46"/>
      <c r="N1837" s="101">
        <f t="shared" si="820"/>
        <v>1</v>
      </c>
      <c r="O1837" s="49"/>
      <c r="P1837" s="47" t="str">
        <f>IF(H1837="","",VLOOKUP(H1837,単重表!$C$6:'単重表'!$F$2502,3,FALSE))</f>
        <v/>
      </c>
      <c r="Q1837" s="47"/>
      <c r="R1837" s="56" t="e">
        <f t="shared" si="836"/>
        <v>#VALUE!</v>
      </c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267"/>
      <c r="AF1837" s="267"/>
      <c r="AG1837" s="40"/>
      <c r="AH1837" s="40"/>
      <c r="AI1837" s="40"/>
      <c r="AJ1837" s="58" t="str">
        <f>IF(H1837="","",VLOOKUP(H1837,単重表!$C$6:'単重表'!$F$2502,4,FALSE))</f>
        <v/>
      </c>
      <c r="AK1837" s="141" t="e">
        <f t="shared" si="821"/>
        <v>#VALUE!</v>
      </c>
      <c r="AL1837" s="40">
        <v>2</v>
      </c>
      <c r="AM1837" s="190" t="e">
        <f t="shared" si="822"/>
        <v>#VALUE!</v>
      </c>
      <c r="AO1837" s="191">
        <f t="shared" si="823"/>
        <v>0</v>
      </c>
      <c r="AP1837" s="182"/>
      <c r="AQ1837" s="183" t="str">
        <f t="shared" si="824"/>
        <v/>
      </c>
      <c r="AR1837" s="182"/>
      <c r="AS1837" s="184" t="str">
        <f t="shared" si="825"/>
        <v/>
      </c>
      <c r="AT1837" s="182"/>
      <c r="AU1837" s="268"/>
      <c r="AV1837" s="185"/>
      <c r="AW1837" s="185"/>
      <c r="AX1837" s="185"/>
      <c r="AY1837" s="185"/>
      <c r="AZ1837" s="185"/>
      <c r="BA1837" s="186"/>
      <c r="BB1837" s="80"/>
      <c r="BC1837" s="185"/>
      <c r="BD1837" s="185"/>
      <c r="BE1837" s="185"/>
      <c r="BF1837" s="185"/>
      <c r="BG1837" s="187"/>
      <c r="BH1837" s="270"/>
      <c r="BI1837" s="188"/>
      <c r="BJ1837" s="268"/>
      <c r="BL1837" s="40"/>
      <c r="BM1837" s="40"/>
      <c r="BN1837" s="40"/>
      <c r="BO1837" s="40"/>
      <c r="BP1837" s="40"/>
      <c r="BQ1837" s="40"/>
      <c r="BR1837" s="40"/>
      <c r="BS1837" s="40"/>
      <c r="BT1837" s="40"/>
      <c r="BU1837" s="40"/>
      <c r="BV1837" s="40"/>
      <c r="BW1837" s="40"/>
      <c r="BX1837" s="40"/>
      <c r="BY1837" s="40"/>
      <c r="BZ1837" s="40"/>
      <c r="CA1837" s="40"/>
      <c r="CB1837" s="40"/>
      <c r="CC1837" s="40"/>
      <c r="CD1837" s="40"/>
      <c r="CE1837" s="40"/>
      <c r="CF1837" s="40"/>
      <c r="CG1837" s="40"/>
      <c r="CH1837" s="40"/>
      <c r="CI1837" s="40"/>
      <c r="CJ1837" s="40"/>
      <c r="CK1837" s="40"/>
      <c r="CL1837" s="40"/>
      <c r="CM1837" s="40"/>
      <c r="CN1837" s="40"/>
      <c r="CO1837" s="40">
        <f t="shared" si="826"/>
        <v>0</v>
      </c>
    </row>
    <row r="1838" spans="1:93" ht="22.5" customHeight="1">
      <c r="A1838" s="269"/>
      <c r="B1838" s="267"/>
      <c r="C1838" s="75"/>
      <c r="D1838" s="78"/>
      <c r="E1838" s="75"/>
      <c r="F1838" s="80"/>
      <c r="G1838" s="78"/>
      <c r="H1838" s="70"/>
      <c r="I1838" s="81"/>
      <c r="J1838" s="71" t="str">
        <f>IF(H1838="","",VLOOKUP(H1838,単重表!$C$6:'単重表'!$F$2502,2,FALSE))</f>
        <v/>
      </c>
      <c r="K1838" s="232"/>
      <c r="L1838" s="101">
        <f>IF(K1838="",1,K1838/1000)</f>
        <v>1</v>
      </c>
      <c r="M1838" s="46"/>
      <c r="N1838" s="101">
        <f t="shared" si="820"/>
        <v>1</v>
      </c>
      <c r="O1838" s="49"/>
      <c r="P1838" s="47" t="str">
        <f>IF(H1838="","",VLOOKUP(H1838,単重表!$C$6:'単重表'!$F$2502,3,FALSE))</f>
        <v/>
      </c>
      <c r="Q1838" s="47"/>
      <c r="R1838" s="56" t="e">
        <f t="shared" si="836"/>
        <v>#VALUE!</v>
      </c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267"/>
      <c r="AF1838" s="267"/>
      <c r="AG1838" s="40"/>
      <c r="AH1838" s="40"/>
      <c r="AI1838" s="40"/>
      <c r="AJ1838" s="58" t="str">
        <f>IF(H1838="","",VLOOKUP(H1838,単重表!$C$6:'単重表'!$F$2502,4,FALSE))</f>
        <v/>
      </c>
      <c r="AK1838" s="141" t="e">
        <f t="shared" si="821"/>
        <v>#VALUE!</v>
      </c>
      <c r="AL1838" s="40">
        <v>2</v>
      </c>
      <c r="AM1838" s="190" t="e">
        <f t="shared" si="822"/>
        <v>#VALUE!</v>
      </c>
      <c r="AO1838" s="191">
        <f t="shared" si="823"/>
        <v>0</v>
      </c>
      <c r="AP1838" s="182"/>
      <c r="AQ1838" s="183" t="str">
        <f t="shared" si="824"/>
        <v/>
      </c>
      <c r="AR1838" s="182"/>
      <c r="AS1838" s="184" t="str">
        <f t="shared" si="825"/>
        <v/>
      </c>
      <c r="AT1838" s="182"/>
      <c r="AU1838" s="268"/>
      <c r="AV1838" s="185"/>
      <c r="AW1838" s="185"/>
      <c r="AX1838" s="185"/>
      <c r="AY1838" s="185"/>
      <c r="AZ1838" s="185"/>
      <c r="BA1838" s="186"/>
      <c r="BB1838" s="80"/>
      <c r="BC1838" s="185"/>
      <c r="BD1838" s="185"/>
      <c r="BE1838" s="185"/>
      <c r="BF1838" s="185"/>
      <c r="BG1838" s="187"/>
      <c r="BH1838" s="270"/>
      <c r="BI1838" s="188"/>
      <c r="BJ1838" s="268"/>
      <c r="BL1838" s="40"/>
      <c r="BM1838" s="40"/>
      <c r="BN1838" s="40"/>
      <c r="BO1838" s="40"/>
      <c r="BP1838" s="40"/>
      <c r="BQ1838" s="40"/>
      <c r="BR1838" s="40"/>
      <c r="BS1838" s="40"/>
      <c r="BT1838" s="40"/>
      <c r="BU1838" s="40"/>
      <c r="BV1838" s="40"/>
      <c r="BW1838" s="40"/>
      <c r="BX1838" s="40"/>
      <c r="BY1838" s="40"/>
      <c r="BZ1838" s="40"/>
      <c r="CA1838" s="40"/>
      <c r="CB1838" s="40"/>
      <c r="CC1838" s="40"/>
      <c r="CD1838" s="40"/>
      <c r="CE1838" s="40"/>
      <c r="CF1838" s="40"/>
      <c r="CG1838" s="40"/>
      <c r="CH1838" s="40"/>
      <c r="CI1838" s="40"/>
      <c r="CJ1838" s="40"/>
      <c r="CK1838" s="40"/>
      <c r="CL1838" s="40"/>
      <c r="CM1838" s="40"/>
      <c r="CN1838" s="40"/>
      <c r="CO1838" s="40">
        <f t="shared" si="826"/>
        <v>0</v>
      </c>
    </row>
    <row r="1839" spans="1:93" ht="22.5" customHeight="1">
      <c r="A1839" s="269"/>
      <c r="B1839" s="267"/>
      <c r="C1839" s="75"/>
      <c r="D1839" s="78"/>
      <c r="E1839" s="75"/>
      <c r="F1839" s="80"/>
      <c r="G1839" s="78"/>
      <c r="H1839" s="70"/>
      <c r="I1839" s="81"/>
      <c r="J1839" s="71" t="str">
        <f>IF(H1839="","",VLOOKUP(H1839,単重表!$C$6:'単重表'!$F$2502,2,FALSE))</f>
        <v/>
      </c>
      <c r="K1839" s="232"/>
      <c r="L1839" s="101">
        <f>IF(K1839="",1,K1839/1000)</f>
        <v>1</v>
      </c>
      <c r="M1839" s="46"/>
      <c r="N1839" s="101">
        <f t="shared" si="820"/>
        <v>1</v>
      </c>
      <c r="O1839" s="49"/>
      <c r="P1839" s="47" t="str">
        <f>IF(H1839="","",VLOOKUP(H1839,単重表!$C$6:'単重表'!$F$2502,3,FALSE))</f>
        <v/>
      </c>
      <c r="Q1839" s="47"/>
      <c r="R1839" s="56" t="e">
        <f t="shared" si="836"/>
        <v>#VALUE!</v>
      </c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267"/>
      <c r="AF1839" s="267"/>
      <c r="AG1839" s="40"/>
      <c r="AH1839" s="40"/>
      <c r="AI1839" s="40"/>
      <c r="AJ1839" s="58" t="str">
        <f>IF(H1839="","",VLOOKUP(H1839,単重表!$C$6:'単重表'!$F$2502,4,FALSE))</f>
        <v/>
      </c>
      <c r="AK1839" s="141" t="e">
        <f t="shared" si="821"/>
        <v>#VALUE!</v>
      </c>
      <c r="AL1839" s="40">
        <v>2</v>
      </c>
      <c r="AM1839" s="190" t="e">
        <f t="shared" si="822"/>
        <v>#VALUE!</v>
      </c>
      <c r="AO1839" s="191">
        <f t="shared" si="823"/>
        <v>0</v>
      </c>
      <c r="AP1839" s="182"/>
      <c r="AQ1839" s="183" t="str">
        <f t="shared" si="824"/>
        <v/>
      </c>
      <c r="AR1839" s="182"/>
      <c r="AS1839" s="184" t="str">
        <f t="shared" si="825"/>
        <v/>
      </c>
      <c r="AT1839" s="182"/>
      <c r="AU1839" s="268"/>
      <c r="AV1839" s="185"/>
      <c r="AW1839" s="185"/>
      <c r="AX1839" s="185"/>
      <c r="AY1839" s="185"/>
      <c r="AZ1839" s="185"/>
      <c r="BA1839" s="186"/>
      <c r="BB1839" s="80"/>
      <c r="BC1839" s="185"/>
      <c r="BD1839" s="185"/>
      <c r="BE1839" s="185"/>
      <c r="BF1839" s="185"/>
      <c r="BG1839" s="187"/>
      <c r="BH1839" s="270"/>
      <c r="BI1839" s="188"/>
      <c r="BJ1839" s="268"/>
      <c r="BL1839" s="40"/>
      <c r="BM1839" s="40"/>
      <c r="BN1839" s="40"/>
      <c r="BO1839" s="40"/>
      <c r="BP1839" s="40"/>
      <c r="BQ1839" s="40"/>
      <c r="BR1839" s="40"/>
      <c r="BS1839" s="40"/>
      <c r="BT1839" s="40"/>
      <c r="BU1839" s="40"/>
      <c r="BV1839" s="40"/>
      <c r="BW1839" s="40"/>
      <c r="BX1839" s="40"/>
      <c r="BY1839" s="40"/>
      <c r="BZ1839" s="40"/>
      <c r="CA1839" s="40"/>
      <c r="CB1839" s="40"/>
      <c r="CC1839" s="40"/>
      <c r="CD1839" s="40"/>
      <c r="CE1839" s="40"/>
      <c r="CF1839" s="40"/>
      <c r="CG1839" s="40"/>
      <c r="CH1839" s="40"/>
      <c r="CI1839" s="40"/>
      <c r="CJ1839" s="40"/>
      <c r="CK1839" s="40"/>
      <c r="CL1839" s="40"/>
      <c r="CM1839" s="40"/>
      <c r="CN1839" s="40"/>
      <c r="CO1839" s="40">
        <f t="shared" si="826"/>
        <v>0</v>
      </c>
    </row>
    <row r="1840" spans="1:93" ht="22.5" customHeight="1">
      <c r="A1840" s="269"/>
      <c r="B1840" s="267"/>
      <c r="C1840" s="75"/>
      <c r="D1840" s="78"/>
      <c r="E1840" s="75"/>
      <c r="F1840" s="80"/>
      <c r="G1840" s="78"/>
      <c r="H1840" s="70"/>
      <c r="I1840" s="81"/>
      <c r="J1840" s="71" t="str">
        <f>IF(H1840="","",VLOOKUP(H1840,単重表!$C$6:'単重表'!$F$2502,2,FALSE))</f>
        <v/>
      </c>
      <c r="K1840" s="232"/>
      <c r="L1840" s="101">
        <f>IF(K1840="",1,K1840/1000)</f>
        <v>1</v>
      </c>
      <c r="M1840" s="46"/>
      <c r="N1840" s="101">
        <f t="shared" si="820"/>
        <v>1</v>
      </c>
      <c r="O1840" s="49"/>
      <c r="P1840" s="47" t="str">
        <f>IF(H1840="","",VLOOKUP(H1840,単重表!$C$6:'単重表'!$F$2502,3,FALSE))</f>
        <v/>
      </c>
      <c r="Q1840" s="47"/>
      <c r="R1840" s="56" t="e">
        <f>P1840*O1840*N1840*L1840+Q1840</f>
        <v>#VALUE!</v>
      </c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267"/>
      <c r="AF1840" s="267"/>
      <c r="AG1840" s="40"/>
      <c r="AH1840" s="40"/>
      <c r="AI1840" s="40"/>
      <c r="AJ1840" s="58" t="str">
        <f>IF(H1840="","",VLOOKUP(H1840,単重表!$C$6:'単重表'!$F$2502,4,FALSE))</f>
        <v/>
      </c>
      <c r="AK1840" s="141" t="e">
        <f t="shared" si="821"/>
        <v>#VALUE!</v>
      </c>
      <c r="AL1840" s="40">
        <v>2</v>
      </c>
      <c r="AM1840" s="190" t="e">
        <f t="shared" si="822"/>
        <v>#VALUE!</v>
      </c>
      <c r="AO1840" s="191">
        <f t="shared" si="823"/>
        <v>0</v>
      </c>
      <c r="AP1840" s="182"/>
      <c r="AQ1840" s="183" t="str">
        <f t="shared" si="824"/>
        <v/>
      </c>
      <c r="AR1840" s="182"/>
      <c r="AS1840" s="184" t="str">
        <f t="shared" si="825"/>
        <v/>
      </c>
      <c r="AT1840" s="182"/>
      <c r="AU1840" s="268"/>
      <c r="AV1840" s="185"/>
      <c r="AW1840" s="185"/>
      <c r="AX1840" s="185"/>
      <c r="AY1840" s="185"/>
      <c r="AZ1840" s="185"/>
      <c r="BA1840" s="186"/>
      <c r="BB1840" s="80"/>
      <c r="BC1840" s="185"/>
      <c r="BD1840" s="185"/>
      <c r="BE1840" s="185"/>
      <c r="BF1840" s="185"/>
      <c r="BG1840" s="187"/>
      <c r="BH1840" s="270"/>
      <c r="BI1840" s="188"/>
      <c r="BJ1840" s="268"/>
      <c r="BL1840" s="40"/>
      <c r="BM1840" s="40"/>
      <c r="BN1840" s="40"/>
      <c r="BO1840" s="40"/>
      <c r="BP1840" s="40"/>
      <c r="BQ1840" s="40"/>
      <c r="BR1840" s="40"/>
      <c r="BS1840" s="40"/>
      <c r="BT1840" s="40"/>
      <c r="BU1840" s="40"/>
      <c r="BV1840" s="40"/>
      <c r="BW1840" s="40"/>
      <c r="BX1840" s="40"/>
      <c r="BY1840" s="40"/>
      <c r="BZ1840" s="40"/>
      <c r="CA1840" s="40"/>
      <c r="CB1840" s="40"/>
      <c r="CC1840" s="40"/>
      <c r="CD1840" s="40"/>
      <c r="CE1840" s="40"/>
      <c r="CF1840" s="40"/>
      <c r="CG1840" s="40"/>
      <c r="CH1840" s="40"/>
      <c r="CI1840" s="40"/>
      <c r="CJ1840" s="40"/>
      <c r="CK1840" s="40"/>
      <c r="CL1840" s="40"/>
      <c r="CM1840" s="40"/>
      <c r="CN1840" s="40"/>
      <c r="CO1840" s="40">
        <f t="shared" si="826"/>
        <v>0</v>
      </c>
    </row>
    <row r="1841" spans="1:93" ht="22.5" customHeight="1">
      <c r="A1841" s="269"/>
      <c r="B1841" s="267"/>
      <c r="C1841" s="75"/>
      <c r="D1841" s="78"/>
      <c r="E1841" s="75"/>
      <c r="F1841" s="80"/>
      <c r="G1841" s="78"/>
      <c r="H1841" s="70"/>
      <c r="I1841" s="81"/>
      <c r="J1841" s="71" t="str">
        <f>IF(H1841="","",VLOOKUP(H1841,単重表!$C$6:'単重表'!$F$2502,2,FALSE))</f>
        <v/>
      </c>
      <c r="K1841" s="232"/>
      <c r="L1841" s="101">
        <f t="shared" ref="L1841:L1848" si="837">IF(K1841="",1,K1841/1000)</f>
        <v>1</v>
      </c>
      <c r="M1841" s="46"/>
      <c r="N1841" s="101">
        <f t="shared" si="820"/>
        <v>1</v>
      </c>
      <c r="O1841" s="49"/>
      <c r="P1841" s="47" t="str">
        <f>IF(H1841="","",VLOOKUP(H1841,単重表!$C$6:'単重表'!$F$2502,3,FALSE))</f>
        <v/>
      </c>
      <c r="Q1841" s="47"/>
      <c r="R1841" s="56" t="e">
        <f t="shared" ref="R1841:R1850" si="838">P1841*O1841*N1841*L1841+Q1841</f>
        <v>#VALUE!</v>
      </c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267"/>
      <c r="AF1841" s="267"/>
      <c r="AG1841" s="40"/>
      <c r="AH1841" s="40"/>
      <c r="AI1841" s="40"/>
      <c r="AJ1841" s="58" t="str">
        <f>IF(H1841="","",VLOOKUP(H1841,単重表!$C$6:'単重表'!$F$2502,4,FALSE))</f>
        <v/>
      </c>
      <c r="AK1841" s="141" t="e">
        <f t="shared" si="821"/>
        <v>#VALUE!</v>
      </c>
      <c r="AL1841" s="40">
        <v>2</v>
      </c>
      <c r="AM1841" s="190" t="e">
        <f t="shared" si="822"/>
        <v>#VALUE!</v>
      </c>
      <c r="AO1841" s="191">
        <f t="shared" si="823"/>
        <v>0</v>
      </c>
      <c r="AP1841" s="182"/>
      <c r="AQ1841" s="183" t="str">
        <f t="shared" si="824"/>
        <v/>
      </c>
      <c r="AR1841" s="182"/>
      <c r="AS1841" s="184" t="str">
        <f t="shared" si="825"/>
        <v/>
      </c>
      <c r="AT1841" s="182"/>
      <c r="AU1841" s="268"/>
      <c r="AV1841" s="185"/>
      <c r="AW1841" s="185"/>
      <c r="AX1841" s="185"/>
      <c r="AY1841" s="185"/>
      <c r="AZ1841" s="185"/>
      <c r="BA1841" s="186"/>
      <c r="BB1841" s="80"/>
      <c r="BC1841" s="185"/>
      <c r="BD1841" s="185"/>
      <c r="BE1841" s="185"/>
      <c r="BF1841" s="185"/>
      <c r="BG1841" s="187"/>
      <c r="BH1841" s="270"/>
      <c r="BI1841" s="188"/>
      <c r="BJ1841" s="268"/>
      <c r="BL1841" s="40"/>
      <c r="BM1841" s="40"/>
      <c r="BN1841" s="40"/>
      <c r="BO1841" s="40"/>
      <c r="BP1841" s="40"/>
      <c r="BQ1841" s="40"/>
      <c r="BR1841" s="40"/>
      <c r="BS1841" s="40"/>
      <c r="BT1841" s="40"/>
      <c r="BU1841" s="40"/>
      <c r="BV1841" s="40"/>
      <c r="BW1841" s="40"/>
      <c r="BX1841" s="40"/>
      <c r="BY1841" s="40"/>
      <c r="BZ1841" s="40"/>
      <c r="CA1841" s="40"/>
      <c r="CB1841" s="40"/>
      <c r="CC1841" s="40"/>
      <c r="CD1841" s="40"/>
      <c r="CE1841" s="40"/>
      <c r="CF1841" s="40"/>
      <c r="CG1841" s="40"/>
      <c r="CH1841" s="40"/>
      <c r="CI1841" s="40"/>
      <c r="CJ1841" s="40"/>
      <c r="CK1841" s="40"/>
      <c r="CL1841" s="40"/>
      <c r="CM1841" s="40"/>
      <c r="CN1841" s="40"/>
      <c r="CO1841" s="40">
        <f t="shared" si="826"/>
        <v>0</v>
      </c>
    </row>
    <row r="1842" spans="1:93" ht="22.5" customHeight="1">
      <c r="A1842" s="269"/>
      <c r="B1842" s="267"/>
      <c r="C1842" s="75"/>
      <c r="D1842" s="78"/>
      <c r="E1842" s="75"/>
      <c r="F1842" s="80"/>
      <c r="G1842" s="78"/>
      <c r="H1842" s="70"/>
      <c r="I1842" s="81"/>
      <c r="J1842" s="71" t="str">
        <f>IF(H1842="","",VLOOKUP(H1842,単重表!$C$6:'単重表'!$F$2502,2,FALSE))</f>
        <v/>
      </c>
      <c r="K1842" s="232"/>
      <c r="L1842" s="101">
        <f t="shared" si="837"/>
        <v>1</v>
      </c>
      <c r="M1842" s="46"/>
      <c r="N1842" s="101">
        <f t="shared" si="820"/>
        <v>1</v>
      </c>
      <c r="O1842" s="49"/>
      <c r="P1842" s="47" t="str">
        <f>IF(H1842="","",VLOOKUP(H1842,単重表!$C$6:'単重表'!$F$2502,3,FALSE))</f>
        <v/>
      </c>
      <c r="Q1842" s="47"/>
      <c r="R1842" s="56" t="e">
        <f t="shared" si="838"/>
        <v>#VALUE!</v>
      </c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267"/>
      <c r="AF1842" s="267"/>
      <c r="AG1842" s="40"/>
      <c r="AH1842" s="40"/>
      <c r="AI1842" s="40"/>
      <c r="AJ1842" s="58" t="str">
        <f>IF(H1842="","",VLOOKUP(H1842,単重表!$C$6:'単重表'!$F$2502,4,FALSE))</f>
        <v/>
      </c>
      <c r="AK1842" s="141" t="e">
        <f t="shared" si="821"/>
        <v>#VALUE!</v>
      </c>
      <c r="AL1842" s="40">
        <v>2</v>
      </c>
      <c r="AM1842" s="190" t="e">
        <f t="shared" si="822"/>
        <v>#VALUE!</v>
      </c>
      <c r="AO1842" s="191">
        <f t="shared" si="823"/>
        <v>0</v>
      </c>
      <c r="AP1842" s="182"/>
      <c r="AQ1842" s="183" t="str">
        <f t="shared" si="824"/>
        <v/>
      </c>
      <c r="AR1842" s="182"/>
      <c r="AS1842" s="184" t="str">
        <f t="shared" si="825"/>
        <v/>
      </c>
      <c r="AT1842" s="182"/>
      <c r="AU1842" s="268"/>
      <c r="AV1842" s="185"/>
      <c r="AW1842" s="185"/>
      <c r="AX1842" s="185"/>
      <c r="AY1842" s="185"/>
      <c r="AZ1842" s="185"/>
      <c r="BA1842" s="186"/>
      <c r="BB1842" s="80"/>
      <c r="BC1842" s="185"/>
      <c r="BD1842" s="185"/>
      <c r="BE1842" s="185"/>
      <c r="BF1842" s="185"/>
      <c r="BG1842" s="187"/>
      <c r="BH1842" s="270"/>
      <c r="BI1842" s="188"/>
      <c r="BJ1842" s="268"/>
      <c r="BL1842" s="40"/>
      <c r="BM1842" s="40"/>
      <c r="BN1842" s="40"/>
      <c r="BO1842" s="40"/>
      <c r="BP1842" s="40"/>
      <c r="BQ1842" s="40"/>
      <c r="BR1842" s="40"/>
      <c r="BS1842" s="40"/>
      <c r="BT1842" s="40"/>
      <c r="BU1842" s="40"/>
      <c r="BV1842" s="40"/>
      <c r="BW1842" s="40"/>
      <c r="BX1842" s="40"/>
      <c r="BY1842" s="40"/>
      <c r="BZ1842" s="40"/>
      <c r="CA1842" s="40"/>
      <c r="CB1842" s="40"/>
      <c r="CC1842" s="40"/>
      <c r="CD1842" s="40"/>
      <c r="CE1842" s="40"/>
      <c r="CF1842" s="40"/>
      <c r="CG1842" s="40"/>
      <c r="CH1842" s="40"/>
      <c r="CI1842" s="40"/>
      <c r="CJ1842" s="40"/>
      <c r="CK1842" s="40"/>
      <c r="CL1842" s="40"/>
      <c r="CM1842" s="40"/>
      <c r="CN1842" s="40"/>
      <c r="CO1842" s="40">
        <f t="shared" si="826"/>
        <v>0</v>
      </c>
    </row>
    <row r="1843" spans="1:93" ht="22.5" customHeight="1">
      <c r="A1843" s="269"/>
      <c r="B1843" s="267"/>
      <c r="C1843" s="75"/>
      <c r="D1843" s="78"/>
      <c r="E1843" s="75"/>
      <c r="F1843" s="80"/>
      <c r="G1843" s="78"/>
      <c r="H1843" s="70"/>
      <c r="I1843" s="81"/>
      <c r="J1843" s="71" t="str">
        <f>IF(H1843="","",VLOOKUP(H1843,単重表!$C$6:'単重表'!$F$2502,2,FALSE))</f>
        <v/>
      </c>
      <c r="K1843" s="232"/>
      <c r="L1843" s="101">
        <f t="shared" si="837"/>
        <v>1</v>
      </c>
      <c r="M1843" s="46"/>
      <c r="N1843" s="101">
        <f t="shared" si="820"/>
        <v>1</v>
      </c>
      <c r="O1843" s="49"/>
      <c r="P1843" s="47" t="str">
        <f>IF(H1843="","",VLOOKUP(H1843,単重表!$C$6:'単重表'!$F$2502,3,FALSE))</f>
        <v/>
      </c>
      <c r="Q1843" s="47"/>
      <c r="R1843" s="56" t="e">
        <f t="shared" si="838"/>
        <v>#VALUE!</v>
      </c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267"/>
      <c r="AF1843" s="267"/>
      <c r="AG1843" s="40"/>
      <c r="AH1843" s="40"/>
      <c r="AI1843" s="40"/>
      <c r="AJ1843" s="58" t="str">
        <f>IF(H1843="","",VLOOKUP(H1843,単重表!$C$6:'単重表'!$F$2502,4,FALSE))</f>
        <v/>
      </c>
      <c r="AK1843" s="141" t="e">
        <f t="shared" si="821"/>
        <v>#VALUE!</v>
      </c>
      <c r="AL1843" s="40">
        <v>2</v>
      </c>
      <c r="AM1843" s="190" t="e">
        <f t="shared" si="822"/>
        <v>#VALUE!</v>
      </c>
      <c r="AO1843" s="191">
        <f t="shared" si="823"/>
        <v>0</v>
      </c>
      <c r="AP1843" s="182"/>
      <c r="AQ1843" s="183" t="str">
        <f t="shared" si="824"/>
        <v/>
      </c>
      <c r="AR1843" s="182"/>
      <c r="AS1843" s="184" t="str">
        <f t="shared" si="825"/>
        <v/>
      </c>
      <c r="AT1843" s="182"/>
      <c r="AU1843" s="268"/>
      <c r="AV1843" s="185"/>
      <c r="AW1843" s="185"/>
      <c r="AX1843" s="185"/>
      <c r="AY1843" s="185"/>
      <c r="AZ1843" s="185"/>
      <c r="BA1843" s="186"/>
      <c r="BB1843" s="80"/>
      <c r="BC1843" s="185"/>
      <c r="BD1843" s="185"/>
      <c r="BE1843" s="185"/>
      <c r="BF1843" s="185"/>
      <c r="BG1843" s="187"/>
      <c r="BH1843" s="270"/>
      <c r="BI1843" s="188"/>
      <c r="BJ1843" s="268"/>
      <c r="BL1843" s="40"/>
      <c r="BM1843" s="40"/>
      <c r="BN1843" s="40"/>
      <c r="BO1843" s="40"/>
      <c r="BP1843" s="40"/>
      <c r="BQ1843" s="40"/>
      <c r="BR1843" s="40"/>
      <c r="BS1843" s="40"/>
      <c r="BT1843" s="40"/>
      <c r="BU1843" s="40"/>
      <c r="BV1843" s="40"/>
      <c r="BW1843" s="40"/>
      <c r="BX1843" s="40"/>
      <c r="BY1843" s="40"/>
      <c r="BZ1843" s="40"/>
      <c r="CA1843" s="40"/>
      <c r="CB1843" s="40"/>
      <c r="CC1843" s="40"/>
      <c r="CD1843" s="40"/>
      <c r="CE1843" s="40"/>
      <c r="CF1843" s="40"/>
      <c r="CG1843" s="40"/>
      <c r="CH1843" s="40"/>
      <c r="CI1843" s="40"/>
      <c r="CJ1843" s="40"/>
      <c r="CK1843" s="40"/>
      <c r="CL1843" s="40"/>
      <c r="CM1843" s="40"/>
      <c r="CN1843" s="40"/>
      <c r="CO1843" s="40">
        <f t="shared" si="826"/>
        <v>0</v>
      </c>
    </row>
    <row r="1844" spans="1:93" ht="22.5" customHeight="1">
      <c r="A1844" s="269"/>
      <c r="B1844" s="267"/>
      <c r="C1844" s="75"/>
      <c r="D1844" s="78"/>
      <c r="E1844" s="75"/>
      <c r="F1844" s="80"/>
      <c r="G1844" s="78"/>
      <c r="H1844" s="70"/>
      <c r="I1844" s="81"/>
      <c r="J1844" s="71" t="str">
        <f>IF(H1844="","",VLOOKUP(H1844,単重表!$C$6:'単重表'!$F$2502,2,FALSE))</f>
        <v/>
      </c>
      <c r="K1844" s="232"/>
      <c r="L1844" s="101">
        <f t="shared" si="837"/>
        <v>1</v>
      </c>
      <c r="M1844" s="46"/>
      <c r="N1844" s="101">
        <f t="shared" si="820"/>
        <v>1</v>
      </c>
      <c r="O1844" s="49"/>
      <c r="P1844" s="47" t="str">
        <f>IF(H1844="","",VLOOKUP(H1844,単重表!$C$6:'単重表'!$F$2502,3,FALSE))</f>
        <v/>
      </c>
      <c r="Q1844" s="47"/>
      <c r="R1844" s="56" t="e">
        <f t="shared" si="838"/>
        <v>#VALUE!</v>
      </c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267"/>
      <c r="AF1844" s="267"/>
      <c r="AG1844" s="40"/>
      <c r="AH1844" s="40"/>
      <c r="AI1844" s="40"/>
      <c r="AJ1844" s="58" t="str">
        <f>IF(H1844="","",VLOOKUP(H1844,単重表!$C$6:'単重表'!$F$2502,4,FALSE))</f>
        <v/>
      </c>
      <c r="AK1844" s="141" t="e">
        <f t="shared" si="821"/>
        <v>#VALUE!</v>
      </c>
      <c r="AL1844" s="40">
        <v>2</v>
      </c>
      <c r="AM1844" s="190" t="e">
        <f t="shared" si="822"/>
        <v>#VALUE!</v>
      </c>
      <c r="AO1844" s="191">
        <f t="shared" si="823"/>
        <v>0</v>
      </c>
      <c r="AP1844" s="182"/>
      <c r="AQ1844" s="183" t="str">
        <f t="shared" si="824"/>
        <v/>
      </c>
      <c r="AR1844" s="182"/>
      <c r="AS1844" s="184" t="str">
        <f t="shared" si="825"/>
        <v/>
      </c>
      <c r="AT1844" s="182"/>
      <c r="AU1844" s="268"/>
      <c r="AV1844" s="185"/>
      <c r="AW1844" s="185"/>
      <c r="AX1844" s="185"/>
      <c r="AY1844" s="185"/>
      <c r="AZ1844" s="185"/>
      <c r="BA1844" s="186"/>
      <c r="BB1844" s="80"/>
      <c r="BC1844" s="185"/>
      <c r="BD1844" s="185"/>
      <c r="BE1844" s="185"/>
      <c r="BF1844" s="185"/>
      <c r="BG1844" s="187"/>
      <c r="BH1844" s="270"/>
      <c r="BI1844" s="188"/>
      <c r="BJ1844" s="268"/>
      <c r="BL1844" s="40"/>
      <c r="BM1844" s="40"/>
      <c r="BN1844" s="40"/>
      <c r="BO1844" s="40"/>
      <c r="BP1844" s="40"/>
      <c r="BQ1844" s="40"/>
      <c r="BR1844" s="40"/>
      <c r="BS1844" s="40"/>
      <c r="BT1844" s="40"/>
      <c r="BU1844" s="40"/>
      <c r="BV1844" s="40"/>
      <c r="BW1844" s="40"/>
      <c r="BX1844" s="40"/>
      <c r="BY1844" s="40"/>
      <c r="BZ1844" s="40"/>
      <c r="CA1844" s="40"/>
      <c r="CB1844" s="40"/>
      <c r="CC1844" s="40"/>
      <c r="CD1844" s="40"/>
      <c r="CE1844" s="40"/>
      <c r="CF1844" s="40"/>
      <c r="CG1844" s="40"/>
      <c r="CH1844" s="40"/>
      <c r="CI1844" s="40"/>
      <c r="CJ1844" s="40"/>
      <c r="CK1844" s="40"/>
      <c r="CL1844" s="40"/>
      <c r="CM1844" s="40"/>
      <c r="CN1844" s="40"/>
      <c r="CO1844" s="40">
        <f t="shared" si="826"/>
        <v>0</v>
      </c>
    </row>
    <row r="1845" spans="1:93" ht="22.5" customHeight="1">
      <c r="A1845" s="269"/>
      <c r="B1845" s="267"/>
      <c r="C1845" s="75"/>
      <c r="D1845" s="78"/>
      <c r="E1845" s="75"/>
      <c r="F1845" s="80"/>
      <c r="G1845" s="78"/>
      <c r="H1845" s="70"/>
      <c r="I1845" s="81"/>
      <c r="J1845" s="71" t="str">
        <f>IF(H1845="","",VLOOKUP(H1845,単重表!$C$6:'単重表'!$F$2502,2,FALSE))</f>
        <v/>
      </c>
      <c r="K1845" s="232"/>
      <c r="L1845" s="101">
        <f t="shared" si="837"/>
        <v>1</v>
      </c>
      <c r="M1845" s="46"/>
      <c r="N1845" s="101">
        <f t="shared" si="820"/>
        <v>1</v>
      </c>
      <c r="O1845" s="49"/>
      <c r="P1845" s="47" t="str">
        <f>IF(H1845="","",VLOOKUP(H1845,単重表!$C$6:'単重表'!$F$2502,3,FALSE))</f>
        <v/>
      </c>
      <c r="Q1845" s="47"/>
      <c r="R1845" s="56" t="e">
        <f t="shared" si="838"/>
        <v>#VALUE!</v>
      </c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267"/>
      <c r="AF1845" s="267"/>
      <c r="AG1845" s="40"/>
      <c r="AH1845" s="40"/>
      <c r="AI1845" s="40"/>
      <c r="AJ1845" s="58" t="str">
        <f>IF(H1845="","",VLOOKUP(H1845,単重表!$C$6:'単重表'!$F$2502,4,FALSE))</f>
        <v/>
      </c>
      <c r="AK1845" s="141" t="e">
        <f t="shared" si="821"/>
        <v>#VALUE!</v>
      </c>
      <c r="AL1845" s="40">
        <v>2</v>
      </c>
      <c r="AM1845" s="190" t="e">
        <f t="shared" si="822"/>
        <v>#VALUE!</v>
      </c>
      <c r="AO1845" s="191">
        <f t="shared" si="823"/>
        <v>0</v>
      </c>
      <c r="AP1845" s="182"/>
      <c r="AQ1845" s="183" t="str">
        <f t="shared" si="824"/>
        <v/>
      </c>
      <c r="AR1845" s="182"/>
      <c r="AS1845" s="184" t="str">
        <f t="shared" si="825"/>
        <v/>
      </c>
      <c r="AT1845" s="182"/>
      <c r="AU1845" s="268"/>
      <c r="AV1845" s="185"/>
      <c r="AW1845" s="185"/>
      <c r="AX1845" s="185"/>
      <c r="AY1845" s="185"/>
      <c r="AZ1845" s="185"/>
      <c r="BA1845" s="186"/>
      <c r="BB1845" s="80"/>
      <c r="BC1845" s="185"/>
      <c r="BD1845" s="185"/>
      <c r="BE1845" s="185"/>
      <c r="BF1845" s="185"/>
      <c r="BG1845" s="187"/>
      <c r="BH1845" s="270"/>
      <c r="BI1845" s="188"/>
      <c r="BJ1845" s="268"/>
      <c r="BL1845" s="40"/>
      <c r="BM1845" s="40"/>
      <c r="BN1845" s="40"/>
      <c r="BO1845" s="40"/>
      <c r="BP1845" s="40"/>
      <c r="BQ1845" s="40"/>
      <c r="BR1845" s="40"/>
      <c r="BS1845" s="40"/>
      <c r="BT1845" s="40"/>
      <c r="BU1845" s="40"/>
      <c r="BV1845" s="40"/>
      <c r="BW1845" s="40"/>
      <c r="BX1845" s="40"/>
      <c r="BY1845" s="40"/>
      <c r="BZ1845" s="40"/>
      <c r="CA1845" s="40"/>
      <c r="CB1845" s="40"/>
      <c r="CC1845" s="40"/>
      <c r="CD1845" s="40"/>
      <c r="CE1845" s="40"/>
      <c r="CF1845" s="40"/>
      <c r="CG1845" s="40"/>
      <c r="CH1845" s="40"/>
      <c r="CI1845" s="40"/>
      <c r="CJ1845" s="40"/>
      <c r="CK1845" s="40"/>
      <c r="CL1845" s="40"/>
      <c r="CM1845" s="40"/>
      <c r="CN1845" s="40"/>
      <c r="CO1845" s="40">
        <f t="shared" si="826"/>
        <v>0</v>
      </c>
    </row>
    <row r="1846" spans="1:93" ht="22.5" customHeight="1">
      <c r="A1846" s="269"/>
      <c r="B1846" s="267"/>
      <c r="C1846" s="75"/>
      <c r="D1846" s="78"/>
      <c r="E1846" s="75"/>
      <c r="F1846" s="80"/>
      <c r="G1846" s="78"/>
      <c r="H1846" s="70"/>
      <c r="I1846" s="81"/>
      <c r="J1846" s="71" t="str">
        <f>IF(H1846="","",VLOOKUP(H1846,単重表!$C$6:'単重表'!$F$2502,2,FALSE))</f>
        <v/>
      </c>
      <c r="K1846" s="232"/>
      <c r="L1846" s="101">
        <f t="shared" si="837"/>
        <v>1</v>
      </c>
      <c r="M1846" s="46"/>
      <c r="N1846" s="101">
        <f t="shared" si="820"/>
        <v>1</v>
      </c>
      <c r="O1846" s="49"/>
      <c r="P1846" s="47" t="str">
        <f>IF(H1846="","",VLOOKUP(H1846,単重表!$C$6:'単重表'!$F$2502,3,FALSE))</f>
        <v/>
      </c>
      <c r="Q1846" s="47"/>
      <c r="R1846" s="56" t="e">
        <f t="shared" si="838"/>
        <v>#VALUE!</v>
      </c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267"/>
      <c r="AF1846" s="267"/>
      <c r="AG1846" s="40"/>
      <c r="AH1846" s="40"/>
      <c r="AI1846" s="40"/>
      <c r="AJ1846" s="58" t="str">
        <f>IF(H1846="","",VLOOKUP(H1846,単重表!$C$6:'単重表'!$F$2502,4,FALSE))</f>
        <v/>
      </c>
      <c r="AK1846" s="141" t="e">
        <f t="shared" si="821"/>
        <v>#VALUE!</v>
      </c>
      <c r="AL1846" s="40">
        <v>2</v>
      </c>
      <c r="AM1846" s="190" t="e">
        <f t="shared" si="822"/>
        <v>#VALUE!</v>
      </c>
      <c r="AO1846" s="191">
        <f t="shared" si="823"/>
        <v>0</v>
      </c>
      <c r="AP1846" s="182"/>
      <c r="AQ1846" s="183" t="str">
        <f t="shared" si="824"/>
        <v/>
      </c>
      <c r="AR1846" s="182"/>
      <c r="AS1846" s="184" t="str">
        <f t="shared" si="825"/>
        <v/>
      </c>
      <c r="AT1846" s="182"/>
      <c r="AU1846" s="268"/>
      <c r="AV1846" s="185"/>
      <c r="AW1846" s="185"/>
      <c r="AX1846" s="185"/>
      <c r="AY1846" s="185"/>
      <c r="AZ1846" s="185"/>
      <c r="BA1846" s="186"/>
      <c r="BB1846" s="80"/>
      <c r="BC1846" s="185"/>
      <c r="BD1846" s="185"/>
      <c r="BE1846" s="185"/>
      <c r="BF1846" s="185"/>
      <c r="BG1846" s="187"/>
      <c r="BH1846" s="270"/>
      <c r="BI1846" s="188"/>
      <c r="BJ1846" s="268"/>
      <c r="BL1846" s="40"/>
      <c r="BM1846" s="40"/>
      <c r="BN1846" s="40"/>
      <c r="BO1846" s="40"/>
      <c r="BP1846" s="40"/>
      <c r="BQ1846" s="40"/>
      <c r="BR1846" s="40"/>
      <c r="BS1846" s="40"/>
      <c r="BT1846" s="40"/>
      <c r="BU1846" s="40"/>
      <c r="BV1846" s="40"/>
      <c r="BW1846" s="40"/>
      <c r="BX1846" s="40"/>
      <c r="BY1846" s="40"/>
      <c r="BZ1846" s="40"/>
      <c r="CA1846" s="40"/>
      <c r="CB1846" s="40"/>
      <c r="CC1846" s="40"/>
      <c r="CD1846" s="40"/>
      <c r="CE1846" s="40"/>
      <c r="CF1846" s="40"/>
      <c r="CG1846" s="40"/>
      <c r="CH1846" s="40"/>
      <c r="CI1846" s="40"/>
      <c r="CJ1846" s="40"/>
      <c r="CK1846" s="40"/>
      <c r="CL1846" s="40"/>
      <c r="CM1846" s="40"/>
      <c r="CN1846" s="40"/>
      <c r="CO1846" s="40">
        <f t="shared" si="826"/>
        <v>0</v>
      </c>
    </row>
    <row r="1847" spans="1:93" ht="22.5" customHeight="1">
      <c r="A1847" s="269"/>
      <c r="B1847" s="267"/>
      <c r="C1847" s="75"/>
      <c r="D1847" s="78"/>
      <c r="E1847" s="75"/>
      <c r="F1847" s="80"/>
      <c r="G1847" s="78"/>
      <c r="H1847" s="70"/>
      <c r="I1847" s="81"/>
      <c r="J1847" s="71" t="str">
        <f>IF(H1847="","",VLOOKUP(H1847,単重表!$C$6:'単重表'!$F$2502,2,FALSE))</f>
        <v/>
      </c>
      <c r="K1847" s="232"/>
      <c r="L1847" s="101">
        <f t="shared" si="837"/>
        <v>1</v>
      </c>
      <c r="M1847" s="46"/>
      <c r="N1847" s="101">
        <f t="shared" si="820"/>
        <v>1</v>
      </c>
      <c r="O1847" s="49"/>
      <c r="P1847" s="47" t="str">
        <f>IF(H1847="","",VLOOKUP(H1847,単重表!$C$6:'単重表'!$F$2502,3,FALSE))</f>
        <v/>
      </c>
      <c r="Q1847" s="47"/>
      <c r="R1847" s="56" t="e">
        <f t="shared" si="838"/>
        <v>#VALUE!</v>
      </c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267"/>
      <c r="AF1847" s="267"/>
      <c r="AG1847" s="40"/>
      <c r="AH1847" s="40"/>
      <c r="AI1847" s="40"/>
      <c r="AJ1847" s="58" t="str">
        <f>IF(H1847="","",VLOOKUP(H1847,単重表!$C$6:'単重表'!$F$2502,4,FALSE))</f>
        <v/>
      </c>
      <c r="AK1847" s="141" t="e">
        <f t="shared" si="821"/>
        <v>#VALUE!</v>
      </c>
      <c r="AL1847" s="40">
        <v>2</v>
      </c>
      <c r="AM1847" s="190" t="e">
        <f t="shared" si="822"/>
        <v>#VALUE!</v>
      </c>
      <c r="AO1847" s="191">
        <f t="shared" si="823"/>
        <v>0</v>
      </c>
      <c r="AP1847" s="182"/>
      <c r="AQ1847" s="183" t="str">
        <f t="shared" si="824"/>
        <v/>
      </c>
      <c r="AR1847" s="182"/>
      <c r="AS1847" s="184" t="str">
        <f t="shared" si="825"/>
        <v/>
      </c>
      <c r="AT1847" s="182"/>
      <c r="AU1847" s="268"/>
      <c r="AV1847" s="185"/>
      <c r="AW1847" s="185"/>
      <c r="AX1847" s="185"/>
      <c r="AY1847" s="185"/>
      <c r="AZ1847" s="185"/>
      <c r="BA1847" s="186"/>
      <c r="BB1847" s="80"/>
      <c r="BC1847" s="185"/>
      <c r="BD1847" s="185"/>
      <c r="BE1847" s="185"/>
      <c r="BF1847" s="185"/>
      <c r="BG1847" s="187"/>
      <c r="BH1847" s="270"/>
      <c r="BI1847" s="188"/>
      <c r="BJ1847" s="268"/>
      <c r="BL1847" s="40"/>
      <c r="BM1847" s="40"/>
      <c r="BN1847" s="40"/>
      <c r="BO1847" s="40"/>
      <c r="BP1847" s="40"/>
      <c r="BQ1847" s="40"/>
      <c r="BR1847" s="40"/>
      <c r="BS1847" s="40"/>
      <c r="BT1847" s="40"/>
      <c r="BU1847" s="40"/>
      <c r="BV1847" s="40"/>
      <c r="BW1847" s="40"/>
      <c r="BX1847" s="40"/>
      <c r="BY1847" s="40"/>
      <c r="BZ1847" s="40"/>
      <c r="CA1847" s="40"/>
      <c r="CB1847" s="40"/>
      <c r="CC1847" s="40"/>
      <c r="CD1847" s="40"/>
      <c r="CE1847" s="40"/>
      <c r="CF1847" s="40"/>
      <c r="CG1847" s="40"/>
      <c r="CH1847" s="40"/>
      <c r="CI1847" s="40"/>
      <c r="CJ1847" s="40"/>
      <c r="CK1847" s="40"/>
      <c r="CL1847" s="40"/>
      <c r="CM1847" s="40"/>
      <c r="CN1847" s="40"/>
      <c r="CO1847" s="40">
        <f t="shared" si="826"/>
        <v>0</v>
      </c>
    </row>
    <row r="1848" spans="1:93" ht="22.5" customHeight="1">
      <c r="A1848" s="269"/>
      <c r="B1848" s="267"/>
      <c r="C1848" s="75"/>
      <c r="D1848" s="78"/>
      <c r="E1848" s="75"/>
      <c r="F1848" s="80"/>
      <c r="G1848" s="78"/>
      <c r="H1848" s="70"/>
      <c r="I1848" s="81"/>
      <c r="J1848" s="71" t="str">
        <f>IF(H1848="","",VLOOKUP(H1848,単重表!$C$6:'単重表'!$F$2502,2,FALSE))</f>
        <v/>
      </c>
      <c r="K1848" s="232"/>
      <c r="L1848" s="101">
        <f t="shared" si="837"/>
        <v>1</v>
      </c>
      <c r="M1848" s="46"/>
      <c r="N1848" s="101">
        <f t="shared" si="820"/>
        <v>1</v>
      </c>
      <c r="O1848" s="49"/>
      <c r="P1848" s="47" t="str">
        <f>IF(H1848="","",VLOOKUP(H1848,単重表!$C$6:'単重表'!$F$2502,3,FALSE))</f>
        <v/>
      </c>
      <c r="Q1848" s="47"/>
      <c r="R1848" s="56" t="e">
        <f t="shared" si="838"/>
        <v>#VALUE!</v>
      </c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267"/>
      <c r="AF1848" s="267"/>
      <c r="AG1848" s="40"/>
      <c r="AH1848" s="40"/>
      <c r="AI1848" s="40"/>
      <c r="AJ1848" s="58" t="str">
        <f>IF(H1848="","",VLOOKUP(H1848,単重表!$C$6:'単重表'!$F$2502,4,FALSE))</f>
        <v/>
      </c>
      <c r="AK1848" s="141" t="e">
        <f t="shared" si="821"/>
        <v>#VALUE!</v>
      </c>
      <c r="AL1848" s="40">
        <v>2</v>
      </c>
      <c r="AM1848" s="190" t="e">
        <f t="shared" si="822"/>
        <v>#VALUE!</v>
      </c>
      <c r="AO1848" s="191">
        <f t="shared" si="823"/>
        <v>0</v>
      </c>
      <c r="AP1848" s="182"/>
      <c r="AQ1848" s="183" t="str">
        <f t="shared" si="824"/>
        <v/>
      </c>
      <c r="AR1848" s="182"/>
      <c r="AS1848" s="184" t="str">
        <f t="shared" si="825"/>
        <v/>
      </c>
      <c r="AT1848" s="182"/>
      <c r="AU1848" s="268"/>
      <c r="AV1848" s="185"/>
      <c r="AW1848" s="185"/>
      <c r="AX1848" s="185"/>
      <c r="AY1848" s="185"/>
      <c r="AZ1848" s="185"/>
      <c r="BA1848" s="186"/>
      <c r="BB1848" s="80"/>
      <c r="BC1848" s="185"/>
      <c r="BD1848" s="185"/>
      <c r="BE1848" s="185"/>
      <c r="BF1848" s="185"/>
      <c r="BG1848" s="187"/>
      <c r="BH1848" s="270"/>
      <c r="BI1848" s="188"/>
      <c r="BJ1848" s="268"/>
      <c r="BL1848" s="40"/>
      <c r="BM1848" s="40"/>
      <c r="BN1848" s="40"/>
      <c r="BO1848" s="40"/>
      <c r="BP1848" s="40"/>
      <c r="BQ1848" s="40"/>
      <c r="BR1848" s="40"/>
      <c r="BS1848" s="40"/>
      <c r="BT1848" s="40"/>
      <c r="BU1848" s="40"/>
      <c r="BV1848" s="40"/>
      <c r="BW1848" s="40"/>
      <c r="BX1848" s="40"/>
      <c r="BY1848" s="40"/>
      <c r="BZ1848" s="40"/>
      <c r="CA1848" s="40"/>
      <c r="CB1848" s="40"/>
      <c r="CC1848" s="40"/>
      <c r="CD1848" s="40"/>
      <c r="CE1848" s="40"/>
      <c r="CF1848" s="40"/>
      <c r="CG1848" s="40"/>
      <c r="CH1848" s="40"/>
      <c r="CI1848" s="40"/>
      <c r="CJ1848" s="40"/>
      <c r="CK1848" s="40"/>
      <c r="CL1848" s="40"/>
      <c r="CM1848" s="40"/>
      <c r="CN1848" s="40"/>
      <c r="CO1848" s="40">
        <f t="shared" si="826"/>
        <v>0</v>
      </c>
    </row>
    <row r="1849" spans="1:93" ht="22.5" customHeight="1">
      <c r="A1849" s="269"/>
      <c r="B1849" s="267"/>
      <c r="C1849" s="75"/>
      <c r="D1849" s="78"/>
      <c r="E1849" s="75"/>
      <c r="F1849" s="80"/>
      <c r="G1849" s="78"/>
      <c r="H1849" s="70"/>
      <c r="I1849" s="81"/>
      <c r="J1849" s="71" t="str">
        <f>IF(H1849="","",VLOOKUP(H1849,単重表!$C$6:'単重表'!$F$2502,2,FALSE))</f>
        <v/>
      </c>
      <c r="K1849" s="232"/>
      <c r="L1849" s="101">
        <f>IF(K1849="",1,K1849/1000)</f>
        <v>1</v>
      </c>
      <c r="M1849" s="46"/>
      <c r="N1849" s="101">
        <f t="shared" si="820"/>
        <v>1</v>
      </c>
      <c r="O1849" s="49"/>
      <c r="P1849" s="47" t="str">
        <f>IF(H1849="","",VLOOKUP(H1849,単重表!$C$6:'単重表'!$F$2502,3,FALSE))</f>
        <v/>
      </c>
      <c r="Q1849" s="47"/>
      <c r="R1849" s="56" t="e">
        <f t="shared" si="838"/>
        <v>#VALUE!</v>
      </c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267"/>
      <c r="AF1849" s="267"/>
      <c r="AG1849" s="40"/>
      <c r="AH1849" s="40"/>
      <c r="AI1849" s="40"/>
      <c r="AJ1849" s="58" t="str">
        <f>IF(H1849="","",VLOOKUP(H1849,単重表!$C$6:'単重表'!$F$2502,4,FALSE))</f>
        <v/>
      </c>
      <c r="AK1849" s="141" t="e">
        <f t="shared" si="821"/>
        <v>#VALUE!</v>
      </c>
      <c r="AL1849" s="40">
        <v>2</v>
      </c>
      <c r="AM1849" s="190" t="e">
        <f t="shared" si="822"/>
        <v>#VALUE!</v>
      </c>
      <c r="AO1849" s="191">
        <f t="shared" si="823"/>
        <v>0</v>
      </c>
      <c r="AP1849" s="182"/>
      <c r="AQ1849" s="183" t="str">
        <f t="shared" si="824"/>
        <v/>
      </c>
      <c r="AR1849" s="182"/>
      <c r="AS1849" s="184" t="str">
        <f t="shared" si="825"/>
        <v/>
      </c>
      <c r="AT1849" s="182"/>
      <c r="AU1849" s="268"/>
      <c r="AV1849" s="185"/>
      <c r="AW1849" s="185"/>
      <c r="AX1849" s="185"/>
      <c r="AY1849" s="185"/>
      <c r="AZ1849" s="185"/>
      <c r="BA1849" s="186"/>
      <c r="BB1849" s="80"/>
      <c r="BC1849" s="185"/>
      <c r="BD1849" s="185"/>
      <c r="BE1849" s="185"/>
      <c r="BF1849" s="185"/>
      <c r="BG1849" s="187"/>
      <c r="BH1849" s="270"/>
      <c r="BI1849" s="188"/>
      <c r="BJ1849" s="268"/>
      <c r="BL1849" s="40"/>
      <c r="BM1849" s="40"/>
      <c r="BN1849" s="40"/>
      <c r="BO1849" s="40"/>
      <c r="BP1849" s="40"/>
      <c r="BQ1849" s="40"/>
      <c r="BR1849" s="40"/>
      <c r="BS1849" s="40"/>
      <c r="BT1849" s="40"/>
      <c r="BU1849" s="40"/>
      <c r="BV1849" s="40"/>
      <c r="BW1849" s="40"/>
      <c r="BX1849" s="40"/>
      <c r="BY1849" s="40"/>
      <c r="BZ1849" s="40"/>
      <c r="CA1849" s="40"/>
      <c r="CB1849" s="40"/>
      <c r="CC1849" s="40"/>
      <c r="CD1849" s="40"/>
      <c r="CE1849" s="40"/>
      <c r="CF1849" s="40"/>
      <c r="CG1849" s="40"/>
      <c r="CH1849" s="40"/>
      <c r="CI1849" s="40"/>
      <c r="CJ1849" s="40"/>
      <c r="CK1849" s="40"/>
      <c r="CL1849" s="40"/>
      <c r="CM1849" s="40"/>
      <c r="CN1849" s="40"/>
      <c r="CO1849" s="40">
        <f t="shared" si="826"/>
        <v>0</v>
      </c>
    </row>
    <row r="1850" spans="1:93" ht="22.5" customHeight="1">
      <c r="A1850" s="269"/>
      <c r="B1850" s="267"/>
      <c r="C1850" s="75"/>
      <c r="D1850" s="78"/>
      <c r="E1850" s="75"/>
      <c r="F1850" s="80"/>
      <c r="G1850" s="78"/>
      <c r="H1850" s="70"/>
      <c r="I1850" s="81"/>
      <c r="J1850" s="71" t="str">
        <f>IF(H1850="","",VLOOKUP(H1850,単重表!$C$6:'単重表'!$F$2502,2,FALSE))</f>
        <v/>
      </c>
      <c r="K1850" s="232"/>
      <c r="L1850" s="101">
        <f>IF(K1850="",1,K1850/1000)</f>
        <v>1</v>
      </c>
      <c r="M1850" s="46"/>
      <c r="N1850" s="101">
        <f t="shared" si="820"/>
        <v>1</v>
      </c>
      <c r="O1850" s="49"/>
      <c r="P1850" s="47" t="str">
        <f>IF(H1850="","",VLOOKUP(H1850,単重表!$C$6:'単重表'!$F$2502,3,FALSE))</f>
        <v/>
      </c>
      <c r="Q1850" s="47"/>
      <c r="R1850" s="56" t="e">
        <f t="shared" si="838"/>
        <v>#VALUE!</v>
      </c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267"/>
      <c r="AF1850" s="267"/>
      <c r="AG1850" s="40"/>
      <c r="AH1850" s="40"/>
      <c r="AI1850" s="40"/>
      <c r="AJ1850" s="58" t="str">
        <f>IF(H1850="","",VLOOKUP(H1850,単重表!$C$6:'単重表'!$F$2502,4,FALSE))</f>
        <v/>
      </c>
      <c r="AK1850" s="141" t="e">
        <f t="shared" si="821"/>
        <v>#VALUE!</v>
      </c>
      <c r="AL1850" s="40">
        <v>2</v>
      </c>
      <c r="AM1850" s="190" t="e">
        <f t="shared" si="822"/>
        <v>#VALUE!</v>
      </c>
      <c r="AO1850" s="191">
        <f t="shared" si="823"/>
        <v>0</v>
      </c>
      <c r="AP1850" s="182"/>
      <c r="AQ1850" s="183" t="str">
        <f t="shared" si="824"/>
        <v/>
      </c>
      <c r="AR1850" s="182"/>
      <c r="AS1850" s="184" t="str">
        <f t="shared" si="825"/>
        <v/>
      </c>
      <c r="AT1850" s="182"/>
      <c r="AU1850" s="268"/>
      <c r="AV1850" s="185"/>
      <c r="AW1850" s="185"/>
      <c r="AX1850" s="185"/>
      <c r="AY1850" s="185"/>
      <c r="AZ1850" s="185"/>
      <c r="BA1850" s="186"/>
      <c r="BB1850" s="80"/>
      <c r="BC1850" s="185"/>
      <c r="BD1850" s="185"/>
      <c r="BE1850" s="185"/>
      <c r="BF1850" s="185"/>
      <c r="BG1850" s="187"/>
      <c r="BH1850" s="270"/>
      <c r="BI1850" s="188"/>
      <c r="BJ1850" s="268"/>
      <c r="BL1850" s="40"/>
      <c r="BM1850" s="40"/>
      <c r="BN1850" s="40"/>
      <c r="BO1850" s="40"/>
      <c r="BP1850" s="40"/>
      <c r="BQ1850" s="40"/>
      <c r="BR1850" s="40"/>
      <c r="BS1850" s="40"/>
      <c r="BT1850" s="40"/>
      <c r="BU1850" s="40"/>
      <c r="BV1850" s="40"/>
      <c r="BW1850" s="40"/>
      <c r="BX1850" s="40"/>
      <c r="BY1850" s="40"/>
      <c r="BZ1850" s="40"/>
      <c r="CA1850" s="40"/>
      <c r="CB1850" s="40"/>
      <c r="CC1850" s="40"/>
      <c r="CD1850" s="40"/>
      <c r="CE1850" s="40"/>
      <c r="CF1850" s="40"/>
      <c r="CG1850" s="40"/>
      <c r="CH1850" s="40"/>
      <c r="CI1850" s="40"/>
      <c r="CJ1850" s="40"/>
      <c r="CK1850" s="40"/>
      <c r="CL1850" s="40"/>
      <c r="CM1850" s="40"/>
      <c r="CN1850" s="40"/>
      <c r="CO1850" s="40">
        <f t="shared" si="826"/>
        <v>0</v>
      </c>
    </row>
    <row r="1851" spans="1:93" ht="22.5" customHeight="1">
      <c r="A1851" s="269"/>
      <c r="B1851" s="267"/>
      <c r="C1851" s="75"/>
      <c r="D1851" s="78"/>
      <c r="E1851" s="75"/>
      <c r="F1851" s="80"/>
      <c r="G1851" s="78"/>
      <c r="H1851" s="70"/>
      <c r="I1851" s="81"/>
      <c r="J1851" s="71" t="str">
        <f>IF(H1851="","",VLOOKUP(H1851,単重表!$C$6:'単重表'!$F$2502,2,FALSE))</f>
        <v/>
      </c>
      <c r="K1851" s="232"/>
      <c r="L1851" s="101">
        <f>IF(K1851="",1,K1851/1000)</f>
        <v>1</v>
      </c>
      <c r="M1851" s="46"/>
      <c r="N1851" s="101">
        <f t="shared" si="820"/>
        <v>1</v>
      </c>
      <c r="O1851" s="49"/>
      <c r="P1851" s="47" t="str">
        <f>IF(H1851="","",VLOOKUP(H1851,単重表!$C$6:'単重表'!$F$2502,3,FALSE))</f>
        <v/>
      </c>
      <c r="Q1851" s="47"/>
      <c r="R1851" s="56" t="e">
        <f>P1851*O1851*N1851*L1851+Q1851</f>
        <v>#VALUE!</v>
      </c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267"/>
      <c r="AF1851" s="267"/>
      <c r="AG1851" s="40"/>
      <c r="AH1851" s="40"/>
      <c r="AI1851" s="40"/>
      <c r="AJ1851" s="58" t="str">
        <f>IF(H1851="","",VLOOKUP(H1851,単重表!$C$6:'単重表'!$F$2502,4,FALSE))</f>
        <v/>
      </c>
      <c r="AK1851" s="141" t="e">
        <f t="shared" si="821"/>
        <v>#VALUE!</v>
      </c>
      <c r="AL1851" s="40">
        <v>2</v>
      </c>
      <c r="AM1851" s="190" t="e">
        <f t="shared" si="822"/>
        <v>#VALUE!</v>
      </c>
      <c r="AO1851" s="191">
        <f t="shared" si="823"/>
        <v>0</v>
      </c>
      <c r="AP1851" s="182"/>
      <c r="AQ1851" s="183" t="str">
        <f t="shared" si="824"/>
        <v/>
      </c>
      <c r="AR1851" s="182"/>
      <c r="AS1851" s="184" t="str">
        <f t="shared" si="825"/>
        <v/>
      </c>
      <c r="AT1851" s="182"/>
      <c r="AU1851" s="268"/>
      <c r="AV1851" s="185"/>
      <c r="AW1851" s="185"/>
      <c r="AX1851" s="185"/>
      <c r="AY1851" s="185"/>
      <c r="AZ1851" s="185"/>
      <c r="BA1851" s="186"/>
      <c r="BB1851" s="80"/>
      <c r="BC1851" s="185"/>
      <c r="BD1851" s="185"/>
      <c r="BE1851" s="185"/>
      <c r="BF1851" s="185"/>
      <c r="BG1851" s="187"/>
      <c r="BH1851" s="270"/>
      <c r="BI1851" s="188"/>
      <c r="BJ1851" s="268"/>
      <c r="BL1851" s="40"/>
      <c r="BM1851" s="40"/>
      <c r="BN1851" s="40"/>
      <c r="BO1851" s="40"/>
      <c r="BP1851" s="40"/>
      <c r="BQ1851" s="40"/>
      <c r="BR1851" s="40"/>
      <c r="BS1851" s="40"/>
      <c r="BT1851" s="40"/>
      <c r="BU1851" s="40"/>
      <c r="BV1851" s="40"/>
      <c r="BW1851" s="40"/>
      <c r="BX1851" s="40"/>
      <c r="BY1851" s="40"/>
      <c r="BZ1851" s="40"/>
      <c r="CA1851" s="40"/>
      <c r="CB1851" s="40"/>
      <c r="CC1851" s="40"/>
      <c r="CD1851" s="40"/>
      <c r="CE1851" s="40"/>
      <c r="CF1851" s="40"/>
      <c r="CG1851" s="40"/>
      <c r="CH1851" s="40"/>
      <c r="CI1851" s="40"/>
      <c r="CJ1851" s="40"/>
      <c r="CK1851" s="40"/>
      <c r="CL1851" s="40"/>
      <c r="CM1851" s="40"/>
      <c r="CN1851" s="40"/>
      <c r="CO1851" s="40">
        <f t="shared" si="826"/>
        <v>0</v>
      </c>
    </row>
    <row r="1852" spans="1:93" ht="22.5" customHeight="1">
      <c r="A1852" s="269"/>
      <c r="B1852" s="267"/>
      <c r="C1852" s="75"/>
      <c r="D1852" s="78"/>
      <c r="E1852" s="75"/>
      <c r="F1852" s="80"/>
      <c r="G1852" s="78"/>
      <c r="H1852" s="70"/>
      <c r="I1852" s="81"/>
      <c r="J1852" s="71" t="str">
        <f>IF(H1852="","",VLOOKUP(H1852,単重表!$C$6:'単重表'!$F$2502,2,FALSE))</f>
        <v/>
      </c>
      <c r="K1852" s="232"/>
      <c r="L1852" s="101">
        <f t="shared" ref="L1852:L1859" si="839">IF(K1852="",1,K1852/1000)</f>
        <v>1</v>
      </c>
      <c r="M1852" s="46"/>
      <c r="N1852" s="101">
        <f t="shared" si="820"/>
        <v>1</v>
      </c>
      <c r="O1852" s="49"/>
      <c r="P1852" s="47" t="str">
        <f>IF(H1852="","",VLOOKUP(H1852,単重表!$C$6:'単重表'!$F$2502,3,FALSE))</f>
        <v/>
      </c>
      <c r="Q1852" s="47"/>
      <c r="R1852" s="56" t="e">
        <f t="shared" ref="R1852:R1861" si="840">P1852*O1852*N1852*L1852+Q1852</f>
        <v>#VALUE!</v>
      </c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267"/>
      <c r="AF1852" s="267"/>
      <c r="AG1852" s="40"/>
      <c r="AH1852" s="40"/>
      <c r="AI1852" s="40"/>
      <c r="AJ1852" s="58" t="str">
        <f>IF(H1852="","",VLOOKUP(H1852,単重表!$C$6:'単重表'!$F$2502,4,FALSE))</f>
        <v/>
      </c>
      <c r="AK1852" s="141" t="e">
        <f t="shared" si="821"/>
        <v>#VALUE!</v>
      </c>
      <c r="AL1852" s="40">
        <v>2</v>
      </c>
      <c r="AM1852" s="190" t="e">
        <f t="shared" si="822"/>
        <v>#VALUE!</v>
      </c>
      <c r="AO1852" s="191">
        <f t="shared" si="823"/>
        <v>0</v>
      </c>
      <c r="AP1852" s="182"/>
      <c r="AQ1852" s="183" t="str">
        <f t="shared" si="824"/>
        <v/>
      </c>
      <c r="AR1852" s="182"/>
      <c r="AS1852" s="184" t="str">
        <f t="shared" si="825"/>
        <v/>
      </c>
      <c r="AT1852" s="182"/>
      <c r="AU1852" s="268"/>
      <c r="AV1852" s="185"/>
      <c r="AW1852" s="185"/>
      <c r="AX1852" s="185"/>
      <c r="AY1852" s="185"/>
      <c r="AZ1852" s="185"/>
      <c r="BA1852" s="186"/>
      <c r="BB1852" s="80"/>
      <c r="BC1852" s="185"/>
      <c r="BD1852" s="185"/>
      <c r="BE1852" s="185"/>
      <c r="BF1852" s="185"/>
      <c r="BG1852" s="187"/>
      <c r="BH1852" s="270"/>
      <c r="BI1852" s="188"/>
      <c r="BJ1852" s="268"/>
      <c r="BL1852" s="40"/>
      <c r="BM1852" s="40"/>
      <c r="BN1852" s="40"/>
      <c r="BO1852" s="40"/>
      <c r="BP1852" s="40"/>
      <c r="BQ1852" s="40"/>
      <c r="BR1852" s="40"/>
      <c r="BS1852" s="40"/>
      <c r="BT1852" s="40"/>
      <c r="BU1852" s="40"/>
      <c r="BV1852" s="40"/>
      <c r="BW1852" s="40"/>
      <c r="BX1852" s="40"/>
      <c r="BY1852" s="40"/>
      <c r="BZ1852" s="40"/>
      <c r="CA1852" s="40"/>
      <c r="CB1852" s="40"/>
      <c r="CC1852" s="40"/>
      <c r="CD1852" s="40"/>
      <c r="CE1852" s="40"/>
      <c r="CF1852" s="40"/>
      <c r="CG1852" s="40"/>
      <c r="CH1852" s="40"/>
      <c r="CI1852" s="40"/>
      <c r="CJ1852" s="40"/>
      <c r="CK1852" s="40"/>
      <c r="CL1852" s="40"/>
      <c r="CM1852" s="40"/>
      <c r="CN1852" s="40"/>
      <c r="CO1852" s="40">
        <f t="shared" si="826"/>
        <v>0</v>
      </c>
    </row>
    <row r="1853" spans="1:93" ht="22.5" customHeight="1">
      <c r="A1853" s="269"/>
      <c r="B1853" s="267"/>
      <c r="C1853" s="75"/>
      <c r="D1853" s="78"/>
      <c r="E1853" s="75"/>
      <c r="F1853" s="80"/>
      <c r="G1853" s="78"/>
      <c r="H1853" s="70"/>
      <c r="I1853" s="81"/>
      <c r="J1853" s="71" t="str">
        <f>IF(H1853="","",VLOOKUP(H1853,単重表!$C$6:'単重表'!$F$2502,2,FALSE))</f>
        <v/>
      </c>
      <c r="K1853" s="232"/>
      <c r="L1853" s="101">
        <f t="shared" si="839"/>
        <v>1</v>
      </c>
      <c r="M1853" s="46"/>
      <c r="N1853" s="101">
        <f t="shared" si="820"/>
        <v>1</v>
      </c>
      <c r="O1853" s="49"/>
      <c r="P1853" s="47" t="str">
        <f>IF(H1853="","",VLOOKUP(H1853,単重表!$C$6:'単重表'!$F$2502,3,FALSE))</f>
        <v/>
      </c>
      <c r="Q1853" s="47"/>
      <c r="R1853" s="56" t="e">
        <f t="shared" si="840"/>
        <v>#VALUE!</v>
      </c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267"/>
      <c r="AF1853" s="267"/>
      <c r="AG1853" s="40"/>
      <c r="AH1853" s="40"/>
      <c r="AI1853" s="40"/>
      <c r="AJ1853" s="58" t="str">
        <f>IF(H1853="","",VLOOKUP(H1853,単重表!$C$6:'単重表'!$F$2502,4,FALSE))</f>
        <v/>
      </c>
      <c r="AK1853" s="141" t="e">
        <f t="shared" si="821"/>
        <v>#VALUE!</v>
      </c>
      <c r="AL1853" s="40">
        <v>2</v>
      </c>
      <c r="AM1853" s="190" t="e">
        <f t="shared" si="822"/>
        <v>#VALUE!</v>
      </c>
      <c r="AO1853" s="191">
        <f t="shared" si="823"/>
        <v>0</v>
      </c>
      <c r="AP1853" s="182"/>
      <c r="AQ1853" s="183" t="str">
        <f t="shared" si="824"/>
        <v/>
      </c>
      <c r="AR1853" s="182"/>
      <c r="AS1853" s="184" t="str">
        <f t="shared" si="825"/>
        <v/>
      </c>
      <c r="AT1853" s="182"/>
      <c r="AU1853" s="268"/>
      <c r="AV1853" s="185"/>
      <c r="AW1853" s="185"/>
      <c r="AX1853" s="185"/>
      <c r="AY1853" s="185"/>
      <c r="AZ1853" s="185"/>
      <c r="BA1853" s="186"/>
      <c r="BB1853" s="80"/>
      <c r="BC1853" s="185"/>
      <c r="BD1853" s="185"/>
      <c r="BE1853" s="185"/>
      <c r="BF1853" s="185"/>
      <c r="BG1853" s="187"/>
      <c r="BH1853" s="270"/>
      <c r="BI1853" s="188"/>
      <c r="BJ1853" s="268"/>
      <c r="BL1853" s="40"/>
      <c r="BM1853" s="40"/>
      <c r="BN1853" s="40"/>
      <c r="BO1853" s="40"/>
      <c r="BP1853" s="40"/>
      <c r="BQ1853" s="40"/>
      <c r="BR1853" s="40"/>
      <c r="BS1853" s="40"/>
      <c r="BT1853" s="40"/>
      <c r="BU1853" s="40"/>
      <c r="BV1853" s="40"/>
      <c r="BW1853" s="40"/>
      <c r="BX1853" s="40"/>
      <c r="BY1853" s="40"/>
      <c r="BZ1853" s="40"/>
      <c r="CA1853" s="40"/>
      <c r="CB1853" s="40"/>
      <c r="CC1853" s="40"/>
      <c r="CD1853" s="40"/>
      <c r="CE1853" s="40"/>
      <c r="CF1853" s="40"/>
      <c r="CG1853" s="40"/>
      <c r="CH1853" s="40"/>
      <c r="CI1853" s="40"/>
      <c r="CJ1853" s="40"/>
      <c r="CK1853" s="40"/>
      <c r="CL1853" s="40"/>
      <c r="CM1853" s="40"/>
      <c r="CN1853" s="40"/>
      <c r="CO1853" s="40">
        <f t="shared" si="826"/>
        <v>0</v>
      </c>
    </row>
    <row r="1854" spans="1:93" ht="22.5" customHeight="1">
      <c r="A1854" s="269"/>
      <c r="B1854" s="267"/>
      <c r="C1854" s="75"/>
      <c r="D1854" s="78"/>
      <c r="E1854" s="75"/>
      <c r="F1854" s="80"/>
      <c r="G1854" s="78"/>
      <c r="H1854" s="70"/>
      <c r="I1854" s="81"/>
      <c r="J1854" s="71" t="str">
        <f>IF(H1854="","",VLOOKUP(H1854,単重表!$C$6:'単重表'!$F$2502,2,FALSE))</f>
        <v/>
      </c>
      <c r="K1854" s="232"/>
      <c r="L1854" s="101">
        <f t="shared" si="839"/>
        <v>1</v>
      </c>
      <c r="M1854" s="46"/>
      <c r="N1854" s="101">
        <f t="shared" si="820"/>
        <v>1</v>
      </c>
      <c r="O1854" s="49"/>
      <c r="P1854" s="47" t="str">
        <f>IF(H1854="","",VLOOKUP(H1854,単重表!$C$6:'単重表'!$F$2502,3,FALSE))</f>
        <v/>
      </c>
      <c r="Q1854" s="47"/>
      <c r="R1854" s="56" t="e">
        <f t="shared" si="840"/>
        <v>#VALUE!</v>
      </c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267"/>
      <c r="AF1854" s="267"/>
      <c r="AG1854" s="40"/>
      <c r="AH1854" s="40"/>
      <c r="AI1854" s="40"/>
      <c r="AJ1854" s="58" t="str">
        <f>IF(H1854="","",VLOOKUP(H1854,単重表!$C$6:'単重表'!$F$2502,4,FALSE))</f>
        <v/>
      </c>
      <c r="AK1854" s="141" t="e">
        <f t="shared" si="821"/>
        <v>#VALUE!</v>
      </c>
      <c r="AL1854" s="40">
        <v>2</v>
      </c>
      <c r="AM1854" s="190" t="e">
        <f t="shared" si="822"/>
        <v>#VALUE!</v>
      </c>
      <c r="AO1854" s="191">
        <f t="shared" si="823"/>
        <v>0</v>
      </c>
      <c r="AP1854" s="182"/>
      <c r="AQ1854" s="183" t="str">
        <f t="shared" si="824"/>
        <v/>
      </c>
      <c r="AR1854" s="182"/>
      <c r="AS1854" s="184" t="str">
        <f t="shared" si="825"/>
        <v/>
      </c>
      <c r="AT1854" s="182"/>
      <c r="AU1854" s="268"/>
      <c r="AV1854" s="185"/>
      <c r="AW1854" s="185"/>
      <c r="AX1854" s="185"/>
      <c r="AY1854" s="185"/>
      <c r="AZ1854" s="185"/>
      <c r="BA1854" s="186"/>
      <c r="BB1854" s="80"/>
      <c r="BC1854" s="185"/>
      <c r="BD1854" s="185"/>
      <c r="BE1854" s="185"/>
      <c r="BF1854" s="185"/>
      <c r="BG1854" s="187"/>
      <c r="BH1854" s="270"/>
      <c r="BI1854" s="188"/>
      <c r="BJ1854" s="268"/>
      <c r="BL1854" s="40"/>
      <c r="BM1854" s="40"/>
      <c r="BN1854" s="40"/>
      <c r="BO1854" s="40"/>
      <c r="BP1854" s="40"/>
      <c r="BQ1854" s="40"/>
      <c r="BR1854" s="40"/>
      <c r="BS1854" s="40"/>
      <c r="BT1854" s="40"/>
      <c r="BU1854" s="40"/>
      <c r="BV1854" s="40"/>
      <c r="BW1854" s="40"/>
      <c r="BX1854" s="40"/>
      <c r="BY1854" s="40"/>
      <c r="BZ1854" s="40"/>
      <c r="CA1854" s="40"/>
      <c r="CB1854" s="40"/>
      <c r="CC1854" s="40"/>
      <c r="CD1854" s="40"/>
      <c r="CE1854" s="40"/>
      <c r="CF1854" s="40"/>
      <c r="CG1854" s="40"/>
      <c r="CH1854" s="40"/>
      <c r="CI1854" s="40"/>
      <c r="CJ1854" s="40"/>
      <c r="CK1854" s="40"/>
      <c r="CL1854" s="40"/>
      <c r="CM1854" s="40"/>
      <c r="CN1854" s="40"/>
      <c r="CO1854" s="40">
        <f t="shared" si="826"/>
        <v>0</v>
      </c>
    </row>
    <row r="1855" spans="1:93" ht="22.5" customHeight="1">
      <c r="A1855" s="269"/>
      <c r="B1855" s="267"/>
      <c r="C1855" s="75"/>
      <c r="D1855" s="78"/>
      <c r="E1855" s="75"/>
      <c r="F1855" s="80"/>
      <c r="G1855" s="78"/>
      <c r="H1855" s="70"/>
      <c r="I1855" s="81"/>
      <c r="J1855" s="71" t="str">
        <f>IF(H1855="","",VLOOKUP(H1855,単重表!$C$6:'単重表'!$F$2502,2,FALSE))</f>
        <v/>
      </c>
      <c r="K1855" s="232"/>
      <c r="L1855" s="101">
        <f t="shared" si="839"/>
        <v>1</v>
      </c>
      <c r="M1855" s="46"/>
      <c r="N1855" s="101">
        <f t="shared" si="820"/>
        <v>1</v>
      </c>
      <c r="O1855" s="49"/>
      <c r="P1855" s="47" t="str">
        <f>IF(H1855="","",VLOOKUP(H1855,単重表!$C$6:'単重表'!$F$2502,3,FALSE))</f>
        <v/>
      </c>
      <c r="Q1855" s="47"/>
      <c r="R1855" s="56" t="e">
        <f t="shared" si="840"/>
        <v>#VALUE!</v>
      </c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267"/>
      <c r="AF1855" s="267"/>
      <c r="AG1855" s="40"/>
      <c r="AH1855" s="40"/>
      <c r="AI1855" s="40"/>
      <c r="AJ1855" s="58" t="str">
        <f>IF(H1855="","",VLOOKUP(H1855,単重表!$C$6:'単重表'!$F$2502,4,FALSE))</f>
        <v/>
      </c>
      <c r="AK1855" s="141" t="e">
        <f t="shared" si="821"/>
        <v>#VALUE!</v>
      </c>
      <c r="AL1855" s="40">
        <v>2</v>
      </c>
      <c r="AM1855" s="190" t="e">
        <f t="shared" si="822"/>
        <v>#VALUE!</v>
      </c>
      <c r="AO1855" s="191">
        <f t="shared" si="823"/>
        <v>0</v>
      </c>
      <c r="AP1855" s="182"/>
      <c r="AQ1855" s="183" t="str">
        <f t="shared" si="824"/>
        <v/>
      </c>
      <c r="AR1855" s="182"/>
      <c r="AS1855" s="184" t="str">
        <f t="shared" si="825"/>
        <v/>
      </c>
      <c r="AT1855" s="182"/>
      <c r="AU1855" s="268"/>
      <c r="AV1855" s="185"/>
      <c r="AW1855" s="185"/>
      <c r="AX1855" s="185"/>
      <c r="AY1855" s="185"/>
      <c r="AZ1855" s="185"/>
      <c r="BA1855" s="186"/>
      <c r="BB1855" s="80"/>
      <c r="BC1855" s="185"/>
      <c r="BD1855" s="185"/>
      <c r="BE1855" s="185"/>
      <c r="BF1855" s="185"/>
      <c r="BG1855" s="187"/>
      <c r="BH1855" s="270"/>
      <c r="BI1855" s="188"/>
      <c r="BJ1855" s="268"/>
      <c r="BL1855" s="40"/>
      <c r="BM1855" s="40"/>
      <c r="BN1855" s="40"/>
      <c r="BO1855" s="40"/>
      <c r="BP1855" s="40"/>
      <c r="BQ1855" s="40"/>
      <c r="BR1855" s="40"/>
      <c r="BS1855" s="40"/>
      <c r="BT1855" s="40"/>
      <c r="BU1855" s="40"/>
      <c r="BV1855" s="40"/>
      <c r="BW1855" s="40"/>
      <c r="BX1855" s="40"/>
      <c r="BY1855" s="40"/>
      <c r="BZ1855" s="40"/>
      <c r="CA1855" s="40"/>
      <c r="CB1855" s="40"/>
      <c r="CC1855" s="40"/>
      <c r="CD1855" s="40"/>
      <c r="CE1855" s="40"/>
      <c r="CF1855" s="40"/>
      <c r="CG1855" s="40"/>
      <c r="CH1855" s="40"/>
      <c r="CI1855" s="40"/>
      <c r="CJ1855" s="40"/>
      <c r="CK1855" s="40"/>
      <c r="CL1855" s="40"/>
      <c r="CM1855" s="40"/>
      <c r="CN1855" s="40"/>
      <c r="CO1855" s="40">
        <f t="shared" si="826"/>
        <v>0</v>
      </c>
    </row>
    <row r="1856" spans="1:93" ht="22.5" customHeight="1">
      <c r="A1856" s="269"/>
      <c r="B1856" s="267"/>
      <c r="C1856" s="75"/>
      <c r="D1856" s="78"/>
      <c r="E1856" s="75"/>
      <c r="F1856" s="80"/>
      <c r="G1856" s="78"/>
      <c r="H1856" s="70"/>
      <c r="I1856" s="81"/>
      <c r="J1856" s="71" t="str">
        <f>IF(H1856="","",VLOOKUP(H1856,単重表!$C$6:'単重表'!$F$2502,2,FALSE))</f>
        <v/>
      </c>
      <c r="K1856" s="232"/>
      <c r="L1856" s="101">
        <f t="shared" si="839"/>
        <v>1</v>
      </c>
      <c r="M1856" s="46"/>
      <c r="N1856" s="101">
        <f t="shared" si="820"/>
        <v>1</v>
      </c>
      <c r="O1856" s="49"/>
      <c r="P1856" s="47" t="str">
        <f>IF(H1856="","",VLOOKUP(H1856,単重表!$C$6:'単重表'!$F$2502,3,FALSE))</f>
        <v/>
      </c>
      <c r="Q1856" s="47"/>
      <c r="R1856" s="56" t="e">
        <f t="shared" si="840"/>
        <v>#VALUE!</v>
      </c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267"/>
      <c r="AF1856" s="267"/>
      <c r="AG1856" s="40"/>
      <c r="AH1856" s="40"/>
      <c r="AI1856" s="40"/>
      <c r="AJ1856" s="58" t="str">
        <f>IF(H1856="","",VLOOKUP(H1856,単重表!$C$6:'単重表'!$F$2502,4,FALSE))</f>
        <v/>
      </c>
      <c r="AK1856" s="141" t="e">
        <f t="shared" si="821"/>
        <v>#VALUE!</v>
      </c>
      <c r="AL1856" s="40">
        <v>2</v>
      </c>
      <c r="AM1856" s="190" t="e">
        <f t="shared" si="822"/>
        <v>#VALUE!</v>
      </c>
      <c r="AO1856" s="191">
        <f t="shared" si="823"/>
        <v>0</v>
      </c>
      <c r="AP1856" s="182"/>
      <c r="AQ1856" s="183" t="str">
        <f t="shared" si="824"/>
        <v/>
      </c>
      <c r="AR1856" s="182"/>
      <c r="AS1856" s="184" t="str">
        <f t="shared" si="825"/>
        <v/>
      </c>
      <c r="AT1856" s="182"/>
      <c r="AU1856" s="268"/>
      <c r="AV1856" s="185"/>
      <c r="AW1856" s="185"/>
      <c r="AX1856" s="185"/>
      <c r="AY1856" s="185"/>
      <c r="AZ1856" s="185"/>
      <c r="BA1856" s="186"/>
      <c r="BB1856" s="80"/>
      <c r="BC1856" s="185"/>
      <c r="BD1856" s="185"/>
      <c r="BE1856" s="185"/>
      <c r="BF1856" s="185"/>
      <c r="BG1856" s="187"/>
      <c r="BH1856" s="270"/>
      <c r="BI1856" s="188"/>
      <c r="BJ1856" s="268"/>
      <c r="BL1856" s="40"/>
      <c r="BM1856" s="40"/>
      <c r="BN1856" s="40"/>
      <c r="BO1856" s="40"/>
      <c r="BP1856" s="40"/>
      <c r="BQ1856" s="40"/>
      <c r="BR1856" s="40"/>
      <c r="BS1856" s="40"/>
      <c r="BT1856" s="40"/>
      <c r="BU1856" s="40"/>
      <c r="BV1856" s="40"/>
      <c r="BW1856" s="40"/>
      <c r="BX1856" s="40"/>
      <c r="BY1856" s="40"/>
      <c r="BZ1856" s="40"/>
      <c r="CA1856" s="40"/>
      <c r="CB1856" s="40"/>
      <c r="CC1856" s="40"/>
      <c r="CD1856" s="40"/>
      <c r="CE1856" s="40"/>
      <c r="CF1856" s="40"/>
      <c r="CG1856" s="40"/>
      <c r="CH1856" s="40"/>
      <c r="CI1856" s="40"/>
      <c r="CJ1856" s="40"/>
      <c r="CK1856" s="40"/>
      <c r="CL1856" s="40"/>
      <c r="CM1856" s="40"/>
      <c r="CN1856" s="40"/>
      <c r="CO1856" s="40">
        <f t="shared" si="826"/>
        <v>0</v>
      </c>
    </row>
    <row r="1857" spans="1:93" ht="22.5" customHeight="1">
      <c r="A1857" s="269"/>
      <c r="B1857" s="267"/>
      <c r="C1857" s="75"/>
      <c r="D1857" s="78"/>
      <c r="E1857" s="75"/>
      <c r="F1857" s="80"/>
      <c r="G1857" s="78"/>
      <c r="H1857" s="70"/>
      <c r="I1857" s="81"/>
      <c r="J1857" s="71" t="str">
        <f>IF(H1857="","",VLOOKUP(H1857,単重表!$C$6:'単重表'!$F$2502,2,FALSE))</f>
        <v/>
      </c>
      <c r="K1857" s="232"/>
      <c r="L1857" s="101">
        <f t="shared" si="839"/>
        <v>1</v>
      </c>
      <c r="M1857" s="46"/>
      <c r="N1857" s="101">
        <f t="shared" si="820"/>
        <v>1</v>
      </c>
      <c r="O1857" s="49"/>
      <c r="P1857" s="47" t="str">
        <f>IF(H1857="","",VLOOKUP(H1857,単重表!$C$6:'単重表'!$F$2502,3,FALSE))</f>
        <v/>
      </c>
      <c r="Q1857" s="47"/>
      <c r="R1857" s="56" t="e">
        <f t="shared" si="840"/>
        <v>#VALUE!</v>
      </c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267"/>
      <c r="AF1857" s="267"/>
      <c r="AG1857" s="40"/>
      <c r="AH1857" s="40"/>
      <c r="AI1857" s="40"/>
      <c r="AJ1857" s="58" t="str">
        <f>IF(H1857="","",VLOOKUP(H1857,単重表!$C$6:'単重表'!$F$2502,4,FALSE))</f>
        <v/>
      </c>
      <c r="AK1857" s="141" t="e">
        <f t="shared" si="821"/>
        <v>#VALUE!</v>
      </c>
      <c r="AL1857" s="40">
        <v>2</v>
      </c>
      <c r="AM1857" s="190" t="e">
        <f t="shared" si="822"/>
        <v>#VALUE!</v>
      </c>
      <c r="AO1857" s="191">
        <f t="shared" si="823"/>
        <v>0</v>
      </c>
      <c r="AP1857" s="182"/>
      <c r="AQ1857" s="183" t="str">
        <f t="shared" si="824"/>
        <v/>
      </c>
      <c r="AR1857" s="182"/>
      <c r="AS1857" s="184" t="str">
        <f t="shared" si="825"/>
        <v/>
      </c>
      <c r="AT1857" s="182"/>
      <c r="AU1857" s="268"/>
      <c r="AV1857" s="185"/>
      <c r="AW1857" s="185"/>
      <c r="AX1857" s="185"/>
      <c r="AY1857" s="185"/>
      <c r="AZ1857" s="185"/>
      <c r="BA1857" s="186"/>
      <c r="BB1857" s="80"/>
      <c r="BC1857" s="185"/>
      <c r="BD1857" s="185"/>
      <c r="BE1857" s="185"/>
      <c r="BF1857" s="185"/>
      <c r="BG1857" s="187"/>
      <c r="BH1857" s="270"/>
      <c r="BI1857" s="188"/>
      <c r="BJ1857" s="268"/>
      <c r="BL1857" s="40"/>
      <c r="BM1857" s="40"/>
      <c r="BN1857" s="40"/>
      <c r="BO1857" s="40"/>
      <c r="BP1857" s="40"/>
      <c r="BQ1857" s="40"/>
      <c r="BR1857" s="40"/>
      <c r="BS1857" s="40"/>
      <c r="BT1857" s="40"/>
      <c r="BU1857" s="40"/>
      <c r="BV1857" s="40"/>
      <c r="BW1857" s="40"/>
      <c r="BX1857" s="40"/>
      <c r="BY1857" s="40"/>
      <c r="BZ1857" s="40"/>
      <c r="CA1857" s="40"/>
      <c r="CB1857" s="40"/>
      <c r="CC1857" s="40"/>
      <c r="CD1857" s="40"/>
      <c r="CE1857" s="40"/>
      <c r="CF1857" s="40"/>
      <c r="CG1857" s="40"/>
      <c r="CH1857" s="40"/>
      <c r="CI1857" s="40"/>
      <c r="CJ1857" s="40"/>
      <c r="CK1857" s="40"/>
      <c r="CL1857" s="40"/>
      <c r="CM1857" s="40"/>
      <c r="CN1857" s="40"/>
      <c r="CO1857" s="40">
        <f t="shared" si="826"/>
        <v>0</v>
      </c>
    </row>
    <row r="1858" spans="1:93" ht="22.5" customHeight="1">
      <c r="A1858" s="269"/>
      <c r="B1858" s="267"/>
      <c r="C1858" s="75"/>
      <c r="D1858" s="78"/>
      <c r="E1858" s="75"/>
      <c r="F1858" s="80"/>
      <c r="G1858" s="78"/>
      <c r="H1858" s="70"/>
      <c r="I1858" s="81"/>
      <c r="J1858" s="71" t="str">
        <f>IF(H1858="","",VLOOKUP(H1858,単重表!$C$6:'単重表'!$F$2502,2,FALSE))</f>
        <v/>
      </c>
      <c r="K1858" s="232"/>
      <c r="L1858" s="101">
        <f t="shared" si="839"/>
        <v>1</v>
      </c>
      <c r="M1858" s="46"/>
      <c r="N1858" s="101">
        <f t="shared" si="820"/>
        <v>1</v>
      </c>
      <c r="O1858" s="49"/>
      <c r="P1858" s="47" t="str">
        <f>IF(H1858="","",VLOOKUP(H1858,単重表!$C$6:'単重表'!$F$2502,3,FALSE))</f>
        <v/>
      </c>
      <c r="Q1858" s="47"/>
      <c r="R1858" s="56" t="e">
        <f t="shared" si="840"/>
        <v>#VALUE!</v>
      </c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267"/>
      <c r="AF1858" s="267"/>
      <c r="AG1858" s="40"/>
      <c r="AH1858" s="40"/>
      <c r="AI1858" s="40"/>
      <c r="AJ1858" s="58" t="str">
        <f>IF(H1858="","",VLOOKUP(H1858,単重表!$C$6:'単重表'!$F$2502,4,FALSE))</f>
        <v/>
      </c>
      <c r="AK1858" s="141" t="e">
        <f t="shared" si="821"/>
        <v>#VALUE!</v>
      </c>
      <c r="AL1858" s="40">
        <v>2</v>
      </c>
      <c r="AM1858" s="190" t="e">
        <f t="shared" si="822"/>
        <v>#VALUE!</v>
      </c>
      <c r="AO1858" s="191">
        <f t="shared" si="823"/>
        <v>0</v>
      </c>
      <c r="AP1858" s="182"/>
      <c r="AQ1858" s="183" t="str">
        <f t="shared" si="824"/>
        <v/>
      </c>
      <c r="AR1858" s="182"/>
      <c r="AS1858" s="184" t="str">
        <f t="shared" si="825"/>
        <v/>
      </c>
      <c r="AT1858" s="182"/>
      <c r="AU1858" s="268"/>
      <c r="AV1858" s="185"/>
      <c r="AW1858" s="185"/>
      <c r="AX1858" s="185"/>
      <c r="AY1858" s="185"/>
      <c r="AZ1858" s="185"/>
      <c r="BA1858" s="186"/>
      <c r="BB1858" s="80"/>
      <c r="BC1858" s="185"/>
      <c r="BD1858" s="185"/>
      <c r="BE1858" s="185"/>
      <c r="BF1858" s="185"/>
      <c r="BG1858" s="187"/>
      <c r="BH1858" s="270"/>
      <c r="BI1858" s="188"/>
      <c r="BJ1858" s="268"/>
      <c r="BL1858" s="40"/>
      <c r="BM1858" s="40"/>
      <c r="BN1858" s="40"/>
      <c r="BO1858" s="40"/>
      <c r="BP1858" s="40"/>
      <c r="BQ1858" s="40"/>
      <c r="BR1858" s="40"/>
      <c r="BS1858" s="40"/>
      <c r="BT1858" s="40"/>
      <c r="BU1858" s="40"/>
      <c r="BV1858" s="40"/>
      <c r="BW1858" s="40"/>
      <c r="BX1858" s="40"/>
      <c r="BY1858" s="40"/>
      <c r="BZ1858" s="40"/>
      <c r="CA1858" s="40"/>
      <c r="CB1858" s="40"/>
      <c r="CC1858" s="40"/>
      <c r="CD1858" s="40"/>
      <c r="CE1858" s="40"/>
      <c r="CF1858" s="40"/>
      <c r="CG1858" s="40"/>
      <c r="CH1858" s="40"/>
      <c r="CI1858" s="40"/>
      <c r="CJ1858" s="40"/>
      <c r="CK1858" s="40"/>
      <c r="CL1858" s="40"/>
      <c r="CM1858" s="40"/>
      <c r="CN1858" s="40"/>
      <c r="CO1858" s="40">
        <f t="shared" si="826"/>
        <v>0</v>
      </c>
    </row>
    <row r="1859" spans="1:93" ht="22.5" customHeight="1">
      <c r="A1859" s="269"/>
      <c r="B1859" s="267"/>
      <c r="C1859" s="75"/>
      <c r="D1859" s="78"/>
      <c r="E1859" s="75"/>
      <c r="F1859" s="80"/>
      <c r="G1859" s="78"/>
      <c r="H1859" s="70"/>
      <c r="I1859" s="81"/>
      <c r="J1859" s="71" t="str">
        <f>IF(H1859="","",VLOOKUP(H1859,単重表!$C$6:'単重表'!$F$2502,2,FALSE))</f>
        <v/>
      </c>
      <c r="K1859" s="232"/>
      <c r="L1859" s="101">
        <f t="shared" si="839"/>
        <v>1</v>
      </c>
      <c r="M1859" s="46"/>
      <c r="N1859" s="101">
        <f t="shared" si="820"/>
        <v>1</v>
      </c>
      <c r="O1859" s="49"/>
      <c r="P1859" s="47" t="str">
        <f>IF(H1859="","",VLOOKUP(H1859,単重表!$C$6:'単重表'!$F$2502,3,FALSE))</f>
        <v/>
      </c>
      <c r="Q1859" s="47"/>
      <c r="R1859" s="56" t="e">
        <f t="shared" si="840"/>
        <v>#VALUE!</v>
      </c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267"/>
      <c r="AF1859" s="267"/>
      <c r="AG1859" s="40"/>
      <c r="AH1859" s="40"/>
      <c r="AI1859" s="40"/>
      <c r="AJ1859" s="58" t="str">
        <f>IF(H1859="","",VLOOKUP(H1859,単重表!$C$6:'単重表'!$F$2502,4,FALSE))</f>
        <v/>
      </c>
      <c r="AK1859" s="141" t="e">
        <f t="shared" si="821"/>
        <v>#VALUE!</v>
      </c>
      <c r="AL1859" s="40">
        <v>2</v>
      </c>
      <c r="AM1859" s="190" t="e">
        <f t="shared" si="822"/>
        <v>#VALUE!</v>
      </c>
      <c r="AO1859" s="191">
        <f t="shared" si="823"/>
        <v>0</v>
      </c>
      <c r="AP1859" s="182"/>
      <c r="AQ1859" s="183" t="str">
        <f t="shared" si="824"/>
        <v/>
      </c>
      <c r="AR1859" s="182"/>
      <c r="AS1859" s="184" t="str">
        <f t="shared" si="825"/>
        <v/>
      </c>
      <c r="AT1859" s="182"/>
      <c r="AU1859" s="268"/>
      <c r="AV1859" s="185"/>
      <c r="AW1859" s="185"/>
      <c r="AX1859" s="185"/>
      <c r="AY1859" s="185"/>
      <c r="AZ1859" s="185"/>
      <c r="BA1859" s="186"/>
      <c r="BB1859" s="80"/>
      <c r="BC1859" s="185"/>
      <c r="BD1859" s="185"/>
      <c r="BE1859" s="185"/>
      <c r="BF1859" s="185"/>
      <c r="BG1859" s="187"/>
      <c r="BH1859" s="270"/>
      <c r="BI1859" s="188"/>
      <c r="BJ1859" s="268"/>
      <c r="BL1859" s="40"/>
      <c r="BM1859" s="40"/>
      <c r="BN1859" s="40"/>
      <c r="BO1859" s="40"/>
      <c r="BP1859" s="40"/>
      <c r="BQ1859" s="40"/>
      <c r="BR1859" s="40"/>
      <c r="BS1859" s="40"/>
      <c r="BT1859" s="40"/>
      <c r="BU1859" s="40"/>
      <c r="BV1859" s="40"/>
      <c r="BW1859" s="40"/>
      <c r="BX1859" s="40"/>
      <c r="BY1859" s="40"/>
      <c r="BZ1859" s="40"/>
      <c r="CA1859" s="40"/>
      <c r="CB1859" s="40"/>
      <c r="CC1859" s="40"/>
      <c r="CD1859" s="40"/>
      <c r="CE1859" s="40"/>
      <c r="CF1859" s="40"/>
      <c r="CG1859" s="40"/>
      <c r="CH1859" s="40"/>
      <c r="CI1859" s="40"/>
      <c r="CJ1859" s="40"/>
      <c r="CK1859" s="40"/>
      <c r="CL1859" s="40"/>
      <c r="CM1859" s="40"/>
      <c r="CN1859" s="40"/>
      <c r="CO1859" s="40">
        <f t="shared" si="826"/>
        <v>0</v>
      </c>
    </row>
    <row r="1860" spans="1:93" ht="22.5" customHeight="1">
      <c r="A1860" s="269"/>
      <c r="B1860" s="267"/>
      <c r="C1860" s="75"/>
      <c r="D1860" s="78"/>
      <c r="E1860" s="75"/>
      <c r="F1860" s="80"/>
      <c r="G1860" s="78"/>
      <c r="H1860" s="70"/>
      <c r="I1860" s="81"/>
      <c r="J1860" s="71" t="str">
        <f>IF(H1860="","",VLOOKUP(H1860,単重表!$C$6:'単重表'!$F$2502,2,FALSE))</f>
        <v/>
      </c>
      <c r="K1860" s="232"/>
      <c r="L1860" s="101">
        <f>IF(K1860="",1,K1860/1000)</f>
        <v>1</v>
      </c>
      <c r="M1860" s="46"/>
      <c r="N1860" s="101">
        <f t="shared" si="820"/>
        <v>1</v>
      </c>
      <c r="O1860" s="49"/>
      <c r="P1860" s="47" t="str">
        <f>IF(H1860="","",VLOOKUP(H1860,単重表!$C$6:'単重表'!$F$2502,3,FALSE))</f>
        <v/>
      </c>
      <c r="Q1860" s="47"/>
      <c r="R1860" s="56" t="e">
        <f t="shared" si="840"/>
        <v>#VALUE!</v>
      </c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267"/>
      <c r="AF1860" s="267"/>
      <c r="AG1860" s="40"/>
      <c r="AH1860" s="40"/>
      <c r="AI1860" s="40"/>
      <c r="AJ1860" s="58" t="str">
        <f>IF(H1860="","",VLOOKUP(H1860,単重表!$C$6:'単重表'!$F$2502,4,FALSE))</f>
        <v/>
      </c>
      <c r="AK1860" s="141" t="e">
        <f t="shared" si="821"/>
        <v>#VALUE!</v>
      </c>
      <c r="AL1860" s="40">
        <v>2</v>
      </c>
      <c r="AM1860" s="190" t="e">
        <f t="shared" si="822"/>
        <v>#VALUE!</v>
      </c>
      <c r="AO1860" s="191">
        <f t="shared" si="823"/>
        <v>0</v>
      </c>
      <c r="AP1860" s="182"/>
      <c r="AQ1860" s="183" t="str">
        <f t="shared" si="824"/>
        <v/>
      </c>
      <c r="AR1860" s="182"/>
      <c r="AS1860" s="184" t="str">
        <f t="shared" si="825"/>
        <v/>
      </c>
      <c r="AT1860" s="182"/>
      <c r="AU1860" s="268"/>
      <c r="AV1860" s="185"/>
      <c r="AW1860" s="185"/>
      <c r="AX1860" s="185"/>
      <c r="AY1860" s="185"/>
      <c r="AZ1860" s="185"/>
      <c r="BA1860" s="186"/>
      <c r="BB1860" s="80"/>
      <c r="BC1860" s="185"/>
      <c r="BD1860" s="185"/>
      <c r="BE1860" s="185"/>
      <c r="BF1860" s="185"/>
      <c r="BG1860" s="187"/>
      <c r="BH1860" s="270"/>
      <c r="BI1860" s="188"/>
      <c r="BJ1860" s="268"/>
      <c r="BL1860" s="40"/>
      <c r="BM1860" s="40"/>
      <c r="BN1860" s="40"/>
      <c r="BO1860" s="40"/>
      <c r="BP1860" s="40"/>
      <c r="BQ1860" s="40"/>
      <c r="BR1860" s="40"/>
      <c r="BS1860" s="40"/>
      <c r="BT1860" s="40"/>
      <c r="BU1860" s="40"/>
      <c r="BV1860" s="40"/>
      <c r="BW1860" s="40"/>
      <c r="BX1860" s="40"/>
      <c r="BY1860" s="40"/>
      <c r="BZ1860" s="40"/>
      <c r="CA1860" s="40"/>
      <c r="CB1860" s="40"/>
      <c r="CC1860" s="40"/>
      <c r="CD1860" s="40"/>
      <c r="CE1860" s="40"/>
      <c r="CF1860" s="40"/>
      <c r="CG1860" s="40"/>
      <c r="CH1860" s="40"/>
      <c r="CI1860" s="40"/>
      <c r="CJ1860" s="40"/>
      <c r="CK1860" s="40"/>
      <c r="CL1860" s="40"/>
      <c r="CM1860" s="40"/>
      <c r="CN1860" s="40"/>
      <c r="CO1860" s="40">
        <f t="shared" si="826"/>
        <v>0</v>
      </c>
    </row>
    <row r="1861" spans="1:93" ht="22.5" customHeight="1">
      <c r="A1861" s="269"/>
      <c r="B1861" s="267"/>
      <c r="C1861" s="75"/>
      <c r="D1861" s="78"/>
      <c r="E1861" s="75"/>
      <c r="F1861" s="80"/>
      <c r="G1861" s="78"/>
      <c r="H1861" s="70"/>
      <c r="I1861" s="81"/>
      <c r="J1861" s="71" t="str">
        <f>IF(H1861="","",VLOOKUP(H1861,単重表!$C$6:'単重表'!$F$2502,2,FALSE))</f>
        <v/>
      </c>
      <c r="K1861" s="232"/>
      <c r="L1861" s="101">
        <f>IF(K1861="",1,K1861/1000)</f>
        <v>1</v>
      </c>
      <c r="M1861" s="46"/>
      <c r="N1861" s="101">
        <f t="shared" si="820"/>
        <v>1</v>
      </c>
      <c r="O1861" s="49"/>
      <c r="P1861" s="47" t="str">
        <f>IF(H1861="","",VLOOKUP(H1861,単重表!$C$6:'単重表'!$F$2502,3,FALSE))</f>
        <v/>
      </c>
      <c r="Q1861" s="47"/>
      <c r="R1861" s="56" t="e">
        <f t="shared" si="840"/>
        <v>#VALUE!</v>
      </c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267"/>
      <c r="AF1861" s="267"/>
      <c r="AG1861" s="40"/>
      <c r="AH1861" s="40"/>
      <c r="AI1861" s="40"/>
      <c r="AJ1861" s="58" t="str">
        <f>IF(H1861="","",VLOOKUP(H1861,単重表!$C$6:'単重表'!$F$2502,4,FALSE))</f>
        <v/>
      </c>
      <c r="AK1861" s="141" t="e">
        <f t="shared" si="821"/>
        <v>#VALUE!</v>
      </c>
      <c r="AL1861" s="40">
        <v>2</v>
      </c>
      <c r="AM1861" s="190" t="e">
        <f t="shared" si="822"/>
        <v>#VALUE!</v>
      </c>
      <c r="AO1861" s="191">
        <f t="shared" si="823"/>
        <v>0</v>
      </c>
      <c r="AP1861" s="182"/>
      <c r="AQ1861" s="183" t="str">
        <f t="shared" si="824"/>
        <v/>
      </c>
      <c r="AR1861" s="182"/>
      <c r="AS1861" s="184" t="str">
        <f t="shared" si="825"/>
        <v/>
      </c>
      <c r="AT1861" s="182"/>
      <c r="AU1861" s="268"/>
      <c r="AV1861" s="185"/>
      <c r="AW1861" s="185"/>
      <c r="AX1861" s="185"/>
      <c r="AY1861" s="185"/>
      <c r="AZ1861" s="185"/>
      <c r="BA1861" s="186"/>
      <c r="BB1861" s="80"/>
      <c r="BC1861" s="185"/>
      <c r="BD1861" s="185"/>
      <c r="BE1861" s="185"/>
      <c r="BF1861" s="185"/>
      <c r="BG1861" s="187"/>
      <c r="BH1861" s="270"/>
      <c r="BI1861" s="188"/>
      <c r="BJ1861" s="268"/>
      <c r="BL1861" s="40"/>
      <c r="BM1861" s="40"/>
      <c r="BN1861" s="40"/>
      <c r="BO1861" s="40"/>
      <c r="BP1861" s="40"/>
      <c r="BQ1861" s="40"/>
      <c r="BR1861" s="40"/>
      <c r="BS1861" s="40"/>
      <c r="BT1861" s="40"/>
      <c r="BU1861" s="40"/>
      <c r="BV1861" s="40"/>
      <c r="BW1861" s="40"/>
      <c r="BX1861" s="40"/>
      <c r="BY1861" s="40"/>
      <c r="BZ1861" s="40"/>
      <c r="CA1861" s="40"/>
      <c r="CB1861" s="40"/>
      <c r="CC1861" s="40"/>
      <c r="CD1861" s="40"/>
      <c r="CE1861" s="40"/>
      <c r="CF1861" s="40"/>
      <c r="CG1861" s="40"/>
      <c r="CH1861" s="40"/>
      <c r="CI1861" s="40"/>
      <c r="CJ1861" s="40"/>
      <c r="CK1861" s="40"/>
      <c r="CL1861" s="40"/>
      <c r="CM1861" s="40"/>
      <c r="CN1861" s="40"/>
      <c r="CO1861" s="40">
        <f t="shared" si="826"/>
        <v>0</v>
      </c>
    </row>
    <row r="1862" spans="1:93" ht="22.5" customHeight="1">
      <c r="A1862" s="269"/>
      <c r="B1862" s="267"/>
      <c r="C1862" s="75"/>
      <c r="D1862" s="78"/>
      <c r="E1862" s="75"/>
      <c r="F1862" s="80"/>
      <c r="G1862" s="78"/>
      <c r="H1862" s="70"/>
      <c r="I1862" s="81"/>
      <c r="J1862" s="71" t="str">
        <f>IF(H1862="","",VLOOKUP(H1862,単重表!$C$6:'単重表'!$F$2502,2,FALSE))</f>
        <v/>
      </c>
      <c r="K1862" s="232"/>
      <c r="L1862" s="101">
        <f>IF(K1862="",1,K1862/1000)</f>
        <v>1</v>
      </c>
      <c r="M1862" s="46"/>
      <c r="N1862" s="101">
        <f t="shared" si="820"/>
        <v>1</v>
      </c>
      <c r="O1862" s="49"/>
      <c r="P1862" s="47" t="str">
        <f>IF(H1862="","",VLOOKUP(H1862,単重表!$C$6:'単重表'!$F$2502,3,FALSE))</f>
        <v/>
      </c>
      <c r="Q1862" s="47"/>
      <c r="R1862" s="56" t="e">
        <f>P1862*O1862*N1862*L1862+Q1862</f>
        <v>#VALUE!</v>
      </c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267"/>
      <c r="AF1862" s="267"/>
      <c r="AG1862" s="40"/>
      <c r="AH1862" s="40"/>
      <c r="AI1862" s="40"/>
      <c r="AJ1862" s="58" t="str">
        <f>IF(H1862="","",VLOOKUP(H1862,単重表!$C$6:'単重表'!$F$2502,4,FALSE))</f>
        <v/>
      </c>
      <c r="AK1862" s="141" t="e">
        <f t="shared" si="821"/>
        <v>#VALUE!</v>
      </c>
      <c r="AL1862" s="40">
        <v>2</v>
      </c>
      <c r="AM1862" s="190" t="e">
        <f t="shared" si="822"/>
        <v>#VALUE!</v>
      </c>
      <c r="AO1862" s="191">
        <f t="shared" si="823"/>
        <v>0</v>
      </c>
      <c r="AP1862" s="182"/>
      <c r="AQ1862" s="183" t="str">
        <f t="shared" si="824"/>
        <v/>
      </c>
      <c r="AR1862" s="182"/>
      <c r="AS1862" s="184" t="str">
        <f t="shared" si="825"/>
        <v/>
      </c>
      <c r="AT1862" s="182"/>
      <c r="AU1862" s="268"/>
      <c r="AV1862" s="185"/>
      <c r="AW1862" s="185"/>
      <c r="AX1862" s="185"/>
      <c r="AY1862" s="185"/>
      <c r="AZ1862" s="185"/>
      <c r="BA1862" s="186"/>
      <c r="BB1862" s="80"/>
      <c r="BC1862" s="185"/>
      <c r="BD1862" s="185"/>
      <c r="BE1862" s="185"/>
      <c r="BF1862" s="185"/>
      <c r="BG1862" s="187"/>
      <c r="BH1862" s="270"/>
      <c r="BI1862" s="188"/>
      <c r="BJ1862" s="268"/>
      <c r="BL1862" s="40"/>
      <c r="BM1862" s="40"/>
      <c r="BN1862" s="40"/>
      <c r="BO1862" s="40"/>
      <c r="BP1862" s="40"/>
      <c r="BQ1862" s="40"/>
      <c r="BR1862" s="40"/>
      <c r="BS1862" s="40"/>
      <c r="BT1862" s="40"/>
      <c r="BU1862" s="40"/>
      <c r="BV1862" s="40"/>
      <c r="BW1862" s="40"/>
      <c r="BX1862" s="40"/>
      <c r="BY1862" s="40"/>
      <c r="BZ1862" s="40"/>
      <c r="CA1862" s="40"/>
      <c r="CB1862" s="40"/>
      <c r="CC1862" s="40"/>
      <c r="CD1862" s="40"/>
      <c r="CE1862" s="40"/>
      <c r="CF1862" s="40"/>
      <c r="CG1862" s="40"/>
      <c r="CH1862" s="40"/>
      <c r="CI1862" s="40"/>
      <c r="CJ1862" s="40"/>
      <c r="CK1862" s="40"/>
      <c r="CL1862" s="40"/>
      <c r="CM1862" s="40"/>
      <c r="CN1862" s="40"/>
      <c r="CO1862" s="40">
        <f t="shared" si="826"/>
        <v>0</v>
      </c>
    </row>
    <row r="1863" spans="1:93" ht="22.5" customHeight="1">
      <c r="A1863" s="269"/>
      <c r="B1863" s="267"/>
      <c r="C1863" s="75"/>
      <c r="D1863" s="78"/>
      <c r="E1863" s="75"/>
      <c r="F1863" s="80"/>
      <c r="G1863" s="78"/>
      <c r="H1863" s="70"/>
      <c r="I1863" s="81"/>
      <c r="J1863" s="71" t="str">
        <f>IF(H1863="","",VLOOKUP(H1863,単重表!$C$6:'単重表'!$F$2502,2,FALSE))</f>
        <v/>
      </c>
      <c r="K1863" s="232"/>
      <c r="L1863" s="101">
        <f t="shared" ref="L1863:L1870" si="841">IF(K1863="",1,K1863/1000)</f>
        <v>1</v>
      </c>
      <c r="M1863" s="46"/>
      <c r="N1863" s="101">
        <f t="shared" si="820"/>
        <v>1</v>
      </c>
      <c r="O1863" s="49"/>
      <c r="P1863" s="47" t="str">
        <f>IF(H1863="","",VLOOKUP(H1863,単重表!$C$6:'単重表'!$F$2502,3,FALSE))</f>
        <v/>
      </c>
      <c r="Q1863" s="47"/>
      <c r="R1863" s="56" t="e">
        <f t="shared" ref="R1863:R1872" si="842">P1863*O1863*N1863*L1863+Q1863</f>
        <v>#VALUE!</v>
      </c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267"/>
      <c r="AF1863" s="267"/>
      <c r="AG1863" s="40"/>
      <c r="AH1863" s="40"/>
      <c r="AI1863" s="40"/>
      <c r="AJ1863" s="58" t="str">
        <f>IF(H1863="","",VLOOKUP(H1863,単重表!$C$6:'単重表'!$F$2502,4,FALSE))</f>
        <v/>
      </c>
      <c r="AK1863" s="141" t="e">
        <f t="shared" si="821"/>
        <v>#VALUE!</v>
      </c>
      <c r="AL1863" s="40">
        <v>2</v>
      </c>
      <c r="AM1863" s="190" t="e">
        <f t="shared" si="822"/>
        <v>#VALUE!</v>
      </c>
      <c r="AO1863" s="191">
        <f t="shared" si="823"/>
        <v>0</v>
      </c>
      <c r="AP1863" s="182"/>
      <c r="AQ1863" s="183" t="str">
        <f t="shared" si="824"/>
        <v/>
      </c>
      <c r="AR1863" s="182"/>
      <c r="AS1863" s="184" t="str">
        <f t="shared" si="825"/>
        <v/>
      </c>
      <c r="AT1863" s="182"/>
      <c r="AU1863" s="268"/>
      <c r="AV1863" s="185"/>
      <c r="AW1863" s="185"/>
      <c r="AX1863" s="185"/>
      <c r="AY1863" s="185"/>
      <c r="AZ1863" s="185"/>
      <c r="BA1863" s="186"/>
      <c r="BB1863" s="80"/>
      <c r="BC1863" s="185"/>
      <c r="BD1863" s="185"/>
      <c r="BE1863" s="185"/>
      <c r="BF1863" s="185"/>
      <c r="BG1863" s="187"/>
      <c r="BH1863" s="270"/>
      <c r="BI1863" s="188"/>
      <c r="BJ1863" s="268"/>
      <c r="BL1863" s="40"/>
      <c r="BM1863" s="40"/>
      <c r="BN1863" s="40"/>
      <c r="BO1863" s="40"/>
      <c r="BP1863" s="40"/>
      <c r="BQ1863" s="40"/>
      <c r="BR1863" s="40"/>
      <c r="BS1863" s="40"/>
      <c r="BT1863" s="40"/>
      <c r="BU1863" s="40"/>
      <c r="BV1863" s="40"/>
      <c r="BW1863" s="40"/>
      <c r="BX1863" s="40"/>
      <c r="BY1863" s="40"/>
      <c r="BZ1863" s="40"/>
      <c r="CA1863" s="40"/>
      <c r="CB1863" s="40"/>
      <c r="CC1863" s="40"/>
      <c r="CD1863" s="40"/>
      <c r="CE1863" s="40"/>
      <c r="CF1863" s="40"/>
      <c r="CG1863" s="40"/>
      <c r="CH1863" s="40"/>
      <c r="CI1863" s="40"/>
      <c r="CJ1863" s="40"/>
      <c r="CK1863" s="40"/>
      <c r="CL1863" s="40"/>
      <c r="CM1863" s="40"/>
      <c r="CN1863" s="40"/>
      <c r="CO1863" s="40">
        <f t="shared" si="826"/>
        <v>0</v>
      </c>
    </row>
    <row r="1864" spans="1:93" ht="22.5" customHeight="1">
      <c r="A1864" s="269"/>
      <c r="B1864" s="267"/>
      <c r="C1864" s="75"/>
      <c r="D1864" s="78"/>
      <c r="E1864" s="75"/>
      <c r="F1864" s="80"/>
      <c r="G1864" s="78"/>
      <c r="H1864" s="70"/>
      <c r="I1864" s="81"/>
      <c r="J1864" s="71" t="str">
        <f>IF(H1864="","",VLOOKUP(H1864,単重表!$C$6:'単重表'!$F$2502,2,FALSE))</f>
        <v/>
      </c>
      <c r="K1864" s="232"/>
      <c r="L1864" s="101">
        <f t="shared" si="841"/>
        <v>1</v>
      </c>
      <c r="M1864" s="46"/>
      <c r="N1864" s="101">
        <f t="shared" si="820"/>
        <v>1</v>
      </c>
      <c r="O1864" s="49"/>
      <c r="P1864" s="47" t="str">
        <f>IF(H1864="","",VLOOKUP(H1864,単重表!$C$6:'単重表'!$F$2502,3,FALSE))</f>
        <v/>
      </c>
      <c r="Q1864" s="47"/>
      <c r="R1864" s="56" t="e">
        <f t="shared" si="842"/>
        <v>#VALUE!</v>
      </c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267"/>
      <c r="AF1864" s="267"/>
      <c r="AG1864" s="40"/>
      <c r="AH1864" s="40"/>
      <c r="AI1864" s="40"/>
      <c r="AJ1864" s="58" t="str">
        <f>IF(H1864="","",VLOOKUP(H1864,単重表!$C$6:'単重表'!$F$2502,4,FALSE))</f>
        <v/>
      </c>
      <c r="AK1864" s="141" t="e">
        <f t="shared" si="821"/>
        <v>#VALUE!</v>
      </c>
      <c r="AL1864" s="40">
        <v>2</v>
      </c>
      <c r="AM1864" s="190" t="e">
        <f t="shared" si="822"/>
        <v>#VALUE!</v>
      </c>
      <c r="AO1864" s="191">
        <f t="shared" si="823"/>
        <v>0</v>
      </c>
      <c r="AP1864" s="182"/>
      <c r="AQ1864" s="183" t="str">
        <f t="shared" si="824"/>
        <v/>
      </c>
      <c r="AR1864" s="182"/>
      <c r="AS1864" s="184" t="str">
        <f t="shared" si="825"/>
        <v/>
      </c>
      <c r="AT1864" s="182"/>
      <c r="AU1864" s="268"/>
      <c r="AV1864" s="185"/>
      <c r="AW1864" s="185"/>
      <c r="AX1864" s="185"/>
      <c r="AY1864" s="185"/>
      <c r="AZ1864" s="185"/>
      <c r="BA1864" s="186"/>
      <c r="BB1864" s="80"/>
      <c r="BC1864" s="185"/>
      <c r="BD1864" s="185"/>
      <c r="BE1864" s="185"/>
      <c r="BF1864" s="185"/>
      <c r="BG1864" s="187"/>
      <c r="BH1864" s="270"/>
      <c r="BI1864" s="188"/>
      <c r="BJ1864" s="268"/>
      <c r="BL1864" s="40"/>
      <c r="BM1864" s="40"/>
      <c r="BN1864" s="40"/>
      <c r="BO1864" s="40"/>
      <c r="BP1864" s="40"/>
      <c r="BQ1864" s="40"/>
      <c r="BR1864" s="40"/>
      <c r="BS1864" s="40"/>
      <c r="BT1864" s="40"/>
      <c r="BU1864" s="40"/>
      <c r="BV1864" s="40"/>
      <c r="BW1864" s="40"/>
      <c r="BX1864" s="40"/>
      <c r="BY1864" s="40"/>
      <c r="BZ1864" s="40"/>
      <c r="CA1864" s="40"/>
      <c r="CB1864" s="40"/>
      <c r="CC1864" s="40"/>
      <c r="CD1864" s="40"/>
      <c r="CE1864" s="40"/>
      <c r="CF1864" s="40"/>
      <c r="CG1864" s="40"/>
      <c r="CH1864" s="40"/>
      <c r="CI1864" s="40"/>
      <c r="CJ1864" s="40"/>
      <c r="CK1864" s="40"/>
      <c r="CL1864" s="40"/>
      <c r="CM1864" s="40"/>
      <c r="CN1864" s="40"/>
      <c r="CO1864" s="40">
        <f t="shared" si="826"/>
        <v>0</v>
      </c>
    </row>
    <row r="1865" spans="1:93" ht="22.5" customHeight="1">
      <c r="A1865" s="269"/>
      <c r="B1865" s="267"/>
      <c r="C1865" s="75"/>
      <c r="D1865" s="78"/>
      <c r="E1865" s="75"/>
      <c r="F1865" s="80"/>
      <c r="G1865" s="78"/>
      <c r="H1865" s="70"/>
      <c r="I1865" s="81"/>
      <c r="J1865" s="71" t="str">
        <f>IF(H1865="","",VLOOKUP(H1865,単重表!$C$6:'単重表'!$F$2502,2,FALSE))</f>
        <v/>
      </c>
      <c r="K1865" s="232"/>
      <c r="L1865" s="101">
        <f t="shared" si="841"/>
        <v>1</v>
      </c>
      <c r="M1865" s="46"/>
      <c r="N1865" s="101">
        <f t="shared" si="820"/>
        <v>1</v>
      </c>
      <c r="O1865" s="49"/>
      <c r="P1865" s="47" t="str">
        <f>IF(H1865="","",VLOOKUP(H1865,単重表!$C$6:'単重表'!$F$2502,3,FALSE))</f>
        <v/>
      </c>
      <c r="Q1865" s="47"/>
      <c r="R1865" s="56" t="e">
        <f t="shared" si="842"/>
        <v>#VALUE!</v>
      </c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267"/>
      <c r="AF1865" s="267"/>
      <c r="AG1865" s="40"/>
      <c r="AH1865" s="40"/>
      <c r="AI1865" s="40"/>
      <c r="AJ1865" s="58" t="str">
        <f>IF(H1865="","",VLOOKUP(H1865,単重表!$C$6:'単重表'!$F$2502,4,FALSE))</f>
        <v/>
      </c>
      <c r="AK1865" s="141" t="e">
        <f t="shared" si="821"/>
        <v>#VALUE!</v>
      </c>
      <c r="AL1865" s="40">
        <v>2</v>
      </c>
      <c r="AM1865" s="190" t="e">
        <f t="shared" si="822"/>
        <v>#VALUE!</v>
      </c>
      <c r="AO1865" s="191">
        <f t="shared" si="823"/>
        <v>0</v>
      </c>
      <c r="AP1865" s="182"/>
      <c r="AQ1865" s="183" t="str">
        <f t="shared" si="824"/>
        <v/>
      </c>
      <c r="AR1865" s="182"/>
      <c r="AS1865" s="184" t="str">
        <f t="shared" si="825"/>
        <v/>
      </c>
      <c r="AT1865" s="182"/>
      <c r="AU1865" s="268"/>
      <c r="AV1865" s="185"/>
      <c r="AW1865" s="185"/>
      <c r="AX1865" s="185"/>
      <c r="AY1865" s="185"/>
      <c r="AZ1865" s="185"/>
      <c r="BA1865" s="186"/>
      <c r="BB1865" s="80"/>
      <c r="BC1865" s="185"/>
      <c r="BD1865" s="185"/>
      <c r="BE1865" s="185"/>
      <c r="BF1865" s="185"/>
      <c r="BG1865" s="187"/>
      <c r="BH1865" s="270"/>
      <c r="BI1865" s="188"/>
      <c r="BJ1865" s="268"/>
      <c r="BL1865" s="40"/>
      <c r="BM1865" s="40"/>
      <c r="BN1865" s="40"/>
      <c r="BO1865" s="40"/>
      <c r="BP1865" s="40"/>
      <c r="BQ1865" s="40"/>
      <c r="BR1865" s="40"/>
      <c r="BS1865" s="40"/>
      <c r="BT1865" s="40"/>
      <c r="BU1865" s="40"/>
      <c r="BV1865" s="40"/>
      <c r="BW1865" s="40"/>
      <c r="BX1865" s="40"/>
      <c r="BY1865" s="40"/>
      <c r="BZ1865" s="40"/>
      <c r="CA1865" s="40"/>
      <c r="CB1865" s="40"/>
      <c r="CC1865" s="40"/>
      <c r="CD1865" s="40"/>
      <c r="CE1865" s="40"/>
      <c r="CF1865" s="40"/>
      <c r="CG1865" s="40"/>
      <c r="CH1865" s="40"/>
      <c r="CI1865" s="40"/>
      <c r="CJ1865" s="40"/>
      <c r="CK1865" s="40"/>
      <c r="CL1865" s="40"/>
      <c r="CM1865" s="40"/>
      <c r="CN1865" s="40"/>
      <c r="CO1865" s="40">
        <f t="shared" si="826"/>
        <v>0</v>
      </c>
    </row>
    <row r="1866" spans="1:93" ht="22.5" customHeight="1">
      <c r="A1866" s="269"/>
      <c r="B1866" s="267"/>
      <c r="C1866" s="75"/>
      <c r="D1866" s="78"/>
      <c r="E1866" s="75"/>
      <c r="F1866" s="80"/>
      <c r="G1866" s="78"/>
      <c r="H1866" s="70"/>
      <c r="I1866" s="81"/>
      <c r="J1866" s="71" t="str">
        <f>IF(H1866="","",VLOOKUP(H1866,単重表!$C$6:'単重表'!$F$2502,2,FALSE))</f>
        <v/>
      </c>
      <c r="K1866" s="232"/>
      <c r="L1866" s="101">
        <f t="shared" si="841"/>
        <v>1</v>
      </c>
      <c r="M1866" s="46"/>
      <c r="N1866" s="101">
        <f t="shared" si="820"/>
        <v>1</v>
      </c>
      <c r="O1866" s="49"/>
      <c r="P1866" s="47" t="str">
        <f>IF(H1866="","",VLOOKUP(H1866,単重表!$C$6:'単重表'!$F$2502,3,FALSE))</f>
        <v/>
      </c>
      <c r="Q1866" s="47"/>
      <c r="R1866" s="56" t="e">
        <f t="shared" si="842"/>
        <v>#VALUE!</v>
      </c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267"/>
      <c r="AF1866" s="267"/>
      <c r="AG1866" s="40"/>
      <c r="AH1866" s="40"/>
      <c r="AI1866" s="40"/>
      <c r="AJ1866" s="58" t="str">
        <f>IF(H1866="","",VLOOKUP(H1866,単重表!$C$6:'単重表'!$F$2502,4,FALSE))</f>
        <v/>
      </c>
      <c r="AK1866" s="141" t="e">
        <f t="shared" si="821"/>
        <v>#VALUE!</v>
      </c>
      <c r="AL1866" s="40">
        <v>2</v>
      </c>
      <c r="AM1866" s="190" t="e">
        <f t="shared" si="822"/>
        <v>#VALUE!</v>
      </c>
      <c r="AO1866" s="191">
        <f t="shared" si="823"/>
        <v>0</v>
      </c>
      <c r="AP1866" s="182"/>
      <c r="AQ1866" s="183" t="str">
        <f t="shared" si="824"/>
        <v/>
      </c>
      <c r="AR1866" s="182"/>
      <c r="AS1866" s="184" t="str">
        <f t="shared" si="825"/>
        <v/>
      </c>
      <c r="AT1866" s="182"/>
      <c r="AU1866" s="268"/>
      <c r="AV1866" s="185"/>
      <c r="AW1866" s="185"/>
      <c r="AX1866" s="185"/>
      <c r="AY1866" s="185"/>
      <c r="AZ1866" s="185"/>
      <c r="BA1866" s="186"/>
      <c r="BB1866" s="80"/>
      <c r="BC1866" s="185"/>
      <c r="BD1866" s="185"/>
      <c r="BE1866" s="185"/>
      <c r="BF1866" s="185"/>
      <c r="BG1866" s="187"/>
      <c r="BH1866" s="270"/>
      <c r="BI1866" s="188"/>
      <c r="BJ1866" s="268"/>
      <c r="BL1866" s="40"/>
      <c r="BM1866" s="40"/>
      <c r="BN1866" s="40"/>
      <c r="BO1866" s="40"/>
      <c r="BP1866" s="40"/>
      <c r="BQ1866" s="40"/>
      <c r="BR1866" s="40"/>
      <c r="BS1866" s="40"/>
      <c r="BT1866" s="40"/>
      <c r="BU1866" s="40"/>
      <c r="BV1866" s="40"/>
      <c r="BW1866" s="40"/>
      <c r="BX1866" s="40"/>
      <c r="BY1866" s="40"/>
      <c r="BZ1866" s="40"/>
      <c r="CA1866" s="40"/>
      <c r="CB1866" s="40"/>
      <c r="CC1866" s="40"/>
      <c r="CD1866" s="40"/>
      <c r="CE1866" s="40"/>
      <c r="CF1866" s="40"/>
      <c r="CG1866" s="40"/>
      <c r="CH1866" s="40"/>
      <c r="CI1866" s="40"/>
      <c r="CJ1866" s="40"/>
      <c r="CK1866" s="40"/>
      <c r="CL1866" s="40"/>
      <c r="CM1866" s="40"/>
      <c r="CN1866" s="40"/>
      <c r="CO1866" s="40">
        <f t="shared" si="826"/>
        <v>0</v>
      </c>
    </row>
    <row r="1867" spans="1:93" ht="22.5" customHeight="1">
      <c r="A1867" s="269"/>
      <c r="B1867" s="267"/>
      <c r="C1867" s="75"/>
      <c r="D1867" s="78"/>
      <c r="E1867" s="75"/>
      <c r="F1867" s="80"/>
      <c r="G1867" s="78"/>
      <c r="H1867" s="70"/>
      <c r="I1867" s="81"/>
      <c r="J1867" s="71" t="str">
        <f>IF(H1867="","",VLOOKUP(H1867,単重表!$C$6:'単重表'!$F$2502,2,FALSE))</f>
        <v/>
      </c>
      <c r="K1867" s="232"/>
      <c r="L1867" s="101">
        <f t="shared" si="841"/>
        <v>1</v>
      </c>
      <c r="M1867" s="46"/>
      <c r="N1867" s="101">
        <f t="shared" si="820"/>
        <v>1</v>
      </c>
      <c r="O1867" s="49"/>
      <c r="P1867" s="47" t="str">
        <f>IF(H1867="","",VLOOKUP(H1867,単重表!$C$6:'単重表'!$F$2502,3,FALSE))</f>
        <v/>
      </c>
      <c r="Q1867" s="47"/>
      <c r="R1867" s="56" t="e">
        <f t="shared" si="842"/>
        <v>#VALUE!</v>
      </c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267"/>
      <c r="AF1867" s="267"/>
      <c r="AG1867" s="40"/>
      <c r="AH1867" s="40"/>
      <c r="AI1867" s="40"/>
      <c r="AJ1867" s="58" t="str">
        <f>IF(H1867="","",VLOOKUP(H1867,単重表!$C$6:'単重表'!$F$2502,4,FALSE))</f>
        <v/>
      </c>
      <c r="AK1867" s="141" t="e">
        <f t="shared" si="821"/>
        <v>#VALUE!</v>
      </c>
      <c r="AL1867" s="40">
        <v>2</v>
      </c>
      <c r="AM1867" s="190" t="e">
        <f t="shared" si="822"/>
        <v>#VALUE!</v>
      </c>
      <c r="AO1867" s="191">
        <f t="shared" si="823"/>
        <v>0</v>
      </c>
      <c r="AP1867" s="182"/>
      <c r="AQ1867" s="183" t="str">
        <f t="shared" si="824"/>
        <v/>
      </c>
      <c r="AR1867" s="182"/>
      <c r="AS1867" s="184" t="str">
        <f t="shared" si="825"/>
        <v/>
      </c>
      <c r="AT1867" s="182"/>
      <c r="AU1867" s="268"/>
      <c r="AV1867" s="185"/>
      <c r="AW1867" s="185"/>
      <c r="AX1867" s="185"/>
      <c r="AY1867" s="185"/>
      <c r="AZ1867" s="185"/>
      <c r="BA1867" s="186"/>
      <c r="BB1867" s="80"/>
      <c r="BC1867" s="185"/>
      <c r="BD1867" s="185"/>
      <c r="BE1867" s="185"/>
      <c r="BF1867" s="185"/>
      <c r="BG1867" s="187"/>
      <c r="BH1867" s="270"/>
      <c r="BI1867" s="188"/>
      <c r="BJ1867" s="268"/>
      <c r="BL1867" s="40"/>
      <c r="BM1867" s="40"/>
      <c r="BN1867" s="40"/>
      <c r="BO1867" s="40"/>
      <c r="BP1867" s="40"/>
      <c r="BQ1867" s="40"/>
      <c r="BR1867" s="40"/>
      <c r="BS1867" s="40"/>
      <c r="BT1867" s="40"/>
      <c r="BU1867" s="40"/>
      <c r="BV1867" s="40"/>
      <c r="BW1867" s="40"/>
      <c r="BX1867" s="40"/>
      <c r="BY1867" s="40"/>
      <c r="BZ1867" s="40"/>
      <c r="CA1867" s="40"/>
      <c r="CB1867" s="40"/>
      <c r="CC1867" s="40"/>
      <c r="CD1867" s="40"/>
      <c r="CE1867" s="40"/>
      <c r="CF1867" s="40"/>
      <c r="CG1867" s="40"/>
      <c r="CH1867" s="40"/>
      <c r="CI1867" s="40"/>
      <c r="CJ1867" s="40"/>
      <c r="CK1867" s="40"/>
      <c r="CL1867" s="40"/>
      <c r="CM1867" s="40"/>
      <c r="CN1867" s="40"/>
      <c r="CO1867" s="40">
        <f t="shared" si="826"/>
        <v>0</v>
      </c>
    </row>
    <row r="1868" spans="1:93" ht="22.5" customHeight="1">
      <c r="A1868" s="269"/>
      <c r="B1868" s="267"/>
      <c r="C1868" s="75"/>
      <c r="D1868" s="78"/>
      <c r="E1868" s="75"/>
      <c r="F1868" s="80"/>
      <c r="G1868" s="78"/>
      <c r="H1868" s="70"/>
      <c r="I1868" s="81"/>
      <c r="J1868" s="71" t="str">
        <f>IF(H1868="","",VLOOKUP(H1868,単重表!$C$6:'単重表'!$F$2502,2,FALSE))</f>
        <v/>
      </c>
      <c r="K1868" s="232"/>
      <c r="L1868" s="101">
        <f t="shared" si="841"/>
        <v>1</v>
      </c>
      <c r="M1868" s="46"/>
      <c r="N1868" s="101">
        <f t="shared" si="820"/>
        <v>1</v>
      </c>
      <c r="O1868" s="49"/>
      <c r="P1868" s="47" t="str">
        <f>IF(H1868="","",VLOOKUP(H1868,単重表!$C$6:'単重表'!$F$2502,3,FALSE))</f>
        <v/>
      </c>
      <c r="Q1868" s="47"/>
      <c r="R1868" s="56" t="e">
        <f t="shared" si="842"/>
        <v>#VALUE!</v>
      </c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267"/>
      <c r="AF1868" s="267"/>
      <c r="AG1868" s="40"/>
      <c r="AH1868" s="40"/>
      <c r="AI1868" s="40"/>
      <c r="AJ1868" s="58" t="str">
        <f>IF(H1868="","",VLOOKUP(H1868,単重表!$C$6:'単重表'!$F$2502,4,FALSE))</f>
        <v/>
      </c>
      <c r="AK1868" s="141" t="e">
        <f t="shared" si="821"/>
        <v>#VALUE!</v>
      </c>
      <c r="AL1868" s="40">
        <v>2</v>
      </c>
      <c r="AM1868" s="190" t="e">
        <f t="shared" si="822"/>
        <v>#VALUE!</v>
      </c>
      <c r="AO1868" s="191">
        <f t="shared" si="823"/>
        <v>0</v>
      </c>
      <c r="AP1868" s="182"/>
      <c r="AQ1868" s="183" t="str">
        <f t="shared" si="824"/>
        <v/>
      </c>
      <c r="AR1868" s="182"/>
      <c r="AS1868" s="184" t="str">
        <f t="shared" si="825"/>
        <v/>
      </c>
      <c r="AT1868" s="182"/>
      <c r="AU1868" s="268"/>
      <c r="AV1868" s="185"/>
      <c r="AW1868" s="185"/>
      <c r="AX1868" s="185"/>
      <c r="AY1868" s="185"/>
      <c r="AZ1868" s="185"/>
      <c r="BA1868" s="186"/>
      <c r="BB1868" s="80"/>
      <c r="BC1868" s="185"/>
      <c r="BD1868" s="185"/>
      <c r="BE1868" s="185"/>
      <c r="BF1868" s="185"/>
      <c r="BG1868" s="187"/>
      <c r="BH1868" s="270"/>
      <c r="BI1868" s="188"/>
      <c r="BJ1868" s="268"/>
      <c r="BL1868" s="40"/>
      <c r="BM1868" s="40"/>
      <c r="BN1868" s="40"/>
      <c r="BO1868" s="40"/>
      <c r="BP1868" s="40"/>
      <c r="BQ1868" s="40"/>
      <c r="BR1868" s="40"/>
      <c r="BS1868" s="40"/>
      <c r="BT1868" s="40"/>
      <c r="BU1868" s="40"/>
      <c r="BV1868" s="40"/>
      <c r="BW1868" s="40"/>
      <c r="BX1868" s="40"/>
      <c r="BY1868" s="40"/>
      <c r="BZ1868" s="40"/>
      <c r="CA1868" s="40"/>
      <c r="CB1868" s="40"/>
      <c r="CC1868" s="40"/>
      <c r="CD1868" s="40"/>
      <c r="CE1868" s="40"/>
      <c r="CF1868" s="40"/>
      <c r="CG1868" s="40"/>
      <c r="CH1868" s="40"/>
      <c r="CI1868" s="40"/>
      <c r="CJ1868" s="40"/>
      <c r="CK1868" s="40"/>
      <c r="CL1868" s="40"/>
      <c r="CM1868" s="40"/>
      <c r="CN1868" s="40"/>
      <c r="CO1868" s="40">
        <f t="shared" si="826"/>
        <v>0</v>
      </c>
    </row>
    <row r="1869" spans="1:93" ht="22.5" customHeight="1">
      <c r="A1869" s="269"/>
      <c r="B1869" s="267"/>
      <c r="C1869" s="75"/>
      <c r="D1869" s="78"/>
      <c r="E1869" s="75"/>
      <c r="F1869" s="80"/>
      <c r="G1869" s="78"/>
      <c r="H1869" s="70"/>
      <c r="I1869" s="81"/>
      <c r="J1869" s="71" t="str">
        <f>IF(H1869="","",VLOOKUP(H1869,単重表!$C$6:'単重表'!$F$2502,2,FALSE))</f>
        <v/>
      </c>
      <c r="K1869" s="232"/>
      <c r="L1869" s="101">
        <f t="shared" si="841"/>
        <v>1</v>
      </c>
      <c r="M1869" s="46"/>
      <c r="N1869" s="101">
        <f t="shared" si="820"/>
        <v>1</v>
      </c>
      <c r="O1869" s="49"/>
      <c r="P1869" s="47" t="str">
        <f>IF(H1869="","",VLOOKUP(H1869,単重表!$C$6:'単重表'!$F$2502,3,FALSE))</f>
        <v/>
      </c>
      <c r="Q1869" s="47"/>
      <c r="R1869" s="56" t="e">
        <f t="shared" si="842"/>
        <v>#VALUE!</v>
      </c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267"/>
      <c r="AF1869" s="267"/>
      <c r="AG1869" s="40"/>
      <c r="AH1869" s="40"/>
      <c r="AI1869" s="40"/>
      <c r="AJ1869" s="58" t="str">
        <f>IF(H1869="","",VLOOKUP(H1869,単重表!$C$6:'単重表'!$F$2502,4,FALSE))</f>
        <v/>
      </c>
      <c r="AK1869" s="141" t="e">
        <f t="shared" si="821"/>
        <v>#VALUE!</v>
      </c>
      <c r="AL1869" s="40">
        <v>2</v>
      </c>
      <c r="AM1869" s="190" t="e">
        <f t="shared" si="822"/>
        <v>#VALUE!</v>
      </c>
      <c r="AO1869" s="191">
        <f t="shared" si="823"/>
        <v>0</v>
      </c>
      <c r="AP1869" s="182"/>
      <c r="AQ1869" s="183" t="str">
        <f t="shared" si="824"/>
        <v/>
      </c>
      <c r="AR1869" s="182"/>
      <c r="AS1869" s="184" t="str">
        <f t="shared" si="825"/>
        <v/>
      </c>
      <c r="AT1869" s="182"/>
      <c r="AU1869" s="268"/>
      <c r="AV1869" s="185"/>
      <c r="AW1869" s="185"/>
      <c r="AX1869" s="185"/>
      <c r="AY1869" s="185"/>
      <c r="AZ1869" s="185"/>
      <c r="BA1869" s="186"/>
      <c r="BB1869" s="80"/>
      <c r="BC1869" s="185"/>
      <c r="BD1869" s="185"/>
      <c r="BE1869" s="185"/>
      <c r="BF1869" s="185"/>
      <c r="BG1869" s="187"/>
      <c r="BH1869" s="270"/>
      <c r="BI1869" s="188"/>
      <c r="BJ1869" s="268"/>
      <c r="BL1869" s="40"/>
      <c r="BM1869" s="40"/>
      <c r="BN1869" s="40"/>
      <c r="BO1869" s="40"/>
      <c r="BP1869" s="40"/>
      <c r="BQ1869" s="40"/>
      <c r="BR1869" s="40"/>
      <c r="BS1869" s="40"/>
      <c r="BT1869" s="40"/>
      <c r="BU1869" s="40"/>
      <c r="BV1869" s="40"/>
      <c r="BW1869" s="40"/>
      <c r="BX1869" s="40"/>
      <c r="BY1869" s="40"/>
      <c r="BZ1869" s="40"/>
      <c r="CA1869" s="40"/>
      <c r="CB1869" s="40"/>
      <c r="CC1869" s="40"/>
      <c r="CD1869" s="40"/>
      <c r="CE1869" s="40"/>
      <c r="CF1869" s="40"/>
      <c r="CG1869" s="40"/>
      <c r="CH1869" s="40"/>
      <c r="CI1869" s="40"/>
      <c r="CJ1869" s="40"/>
      <c r="CK1869" s="40"/>
      <c r="CL1869" s="40"/>
      <c r="CM1869" s="40"/>
      <c r="CN1869" s="40"/>
      <c r="CO1869" s="40">
        <f t="shared" si="826"/>
        <v>0</v>
      </c>
    </row>
    <row r="1870" spans="1:93" ht="22.5" customHeight="1">
      <c r="A1870" s="269"/>
      <c r="B1870" s="267"/>
      <c r="C1870" s="75"/>
      <c r="D1870" s="78"/>
      <c r="E1870" s="75"/>
      <c r="F1870" s="80"/>
      <c r="G1870" s="78"/>
      <c r="H1870" s="70"/>
      <c r="I1870" s="81"/>
      <c r="J1870" s="71" t="str">
        <f>IF(H1870="","",VLOOKUP(H1870,単重表!$C$6:'単重表'!$F$2502,2,FALSE))</f>
        <v/>
      </c>
      <c r="K1870" s="232"/>
      <c r="L1870" s="101">
        <f t="shared" si="841"/>
        <v>1</v>
      </c>
      <c r="M1870" s="46"/>
      <c r="N1870" s="101">
        <f t="shared" si="820"/>
        <v>1</v>
      </c>
      <c r="O1870" s="49"/>
      <c r="P1870" s="47" t="str">
        <f>IF(H1870="","",VLOOKUP(H1870,単重表!$C$6:'単重表'!$F$2502,3,FALSE))</f>
        <v/>
      </c>
      <c r="Q1870" s="47"/>
      <c r="R1870" s="56" t="e">
        <f t="shared" si="842"/>
        <v>#VALUE!</v>
      </c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267"/>
      <c r="AF1870" s="267"/>
      <c r="AG1870" s="40"/>
      <c r="AH1870" s="40"/>
      <c r="AI1870" s="40"/>
      <c r="AJ1870" s="58" t="str">
        <f>IF(H1870="","",VLOOKUP(H1870,単重表!$C$6:'単重表'!$F$2502,4,FALSE))</f>
        <v/>
      </c>
      <c r="AK1870" s="141" t="e">
        <f t="shared" si="821"/>
        <v>#VALUE!</v>
      </c>
      <c r="AL1870" s="40">
        <v>2</v>
      </c>
      <c r="AM1870" s="190" t="e">
        <f t="shared" si="822"/>
        <v>#VALUE!</v>
      </c>
      <c r="AO1870" s="191">
        <f t="shared" si="823"/>
        <v>0</v>
      </c>
      <c r="AP1870" s="182"/>
      <c r="AQ1870" s="183" t="str">
        <f t="shared" si="824"/>
        <v/>
      </c>
      <c r="AR1870" s="182"/>
      <c r="AS1870" s="184" t="str">
        <f t="shared" si="825"/>
        <v/>
      </c>
      <c r="AT1870" s="182"/>
      <c r="AU1870" s="268"/>
      <c r="AV1870" s="185"/>
      <c r="AW1870" s="185"/>
      <c r="AX1870" s="185"/>
      <c r="AY1870" s="185"/>
      <c r="AZ1870" s="185"/>
      <c r="BA1870" s="186"/>
      <c r="BB1870" s="80"/>
      <c r="BC1870" s="185"/>
      <c r="BD1870" s="185"/>
      <c r="BE1870" s="185"/>
      <c r="BF1870" s="185"/>
      <c r="BG1870" s="187"/>
      <c r="BH1870" s="270"/>
      <c r="BI1870" s="188"/>
      <c r="BJ1870" s="268"/>
      <c r="BL1870" s="40"/>
      <c r="BM1870" s="40"/>
      <c r="BN1870" s="40"/>
      <c r="BO1870" s="40"/>
      <c r="BP1870" s="40"/>
      <c r="BQ1870" s="40"/>
      <c r="BR1870" s="40"/>
      <c r="BS1870" s="40"/>
      <c r="BT1870" s="40"/>
      <c r="BU1870" s="40"/>
      <c r="BV1870" s="40"/>
      <c r="BW1870" s="40"/>
      <c r="BX1870" s="40"/>
      <c r="BY1870" s="40"/>
      <c r="BZ1870" s="40"/>
      <c r="CA1870" s="40"/>
      <c r="CB1870" s="40"/>
      <c r="CC1870" s="40"/>
      <c r="CD1870" s="40"/>
      <c r="CE1870" s="40"/>
      <c r="CF1870" s="40"/>
      <c r="CG1870" s="40"/>
      <c r="CH1870" s="40"/>
      <c r="CI1870" s="40"/>
      <c r="CJ1870" s="40"/>
      <c r="CK1870" s="40"/>
      <c r="CL1870" s="40"/>
      <c r="CM1870" s="40"/>
      <c r="CN1870" s="40"/>
      <c r="CO1870" s="40">
        <f t="shared" si="826"/>
        <v>0</v>
      </c>
    </row>
    <row r="1871" spans="1:93" ht="22.5" customHeight="1">
      <c r="A1871" s="269"/>
      <c r="B1871" s="267"/>
      <c r="C1871" s="75"/>
      <c r="D1871" s="78"/>
      <c r="E1871" s="75"/>
      <c r="F1871" s="80"/>
      <c r="G1871" s="78"/>
      <c r="H1871" s="70"/>
      <c r="I1871" s="81"/>
      <c r="J1871" s="71" t="str">
        <f>IF(H1871="","",VLOOKUP(H1871,単重表!$C$6:'単重表'!$F$2502,2,FALSE))</f>
        <v/>
      </c>
      <c r="K1871" s="232"/>
      <c r="L1871" s="101">
        <f>IF(K1871="",1,K1871/1000)</f>
        <v>1</v>
      </c>
      <c r="M1871" s="46"/>
      <c r="N1871" s="101">
        <f t="shared" si="820"/>
        <v>1</v>
      </c>
      <c r="O1871" s="49"/>
      <c r="P1871" s="47" t="str">
        <f>IF(H1871="","",VLOOKUP(H1871,単重表!$C$6:'単重表'!$F$2502,3,FALSE))</f>
        <v/>
      </c>
      <c r="Q1871" s="47"/>
      <c r="R1871" s="56" t="e">
        <f t="shared" si="842"/>
        <v>#VALUE!</v>
      </c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267"/>
      <c r="AF1871" s="267"/>
      <c r="AG1871" s="40"/>
      <c r="AH1871" s="40"/>
      <c r="AI1871" s="40"/>
      <c r="AJ1871" s="58" t="str">
        <f>IF(H1871="","",VLOOKUP(H1871,単重表!$C$6:'単重表'!$F$2502,4,FALSE))</f>
        <v/>
      </c>
      <c r="AK1871" s="141" t="e">
        <f t="shared" si="821"/>
        <v>#VALUE!</v>
      </c>
      <c r="AL1871" s="40">
        <v>2</v>
      </c>
      <c r="AM1871" s="190" t="e">
        <f t="shared" si="822"/>
        <v>#VALUE!</v>
      </c>
      <c r="AO1871" s="191">
        <f t="shared" si="823"/>
        <v>0</v>
      </c>
      <c r="AP1871" s="182"/>
      <c r="AQ1871" s="183" t="str">
        <f t="shared" si="824"/>
        <v/>
      </c>
      <c r="AR1871" s="182"/>
      <c r="AS1871" s="184" t="str">
        <f t="shared" si="825"/>
        <v/>
      </c>
      <c r="AT1871" s="182"/>
      <c r="AU1871" s="268"/>
      <c r="AV1871" s="185"/>
      <c r="AW1871" s="185"/>
      <c r="AX1871" s="185"/>
      <c r="AY1871" s="185"/>
      <c r="AZ1871" s="185"/>
      <c r="BA1871" s="186"/>
      <c r="BB1871" s="80"/>
      <c r="BC1871" s="185"/>
      <c r="BD1871" s="185"/>
      <c r="BE1871" s="185"/>
      <c r="BF1871" s="185"/>
      <c r="BG1871" s="187"/>
      <c r="BH1871" s="270"/>
      <c r="BI1871" s="188"/>
      <c r="BJ1871" s="268"/>
      <c r="BL1871" s="40"/>
      <c r="BM1871" s="40"/>
      <c r="BN1871" s="40"/>
      <c r="BO1871" s="40"/>
      <c r="BP1871" s="40"/>
      <c r="BQ1871" s="40"/>
      <c r="BR1871" s="40"/>
      <c r="BS1871" s="40"/>
      <c r="BT1871" s="40"/>
      <c r="BU1871" s="40"/>
      <c r="BV1871" s="40"/>
      <c r="BW1871" s="40"/>
      <c r="BX1871" s="40"/>
      <c r="BY1871" s="40"/>
      <c r="BZ1871" s="40"/>
      <c r="CA1871" s="40"/>
      <c r="CB1871" s="40"/>
      <c r="CC1871" s="40"/>
      <c r="CD1871" s="40"/>
      <c r="CE1871" s="40"/>
      <c r="CF1871" s="40"/>
      <c r="CG1871" s="40"/>
      <c r="CH1871" s="40"/>
      <c r="CI1871" s="40"/>
      <c r="CJ1871" s="40"/>
      <c r="CK1871" s="40"/>
      <c r="CL1871" s="40"/>
      <c r="CM1871" s="40"/>
      <c r="CN1871" s="40"/>
      <c r="CO1871" s="40">
        <f t="shared" si="826"/>
        <v>0</v>
      </c>
    </row>
    <row r="1872" spans="1:93" ht="22.5" customHeight="1">
      <c r="A1872" s="269"/>
      <c r="B1872" s="267"/>
      <c r="C1872" s="75"/>
      <c r="D1872" s="78"/>
      <c r="E1872" s="75"/>
      <c r="F1872" s="80"/>
      <c r="G1872" s="78"/>
      <c r="H1872" s="70"/>
      <c r="I1872" s="81"/>
      <c r="J1872" s="71" t="str">
        <f>IF(H1872="","",VLOOKUP(H1872,単重表!$C$6:'単重表'!$F$2502,2,FALSE))</f>
        <v/>
      </c>
      <c r="K1872" s="232"/>
      <c r="L1872" s="101">
        <f>IF(K1872="",1,K1872/1000)</f>
        <v>1</v>
      </c>
      <c r="M1872" s="46"/>
      <c r="N1872" s="101">
        <f t="shared" si="820"/>
        <v>1</v>
      </c>
      <c r="O1872" s="49"/>
      <c r="P1872" s="47" t="str">
        <f>IF(H1872="","",VLOOKUP(H1872,単重表!$C$6:'単重表'!$F$2502,3,FALSE))</f>
        <v/>
      </c>
      <c r="Q1872" s="47"/>
      <c r="R1872" s="56" t="e">
        <f t="shared" si="842"/>
        <v>#VALUE!</v>
      </c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267"/>
      <c r="AF1872" s="267"/>
      <c r="AG1872" s="40"/>
      <c r="AH1872" s="40"/>
      <c r="AI1872" s="40"/>
      <c r="AJ1872" s="58" t="str">
        <f>IF(H1872="","",VLOOKUP(H1872,単重表!$C$6:'単重表'!$F$2502,4,FALSE))</f>
        <v/>
      </c>
      <c r="AK1872" s="141" t="e">
        <f t="shared" si="821"/>
        <v>#VALUE!</v>
      </c>
      <c r="AL1872" s="40">
        <v>2</v>
      </c>
      <c r="AM1872" s="190" t="e">
        <f t="shared" si="822"/>
        <v>#VALUE!</v>
      </c>
      <c r="AO1872" s="191">
        <f t="shared" si="823"/>
        <v>0</v>
      </c>
      <c r="AP1872" s="182"/>
      <c r="AQ1872" s="183" t="str">
        <f t="shared" si="824"/>
        <v/>
      </c>
      <c r="AR1872" s="182"/>
      <c r="AS1872" s="184" t="str">
        <f t="shared" si="825"/>
        <v/>
      </c>
      <c r="AT1872" s="182"/>
      <c r="AU1872" s="268"/>
      <c r="AV1872" s="185"/>
      <c r="AW1872" s="185"/>
      <c r="AX1872" s="185"/>
      <c r="AY1872" s="185"/>
      <c r="AZ1872" s="185"/>
      <c r="BA1872" s="186"/>
      <c r="BB1872" s="80"/>
      <c r="BC1872" s="185"/>
      <c r="BD1872" s="185"/>
      <c r="BE1872" s="185"/>
      <c r="BF1872" s="185"/>
      <c r="BG1872" s="187"/>
      <c r="BH1872" s="270"/>
      <c r="BI1872" s="188"/>
      <c r="BJ1872" s="268"/>
      <c r="BL1872" s="40"/>
      <c r="BM1872" s="40"/>
      <c r="BN1872" s="40"/>
      <c r="BO1872" s="40"/>
      <c r="BP1872" s="40"/>
      <c r="BQ1872" s="40"/>
      <c r="BR1872" s="40"/>
      <c r="BS1872" s="40"/>
      <c r="BT1872" s="40"/>
      <c r="BU1872" s="40"/>
      <c r="BV1872" s="40"/>
      <c r="BW1872" s="40"/>
      <c r="BX1872" s="40"/>
      <c r="BY1872" s="40"/>
      <c r="BZ1872" s="40"/>
      <c r="CA1872" s="40"/>
      <c r="CB1872" s="40"/>
      <c r="CC1872" s="40"/>
      <c r="CD1872" s="40"/>
      <c r="CE1872" s="40"/>
      <c r="CF1872" s="40"/>
      <c r="CG1872" s="40"/>
      <c r="CH1872" s="40"/>
      <c r="CI1872" s="40"/>
      <c r="CJ1872" s="40"/>
      <c r="CK1872" s="40"/>
      <c r="CL1872" s="40"/>
      <c r="CM1872" s="40"/>
      <c r="CN1872" s="40"/>
      <c r="CO1872" s="40">
        <f t="shared" si="826"/>
        <v>0</v>
      </c>
    </row>
    <row r="1873" spans="1:93" ht="22.5" customHeight="1">
      <c r="A1873" s="269"/>
      <c r="B1873" s="267"/>
      <c r="C1873" s="75"/>
      <c r="D1873" s="78"/>
      <c r="E1873" s="75"/>
      <c r="F1873" s="80"/>
      <c r="G1873" s="78"/>
      <c r="H1873" s="70"/>
      <c r="I1873" s="81"/>
      <c r="J1873" s="71" t="str">
        <f>IF(H1873="","",VLOOKUP(H1873,単重表!$C$6:'単重表'!$F$2502,2,FALSE))</f>
        <v/>
      </c>
      <c r="K1873" s="232"/>
      <c r="L1873" s="101">
        <f>IF(K1873="",1,K1873/1000)</f>
        <v>1</v>
      </c>
      <c r="M1873" s="46"/>
      <c r="N1873" s="101">
        <f t="shared" si="820"/>
        <v>1</v>
      </c>
      <c r="O1873" s="49"/>
      <c r="P1873" s="47" t="str">
        <f>IF(H1873="","",VLOOKUP(H1873,単重表!$C$6:'単重表'!$F$2502,3,FALSE))</f>
        <v/>
      </c>
      <c r="Q1873" s="47"/>
      <c r="R1873" s="56" t="e">
        <f>P1873*O1873*N1873*L1873+Q1873</f>
        <v>#VALUE!</v>
      </c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267"/>
      <c r="AF1873" s="267"/>
      <c r="AG1873" s="40"/>
      <c r="AH1873" s="40"/>
      <c r="AI1873" s="40"/>
      <c r="AJ1873" s="58" t="str">
        <f>IF(H1873="","",VLOOKUP(H1873,単重表!$C$6:'単重表'!$F$2502,4,FALSE))</f>
        <v/>
      </c>
      <c r="AK1873" s="141" t="e">
        <f t="shared" si="821"/>
        <v>#VALUE!</v>
      </c>
      <c r="AL1873" s="40">
        <v>2</v>
      </c>
      <c r="AM1873" s="190" t="e">
        <f t="shared" si="822"/>
        <v>#VALUE!</v>
      </c>
      <c r="AO1873" s="191">
        <f t="shared" si="823"/>
        <v>0</v>
      </c>
      <c r="AP1873" s="182"/>
      <c r="AQ1873" s="183" t="str">
        <f t="shared" si="824"/>
        <v/>
      </c>
      <c r="AR1873" s="182"/>
      <c r="AS1873" s="184" t="str">
        <f t="shared" si="825"/>
        <v/>
      </c>
      <c r="AT1873" s="182"/>
      <c r="AU1873" s="268"/>
      <c r="AV1873" s="185"/>
      <c r="AW1873" s="185"/>
      <c r="AX1873" s="185"/>
      <c r="AY1873" s="185"/>
      <c r="AZ1873" s="185"/>
      <c r="BA1873" s="186"/>
      <c r="BB1873" s="80"/>
      <c r="BC1873" s="185"/>
      <c r="BD1873" s="185"/>
      <c r="BE1873" s="185"/>
      <c r="BF1873" s="185"/>
      <c r="BG1873" s="187"/>
      <c r="BH1873" s="270"/>
      <c r="BI1873" s="188"/>
      <c r="BJ1873" s="268"/>
      <c r="BL1873" s="40"/>
      <c r="BM1873" s="40"/>
      <c r="BN1873" s="40"/>
      <c r="BO1873" s="40"/>
      <c r="BP1873" s="40"/>
      <c r="BQ1873" s="40"/>
      <c r="BR1873" s="40"/>
      <c r="BS1873" s="40"/>
      <c r="BT1873" s="40"/>
      <c r="BU1873" s="40"/>
      <c r="BV1873" s="40"/>
      <c r="BW1873" s="40"/>
      <c r="BX1873" s="40"/>
      <c r="BY1873" s="40"/>
      <c r="BZ1873" s="40"/>
      <c r="CA1873" s="40"/>
      <c r="CB1873" s="40"/>
      <c r="CC1873" s="40"/>
      <c r="CD1873" s="40"/>
      <c r="CE1873" s="40"/>
      <c r="CF1873" s="40"/>
      <c r="CG1873" s="40"/>
      <c r="CH1873" s="40"/>
      <c r="CI1873" s="40"/>
      <c r="CJ1873" s="40"/>
      <c r="CK1873" s="40"/>
      <c r="CL1873" s="40"/>
      <c r="CM1873" s="40"/>
      <c r="CN1873" s="40"/>
      <c r="CO1873" s="40">
        <f t="shared" si="826"/>
        <v>0</v>
      </c>
    </row>
    <row r="1874" spans="1:93" ht="22.5" customHeight="1">
      <c r="A1874" s="269"/>
      <c r="B1874" s="267"/>
      <c r="C1874" s="75"/>
      <c r="D1874" s="78"/>
      <c r="E1874" s="75"/>
      <c r="F1874" s="80"/>
      <c r="G1874" s="78"/>
      <c r="H1874" s="70"/>
      <c r="I1874" s="81"/>
      <c r="J1874" s="71" t="str">
        <f>IF(H1874="","",VLOOKUP(H1874,単重表!$C$6:'単重表'!$F$2502,2,FALSE))</f>
        <v/>
      </c>
      <c r="K1874" s="232"/>
      <c r="L1874" s="101">
        <f t="shared" ref="L1874:L1881" si="843">IF(K1874="",1,K1874/1000)</f>
        <v>1</v>
      </c>
      <c r="M1874" s="46"/>
      <c r="N1874" s="101">
        <f t="shared" si="820"/>
        <v>1</v>
      </c>
      <c r="O1874" s="49"/>
      <c r="P1874" s="47" t="str">
        <f>IF(H1874="","",VLOOKUP(H1874,単重表!$C$6:'単重表'!$F$2502,3,FALSE))</f>
        <v/>
      </c>
      <c r="Q1874" s="47"/>
      <c r="R1874" s="56" t="e">
        <f t="shared" ref="R1874:R1883" si="844">P1874*O1874*N1874*L1874+Q1874</f>
        <v>#VALUE!</v>
      </c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267"/>
      <c r="AF1874" s="267"/>
      <c r="AG1874" s="40"/>
      <c r="AH1874" s="40"/>
      <c r="AI1874" s="40"/>
      <c r="AJ1874" s="58" t="str">
        <f>IF(H1874="","",VLOOKUP(H1874,単重表!$C$6:'単重表'!$F$2502,4,FALSE))</f>
        <v/>
      </c>
      <c r="AK1874" s="141" t="e">
        <f t="shared" si="821"/>
        <v>#VALUE!</v>
      </c>
      <c r="AL1874" s="40">
        <v>2</v>
      </c>
      <c r="AM1874" s="190" t="e">
        <f t="shared" si="822"/>
        <v>#VALUE!</v>
      </c>
      <c r="AO1874" s="191">
        <f t="shared" si="823"/>
        <v>0</v>
      </c>
      <c r="AP1874" s="182"/>
      <c r="AQ1874" s="183" t="str">
        <f t="shared" si="824"/>
        <v/>
      </c>
      <c r="AR1874" s="182"/>
      <c r="AS1874" s="184" t="str">
        <f t="shared" si="825"/>
        <v/>
      </c>
      <c r="AT1874" s="182"/>
      <c r="AU1874" s="268"/>
      <c r="AV1874" s="185"/>
      <c r="AW1874" s="185"/>
      <c r="AX1874" s="185"/>
      <c r="AY1874" s="185"/>
      <c r="AZ1874" s="185"/>
      <c r="BA1874" s="186"/>
      <c r="BB1874" s="80"/>
      <c r="BC1874" s="185"/>
      <c r="BD1874" s="185"/>
      <c r="BE1874" s="185"/>
      <c r="BF1874" s="185"/>
      <c r="BG1874" s="187"/>
      <c r="BH1874" s="270"/>
      <c r="BI1874" s="188"/>
      <c r="BJ1874" s="268"/>
      <c r="BL1874" s="40"/>
      <c r="BM1874" s="40"/>
      <c r="BN1874" s="40"/>
      <c r="BO1874" s="40"/>
      <c r="BP1874" s="40"/>
      <c r="BQ1874" s="40"/>
      <c r="BR1874" s="40"/>
      <c r="BS1874" s="40"/>
      <c r="BT1874" s="40"/>
      <c r="BU1874" s="40"/>
      <c r="BV1874" s="40"/>
      <c r="BW1874" s="40"/>
      <c r="BX1874" s="40"/>
      <c r="BY1874" s="40"/>
      <c r="BZ1874" s="40"/>
      <c r="CA1874" s="40"/>
      <c r="CB1874" s="40"/>
      <c r="CC1874" s="40"/>
      <c r="CD1874" s="40"/>
      <c r="CE1874" s="40"/>
      <c r="CF1874" s="40"/>
      <c r="CG1874" s="40"/>
      <c r="CH1874" s="40"/>
      <c r="CI1874" s="40"/>
      <c r="CJ1874" s="40"/>
      <c r="CK1874" s="40"/>
      <c r="CL1874" s="40"/>
      <c r="CM1874" s="40"/>
      <c r="CN1874" s="40"/>
      <c r="CO1874" s="40">
        <f t="shared" si="826"/>
        <v>0</v>
      </c>
    </row>
    <row r="1875" spans="1:93" ht="22.5" customHeight="1">
      <c r="A1875" s="269"/>
      <c r="B1875" s="267"/>
      <c r="C1875" s="75"/>
      <c r="D1875" s="78"/>
      <c r="E1875" s="75"/>
      <c r="F1875" s="80"/>
      <c r="G1875" s="78"/>
      <c r="H1875" s="70"/>
      <c r="I1875" s="81"/>
      <c r="J1875" s="71" t="str">
        <f>IF(H1875="","",VLOOKUP(H1875,単重表!$C$6:'単重表'!$F$2502,2,FALSE))</f>
        <v/>
      </c>
      <c r="K1875" s="232"/>
      <c r="L1875" s="101">
        <f t="shared" si="843"/>
        <v>1</v>
      </c>
      <c r="M1875" s="46"/>
      <c r="N1875" s="101">
        <f t="shared" si="820"/>
        <v>1</v>
      </c>
      <c r="O1875" s="49"/>
      <c r="P1875" s="47" t="str">
        <f>IF(H1875="","",VLOOKUP(H1875,単重表!$C$6:'単重表'!$F$2502,3,FALSE))</f>
        <v/>
      </c>
      <c r="Q1875" s="47"/>
      <c r="R1875" s="56" t="e">
        <f t="shared" si="844"/>
        <v>#VALUE!</v>
      </c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267"/>
      <c r="AF1875" s="267"/>
      <c r="AG1875" s="40"/>
      <c r="AH1875" s="40"/>
      <c r="AI1875" s="40"/>
      <c r="AJ1875" s="58" t="str">
        <f>IF(H1875="","",VLOOKUP(H1875,単重表!$C$6:'単重表'!$F$2502,4,FALSE))</f>
        <v/>
      </c>
      <c r="AK1875" s="141" t="e">
        <f t="shared" si="821"/>
        <v>#VALUE!</v>
      </c>
      <c r="AL1875" s="40">
        <v>2</v>
      </c>
      <c r="AM1875" s="190" t="e">
        <f t="shared" si="822"/>
        <v>#VALUE!</v>
      </c>
      <c r="AO1875" s="191">
        <f t="shared" si="823"/>
        <v>0</v>
      </c>
      <c r="AP1875" s="182"/>
      <c r="AQ1875" s="183" t="str">
        <f t="shared" si="824"/>
        <v/>
      </c>
      <c r="AR1875" s="182"/>
      <c r="AS1875" s="184" t="str">
        <f t="shared" si="825"/>
        <v/>
      </c>
      <c r="AT1875" s="182"/>
      <c r="AU1875" s="268"/>
      <c r="AV1875" s="185"/>
      <c r="AW1875" s="185"/>
      <c r="AX1875" s="185"/>
      <c r="AY1875" s="185"/>
      <c r="AZ1875" s="185"/>
      <c r="BA1875" s="186"/>
      <c r="BB1875" s="80"/>
      <c r="BC1875" s="185"/>
      <c r="BD1875" s="185"/>
      <c r="BE1875" s="185"/>
      <c r="BF1875" s="185"/>
      <c r="BG1875" s="187"/>
      <c r="BH1875" s="270"/>
      <c r="BI1875" s="188"/>
      <c r="BJ1875" s="268"/>
      <c r="BL1875" s="40"/>
      <c r="BM1875" s="40"/>
      <c r="BN1875" s="40"/>
      <c r="BO1875" s="40"/>
      <c r="BP1875" s="40"/>
      <c r="BQ1875" s="40"/>
      <c r="BR1875" s="40"/>
      <c r="BS1875" s="40"/>
      <c r="BT1875" s="40"/>
      <c r="BU1875" s="40"/>
      <c r="BV1875" s="40"/>
      <c r="BW1875" s="40"/>
      <c r="BX1875" s="40"/>
      <c r="BY1875" s="40"/>
      <c r="BZ1875" s="40"/>
      <c r="CA1875" s="40"/>
      <c r="CB1875" s="40"/>
      <c r="CC1875" s="40"/>
      <c r="CD1875" s="40"/>
      <c r="CE1875" s="40"/>
      <c r="CF1875" s="40"/>
      <c r="CG1875" s="40"/>
      <c r="CH1875" s="40"/>
      <c r="CI1875" s="40"/>
      <c r="CJ1875" s="40"/>
      <c r="CK1875" s="40"/>
      <c r="CL1875" s="40"/>
      <c r="CM1875" s="40"/>
      <c r="CN1875" s="40"/>
      <c r="CO1875" s="40">
        <f t="shared" si="826"/>
        <v>0</v>
      </c>
    </row>
    <row r="1876" spans="1:93" ht="22.5" customHeight="1">
      <c r="A1876" s="269"/>
      <c r="B1876" s="267"/>
      <c r="C1876" s="75"/>
      <c r="D1876" s="78"/>
      <c r="E1876" s="75"/>
      <c r="F1876" s="80"/>
      <c r="G1876" s="78"/>
      <c r="H1876" s="70"/>
      <c r="I1876" s="81"/>
      <c r="J1876" s="71" t="str">
        <f>IF(H1876="","",VLOOKUP(H1876,単重表!$C$6:'単重表'!$F$2502,2,FALSE))</f>
        <v/>
      </c>
      <c r="K1876" s="232"/>
      <c r="L1876" s="101">
        <f t="shared" si="843"/>
        <v>1</v>
      </c>
      <c r="M1876" s="46"/>
      <c r="N1876" s="101">
        <f t="shared" si="820"/>
        <v>1</v>
      </c>
      <c r="O1876" s="49"/>
      <c r="P1876" s="47" t="str">
        <f>IF(H1876="","",VLOOKUP(H1876,単重表!$C$6:'単重表'!$F$2502,3,FALSE))</f>
        <v/>
      </c>
      <c r="Q1876" s="47"/>
      <c r="R1876" s="56" t="e">
        <f t="shared" si="844"/>
        <v>#VALUE!</v>
      </c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267"/>
      <c r="AF1876" s="267"/>
      <c r="AG1876" s="40"/>
      <c r="AH1876" s="40"/>
      <c r="AI1876" s="40"/>
      <c r="AJ1876" s="58" t="str">
        <f>IF(H1876="","",VLOOKUP(H1876,単重表!$C$6:'単重表'!$F$2502,4,FALSE))</f>
        <v/>
      </c>
      <c r="AK1876" s="141" t="e">
        <f t="shared" si="821"/>
        <v>#VALUE!</v>
      </c>
      <c r="AL1876" s="40">
        <v>2</v>
      </c>
      <c r="AM1876" s="190" t="e">
        <f t="shared" si="822"/>
        <v>#VALUE!</v>
      </c>
      <c r="AO1876" s="191">
        <f t="shared" si="823"/>
        <v>0</v>
      </c>
      <c r="AP1876" s="182"/>
      <c r="AQ1876" s="183" t="str">
        <f t="shared" si="824"/>
        <v/>
      </c>
      <c r="AR1876" s="182"/>
      <c r="AS1876" s="184" t="str">
        <f t="shared" si="825"/>
        <v/>
      </c>
      <c r="AT1876" s="182"/>
      <c r="AU1876" s="268"/>
      <c r="AV1876" s="185"/>
      <c r="AW1876" s="185"/>
      <c r="AX1876" s="185"/>
      <c r="AY1876" s="185"/>
      <c r="AZ1876" s="185"/>
      <c r="BA1876" s="186"/>
      <c r="BB1876" s="80"/>
      <c r="BC1876" s="185"/>
      <c r="BD1876" s="185"/>
      <c r="BE1876" s="185"/>
      <c r="BF1876" s="185"/>
      <c r="BG1876" s="187"/>
      <c r="BH1876" s="270"/>
      <c r="BI1876" s="188"/>
      <c r="BJ1876" s="268"/>
      <c r="BL1876" s="40"/>
      <c r="BM1876" s="40"/>
      <c r="BN1876" s="40"/>
      <c r="BO1876" s="40"/>
      <c r="BP1876" s="40"/>
      <c r="BQ1876" s="40"/>
      <c r="BR1876" s="40"/>
      <c r="BS1876" s="40"/>
      <c r="BT1876" s="40"/>
      <c r="BU1876" s="40"/>
      <c r="BV1876" s="40"/>
      <c r="BW1876" s="40"/>
      <c r="BX1876" s="40"/>
      <c r="BY1876" s="40"/>
      <c r="BZ1876" s="40"/>
      <c r="CA1876" s="40"/>
      <c r="CB1876" s="40"/>
      <c r="CC1876" s="40"/>
      <c r="CD1876" s="40"/>
      <c r="CE1876" s="40"/>
      <c r="CF1876" s="40"/>
      <c r="CG1876" s="40"/>
      <c r="CH1876" s="40"/>
      <c r="CI1876" s="40"/>
      <c r="CJ1876" s="40"/>
      <c r="CK1876" s="40"/>
      <c r="CL1876" s="40"/>
      <c r="CM1876" s="40"/>
      <c r="CN1876" s="40"/>
      <c r="CO1876" s="40">
        <f t="shared" si="826"/>
        <v>0</v>
      </c>
    </row>
    <row r="1877" spans="1:93" ht="22.5" customHeight="1">
      <c r="A1877" s="269"/>
      <c r="B1877" s="267"/>
      <c r="C1877" s="75"/>
      <c r="D1877" s="78"/>
      <c r="E1877" s="75"/>
      <c r="F1877" s="80"/>
      <c r="G1877" s="78"/>
      <c r="H1877" s="70"/>
      <c r="I1877" s="81"/>
      <c r="J1877" s="71" t="str">
        <f>IF(H1877="","",VLOOKUP(H1877,単重表!$C$6:'単重表'!$F$2502,2,FALSE))</f>
        <v/>
      </c>
      <c r="K1877" s="232"/>
      <c r="L1877" s="101">
        <f t="shared" si="843"/>
        <v>1</v>
      </c>
      <c r="M1877" s="46"/>
      <c r="N1877" s="101">
        <f t="shared" si="820"/>
        <v>1</v>
      </c>
      <c r="O1877" s="49"/>
      <c r="P1877" s="47" t="str">
        <f>IF(H1877="","",VLOOKUP(H1877,単重表!$C$6:'単重表'!$F$2502,3,FALSE))</f>
        <v/>
      </c>
      <c r="Q1877" s="47"/>
      <c r="R1877" s="56" t="e">
        <f t="shared" si="844"/>
        <v>#VALUE!</v>
      </c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267"/>
      <c r="AF1877" s="267"/>
      <c r="AG1877" s="40"/>
      <c r="AH1877" s="40"/>
      <c r="AI1877" s="40"/>
      <c r="AJ1877" s="58" t="str">
        <f>IF(H1877="","",VLOOKUP(H1877,単重表!$C$6:'単重表'!$F$2502,4,FALSE))</f>
        <v/>
      </c>
      <c r="AK1877" s="141" t="e">
        <f t="shared" si="821"/>
        <v>#VALUE!</v>
      </c>
      <c r="AL1877" s="40">
        <v>2</v>
      </c>
      <c r="AM1877" s="190" t="e">
        <f t="shared" si="822"/>
        <v>#VALUE!</v>
      </c>
      <c r="AO1877" s="191">
        <f t="shared" si="823"/>
        <v>0</v>
      </c>
      <c r="AP1877" s="182"/>
      <c r="AQ1877" s="183" t="str">
        <f t="shared" si="824"/>
        <v/>
      </c>
      <c r="AR1877" s="182"/>
      <c r="AS1877" s="184" t="str">
        <f t="shared" si="825"/>
        <v/>
      </c>
      <c r="AT1877" s="182"/>
      <c r="AU1877" s="268"/>
      <c r="AV1877" s="185"/>
      <c r="AW1877" s="185"/>
      <c r="AX1877" s="185"/>
      <c r="AY1877" s="185"/>
      <c r="AZ1877" s="185"/>
      <c r="BA1877" s="186"/>
      <c r="BB1877" s="80"/>
      <c r="BC1877" s="185"/>
      <c r="BD1877" s="185"/>
      <c r="BE1877" s="185"/>
      <c r="BF1877" s="185"/>
      <c r="BG1877" s="187"/>
      <c r="BH1877" s="270"/>
      <c r="BI1877" s="188"/>
      <c r="BJ1877" s="268"/>
      <c r="BL1877" s="40"/>
      <c r="BM1877" s="40"/>
      <c r="BN1877" s="40"/>
      <c r="BO1877" s="40"/>
      <c r="BP1877" s="40"/>
      <c r="BQ1877" s="40"/>
      <c r="BR1877" s="40"/>
      <c r="BS1877" s="40"/>
      <c r="BT1877" s="40"/>
      <c r="BU1877" s="40"/>
      <c r="BV1877" s="40"/>
      <c r="BW1877" s="40"/>
      <c r="BX1877" s="40"/>
      <c r="BY1877" s="40"/>
      <c r="BZ1877" s="40"/>
      <c r="CA1877" s="40"/>
      <c r="CB1877" s="40"/>
      <c r="CC1877" s="40"/>
      <c r="CD1877" s="40"/>
      <c r="CE1877" s="40"/>
      <c r="CF1877" s="40"/>
      <c r="CG1877" s="40"/>
      <c r="CH1877" s="40"/>
      <c r="CI1877" s="40"/>
      <c r="CJ1877" s="40"/>
      <c r="CK1877" s="40"/>
      <c r="CL1877" s="40"/>
      <c r="CM1877" s="40"/>
      <c r="CN1877" s="40"/>
      <c r="CO1877" s="40">
        <f t="shared" si="826"/>
        <v>0</v>
      </c>
    </row>
    <row r="1878" spans="1:93" ht="22.5" customHeight="1">
      <c r="A1878" s="269"/>
      <c r="B1878" s="267"/>
      <c r="C1878" s="75"/>
      <c r="D1878" s="78"/>
      <c r="E1878" s="75"/>
      <c r="F1878" s="80"/>
      <c r="G1878" s="78"/>
      <c r="H1878" s="70"/>
      <c r="I1878" s="81"/>
      <c r="J1878" s="71" t="str">
        <f>IF(H1878="","",VLOOKUP(H1878,単重表!$C$6:'単重表'!$F$2502,2,FALSE))</f>
        <v/>
      </c>
      <c r="K1878" s="232"/>
      <c r="L1878" s="101">
        <f t="shared" si="843"/>
        <v>1</v>
      </c>
      <c r="M1878" s="46"/>
      <c r="N1878" s="101">
        <f t="shared" si="820"/>
        <v>1</v>
      </c>
      <c r="O1878" s="49"/>
      <c r="P1878" s="47" t="str">
        <f>IF(H1878="","",VLOOKUP(H1878,単重表!$C$6:'単重表'!$F$2502,3,FALSE))</f>
        <v/>
      </c>
      <c r="Q1878" s="47"/>
      <c r="R1878" s="56" t="e">
        <f t="shared" si="844"/>
        <v>#VALUE!</v>
      </c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267"/>
      <c r="AF1878" s="267"/>
      <c r="AG1878" s="40"/>
      <c r="AH1878" s="40"/>
      <c r="AI1878" s="40"/>
      <c r="AJ1878" s="58" t="str">
        <f>IF(H1878="","",VLOOKUP(H1878,単重表!$C$6:'単重表'!$F$2502,4,FALSE))</f>
        <v/>
      </c>
      <c r="AK1878" s="141" t="e">
        <f t="shared" si="821"/>
        <v>#VALUE!</v>
      </c>
      <c r="AL1878" s="40">
        <v>2</v>
      </c>
      <c r="AM1878" s="190" t="e">
        <f t="shared" si="822"/>
        <v>#VALUE!</v>
      </c>
      <c r="AO1878" s="191">
        <f t="shared" si="823"/>
        <v>0</v>
      </c>
      <c r="AP1878" s="182"/>
      <c r="AQ1878" s="183" t="str">
        <f t="shared" si="824"/>
        <v/>
      </c>
      <c r="AR1878" s="182"/>
      <c r="AS1878" s="184" t="str">
        <f t="shared" si="825"/>
        <v/>
      </c>
      <c r="AT1878" s="182"/>
      <c r="AU1878" s="268"/>
      <c r="AV1878" s="185"/>
      <c r="AW1878" s="185"/>
      <c r="AX1878" s="185"/>
      <c r="AY1878" s="185"/>
      <c r="AZ1878" s="185"/>
      <c r="BA1878" s="186"/>
      <c r="BB1878" s="80"/>
      <c r="BC1878" s="185"/>
      <c r="BD1878" s="185"/>
      <c r="BE1878" s="185"/>
      <c r="BF1878" s="185"/>
      <c r="BG1878" s="187"/>
      <c r="BH1878" s="270"/>
      <c r="BI1878" s="188"/>
      <c r="BJ1878" s="268"/>
      <c r="BL1878" s="40"/>
      <c r="BM1878" s="40"/>
      <c r="BN1878" s="40"/>
      <c r="BO1878" s="40"/>
      <c r="BP1878" s="40"/>
      <c r="BQ1878" s="40"/>
      <c r="BR1878" s="40"/>
      <c r="BS1878" s="40"/>
      <c r="BT1878" s="40"/>
      <c r="BU1878" s="40"/>
      <c r="BV1878" s="40"/>
      <c r="BW1878" s="40"/>
      <c r="BX1878" s="40"/>
      <c r="BY1878" s="40"/>
      <c r="BZ1878" s="40"/>
      <c r="CA1878" s="40"/>
      <c r="CB1878" s="40"/>
      <c r="CC1878" s="40"/>
      <c r="CD1878" s="40"/>
      <c r="CE1878" s="40"/>
      <c r="CF1878" s="40"/>
      <c r="CG1878" s="40"/>
      <c r="CH1878" s="40"/>
      <c r="CI1878" s="40"/>
      <c r="CJ1878" s="40"/>
      <c r="CK1878" s="40"/>
      <c r="CL1878" s="40"/>
      <c r="CM1878" s="40"/>
      <c r="CN1878" s="40"/>
      <c r="CO1878" s="40">
        <f t="shared" si="826"/>
        <v>0</v>
      </c>
    </row>
    <row r="1879" spans="1:93" ht="22.5" customHeight="1">
      <c r="A1879" s="269"/>
      <c r="B1879" s="267"/>
      <c r="C1879" s="75"/>
      <c r="D1879" s="78"/>
      <c r="E1879" s="75"/>
      <c r="F1879" s="80"/>
      <c r="G1879" s="78"/>
      <c r="H1879" s="70"/>
      <c r="I1879" s="81"/>
      <c r="J1879" s="71" t="str">
        <f>IF(H1879="","",VLOOKUP(H1879,単重表!$C$6:'単重表'!$F$2502,2,FALSE))</f>
        <v/>
      </c>
      <c r="K1879" s="232"/>
      <c r="L1879" s="101">
        <f t="shared" si="843"/>
        <v>1</v>
      </c>
      <c r="M1879" s="46"/>
      <c r="N1879" s="101">
        <f t="shared" si="820"/>
        <v>1</v>
      </c>
      <c r="O1879" s="49"/>
      <c r="P1879" s="47" t="str">
        <f>IF(H1879="","",VLOOKUP(H1879,単重表!$C$6:'単重表'!$F$2502,3,FALSE))</f>
        <v/>
      </c>
      <c r="Q1879" s="47"/>
      <c r="R1879" s="56" t="e">
        <f t="shared" si="844"/>
        <v>#VALUE!</v>
      </c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267"/>
      <c r="AF1879" s="267"/>
      <c r="AG1879" s="40"/>
      <c r="AH1879" s="40"/>
      <c r="AI1879" s="40"/>
      <c r="AJ1879" s="58" t="str">
        <f>IF(H1879="","",VLOOKUP(H1879,単重表!$C$6:'単重表'!$F$2502,4,FALSE))</f>
        <v/>
      </c>
      <c r="AK1879" s="141" t="e">
        <f t="shared" si="821"/>
        <v>#VALUE!</v>
      </c>
      <c r="AL1879" s="40">
        <v>2</v>
      </c>
      <c r="AM1879" s="190" t="e">
        <f t="shared" si="822"/>
        <v>#VALUE!</v>
      </c>
      <c r="AO1879" s="191">
        <f t="shared" si="823"/>
        <v>0</v>
      </c>
      <c r="AP1879" s="182"/>
      <c r="AQ1879" s="183" t="str">
        <f t="shared" si="824"/>
        <v/>
      </c>
      <c r="AR1879" s="182"/>
      <c r="AS1879" s="184" t="str">
        <f t="shared" si="825"/>
        <v/>
      </c>
      <c r="AT1879" s="182"/>
      <c r="AU1879" s="268"/>
      <c r="AV1879" s="185"/>
      <c r="AW1879" s="185"/>
      <c r="AX1879" s="185"/>
      <c r="AY1879" s="185"/>
      <c r="AZ1879" s="185"/>
      <c r="BA1879" s="186"/>
      <c r="BB1879" s="80"/>
      <c r="BC1879" s="185"/>
      <c r="BD1879" s="185"/>
      <c r="BE1879" s="185"/>
      <c r="BF1879" s="185"/>
      <c r="BG1879" s="187"/>
      <c r="BH1879" s="270"/>
      <c r="BI1879" s="188"/>
      <c r="BJ1879" s="268"/>
      <c r="BL1879" s="40"/>
      <c r="BM1879" s="40"/>
      <c r="BN1879" s="40"/>
      <c r="BO1879" s="40"/>
      <c r="BP1879" s="40"/>
      <c r="BQ1879" s="40"/>
      <c r="BR1879" s="40"/>
      <c r="BS1879" s="40"/>
      <c r="BT1879" s="40"/>
      <c r="BU1879" s="40"/>
      <c r="BV1879" s="40"/>
      <c r="BW1879" s="40"/>
      <c r="BX1879" s="40"/>
      <c r="BY1879" s="40"/>
      <c r="BZ1879" s="40"/>
      <c r="CA1879" s="40"/>
      <c r="CB1879" s="40"/>
      <c r="CC1879" s="40"/>
      <c r="CD1879" s="40"/>
      <c r="CE1879" s="40"/>
      <c r="CF1879" s="40"/>
      <c r="CG1879" s="40"/>
      <c r="CH1879" s="40"/>
      <c r="CI1879" s="40"/>
      <c r="CJ1879" s="40"/>
      <c r="CK1879" s="40"/>
      <c r="CL1879" s="40"/>
      <c r="CM1879" s="40"/>
      <c r="CN1879" s="40"/>
      <c r="CO1879" s="40">
        <f t="shared" si="826"/>
        <v>0</v>
      </c>
    </row>
    <row r="1880" spans="1:93" ht="22.5" customHeight="1">
      <c r="A1880" s="269"/>
      <c r="B1880" s="267"/>
      <c r="C1880" s="75"/>
      <c r="D1880" s="78"/>
      <c r="E1880" s="75"/>
      <c r="F1880" s="80"/>
      <c r="G1880" s="78"/>
      <c r="H1880" s="70"/>
      <c r="I1880" s="81"/>
      <c r="J1880" s="71" t="str">
        <f>IF(H1880="","",VLOOKUP(H1880,単重表!$C$6:'単重表'!$F$2502,2,FALSE))</f>
        <v/>
      </c>
      <c r="K1880" s="232"/>
      <c r="L1880" s="101">
        <f t="shared" si="843"/>
        <v>1</v>
      </c>
      <c r="M1880" s="46"/>
      <c r="N1880" s="101">
        <f t="shared" si="820"/>
        <v>1</v>
      </c>
      <c r="O1880" s="49"/>
      <c r="P1880" s="47" t="str">
        <f>IF(H1880="","",VLOOKUP(H1880,単重表!$C$6:'単重表'!$F$2502,3,FALSE))</f>
        <v/>
      </c>
      <c r="Q1880" s="47"/>
      <c r="R1880" s="56" t="e">
        <f t="shared" si="844"/>
        <v>#VALUE!</v>
      </c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267"/>
      <c r="AF1880" s="267"/>
      <c r="AG1880" s="40"/>
      <c r="AH1880" s="40"/>
      <c r="AI1880" s="40"/>
      <c r="AJ1880" s="58" t="str">
        <f>IF(H1880="","",VLOOKUP(H1880,単重表!$C$6:'単重表'!$F$2502,4,FALSE))</f>
        <v/>
      </c>
      <c r="AK1880" s="141" t="e">
        <f t="shared" si="821"/>
        <v>#VALUE!</v>
      </c>
      <c r="AL1880" s="40">
        <v>2</v>
      </c>
      <c r="AM1880" s="190" t="e">
        <f t="shared" si="822"/>
        <v>#VALUE!</v>
      </c>
      <c r="AO1880" s="191">
        <f t="shared" si="823"/>
        <v>0</v>
      </c>
      <c r="AP1880" s="182"/>
      <c r="AQ1880" s="183" t="str">
        <f t="shared" si="824"/>
        <v/>
      </c>
      <c r="AR1880" s="182"/>
      <c r="AS1880" s="184" t="str">
        <f t="shared" si="825"/>
        <v/>
      </c>
      <c r="AT1880" s="182"/>
      <c r="AU1880" s="268"/>
      <c r="AV1880" s="185"/>
      <c r="AW1880" s="185"/>
      <c r="AX1880" s="185"/>
      <c r="AY1880" s="185"/>
      <c r="AZ1880" s="185"/>
      <c r="BA1880" s="186"/>
      <c r="BB1880" s="80"/>
      <c r="BC1880" s="185"/>
      <c r="BD1880" s="185"/>
      <c r="BE1880" s="185"/>
      <c r="BF1880" s="185"/>
      <c r="BG1880" s="187"/>
      <c r="BH1880" s="270"/>
      <c r="BI1880" s="188"/>
      <c r="BJ1880" s="268"/>
      <c r="BL1880" s="40"/>
      <c r="BM1880" s="40"/>
      <c r="BN1880" s="40"/>
      <c r="BO1880" s="40"/>
      <c r="BP1880" s="40"/>
      <c r="BQ1880" s="40"/>
      <c r="BR1880" s="40"/>
      <c r="BS1880" s="40"/>
      <c r="BT1880" s="40"/>
      <c r="BU1880" s="40"/>
      <c r="BV1880" s="40"/>
      <c r="BW1880" s="40"/>
      <c r="BX1880" s="40"/>
      <c r="BY1880" s="40"/>
      <c r="BZ1880" s="40"/>
      <c r="CA1880" s="40"/>
      <c r="CB1880" s="40"/>
      <c r="CC1880" s="40"/>
      <c r="CD1880" s="40"/>
      <c r="CE1880" s="40"/>
      <c r="CF1880" s="40"/>
      <c r="CG1880" s="40"/>
      <c r="CH1880" s="40"/>
      <c r="CI1880" s="40"/>
      <c r="CJ1880" s="40"/>
      <c r="CK1880" s="40"/>
      <c r="CL1880" s="40"/>
      <c r="CM1880" s="40"/>
      <c r="CN1880" s="40"/>
      <c r="CO1880" s="40">
        <f t="shared" si="826"/>
        <v>0</v>
      </c>
    </row>
    <row r="1881" spans="1:93" ht="22.5" customHeight="1">
      <c r="A1881" s="269"/>
      <c r="B1881" s="267"/>
      <c r="C1881" s="75"/>
      <c r="D1881" s="78"/>
      <c r="E1881" s="75"/>
      <c r="F1881" s="80"/>
      <c r="G1881" s="78"/>
      <c r="H1881" s="70"/>
      <c r="I1881" s="81"/>
      <c r="J1881" s="71" t="str">
        <f>IF(H1881="","",VLOOKUP(H1881,単重表!$C$6:'単重表'!$F$2502,2,FALSE))</f>
        <v/>
      </c>
      <c r="K1881" s="232"/>
      <c r="L1881" s="101">
        <f t="shared" si="843"/>
        <v>1</v>
      </c>
      <c r="M1881" s="46"/>
      <c r="N1881" s="101">
        <f t="shared" si="820"/>
        <v>1</v>
      </c>
      <c r="O1881" s="49"/>
      <c r="P1881" s="47" t="str">
        <f>IF(H1881="","",VLOOKUP(H1881,単重表!$C$6:'単重表'!$F$2502,3,FALSE))</f>
        <v/>
      </c>
      <c r="Q1881" s="47"/>
      <c r="R1881" s="56" t="e">
        <f t="shared" si="844"/>
        <v>#VALUE!</v>
      </c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267"/>
      <c r="AF1881" s="267"/>
      <c r="AG1881" s="40"/>
      <c r="AH1881" s="40"/>
      <c r="AI1881" s="40"/>
      <c r="AJ1881" s="58" t="str">
        <f>IF(H1881="","",VLOOKUP(H1881,単重表!$C$6:'単重表'!$F$2502,4,FALSE))</f>
        <v/>
      </c>
      <c r="AK1881" s="141" t="e">
        <f t="shared" si="821"/>
        <v>#VALUE!</v>
      </c>
      <c r="AL1881" s="40">
        <v>2</v>
      </c>
      <c r="AM1881" s="190" t="e">
        <f t="shared" si="822"/>
        <v>#VALUE!</v>
      </c>
      <c r="AO1881" s="191">
        <f t="shared" si="823"/>
        <v>0</v>
      </c>
      <c r="AP1881" s="182"/>
      <c r="AQ1881" s="183" t="str">
        <f t="shared" si="824"/>
        <v/>
      </c>
      <c r="AR1881" s="182"/>
      <c r="AS1881" s="184" t="str">
        <f t="shared" si="825"/>
        <v/>
      </c>
      <c r="AT1881" s="182"/>
      <c r="AU1881" s="268"/>
      <c r="AV1881" s="185"/>
      <c r="AW1881" s="185"/>
      <c r="AX1881" s="185"/>
      <c r="AY1881" s="185"/>
      <c r="AZ1881" s="185"/>
      <c r="BA1881" s="186"/>
      <c r="BB1881" s="80"/>
      <c r="BC1881" s="185"/>
      <c r="BD1881" s="185"/>
      <c r="BE1881" s="185"/>
      <c r="BF1881" s="185"/>
      <c r="BG1881" s="187"/>
      <c r="BH1881" s="270"/>
      <c r="BI1881" s="188"/>
      <c r="BJ1881" s="268"/>
      <c r="BL1881" s="40"/>
      <c r="BM1881" s="40"/>
      <c r="BN1881" s="40"/>
      <c r="BO1881" s="40"/>
      <c r="BP1881" s="40"/>
      <c r="BQ1881" s="40"/>
      <c r="BR1881" s="40"/>
      <c r="BS1881" s="40"/>
      <c r="BT1881" s="40"/>
      <c r="BU1881" s="40"/>
      <c r="BV1881" s="40"/>
      <c r="BW1881" s="40"/>
      <c r="BX1881" s="40"/>
      <c r="BY1881" s="40"/>
      <c r="BZ1881" s="40"/>
      <c r="CA1881" s="40"/>
      <c r="CB1881" s="40"/>
      <c r="CC1881" s="40"/>
      <c r="CD1881" s="40"/>
      <c r="CE1881" s="40"/>
      <c r="CF1881" s="40"/>
      <c r="CG1881" s="40"/>
      <c r="CH1881" s="40"/>
      <c r="CI1881" s="40"/>
      <c r="CJ1881" s="40"/>
      <c r="CK1881" s="40"/>
      <c r="CL1881" s="40"/>
      <c r="CM1881" s="40"/>
      <c r="CN1881" s="40"/>
      <c r="CO1881" s="40">
        <f t="shared" si="826"/>
        <v>0</v>
      </c>
    </row>
    <row r="1882" spans="1:93" ht="22.5" customHeight="1">
      <c r="A1882" s="269"/>
      <c r="B1882" s="267"/>
      <c r="C1882" s="75"/>
      <c r="D1882" s="78"/>
      <c r="E1882" s="75"/>
      <c r="F1882" s="80"/>
      <c r="G1882" s="78"/>
      <c r="H1882" s="70"/>
      <c r="I1882" s="81"/>
      <c r="J1882" s="71" t="str">
        <f>IF(H1882="","",VLOOKUP(H1882,単重表!$C$6:'単重表'!$F$2502,2,FALSE))</f>
        <v/>
      </c>
      <c r="K1882" s="232"/>
      <c r="L1882" s="101">
        <f>IF(K1882="",1,K1882/1000)</f>
        <v>1</v>
      </c>
      <c r="M1882" s="46"/>
      <c r="N1882" s="101">
        <f t="shared" si="820"/>
        <v>1</v>
      </c>
      <c r="O1882" s="49"/>
      <c r="P1882" s="47" t="str">
        <f>IF(H1882="","",VLOOKUP(H1882,単重表!$C$6:'単重表'!$F$2502,3,FALSE))</f>
        <v/>
      </c>
      <c r="Q1882" s="47"/>
      <c r="R1882" s="56" t="e">
        <f t="shared" si="844"/>
        <v>#VALUE!</v>
      </c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267"/>
      <c r="AF1882" s="267"/>
      <c r="AG1882" s="40"/>
      <c r="AH1882" s="40"/>
      <c r="AI1882" s="40"/>
      <c r="AJ1882" s="58" t="str">
        <f>IF(H1882="","",VLOOKUP(H1882,単重表!$C$6:'単重表'!$F$2502,4,FALSE))</f>
        <v/>
      </c>
      <c r="AK1882" s="141" t="e">
        <f t="shared" si="821"/>
        <v>#VALUE!</v>
      </c>
      <c r="AL1882" s="40">
        <v>2</v>
      </c>
      <c r="AM1882" s="190" t="e">
        <f t="shared" si="822"/>
        <v>#VALUE!</v>
      </c>
      <c r="AO1882" s="191">
        <f t="shared" si="823"/>
        <v>0</v>
      </c>
      <c r="AP1882" s="182"/>
      <c r="AQ1882" s="183" t="str">
        <f t="shared" si="824"/>
        <v/>
      </c>
      <c r="AR1882" s="182"/>
      <c r="AS1882" s="184" t="str">
        <f t="shared" si="825"/>
        <v/>
      </c>
      <c r="AT1882" s="182"/>
      <c r="AU1882" s="268"/>
      <c r="AV1882" s="185"/>
      <c r="AW1882" s="185"/>
      <c r="AX1882" s="185"/>
      <c r="AY1882" s="185"/>
      <c r="AZ1882" s="185"/>
      <c r="BA1882" s="186"/>
      <c r="BB1882" s="80"/>
      <c r="BC1882" s="185"/>
      <c r="BD1882" s="185"/>
      <c r="BE1882" s="185"/>
      <c r="BF1882" s="185"/>
      <c r="BG1882" s="187"/>
      <c r="BH1882" s="270"/>
      <c r="BI1882" s="188"/>
      <c r="BJ1882" s="268"/>
      <c r="BL1882" s="40"/>
      <c r="BM1882" s="40"/>
      <c r="BN1882" s="40"/>
      <c r="BO1882" s="40"/>
      <c r="BP1882" s="40"/>
      <c r="BQ1882" s="40"/>
      <c r="BR1882" s="40"/>
      <c r="BS1882" s="40"/>
      <c r="BT1882" s="40"/>
      <c r="BU1882" s="40"/>
      <c r="BV1882" s="40"/>
      <c r="BW1882" s="40"/>
      <c r="BX1882" s="40"/>
      <c r="BY1882" s="40"/>
      <c r="BZ1882" s="40"/>
      <c r="CA1882" s="40"/>
      <c r="CB1882" s="40"/>
      <c r="CC1882" s="40"/>
      <c r="CD1882" s="40"/>
      <c r="CE1882" s="40"/>
      <c r="CF1882" s="40"/>
      <c r="CG1882" s="40"/>
      <c r="CH1882" s="40"/>
      <c r="CI1882" s="40"/>
      <c r="CJ1882" s="40"/>
      <c r="CK1882" s="40"/>
      <c r="CL1882" s="40"/>
      <c r="CM1882" s="40"/>
      <c r="CN1882" s="40"/>
      <c r="CO1882" s="40">
        <f t="shared" si="826"/>
        <v>0</v>
      </c>
    </row>
    <row r="1883" spans="1:93" ht="22.5" customHeight="1">
      <c r="A1883" s="269"/>
      <c r="B1883" s="267"/>
      <c r="C1883" s="75"/>
      <c r="D1883" s="78"/>
      <c r="E1883" s="75"/>
      <c r="F1883" s="80"/>
      <c r="G1883" s="78"/>
      <c r="H1883" s="70"/>
      <c r="I1883" s="81"/>
      <c r="J1883" s="71" t="str">
        <f>IF(H1883="","",VLOOKUP(H1883,単重表!$C$6:'単重表'!$F$2502,2,FALSE))</f>
        <v/>
      </c>
      <c r="K1883" s="232"/>
      <c r="L1883" s="101">
        <f>IF(K1883="",1,K1883/1000)</f>
        <v>1</v>
      </c>
      <c r="M1883" s="46"/>
      <c r="N1883" s="101">
        <f t="shared" si="820"/>
        <v>1</v>
      </c>
      <c r="O1883" s="49"/>
      <c r="P1883" s="47" t="str">
        <f>IF(H1883="","",VLOOKUP(H1883,単重表!$C$6:'単重表'!$F$2502,3,FALSE))</f>
        <v/>
      </c>
      <c r="Q1883" s="47"/>
      <c r="R1883" s="56" t="e">
        <f t="shared" si="844"/>
        <v>#VALUE!</v>
      </c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267"/>
      <c r="AF1883" s="267"/>
      <c r="AG1883" s="40"/>
      <c r="AH1883" s="40"/>
      <c r="AI1883" s="40"/>
      <c r="AJ1883" s="58" t="str">
        <f>IF(H1883="","",VLOOKUP(H1883,単重表!$C$6:'単重表'!$F$2502,4,FALSE))</f>
        <v/>
      </c>
      <c r="AK1883" s="141" t="e">
        <f t="shared" si="821"/>
        <v>#VALUE!</v>
      </c>
      <c r="AL1883" s="40">
        <v>2</v>
      </c>
      <c r="AM1883" s="190" t="e">
        <f t="shared" si="822"/>
        <v>#VALUE!</v>
      </c>
      <c r="AO1883" s="191">
        <f t="shared" si="823"/>
        <v>0</v>
      </c>
      <c r="AP1883" s="182"/>
      <c r="AQ1883" s="183" t="str">
        <f t="shared" si="824"/>
        <v/>
      </c>
      <c r="AR1883" s="182"/>
      <c r="AS1883" s="184" t="str">
        <f t="shared" si="825"/>
        <v/>
      </c>
      <c r="AT1883" s="182"/>
      <c r="AU1883" s="268"/>
      <c r="AV1883" s="185"/>
      <c r="AW1883" s="185"/>
      <c r="AX1883" s="185"/>
      <c r="AY1883" s="185"/>
      <c r="AZ1883" s="185"/>
      <c r="BA1883" s="186"/>
      <c r="BB1883" s="80"/>
      <c r="BC1883" s="185"/>
      <c r="BD1883" s="185"/>
      <c r="BE1883" s="185"/>
      <c r="BF1883" s="185"/>
      <c r="BG1883" s="187"/>
      <c r="BH1883" s="270"/>
      <c r="BI1883" s="188"/>
      <c r="BJ1883" s="268"/>
      <c r="BL1883" s="40"/>
      <c r="BM1883" s="40"/>
      <c r="BN1883" s="40"/>
      <c r="BO1883" s="40"/>
      <c r="BP1883" s="40"/>
      <c r="BQ1883" s="40"/>
      <c r="BR1883" s="40"/>
      <c r="BS1883" s="40"/>
      <c r="BT1883" s="40"/>
      <c r="BU1883" s="40"/>
      <c r="BV1883" s="40"/>
      <c r="BW1883" s="40"/>
      <c r="BX1883" s="40"/>
      <c r="BY1883" s="40"/>
      <c r="BZ1883" s="40"/>
      <c r="CA1883" s="40"/>
      <c r="CB1883" s="40"/>
      <c r="CC1883" s="40"/>
      <c r="CD1883" s="40"/>
      <c r="CE1883" s="40"/>
      <c r="CF1883" s="40"/>
      <c r="CG1883" s="40"/>
      <c r="CH1883" s="40"/>
      <c r="CI1883" s="40"/>
      <c r="CJ1883" s="40"/>
      <c r="CK1883" s="40"/>
      <c r="CL1883" s="40"/>
      <c r="CM1883" s="40"/>
      <c r="CN1883" s="40"/>
      <c r="CO1883" s="40">
        <f t="shared" si="826"/>
        <v>0</v>
      </c>
    </row>
    <row r="1884" spans="1:93" ht="22.5" customHeight="1">
      <c r="A1884" s="269"/>
      <c r="B1884" s="267"/>
      <c r="C1884" s="75"/>
      <c r="D1884" s="78"/>
      <c r="E1884" s="75"/>
      <c r="F1884" s="80"/>
      <c r="G1884" s="78"/>
      <c r="H1884" s="70"/>
      <c r="I1884" s="81"/>
      <c r="J1884" s="71" t="str">
        <f>IF(H1884="","",VLOOKUP(H1884,単重表!$C$6:'単重表'!$F$2502,2,FALSE))</f>
        <v/>
      </c>
      <c r="K1884" s="232"/>
      <c r="L1884" s="101">
        <f>IF(K1884="",1,K1884/1000)</f>
        <v>1</v>
      </c>
      <c r="M1884" s="46"/>
      <c r="N1884" s="101">
        <f t="shared" si="820"/>
        <v>1</v>
      </c>
      <c r="O1884" s="49"/>
      <c r="P1884" s="47" t="str">
        <f>IF(H1884="","",VLOOKUP(H1884,単重表!$C$6:'単重表'!$F$2502,3,FALSE))</f>
        <v/>
      </c>
      <c r="Q1884" s="47"/>
      <c r="R1884" s="56" t="e">
        <f>P1884*O1884*N1884*L1884+Q1884</f>
        <v>#VALUE!</v>
      </c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267"/>
      <c r="AF1884" s="267"/>
      <c r="AG1884" s="40"/>
      <c r="AH1884" s="40"/>
      <c r="AI1884" s="40"/>
      <c r="AJ1884" s="58" t="str">
        <f>IF(H1884="","",VLOOKUP(H1884,単重表!$C$6:'単重表'!$F$2502,4,FALSE))</f>
        <v/>
      </c>
      <c r="AK1884" s="141" t="e">
        <f t="shared" si="821"/>
        <v>#VALUE!</v>
      </c>
      <c r="AL1884" s="40">
        <v>2</v>
      </c>
      <c r="AM1884" s="190" t="e">
        <f t="shared" si="822"/>
        <v>#VALUE!</v>
      </c>
      <c r="AO1884" s="191">
        <f t="shared" si="823"/>
        <v>0</v>
      </c>
      <c r="AP1884" s="182"/>
      <c r="AQ1884" s="183" t="str">
        <f t="shared" si="824"/>
        <v/>
      </c>
      <c r="AR1884" s="182"/>
      <c r="AS1884" s="184" t="str">
        <f t="shared" si="825"/>
        <v/>
      </c>
      <c r="AT1884" s="182"/>
      <c r="AU1884" s="268"/>
      <c r="AV1884" s="185"/>
      <c r="AW1884" s="185"/>
      <c r="AX1884" s="185"/>
      <c r="AY1884" s="185"/>
      <c r="AZ1884" s="185"/>
      <c r="BA1884" s="186"/>
      <c r="BB1884" s="80"/>
      <c r="BC1884" s="185"/>
      <c r="BD1884" s="185"/>
      <c r="BE1884" s="185"/>
      <c r="BF1884" s="185"/>
      <c r="BG1884" s="187"/>
      <c r="BH1884" s="270"/>
      <c r="BI1884" s="188"/>
      <c r="BJ1884" s="268"/>
      <c r="BL1884" s="40"/>
      <c r="BM1884" s="40"/>
      <c r="BN1884" s="40"/>
      <c r="BO1884" s="40"/>
      <c r="BP1884" s="40"/>
      <c r="BQ1884" s="40"/>
      <c r="BR1884" s="40"/>
      <c r="BS1884" s="40"/>
      <c r="BT1884" s="40"/>
      <c r="BU1884" s="40"/>
      <c r="BV1884" s="40"/>
      <c r="BW1884" s="40"/>
      <c r="BX1884" s="40"/>
      <c r="BY1884" s="40"/>
      <c r="BZ1884" s="40"/>
      <c r="CA1884" s="40"/>
      <c r="CB1884" s="40"/>
      <c r="CC1884" s="40"/>
      <c r="CD1884" s="40"/>
      <c r="CE1884" s="40"/>
      <c r="CF1884" s="40"/>
      <c r="CG1884" s="40"/>
      <c r="CH1884" s="40"/>
      <c r="CI1884" s="40"/>
      <c r="CJ1884" s="40"/>
      <c r="CK1884" s="40"/>
      <c r="CL1884" s="40"/>
      <c r="CM1884" s="40"/>
      <c r="CN1884" s="40"/>
      <c r="CO1884" s="40">
        <f t="shared" si="826"/>
        <v>0</v>
      </c>
    </row>
    <row r="1885" spans="1:93" ht="22.5" customHeight="1">
      <c r="A1885" s="269"/>
      <c r="B1885" s="267"/>
      <c r="C1885" s="75"/>
      <c r="D1885" s="78"/>
      <c r="E1885" s="75"/>
      <c r="F1885" s="80"/>
      <c r="G1885" s="78"/>
      <c r="H1885" s="70"/>
      <c r="I1885" s="81"/>
      <c r="J1885" s="71" t="str">
        <f>IF(H1885="","",VLOOKUP(H1885,単重表!$C$6:'単重表'!$F$2502,2,FALSE))</f>
        <v/>
      </c>
      <c r="K1885" s="232"/>
      <c r="L1885" s="101">
        <f t="shared" ref="L1885:L1892" si="845">IF(K1885="",1,K1885/1000)</f>
        <v>1</v>
      </c>
      <c r="M1885" s="46"/>
      <c r="N1885" s="101">
        <f t="shared" si="820"/>
        <v>1</v>
      </c>
      <c r="O1885" s="49"/>
      <c r="P1885" s="47" t="str">
        <f>IF(H1885="","",VLOOKUP(H1885,単重表!$C$6:'単重表'!$F$2502,3,FALSE))</f>
        <v/>
      </c>
      <c r="Q1885" s="47"/>
      <c r="R1885" s="56" t="e">
        <f t="shared" ref="R1885:R1894" si="846">P1885*O1885*N1885*L1885+Q1885</f>
        <v>#VALUE!</v>
      </c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267"/>
      <c r="AF1885" s="267"/>
      <c r="AG1885" s="40"/>
      <c r="AH1885" s="40"/>
      <c r="AI1885" s="40"/>
      <c r="AJ1885" s="58" t="str">
        <f>IF(H1885="","",VLOOKUP(H1885,単重表!$C$6:'単重表'!$F$2502,4,FALSE))</f>
        <v/>
      </c>
      <c r="AK1885" s="141" t="e">
        <f t="shared" si="821"/>
        <v>#VALUE!</v>
      </c>
      <c r="AL1885" s="40">
        <v>2</v>
      </c>
      <c r="AM1885" s="190" t="e">
        <f t="shared" si="822"/>
        <v>#VALUE!</v>
      </c>
      <c r="AO1885" s="191">
        <f t="shared" si="823"/>
        <v>0</v>
      </c>
      <c r="AP1885" s="182"/>
      <c r="AQ1885" s="183" t="str">
        <f t="shared" si="824"/>
        <v/>
      </c>
      <c r="AR1885" s="182"/>
      <c r="AS1885" s="184" t="str">
        <f t="shared" si="825"/>
        <v/>
      </c>
      <c r="AT1885" s="182"/>
      <c r="AU1885" s="268"/>
      <c r="AV1885" s="185"/>
      <c r="AW1885" s="185"/>
      <c r="AX1885" s="185"/>
      <c r="AY1885" s="185"/>
      <c r="AZ1885" s="185"/>
      <c r="BA1885" s="186"/>
      <c r="BB1885" s="80"/>
      <c r="BC1885" s="185"/>
      <c r="BD1885" s="185"/>
      <c r="BE1885" s="185"/>
      <c r="BF1885" s="185"/>
      <c r="BG1885" s="187"/>
      <c r="BH1885" s="270"/>
      <c r="BI1885" s="188"/>
      <c r="BJ1885" s="268"/>
      <c r="BL1885" s="40"/>
      <c r="BM1885" s="40"/>
      <c r="BN1885" s="40"/>
      <c r="BO1885" s="40"/>
      <c r="BP1885" s="40"/>
      <c r="BQ1885" s="40"/>
      <c r="BR1885" s="40"/>
      <c r="BS1885" s="40"/>
      <c r="BT1885" s="40"/>
      <c r="BU1885" s="40"/>
      <c r="BV1885" s="40"/>
      <c r="BW1885" s="40"/>
      <c r="BX1885" s="40"/>
      <c r="BY1885" s="40"/>
      <c r="BZ1885" s="40"/>
      <c r="CA1885" s="40"/>
      <c r="CB1885" s="40"/>
      <c r="CC1885" s="40"/>
      <c r="CD1885" s="40"/>
      <c r="CE1885" s="40"/>
      <c r="CF1885" s="40"/>
      <c r="CG1885" s="40"/>
      <c r="CH1885" s="40"/>
      <c r="CI1885" s="40"/>
      <c r="CJ1885" s="40"/>
      <c r="CK1885" s="40"/>
      <c r="CL1885" s="40"/>
      <c r="CM1885" s="40"/>
      <c r="CN1885" s="40"/>
      <c r="CO1885" s="40">
        <f t="shared" si="826"/>
        <v>0</v>
      </c>
    </row>
    <row r="1886" spans="1:93" ht="22.5" customHeight="1">
      <c r="A1886" s="269"/>
      <c r="B1886" s="267"/>
      <c r="C1886" s="75"/>
      <c r="D1886" s="78"/>
      <c r="E1886" s="75"/>
      <c r="F1886" s="80"/>
      <c r="G1886" s="78"/>
      <c r="H1886" s="70"/>
      <c r="I1886" s="81"/>
      <c r="J1886" s="71" t="str">
        <f>IF(H1886="","",VLOOKUP(H1886,単重表!$C$6:'単重表'!$F$2502,2,FALSE))</f>
        <v/>
      </c>
      <c r="K1886" s="232"/>
      <c r="L1886" s="101">
        <f t="shared" si="845"/>
        <v>1</v>
      </c>
      <c r="M1886" s="46"/>
      <c r="N1886" s="101">
        <f t="shared" si="820"/>
        <v>1</v>
      </c>
      <c r="O1886" s="49"/>
      <c r="P1886" s="47" t="str">
        <f>IF(H1886="","",VLOOKUP(H1886,単重表!$C$6:'単重表'!$F$2502,3,FALSE))</f>
        <v/>
      </c>
      <c r="Q1886" s="47"/>
      <c r="R1886" s="56" t="e">
        <f t="shared" si="846"/>
        <v>#VALUE!</v>
      </c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267"/>
      <c r="AF1886" s="267"/>
      <c r="AG1886" s="40"/>
      <c r="AH1886" s="40"/>
      <c r="AI1886" s="40"/>
      <c r="AJ1886" s="58" t="str">
        <f>IF(H1886="","",VLOOKUP(H1886,単重表!$C$6:'単重表'!$F$2502,4,FALSE))</f>
        <v/>
      </c>
      <c r="AK1886" s="141" t="e">
        <f t="shared" si="821"/>
        <v>#VALUE!</v>
      </c>
      <c r="AL1886" s="40">
        <v>2</v>
      </c>
      <c r="AM1886" s="190" t="e">
        <f t="shared" si="822"/>
        <v>#VALUE!</v>
      </c>
      <c r="AO1886" s="191">
        <f t="shared" si="823"/>
        <v>0</v>
      </c>
      <c r="AP1886" s="182"/>
      <c r="AQ1886" s="183" t="str">
        <f t="shared" si="824"/>
        <v/>
      </c>
      <c r="AR1886" s="182"/>
      <c r="AS1886" s="184" t="str">
        <f t="shared" si="825"/>
        <v/>
      </c>
      <c r="AT1886" s="182"/>
      <c r="AU1886" s="268"/>
      <c r="AV1886" s="185"/>
      <c r="AW1886" s="185"/>
      <c r="AX1886" s="185"/>
      <c r="AY1886" s="185"/>
      <c r="AZ1886" s="185"/>
      <c r="BA1886" s="186"/>
      <c r="BB1886" s="80"/>
      <c r="BC1886" s="185"/>
      <c r="BD1886" s="185"/>
      <c r="BE1886" s="185"/>
      <c r="BF1886" s="185"/>
      <c r="BG1886" s="187"/>
      <c r="BH1886" s="270"/>
      <c r="BI1886" s="188"/>
      <c r="BJ1886" s="268"/>
      <c r="BL1886" s="40"/>
      <c r="BM1886" s="40"/>
      <c r="BN1886" s="40"/>
      <c r="BO1886" s="40"/>
      <c r="BP1886" s="40"/>
      <c r="BQ1886" s="40"/>
      <c r="BR1886" s="40"/>
      <c r="BS1886" s="40"/>
      <c r="BT1886" s="40"/>
      <c r="BU1886" s="40"/>
      <c r="BV1886" s="40"/>
      <c r="BW1886" s="40"/>
      <c r="BX1886" s="40"/>
      <c r="BY1886" s="40"/>
      <c r="BZ1886" s="40"/>
      <c r="CA1886" s="40"/>
      <c r="CB1886" s="40"/>
      <c r="CC1886" s="40"/>
      <c r="CD1886" s="40"/>
      <c r="CE1886" s="40"/>
      <c r="CF1886" s="40"/>
      <c r="CG1886" s="40"/>
      <c r="CH1886" s="40"/>
      <c r="CI1886" s="40"/>
      <c r="CJ1886" s="40"/>
      <c r="CK1886" s="40"/>
      <c r="CL1886" s="40"/>
      <c r="CM1886" s="40"/>
      <c r="CN1886" s="40"/>
      <c r="CO1886" s="40">
        <f t="shared" si="826"/>
        <v>0</v>
      </c>
    </row>
    <row r="1887" spans="1:93" ht="22.5" customHeight="1">
      <c r="A1887" s="269"/>
      <c r="B1887" s="267"/>
      <c r="C1887" s="75"/>
      <c r="D1887" s="78"/>
      <c r="E1887" s="75"/>
      <c r="F1887" s="80"/>
      <c r="G1887" s="78"/>
      <c r="H1887" s="70"/>
      <c r="I1887" s="81"/>
      <c r="J1887" s="71" t="str">
        <f>IF(H1887="","",VLOOKUP(H1887,単重表!$C$6:'単重表'!$F$2502,2,FALSE))</f>
        <v/>
      </c>
      <c r="K1887" s="232"/>
      <c r="L1887" s="101">
        <f t="shared" si="845"/>
        <v>1</v>
      </c>
      <c r="M1887" s="46"/>
      <c r="N1887" s="101">
        <f t="shared" si="820"/>
        <v>1</v>
      </c>
      <c r="O1887" s="49"/>
      <c r="P1887" s="47" t="str">
        <f>IF(H1887="","",VLOOKUP(H1887,単重表!$C$6:'単重表'!$F$2502,3,FALSE))</f>
        <v/>
      </c>
      <c r="Q1887" s="47"/>
      <c r="R1887" s="56" t="e">
        <f t="shared" si="846"/>
        <v>#VALUE!</v>
      </c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267"/>
      <c r="AF1887" s="267"/>
      <c r="AG1887" s="40"/>
      <c r="AH1887" s="40"/>
      <c r="AI1887" s="40"/>
      <c r="AJ1887" s="58" t="str">
        <f>IF(H1887="","",VLOOKUP(H1887,単重表!$C$6:'単重表'!$F$2502,4,FALSE))</f>
        <v/>
      </c>
      <c r="AK1887" s="141" t="e">
        <f t="shared" si="821"/>
        <v>#VALUE!</v>
      </c>
      <c r="AL1887" s="40">
        <v>2</v>
      </c>
      <c r="AM1887" s="190" t="e">
        <f t="shared" si="822"/>
        <v>#VALUE!</v>
      </c>
      <c r="AO1887" s="191">
        <f t="shared" si="823"/>
        <v>0</v>
      </c>
      <c r="AP1887" s="182"/>
      <c r="AQ1887" s="183" t="str">
        <f t="shared" si="824"/>
        <v/>
      </c>
      <c r="AR1887" s="182"/>
      <c r="AS1887" s="184" t="str">
        <f t="shared" si="825"/>
        <v/>
      </c>
      <c r="AT1887" s="182"/>
      <c r="AU1887" s="268"/>
      <c r="AV1887" s="185"/>
      <c r="AW1887" s="185"/>
      <c r="AX1887" s="185"/>
      <c r="AY1887" s="185"/>
      <c r="AZ1887" s="185"/>
      <c r="BA1887" s="186"/>
      <c r="BB1887" s="80"/>
      <c r="BC1887" s="185"/>
      <c r="BD1887" s="185"/>
      <c r="BE1887" s="185"/>
      <c r="BF1887" s="185"/>
      <c r="BG1887" s="187"/>
      <c r="BH1887" s="270"/>
      <c r="BI1887" s="188"/>
      <c r="BJ1887" s="268"/>
      <c r="BL1887" s="40"/>
      <c r="BM1887" s="40"/>
      <c r="BN1887" s="40"/>
      <c r="BO1887" s="40"/>
      <c r="BP1887" s="40"/>
      <c r="BQ1887" s="40"/>
      <c r="BR1887" s="40"/>
      <c r="BS1887" s="40"/>
      <c r="BT1887" s="40"/>
      <c r="BU1887" s="40"/>
      <c r="BV1887" s="40"/>
      <c r="BW1887" s="40"/>
      <c r="BX1887" s="40"/>
      <c r="BY1887" s="40"/>
      <c r="BZ1887" s="40"/>
      <c r="CA1887" s="40"/>
      <c r="CB1887" s="40"/>
      <c r="CC1887" s="40"/>
      <c r="CD1887" s="40"/>
      <c r="CE1887" s="40"/>
      <c r="CF1887" s="40"/>
      <c r="CG1887" s="40"/>
      <c r="CH1887" s="40"/>
      <c r="CI1887" s="40"/>
      <c r="CJ1887" s="40"/>
      <c r="CK1887" s="40"/>
      <c r="CL1887" s="40"/>
      <c r="CM1887" s="40"/>
      <c r="CN1887" s="40"/>
      <c r="CO1887" s="40">
        <f t="shared" si="826"/>
        <v>0</v>
      </c>
    </row>
    <row r="1888" spans="1:93" ht="22.5" customHeight="1">
      <c r="A1888" s="269"/>
      <c r="B1888" s="267"/>
      <c r="C1888" s="75"/>
      <c r="D1888" s="78"/>
      <c r="E1888" s="75"/>
      <c r="F1888" s="80"/>
      <c r="G1888" s="78"/>
      <c r="H1888" s="70"/>
      <c r="I1888" s="81"/>
      <c r="J1888" s="71" t="str">
        <f>IF(H1888="","",VLOOKUP(H1888,単重表!$C$6:'単重表'!$F$2502,2,FALSE))</f>
        <v/>
      </c>
      <c r="K1888" s="232"/>
      <c r="L1888" s="101">
        <f t="shared" si="845"/>
        <v>1</v>
      </c>
      <c r="M1888" s="46"/>
      <c r="N1888" s="101">
        <f t="shared" si="820"/>
        <v>1</v>
      </c>
      <c r="O1888" s="49"/>
      <c r="P1888" s="47" t="str">
        <f>IF(H1888="","",VLOOKUP(H1888,単重表!$C$6:'単重表'!$F$2502,3,FALSE))</f>
        <v/>
      </c>
      <c r="Q1888" s="47"/>
      <c r="R1888" s="56" t="e">
        <f t="shared" si="846"/>
        <v>#VALUE!</v>
      </c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267"/>
      <c r="AF1888" s="267"/>
      <c r="AG1888" s="40"/>
      <c r="AH1888" s="40"/>
      <c r="AI1888" s="40"/>
      <c r="AJ1888" s="58" t="str">
        <f>IF(H1888="","",VLOOKUP(H1888,単重表!$C$6:'単重表'!$F$2502,4,FALSE))</f>
        <v/>
      </c>
      <c r="AK1888" s="141" t="e">
        <f t="shared" si="821"/>
        <v>#VALUE!</v>
      </c>
      <c r="AL1888" s="40">
        <v>2</v>
      </c>
      <c r="AM1888" s="190" t="e">
        <f t="shared" si="822"/>
        <v>#VALUE!</v>
      </c>
      <c r="AO1888" s="191">
        <f t="shared" si="823"/>
        <v>0</v>
      </c>
      <c r="AP1888" s="182"/>
      <c r="AQ1888" s="183" t="str">
        <f t="shared" si="824"/>
        <v/>
      </c>
      <c r="AR1888" s="182"/>
      <c r="AS1888" s="184" t="str">
        <f t="shared" si="825"/>
        <v/>
      </c>
      <c r="AT1888" s="182"/>
      <c r="AU1888" s="268"/>
      <c r="AV1888" s="185"/>
      <c r="AW1888" s="185"/>
      <c r="AX1888" s="185"/>
      <c r="AY1888" s="185"/>
      <c r="AZ1888" s="185"/>
      <c r="BA1888" s="186"/>
      <c r="BB1888" s="80"/>
      <c r="BC1888" s="185"/>
      <c r="BD1888" s="185"/>
      <c r="BE1888" s="185"/>
      <c r="BF1888" s="185"/>
      <c r="BG1888" s="187"/>
      <c r="BH1888" s="270"/>
      <c r="BI1888" s="188"/>
      <c r="BJ1888" s="268"/>
      <c r="BL1888" s="40"/>
      <c r="BM1888" s="40"/>
      <c r="BN1888" s="40"/>
      <c r="BO1888" s="40"/>
      <c r="BP1888" s="40"/>
      <c r="BQ1888" s="40"/>
      <c r="BR1888" s="40"/>
      <c r="BS1888" s="40"/>
      <c r="BT1888" s="40"/>
      <c r="BU1888" s="40"/>
      <c r="BV1888" s="40"/>
      <c r="BW1888" s="40"/>
      <c r="BX1888" s="40"/>
      <c r="BY1888" s="40"/>
      <c r="BZ1888" s="40"/>
      <c r="CA1888" s="40"/>
      <c r="CB1888" s="40"/>
      <c r="CC1888" s="40"/>
      <c r="CD1888" s="40"/>
      <c r="CE1888" s="40"/>
      <c r="CF1888" s="40"/>
      <c r="CG1888" s="40"/>
      <c r="CH1888" s="40"/>
      <c r="CI1888" s="40"/>
      <c r="CJ1888" s="40"/>
      <c r="CK1888" s="40"/>
      <c r="CL1888" s="40"/>
      <c r="CM1888" s="40"/>
      <c r="CN1888" s="40"/>
      <c r="CO1888" s="40">
        <f t="shared" si="826"/>
        <v>0</v>
      </c>
    </row>
    <row r="1889" spans="1:93" ht="22.5" customHeight="1">
      <c r="A1889" s="269"/>
      <c r="B1889" s="267"/>
      <c r="C1889" s="75"/>
      <c r="D1889" s="78"/>
      <c r="E1889" s="75"/>
      <c r="F1889" s="80"/>
      <c r="G1889" s="78"/>
      <c r="H1889" s="70"/>
      <c r="I1889" s="81"/>
      <c r="J1889" s="71" t="str">
        <f>IF(H1889="","",VLOOKUP(H1889,単重表!$C$6:'単重表'!$F$2502,2,FALSE))</f>
        <v/>
      </c>
      <c r="K1889" s="232"/>
      <c r="L1889" s="101">
        <f t="shared" si="845"/>
        <v>1</v>
      </c>
      <c r="M1889" s="46"/>
      <c r="N1889" s="101">
        <f t="shared" si="820"/>
        <v>1</v>
      </c>
      <c r="O1889" s="49"/>
      <c r="P1889" s="47" t="str">
        <f>IF(H1889="","",VLOOKUP(H1889,単重表!$C$6:'単重表'!$F$2502,3,FALSE))</f>
        <v/>
      </c>
      <c r="Q1889" s="47"/>
      <c r="R1889" s="56" t="e">
        <f t="shared" si="846"/>
        <v>#VALUE!</v>
      </c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267"/>
      <c r="AF1889" s="267"/>
      <c r="AG1889" s="40"/>
      <c r="AH1889" s="40"/>
      <c r="AI1889" s="40"/>
      <c r="AJ1889" s="58" t="str">
        <f>IF(H1889="","",VLOOKUP(H1889,単重表!$C$6:'単重表'!$F$2502,4,FALSE))</f>
        <v/>
      </c>
      <c r="AK1889" s="141" t="e">
        <f t="shared" si="821"/>
        <v>#VALUE!</v>
      </c>
      <c r="AL1889" s="40">
        <v>2</v>
      </c>
      <c r="AM1889" s="190" t="e">
        <f t="shared" si="822"/>
        <v>#VALUE!</v>
      </c>
      <c r="AO1889" s="191">
        <f t="shared" si="823"/>
        <v>0</v>
      </c>
      <c r="AP1889" s="182"/>
      <c r="AQ1889" s="183" t="str">
        <f t="shared" si="824"/>
        <v/>
      </c>
      <c r="AR1889" s="182"/>
      <c r="AS1889" s="184" t="str">
        <f t="shared" si="825"/>
        <v/>
      </c>
      <c r="AT1889" s="182"/>
      <c r="AU1889" s="268"/>
      <c r="AV1889" s="185"/>
      <c r="AW1889" s="185"/>
      <c r="AX1889" s="185"/>
      <c r="AY1889" s="185"/>
      <c r="AZ1889" s="185"/>
      <c r="BA1889" s="186"/>
      <c r="BB1889" s="80"/>
      <c r="BC1889" s="185"/>
      <c r="BD1889" s="185"/>
      <c r="BE1889" s="185"/>
      <c r="BF1889" s="185"/>
      <c r="BG1889" s="187"/>
      <c r="BH1889" s="270"/>
      <c r="BI1889" s="188"/>
      <c r="BJ1889" s="268"/>
      <c r="BL1889" s="40"/>
      <c r="BM1889" s="40"/>
      <c r="BN1889" s="40"/>
      <c r="BO1889" s="40"/>
      <c r="BP1889" s="40"/>
      <c r="BQ1889" s="40"/>
      <c r="BR1889" s="40"/>
      <c r="BS1889" s="40"/>
      <c r="BT1889" s="40"/>
      <c r="BU1889" s="40"/>
      <c r="BV1889" s="40"/>
      <c r="BW1889" s="40"/>
      <c r="BX1889" s="40"/>
      <c r="BY1889" s="40"/>
      <c r="BZ1889" s="40"/>
      <c r="CA1889" s="40"/>
      <c r="CB1889" s="40"/>
      <c r="CC1889" s="40"/>
      <c r="CD1889" s="40"/>
      <c r="CE1889" s="40"/>
      <c r="CF1889" s="40"/>
      <c r="CG1889" s="40"/>
      <c r="CH1889" s="40"/>
      <c r="CI1889" s="40"/>
      <c r="CJ1889" s="40"/>
      <c r="CK1889" s="40"/>
      <c r="CL1889" s="40"/>
      <c r="CM1889" s="40"/>
      <c r="CN1889" s="40"/>
      <c r="CO1889" s="40">
        <f t="shared" si="826"/>
        <v>0</v>
      </c>
    </row>
    <row r="1890" spans="1:93" ht="22.5" customHeight="1">
      <c r="A1890" s="269"/>
      <c r="B1890" s="267"/>
      <c r="C1890" s="75"/>
      <c r="D1890" s="78"/>
      <c r="E1890" s="75"/>
      <c r="F1890" s="80"/>
      <c r="G1890" s="78"/>
      <c r="H1890" s="70"/>
      <c r="I1890" s="81"/>
      <c r="J1890" s="71" t="str">
        <f>IF(H1890="","",VLOOKUP(H1890,単重表!$C$6:'単重表'!$F$2502,2,FALSE))</f>
        <v/>
      </c>
      <c r="K1890" s="232"/>
      <c r="L1890" s="101">
        <f t="shared" si="845"/>
        <v>1</v>
      </c>
      <c r="M1890" s="46"/>
      <c r="N1890" s="101">
        <f t="shared" si="820"/>
        <v>1</v>
      </c>
      <c r="O1890" s="49"/>
      <c r="P1890" s="47" t="str">
        <f>IF(H1890="","",VLOOKUP(H1890,単重表!$C$6:'単重表'!$F$2502,3,FALSE))</f>
        <v/>
      </c>
      <c r="Q1890" s="47"/>
      <c r="R1890" s="56" t="e">
        <f t="shared" si="846"/>
        <v>#VALUE!</v>
      </c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267"/>
      <c r="AF1890" s="267"/>
      <c r="AG1890" s="40"/>
      <c r="AH1890" s="40"/>
      <c r="AI1890" s="40"/>
      <c r="AJ1890" s="58" t="str">
        <f>IF(H1890="","",VLOOKUP(H1890,単重表!$C$6:'単重表'!$F$2502,4,FALSE))</f>
        <v/>
      </c>
      <c r="AK1890" s="141" t="e">
        <f t="shared" si="821"/>
        <v>#VALUE!</v>
      </c>
      <c r="AL1890" s="40">
        <v>2</v>
      </c>
      <c r="AM1890" s="190" t="e">
        <f t="shared" si="822"/>
        <v>#VALUE!</v>
      </c>
      <c r="AO1890" s="191">
        <f t="shared" si="823"/>
        <v>0</v>
      </c>
      <c r="AP1890" s="182"/>
      <c r="AQ1890" s="183" t="str">
        <f t="shared" si="824"/>
        <v/>
      </c>
      <c r="AR1890" s="182"/>
      <c r="AS1890" s="184" t="str">
        <f t="shared" si="825"/>
        <v/>
      </c>
      <c r="AT1890" s="182"/>
      <c r="AU1890" s="268"/>
      <c r="AV1890" s="185"/>
      <c r="AW1890" s="185"/>
      <c r="AX1890" s="185"/>
      <c r="AY1890" s="185"/>
      <c r="AZ1890" s="185"/>
      <c r="BA1890" s="186"/>
      <c r="BB1890" s="80"/>
      <c r="BC1890" s="185"/>
      <c r="BD1890" s="185"/>
      <c r="BE1890" s="185"/>
      <c r="BF1890" s="185"/>
      <c r="BG1890" s="187"/>
      <c r="BH1890" s="270"/>
      <c r="BI1890" s="188"/>
      <c r="BJ1890" s="268"/>
      <c r="BL1890" s="40"/>
      <c r="BM1890" s="40"/>
      <c r="BN1890" s="40"/>
      <c r="BO1890" s="40"/>
      <c r="BP1890" s="40"/>
      <c r="BQ1890" s="40"/>
      <c r="BR1890" s="40"/>
      <c r="BS1890" s="40"/>
      <c r="BT1890" s="40"/>
      <c r="BU1890" s="40"/>
      <c r="BV1890" s="40"/>
      <c r="BW1890" s="40"/>
      <c r="BX1890" s="40"/>
      <c r="BY1890" s="40"/>
      <c r="BZ1890" s="40"/>
      <c r="CA1890" s="40"/>
      <c r="CB1890" s="40"/>
      <c r="CC1890" s="40"/>
      <c r="CD1890" s="40"/>
      <c r="CE1890" s="40"/>
      <c r="CF1890" s="40"/>
      <c r="CG1890" s="40"/>
      <c r="CH1890" s="40"/>
      <c r="CI1890" s="40"/>
      <c r="CJ1890" s="40"/>
      <c r="CK1890" s="40"/>
      <c r="CL1890" s="40"/>
      <c r="CM1890" s="40"/>
      <c r="CN1890" s="40"/>
      <c r="CO1890" s="40">
        <f t="shared" si="826"/>
        <v>0</v>
      </c>
    </row>
    <row r="1891" spans="1:93" ht="22.5" customHeight="1">
      <c r="A1891" s="269"/>
      <c r="B1891" s="267"/>
      <c r="C1891" s="75"/>
      <c r="D1891" s="78"/>
      <c r="E1891" s="75"/>
      <c r="F1891" s="80"/>
      <c r="G1891" s="78"/>
      <c r="H1891" s="70"/>
      <c r="I1891" s="81"/>
      <c r="J1891" s="71" t="str">
        <f>IF(H1891="","",VLOOKUP(H1891,単重表!$C$6:'単重表'!$F$2502,2,FALSE))</f>
        <v/>
      </c>
      <c r="K1891" s="232"/>
      <c r="L1891" s="101">
        <f t="shared" si="845"/>
        <v>1</v>
      </c>
      <c r="M1891" s="46"/>
      <c r="N1891" s="101">
        <f t="shared" si="820"/>
        <v>1</v>
      </c>
      <c r="O1891" s="49"/>
      <c r="P1891" s="47" t="str">
        <f>IF(H1891="","",VLOOKUP(H1891,単重表!$C$6:'単重表'!$F$2502,3,FALSE))</f>
        <v/>
      </c>
      <c r="Q1891" s="47"/>
      <c r="R1891" s="56" t="e">
        <f t="shared" si="846"/>
        <v>#VALUE!</v>
      </c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267"/>
      <c r="AF1891" s="267"/>
      <c r="AG1891" s="40"/>
      <c r="AH1891" s="40"/>
      <c r="AI1891" s="40"/>
      <c r="AJ1891" s="58" t="str">
        <f>IF(H1891="","",VLOOKUP(H1891,単重表!$C$6:'単重表'!$F$2502,4,FALSE))</f>
        <v/>
      </c>
      <c r="AK1891" s="141" t="e">
        <f t="shared" si="821"/>
        <v>#VALUE!</v>
      </c>
      <c r="AL1891" s="40">
        <v>2</v>
      </c>
      <c r="AM1891" s="190" t="e">
        <f t="shared" si="822"/>
        <v>#VALUE!</v>
      </c>
      <c r="AO1891" s="191">
        <f t="shared" si="823"/>
        <v>0</v>
      </c>
      <c r="AP1891" s="182"/>
      <c r="AQ1891" s="183" t="str">
        <f t="shared" si="824"/>
        <v/>
      </c>
      <c r="AR1891" s="182"/>
      <c r="AS1891" s="184" t="str">
        <f t="shared" si="825"/>
        <v/>
      </c>
      <c r="AT1891" s="182"/>
      <c r="AU1891" s="268"/>
      <c r="AV1891" s="185"/>
      <c r="AW1891" s="185"/>
      <c r="AX1891" s="185"/>
      <c r="AY1891" s="185"/>
      <c r="AZ1891" s="185"/>
      <c r="BA1891" s="186"/>
      <c r="BB1891" s="80"/>
      <c r="BC1891" s="185"/>
      <c r="BD1891" s="185"/>
      <c r="BE1891" s="185"/>
      <c r="BF1891" s="185"/>
      <c r="BG1891" s="187"/>
      <c r="BH1891" s="270"/>
      <c r="BI1891" s="188"/>
      <c r="BJ1891" s="268"/>
      <c r="BL1891" s="40"/>
      <c r="BM1891" s="40"/>
      <c r="BN1891" s="40"/>
      <c r="BO1891" s="40"/>
      <c r="BP1891" s="40"/>
      <c r="BQ1891" s="40"/>
      <c r="BR1891" s="40"/>
      <c r="BS1891" s="40"/>
      <c r="BT1891" s="40"/>
      <c r="BU1891" s="40"/>
      <c r="BV1891" s="40"/>
      <c r="BW1891" s="40"/>
      <c r="BX1891" s="40"/>
      <c r="BY1891" s="40"/>
      <c r="BZ1891" s="40"/>
      <c r="CA1891" s="40"/>
      <c r="CB1891" s="40"/>
      <c r="CC1891" s="40"/>
      <c r="CD1891" s="40"/>
      <c r="CE1891" s="40"/>
      <c r="CF1891" s="40"/>
      <c r="CG1891" s="40"/>
      <c r="CH1891" s="40"/>
      <c r="CI1891" s="40"/>
      <c r="CJ1891" s="40"/>
      <c r="CK1891" s="40"/>
      <c r="CL1891" s="40"/>
      <c r="CM1891" s="40"/>
      <c r="CN1891" s="40"/>
      <c r="CO1891" s="40">
        <f t="shared" si="826"/>
        <v>0</v>
      </c>
    </row>
    <row r="1892" spans="1:93" ht="22.5" customHeight="1">
      <c r="A1892" s="269"/>
      <c r="B1892" s="267"/>
      <c r="C1892" s="75"/>
      <c r="D1892" s="78"/>
      <c r="E1892" s="75"/>
      <c r="F1892" s="80"/>
      <c r="G1892" s="78"/>
      <c r="H1892" s="70"/>
      <c r="I1892" s="81"/>
      <c r="J1892" s="71" t="str">
        <f>IF(H1892="","",VLOOKUP(H1892,単重表!$C$6:'単重表'!$F$2502,2,FALSE))</f>
        <v/>
      </c>
      <c r="K1892" s="232"/>
      <c r="L1892" s="101">
        <f t="shared" si="845"/>
        <v>1</v>
      </c>
      <c r="M1892" s="46"/>
      <c r="N1892" s="101">
        <f t="shared" si="820"/>
        <v>1</v>
      </c>
      <c r="O1892" s="49"/>
      <c r="P1892" s="47" t="str">
        <f>IF(H1892="","",VLOOKUP(H1892,単重表!$C$6:'単重表'!$F$2502,3,FALSE))</f>
        <v/>
      </c>
      <c r="Q1892" s="47"/>
      <c r="R1892" s="56" t="e">
        <f t="shared" si="846"/>
        <v>#VALUE!</v>
      </c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267"/>
      <c r="AF1892" s="267"/>
      <c r="AG1892" s="40"/>
      <c r="AH1892" s="40"/>
      <c r="AI1892" s="40"/>
      <c r="AJ1892" s="58" t="str">
        <f>IF(H1892="","",VLOOKUP(H1892,単重表!$C$6:'単重表'!$F$2502,4,FALSE))</f>
        <v/>
      </c>
      <c r="AK1892" s="141" t="e">
        <f t="shared" si="821"/>
        <v>#VALUE!</v>
      </c>
      <c r="AL1892" s="40">
        <v>2</v>
      </c>
      <c r="AM1892" s="190" t="e">
        <f t="shared" si="822"/>
        <v>#VALUE!</v>
      </c>
      <c r="AO1892" s="191">
        <f t="shared" si="823"/>
        <v>0</v>
      </c>
      <c r="AP1892" s="182"/>
      <c r="AQ1892" s="183" t="str">
        <f t="shared" si="824"/>
        <v/>
      </c>
      <c r="AR1892" s="182"/>
      <c r="AS1892" s="184" t="str">
        <f t="shared" si="825"/>
        <v/>
      </c>
      <c r="AT1892" s="182"/>
      <c r="AU1892" s="268"/>
      <c r="AV1892" s="185"/>
      <c r="AW1892" s="185"/>
      <c r="AX1892" s="185"/>
      <c r="AY1892" s="185"/>
      <c r="AZ1892" s="185"/>
      <c r="BA1892" s="186"/>
      <c r="BB1892" s="80"/>
      <c r="BC1892" s="185"/>
      <c r="BD1892" s="185"/>
      <c r="BE1892" s="185"/>
      <c r="BF1892" s="185"/>
      <c r="BG1892" s="187"/>
      <c r="BH1892" s="270"/>
      <c r="BI1892" s="188"/>
      <c r="BJ1892" s="268"/>
      <c r="BL1892" s="40"/>
      <c r="BM1892" s="40"/>
      <c r="BN1892" s="40"/>
      <c r="BO1892" s="40"/>
      <c r="BP1892" s="40"/>
      <c r="BQ1892" s="40"/>
      <c r="BR1892" s="40"/>
      <c r="BS1892" s="40"/>
      <c r="BT1892" s="40"/>
      <c r="BU1892" s="40"/>
      <c r="BV1892" s="40"/>
      <c r="BW1892" s="40"/>
      <c r="BX1892" s="40"/>
      <c r="BY1892" s="40"/>
      <c r="BZ1892" s="40"/>
      <c r="CA1892" s="40"/>
      <c r="CB1892" s="40"/>
      <c r="CC1892" s="40"/>
      <c r="CD1892" s="40"/>
      <c r="CE1892" s="40"/>
      <c r="CF1892" s="40"/>
      <c r="CG1892" s="40"/>
      <c r="CH1892" s="40"/>
      <c r="CI1892" s="40"/>
      <c r="CJ1892" s="40"/>
      <c r="CK1892" s="40"/>
      <c r="CL1892" s="40"/>
      <c r="CM1892" s="40"/>
      <c r="CN1892" s="40"/>
      <c r="CO1892" s="40">
        <f t="shared" si="826"/>
        <v>0</v>
      </c>
    </row>
    <row r="1893" spans="1:93" ht="22.5" customHeight="1">
      <c r="A1893" s="269"/>
      <c r="B1893" s="267"/>
      <c r="C1893" s="75"/>
      <c r="D1893" s="78"/>
      <c r="E1893" s="75"/>
      <c r="F1893" s="80"/>
      <c r="G1893" s="78"/>
      <c r="H1893" s="70"/>
      <c r="I1893" s="81"/>
      <c r="J1893" s="71" t="str">
        <f>IF(H1893="","",VLOOKUP(H1893,単重表!$C$6:'単重表'!$F$2502,2,FALSE))</f>
        <v/>
      </c>
      <c r="K1893" s="232"/>
      <c r="L1893" s="101">
        <f>IF(K1893="",1,K1893/1000)</f>
        <v>1</v>
      </c>
      <c r="M1893" s="46"/>
      <c r="N1893" s="101">
        <f t="shared" si="820"/>
        <v>1</v>
      </c>
      <c r="O1893" s="49"/>
      <c r="P1893" s="47" t="str">
        <f>IF(H1893="","",VLOOKUP(H1893,単重表!$C$6:'単重表'!$F$2502,3,FALSE))</f>
        <v/>
      </c>
      <c r="Q1893" s="47"/>
      <c r="R1893" s="56" t="e">
        <f t="shared" si="846"/>
        <v>#VALUE!</v>
      </c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267"/>
      <c r="AF1893" s="267"/>
      <c r="AG1893" s="40"/>
      <c r="AH1893" s="40"/>
      <c r="AI1893" s="40"/>
      <c r="AJ1893" s="58" t="str">
        <f>IF(H1893="","",VLOOKUP(H1893,単重表!$C$6:'単重表'!$F$2502,4,FALSE))</f>
        <v/>
      </c>
      <c r="AK1893" s="141" t="e">
        <f t="shared" si="821"/>
        <v>#VALUE!</v>
      </c>
      <c r="AL1893" s="40">
        <v>2</v>
      </c>
      <c r="AM1893" s="190" t="e">
        <f t="shared" si="822"/>
        <v>#VALUE!</v>
      </c>
      <c r="AO1893" s="191">
        <f t="shared" si="823"/>
        <v>0</v>
      </c>
      <c r="AP1893" s="182"/>
      <c r="AQ1893" s="183" t="str">
        <f t="shared" si="824"/>
        <v/>
      </c>
      <c r="AR1893" s="182"/>
      <c r="AS1893" s="184" t="str">
        <f t="shared" si="825"/>
        <v/>
      </c>
      <c r="AT1893" s="182"/>
      <c r="AU1893" s="268"/>
      <c r="AV1893" s="185"/>
      <c r="AW1893" s="185"/>
      <c r="AX1893" s="185"/>
      <c r="AY1893" s="185"/>
      <c r="AZ1893" s="185"/>
      <c r="BA1893" s="186"/>
      <c r="BB1893" s="80"/>
      <c r="BC1893" s="185"/>
      <c r="BD1893" s="185"/>
      <c r="BE1893" s="185"/>
      <c r="BF1893" s="185"/>
      <c r="BG1893" s="187"/>
      <c r="BH1893" s="270"/>
      <c r="BI1893" s="188"/>
      <c r="BJ1893" s="268"/>
      <c r="BL1893" s="40"/>
      <c r="BM1893" s="40"/>
      <c r="BN1893" s="40"/>
      <c r="BO1893" s="40"/>
      <c r="BP1893" s="40"/>
      <c r="BQ1893" s="40"/>
      <c r="BR1893" s="40"/>
      <c r="BS1893" s="40"/>
      <c r="BT1893" s="40"/>
      <c r="BU1893" s="40"/>
      <c r="BV1893" s="40"/>
      <c r="BW1893" s="40"/>
      <c r="BX1893" s="40"/>
      <c r="BY1893" s="40"/>
      <c r="BZ1893" s="40"/>
      <c r="CA1893" s="40"/>
      <c r="CB1893" s="40"/>
      <c r="CC1893" s="40"/>
      <c r="CD1893" s="40"/>
      <c r="CE1893" s="40"/>
      <c r="CF1893" s="40"/>
      <c r="CG1893" s="40"/>
      <c r="CH1893" s="40"/>
      <c r="CI1893" s="40"/>
      <c r="CJ1893" s="40"/>
      <c r="CK1893" s="40"/>
      <c r="CL1893" s="40"/>
      <c r="CM1893" s="40"/>
      <c r="CN1893" s="40"/>
      <c r="CO1893" s="40">
        <f t="shared" si="826"/>
        <v>0</v>
      </c>
    </row>
    <row r="1894" spans="1:93" ht="22.5" customHeight="1">
      <c r="A1894" s="269"/>
      <c r="B1894" s="267"/>
      <c r="C1894" s="75"/>
      <c r="D1894" s="78"/>
      <c r="E1894" s="75"/>
      <c r="F1894" s="80"/>
      <c r="G1894" s="78"/>
      <c r="H1894" s="70"/>
      <c r="I1894" s="81"/>
      <c r="J1894" s="71" t="str">
        <f>IF(H1894="","",VLOOKUP(H1894,単重表!$C$6:'単重表'!$F$2502,2,FALSE))</f>
        <v/>
      </c>
      <c r="K1894" s="232"/>
      <c r="L1894" s="101">
        <f>IF(K1894="",1,K1894/1000)</f>
        <v>1</v>
      </c>
      <c r="M1894" s="46"/>
      <c r="N1894" s="101">
        <f t="shared" si="820"/>
        <v>1</v>
      </c>
      <c r="O1894" s="49"/>
      <c r="P1894" s="47" t="str">
        <f>IF(H1894="","",VLOOKUP(H1894,単重表!$C$6:'単重表'!$F$2502,3,FALSE))</f>
        <v/>
      </c>
      <c r="Q1894" s="47"/>
      <c r="R1894" s="56" t="e">
        <f t="shared" si="846"/>
        <v>#VALUE!</v>
      </c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267"/>
      <c r="AF1894" s="267"/>
      <c r="AG1894" s="40"/>
      <c r="AH1894" s="40"/>
      <c r="AI1894" s="40"/>
      <c r="AJ1894" s="58" t="str">
        <f>IF(H1894="","",VLOOKUP(H1894,単重表!$C$6:'単重表'!$F$2502,4,FALSE))</f>
        <v/>
      </c>
      <c r="AK1894" s="141" t="e">
        <f t="shared" si="821"/>
        <v>#VALUE!</v>
      </c>
      <c r="AL1894" s="40">
        <v>2</v>
      </c>
      <c r="AM1894" s="190" t="e">
        <f t="shared" si="822"/>
        <v>#VALUE!</v>
      </c>
      <c r="AO1894" s="191">
        <f t="shared" si="823"/>
        <v>0</v>
      </c>
      <c r="AP1894" s="182"/>
      <c r="AQ1894" s="183" t="str">
        <f t="shared" si="824"/>
        <v/>
      </c>
      <c r="AR1894" s="182"/>
      <c r="AS1894" s="184" t="str">
        <f t="shared" si="825"/>
        <v/>
      </c>
      <c r="AT1894" s="182"/>
      <c r="AU1894" s="268"/>
      <c r="AV1894" s="185"/>
      <c r="AW1894" s="185"/>
      <c r="AX1894" s="185"/>
      <c r="AY1894" s="185"/>
      <c r="AZ1894" s="185"/>
      <c r="BA1894" s="186"/>
      <c r="BB1894" s="80"/>
      <c r="BC1894" s="185"/>
      <c r="BD1894" s="185"/>
      <c r="BE1894" s="185"/>
      <c r="BF1894" s="185"/>
      <c r="BG1894" s="187"/>
      <c r="BH1894" s="270"/>
      <c r="BI1894" s="188"/>
      <c r="BJ1894" s="268"/>
      <c r="BL1894" s="40"/>
      <c r="BM1894" s="40"/>
      <c r="BN1894" s="40"/>
      <c r="BO1894" s="40"/>
      <c r="BP1894" s="40"/>
      <c r="BQ1894" s="40"/>
      <c r="BR1894" s="40"/>
      <c r="BS1894" s="40"/>
      <c r="BT1894" s="40"/>
      <c r="BU1894" s="40"/>
      <c r="BV1894" s="40"/>
      <c r="BW1894" s="40"/>
      <c r="BX1894" s="40"/>
      <c r="BY1894" s="40"/>
      <c r="BZ1894" s="40"/>
      <c r="CA1894" s="40"/>
      <c r="CB1894" s="40"/>
      <c r="CC1894" s="40"/>
      <c r="CD1894" s="40"/>
      <c r="CE1894" s="40"/>
      <c r="CF1894" s="40"/>
      <c r="CG1894" s="40"/>
      <c r="CH1894" s="40"/>
      <c r="CI1894" s="40"/>
      <c r="CJ1894" s="40"/>
      <c r="CK1894" s="40"/>
      <c r="CL1894" s="40"/>
      <c r="CM1894" s="40"/>
      <c r="CN1894" s="40"/>
      <c r="CO1894" s="40">
        <f t="shared" si="826"/>
        <v>0</v>
      </c>
    </row>
    <row r="1895" spans="1:93" ht="22.5" customHeight="1">
      <c r="A1895" s="269"/>
      <c r="B1895" s="267"/>
      <c r="C1895" s="75"/>
      <c r="D1895" s="78"/>
      <c r="E1895" s="75"/>
      <c r="F1895" s="80"/>
      <c r="G1895" s="78"/>
      <c r="H1895" s="70"/>
      <c r="I1895" s="81"/>
      <c r="J1895" s="71" t="str">
        <f>IF(H1895="","",VLOOKUP(H1895,単重表!$C$6:'単重表'!$F$2502,2,FALSE))</f>
        <v/>
      </c>
      <c r="K1895" s="232"/>
      <c r="L1895" s="101">
        <f>IF(K1895="",1,K1895/1000)</f>
        <v>1</v>
      </c>
      <c r="M1895" s="46"/>
      <c r="N1895" s="101">
        <f t="shared" si="820"/>
        <v>1</v>
      </c>
      <c r="O1895" s="49"/>
      <c r="P1895" s="47" t="str">
        <f>IF(H1895="","",VLOOKUP(H1895,単重表!$C$6:'単重表'!$F$2502,3,FALSE))</f>
        <v/>
      </c>
      <c r="Q1895" s="47"/>
      <c r="R1895" s="56" t="e">
        <f>P1895*O1895*N1895*L1895+Q1895</f>
        <v>#VALUE!</v>
      </c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267"/>
      <c r="AF1895" s="267"/>
      <c r="AG1895" s="40"/>
      <c r="AH1895" s="40"/>
      <c r="AI1895" s="40"/>
      <c r="AJ1895" s="58" t="str">
        <f>IF(H1895="","",VLOOKUP(H1895,単重表!$C$6:'単重表'!$F$2502,4,FALSE))</f>
        <v/>
      </c>
      <c r="AK1895" s="141" t="e">
        <f t="shared" si="821"/>
        <v>#VALUE!</v>
      </c>
      <c r="AL1895" s="40">
        <v>2</v>
      </c>
      <c r="AM1895" s="190" t="e">
        <f t="shared" si="822"/>
        <v>#VALUE!</v>
      </c>
      <c r="AO1895" s="191">
        <f t="shared" si="823"/>
        <v>0</v>
      </c>
      <c r="AP1895" s="182"/>
      <c r="AQ1895" s="183" t="str">
        <f t="shared" si="824"/>
        <v/>
      </c>
      <c r="AR1895" s="182"/>
      <c r="AS1895" s="184" t="str">
        <f t="shared" si="825"/>
        <v/>
      </c>
      <c r="AT1895" s="182"/>
      <c r="AU1895" s="268"/>
      <c r="AV1895" s="185"/>
      <c r="AW1895" s="185"/>
      <c r="AX1895" s="185"/>
      <c r="AY1895" s="185"/>
      <c r="AZ1895" s="185"/>
      <c r="BA1895" s="186"/>
      <c r="BB1895" s="80"/>
      <c r="BC1895" s="185"/>
      <c r="BD1895" s="185"/>
      <c r="BE1895" s="185"/>
      <c r="BF1895" s="185"/>
      <c r="BG1895" s="187"/>
      <c r="BH1895" s="270"/>
      <c r="BI1895" s="188"/>
      <c r="BJ1895" s="268"/>
      <c r="BL1895" s="40"/>
      <c r="BM1895" s="40"/>
      <c r="BN1895" s="40"/>
      <c r="BO1895" s="40"/>
      <c r="BP1895" s="40"/>
      <c r="BQ1895" s="40"/>
      <c r="BR1895" s="40"/>
      <c r="BS1895" s="40"/>
      <c r="BT1895" s="40"/>
      <c r="BU1895" s="40"/>
      <c r="BV1895" s="40"/>
      <c r="BW1895" s="40"/>
      <c r="BX1895" s="40"/>
      <c r="BY1895" s="40"/>
      <c r="BZ1895" s="40"/>
      <c r="CA1895" s="40"/>
      <c r="CB1895" s="40"/>
      <c r="CC1895" s="40"/>
      <c r="CD1895" s="40"/>
      <c r="CE1895" s="40"/>
      <c r="CF1895" s="40"/>
      <c r="CG1895" s="40"/>
      <c r="CH1895" s="40"/>
      <c r="CI1895" s="40"/>
      <c r="CJ1895" s="40"/>
      <c r="CK1895" s="40"/>
      <c r="CL1895" s="40"/>
      <c r="CM1895" s="40"/>
      <c r="CN1895" s="40"/>
      <c r="CO1895" s="40">
        <f t="shared" si="826"/>
        <v>0</v>
      </c>
    </row>
    <row r="1896" spans="1:93" ht="22.5" customHeight="1">
      <c r="A1896" s="269"/>
      <c r="B1896" s="267"/>
      <c r="C1896" s="75"/>
      <c r="D1896" s="78"/>
      <c r="E1896" s="75"/>
      <c r="F1896" s="80"/>
      <c r="G1896" s="78"/>
      <c r="H1896" s="70"/>
      <c r="I1896" s="81"/>
      <c r="J1896" s="71" t="str">
        <f>IF(H1896="","",VLOOKUP(H1896,単重表!$C$6:'単重表'!$F$2502,2,FALSE))</f>
        <v/>
      </c>
      <c r="K1896" s="232"/>
      <c r="L1896" s="101">
        <f t="shared" ref="L1896:L1903" si="847">IF(K1896="",1,K1896/1000)</f>
        <v>1</v>
      </c>
      <c r="M1896" s="46"/>
      <c r="N1896" s="101">
        <f t="shared" si="820"/>
        <v>1</v>
      </c>
      <c r="O1896" s="49"/>
      <c r="P1896" s="47" t="str">
        <f>IF(H1896="","",VLOOKUP(H1896,単重表!$C$6:'単重表'!$F$2502,3,FALSE))</f>
        <v/>
      </c>
      <c r="Q1896" s="47"/>
      <c r="R1896" s="56" t="e">
        <f t="shared" ref="R1896:R1905" si="848">P1896*O1896*N1896*L1896+Q1896</f>
        <v>#VALUE!</v>
      </c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267"/>
      <c r="AF1896" s="267"/>
      <c r="AG1896" s="40"/>
      <c r="AH1896" s="40"/>
      <c r="AI1896" s="40"/>
      <c r="AJ1896" s="58" t="str">
        <f>IF(H1896="","",VLOOKUP(H1896,単重表!$C$6:'単重表'!$F$2502,4,FALSE))</f>
        <v/>
      </c>
      <c r="AK1896" s="141" t="e">
        <f t="shared" si="821"/>
        <v>#VALUE!</v>
      </c>
      <c r="AL1896" s="40">
        <v>2</v>
      </c>
      <c r="AM1896" s="190" t="e">
        <f t="shared" si="822"/>
        <v>#VALUE!</v>
      </c>
      <c r="AO1896" s="191">
        <f t="shared" si="823"/>
        <v>0</v>
      </c>
      <c r="AP1896" s="182"/>
      <c r="AQ1896" s="183" t="str">
        <f t="shared" si="824"/>
        <v/>
      </c>
      <c r="AR1896" s="182"/>
      <c r="AS1896" s="184" t="str">
        <f t="shared" si="825"/>
        <v/>
      </c>
      <c r="AT1896" s="182"/>
      <c r="AU1896" s="268"/>
      <c r="AV1896" s="185"/>
      <c r="AW1896" s="185"/>
      <c r="AX1896" s="185"/>
      <c r="AY1896" s="185"/>
      <c r="AZ1896" s="185"/>
      <c r="BA1896" s="186"/>
      <c r="BB1896" s="80"/>
      <c r="BC1896" s="185"/>
      <c r="BD1896" s="185"/>
      <c r="BE1896" s="185"/>
      <c r="BF1896" s="185"/>
      <c r="BG1896" s="187"/>
      <c r="BH1896" s="270"/>
      <c r="BI1896" s="188"/>
      <c r="BJ1896" s="268"/>
      <c r="BL1896" s="40"/>
      <c r="BM1896" s="40"/>
      <c r="BN1896" s="40"/>
      <c r="BO1896" s="40"/>
      <c r="BP1896" s="40"/>
      <c r="BQ1896" s="40"/>
      <c r="BR1896" s="40"/>
      <c r="BS1896" s="40"/>
      <c r="BT1896" s="40"/>
      <c r="BU1896" s="40"/>
      <c r="BV1896" s="40"/>
      <c r="BW1896" s="40"/>
      <c r="BX1896" s="40"/>
      <c r="BY1896" s="40"/>
      <c r="BZ1896" s="40"/>
      <c r="CA1896" s="40"/>
      <c r="CB1896" s="40"/>
      <c r="CC1896" s="40"/>
      <c r="CD1896" s="40"/>
      <c r="CE1896" s="40"/>
      <c r="CF1896" s="40"/>
      <c r="CG1896" s="40"/>
      <c r="CH1896" s="40"/>
      <c r="CI1896" s="40"/>
      <c r="CJ1896" s="40"/>
      <c r="CK1896" s="40"/>
      <c r="CL1896" s="40"/>
      <c r="CM1896" s="40"/>
      <c r="CN1896" s="40"/>
      <c r="CO1896" s="40">
        <f t="shared" si="826"/>
        <v>0</v>
      </c>
    </row>
    <row r="1897" spans="1:93" ht="22.5" customHeight="1">
      <c r="A1897" s="269"/>
      <c r="B1897" s="267"/>
      <c r="C1897" s="75"/>
      <c r="D1897" s="78"/>
      <c r="E1897" s="75"/>
      <c r="F1897" s="80"/>
      <c r="G1897" s="78"/>
      <c r="H1897" s="70"/>
      <c r="I1897" s="81"/>
      <c r="J1897" s="71" t="str">
        <f>IF(H1897="","",VLOOKUP(H1897,単重表!$C$6:'単重表'!$F$2502,2,FALSE))</f>
        <v/>
      </c>
      <c r="K1897" s="232"/>
      <c r="L1897" s="101">
        <f t="shared" si="847"/>
        <v>1</v>
      </c>
      <c r="M1897" s="46"/>
      <c r="N1897" s="101">
        <f t="shared" si="820"/>
        <v>1</v>
      </c>
      <c r="O1897" s="49"/>
      <c r="P1897" s="47" t="str">
        <f>IF(H1897="","",VLOOKUP(H1897,単重表!$C$6:'単重表'!$F$2502,3,FALSE))</f>
        <v/>
      </c>
      <c r="Q1897" s="47"/>
      <c r="R1897" s="56" t="e">
        <f t="shared" si="848"/>
        <v>#VALUE!</v>
      </c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267"/>
      <c r="AF1897" s="267"/>
      <c r="AG1897" s="40"/>
      <c r="AH1897" s="40"/>
      <c r="AI1897" s="40"/>
      <c r="AJ1897" s="58" t="str">
        <f>IF(H1897="","",VLOOKUP(H1897,単重表!$C$6:'単重表'!$F$2502,4,FALSE))</f>
        <v/>
      </c>
      <c r="AK1897" s="141" t="e">
        <f t="shared" si="821"/>
        <v>#VALUE!</v>
      </c>
      <c r="AL1897" s="40">
        <v>2</v>
      </c>
      <c r="AM1897" s="190" t="e">
        <f t="shared" si="822"/>
        <v>#VALUE!</v>
      </c>
      <c r="AO1897" s="191">
        <f t="shared" si="823"/>
        <v>0</v>
      </c>
      <c r="AP1897" s="182"/>
      <c r="AQ1897" s="183" t="str">
        <f t="shared" si="824"/>
        <v/>
      </c>
      <c r="AR1897" s="182"/>
      <c r="AS1897" s="184" t="str">
        <f t="shared" si="825"/>
        <v/>
      </c>
      <c r="AT1897" s="182"/>
      <c r="AU1897" s="268"/>
      <c r="AV1897" s="185"/>
      <c r="AW1897" s="185"/>
      <c r="AX1897" s="185"/>
      <c r="AY1897" s="185"/>
      <c r="AZ1897" s="185"/>
      <c r="BA1897" s="186"/>
      <c r="BB1897" s="80"/>
      <c r="BC1897" s="185"/>
      <c r="BD1897" s="185"/>
      <c r="BE1897" s="185"/>
      <c r="BF1897" s="185"/>
      <c r="BG1897" s="187"/>
      <c r="BH1897" s="270"/>
      <c r="BI1897" s="188"/>
      <c r="BJ1897" s="268"/>
      <c r="BL1897" s="40"/>
      <c r="BM1897" s="40"/>
      <c r="BN1897" s="40"/>
      <c r="BO1897" s="40"/>
      <c r="BP1897" s="40"/>
      <c r="BQ1897" s="40"/>
      <c r="BR1897" s="40"/>
      <c r="BS1897" s="40"/>
      <c r="BT1897" s="40"/>
      <c r="BU1897" s="40"/>
      <c r="BV1897" s="40"/>
      <c r="BW1897" s="40"/>
      <c r="BX1897" s="40"/>
      <c r="BY1897" s="40"/>
      <c r="BZ1897" s="40"/>
      <c r="CA1897" s="40"/>
      <c r="CB1897" s="40"/>
      <c r="CC1897" s="40"/>
      <c r="CD1897" s="40"/>
      <c r="CE1897" s="40"/>
      <c r="CF1897" s="40"/>
      <c r="CG1897" s="40"/>
      <c r="CH1897" s="40"/>
      <c r="CI1897" s="40"/>
      <c r="CJ1897" s="40"/>
      <c r="CK1897" s="40"/>
      <c r="CL1897" s="40"/>
      <c r="CM1897" s="40"/>
      <c r="CN1897" s="40"/>
      <c r="CO1897" s="40">
        <f t="shared" si="826"/>
        <v>0</v>
      </c>
    </row>
    <row r="1898" spans="1:93" ht="22.5" customHeight="1">
      <c r="A1898" s="269"/>
      <c r="B1898" s="267"/>
      <c r="C1898" s="75"/>
      <c r="D1898" s="78"/>
      <c r="E1898" s="75"/>
      <c r="F1898" s="80"/>
      <c r="G1898" s="78"/>
      <c r="H1898" s="70"/>
      <c r="I1898" s="81"/>
      <c r="J1898" s="71" t="str">
        <f>IF(H1898="","",VLOOKUP(H1898,単重表!$C$6:'単重表'!$F$2502,2,FALSE))</f>
        <v/>
      </c>
      <c r="K1898" s="232"/>
      <c r="L1898" s="101">
        <f t="shared" si="847"/>
        <v>1</v>
      </c>
      <c r="M1898" s="46"/>
      <c r="N1898" s="101">
        <f t="shared" si="820"/>
        <v>1</v>
      </c>
      <c r="O1898" s="49"/>
      <c r="P1898" s="47" t="str">
        <f>IF(H1898="","",VLOOKUP(H1898,単重表!$C$6:'単重表'!$F$2502,3,FALSE))</f>
        <v/>
      </c>
      <c r="Q1898" s="47"/>
      <c r="R1898" s="56" t="e">
        <f t="shared" si="848"/>
        <v>#VALUE!</v>
      </c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267"/>
      <c r="AF1898" s="267"/>
      <c r="AG1898" s="40"/>
      <c r="AH1898" s="40"/>
      <c r="AI1898" s="40"/>
      <c r="AJ1898" s="58" t="str">
        <f>IF(H1898="","",VLOOKUP(H1898,単重表!$C$6:'単重表'!$F$2502,4,FALSE))</f>
        <v/>
      </c>
      <c r="AK1898" s="141" t="e">
        <f t="shared" si="821"/>
        <v>#VALUE!</v>
      </c>
      <c r="AL1898" s="40">
        <v>2</v>
      </c>
      <c r="AM1898" s="190" t="e">
        <f t="shared" si="822"/>
        <v>#VALUE!</v>
      </c>
      <c r="AO1898" s="191">
        <f t="shared" si="823"/>
        <v>0</v>
      </c>
      <c r="AP1898" s="182"/>
      <c r="AQ1898" s="183" t="str">
        <f t="shared" si="824"/>
        <v/>
      </c>
      <c r="AR1898" s="182"/>
      <c r="AS1898" s="184" t="str">
        <f t="shared" si="825"/>
        <v/>
      </c>
      <c r="AT1898" s="182"/>
      <c r="AU1898" s="268"/>
      <c r="AV1898" s="185"/>
      <c r="AW1898" s="185"/>
      <c r="AX1898" s="185"/>
      <c r="AY1898" s="185"/>
      <c r="AZ1898" s="185"/>
      <c r="BA1898" s="186"/>
      <c r="BB1898" s="80"/>
      <c r="BC1898" s="185"/>
      <c r="BD1898" s="185"/>
      <c r="BE1898" s="185"/>
      <c r="BF1898" s="185"/>
      <c r="BG1898" s="187"/>
      <c r="BH1898" s="270"/>
      <c r="BI1898" s="188"/>
      <c r="BJ1898" s="268"/>
      <c r="BL1898" s="40"/>
      <c r="BM1898" s="40"/>
      <c r="BN1898" s="40"/>
      <c r="BO1898" s="40"/>
      <c r="BP1898" s="40"/>
      <c r="BQ1898" s="40"/>
      <c r="BR1898" s="40"/>
      <c r="BS1898" s="40"/>
      <c r="BT1898" s="40"/>
      <c r="BU1898" s="40"/>
      <c r="BV1898" s="40"/>
      <c r="BW1898" s="40"/>
      <c r="BX1898" s="40"/>
      <c r="BY1898" s="40"/>
      <c r="BZ1898" s="40"/>
      <c r="CA1898" s="40"/>
      <c r="CB1898" s="40"/>
      <c r="CC1898" s="40"/>
      <c r="CD1898" s="40"/>
      <c r="CE1898" s="40"/>
      <c r="CF1898" s="40"/>
      <c r="CG1898" s="40"/>
      <c r="CH1898" s="40"/>
      <c r="CI1898" s="40"/>
      <c r="CJ1898" s="40"/>
      <c r="CK1898" s="40"/>
      <c r="CL1898" s="40"/>
      <c r="CM1898" s="40"/>
      <c r="CN1898" s="40"/>
      <c r="CO1898" s="40">
        <f t="shared" si="826"/>
        <v>0</v>
      </c>
    </row>
    <row r="1899" spans="1:93" ht="22.5" customHeight="1">
      <c r="A1899" s="269"/>
      <c r="B1899" s="267"/>
      <c r="C1899" s="75"/>
      <c r="D1899" s="78"/>
      <c r="E1899" s="75"/>
      <c r="F1899" s="80"/>
      <c r="G1899" s="78"/>
      <c r="H1899" s="70"/>
      <c r="I1899" s="81"/>
      <c r="J1899" s="71" t="str">
        <f>IF(H1899="","",VLOOKUP(H1899,単重表!$C$6:'単重表'!$F$2502,2,FALSE))</f>
        <v/>
      </c>
      <c r="K1899" s="232"/>
      <c r="L1899" s="101">
        <f t="shared" si="847"/>
        <v>1</v>
      </c>
      <c r="M1899" s="46"/>
      <c r="N1899" s="101">
        <f t="shared" si="820"/>
        <v>1</v>
      </c>
      <c r="O1899" s="49"/>
      <c r="P1899" s="47" t="str">
        <f>IF(H1899="","",VLOOKUP(H1899,単重表!$C$6:'単重表'!$F$2502,3,FALSE))</f>
        <v/>
      </c>
      <c r="Q1899" s="47"/>
      <c r="R1899" s="56" t="e">
        <f t="shared" si="848"/>
        <v>#VALUE!</v>
      </c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267"/>
      <c r="AF1899" s="267"/>
      <c r="AG1899" s="40"/>
      <c r="AH1899" s="40"/>
      <c r="AI1899" s="40"/>
      <c r="AJ1899" s="58" t="str">
        <f>IF(H1899="","",VLOOKUP(H1899,単重表!$C$6:'単重表'!$F$2502,4,FALSE))</f>
        <v/>
      </c>
      <c r="AK1899" s="141" t="e">
        <f t="shared" si="821"/>
        <v>#VALUE!</v>
      </c>
      <c r="AL1899" s="40">
        <v>2</v>
      </c>
      <c r="AM1899" s="190" t="e">
        <f t="shared" si="822"/>
        <v>#VALUE!</v>
      </c>
      <c r="AO1899" s="191">
        <f t="shared" si="823"/>
        <v>0</v>
      </c>
      <c r="AP1899" s="182"/>
      <c r="AQ1899" s="183" t="str">
        <f t="shared" si="824"/>
        <v/>
      </c>
      <c r="AR1899" s="182"/>
      <c r="AS1899" s="184" t="str">
        <f t="shared" si="825"/>
        <v/>
      </c>
      <c r="AT1899" s="182"/>
      <c r="AU1899" s="268"/>
      <c r="AV1899" s="185"/>
      <c r="AW1899" s="185"/>
      <c r="AX1899" s="185"/>
      <c r="AY1899" s="185"/>
      <c r="AZ1899" s="185"/>
      <c r="BA1899" s="186"/>
      <c r="BB1899" s="80"/>
      <c r="BC1899" s="185"/>
      <c r="BD1899" s="185"/>
      <c r="BE1899" s="185"/>
      <c r="BF1899" s="185"/>
      <c r="BG1899" s="187"/>
      <c r="BH1899" s="270"/>
      <c r="BI1899" s="188"/>
      <c r="BJ1899" s="268"/>
      <c r="BL1899" s="40"/>
      <c r="BM1899" s="40"/>
      <c r="BN1899" s="40"/>
      <c r="BO1899" s="40"/>
      <c r="BP1899" s="40"/>
      <c r="BQ1899" s="40"/>
      <c r="BR1899" s="40"/>
      <c r="BS1899" s="40"/>
      <c r="BT1899" s="40"/>
      <c r="BU1899" s="40"/>
      <c r="BV1899" s="40"/>
      <c r="BW1899" s="40"/>
      <c r="BX1899" s="40"/>
      <c r="BY1899" s="40"/>
      <c r="BZ1899" s="40"/>
      <c r="CA1899" s="40"/>
      <c r="CB1899" s="40"/>
      <c r="CC1899" s="40"/>
      <c r="CD1899" s="40"/>
      <c r="CE1899" s="40"/>
      <c r="CF1899" s="40"/>
      <c r="CG1899" s="40"/>
      <c r="CH1899" s="40"/>
      <c r="CI1899" s="40"/>
      <c r="CJ1899" s="40"/>
      <c r="CK1899" s="40"/>
      <c r="CL1899" s="40"/>
      <c r="CM1899" s="40"/>
      <c r="CN1899" s="40"/>
      <c r="CO1899" s="40">
        <f t="shared" si="826"/>
        <v>0</v>
      </c>
    </row>
    <row r="1900" spans="1:93" ht="22.5" customHeight="1">
      <c r="A1900" s="269"/>
      <c r="B1900" s="267"/>
      <c r="C1900" s="75"/>
      <c r="D1900" s="78"/>
      <c r="E1900" s="75"/>
      <c r="F1900" s="80"/>
      <c r="G1900" s="78"/>
      <c r="H1900" s="70"/>
      <c r="I1900" s="81"/>
      <c r="J1900" s="71" t="str">
        <f>IF(H1900="","",VLOOKUP(H1900,単重表!$C$6:'単重表'!$F$2502,2,FALSE))</f>
        <v/>
      </c>
      <c r="K1900" s="232"/>
      <c r="L1900" s="101">
        <f t="shared" si="847"/>
        <v>1</v>
      </c>
      <c r="M1900" s="46"/>
      <c r="N1900" s="101">
        <f t="shared" si="820"/>
        <v>1</v>
      </c>
      <c r="O1900" s="49"/>
      <c r="P1900" s="47" t="str">
        <f>IF(H1900="","",VLOOKUP(H1900,単重表!$C$6:'単重表'!$F$2502,3,FALSE))</f>
        <v/>
      </c>
      <c r="Q1900" s="47"/>
      <c r="R1900" s="56" t="e">
        <f t="shared" si="848"/>
        <v>#VALUE!</v>
      </c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267"/>
      <c r="AF1900" s="267"/>
      <c r="AG1900" s="40"/>
      <c r="AH1900" s="40"/>
      <c r="AI1900" s="40"/>
      <c r="AJ1900" s="58" t="str">
        <f>IF(H1900="","",VLOOKUP(H1900,単重表!$C$6:'単重表'!$F$2502,4,FALSE))</f>
        <v/>
      </c>
      <c r="AK1900" s="141" t="e">
        <f t="shared" si="821"/>
        <v>#VALUE!</v>
      </c>
      <c r="AL1900" s="40">
        <v>2</v>
      </c>
      <c r="AM1900" s="190" t="e">
        <f t="shared" si="822"/>
        <v>#VALUE!</v>
      </c>
      <c r="AO1900" s="191">
        <f t="shared" si="823"/>
        <v>0</v>
      </c>
      <c r="AP1900" s="182"/>
      <c r="AQ1900" s="183" t="str">
        <f t="shared" si="824"/>
        <v/>
      </c>
      <c r="AR1900" s="182"/>
      <c r="AS1900" s="184" t="str">
        <f t="shared" si="825"/>
        <v/>
      </c>
      <c r="AT1900" s="182"/>
      <c r="AU1900" s="268"/>
      <c r="AV1900" s="185"/>
      <c r="AW1900" s="185"/>
      <c r="AX1900" s="185"/>
      <c r="AY1900" s="185"/>
      <c r="AZ1900" s="185"/>
      <c r="BA1900" s="186"/>
      <c r="BB1900" s="80"/>
      <c r="BC1900" s="185"/>
      <c r="BD1900" s="185"/>
      <c r="BE1900" s="185"/>
      <c r="BF1900" s="185"/>
      <c r="BG1900" s="187"/>
      <c r="BH1900" s="270"/>
      <c r="BI1900" s="188"/>
      <c r="BJ1900" s="268"/>
      <c r="BL1900" s="40"/>
      <c r="BM1900" s="40"/>
      <c r="BN1900" s="40"/>
      <c r="BO1900" s="40"/>
      <c r="BP1900" s="40"/>
      <c r="BQ1900" s="40"/>
      <c r="BR1900" s="40"/>
      <c r="BS1900" s="40"/>
      <c r="BT1900" s="40"/>
      <c r="BU1900" s="40"/>
      <c r="BV1900" s="40"/>
      <c r="BW1900" s="40"/>
      <c r="BX1900" s="40"/>
      <c r="BY1900" s="40"/>
      <c r="BZ1900" s="40"/>
      <c r="CA1900" s="40"/>
      <c r="CB1900" s="40"/>
      <c r="CC1900" s="40"/>
      <c r="CD1900" s="40"/>
      <c r="CE1900" s="40"/>
      <c r="CF1900" s="40"/>
      <c r="CG1900" s="40"/>
      <c r="CH1900" s="40"/>
      <c r="CI1900" s="40"/>
      <c r="CJ1900" s="40"/>
      <c r="CK1900" s="40"/>
      <c r="CL1900" s="40"/>
      <c r="CM1900" s="40"/>
      <c r="CN1900" s="40"/>
      <c r="CO1900" s="40">
        <f t="shared" si="826"/>
        <v>0</v>
      </c>
    </row>
    <row r="1901" spans="1:93" ht="22.5" customHeight="1">
      <c r="A1901" s="269"/>
      <c r="B1901" s="267"/>
      <c r="C1901" s="75"/>
      <c r="D1901" s="78"/>
      <c r="E1901" s="75"/>
      <c r="F1901" s="80"/>
      <c r="G1901" s="78"/>
      <c r="H1901" s="70"/>
      <c r="I1901" s="81"/>
      <c r="J1901" s="71" t="str">
        <f>IF(H1901="","",VLOOKUP(H1901,単重表!$C$6:'単重表'!$F$2502,2,FALSE))</f>
        <v/>
      </c>
      <c r="K1901" s="232"/>
      <c r="L1901" s="101">
        <f t="shared" si="847"/>
        <v>1</v>
      </c>
      <c r="M1901" s="46"/>
      <c r="N1901" s="101">
        <f t="shared" si="820"/>
        <v>1</v>
      </c>
      <c r="O1901" s="49"/>
      <c r="P1901" s="47" t="str">
        <f>IF(H1901="","",VLOOKUP(H1901,単重表!$C$6:'単重表'!$F$2502,3,FALSE))</f>
        <v/>
      </c>
      <c r="Q1901" s="47"/>
      <c r="R1901" s="56" t="e">
        <f t="shared" si="848"/>
        <v>#VALUE!</v>
      </c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267"/>
      <c r="AF1901" s="267"/>
      <c r="AG1901" s="40"/>
      <c r="AH1901" s="40"/>
      <c r="AI1901" s="40"/>
      <c r="AJ1901" s="58" t="str">
        <f>IF(H1901="","",VLOOKUP(H1901,単重表!$C$6:'単重表'!$F$2502,4,FALSE))</f>
        <v/>
      </c>
      <c r="AK1901" s="141" t="e">
        <f t="shared" si="821"/>
        <v>#VALUE!</v>
      </c>
      <c r="AL1901" s="40">
        <v>2</v>
      </c>
      <c r="AM1901" s="190" t="e">
        <f t="shared" si="822"/>
        <v>#VALUE!</v>
      </c>
      <c r="AO1901" s="191">
        <f t="shared" si="823"/>
        <v>0</v>
      </c>
      <c r="AP1901" s="182"/>
      <c r="AQ1901" s="183" t="str">
        <f t="shared" si="824"/>
        <v/>
      </c>
      <c r="AR1901" s="182"/>
      <c r="AS1901" s="184" t="str">
        <f t="shared" si="825"/>
        <v/>
      </c>
      <c r="AT1901" s="182"/>
      <c r="AU1901" s="268"/>
      <c r="AV1901" s="185"/>
      <c r="AW1901" s="185"/>
      <c r="AX1901" s="185"/>
      <c r="AY1901" s="185"/>
      <c r="AZ1901" s="185"/>
      <c r="BA1901" s="186"/>
      <c r="BB1901" s="80"/>
      <c r="BC1901" s="185"/>
      <c r="BD1901" s="185"/>
      <c r="BE1901" s="185"/>
      <c r="BF1901" s="185"/>
      <c r="BG1901" s="187"/>
      <c r="BH1901" s="270"/>
      <c r="BI1901" s="188"/>
      <c r="BJ1901" s="268"/>
      <c r="BL1901" s="40"/>
      <c r="BM1901" s="40"/>
      <c r="BN1901" s="40"/>
      <c r="BO1901" s="40"/>
      <c r="BP1901" s="40"/>
      <c r="BQ1901" s="40"/>
      <c r="BR1901" s="40"/>
      <c r="BS1901" s="40"/>
      <c r="BT1901" s="40"/>
      <c r="BU1901" s="40"/>
      <c r="BV1901" s="40"/>
      <c r="BW1901" s="40"/>
      <c r="BX1901" s="40"/>
      <c r="BY1901" s="40"/>
      <c r="BZ1901" s="40"/>
      <c r="CA1901" s="40"/>
      <c r="CB1901" s="40"/>
      <c r="CC1901" s="40"/>
      <c r="CD1901" s="40"/>
      <c r="CE1901" s="40"/>
      <c r="CF1901" s="40"/>
      <c r="CG1901" s="40"/>
      <c r="CH1901" s="40"/>
      <c r="CI1901" s="40"/>
      <c r="CJ1901" s="40"/>
      <c r="CK1901" s="40"/>
      <c r="CL1901" s="40"/>
      <c r="CM1901" s="40"/>
      <c r="CN1901" s="40"/>
      <c r="CO1901" s="40">
        <f t="shared" si="826"/>
        <v>0</v>
      </c>
    </row>
    <row r="1902" spans="1:93" ht="22.5" customHeight="1">
      <c r="A1902" s="269"/>
      <c r="B1902" s="267"/>
      <c r="C1902" s="75"/>
      <c r="D1902" s="78"/>
      <c r="E1902" s="75"/>
      <c r="F1902" s="80"/>
      <c r="G1902" s="78"/>
      <c r="H1902" s="70"/>
      <c r="I1902" s="81"/>
      <c r="J1902" s="71" t="str">
        <f>IF(H1902="","",VLOOKUP(H1902,単重表!$C$6:'単重表'!$F$2502,2,FALSE))</f>
        <v/>
      </c>
      <c r="K1902" s="232"/>
      <c r="L1902" s="101">
        <f t="shared" si="847"/>
        <v>1</v>
      </c>
      <c r="M1902" s="46"/>
      <c r="N1902" s="101">
        <f t="shared" si="820"/>
        <v>1</v>
      </c>
      <c r="O1902" s="49"/>
      <c r="P1902" s="47" t="str">
        <f>IF(H1902="","",VLOOKUP(H1902,単重表!$C$6:'単重表'!$F$2502,3,FALSE))</f>
        <v/>
      </c>
      <c r="Q1902" s="47"/>
      <c r="R1902" s="56" t="e">
        <f t="shared" si="848"/>
        <v>#VALUE!</v>
      </c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267"/>
      <c r="AF1902" s="267"/>
      <c r="AG1902" s="40"/>
      <c r="AH1902" s="40"/>
      <c r="AI1902" s="40"/>
      <c r="AJ1902" s="58" t="str">
        <f>IF(H1902="","",VLOOKUP(H1902,単重表!$C$6:'単重表'!$F$2502,4,FALSE))</f>
        <v/>
      </c>
      <c r="AK1902" s="141" t="e">
        <f t="shared" si="821"/>
        <v>#VALUE!</v>
      </c>
      <c r="AL1902" s="40">
        <v>2</v>
      </c>
      <c r="AM1902" s="190" t="e">
        <f t="shared" si="822"/>
        <v>#VALUE!</v>
      </c>
      <c r="AO1902" s="191">
        <f t="shared" si="823"/>
        <v>0</v>
      </c>
      <c r="AP1902" s="182"/>
      <c r="AQ1902" s="183" t="str">
        <f t="shared" si="824"/>
        <v/>
      </c>
      <c r="AR1902" s="182"/>
      <c r="AS1902" s="184" t="str">
        <f t="shared" si="825"/>
        <v/>
      </c>
      <c r="AT1902" s="182"/>
      <c r="AU1902" s="268"/>
      <c r="AV1902" s="185"/>
      <c r="AW1902" s="185"/>
      <c r="AX1902" s="185"/>
      <c r="AY1902" s="185"/>
      <c r="AZ1902" s="185"/>
      <c r="BA1902" s="186"/>
      <c r="BB1902" s="80"/>
      <c r="BC1902" s="185"/>
      <c r="BD1902" s="185"/>
      <c r="BE1902" s="185"/>
      <c r="BF1902" s="185"/>
      <c r="BG1902" s="187"/>
      <c r="BH1902" s="270"/>
      <c r="BI1902" s="188"/>
      <c r="BJ1902" s="268"/>
      <c r="BL1902" s="40"/>
      <c r="BM1902" s="40"/>
      <c r="BN1902" s="40"/>
      <c r="BO1902" s="40"/>
      <c r="BP1902" s="40"/>
      <c r="BQ1902" s="40"/>
      <c r="BR1902" s="40"/>
      <c r="BS1902" s="40"/>
      <c r="BT1902" s="40"/>
      <c r="BU1902" s="40"/>
      <c r="BV1902" s="40"/>
      <c r="BW1902" s="40"/>
      <c r="BX1902" s="40"/>
      <c r="BY1902" s="40"/>
      <c r="BZ1902" s="40"/>
      <c r="CA1902" s="40"/>
      <c r="CB1902" s="40"/>
      <c r="CC1902" s="40"/>
      <c r="CD1902" s="40"/>
      <c r="CE1902" s="40"/>
      <c r="CF1902" s="40"/>
      <c r="CG1902" s="40"/>
      <c r="CH1902" s="40"/>
      <c r="CI1902" s="40"/>
      <c r="CJ1902" s="40"/>
      <c r="CK1902" s="40"/>
      <c r="CL1902" s="40"/>
      <c r="CM1902" s="40"/>
      <c r="CN1902" s="40"/>
      <c r="CO1902" s="40">
        <f t="shared" si="826"/>
        <v>0</v>
      </c>
    </row>
    <row r="1903" spans="1:93" ht="22.5" customHeight="1">
      <c r="A1903" s="269"/>
      <c r="B1903" s="267"/>
      <c r="C1903" s="75"/>
      <c r="D1903" s="78"/>
      <c r="E1903" s="75"/>
      <c r="F1903" s="80"/>
      <c r="G1903" s="78"/>
      <c r="H1903" s="70"/>
      <c r="I1903" s="81"/>
      <c r="J1903" s="71" t="str">
        <f>IF(H1903="","",VLOOKUP(H1903,単重表!$C$6:'単重表'!$F$2502,2,FALSE))</f>
        <v/>
      </c>
      <c r="K1903" s="232"/>
      <c r="L1903" s="101">
        <f t="shared" si="847"/>
        <v>1</v>
      </c>
      <c r="M1903" s="46"/>
      <c r="N1903" s="101">
        <f t="shared" si="820"/>
        <v>1</v>
      </c>
      <c r="O1903" s="49"/>
      <c r="P1903" s="47" t="str">
        <f>IF(H1903="","",VLOOKUP(H1903,単重表!$C$6:'単重表'!$F$2502,3,FALSE))</f>
        <v/>
      </c>
      <c r="Q1903" s="47"/>
      <c r="R1903" s="56" t="e">
        <f t="shared" si="848"/>
        <v>#VALUE!</v>
      </c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267"/>
      <c r="AF1903" s="267"/>
      <c r="AG1903" s="40"/>
      <c r="AH1903" s="40"/>
      <c r="AI1903" s="40"/>
      <c r="AJ1903" s="58" t="str">
        <f>IF(H1903="","",VLOOKUP(H1903,単重表!$C$6:'単重表'!$F$2502,4,FALSE))</f>
        <v/>
      </c>
      <c r="AK1903" s="141" t="e">
        <f t="shared" si="821"/>
        <v>#VALUE!</v>
      </c>
      <c r="AL1903" s="40">
        <v>2</v>
      </c>
      <c r="AM1903" s="190" t="e">
        <f t="shared" si="822"/>
        <v>#VALUE!</v>
      </c>
      <c r="AO1903" s="191">
        <f t="shared" si="823"/>
        <v>0</v>
      </c>
      <c r="AP1903" s="182"/>
      <c r="AQ1903" s="183" t="str">
        <f t="shared" si="824"/>
        <v/>
      </c>
      <c r="AR1903" s="182"/>
      <c r="AS1903" s="184" t="str">
        <f t="shared" si="825"/>
        <v/>
      </c>
      <c r="AT1903" s="182"/>
      <c r="AU1903" s="268"/>
      <c r="AV1903" s="185"/>
      <c r="AW1903" s="185"/>
      <c r="AX1903" s="185"/>
      <c r="AY1903" s="185"/>
      <c r="AZ1903" s="185"/>
      <c r="BA1903" s="186"/>
      <c r="BB1903" s="80"/>
      <c r="BC1903" s="185"/>
      <c r="BD1903" s="185"/>
      <c r="BE1903" s="185"/>
      <c r="BF1903" s="185"/>
      <c r="BG1903" s="187"/>
      <c r="BH1903" s="270"/>
      <c r="BI1903" s="188"/>
      <c r="BJ1903" s="268"/>
      <c r="BL1903" s="40"/>
      <c r="BM1903" s="40"/>
      <c r="BN1903" s="40"/>
      <c r="BO1903" s="40"/>
      <c r="BP1903" s="40"/>
      <c r="BQ1903" s="40"/>
      <c r="BR1903" s="40"/>
      <c r="BS1903" s="40"/>
      <c r="BT1903" s="40"/>
      <c r="BU1903" s="40"/>
      <c r="BV1903" s="40"/>
      <c r="BW1903" s="40"/>
      <c r="BX1903" s="40"/>
      <c r="BY1903" s="40"/>
      <c r="BZ1903" s="40"/>
      <c r="CA1903" s="40"/>
      <c r="CB1903" s="40"/>
      <c r="CC1903" s="40"/>
      <c r="CD1903" s="40"/>
      <c r="CE1903" s="40"/>
      <c r="CF1903" s="40"/>
      <c r="CG1903" s="40"/>
      <c r="CH1903" s="40"/>
      <c r="CI1903" s="40"/>
      <c r="CJ1903" s="40"/>
      <c r="CK1903" s="40"/>
      <c r="CL1903" s="40"/>
      <c r="CM1903" s="40"/>
      <c r="CN1903" s="40"/>
      <c r="CO1903" s="40">
        <f t="shared" si="826"/>
        <v>0</v>
      </c>
    </row>
    <row r="1904" spans="1:93" ht="22.5" customHeight="1">
      <c r="A1904" s="269"/>
      <c r="B1904" s="267"/>
      <c r="C1904" s="75"/>
      <c r="D1904" s="78"/>
      <c r="E1904" s="75"/>
      <c r="F1904" s="80"/>
      <c r="G1904" s="78"/>
      <c r="H1904" s="70"/>
      <c r="I1904" s="81"/>
      <c r="J1904" s="71" t="str">
        <f>IF(H1904="","",VLOOKUP(H1904,単重表!$C$6:'単重表'!$F$2502,2,FALSE))</f>
        <v/>
      </c>
      <c r="K1904" s="232"/>
      <c r="L1904" s="101">
        <f>IF(K1904="",1,K1904/1000)</f>
        <v>1</v>
      </c>
      <c r="M1904" s="46"/>
      <c r="N1904" s="101">
        <f t="shared" si="820"/>
        <v>1</v>
      </c>
      <c r="O1904" s="49"/>
      <c r="P1904" s="47" t="str">
        <f>IF(H1904="","",VLOOKUP(H1904,単重表!$C$6:'単重表'!$F$2502,3,FALSE))</f>
        <v/>
      </c>
      <c r="Q1904" s="47"/>
      <c r="R1904" s="56" t="e">
        <f t="shared" si="848"/>
        <v>#VALUE!</v>
      </c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267"/>
      <c r="AF1904" s="267"/>
      <c r="AG1904" s="40"/>
      <c r="AH1904" s="40"/>
      <c r="AI1904" s="40"/>
      <c r="AJ1904" s="58" t="str">
        <f>IF(H1904="","",VLOOKUP(H1904,単重表!$C$6:'単重表'!$F$2502,4,FALSE))</f>
        <v/>
      </c>
      <c r="AK1904" s="141" t="e">
        <f t="shared" si="821"/>
        <v>#VALUE!</v>
      </c>
      <c r="AL1904" s="40">
        <v>2</v>
      </c>
      <c r="AM1904" s="190" t="e">
        <f t="shared" si="822"/>
        <v>#VALUE!</v>
      </c>
      <c r="AO1904" s="191">
        <f t="shared" si="823"/>
        <v>0</v>
      </c>
      <c r="AP1904" s="182"/>
      <c r="AQ1904" s="183" t="str">
        <f t="shared" si="824"/>
        <v/>
      </c>
      <c r="AR1904" s="182"/>
      <c r="AS1904" s="184" t="str">
        <f t="shared" si="825"/>
        <v/>
      </c>
      <c r="AT1904" s="182"/>
      <c r="AU1904" s="268"/>
      <c r="AV1904" s="185"/>
      <c r="AW1904" s="185"/>
      <c r="AX1904" s="185"/>
      <c r="AY1904" s="185"/>
      <c r="AZ1904" s="185"/>
      <c r="BA1904" s="186"/>
      <c r="BB1904" s="80"/>
      <c r="BC1904" s="185"/>
      <c r="BD1904" s="185"/>
      <c r="BE1904" s="185"/>
      <c r="BF1904" s="185"/>
      <c r="BG1904" s="187"/>
      <c r="BH1904" s="270"/>
      <c r="BI1904" s="188"/>
      <c r="BJ1904" s="268"/>
      <c r="BL1904" s="40"/>
      <c r="BM1904" s="40"/>
      <c r="BN1904" s="40"/>
      <c r="BO1904" s="40"/>
      <c r="BP1904" s="40"/>
      <c r="BQ1904" s="40"/>
      <c r="BR1904" s="40"/>
      <c r="BS1904" s="40"/>
      <c r="BT1904" s="40"/>
      <c r="BU1904" s="40"/>
      <c r="BV1904" s="40"/>
      <c r="BW1904" s="40"/>
      <c r="BX1904" s="40"/>
      <c r="BY1904" s="40"/>
      <c r="BZ1904" s="40"/>
      <c r="CA1904" s="40"/>
      <c r="CB1904" s="40"/>
      <c r="CC1904" s="40"/>
      <c r="CD1904" s="40"/>
      <c r="CE1904" s="40"/>
      <c r="CF1904" s="40"/>
      <c r="CG1904" s="40"/>
      <c r="CH1904" s="40"/>
      <c r="CI1904" s="40"/>
      <c r="CJ1904" s="40"/>
      <c r="CK1904" s="40"/>
      <c r="CL1904" s="40"/>
      <c r="CM1904" s="40"/>
      <c r="CN1904" s="40"/>
      <c r="CO1904" s="40">
        <f t="shared" si="826"/>
        <v>0</v>
      </c>
    </row>
    <row r="1905" spans="1:93" ht="22.5" customHeight="1">
      <c r="A1905" s="269"/>
      <c r="B1905" s="267"/>
      <c r="C1905" s="75"/>
      <c r="D1905" s="78"/>
      <c r="E1905" s="75"/>
      <c r="F1905" s="80"/>
      <c r="G1905" s="78"/>
      <c r="H1905" s="70"/>
      <c r="I1905" s="81"/>
      <c r="J1905" s="71" t="str">
        <f>IF(H1905="","",VLOOKUP(H1905,単重表!$C$6:'単重表'!$F$2502,2,FALSE))</f>
        <v/>
      </c>
      <c r="K1905" s="232"/>
      <c r="L1905" s="101">
        <f>IF(K1905="",1,K1905/1000)</f>
        <v>1</v>
      </c>
      <c r="M1905" s="46"/>
      <c r="N1905" s="101">
        <f t="shared" si="820"/>
        <v>1</v>
      </c>
      <c r="O1905" s="49"/>
      <c r="P1905" s="47" t="str">
        <f>IF(H1905="","",VLOOKUP(H1905,単重表!$C$6:'単重表'!$F$2502,3,FALSE))</f>
        <v/>
      </c>
      <c r="Q1905" s="47"/>
      <c r="R1905" s="56" t="e">
        <f t="shared" si="848"/>
        <v>#VALUE!</v>
      </c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267"/>
      <c r="AF1905" s="267"/>
      <c r="AG1905" s="40"/>
      <c r="AH1905" s="40"/>
      <c r="AI1905" s="40"/>
      <c r="AJ1905" s="58" t="str">
        <f>IF(H1905="","",VLOOKUP(H1905,単重表!$C$6:'単重表'!$F$2502,4,FALSE))</f>
        <v/>
      </c>
      <c r="AK1905" s="141" t="e">
        <f t="shared" si="821"/>
        <v>#VALUE!</v>
      </c>
      <c r="AL1905" s="40">
        <v>2</v>
      </c>
      <c r="AM1905" s="190" t="e">
        <f t="shared" si="822"/>
        <v>#VALUE!</v>
      </c>
      <c r="AO1905" s="191">
        <f t="shared" si="823"/>
        <v>0</v>
      </c>
      <c r="AP1905" s="182"/>
      <c r="AQ1905" s="183" t="str">
        <f t="shared" si="824"/>
        <v/>
      </c>
      <c r="AR1905" s="182"/>
      <c r="AS1905" s="184" t="str">
        <f t="shared" si="825"/>
        <v/>
      </c>
      <c r="AT1905" s="182"/>
      <c r="AU1905" s="268"/>
      <c r="AV1905" s="185"/>
      <c r="AW1905" s="185"/>
      <c r="AX1905" s="185"/>
      <c r="AY1905" s="185"/>
      <c r="AZ1905" s="185"/>
      <c r="BA1905" s="186"/>
      <c r="BB1905" s="80"/>
      <c r="BC1905" s="185"/>
      <c r="BD1905" s="185"/>
      <c r="BE1905" s="185"/>
      <c r="BF1905" s="185"/>
      <c r="BG1905" s="187"/>
      <c r="BH1905" s="270"/>
      <c r="BI1905" s="188"/>
      <c r="BJ1905" s="268"/>
      <c r="BL1905" s="40"/>
      <c r="BM1905" s="40"/>
      <c r="BN1905" s="40"/>
      <c r="BO1905" s="40"/>
      <c r="BP1905" s="40"/>
      <c r="BQ1905" s="40"/>
      <c r="BR1905" s="40"/>
      <c r="BS1905" s="40"/>
      <c r="BT1905" s="40"/>
      <c r="BU1905" s="40"/>
      <c r="BV1905" s="40"/>
      <c r="BW1905" s="40"/>
      <c r="BX1905" s="40"/>
      <c r="BY1905" s="40"/>
      <c r="BZ1905" s="40"/>
      <c r="CA1905" s="40"/>
      <c r="CB1905" s="40"/>
      <c r="CC1905" s="40"/>
      <c r="CD1905" s="40"/>
      <c r="CE1905" s="40"/>
      <c r="CF1905" s="40"/>
      <c r="CG1905" s="40"/>
      <c r="CH1905" s="40"/>
      <c r="CI1905" s="40"/>
      <c r="CJ1905" s="40"/>
      <c r="CK1905" s="40"/>
      <c r="CL1905" s="40"/>
      <c r="CM1905" s="40"/>
      <c r="CN1905" s="40"/>
      <c r="CO1905" s="40">
        <f t="shared" si="826"/>
        <v>0</v>
      </c>
    </row>
    <row r="1906" spans="1:93" ht="22.5" customHeight="1">
      <c r="A1906" s="269"/>
      <c r="B1906" s="267"/>
      <c r="C1906" s="75"/>
      <c r="D1906" s="78"/>
      <c r="E1906" s="75"/>
      <c r="F1906" s="80"/>
      <c r="G1906" s="78"/>
      <c r="H1906" s="70"/>
      <c r="I1906" s="81"/>
      <c r="J1906" s="71" t="str">
        <f>IF(H1906="","",VLOOKUP(H1906,単重表!$C$6:'単重表'!$F$2502,2,FALSE))</f>
        <v/>
      </c>
      <c r="K1906" s="232"/>
      <c r="L1906" s="101">
        <f>IF(K1906="",1,K1906/1000)</f>
        <v>1</v>
      </c>
      <c r="M1906" s="46"/>
      <c r="N1906" s="101">
        <f t="shared" si="820"/>
        <v>1</v>
      </c>
      <c r="O1906" s="49"/>
      <c r="P1906" s="47" t="str">
        <f>IF(H1906="","",VLOOKUP(H1906,単重表!$C$6:'単重表'!$F$2502,3,FALSE))</f>
        <v/>
      </c>
      <c r="Q1906" s="47"/>
      <c r="R1906" s="56" t="e">
        <f>P1906*O1906*N1906*L1906+Q1906</f>
        <v>#VALUE!</v>
      </c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267"/>
      <c r="AF1906" s="267"/>
      <c r="AG1906" s="40"/>
      <c r="AH1906" s="40"/>
      <c r="AI1906" s="40"/>
      <c r="AJ1906" s="58" t="str">
        <f>IF(H1906="","",VLOOKUP(H1906,単重表!$C$6:'単重表'!$F$2502,4,FALSE))</f>
        <v/>
      </c>
      <c r="AK1906" s="141" t="e">
        <f t="shared" si="821"/>
        <v>#VALUE!</v>
      </c>
      <c r="AL1906" s="40">
        <v>2</v>
      </c>
      <c r="AM1906" s="190" t="e">
        <f t="shared" si="822"/>
        <v>#VALUE!</v>
      </c>
      <c r="AO1906" s="191">
        <f t="shared" si="823"/>
        <v>0</v>
      </c>
      <c r="AP1906" s="182"/>
      <c r="AQ1906" s="183" t="str">
        <f t="shared" si="824"/>
        <v/>
      </c>
      <c r="AR1906" s="182"/>
      <c r="AS1906" s="184" t="str">
        <f t="shared" si="825"/>
        <v/>
      </c>
      <c r="AT1906" s="182"/>
      <c r="AU1906" s="268"/>
      <c r="AV1906" s="185"/>
      <c r="AW1906" s="185"/>
      <c r="AX1906" s="185"/>
      <c r="AY1906" s="185"/>
      <c r="AZ1906" s="185"/>
      <c r="BA1906" s="186"/>
      <c r="BB1906" s="80"/>
      <c r="BC1906" s="185"/>
      <c r="BD1906" s="185"/>
      <c r="BE1906" s="185"/>
      <c r="BF1906" s="185"/>
      <c r="BG1906" s="187"/>
      <c r="BH1906" s="270"/>
      <c r="BI1906" s="188"/>
      <c r="BJ1906" s="268"/>
      <c r="BL1906" s="40"/>
      <c r="BM1906" s="40"/>
      <c r="BN1906" s="40"/>
      <c r="BO1906" s="40"/>
      <c r="BP1906" s="40"/>
      <c r="BQ1906" s="40"/>
      <c r="BR1906" s="40"/>
      <c r="BS1906" s="40"/>
      <c r="BT1906" s="40"/>
      <c r="BU1906" s="40"/>
      <c r="BV1906" s="40"/>
      <c r="BW1906" s="40"/>
      <c r="BX1906" s="40"/>
      <c r="BY1906" s="40"/>
      <c r="BZ1906" s="40"/>
      <c r="CA1906" s="40"/>
      <c r="CB1906" s="40"/>
      <c r="CC1906" s="40"/>
      <c r="CD1906" s="40"/>
      <c r="CE1906" s="40"/>
      <c r="CF1906" s="40"/>
      <c r="CG1906" s="40"/>
      <c r="CH1906" s="40"/>
      <c r="CI1906" s="40"/>
      <c r="CJ1906" s="40"/>
      <c r="CK1906" s="40"/>
      <c r="CL1906" s="40"/>
      <c r="CM1906" s="40"/>
      <c r="CN1906" s="40"/>
      <c r="CO1906" s="40">
        <f t="shared" si="826"/>
        <v>0</v>
      </c>
    </row>
    <row r="1907" spans="1:93" ht="22.5" customHeight="1">
      <c r="A1907" s="269"/>
      <c r="B1907" s="267"/>
      <c r="C1907" s="75"/>
      <c r="D1907" s="78"/>
      <c r="E1907" s="75"/>
      <c r="F1907" s="80"/>
      <c r="G1907" s="78"/>
      <c r="H1907" s="70"/>
      <c r="I1907" s="81"/>
      <c r="J1907" s="71" t="str">
        <f>IF(H1907="","",VLOOKUP(H1907,単重表!$C$6:'単重表'!$F$2502,2,FALSE))</f>
        <v/>
      </c>
      <c r="K1907" s="232"/>
      <c r="L1907" s="101">
        <f t="shared" ref="L1907:L1914" si="849">IF(K1907="",1,K1907/1000)</f>
        <v>1</v>
      </c>
      <c r="M1907" s="46"/>
      <c r="N1907" s="101">
        <f t="shared" si="820"/>
        <v>1</v>
      </c>
      <c r="O1907" s="49"/>
      <c r="P1907" s="47" t="str">
        <f>IF(H1907="","",VLOOKUP(H1907,単重表!$C$6:'単重表'!$F$2502,3,FALSE))</f>
        <v/>
      </c>
      <c r="Q1907" s="47"/>
      <c r="R1907" s="56" t="e">
        <f t="shared" ref="R1907:R1916" si="850">P1907*O1907*N1907*L1907+Q1907</f>
        <v>#VALUE!</v>
      </c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267"/>
      <c r="AF1907" s="267"/>
      <c r="AG1907" s="40"/>
      <c r="AH1907" s="40"/>
      <c r="AI1907" s="40"/>
      <c r="AJ1907" s="58" t="str">
        <f>IF(H1907="","",VLOOKUP(H1907,単重表!$C$6:'単重表'!$F$2502,4,FALSE))</f>
        <v/>
      </c>
      <c r="AK1907" s="141" t="e">
        <f t="shared" si="821"/>
        <v>#VALUE!</v>
      </c>
      <c r="AL1907" s="40">
        <v>2</v>
      </c>
      <c r="AM1907" s="190" t="e">
        <f t="shared" si="822"/>
        <v>#VALUE!</v>
      </c>
      <c r="AO1907" s="191">
        <f t="shared" si="823"/>
        <v>0</v>
      </c>
      <c r="AP1907" s="182"/>
      <c r="AQ1907" s="183" t="str">
        <f t="shared" si="824"/>
        <v/>
      </c>
      <c r="AR1907" s="182"/>
      <c r="AS1907" s="184" t="str">
        <f t="shared" si="825"/>
        <v/>
      </c>
      <c r="AT1907" s="182"/>
      <c r="AU1907" s="268"/>
      <c r="AV1907" s="185"/>
      <c r="AW1907" s="185"/>
      <c r="AX1907" s="185"/>
      <c r="AY1907" s="185"/>
      <c r="AZ1907" s="185"/>
      <c r="BA1907" s="186"/>
      <c r="BB1907" s="80"/>
      <c r="BC1907" s="185"/>
      <c r="BD1907" s="185"/>
      <c r="BE1907" s="185"/>
      <c r="BF1907" s="185"/>
      <c r="BG1907" s="187"/>
      <c r="BH1907" s="270"/>
      <c r="BI1907" s="188"/>
      <c r="BJ1907" s="268"/>
      <c r="BL1907" s="40"/>
      <c r="BM1907" s="40"/>
      <c r="BN1907" s="40"/>
      <c r="BO1907" s="40"/>
      <c r="BP1907" s="40"/>
      <c r="BQ1907" s="40"/>
      <c r="BR1907" s="40"/>
      <c r="BS1907" s="40"/>
      <c r="BT1907" s="40"/>
      <c r="BU1907" s="40"/>
      <c r="BV1907" s="40"/>
      <c r="BW1907" s="40"/>
      <c r="BX1907" s="40"/>
      <c r="BY1907" s="40"/>
      <c r="BZ1907" s="40"/>
      <c r="CA1907" s="40"/>
      <c r="CB1907" s="40"/>
      <c r="CC1907" s="40"/>
      <c r="CD1907" s="40"/>
      <c r="CE1907" s="40"/>
      <c r="CF1907" s="40"/>
      <c r="CG1907" s="40"/>
      <c r="CH1907" s="40"/>
      <c r="CI1907" s="40"/>
      <c r="CJ1907" s="40"/>
      <c r="CK1907" s="40"/>
      <c r="CL1907" s="40"/>
      <c r="CM1907" s="40"/>
      <c r="CN1907" s="40"/>
      <c r="CO1907" s="40">
        <f t="shared" si="826"/>
        <v>0</v>
      </c>
    </row>
    <row r="1908" spans="1:93" ht="22.5" customHeight="1">
      <c r="A1908" s="269"/>
      <c r="B1908" s="267"/>
      <c r="C1908" s="75"/>
      <c r="D1908" s="78"/>
      <c r="E1908" s="75"/>
      <c r="F1908" s="80"/>
      <c r="G1908" s="78"/>
      <c r="H1908" s="70"/>
      <c r="I1908" s="81"/>
      <c r="J1908" s="71" t="str">
        <f>IF(H1908="","",VLOOKUP(H1908,単重表!$C$6:'単重表'!$F$2502,2,FALSE))</f>
        <v/>
      </c>
      <c r="K1908" s="232"/>
      <c r="L1908" s="101">
        <f t="shared" si="849"/>
        <v>1</v>
      </c>
      <c r="M1908" s="46"/>
      <c r="N1908" s="101">
        <f t="shared" si="820"/>
        <v>1</v>
      </c>
      <c r="O1908" s="49"/>
      <c r="P1908" s="47" t="str">
        <f>IF(H1908="","",VLOOKUP(H1908,単重表!$C$6:'単重表'!$F$2502,3,FALSE))</f>
        <v/>
      </c>
      <c r="Q1908" s="47"/>
      <c r="R1908" s="56" t="e">
        <f t="shared" si="850"/>
        <v>#VALUE!</v>
      </c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267"/>
      <c r="AF1908" s="267"/>
      <c r="AG1908" s="40"/>
      <c r="AH1908" s="40"/>
      <c r="AI1908" s="40"/>
      <c r="AJ1908" s="58" t="str">
        <f>IF(H1908="","",VLOOKUP(H1908,単重表!$C$6:'単重表'!$F$2502,4,FALSE))</f>
        <v/>
      </c>
      <c r="AK1908" s="141" t="e">
        <f t="shared" si="821"/>
        <v>#VALUE!</v>
      </c>
      <c r="AL1908" s="40">
        <v>2</v>
      </c>
      <c r="AM1908" s="190" t="e">
        <f t="shared" si="822"/>
        <v>#VALUE!</v>
      </c>
      <c r="AO1908" s="191">
        <f t="shared" si="823"/>
        <v>0</v>
      </c>
      <c r="AP1908" s="182"/>
      <c r="AQ1908" s="183" t="str">
        <f t="shared" si="824"/>
        <v/>
      </c>
      <c r="AR1908" s="182"/>
      <c r="AS1908" s="184" t="str">
        <f t="shared" si="825"/>
        <v/>
      </c>
      <c r="AT1908" s="182"/>
      <c r="AU1908" s="268"/>
      <c r="AV1908" s="185"/>
      <c r="AW1908" s="185"/>
      <c r="AX1908" s="185"/>
      <c r="AY1908" s="185"/>
      <c r="AZ1908" s="185"/>
      <c r="BA1908" s="186"/>
      <c r="BB1908" s="80"/>
      <c r="BC1908" s="185"/>
      <c r="BD1908" s="185"/>
      <c r="BE1908" s="185"/>
      <c r="BF1908" s="185"/>
      <c r="BG1908" s="187"/>
      <c r="BH1908" s="270"/>
      <c r="BI1908" s="188"/>
      <c r="BJ1908" s="268"/>
      <c r="BL1908" s="40"/>
      <c r="BM1908" s="40"/>
      <c r="BN1908" s="40"/>
      <c r="BO1908" s="40"/>
      <c r="BP1908" s="40"/>
      <c r="BQ1908" s="40"/>
      <c r="BR1908" s="40"/>
      <c r="BS1908" s="40"/>
      <c r="BT1908" s="40"/>
      <c r="BU1908" s="40"/>
      <c r="BV1908" s="40"/>
      <c r="BW1908" s="40"/>
      <c r="BX1908" s="40"/>
      <c r="BY1908" s="40"/>
      <c r="BZ1908" s="40"/>
      <c r="CA1908" s="40"/>
      <c r="CB1908" s="40"/>
      <c r="CC1908" s="40"/>
      <c r="CD1908" s="40"/>
      <c r="CE1908" s="40"/>
      <c r="CF1908" s="40"/>
      <c r="CG1908" s="40"/>
      <c r="CH1908" s="40"/>
      <c r="CI1908" s="40"/>
      <c r="CJ1908" s="40"/>
      <c r="CK1908" s="40"/>
      <c r="CL1908" s="40"/>
      <c r="CM1908" s="40"/>
      <c r="CN1908" s="40"/>
      <c r="CO1908" s="40">
        <f t="shared" si="826"/>
        <v>0</v>
      </c>
    </row>
    <row r="1909" spans="1:93" ht="22.5" customHeight="1">
      <c r="A1909" s="269"/>
      <c r="B1909" s="267"/>
      <c r="C1909" s="75"/>
      <c r="D1909" s="78"/>
      <c r="E1909" s="75"/>
      <c r="F1909" s="80"/>
      <c r="G1909" s="78"/>
      <c r="H1909" s="70"/>
      <c r="I1909" s="81"/>
      <c r="J1909" s="71" t="str">
        <f>IF(H1909="","",VLOOKUP(H1909,単重表!$C$6:'単重表'!$F$2502,2,FALSE))</f>
        <v/>
      </c>
      <c r="K1909" s="232"/>
      <c r="L1909" s="101">
        <f t="shared" si="849"/>
        <v>1</v>
      </c>
      <c r="M1909" s="46"/>
      <c r="N1909" s="101">
        <f t="shared" si="820"/>
        <v>1</v>
      </c>
      <c r="O1909" s="49"/>
      <c r="P1909" s="47" t="str">
        <f>IF(H1909="","",VLOOKUP(H1909,単重表!$C$6:'単重表'!$F$2502,3,FALSE))</f>
        <v/>
      </c>
      <c r="Q1909" s="47"/>
      <c r="R1909" s="56" t="e">
        <f t="shared" si="850"/>
        <v>#VALUE!</v>
      </c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267"/>
      <c r="AF1909" s="267"/>
      <c r="AG1909" s="40"/>
      <c r="AH1909" s="40"/>
      <c r="AI1909" s="40"/>
      <c r="AJ1909" s="58" t="str">
        <f>IF(H1909="","",VLOOKUP(H1909,単重表!$C$6:'単重表'!$F$2502,4,FALSE))</f>
        <v/>
      </c>
      <c r="AK1909" s="141" t="e">
        <f t="shared" si="821"/>
        <v>#VALUE!</v>
      </c>
      <c r="AL1909" s="40">
        <v>2</v>
      </c>
      <c r="AM1909" s="190" t="e">
        <f t="shared" si="822"/>
        <v>#VALUE!</v>
      </c>
      <c r="AO1909" s="191">
        <f t="shared" si="823"/>
        <v>0</v>
      </c>
      <c r="AP1909" s="182"/>
      <c r="AQ1909" s="183" t="str">
        <f t="shared" si="824"/>
        <v/>
      </c>
      <c r="AR1909" s="182"/>
      <c r="AS1909" s="184" t="str">
        <f t="shared" si="825"/>
        <v/>
      </c>
      <c r="AT1909" s="182"/>
      <c r="AU1909" s="268"/>
      <c r="AV1909" s="185"/>
      <c r="AW1909" s="185"/>
      <c r="AX1909" s="185"/>
      <c r="AY1909" s="185"/>
      <c r="AZ1909" s="185"/>
      <c r="BA1909" s="186"/>
      <c r="BB1909" s="80"/>
      <c r="BC1909" s="185"/>
      <c r="BD1909" s="185"/>
      <c r="BE1909" s="185"/>
      <c r="BF1909" s="185"/>
      <c r="BG1909" s="187"/>
      <c r="BH1909" s="270"/>
      <c r="BI1909" s="188"/>
      <c r="BJ1909" s="268"/>
      <c r="BL1909" s="40"/>
      <c r="BM1909" s="40"/>
      <c r="BN1909" s="40"/>
      <c r="BO1909" s="40"/>
      <c r="BP1909" s="40"/>
      <c r="BQ1909" s="40"/>
      <c r="BR1909" s="40"/>
      <c r="BS1909" s="40"/>
      <c r="BT1909" s="40"/>
      <c r="BU1909" s="40"/>
      <c r="BV1909" s="40"/>
      <c r="BW1909" s="40"/>
      <c r="BX1909" s="40"/>
      <c r="BY1909" s="40"/>
      <c r="BZ1909" s="40"/>
      <c r="CA1909" s="40"/>
      <c r="CB1909" s="40"/>
      <c r="CC1909" s="40"/>
      <c r="CD1909" s="40"/>
      <c r="CE1909" s="40"/>
      <c r="CF1909" s="40"/>
      <c r="CG1909" s="40"/>
      <c r="CH1909" s="40"/>
      <c r="CI1909" s="40"/>
      <c r="CJ1909" s="40"/>
      <c r="CK1909" s="40"/>
      <c r="CL1909" s="40"/>
      <c r="CM1909" s="40"/>
      <c r="CN1909" s="40"/>
      <c r="CO1909" s="40">
        <f t="shared" si="826"/>
        <v>0</v>
      </c>
    </row>
    <row r="1910" spans="1:93" ht="22.5" customHeight="1">
      <c r="A1910" s="269"/>
      <c r="B1910" s="267"/>
      <c r="C1910" s="75"/>
      <c r="D1910" s="78"/>
      <c r="E1910" s="75"/>
      <c r="F1910" s="80"/>
      <c r="G1910" s="78"/>
      <c r="H1910" s="70"/>
      <c r="I1910" s="81"/>
      <c r="J1910" s="71" t="str">
        <f>IF(H1910="","",VLOOKUP(H1910,単重表!$C$6:'単重表'!$F$2502,2,FALSE))</f>
        <v/>
      </c>
      <c r="K1910" s="232"/>
      <c r="L1910" s="101">
        <f t="shared" si="849"/>
        <v>1</v>
      </c>
      <c r="M1910" s="46"/>
      <c r="N1910" s="101">
        <f t="shared" si="820"/>
        <v>1</v>
      </c>
      <c r="O1910" s="49"/>
      <c r="P1910" s="47" t="str">
        <f>IF(H1910="","",VLOOKUP(H1910,単重表!$C$6:'単重表'!$F$2502,3,FALSE))</f>
        <v/>
      </c>
      <c r="Q1910" s="47"/>
      <c r="R1910" s="56" t="e">
        <f t="shared" si="850"/>
        <v>#VALUE!</v>
      </c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267"/>
      <c r="AF1910" s="267"/>
      <c r="AG1910" s="40"/>
      <c r="AH1910" s="40"/>
      <c r="AI1910" s="40"/>
      <c r="AJ1910" s="58" t="str">
        <f>IF(H1910="","",VLOOKUP(H1910,単重表!$C$6:'単重表'!$F$2502,4,FALSE))</f>
        <v/>
      </c>
      <c r="AK1910" s="141" t="e">
        <f t="shared" si="821"/>
        <v>#VALUE!</v>
      </c>
      <c r="AL1910" s="40">
        <v>2</v>
      </c>
      <c r="AM1910" s="190" t="e">
        <f t="shared" si="822"/>
        <v>#VALUE!</v>
      </c>
      <c r="AO1910" s="191">
        <f t="shared" si="823"/>
        <v>0</v>
      </c>
      <c r="AP1910" s="182"/>
      <c r="AQ1910" s="183" t="str">
        <f t="shared" si="824"/>
        <v/>
      </c>
      <c r="AR1910" s="182"/>
      <c r="AS1910" s="184" t="str">
        <f t="shared" si="825"/>
        <v/>
      </c>
      <c r="AT1910" s="182"/>
      <c r="AU1910" s="268"/>
      <c r="AV1910" s="185"/>
      <c r="AW1910" s="185"/>
      <c r="AX1910" s="185"/>
      <c r="AY1910" s="185"/>
      <c r="AZ1910" s="185"/>
      <c r="BA1910" s="186"/>
      <c r="BB1910" s="80"/>
      <c r="BC1910" s="185"/>
      <c r="BD1910" s="185"/>
      <c r="BE1910" s="185"/>
      <c r="BF1910" s="185"/>
      <c r="BG1910" s="187"/>
      <c r="BH1910" s="270"/>
      <c r="BI1910" s="188"/>
      <c r="BJ1910" s="268"/>
      <c r="BL1910" s="40"/>
      <c r="BM1910" s="40"/>
      <c r="BN1910" s="40"/>
      <c r="BO1910" s="40"/>
      <c r="BP1910" s="40"/>
      <c r="BQ1910" s="40"/>
      <c r="BR1910" s="40"/>
      <c r="BS1910" s="40"/>
      <c r="BT1910" s="40"/>
      <c r="BU1910" s="40"/>
      <c r="BV1910" s="40"/>
      <c r="BW1910" s="40"/>
      <c r="BX1910" s="40"/>
      <c r="BY1910" s="40"/>
      <c r="BZ1910" s="40"/>
      <c r="CA1910" s="40"/>
      <c r="CB1910" s="40"/>
      <c r="CC1910" s="40"/>
      <c r="CD1910" s="40"/>
      <c r="CE1910" s="40"/>
      <c r="CF1910" s="40"/>
      <c r="CG1910" s="40"/>
      <c r="CH1910" s="40"/>
      <c r="CI1910" s="40"/>
      <c r="CJ1910" s="40"/>
      <c r="CK1910" s="40"/>
      <c r="CL1910" s="40"/>
      <c r="CM1910" s="40"/>
      <c r="CN1910" s="40"/>
      <c r="CO1910" s="40">
        <f t="shared" si="826"/>
        <v>0</v>
      </c>
    </row>
    <row r="1911" spans="1:93" ht="22.5" customHeight="1">
      <c r="A1911" s="269"/>
      <c r="B1911" s="267"/>
      <c r="C1911" s="75"/>
      <c r="D1911" s="78"/>
      <c r="E1911" s="75"/>
      <c r="F1911" s="80"/>
      <c r="G1911" s="78"/>
      <c r="H1911" s="70"/>
      <c r="I1911" s="81"/>
      <c r="J1911" s="71" t="str">
        <f>IF(H1911="","",VLOOKUP(H1911,単重表!$C$6:'単重表'!$F$2502,2,FALSE))</f>
        <v/>
      </c>
      <c r="K1911" s="232"/>
      <c r="L1911" s="101">
        <f t="shared" si="849"/>
        <v>1</v>
      </c>
      <c r="M1911" s="46"/>
      <c r="N1911" s="101">
        <f t="shared" si="820"/>
        <v>1</v>
      </c>
      <c r="O1911" s="49"/>
      <c r="P1911" s="47" t="str">
        <f>IF(H1911="","",VLOOKUP(H1911,単重表!$C$6:'単重表'!$F$2502,3,FALSE))</f>
        <v/>
      </c>
      <c r="Q1911" s="47"/>
      <c r="R1911" s="56" t="e">
        <f t="shared" si="850"/>
        <v>#VALUE!</v>
      </c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267"/>
      <c r="AF1911" s="267"/>
      <c r="AG1911" s="40"/>
      <c r="AH1911" s="40"/>
      <c r="AI1911" s="40"/>
      <c r="AJ1911" s="58" t="str">
        <f>IF(H1911="","",VLOOKUP(H1911,単重表!$C$6:'単重表'!$F$2502,4,FALSE))</f>
        <v/>
      </c>
      <c r="AK1911" s="141" t="e">
        <f t="shared" si="821"/>
        <v>#VALUE!</v>
      </c>
      <c r="AL1911" s="40">
        <v>2</v>
      </c>
      <c r="AM1911" s="190" t="e">
        <f t="shared" si="822"/>
        <v>#VALUE!</v>
      </c>
      <c r="AO1911" s="191">
        <f t="shared" si="823"/>
        <v>0</v>
      </c>
      <c r="AP1911" s="182"/>
      <c r="AQ1911" s="183" t="str">
        <f t="shared" si="824"/>
        <v/>
      </c>
      <c r="AR1911" s="182"/>
      <c r="AS1911" s="184" t="str">
        <f t="shared" si="825"/>
        <v/>
      </c>
      <c r="AT1911" s="182"/>
      <c r="AU1911" s="268"/>
      <c r="AV1911" s="185"/>
      <c r="AW1911" s="185"/>
      <c r="AX1911" s="185"/>
      <c r="AY1911" s="185"/>
      <c r="AZ1911" s="185"/>
      <c r="BA1911" s="186"/>
      <c r="BB1911" s="80"/>
      <c r="BC1911" s="185"/>
      <c r="BD1911" s="185"/>
      <c r="BE1911" s="185"/>
      <c r="BF1911" s="185"/>
      <c r="BG1911" s="187"/>
      <c r="BH1911" s="270"/>
      <c r="BI1911" s="188"/>
      <c r="BJ1911" s="268"/>
      <c r="BL1911" s="40"/>
      <c r="BM1911" s="40"/>
      <c r="BN1911" s="40"/>
      <c r="BO1911" s="40"/>
      <c r="BP1911" s="40"/>
      <c r="BQ1911" s="40"/>
      <c r="BR1911" s="40"/>
      <c r="BS1911" s="40"/>
      <c r="BT1911" s="40"/>
      <c r="BU1911" s="40"/>
      <c r="BV1911" s="40"/>
      <c r="BW1911" s="40"/>
      <c r="BX1911" s="40"/>
      <c r="BY1911" s="40"/>
      <c r="BZ1911" s="40"/>
      <c r="CA1911" s="40"/>
      <c r="CB1911" s="40"/>
      <c r="CC1911" s="40"/>
      <c r="CD1911" s="40"/>
      <c r="CE1911" s="40"/>
      <c r="CF1911" s="40"/>
      <c r="CG1911" s="40"/>
      <c r="CH1911" s="40"/>
      <c r="CI1911" s="40"/>
      <c r="CJ1911" s="40"/>
      <c r="CK1911" s="40"/>
      <c r="CL1911" s="40"/>
      <c r="CM1911" s="40"/>
      <c r="CN1911" s="40"/>
      <c r="CO1911" s="40">
        <f t="shared" si="826"/>
        <v>0</v>
      </c>
    </row>
    <row r="1912" spans="1:93" ht="22.5" customHeight="1">
      <c r="A1912" s="269"/>
      <c r="B1912" s="267"/>
      <c r="C1912" s="75"/>
      <c r="D1912" s="78"/>
      <c r="E1912" s="75"/>
      <c r="F1912" s="80"/>
      <c r="G1912" s="78"/>
      <c r="H1912" s="70"/>
      <c r="I1912" s="81"/>
      <c r="J1912" s="71" t="str">
        <f>IF(H1912="","",VLOOKUP(H1912,単重表!$C$6:'単重表'!$F$2502,2,FALSE))</f>
        <v/>
      </c>
      <c r="K1912" s="232"/>
      <c r="L1912" s="101">
        <f t="shared" si="849"/>
        <v>1</v>
      </c>
      <c r="M1912" s="46"/>
      <c r="N1912" s="101">
        <f t="shared" si="820"/>
        <v>1</v>
      </c>
      <c r="O1912" s="49"/>
      <c r="P1912" s="47" t="str">
        <f>IF(H1912="","",VLOOKUP(H1912,単重表!$C$6:'単重表'!$F$2502,3,FALSE))</f>
        <v/>
      </c>
      <c r="Q1912" s="47"/>
      <c r="R1912" s="56" t="e">
        <f t="shared" si="850"/>
        <v>#VALUE!</v>
      </c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267"/>
      <c r="AF1912" s="267"/>
      <c r="AG1912" s="40"/>
      <c r="AH1912" s="40"/>
      <c r="AI1912" s="40"/>
      <c r="AJ1912" s="58" t="str">
        <f>IF(H1912="","",VLOOKUP(H1912,単重表!$C$6:'単重表'!$F$2502,4,FALSE))</f>
        <v/>
      </c>
      <c r="AK1912" s="141" t="e">
        <f t="shared" si="821"/>
        <v>#VALUE!</v>
      </c>
      <c r="AL1912" s="40">
        <v>2</v>
      </c>
      <c r="AM1912" s="190" t="e">
        <f t="shared" si="822"/>
        <v>#VALUE!</v>
      </c>
      <c r="AO1912" s="191">
        <f t="shared" si="823"/>
        <v>0</v>
      </c>
      <c r="AP1912" s="182"/>
      <c r="AQ1912" s="183" t="str">
        <f t="shared" si="824"/>
        <v/>
      </c>
      <c r="AR1912" s="182"/>
      <c r="AS1912" s="184" t="str">
        <f t="shared" si="825"/>
        <v/>
      </c>
      <c r="AT1912" s="182"/>
      <c r="AU1912" s="268"/>
      <c r="AV1912" s="185"/>
      <c r="AW1912" s="185"/>
      <c r="AX1912" s="185"/>
      <c r="AY1912" s="185"/>
      <c r="AZ1912" s="185"/>
      <c r="BA1912" s="186"/>
      <c r="BB1912" s="80"/>
      <c r="BC1912" s="185"/>
      <c r="BD1912" s="185"/>
      <c r="BE1912" s="185"/>
      <c r="BF1912" s="185"/>
      <c r="BG1912" s="187"/>
      <c r="BH1912" s="270"/>
      <c r="BI1912" s="188"/>
      <c r="BJ1912" s="268"/>
      <c r="BL1912" s="40"/>
      <c r="BM1912" s="40"/>
      <c r="BN1912" s="40"/>
      <c r="BO1912" s="40"/>
      <c r="BP1912" s="40"/>
      <c r="BQ1912" s="40"/>
      <c r="BR1912" s="40"/>
      <c r="BS1912" s="40"/>
      <c r="BT1912" s="40"/>
      <c r="BU1912" s="40"/>
      <c r="BV1912" s="40"/>
      <c r="BW1912" s="40"/>
      <c r="BX1912" s="40"/>
      <c r="BY1912" s="40"/>
      <c r="BZ1912" s="40"/>
      <c r="CA1912" s="40"/>
      <c r="CB1912" s="40"/>
      <c r="CC1912" s="40"/>
      <c r="CD1912" s="40"/>
      <c r="CE1912" s="40"/>
      <c r="CF1912" s="40"/>
      <c r="CG1912" s="40"/>
      <c r="CH1912" s="40"/>
      <c r="CI1912" s="40"/>
      <c r="CJ1912" s="40"/>
      <c r="CK1912" s="40"/>
      <c r="CL1912" s="40"/>
      <c r="CM1912" s="40"/>
      <c r="CN1912" s="40"/>
      <c r="CO1912" s="40">
        <f t="shared" si="826"/>
        <v>0</v>
      </c>
    </row>
    <row r="1913" spans="1:93" ht="22.5" customHeight="1">
      <c r="A1913" s="269"/>
      <c r="B1913" s="267"/>
      <c r="C1913" s="75"/>
      <c r="D1913" s="78"/>
      <c r="E1913" s="75"/>
      <c r="F1913" s="80"/>
      <c r="G1913" s="78"/>
      <c r="H1913" s="70"/>
      <c r="I1913" s="81"/>
      <c r="J1913" s="71" t="str">
        <f>IF(H1913="","",VLOOKUP(H1913,単重表!$C$6:'単重表'!$F$2502,2,FALSE))</f>
        <v/>
      </c>
      <c r="K1913" s="232"/>
      <c r="L1913" s="101">
        <f t="shared" si="849"/>
        <v>1</v>
      </c>
      <c r="M1913" s="46"/>
      <c r="N1913" s="101">
        <f t="shared" si="820"/>
        <v>1</v>
      </c>
      <c r="O1913" s="49"/>
      <c r="P1913" s="47" t="str">
        <f>IF(H1913="","",VLOOKUP(H1913,単重表!$C$6:'単重表'!$F$2502,3,FALSE))</f>
        <v/>
      </c>
      <c r="Q1913" s="47"/>
      <c r="R1913" s="56" t="e">
        <f t="shared" si="850"/>
        <v>#VALUE!</v>
      </c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267"/>
      <c r="AF1913" s="267"/>
      <c r="AG1913" s="40"/>
      <c r="AH1913" s="40"/>
      <c r="AI1913" s="40"/>
      <c r="AJ1913" s="58" t="str">
        <f>IF(H1913="","",VLOOKUP(H1913,単重表!$C$6:'単重表'!$F$2502,4,FALSE))</f>
        <v/>
      </c>
      <c r="AK1913" s="141" t="e">
        <f t="shared" si="821"/>
        <v>#VALUE!</v>
      </c>
      <c r="AL1913" s="40">
        <v>2</v>
      </c>
      <c r="AM1913" s="190" t="e">
        <f t="shared" si="822"/>
        <v>#VALUE!</v>
      </c>
      <c r="AO1913" s="191">
        <f t="shared" si="823"/>
        <v>0</v>
      </c>
      <c r="AP1913" s="182"/>
      <c r="AQ1913" s="183" t="str">
        <f t="shared" si="824"/>
        <v/>
      </c>
      <c r="AR1913" s="182"/>
      <c r="AS1913" s="184" t="str">
        <f t="shared" si="825"/>
        <v/>
      </c>
      <c r="AT1913" s="182"/>
      <c r="AU1913" s="268"/>
      <c r="AV1913" s="185"/>
      <c r="AW1913" s="185"/>
      <c r="AX1913" s="185"/>
      <c r="AY1913" s="185"/>
      <c r="AZ1913" s="185"/>
      <c r="BA1913" s="186"/>
      <c r="BB1913" s="80"/>
      <c r="BC1913" s="185"/>
      <c r="BD1913" s="185"/>
      <c r="BE1913" s="185"/>
      <c r="BF1913" s="185"/>
      <c r="BG1913" s="187"/>
      <c r="BH1913" s="270"/>
      <c r="BI1913" s="188"/>
      <c r="BJ1913" s="268"/>
      <c r="BL1913" s="40"/>
      <c r="BM1913" s="40"/>
      <c r="BN1913" s="40"/>
      <c r="BO1913" s="40"/>
      <c r="BP1913" s="40"/>
      <c r="BQ1913" s="40"/>
      <c r="BR1913" s="40"/>
      <c r="BS1913" s="40"/>
      <c r="BT1913" s="40"/>
      <c r="BU1913" s="40"/>
      <c r="BV1913" s="40"/>
      <c r="BW1913" s="40"/>
      <c r="BX1913" s="40"/>
      <c r="BY1913" s="40"/>
      <c r="BZ1913" s="40"/>
      <c r="CA1913" s="40"/>
      <c r="CB1913" s="40"/>
      <c r="CC1913" s="40"/>
      <c r="CD1913" s="40"/>
      <c r="CE1913" s="40"/>
      <c r="CF1913" s="40"/>
      <c r="CG1913" s="40"/>
      <c r="CH1913" s="40"/>
      <c r="CI1913" s="40"/>
      <c r="CJ1913" s="40"/>
      <c r="CK1913" s="40"/>
      <c r="CL1913" s="40"/>
      <c r="CM1913" s="40"/>
      <c r="CN1913" s="40"/>
      <c r="CO1913" s="40">
        <f t="shared" si="826"/>
        <v>0</v>
      </c>
    </row>
    <row r="1914" spans="1:93" ht="22.5" customHeight="1">
      <c r="A1914" s="269"/>
      <c r="B1914" s="267"/>
      <c r="C1914" s="75"/>
      <c r="D1914" s="78"/>
      <c r="E1914" s="75"/>
      <c r="F1914" s="80"/>
      <c r="G1914" s="78"/>
      <c r="H1914" s="70"/>
      <c r="I1914" s="81"/>
      <c r="J1914" s="71" t="str">
        <f>IF(H1914="","",VLOOKUP(H1914,単重表!$C$6:'単重表'!$F$2502,2,FALSE))</f>
        <v/>
      </c>
      <c r="K1914" s="232"/>
      <c r="L1914" s="101">
        <f t="shared" si="849"/>
        <v>1</v>
      </c>
      <c r="M1914" s="46"/>
      <c r="N1914" s="101">
        <f t="shared" si="820"/>
        <v>1</v>
      </c>
      <c r="O1914" s="49"/>
      <c r="P1914" s="47" t="str">
        <f>IF(H1914="","",VLOOKUP(H1914,単重表!$C$6:'単重表'!$F$2502,3,FALSE))</f>
        <v/>
      </c>
      <c r="Q1914" s="47"/>
      <c r="R1914" s="56" t="e">
        <f t="shared" si="850"/>
        <v>#VALUE!</v>
      </c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267"/>
      <c r="AF1914" s="267"/>
      <c r="AG1914" s="40"/>
      <c r="AH1914" s="40"/>
      <c r="AI1914" s="40"/>
      <c r="AJ1914" s="58" t="str">
        <f>IF(H1914="","",VLOOKUP(H1914,単重表!$C$6:'単重表'!$F$2502,4,FALSE))</f>
        <v/>
      </c>
      <c r="AK1914" s="141" t="e">
        <f t="shared" si="821"/>
        <v>#VALUE!</v>
      </c>
      <c r="AL1914" s="40">
        <v>2</v>
      </c>
      <c r="AM1914" s="190" t="e">
        <f t="shared" si="822"/>
        <v>#VALUE!</v>
      </c>
      <c r="AO1914" s="191">
        <f t="shared" si="823"/>
        <v>0</v>
      </c>
      <c r="AP1914" s="182"/>
      <c r="AQ1914" s="183" t="str">
        <f t="shared" si="824"/>
        <v/>
      </c>
      <c r="AR1914" s="182"/>
      <c r="AS1914" s="184" t="str">
        <f t="shared" si="825"/>
        <v/>
      </c>
      <c r="AT1914" s="182"/>
      <c r="AU1914" s="268"/>
      <c r="AV1914" s="185"/>
      <c r="AW1914" s="185"/>
      <c r="AX1914" s="185"/>
      <c r="AY1914" s="185"/>
      <c r="AZ1914" s="185"/>
      <c r="BA1914" s="186"/>
      <c r="BB1914" s="80"/>
      <c r="BC1914" s="185"/>
      <c r="BD1914" s="185"/>
      <c r="BE1914" s="185"/>
      <c r="BF1914" s="185"/>
      <c r="BG1914" s="187"/>
      <c r="BH1914" s="270"/>
      <c r="BI1914" s="188"/>
      <c r="BJ1914" s="268"/>
      <c r="BL1914" s="40"/>
      <c r="BM1914" s="40"/>
      <c r="BN1914" s="40"/>
      <c r="BO1914" s="40"/>
      <c r="BP1914" s="40"/>
      <c r="BQ1914" s="40"/>
      <c r="BR1914" s="40"/>
      <c r="BS1914" s="40"/>
      <c r="BT1914" s="40"/>
      <c r="BU1914" s="40"/>
      <c r="BV1914" s="40"/>
      <c r="BW1914" s="40"/>
      <c r="BX1914" s="40"/>
      <c r="BY1914" s="40"/>
      <c r="BZ1914" s="40"/>
      <c r="CA1914" s="40"/>
      <c r="CB1914" s="40"/>
      <c r="CC1914" s="40"/>
      <c r="CD1914" s="40"/>
      <c r="CE1914" s="40"/>
      <c r="CF1914" s="40"/>
      <c r="CG1914" s="40"/>
      <c r="CH1914" s="40"/>
      <c r="CI1914" s="40"/>
      <c r="CJ1914" s="40"/>
      <c r="CK1914" s="40"/>
      <c r="CL1914" s="40"/>
      <c r="CM1914" s="40"/>
      <c r="CN1914" s="40"/>
      <c r="CO1914" s="40">
        <f t="shared" si="826"/>
        <v>0</v>
      </c>
    </row>
    <row r="1915" spans="1:93" ht="22.5" customHeight="1">
      <c r="A1915" s="269"/>
      <c r="B1915" s="267"/>
      <c r="C1915" s="75"/>
      <c r="D1915" s="78"/>
      <c r="E1915" s="75"/>
      <c r="F1915" s="80"/>
      <c r="G1915" s="78"/>
      <c r="H1915" s="70"/>
      <c r="I1915" s="81"/>
      <c r="J1915" s="71" t="str">
        <f>IF(H1915="","",VLOOKUP(H1915,単重表!$C$6:'単重表'!$F$2502,2,FALSE))</f>
        <v/>
      </c>
      <c r="K1915" s="232"/>
      <c r="L1915" s="101">
        <f>IF(K1915="",1,K1915/1000)</f>
        <v>1</v>
      </c>
      <c r="M1915" s="46"/>
      <c r="N1915" s="101">
        <f t="shared" si="820"/>
        <v>1</v>
      </c>
      <c r="O1915" s="49"/>
      <c r="P1915" s="47" t="str">
        <f>IF(H1915="","",VLOOKUP(H1915,単重表!$C$6:'単重表'!$F$2502,3,FALSE))</f>
        <v/>
      </c>
      <c r="Q1915" s="47"/>
      <c r="R1915" s="56" t="e">
        <f t="shared" si="850"/>
        <v>#VALUE!</v>
      </c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267"/>
      <c r="AF1915" s="267"/>
      <c r="AG1915" s="40"/>
      <c r="AH1915" s="40"/>
      <c r="AI1915" s="40"/>
      <c r="AJ1915" s="58" t="str">
        <f>IF(H1915="","",VLOOKUP(H1915,単重表!$C$6:'単重表'!$F$2502,4,FALSE))</f>
        <v/>
      </c>
      <c r="AK1915" s="141" t="e">
        <f t="shared" si="821"/>
        <v>#VALUE!</v>
      </c>
      <c r="AL1915" s="40">
        <v>2</v>
      </c>
      <c r="AM1915" s="190" t="e">
        <f t="shared" si="822"/>
        <v>#VALUE!</v>
      </c>
      <c r="AO1915" s="191">
        <f t="shared" si="823"/>
        <v>0</v>
      </c>
      <c r="AP1915" s="182"/>
      <c r="AQ1915" s="183" t="str">
        <f t="shared" si="824"/>
        <v/>
      </c>
      <c r="AR1915" s="182"/>
      <c r="AS1915" s="184" t="str">
        <f t="shared" si="825"/>
        <v/>
      </c>
      <c r="AT1915" s="182"/>
      <c r="AU1915" s="268"/>
      <c r="AV1915" s="185"/>
      <c r="AW1915" s="185"/>
      <c r="AX1915" s="185"/>
      <c r="AY1915" s="185"/>
      <c r="AZ1915" s="185"/>
      <c r="BA1915" s="186"/>
      <c r="BB1915" s="80"/>
      <c r="BC1915" s="185"/>
      <c r="BD1915" s="185"/>
      <c r="BE1915" s="185"/>
      <c r="BF1915" s="185"/>
      <c r="BG1915" s="187"/>
      <c r="BH1915" s="270"/>
      <c r="BI1915" s="188"/>
      <c r="BJ1915" s="268"/>
      <c r="BL1915" s="40"/>
      <c r="BM1915" s="40"/>
      <c r="BN1915" s="40"/>
      <c r="BO1915" s="40"/>
      <c r="BP1915" s="40"/>
      <c r="BQ1915" s="40"/>
      <c r="BR1915" s="40"/>
      <c r="BS1915" s="40"/>
      <c r="BT1915" s="40"/>
      <c r="BU1915" s="40"/>
      <c r="BV1915" s="40"/>
      <c r="BW1915" s="40"/>
      <c r="BX1915" s="40"/>
      <c r="BY1915" s="40"/>
      <c r="BZ1915" s="40"/>
      <c r="CA1915" s="40"/>
      <c r="CB1915" s="40"/>
      <c r="CC1915" s="40"/>
      <c r="CD1915" s="40"/>
      <c r="CE1915" s="40"/>
      <c r="CF1915" s="40"/>
      <c r="CG1915" s="40"/>
      <c r="CH1915" s="40"/>
      <c r="CI1915" s="40"/>
      <c r="CJ1915" s="40"/>
      <c r="CK1915" s="40"/>
      <c r="CL1915" s="40"/>
      <c r="CM1915" s="40"/>
      <c r="CN1915" s="40"/>
      <c r="CO1915" s="40">
        <f t="shared" si="826"/>
        <v>0</v>
      </c>
    </row>
    <row r="1916" spans="1:93" ht="22.5" customHeight="1">
      <c r="A1916" s="269"/>
      <c r="B1916" s="267"/>
      <c r="C1916" s="75"/>
      <c r="D1916" s="78"/>
      <c r="E1916" s="75"/>
      <c r="F1916" s="80"/>
      <c r="G1916" s="78"/>
      <c r="H1916" s="70"/>
      <c r="I1916" s="81"/>
      <c r="J1916" s="71" t="str">
        <f>IF(H1916="","",VLOOKUP(H1916,単重表!$C$6:'単重表'!$F$2502,2,FALSE))</f>
        <v/>
      </c>
      <c r="K1916" s="232"/>
      <c r="L1916" s="101">
        <f>IF(K1916="",1,K1916/1000)</f>
        <v>1</v>
      </c>
      <c r="M1916" s="46"/>
      <c r="N1916" s="101">
        <f t="shared" si="820"/>
        <v>1</v>
      </c>
      <c r="O1916" s="49"/>
      <c r="P1916" s="47" t="str">
        <f>IF(H1916="","",VLOOKUP(H1916,単重表!$C$6:'単重表'!$F$2502,3,FALSE))</f>
        <v/>
      </c>
      <c r="Q1916" s="47"/>
      <c r="R1916" s="56" t="e">
        <f t="shared" si="850"/>
        <v>#VALUE!</v>
      </c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267"/>
      <c r="AF1916" s="267"/>
      <c r="AG1916" s="40"/>
      <c r="AH1916" s="40"/>
      <c r="AI1916" s="40"/>
      <c r="AJ1916" s="58" t="str">
        <f>IF(H1916="","",VLOOKUP(H1916,単重表!$C$6:'単重表'!$F$2502,4,FALSE))</f>
        <v/>
      </c>
      <c r="AK1916" s="141" t="e">
        <f t="shared" si="821"/>
        <v>#VALUE!</v>
      </c>
      <c r="AL1916" s="40">
        <v>2</v>
      </c>
      <c r="AM1916" s="190" t="e">
        <f t="shared" si="822"/>
        <v>#VALUE!</v>
      </c>
      <c r="AO1916" s="191">
        <f t="shared" si="823"/>
        <v>0</v>
      </c>
      <c r="AP1916" s="182"/>
      <c r="AQ1916" s="183" t="str">
        <f t="shared" si="824"/>
        <v/>
      </c>
      <c r="AR1916" s="182"/>
      <c r="AS1916" s="184" t="str">
        <f t="shared" si="825"/>
        <v/>
      </c>
      <c r="AT1916" s="182"/>
      <c r="AU1916" s="268"/>
      <c r="AV1916" s="185"/>
      <c r="AW1916" s="185"/>
      <c r="AX1916" s="185"/>
      <c r="AY1916" s="185"/>
      <c r="AZ1916" s="185"/>
      <c r="BA1916" s="186"/>
      <c r="BB1916" s="80"/>
      <c r="BC1916" s="185"/>
      <c r="BD1916" s="185"/>
      <c r="BE1916" s="185"/>
      <c r="BF1916" s="185"/>
      <c r="BG1916" s="187"/>
      <c r="BH1916" s="270"/>
      <c r="BI1916" s="188"/>
      <c r="BJ1916" s="268"/>
      <c r="BL1916" s="40"/>
      <c r="BM1916" s="40"/>
      <c r="BN1916" s="40"/>
      <c r="BO1916" s="40"/>
      <c r="BP1916" s="40"/>
      <c r="BQ1916" s="40"/>
      <c r="BR1916" s="40"/>
      <c r="BS1916" s="40"/>
      <c r="BT1916" s="40"/>
      <c r="BU1916" s="40"/>
      <c r="BV1916" s="40"/>
      <c r="BW1916" s="40"/>
      <c r="BX1916" s="40"/>
      <c r="BY1916" s="40"/>
      <c r="BZ1916" s="40"/>
      <c r="CA1916" s="40"/>
      <c r="CB1916" s="40"/>
      <c r="CC1916" s="40"/>
      <c r="CD1916" s="40"/>
      <c r="CE1916" s="40"/>
      <c r="CF1916" s="40"/>
      <c r="CG1916" s="40"/>
      <c r="CH1916" s="40"/>
      <c r="CI1916" s="40"/>
      <c r="CJ1916" s="40"/>
      <c r="CK1916" s="40"/>
      <c r="CL1916" s="40"/>
      <c r="CM1916" s="40"/>
      <c r="CN1916" s="40"/>
      <c r="CO1916" s="40">
        <f t="shared" si="826"/>
        <v>0</v>
      </c>
    </row>
    <row r="1917" spans="1:93" ht="22.5" customHeight="1">
      <c r="A1917" s="269"/>
      <c r="B1917" s="267"/>
      <c r="C1917" s="75"/>
      <c r="D1917" s="78"/>
      <c r="E1917" s="75"/>
      <c r="F1917" s="80"/>
      <c r="G1917" s="78"/>
      <c r="H1917" s="70"/>
      <c r="I1917" s="81"/>
      <c r="J1917" s="71" t="str">
        <f>IF(H1917="","",VLOOKUP(H1917,単重表!$C$6:'単重表'!$F$2502,2,FALSE))</f>
        <v/>
      </c>
      <c r="K1917" s="232"/>
      <c r="L1917" s="101">
        <f>IF(K1917="",1,K1917/1000)</f>
        <v>1</v>
      </c>
      <c r="M1917" s="46"/>
      <c r="N1917" s="101">
        <f t="shared" si="820"/>
        <v>1</v>
      </c>
      <c r="O1917" s="49"/>
      <c r="P1917" s="47" t="str">
        <f>IF(H1917="","",VLOOKUP(H1917,単重表!$C$6:'単重表'!$F$2502,3,FALSE))</f>
        <v/>
      </c>
      <c r="Q1917" s="47"/>
      <c r="R1917" s="56" t="e">
        <f>P1917*O1917*N1917*L1917+Q1917</f>
        <v>#VALUE!</v>
      </c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267"/>
      <c r="AF1917" s="267"/>
      <c r="AG1917" s="40"/>
      <c r="AH1917" s="40"/>
      <c r="AI1917" s="40"/>
      <c r="AJ1917" s="58" t="str">
        <f>IF(H1917="","",VLOOKUP(H1917,単重表!$C$6:'単重表'!$F$2502,4,FALSE))</f>
        <v/>
      </c>
      <c r="AK1917" s="141" t="e">
        <f t="shared" si="821"/>
        <v>#VALUE!</v>
      </c>
      <c r="AL1917" s="40">
        <v>2</v>
      </c>
      <c r="AM1917" s="190" t="e">
        <f t="shared" si="822"/>
        <v>#VALUE!</v>
      </c>
      <c r="AO1917" s="191">
        <f t="shared" si="823"/>
        <v>0</v>
      </c>
      <c r="AP1917" s="182"/>
      <c r="AQ1917" s="183" t="str">
        <f t="shared" si="824"/>
        <v/>
      </c>
      <c r="AR1917" s="182"/>
      <c r="AS1917" s="184" t="str">
        <f t="shared" si="825"/>
        <v/>
      </c>
      <c r="AT1917" s="182"/>
      <c r="AU1917" s="268"/>
      <c r="AV1917" s="185"/>
      <c r="AW1917" s="185"/>
      <c r="AX1917" s="185"/>
      <c r="AY1917" s="185"/>
      <c r="AZ1917" s="185"/>
      <c r="BA1917" s="186"/>
      <c r="BB1917" s="80"/>
      <c r="BC1917" s="185"/>
      <c r="BD1917" s="185"/>
      <c r="BE1917" s="185"/>
      <c r="BF1917" s="185"/>
      <c r="BG1917" s="187"/>
      <c r="BH1917" s="270"/>
      <c r="BI1917" s="188"/>
      <c r="BJ1917" s="268"/>
      <c r="BL1917" s="40"/>
      <c r="BM1917" s="40"/>
      <c r="BN1917" s="40"/>
      <c r="BO1917" s="40"/>
      <c r="BP1917" s="40"/>
      <c r="BQ1917" s="40"/>
      <c r="BR1917" s="40"/>
      <c r="BS1917" s="40"/>
      <c r="BT1917" s="40"/>
      <c r="BU1917" s="40"/>
      <c r="BV1917" s="40"/>
      <c r="BW1917" s="40"/>
      <c r="BX1917" s="40"/>
      <c r="BY1917" s="40"/>
      <c r="BZ1917" s="40"/>
      <c r="CA1917" s="40"/>
      <c r="CB1917" s="40"/>
      <c r="CC1917" s="40"/>
      <c r="CD1917" s="40"/>
      <c r="CE1917" s="40"/>
      <c r="CF1917" s="40"/>
      <c r="CG1917" s="40"/>
      <c r="CH1917" s="40"/>
      <c r="CI1917" s="40"/>
      <c r="CJ1917" s="40"/>
      <c r="CK1917" s="40"/>
      <c r="CL1917" s="40"/>
      <c r="CM1917" s="40"/>
      <c r="CN1917" s="40"/>
      <c r="CO1917" s="40">
        <f t="shared" si="826"/>
        <v>0</v>
      </c>
    </row>
    <row r="1918" spans="1:93" ht="22.5" customHeight="1">
      <c r="A1918" s="269"/>
      <c r="B1918" s="267"/>
      <c r="C1918" s="75"/>
      <c r="D1918" s="78"/>
      <c r="E1918" s="75"/>
      <c r="F1918" s="80"/>
      <c r="G1918" s="78"/>
      <c r="H1918" s="70"/>
      <c r="I1918" s="81"/>
      <c r="J1918" s="71" t="str">
        <f>IF(H1918="","",VLOOKUP(H1918,単重表!$C$6:'単重表'!$F$2502,2,FALSE))</f>
        <v/>
      </c>
      <c r="K1918" s="232"/>
      <c r="L1918" s="101">
        <f t="shared" ref="L1918:L1925" si="851">IF(K1918="",1,K1918/1000)</f>
        <v>1</v>
      </c>
      <c r="M1918" s="46"/>
      <c r="N1918" s="101">
        <f t="shared" si="820"/>
        <v>1</v>
      </c>
      <c r="O1918" s="49"/>
      <c r="P1918" s="47" t="str">
        <f>IF(H1918="","",VLOOKUP(H1918,単重表!$C$6:'単重表'!$F$2502,3,FALSE))</f>
        <v/>
      </c>
      <c r="Q1918" s="47"/>
      <c r="R1918" s="56" t="e">
        <f t="shared" ref="R1918:R1927" si="852">P1918*O1918*N1918*L1918+Q1918</f>
        <v>#VALUE!</v>
      </c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267"/>
      <c r="AF1918" s="267"/>
      <c r="AG1918" s="40"/>
      <c r="AH1918" s="40"/>
      <c r="AI1918" s="40"/>
      <c r="AJ1918" s="58" t="str">
        <f>IF(H1918="","",VLOOKUP(H1918,単重表!$C$6:'単重表'!$F$2502,4,FALSE))</f>
        <v/>
      </c>
      <c r="AK1918" s="141" t="e">
        <f t="shared" si="821"/>
        <v>#VALUE!</v>
      </c>
      <c r="AL1918" s="40">
        <v>2</v>
      </c>
      <c r="AM1918" s="190" t="e">
        <f t="shared" si="822"/>
        <v>#VALUE!</v>
      </c>
      <c r="AO1918" s="191">
        <f t="shared" si="823"/>
        <v>0</v>
      </c>
      <c r="AP1918" s="182"/>
      <c r="AQ1918" s="183" t="str">
        <f t="shared" si="824"/>
        <v/>
      </c>
      <c r="AR1918" s="182"/>
      <c r="AS1918" s="184" t="str">
        <f t="shared" si="825"/>
        <v/>
      </c>
      <c r="AT1918" s="182"/>
      <c r="AU1918" s="268"/>
      <c r="AV1918" s="185"/>
      <c r="AW1918" s="185"/>
      <c r="AX1918" s="185"/>
      <c r="AY1918" s="185"/>
      <c r="AZ1918" s="185"/>
      <c r="BA1918" s="186"/>
      <c r="BB1918" s="80"/>
      <c r="BC1918" s="185"/>
      <c r="BD1918" s="185"/>
      <c r="BE1918" s="185"/>
      <c r="BF1918" s="185"/>
      <c r="BG1918" s="187"/>
      <c r="BH1918" s="270"/>
      <c r="BI1918" s="188"/>
      <c r="BJ1918" s="268"/>
      <c r="BL1918" s="40"/>
      <c r="BM1918" s="40"/>
      <c r="BN1918" s="40"/>
      <c r="BO1918" s="40"/>
      <c r="BP1918" s="40"/>
      <c r="BQ1918" s="40"/>
      <c r="BR1918" s="40"/>
      <c r="BS1918" s="40"/>
      <c r="BT1918" s="40"/>
      <c r="BU1918" s="40"/>
      <c r="BV1918" s="40"/>
      <c r="BW1918" s="40"/>
      <c r="BX1918" s="40"/>
      <c r="BY1918" s="40"/>
      <c r="BZ1918" s="40"/>
      <c r="CA1918" s="40"/>
      <c r="CB1918" s="40"/>
      <c r="CC1918" s="40"/>
      <c r="CD1918" s="40"/>
      <c r="CE1918" s="40"/>
      <c r="CF1918" s="40"/>
      <c r="CG1918" s="40"/>
      <c r="CH1918" s="40"/>
      <c r="CI1918" s="40"/>
      <c r="CJ1918" s="40"/>
      <c r="CK1918" s="40"/>
      <c r="CL1918" s="40"/>
      <c r="CM1918" s="40"/>
      <c r="CN1918" s="40"/>
      <c r="CO1918" s="40">
        <f t="shared" si="826"/>
        <v>0</v>
      </c>
    </row>
    <row r="1919" spans="1:93" ht="22.5" customHeight="1">
      <c r="A1919" s="269"/>
      <c r="B1919" s="267"/>
      <c r="C1919" s="75"/>
      <c r="D1919" s="78"/>
      <c r="E1919" s="75"/>
      <c r="F1919" s="80"/>
      <c r="G1919" s="78"/>
      <c r="H1919" s="70"/>
      <c r="I1919" s="81"/>
      <c r="J1919" s="71" t="str">
        <f>IF(H1919="","",VLOOKUP(H1919,単重表!$C$6:'単重表'!$F$2502,2,FALSE))</f>
        <v/>
      </c>
      <c r="K1919" s="232"/>
      <c r="L1919" s="101">
        <f t="shared" si="851"/>
        <v>1</v>
      </c>
      <c r="M1919" s="46"/>
      <c r="N1919" s="101">
        <f t="shared" si="820"/>
        <v>1</v>
      </c>
      <c r="O1919" s="49"/>
      <c r="P1919" s="47" t="str">
        <f>IF(H1919="","",VLOOKUP(H1919,単重表!$C$6:'単重表'!$F$2502,3,FALSE))</f>
        <v/>
      </c>
      <c r="Q1919" s="47"/>
      <c r="R1919" s="56" t="e">
        <f t="shared" si="852"/>
        <v>#VALUE!</v>
      </c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267"/>
      <c r="AF1919" s="267"/>
      <c r="AG1919" s="40"/>
      <c r="AH1919" s="40"/>
      <c r="AI1919" s="40"/>
      <c r="AJ1919" s="58" t="str">
        <f>IF(H1919="","",VLOOKUP(H1919,単重表!$C$6:'単重表'!$F$2502,4,FALSE))</f>
        <v/>
      </c>
      <c r="AK1919" s="141" t="e">
        <f t="shared" si="821"/>
        <v>#VALUE!</v>
      </c>
      <c r="AL1919" s="40">
        <v>2</v>
      </c>
      <c r="AM1919" s="190" t="e">
        <f t="shared" si="822"/>
        <v>#VALUE!</v>
      </c>
      <c r="AO1919" s="191">
        <f t="shared" si="823"/>
        <v>0</v>
      </c>
      <c r="AP1919" s="182"/>
      <c r="AQ1919" s="183" t="str">
        <f t="shared" si="824"/>
        <v/>
      </c>
      <c r="AR1919" s="182"/>
      <c r="AS1919" s="184" t="str">
        <f t="shared" si="825"/>
        <v/>
      </c>
      <c r="AT1919" s="182"/>
      <c r="AU1919" s="268"/>
      <c r="AV1919" s="185"/>
      <c r="AW1919" s="185"/>
      <c r="AX1919" s="185"/>
      <c r="AY1919" s="185"/>
      <c r="AZ1919" s="185"/>
      <c r="BA1919" s="186"/>
      <c r="BB1919" s="80"/>
      <c r="BC1919" s="185"/>
      <c r="BD1919" s="185"/>
      <c r="BE1919" s="185"/>
      <c r="BF1919" s="185"/>
      <c r="BG1919" s="187"/>
      <c r="BH1919" s="270"/>
      <c r="BI1919" s="188"/>
      <c r="BJ1919" s="268"/>
      <c r="BL1919" s="40"/>
      <c r="BM1919" s="40"/>
      <c r="BN1919" s="40"/>
      <c r="BO1919" s="40"/>
      <c r="BP1919" s="40"/>
      <c r="BQ1919" s="40"/>
      <c r="BR1919" s="40"/>
      <c r="BS1919" s="40"/>
      <c r="BT1919" s="40"/>
      <c r="BU1919" s="40"/>
      <c r="BV1919" s="40"/>
      <c r="BW1919" s="40"/>
      <c r="BX1919" s="40"/>
      <c r="BY1919" s="40"/>
      <c r="BZ1919" s="40"/>
      <c r="CA1919" s="40"/>
      <c r="CB1919" s="40"/>
      <c r="CC1919" s="40"/>
      <c r="CD1919" s="40"/>
      <c r="CE1919" s="40"/>
      <c r="CF1919" s="40"/>
      <c r="CG1919" s="40"/>
      <c r="CH1919" s="40"/>
      <c r="CI1919" s="40"/>
      <c r="CJ1919" s="40"/>
      <c r="CK1919" s="40"/>
      <c r="CL1919" s="40"/>
      <c r="CM1919" s="40"/>
      <c r="CN1919" s="40"/>
      <c r="CO1919" s="40">
        <f t="shared" si="826"/>
        <v>0</v>
      </c>
    </row>
    <row r="1920" spans="1:93" ht="22.5" customHeight="1">
      <c r="A1920" s="269"/>
      <c r="B1920" s="267"/>
      <c r="C1920" s="75"/>
      <c r="D1920" s="78"/>
      <c r="E1920" s="75"/>
      <c r="F1920" s="80"/>
      <c r="G1920" s="78"/>
      <c r="H1920" s="70"/>
      <c r="I1920" s="81"/>
      <c r="J1920" s="71" t="str">
        <f>IF(H1920="","",VLOOKUP(H1920,単重表!$C$6:'単重表'!$F$2502,2,FALSE))</f>
        <v/>
      </c>
      <c r="K1920" s="232"/>
      <c r="L1920" s="101">
        <f t="shared" si="851"/>
        <v>1</v>
      </c>
      <c r="M1920" s="46"/>
      <c r="N1920" s="101">
        <f t="shared" si="820"/>
        <v>1</v>
      </c>
      <c r="O1920" s="49"/>
      <c r="P1920" s="47" t="str">
        <f>IF(H1920="","",VLOOKUP(H1920,単重表!$C$6:'単重表'!$F$2502,3,FALSE))</f>
        <v/>
      </c>
      <c r="Q1920" s="47"/>
      <c r="R1920" s="56" t="e">
        <f t="shared" si="852"/>
        <v>#VALUE!</v>
      </c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267"/>
      <c r="AF1920" s="267"/>
      <c r="AG1920" s="40"/>
      <c r="AH1920" s="40"/>
      <c r="AI1920" s="40"/>
      <c r="AJ1920" s="58" t="str">
        <f>IF(H1920="","",VLOOKUP(H1920,単重表!$C$6:'単重表'!$F$2502,4,FALSE))</f>
        <v/>
      </c>
      <c r="AK1920" s="141" t="e">
        <f t="shared" si="821"/>
        <v>#VALUE!</v>
      </c>
      <c r="AL1920" s="40">
        <v>2</v>
      </c>
      <c r="AM1920" s="190" t="e">
        <f t="shared" si="822"/>
        <v>#VALUE!</v>
      </c>
      <c r="AO1920" s="191">
        <f t="shared" si="823"/>
        <v>0</v>
      </c>
      <c r="AP1920" s="182"/>
      <c r="AQ1920" s="183" t="str">
        <f t="shared" si="824"/>
        <v/>
      </c>
      <c r="AR1920" s="182"/>
      <c r="AS1920" s="184" t="str">
        <f t="shared" si="825"/>
        <v/>
      </c>
      <c r="AT1920" s="182"/>
      <c r="AU1920" s="268"/>
      <c r="AV1920" s="185"/>
      <c r="AW1920" s="185"/>
      <c r="AX1920" s="185"/>
      <c r="AY1920" s="185"/>
      <c r="AZ1920" s="185"/>
      <c r="BA1920" s="186"/>
      <c r="BB1920" s="80"/>
      <c r="BC1920" s="185"/>
      <c r="BD1920" s="185"/>
      <c r="BE1920" s="185"/>
      <c r="BF1920" s="185"/>
      <c r="BG1920" s="187"/>
      <c r="BH1920" s="270"/>
      <c r="BI1920" s="188"/>
      <c r="BJ1920" s="268"/>
      <c r="BL1920" s="40"/>
      <c r="BM1920" s="40"/>
      <c r="BN1920" s="40"/>
      <c r="BO1920" s="40"/>
      <c r="BP1920" s="40"/>
      <c r="BQ1920" s="40"/>
      <c r="BR1920" s="40"/>
      <c r="BS1920" s="40"/>
      <c r="BT1920" s="40"/>
      <c r="BU1920" s="40"/>
      <c r="BV1920" s="40"/>
      <c r="BW1920" s="40"/>
      <c r="BX1920" s="40"/>
      <c r="BY1920" s="40"/>
      <c r="BZ1920" s="40"/>
      <c r="CA1920" s="40"/>
      <c r="CB1920" s="40"/>
      <c r="CC1920" s="40"/>
      <c r="CD1920" s="40"/>
      <c r="CE1920" s="40"/>
      <c r="CF1920" s="40"/>
      <c r="CG1920" s="40"/>
      <c r="CH1920" s="40"/>
      <c r="CI1920" s="40"/>
      <c r="CJ1920" s="40"/>
      <c r="CK1920" s="40"/>
      <c r="CL1920" s="40"/>
      <c r="CM1920" s="40"/>
      <c r="CN1920" s="40"/>
      <c r="CO1920" s="40">
        <f t="shared" si="826"/>
        <v>0</v>
      </c>
    </row>
    <row r="1921" spans="1:93" ht="22.5" customHeight="1">
      <c r="A1921" s="269"/>
      <c r="B1921" s="267"/>
      <c r="C1921" s="75"/>
      <c r="D1921" s="78"/>
      <c r="E1921" s="75"/>
      <c r="F1921" s="80"/>
      <c r="G1921" s="78"/>
      <c r="H1921" s="70"/>
      <c r="I1921" s="81"/>
      <c r="J1921" s="71" t="str">
        <f>IF(H1921="","",VLOOKUP(H1921,単重表!$C$6:'単重表'!$F$2502,2,FALSE))</f>
        <v/>
      </c>
      <c r="K1921" s="232"/>
      <c r="L1921" s="101">
        <f t="shared" si="851"/>
        <v>1</v>
      </c>
      <c r="M1921" s="46"/>
      <c r="N1921" s="101">
        <f t="shared" si="820"/>
        <v>1</v>
      </c>
      <c r="O1921" s="49"/>
      <c r="P1921" s="47" t="str">
        <f>IF(H1921="","",VLOOKUP(H1921,単重表!$C$6:'単重表'!$F$2502,3,FALSE))</f>
        <v/>
      </c>
      <c r="Q1921" s="47"/>
      <c r="R1921" s="56" t="e">
        <f t="shared" si="852"/>
        <v>#VALUE!</v>
      </c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267"/>
      <c r="AF1921" s="267"/>
      <c r="AG1921" s="40"/>
      <c r="AH1921" s="40"/>
      <c r="AI1921" s="40"/>
      <c r="AJ1921" s="58" t="str">
        <f>IF(H1921="","",VLOOKUP(H1921,単重表!$C$6:'単重表'!$F$2502,4,FALSE))</f>
        <v/>
      </c>
      <c r="AK1921" s="141" t="e">
        <f t="shared" si="821"/>
        <v>#VALUE!</v>
      </c>
      <c r="AL1921" s="40">
        <v>2</v>
      </c>
      <c r="AM1921" s="190" t="e">
        <f t="shared" si="822"/>
        <v>#VALUE!</v>
      </c>
      <c r="AO1921" s="191">
        <f t="shared" si="823"/>
        <v>0</v>
      </c>
      <c r="AP1921" s="182"/>
      <c r="AQ1921" s="183" t="str">
        <f t="shared" si="824"/>
        <v/>
      </c>
      <c r="AR1921" s="182"/>
      <c r="AS1921" s="184" t="str">
        <f t="shared" si="825"/>
        <v/>
      </c>
      <c r="AT1921" s="182"/>
      <c r="AU1921" s="268"/>
      <c r="AV1921" s="185"/>
      <c r="AW1921" s="185"/>
      <c r="AX1921" s="185"/>
      <c r="AY1921" s="185"/>
      <c r="AZ1921" s="185"/>
      <c r="BA1921" s="186"/>
      <c r="BB1921" s="80"/>
      <c r="BC1921" s="185"/>
      <c r="BD1921" s="185"/>
      <c r="BE1921" s="185"/>
      <c r="BF1921" s="185"/>
      <c r="BG1921" s="187"/>
      <c r="BH1921" s="270"/>
      <c r="BI1921" s="188"/>
      <c r="BJ1921" s="268"/>
      <c r="BL1921" s="40"/>
      <c r="BM1921" s="40"/>
      <c r="BN1921" s="40"/>
      <c r="BO1921" s="40"/>
      <c r="BP1921" s="40"/>
      <c r="BQ1921" s="40"/>
      <c r="BR1921" s="40"/>
      <c r="BS1921" s="40"/>
      <c r="BT1921" s="40"/>
      <c r="BU1921" s="40"/>
      <c r="BV1921" s="40"/>
      <c r="BW1921" s="40"/>
      <c r="BX1921" s="40"/>
      <c r="BY1921" s="40"/>
      <c r="BZ1921" s="40"/>
      <c r="CA1921" s="40"/>
      <c r="CB1921" s="40"/>
      <c r="CC1921" s="40"/>
      <c r="CD1921" s="40"/>
      <c r="CE1921" s="40"/>
      <c r="CF1921" s="40"/>
      <c r="CG1921" s="40"/>
      <c r="CH1921" s="40"/>
      <c r="CI1921" s="40"/>
      <c r="CJ1921" s="40"/>
      <c r="CK1921" s="40"/>
      <c r="CL1921" s="40"/>
      <c r="CM1921" s="40"/>
      <c r="CN1921" s="40"/>
      <c r="CO1921" s="40">
        <f t="shared" si="826"/>
        <v>0</v>
      </c>
    </row>
    <row r="1922" spans="1:93" ht="22.5" customHeight="1">
      <c r="A1922" s="269"/>
      <c r="B1922" s="267"/>
      <c r="C1922" s="75"/>
      <c r="D1922" s="78"/>
      <c r="E1922" s="75"/>
      <c r="F1922" s="80"/>
      <c r="G1922" s="78"/>
      <c r="H1922" s="70"/>
      <c r="I1922" s="81"/>
      <c r="J1922" s="71" t="str">
        <f>IF(H1922="","",VLOOKUP(H1922,単重表!$C$6:'単重表'!$F$2502,2,FALSE))</f>
        <v/>
      </c>
      <c r="K1922" s="232"/>
      <c r="L1922" s="101">
        <f t="shared" si="851"/>
        <v>1</v>
      </c>
      <c r="M1922" s="46"/>
      <c r="N1922" s="101">
        <f t="shared" si="820"/>
        <v>1</v>
      </c>
      <c r="O1922" s="49"/>
      <c r="P1922" s="47" t="str">
        <f>IF(H1922="","",VLOOKUP(H1922,単重表!$C$6:'単重表'!$F$2502,3,FALSE))</f>
        <v/>
      </c>
      <c r="Q1922" s="47"/>
      <c r="R1922" s="56" t="e">
        <f t="shared" si="852"/>
        <v>#VALUE!</v>
      </c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267"/>
      <c r="AF1922" s="267"/>
      <c r="AG1922" s="40"/>
      <c r="AH1922" s="40"/>
      <c r="AI1922" s="40"/>
      <c r="AJ1922" s="58" t="str">
        <f>IF(H1922="","",VLOOKUP(H1922,単重表!$C$6:'単重表'!$F$2502,4,FALSE))</f>
        <v/>
      </c>
      <c r="AK1922" s="141" t="e">
        <f t="shared" si="821"/>
        <v>#VALUE!</v>
      </c>
      <c r="AL1922" s="40">
        <v>2</v>
      </c>
      <c r="AM1922" s="190" t="e">
        <f t="shared" si="822"/>
        <v>#VALUE!</v>
      </c>
      <c r="AO1922" s="191">
        <f t="shared" si="823"/>
        <v>0</v>
      </c>
      <c r="AP1922" s="182"/>
      <c r="AQ1922" s="183" t="str">
        <f t="shared" si="824"/>
        <v/>
      </c>
      <c r="AR1922" s="182"/>
      <c r="AS1922" s="184" t="str">
        <f t="shared" si="825"/>
        <v/>
      </c>
      <c r="AT1922" s="182"/>
      <c r="AU1922" s="268"/>
      <c r="AV1922" s="185"/>
      <c r="AW1922" s="185"/>
      <c r="AX1922" s="185"/>
      <c r="AY1922" s="185"/>
      <c r="AZ1922" s="185"/>
      <c r="BA1922" s="186"/>
      <c r="BB1922" s="80"/>
      <c r="BC1922" s="185"/>
      <c r="BD1922" s="185"/>
      <c r="BE1922" s="185"/>
      <c r="BF1922" s="185"/>
      <c r="BG1922" s="187"/>
      <c r="BH1922" s="270"/>
      <c r="BI1922" s="188"/>
      <c r="BJ1922" s="268"/>
      <c r="BL1922" s="40"/>
      <c r="BM1922" s="40"/>
      <c r="BN1922" s="40"/>
      <c r="BO1922" s="40"/>
      <c r="BP1922" s="40"/>
      <c r="BQ1922" s="40"/>
      <c r="BR1922" s="40"/>
      <c r="BS1922" s="40"/>
      <c r="BT1922" s="40"/>
      <c r="BU1922" s="40"/>
      <c r="BV1922" s="40"/>
      <c r="BW1922" s="40"/>
      <c r="BX1922" s="40"/>
      <c r="BY1922" s="40"/>
      <c r="BZ1922" s="40"/>
      <c r="CA1922" s="40"/>
      <c r="CB1922" s="40"/>
      <c r="CC1922" s="40"/>
      <c r="CD1922" s="40"/>
      <c r="CE1922" s="40"/>
      <c r="CF1922" s="40"/>
      <c r="CG1922" s="40"/>
      <c r="CH1922" s="40"/>
      <c r="CI1922" s="40"/>
      <c r="CJ1922" s="40"/>
      <c r="CK1922" s="40"/>
      <c r="CL1922" s="40"/>
      <c r="CM1922" s="40"/>
      <c r="CN1922" s="40"/>
      <c r="CO1922" s="40">
        <f t="shared" si="826"/>
        <v>0</v>
      </c>
    </row>
    <row r="1923" spans="1:93" ht="22.5" customHeight="1">
      <c r="A1923" s="269"/>
      <c r="B1923" s="267"/>
      <c r="C1923" s="75"/>
      <c r="D1923" s="78"/>
      <c r="E1923" s="75"/>
      <c r="F1923" s="80"/>
      <c r="G1923" s="78"/>
      <c r="H1923" s="70"/>
      <c r="I1923" s="81"/>
      <c r="J1923" s="71" t="str">
        <f>IF(H1923="","",VLOOKUP(H1923,単重表!$C$6:'単重表'!$F$2502,2,FALSE))</f>
        <v/>
      </c>
      <c r="K1923" s="232"/>
      <c r="L1923" s="101">
        <f t="shared" si="851"/>
        <v>1</v>
      </c>
      <c r="M1923" s="46"/>
      <c r="N1923" s="101">
        <f t="shared" si="820"/>
        <v>1</v>
      </c>
      <c r="O1923" s="49"/>
      <c r="P1923" s="47" t="str">
        <f>IF(H1923="","",VLOOKUP(H1923,単重表!$C$6:'単重表'!$F$2502,3,FALSE))</f>
        <v/>
      </c>
      <c r="Q1923" s="47"/>
      <c r="R1923" s="56" t="e">
        <f t="shared" si="852"/>
        <v>#VALUE!</v>
      </c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267"/>
      <c r="AF1923" s="267"/>
      <c r="AG1923" s="40"/>
      <c r="AH1923" s="40"/>
      <c r="AI1923" s="40"/>
      <c r="AJ1923" s="58" t="str">
        <f>IF(H1923="","",VLOOKUP(H1923,単重表!$C$6:'単重表'!$F$2502,4,FALSE))</f>
        <v/>
      </c>
      <c r="AK1923" s="141" t="e">
        <f t="shared" si="821"/>
        <v>#VALUE!</v>
      </c>
      <c r="AL1923" s="40">
        <v>2</v>
      </c>
      <c r="AM1923" s="190" t="e">
        <f t="shared" si="822"/>
        <v>#VALUE!</v>
      </c>
      <c r="AO1923" s="191">
        <f t="shared" si="823"/>
        <v>0</v>
      </c>
      <c r="AP1923" s="182"/>
      <c r="AQ1923" s="183" t="str">
        <f t="shared" si="824"/>
        <v/>
      </c>
      <c r="AR1923" s="182"/>
      <c r="AS1923" s="184" t="str">
        <f t="shared" si="825"/>
        <v/>
      </c>
      <c r="AT1923" s="182"/>
      <c r="AU1923" s="268"/>
      <c r="AV1923" s="185"/>
      <c r="AW1923" s="185"/>
      <c r="AX1923" s="185"/>
      <c r="AY1923" s="185"/>
      <c r="AZ1923" s="185"/>
      <c r="BA1923" s="186"/>
      <c r="BB1923" s="80"/>
      <c r="BC1923" s="185"/>
      <c r="BD1923" s="185"/>
      <c r="BE1923" s="185"/>
      <c r="BF1923" s="185"/>
      <c r="BG1923" s="187"/>
      <c r="BH1923" s="270"/>
      <c r="BI1923" s="188"/>
      <c r="BJ1923" s="268"/>
      <c r="BL1923" s="40"/>
      <c r="BM1923" s="40"/>
      <c r="BN1923" s="40"/>
      <c r="BO1923" s="40"/>
      <c r="BP1923" s="40"/>
      <c r="BQ1923" s="40"/>
      <c r="BR1923" s="40"/>
      <c r="BS1923" s="40"/>
      <c r="BT1923" s="40"/>
      <c r="BU1923" s="40"/>
      <c r="BV1923" s="40"/>
      <c r="BW1923" s="40"/>
      <c r="BX1923" s="40"/>
      <c r="BY1923" s="40"/>
      <c r="BZ1923" s="40"/>
      <c r="CA1923" s="40"/>
      <c r="CB1923" s="40"/>
      <c r="CC1923" s="40"/>
      <c r="CD1923" s="40"/>
      <c r="CE1923" s="40"/>
      <c r="CF1923" s="40"/>
      <c r="CG1923" s="40"/>
      <c r="CH1923" s="40"/>
      <c r="CI1923" s="40"/>
      <c r="CJ1923" s="40"/>
      <c r="CK1923" s="40"/>
      <c r="CL1923" s="40"/>
      <c r="CM1923" s="40"/>
      <c r="CN1923" s="40"/>
      <c r="CO1923" s="40">
        <f t="shared" si="826"/>
        <v>0</v>
      </c>
    </row>
    <row r="1924" spans="1:93" ht="22.5" customHeight="1">
      <c r="A1924" s="269"/>
      <c r="B1924" s="267"/>
      <c r="C1924" s="75"/>
      <c r="D1924" s="78"/>
      <c r="E1924" s="75"/>
      <c r="F1924" s="80"/>
      <c r="G1924" s="78"/>
      <c r="H1924" s="70"/>
      <c r="I1924" s="81"/>
      <c r="J1924" s="71" t="str">
        <f>IF(H1924="","",VLOOKUP(H1924,単重表!$C$6:'単重表'!$F$2502,2,FALSE))</f>
        <v/>
      </c>
      <c r="K1924" s="232"/>
      <c r="L1924" s="101">
        <f t="shared" si="851"/>
        <v>1</v>
      </c>
      <c r="M1924" s="46"/>
      <c r="N1924" s="101">
        <f t="shared" si="820"/>
        <v>1</v>
      </c>
      <c r="O1924" s="49"/>
      <c r="P1924" s="47" t="str">
        <f>IF(H1924="","",VLOOKUP(H1924,単重表!$C$6:'単重表'!$F$2502,3,FALSE))</f>
        <v/>
      </c>
      <c r="Q1924" s="47"/>
      <c r="R1924" s="56" t="e">
        <f t="shared" si="852"/>
        <v>#VALUE!</v>
      </c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267"/>
      <c r="AF1924" s="267"/>
      <c r="AG1924" s="40"/>
      <c r="AH1924" s="40"/>
      <c r="AI1924" s="40"/>
      <c r="AJ1924" s="58" t="str">
        <f>IF(H1924="","",VLOOKUP(H1924,単重表!$C$6:'単重表'!$F$2502,4,FALSE))</f>
        <v/>
      </c>
      <c r="AK1924" s="141" t="e">
        <f t="shared" si="821"/>
        <v>#VALUE!</v>
      </c>
      <c r="AL1924" s="40">
        <v>2</v>
      </c>
      <c r="AM1924" s="190" t="e">
        <f t="shared" si="822"/>
        <v>#VALUE!</v>
      </c>
      <c r="AO1924" s="191">
        <f t="shared" si="823"/>
        <v>0</v>
      </c>
      <c r="AP1924" s="182"/>
      <c r="AQ1924" s="183" t="str">
        <f t="shared" si="824"/>
        <v/>
      </c>
      <c r="AR1924" s="182"/>
      <c r="AS1924" s="184" t="str">
        <f t="shared" si="825"/>
        <v/>
      </c>
      <c r="AT1924" s="182"/>
      <c r="AU1924" s="268"/>
      <c r="AV1924" s="185"/>
      <c r="AW1924" s="185"/>
      <c r="AX1924" s="185"/>
      <c r="AY1924" s="185"/>
      <c r="AZ1924" s="185"/>
      <c r="BA1924" s="186"/>
      <c r="BB1924" s="80"/>
      <c r="BC1924" s="185"/>
      <c r="BD1924" s="185"/>
      <c r="BE1924" s="185"/>
      <c r="BF1924" s="185"/>
      <c r="BG1924" s="187"/>
      <c r="BH1924" s="270"/>
      <c r="BI1924" s="188"/>
      <c r="BJ1924" s="268"/>
      <c r="BL1924" s="40"/>
      <c r="BM1924" s="40"/>
      <c r="BN1924" s="40"/>
      <c r="BO1924" s="40"/>
      <c r="BP1924" s="40"/>
      <c r="BQ1924" s="40"/>
      <c r="BR1924" s="40"/>
      <c r="BS1924" s="40"/>
      <c r="BT1924" s="40"/>
      <c r="BU1924" s="40"/>
      <c r="BV1924" s="40"/>
      <c r="BW1924" s="40"/>
      <c r="BX1924" s="40"/>
      <c r="BY1924" s="40"/>
      <c r="BZ1924" s="40"/>
      <c r="CA1924" s="40"/>
      <c r="CB1924" s="40"/>
      <c r="CC1924" s="40"/>
      <c r="CD1924" s="40"/>
      <c r="CE1924" s="40"/>
      <c r="CF1924" s="40"/>
      <c r="CG1924" s="40"/>
      <c r="CH1924" s="40"/>
      <c r="CI1924" s="40"/>
      <c r="CJ1924" s="40"/>
      <c r="CK1924" s="40"/>
      <c r="CL1924" s="40"/>
      <c r="CM1924" s="40"/>
      <c r="CN1924" s="40"/>
      <c r="CO1924" s="40">
        <f t="shared" si="826"/>
        <v>0</v>
      </c>
    </row>
    <row r="1925" spans="1:93" ht="22.5" customHeight="1">
      <c r="A1925" s="269"/>
      <c r="B1925" s="267"/>
      <c r="C1925" s="75"/>
      <c r="D1925" s="78"/>
      <c r="E1925" s="75"/>
      <c r="F1925" s="80"/>
      <c r="G1925" s="78"/>
      <c r="H1925" s="70"/>
      <c r="I1925" s="81"/>
      <c r="J1925" s="71" t="str">
        <f>IF(H1925="","",VLOOKUP(H1925,単重表!$C$6:'単重表'!$F$2502,2,FALSE))</f>
        <v/>
      </c>
      <c r="K1925" s="232"/>
      <c r="L1925" s="101">
        <f t="shared" si="851"/>
        <v>1</v>
      </c>
      <c r="M1925" s="46"/>
      <c r="N1925" s="101">
        <f t="shared" si="820"/>
        <v>1</v>
      </c>
      <c r="O1925" s="49"/>
      <c r="P1925" s="47" t="str">
        <f>IF(H1925="","",VLOOKUP(H1925,単重表!$C$6:'単重表'!$F$2502,3,FALSE))</f>
        <v/>
      </c>
      <c r="Q1925" s="47"/>
      <c r="R1925" s="56" t="e">
        <f t="shared" si="852"/>
        <v>#VALUE!</v>
      </c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267"/>
      <c r="AF1925" s="267"/>
      <c r="AG1925" s="40"/>
      <c r="AH1925" s="40"/>
      <c r="AI1925" s="40"/>
      <c r="AJ1925" s="58" t="str">
        <f>IF(H1925="","",VLOOKUP(H1925,単重表!$C$6:'単重表'!$F$2502,4,FALSE))</f>
        <v/>
      </c>
      <c r="AK1925" s="141" t="e">
        <f t="shared" si="821"/>
        <v>#VALUE!</v>
      </c>
      <c r="AL1925" s="40">
        <v>2</v>
      </c>
      <c r="AM1925" s="190" t="e">
        <f t="shared" si="822"/>
        <v>#VALUE!</v>
      </c>
      <c r="AO1925" s="191">
        <f t="shared" si="823"/>
        <v>0</v>
      </c>
      <c r="AP1925" s="182"/>
      <c r="AQ1925" s="183" t="str">
        <f t="shared" si="824"/>
        <v/>
      </c>
      <c r="AR1925" s="182"/>
      <c r="AS1925" s="184" t="str">
        <f t="shared" si="825"/>
        <v/>
      </c>
      <c r="AT1925" s="182"/>
      <c r="AU1925" s="268"/>
      <c r="AV1925" s="185"/>
      <c r="AW1925" s="185"/>
      <c r="AX1925" s="185"/>
      <c r="AY1925" s="185"/>
      <c r="AZ1925" s="185"/>
      <c r="BA1925" s="186"/>
      <c r="BB1925" s="80"/>
      <c r="BC1925" s="185"/>
      <c r="BD1925" s="185"/>
      <c r="BE1925" s="185"/>
      <c r="BF1925" s="185"/>
      <c r="BG1925" s="187"/>
      <c r="BH1925" s="270"/>
      <c r="BI1925" s="188"/>
      <c r="BJ1925" s="268"/>
      <c r="BL1925" s="40"/>
      <c r="BM1925" s="40"/>
      <c r="BN1925" s="40"/>
      <c r="BO1925" s="40"/>
      <c r="BP1925" s="40"/>
      <c r="BQ1925" s="40"/>
      <c r="BR1925" s="40"/>
      <c r="BS1925" s="40"/>
      <c r="BT1925" s="40"/>
      <c r="BU1925" s="40"/>
      <c r="BV1925" s="40"/>
      <c r="BW1925" s="40"/>
      <c r="BX1925" s="40"/>
      <c r="BY1925" s="40"/>
      <c r="BZ1925" s="40"/>
      <c r="CA1925" s="40"/>
      <c r="CB1925" s="40"/>
      <c r="CC1925" s="40"/>
      <c r="CD1925" s="40"/>
      <c r="CE1925" s="40"/>
      <c r="CF1925" s="40"/>
      <c r="CG1925" s="40"/>
      <c r="CH1925" s="40"/>
      <c r="CI1925" s="40"/>
      <c r="CJ1925" s="40"/>
      <c r="CK1925" s="40"/>
      <c r="CL1925" s="40"/>
      <c r="CM1925" s="40"/>
      <c r="CN1925" s="40"/>
      <c r="CO1925" s="40">
        <f t="shared" si="826"/>
        <v>0</v>
      </c>
    </row>
    <row r="1926" spans="1:93" ht="22.5" customHeight="1">
      <c r="A1926" s="269"/>
      <c r="B1926" s="267"/>
      <c r="C1926" s="75"/>
      <c r="D1926" s="78"/>
      <c r="E1926" s="75"/>
      <c r="F1926" s="80"/>
      <c r="G1926" s="78"/>
      <c r="H1926" s="70"/>
      <c r="I1926" s="81"/>
      <c r="J1926" s="71" t="str">
        <f>IF(H1926="","",VLOOKUP(H1926,単重表!$C$6:'単重表'!$F$2502,2,FALSE))</f>
        <v/>
      </c>
      <c r="K1926" s="232"/>
      <c r="L1926" s="101">
        <f>IF(K1926="",1,K1926/1000)</f>
        <v>1</v>
      </c>
      <c r="M1926" s="46"/>
      <c r="N1926" s="101">
        <f t="shared" si="820"/>
        <v>1</v>
      </c>
      <c r="O1926" s="49"/>
      <c r="P1926" s="47" t="str">
        <f>IF(H1926="","",VLOOKUP(H1926,単重表!$C$6:'単重表'!$F$2502,3,FALSE))</f>
        <v/>
      </c>
      <c r="Q1926" s="47"/>
      <c r="R1926" s="56" t="e">
        <f t="shared" si="852"/>
        <v>#VALUE!</v>
      </c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267"/>
      <c r="AF1926" s="267"/>
      <c r="AG1926" s="40"/>
      <c r="AH1926" s="40"/>
      <c r="AI1926" s="40"/>
      <c r="AJ1926" s="58" t="str">
        <f>IF(H1926="","",VLOOKUP(H1926,単重表!$C$6:'単重表'!$F$2502,4,FALSE))</f>
        <v/>
      </c>
      <c r="AK1926" s="141" t="e">
        <f t="shared" si="821"/>
        <v>#VALUE!</v>
      </c>
      <c r="AL1926" s="40">
        <v>2</v>
      </c>
      <c r="AM1926" s="190" t="e">
        <f t="shared" si="822"/>
        <v>#VALUE!</v>
      </c>
      <c r="AO1926" s="191">
        <f t="shared" si="823"/>
        <v>0</v>
      </c>
      <c r="AP1926" s="182"/>
      <c r="AQ1926" s="183" t="str">
        <f t="shared" si="824"/>
        <v/>
      </c>
      <c r="AR1926" s="182"/>
      <c r="AS1926" s="184" t="str">
        <f t="shared" si="825"/>
        <v/>
      </c>
      <c r="AT1926" s="182"/>
      <c r="AU1926" s="268"/>
      <c r="AV1926" s="185"/>
      <c r="AW1926" s="185"/>
      <c r="AX1926" s="185"/>
      <c r="AY1926" s="185"/>
      <c r="AZ1926" s="185"/>
      <c r="BA1926" s="186"/>
      <c r="BB1926" s="80"/>
      <c r="BC1926" s="185"/>
      <c r="BD1926" s="185"/>
      <c r="BE1926" s="185"/>
      <c r="BF1926" s="185"/>
      <c r="BG1926" s="187"/>
      <c r="BH1926" s="270"/>
      <c r="BI1926" s="188"/>
      <c r="BJ1926" s="268"/>
      <c r="BL1926" s="40"/>
      <c r="BM1926" s="40"/>
      <c r="BN1926" s="40"/>
      <c r="BO1926" s="40"/>
      <c r="BP1926" s="40"/>
      <c r="BQ1926" s="40"/>
      <c r="BR1926" s="40"/>
      <c r="BS1926" s="40"/>
      <c r="BT1926" s="40"/>
      <c r="BU1926" s="40"/>
      <c r="BV1926" s="40"/>
      <c r="BW1926" s="40"/>
      <c r="BX1926" s="40"/>
      <c r="BY1926" s="40"/>
      <c r="BZ1926" s="40"/>
      <c r="CA1926" s="40"/>
      <c r="CB1926" s="40"/>
      <c r="CC1926" s="40"/>
      <c r="CD1926" s="40"/>
      <c r="CE1926" s="40"/>
      <c r="CF1926" s="40"/>
      <c r="CG1926" s="40"/>
      <c r="CH1926" s="40"/>
      <c r="CI1926" s="40"/>
      <c r="CJ1926" s="40"/>
      <c r="CK1926" s="40"/>
      <c r="CL1926" s="40"/>
      <c r="CM1926" s="40"/>
      <c r="CN1926" s="40"/>
      <c r="CO1926" s="40">
        <f t="shared" si="826"/>
        <v>0</v>
      </c>
    </row>
    <row r="1927" spans="1:93" ht="22.5" customHeight="1">
      <c r="A1927" s="269"/>
      <c r="B1927" s="267"/>
      <c r="C1927" s="75"/>
      <c r="D1927" s="78"/>
      <c r="E1927" s="75"/>
      <c r="F1927" s="80"/>
      <c r="G1927" s="78"/>
      <c r="H1927" s="70"/>
      <c r="I1927" s="81"/>
      <c r="J1927" s="71" t="str">
        <f>IF(H1927="","",VLOOKUP(H1927,単重表!$C$6:'単重表'!$F$2502,2,FALSE))</f>
        <v/>
      </c>
      <c r="K1927" s="232"/>
      <c r="L1927" s="101">
        <f>IF(K1927="",1,K1927/1000)</f>
        <v>1</v>
      </c>
      <c r="M1927" s="46"/>
      <c r="N1927" s="101">
        <f t="shared" si="820"/>
        <v>1</v>
      </c>
      <c r="O1927" s="49"/>
      <c r="P1927" s="47" t="str">
        <f>IF(H1927="","",VLOOKUP(H1927,単重表!$C$6:'単重表'!$F$2502,3,FALSE))</f>
        <v/>
      </c>
      <c r="Q1927" s="47"/>
      <c r="R1927" s="56" t="e">
        <f t="shared" si="852"/>
        <v>#VALUE!</v>
      </c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267"/>
      <c r="AF1927" s="267"/>
      <c r="AG1927" s="40"/>
      <c r="AH1927" s="40"/>
      <c r="AI1927" s="40"/>
      <c r="AJ1927" s="58" t="str">
        <f>IF(H1927="","",VLOOKUP(H1927,単重表!$C$6:'単重表'!$F$2502,4,FALSE))</f>
        <v/>
      </c>
      <c r="AK1927" s="141" t="e">
        <f t="shared" si="821"/>
        <v>#VALUE!</v>
      </c>
      <c r="AL1927" s="40">
        <v>2</v>
      </c>
      <c r="AM1927" s="190" t="e">
        <f t="shared" si="822"/>
        <v>#VALUE!</v>
      </c>
      <c r="AO1927" s="191">
        <f t="shared" si="823"/>
        <v>0</v>
      </c>
      <c r="AP1927" s="182"/>
      <c r="AQ1927" s="183" t="str">
        <f t="shared" si="824"/>
        <v/>
      </c>
      <c r="AR1927" s="182"/>
      <c r="AS1927" s="184" t="str">
        <f t="shared" si="825"/>
        <v/>
      </c>
      <c r="AT1927" s="182"/>
      <c r="AU1927" s="268"/>
      <c r="AV1927" s="185"/>
      <c r="AW1927" s="185"/>
      <c r="AX1927" s="185"/>
      <c r="AY1927" s="185"/>
      <c r="AZ1927" s="185"/>
      <c r="BA1927" s="186"/>
      <c r="BB1927" s="80"/>
      <c r="BC1927" s="185"/>
      <c r="BD1927" s="185"/>
      <c r="BE1927" s="185"/>
      <c r="BF1927" s="185"/>
      <c r="BG1927" s="187"/>
      <c r="BH1927" s="270"/>
      <c r="BI1927" s="188"/>
      <c r="BJ1927" s="268"/>
      <c r="BL1927" s="40"/>
      <c r="BM1927" s="40"/>
      <c r="BN1927" s="40"/>
      <c r="BO1927" s="40"/>
      <c r="BP1927" s="40"/>
      <c r="BQ1927" s="40"/>
      <c r="BR1927" s="40"/>
      <c r="BS1927" s="40"/>
      <c r="BT1927" s="40"/>
      <c r="BU1927" s="40"/>
      <c r="BV1927" s="40"/>
      <c r="BW1927" s="40"/>
      <c r="BX1927" s="40"/>
      <c r="BY1927" s="40"/>
      <c r="BZ1927" s="40"/>
      <c r="CA1927" s="40"/>
      <c r="CB1927" s="40"/>
      <c r="CC1927" s="40"/>
      <c r="CD1927" s="40"/>
      <c r="CE1927" s="40"/>
      <c r="CF1927" s="40"/>
      <c r="CG1927" s="40"/>
      <c r="CH1927" s="40"/>
      <c r="CI1927" s="40"/>
      <c r="CJ1927" s="40"/>
      <c r="CK1927" s="40"/>
      <c r="CL1927" s="40"/>
      <c r="CM1927" s="40"/>
      <c r="CN1927" s="40"/>
      <c r="CO1927" s="40">
        <f t="shared" si="826"/>
        <v>0</v>
      </c>
    </row>
    <row r="1928" spans="1:93" ht="22.5" customHeight="1">
      <c r="A1928" s="269"/>
      <c r="B1928" s="267"/>
      <c r="C1928" s="75"/>
      <c r="D1928" s="78"/>
      <c r="E1928" s="75"/>
      <c r="F1928" s="80"/>
      <c r="G1928" s="78"/>
      <c r="H1928" s="70"/>
      <c r="I1928" s="81"/>
      <c r="J1928" s="71" t="str">
        <f>IF(H1928="","",VLOOKUP(H1928,単重表!$C$6:'単重表'!$F$2502,2,FALSE))</f>
        <v/>
      </c>
      <c r="K1928" s="232"/>
      <c r="L1928" s="101">
        <f>IF(K1928="",1,K1928/1000)</f>
        <v>1</v>
      </c>
      <c r="M1928" s="46"/>
      <c r="N1928" s="101">
        <f t="shared" si="820"/>
        <v>1</v>
      </c>
      <c r="O1928" s="49"/>
      <c r="P1928" s="47" t="str">
        <f>IF(H1928="","",VLOOKUP(H1928,単重表!$C$6:'単重表'!$F$2502,3,FALSE))</f>
        <v/>
      </c>
      <c r="Q1928" s="47"/>
      <c r="R1928" s="56" t="e">
        <f>P1928*O1928*N1928*L1928+Q1928</f>
        <v>#VALUE!</v>
      </c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267"/>
      <c r="AF1928" s="267"/>
      <c r="AG1928" s="40"/>
      <c r="AH1928" s="40"/>
      <c r="AI1928" s="40"/>
      <c r="AJ1928" s="58" t="str">
        <f>IF(H1928="","",VLOOKUP(H1928,単重表!$C$6:'単重表'!$F$2502,4,FALSE))</f>
        <v/>
      </c>
      <c r="AK1928" s="141" t="e">
        <f t="shared" si="821"/>
        <v>#VALUE!</v>
      </c>
      <c r="AL1928" s="40">
        <v>2</v>
      </c>
      <c r="AM1928" s="190" t="e">
        <f t="shared" si="822"/>
        <v>#VALUE!</v>
      </c>
      <c r="AO1928" s="191">
        <f t="shared" si="823"/>
        <v>0</v>
      </c>
      <c r="AP1928" s="182"/>
      <c r="AQ1928" s="183" t="str">
        <f t="shared" si="824"/>
        <v/>
      </c>
      <c r="AR1928" s="182"/>
      <c r="AS1928" s="184" t="str">
        <f t="shared" si="825"/>
        <v/>
      </c>
      <c r="AT1928" s="182"/>
      <c r="AU1928" s="268"/>
      <c r="AV1928" s="185"/>
      <c r="AW1928" s="185"/>
      <c r="AX1928" s="185"/>
      <c r="AY1928" s="185"/>
      <c r="AZ1928" s="185"/>
      <c r="BA1928" s="186"/>
      <c r="BB1928" s="80"/>
      <c r="BC1928" s="185"/>
      <c r="BD1928" s="185"/>
      <c r="BE1928" s="185"/>
      <c r="BF1928" s="185"/>
      <c r="BG1928" s="187"/>
      <c r="BH1928" s="270"/>
      <c r="BI1928" s="188"/>
      <c r="BJ1928" s="268"/>
      <c r="BL1928" s="40"/>
      <c r="BM1928" s="40"/>
      <c r="BN1928" s="40"/>
      <c r="BO1928" s="40"/>
      <c r="BP1928" s="40"/>
      <c r="BQ1928" s="40"/>
      <c r="BR1928" s="40"/>
      <c r="BS1928" s="40"/>
      <c r="BT1928" s="40"/>
      <c r="BU1928" s="40"/>
      <c r="BV1928" s="40"/>
      <c r="BW1928" s="40"/>
      <c r="BX1928" s="40"/>
      <c r="BY1928" s="40"/>
      <c r="BZ1928" s="40"/>
      <c r="CA1928" s="40"/>
      <c r="CB1928" s="40"/>
      <c r="CC1928" s="40"/>
      <c r="CD1928" s="40"/>
      <c r="CE1928" s="40"/>
      <c r="CF1928" s="40"/>
      <c r="CG1928" s="40"/>
      <c r="CH1928" s="40"/>
      <c r="CI1928" s="40"/>
      <c r="CJ1928" s="40"/>
      <c r="CK1928" s="40"/>
      <c r="CL1928" s="40"/>
      <c r="CM1928" s="40"/>
      <c r="CN1928" s="40"/>
      <c r="CO1928" s="40">
        <f t="shared" si="826"/>
        <v>0</v>
      </c>
    </row>
    <row r="1929" spans="1:93" ht="22.5" customHeight="1">
      <c r="A1929" s="269"/>
      <c r="B1929" s="267"/>
      <c r="C1929" s="75"/>
      <c r="D1929" s="78"/>
      <c r="E1929" s="75"/>
      <c r="F1929" s="80"/>
      <c r="G1929" s="78"/>
      <c r="H1929" s="70"/>
      <c r="I1929" s="81"/>
      <c r="J1929" s="71" t="str">
        <f>IF(H1929="","",VLOOKUP(H1929,単重表!$C$6:'単重表'!$F$2502,2,FALSE))</f>
        <v/>
      </c>
      <c r="K1929" s="232"/>
      <c r="L1929" s="101">
        <f t="shared" ref="L1929:L1936" si="853">IF(K1929="",1,K1929/1000)</f>
        <v>1</v>
      </c>
      <c r="M1929" s="46"/>
      <c r="N1929" s="101">
        <f t="shared" si="820"/>
        <v>1</v>
      </c>
      <c r="O1929" s="49"/>
      <c r="P1929" s="47" t="str">
        <f>IF(H1929="","",VLOOKUP(H1929,単重表!$C$6:'単重表'!$F$2502,3,FALSE))</f>
        <v/>
      </c>
      <c r="Q1929" s="47"/>
      <c r="R1929" s="56" t="e">
        <f t="shared" ref="R1929:R1938" si="854">P1929*O1929*N1929*L1929+Q1929</f>
        <v>#VALUE!</v>
      </c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267"/>
      <c r="AF1929" s="267"/>
      <c r="AG1929" s="40"/>
      <c r="AH1929" s="40"/>
      <c r="AI1929" s="40"/>
      <c r="AJ1929" s="58" t="str">
        <f>IF(H1929="","",VLOOKUP(H1929,単重表!$C$6:'単重表'!$F$2502,4,FALSE))</f>
        <v/>
      </c>
      <c r="AK1929" s="141" t="e">
        <f t="shared" si="821"/>
        <v>#VALUE!</v>
      </c>
      <c r="AL1929" s="40">
        <v>2</v>
      </c>
      <c r="AM1929" s="190" t="e">
        <f t="shared" si="822"/>
        <v>#VALUE!</v>
      </c>
      <c r="AO1929" s="191">
        <f t="shared" si="823"/>
        <v>0</v>
      </c>
      <c r="AP1929" s="182"/>
      <c r="AQ1929" s="183" t="str">
        <f t="shared" si="824"/>
        <v/>
      </c>
      <c r="AR1929" s="182"/>
      <c r="AS1929" s="184" t="str">
        <f t="shared" si="825"/>
        <v/>
      </c>
      <c r="AT1929" s="182"/>
      <c r="AU1929" s="268"/>
      <c r="AV1929" s="185"/>
      <c r="AW1929" s="185"/>
      <c r="AX1929" s="185"/>
      <c r="AY1929" s="185"/>
      <c r="AZ1929" s="185"/>
      <c r="BA1929" s="186"/>
      <c r="BB1929" s="80"/>
      <c r="BC1929" s="185"/>
      <c r="BD1929" s="185"/>
      <c r="BE1929" s="185"/>
      <c r="BF1929" s="185"/>
      <c r="BG1929" s="187"/>
      <c r="BH1929" s="270"/>
      <c r="BI1929" s="188"/>
      <c r="BJ1929" s="268"/>
      <c r="BL1929" s="40"/>
      <c r="BM1929" s="40"/>
      <c r="BN1929" s="40"/>
      <c r="BO1929" s="40"/>
      <c r="BP1929" s="40"/>
      <c r="BQ1929" s="40"/>
      <c r="BR1929" s="40"/>
      <c r="BS1929" s="40"/>
      <c r="BT1929" s="40"/>
      <c r="BU1929" s="40"/>
      <c r="BV1929" s="40"/>
      <c r="BW1929" s="40"/>
      <c r="BX1929" s="40"/>
      <c r="BY1929" s="40"/>
      <c r="BZ1929" s="40"/>
      <c r="CA1929" s="40"/>
      <c r="CB1929" s="40"/>
      <c r="CC1929" s="40"/>
      <c r="CD1929" s="40"/>
      <c r="CE1929" s="40"/>
      <c r="CF1929" s="40"/>
      <c r="CG1929" s="40"/>
      <c r="CH1929" s="40"/>
      <c r="CI1929" s="40"/>
      <c r="CJ1929" s="40"/>
      <c r="CK1929" s="40"/>
      <c r="CL1929" s="40"/>
      <c r="CM1929" s="40"/>
      <c r="CN1929" s="40"/>
      <c r="CO1929" s="40">
        <f t="shared" si="826"/>
        <v>0</v>
      </c>
    </row>
    <row r="1930" spans="1:93" ht="22.5" customHeight="1">
      <c r="A1930" s="269"/>
      <c r="B1930" s="267"/>
      <c r="C1930" s="75"/>
      <c r="D1930" s="78"/>
      <c r="E1930" s="75"/>
      <c r="F1930" s="80"/>
      <c r="G1930" s="78"/>
      <c r="H1930" s="70"/>
      <c r="I1930" s="81"/>
      <c r="J1930" s="71" t="str">
        <f>IF(H1930="","",VLOOKUP(H1930,単重表!$C$6:'単重表'!$F$2502,2,FALSE))</f>
        <v/>
      </c>
      <c r="K1930" s="232"/>
      <c r="L1930" s="101">
        <f t="shared" si="853"/>
        <v>1</v>
      </c>
      <c r="M1930" s="46"/>
      <c r="N1930" s="101">
        <f t="shared" si="820"/>
        <v>1</v>
      </c>
      <c r="O1930" s="49"/>
      <c r="P1930" s="47" t="str">
        <f>IF(H1930="","",VLOOKUP(H1930,単重表!$C$6:'単重表'!$F$2502,3,FALSE))</f>
        <v/>
      </c>
      <c r="Q1930" s="47"/>
      <c r="R1930" s="56" t="e">
        <f t="shared" si="854"/>
        <v>#VALUE!</v>
      </c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267"/>
      <c r="AF1930" s="267"/>
      <c r="AG1930" s="40"/>
      <c r="AH1930" s="40"/>
      <c r="AI1930" s="40"/>
      <c r="AJ1930" s="58" t="str">
        <f>IF(H1930="","",VLOOKUP(H1930,単重表!$C$6:'単重表'!$F$2502,4,FALSE))</f>
        <v/>
      </c>
      <c r="AK1930" s="141" t="e">
        <f t="shared" si="821"/>
        <v>#VALUE!</v>
      </c>
      <c r="AL1930" s="40">
        <v>2</v>
      </c>
      <c r="AM1930" s="190" t="e">
        <f t="shared" si="822"/>
        <v>#VALUE!</v>
      </c>
      <c r="AO1930" s="191">
        <f t="shared" si="823"/>
        <v>0</v>
      </c>
      <c r="AP1930" s="182"/>
      <c r="AQ1930" s="183" t="str">
        <f t="shared" si="824"/>
        <v/>
      </c>
      <c r="AR1930" s="182"/>
      <c r="AS1930" s="184" t="str">
        <f t="shared" si="825"/>
        <v/>
      </c>
      <c r="AT1930" s="182"/>
      <c r="AU1930" s="268"/>
      <c r="AV1930" s="185"/>
      <c r="AW1930" s="185"/>
      <c r="AX1930" s="185"/>
      <c r="AY1930" s="185"/>
      <c r="AZ1930" s="185"/>
      <c r="BA1930" s="186"/>
      <c r="BB1930" s="80"/>
      <c r="BC1930" s="185"/>
      <c r="BD1930" s="185"/>
      <c r="BE1930" s="185"/>
      <c r="BF1930" s="185"/>
      <c r="BG1930" s="187"/>
      <c r="BH1930" s="270"/>
      <c r="BI1930" s="188"/>
      <c r="BJ1930" s="268"/>
      <c r="BL1930" s="40"/>
      <c r="BM1930" s="40"/>
      <c r="BN1930" s="40"/>
      <c r="BO1930" s="40"/>
      <c r="BP1930" s="40"/>
      <c r="BQ1930" s="40"/>
      <c r="BR1930" s="40"/>
      <c r="BS1930" s="40"/>
      <c r="BT1930" s="40"/>
      <c r="BU1930" s="40"/>
      <c r="BV1930" s="40"/>
      <c r="BW1930" s="40"/>
      <c r="BX1930" s="40"/>
      <c r="BY1930" s="40"/>
      <c r="BZ1930" s="40"/>
      <c r="CA1930" s="40"/>
      <c r="CB1930" s="40"/>
      <c r="CC1930" s="40"/>
      <c r="CD1930" s="40"/>
      <c r="CE1930" s="40"/>
      <c r="CF1930" s="40"/>
      <c r="CG1930" s="40"/>
      <c r="CH1930" s="40"/>
      <c r="CI1930" s="40"/>
      <c r="CJ1930" s="40"/>
      <c r="CK1930" s="40"/>
      <c r="CL1930" s="40"/>
      <c r="CM1930" s="40"/>
      <c r="CN1930" s="40"/>
      <c r="CO1930" s="40">
        <f t="shared" si="826"/>
        <v>0</v>
      </c>
    </row>
    <row r="1931" spans="1:93" ht="22.5" customHeight="1">
      <c r="A1931" s="269"/>
      <c r="B1931" s="267"/>
      <c r="C1931" s="75"/>
      <c r="D1931" s="78"/>
      <c r="E1931" s="75"/>
      <c r="F1931" s="80"/>
      <c r="G1931" s="78"/>
      <c r="H1931" s="70"/>
      <c r="I1931" s="81"/>
      <c r="J1931" s="71" t="str">
        <f>IF(H1931="","",VLOOKUP(H1931,単重表!$C$6:'単重表'!$F$2502,2,FALSE))</f>
        <v/>
      </c>
      <c r="K1931" s="232"/>
      <c r="L1931" s="101">
        <f t="shared" si="853"/>
        <v>1</v>
      </c>
      <c r="M1931" s="46"/>
      <c r="N1931" s="101">
        <f t="shared" si="820"/>
        <v>1</v>
      </c>
      <c r="O1931" s="49"/>
      <c r="P1931" s="47" t="str">
        <f>IF(H1931="","",VLOOKUP(H1931,単重表!$C$6:'単重表'!$F$2502,3,FALSE))</f>
        <v/>
      </c>
      <c r="Q1931" s="47"/>
      <c r="R1931" s="56" t="e">
        <f t="shared" si="854"/>
        <v>#VALUE!</v>
      </c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267"/>
      <c r="AF1931" s="267"/>
      <c r="AG1931" s="40"/>
      <c r="AH1931" s="40"/>
      <c r="AI1931" s="40"/>
      <c r="AJ1931" s="58" t="str">
        <f>IF(H1931="","",VLOOKUP(H1931,単重表!$C$6:'単重表'!$F$2502,4,FALSE))</f>
        <v/>
      </c>
      <c r="AK1931" s="141" t="e">
        <f t="shared" si="821"/>
        <v>#VALUE!</v>
      </c>
      <c r="AL1931" s="40">
        <v>2</v>
      </c>
      <c r="AM1931" s="190" t="e">
        <f t="shared" si="822"/>
        <v>#VALUE!</v>
      </c>
      <c r="AO1931" s="191">
        <f t="shared" si="823"/>
        <v>0</v>
      </c>
      <c r="AP1931" s="182"/>
      <c r="AQ1931" s="183" t="str">
        <f t="shared" si="824"/>
        <v/>
      </c>
      <c r="AR1931" s="182"/>
      <c r="AS1931" s="184" t="str">
        <f t="shared" si="825"/>
        <v/>
      </c>
      <c r="AT1931" s="182"/>
      <c r="AU1931" s="268"/>
      <c r="AV1931" s="185"/>
      <c r="AW1931" s="185"/>
      <c r="AX1931" s="185"/>
      <c r="AY1931" s="185"/>
      <c r="AZ1931" s="185"/>
      <c r="BA1931" s="186"/>
      <c r="BB1931" s="80"/>
      <c r="BC1931" s="185"/>
      <c r="BD1931" s="185"/>
      <c r="BE1931" s="185"/>
      <c r="BF1931" s="185"/>
      <c r="BG1931" s="187"/>
      <c r="BH1931" s="270"/>
      <c r="BI1931" s="188"/>
      <c r="BJ1931" s="268"/>
      <c r="BL1931" s="40"/>
      <c r="BM1931" s="40"/>
      <c r="BN1931" s="40"/>
      <c r="BO1931" s="40"/>
      <c r="BP1931" s="40"/>
      <c r="BQ1931" s="40"/>
      <c r="BR1931" s="40"/>
      <c r="BS1931" s="40"/>
      <c r="BT1931" s="40"/>
      <c r="BU1931" s="40"/>
      <c r="BV1931" s="40"/>
      <c r="BW1931" s="40"/>
      <c r="BX1931" s="40"/>
      <c r="BY1931" s="40"/>
      <c r="BZ1931" s="40"/>
      <c r="CA1931" s="40"/>
      <c r="CB1931" s="40"/>
      <c r="CC1931" s="40"/>
      <c r="CD1931" s="40"/>
      <c r="CE1931" s="40"/>
      <c r="CF1931" s="40"/>
      <c r="CG1931" s="40"/>
      <c r="CH1931" s="40"/>
      <c r="CI1931" s="40"/>
      <c r="CJ1931" s="40"/>
      <c r="CK1931" s="40"/>
      <c r="CL1931" s="40"/>
      <c r="CM1931" s="40"/>
      <c r="CN1931" s="40"/>
      <c r="CO1931" s="40">
        <f t="shared" si="826"/>
        <v>0</v>
      </c>
    </row>
    <row r="1932" spans="1:93" ht="22.5" customHeight="1">
      <c r="A1932" s="269"/>
      <c r="B1932" s="267"/>
      <c r="C1932" s="75"/>
      <c r="D1932" s="78"/>
      <c r="E1932" s="75"/>
      <c r="F1932" s="80"/>
      <c r="G1932" s="78"/>
      <c r="H1932" s="70"/>
      <c r="I1932" s="81"/>
      <c r="J1932" s="71" t="str">
        <f>IF(H1932="","",VLOOKUP(H1932,単重表!$C$6:'単重表'!$F$2502,2,FALSE))</f>
        <v/>
      </c>
      <c r="K1932" s="232"/>
      <c r="L1932" s="101">
        <f t="shared" si="853"/>
        <v>1</v>
      </c>
      <c r="M1932" s="46"/>
      <c r="N1932" s="101">
        <f t="shared" si="820"/>
        <v>1</v>
      </c>
      <c r="O1932" s="49"/>
      <c r="P1932" s="47" t="str">
        <f>IF(H1932="","",VLOOKUP(H1932,単重表!$C$6:'単重表'!$F$2502,3,FALSE))</f>
        <v/>
      </c>
      <c r="Q1932" s="47"/>
      <c r="R1932" s="56" t="e">
        <f t="shared" si="854"/>
        <v>#VALUE!</v>
      </c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267"/>
      <c r="AF1932" s="267"/>
      <c r="AG1932" s="40"/>
      <c r="AH1932" s="40"/>
      <c r="AI1932" s="40"/>
      <c r="AJ1932" s="58" t="str">
        <f>IF(H1932="","",VLOOKUP(H1932,単重表!$C$6:'単重表'!$F$2502,4,FALSE))</f>
        <v/>
      </c>
      <c r="AK1932" s="141" t="e">
        <f t="shared" si="821"/>
        <v>#VALUE!</v>
      </c>
      <c r="AL1932" s="40">
        <v>2</v>
      </c>
      <c r="AM1932" s="190" t="e">
        <f t="shared" si="822"/>
        <v>#VALUE!</v>
      </c>
      <c r="AO1932" s="191">
        <f t="shared" si="823"/>
        <v>0</v>
      </c>
      <c r="AP1932" s="182"/>
      <c r="AQ1932" s="183" t="str">
        <f t="shared" si="824"/>
        <v/>
      </c>
      <c r="AR1932" s="182"/>
      <c r="AS1932" s="184" t="str">
        <f t="shared" si="825"/>
        <v/>
      </c>
      <c r="AT1932" s="182"/>
      <c r="AU1932" s="268"/>
      <c r="AV1932" s="185"/>
      <c r="AW1932" s="185"/>
      <c r="AX1932" s="185"/>
      <c r="AY1932" s="185"/>
      <c r="AZ1932" s="185"/>
      <c r="BA1932" s="186"/>
      <c r="BB1932" s="80"/>
      <c r="BC1932" s="185"/>
      <c r="BD1932" s="185"/>
      <c r="BE1932" s="185"/>
      <c r="BF1932" s="185"/>
      <c r="BG1932" s="187"/>
      <c r="BH1932" s="270"/>
      <c r="BI1932" s="188"/>
      <c r="BJ1932" s="268"/>
      <c r="BL1932" s="40"/>
      <c r="BM1932" s="40"/>
      <c r="BN1932" s="40"/>
      <c r="BO1932" s="40"/>
      <c r="BP1932" s="40"/>
      <c r="BQ1932" s="40"/>
      <c r="BR1932" s="40"/>
      <c r="BS1932" s="40"/>
      <c r="BT1932" s="40"/>
      <c r="BU1932" s="40"/>
      <c r="BV1932" s="40"/>
      <c r="BW1932" s="40"/>
      <c r="BX1932" s="40"/>
      <c r="BY1932" s="40"/>
      <c r="BZ1932" s="40"/>
      <c r="CA1932" s="40"/>
      <c r="CB1932" s="40"/>
      <c r="CC1932" s="40"/>
      <c r="CD1932" s="40"/>
      <c r="CE1932" s="40"/>
      <c r="CF1932" s="40"/>
      <c r="CG1932" s="40"/>
      <c r="CH1932" s="40"/>
      <c r="CI1932" s="40"/>
      <c r="CJ1932" s="40"/>
      <c r="CK1932" s="40"/>
      <c r="CL1932" s="40"/>
      <c r="CM1932" s="40"/>
      <c r="CN1932" s="40"/>
      <c r="CO1932" s="40">
        <f t="shared" si="826"/>
        <v>0</v>
      </c>
    </row>
    <row r="1933" spans="1:93" ht="22.5" customHeight="1">
      <c r="A1933" s="269"/>
      <c r="B1933" s="267"/>
      <c r="C1933" s="75"/>
      <c r="D1933" s="78"/>
      <c r="E1933" s="75"/>
      <c r="F1933" s="80"/>
      <c r="G1933" s="78"/>
      <c r="H1933" s="70"/>
      <c r="I1933" s="81"/>
      <c r="J1933" s="71" t="str">
        <f>IF(H1933="","",VLOOKUP(H1933,単重表!$C$6:'単重表'!$F$2502,2,FALSE))</f>
        <v/>
      </c>
      <c r="K1933" s="232"/>
      <c r="L1933" s="101">
        <f t="shared" si="853"/>
        <v>1</v>
      </c>
      <c r="M1933" s="46"/>
      <c r="N1933" s="101">
        <f t="shared" si="820"/>
        <v>1</v>
      </c>
      <c r="O1933" s="49"/>
      <c r="P1933" s="47" t="str">
        <f>IF(H1933="","",VLOOKUP(H1933,単重表!$C$6:'単重表'!$F$2502,3,FALSE))</f>
        <v/>
      </c>
      <c r="Q1933" s="47"/>
      <c r="R1933" s="56" t="e">
        <f t="shared" si="854"/>
        <v>#VALUE!</v>
      </c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267"/>
      <c r="AF1933" s="267"/>
      <c r="AG1933" s="40"/>
      <c r="AH1933" s="40"/>
      <c r="AI1933" s="40"/>
      <c r="AJ1933" s="58" t="str">
        <f>IF(H1933="","",VLOOKUP(H1933,単重表!$C$6:'単重表'!$F$2502,4,FALSE))</f>
        <v/>
      </c>
      <c r="AK1933" s="141" t="e">
        <f t="shared" si="821"/>
        <v>#VALUE!</v>
      </c>
      <c r="AL1933" s="40">
        <v>2</v>
      </c>
      <c r="AM1933" s="190" t="e">
        <f t="shared" si="822"/>
        <v>#VALUE!</v>
      </c>
      <c r="AO1933" s="191">
        <f t="shared" si="823"/>
        <v>0</v>
      </c>
      <c r="AP1933" s="182"/>
      <c r="AQ1933" s="183" t="str">
        <f t="shared" si="824"/>
        <v/>
      </c>
      <c r="AR1933" s="182"/>
      <c r="AS1933" s="184" t="str">
        <f t="shared" si="825"/>
        <v/>
      </c>
      <c r="AT1933" s="182"/>
      <c r="AU1933" s="268"/>
      <c r="AV1933" s="185"/>
      <c r="AW1933" s="185"/>
      <c r="AX1933" s="185"/>
      <c r="AY1933" s="185"/>
      <c r="AZ1933" s="185"/>
      <c r="BA1933" s="186"/>
      <c r="BB1933" s="80"/>
      <c r="BC1933" s="185"/>
      <c r="BD1933" s="185"/>
      <c r="BE1933" s="185"/>
      <c r="BF1933" s="185"/>
      <c r="BG1933" s="187"/>
      <c r="BH1933" s="270"/>
      <c r="BI1933" s="188"/>
      <c r="BJ1933" s="268"/>
      <c r="BL1933" s="40"/>
      <c r="BM1933" s="40"/>
      <c r="BN1933" s="40"/>
      <c r="BO1933" s="40"/>
      <c r="BP1933" s="40"/>
      <c r="BQ1933" s="40"/>
      <c r="BR1933" s="40"/>
      <c r="BS1933" s="40"/>
      <c r="BT1933" s="40"/>
      <c r="BU1933" s="40"/>
      <c r="BV1933" s="40"/>
      <c r="BW1933" s="40"/>
      <c r="BX1933" s="40"/>
      <c r="BY1933" s="40"/>
      <c r="BZ1933" s="40"/>
      <c r="CA1933" s="40"/>
      <c r="CB1933" s="40"/>
      <c r="CC1933" s="40"/>
      <c r="CD1933" s="40"/>
      <c r="CE1933" s="40"/>
      <c r="CF1933" s="40"/>
      <c r="CG1933" s="40"/>
      <c r="CH1933" s="40"/>
      <c r="CI1933" s="40"/>
      <c r="CJ1933" s="40"/>
      <c r="CK1933" s="40"/>
      <c r="CL1933" s="40"/>
      <c r="CM1933" s="40"/>
      <c r="CN1933" s="40"/>
      <c r="CO1933" s="40">
        <f t="shared" si="826"/>
        <v>0</v>
      </c>
    </row>
    <row r="1934" spans="1:93" ht="22.5" customHeight="1">
      <c r="A1934" s="269"/>
      <c r="B1934" s="267"/>
      <c r="C1934" s="75"/>
      <c r="D1934" s="78"/>
      <c r="E1934" s="75"/>
      <c r="F1934" s="80"/>
      <c r="G1934" s="78"/>
      <c r="H1934" s="70"/>
      <c r="I1934" s="81"/>
      <c r="J1934" s="71" t="str">
        <f>IF(H1934="","",VLOOKUP(H1934,単重表!$C$6:'単重表'!$F$2502,2,FALSE))</f>
        <v/>
      </c>
      <c r="K1934" s="232"/>
      <c r="L1934" s="101">
        <f t="shared" si="853"/>
        <v>1</v>
      </c>
      <c r="M1934" s="46"/>
      <c r="N1934" s="101">
        <f t="shared" si="820"/>
        <v>1</v>
      </c>
      <c r="O1934" s="49"/>
      <c r="P1934" s="47" t="str">
        <f>IF(H1934="","",VLOOKUP(H1934,単重表!$C$6:'単重表'!$F$2502,3,FALSE))</f>
        <v/>
      </c>
      <c r="Q1934" s="47"/>
      <c r="R1934" s="56" t="e">
        <f t="shared" si="854"/>
        <v>#VALUE!</v>
      </c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267"/>
      <c r="AF1934" s="267"/>
      <c r="AG1934" s="40"/>
      <c r="AH1934" s="40"/>
      <c r="AI1934" s="40"/>
      <c r="AJ1934" s="58" t="str">
        <f>IF(H1934="","",VLOOKUP(H1934,単重表!$C$6:'単重表'!$F$2502,4,FALSE))</f>
        <v/>
      </c>
      <c r="AK1934" s="141" t="e">
        <f t="shared" si="821"/>
        <v>#VALUE!</v>
      </c>
      <c r="AL1934" s="40">
        <v>2</v>
      </c>
      <c r="AM1934" s="190" t="e">
        <f t="shared" si="822"/>
        <v>#VALUE!</v>
      </c>
      <c r="AO1934" s="191">
        <f t="shared" si="823"/>
        <v>0</v>
      </c>
      <c r="AP1934" s="182"/>
      <c r="AQ1934" s="183" t="str">
        <f t="shared" si="824"/>
        <v/>
      </c>
      <c r="AR1934" s="182"/>
      <c r="AS1934" s="184" t="str">
        <f t="shared" si="825"/>
        <v/>
      </c>
      <c r="AT1934" s="182"/>
      <c r="AU1934" s="268"/>
      <c r="AV1934" s="185"/>
      <c r="AW1934" s="185"/>
      <c r="AX1934" s="185"/>
      <c r="AY1934" s="185"/>
      <c r="AZ1934" s="185"/>
      <c r="BA1934" s="186"/>
      <c r="BB1934" s="80"/>
      <c r="BC1934" s="185"/>
      <c r="BD1934" s="185"/>
      <c r="BE1934" s="185"/>
      <c r="BF1934" s="185"/>
      <c r="BG1934" s="187"/>
      <c r="BH1934" s="270"/>
      <c r="BI1934" s="188"/>
      <c r="BJ1934" s="268"/>
      <c r="BL1934" s="40"/>
      <c r="BM1934" s="40"/>
      <c r="BN1934" s="40"/>
      <c r="BO1934" s="40"/>
      <c r="BP1934" s="40"/>
      <c r="BQ1934" s="40"/>
      <c r="BR1934" s="40"/>
      <c r="BS1934" s="40"/>
      <c r="BT1934" s="40"/>
      <c r="BU1934" s="40"/>
      <c r="BV1934" s="40"/>
      <c r="BW1934" s="40"/>
      <c r="BX1934" s="40"/>
      <c r="BY1934" s="40"/>
      <c r="BZ1934" s="40"/>
      <c r="CA1934" s="40"/>
      <c r="CB1934" s="40"/>
      <c r="CC1934" s="40"/>
      <c r="CD1934" s="40"/>
      <c r="CE1934" s="40"/>
      <c r="CF1934" s="40"/>
      <c r="CG1934" s="40"/>
      <c r="CH1934" s="40"/>
      <c r="CI1934" s="40"/>
      <c r="CJ1934" s="40"/>
      <c r="CK1934" s="40"/>
      <c r="CL1934" s="40"/>
      <c r="CM1934" s="40"/>
      <c r="CN1934" s="40"/>
      <c r="CO1934" s="40">
        <f t="shared" si="826"/>
        <v>0</v>
      </c>
    </row>
    <row r="1935" spans="1:93" ht="22.5" customHeight="1">
      <c r="A1935" s="269"/>
      <c r="B1935" s="267"/>
      <c r="C1935" s="75"/>
      <c r="D1935" s="78"/>
      <c r="E1935" s="75"/>
      <c r="F1935" s="80"/>
      <c r="G1935" s="78"/>
      <c r="H1935" s="70"/>
      <c r="I1935" s="81"/>
      <c r="J1935" s="71" t="str">
        <f>IF(H1935="","",VLOOKUP(H1935,単重表!$C$6:'単重表'!$F$2502,2,FALSE))</f>
        <v/>
      </c>
      <c r="K1935" s="232"/>
      <c r="L1935" s="101">
        <f t="shared" si="853"/>
        <v>1</v>
      </c>
      <c r="M1935" s="46"/>
      <c r="N1935" s="101">
        <f t="shared" si="820"/>
        <v>1</v>
      </c>
      <c r="O1935" s="49"/>
      <c r="P1935" s="47" t="str">
        <f>IF(H1935="","",VLOOKUP(H1935,単重表!$C$6:'単重表'!$F$2502,3,FALSE))</f>
        <v/>
      </c>
      <c r="Q1935" s="47"/>
      <c r="R1935" s="56" t="e">
        <f t="shared" si="854"/>
        <v>#VALUE!</v>
      </c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267"/>
      <c r="AF1935" s="267"/>
      <c r="AG1935" s="40"/>
      <c r="AH1935" s="40"/>
      <c r="AI1935" s="40"/>
      <c r="AJ1935" s="58" t="str">
        <f>IF(H1935="","",VLOOKUP(H1935,単重表!$C$6:'単重表'!$F$2502,4,FALSE))</f>
        <v/>
      </c>
      <c r="AK1935" s="141" t="e">
        <f t="shared" si="821"/>
        <v>#VALUE!</v>
      </c>
      <c r="AL1935" s="40">
        <v>2</v>
      </c>
      <c r="AM1935" s="190" t="e">
        <f t="shared" si="822"/>
        <v>#VALUE!</v>
      </c>
      <c r="AO1935" s="191">
        <f t="shared" si="823"/>
        <v>0</v>
      </c>
      <c r="AP1935" s="182"/>
      <c r="AQ1935" s="183" t="str">
        <f t="shared" si="824"/>
        <v/>
      </c>
      <c r="AR1935" s="182"/>
      <c r="AS1935" s="184" t="str">
        <f t="shared" si="825"/>
        <v/>
      </c>
      <c r="AT1935" s="182"/>
      <c r="AU1935" s="268"/>
      <c r="AV1935" s="185"/>
      <c r="AW1935" s="185"/>
      <c r="AX1935" s="185"/>
      <c r="AY1935" s="185"/>
      <c r="AZ1935" s="185"/>
      <c r="BA1935" s="186"/>
      <c r="BB1935" s="80"/>
      <c r="BC1935" s="185"/>
      <c r="BD1935" s="185"/>
      <c r="BE1935" s="185"/>
      <c r="BF1935" s="185"/>
      <c r="BG1935" s="187"/>
      <c r="BH1935" s="270"/>
      <c r="BI1935" s="188"/>
      <c r="BJ1935" s="268"/>
      <c r="BL1935" s="40"/>
      <c r="BM1935" s="40"/>
      <c r="BN1935" s="40"/>
      <c r="BO1935" s="40"/>
      <c r="BP1935" s="40"/>
      <c r="BQ1935" s="40"/>
      <c r="BR1935" s="40"/>
      <c r="BS1935" s="40"/>
      <c r="BT1935" s="40"/>
      <c r="BU1935" s="40"/>
      <c r="BV1935" s="40"/>
      <c r="BW1935" s="40"/>
      <c r="BX1935" s="40"/>
      <c r="BY1935" s="40"/>
      <c r="BZ1935" s="40"/>
      <c r="CA1935" s="40"/>
      <c r="CB1935" s="40"/>
      <c r="CC1935" s="40"/>
      <c r="CD1935" s="40"/>
      <c r="CE1935" s="40"/>
      <c r="CF1935" s="40"/>
      <c r="CG1935" s="40"/>
      <c r="CH1935" s="40"/>
      <c r="CI1935" s="40"/>
      <c r="CJ1935" s="40"/>
      <c r="CK1935" s="40"/>
      <c r="CL1935" s="40"/>
      <c r="CM1935" s="40"/>
      <c r="CN1935" s="40"/>
      <c r="CO1935" s="40">
        <f t="shared" si="826"/>
        <v>0</v>
      </c>
    </row>
    <row r="1936" spans="1:93" ht="22.5" customHeight="1">
      <c r="A1936" s="269"/>
      <c r="B1936" s="267"/>
      <c r="C1936" s="75"/>
      <c r="D1936" s="78"/>
      <c r="E1936" s="75"/>
      <c r="F1936" s="80"/>
      <c r="G1936" s="78"/>
      <c r="H1936" s="70"/>
      <c r="I1936" s="81"/>
      <c r="J1936" s="71" t="str">
        <f>IF(H1936="","",VLOOKUP(H1936,単重表!$C$6:'単重表'!$F$2502,2,FALSE))</f>
        <v/>
      </c>
      <c r="K1936" s="232"/>
      <c r="L1936" s="101">
        <f t="shared" si="853"/>
        <v>1</v>
      </c>
      <c r="M1936" s="46"/>
      <c r="N1936" s="101">
        <f t="shared" si="820"/>
        <v>1</v>
      </c>
      <c r="O1936" s="49"/>
      <c r="P1936" s="47" t="str">
        <f>IF(H1936="","",VLOOKUP(H1936,単重表!$C$6:'単重表'!$F$2502,3,FALSE))</f>
        <v/>
      </c>
      <c r="Q1936" s="47"/>
      <c r="R1936" s="56" t="e">
        <f t="shared" si="854"/>
        <v>#VALUE!</v>
      </c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267"/>
      <c r="AF1936" s="267"/>
      <c r="AG1936" s="40"/>
      <c r="AH1936" s="40"/>
      <c r="AI1936" s="40"/>
      <c r="AJ1936" s="58" t="str">
        <f>IF(H1936="","",VLOOKUP(H1936,単重表!$C$6:'単重表'!$F$2502,4,FALSE))</f>
        <v/>
      </c>
      <c r="AK1936" s="141" t="e">
        <f t="shared" si="821"/>
        <v>#VALUE!</v>
      </c>
      <c r="AL1936" s="40">
        <v>2</v>
      </c>
      <c r="AM1936" s="190" t="e">
        <f t="shared" si="822"/>
        <v>#VALUE!</v>
      </c>
      <c r="AO1936" s="191">
        <f t="shared" si="823"/>
        <v>0</v>
      </c>
      <c r="AP1936" s="182"/>
      <c r="AQ1936" s="183" t="str">
        <f t="shared" si="824"/>
        <v/>
      </c>
      <c r="AR1936" s="182"/>
      <c r="AS1936" s="184" t="str">
        <f t="shared" si="825"/>
        <v/>
      </c>
      <c r="AT1936" s="182"/>
      <c r="AU1936" s="268"/>
      <c r="AV1936" s="185"/>
      <c r="AW1936" s="185"/>
      <c r="AX1936" s="185"/>
      <c r="AY1936" s="185"/>
      <c r="AZ1936" s="185"/>
      <c r="BA1936" s="186"/>
      <c r="BB1936" s="80"/>
      <c r="BC1936" s="185"/>
      <c r="BD1936" s="185"/>
      <c r="BE1936" s="185"/>
      <c r="BF1936" s="185"/>
      <c r="BG1936" s="187"/>
      <c r="BH1936" s="270"/>
      <c r="BI1936" s="188"/>
      <c r="BJ1936" s="268"/>
      <c r="BL1936" s="40"/>
      <c r="BM1936" s="40"/>
      <c r="BN1936" s="40"/>
      <c r="BO1936" s="40"/>
      <c r="BP1936" s="40"/>
      <c r="BQ1936" s="40"/>
      <c r="BR1936" s="40"/>
      <c r="BS1936" s="40"/>
      <c r="BT1936" s="40"/>
      <c r="BU1936" s="40"/>
      <c r="BV1936" s="40"/>
      <c r="BW1936" s="40"/>
      <c r="BX1936" s="40"/>
      <c r="BY1936" s="40"/>
      <c r="BZ1936" s="40"/>
      <c r="CA1936" s="40"/>
      <c r="CB1936" s="40"/>
      <c r="CC1936" s="40"/>
      <c r="CD1936" s="40"/>
      <c r="CE1936" s="40"/>
      <c r="CF1936" s="40"/>
      <c r="CG1936" s="40"/>
      <c r="CH1936" s="40"/>
      <c r="CI1936" s="40"/>
      <c r="CJ1936" s="40"/>
      <c r="CK1936" s="40"/>
      <c r="CL1936" s="40"/>
      <c r="CM1936" s="40"/>
      <c r="CN1936" s="40"/>
      <c r="CO1936" s="40">
        <f t="shared" si="826"/>
        <v>0</v>
      </c>
    </row>
    <row r="1937" spans="1:93" ht="22.5" customHeight="1">
      <c r="A1937" s="269"/>
      <c r="B1937" s="267"/>
      <c r="C1937" s="75"/>
      <c r="D1937" s="78"/>
      <c r="E1937" s="75"/>
      <c r="F1937" s="80"/>
      <c r="G1937" s="78"/>
      <c r="H1937" s="70"/>
      <c r="I1937" s="81"/>
      <c r="J1937" s="71" t="str">
        <f>IF(H1937="","",VLOOKUP(H1937,単重表!$C$6:'単重表'!$F$2502,2,FALSE))</f>
        <v/>
      </c>
      <c r="K1937" s="232"/>
      <c r="L1937" s="101">
        <f>IF(K1937="",1,K1937/1000)</f>
        <v>1</v>
      </c>
      <c r="M1937" s="46"/>
      <c r="N1937" s="101">
        <f t="shared" si="820"/>
        <v>1</v>
      </c>
      <c r="O1937" s="49"/>
      <c r="P1937" s="47" t="str">
        <f>IF(H1937="","",VLOOKUP(H1937,単重表!$C$6:'単重表'!$F$2502,3,FALSE))</f>
        <v/>
      </c>
      <c r="Q1937" s="47"/>
      <c r="R1937" s="56" t="e">
        <f t="shared" si="854"/>
        <v>#VALUE!</v>
      </c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267"/>
      <c r="AF1937" s="267"/>
      <c r="AG1937" s="40"/>
      <c r="AH1937" s="40"/>
      <c r="AI1937" s="40"/>
      <c r="AJ1937" s="58" t="str">
        <f>IF(H1937="","",VLOOKUP(H1937,単重表!$C$6:'単重表'!$F$2502,4,FALSE))</f>
        <v/>
      </c>
      <c r="AK1937" s="141" t="e">
        <f t="shared" si="821"/>
        <v>#VALUE!</v>
      </c>
      <c r="AL1937" s="40">
        <v>2</v>
      </c>
      <c r="AM1937" s="190" t="e">
        <f t="shared" si="822"/>
        <v>#VALUE!</v>
      </c>
      <c r="AO1937" s="191">
        <f t="shared" si="823"/>
        <v>0</v>
      </c>
      <c r="AP1937" s="182"/>
      <c r="AQ1937" s="183" t="str">
        <f t="shared" si="824"/>
        <v/>
      </c>
      <c r="AR1937" s="182"/>
      <c r="AS1937" s="184" t="str">
        <f t="shared" si="825"/>
        <v/>
      </c>
      <c r="AT1937" s="182"/>
      <c r="AU1937" s="268"/>
      <c r="AV1937" s="185"/>
      <c r="AW1937" s="185"/>
      <c r="AX1937" s="185"/>
      <c r="AY1937" s="185"/>
      <c r="AZ1937" s="185"/>
      <c r="BA1937" s="186"/>
      <c r="BB1937" s="80"/>
      <c r="BC1937" s="185"/>
      <c r="BD1937" s="185"/>
      <c r="BE1937" s="185"/>
      <c r="BF1937" s="185"/>
      <c r="BG1937" s="187"/>
      <c r="BH1937" s="270"/>
      <c r="BI1937" s="188"/>
      <c r="BJ1937" s="268"/>
      <c r="BL1937" s="40"/>
      <c r="BM1937" s="40"/>
      <c r="BN1937" s="40"/>
      <c r="BO1937" s="40"/>
      <c r="BP1937" s="40"/>
      <c r="BQ1937" s="40"/>
      <c r="BR1937" s="40"/>
      <c r="BS1937" s="40"/>
      <c r="BT1937" s="40"/>
      <c r="BU1937" s="40"/>
      <c r="BV1937" s="40"/>
      <c r="BW1937" s="40"/>
      <c r="BX1937" s="40"/>
      <c r="BY1937" s="40"/>
      <c r="BZ1937" s="40"/>
      <c r="CA1937" s="40"/>
      <c r="CB1937" s="40"/>
      <c r="CC1937" s="40"/>
      <c r="CD1937" s="40"/>
      <c r="CE1937" s="40"/>
      <c r="CF1937" s="40"/>
      <c r="CG1937" s="40"/>
      <c r="CH1937" s="40"/>
      <c r="CI1937" s="40"/>
      <c r="CJ1937" s="40"/>
      <c r="CK1937" s="40"/>
      <c r="CL1937" s="40"/>
      <c r="CM1937" s="40"/>
      <c r="CN1937" s="40"/>
      <c r="CO1937" s="40">
        <f t="shared" si="826"/>
        <v>0</v>
      </c>
    </row>
    <row r="1938" spans="1:93" ht="22.5" customHeight="1">
      <c r="A1938" s="269"/>
      <c r="B1938" s="267"/>
      <c r="C1938" s="75"/>
      <c r="D1938" s="78"/>
      <c r="E1938" s="75"/>
      <c r="F1938" s="80"/>
      <c r="G1938" s="78"/>
      <c r="H1938" s="70"/>
      <c r="I1938" s="81"/>
      <c r="J1938" s="71" t="str">
        <f>IF(H1938="","",VLOOKUP(H1938,単重表!$C$6:'単重表'!$F$2502,2,FALSE))</f>
        <v/>
      </c>
      <c r="K1938" s="232"/>
      <c r="L1938" s="101">
        <f>IF(K1938="",1,K1938/1000)</f>
        <v>1</v>
      </c>
      <c r="M1938" s="46"/>
      <c r="N1938" s="101">
        <f t="shared" si="820"/>
        <v>1</v>
      </c>
      <c r="O1938" s="49"/>
      <c r="P1938" s="47" t="str">
        <f>IF(H1938="","",VLOOKUP(H1938,単重表!$C$6:'単重表'!$F$2502,3,FALSE))</f>
        <v/>
      </c>
      <c r="Q1938" s="47"/>
      <c r="R1938" s="56" t="e">
        <f t="shared" si="854"/>
        <v>#VALUE!</v>
      </c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267"/>
      <c r="AF1938" s="267"/>
      <c r="AG1938" s="40"/>
      <c r="AH1938" s="40"/>
      <c r="AI1938" s="40"/>
      <c r="AJ1938" s="58" t="str">
        <f>IF(H1938="","",VLOOKUP(H1938,単重表!$C$6:'単重表'!$F$2502,4,FALSE))</f>
        <v/>
      </c>
      <c r="AK1938" s="141" t="e">
        <f t="shared" si="821"/>
        <v>#VALUE!</v>
      </c>
      <c r="AL1938" s="40">
        <v>2</v>
      </c>
      <c r="AM1938" s="190" t="e">
        <f t="shared" si="822"/>
        <v>#VALUE!</v>
      </c>
      <c r="AO1938" s="191">
        <f t="shared" si="823"/>
        <v>0</v>
      </c>
      <c r="AP1938" s="182"/>
      <c r="AQ1938" s="183" t="str">
        <f t="shared" si="824"/>
        <v/>
      </c>
      <c r="AR1938" s="182"/>
      <c r="AS1938" s="184" t="str">
        <f t="shared" si="825"/>
        <v/>
      </c>
      <c r="AT1938" s="182"/>
      <c r="AU1938" s="268"/>
      <c r="AV1938" s="185"/>
      <c r="AW1938" s="185"/>
      <c r="AX1938" s="185"/>
      <c r="AY1938" s="185"/>
      <c r="AZ1938" s="185"/>
      <c r="BA1938" s="186"/>
      <c r="BB1938" s="80"/>
      <c r="BC1938" s="185"/>
      <c r="BD1938" s="185"/>
      <c r="BE1938" s="185"/>
      <c r="BF1938" s="185"/>
      <c r="BG1938" s="187"/>
      <c r="BH1938" s="270"/>
      <c r="BI1938" s="188"/>
      <c r="BJ1938" s="268"/>
      <c r="BL1938" s="40"/>
      <c r="BM1938" s="40"/>
      <c r="BN1938" s="40"/>
      <c r="BO1938" s="40"/>
      <c r="BP1938" s="40"/>
      <c r="BQ1938" s="40"/>
      <c r="BR1938" s="40"/>
      <c r="BS1938" s="40"/>
      <c r="BT1938" s="40"/>
      <c r="BU1938" s="40"/>
      <c r="BV1938" s="40"/>
      <c r="BW1938" s="40"/>
      <c r="BX1938" s="40"/>
      <c r="BY1938" s="40"/>
      <c r="BZ1938" s="40"/>
      <c r="CA1938" s="40"/>
      <c r="CB1938" s="40"/>
      <c r="CC1938" s="40"/>
      <c r="CD1938" s="40"/>
      <c r="CE1938" s="40"/>
      <c r="CF1938" s="40"/>
      <c r="CG1938" s="40"/>
      <c r="CH1938" s="40"/>
      <c r="CI1938" s="40"/>
      <c r="CJ1938" s="40"/>
      <c r="CK1938" s="40"/>
      <c r="CL1938" s="40"/>
      <c r="CM1938" s="40"/>
      <c r="CN1938" s="40"/>
      <c r="CO1938" s="40">
        <f t="shared" si="826"/>
        <v>0</v>
      </c>
    </row>
    <row r="1939" spans="1:93" ht="22.5" customHeight="1">
      <c r="A1939" s="269"/>
      <c r="B1939" s="267"/>
      <c r="C1939" s="75"/>
      <c r="D1939" s="78"/>
      <c r="E1939" s="75"/>
      <c r="F1939" s="80"/>
      <c r="G1939" s="78"/>
      <c r="H1939" s="70"/>
      <c r="I1939" s="81"/>
      <c r="J1939" s="71" t="str">
        <f>IF(H1939="","",VLOOKUP(H1939,単重表!$C$6:'単重表'!$F$2502,2,FALSE))</f>
        <v/>
      </c>
      <c r="K1939" s="232"/>
      <c r="L1939" s="101">
        <f>IF(K1939="",1,K1939/1000)</f>
        <v>1</v>
      </c>
      <c r="M1939" s="46"/>
      <c r="N1939" s="101">
        <f t="shared" si="820"/>
        <v>1</v>
      </c>
      <c r="O1939" s="49"/>
      <c r="P1939" s="47" t="str">
        <f>IF(H1939="","",VLOOKUP(H1939,単重表!$C$6:'単重表'!$F$2502,3,FALSE))</f>
        <v/>
      </c>
      <c r="Q1939" s="47"/>
      <c r="R1939" s="56" t="e">
        <f>P1939*O1939*N1939*L1939+Q1939</f>
        <v>#VALUE!</v>
      </c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267"/>
      <c r="AF1939" s="267"/>
      <c r="AG1939" s="40"/>
      <c r="AH1939" s="40"/>
      <c r="AI1939" s="40"/>
      <c r="AJ1939" s="58" t="str">
        <f>IF(H1939="","",VLOOKUP(H1939,単重表!$C$6:'単重表'!$F$2502,4,FALSE))</f>
        <v/>
      </c>
      <c r="AK1939" s="141" t="e">
        <f t="shared" si="821"/>
        <v>#VALUE!</v>
      </c>
      <c r="AL1939" s="40">
        <v>2</v>
      </c>
      <c r="AM1939" s="190" t="e">
        <f t="shared" si="822"/>
        <v>#VALUE!</v>
      </c>
      <c r="AO1939" s="191">
        <f t="shared" si="823"/>
        <v>0</v>
      </c>
      <c r="AP1939" s="182"/>
      <c r="AQ1939" s="183" t="str">
        <f t="shared" si="824"/>
        <v/>
      </c>
      <c r="AR1939" s="182"/>
      <c r="AS1939" s="184" t="str">
        <f t="shared" si="825"/>
        <v/>
      </c>
      <c r="AT1939" s="182"/>
      <c r="AU1939" s="268"/>
      <c r="AV1939" s="185"/>
      <c r="AW1939" s="185"/>
      <c r="AX1939" s="185"/>
      <c r="AY1939" s="185"/>
      <c r="AZ1939" s="185"/>
      <c r="BA1939" s="186"/>
      <c r="BB1939" s="80"/>
      <c r="BC1939" s="185"/>
      <c r="BD1939" s="185"/>
      <c r="BE1939" s="185"/>
      <c r="BF1939" s="185"/>
      <c r="BG1939" s="187"/>
      <c r="BH1939" s="270"/>
      <c r="BI1939" s="188"/>
      <c r="BJ1939" s="268"/>
      <c r="BL1939" s="40"/>
      <c r="BM1939" s="40"/>
      <c r="BN1939" s="40"/>
      <c r="BO1939" s="40"/>
      <c r="BP1939" s="40"/>
      <c r="BQ1939" s="40"/>
      <c r="BR1939" s="40"/>
      <c r="BS1939" s="40"/>
      <c r="BT1939" s="40"/>
      <c r="BU1939" s="40"/>
      <c r="BV1939" s="40"/>
      <c r="BW1939" s="40"/>
      <c r="BX1939" s="40"/>
      <c r="BY1939" s="40"/>
      <c r="BZ1939" s="40"/>
      <c r="CA1939" s="40"/>
      <c r="CB1939" s="40"/>
      <c r="CC1939" s="40"/>
      <c r="CD1939" s="40"/>
      <c r="CE1939" s="40"/>
      <c r="CF1939" s="40"/>
      <c r="CG1939" s="40"/>
      <c r="CH1939" s="40"/>
      <c r="CI1939" s="40"/>
      <c r="CJ1939" s="40"/>
      <c r="CK1939" s="40"/>
      <c r="CL1939" s="40"/>
      <c r="CM1939" s="40"/>
      <c r="CN1939" s="40"/>
      <c r="CO1939" s="40">
        <f t="shared" si="826"/>
        <v>0</v>
      </c>
    </row>
    <row r="1940" spans="1:93" ht="22.5" customHeight="1">
      <c r="A1940" s="269"/>
      <c r="B1940" s="267"/>
      <c r="C1940" s="75"/>
      <c r="D1940" s="78"/>
      <c r="E1940" s="75"/>
      <c r="F1940" s="80"/>
      <c r="G1940" s="78"/>
      <c r="H1940" s="70"/>
      <c r="I1940" s="81"/>
      <c r="J1940" s="71" t="str">
        <f>IF(H1940="","",VLOOKUP(H1940,単重表!$C$6:'単重表'!$F$2502,2,FALSE))</f>
        <v/>
      </c>
      <c r="K1940" s="232"/>
      <c r="L1940" s="101">
        <f t="shared" ref="L1940:L1947" si="855">IF(K1940="",1,K1940/1000)</f>
        <v>1</v>
      </c>
      <c r="M1940" s="46"/>
      <c r="N1940" s="101">
        <f t="shared" si="820"/>
        <v>1</v>
      </c>
      <c r="O1940" s="49"/>
      <c r="P1940" s="47" t="str">
        <f>IF(H1940="","",VLOOKUP(H1940,単重表!$C$6:'単重表'!$F$2502,3,FALSE))</f>
        <v/>
      </c>
      <c r="Q1940" s="47"/>
      <c r="R1940" s="56" t="e">
        <f t="shared" ref="R1940:R1949" si="856">P1940*O1940*N1940*L1940+Q1940</f>
        <v>#VALUE!</v>
      </c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267"/>
      <c r="AF1940" s="267"/>
      <c r="AG1940" s="40"/>
      <c r="AH1940" s="40"/>
      <c r="AI1940" s="40"/>
      <c r="AJ1940" s="58" t="str">
        <f>IF(H1940="","",VLOOKUP(H1940,単重表!$C$6:'単重表'!$F$2502,4,FALSE))</f>
        <v/>
      </c>
      <c r="AK1940" s="141" t="e">
        <f t="shared" si="821"/>
        <v>#VALUE!</v>
      </c>
      <c r="AL1940" s="40">
        <v>2</v>
      </c>
      <c r="AM1940" s="190" t="e">
        <f t="shared" si="822"/>
        <v>#VALUE!</v>
      </c>
      <c r="AO1940" s="191">
        <f t="shared" si="823"/>
        <v>0</v>
      </c>
      <c r="AP1940" s="182"/>
      <c r="AQ1940" s="183" t="str">
        <f t="shared" si="824"/>
        <v/>
      </c>
      <c r="AR1940" s="182"/>
      <c r="AS1940" s="184" t="str">
        <f t="shared" si="825"/>
        <v/>
      </c>
      <c r="AT1940" s="182"/>
      <c r="AU1940" s="268"/>
      <c r="AV1940" s="185"/>
      <c r="AW1940" s="185"/>
      <c r="AX1940" s="185"/>
      <c r="AY1940" s="185"/>
      <c r="AZ1940" s="185"/>
      <c r="BA1940" s="186"/>
      <c r="BB1940" s="80"/>
      <c r="BC1940" s="185"/>
      <c r="BD1940" s="185"/>
      <c r="BE1940" s="185"/>
      <c r="BF1940" s="185"/>
      <c r="BG1940" s="187"/>
      <c r="BH1940" s="270"/>
      <c r="BI1940" s="188"/>
      <c r="BJ1940" s="268"/>
      <c r="BL1940" s="40"/>
      <c r="BM1940" s="40"/>
      <c r="BN1940" s="40"/>
      <c r="BO1940" s="40"/>
      <c r="BP1940" s="40"/>
      <c r="BQ1940" s="40"/>
      <c r="BR1940" s="40"/>
      <c r="BS1940" s="40"/>
      <c r="BT1940" s="40"/>
      <c r="BU1940" s="40"/>
      <c r="BV1940" s="40"/>
      <c r="BW1940" s="40"/>
      <c r="BX1940" s="40"/>
      <c r="BY1940" s="40"/>
      <c r="BZ1940" s="40"/>
      <c r="CA1940" s="40"/>
      <c r="CB1940" s="40"/>
      <c r="CC1940" s="40"/>
      <c r="CD1940" s="40"/>
      <c r="CE1940" s="40"/>
      <c r="CF1940" s="40"/>
      <c r="CG1940" s="40"/>
      <c r="CH1940" s="40"/>
      <c r="CI1940" s="40"/>
      <c r="CJ1940" s="40"/>
      <c r="CK1940" s="40"/>
      <c r="CL1940" s="40"/>
      <c r="CM1940" s="40"/>
      <c r="CN1940" s="40"/>
      <c r="CO1940" s="40">
        <f t="shared" si="826"/>
        <v>0</v>
      </c>
    </row>
    <row r="1941" spans="1:93" ht="22.5" customHeight="1">
      <c r="A1941" s="269"/>
      <c r="B1941" s="267"/>
      <c r="C1941" s="75"/>
      <c r="D1941" s="78"/>
      <c r="E1941" s="75"/>
      <c r="F1941" s="80"/>
      <c r="G1941" s="78"/>
      <c r="H1941" s="70"/>
      <c r="I1941" s="81"/>
      <c r="J1941" s="71" t="str">
        <f>IF(H1941="","",VLOOKUP(H1941,単重表!$C$6:'単重表'!$F$2502,2,FALSE))</f>
        <v/>
      </c>
      <c r="K1941" s="232"/>
      <c r="L1941" s="101">
        <f t="shared" si="855"/>
        <v>1</v>
      </c>
      <c r="M1941" s="46"/>
      <c r="N1941" s="101">
        <f t="shared" si="820"/>
        <v>1</v>
      </c>
      <c r="O1941" s="49"/>
      <c r="P1941" s="47" t="str">
        <f>IF(H1941="","",VLOOKUP(H1941,単重表!$C$6:'単重表'!$F$2502,3,FALSE))</f>
        <v/>
      </c>
      <c r="Q1941" s="47"/>
      <c r="R1941" s="56" t="e">
        <f t="shared" si="856"/>
        <v>#VALUE!</v>
      </c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267"/>
      <c r="AF1941" s="267"/>
      <c r="AG1941" s="40"/>
      <c r="AH1941" s="40"/>
      <c r="AI1941" s="40"/>
      <c r="AJ1941" s="58" t="str">
        <f>IF(H1941="","",VLOOKUP(H1941,単重表!$C$6:'単重表'!$F$2502,4,FALSE))</f>
        <v/>
      </c>
      <c r="AK1941" s="141" t="e">
        <f t="shared" si="821"/>
        <v>#VALUE!</v>
      </c>
      <c r="AL1941" s="40">
        <v>2</v>
      </c>
      <c r="AM1941" s="190" t="e">
        <f t="shared" si="822"/>
        <v>#VALUE!</v>
      </c>
      <c r="AO1941" s="191">
        <f t="shared" si="823"/>
        <v>0</v>
      </c>
      <c r="AP1941" s="182"/>
      <c r="AQ1941" s="183" t="str">
        <f t="shared" si="824"/>
        <v/>
      </c>
      <c r="AR1941" s="182"/>
      <c r="AS1941" s="184" t="str">
        <f t="shared" si="825"/>
        <v/>
      </c>
      <c r="AT1941" s="182"/>
      <c r="AU1941" s="268"/>
      <c r="AV1941" s="185"/>
      <c r="AW1941" s="185"/>
      <c r="AX1941" s="185"/>
      <c r="AY1941" s="185"/>
      <c r="AZ1941" s="185"/>
      <c r="BA1941" s="186"/>
      <c r="BB1941" s="80"/>
      <c r="BC1941" s="185"/>
      <c r="BD1941" s="185"/>
      <c r="BE1941" s="185"/>
      <c r="BF1941" s="185"/>
      <c r="BG1941" s="187"/>
      <c r="BH1941" s="270"/>
      <c r="BI1941" s="188"/>
      <c r="BJ1941" s="268"/>
      <c r="BL1941" s="40"/>
      <c r="BM1941" s="40"/>
      <c r="BN1941" s="40"/>
      <c r="BO1941" s="40"/>
      <c r="BP1941" s="40"/>
      <c r="BQ1941" s="40"/>
      <c r="BR1941" s="40"/>
      <c r="BS1941" s="40"/>
      <c r="BT1941" s="40"/>
      <c r="BU1941" s="40"/>
      <c r="BV1941" s="40"/>
      <c r="BW1941" s="40"/>
      <c r="BX1941" s="40"/>
      <c r="BY1941" s="40"/>
      <c r="BZ1941" s="40"/>
      <c r="CA1941" s="40"/>
      <c r="CB1941" s="40"/>
      <c r="CC1941" s="40"/>
      <c r="CD1941" s="40"/>
      <c r="CE1941" s="40"/>
      <c r="CF1941" s="40"/>
      <c r="CG1941" s="40"/>
      <c r="CH1941" s="40"/>
      <c r="CI1941" s="40"/>
      <c r="CJ1941" s="40"/>
      <c r="CK1941" s="40"/>
      <c r="CL1941" s="40"/>
      <c r="CM1941" s="40"/>
      <c r="CN1941" s="40"/>
      <c r="CO1941" s="40">
        <f t="shared" si="826"/>
        <v>0</v>
      </c>
    </row>
    <row r="1942" spans="1:93" ht="22.5" customHeight="1">
      <c r="A1942" s="269"/>
      <c r="B1942" s="267"/>
      <c r="C1942" s="75"/>
      <c r="D1942" s="78"/>
      <c r="E1942" s="75"/>
      <c r="F1942" s="80"/>
      <c r="G1942" s="78"/>
      <c r="H1942" s="70"/>
      <c r="I1942" s="81"/>
      <c r="J1942" s="71" t="str">
        <f>IF(H1942="","",VLOOKUP(H1942,単重表!$C$6:'単重表'!$F$2502,2,FALSE))</f>
        <v/>
      </c>
      <c r="K1942" s="232"/>
      <c r="L1942" s="101">
        <f t="shared" si="855"/>
        <v>1</v>
      </c>
      <c r="M1942" s="46"/>
      <c r="N1942" s="101">
        <f t="shared" si="820"/>
        <v>1</v>
      </c>
      <c r="O1942" s="49"/>
      <c r="P1942" s="47" t="str">
        <f>IF(H1942="","",VLOOKUP(H1942,単重表!$C$6:'単重表'!$F$2502,3,FALSE))</f>
        <v/>
      </c>
      <c r="Q1942" s="47"/>
      <c r="R1942" s="56" t="e">
        <f t="shared" si="856"/>
        <v>#VALUE!</v>
      </c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267"/>
      <c r="AF1942" s="267"/>
      <c r="AG1942" s="40"/>
      <c r="AH1942" s="40"/>
      <c r="AI1942" s="40"/>
      <c r="AJ1942" s="58" t="str">
        <f>IF(H1942="","",VLOOKUP(H1942,単重表!$C$6:'単重表'!$F$2502,4,FALSE))</f>
        <v/>
      </c>
      <c r="AK1942" s="141" t="e">
        <f t="shared" si="821"/>
        <v>#VALUE!</v>
      </c>
      <c r="AL1942" s="40">
        <v>2</v>
      </c>
      <c r="AM1942" s="190" t="e">
        <f t="shared" si="822"/>
        <v>#VALUE!</v>
      </c>
      <c r="AO1942" s="191">
        <f t="shared" si="823"/>
        <v>0</v>
      </c>
      <c r="AP1942" s="182"/>
      <c r="AQ1942" s="183" t="str">
        <f t="shared" si="824"/>
        <v/>
      </c>
      <c r="AR1942" s="182"/>
      <c r="AS1942" s="184" t="str">
        <f t="shared" si="825"/>
        <v/>
      </c>
      <c r="AT1942" s="182"/>
      <c r="AU1942" s="268"/>
      <c r="AV1942" s="185"/>
      <c r="AW1942" s="185"/>
      <c r="AX1942" s="185"/>
      <c r="AY1942" s="185"/>
      <c r="AZ1942" s="185"/>
      <c r="BA1942" s="186"/>
      <c r="BB1942" s="80"/>
      <c r="BC1942" s="185"/>
      <c r="BD1942" s="185"/>
      <c r="BE1942" s="185"/>
      <c r="BF1942" s="185"/>
      <c r="BG1942" s="187"/>
      <c r="BH1942" s="270"/>
      <c r="BI1942" s="188"/>
      <c r="BJ1942" s="268"/>
      <c r="BL1942" s="40"/>
      <c r="BM1942" s="40"/>
      <c r="BN1942" s="40"/>
      <c r="BO1942" s="40"/>
      <c r="BP1942" s="40"/>
      <c r="BQ1942" s="40"/>
      <c r="BR1942" s="40"/>
      <c r="BS1942" s="40"/>
      <c r="BT1942" s="40"/>
      <c r="BU1942" s="40"/>
      <c r="BV1942" s="40"/>
      <c r="BW1942" s="40"/>
      <c r="BX1942" s="40"/>
      <c r="BY1942" s="40"/>
      <c r="BZ1942" s="40"/>
      <c r="CA1942" s="40"/>
      <c r="CB1942" s="40"/>
      <c r="CC1942" s="40"/>
      <c r="CD1942" s="40"/>
      <c r="CE1942" s="40"/>
      <c r="CF1942" s="40"/>
      <c r="CG1942" s="40"/>
      <c r="CH1942" s="40"/>
      <c r="CI1942" s="40"/>
      <c r="CJ1942" s="40"/>
      <c r="CK1942" s="40"/>
      <c r="CL1942" s="40"/>
      <c r="CM1942" s="40"/>
      <c r="CN1942" s="40"/>
      <c r="CO1942" s="40">
        <f t="shared" si="826"/>
        <v>0</v>
      </c>
    </row>
    <row r="1943" spans="1:93" ht="22.5" customHeight="1">
      <c r="A1943" s="269"/>
      <c r="B1943" s="267"/>
      <c r="C1943" s="75"/>
      <c r="D1943" s="78"/>
      <c r="E1943" s="75"/>
      <c r="F1943" s="80"/>
      <c r="G1943" s="78"/>
      <c r="H1943" s="70"/>
      <c r="I1943" s="81"/>
      <c r="J1943" s="71" t="str">
        <f>IF(H1943="","",VLOOKUP(H1943,単重表!$C$6:'単重表'!$F$2502,2,FALSE))</f>
        <v/>
      </c>
      <c r="K1943" s="232"/>
      <c r="L1943" s="101">
        <f t="shared" si="855"/>
        <v>1</v>
      </c>
      <c r="M1943" s="46"/>
      <c r="N1943" s="101">
        <f t="shared" si="820"/>
        <v>1</v>
      </c>
      <c r="O1943" s="49"/>
      <c r="P1943" s="47" t="str">
        <f>IF(H1943="","",VLOOKUP(H1943,単重表!$C$6:'単重表'!$F$2502,3,FALSE))</f>
        <v/>
      </c>
      <c r="Q1943" s="47"/>
      <c r="R1943" s="56" t="e">
        <f t="shared" si="856"/>
        <v>#VALUE!</v>
      </c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267"/>
      <c r="AF1943" s="267"/>
      <c r="AG1943" s="40"/>
      <c r="AH1943" s="40"/>
      <c r="AI1943" s="40"/>
      <c r="AJ1943" s="58" t="str">
        <f>IF(H1943="","",VLOOKUP(H1943,単重表!$C$6:'単重表'!$F$2502,4,FALSE))</f>
        <v/>
      </c>
      <c r="AK1943" s="141" t="e">
        <f t="shared" si="821"/>
        <v>#VALUE!</v>
      </c>
      <c r="AL1943" s="40">
        <v>2</v>
      </c>
      <c r="AM1943" s="190" t="e">
        <f t="shared" si="822"/>
        <v>#VALUE!</v>
      </c>
      <c r="AO1943" s="191">
        <f t="shared" si="823"/>
        <v>0</v>
      </c>
      <c r="AP1943" s="182"/>
      <c r="AQ1943" s="183" t="str">
        <f t="shared" si="824"/>
        <v/>
      </c>
      <c r="AR1943" s="182"/>
      <c r="AS1943" s="184" t="str">
        <f t="shared" si="825"/>
        <v/>
      </c>
      <c r="AT1943" s="182"/>
      <c r="AU1943" s="268"/>
      <c r="AV1943" s="185"/>
      <c r="AW1943" s="185"/>
      <c r="AX1943" s="185"/>
      <c r="AY1943" s="185"/>
      <c r="AZ1943" s="185"/>
      <c r="BA1943" s="186"/>
      <c r="BB1943" s="80"/>
      <c r="BC1943" s="185"/>
      <c r="BD1943" s="185"/>
      <c r="BE1943" s="185"/>
      <c r="BF1943" s="185"/>
      <c r="BG1943" s="187"/>
      <c r="BH1943" s="270"/>
      <c r="BI1943" s="188"/>
      <c r="BJ1943" s="268"/>
      <c r="BL1943" s="40"/>
      <c r="BM1943" s="40"/>
      <c r="BN1943" s="40"/>
      <c r="BO1943" s="40"/>
      <c r="BP1943" s="40"/>
      <c r="BQ1943" s="40"/>
      <c r="BR1943" s="40"/>
      <c r="BS1943" s="40"/>
      <c r="BT1943" s="40"/>
      <c r="BU1943" s="40"/>
      <c r="BV1943" s="40"/>
      <c r="BW1943" s="40"/>
      <c r="BX1943" s="40"/>
      <c r="BY1943" s="40"/>
      <c r="BZ1943" s="40"/>
      <c r="CA1943" s="40"/>
      <c r="CB1943" s="40"/>
      <c r="CC1943" s="40"/>
      <c r="CD1943" s="40"/>
      <c r="CE1943" s="40"/>
      <c r="CF1943" s="40"/>
      <c r="CG1943" s="40"/>
      <c r="CH1943" s="40"/>
      <c r="CI1943" s="40"/>
      <c r="CJ1943" s="40"/>
      <c r="CK1943" s="40"/>
      <c r="CL1943" s="40"/>
      <c r="CM1943" s="40"/>
      <c r="CN1943" s="40"/>
      <c r="CO1943" s="40">
        <f t="shared" si="826"/>
        <v>0</v>
      </c>
    </row>
    <row r="1944" spans="1:93" ht="22.5" customHeight="1">
      <c r="A1944" s="269"/>
      <c r="B1944" s="267"/>
      <c r="C1944" s="75"/>
      <c r="D1944" s="78"/>
      <c r="E1944" s="75"/>
      <c r="F1944" s="80"/>
      <c r="G1944" s="78"/>
      <c r="H1944" s="70"/>
      <c r="I1944" s="81"/>
      <c r="J1944" s="71" t="str">
        <f>IF(H1944="","",VLOOKUP(H1944,単重表!$C$6:'単重表'!$F$2502,2,FALSE))</f>
        <v/>
      </c>
      <c r="K1944" s="232"/>
      <c r="L1944" s="101">
        <f t="shared" si="855"/>
        <v>1</v>
      </c>
      <c r="M1944" s="46"/>
      <c r="N1944" s="101">
        <f t="shared" si="820"/>
        <v>1</v>
      </c>
      <c r="O1944" s="49"/>
      <c r="P1944" s="47" t="str">
        <f>IF(H1944="","",VLOOKUP(H1944,単重表!$C$6:'単重表'!$F$2502,3,FALSE))</f>
        <v/>
      </c>
      <c r="Q1944" s="47"/>
      <c r="R1944" s="56" t="e">
        <f t="shared" si="856"/>
        <v>#VALUE!</v>
      </c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267"/>
      <c r="AF1944" s="267"/>
      <c r="AG1944" s="40"/>
      <c r="AH1944" s="40"/>
      <c r="AI1944" s="40"/>
      <c r="AJ1944" s="58" t="str">
        <f>IF(H1944="","",VLOOKUP(H1944,単重表!$C$6:'単重表'!$F$2502,4,FALSE))</f>
        <v/>
      </c>
      <c r="AK1944" s="141" t="e">
        <f t="shared" si="821"/>
        <v>#VALUE!</v>
      </c>
      <c r="AL1944" s="40">
        <v>2</v>
      </c>
      <c r="AM1944" s="190" t="e">
        <f t="shared" si="822"/>
        <v>#VALUE!</v>
      </c>
      <c r="AO1944" s="191">
        <f t="shared" si="823"/>
        <v>0</v>
      </c>
      <c r="AP1944" s="182"/>
      <c r="AQ1944" s="183" t="str">
        <f t="shared" si="824"/>
        <v/>
      </c>
      <c r="AR1944" s="182"/>
      <c r="AS1944" s="184" t="str">
        <f t="shared" si="825"/>
        <v/>
      </c>
      <c r="AT1944" s="182"/>
      <c r="AU1944" s="268"/>
      <c r="AV1944" s="185"/>
      <c r="AW1944" s="185"/>
      <c r="AX1944" s="185"/>
      <c r="AY1944" s="185"/>
      <c r="AZ1944" s="185"/>
      <c r="BA1944" s="186"/>
      <c r="BB1944" s="80"/>
      <c r="BC1944" s="185"/>
      <c r="BD1944" s="185"/>
      <c r="BE1944" s="185"/>
      <c r="BF1944" s="185"/>
      <c r="BG1944" s="187"/>
      <c r="BH1944" s="270"/>
      <c r="BI1944" s="188"/>
      <c r="BJ1944" s="268"/>
      <c r="BL1944" s="40"/>
      <c r="BM1944" s="40"/>
      <c r="BN1944" s="40"/>
      <c r="BO1944" s="40"/>
      <c r="BP1944" s="40"/>
      <c r="BQ1944" s="40"/>
      <c r="BR1944" s="40"/>
      <c r="BS1944" s="40"/>
      <c r="BT1944" s="40"/>
      <c r="BU1944" s="40"/>
      <c r="BV1944" s="40"/>
      <c r="BW1944" s="40"/>
      <c r="BX1944" s="40"/>
      <c r="BY1944" s="40"/>
      <c r="BZ1944" s="40"/>
      <c r="CA1944" s="40"/>
      <c r="CB1944" s="40"/>
      <c r="CC1944" s="40"/>
      <c r="CD1944" s="40"/>
      <c r="CE1944" s="40"/>
      <c r="CF1944" s="40"/>
      <c r="CG1944" s="40"/>
      <c r="CH1944" s="40"/>
      <c r="CI1944" s="40"/>
      <c r="CJ1944" s="40"/>
      <c r="CK1944" s="40"/>
      <c r="CL1944" s="40"/>
      <c r="CM1944" s="40"/>
      <c r="CN1944" s="40"/>
      <c r="CO1944" s="40">
        <f t="shared" si="826"/>
        <v>0</v>
      </c>
    </row>
    <row r="1945" spans="1:93" ht="22.5" customHeight="1">
      <c r="A1945" s="269"/>
      <c r="B1945" s="267"/>
      <c r="C1945" s="75"/>
      <c r="D1945" s="78"/>
      <c r="E1945" s="75"/>
      <c r="F1945" s="80"/>
      <c r="G1945" s="78"/>
      <c r="H1945" s="70"/>
      <c r="I1945" s="81"/>
      <c r="J1945" s="71" t="str">
        <f>IF(H1945="","",VLOOKUP(H1945,単重表!$C$6:'単重表'!$F$2502,2,FALSE))</f>
        <v/>
      </c>
      <c r="K1945" s="232"/>
      <c r="L1945" s="101">
        <f t="shared" si="855"/>
        <v>1</v>
      </c>
      <c r="M1945" s="46"/>
      <c r="N1945" s="101">
        <f t="shared" si="820"/>
        <v>1</v>
      </c>
      <c r="O1945" s="49"/>
      <c r="P1945" s="47" t="str">
        <f>IF(H1945="","",VLOOKUP(H1945,単重表!$C$6:'単重表'!$F$2502,3,FALSE))</f>
        <v/>
      </c>
      <c r="Q1945" s="47"/>
      <c r="R1945" s="56" t="e">
        <f t="shared" si="856"/>
        <v>#VALUE!</v>
      </c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267"/>
      <c r="AF1945" s="267"/>
      <c r="AG1945" s="40"/>
      <c r="AH1945" s="40"/>
      <c r="AI1945" s="40"/>
      <c r="AJ1945" s="58" t="str">
        <f>IF(H1945="","",VLOOKUP(H1945,単重表!$C$6:'単重表'!$F$2502,4,FALSE))</f>
        <v/>
      </c>
      <c r="AK1945" s="141" t="e">
        <f t="shared" si="821"/>
        <v>#VALUE!</v>
      </c>
      <c r="AL1945" s="40">
        <v>2</v>
      </c>
      <c r="AM1945" s="190" t="e">
        <f t="shared" si="822"/>
        <v>#VALUE!</v>
      </c>
      <c r="AO1945" s="191">
        <f t="shared" si="823"/>
        <v>0</v>
      </c>
      <c r="AP1945" s="182"/>
      <c r="AQ1945" s="183" t="str">
        <f t="shared" si="824"/>
        <v/>
      </c>
      <c r="AR1945" s="182"/>
      <c r="AS1945" s="184" t="str">
        <f t="shared" si="825"/>
        <v/>
      </c>
      <c r="AT1945" s="182"/>
      <c r="AU1945" s="268"/>
      <c r="AV1945" s="185"/>
      <c r="AW1945" s="185"/>
      <c r="AX1945" s="185"/>
      <c r="AY1945" s="185"/>
      <c r="AZ1945" s="185"/>
      <c r="BA1945" s="186"/>
      <c r="BB1945" s="80"/>
      <c r="BC1945" s="185"/>
      <c r="BD1945" s="185"/>
      <c r="BE1945" s="185"/>
      <c r="BF1945" s="185"/>
      <c r="BG1945" s="187"/>
      <c r="BH1945" s="270"/>
      <c r="BI1945" s="188"/>
      <c r="BJ1945" s="268"/>
      <c r="BL1945" s="40"/>
      <c r="BM1945" s="40"/>
      <c r="BN1945" s="40"/>
      <c r="BO1945" s="40"/>
      <c r="BP1945" s="40"/>
      <c r="BQ1945" s="40"/>
      <c r="BR1945" s="40"/>
      <c r="BS1945" s="40"/>
      <c r="BT1945" s="40"/>
      <c r="BU1945" s="40"/>
      <c r="BV1945" s="40"/>
      <c r="BW1945" s="40"/>
      <c r="BX1945" s="40"/>
      <c r="BY1945" s="40"/>
      <c r="BZ1945" s="40"/>
      <c r="CA1945" s="40"/>
      <c r="CB1945" s="40"/>
      <c r="CC1945" s="40"/>
      <c r="CD1945" s="40"/>
      <c r="CE1945" s="40"/>
      <c r="CF1945" s="40"/>
      <c r="CG1945" s="40"/>
      <c r="CH1945" s="40"/>
      <c r="CI1945" s="40"/>
      <c r="CJ1945" s="40"/>
      <c r="CK1945" s="40"/>
      <c r="CL1945" s="40"/>
      <c r="CM1945" s="40"/>
      <c r="CN1945" s="40"/>
      <c r="CO1945" s="40">
        <f t="shared" si="826"/>
        <v>0</v>
      </c>
    </row>
    <row r="1946" spans="1:93" ht="22.5" customHeight="1">
      <c r="A1946" s="269"/>
      <c r="B1946" s="267"/>
      <c r="C1946" s="75"/>
      <c r="D1946" s="78"/>
      <c r="E1946" s="75"/>
      <c r="F1946" s="80"/>
      <c r="G1946" s="78"/>
      <c r="H1946" s="70"/>
      <c r="I1946" s="81"/>
      <c r="J1946" s="71" t="str">
        <f>IF(H1946="","",VLOOKUP(H1946,単重表!$C$6:'単重表'!$F$2502,2,FALSE))</f>
        <v/>
      </c>
      <c r="K1946" s="232"/>
      <c r="L1946" s="101">
        <f t="shared" si="855"/>
        <v>1</v>
      </c>
      <c r="M1946" s="46"/>
      <c r="N1946" s="101">
        <f t="shared" si="820"/>
        <v>1</v>
      </c>
      <c r="O1946" s="49"/>
      <c r="P1946" s="47" t="str">
        <f>IF(H1946="","",VLOOKUP(H1946,単重表!$C$6:'単重表'!$F$2502,3,FALSE))</f>
        <v/>
      </c>
      <c r="Q1946" s="47"/>
      <c r="R1946" s="56" t="e">
        <f t="shared" si="856"/>
        <v>#VALUE!</v>
      </c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267"/>
      <c r="AF1946" s="267"/>
      <c r="AG1946" s="40"/>
      <c r="AH1946" s="40"/>
      <c r="AI1946" s="40"/>
      <c r="AJ1946" s="58" t="str">
        <f>IF(H1946="","",VLOOKUP(H1946,単重表!$C$6:'単重表'!$F$2502,4,FALSE))</f>
        <v/>
      </c>
      <c r="AK1946" s="141" t="e">
        <f t="shared" si="821"/>
        <v>#VALUE!</v>
      </c>
      <c r="AL1946" s="40">
        <v>2</v>
      </c>
      <c r="AM1946" s="190" t="e">
        <f t="shared" si="822"/>
        <v>#VALUE!</v>
      </c>
      <c r="AO1946" s="191">
        <f t="shared" si="823"/>
        <v>0</v>
      </c>
      <c r="AP1946" s="182"/>
      <c r="AQ1946" s="183" t="str">
        <f t="shared" si="824"/>
        <v/>
      </c>
      <c r="AR1946" s="182"/>
      <c r="AS1946" s="184" t="str">
        <f t="shared" si="825"/>
        <v/>
      </c>
      <c r="AT1946" s="182"/>
      <c r="AU1946" s="268"/>
      <c r="AV1946" s="185"/>
      <c r="AW1946" s="185"/>
      <c r="AX1946" s="185"/>
      <c r="AY1946" s="185"/>
      <c r="AZ1946" s="185"/>
      <c r="BA1946" s="186"/>
      <c r="BB1946" s="80"/>
      <c r="BC1946" s="185"/>
      <c r="BD1946" s="185"/>
      <c r="BE1946" s="185"/>
      <c r="BF1946" s="185"/>
      <c r="BG1946" s="187"/>
      <c r="BH1946" s="270"/>
      <c r="BI1946" s="188"/>
      <c r="BJ1946" s="268"/>
      <c r="BL1946" s="40"/>
      <c r="BM1946" s="40"/>
      <c r="BN1946" s="40"/>
      <c r="BO1946" s="40"/>
      <c r="BP1946" s="40"/>
      <c r="BQ1946" s="40"/>
      <c r="BR1946" s="40"/>
      <c r="BS1946" s="40"/>
      <c r="BT1946" s="40"/>
      <c r="BU1946" s="40"/>
      <c r="BV1946" s="40"/>
      <c r="BW1946" s="40"/>
      <c r="BX1946" s="40"/>
      <c r="BY1946" s="40"/>
      <c r="BZ1946" s="40"/>
      <c r="CA1946" s="40"/>
      <c r="CB1946" s="40"/>
      <c r="CC1946" s="40"/>
      <c r="CD1946" s="40"/>
      <c r="CE1946" s="40"/>
      <c r="CF1946" s="40"/>
      <c r="CG1946" s="40"/>
      <c r="CH1946" s="40"/>
      <c r="CI1946" s="40"/>
      <c r="CJ1946" s="40"/>
      <c r="CK1946" s="40"/>
      <c r="CL1946" s="40"/>
      <c r="CM1946" s="40"/>
      <c r="CN1946" s="40"/>
      <c r="CO1946" s="40">
        <f t="shared" si="826"/>
        <v>0</v>
      </c>
    </row>
    <row r="1947" spans="1:93" ht="22.5" customHeight="1">
      <c r="A1947" s="269"/>
      <c r="B1947" s="267"/>
      <c r="C1947" s="75"/>
      <c r="D1947" s="78"/>
      <c r="E1947" s="75"/>
      <c r="F1947" s="80"/>
      <c r="G1947" s="78"/>
      <c r="H1947" s="70"/>
      <c r="I1947" s="81"/>
      <c r="J1947" s="71" t="str">
        <f>IF(H1947="","",VLOOKUP(H1947,単重表!$C$6:'単重表'!$F$2502,2,FALSE))</f>
        <v/>
      </c>
      <c r="K1947" s="232"/>
      <c r="L1947" s="101">
        <f t="shared" si="855"/>
        <v>1</v>
      </c>
      <c r="M1947" s="46"/>
      <c r="N1947" s="101">
        <f t="shared" si="820"/>
        <v>1</v>
      </c>
      <c r="O1947" s="49"/>
      <c r="P1947" s="47" t="str">
        <f>IF(H1947="","",VLOOKUP(H1947,単重表!$C$6:'単重表'!$F$2502,3,FALSE))</f>
        <v/>
      </c>
      <c r="Q1947" s="47"/>
      <c r="R1947" s="56" t="e">
        <f t="shared" si="856"/>
        <v>#VALUE!</v>
      </c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267"/>
      <c r="AF1947" s="267"/>
      <c r="AG1947" s="40"/>
      <c r="AH1947" s="40"/>
      <c r="AI1947" s="40"/>
      <c r="AJ1947" s="58" t="str">
        <f>IF(H1947="","",VLOOKUP(H1947,単重表!$C$6:'単重表'!$F$2502,4,FALSE))</f>
        <v/>
      </c>
      <c r="AK1947" s="141" t="e">
        <f t="shared" si="821"/>
        <v>#VALUE!</v>
      </c>
      <c r="AL1947" s="40">
        <v>2</v>
      </c>
      <c r="AM1947" s="190" t="e">
        <f t="shared" si="822"/>
        <v>#VALUE!</v>
      </c>
      <c r="AO1947" s="191">
        <f t="shared" si="823"/>
        <v>0</v>
      </c>
      <c r="AP1947" s="182"/>
      <c r="AQ1947" s="183" t="str">
        <f t="shared" si="824"/>
        <v/>
      </c>
      <c r="AR1947" s="182"/>
      <c r="AS1947" s="184" t="str">
        <f t="shared" si="825"/>
        <v/>
      </c>
      <c r="AT1947" s="182"/>
      <c r="AU1947" s="268"/>
      <c r="AV1947" s="185"/>
      <c r="AW1947" s="185"/>
      <c r="AX1947" s="185"/>
      <c r="AY1947" s="185"/>
      <c r="AZ1947" s="185"/>
      <c r="BA1947" s="186"/>
      <c r="BB1947" s="80"/>
      <c r="BC1947" s="185"/>
      <c r="BD1947" s="185"/>
      <c r="BE1947" s="185"/>
      <c r="BF1947" s="185"/>
      <c r="BG1947" s="187"/>
      <c r="BH1947" s="270"/>
      <c r="BI1947" s="188"/>
      <c r="BJ1947" s="268"/>
      <c r="BL1947" s="40"/>
      <c r="BM1947" s="40"/>
      <c r="BN1947" s="40"/>
      <c r="BO1947" s="40"/>
      <c r="BP1947" s="40"/>
      <c r="BQ1947" s="40"/>
      <c r="BR1947" s="40"/>
      <c r="BS1947" s="40"/>
      <c r="BT1947" s="40"/>
      <c r="BU1947" s="40"/>
      <c r="BV1947" s="40"/>
      <c r="BW1947" s="40"/>
      <c r="BX1947" s="40"/>
      <c r="BY1947" s="40"/>
      <c r="BZ1947" s="40"/>
      <c r="CA1947" s="40"/>
      <c r="CB1947" s="40"/>
      <c r="CC1947" s="40"/>
      <c r="CD1947" s="40"/>
      <c r="CE1947" s="40"/>
      <c r="CF1947" s="40"/>
      <c r="CG1947" s="40"/>
      <c r="CH1947" s="40"/>
      <c r="CI1947" s="40"/>
      <c r="CJ1947" s="40"/>
      <c r="CK1947" s="40"/>
      <c r="CL1947" s="40"/>
      <c r="CM1947" s="40"/>
      <c r="CN1947" s="40"/>
      <c r="CO1947" s="40">
        <f t="shared" si="826"/>
        <v>0</v>
      </c>
    </row>
    <row r="1948" spans="1:93" ht="22.5" customHeight="1">
      <c r="A1948" s="269"/>
      <c r="B1948" s="267"/>
      <c r="C1948" s="75"/>
      <c r="D1948" s="78"/>
      <c r="E1948" s="75"/>
      <c r="F1948" s="80"/>
      <c r="G1948" s="78"/>
      <c r="H1948" s="70"/>
      <c r="I1948" s="81"/>
      <c r="J1948" s="71" t="str">
        <f>IF(H1948="","",VLOOKUP(H1948,単重表!$C$6:'単重表'!$F$2502,2,FALSE))</f>
        <v/>
      </c>
      <c r="K1948" s="232"/>
      <c r="L1948" s="101">
        <f>IF(K1948="",1,K1948/1000)</f>
        <v>1</v>
      </c>
      <c r="M1948" s="46"/>
      <c r="N1948" s="101">
        <f t="shared" si="820"/>
        <v>1</v>
      </c>
      <c r="O1948" s="49"/>
      <c r="P1948" s="47" t="str">
        <f>IF(H1948="","",VLOOKUP(H1948,単重表!$C$6:'単重表'!$F$2502,3,FALSE))</f>
        <v/>
      </c>
      <c r="Q1948" s="47"/>
      <c r="R1948" s="56" t="e">
        <f t="shared" si="856"/>
        <v>#VALUE!</v>
      </c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267"/>
      <c r="AF1948" s="267"/>
      <c r="AG1948" s="40"/>
      <c r="AH1948" s="40"/>
      <c r="AI1948" s="40"/>
      <c r="AJ1948" s="58" t="str">
        <f>IF(H1948="","",VLOOKUP(H1948,単重表!$C$6:'単重表'!$F$2502,4,FALSE))</f>
        <v/>
      </c>
      <c r="AK1948" s="141" t="e">
        <f t="shared" si="821"/>
        <v>#VALUE!</v>
      </c>
      <c r="AL1948" s="40">
        <v>2</v>
      </c>
      <c r="AM1948" s="190" t="e">
        <f t="shared" si="822"/>
        <v>#VALUE!</v>
      </c>
      <c r="AO1948" s="191">
        <f t="shared" si="823"/>
        <v>0</v>
      </c>
      <c r="AP1948" s="182"/>
      <c r="AQ1948" s="183" t="str">
        <f t="shared" si="824"/>
        <v/>
      </c>
      <c r="AR1948" s="182"/>
      <c r="AS1948" s="184" t="str">
        <f t="shared" si="825"/>
        <v/>
      </c>
      <c r="AT1948" s="182"/>
      <c r="AU1948" s="268"/>
      <c r="AV1948" s="185"/>
      <c r="AW1948" s="185"/>
      <c r="AX1948" s="185"/>
      <c r="AY1948" s="185"/>
      <c r="AZ1948" s="185"/>
      <c r="BA1948" s="186"/>
      <c r="BB1948" s="80"/>
      <c r="BC1948" s="185"/>
      <c r="BD1948" s="185"/>
      <c r="BE1948" s="185"/>
      <c r="BF1948" s="185"/>
      <c r="BG1948" s="187"/>
      <c r="BH1948" s="270"/>
      <c r="BI1948" s="188"/>
      <c r="BJ1948" s="268"/>
      <c r="BL1948" s="40"/>
      <c r="BM1948" s="40"/>
      <c r="BN1948" s="40"/>
      <c r="BO1948" s="40"/>
      <c r="BP1948" s="40"/>
      <c r="BQ1948" s="40"/>
      <c r="BR1948" s="40"/>
      <c r="BS1948" s="40"/>
      <c r="BT1948" s="40"/>
      <c r="BU1948" s="40"/>
      <c r="BV1948" s="40"/>
      <c r="BW1948" s="40"/>
      <c r="BX1948" s="40"/>
      <c r="BY1948" s="40"/>
      <c r="BZ1948" s="40"/>
      <c r="CA1948" s="40"/>
      <c r="CB1948" s="40"/>
      <c r="CC1948" s="40"/>
      <c r="CD1948" s="40"/>
      <c r="CE1948" s="40"/>
      <c r="CF1948" s="40"/>
      <c r="CG1948" s="40"/>
      <c r="CH1948" s="40"/>
      <c r="CI1948" s="40"/>
      <c r="CJ1948" s="40"/>
      <c r="CK1948" s="40"/>
      <c r="CL1948" s="40"/>
      <c r="CM1948" s="40"/>
      <c r="CN1948" s="40"/>
      <c r="CO1948" s="40">
        <f t="shared" si="826"/>
        <v>0</v>
      </c>
    </row>
    <row r="1949" spans="1:93" ht="22.5" customHeight="1">
      <c r="A1949" s="269"/>
      <c r="B1949" s="267"/>
      <c r="C1949" s="75"/>
      <c r="D1949" s="78"/>
      <c r="E1949" s="75"/>
      <c r="F1949" s="80"/>
      <c r="G1949" s="78"/>
      <c r="H1949" s="70"/>
      <c r="I1949" s="81"/>
      <c r="J1949" s="71" t="str">
        <f>IF(H1949="","",VLOOKUP(H1949,単重表!$C$6:'単重表'!$F$2502,2,FALSE))</f>
        <v/>
      </c>
      <c r="K1949" s="232"/>
      <c r="L1949" s="101">
        <f>IF(K1949="",1,K1949/1000)</f>
        <v>1</v>
      </c>
      <c r="M1949" s="46"/>
      <c r="N1949" s="101">
        <f t="shared" si="820"/>
        <v>1</v>
      </c>
      <c r="O1949" s="49"/>
      <c r="P1949" s="47" t="str">
        <f>IF(H1949="","",VLOOKUP(H1949,単重表!$C$6:'単重表'!$F$2502,3,FALSE))</f>
        <v/>
      </c>
      <c r="Q1949" s="47"/>
      <c r="R1949" s="56" t="e">
        <f t="shared" si="856"/>
        <v>#VALUE!</v>
      </c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267"/>
      <c r="AF1949" s="267"/>
      <c r="AG1949" s="40"/>
      <c r="AH1949" s="40"/>
      <c r="AI1949" s="40"/>
      <c r="AJ1949" s="58" t="str">
        <f>IF(H1949="","",VLOOKUP(H1949,単重表!$C$6:'単重表'!$F$2502,4,FALSE))</f>
        <v/>
      </c>
      <c r="AK1949" s="141" t="e">
        <f t="shared" si="821"/>
        <v>#VALUE!</v>
      </c>
      <c r="AL1949" s="40">
        <v>2</v>
      </c>
      <c r="AM1949" s="190" t="e">
        <f t="shared" si="822"/>
        <v>#VALUE!</v>
      </c>
      <c r="AO1949" s="191">
        <f t="shared" si="823"/>
        <v>0</v>
      </c>
      <c r="AP1949" s="182"/>
      <c r="AQ1949" s="183" t="str">
        <f t="shared" si="824"/>
        <v/>
      </c>
      <c r="AR1949" s="182"/>
      <c r="AS1949" s="184" t="str">
        <f t="shared" si="825"/>
        <v/>
      </c>
      <c r="AT1949" s="182"/>
      <c r="AU1949" s="268"/>
      <c r="AV1949" s="185"/>
      <c r="AW1949" s="185"/>
      <c r="AX1949" s="185"/>
      <c r="AY1949" s="185"/>
      <c r="AZ1949" s="185"/>
      <c r="BA1949" s="186"/>
      <c r="BB1949" s="80"/>
      <c r="BC1949" s="185"/>
      <c r="BD1949" s="185"/>
      <c r="BE1949" s="185"/>
      <c r="BF1949" s="185"/>
      <c r="BG1949" s="187"/>
      <c r="BH1949" s="270"/>
      <c r="BI1949" s="188"/>
      <c r="BJ1949" s="268"/>
      <c r="BL1949" s="40"/>
      <c r="BM1949" s="40"/>
      <c r="BN1949" s="40"/>
      <c r="BO1949" s="40"/>
      <c r="BP1949" s="40"/>
      <c r="BQ1949" s="40"/>
      <c r="BR1949" s="40"/>
      <c r="BS1949" s="40"/>
      <c r="BT1949" s="40"/>
      <c r="BU1949" s="40"/>
      <c r="BV1949" s="40"/>
      <c r="BW1949" s="40"/>
      <c r="BX1949" s="40"/>
      <c r="BY1949" s="40"/>
      <c r="BZ1949" s="40"/>
      <c r="CA1949" s="40"/>
      <c r="CB1949" s="40"/>
      <c r="CC1949" s="40"/>
      <c r="CD1949" s="40"/>
      <c r="CE1949" s="40"/>
      <c r="CF1949" s="40"/>
      <c r="CG1949" s="40"/>
      <c r="CH1949" s="40"/>
      <c r="CI1949" s="40"/>
      <c r="CJ1949" s="40"/>
      <c r="CK1949" s="40"/>
      <c r="CL1949" s="40"/>
      <c r="CM1949" s="40"/>
      <c r="CN1949" s="40"/>
      <c r="CO1949" s="40">
        <f t="shared" si="826"/>
        <v>0</v>
      </c>
    </row>
    <row r="1950" spans="1:93" ht="22.5" customHeight="1">
      <c r="A1950" s="269"/>
      <c r="B1950" s="267"/>
      <c r="C1950" s="75"/>
      <c r="D1950" s="78"/>
      <c r="E1950" s="75"/>
      <c r="F1950" s="80"/>
      <c r="G1950" s="78"/>
      <c r="H1950" s="70"/>
      <c r="I1950" s="81"/>
      <c r="J1950" s="71" t="str">
        <f>IF(H1950="","",VLOOKUP(H1950,単重表!$C$6:'単重表'!$F$2502,2,FALSE))</f>
        <v/>
      </c>
      <c r="K1950" s="232"/>
      <c r="L1950" s="101">
        <f>IF(K1950="",1,K1950/1000)</f>
        <v>1</v>
      </c>
      <c r="M1950" s="46"/>
      <c r="N1950" s="101">
        <f t="shared" si="820"/>
        <v>1</v>
      </c>
      <c r="O1950" s="49"/>
      <c r="P1950" s="47" t="str">
        <f>IF(H1950="","",VLOOKUP(H1950,単重表!$C$6:'単重表'!$F$2502,3,FALSE))</f>
        <v/>
      </c>
      <c r="Q1950" s="47"/>
      <c r="R1950" s="56" t="e">
        <f>P1950*O1950*N1950*L1950+Q1950</f>
        <v>#VALUE!</v>
      </c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267"/>
      <c r="AF1950" s="267"/>
      <c r="AG1950" s="40"/>
      <c r="AH1950" s="40"/>
      <c r="AI1950" s="40"/>
      <c r="AJ1950" s="58" t="str">
        <f>IF(H1950="","",VLOOKUP(H1950,単重表!$C$6:'単重表'!$F$2502,4,FALSE))</f>
        <v/>
      </c>
      <c r="AK1950" s="141" t="e">
        <f t="shared" si="821"/>
        <v>#VALUE!</v>
      </c>
      <c r="AL1950" s="40">
        <v>2</v>
      </c>
      <c r="AM1950" s="190" t="e">
        <f t="shared" si="822"/>
        <v>#VALUE!</v>
      </c>
      <c r="AO1950" s="191">
        <f t="shared" si="823"/>
        <v>0</v>
      </c>
      <c r="AP1950" s="182"/>
      <c r="AQ1950" s="183" t="str">
        <f t="shared" si="824"/>
        <v/>
      </c>
      <c r="AR1950" s="182"/>
      <c r="AS1950" s="184" t="str">
        <f t="shared" si="825"/>
        <v/>
      </c>
      <c r="AT1950" s="182"/>
      <c r="AU1950" s="268"/>
      <c r="AV1950" s="185"/>
      <c r="AW1950" s="185"/>
      <c r="AX1950" s="185"/>
      <c r="AY1950" s="185"/>
      <c r="AZ1950" s="185"/>
      <c r="BA1950" s="186"/>
      <c r="BB1950" s="80"/>
      <c r="BC1950" s="185"/>
      <c r="BD1950" s="185"/>
      <c r="BE1950" s="185"/>
      <c r="BF1950" s="185"/>
      <c r="BG1950" s="187"/>
      <c r="BH1950" s="270"/>
      <c r="BI1950" s="188"/>
      <c r="BJ1950" s="268"/>
      <c r="BL1950" s="40"/>
      <c r="BM1950" s="40"/>
      <c r="BN1950" s="40"/>
      <c r="BO1950" s="40"/>
      <c r="BP1950" s="40"/>
      <c r="BQ1950" s="40"/>
      <c r="BR1950" s="40"/>
      <c r="BS1950" s="40"/>
      <c r="BT1950" s="40"/>
      <c r="BU1950" s="40"/>
      <c r="BV1950" s="40"/>
      <c r="BW1950" s="40"/>
      <c r="BX1950" s="40"/>
      <c r="BY1950" s="40"/>
      <c r="BZ1950" s="40"/>
      <c r="CA1950" s="40"/>
      <c r="CB1950" s="40"/>
      <c r="CC1950" s="40"/>
      <c r="CD1950" s="40"/>
      <c r="CE1950" s="40"/>
      <c r="CF1950" s="40"/>
      <c r="CG1950" s="40"/>
      <c r="CH1950" s="40"/>
      <c r="CI1950" s="40"/>
      <c r="CJ1950" s="40"/>
      <c r="CK1950" s="40"/>
      <c r="CL1950" s="40"/>
      <c r="CM1950" s="40"/>
      <c r="CN1950" s="40"/>
      <c r="CO1950" s="40">
        <f t="shared" si="826"/>
        <v>0</v>
      </c>
    </row>
    <row r="1951" spans="1:93" ht="22.5" customHeight="1">
      <c r="A1951" s="269"/>
      <c r="B1951" s="267"/>
      <c r="C1951" s="75"/>
      <c r="D1951" s="78"/>
      <c r="E1951" s="75"/>
      <c r="F1951" s="80"/>
      <c r="G1951" s="78"/>
      <c r="H1951" s="70"/>
      <c r="I1951" s="81"/>
      <c r="J1951" s="71" t="str">
        <f>IF(H1951="","",VLOOKUP(H1951,単重表!$C$6:'単重表'!$F$2502,2,FALSE))</f>
        <v/>
      </c>
      <c r="K1951" s="232"/>
      <c r="L1951" s="101">
        <f t="shared" ref="L1951:L1958" si="857">IF(K1951="",1,K1951/1000)</f>
        <v>1</v>
      </c>
      <c r="M1951" s="46"/>
      <c r="N1951" s="101">
        <f t="shared" si="244"/>
        <v>1</v>
      </c>
      <c r="O1951" s="49"/>
      <c r="P1951" s="47" t="str">
        <f>IF(H1951="","",VLOOKUP(H1951,単重表!$C$6:'単重表'!$F$2502,3,FALSE))</f>
        <v/>
      </c>
      <c r="Q1951" s="47"/>
      <c r="R1951" s="56" t="e">
        <f t="shared" ref="R1951:R1960" si="858">P1951*O1951*N1951*L1951+Q1951</f>
        <v>#VALUE!</v>
      </c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267"/>
      <c r="AF1951" s="267"/>
      <c r="AG1951" s="40"/>
      <c r="AH1951" s="40"/>
      <c r="AI1951" s="40"/>
      <c r="AJ1951" s="58" t="str">
        <f>IF(H1951="","",VLOOKUP(H1951,単重表!$C$6:'単重表'!$F$2502,4,FALSE))</f>
        <v/>
      </c>
      <c r="AK1951" s="141" t="e">
        <f t="shared" si="362"/>
        <v>#VALUE!</v>
      </c>
      <c r="AL1951" s="40">
        <v>2</v>
      </c>
      <c r="AM1951" s="190" t="e">
        <f t="shared" si="363"/>
        <v>#VALUE!</v>
      </c>
      <c r="AO1951" s="191">
        <f t="shared" si="349"/>
        <v>0</v>
      </c>
      <c r="AP1951" s="182"/>
      <c r="AQ1951" s="183" t="str">
        <f t="shared" si="350"/>
        <v/>
      </c>
      <c r="AR1951" s="182"/>
      <c r="AS1951" s="184" t="str">
        <f t="shared" si="351"/>
        <v/>
      </c>
      <c r="AT1951" s="182"/>
      <c r="AU1951" s="268"/>
      <c r="AV1951" s="185"/>
      <c r="AW1951" s="185"/>
      <c r="AX1951" s="185"/>
      <c r="AY1951" s="185"/>
      <c r="AZ1951" s="185"/>
      <c r="BA1951" s="186"/>
      <c r="BB1951" s="80"/>
      <c r="BC1951" s="185"/>
      <c r="BD1951" s="185"/>
      <c r="BE1951" s="185"/>
      <c r="BF1951" s="185"/>
      <c r="BG1951" s="187"/>
      <c r="BH1951" s="270"/>
      <c r="BI1951" s="188"/>
      <c r="BJ1951" s="268"/>
      <c r="BL1951" s="40"/>
      <c r="BM1951" s="40"/>
      <c r="BN1951" s="40"/>
      <c r="BO1951" s="40"/>
      <c r="BP1951" s="40"/>
      <c r="BQ1951" s="40"/>
      <c r="BR1951" s="40"/>
      <c r="BS1951" s="40"/>
      <c r="BT1951" s="40"/>
      <c r="BU1951" s="40"/>
      <c r="BV1951" s="40"/>
      <c r="BW1951" s="40"/>
      <c r="BX1951" s="40"/>
      <c r="BY1951" s="40"/>
      <c r="BZ1951" s="40"/>
      <c r="CA1951" s="40"/>
      <c r="CB1951" s="40"/>
      <c r="CC1951" s="40"/>
      <c r="CD1951" s="40"/>
      <c r="CE1951" s="40"/>
      <c r="CF1951" s="40"/>
      <c r="CG1951" s="40"/>
      <c r="CH1951" s="40"/>
      <c r="CI1951" s="40"/>
      <c r="CJ1951" s="40"/>
      <c r="CK1951" s="40"/>
      <c r="CL1951" s="40"/>
      <c r="CM1951" s="40"/>
      <c r="CN1951" s="40"/>
      <c r="CO1951" s="40">
        <f t="shared" si="352"/>
        <v>0</v>
      </c>
    </row>
    <row r="1952" spans="1:93" ht="22.5" customHeight="1">
      <c r="A1952" s="269"/>
      <c r="B1952" s="267"/>
      <c r="C1952" s="75"/>
      <c r="D1952" s="78"/>
      <c r="E1952" s="75"/>
      <c r="F1952" s="80"/>
      <c r="G1952" s="78"/>
      <c r="H1952" s="70"/>
      <c r="I1952" s="81"/>
      <c r="J1952" s="71" t="str">
        <f>IF(H1952="","",VLOOKUP(H1952,単重表!$C$6:'単重表'!$F$2502,2,FALSE))</f>
        <v/>
      </c>
      <c r="K1952" s="232"/>
      <c r="L1952" s="101">
        <f t="shared" si="857"/>
        <v>1</v>
      </c>
      <c r="M1952" s="46"/>
      <c r="N1952" s="101">
        <f t="shared" si="244"/>
        <v>1</v>
      </c>
      <c r="O1952" s="49"/>
      <c r="P1952" s="47" t="str">
        <f>IF(H1952="","",VLOOKUP(H1952,単重表!$C$6:'単重表'!$F$2502,3,FALSE))</f>
        <v/>
      </c>
      <c r="Q1952" s="47"/>
      <c r="R1952" s="56" t="e">
        <f t="shared" si="858"/>
        <v>#VALUE!</v>
      </c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267"/>
      <c r="AF1952" s="267"/>
      <c r="AG1952" s="40"/>
      <c r="AH1952" s="40"/>
      <c r="AI1952" s="40"/>
      <c r="AJ1952" s="58" t="str">
        <f>IF(H1952="","",VLOOKUP(H1952,単重表!$C$6:'単重表'!$F$2502,4,FALSE))</f>
        <v/>
      </c>
      <c r="AK1952" s="141" t="e">
        <f t="shared" si="362"/>
        <v>#VALUE!</v>
      </c>
      <c r="AL1952" s="40">
        <v>2</v>
      </c>
      <c r="AM1952" s="190" t="e">
        <f t="shared" si="363"/>
        <v>#VALUE!</v>
      </c>
      <c r="AO1952" s="191">
        <f t="shared" si="349"/>
        <v>0</v>
      </c>
      <c r="AP1952" s="182"/>
      <c r="AQ1952" s="183" t="str">
        <f t="shared" si="350"/>
        <v/>
      </c>
      <c r="AR1952" s="182"/>
      <c r="AS1952" s="184" t="str">
        <f t="shared" si="351"/>
        <v/>
      </c>
      <c r="AT1952" s="182"/>
      <c r="AU1952" s="268"/>
      <c r="AV1952" s="185"/>
      <c r="AW1952" s="185"/>
      <c r="AX1952" s="185"/>
      <c r="AY1952" s="185"/>
      <c r="AZ1952" s="185"/>
      <c r="BA1952" s="186"/>
      <c r="BB1952" s="80"/>
      <c r="BC1952" s="185"/>
      <c r="BD1952" s="185"/>
      <c r="BE1952" s="185"/>
      <c r="BF1952" s="185"/>
      <c r="BG1952" s="187"/>
      <c r="BH1952" s="270"/>
      <c r="BI1952" s="188"/>
      <c r="BJ1952" s="268"/>
      <c r="BL1952" s="40"/>
      <c r="BM1952" s="40"/>
      <c r="BN1952" s="40"/>
      <c r="BO1952" s="40"/>
      <c r="BP1952" s="40"/>
      <c r="BQ1952" s="40"/>
      <c r="BR1952" s="40"/>
      <c r="BS1952" s="40"/>
      <c r="BT1952" s="40"/>
      <c r="BU1952" s="40"/>
      <c r="BV1952" s="40"/>
      <c r="BW1952" s="40"/>
      <c r="BX1952" s="40"/>
      <c r="BY1952" s="40"/>
      <c r="BZ1952" s="40"/>
      <c r="CA1952" s="40"/>
      <c r="CB1952" s="40"/>
      <c r="CC1952" s="40"/>
      <c r="CD1952" s="40"/>
      <c r="CE1952" s="40"/>
      <c r="CF1952" s="40"/>
      <c r="CG1952" s="40"/>
      <c r="CH1952" s="40"/>
      <c r="CI1952" s="40"/>
      <c r="CJ1952" s="40"/>
      <c r="CK1952" s="40"/>
      <c r="CL1952" s="40"/>
      <c r="CM1952" s="40"/>
      <c r="CN1952" s="40"/>
      <c r="CO1952" s="40">
        <f t="shared" si="352"/>
        <v>0</v>
      </c>
    </row>
    <row r="1953" spans="1:93" ht="22.5" customHeight="1">
      <c r="A1953" s="269"/>
      <c r="B1953" s="267"/>
      <c r="C1953" s="75"/>
      <c r="D1953" s="78"/>
      <c r="E1953" s="75"/>
      <c r="F1953" s="80"/>
      <c r="G1953" s="78"/>
      <c r="H1953" s="70"/>
      <c r="I1953" s="81"/>
      <c r="J1953" s="71" t="str">
        <f>IF(H1953="","",VLOOKUP(H1953,単重表!$C$6:'単重表'!$F$2502,2,FALSE))</f>
        <v/>
      </c>
      <c r="K1953" s="232"/>
      <c r="L1953" s="101">
        <f t="shared" si="857"/>
        <v>1</v>
      </c>
      <c r="M1953" s="46"/>
      <c r="N1953" s="101">
        <f t="shared" si="244"/>
        <v>1</v>
      </c>
      <c r="O1953" s="49"/>
      <c r="P1953" s="47" t="str">
        <f>IF(H1953="","",VLOOKUP(H1953,単重表!$C$6:'単重表'!$F$2502,3,FALSE))</f>
        <v/>
      </c>
      <c r="Q1953" s="47"/>
      <c r="R1953" s="56" t="e">
        <f t="shared" si="858"/>
        <v>#VALUE!</v>
      </c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267"/>
      <c r="AF1953" s="267"/>
      <c r="AG1953" s="40"/>
      <c r="AH1953" s="40"/>
      <c r="AI1953" s="40"/>
      <c r="AJ1953" s="58" t="str">
        <f>IF(H1953="","",VLOOKUP(H1953,単重表!$C$6:'単重表'!$F$2502,4,FALSE))</f>
        <v/>
      </c>
      <c r="AK1953" s="141" t="e">
        <f t="shared" si="362"/>
        <v>#VALUE!</v>
      </c>
      <c r="AL1953" s="40">
        <v>2</v>
      </c>
      <c r="AM1953" s="190" t="e">
        <f t="shared" si="363"/>
        <v>#VALUE!</v>
      </c>
      <c r="AO1953" s="191">
        <f t="shared" si="349"/>
        <v>0</v>
      </c>
      <c r="AP1953" s="182"/>
      <c r="AQ1953" s="183" t="str">
        <f t="shared" si="350"/>
        <v/>
      </c>
      <c r="AR1953" s="182"/>
      <c r="AS1953" s="184" t="str">
        <f t="shared" si="351"/>
        <v/>
      </c>
      <c r="AT1953" s="182"/>
      <c r="AU1953" s="268"/>
      <c r="AV1953" s="185"/>
      <c r="AW1953" s="185"/>
      <c r="AX1953" s="185"/>
      <c r="AY1953" s="185"/>
      <c r="AZ1953" s="185"/>
      <c r="BA1953" s="186"/>
      <c r="BB1953" s="80"/>
      <c r="BC1953" s="185"/>
      <c r="BD1953" s="185"/>
      <c r="BE1953" s="185"/>
      <c r="BF1953" s="185"/>
      <c r="BG1953" s="187"/>
      <c r="BH1953" s="270"/>
      <c r="BI1953" s="188"/>
      <c r="BJ1953" s="268"/>
      <c r="BL1953" s="40"/>
      <c r="BM1953" s="40"/>
      <c r="BN1953" s="40"/>
      <c r="BO1953" s="40"/>
      <c r="BP1953" s="40"/>
      <c r="BQ1953" s="40"/>
      <c r="BR1953" s="40"/>
      <c r="BS1953" s="40"/>
      <c r="BT1953" s="40"/>
      <c r="BU1953" s="40"/>
      <c r="BV1953" s="40"/>
      <c r="BW1953" s="40"/>
      <c r="BX1953" s="40"/>
      <c r="BY1953" s="40"/>
      <c r="BZ1953" s="40"/>
      <c r="CA1953" s="40"/>
      <c r="CB1953" s="40"/>
      <c r="CC1953" s="40"/>
      <c r="CD1953" s="40"/>
      <c r="CE1953" s="40"/>
      <c r="CF1953" s="40"/>
      <c r="CG1953" s="40"/>
      <c r="CH1953" s="40"/>
      <c r="CI1953" s="40"/>
      <c r="CJ1953" s="40"/>
      <c r="CK1953" s="40"/>
      <c r="CL1953" s="40"/>
      <c r="CM1953" s="40"/>
      <c r="CN1953" s="40"/>
      <c r="CO1953" s="40">
        <f t="shared" si="352"/>
        <v>0</v>
      </c>
    </row>
    <row r="1954" spans="1:93" ht="22.5" customHeight="1">
      <c r="A1954" s="269"/>
      <c r="B1954" s="267"/>
      <c r="C1954" s="75"/>
      <c r="D1954" s="78"/>
      <c r="E1954" s="75"/>
      <c r="F1954" s="80"/>
      <c r="G1954" s="78"/>
      <c r="H1954" s="70"/>
      <c r="I1954" s="81"/>
      <c r="J1954" s="71" t="str">
        <f>IF(H1954="","",VLOOKUP(H1954,単重表!$C$6:'単重表'!$F$2502,2,FALSE))</f>
        <v/>
      </c>
      <c r="K1954" s="232"/>
      <c r="L1954" s="101">
        <f t="shared" si="857"/>
        <v>1</v>
      </c>
      <c r="M1954" s="46"/>
      <c r="N1954" s="101">
        <f t="shared" si="244"/>
        <v>1</v>
      </c>
      <c r="O1954" s="49"/>
      <c r="P1954" s="47" t="str">
        <f>IF(H1954="","",VLOOKUP(H1954,単重表!$C$6:'単重表'!$F$2502,3,FALSE))</f>
        <v/>
      </c>
      <c r="Q1954" s="47"/>
      <c r="R1954" s="56" t="e">
        <f t="shared" si="858"/>
        <v>#VALUE!</v>
      </c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267"/>
      <c r="AF1954" s="267"/>
      <c r="AG1954" s="40"/>
      <c r="AH1954" s="40"/>
      <c r="AI1954" s="40"/>
      <c r="AJ1954" s="58" t="str">
        <f>IF(H1954="","",VLOOKUP(H1954,単重表!$C$6:'単重表'!$F$2502,4,FALSE))</f>
        <v/>
      </c>
      <c r="AK1954" s="141" t="e">
        <f t="shared" si="362"/>
        <v>#VALUE!</v>
      </c>
      <c r="AL1954" s="40">
        <v>2</v>
      </c>
      <c r="AM1954" s="190" t="e">
        <f t="shared" si="363"/>
        <v>#VALUE!</v>
      </c>
      <c r="AO1954" s="191">
        <f t="shared" si="349"/>
        <v>0</v>
      </c>
      <c r="AP1954" s="182"/>
      <c r="AQ1954" s="183" t="str">
        <f t="shared" si="350"/>
        <v/>
      </c>
      <c r="AR1954" s="182"/>
      <c r="AS1954" s="184" t="str">
        <f t="shared" si="351"/>
        <v/>
      </c>
      <c r="AT1954" s="182"/>
      <c r="AU1954" s="268"/>
      <c r="AV1954" s="185"/>
      <c r="AW1954" s="185"/>
      <c r="AX1954" s="185"/>
      <c r="AY1954" s="185"/>
      <c r="AZ1954" s="185"/>
      <c r="BA1954" s="186"/>
      <c r="BB1954" s="80"/>
      <c r="BC1954" s="185"/>
      <c r="BD1954" s="185"/>
      <c r="BE1954" s="185"/>
      <c r="BF1954" s="185"/>
      <c r="BG1954" s="187"/>
      <c r="BH1954" s="270"/>
      <c r="BI1954" s="188"/>
      <c r="BJ1954" s="268"/>
      <c r="BL1954" s="40"/>
      <c r="BM1954" s="40"/>
      <c r="BN1954" s="40"/>
      <c r="BO1954" s="40"/>
      <c r="BP1954" s="40"/>
      <c r="BQ1954" s="40"/>
      <c r="BR1954" s="40"/>
      <c r="BS1954" s="40"/>
      <c r="BT1954" s="40"/>
      <c r="BU1954" s="40"/>
      <c r="BV1954" s="40"/>
      <c r="BW1954" s="40"/>
      <c r="BX1954" s="40"/>
      <c r="BY1954" s="40"/>
      <c r="BZ1954" s="40"/>
      <c r="CA1954" s="40"/>
      <c r="CB1954" s="40"/>
      <c r="CC1954" s="40"/>
      <c r="CD1954" s="40"/>
      <c r="CE1954" s="40"/>
      <c r="CF1954" s="40"/>
      <c r="CG1954" s="40"/>
      <c r="CH1954" s="40"/>
      <c r="CI1954" s="40"/>
      <c r="CJ1954" s="40"/>
      <c r="CK1954" s="40"/>
      <c r="CL1954" s="40"/>
      <c r="CM1954" s="40"/>
      <c r="CN1954" s="40"/>
      <c r="CO1954" s="40">
        <f t="shared" si="352"/>
        <v>0</v>
      </c>
    </row>
    <row r="1955" spans="1:93" ht="22.5" customHeight="1">
      <c r="A1955" s="269"/>
      <c r="B1955" s="267"/>
      <c r="C1955" s="75"/>
      <c r="D1955" s="78"/>
      <c r="E1955" s="75"/>
      <c r="F1955" s="80"/>
      <c r="G1955" s="78"/>
      <c r="H1955" s="70"/>
      <c r="I1955" s="81"/>
      <c r="J1955" s="71" t="str">
        <f>IF(H1955="","",VLOOKUP(H1955,単重表!$C$6:'単重表'!$F$2502,2,FALSE))</f>
        <v/>
      </c>
      <c r="K1955" s="232"/>
      <c r="L1955" s="101">
        <f t="shared" si="857"/>
        <v>1</v>
      </c>
      <c r="M1955" s="46"/>
      <c r="N1955" s="101">
        <f t="shared" si="244"/>
        <v>1</v>
      </c>
      <c r="O1955" s="49"/>
      <c r="P1955" s="47" t="str">
        <f>IF(H1955="","",VLOOKUP(H1955,単重表!$C$6:'単重表'!$F$2502,3,FALSE))</f>
        <v/>
      </c>
      <c r="Q1955" s="47"/>
      <c r="R1955" s="56" t="e">
        <f t="shared" si="858"/>
        <v>#VALUE!</v>
      </c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267"/>
      <c r="AF1955" s="267"/>
      <c r="AG1955" s="40"/>
      <c r="AH1955" s="40"/>
      <c r="AI1955" s="40"/>
      <c r="AJ1955" s="58" t="str">
        <f>IF(H1955="","",VLOOKUP(H1955,単重表!$C$6:'単重表'!$F$2502,4,FALSE))</f>
        <v/>
      </c>
      <c r="AK1955" s="141" t="e">
        <f t="shared" si="362"/>
        <v>#VALUE!</v>
      </c>
      <c r="AL1955" s="40">
        <v>2</v>
      </c>
      <c r="AM1955" s="190" t="e">
        <f t="shared" si="363"/>
        <v>#VALUE!</v>
      </c>
      <c r="AO1955" s="191">
        <f t="shared" si="349"/>
        <v>0</v>
      </c>
      <c r="AP1955" s="182"/>
      <c r="AQ1955" s="183" t="str">
        <f t="shared" si="350"/>
        <v/>
      </c>
      <c r="AR1955" s="182"/>
      <c r="AS1955" s="184" t="str">
        <f t="shared" si="351"/>
        <v/>
      </c>
      <c r="AT1955" s="182"/>
      <c r="AU1955" s="268"/>
      <c r="AV1955" s="185"/>
      <c r="AW1955" s="185"/>
      <c r="AX1955" s="185"/>
      <c r="AY1955" s="185"/>
      <c r="AZ1955" s="185"/>
      <c r="BA1955" s="186"/>
      <c r="BB1955" s="80"/>
      <c r="BC1955" s="185"/>
      <c r="BD1955" s="185"/>
      <c r="BE1955" s="185"/>
      <c r="BF1955" s="185"/>
      <c r="BG1955" s="187"/>
      <c r="BH1955" s="270"/>
      <c r="BI1955" s="188"/>
      <c r="BJ1955" s="268"/>
      <c r="BL1955" s="40"/>
      <c r="BM1955" s="40"/>
      <c r="BN1955" s="40"/>
      <c r="BO1955" s="40"/>
      <c r="BP1955" s="40"/>
      <c r="BQ1955" s="40"/>
      <c r="BR1955" s="40"/>
      <c r="BS1955" s="40"/>
      <c r="BT1955" s="40"/>
      <c r="BU1955" s="40"/>
      <c r="BV1955" s="40"/>
      <c r="BW1955" s="40"/>
      <c r="BX1955" s="40"/>
      <c r="BY1955" s="40"/>
      <c r="BZ1955" s="40"/>
      <c r="CA1955" s="40"/>
      <c r="CB1955" s="40"/>
      <c r="CC1955" s="40"/>
      <c r="CD1955" s="40"/>
      <c r="CE1955" s="40"/>
      <c r="CF1955" s="40"/>
      <c r="CG1955" s="40"/>
      <c r="CH1955" s="40"/>
      <c r="CI1955" s="40"/>
      <c r="CJ1955" s="40"/>
      <c r="CK1955" s="40"/>
      <c r="CL1955" s="40"/>
      <c r="CM1955" s="40"/>
      <c r="CN1955" s="40"/>
      <c r="CO1955" s="40">
        <f t="shared" si="352"/>
        <v>0</v>
      </c>
    </row>
    <row r="1956" spans="1:93" ht="22.5" customHeight="1">
      <c r="A1956" s="269"/>
      <c r="B1956" s="267"/>
      <c r="C1956" s="75"/>
      <c r="D1956" s="78"/>
      <c r="E1956" s="75"/>
      <c r="F1956" s="80"/>
      <c r="G1956" s="78"/>
      <c r="H1956" s="70"/>
      <c r="I1956" s="81"/>
      <c r="J1956" s="71" t="str">
        <f>IF(H1956="","",VLOOKUP(H1956,単重表!$C$6:'単重表'!$F$2502,2,FALSE))</f>
        <v/>
      </c>
      <c r="K1956" s="232"/>
      <c r="L1956" s="101">
        <f t="shared" si="857"/>
        <v>1</v>
      </c>
      <c r="M1956" s="46"/>
      <c r="N1956" s="101">
        <f t="shared" si="244"/>
        <v>1</v>
      </c>
      <c r="O1956" s="49"/>
      <c r="P1956" s="47" t="str">
        <f>IF(H1956="","",VLOOKUP(H1956,単重表!$C$6:'単重表'!$F$2502,3,FALSE))</f>
        <v/>
      </c>
      <c r="Q1956" s="47"/>
      <c r="R1956" s="56" t="e">
        <f t="shared" si="858"/>
        <v>#VALUE!</v>
      </c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267"/>
      <c r="AF1956" s="267"/>
      <c r="AG1956" s="40"/>
      <c r="AH1956" s="40"/>
      <c r="AI1956" s="40"/>
      <c r="AJ1956" s="58" t="str">
        <f>IF(H1956="","",VLOOKUP(H1956,単重表!$C$6:'単重表'!$F$2502,4,FALSE))</f>
        <v/>
      </c>
      <c r="AK1956" s="141" t="e">
        <f t="shared" si="362"/>
        <v>#VALUE!</v>
      </c>
      <c r="AL1956" s="40">
        <v>2</v>
      </c>
      <c r="AM1956" s="190" t="e">
        <f t="shared" si="363"/>
        <v>#VALUE!</v>
      </c>
      <c r="AO1956" s="191">
        <f t="shared" si="349"/>
        <v>0</v>
      </c>
      <c r="AP1956" s="182"/>
      <c r="AQ1956" s="183" t="str">
        <f t="shared" si="350"/>
        <v/>
      </c>
      <c r="AR1956" s="182"/>
      <c r="AS1956" s="184" t="str">
        <f t="shared" si="351"/>
        <v/>
      </c>
      <c r="AT1956" s="182"/>
      <c r="AU1956" s="268"/>
      <c r="AV1956" s="185"/>
      <c r="AW1956" s="185"/>
      <c r="AX1956" s="185"/>
      <c r="AY1956" s="185"/>
      <c r="AZ1956" s="185"/>
      <c r="BA1956" s="186"/>
      <c r="BB1956" s="80"/>
      <c r="BC1956" s="185"/>
      <c r="BD1956" s="185"/>
      <c r="BE1956" s="185"/>
      <c r="BF1956" s="185"/>
      <c r="BG1956" s="187"/>
      <c r="BH1956" s="270"/>
      <c r="BI1956" s="188"/>
      <c r="BJ1956" s="268"/>
      <c r="BL1956" s="40"/>
      <c r="BM1956" s="40"/>
      <c r="BN1956" s="40"/>
      <c r="BO1956" s="40"/>
      <c r="BP1956" s="40"/>
      <c r="BQ1956" s="40"/>
      <c r="BR1956" s="40"/>
      <c r="BS1956" s="40"/>
      <c r="BT1956" s="40"/>
      <c r="BU1956" s="40"/>
      <c r="BV1956" s="40"/>
      <c r="BW1956" s="40"/>
      <c r="BX1956" s="40"/>
      <c r="BY1956" s="40"/>
      <c r="BZ1956" s="40"/>
      <c r="CA1956" s="40"/>
      <c r="CB1956" s="40"/>
      <c r="CC1956" s="40"/>
      <c r="CD1956" s="40"/>
      <c r="CE1956" s="40"/>
      <c r="CF1956" s="40"/>
      <c r="CG1956" s="40"/>
      <c r="CH1956" s="40"/>
      <c r="CI1956" s="40"/>
      <c r="CJ1956" s="40"/>
      <c r="CK1956" s="40"/>
      <c r="CL1956" s="40"/>
      <c r="CM1956" s="40"/>
      <c r="CN1956" s="40"/>
      <c r="CO1956" s="40">
        <f t="shared" si="352"/>
        <v>0</v>
      </c>
    </row>
    <row r="1957" spans="1:93" ht="22.5" customHeight="1">
      <c r="A1957" s="269"/>
      <c r="B1957" s="267"/>
      <c r="C1957" s="75"/>
      <c r="D1957" s="78"/>
      <c r="E1957" s="75"/>
      <c r="F1957" s="80"/>
      <c r="G1957" s="78"/>
      <c r="H1957" s="70"/>
      <c r="I1957" s="81"/>
      <c r="J1957" s="71" t="str">
        <f>IF(H1957="","",VLOOKUP(H1957,単重表!$C$6:'単重表'!$F$2502,2,FALSE))</f>
        <v/>
      </c>
      <c r="K1957" s="232"/>
      <c r="L1957" s="101">
        <f t="shared" si="857"/>
        <v>1</v>
      </c>
      <c r="M1957" s="46"/>
      <c r="N1957" s="101">
        <f t="shared" si="244"/>
        <v>1</v>
      </c>
      <c r="O1957" s="49"/>
      <c r="P1957" s="47" t="str">
        <f>IF(H1957="","",VLOOKUP(H1957,単重表!$C$6:'単重表'!$F$2502,3,FALSE))</f>
        <v/>
      </c>
      <c r="Q1957" s="47"/>
      <c r="R1957" s="56" t="e">
        <f t="shared" si="858"/>
        <v>#VALUE!</v>
      </c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267"/>
      <c r="AF1957" s="267"/>
      <c r="AG1957" s="40"/>
      <c r="AH1957" s="40"/>
      <c r="AI1957" s="40"/>
      <c r="AJ1957" s="58" t="str">
        <f>IF(H1957="","",VLOOKUP(H1957,単重表!$C$6:'単重表'!$F$2502,4,FALSE))</f>
        <v/>
      </c>
      <c r="AK1957" s="141" t="e">
        <f t="shared" si="362"/>
        <v>#VALUE!</v>
      </c>
      <c r="AL1957" s="40">
        <v>2</v>
      </c>
      <c r="AM1957" s="190" t="e">
        <f t="shared" si="363"/>
        <v>#VALUE!</v>
      </c>
      <c r="AO1957" s="191">
        <f t="shared" si="349"/>
        <v>0</v>
      </c>
      <c r="AP1957" s="182"/>
      <c r="AQ1957" s="183" t="str">
        <f t="shared" si="350"/>
        <v/>
      </c>
      <c r="AR1957" s="182"/>
      <c r="AS1957" s="184" t="str">
        <f t="shared" si="351"/>
        <v/>
      </c>
      <c r="AT1957" s="182"/>
      <c r="AU1957" s="268"/>
      <c r="AV1957" s="185"/>
      <c r="AW1957" s="185"/>
      <c r="AX1957" s="185"/>
      <c r="AY1957" s="185"/>
      <c r="AZ1957" s="185"/>
      <c r="BA1957" s="186"/>
      <c r="BB1957" s="80"/>
      <c r="BC1957" s="185"/>
      <c r="BD1957" s="185"/>
      <c r="BE1957" s="185"/>
      <c r="BF1957" s="185"/>
      <c r="BG1957" s="187"/>
      <c r="BH1957" s="270"/>
      <c r="BI1957" s="188"/>
      <c r="BJ1957" s="268"/>
      <c r="BL1957" s="40"/>
      <c r="BM1957" s="40"/>
      <c r="BN1957" s="40"/>
      <c r="BO1957" s="40"/>
      <c r="BP1957" s="40"/>
      <c r="BQ1957" s="40"/>
      <c r="BR1957" s="40"/>
      <c r="BS1957" s="40"/>
      <c r="BT1957" s="40"/>
      <c r="BU1957" s="40"/>
      <c r="BV1957" s="40"/>
      <c r="BW1957" s="40"/>
      <c r="BX1957" s="40"/>
      <c r="BY1957" s="40"/>
      <c r="BZ1957" s="40"/>
      <c r="CA1957" s="40"/>
      <c r="CB1957" s="40"/>
      <c r="CC1957" s="40"/>
      <c r="CD1957" s="40"/>
      <c r="CE1957" s="40"/>
      <c r="CF1957" s="40"/>
      <c r="CG1957" s="40"/>
      <c r="CH1957" s="40"/>
      <c r="CI1957" s="40"/>
      <c r="CJ1957" s="40"/>
      <c r="CK1957" s="40"/>
      <c r="CL1957" s="40"/>
      <c r="CM1957" s="40"/>
      <c r="CN1957" s="40"/>
      <c r="CO1957" s="40">
        <f t="shared" si="352"/>
        <v>0</v>
      </c>
    </row>
    <row r="1958" spans="1:93" ht="22.5" customHeight="1">
      <c r="A1958" s="269"/>
      <c r="B1958" s="267"/>
      <c r="C1958" s="75"/>
      <c r="D1958" s="78"/>
      <c r="E1958" s="75"/>
      <c r="F1958" s="80"/>
      <c r="G1958" s="78"/>
      <c r="H1958" s="70"/>
      <c r="I1958" s="81"/>
      <c r="J1958" s="71" t="str">
        <f>IF(H1958="","",VLOOKUP(H1958,単重表!$C$6:'単重表'!$F$2502,2,FALSE))</f>
        <v/>
      </c>
      <c r="K1958" s="232"/>
      <c r="L1958" s="101">
        <f t="shared" si="857"/>
        <v>1</v>
      </c>
      <c r="M1958" s="46"/>
      <c r="N1958" s="101">
        <f t="shared" si="244"/>
        <v>1</v>
      </c>
      <c r="O1958" s="49"/>
      <c r="P1958" s="47" t="str">
        <f>IF(H1958="","",VLOOKUP(H1958,単重表!$C$6:'単重表'!$F$2502,3,FALSE))</f>
        <v/>
      </c>
      <c r="Q1958" s="47"/>
      <c r="R1958" s="56" t="e">
        <f t="shared" si="858"/>
        <v>#VALUE!</v>
      </c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267"/>
      <c r="AF1958" s="267"/>
      <c r="AG1958" s="40"/>
      <c r="AH1958" s="40"/>
      <c r="AI1958" s="40"/>
      <c r="AJ1958" s="58" t="str">
        <f>IF(H1958="","",VLOOKUP(H1958,単重表!$C$6:'単重表'!$F$2502,4,FALSE))</f>
        <v/>
      </c>
      <c r="AK1958" s="141" t="e">
        <f t="shared" si="362"/>
        <v>#VALUE!</v>
      </c>
      <c r="AL1958" s="40">
        <v>2</v>
      </c>
      <c r="AM1958" s="190" t="e">
        <f t="shared" si="363"/>
        <v>#VALUE!</v>
      </c>
      <c r="AO1958" s="191">
        <f t="shared" si="349"/>
        <v>0</v>
      </c>
      <c r="AP1958" s="182"/>
      <c r="AQ1958" s="183" t="str">
        <f t="shared" si="350"/>
        <v/>
      </c>
      <c r="AR1958" s="182"/>
      <c r="AS1958" s="184" t="str">
        <f t="shared" si="351"/>
        <v/>
      </c>
      <c r="AT1958" s="182"/>
      <c r="AU1958" s="268"/>
      <c r="AV1958" s="185"/>
      <c r="AW1958" s="185"/>
      <c r="AX1958" s="185"/>
      <c r="AY1958" s="185"/>
      <c r="AZ1958" s="185"/>
      <c r="BA1958" s="186"/>
      <c r="BB1958" s="80"/>
      <c r="BC1958" s="185"/>
      <c r="BD1958" s="185"/>
      <c r="BE1958" s="185"/>
      <c r="BF1958" s="185"/>
      <c r="BG1958" s="187"/>
      <c r="BH1958" s="270"/>
      <c r="BI1958" s="188"/>
      <c r="BJ1958" s="268"/>
      <c r="BL1958" s="40"/>
      <c r="BM1958" s="40"/>
      <c r="BN1958" s="40"/>
      <c r="BO1958" s="40"/>
      <c r="BP1958" s="40"/>
      <c r="BQ1958" s="40"/>
      <c r="BR1958" s="40"/>
      <c r="BS1958" s="40"/>
      <c r="BT1958" s="40"/>
      <c r="BU1958" s="40"/>
      <c r="BV1958" s="40"/>
      <c r="BW1958" s="40"/>
      <c r="BX1958" s="40"/>
      <c r="BY1958" s="40"/>
      <c r="BZ1958" s="40"/>
      <c r="CA1958" s="40"/>
      <c r="CB1958" s="40"/>
      <c r="CC1958" s="40"/>
      <c r="CD1958" s="40"/>
      <c r="CE1958" s="40"/>
      <c r="CF1958" s="40"/>
      <c r="CG1958" s="40"/>
      <c r="CH1958" s="40"/>
      <c r="CI1958" s="40"/>
      <c r="CJ1958" s="40"/>
      <c r="CK1958" s="40"/>
      <c r="CL1958" s="40"/>
      <c r="CM1958" s="40"/>
      <c r="CN1958" s="40"/>
      <c r="CO1958" s="40">
        <f t="shared" si="352"/>
        <v>0</v>
      </c>
    </row>
    <row r="1959" spans="1:93" ht="22.5" customHeight="1">
      <c r="A1959" s="269"/>
      <c r="B1959" s="267"/>
      <c r="C1959" s="75"/>
      <c r="D1959" s="78"/>
      <c r="E1959" s="75"/>
      <c r="F1959" s="80"/>
      <c r="G1959" s="78"/>
      <c r="H1959" s="70"/>
      <c r="I1959" s="81"/>
      <c r="J1959" s="71" t="str">
        <f>IF(H1959="","",VLOOKUP(H1959,単重表!$C$6:'単重表'!$F$2502,2,FALSE))</f>
        <v/>
      </c>
      <c r="K1959" s="232"/>
      <c r="L1959" s="101">
        <f>IF(K1959="",1,K1959/1000)</f>
        <v>1</v>
      </c>
      <c r="M1959" s="46"/>
      <c r="N1959" s="101">
        <f t="shared" si="244"/>
        <v>1</v>
      </c>
      <c r="O1959" s="49"/>
      <c r="P1959" s="47" t="str">
        <f>IF(H1959="","",VLOOKUP(H1959,単重表!$C$6:'単重表'!$F$2502,3,FALSE))</f>
        <v/>
      </c>
      <c r="Q1959" s="47"/>
      <c r="R1959" s="56" t="e">
        <f t="shared" si="858"/>
        <v>#VALUE!</v>
      </c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267"/>
      <c r="AF1959" s="267"/>
      <c r="AG1959" s="40"/>
      <c r="AH1959" s="40"/>
      <c r="AI1959" s="40"/>
      <c r="AJ1959" s="58" t="str">
        <f>IF(H1959="","",VLOOKUP(H1959,単重表!$C$6:'単重表'!$F$2502,4,FALSE))</f>
        <v/>
      </c>
      <c r="AK1959" s="141" t="e">
        <f t="shared" si="362"/>
        <v>#VALUE!</v>
      </c>
      <c r="AL1959" s="40">
        <v>2</v>
      </c>
      <c r="AM1959" s="190" t="e">
        <f t="shared" si="363"/>
        <v>#VALUE!</v>
      </c>
      <c r="AO1959" s="191">
        <f t="shared" si="349"/>
        <v>0</v>
      </c>
      <c r="AP1959" s="182"/>
      <c r="AQ1959" s="183" t="str">
        <f t="shared" si="350"/>
        <v/>
      </c>
      <c r="AR1959" s="182"/>
      <c r="AS1959" s="184" t="str">
        <f t="shared" si="351"/>
        <v/>
      </c>
      <c r="AT1959" s="182"/>
      <c r="AU1959" s="268"/>
      <c r="AV1959" s="185"/>
      <c r="AW1959" s="185"/>
      <c r="AX1959" s="185"/>
      <c r="AY1959" s="185"/>
      <c r="AZ1959" s="185"/>
      <c r="BA1959" s="186"/>
      <c r="BB1959" s="80"/>
      <c r="BC1959" s="185"/>
      <c r="BD1959" s="185"/>
      <c r="BE1959" s="185"/>
      <c r="BF1959" s="185"/>
      <c r="BG1959" s="187"/>
      <c r="BH1959" s="270"/>
      <c r="BI1959" s="188"/>
      <c r="BJ1959" s="268"/>
      <c r="BL1959" s="40"/>
      <c r="BM1959" s="40"/>
      <c r="BN1959" s="40"/>
      <c r="BO1959" s="40"/>
      <c r="BP1959" s="40"/>
      <c r="BQ1959" s="40"/>
      <c r="BR1959" s="40"/>
      <c r="BS1959" s="40"/>
      <c r="BT1959" s="40"/>
      <c r="BU1959" s="40"/>
      <c r="BV1959" s="40"/>
      <c r="BW1959" s="40"/>
      <c r="BX1959" s="40"/>
      <c r="BY1959" s="40"/>
      <c r="BZ1959" s="40"/>
      <c r="CA1959" s="40"/>
      <c r="CB1959" s="40"/>
      <c r="CC1959" s="40"/>
      <c r="CD1959" s="40"/>
      <c r="CE1959" s="40"/>
      <c r="CF1959" s="40"/>
      <c r="CG1959" s="40"/>
      <c r="CH1959" s="40"/>
      <c r="CI1959" s="40"/>
      <c r="CJ1959" s="40"/>
      <c r="CK1959" s="40"/>
      <c r="CL1959" s="40"/>
      <c r="CM1959" s="40"/>
      <c r="CN1959" s="40"/>
      <c r="CO1959" s="40">
        <f t="shared" si="352"/>
        <v>0</v>
      </c>
    </row>
    <row r="1960" spans="1:93" ht="22.5" customHeight="1">
      <c r="A1960" s="269"/>
      <c r="B1960" s="267"/>
      <c r="C1960" s="75"/>
      <c r="D1960" s="78"/>
      <c r="E1960" s="75"/>
      <c r="F1960" s="80"/>
      <c r="G1960" s="78"/>
      <c r="H1960" s="70"/>
      <c r="I1960" s="81"/>
      <c r="J1960" s="71" t="str">
        <f>IF(H1960="","",VLOOKUP(H1960,単重表!$C$6:'単重表'!$F$2502,2,FALSE))</f>
        <v/>
      </c>
      <c r="K1960" s="232"/>
      <c r="L1960" s="101">
        <f>IF(K1960="",1,K1960/1000)</f>
        <v>1</v>
      </c>
      <c r="M1960" s="46"/>
      <c r="N1960" s="101">
        <f t="shared" si="244"/>
        <v>1</v>
      </c>
      <c r="O1960" s="49"/>
      <c r="P1960" s="47" t="str">
        <f>IF(H1960="","",VLOOKUP(H1960,単重表!$C$6:'単重表'!$F$2502,3,FALSE))</f>
        <v/>
      </c>
      <c r="Q1960" s="47"/>
      <c r="R1960" s="56" t="e">
        <f t="shared" si="858"/>
        <v>#VALUE!</v>
      </c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267"/>
      <c r="AF1960" s="267"/>
      <c r="AG1960" s="40"/>
      <c r="AH1960" s="40"/>
      <c r="AI1960" s="40"/>
      <c r="AJ1960" s="58" t="str">
        <f>IF(H1960="","",VLOOKUP(H1960,単重表!$C$6:'単重表'!$F$2502,4,FALSE))</f>
        <v/>
      </c>
      <c r="AK1960" s="141" t="e">
        <f t="shared" si="362"/>
        <v>#VALUE!</v>
      </c>
      <c r="AL1960" s="40">
        <v>2</v>
      </c>
      <c r="AM1960" s="190" t="e">
        <f t="shared" si="363"/>
        <v>#VALUE!</v>
      </c>
      <c r="AO1960" s="191">
        <f t="shared" si="349"/>
        <v>0</v>
      </c>
      <c r="AP1960" s="182"/>
      <c r="AQ1960" s="183" t="str">
        <f t="shared" si="350"/>
        <v/>
      </c>
      <c r="AR1960" s="182"/>
      <c r="AS1960" s="184" t="str">
        <f t="shared" si="351"/>
        <v/>
      </c>
      <c r="AT1960" s="182"/>
      <c r="AU1960" s="268"/>
      <c r="AV1960" s="185"/>
      <c r="AW1960" s="185"/>
      <c r="AX1960" s="185"/>
      <c r="AY1960" s="185"/>
      <c r="AZ1960" s="185"/>
      <c r="BA1960" s="186"/>
      <c r="BB1960" s="80"/>
      <c r="BC1960" s="185"/>
      <c r="BD1960" s="185"/>
      <c r="BE1960" s="185"/>
      <c r="BF1960" s="185"/>
      <c r="BG1960" s="187"/>
      <c r="BH1960" s="270"/>
      <c r="BI1960" s="188"/>
      <c r="BJ1960" s="268"/>
      <c r="BL1960" s="40"/>
      <c r="BM1960" s="40"/>
      <c r="BN1960" s="40"/>
      <c r="BO1960" s="40"/>
      <c r="BP1960" s="40"/>
      <c r="BQ1960" s="40"/>
      <c r="BR1960" s="40"/>
      <c r="BS1960" s="40"/>
      <c r="BT1960" s="40"/>
      <c r="BU1960" s="40"/>
      <c r="BV1960" s="40"/>
      <c r="BW1960" s="40"/>
      <c r="BX1960" s="40"/>
      <c r="BY1960" s="40"/>
      <c r="BZ1960" s="40"/>
      <c r="CA1960" s="40"/>
      <c r="CB1960" s="40"/>
      <c r="CC1960" s="40"/>
      <c r="CD1960" s="40"/>
      <c r="CE1960" s="40"/>
      <c r="CF1960" s="40"/>
      <c r="CG1960" s="40"/>
      <c r="CH1960" s="40"/>
      <c r="CI1960" s="40"/>
      <c r="CJ1960" s="40"/>
      <c r="CK1960" s="40"/>
      <c r="CL1960" s="40"/>
      <c r="CM1960" s="40"/>
      <c r="CN1960" s="40"/>
      <c r="CO1960" s="40">
        <f t="shared" si="352"/>
        <v>0</v>
      </c>
    </row>
    <row r="1961" spans="1:93" ht="22.5" customHeight="1">
      <c r="A1961" s="269"/>
      <c r="B1961" s="267"/>
      <c r="C1961" s="75"/>
      <c r="D1961" s="78"/>
      <c r="E1961" s="75"/>
      <c r="F1961" s="80"/>
      <c r="G1961" s="78"/>
      <c r="H1961" s="70"/>
      <c r="I1961" s="81"/>
      <c r="J1961" s="71" t="str">
        <f>IF(H1961="","",VLOOKUP(H1961,単重表!$C$6:'単重表'!$F$2502,2,FALSE))</f>
        <v/>
      </c>
      <c r="K1961" s="232"/>
      <c r="L1961" s="101">
        <f>IF(K1961="",1,K1961/1000)</f>
        <v>1</v>
      </c>
      <c r="M1961" s="46"/>
      <c r="N1961" s="101">
        <f t="shared" si="244"/>
        <v>1</v>
      </c>
      <c r="O1961" s="49"/>
      <c r="P1961" s="47" t="str">
        <f>IF(H1961="","",VLOOKUP(H1961,単重表!$C$6:'単重表'!$F$2502,3,FALSE))</f>
        <v/>
      </c>
      <c r="Q1961" s="47"/>
      <c r="R1961" s="56" t="e">
        <f>P1961*O1961*N1961*L1961+Q1961</f>
        <v>#VALUE!</v>
      </c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267"/>
      <c r="AF1961" s="267"/>
      <c r="AG1961" s="40"/>
      <c r="AH1961" s="40"/>
      <c r="AI1961" s="40"/>
      <c r="AJ1961" s="58" t="str">
        <f>IF(H1961="","",VLOOKUP(H1961,単重表!$C$6:'単重表'!$F$2502,4,FALSE))</f>
        <v/>
      </c>
      <c r="AK1961" s="141" t="e">
        <f t="shared" si="362"/>
        <v>#VALUE!</v>
      </c>
      <c r="AL1961" s="40">
        <v>2</v>
      </c>
      <c r="AM1961" s="190" t="e">
        <f t="shared" si="363"/>
        <v>#VALUE!</v>
      </c>
      <c r="AO1961" s="191">
        <f t="shared" si="349"/>
        <v>0</v>
      </c>
      <c r="AP1961" s="182"/>
      <c r="AQ1961" s="183" t="str">
        <f t="shared" si="350"/>
        <v/>
      </c>
      <c r="AR1961" s="182"/>
      <c r="AS1961" s="184" t="str">
        <f t="shared" si="351"/>
        <v/>
      </c>
      <c r="AT1961" s="182"/>
      <c r="AU1961" s="268"/>
      <c r="AV1961" s="185"/>
      <c r="AW1961" s="185"/>
      <c r="AX1961" s="185"/>
      <c r="AY1961" s="185"/>
      <c r="AZ1961" s="185"/>
      <c r="BA1961" s="186"/>
      <c r="BB1961" s="80"/>
      <c r="BC1961" s="185"/>
      <c r="BD1961" s="185"/>
      <c r="BE1961" s="185"/>
      <c r="BF1961" s="185"/>
      <c r="BG1961" s="187"/>
      <c r="BH1961" s="270"/>
      <c r="BI1961" s="188"/>
      <c r="BJ1961" s="268"/>
      <c r="BL1961" s="40"/>
      <c r="BM1961" s="40"/>
      <c r="BN1961" s="40"/>
      <c r="BO1961" s="40"/>
      <c r="BP1961" s="40"/>
      <c r="BQ1961" s="40"/>
      <c r="BR1961" s="40"/>
      <c r="BS1961" s="40"/>
      <c r="BT1961" s="40"/>
      <c r="BU1961" s="40"/>
      <c r="BV1961" s="40"/>
      <c r="BW1961" s="40"/>
      <c r="BX1961" s="40"/>
      <c r="BY1961" s="40"/>
      <c r="BZ1961" s="40"/>
      <c r="CA1961" s="40"/>
      <c r="CB1961" s="40"/>
      <c r="CC1961" s="40"/>
      <c r="CD1961" s="40"/>
      <c r="CE1961" s="40"/>
      <c r="CF1961" s="40"/>
      <c r="CG1961" s="40"/>
      <c r="CH1961" s="40"/>
      <c r="CI1961" s="40"/>
      <c r="CJ1961" s="40"/>
      <c r="CK1961" s="40"/>
      <c r="CL1961" s="40"/>
      <c r="CM1961" s="40"/>
      <c r="CN1961" s="40"/>
      <c r="CO1961" s="40">
        <f t="shared" si="352"/>
        <v>0</v>
      </c>
    </row>
    <row r="1962" spans="1:93" ht="22.5" customHeight="1">
      <c r="A1962" s="269"/>
      <c r="B1962" s="267"/>
      <c r="C1962" s="75"/>
      <c r="D1962" s="78"/>
      <c r="E1962" s="75"/>
      <c r="F1962" s="80"/>
      <c r="G1962" s="78"/>
      <c r="H1962" s="70"/>
      <c r="I1962" s="81"/>
      <c r="J1962" s="71" t="str">
        <f>IF(H1962="","",VLOOKUP(H1962,単重表!$C$6:'単重表'!$F$2502,2,FALSE))</f>
        <v/>
      </c>
      <c r="K1962" s="232"/>
      <c r="L1962" s="101">
        <f t="shared" ref="L1962:L1969" si="859">IF(K1962="",1,K1962/1000)</f>
        <v>1</v>
      </c>
      <c r="M1962" s="46"/>
      <c r="N1962" s="101">
        <f t="shared" si="244"/>
        <v>1</v>
      </c>
      <c r="O1962" s="49"/>
      <c r="P1962" s="47" t="str">
        <f>IF(H1962="","",VLOOKUP(H1962,単重表!$C$6:'単重表'!$F$2502,3,FALSE))</f>
        <v/>
      </c>
      <c r="Q1962" s="47"/>
      <c r="R1962" s="56" t="e">
        <f t="shared" ref="R1962:R1971" si="860">P1962*O1962*N1962*L1962+Q1962</f>
        <v>#VALUE!</v>
      </c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267"/>
      <c r="AF1962" s="267"/>
      <c r="AG1962" s="40"/>
      <c r="AH1962" s="40"/>
      <c r="AI1962" s="40"/>
      <c r="AJ1962" s="58" t="str">
        <f>IF(H1962="","",VLOOKUP(H1962,単重表!$C$6:'単重表'!$F$2502,4,FALSE))</f>
        <v/>
      </c>
      <c r="AK1962" s="141" t="e">
        <f t="shared" si="362"/>
        <v>#VALUE!</v>
      </c>
      <c r="AL1962" s="40">
        <v>2</v>
      </c>
      <c r="AM1962" s="190" t="e">
        <f t="shared" si="363"/>
        <v>#VALUE!</v>
      </c>
      <c r="AO1962" s="191">
        <f t="shared" si="349"/>
        <v>0</v>
      </c>
      <c r="AP1962" s="182"/>
      <c r="AQ1962" s="183" t="str">
        <f t="shared" si="350"/>
        <v/>
      </c>
      <c r="AR1962" s="182"/>
      <c r="AS1962" s="184" t="str">
        <f t="shared" si="351"/>
        <v/>
      </c>
      <c r="AT1962" s="182"/>
      <c r="AU1962" s="268"/>
      <c r="AV1962" s="185"/>
      <c r="AW1962" s="185"/>
      <c r="AX1962" s="185"/>
      <c r="AY1962" s="185"/>
      <c r="AZ1962" s="185"/>
      <c r="BA1962" s="186"/>
      <c r="BB1962" s="80"/>
      <c r="BC1962" s="185"/>
      <c r="BD1962" s="185"/>
      <c r="BE1962" s="185"/>
      <c r="BF1962" s="185"/>
      <c r="BG1962" s="187"/>
      <c r="BH1962" s="270"/>
      <c r="BI1962" s="188"/>
      <c r="BJ1962" s="268"/>
      <c r="BL1962" s="40"/>
      <c r="BM1962" s="40"/>
      <c r="BN1962" s="40"/>
      <c r="BO1962" s="40"/>
      <c r="BP1962" s="40"/>
      <c r="BQ1962" s="40"/>
      <c r="BR1962" s="40"/>
      <c r="BS1962" s="40"/>
      <c r="BT1962" s="40"/>
      <c r="BU1962" s="40"/>
      <c r="BV1962" s="40"/>
      <c r="BW1962" s="40"/>
      <c r="BX1962" s="40"/>
      <c r="BY1962" s="40"/>
      <c r="BZ1962" s="40"/>
      <c r="CA1962" s="40"/>
      <c r="CB1962" s="40"/>
      <c r="CC1962" s="40"/>
      <c r="CD1962" s="40"/>
      <c r="CE1962" s="40"/>
      <c r="CF1962" s="40"/>
      <c r="CG1962" s="40"/>
      <c r="CH1962" s="40"/>
      <c r="CI1962" s="40"/>
      <c r="CJ1962" s="40"/>
      <c r="CK1962" s="40"/>
      <c r="CL1962" s="40"/>
      <c r="CM1962" s="40"/>
      <c r="CN1962" s="40"/>
      <c r="CO1962" s="40">
        <f t="shared" si="352"/>
        <v>0</v>
      </c>
    </row>
    <row r="1963" spans="1:93" ht="22.5" customHeight="1">
      <c r="A1963" s="269"/>
      <c r="B1963" s="267"/>
      <c r="C1963" s="75"/>
      <c r="D1963" s="78"/>
      <c r="E1963" s="75"/>
      <c r="F1963" s="80"/>
      <c r="G1963" s="78"/>
      <c r="H1963" s="70"/>
      <c r="I1963" s="81"/>
      <c r="J1963" s="71" t="str">
        <f>IF(H1963="","",VLOOKUP(H1963,単重表!$C$6:'単重表'!$F$2502,2,FALSE))</f>
        <v/>
      </c>
      <c r="K1963" s="232"/>
      <c r="L1963" s="101">
        <f t="shared" si="859"/>
        <v>1</v>
      </c>
      <c r="M1963" s="46"/>
      <c r="N1963" s="101">
        <f t="shared" si="244"/>
        <v>1</v>
      </c>
      <c r="O1963" s="49"/>
      <c r="P1963" s="47" t="str">
        <f>IF(H1963="","",VLOOKUP(H1963,単重表!$C$6:'単重表'!$F$2502,3,FALSE))</f>
        <v/>
      </c>
      <c r="Q1963" s="47"/>
      <c r="R1963" s="56" t="e">
        <f t="shared" si="860"/>
        <v>#VALUE!</v>
      </c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267"/>
      <c r="AF1963" s="267"/>
      <c r="AG1963" s="40"/>
      <c r="AH1963" s="40"/>
      <c r="AI1963" s="40"/>
      <c r="AJ1963" s="58" t="str">
        <f>IF(H1963="","",VLOOKUP(H1963,単重表!$C$6:'単重表'!$F$2502,4,FALSE))</f>
        <v/>
      </c>
      <c r="AK1963" s="141" t="e">
        <f t="shared" si="362"/>
        <v>#VALUE!</v>
      </c>
      <c r="AL1963" s="40">
        <v>2</v>
      </c>
      <c r="AM1963" s="190" t="e">
        <f t="shared" si="363"/>
        <v>#VALUE!</v>
      </c>
      <c r="AO1963" s="191">
        <f t="shared" si="349"/>
        <v>0</v>
      </c>
      <c r="AP1963" s="182"/>
      <c r="AQ1963" s="183" t="str">
        <f t="shared" si="350"/>
        <v/>
      </c>
      <c r="AR1963" s="182"/>
      <c r="AS1963" s="184" t="str">
        <f t="shared" si="351"/>
        <v/>
      </c>
      <c r="AT1963" s="182"/>
      <c r="AU1963" s="268"/>
      <c r="AV1963" s="185"/>
      <c r="AW1963" s="185"/>
      <c r="AX1963" s="185"/>
      <c r="AY1963" s="185"/>
      <c r="AZ1963" s="185"/>
      <c r="BA1963" s="186"/>
      <c r="BB1963" s="80"/>
      <c r="BC1963" s="185"/>
      <c r="BD1963" s="185"/>
      <c r="BE1963" s="185"/>
      <c r="BF1963" s="185"/>
      <c r="BG1963" s="187"/>
      <c r="BH1963" s="270"/>
      <c r="BI1963" s="188"/>
      <c r="BJ1963" s="268"/>
      <c r="BL1963" s="40"/>
      <c r="BM1963" s="40"/>
      <c r="BN1963" s="40"/>
      <c r="BO1963" s="40"/>
      <c r="BP1963" s="40"/>
      <c r="BQ1963" s="40"/>
      <c r="BR1963" s="40"/>
      <c r="BS1963" s="40"/>
      <c r="BT1963" s="40"/>
      <c r="BU1963" s="40"/>
      <c r="BV1963" s="40"/>
      <c r="BW1963" s="40"/>
      <c r="BX1963" s="40"/>
      <c r="BY1963" s="40"/>
      <c r="BZ1963" s="40"/>
      <c r="CA1963" s="40"/>
      <c r="CB1963" s="40"/>
      <c r="CC1963" s="40"/>
      <c r="CD1963" s="40"/>
      <c r="CE1963" s="40"/>
      <c r="CF1963" s="40"/>
      <c r="CG1963" s="40"/>
      <c r="CH1963" s="40"/>
      <c r="CI1963" s="40"/>
      <c r="CJ1963" s="40"/>
      <c r="CK1963" s="40"/>
      <c r="CL1963" s="40"/>
      <c r="CM1963" s="40"/>
      <c r="CN1963" s="40"/>
      <c r="CO1963" s="40">
        <f t="shared" si="352"/>
        <v>0</v>
      </c>
    </row>
    <row r="1964" spans="1:93" ht="22.5" customHeight="1">
      <c r="A1964" s="269"/>
      <c r="B1964" s="267"/>
      <c r="C1964" s="75"/>
      <c r="D1964" s="78"/>
      <c r="E1964" s="75"/>
      <c r="F1964" s="80"/>
      <c r="G1964" s="78"/>
      <c r="H1964" s="70"/>
      <c r="I1964" s="81"/>
      <c r="J1964" s="71" t="str">
        <f>IF(H1964="","",VLOOKUP(H1964,単重表!$C$6:'単重表'!$F$2502,2,FALSE))</f>
        <v/>
      </c>
      <c r="K1964" s="232"/>
      <c r="L1964" s="101">
        <f t="shared" si="859"/>
        <v>1</v>
      </c>
      <c r="M1964" s="46"/>
      <c r="N1964" s="101">
        <f t="shared" si="244"/>
        <v>1</v>
      </c>
      <c r="O1964" s="49"/>
      <c r="P1964" s="47" t="str">
        <f>IF(H1964="","",VLOOKUP(H1964,単重表!$C$6:'単重表'!$F$2502,3,FALSE))</f>
        <v/>
      </c>
      <c r="Q1964" s="47"/>
      <c r="R1964" s="56" t="e">
        <f t="shared" si="860"/>
        <v>#VALUE!</v>
      </c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267"/>
      <c r="AF1964" s="267"/>
      <c r="AG1964" s="40"/>
      <c r="AH1964" s="40"/>
      <c r="AI1964" s="40"/>
      <c r="AJ1964" s="58" t="str">
        <f>IF(H1964="","",VLOOKUP(H1964,単重表!$C$6:'単重表'!$F$2502,4,FALSE))</f>
        <v/>
      </c>
      <c r="AK1964" s="141" t="e">
        <f t="shared" si="362"/>
        <v>#VALUE!</v>
      </c>
      <c r="AL1964" s="40">
        <v>2</v>
      </c>
      <c r="AM1964" s="190" t="e">
        <f t="shared" si="363"/>
        <v>#VALUE!</v>
      </c>
      <c r="AO1964" s="191">
        <f t="shared" si="349"/>
        <v>0</v>
      </c>
      <c r="AP1964" s="182"/>
      <c r="AQ1964" s="183" t="str">
        <f t="shared" si="350"/>
        <v/>
      </c>
      <c r="AR1964" s="182"/>
      <c r="AS1964" s="184" t="str">
        <f t="shared" si="351"/>
        <v/>
      </c>
      <c r="AT1964" s="182"/>
      <c r="AU1964" s="268"/>
      <c r="AV1964" s="185"/>
      <c r="AW1964" s="185"/>
      <c r="AX1964" s="185"/>
      <c r="AY1964" s="185"/>
      <c r="AZ1964" s="185"/>
      <c r="BA1964" s="186"/>
      <c r="BB1964" s="80"/>
      <c r="BC1964" s="185"/>
      <c r="BD1964" s="185"/>
      <c r="BE1964" s="185"/>
      <c r="BF1964" s="185"/>
      <c r="BG1964" s="187"/>
      <c r="BH1964" s="270"/>
      <c r="BI1964" s="188"/>
      <c r="BJ1964" s="268"/>
      <c r="BL1964" s="40"/>
      <c r="BM1964" s="40"/>
      <c r="BN1964" s="40"/>
      <c r="BO1964" s="40"/>
      <c r="BP1964" s="40"/>
      <c r="BQ1964" s="40"/>
      <c r="BR1964" s="40"/>
      <c r="BS1964" s="40"/>
      <c r="BT1964" s="40"/>
      <c r="BU1964" s="40"/>
      <c r="BV1964" s="40"/>
      <c r="BW1964" s="40"/>
      <c r="BX1964" s="40"/>
      <c r="BY1964" s="40"/>
      <c r="BZ1964" s="40"/>
      <c r="CA1964" s="40"/>
      <c r="CB1964" s="40"/>
      <c r="CC1964" s="40"/>
      <c r="CD1964" s="40"/>
      <c r="CE1964" s="40"/>
      <c r="CF1964" s="40"/>
      <c r="CG1964" s="40"/>
      <c r="CH1964" s="40"/>
      <c r="CI1964" s="40"/>
      <c r="CJ1964" s="40"/>
      <c r="CK1964" s="40"/>
      <c r="CL1964" s="40"/>
      <c r="CM1964" s="40"/>
      <c r="CN1964" s="40"/>
      <c r="CO1964" s="40">
        <f t="shared" si="352"/>
        <v>0</v>
      </c>
    </row>
    <row r="1965" spans="1:93" ht="22.5" customHeight="1">
      <c r="A1965" s="269"/>
      <c r="B1965" s="267"/>
      <c r="C1965" s="75"/>
      <c r="D1965" s="78"/>
      <c r="E1965" s="75"/>
      <c r="F1965" s="80"/>
      <c r="G1965" s="78"/>
      <c r="H1965" s="70"/>
      <c r="I1965" s="81"/>
      <c r="J1965" s="71" t="str">
        <f>IF(H1965="","",VLOOKUP(H1965,単重表!$C$6:'単重表'!$F$2502,2,FALSE))</f>
        <v/>
      </c>
      <c r="K1965" s="232"/>
      <c r="L1965" s="101">
        <f t="shared" si="859"/>
        <v>1</v>
      </c>
      <c r="M1965" s="46"/>
      <c r="N1965" s="101">
        <f t="shared" si="244"/>
        <v>1</v>
      </c>
      <c r="O1965" s="49"/>
      <c r="P1965" s="47" t="str">
        <f>IF(H1965="","",VLOOKUP(H1965,単重表!$C$6:'単重表'!$F$2502,3,FALSE))</f>
        <v/>
      </c>
      <c r="Q1965" s="47"/>
      <c r="R1965" s="56" t="e">
        <f t="shared" si="860"/>
        <v>#VALUE!</v>
      </c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267"/>
      <c r="AF1965" s="267"/>
      <c r="AG1965" s="40"/>
      <c r="AH1965" s="40"/>
      <c r="AI1965" s="40"/>
      <c r="AJ1965" s="58" t="str">
        <f>IF(H1965="","",VLOOKUP(H1965,単重表!$C$6:'単重表'!$F$2502,4,FALSE))</f>
        <v/>
      </c>
      <c r="AK1965" s="141" t="e">
        <f t="shared" si="362"/>
        <v>#VALUE!</v>
      </c>
      <c r="AL1965" s="40">
        <v>2</v>
      </c>
      <c r="AM1965" s="190" t="e">
        <f t="shared" si="363"/>
        <v>#VALUE!</v>
      </c>
      <c r="AO1965" s="191">
        <f t="shared" si="349"/>
        <v>0</v>
      </c>
      <c r="AP1965" s="182"/>
      <c r="AQ1965" s="183" t="str">
        <f t="shared" si="350"/>
        <v/>
      </c>
      <c r="AR1965" s="182"/>
      <c r="AS1965" s="184" t="str">
        <f t="shared" si="351"/>
        <v/>
      </c>
      <c r="AT1965" s="182"/>
      <c r="AU1965" s="268"/>
      <c r="AV1965" s="185"/>
      <c r="AW1965" s="185"/>
      <c r="AX1965" s="185"/>
      <c r="AY1965" s="185"/>
      <c r="AZ1965" s="185"/>
      <c r="BA1965" s="186"/>
      <c r="BB1965" s="80"/>
      <c r="BC1965" s="185"/>
      <c r="BD1965" s="185"/>
      <c r="BE1965" s="185"/>
      <c r="BF1965" s="185"/>
      <c r="BG1965" s="187"/>
      <c r="BH1965" s="270"/>
      <c r="BI1965" s="188"/>
      <c r="BJ1965" s="268"/>
      <c r="BL1965" s="40"/>
      <c r="BM1965" s="40"/>
      <c r="BN1965" s="40"/>
      <c r="BO1965" s="40"/>
      <c r="BP1965" s="40"/>
      <c r="BQ1965" s="40"/>
      <c r="BR1965" s="40"/>
      <c r="BS1965" s="40"/>
      <c r="BT1965" s="40"/>
      <c r="BU1965" s="40"/>
      <c r="BV1965" s="40"/>
      <c r="BW1965" s="40"/>
      <c r="BX1965" s="40"/>
      <c r="BY1965" s="40"/>
      <c r="BZ1965" s="40"/>
      <c r="CA1965" s="40"/>
      <c r="CB1965" s="40"/>
      <c r="CC1965" s="40"/>
      <c r="CD1965" s="40"/>
      <c r="CE1965" s="40"/>
      <c r="CF1965" s="40"/>
      <c r="CG1965" s="40"/>
      <c r="CH1965" s="40"/>
      <c r="CI1965" s="40"/>
      <c r="CJ1965" s="40"/>
      <c r="CK1965" s="40"/>
      <c r="CL1965" s="40"/>
      <c r="CM1965" s="40"/>
      <c r="CN1965" s="40"/>
      <c r="CO1965" s="40">
        <f t="shared" si="352"/>
        <v>0</v>
      </c>
    </row>
    <row r="1966" spans="1:93" ht="22.5" customHeight="1">
      <c r="A1966" s="269"/>
      <c r="B1966" s="267"/>
      <c r="C1966" s="75"/>
      <c r="D1966" s="78"/>
      <c r="E1966" s="75"/>
      <c r="F1966" s="80"/>
      <c r="G1966" s="78"/>
      <c r="H1966" s="70"/>
      <c r="I1966" s="81"/>
      <c r="J1966" s="71" t="str">
        <f>IF(H1966="","",VLOOKUP(H1966,単重表!$C$6:'単重表'!$F$2502,2,FALSE))</f>
        <v/>
      </c>
      <c r="K1966" s="232"/>
      <c r="L1966" s="101">
        <f t="shared" si="859"/>
        <v>1</v>
      </c>
      <c r="M1966" s="46"/>
      <c r="N1966" s="101">
        <f t="shared" si="244"/>
        <v>1</v>
      </c>
      <c r="O1966" s="49"/>
      <c r="P1966" s="47" t="str">
        <f>IF(H1966="","",VLOOKUP(H1966,単重表!$C$6:'単重表'!$F$2502,3,FALSE))</f>
        <v/>
      </c>
      <c r="Q1966" s="47"/>
      <c r="R1966" s="56" t="e">
        <f t="shared" si="860"/>
        <v>#VALUE!</v>
      </c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267"/>
      <c r="AF1966" s="267"/>
      <c r="AG1966" s="40"/>
      <c r="AH1966" s="40"/>
      <c r="AI1966" s="40"/>
      <c r="AJ1966" s="58" t="str">
        <f>IF(H1966="","",VLOOKUP(H1966,単重表!$C$6:'単重表'!$F$2502,4,FALSE))</f>
        <v/>
      </c>
      <c r="AK1966" s="141" t="e">
        <f t="shared" si="362"/>
        <v>#VALUE!</v>
      </c>
      <c r="AL1966" s="40">
        <v>2</v>
      </c>
      <c r="AM1966" s="190" t="e">
        <f t="shared" si="363"/>
        <v>#VALUE!</v>
      </c>
      <c r="AO1966" s="191">
        <f t="shared" si="349"/>
        <v>0</v>
      </c>
      <c r="AP1966" s="182"/>
      <c r="AQ1966" s="183" t="str">
        <f t="shared" si="350"/>
        <v/>
      </c>
      <c r="AR1966" s="182"/>
      <c r="AS1966" s="184" t="str">
        <f t="shared" si="351"/>
        <v/>
      </c>
      <c r="AT1966" s="182"/>
      <c r="AU1966" s="268"/>
      <c r="AV1966" s="185"/>
      <c r="AW1966" s="185"/>
      <c r="AX1966" s="185"/>
      <c r="AY1966" s="185"/>
      <c r="AZ1966" s="185"/>
      <c r="BA1966" s="186"/>
      <c r="BB1966" s="80"/>
      <c r="BC1966" s="185"/>
      <c r="BD1966" s="185"/>
      <c r="BE1966" s="185"/>
      <c r="BF1966" s="185"/>
      <c r="BG1966" s="187"/>
      <c r="BH1966" s="270"/>
      <c r="BI1966" s="188"/>
      <c r="BJ1966" s="268"/>
      <c r="BL1966" s="40"/>
      <c r="BM1966" s="40"/>
      <c r="BN1966" s="40"/>
      <c r="BO1966" s="40"/>
      <c r="BP1966" s="40"/>
      <c r="BQ1966" s="40"/>
      <c r="BR1966" s="40"/>
      <c r="BS1966" s="40"/>
      <c r="BT1966" s="40"/>
      <c r="BU1966" s="40"/>
      <c r="BV1966" s="40"/>
      <c r="BW1966" s="40"/>
      <c r="BX1966" s="40"/>
      <c r="BY1966" s="40"/>
      <c r="BZ1966" s="40"/>
      <c r="CA1966" s="40"/>
      <c r="CB1966" s="40"/>
      <c r="CC1966" s="40"/>
      <c r="CD1966" s="40"/>
      <c r="CE1966" s="40"/>
      <c r="CF1966" s="40"/>
      <c r="CG1966" s="40"/>
      <c r="CH1966" s="40"/>
      <c r="CI1966" s="40"/>
      <c r="CJ1966" s="40"/>
      <c r="CK1966" s="40"/>
      <c r="CL1966" s="40"/>
      <c r="CM1966" s="40"/>
      <c r="CN1966" s="40"/>
      <c r="CO1966" s="40">
        <f t="shared" si="352"/>
        <v>0</v>
      </c>
    </row>
    <row r="1967" spans="1:93" ht="22.5" customHeight="1">
      <c r="A1967" s="269"/>
      <c r="B1967" s="267"/>
      <c r="C1967" s="75"/>
      <c r="D1967" s="78"/>
      <c r="E1967" s="75"/>
      <c r="F1967" s="80"/>
      <c r="G1967" s="78"/>
      <c r="H1967" s="70"/>
      <c r="I1967" s="81"/>
      <c r="J1967" s="71" t="str">
        <f>IF(H1967="","",VLOOKUP(H1967,単重表!$C$6:'単重表'!$F$2502,2,FALSE))</f>
        <v/>
      </c>
      <c r="K1967" s="232"/>
      <c r="L1967" s="101">
        <f t="shared" si="859"/>
        <v>1</v>
      </c>
      <c r="M1967" s="46"/>
      <c r="N1967" s="101">
        <f t="shared" si="244"/>
        <v>1</v>
      </c>
      <c r="O1967" s="49"/>
      <c r="P1967" s="47" t="str">
        <f>IF(H1967="","",VLOOKUP(H1967,単重表!$C$6:'単重表'!$F$2502,3,FALSE))</f>
        <v/>
      </c>
      <c r="Q1967" s="47"/>
      <c r="R1967" s="56" t="e">
        <f t="shared" si="860"/>
        <v>#VALUE!</v>
      </c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267"/>
      <c r="AF1967" s="267"/>
      <c r="AG1967" s="40"/>
      <c r="AH1967" s="40"/>
      <c r="AI1967" s="40"/>
      <c r="AJ1967" s="58" t="str">
        <f>IF(H1967="","",VLOOKUP(H1967,単重表!$C$6:'単重表'!$F$2502,4,FALSE))</f>
        <v/>
      </c>
      <c r="AK1967" s="141" t="e">
        <f t="shared" si="362"/>
        <v>#VALUE!</v>
      </c>
      <c r="AL1967" s="40">
        <v>2</v>
      </c>
      <c r="AM1967" s="190" t="e">
        <f t="shared" si="363"/>
        <v>#VALUE!</v>
      </c>
      <c r="AO1967" s="191">
        <f t="shared" si="349"/>
        <v>0</v>
      </c>
      <c r="AP1967" s="182"/>
      <c r="AQ1967" s="183" t="str">
        <f t="shared" si="350"/>
        <v/>
      </c>
      <c r="AR1967" s="182"/>
      <c r="AS1967" s="184" t="str">
        <f t="shared" si="351"/>
        <v/>
      </c>
      <c r="AT1967" s="182"/>
      <c r="AU1967" s="268"/>
      <c r="AV1967" s="185"/>
      <c r="AW1967" s="185"/>
      <c r="AX1967" s="185"/>
      <c r="AY1967" s="185"/>
      <c r="AZ1967" s="185"/>
      <c r="BA1967" s="186"/>
      <c r="BB1967" s="80"/>
      <c r="BC1967" s="185"/>
      <c r="BD1967" s="185"/>
      <c r="BE1967" s="185"/>
      <c r="BF1967" s="185"/>
      <c r="BG1967" s="187"/>
      <c r="BH1967" s="270"/>
      <c r="BI1967" s="188"/>
      <c r="BJ1967" s="268"/>
      <c r="BL1967" s="40"/>
      <c r="BM1967" s="40"/>
      <c r="BN1967" s="40"/>
      <c r="BO1967" s="40"/>
      <c r="BP1967" s="40"/>
      <c r="BQ1967" s="40"/>
      <c r="BR1967" s="40"/>
      <c r="BS1967" s="40"/>
      <c r="BT1967" s="40"/>
      <c r="BU1967" s="40"/>
      <c r="BV1967" s="40"/>
      <c r="BW1967" s="40"/>
      <c r="BX1967" s="40"/>
      <c r="BY1967" s="40"/>
      <c r="BZ1967" s="40"/>
      <c r="CA1967" s="40"/>
      <c r="CB1967" s="40"/>
      <c r="CC1967" s="40"/>
      <c r="CD1967" s="40"/>
      <c r="CE1967" s="40"/>
      <c r="CF1967" s="40"/>
      <c r="CG1967" s="40"/>
      <c r="CH1967" s="40"/>
      <c r="CI1967" s="40"/>
      <c r="CJ1967" s="40"/>
      <c r="CK1967" s="40"/>
      <c r="CL1967" s="40"/>
      <c r="CM1967" s="40"/>
      <c r="CN1967" s="40"/>
      <c r="CO1967" s="40">
        <f t="shared" si="352"/>
        <v>0</v>
      </c>
    </row>
    <row r="1968" spans="1:93" ht="22.5" customHeight="1">
      <c r="A1968" s="269"/>
      <c r="B1968" s="267"/>
      <c r="C1968" s="75"/>
      <c r="D1968" s="78"/>
      <c r="E1968" s="75"/>
      <c r="F1968" s="80"/>
      <c r="G1968" s="78"/>
      <c r="H1968" s="70"/>
      <c r="I1968" s="81"/>
      <c r="J1968" s="71" t="str">
        <f>IF(H1968="","",VLOOKUP(H1968,単重表!$C$6:'単重表'!$F$2502,2,FALSE))</f>
        <v/>
      </c>
      <c r="K1968" s="232"/>
      <c r="L1968" s="101">
        <f t="shared" si="859"/>
        <v>1</v>
      </c>
      <c r="M1968" s="46"/>
      <c r="N1968" s="101">
        <f t="shared" si="244"/>
        <v>1</v>
      </c>
      <c r="O1968" s="49"/>
      <c r="P1968" s="47" t="str">
        <f>IF(H1968="","",VLOOKUP(H1968,単重表!$C$6:'単重表'!$F$2502,3,FALSE))</f>
        <v/>
      </c>
      <c r="Q1968" s="47"/>
      <c r="R1968" s="56" t="e">
        <f t="shared" si="860"/>
        <v>#VALUE!</v>
      </c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267"/>
      <c r="AF1968" s="267"/>
      <c r="AG1968" s="40"/>
      <c r="AH1968" s="40"/>
      <c r="AI1968" s="40"/>
      <c r="AJ1968" s="58" t="str">
        <f>IF(H1968="","",VLOOKUP(H1968,単重表!$C$6:'単重表'!$F$2502,4,FALSE))</f>
        <v/>
      </c>
      <c r="AK1968" s="141" t="e">
        <f t="shared" si="362"/>
        <v>#VALUE!</v>
      </c>
      <c r="AL1968" s="40">
        <v>2</v>
      </c>
      <c r="AM1968" s="190" t="e">
        <f t="shared" si="363"/>
        <v>#VALUE!</v>
      </c>
      <c r="AO1968" s="191">
        <f t="shared" si="349"/>
        <v>0</v>
      </c>
      <c r="AP1968" s="182"/>
      <c r="AQ1968" s="183" t="str">
        <f t="shared" si="350"/>
        <v/>
      </c>
      <c r="AR1968" s="182"/>
      <c r="AS1968" s="184" t="str">
        <f t="shared" si="351"/>
        <v/>
      </c>
      <c r="AT1968" s="182"/>
      <c r="AU1968" s="268"/>
      <c r="AV1968" s="185"/>
      <c r="AW1968" s="185"/>
      <c r="AX1968" s="185"/>
      <c r="AY1968" s="185"/>
      <c r="AZ1968" s="185"/>
      <c r="BA1968" s="186"/>
      <c r="BB1968" s="80"/>
      <c r="BC1968" s="185"/>
      <c r="BD1968" s="185"/>
      <c r="BE1968" s="185"/>
      <c r="BF1968" s="185"/>
      <c r="BG1968" s="187"/>
      <c r="BH1968" s="270"/>
      <c r="BI1968" s="188"/>
      <c r="BJ1968" s="268"/>
      <c r="BL1968" s="40"/>
      <c r="BM1968" s="40"/>
      <c r="BN1968" s="40"/>
      <c r="BO1968" s="40"/>
      <c r="BP1968" s="40"/>
      <c r="BQ1968" s="40"/>
      <c r="BR1968" s="40"/>
      <c r="BS1968" s="40"/>
      <c r="BT1968" s="40"/>
      <c r="BU1968" s="40"/>
      <c r="BV1968" s="40"/>
      <c r="BW1968" s="40"/>
      <c r="BX1968" s="40"/>
      <c r="BY1968" s="40"/>
      <c r="BZ1968" s="40"/>
      <c r="CA1968" s="40"/>
      <c r="CB1968" s="40"/>
      <c r="CC1968" s="40"/>
      <c r="CD1968" s="40"/>
      <c r="CE1968" s="40"/>
      <c r="CF1968" s="40"/>
      <c r="CG1968" s="40"/>
      <c r="CH1968" s="40"/>
      <c r="CI1968" s="40"/>
      <c r="CJ1968" s="40"/>
      <c r="CK1968" s="40"/>
      <c r="CL1968" s="40"/>
      <c r="CM1968" s="40"/>
      <c r="CN1968" s="40"/>
      <c r="CO1968" s="40">
        <f t="shared" si="352"/>
        <v>0</v>
      </c>
    </row>
    <row r="1969" spans="1:93" ht="22.5" customHeight="1">
      <c r="A1969" s="269"/>
      <c r="B1969" s="267"/>
      <c r="C1969" s="75"/>
      <c r="D1969" s="78"/>
      <c r="E1969" s="75"/>
      <c r="F1969" s="80"/>
      <c r="G1969" s="78"/>
      <c r="H1969" s="70"/>
      <c r="I1969" s="81"/>
      <c r="J1969" s="71" t="str">
        <f>IF(H1969="","",VLOOKUP(H1969,単重表!$C$6:'単重表'!$F$2502,2,FALSE))</f>
        <v/>
      </c>
      <c r="K1969" s="232"/>
      <c r="L1969" s="101">
        <f t="shared" si="859"/>
        <v>1</v>
      </c>
      <c r="M1969" s="46"/>
      <c r="N1969" s="101">
        <f t="shared" si="244"/>
        <v>1</v>
      </c>
      <c r="O1969" s="49"/>
      <c r="P1969" s="47" t="str">
        <f>IF(H1969="","",VLOOKUP(H1969,単重表!$C$6:'単重表'!$F$2502,3,FALSE))</f>
        <v/>
      </c>
      <c r="Q1969" s="47"/>
      <c r="R1969" s="56" t="e">
        <f t="shared" si="860"/>
        <v>#VALUE!</v>
      </c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267"/>
      <c r="AF1969" s="267"/>
      <c r="AG1969" s="40"/>
      <c r="AH1969" s="40"/>
      <c r="AI1969" s="40"/>
      <c r="AJ1969" s="58" t="str">
        <f>IF(H1969="","",VLOOKUP(H1969,単重表!$C$6:'単重表'!$F$2502,4,FALSE))</f>
        <v/>
      </c>
      <c r="AK1969" s="141" t="e">
        <f t="shared" si="362"/>
        <v>#VALUE!</v>
      </c>
      <c r="AL1969" s="40">
        <v>2</v>
      </c>
      <c r="AM1969" s="190" t="e">
        <f t="shared" si="363"/>
        <v>#VALUE!</v>
      </c>
      <c r="AO1969" s="191">
        <f t="shared" si="349"/>
        <v>0</v>
      </c>
      <c r="AP1969" s="182"/>
      <c r="AQ1969" s="183" t="str">
        <f t="shared" si="350"/>
        <v/>
      </c>
      <c r="AR1969" s="182"/>
      <c r="AS1969" s="184" t="str">
        <f t="shared" si="351"/>
        <v/>
      </c>
      <c r="AT1969" s="182"/>
      <c r="AU1969" s="268"/>
      <c r="AV1969" s="185"/>
      <c r="AW1969" s="185"/>
      <c r="AX1969" s="185"/>
      <c r="AY1969" s="185"/>
      <c r="AZ1969" s="185"/>
      <c r="BA1969" s="186"/>
      <c r="BB1969" s="80"/>
      <c r="BC1969" s="185"/>
      <c r="BD1969" s="185"/>
      <c r="BE1969" s="185"/>
      <c r="BF1969" s="185"/>
      <c r="BG1969" s="187"/>
      <c r="BH1969" s="270"/>
      <c r="BI1969" s="188"/>
      <c r="BJ1969" s="268"/>
      <c r="BL1969" s="40"/>
      <c r="BM1969" s="40"/>
      <c r="BN1969" s="40"/>
      <c r="BO1969" s="40"/>
      <c r="BP1969" s="40"/>
      <c r="BQ1969" s="40"/>
      <c r="BR1969" s="40"/>
      <c r="BS1969" s="40"/>
      <c r="BT1969" s="40"/>
      <c r="BU1969" s="40"/>
      <c r="BV1969" s="40"/>
      <c r="BW1969" s="40"/>
      <c r="BX1969" s="40"/>
      <c r="BY1969" s="40"/>
      <c r="BZ1969" s="40"/>
      <c r="CA1969" s="40"/>
      <c r="CB1969" s="40"/>
      <c r="CC1969" s="40"/>
      <c r="CD1969" s="40"/>
      <c r="CE1969" s="40"/>
      <c r="CF1969" s="40"/>
      <c r="CG1969" s="40"/>
      <c r="CH1969" s="40"/>
      <c r="CI1969" s="40"/>
      <c r="CJ1969" s="40"/>
      <c r="CK1969" s="40"/>
      <c r="CL1969" s="40"/>
      <c r="CM1969" s="40"/>
      <c r="CN1969" s="40"/>
      <c r="CO1969" s="40">
        <f t="shared" si="352"/>
        <v>0</v>
      </c>
    </row>
    <row r="1970" spans="1:93" ht="22.5" customHeight="1">
      <c r="A1970" s="269"/>
      <c r="B1970" s="267"/>
      <c r="C1970" s="75"/>
      <c r="D1970" s="78"/>
      <c r="E1970" s="75"/>
      <c r="F1970" s="80"/>
      <c r="G1970" s="78"/>
      <c r="H1970" s="70"/>
      <c r="I1970" s="81"/>
      <c r="J1970" s="71" t="str">
        <f>IF(H1970="","",VLOOKUP(H1970,単重表!$C$6:'単重表'!$F$2502,2,FALSE))</f>
        <v/>
      </c>
      <c r="K1970" s="232"/>
      <c r="L1970" s="101">
        <f>IF(K1970="",1,K1970/1000)</f>
        <v>1</v>
      </c>
      <c r="M1970" s="46"/>
      <c r="N1970" s="101">
        <f t="shared" si="244"/>
        <v>1</v>
      </c>
      <c r="O1970" s="49"/>
      <c r="P1970" s="47" t="str">
        <f>IF(H1970="","",VLOOKUP(H1970,単重表!$C$6:'単重表'!$F$2502,3,FALSE))</f>
        <v/>
      </c>
      <c r="Q1970" s="47"/>
      <c r="R1970" s="56" t="e">
        <f t="shared" si="860"/>
        <v>#VALUE!</v>
      </c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267"/>
      <c r="AF1970" s="267"/>
      <c r="AG1970" s="40"/>
      <c r="AH1970" s="40"/>
      <c r="AI1970" s="40"/>
      <c r="AJ1970" s="58" t="str">
        <f>IF(H1970="","",VLOOKUP(H1970,単重表!$C$6:'単重表'!$F$2502,4,FALSE))</f>
        <v/>
      </c>
      <c r="AK1970" s="141" t="e">
        <f t="shared" si="362"/>
        <v>#VALUE!</v>
      </c>
      <c r="AL1970" s="40">
        <v>2</v>
      </c>
      <c r="AM1970" s="190" t="e">
        <f t="shared" si="363"/>
        <v>#VALUE!</v>
      </c>
      <c r="AO1970" s="191">
        <f t="shared" si="349"/>
        <v>0</v>
      </c>
      <c r="AP1970" s="182"/>
      <c r="AQ1970" s="183" t="str">
        <f t="shared" si="350"/>
        <v/>
      </c>
      <c r="AR1970" s="182"/>
      <c r="AS1970" s="184" t="str">
        <f t="shared" si="351"/>
        <v/>
      </c>
      <c r="AT1970" s="182"/>
      <c r="AU1970" s="268"/>
      <c r="AV1970" s="185"/>
      <c r="AW1970" s="185"/>
      <c r="AX1970" s="185"/>
      <c r="AY1970" s="185"/>
      <c r="AZ1970" s="185"/>
      <c r="BA1970" s="186"/>
      <c r="BB1970" s="80"/>
      <c r="BC1970" s="185"/>
      <c r="BD1970" s="185"/>
      <c r="BE1970" s="185"/>
      <c r="BF1970" s="185"/>
      <c r="BG1970" s="187"/>
      <c r="BH1970" s="270"/>
      <c r="BI1970" s="188"/>
      <c r="BJ1970" s="268"/>
      <c r="BL1970" s="40"/>
      <c r="BM1970" s="40"/>
      <c r="BN1970" s="40"/>
      <c r="BO1970" s="40"/>
      <c r="BP1970" s="40"/>
      <c r="BQ1970" s="40"/>
      <c r="BR1970" s="40"/>
      <c r="BS1970" s="40"/>
      <c r="BT1970" s="40"/>
      <c r="BU1970" s="40"/>
      <c r="BV1970" s="40"/>
      <c r="BW1970" s="40"/>
      <c r="BX1970" s="40"/>
      <c r="BY1970" s="40"/>
      <c r="BZ1970" s="40"/>
      <c r="CA1970" s="40"/>
      <c r="CB1970" s="40"/>
      <c r="CC1970" s="40"/>
      <c r="CD1970" s="40"/>
      <c r="CE1970" s="40"/>
      <c r="CF1970" s="40"/>
      <c r="CG1970" s="40"/>
      <c r="CH1970" s="40"/>
      <c r="CI1970" s="40"/>
      <c r="CJ1970" s="40"/>
      <c r="CK1970" s="40"/>
      <c r="CL1970" s="40"/>
      <c r="CM1970" s="40"/>
      <c r="CN1970" s="40"/>
      <c r="CO1970" s="40">
        <f t="shared" si="352"/>
        <v>0</v>
      </c>
    </row>
    <row r="1971" spans="1:93" ht="22.5" customHeight="1">
      <c r="A1971" s="269"/>
      <c r="B1971" s="267"/>
      <c r="C1971" s="75"/>
      <c r="D1971" s="78"/>
      <c r="E1971" s="75"/>
      <c r="F1971" s="80"/>
      <c r="G1971" s="78"/>
      <c r="H1971" s="70"/>
      <c r="I1971" s="81"/>
      <c r="J1971" s="71" t="str">
        <f>IF(H1971="","",VLOOKUP(H1971,単重表!$C$6:'単重表'!$F$2502,2,FALSE))</f>
        <v/>
      </c>
      <c r="K1971" s="232"/>
      <c r="L1971" s="101">
        <f>IF(K1971="",1,K1971/1000)</f>
        <v>1</v>
      </c>
      <c r="M1971" s="46"/>
      <c r="N1971" s="101">
        <f t="shared" si="244"/>
        <v>1</v>
      </c>
      <c r="O1971" s="49"/>
      <c r="P1971" s="47" t="str">
        <f>IF(H1971="","",VLOOKUP(H1971,単重表!$C$6:'単重表'!$F$2502,3,FALSE))</f>
        <v/>
      </c>
      <c r="Q1971" s="47"/>
      <c r="R1971" s="56" t="e">
        <f t="shared" si="860"/>
        <v>#VALUE!</v>
      </c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267"/>
      <c r="AF1971" s="267"/>
      <c r="AG1971" s="40"/>
      <c r="AH1971" s="40"/>
      <c r="AI1971" s="40"/>
      <c r="AJ1971" s="58" t="str">
        <f>IF(H1971="","",VLOOKUP(H1971,単重表!$C$6:'単重表'!$F$2502,4,FALSE))</f>
        <v/>
      </c>
      <c r="AK1971" s="141" t="e">
        <f t="shared" si="362"/>
        <v>#VALUE!</v>
      </c>
      <c r="AL1971" s="40">
        <v>2</v>
      </c>
      <c r="AM1971" s="190" t="e">
        <f t="shared" si="363"/>
        <v>#VALUE!</v>
      </c>
      <c r="AO1971" s="191">
        <f t="shared" si="349"/>
        <v>0</v>
      </c>
      <c r="AP1971" s="182"/>
      <c r="AQ1971" s="183" t="str">
        <f t="shared" si="350"/>
        <v/>
      </c>
      <c r="AR1971" s="182"/>
      <c r="AS1971" s="184" t="str">
        <f t="shared" si="351"/>
        <v/>
      </c>
      <c r="AT1971" s="182"/>
      <c r="AU1971" s="268"/>
      <c r="AV1971" s="185"/>
      <c r="AW1971" s="185"/>
      <c r="AX1971" s="185"/>
      <c r="AY1971" s="185"/>
      <c r="AZ1971" s="185"/>
      <c r="BA1971" s="186"/>
      <c r="BB1971" s="80"/>
      <c r="BC1971" s="185"/>
      <c r="BD1971" s="185"/>
      <c r="BE1971" s="185"/>
      <c r="BF1971" s="185"/>
      <c r="BG1971" s="187"/>
      <c r="BH1971" s="270"/>
      <c r="BI1971" s="188"/>
      <c r="BJ1971" s="268"/>
      <c r="BL1971" s="40"/>
      <c r="BM1971" s="40"/>
      <c r="BN1971" s="40"/>
      <c r="BO1971" s="40"/>
      <c r="BP1971" s="40"/>
      <c r="BQ1971" s="40"/>
      <c r="BR1971" s="40"/>
      <c r="BS1971" s="40"/>
      <c r="BT1971" s="40"/>
      <c r="BU1971" s="40"/>
      <c r="BV1971" s="40"/>
      <c r="BW1971" s="40"/>
      <c r="BX1971" s="40"/>
      <c r="BY1971" s="40"/>
      <c r="BZ1971" s="40"/>
      <c r="CA1971" s="40"/>
      <c r="CB1971" s="40"/>
      <c r="CC1971" s="40"/>
      <c r="CD1971" s="40"/>
      <c r="CE1971" s="40"/>
      <c r="CF1971" s="40"/>
      <c r="CG1971" s="40"/>
      <c r="CH1971" s="40"/>
      <c r="CI1971" s="40"/>
      <c r="CJ1971" s="40"/>
      <c r="CK1971" s="40"/>
      <c r="CL1971" s="40"/>
      <c r="CM1971" s="40"/>
      <c r="CN1971" s="40"/>
      <c r="CO1971" s="40">
        <f t="shared" si="352"/>
        <v>0</v>
      </c>
    </row>
    <row r="1972" spans="1:93" ht="22.5" customHeight="1">
      <c r="A1972" s="269"/>
      <c r="B1972" s="267"/>
      <c r="C1972" s="75"/>
      <c r="D1972" s="78"/>
      <c r="E1972" s="75"/>
      <c r="F1972" s="80"/>
      <c r="G1972" s="78"/>
      <c r="H1972" s="70"/>
      <c r="I1972" s="81"/>
      <c r="J1972" s="71" t="str">
        <f>IF(H1972="","",VLOOKUP(H1972,単重表!$C$6:'単重表'!$F$2502,2,FALSE))</f>
        <v/>
      </c>
      <c r="K1972" s="232"/>
      <c r="L1972" s="101">
        <f>IF(K1972="",1,K1972/1000)</f>
        <v>1</v>
      </c>
      <c r="M1972" s="46"/>
      <c r="N1972" s="101">
        <f t="shared" si="244"/>
        <v>1</v>
      </c>
      <c r="O1972" s="49"/>
      <c r="P1972" s="47" t="str">
        <f>IF(H1972="","",VLOOKUP(H1972,単重表!$C$6:'単重表'!$F$2502,3,FALSE))</f>
        <v/>
      </c>
      <c r="Q1972" s="47"/>
      <c r="R1972" s="56" t="e">
        <f>P1972*O1972*N1972*L1972+Q1972</f>
        <v>#VALUE!</v>
      </c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267"/>
      <c r="AF1972" s="267"/>
      <c r="AG1972" s="40"/>
      <c r="AH1972" s="40"/>
      <c r="AI1972" s="40"/>
      <c r="AJ1972" s="58" t="str">
        <f>IF(H1972="","",VLOOKUP(H1972,単重表!$C$6:'単重表'!$F$2502,4,FALSE))</f>
        <v/>
      </c>
      <c r="AK1972" s="141" t="e">
        <f t="shared" si="362"/>
        <v>#VALUE!</v>
      </c>
      <c r="AL1972" s="40">
        <v>2</v>
      </c>
      <c r="AM1972" s="190" t="e">
        <f t="shared" si="363"/>
        <v>#VALUE!</v>
      </c>
      <c r="AO1972" s="191">
        <f t="shared" si="349"/>
        <v>0</v>
      </c>
      <c r="AP1972" s="182"/>
      <c r="AQ1972" s="183" t="str">
        <f t="shared" si="350"/>
        <v/>
      </c>
      <c r="AR1972" s="182"/>
      <c r="AS1972" s="184" t="str">
        <f t="shared" si="351"/>
        <v/>
      </c>
      <c r="AT1972" s="182"/>
      <c r="AU1972" s="268"/>
      <c r="AV1972" s="185"/>
      <c r="AW1972" s="185"/>
      <c r="AX1972" s="185"/>
      <c r="AY1972" s="185"/>
      <c r="AZ1972" s="185"/>
      <c r="BA1972" s="186"/>
      <c r="BB1972" s="80"/>
      <c r="BC1972" s="185"/>
      <c r="BD1972" s="185"/>
      <c r="BE1972" s="185"/>
      <c r="BF1972" s="185"/>
      <c r="BG1972" s="187"/>
      <c r="BH1972" s="270"/>
      <c r="BI1972" s="188"/>
      <c r="BJ1972" s="268"/>
      <c r="BL1972" s="40"/>
      <c r="BM1972" s="40"/>
      <c r="BN1972" s="40"/>
      <c r="BO1972" s="40"/>
      <c r="BP1972" s="40"/>
      <c r="BQ1972" s="40"/>
      <c r="BR1972" s="40"/>
      <c r="BS1972" s="40"/>
      <c r="BT1972" s="40"/>
      <c r="BU1972" s="40"/>
      <c r="BV1972" s="40"/>
      <c r="BW1972" s="40"/>
      <c r="BX1972" s="40"/>
      <c r="BY1972" s="40"/>
      <c r="BZ1972" s="40"/>
      <c r="CA1972" s="40"/>
      <c r="CB1972" s="40"/>
      <c r="CC1972" s="40"/>
      <c r="CD1972" s="40"/>
      <c r="CE1972" s="40"/>
      <c r="CF1972" s="40"/>
      <c r="CG1972" s="40"/>
      <c r="CH1972" s="40"/>
      <c r="CI1972" s="40"/>
      <c r="CJ1972" s="40"/>
      <c r="CK1972" s="40"/>
      <c r="CL1972" s="40"/>
      <c r="CM1972" s="40"/>
      <c r="CN1972" s="40"/>
      <c r="CO1972" s="40">
        <f t="shared" si="352"/>
        <v>0</v>
      </c>
    </row>
    <row r="1973" spans="1:93" ht="22.5" customHeight="1">
      <c r="A1973" s="269"/>
      <c r="B1973" s="267"/>
      <c r="C1973" s="75"/>
      <c r="D1973" s="78"/>
      <c r="E1973" s="75"/>
      <c r="F1973" s="80"/>
      <c r="G1973" s="78"/>
      <c r="H1973" s="70"/>
      <c r="I1973" s="81"/>
      <c r="J1973" s="71" t="str">
        <f>IF(H1973="","",VLOOKUP(H1973,単重表!$C$6:'単重表'!$F$2502,2,FALSE))</f>
        <v/>
      </c>
      <c r="K1973" s="232"/>
      <c r="L1973" s="101">
        <f t="shared" ref="L1973:L1980" si="861">IF(K1973="",1,K1973/1000)</f>
        <v>1</v>
      </c>
      <c r="M1973" s="46"/>
      <c r="N1973" s="101">
        <f t="shared" si="244"/>
        <v>1</v>
      </c>
      <c r="O1973" s="49"/>
      <c r="P1973" s="47" t="str">
        <f>IF(H1973="","",VLOOKUP(H1973,単重表!$C$6:'単重表'!$F$2502,3,FALSE))</f>
        <v/>
      </c>
      <c r="Q1973" s="47"/>
      <c r="R1973" s="56" t="e">
        <f t="shared" ref="R1973:R1982" si="862">P1973*O1973*N1973*L1973+Q1973</f>
        <v>#VALUE!</v>
      </c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267"/>
      <c r="AF1973" s="267"/>
      <c r="AG1973" s="40"/>
      <c r="AH1973" s="40"/>
      <c r="AI1973" s="40"/>
      <c r="AJ1973" s="58" t="str">
        <f>IF(H1973="","",VLOOKUP(H1973,単重表!$C$6:'単重表'!$F$2502,4,FALSE))</f>
        <v/>
      </c>
      <c r="AK1973" s="141" t="e">
        <f t="shared" si="362"/>
        <v>#VALUE!</v>
      </c>
      <c r="AL1973" s="40">
        <v>2</v>
      </c>
      <c r="AM1973" s="190" t="e">
        <f t="shared" si="363"/>
        <v>#VALUE!</v>
      </c>
      <c r="AO1973" s="191">
        <f t="shared" si="349"/>
        <v>0</v>
      </c>
      <c r="AP1973" s="182"/>
      <c r="AQ1973" s="183" t="str">
        <f t="shared" si="350"/>
        <v/>
      </c>
      <c r="AR1973" s="182"/>
      <c r="AS1973" s="184" t="str">
        <f t="shared" si="351"/>
        <v/>
      </c>
      <c r="AT1973" s="182"/>
      <c r="AU1973" s="268"/>
      <c r="AV1973" s="185"/>
      <c r="AW1973" s="185"/>
      <c r="AX1973" s="185"/>
      <c r="AY1973" s="185"/>
      <c r="AZ1973" s="185"/>
      <c r="BA1973" s="186"/>
      <c r="BB1973" s="80"/>
      <c r="BC1973" s="185"/>
      <c r="BD1973" s="185"/>
      <c r="BE1973" s="185"/>
      <c r="BF1973" s="185"/>
      <c r="BG1973" s="187"/>
      <c r="BH1973" s="270"/>
      <c r="BI1973" s="188"/>
      <c r="BJ1973" s="268"/>
      <c r="BL1973" s="40"/>
      <c r="BM1973" s="40"/>
      <c r="BN1973" s="40"/>
      <c r="BO1973" s="40"/>
      <c r="BP1973" s="40"/>
      <c r="BQ1973" s="40"/>
      <c r="BR1973" s="40"/>
      <c r="BS1973" s="40"/>
      <c r="BT1973" s="40"/>
      <c r="BU1973" s="40"/>
      <c r="BV1973" s="40"/>
      <c r="BW1973" s="40"/>
      <c r="BX1973" s="40"/>
      <c r="BY1973" s="40"/>
      <c r="BZ1973" s="40"/>
      <c r="CA1973" s="40"/>
      <c r="CB1973" s="40"/>
      <c r="CC1973" s="40"/>
      <c r="CD1973" s="40"/>
      <c r="CE1973" s="40"/>
      <c r="CF1973" s="40"/>
      <c r="CG1973" s="40"/>
      <c r="CH1973" s="40"/>
      <c r="CI1973" s="40"/>
      <c r="CJ1973" s="40"/>
      <c r="CK1973" s="40"/>
      <c r="CL1973" s="40"/>
      <c r="CM1973" s="40"/>
      <c r="CN1973" s="40"/>
      <c r="CO1973" s="40">
        <f t="shared" si="352"/>
        <v>0</v>
      </c>
    </row>
    <row r="1974" spans="1:93" ht="22.5" customHeight="1">
      <c r="A1974" s="269"/>
      <c r="B1974" s="267"/>
      <c r="C1974" s="75"/>
      <c r="D1974" s="78"/>
      <c r="E1974" s="75"/>
      <c r="F1974" s="80"/>
      <c r="G1974" s="78"/>
      <c r="H1974" s="70"/>
      <c r="I1974" s="81"/>
      <c r="J1974" s="71" t="str">
        <f>IF(H1974="","",VLOOKUP(H1974,単重表!$C$6:'単重表'!$F$2502,2,FALSE))</f>
        <v/>
      </c>
      <c r="K1974" s="232"/>
      <c r="L1974" s="101">
        <f t="shared" si="861"/>
        <v>1</v>
      </c>
      <c r="M1974" s="46"/>
      <c r="N1974" s="101">
        <f t="shared" si="244"/>
        <v>1</v>
      </c>
      <c r="O1974" s="49"/>
      <c r="P1974" s="47" t="str">
        <f>IF(H1974="","",VLOOKUP(H1974,単重表!$C$6:'単重表'!$F$2502,3,FALSE))</f>
        <v/>
      </c>
      <c r="Q1974" s="47"/>
      <c r="R1974" s="56" t="e">
        <f t="shared" si="862"/>
        <v>#VALUE!</v>
      </c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267"/>
      <c r="AF1974" s="267"/>
      <c r="AG1974" s="40"/>
      <c r="AH1974" s="40"/>
      <c r="AI1974" s="40"/>
      <c r="AJ1974" s="58" t="str">
        <f>IF(H1974="","",VLOOKUP(H1974,単重表!$C$6:'単重表'!$F$2502,4,FALSE))</f>
        <v/>
      </c>
      <c r="AK1974" s="141" t="e">
        <f t="shared" si="362"/>
        <v>#VALUE!</v>
      </c>
      <c r="AL1974" s="40">
        <v>2</v>
      </c>
      <c r="AM1974" s="190" t="e">
        <f t="shared" si="363"/>
        <v>#VALUE!</v>
      </c>
      <c r="AO1974" s="191">
        <f t="shared" si="349"/>
        <v>0</v>
      </c>
      <c r="AP1974" s="182"/>
      <c r="AQ1974" s="183" t="str">
        <f t="shared" si="350"/>
        <v/>
      </c>
      <c r="AR1974" s="182"/>
      <c r="AS1974" s="184" t="str">
        <f t="shared" si="351"/>
        <v/>
      </c>
      <c r="AT1974" s="182"/>
      <c r="AU1974" s="268"/>
      <c r="AV1974" s="185"/>
      <c r="AW1974" s="185"/>
      <c r="AX1974" s="185"/>
      <c r="AY1974" s="185"/>
      <c r="AZ1974" s="185"/>
      <c r="BA1974" s="186"/>
      <c r="BB1974" s="80"/>
      <c r="BC1974" s="185"/>
      <c r="BD1974" s="185"/>
      <c r="BE1974" s="185"/>
      <c r="BF1974" s="185"/>
      <c r="BG1974" s="187"/>
      <c r="BH1974" s="270"/>
      <c r="BI1974" s="188"/>
      <c r="BJ1974" s="268"/>
      <c r="BL1974" s="40"/>
      <c r="BM1974" s="40"/>
      <c r="BN1974" s="40"/>
      <c r="BO1974" s="40"/>
      <c r="BP1974" s="40"/>
      <c r="BQ1974" s="40"/>
      <c r="BR1974" s="40"/>
      <c r="BS1974" s="40"/>
      <c r="BT1974" s="40"/>
      <c r="BU1974" s="40"/>
      <c r="BV1974" s="40"/>
      <c r="BW1974" s="40"/>
      <c r="BX1974" s="40"/>
      <c r="BY1974" s="40"/>
      <c r="BZ1974" s="40"/>
      <c r="CA1974" s="40"/>
      <c r="CB1974" s="40"/>
      <c r="CC1974" s="40"/>
      <c r="CD1974" s="40"/>
      <c r="CE1974" s="40"/>
      <c r="CF1974" s="40"/>
      <c r="CG1974" s="40"/>
      <c r="CH1974" s="40"/>
      <c r="CI1974" s="40"/>
      <c r="CJ1974" s="40"/>
      <c r="CK1974" s="40"/>
      <c r="CL1974" s="40"/>
      <c r="CM1974" s="40"/>
      <c r="CN1974" s="40"/>
      <c r="CO1974" s="40">
        <f t="shared" si="352"/>
        <v>0</v>
      </c>
    </row>
    <row r="1975" spans="1:93" ht="22.5" customHeight="1">
      <c r="A1975" s="269"/>
      <c r="B1975" s="267"/>
      <c r="C1975" s="75"/>
      <c r="D1975" s="78"/>
      <c r="E1975" s="75"/>
      <c r="F1975" s="80"/>
      <c r="G1975" s="78"/>
      <c r="H1975" s="70"/>
      <c r="I1975" s="81"/>
      <c r="J1975" s="71" t="str">
        <f>IF(H1975="","",VLOOKUP(H1975,単重表!$C$6:'単重表'!$F$2502,2,FALSE))</f>
        <v/>
      </c>
      <c r="K1975" s="232"/>
      <c r="L1975" s="101">
        <f t="shared" si="861"/>
        <v>1</v>
      </c>
      <c r="M1975" s="46"/>
      <c r="N1975" s="101">
        <f t="shared" si="244"/>
        <v>1</v>
      </c>
      <c r="O1975" s="49"/>
      <c r="P1975" s="47" t="str">
        <f>IF(H1975="","",VLOOKUP(H1975,単重表!$C$6:'単重表'!$F$2502,3,FALSE))</f>
        <v/>
      </c>
      <c r="Q1975" s="47"/>
      <c r="R1975" s="56" t="e">
        <f t="shared" si="862"/>
        <v>#VALUE!</v>
      </c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267"/>
      <c r="AF1975" s="267"/>
      <c r="AG1975" s="40"/>
      <c r="AH1975" s="40"/>
      <c r="AI1975" s="40"/>
      <c r="AJ1975" s="58" t="str">
        <f>IF(H1975="","",VLOOKUP(H1975,単重表!$C$6:'単重表'!$F$2502,4,FALSE))</f>
        <v/>
      </c>
      <c r="AK1975" s="141" t="e">
        <f t="shared" si="362"/>
        <v>#VALUE!</v>
      </c>
      <c r="AL1975" s="40">
        <v>2</v>
      </c>
      <c r="AM1975" s="190" t="e">
        <f t="shared" si="363"/>
        <v>#VALUE!</v>
      </c>
      <c r="AO1975" s="191">
        <f t="shared" si="349"/>
        <v>0</v>
      </c>
      <c r="AP1975" s="182"/>
      <c r="AQ1975" s="183" t="str">
        <f t="shared" si="350"/>
        <v/>
      </c>
      <c r="AR1975" s="182"/>
      <c r="AS1975" s="184" t="str">
        <f t="shared" si="351"/>
        <v/>
      </c>
      <c r="AT1975" s="182"/>
      <c r="AU1975" s="268"/>
      <c r="AV1975" s="185"/>
      <c r="AW1975" s="185"/>
      <c r="AX1975" s="185"/>
      <c r="AY1975" s="185"/>
      <c r="AZ1975" s="185"/>
      <c r="BA1975" s="186"/>
      <c r="BB1975" s="80"/>
      <c r="BC1975" s="185"/>
      <c r="BD1975" s="185"/>
      <c r="BE1975" s="185"/>
      <c r="BF1975" s="185"/>
      <c r="BG1975" s="187"/>
      <c r="BH1975" s="270"/>
      <c r="BI1975" s="188"/>
      <c r="BJ1975" s="268"/>
      <c r="BL1975" s="40"/>
      <c r="BM1975" s="40"/>
      <c r="BN1975" s="40"/>
      <c r="BO1975" s="40"/>
      <c r="BP1975" s="40"/>
      <c r="BQ1975" s="40"/>
      <c r="BR1975" s="40"/>
      <c r="BS1975" s="40"/>
      <c r="BT1975" s="40"/>
      <c r="BU1975" s="40"/>
      <c r="BV1975" s="40"/>
      <c r="BW1975" s="40"/>
      <c r="BX1975" s="40"/>
      <c r="BY1975" s="40"/>
      <c r="BZ1975" s="40"/>
      <c r="CA1975" s="40"/>
      <c r="CB1975" s="40"/>
      <c r="CC1975" s="40"/>
      <c r="CD1975" s="40"/>
      <c r="CE1975" s="40"/>
      <c r="CF1975" s="40"/>
      <c r="CG1975" s="40"/>
      <c r="CH1975" s="40"/>
      <c r="CI1975" s="40"/>
      <c r="CJ1975" s="40"/>
      <c r="CK1975" s="40"/>
      <c r="CL1975" s="40"/>
      <c r="CM1975" s="40"/>
      <c r="CN1975" s="40"/>
      <c r="CO1975" s="40">
        <f t="shared" si="352"/>
        <v>0</v>
      </c>
    </row>
    <row r="1976" spans="1:93" ht="22.5" customHeight="1">
      <c r="A1976" s="269"/>
      <c r="B1976" s="267"/>
      <c r="C1976" s="75"/>
      <c r="D1976" s="78"/>
      <c r="E1976" s="75"/>
      <c r="F1976" s="80"/>
      <c r="G1976" s="78"/>
      <c r="H1976" s="70"/>
      <c r="I1976" s="81"/>
      <c r="J1976" s="71" t="str">
        <f>IF(H1976="","",VLOOKUP(H1976,単重表!$C$6:'単重表'!$F$2502,2,FALSE))</f>
        <v/>
      </c>
      <c r="K1976" s="232"/>
      <c r="L1976" s="101">
        <f t="shared" si="861"/>
        <v>1</v>
      </c>
      <c r="M1976" s="46"/>
      <c r="N1976" s="101">
        <f t="shared" si="244"/>
        <v>1</v>
      </c>
      <c r="O1976" s="49"/>
      <c r="P1976" s="47" t="str">
        <f>IF(H1976="","",VLOOKUP(H1976,単重表!$C$6:'単重表'!$F$2502,3,FALSE))</f>
        <v/>
      </c>
      <c r="Q1976" s="47"/>
      <c r="R1976" s="56" t="e">
        <f t="shared" si="862"/>
        <v>#VALUE!</v>
      </c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267"/>
      <c r="AF1976" s="267"/>
      <c r="AG1976" s="40"/>
      <c r="AH1976" s="40"/>
      <c r="AI1976" s="40"/>
      <c r="AJ1976" s="58" t="str">
        <f>IF(H1976="","",VLOOKUP(H1976,単重表!$C$6:'単重表'!$F$2502,4,FALSE))</f>
        <v/>
      </c>
      <c r="AK1976" s="141" t="e">
        <f t="shared" si="362"/>
        <v>#VALUE!</v>
      </c>
      <c r="AL1976" s="40">
        <v>2</v>
      </c>
      <c r="AM1976" s="190" t="e">
        <f t="shared" si="363"/>
        <v>#VALUE!</v>
      </c>
      <c r="AO1976" s="191">
        <f t="shared" si="349"/>
        <v>0</v>
      </c>
      <c r="AP1976" s="182"/>
      <c r="AQ1976" s="183" t="str">
        <f t="shared" si="350"/>
        <v/>
      </c>
      <c r="AR1976" s="182"/>
      <c r="AS1976" s="184" t="str">
        <f t="shared" si="351"/>
        <v/>
      </c>
      <c r="AT1976" s="182"/>
      <c r="AU1976" s="268"/>
      <c r="AV1976" s="185"/>
      <c r="AW1976" s="185"/>
      <c r="AX1976" s="185"/>
      <c r="AY1976" s="185"/>
      <c r="AZ1976" s="185"/>
      <c r="BA1976" s="186"/>
      <c r="BB1976" s="80"/>
      <c r="BC1976" s="185"/>
      <c r="BD1976" s="185"/>
      <c r="BE1976" s="185"/>
      <c r="BF1976" s="185"/>
      <c r="BG1976" s="187"/>
      <c r="BH1976" s="270"/>
      <c r="BI1976" s="188"/>
      <c r="BJ1976" s="268"/>
      <c r="BL1976" s="40"/>
      <c r="BM1976" s="40"/>
      <c r="BN1976" s="40"/>
      <c r="BO1976" s="40"/>
      <c r="BP1976" s="40"/>
      <c r="BQ1976" s="40"/>
      <c r="BR1976" s="40"/>
      <c r="BS1976" s="40"/>
      <c r="BT1976" s="40"/>
      <c r="BU1976" s="40"/>
      <c r="BV1976" s="40"/>
      <c r="BW1976" s="40"/>
      <c r="BX1976" s="40"/>
      <c r="BY1976" s="40"/>
      <c r="BZ1976" s="40"/>
      <c r="CA1976" s="40"/>
      <c r="CB1976" s="40"/>
      <c r="CC1976" s="40"/>
      <c r="CD1976" s="40"/>
      <c r="CE1976" s="40"/>
      <c r="CF1976" s="40"/>
      <c r="CG1976" s="40"/>
      <c r="CH1976" s="40"/>
      <c r="CI1976" s="40"/>
      <c r="CJ1976" s="40"/>
      <c r="CK1976" s="40"/>
      <c r="CL1976" s="40"/>
      <c r="CM1976" s="40"/>
      <c r="CN1976" s="40"/>
      <c r="CO1976" s="40">
        <f t="shared" si="352"/>
        <v>0</v>
      </c>
    </row>
    <row r="1977" spans="1:93" ht="22.5" customHeight="1">
      <c r="A1977" s="269"/>
      <c r="B1977" s="267"/>
      <c r="C1977" s="75"/>
      <c r="D1977" s="78"/>
      <c r="E1977" s="75"/>
      <c r="F1977" s="80"/>
      <c r="G1977" s="78"/>
      <c r="H1977" s="70"/>
      <c r="I1977" s="81"/>
      <c r="J1977" s="71" t="str">
        <f>IF(H1977="","",VLOOKUP(H1977,単重表!$C$6:'単重表'!$F$2502,2,FALSE))</f>
        <v/>
      </c>
      <c r="K1977" s="232"/>
      <c r="L1977" s="101">
        <f t="shared" si="861"/>
        <v>1</v>
      </c>
      <c r="M1977" s="46"/>
      <c r="N1977" s="101">
        <f t="shared" si="244"/>
        <v>1</v>
      </c>
      <c r="O1977" s="49"/>
      <c r="P1977" s="47" t="str">
        <f>IF(H1977="","",VLOOKUP(H1977,単重表!$C$6:'単重表'!$F$2502,3,FALSE))</f>
        <v/>
      </c>
      <c r="Q1977" s="47"/>
      <c r="R1977" s="56" t="e">
        <f t="shared" si="862"/>
        <v>#VALUE!</v>
      </c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267"/>
      <c r="AF1977" s="267"/>
      <c r="AG1977" s="40"/>
      <c r="AH1977" s="40"/>
      <c r="AI1977" s="40"/>
      <c r="AJ1977" s="58" t="str">
        <f>IF(H1977="","",VLOOKUP(H1977,単重表!$C$6:'単重表'!$F$2502,4,FALSE))</f>
        <v/>
      </c>
      <c r="AK1977" s="141" t="e">
        <f t="shared" si="362"/>
        <v>#VALUE!</v>
      </c>
      <c r="AL1977" s="40">
        <v>2</v>
      </c>
      <c r="AM1977" s="190" t="e">
        <f t="shared" si="363"/>
        <v>#VALUE!</v>
      </c>
      <c r="AO1977" s="191">
        <f t="shared" si="349"/>
        <v>0</v>
      </c>
      <c r="AP1977" s="182"/>
      <c r="AQ1977" s="183" t="str">
        <f t="shared" si="350"/>
        <v/>
      </c>
      <c r="AR1977" s="182"/>
      <c r="AS1977" s="184" t="str">
        <f t="shared" si="351"/>
        <v/>
      </c>
      <c r="AT1977" s="182"/>
      <c r="AU1977" s="268"/>
      <c r="AV1977" s="185"/>
      <c r="AW1977" s="185"/>
      <c r="AX1977" s="185"/>
      <c r="AY1977" s="185"/>
      <c r="AZ1977" s="185"/>
      <c r="BA1977" s="186"/>
      <c r="BB1977" s="80"/>
      <c r="BC1977" s="185"/>
      <c r="BD1977" s="185"/>
      <c r="BE1977" s="185"/>
      <c r="BF1977" s="185"/>
      <c r="BG1977" s="187"/>
      <c r="BH1977" s="270"/>
      <c r="BI1977" s="188"/>
      <c r="BJ1977" s="268"/>
      <c r="BL1977" s="40"/>
      <c r="BM1977" s="40"/>
      <c r="BN1977" s="40"/>
      <c r="BO1977" s="40"/>
      <c r="BP1977" s="40"/>
      <c r="BQ1977" s="40"/>
      <c r="BR1977" s="40"/>
      <c r="BS1977" s="40"/>
      <c r="BT1977" s="40"/>
      <c r="BU1977" s="40"/>
      <c r="BV1977" s="40"/>
      <c r="BW1977" s="40"/>
      <c r="BX1977" s="40"/>
      <c r="BY1977" s="40"/>
      <c r="BZ1977" s="40"/>
      <c r="CA1977" s="40"/>
      <c r="CB1977" s="40"/>
      <c r="CC1977" s="40"/>
      <c r="CD1977" s="40"/>
      <c r="CE1977" s="40"/>
      <c r="CF1977" s="40"/>
      <c r="CG1977" s="40"/>
      <c r="CH1977" s="40"/>
      <c r="CI1977" s="40"/>
      <c r="CJ1977" s="40"/>
      <c r="CK1977" s="40"/>
      <c r="CL1977" s="40"/>
      <c r="CM1977" s="40"/>
      <c r="CN1977" s="40"/>
      <c r="CO1977" s="40">
        <f t="shared" si="352"/>
        <v>0</v>
      </c>
    </row>
    <row r="1978" spans="1:93" ht="22.5" customHeight="1">
      <c r="A1978" s="269"/>
      <c r="B1978" s="267"/>
      <c r="C1978" s="75"/>
      <c r="D1978" s="78"/>
      <c r="E1978" s="75"/>
      <c r="F1978" s="80"/>
      <c r="G1978" s="78"/>
      <c r="H1978" s="70"/>
      <c r="I1978" s="81"/>
      <c r="J1978" s="71" t="str">
        <f>IF(H1978="","",VLOOKUP(H1978,単重表!$C$6:'単重表'!$F$2502,2,FALSE))</f>
        <v/>
      </c>
      <c r="K1978" s="232"/>
      <c r="L1978" s="101">
        <f t="shared" si="861"/>
        <v>1</v>
      </c>
      <c r="M1978" s="46"/>
      <c r="N1978" s="101">
        <f t="shared" si="244"/>
        <v>1</v>
      </c>
      <c r="O1978" s="49"/>
      <c r="P1978" s="47" t="str">
        <f>IF(H1978="","",VLOOKUP(H1978,単重表!$C$6:'単重表'!$F$2502,3,FALSE))</f>
        <v/>
      </c>
      <c r="Q1978" s="47"/>
      <c r="R1978" s="56" t="e">
        <f t="shared" si="862"/>
        <v>#VALUE!</v>
      </c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267"/>
      <c r="AF1978" s="267"/>
      <c r="AG1978" s="40"/>
      <c r="AH1978" s="40"/>
      <c r="AI1978" s="40"/>
      <c r="AJ1978" s="58" t="str">
        <f>IF(H1978="","",VLOOKUP(H1978,単重表!$C$6:'単重表'!$F$2502,4,FALSE))</f>
        <v/>
      </c>
      <c r="AK1978" s="141" t="e">
        <f t="shared" si="362"/>
        <v>#VALUE!</v>
      </c>
      <c r="AL1978" s="40">
        <v>2</v>
      </c>
      <c r="AM1978" s="190" t="e">
        <f t="shared" si="363"/>
        <v>#VALUE!</v>
      </c>
      <c r="AO1978" s="191">
        <f t="shared" si="349"/>
        <v>0</v>
      </c>
      <c r="AP1978" s="182"/>
      <c r="AQ1978" s="183" t="str">
        <f t="shared" si="350"/>
        <v/>
      </c>
      <c r="AR1978" s="182"/>
      <c r="AS1978" s="184" t="str">
        <f t="shared" si="351"/>
        <v/>
      </c>
      <c r="AT1978" s="182"/>
      <c r="AU1978" s="268"/>
      <c r="AV1978" s="185"/>
      <c r="AW1978" s="185"/>
      <c r="AX1978" s="185"/>
      <c r="AY1978" s="185"/>
      <c r="AZ1978" s="185"/>
      <c r="BA1978" s="186"/>
      <c r="BB1978" s="80"/>
      <c r="BC1978" s="185"/>
      <c r="BD1978" s="185"/>
      <c r="BE1978" s="185"/>
      <c r="BF1978" s="185"/>
      <c r="BG1978" s="187"/>
      <c r="BH1978" s="270"/>
      <c r="BI1978" s="188"/>
      <c r="BJ1978" s="268"/>
      <c r="BL1978" s="40"/>
      <c r="BM1978" s="40"/>
      <c r="BN1978" s="40"/>
      <c r="BO1978" s="40"/>
      <c r="BP1978" s="40"/>
      <c r="BQ1978" s="40"/>
      <c r="BR1978" s="40"/>
      <c r="BS1978" s="40"/>
      <c r="BT1978" s="40"/>
      <c r="BU1978" s="40"/>
      <c r="BV1978" s="40"/>
      <c r="BW1978" s="40"/>
      <c r="BX1978" s="40"/>
      <c r="BY1978" s="40"/>
      <c r="BZ1978" s="40"/>
      <c r="CA1978" s="40"/>
      <c r="CB1978" s="40"/>
      <c r="CC1978" s="40"/>
      <c r="CD1978" s="40"/>
      <c r="CE1978" s="40"/>
      <c r="CF1978" s="40"/>
      <c r="CG1978" s="40"/>
      <c r="CH1978" s="40"/>
      <c r="CI1978" s="40"/>
      <c r="CJ1978" s="40"/>
      <c r="CK1978" s="40"/>
      <c r="CL1978" s="40"/>
      <c r="CM1978" s="40"/>
      <c r="CN1978" s="40"/>
      <c r="CO1978" s="40">
        <f t="shared" si="352"/>
        <v>0</v>
      </c>
    </row>
    <row r="1979" spans="1:93" ht="22.5" customHeight="1">
      <c r="A1979" s="269"/>
      <c r="B1979" s="267"/>
      <c r="C1979" s="75"/>
      <c r="D1979" s="78"/>
      <c r="E1979" s="75"/>
      <c r="F1979" s="80"/>
      <c r="G1979" s="78"/>
      <c r="H1979" s="70"/>
      <c r="I1979" s="81"/>
      <c r="J1979" s="71" t="str">
        <f>IF(H1979="","",VLOOKUP(H1979,単重表!$C$6:'単重表'!$F$2502,2,FALSE))</f>
        <v/>
      </c>
      <c r="K1979" s="232"/>
      <c r="L1979" s="101">
        <f t="shared" si="861"/>
        <v>1</v>
      </c>
      <c r="M1979" s="46"/>
      <c r="N1979" s="101">
        <f t="shared" si="244"/>
        <v>1</v>
      </c>
      <c r="O1979" s="49"/>
      <c r="P1979" s="47" t="str">
        <f>IF(H1979="","",VLOOKUP(H1979,単重表!$C$6:'単重表'!$F$2502,3,FALSE))</f>
        <v/>
      </c>
      <c r="Q1979" s="47"/>
      <c r="R1979" s="56" t="e">
        <f t="shared" si="862"/>
        <v>#VALUE!</v>
      </c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267"/>
      <c r="AF1979" s="267"/>
      <c r="AG1979" s="40"/>
      <c r="AH1979" s="40"/>
      <c r="AI1979" s="40"/>
      <c r="AJ1979" s="58" t="str">
        <f>IF(H1979="","",VLOOKUP(H1979,単重表!$C$6:'単重表'!$F$2502,4,FALSE))</f>
        <v/>
      </c>
      <c r="AK1979" s="141" t="e">
        <f t="shared" si="362"/>
        <v>#VALUE!</v>
      </c>
      <c r="AL1979" s="40">
        <v>2</v>
      </c>
      <c r="AM1979" s="190" t="e">
        <f t="shared" si="363"/>
        <v>#VALUE!</v>
      </c>
      <c r="AO1979" s="191">
        <f t="shared" si="349"/>
        <v>0</v>
      </c>
      <c r="AP1979" s="182"/>
      <c r="AQ1979" s="183" t="str">
        <f t="shared" si="350"/>
        <v/>
      </c>
      <c r="AR1979" s="182"/>
      <c r="AS1979" s="184" t="str">
        <f t="shared" si="351"/>
        <v/>
      </c>
      <c r="AT1979" s="182"/>
      <c r="AU1979" s="268"/>
      <c r="AV1979" s="185"/>
      <c r="AW1979" s="185"/>
      <c r="AX1979" s="185"/>
      <c r="AY1979" s="185"/>
      <c r="AZ1979" s="185"/>
      <c r="BA1979" s="186"/>
      <c r="BB1979" s="80"/>
      <c r="BC1979" s="185"/>
      <c r="BD1979" s="185"/>
      <c r="BE1979" s="185"/>
      <c r="BF1979" s="185"/>
      <c r="BG1979" s="187"/>
      <c r="BH1979" s="270"/>
      <c r="BI1979" s="188"/>
      <c r="BJ1979" s="268"/>
      <c r="BL1979" s="40"/>
      <c r="BM1979" s="40"/>
      <c r="BN1979" s="40"/>
      <c r="BO1979" s="40"/>
      <c r="BP1979" s="40"/>
      <c r="BQ1979" s="40"/>
      <c r="BR1979" s="40"/>
      <c r="BS1979" s="40"/>
      <c r="BT1979" s="40"/>
      <c r="BU1979" s="40"/>
      <c r="BV1979" s="40"/>
      <c r="BW1979" s="40"/>
      <c r="BX1979" s="40"/>
      <c r="BY1979" s="40"/>
      <c r="BZ1979" s="40"/>
      <c r="CA1979" s="40"/>
      <c r="CB1979" s="40"/>
      <c r="CC1979" s="40"/>
      <c r="CD1979" s="40"/>
      <c r="CE1979" s="40"/>
      <c r="CF1979" s="40"/>
      <c r="CG1979" s="40"/>
      <c r="CH1979" s="40"/>
      <c r="CI1979" s="40"/>
      <c r="CJ1979" s="40"/>
      <c r="CK1979" s="40"/>
      <c r="CL1979" s="40"/>
      <c r="CM1979" s="40"/>
      <c r="CN1979" s="40"/>
      <c r="CO1979" s="40">
        <f t="shared" si="352"/>
        <v>0</v>
      </c>
    </row>
    <row r="1980" spans="1:93" ht="22.5" customHeight="1">
      <c r="A1980" s="269"/>
      <c r="B1980" s="267"/>
      <c r="C1980" s="75"/>
      <c r="D1980" s="78"/>
      <c r="E1980" s="75"/>
      <c r="F1980" s="80"/>
      <c r="G1980" s="78"/>
      <c r="H1980" s="70"/>
      <c r="I1980" s="81"/>
      <c r="J1980" s="71" t="str">
        <f>IF(H1980="","",VLOOKUP(H1980,単重表!$C$6:'単重表'!$F$2502,2,FALSE))</f>
        <v/>
      </c>
      <c r="K1980" s="232"/>
      <c r="L1980" s="101">
        <f t="shared" si="861"/>
        <v>1</v>
      </c>
      <c r="M1980" s="46"/>
      <c r="N1980" s="101">
        <f t="shared" si="244"/>
        <v>1</v>
      </c>
      <c r="O1980" s="49"/>
      <c r="P1980" s="47" t="str">
        <f>IF(H1980="","",VLOOKUP(H1980,単重表!$C$6:'単重表'!$F$2502,3,FALSE))</f>
        <v/>
      </c>
      <c r="Q1980" s="47"/>
      <c r="R1980" s="56" t="e">
        <f t="shared" si="862"/>
        <v>#VALUE!</v>
      </c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267"/>
      <c r="AF1980" s="267"/>
      <c r="AG1980" s="40"/>
      <c r="AH1980" s="40"/>
      <c r="AI1980" s="40"/>
      <c r="AJ1980" s="58" t="str">
        <f>IF(H1980="","",VLOOKUP(H1980,単重表!$C$6:'単重表'!$F$2502,4,FALSE))</f>
        <v/>
      </c>
      <c r="AK1980" s="141" t="e">
        <f t="shared" si="362"/>
        <v>#VALUE!</v>
      </c>
      <c r="AL1980" s="40">
        <v>2</v>
      </c>
      <c r="AM1980" s="190" t="e">
        <f t="shared" si="363"/>
        <v>#VALUE!</v>
      </c>
      <c r="AO1980" s="191">
        <f t="shared" si="349"/>
        <v>0</v>
      </c>
      <c r="AP1980" s="182"/>
      <c r="AQ1980" s="183" t="str">
        <f t="shared" si="350"/>
        <v/>
      </c>
      <c r="AR1980" s="182"/>
      <c r="AS1980" s="184" t="str">
        <f t="shared" si="351"/>
        <v/>
      </c>
      <c r="AT1980" s="182"/>
      <c r="AU1980" s="268"/>
      <c r="AV1980" s="185"/>
      <c r="AW1980" s="185"/>
      <c r="AX1980" s="185"/>
      <c r="AY1980" s="185"/>
      <c r="AZ1980" s="185"/>
      <c r="BA1980" s="186"/>
      <c r="BB1980" s="80"/>
      <c r="BC1980" s="185"/>
      <c r="BD1980" s="185"/>
      <c r="BE1980" s="185"/>
      <c r="BF1980" s="185"/>
      <c r="BG1980" s="187"/>
      <c r="BH1980" s="270"/>
      <c r="BI1980" s="188"/>
      <c r="BJ1980" s="268"/>
      <c r="BL1980" s="40"/>
      <c r="BM1980" s="40"/>
      <c r="BN1980" s="40"/>
      <c r="BO1980" s="40"/>
      <c r="BP1980" s="40"/>
      <c r="BQ1980" s="40"/>
      <c r="BR1980" s="40"/>
      <c r="BS1980" s="40"/>
      <c r="BT1980" s="40"/>
      <c r="BU1980" s="40"/>
      <c r="BV1980" s="40"/>
      <c r="BW1980" s="40"/>
      <c r="BX1980" s="40"/>
      <c r="BY1980" s="40"/>
      <c r="BZ1980" s="40"/>
      <c r="CA1980" s="40"/>
      <c r="CB1980" s="40"/>
      <c r="CC1980" s="40"/>
      <c r="CD1980" s="40"/>
      <c r="CE1980" s="40"/>
      <c r="CF1980" s="40"/>
      <c r="CG1980" s="40"/>
      <c r="CH1980" s="40"/>
      <c r="CI1980" s="40"/>
      <c r="CJ1980" s="40"/>
      <c r="CK1980" s="40"/>
      <c r="CL1980" s="40"/>
      <c r="CM1980" s="40"/>
      <c r="CN1980" s="40"/>
      <c r="CO1980" s="40">
        <f t="shared" si="352"/>
        <v>0</v>
      </c>
    </row>
    <row r="1981" spans="1:93" ht="22.5" customHeight="1">
      <c r="A1981" s="269"/>
      <c r="B1981" s="267"/>
      <c r="C1981" s="75"/>
      <c r="D1981" s="78"/>
      <c r="E1981" s="75"/>
      <c r="F1981" s="80"/>
      <c r="G1981" s="78"/>
      <c r="H1981" s="70"/>
      <c r="I1981" s="81"/>
      <c r="J1981" s="71" t="str">
        <f>IF(H1981="","",VLOOKUP(H1981,単重表!$C$6:'単重表'!$F$2502,2,FALSE))</f>
        <v/>
      </c>
      <c r="K1981" s="232"/>
      <c r="L1981" s="101">
        <f>IF(K1981="",1,K1981/1000)</f>
        <v>1</v>
      </c>
      <c r="M1981" s="46"/>
      <c r="N1981" s="101">
        <f t="shared" si="244"/>
        <v>1</v>
      </c>
      <c r="O1981" s="49"/>
      <c r="P1981" s="47" t="str">
        <f>IF(H1981="","",VLOOKUP(H1981,単重表!$C$6:'単重表'!$F$2502,3,FALSE))</f>
        <v/>
      </c>
      <c r="Q1981" s="47"/>
      <c r="R1981" s="56" t="e">
        <f t="shared" si="862"/>
        <v>#VALUE!</v>
      </c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267"/>
      <c r="AF1981" s="267"/>
      <c r="AG1981" s="40"/>
      <c r="AH1981" s="40"/>
      <c r="AI1981" s="40"/>
      <c r="AJ1981" s="58" t="str">
        <f>IF(H1981="","",VLOOKUP(H1981,単重表!$C$6:'単重表'!$F$2502,4,FALSE))</f>
        <v/>
      </c>
      <c r="AK1981" s="141" t="e">
        <f t="shared" si="362"/>
        <v>#VALUE!</v>
      </c>
      <c r="AL1981" s="40">
        <v>2</v>
      </c>
      <c r="AM1981" s="190" t="e">
        <f t="shared" si="363"/>
        <v>#VALUE!</v>
      </c>
      <c r="AO1981" s="191">
        <f t="shared" si="349"/>
        <v>0</v>
      </c>
      <c r="AP1981" s="182"/>
      <c r="AQ1981" s="183" t="str">
        <f t="shared" si="350"/>
        <v/>
      </c>
      <c r="AR1981" s="182"/>
      <c r="AS1981" s="184" t="str">
        <f t="shared" si="351"/>
        <v/>
      </c>
      <c r="AT1981" s="182"/>
      <c r="AU1981" s="268"/>
      <c r="AV1981" s="185"/>
      <c r="AW1981" s="185"/>
      <c r="AX1981" s="185"/>
      <c r="AY1981" s="185"/>
      <c r="AZ1981" s="185"/>
      <c r="BA1981" s="186"/>
      <c r="BB1981" s="80"/>
      <c r="BC1981" s="185"/>
      <c r="BD1981" s="185"/>
      <c r="BE1981" s="185"/>
      <c r="BF1981" s="185"/>
      <c r="BG1981" s="187"/>
      <c r="BH1981" s="270"/>
      <c r="BI1981" s="188"/>
      <c r="BJ1981" s="268"/>
      <c r="BL1981" s="40"/>
      <c r="BM1981" s="40"/>
      <c r="BN1981" s="40"/>
      <c r="BO1981" s="40"/>
      <c r="BP1981" s="40"/>
      <c r="BQ1981" s="40"/>
      <c r="BR1981" s="40"/>
      <c r="BS1981" s="40"/>
      <c r="BT1981" s="40"/>
      <c r="BU1981" s="40"/>
      <c r="BV1981" s="40"/>
      <c r="BW1981" s="40"/>
      <c r="BX1981" s="40"/>
      <c r="BY1981" s="40"/>
      <c r="BZ1981" s="40"/>
      <c r="CA1981" s="40"/>
      <c r="CB1981" s="40"/>
      <c r="CC1981" s="40"/>
      <c r="CD1981" s="40"/>
      <c r="CE1981" s="40"/>
      <c r="CF1981" s="40"/>
      <c r="CG1981" s="40"/>
      <c r="CH1981" s="40"/>
      <c r="CI1981" s="40"/>
      <c r="CJ1981" s="40"/>
      <c r="CK1981" s="40"/>
      <c r="CL1981" s="40"/>
      <c r="CM1981" s="40"/>
      <c r="CN1981" s="40"/>
      <c r="CO1981" s="40">
        <f t="shared" si="352"/>
        <v>0</v>
      </c>
    </row>
    <row r="1982" spans="1:93" ht="22.5" customHeight="1">
      <c r="A1982" s="269"/>
      <c r="B1982" s="267"/>
      <c r="C1982" s="75"/>
      <c r="D1982" s="78"/>
      <c r="E1982" s="75"/>
      <c r="F1982" s="80"/>
      <c r="G1982" s="78"/>
      <c r="H1982" s="70"/>
      <c r="I1982" s="81"/>
      <c r="J1982" s="71" t="str">
        <f>IF(H1982="","",VLOOKUP(H1982,単重表!$C$6:'単重表'!$F$2502,2,FALSE))</f>
        <v/>
      </c>
      <c r="K1982" s="232"/>
      <c r="L1982" s="101">
        <f>IF(K1982="",1,K1982/1000)</f>
        <v>1</v>
      </c>
      <c r="M1982" s="46"/>
      <c r="N1982" s="101">
        <f t="shared" si="244"/>
        <v>1</v>
      </c>
      <c r="O1982" s="49"/>
      <c r="P1982" s="47" t="str">
        <f>IF(H1982="","",VLOOKUP(H1982,単重表!$C$6:'単重表'!$F$2502,3,FALSE))</f>
        <v/>
      </c>
      <c r="Q1982" s="47"/>
      <c r="R1982" s="56" t="e">
        <f t="shared" si="862"/>
        <v>#VALUE!</v>
      </c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267"/>
      <c r="AF1982" s="267"/>
      <c r="AG1982" s="40"/>
      <c r="AH1982" s="40"/>
      <c r="AI1982" s="40"/>
      <c r="AJ1982" s="58" t="str">
        <f>IF(H1982="","",VLOOKUP(H1982,単重表!$C$6:'単重表'!$F$2502,4,FALSE))</f>
        <v/>
      </c>
      <c r="AK1982" s="141" t="e">
        <f t="shared" si="362"/>
        <v>#VALUE!</v>
      </c>
      <c r="AL1982" s="40">
        <v>2</v>
      </c>
      <c r="AM1982" s="190" t="e">
        <f t="shared" si="363"/>
        <v>#VALUE!</v>
      </c>
      <c r="AO1982" s="191">
        <f t="shared" si="349"/>
        <v>0</v>
      </c>
      <c r="AP1982" s="182"/>
      <c r="AQ1982" s="183" t="str">
        <f t="shared" si="350"/>
        <v/>
      </c>
      <c r="AR1982" s="182"/>
      <c r="AS1982" s="184" t="str">
        <f t="shared" si="351"/>
        <v/>
      </c>
      <c r="AT1982" s="182"/>
      <c r="AU1982" s="268"/>
      <c r="AV1982" s="185"/>
      <c r="AW1982" s="185"/>
      <c r="AX1982" s="185"/>
      <c r="AY1982" s="185"/>
      <c r="AZ1982" s="185"/>
      <c r="BA1982" s="186"/>
      <c r="BB1982" s="80"/>
      <c r="BC1982" s="185"/>
      <c r="BD1982" s="185"/>
      <c r="BE1982" s="185"/>
      <c r="BF1982" s="185"/>
      <c r="BG1982" s="187"/>
      <c r="BH1982" s="270"/>
      <c r="BI1982" s="188"/>
      <c r="BJ1982" s="268"/>
      <c r="BL1982" s="40"/>
      <c r="BM1982" s="40"/>
      <c r="BN1982" s="40"/>
      <c r="BO1982" s="40"/>
      <c r="BP1982" s="40"/>
      <c r="BQ1982" s="40"/>
      <c r="BR1982" s="40"/>
      <c r="BS1982" s="40"/>
      <c r="BT1982" s="40"/>
      <c r="BU1982" s="40"/>
      <c r="BV1982" s="40"/>
      <c r="BW1982" s="40"/>
      <c r="BX1982" s="40"/>
      <c r="BY1982" s="40"/>
      <c r="BZ1982" s="40"/>
      <c r="CA1982" s="40"/>
      <c r="CB1982" s="40"/>
      <c r="CC1982" s="40"/>
      <c r="CD1982" s="40"/>
      <c r="CE1982" s="40"/>
      <c r="CF1982" s="40"/>
      <c r="CG1982" s="40"/>
      <c r="CH1982" s="40"/>
      <c r="CI1982" s="40"/>
      <c r="CJ1982" s="40"/>
      <c r="CK1982" s="40"/>
      <c r="CL1982" s="40"/>
      <c r="CM1982" s="40"/>
      <c r="CN1982" s="40"/>
      <c r="CO1982" s="40">
        <f t="shared" si="352"/>
        <v>0</v>
      </c>
    </row>
    <row r="1983" spans="1:93" ht="22.5" customHeight="1">
      <c r="A1983" s="269"/>
      <c r="B1983" s="267"/>
      <c r="C1983" s="75"/>
      <c r="D1983" s="78"/>
      <c r="E1983" s="75"/>
      <c r="F1983" s="80"/>
      <c r="G1983" s="78"/>
      <c r="H1983" s="70"/>
      <c r="I1983" s="81"/>
      <c r="J1983" s="71" t="str">
        <f>IF(H1983="","",VLOOKUP(H1983,単重表!$C$6:'単重表'!$F$2502,2,FALSE))</f>
        <v/>
      </c>
      <c r="K1983" s="232"/>
      <c r="L1983" s="101">
        <f>IF(K1983="",1,K1983/1000)</f>
        <v>1</v>
      </c>
      <c r="M1983" s="46"/>
      <c r="N1983" s="101">
        <f t="shared" si="244"/>
        <v>1</v>
      </c>
      <c r="O1983" s="49"/>
      <c r="P1983" s="47" t="str">
        <f>IF(H1983="","",VLOOKUP(H1983,単重表!$C$6:'単重表'!$F$2502,3,FALSE))</f>
        <v/>
      </c>
      <c r="Q1983" s="47"/>
      <c r="R1983" s="56" t="e">
        <f>P1983*O1983*N1983*L1983+Q1983</f>
        <v>#VALUE!</v>
      </c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267"/>
      <c r="AF1983" s="267"/>
      <c r="AG1983" s="40"/>
      <c r="AH1983" s="40"/>
      <c r="AI1983" s="40"/>
      <c r="AJ1983" s="58" t="str">
        <f>IF(H1983="","",VLOOKUP(H1983,単重表!$C$6:'単重表'!$F$2502,4,FALSE))</f>
        <v/>
      </c>
      <c r="AK1983" s="141" t="e">
        <f t="shared" si="362"/>
        <v>#VALUE!</v>
      </c>
      <c r="AL1983" s="40">
        <v>2</v>
      </c>
      <c r="AM1983" s="190" t="e">
        <f t="shared" si="363"/>
        <v>#VALUE!</v>
      </c>
      <c r="AO1983" s="191">
        <f t="shared" si="349"/>
        <v>0</v>
      </c>
      <c r="AP1983" s="182"/>
      <c r="AQ1983" s="183" t="str">
        <f t="shared" si="350"/>
        <v/>
      </c>
      <c r="AR1983" s="182"/>
      <c r="AS1983" s="184" t="str">
        <f t="shared" si="351"/>
        <v/>
      </c>
      <c r="AT1983" s="182"/>
      <c r="AU1983" s="268"/>
      <c r="AV1983" s="185"/>
      <c r="AW1983" s="185"/>
      <c r="AX1983" s="185"/>
      <c r="AY1983" s="185"/>
      <c r="AZ1983" s="185"/>
      <c r="BA1983" s="186"/>
      <c r="BB1983" s="80"/>
      <c r="BC1983" s="185"/>
      <c r="BD1983" s="185"/>
      <c r="BE1983" s="185"/>
      <c r="BF1983" s="185"/>
      <c r="BG1983" s="187"/>
      <c r="BH1983" s="270"/>
      <c r="BI1983" s="188"/>
      <c r="BJ1983" s="268"/>
      <c r="BL1983" s="40"/>
      <c r="BM1983" s="40"/>
      <c r="BN1983" s="40"/>
      <c r="BO1983" s="40"/>
      <c r="BP1983" s="40"/>
      <c r="BQ1983" s="40"/>
      <c r="BR1983" s="40"/>
      <c r="BS1983" s="40"/>
      <c r="BT1983" s="40"/>
      <c r="BU1983" s="40"/>
      <c r="BV1983" s="40"/>
      <c r="BW1983" s="40"/>
      <c r="BX1983" s="40"/>
      <c r="BY1983" s="40"/>
      <c r="BZ1983" s="40"/>
      <c r="CA1983" s="40"/>
      <c r="CB1983" s="40"/>
      <c r="CC1983" s="40"/>
      <c r="CD1983" s="40"/>
      <c r="CE1983" s="40"/>
      <c r="CF1983" s="40"/>
      <c r="CG1983" s="40"/>
      <c r="CH1983" s="40"/>
      <c r="CI1983" s="40"/>
      <c r="CJ1983" s="40"/>
      <c r="CK1983" s="40"/>
      <c r="CL1983" s="40"/>
      <c r="CM1983" s="40"/>
      <c r="CN1983" s="40"/>
      <c r="CO1983" s="40">
        <f t="shared" si="352"/>
        <v>0</v>
      </c>
    </row>
    <row r="1984" spans="1:93" ht="22.5" customHeight="1">
      <c r="A1984" s="269"/>
      <c r="B1984" s="267"/>
      <c r="C1984" s="75"/>
      <c r="D1984" s="78"/>
      <c r="E1984" s="75"/>
      <c r="F1984" s="80"/>
      <c r="G1984" s="78"/>
      <c r="H1984" s="70"/>
      <c r="I1984" s="81"/>
      <c r="J1984" s="71" t="str">
        <f>IF(H1984="","",VLOOKUP(H1984,単重表!$C$6:'単重表'!$F$2502,2,FALSE))</f>
        <v/>
      </c>
      <c r="K1984" s="232"/>
      <c r="L1984" s="101">
        <f t="shared" ref="L1984:L1991" si="863">IF(K1984="",1,K1984/1000)</f>
        <v>1</v>
      </c>
      <c r="M1984" s="46"/>
      <c r="N1984" s="101">
        <f t="shared" si="244"/>
        <v>1</v>
      </c>
      <c r="O1984" s="49"/>
      <c r="P1984" s="47" t="str">
        <f>IF(H1984="","",VLOOKUP(H1984,単重表!$C$6:'単重表'!$F$2502,3,FALSE))</f>
        <v/>
      </c>
      <c r="Q1984" s="47"/>
      <c r="R1984" s="56" t="e">
        <f t="shared" ref="R1984:R1993" si="864">P1984*O1984*N1984*L1984+Q1984</f>
        <v>#VALUE!</v>
      </c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267"/>
      <c r="AF1984" s="267"/>
      <c r="AG1984" s="40"/>
      <c r="AH1984" s="40"/>
      <c r="AI1984" s="40"/>
      <c r="AJ1984" s="58" t="str">
        <f>IF(H1984="","",VLOOKUP(H1984,単重表!$C$6:'単重表'!$F$2502,4,FALSE))</f>
        <v/>
      </c>
      <c r="AK1984" s="141" t="e">
        <f t="shared" si="362"/>
        <v>#VALUE!</v>
      </c>
      <c r="AL1984" s="40">
        <v>2</v>
      </c>
      <c r="AM1984" s="190" t="e">
        <f t="shared" si="363"/>
        <v>#VALUE!</v>
      </c>
      <c r="AO1984" s="191">
        <f t="shared" si="349"/>
        <v>0</v>
      </c>
      <c r="AP1984" s="182"/>
      <c r="AQ1984" s="183" t="str">
        <f t="shared" si="350"/>
        <v/>
      </c>
      <c r="AR1984" s="182"/>
      <c r="AS1984" s="184" t="str">
        <f t="shared" si="351"/>
        <v/>
      </c>
      <c r="AT1984" s="182"/>
      <c r="AU1984" s="268"/>
      <c r="AV1984" s="185"/>
      <c r="AW1984" s="185"/>
      <c r="AX1984" s="185"/>
      <c r="AY1984" s="185"/>
      <c r="AZ1984" s="185"/>
      <c r="BA1984" s="186"/>
      <c r="BB1984" s="80"/>
      <c r="BC1984" s="185"/>
      <c r="BD1984" s="185"/>
      <c r="BE1984" s="185"/>
      <c r="BF1984" s="185"/>
      <c r="BG1984" s="187"/>
      <c r="BH1984" s="270"/>
      <c r="BI1984" s="188"/>
      <c r="BJ1984" s="268"/>
      <c r="BL1984" s="40"/>
      <c r="BM1984" s="40"/>
      <c r="BN1984" s="40"/>
      <c r="BO1984" s="40"/>
      <c r="BP1984" s="40"/>
      <c r="BQ1984" s="40"/>
      <c r="BR1984" s="40"/>
      <c r="BS1984" s="40"/>
      <c r="BT1984" s="40"/>
      <c r="BU1984" s="40"/>
      <c r="BV1984" s="40"/>
      <c r="BW1984" s="40"/>
      <c r="BX1984" s="40"/>
      <c r="BY1984" s="40"/>
      <c r="BZ1984" s="40"/>
      <c r="CA1984" s="40"/>
      <c r="CB1984" s="40"/>
      <c r="CC1984" s="40"/>
      <c r="CD1984" s="40"/>
      <c r="CE1984" s="40"/>
      <c r="CF1984" s="40"/>
      <c r="CG1984" s="40"/>
      <c r="CH1984" s="40"/>
      <c r="CI1984" s="40"/>
      <c r="CJ1984" s="40"/>
      <c r="CK1984" s="40"/>
      <c r="CL1984" s="40"/>
      <c r="CM1984" s="40"/>
      <c r="CN1984" s="40"/>
      <c r="CO1984" s="40">
        <f t="shared" si="352"/>
        <v>0</v>
      </c>
    </row>
    <row r="1985" spans="1:93" ht="22.5" customHeight="1">
      <c r="A1985" s="269"/>
      <c r="B1985" s="267"/>
      <c r="C1985" s="75"/>
      <c r="D1985" s="78"/>
      <c r="E1985" s="75"/>
      <c r="F1985" s="80"/>
      <c r="G1985" s="78"/>
      <c r="H1985" s="70"/>
      <c r="I1985" s="81"/>
      <c r="J1985" s="71" t="str">
        <f>IF(H1985="","",VLOOKUP(H1985,単重表!$C$6:'単重表'!$F$2502,2,FALSE))</f>
        <v/>
      </c>
      <c r="K1985" s="232"/>
      <c r="L1985" s="101">
        <f t="shared" si="863"/>
        <v>1</v>
      </c>
      <c r="M1985" s="46"/>
      <c r="N1985" s="101">
        <f t="shared" si="244"/>
        <v>1</v>
      </c>
      <c r="O1985" s="49"/>
      <c r="P1985" s="47" t="str">
        <f>IF(H1985="","",VLOOKUP(H1985,単重表!$C$6:'単重表'!$F$2502,3,FALSE))</f>
        <v/>
      </c>
      <c r="Q1985" s="47"/>
      <c r="R1985" s="56" t="e">
        <f t="shared" si="864"/>
        <v>#VALUE!</v>
      </c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267"/>
      <c r="AF1985" s="267"/>
      <c r="AG1985" s="40"/>
      <c r="AH1985" s="40"/>
      <c r="AI1985" s="40"/>
      <c r="AJ1985" s="58" t="str">
        <f>IF(H1985="","",VLOOKUP(H1985,単重表!$C$6:'単重表'!$F$2502,4,FALSE))</f>
        <v/>
      </c>
      <c r="AK1985" s="141" t="e">
        <f t="shared" si="362"/>
        <v>#VALUE!</v>
      </c>
      <c r="AL1985" s="40">
        <v>2</v>
      </c>
      <c r="AM1985" s="190" t="e">
        <f t="shared" si="363"/>
        <v>#VALUE!</v>
      </c>
      <c r="AO1985" s="191">
        <f t="shared" si="349"/>
        <v>0</v>
      </c>
      <c r="AP1985" s="182"/>
      <c r="AQ1985" s="183" t="str">
        <f t="shared" si="350"/>
        <v/>
      </c>
      <c r="AR1985" s="182"/>
      <c r="AS1985" s="184" t="str">
        <f t="shared" si="351"/>
        <v/>
      </c>
      <c r="AT1985" s="182"/>
      <c r="AU1985" s="268"/>
      <c r="AV1985" s="185"/>
      <c r="AW1985" s="185"/>
      <c r="AX1985" s="185"/>
      <c r="AY1985" s="185"/>
      <c r="AZ1985" s="185"/>
      <c r="BA1985" s="186"/>
      <c r="BB1985" s="80"/>
      <c r="BC1985" s="185"/>
      <c r="BD1985" s="185"/>
      <c r="BE1985" s="185"/>
      <c r="BF1985" s="185"/>
      <c r="BG1985" s="187"/>
      <c r="BH1985" s="270"/>
      <c r="BI1985" s="188"/>
      <c r="BJ1985" s="268"/>
      <c r="BL1985" s="40"/>
      <c r="BM1985" s="40"/>
      <c r="BN1985" s="40"/>
      <c r="BO1985" s="40"/>
      <c r="BP1985" s="40"/>
      <c r="BQ1985" s="40"/>
      <c r="BR1985" s="40"/>
      <c r="BS1985" s="40"/>
      <c r="BT1985" s="40"/>
      <c r="BU1985" s="40"/>
      <c r="BV1985" s="40"/>
      <c r="BW1985" s="40"/>
      <c r="BX1985" s="40"/>
      <c r="BY1985" s="40"/>
      <c r="BZ1985" s="40"/>
      <c r="CA1985" s="40"/>
      <c r="CB1985" s="40"/>
      <c r="CC1985" s="40"/>
      <c r="CD1985" s="40"/>
      <c r="CE1985" s="40"/>
      <c r="CF1985" s="40"/>
      <c r="CG1985" s="40"/>
      <c r="CH1985" s="40"/>
      <c r="CI1985" s="40"/>
      <c r="CJ1985" s="40"/>
      <c r="CK1985" s="40"/>
      <c r="CL1985" s="40"/>
      <c r="CM1985" s="40"/>
      <c r="CN1985" s="40"/>
      <c r="CO1985" s="40">
        <f t="shared" si="352"/>
        <v>0</v>
      </c>
    </row>
    <row r="1986" spans="1:93" ht="22.5" customHeight="1">
      <c r="A1986" s="269"/>
      <c r="B1986" s="267"/>
      <c r="C1986" s="75"/>
      <c r="D1986" s="78"/>
      <c r="E1986" s="75"/>
      <c r="F1986" s="80"/>
      <c r="G1986" s="78"/>
      <c r="H1986" s="70"/>
      <c r="I1986" s="81"/>
      <c r="J1986" s="71" t="str">
        <f>IF(H1986="","",VLOOKUP(H1986,単重表!$C$6:'単重表'!$F$2502,2,FALSE))</f>
        <v/>
      </c>
      <c r="K1986" s="232"/>
      <c r="L1986" s="101">
        <f t="shared" si="863"/>
        <v>1</v>
      </c>
      <c r="M1986" s="46"/>
      <c r="N1986" s="101">
        <f t="shared" si="244"/>
        <v>1</v>
      </c>
      <c r="O1986" s="49"/>
      <c r="P1986" s="47" t="str">
        <f>IF(H1986="","",VLOOKUP(H1986,単重表!$C$6:'単重表'!$F$2502,3,FALSE))</f>
        <v/>
      </c>
      <c r="Q1986" s="47"/>
      <c r="R1986" s="56" t="e">
        <f t="shared" si="864"/>
        <v>#VALUE!</v>
      </c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267"/>
      <c r="AF1986" s="267"/>
      <c r="AG1986" s="40"/>
      <c r="AH1986" s="40"/>
      <c r="AI1986" s="40"/>
      <c r="AJ1986" s="58" t="str">
        <f>IF(H1986="","",VLOOKUP(H1986,単重表!$C$6:'単重表'!$F$2502,4,FALSE))</f>
        <v/>
      </c>
      <c r="AK1986" s="141" t="e">
        <f t="shared" si="362"/>
        <v>#VALUE!</v>
      </c>
      <c r="AL1986" s="40">
        <v>2</v>
      </c>
      <c r="AM1986" s="190" t="e">
        <f t="shared" si="363"/>
        <v>#VALUE!</v>
      </c>
      <c r="AO1986" s="191">
        <f t="shared" si="349"/>
        <v>0</v>
      </c>
      <c r="AP1986" s="182"/>
      <c r="AQ1986" s="183" t="str">
        <f t="shared" si="350"/>
        <v/>
      </c>
      <c r="AR1986" s="182"/>
      <c r="AS1986" s="184" t="str">
        <f t="shared" si="351"/>
        <v/>
      </c>
      <c r="AT1986" s="182"/>
      <c r="AU1986" s="268"/>
      <c r="AV1986" s="185"/>
      <c r="AW1986" s="185"/>
      <c r="AX1986" s="185"/>
      <c r="AY1986" s="185"/>
      <c r="AZ1986" s="185"/>
      <c r="BA1986" s="186"/>
      <c r="BB1986" s="80"/>
      <c r="BC1986" s="185"/>
      <c r="BD1986" s="185"/>
      <c r="BE1986" s="185"/>
      <c r="BF1986" s="185"/>
      <c r="BG1986" s="187"/>
      <c r="BH1986" s="270"/>
      <c r="BI1986" s="188"/>
      <c r="BJ1986" s="268"/>
      <c r="BL1986" s="40"/>
      <c r="BM1986" s="40"/>
      <c r="BN1986" s="40"/>
      <c r="BO1986" s="40"/>
      <c r="BP1986" s="40"/>
      <c r="BQ1986" s="40"/>
      <c r="BR1986" s="40"/>
      <c r="BS1986" s="40"/>
      <c r="BT1986" s="40"/>
      <c r="BU1986" s="40"/>
      <c r="BV1986" s="40"/>
      <c r="BW1986" s="40"/>
      <c r="BX1986" s="40"/>
      <c r="BY1986" s="40"/>
      <c r="BZ1986" s="40"/>
      <c r="CA1986" s="40"/>
      <c r="CB1986" s="40"/>
      <c r="CC1986" s="40"/>
      <c r="CD1986" s="40"/>
      <c r="CE1986" s="40"/>
      <c r="CF1986" s="40"/>
      <c r="CG1986" s="40"/>
      <c r="CH1986" s="40"/>
      <c r="CI1986" s="40"/>
      <c r="CJ1986" s="40"/>
      <c r="CK1986" s="40"/>
      <c r="CL1986" s="40"/>
      <c r="CM1986" s="40"/>
      <c r="CN1986" s="40"/>
      <c r="CO1986" s="40">
        <f t="shared" si="352"/>
        <v>0</v>
      </c>
    </row>
    <row r="1987" spans="1:93" ht="22.5" customHeight="1">
      <c r="A1987" s="269"/>
      <c r="B1987" s="267"/>
      <c r="C1987" s="75"/>
      <c r="D1987" s="78"/>
      <c r="E1987" s="75"/>
      <c r="F1987" s="80"/>
      <c r="G1987" s="78"/>
      <c r="H1987" s="70"/>
      <c r="I1987" s="81"/>
      <c r="J1987" s="71" t="str">
        <f>IF(H1987="","",VLOOKUP(H1987,単重表!$C$6:'単重表'!$F$2502,2,FALSE))</f>
        <v/>
      </c>
      <c r="K1987" s="232"/>
      <c r="L1987" s="101">
        <f t="shared" si="863"/>
        <v>1</v>
      </c>
      <c r="M1987" s="46"/>
      <c r="N1987" s="101">
        <f t="shared" si="244"/>
        <v>1</v>
      </c>
      <c r="O1987" s="49"/>
      <c r="P1987" s="47" t="str">
        <f>IF(H1987="","",VLOOKUP(H1987,単重表!$C$6:'単重表'!$F$2502,3,FALSE))</f>
        <v/>
      </c>
      <c r="Q1987" s="47"/>
      <c r="R1987" s="56" t="e">
        <f t="shared" si="864"/>
        <v>#VALUE!</v>
      </c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267"/>
      <c r="AF1987" s="267"/>
      <c r="AG1987" s="40"/>
      <c r="AH1987" s="40"/>
      <c r="AI1987" s="40"/>
      <c r="AJ1987" s="58" t="str">
        <f>IF(H1987="","",VLOOKUP(H1987,単重表!$C$6:'単重表'!$F$2502,4,FALSE))</f>
        <v/>
      </c>
      <c r="AK1987" s="141" t="e">
        <f t="shared" si="362"/>
        <v>#VALUE!</v>
      </c>
      <c r="AL1987" s="40">
        <v>2</v>
      </c>
      <c r="AM1987" s="190" t="e">
        <f t="shared" si="363"/>
        <v>#VALUE!</v>
      </c>
      <c r="AO1987" s="191">
        <f t="shared" si="349"/>
        <v>0</v>
      </c>
      <c r="AP1987" s="182"/>
      <c r="AQ1987" s="183" t="str">
        <f t="shared" si="350"/>
        <v/>
      </c>
      <c r="AR1987" s="182"/>
      <c r="AS1987" s="184" t="str">
        <f t="shared" si="351"/>
        <v/>
      </c>
      <c r="AT1987" s="182"/>
      <c r="AU1987" s="268"/>
      <c r="AV1987" s="185"/>
      <c r="AW1987" s="185"/>
      <c r="AX1987" s="185"/>
      <c r="AY1987" s="185"/>
      <c r="AZ1987" s="185"/>
      <c r="BA1987" s="186"/>
      <c r="BB1987" s="80"/>
      <c r="BC1987" s="185"/>
      <c r="BD1987" s="185"/>
      <c r="BE1987" s="185"/>
      <c r="BF1987" s="185"/>
      <c r="BG1987" s="187"/>
      <c r="BH1987" s="270"/>
      <c r="BI1987" s="188"/>
      <c r="BJ1987" s="268"/>
      <c r="BL1987" s="40"/>
      <c r="BM1987" s="40"/>
      <c r="BN1987" s="40"/>
      <c r="BO1987" s="40"/>
      <c r="BP1987" s="40"/>
      <c r="BQ1987" s="40"/>
      <c r="BR1987" s="40"/>
      <c r="BS1987" s="40"/>
      <c r="BT1987" s="40"/>
      <c r="BU1987" s="40"/>
      <c r="BV1987" s="40"/>
      <c r="BW1987" s="40"/>
      <c r="BX1987" s="40"/>
      <c r="BY1987" s="40"/>
      <c r="BZ1987" s="40"/>
      <c r="CA1987" s="40"/>
      <c r="CB1987" s="40"/>
      <c r="CC1987" s="40"/>
      <c r="CD1987" s="40"/>
      <c r="CE1987" s="40"/>
      <c r="CF1987" s="40"/>
      <c r="CG1987" s="40"/>
      <c r="CH1987" s="40"/>
      <c r="CI1987" s="40"/>
      <c r="CJ1987" s="40"/>
      <c r="CK1987" s="40"/>
      <c r="CL1987" s="40"/>
      <c r="CM1987" s="40"/>
      <c r="CN1987" s="40"/>
      <c r="CO1987" s="40">
        <f t="shared" si="352"/>
        <v>0</v>
      </c>
    </row>
    <row r="1988" spans="1:93" ht="22.5" customHeight="1">
      <c r="A1988" s="269"/>
      <c r="B1988" s="267"/>
      <c r="C1988" s="75"/>
      <c r="D1988" s="78"/>
      <c r="E1988" s="75"/>
      <c r="F1988" s="80"/>
      <c r="G1988" s="78"/>
      <c r="H1988" s="70"/>
      <c r="I1988" s="81"/>
      <c r="J1988" s="71" t="str">
        <f>IF(H1988="","",VLOOKUP(H1988,単重表!$C$6:'単重表'!$F$2502,2,FALSE))</f>
        <v/>
      </c>
      <c r="K1988" s="232"/>
      <c r="L1988" s="101">
        <f t="shared" si="863"/>
        <v>1</v>
      </c>
      <c r="M1988" s="46"/>
      <c r="N1988" s="101">
        <f t="shared" si="244"/>
        <v>1</v>
      </c>
      <c r="O1988" s="49"/>
      <c r="P1988" s="47" t="str">
        <f>IF(H1988="","",VLOOKUP(H1988,単重表!$C$6:'単重表'!$F$2502,3,FALSE))</f>
        <v/>
      </c>
      <c r="Q1988" s="47"/>
      <c r="R1988" s="56" t="e">
        <f t="shared" si="864"/>
        <v>#VALUE!</v>
      </c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267"/>
      <c r="AF1988" s="267"/>
      <c r="AG1988" s="40"/>
      <c r="AH1988" s="40"/>
      <c r="AI1988" s="40"/>
      <c r="AJ1988" s="58" t="str">
        <f>IF(H1988="","",VLOOKUP(H1988,単重表!$C$6:'単重表'!$F$2502,4,FALSE))</f>
        <v/>
      </c>
      <c r="AK1988" s="141" t="e">
        <f t="shared" si="362"/>
        <v>#VALUE!</v>
      </c>
      <c r="AL1988" s="40">
        <v>2</v>
      </c>
      <c r="AM1988" s="190" t="e">
        <f t="shared" si="363"/>
        <v>#VALUE!</v>
      </c>
      <c r="AO1988" s="191">
        <f t="shared" si="349"/>
        <v>0</v>
      </c>
      <c r="AP1988" s="182"/>
      <c r="AQ1988" s="183" t="str">
        <f t="shared" si="350"/>
        <v/>
      </c>
      <c r="AR1988" s="182"/>
      <c r="AS1988" s="184" t="str">
        <f t="shared" si="351"/>
        <v/>
      </c>
      <c r="AT1988" s="182"/>
      <c r="AU1988" s="268"/>
      <c r="AV1988" s="185"/>
      <c r="AW1988" s="185"/>
      <c r="AX1988" s="185"/>
      <c r="AY1988" s="185"/>
      <c r="AZ1988" s="185"/>
      <c r="BA1988" s="186"/>
      <c r="BB1988" s="80"/>
      <c r="BC1988" s="185"/>
      <c r="BD1988" s="185"/>
      <c r="BE1988" s="185"/>
      <c r="BF1988" s="185"/>
      <c r="BG1988" s="187"/>
      <c r="BH1988" s="270"/>
      <c r="BI1988" s="188"/>
      <c r="BJ1988" s="268"/>
      <c r="BL1988" s="40"/>
      <c r="BM1988" s="40"/>
      <c r="BN1988" s="40"/>
      <c r="BO1988" s="40"/>
      <c r="BP1988" s="40"/>
      <c r="BQ1988" s="40"/>
      <c r="BR1988" s="40"/>
      <c r="BS1988" s="40"/>
      <c r="BT1988" s="40"/>
      <c r="BU1988" s="40"/>
      <c r="BV1988" s="40"/>
      <c r="BW1988" s="40"/>
      <c r="BX1988" s="40"/>
      <c r="BY1988" s="40"/>
      <c r="BZ1988" s="40"/>
      <c r="CA1988" s="40"/>
      <c r="CB1988" s="40"/>
      <c r="CC1988" s="40"/>
      <c r="CD1988" s="40"/>
      <c r="CE1988" s="40"/>
      <c r="CF1988" s="40"/>
      <c r="CG1988" s="40"/>
      <c r="CH1988" s="40"/>
      <c r="CI1988" s="40"/>
      <c r="CJ1988" s="40"/>
      <c r="CK1988" s="40"/>
      <c r="CL1988" s="40"/>
      <c r="CM1988" s="40"/>
      <c r="CN1988" s="40"/>
      <c r="CO1988" s="40">
        <f t="shared" si="352"/>
        <v>0</v>
      </c>
    </row>
    <row r="1989" spans="1:93" ht="22.5" customHeight="1">
      <c r="A1989" s="269"/>
      <c r="B1989" s="267"/>
      <c r="C1989" s="75"/>
      <c r="D1989" s="78"/>
      <c r="E1989" s="75"/>
      <c r="F1989" s="80"/>
      <c r="G1989" s="78"/>
      <c r="H1989" s="70"/>
      <c r="I1989" s="81"/>
      <c r="J1989" s="71" t="str">
        <f>IF(H1989="","",VLOOKUP(H1989,単重表!$C$6:'単重表'!$F$2502,2,FALSE))</f>
        <v/>
      </c>
      <c r="K1989" s="232"/>
      <c r="L1989" s="101">
        <f t="shared" si="863"/>
        <v>1</v>
      </c>
      <c r="M1989" s="46"/>
      <c r="N1989" s="101">
        <f t="shared" si="244"/>
        <v>1</v>
      </c>
      <c r="O1989" s="49"/>
      <c r="P1989" s="47" t="str">
        <f>IF(H1989="","",VLOOKUP(H1989,単重表!$C$6:'単重表'!$F$2502,3,FALSE))</f>
        <v/>
      </c>
      <c r="Q1989" s="47"/>
      <c r="R1989" s="56" t="e">
        <f t="shared" si="864"/>
        <v>#VALUE!</v>
      </c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267"/>
      <c r="AF1989" s="267"/>
      <c r="AG1989" s="40"/>
      <c r="AH1989" s="40"/>
      <c r="AI1989" s="40"/>
      <c r="AJ1989" s="58" t="str">
        <f>IF(H1989="","",VLOOKUP(H1989,単重表!$C$6:'単重表'!$F$2502,4,FALSE))</f>
        <v/>
      </c>
      <c r="AK1989" s="141" t="e">
        <f t="shared" si="362"/>
        <v>#VALUE!</v>
      </c>
      <c r="AL1989" s="40">
        <v>2</v>
      </c>
      <c r="AM1989" s="190" t="e">
        <f t="shared" si="363"/>
        <v>#VALUE!</v>
      </c>
      <c r="AO1989" s="191">
        <f t="shared" si="349"/>
        <v>0</v>
      </c>
      <c r="AP1989" s="182"/>
      <c r="AQ1989" s="183" t="str">
        <f t="shared" si="350"/>
        <v/>
      </c>
      <c r="AR1989" s="182"/>
      <c r="AS1989" s="184" t="str">
        <f t="shared" si="351"/>
        <v/>
      </c>
      <c r="AT1989" s="182"/>
      <c r="AU1989" s="268"/>
      <c r="AV1989" s="185"/>
      <c r="AW1989" s="185"/>
      <c r="AX1989" s="185"/>
      <c r="AY1989" s="185"/>
      <c r="AZ1989" s="185"/>
      <c r="BA1989" s="186"/>
      <c r="BB1989" s="80"/>
      <c r="BC1989" s="185"/>
      <c r="BD1989" s="185"/>
      <c r="BE1989" s="185"/>
      <c r="BF1989" s="185"/>
      <c r="BG1989" s="187"/>
      <c r="BH1989" s="270"/>
      <c r="BI1989" s="188"/>
      <c r="BJ1989" s="268"/>
      <c r="BL1989" s="40"/>
      <c r="BM1989" s="40"/>
      <c r="BN1989" s="40"/>
      <c r="BO1989" s="40"/>
      <c r="BP1989" s="40"/>
      <c r="BQ1989" s="40"/>
      <c r="BR1989" s="40"/>
      <c r="BS1989" s="40"/>
      <c r="BT1989" s="40"/>
      <c r="BU1989" s="40"/>
      <c r="BV1989" s="40"/>
      <c r="BW1989" s="40"/>
      <c r="BX1989" s="40"/>
      <c r="BY1989" s="40"/>
      <c r="BZ1989" s="40"/>
      <c r="CA1989" s="40"/>
      <c r="CB1989" s="40"/>
      <c r="CC1989" s="40"/>
      <c r="CD1989" s="40"/>
      <c r="CE1989" s="40"/>
      <c r="CF1989" s="40"/>
      <c r="CG1989" s="40"/>
      <c r="CH1989" s="40"/>
      <c r="CI1989" s="40"/>
      <c r="CJ1989" s="40"/>
      <c r="CK1989" s="40"/>
      <c r="CL1989" s="40"/>
      <c r="CM1989" s="40"/>
      <c r="CN1989" s="40"/>
      <c r="CO1989" s="40">
        <f t="shared" si="352"/>
        <v>0</v>
      </c>
    </row>
    <row r="1990" spans="1:93" ht="22.5" customHeight="1">
      <c r="A1990" s="269"/>
      <c r="B1990" s="267"/>
      <c r="C1990" s="75"/>
      <c r="D1990" s="78"/>
      <c r="E1990" s="75"/>
      <c r="F1990" s="80"/>
      <c r="G1990" s="78"/>
      <c r="H1990" s="70"/>
      <c r="I1990" s="81"/>
      <c r="J1990" s="71" t="str">
        <f>IF(H1990="","",VLOOKUP(H1990,単重表!$C$6:'単重表'!$F$2502,2,FALSE))</f>
        <v/>
      </c>
      <c r="K1990" s="232"/>
      <c r="L1990" s="101">
        <f t="shared" si="863"/>
        <v>1</v>
      </c>
      <c r="M1990" s="46"/>
      <c r="N1990" s="101">
        <f t="shared" si="244"/>
        <v>1</v>
      </c>
      <c r="O1990" s="49"/>
      <c r="P1990" s="47" t="str">
        <f>IF(H1990="","",VLOOKUP(H1990,単重表!$C$6:'単重表'!$F$2502,3,FALSE))</f>
        <v/>
      </c>
      <c r="Q1990" s="47"/>
      <c r="R1990" s="56" t="e">
        <f t="shared" si="864"/>
        <v>#VALUE!</v>
      </c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267"/>
      <c r="AF1990" s="267"/>
      <c r="AG1990" s="40"/>
      <c r="AH1990" s="40"/>
      <c r="AI1990" s="40"/>
      <c r="AJ1990" s="58" t="str">
        <f>IF(H1990="","",VLOOKUP(H1990,単重表!$C$6:'単重表'!$F$2502,4,FALSE))</f>
        <v/>
      </c>
      <c r="AK1990" s="141" t="e">
        <f t="shared" si="362"/>
        <v>#VALUE!</v>
      </c>
      <c r="AL1990" s="40">
        <v>2</v>
      </c>
      <c r="AM1990" s="190" t="e">
        <f t="shared" si="363"/>
        <v>#VALUE!</v>
      </c>
      <c r="AO1990" s="191">
        <f t="shared" si="349"/>
        <v>0</v>
      </c>
      <c r="AP1990" s="182"/>
      <c r="AQ1990" s="183" t="str">
        <f t="shared" si="350"/>
        <v/>
      </c>
      <c r="AR1990" s="182"/>
      <c r="AS1990" s="184" t="str">
        <f t="shared" si="351"/>
        <v/>
      </c>
      <c r="AT1990" s="182"/>
      <c r="AU1990" s="268"/>
      <c r="AV1990" s="185"/>
      <c r="AW1990" s="185"/>
      <c r="AX1990" s="185"/>
      <c r="AY1990" s="185"/>
      <c r="AZ1990" s="185"/>
      <c r="BA1990" s="186"/>
      <c r="BB1990" s="80"/>
      <c r="BC1990" s="185"/>
      <c r="BD1990" s="185"/>
      <c r="BE1990" s="185"/>
      <c r="BF1990" s="185"/>
      <c r="BG1990" s="187"/>
      <c r="BH1990" s="270"/>
      <c r="BI1990" s="188"/>
      <c r="BJ1990" s="268"/>
      <c r="BL1990" s="40"/>
      <c r="BM1990" s="40"/>
      <c r="BN1990" s="40"/>
      <c r="BO1990" s="40"/>
      <c r="BP1990" s="40"/>
      <c r="BQ1990" s="40"/>
      <c r="BR1990" s="40"/>
      <c r="BS1990" s="40"/>
      <c r="BT1990" s="40"/>
      <c r="BU1990" s="40"/>
      <c r="BV1990" s="40"/>
      <c r="BW1990" s="40"/>
      <c r="BX1990" s="40"/>
      <c r="BY1990" s="40"/>
      <c r="BZ1990" s="40"/>
      <c r="CA1990" s="40"/>
      <c r="CB1990" s="40"/>
      <c r="CC1990" s="40"/>
      <c r="CD1990" s="40"/>
      <c r="CE1990" s="40"/>
      <c r="CF1990" s="40"/>
      <c r="CG1990" s="40"/>
      <c r="CH1990" s="40"/>
      <c r="CI1990" s="40"/>
      <c r="CJ1990" s="40"/>
      <c r="CK1990" s="40"/>
      <c r="CL1990" s="40"/>
      <c r="CM1990" s="40"/>
      <c r="CN1990" s="40"/>
      <c r="CO1990" s="40">
        <f t="shared" si="352"/>
        <v>0</v>
      </c>
    </row>
    <row r="1991" spans="1:93" ht="22.5" customHeight="1">
      <c r="A1991" s="269"/>
      <c r="B1991" s="267"/>
      <c r="C1991" s="75"/>
      <c r="D1991" s="78"/>
      <c r="E1991" s="75"/>
      <c r="F1991" s="80"/>
      <c r="G1991" s="78"/>
      <c r="H1991" s="70"/>
      <c r="I1991" s="81"/>
      <c r="J1991" s="71" t="str">
        <f>IF(H1991="","",VLOOKUP(H1991,単重表!$C$6:'単重表'!$F$2502,2,FALSE))</f>
        <v/>
      </c>
      <c r="K1991" s="232"/>
      <c r="L1991" s="101">
        <f t="shared" si="863"/>
        <v>1</v>
      </c>
      <c r="M1991" s="46"/>
      <c r="N1991" s="101">
        <f t="shared" si="244"/>
        <v>1</v>
      </c>
      <c r="O1991" s="49"/>
      <c r="P1991" s="47" t="str">
        <f>IF(H1991="","",VLOOKUP(H1991,単重表!$C$6:'単重表'!$F$2502,3,FALSE))</f>
        <v/>
      </c>
      <c r="Q1991" s="47"/>
      <c r="R1991" s="56" t="e">
        <f t="shared" si="864"/>
        <v>#VALUE!</v>
      </c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267"/>
      <c r="AF1991" s="267"/>
      <c r="AG1991" s="40"/>
      <c r="AH1991" s="40"/>
      <c r="AI1991" s="40"/>
      <c r="AJ1991" s="58" t="str">
        <f>IF(H1991="","",VLOOKUP(H1991,単重表!$C$6:'単重表'!$F$2502,4,FALSE))</f>
        <v/>
      </c>
      <c r="AK1991" s="141" t="e">
        <f t="shared" si="362"/>
        <v>#VALUE!</v>
      </c>
      <c r="AL1991" s="40">
        <v>2</v>
      </c>
      <c r="AM1991" s="190" t="e">
        <f t="shared" si="363"/>
        <v>#VALUE!</v>
      </c>
      <c r="AO1991" s="191">
        <f t="shared" si="349"/>
        <v>0</v>
      </c>
      <c r="AP1991" s="182"/>
      <c r="AQ1991" s="183" t="str">
        <f t="shared" si="350"/>
        <v/>
      </c>
      <c r="AR1991" s="182"/>
      <c r="AS1991" s="184" t="str">
        <f t="shared" si="351"/>
        <v/>
      </c>
      <c r="AT1991" s="182"/>
      <c r="AU1991" s="268"/>
      <c r="AV1991" s="185"/>
      <c r="AW1991" s="185"/>
      <c r="AX1991" s="185"/>
      <c r="AY1991" s="185"/>
      <c r="AZ1991" s="185"/>
      <c r="BA1991" s="186"/>
      <c r="BB1991" s="80"/>
      <c r="BC1991" s="185"/>
      <c r="BD1991" s="185"/>
      <c r="BE1991" s="185"/>
      <c r="BF1991" s="185"/>
      <c r="BG1991" s="187"/>
      <c r="BH1991" s="270"/>
      <c r="BI1991" s="188"/>
      <c r="BJ1991" s="268"/>
      <c r="BL1991" s="40"/>
      <c r="BM1991" s="40"/>
      <c r="BN1991" s="40"/>
      <c r="BO1991" s="40"/>
      <c r="BP1991" s="40"/>
      <c r="BQ1991" s="40"/>
      <c r="BR1991" s="40"/>
      <c r="BS1991" s="40"/>
      <c r="BT1991" s="40"/>
      <c r="BU1991" s="40"/>
      <c r="BV1991" s="40"/>
      <c r="BW1991" s="40"/>
      <c r="BX1991" s="40"/>
      <c r="BY1991" s="40"/>
      <c r="BZ1991" s="40"/>
      <c r="CA1991" s="40"/>
      <c r="CB1991" s="40"/>
      <c r="CC1991" s="40"/>
      <c r="CD1991" s="40"/>
      <c r="CE1991" s="40"/>
      <c r="CF1991" s="40"/>
      <c r="CG1991" s="40"/>
      <c r="CH1991" s="40"/>
      <c r="CI1991" s="40"/>
      <c r="CJ1991" s="40"/>
      <c r="CK1991" s="40"/>
      <c r="CL1991" s="40"/>
      <c r="CM1991" s="40"/>
      <c r="CN1991" s="40"/>
      <c r="CO1991" s="40">
        <f t="shared" si="352"/>
        <v>0</v>
      </c>
    </row>
    <row r="1992" spans="1:93" ht="22.5" customHeight="1">
      <c r="A1992" s="269"/>
      <c r="B1992" s="267"/>
      <c r="C1992" s="75"/>
      <c r="D1992" s="78"/>
      <c r="E1992" s="75"/>
      <c r="F1992" s="80"/>
      <c r="G1992" s="78"/>
      <c r="H1992" s="70"/>
      <c r="I1992" s="81"/>
      <c r="J1992" s="71" t="str">
        <f>IF(H1992="","",VLOOKUP(H1992,単重表!$C$6:'単重表'!$F$2502,2,FALSE))</f>
        <v/>
      </c>
      <c r="K1992" s="232"/>
      <c r="L1992" s="101">
        <f>IF(K1992="",1,K1992/1000)</f>
        <v>1</v>
      </c>
      <c r="M1992" s="46"/>
      <c r="N1992" s="101">
        <f t="shared" si="244"/>
        <v>1</v>
      </c>
      <c r="O1992" s="49"/>
      <c r="P1992" s="47" t="str">
        <f>IF(H1992="","",VLOOKUP(H1992,単重表!$C$6:'単重表'!$F$2502,3,FALSE))</f>
        <v/>
      </c>
      <c r="Q1992" s="47"/>
      <c r="R1992" s="56" t="e">
        <f t="shared" si="864"/>
        <v>#VALUE!</v>
      </c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267"/>
      <c r="AF1992" s="267"/>
      <c r="AG1992" s="40"/>
      <c r="AH1992" s="40"/>
      <c r="AI1992" s="40"/>
      <c r="AJ1992" s="58" t="str">
        <f>IF(H1992="","",VLOOKUP(H1992,単重表!$C$6:'単重表'!$F$2502,4,FALSE))</f>
        <v/>
      </c>
      <c r="AK1992" s="141" t="e">
        <f t="shared" si="362"/>
        <v>#VALUE!</v>
      </c>
      <c r="AL1992" s="40">
        <v>2</v>
      </c>
      <c r="AM1992" s="190" t="e">
        <f t="shared" si="363"/>
        <v>#VALUE!</v>
      </c>
      <c r="AO1992" s="191">
        <f t="shared" si="349"/>
        <v>0</v>
      </c>
      <c r="AP1992" s="182"/>
      <c r="AQ1992" s="183" t="str">
        <f t="shared" si="350"/>
        <v/>
      </c>
      <c r="AR1992" s="182"/>
      <c r="AS1992" s="184" t="str">
        <f t="shared" si="351"/>
        <v/>
      </c>
      <c r="AT1992" s="182"/>
      <c r="AU1992" s="268"/>
      <c r="AV1992" s="185"/>
      <c r="AW1992" s="185"/>
      <c r="AX1992" s="185"/>
      <c r="AY1992" s="185"/>
      <c r="AZ1992" s="185"/>
      <c r="BA1992" s="186"/>
      <c r="BB1992" s="80"/>
      <c r="BC1992" s="185"/>
      <c r="BD1992" s="185"/>
      <c r="BE1992" s="185"/>
      <c r="BF1992" s="185"/>
      <c r="BG1992" s="187"/>
      <c r="BH1992" s="270"/>
      <c r="BI1992" s="188"/>
      <c r="BJ1992" s="268"/>
      <c r="BL1992" s="40"/>
      <c r="BM1992" s="40"/>
      <c r="BN1992" s="40"/>
      <c r="BO1992" s="40"/>
      <c r="BP1992" s="40"/>
      <c r="BQ1992" s="40"/>
      <c r="BR1992" s="40"/>
      <c r="BS1992" s="40"/>
      <c r="BT1992" s="40"/>
      <c r="BU1992" s="40"/>
      <c r="BV1992" s="40"/>
      <c r="BW1992" s="40"/>
      <c r="BX1992" s="40"/>
      <c r="BY1992" s="40"/>
      <c r="BZ1992" s="40"/>
      <c r="CA1992" s="40"/>
      <c r="CB1992" s="40"/>
      <c r="CC1992" s="40"/>
      <c r="CD1992" s="40"/>
      <c r="CE1992" s="40"/>
      <c r="CF1992" s="40"/>
      <c r="CG1992" s="40"/>
      <c r="CH1992" s="40"/>
      <c r="CI1992" s="40"/>
      <c r="CJ1992" s="40"/>
      <c r="CK1992" s="40"/>
      <c r="CL1992" s="40"/>
      <c r="CM1992" s="40"/>
      <c r="CN1992" s="40"/>
      <c r="CO1992" s="40">
        <f t="shared" si="352"/>
        <v>0</v>
      </c>
    </row>
    <row r="1993" spans="1:93" ht="22.5" customHeight="1">
      <c r="A1993" s="269"/>
      <c r="B1993" s="267"/>
      <c r="C1993" s="75"/>
      <c r="D1993" s="78"/>
      <c r="E1993" s="75"/>
      <c r="F1993" s="80"/>
      <c r="G1993" s="78"/>
      <c r="H1993" s="70"/>
      <c r="I1993" s="81"/>
      <c r="J1993" s="71" t="str">
        <f>IF(H1993="","",VLOOKUP(H1993,単重表!$C$6:'単重表'!$F$2502,2,FALSE))</f>
        <v/>
      </c>
      <c r="K1993" s="232"/>
      <c r="L1993" s="101">
        <f>IF(K1993="",1,K1993/1000)</f>
        <v>1</v>
      </c>
      <c r="M1993" s="46"/>
      <c r="N1993" s="101">
        <f t="shared" si="244"/>
        <v>1</v>
      </c>
      <c r="O1993" s="49"/>
      <c r="P1993" s="47" t="str">
        <f>IF(H1993="","",VLOOKUP(H1993,単重表!$C$6:'単重表'!$F$2502,3,FALSE))</f>
        <v/>
      </c>
      <c r="Q1993" s="47"/>
      <c r="R1993" s="56" t="e">
        <f t="shared" si="864"/>
        <v>#VALUE!</v>
      </c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267"/>
      <c r="AF1993" s="267"/>
      <c r="AG1993" s="40"/>
      <c r="AH1993" s="40"/>
      <c r="AI1993" s="40"/>
      <c r="AJ1993" s="58" t="str">
        <f>IF(H1993="","",VLOOKUP(H1993,単重表!$C$6:'単重表'!$F$2502,4,FALSE))</f>
        <v/>
      </c>
      <c r="AK1993" s="141" t="e">
        <f t="shared" si="362"/>
        <v>#VALUE!</v>
      </c>
      <c r="AL1993" s="40">
        <v>2</v>
      </c>
      <c r="AM1993" s="190" t="e">
        <f t="shared" si="363"/>
        <v>#VALUE!</v>
      </c>
      <c r="AO1993" s="191">
        <f t="shared" si="349"/>
        <v>0</v>
      </c>
      <c r="AP1993" s="182"/>
      <c r="AQ1993" s="183" t="str">
        <f t="shared" si="350"/>
        <v/>
      </c>
      <c r="AR1993" s="182"/>
      <c r="AS1993" s="184" t="str">
        <f t="shared" si="351"/>
        <v/>
      </c>
      <c r="AT1993" s="182"/>
      <c r="AU1993" s="268"/>
      <c r="AV1993" s="185"/>
      <c r="AW1993" s="185"/>
      <c r="AX1993" s="185"/>
      <c r="AY1993" s="185"/>
      <c r="AZ1993" s="185"/>
      <c r="BA1993" s="186"/>
      <c r="BB1993" s="80"/>
      <c r="BC1993" s="185"/>
      <c r="BD1993" s="185"/>
      <c r="BE1993" s="185"/>
      <c r="BF1993" s="185"/>
      <c r="BG1993" s="187"/>
      <c r="BH1993" s="270"/>
      <c r="BI1993" s="188"/>
      <c r="BJ1993" s="268"/>
      <c r="BL1993" s="40"/>
      <c r="BM1993" s="40"/>
      <c r="BN1993" s="40"/>
      <c r="BO1993" s="40"/>
      <c r="BP1993" s="40"/>
      <c r="BQ1993" s="40"/>
      <c r="BR1993" s="40"/>
      <c r="BS1993" s="40"/>
      <c r="BT1993" s="40"/>
      <c r="BU1993" s="40"/>
      <c r="BV1993" s="40"/>
      <c r="BW1993" s="40"/>
      <c r="BX1993" s="40"/>
      <c r="BY1993" s="40"/>
      <c r="BZ1993" s="40"/>
      <c r="CA1993" s="40"/>
      <c r="CB1993" s="40"/>
      <c r="CC1993" s="40"/>
      <c r="CD1993" s="40"/>
      <c r="CE1993" s="40"/>
      <c r="CF1993" s="40"/>
      <c r="CG1993" s="40"/>
      <c r="CH1993" s="40"/>
      <c r="CI1993" s="40"/>
      <c r="CJ1993" s="40"/>
      <c r="CK1993" s="40"/>
      <c r="CL1993" s="40"/>
      <c r="CM1993" s="40"/>
      <c r="CN1993" s="40"/>
      <c r="CO1993" s="40">
        <f t="shared" si="352"/>
        <v>0</v>
      </c>
    </row>
    <row r="1994" spans="1:93" ht="22.5" customHeight="1">
      <c r="A1994" s="269"/>
      <c r="B1994" s="267"/>
      <c r="C1994" s="75"/>
      <c r="D1994" s="78"/>
      <c r="E1994" s="75"/>
      <c r="F1994" s="80"/>
      <c r="G1994" s="78"/>
      <c r="H1994" s="70"/>
      <c r="I1994" s="81"/>
      <c r="J1994" s="71" t="str">
        <f>IF(H1994="","",VLOOKUP(H1994,単重表!$C$6:'単重表'!$F$2502,2,FALSE))</f>
        <v/>
      </c>
      <c r="K1994" s="232"/>
      <c r="L1994" s="101">
        <f>IF(K1994="",1,K1994/1000)</f>
        <v>1</v>
      </c>
      <c r="M1994" s="46"/>
      <c r="N1994" s="101">
        <f t="shared" si="244"/>
        <v>1</v>
      </c>
      <c r="O1994" s="49"/>
      <c r="P1994" s="47" t="str">
        <f>IF(H1994="","",VLOOKUP(H1994,単重表!$C$6:'単重表'!$F$2502,3,FALSE))</f>
        <v/>
      </c>
      <c r="Q1994" s="47"/>
      <c r="R1994" s="56" t="e">
        <f>P1994*O1994*N1994*L1994+Q1994</f>
        <v>#VALUE!</v>
      </c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267"/>
      <c r="AF1994" s="267"/>
      <c r="AG1994" s="40"/>
      <c r="AH1994" s="40"/>
      <c r="AI1994" s="40"/>
      <c r="AJ1994" s="58" t="str">
        <f>IF(H1994="","",VLOOKUP(H1994,単重表!$C$6:'単重表'!$F$2502,4,FALSE))</f>
        <v/>
      </c>
      <c r="AK1994" s="141" t="e">
        <f t="shared" si="362"/>
        <v>#VALUE!</v>
      </c>
      <c r="AL1994" s="40">
        <v>2</v>
      </c>
      <c r="AM1994" s="190" t="e">
        <f t="shared" si="363"/>
        <v>#VALUE!</v>
      </c>
      <c r="AO1994" s="191">
        <f t="shared" si="349"/>
        <v>0</v>
      </c>
      <c r="AP1994" s="182"/>
      <c r="AQ1994" s="183" t="str">
        <f t="shared" si="350"/>
        <v/>
      </c>
      <c r="AR1994" s="182"/>
      <c r="AS1994" s="184" t="str">
        <f t="shared" si="351"/>
        <v/>
      </c>
      <c r="AT1994" s="182"/>
      <c r="AU1994" s="268"/>
      <c r="AV1994" s="185"/>
      <c r="AW1994" s="185"/>
      <c r="AX1994" s="185"/>
      <c r="AY1994" s="185"/>
      <c r="AZ1994" s="185"/>
      <c r="BA1994" s="186"/>
      <c r="BB1994" s="80"/>
      <c r="BC1994" s="185"/>
      <c r="BD1994" s="185"/>
      <c r="BE1994" s="185"/>
      <c r="BF1994" s="185"/>
      <c r="BG1994" s="187"/>
      <c r="BH1994" s="270"/>
      <c r="BI1994" s="188"/>
      <c r="BJ1994" s="268"/>
      <c r="BL1994" s="40"/>
      <c r="BM1994" s="40"/>
      <c r="BN1994" s="40"/>
      <c r="BO1994" s="40"/>
      <c r="BP1994" s="40"/>
      <c r="BQ1994" s="40"/>
      <c r="BR1994" s="40"/>
      <c r="BS1994" s="40"/>
      <c r="BT1994" s="40"/>
      <c r="BU1994" s="40"/>
      <c r="BV1994" s="40"/>
      <c r="BW1994" s="40"/>
      <c r="BX1994" s="40"/>
      <c r="BY1994" s="40"/>
      <c r="BZ1994" s="40"/>
      <c r="CA1994" s="40"/>
      <c r="CB1994" s="40"/>
      <c r="CC1994" s="40"/>
      <c r="CD1994" s="40"/>
      <c r="CE1994" s="40"/>
      <c r="CF1994" s="40"/>
      <c r="CG1994" s="40"/>
      <c r="CH1994" s="40"/>
      <c r="CI1994" s="40"/>
      <c r="CJ1994" s="40"/>
      <c r="CK1994" s="40"/>
      <c r="CL1994" s="40"/>
      <c r="CM1994" s="40"/>
      <c r="CN1994" s="40"/>
      <c r="CO1994" s="40">
        <f t="shared" si="352"/>
        <v>0</v>
      </c>
    </row>
    <row r="1995" spans="1:93" ht="22.5" customHeight="1">
      <c r="A1995" s="269"/>
      <c r="B1995" s="267"/>
      <c r="C1995" s="75"/>
      <c r="D1995" s="78"/>
      <c r="E1995" s="75"/>
      <c r="F1995" s="80"/>
      <c r="G1995" s="78"/>
      <c r="H1995" s="70"/>
      <c r="I1995" s="81"/>
      <c r="J1995" s="71" t="str">
        <f>IF(H1995="","",VLOOKUP(H1995,単重表!$C$6:'単重表'!$F$2502,2,FALSE))</f>
        <v/>
      </c>
      <c r="K1995" s="232"/>
      <c r="L1995" s="101">
        <f t="shared" ref="L1995:L2002" si="865">IF(K1995="",1,K1995/1000)</f>
        <v>1</v>
      </c>
      <c r="M1995" s="46"/>
      <c r="N1995" s="101">
        <f t="shared" ref="N1995:N2038" si="866">IF(M1995="",1,M1995/1000)</f>
        <v>1</v>
      </c>
      <c r="O1995" s="49"/>
      <c r="P1995" s="47" t="str">
        <f>IF(H1995="","",VLOOKUP(H1995,単重表!$C$6:'単重表'!$F$2502,3,FALSE))</f>
        <v/>
      </c>
      <c r="Q1995" s="47"/>
      <c r="R1995" s="56" t="e">
        <f t="shared" ref="R1995:R2004" si="867">P1995*O1995*N1995*L1995+Q1995</f>
        <v>#VALUE!</v>
      </c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267"/>
      <c r="AF1995" s="267"/>
      <c r="AG1995" s="40"/>
      <c r="AH1995" s="40"/>
      <c r="AI1995" s="40"/>
      <c r="AJ1995" s="58" t="str">
        <f>IF(H1995="","",VLOOKUP(H1995,単重表!$C$6:'単重表'!$F$2502,4,FALSE))</f>
        <v/>
      </c>
      <c r="AK1995" s="141" t="e">
        <f t="shared" ref="AK1995:AK2038" si="868">AJ1995*O1995*L1995</f>
        <v>#VALUE!</v>
      </c>
      <c r="AL1995" s="40">
        <v>2</v>
      </c>
      <c r="AM1995" s="190" t="e">
        <f t="shared" ref="AM1995:AM2038" si="869">AK1995*AL1995</f>
        <v>#VALUE!</v>
      </c>
      <c r="AO1995" s="191">
        <f t="shared" ref="AO1995:AO2038" si="870">K1995</f>
        <v>0</v>
      </c>
      <c r="AP1995" s="182"/>
      <c r="AQ1995" s="183" t="str">
        <f t="shared" ref="AQ1995:AQ2038" si="871">MID(J1995,2,3)</f>
        <v/>
      </c>
      <c r="AR1995" s="182"/>
      <c r="AS1995" s="184" t="str">
        <f t="shared" ref="AS1995:AS2038" si="872">MID(J1995,2,3)</f>
        <v/>
      </c>
      <c r="AT1995" s="182"/>
      <c r="AU1995" s="268"/>
      <c r="AV1995" s="185"/>
      <c r="AW1995" s="185"/>
      <c r="AX1995" s="185"/>
      <c r="AY1995" s="185"/>
      <c r="AZ1995" s="185"/>
      <c r="BA1995" s="186"/>
      <c r="BB1995" s="80"/>
      <c r="BC1995" s="185"/>
      <c r="BD1995" s="185"/>
      <c r="BE1995" s="185"/>
      <c r="BF1995" s="185"/>
      <c r="BG1995" s="187"/>
      <c r="BH1995" s="270"/>
      <c r="BI1995" s="188"/>
      <c r="BJ1995" s="268"/>
      <c r="BL1995" s="40"/>
      <c r="BM1995" s="40"/>
      <c r="BN1995" s="40"/>
      <c r="BO1995" s="40"/>
      <c r="BP1995" s="40"/>
      <c r="BQ1995" s="40"/>
      <c r="BR1995" s="40"/>
      <c r="BS1995" s="40"/>
      <c r="BT1995" s="40"/>
      <c r="BU1995" s="40"/>
      <c r="BV1995" s="40"/>
      <c r="BW1995" s="40"/>
      <c r="BX1995" s="40"/>
      <c r="BY1995" s="40"/>
      <c r="BZ1995" s="40"/>
      <c r="CA1995" s="40"/>
      <c r="CB1995" s="40"/>
      <c r="CC1995" s="40"/>
      <c r="CD1995" s="40"/>
      <c r="CE1995" s="40"/>
      <c r="CF1995" s="40"/>
      <c r="CG1995" s="40"/>
      <c r="CH1995" s="40"/>
      <c r="CI1995" s="40"/>
      <c r="CJ1995" s="40"/>
      <c r="CK1995" s="40"/>
      <c r="CL1995" s="40"/>
      <c r="CM1995" s="40"/>
      <c r="CN1995" s="40"/>
      <c r="CO1995" s="40">
        <f t="shared" ref="CO1995:CO2038" si="873">BL1995*$BL$4+BO1995*$BO$4+BM1995*$BM$4+BN1995*$BN$4+BP1995*$BP$4+BQ1995*$BQ$4+BR1995*$BR$4+BS1995*$BS$4+BT1995*$BT$4+BU1995*$BU$4+BV1995*$BV$4+BW1995*$BW$4+BX1995*$BX$4+BY1995*$BY$4+BZ1995*$BZ$4+CA1995*$CA$4+CB1995*$CB$4+CC1995*$CC$4+CD1995*$CD$4+CE1995*$CE$4+CF1995*$CF$4+CG1995*$CG$4+CH1995*$CH$4+CI1995*$CI$4+CJ1995*$CJ$4+CK1995*$CK$4+CL1995*$CL$4+CM1995*$CM$4+CN1995*$CN$4</f>
        <v>0</v>
      </c>
    </row>
    <row r="1996" spans="1:93" ht="22.5" customHeight="1">
      <c r="A1996" s="269"/>
      <c r="B1996" s="267"/>
      <c r="C1996" s="75"/>
      <c r="D1996" s="78"/>
      <c r="E1996" s="75"/>
      <c r="F1996" s="80"/>
      <c r="G1996" s="78"/>
      <c r="H1996" s="70"/>
      <c r="I1996" s="81"/>
      <c r="J1996" s="71" t="str">
        <f>IF(H1996="","",VLOOKUP(H1996,単重表!$C$6:'単重表'!$F$2502,2,FALSE))</f>
        <v/>
      </c>
      <c r="K1996" s="232"/>
      <c r="L1996" s="101">
        <f t="shared" si="865"/>
        <v>1</v>
      </c>
      <c r="M1996" s="46"/>
      <c r="N1996" s="101">
        <f t="shared" si="866"/>
        <v>1</v>
      </c>
      <c r="O1996" s="49"/>
      <c r="P1996" s="47" t="str">
        <f>IF(H1996="","",VLOOKUP(H1996,単重表!$C$6:'単重表'!$F$2502,3,FALSE))</f>
        <v/>
      </c>
      <c r="Q1996" s="47"/>
      <c r="R1996" s="56" t="e">
        <f t="shared" si="867"/>
        <v>#VALUE!</v>
      </c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267"/>
      <c r="AF1996" s="267"/>
      <c r="AG1996" s="40"/>
      <c r="AH1996" s="40"/>
      <c r="AI1996" s="40"/>
      <c r="AJ1996" s="58" t="str">
        <f>IF(H1996="","",VLOOKUP(H1996,単重表!$C$6:'単重表'!$F$2502,4,FALSE))</f>
        <v/>
      </c>
      <c r="AK1996" s="141" t="e">
        <f t="shared" si="868"/>
        <v>#VALUE!</v>
      </c>
      <c r="AL1996" s="40">
        <v>2</v>
      </c>
      <c r="AM1996" s="190" t="e">
        <f t="shared" si="869"/>
        <v>#VALUE!</v>
      </c>
      <c r="AO1996" s="191">
        <f t="shared" si="870"/>
        <v>0</v>
      </c>
      <c r="AP1996" s="182"/>
      <c r="AQ1996" s="183" t="str">
        <f t="shared" si="871"/>
        <v/>
      </c>
      <c r="AR1996" s="182"/>
      <c r="AS1996" s="184" t="str">
        <f t="shared" si="872"/>
        <v/>
      </c>
      <c r="AT1996" s="182"/>
      <c r="AU1996" s="268"/>
      <c r="AV1996" s="185"/>
      <c r="AW1996" s="185"/>
      <c r="AX1996" s="185"/>
      <c r="AY1996" s="185"/>
      <c r="AZ1996" s="185"/>
      <c r="BA1996" s="186"/>
      <c r="BB1996" s="80"/>
      <c r="BC1996" s="185"/>
      <c r="BD1996" s="185"/>
      <c r="BE1996" s="185"/>
      <c r="BF1996" s="185"/>
      <c r="BG1996" s="187"/>
      <c r="BH1996" s="270"/>
      <c r="BI1996" s="188"/>
      <c r="BJ1996" s="268"/>
      <c r="BL1996" s="40"/>
      <c r="BM1996" s="40"/>
      <c r="BN1996" s="40"/>
      <c r="BO1996" s="40"/>
      <c r="BP1996" s="40"/>
      <c r="BQ1996" s="40"/>
      <c r="BR1996" s="40"/>
      <c r="BS1996" s="40"/>
      <c r="BT1996" s="40"/>
      <c r="BU1996" s="40"/>
      <c r="BV1996" s="40"/>
      <c r="BW1996" s="40"/>
      <c r="BX1996" s="40"/>
      <c r="BY1996" s="40"/>
      <c r="BZ1996" s="40"/>
      <c r="CA1996" s="40"/>
      <c r="CB1996" s="40"/>
      <c r="CC1996" s="40"/>
      <c r="CD1996" s="40"/>
      <c r="CE1996" s="40"/>
      <c r="CF1996" s="40"/>
      <c r="CG1996" s="40"/>
      <c r="CH1996" s="40"/>
      <c r="CI1996" s="40"/>
      <c r="CJ1996" s="40"/>
      <c r="CK1996" s="40"/>
      <c r="CL1996" s="40"/>
      <c r="CM1996" s="40"/>
      <c r="CN1996" s="40"/>
      <c r="CO1996" s="40">
        <f t="shared" si="873"/>
        <v>0</v>
      </c>
    </row>
    <row r="1997" spans="1:93" ht="22.5" customHeight="1">
      <c r="A1997" s="269"/>
      <c r="B1997" s="267"/>
      <c r="C1997" s="75"/>
      <c r="D1997" s="78"/>
      <c r="E1997" s="75"/>
      <c r="F1997" s="80"/>
      <c r="G1997" s="78"/>
      <c r="H1997" s="70"/>
      <c r="I1997" s="81"/>
      <c r="J1997" s="71" t="str">
        <f>IF(H1997="","",VLOOKUP(H1997,単重表!$C$6:'単重表'!$F$2502,2,FALSE))</f>
        <v/>
      </c>
      <c r="K1997" s="232"/>
      <c r="L1997" s="101">
        <f t="shared" si="865"/>
        <v>1</v>
      </c>
      <c r="M1997" s="46"/>
      <c r="N1997" s="101">
        <f t="shared" si="866"/>
        <v>1</v>
      </c>
      <c r="O1997" s="49"/>
      <c r="P1997" s="47" t="str">
        <f>IF(H1997="","",VLOOKUP(H1997,単重表!$C$6:'単重表'!$F$2502,3,FALSE))</f>
        <v/>
      </c>
      <c r="Q1997" s="47"/>
      <c r="R1997" s="56" t="e">
        <f t="shared" si="867"/>
        <v>#VALUE!</v>
      </c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267"/>
      <c r="AF1997" s="267"/>
      <c r="AG1997" s="40"/>
      <c r="AH1997" s="40"/>
      <c r="AI1997" s="40"/>
      <c r="AJ1997" s="58" t="str">
        <f>IF(H1997="","",VLOOKUP(H1997,単重表!$C$6:'単重表'!$F$2502,4,FALSE))</f>
        <v/>
      </c>
      <c r="AK1997" s="141" t="e">
        <f t="shared" si="868"/>
        <v>#VALUE!</v>
      </c>
      <c r="AL1997" s="40">
        <v>2</v>
      </c>
      <c r="AM1997" s="190" t="e">
        <f t="shared" si="869"/>
        <v>#VALUE!</v>
      </c>
      <c r="AO1997" s="191">
        <f t="shared" si="870"/>
        <v>0</v>
      </c>
      <c r="AP1997" s="182"/>
      <c r="AQ1997" s="183" t="str">
        <f t="shared" si="871"/>
        <v/>
      </c>
      <c r="AR1997" s="182"/>
      <c r="AS1997" s="184" t="str">
        <f t="shared" si="872"/>
        <v/>
      </c>
      <c r="AT1997" s="182"/>
      <c r="AU1997" s="268"/>
      <c r="AV1997" s="185"/>
      <c r="AW1997" s="185"/>
      <c r="AX1997" s="185"/>
      <c r="AY1997" s="185"/>
      <c r="AZ1997" s="185"/>
      <c r="BA1997" s="186"/>
      <c r="BB1997" s="80"/>
      <c r="BC1997" s="185"/>
      <c r="BD1997" s="185"/>
      <c r="BE1997" s="185"/>
      <c r="BF1997" s="185"/>
      <c r="BG1997" s="187"/>
      <c r="BH1997" s="270"/>
      <c r="BI1997" s="188"/>
      <c r="BJ1997" s="268"/>
      <c r="BL1997" s="40"/>
      <c r="BM1997" s="40"/>
      <c r="BN1997" s="40"/>
      <c r="BO1997" s="40"/>
      <c r="BP1997" s="40"/>
      <c r="BQ1997" s="40"/>
      <c r="BR1997" s="40"/>
      <c r="BS1997" s="40"/>
      <c r="BT1997" s="40"/>
      <c r="BU1997" s="40"/>
      <c r="BV1997" s="40"/>
      <c r="BW1997" s="40"/>
      <c r="BX1997" s="40"/>
      <c r="BY1997" s="40"/>
      <c r="BZ1997" s="40"/>
      <c r="CA1997" s="40"/>
      <c r="CB1997" s="40"/>
      <c r="CC1997" s="40"/>
      <c r="CD1997" s="40"/>
      <c r="CE1997" s="40"/>
      <c r="CF1997" s="40"/>
      <c r="CG1997" s="40"/>
      <c r="CH1997" s="40"/>
      <c r="CI1997" s="40"/>
      <c r="CJ1997" s="40"/>
      <c r="CK1997" s="40"/>
      <c r="CL1997" s="40"/>
      <c r="CM1997" s="40"/>
      <c r="CN1997" s="40"/>
      <c r="CO1997" s="40">
        <f t="shared" si="873"/>
        <v>0</v>
      </c>
    </row>
    <row r="1998" spans="1:93" ht="22.5" customHeight="1">
      <c r="A1998" s="269"/>
      <c r="B1998" s="267"/>
      <c r="C1998" s="75"/>
      <c r="D1998" s="78"/>
      <c r="E1998" s="75"/>
      <c r="F1998" s="80"/>
      <c r="G1998" s="78"/>
      <c r="H1998" s="70"/>
      <c r="I1998" s="81"/>
      <c r="J1998" s="71" t="str">
        <f>IF(H1998="","",VLOOKUP(H1998,単重表!$C$6:'単重表'!$F$2502,2,FALSE))</f>
        <v/>
      </c>
      <c r="K1998" s="232"/>
      <c r="L1998" s="101">
        <f t="shared" si="865"/>
        <v>1</v>
      </c>
      <c r="M1998" s="46"/>
      <c r="N1998" s="101">
        <f t="shared" si="866"/>
        <v>1</v>
      </c>
      <c r="O1998" s="49"/>
      <c r="P1998" s="47" t="str">
        <f>IF(H1998="","",VLOOKUP(H1998,単重表!$C$6:'単重表'!$F$2502,3,FALSE))</f>
        <v/>
      </c>
      <c r="Q1998" s="47"/>
      <c r="R1998" s="56" t="e">
        <f t="shared" si="867"/>
        <v>#VALUE!</v>
      </c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267"/>
      <c r="AF1998" s="267"/>
      <c r="AG1998" s="40"/>
      <c r="AH1998" s="40"/>
      <c r="AI1998" s="40"/>
      <c r="AJ1998" s="58" t="str">
        <f>IF(H1998="","",VLOOKUP(H1998,単重表!$C$6:'単重表'!$F$2502,4,FALSE))</f>
        <v/>
      </c>
      <c r="AK1998" s="141" t="e">
        <f t="shared" si="868"/>
        <v>#VALUE!</v>
      </c>
      <c r="AL1998" s="40">
        <v>2</v>
      </c>
      <c r="AM1998" s="190" t="e">
        <f t="shared" si="869"/>
        <v>#VALUE!</v>
      </c>
      <c r="AO1998" s="191">
        <f t="shared" si="870"/>
        <v>0</v>
      </c>
      <c r="AP1998" s="182"/>
      <c r="AQ1998" s="183" t="str">
        <f t="shared" si="871"/>
        <v/>
      </c>
      <c r="AR1998" s="182"/>
      <c r="AS1998" s="184" t="str">
        <f t="shared" si="872"/>
        <v/>
      </c>
      <c r="AT1998" s="182"/>
      <c r="AU1998" s="268"/>
      <c r="AV1998" s="185"/>
      <c r="AW1998" s="185"/>
      <c r="AX1998" s="185"/>
      <c r="AY1998" s="185"/>
      <c r="AZ1998" s="185"/>
      <c r="BA1998" s="186"/>
      <c r="BB1998" s="80"/>
      <c r="BC1998" s="185"/>
      <c r="BD1998" s="185"/>
      <c r="BE1998" s="185"/>
      <c r="BF1998" s="185"/>
      <c r="BG1998" s="187"/>
      <c r="BH1998" s="270"/>
      <c r="BI1998" s="188"/>
      <c r="BJ1998" s="268"/>
      <c r="BL1998" s="40"/>
      <c r="BM1998" s="40"/>
      <c r="BN1998" s="40"/>
      <c r="BO1998" s="40"/>
      <c r="BP1998" s="40"/>
      <c r="BQ1998" s="40"/>
      <c r="BR1998" s="40"/>
      <c r="BS1998" s="40"/>
      <c r="BT1998" s="40"/>
      <c r="BU1998" s="40"/>
      <c r="BV1998" s="40"/>
      <c r="BW1998" s="40"/>
      <c r="BX1998" s="40"/>
      <c r="BY1998" s="40"/>
      <c r="BZ1998" s="40"/>
      <c r="CA1998" s="40"/>
      <c r="CB1998" s="40"/>
      <c r="CC1998" s="40"/>
      <c r="CD1998" s="40"/>
      <c r="CE1998" s="40"/>
      <c r="CF1998" s="40"/>
      <c r="CG1998" s="40"/>
      <c r="CH1998" s="40"/>
      <c r="CI1998" s="40"/>
      <c r="CJ1998" s="40"/>
      <c r="CK1998" s="40"/>
      <c r="CL1998" s="40"/>
      <c r="CM1998" s="40"/>
      <c r="CN1998" s="40"/>
      <c r="CO1998" s="40">
        <f t="shared" si="873"/>
        <v>0</v>
      </c>
    </row>
    <row r="1999" spans="1:93" ht="22.5" customHeight="1">
      <c r="A1999" s="269"/>
      <c r="B1999" s="267"/>
      <c r="C1999" s="75"/>
      <c r="D1999" s="78"/>
      <c r="E1999" s="75"/>
      <c r="F1999" s="80"/>
      <c r="G1999" s="78"/>
      <c r="H1999" s="70"/>
      <c r="I1999" s="81"/>
      <c r="J1999" s="71" t="str">
        <f>IF(H1999="","",VLOOKUP(H1999,単重表!$C$6:'単重表'!$F$2502,2,FALSE))</f>
        <v/>
      </c>
      <c r="K1999" s="232"/>
      <c r="L1999" s="101">
        <f t="shared" si="865"/>
        <v>1</v>
      </c>
      <c r="M1999" s="46"/>
      <c r="N1999" s="101">
        <f t="shared" si="866"/>
        <v>1</v>
      </c>
      <c r="O1999" s="49"/>
      <c r="P1999" s="47" t="str">
        <f>IF(H1999="","",VLOOKUP(H1999,単重表!$C$6:'単重表'!$F$2502,3,FALSE))</f>
        <v/>
      </c>
      <c r="Q1999" s="47"/>
      <c r="R1999" s="56" t="e">
        <f t="shared" si="867"/>
        <v>#VALUE!</v>
      </c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267"/>
      <c r="AF1999" s="267"/>
      <c r="AG1999" s="40"/>
      <c r="AH1999" s="40"/>
      <c r="AI1999" s="40"/>
      <c r="AJ1999" s="58" t="str">
        <f>IF(H1999="","",VLOOKUP(H1999,単重表!$C$6:'単重表'!$F$2502,4,FALSE))</f>
        <v/>
      </c>
      <c r="AK1999" s="141" t="e">
        <f t="shared" si="868"/>
        <v>#VALUE!</v>
      </c>
      <c r="AL1999" s="40">
        <v>2</v>
      </c>
      <c r="AM1999" s="190" t="e">
        <f t="shared" si="869"/>
        <v>#VALUE!</v>
      </c>
      <c r="AO1999" s="191">
        <f t="shared" si="870"/>
        <v>0</v>
      </c>
      <c r="AP1999" s="182"/>
      <c r="AQ1999" s="183" t="str">
        <f t="shared" si="871"/>
        <v/>
      </c>
      <c r="AR1999" s="182"/>
      <c r="AS1999" s="184" t="str">
        <f t="shared" si="872"/>
        <v/>
      </c>
      <c r="AT1999" s="182"/>
      <c r="AU1999" s="268"/>
      <c r="AV1999" s="185"/>
      <c r="AW1999" s="185"/>
      <c r="AX1999" s="185"/>
      <c r="AY1999" s="185"/>
      <c r="AZ1999" s="185"/>
      <c r="BA1999" s="186"/>
      <c r="BB1999" s="80"/>
      <c r="BC1999" s="185"/>
      <c r="BD1999" s="185"/>
      <c r="BE1999" s="185"/>
      <c r="BF1999" s="185"/>
      <c r="BG1999" s="187"/>
      <c r="BH1999" s="270"/>
      <c r="BI1999" s="188"/>
      <c r="BJ1999" s="268"/>
      <c r="BL1999" s="40"/>
      <c r="BM1999" s="40"/>
      <c r="BN1999" s="40"/>
      <c r="BO1999" s="40"/>
      <c r="BP1999" s="40"/>
      <c r="BQ1999" s="40"/>
      <c r="BR1999" s="40"/>
      <c r="BS1999" s="40"/>
      <c r="BT1999" s="40"/>
      <c r="BU1999" s="40"/>
      <c r="BV1999" s="40"/>
      <c r="BW1999" s="40"/>
      <c r="BX1999" s="40"/>
      <c r="BY1999" s="40"/>
      <c r="BZ1999" s="40"/>
      <c r="CA1999" s="40"/>
      <c r="CB1999" s="40"/>
      <c r="CC1999" s="40"/>
      <c r="CD1999" s="40"/>
      <c r="CE1999" s="40"/>
      <c r="CF1999" s="40"/>
      <c r="CG1999" s="40"/>
      <c r="CH1999" s="40"/>
      <c r="CI1999" s="40"/>
      <c r="CJ1999" s="40"/>
      <c r="CK1999" s="40"/>
      <c r="CL1999" s="40"/>
      <c r="CM1999" s="40"/>
      <c r="CN1999" s="40"/>
      <c r="CO1999" s="40">
        <f t="shared" si="873"/>
        <v>0</v>
      </c>
    </row>
    <row r="2000" spans="1:93" ht="22.5" customHeight="1">
      <c r="A2000" s="269"/>
      <c r="B2000" s="267"/>
      <c r="C2000" s="75"/>
      <c r="D2000" s="78"/>
      <c r="E2000" s="75"/>
      <c r="F2000" s="80"/>
      <c r="G2000" s="78"/>
      <c r="H2000" s="70"/>
      <c r="I2000" s="81"/>
      <c r="J2000" s="71" t="str">
        <f>IF(H2000="","",VLOOKUP(H2000,単重表!$C$6:'単重表'!$F$2502,2,FALSE))</f>
        <v/>
      </c>
      <c r="K2000" s="232"/>
      <c r="L2000" s="101">
        <f t="shared" si="865"/>
        <v>1</v>
      </c>
      <c r="M2000" s="46"/>
      <c r="N2000" s="101">
        <f t="shared" si="866"/>
        <v>1</v>
      </c>
      <c r="O2000" s="49"/>
      <c r="P2000" s="47" t="str">
        <f>IF(H2000="","",VLOOKUP(H2000,単重表!$C$6:'単重表'!$F$2502,3,FALSE))</f>
        <v/>
      </c>
      <c r="Q2000" s="47"/>
      <c r="R2000" s="56" t="e">
        <f t="shared" si="867"/>
        <v>#VALUE!</v>
      </c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267"/>
      <c r="AF2000" s="267"/>
      <c r="AG2000" s="40"/>
      <c r="AH2000" s="40"/>
      <c r="AI2000" s="40"/>
      <c r="AJ2000" s="58" t="str">
        <f>IF(H2000="","",VLOOKUP(H2000,単重表!$C$6:'単重表'!$F$2502,4,FALSE))</f>
        <v/>
      </c>
      <c r="AK2000" s="141" t="e">
        <f t="shared" si="868"/>
        <v>#VALUE!</v>
      </c>
      <c r="AL2000" s="40">
        <v>2</v>
      </c>
      <c r="AM2000" s="190" t="e">
        <f t="shared" si="869"/>
        <v>#VALUE!</v>
      </c>
      <c r="AO2000" s="191">
        <f t="shared" si="870"/>
        <v>0</v>
      </c>
      <c r="AP2000" s="182"/>
      <c r="AQ2000" s="183" t="str">
        <f t="shared" si="871"/>
        <v/>
      </c>
      <c r="AR2000" s="182"/>
      <c r="AS2000" s="184" t="str">
        <f t="shared" si="872"/>
        <v/>
      </c>
      <c r="AT2000" s="182"/>
      <c r="AU2000" s="268"/>
      <c r="AV2000" s="185"/>
      <c r="AW2000" s="185"/>
      <c r="AX2000" s="185"/>
      <c r="AY2000" s="185"/>
      <c r="AZ2000" s="185"/>
      <c r="BA2000" s="186"/>
      <c r="BB2000" s="80"/>
      <c r="BC2000" s="185"/>
      <c r="BD2000" s="185"/>
      <c r="BE2000" s="185"/>
      <c r="BF2000" s="185"/>
      <c r="BG2000" s="187"/>
      <c r="BH2000" s="270"/>
      <c r="BI2000" s="188"/>
      <c r="BJ2000" s="268"/>
      <c r="BL2000" s="40"/>
      <c r="BM2000" s="40"/>
      <c r="BN2000" s="40"/>
      <c r="BO2000" s="40"/>
      <c r="BP2000" s="40"/>
      <c r="BQ2000" s="40"/>
      <c r="BR2000" s="40"/>
      <c r="BS2000" s="40"/>
      <c r="BT2000" s="40"/>
      <c r="BU2000" s="40"/>
      <c r="BV2000" s="40"/>
      <c r="BW2000" s="40"/>
      <c r="BX2000" s="40"/>
      <c r="BY2000" s="40"/>
      <c r="BZ2000" s="40"/>
      <c r="CA2000" s="40"/>
      <c r="CB2000" s="40"/>
      <c r="CC2000" s="40"/>
      <c r="CD2000" s="40"/>
      <c r="CE2000" s="40"/>
      <c r="CF2000" s="40"/>
      <c r="CG2000" s="40"/>
      <c r="CH2000" s="40"/>
      <c r="CI2000" s="40"/>
      <c r="CJ2000" s="40"/>
      <c r="CK2000" s="40"/>
      <c r="CL2000" s="40"/>
      <c r="CM2000" s="40"/>
      <c r="CN2000" s="40"/>
      <c r="CO2000" s="40">
        <f t="shared" si="873"/>
        <v>0</v>
      </c>
    </row>
    <row r="2001" spans="1:93" ht="22.5" customHeight="1">
      <c r="A2001" s="269"/>
      <c r="B2001" s="267"/>
      <c r="C2001" s="75"/>
      <c r="D2001" s="78"/>
      <c r="E2001" s="75"/>
      <c r="F2001" s="80"/>
      <c r="G2001" s="78"/>
      <c r="H2001" s="70"/>
      <c r="I2001" s="81"/>
      <c r="J2001" s="71" t="str">
        <f>IF(H2001="","",VLOOKUP(H2001,単重表!$C$6:'単重表'!$F$2502,2,FALSE))</f>
        <v/>
      </c>
      <c r="K2001" s="232"/>
      <c r="L2001" s="101">
        <f t="shared" si="865"/>
        <v>1</v>
      </c>
      <c r="M2001" s="46"/>
      <c r="N2001" s="101">
        <f t="shared" si="866"/>
        <v>1</v>
      </c>
      <c r="O2001" s="49"/>
      <c r="P2001" s="47" t="str">
        <f>IF(H2001="","",VLOOKUP(H2001,単重表!$C$6:'単重表'!$F$2502,3,FALSE))</f>
        <v/>
      </c>
      <c r="Q2001" s="47"/>
      <c r="R2001" s="56" t="e">
        <f t="shared" si="867"/>
        <v>#VALUE!</v>
      </c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267"/>
      <c r="AF2001" s="267"/>
      <c r="AG2001" s="40"/>
      <c r="AH2001" s="40"/>
      <c r="AI2001" s="40"/>
      <c r="AJ2001" s="58" t="str">
        <f>IF(H2001="","",VLOOKUP(H2001,単重表!$C$6:'単重表'!$F$2502,4,FALSE))</f>
        <v/>
      </c>
      <c r="AK2001" s="141" t="e">
        <f t="shared" si="868"/>
        <v>#VALUE!</v>
      </c>
      <c r="AL2001" s="40">
        <v>2</v>
      </c>
      <c r="AM2001" s="190" t="e">
        <f t="shared" si="869"/>
        <v>#VALUE!</v>
      </c>
      <c r="AO2001" s="191">
        <f t="shared" si="870"/>
        <v>0</v>
      </c>
      <c r="AP2001" s="182"/>
      <c r="AQ2001" s="183" t="str">
        <f t="shared" si="871"/>
        <v/>
      </c>
      <c r="AR2001" s="182"/>
      <c r="AS2001" s="184" t="str">
        <f t="shared" si="872"/>
        <v/>
      </c>
      <c r="AT2001" s="182"/>
      <c r="AU2001" s="268"/>
      <c r="AV2001" s="185"/>
      <c r="AW2001" s="185"/>
      <c r="AX2001" s="185"/>
      <c r="AY2001" s="185"/>
      <c r="AZ2001" s="185"/>
      <c r="BA2001" s="186"/>
      <c r="BB2001" s="80"/>
      <c r="BC2001" s="185"/>
      <c r="BD2001" s="185"/>
      <c r="BE2001" s="185"/>
      <c r="BF2001" s="185"/>
      <c r="BG2001" s="187"/>
      <c r="BH2001" s="270"/>
      <c r="BI2001" s="188"/>
      <c r="BJ2001" s="268"/>
      <c r="BL2001" s="40"/>
      <c r="BM2001" s="40"/>
      <c r="BN2001" s="40"/>
      <c r="BO2001" s="40"/>
      <c r="BP2001" s="40"/>
      <c r="BQ2001" s="40"/>
      <c r="BR2001" s="40"/>
      <c r="BS2001" s="40"/>
      <c r="BT2001" s="40"/>
      <c r="BU2001" s="40"/>
      <c r="BV2001" s="40"/>
      <c r="BW2001" s="40"/>
      <c r="BX2001" s="40"/>
      <c r="BY2001" s="40"/>
      <c r="BZ2001" s="40"/>
      <c r="CA2001" s="40"/>
      <c r="CB2001" s="40"/>
      <c r="CC2001" s="40"/>
      <c r="CD2001" s="40"/>
      <c r="CE2001" s="40"/>
      <c r="CF2001" s="40"/>
      <c r="CG2001" s="40"/>
      <c r="CH2001" s="40"/>
      <c r="CI2001" s="40"/>
      <c r="CJ2001" s="40"/>
      <c r="CK2001" s="40"/>
      <c r="CL2001" s="40"/>
      <c r="CM2001" s="40"/>
      <c r="CN2001" s="40"/>
      <c r="CO2001" s="40">
        <f t="shared" si="873"/>
        <v>0</v>
      </c>
    </row>
    <row r="2002" spans="1:93" ht="22.5" customHeight="1">
      <c r="A2002" s="269"/>
      <c r="B2002" s="267"/>
      <c r="C2002" s="75"/>
      <c r="D2002" s="78"/>
      <c r="E2002" s="75"/>
      <c r="F2002" s="80"/>
      <c r="G2002" s="78"/>
      <c r="H2002" s="70"/>
      <c r="I2002" s="81"/>
      <c r="J2002" s="71" t="str">
        <f>IF(H2002="","",VLOOKUP(H2002,単重表!$C$6:'単重表'!$F$2502,2,FALSE))</f>
        <v/>
      </c>
      <c r="K2002" s="232"/>
      <c r="L2002" s="101">
        <f t="shared" si="865"/>
        <v>1</v>
      </c>
      <c r="M2002" s="46"/>
      <c r="N2002" s="101">
        <f t="shared" si="866"/>
        <v>1</v>
      </c>
      <c r="O2002" s="49"/>
      <c r="P2002" s="47" t="str">
        <f>IF(H2002="","",VLOOKUP(H2002,単重表!$C$6:'単重表'!$F$2502,3,FALSE))</f>
        <v/>
      </c>
      <c r="Q2002" s="47"/>
      <c r="R2002" s="56" t="e">
        <f t="shared" si="867"/>
        <v>#VALUE!</v>
      </c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267"/>
      <c r="AF2002" s="267"/>
      <c r="AG2002" s="40"/>
      <c r="AH2002" s="40"/>
      <c r="AI2002" s="40"/>
      <c r="AJ2002" s="58" t="str">
        <f>IF(H2002="","",VLOOKUP(H2002,単重表!$C$6:'単重表'!$F$2502,4,FALSE))</f>
        <v/>
      </c>
      <c r="AK2002" s="141" t="e">
        <f t="shared" si="868"/>
        <v>#VALUE!</v>
      </c>
      <c r="AL2002" s="40">
        <v>2</v>
      </c>
      <c r="AM2002" s="190" t="e">
        <f t="shared" si="869"/>
        <v>#VALUE!</v>
      </c>
      <c r="AO2002" s="191">
        <f t="shared" si="870"/>
        <v>0</v>
      </c>
      <c r="AP2002" s="182"/>
      <c r="AQ2002" s="183" t="str">
        <f t="shared" si="871"/>
        <v/>
      </c>
      <c r="AR2002" s="182"/>
      <c r="AS2002" s="184" t="str">
        <f t="shared" si="872"/>
        <v/>
      </c>
      <c r="AT2002" s="182"/>
      <c r="AU2002" s="268"/>
      <c r="AV2002" s="185"/>
      <c r="AW2002" s="185"/>
      <c r="AX2002" s="185"/>
      <c r="AY2002" s="185"/>
      <c r="AZ2002" s="185"/>
      <c r="BA2002" s="186"/>
      <c r="BB2002" s="80"/>
      <c r="BC2002" s="185"/>
      <c r="BD2002" s="185"/>
      <c r="BE2002" s="185"/>
      <c r="BF2002" s="185"/>
      <c r="BG2002" s="187"/>
      <c r="BH2002" s="270"/>
      <c r="BI2002" s="188"/>
      <c r="BJ2002" s="268"/>
      <c r="BL2002" s="40"/>
      <c r="BM2002" s="40"/>
      <c r="BN2002" s="40"/>
      <c r="BO2002" s="40"/>
      <c r="BP2002" s="40"/>
      <c r="BQ2002" s="40"/>
      <c r="BR2002" s="40"/>
      <c r="BS2002" s="40"/>
      <c r="BT2002" s="40"/>
      <c r="BU2002" s="40"/>
      <c r="BV2002" s="40"/>
      <c r="BW2002" s="40"/>
      <c r="BX2002" s="40"/>
      <c r="BY2002" s="40"/>
      <c r="BZ2002" s="40"/>
      <c r="CA2002" s="40"/>
      <c r="CB2002" s="40"/>
      <c r="CC2002" s="40"/>
      <c r="CD2002" s="40"/>
      <c r="CE2002" s="40"/>
      <c r="CF2002" s="40"/>
      <c r="CG2002" s="40"/>
      <c r="CH2002" s="40"/>
      <c r="CI2002" s="40"/>
      <c r="CJ2002" s="40"/>
      <c r="CK2002" s="40"/>
      <c r="CL2002" s="40"/>
      <c r="CM2002" s="40"/>
      <c r="CN2002" s="40"/>
      <c r="CO2002" s="40">
        <f t="shared" si="873"/>
        <v>0</v>
      </c>
    </row>
    <row r="2003" spans="1:93" ht="22.5" customHeight="1">
      <c r="A2003" s="269"/>
      <c r="B2003" s="267"/>
      <c r="C2003" s="75"/>
      <c r="D2003" s="78"/>
      <c r="E2003" s="75"/>
      <c r="F2003" s="80"/>
      <c r="G2003" s="78"/>
      <c r="H2003" s="70"/>
      <c r="I2003" s="81"/>
      <c r="J2003" s="71" t="str">
        <f>IF(H2003="","",VLOOKUP(H2003,単重表!$C$6:'単重表'!$F$2502,2,FALSE))</f>
        <v/>
      </c>
      <c r="K2003" s="232"/>
      <c r="L2003" s="101">
        <f>IF(K2003="",1,K2003/1000)</f>
        <v>1</v>
      </c>
      <c r="M2003" s="46"/>
      <c r="N2003" s="101">
        <f t="shared" si="866"/>
        <v>1</v>
      </c>
      <c r="O2003" s="49"/>
      <c r="P2003" s="47" t="str">
        <f>IF(H2003="","",VLOOKUP(H2003,単重表!$C$6:'単重表'!$F$2502,3,FALSE))</f>
        <v/>
      </c>
      <c r="Q2003" s="47"/>
      <c r="R2003" s="56" t="e">
        <f t="shared" si="867"/>
        <v>#VALUE!</v>
      </c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267"/>
      <c r="AF2003" s="267"/>
      <c r="AG2003" s="40"/>
      <c r="AH2003" s="40"/>
      <c r="AI2003" s="40"/>
      <c r="AJ2003" s="58" t="str">
        <f>IF(H2003="","",VLOOKUP(H2003,単重表!$C$6:'単重表'!$F$2502,4,FALSE))</f>
        <v/>
      </c>
      <c r="AK2003" s="141" t="e">
        <f t="shared" si="868"/>
        <v>#VALUE!</v>
      </c>
      <c r="AL2003" s="40">
        <v>2</v>
      </c>
      <c r="AM2003" s="190" t="e">
        <f t="shared" si="869"/>
        <v>#VALUE!</v>
      </c>
      <c r="AO2003" s="191">
        <f t="shared" si="870"/>
        <v>0</v>
      </c>
      <c r="AP2003" s="182"/>
      <c r="AQ2003" s="183" t="str">
        <f t="shared" si="871"/>
        <v/>
      </c>
      <c r="AR2003" s="182"/>
      <c r="AS2003" s="184" t="str">
        <f t="shared" si="872"/>
        <v/>
      </c>
      <c r="AT2003" s="182"/>
      <c r="AU2003" s="268"/>
      <c r="AV2003" s="185"/>
      <c r="AW2003" s="185"/>
      <c r="AX2003" s="185"/>
      <c r="AY2003" s="185"/>
      <c r="AZ2003" s="185"/>
      <c r="BA2003" s="186"/>
      <c r="BB2003" s="80"/>
      <c r="BC2003" s="185"/>
      <c r="BD2003" s="185"/>
      <c r="BE2003" s="185"/>
      <c r="BF2003" s="185"/>
      <c r="BG2003" s="187"/>
      <c r="BH2003" s="270"/>
      <c r="BI2003" s="188"/>
      <c r="BJ2003" s="268"/>
      <c r="BL2003" s="40"/>
      <c r="BM2003" s="40"/>
      <c r="BN2003" s="40"/>
      <c r="BO2003" s="40"/>
      <c r="BP2003" s="40"/>
      <c r="BQ2003" s="40"/>
      <c r="BR2003" s="40"/>
      <c r="BS2003" s="40"/>
      <c r="BT2003" s="40"/>
      <c r="BU2003" s="40"/>
      <c r="BV2003" s="40"/>
      <c r="BW2003" s="40"/>
      <c r="BX2003" s="40"/>
      <c r="BY2003" s="40"/>
      <c r="BZ2003" s="40"/>
      <c r="CA2003" s="40"/>
      <c r="CB2003" s="40"/>
      <c r="CC2003" s="40"/>
      <c r="CD2003" s="40"/>
      <c r="CE2003" s="40"/>
      <c r="CF2003" s="40"/>
      <c r="CG2003" s="40"/>
      <c r="CH2003" s="40"/>
      <c r="CI2003" s="40"/>
      <c r="CJ2003" s="40"/>
      <c r="CK2003" s="40"/>
      <c r="CL2003" s="40"/>
      <c r="CM2003" s="40"/>
      <c r="CN2003" s="40"/>
      <c r="CO2003" s="40">
        <f t="shared" si="873"/>
        <v>0</v>
      </c>
    </row>
    <row r="2004" spans="1:93" ht="22.5" customHeight="1">
      <c r="A2004" s="269"/>
      <c r="B2004" s="267"/>
      <c r="C2004" s="75"/>
      <c r="D2004" s="78"/>
      <c r="E2004" s="75"/>
      <c r="F2004" s="80"/>
      <c r="G2004" s="78"/>
      <c r="H2004" s="70"/>
      <c r="I2004" s="81"/>
      <c r="J2004" s="71" t="str">
        <f>IF(H2004="","",VLOOKUP(H2004,単重表!$C$6:'単重表'!$F$2502,2,FALSE))</f>
        <v/>
      </c>
      <c r="K2004" s="232"/>
      <c r="L2004" s="101">
        <f>IF(K2004="",1,K2004/1000)</f>
        <v>1</v>
      </c>
      <c r="M2004" s="46"/>
      <c r="N2004" s="101">
        <f t="shared" si="866"/>
        <v>1</v>
      </c>
      <c r="O2004" s="49"/>
      <c r="P2004" s="47" t="str">
        <f>IF(H2004="","",VLOOKUP(H2004,単重表!$C$6:'単重表'!$F$2502,3,FALSE))</f>
        <v/>
      </c>
      <c r="Q2004" s="47"/>
      <c r="R2004" s="56" t="e">
        <f t="shared" si="867"/>
        <v>#VALUE!</v>
      </c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267"/>
      <c r="AF2004" s="267"/>
      <c r="AG2004" s="40"/>
      <c r="AH2004" s="40"/>
      <c r="AI2004" s="40"/>
      <c r="AJ2004" s="58" t="str">
        <f>IF(H2004="","",VLOOKUP(H2004,単重表!$C$6:'単重表'!$F$2502,4,FALSE))</f>
        <v/>
      </c>
      <c r="AK2004" s="141" t="e">
        <f t="shared" si="868"/>
        <v>#VALUE!</v>
      </c>
      <c r="AL2004" s="40">
        <v>2</v>
      </c>
      <c r="AM2004" s="190" t="e">
        <f t="shared" si="869"/>
        <v>#VALUE!</v>
      </c>
      <c r="AO2004" s="191">
        <f t="shared" si="870"/>
        <v>0</v>
      </c>
      <c r="AP2004" s="182"/>
      <c r="AQ2004" s="183" t="str">
        <f t="shared" si="871"/>
        <v/>
      </c>
      <c r="AR2004" s="182"/>
      <c r="AS2004" s="184" t="str">
        <f t="shared" si="872"/>
        <v/>
      </c>
      <c r="AT2004" s="182"/>
      <c r="AU2004" s="268"/>
      <c r="AV2004" s="185"/>
      <c r="AW2004" s="185"/>
      <c r="AX2004" s="185"/>
      <c r="AY2004" s="185"/>
      <c r="AZ2004" s="185"/>
      <c r="BA2004" s="186"/>
      <c r="BB2004" s="80"/>
      <c r="BC2004" s="185"/>
      <c r="BD2004" s="185"/>
      <c r="BE2004" s="185"/>
      <c r="BF2004" s="185"/>
      <c r="BG2004" s="187"/>
      <c r="BH2004" s="270"/>
      <c r="BI2004" s="188"/>
      <c r="BJ2004" s="268"/>
      <c r="BL2004" s="40"/>
      <c r="BM2004" s="40"/>
      <c r="BN2004" s="40"/>
      <c r="BO2004" s="40"/>
      <c r="BP2004" s="40"/>
      <c r="BQ2004" s="40"/>
      <c r="BR2004" s="40"/>
      <c r="BS2004" s="40"/>
      <c r="BT2004" s="40"/>
      <c r="BU2004" s="40"/>
      <c r="BV2004" s="40"/>
      <c r="BW2004" s="40"/>
      <c r="BX2004" s="40"/>
      <c r="BY2004" s="40"/>
      <c r="BZ2004" s="40"/>
      <c r="CA2004" s="40"/>
      <c r="CB2004" s="40"/>
      <c r="CC2004" s="40"/>
      <c r="CD2004" s="40"/>
      <c r="CE2004" s="40"/>
      <c r="CF2004" s="40"/>
      <c r="CG2004" s="40"/>
      <c r="CH2004" s="40"/>
      <c r="CI2004" s="40"/>
      <c r="CJ2004" s="40"/>
      <c r="CK2004" s="40"/>
      <c r="CL2004" s="40"/>
      <c r="CM2004" s="40"/>
      <c r="CN2004" s="40"/>
      <c r="CO2004" s="40">
        <f t="shared" si="873"/>
        <v>0</v>
      </c>
    </row>
    <row r="2005" spans="1:93" ht="22.5" customHeight="1">
      <c r="A2005" s="269"/>
      <c r="B2005" s="267"/>
      <c r="C2005" s="75"/>
      <c r="D2005" s="78"/>
      <c r="E2005" s="75"/>
      <c r="F2005" s="80"/>
      <c r="G2005" s="78"/>
      <c r="H2005" s="70"/>
      <c r="I2005" s="81"/>
      <c r="J2005" s="71" t="str">
        <f>IF(H2005="","",VLOOKUP(H2005,単重表!$C$6:'単重表'!$F$2502,2,FALSE))</f>
        <v/>
      </c>
      <c r="K2005" s="232"/>
      <c r="L2005" s="101">
        <f>IF(K2005="",1,K2005/1000)</f>
        <v>1</v>
      </c>
      <c r="M2005" s="46"/>
      <c r="N2005" s="101">
        <f t="shared" si="866"/>
        <v>1</v>
      </c>
      <c r="O2005" s="49"/>
      <c r="P2005" s="47" t="str">
        <f>IF(H2005="","",VLOOKUP(H2005,単重表!$C$6:'単重表'!$F$2502,3,FALSE))</f>
        <v/>
      </c>
      <c r="Q2005" s="47"/>
      <c r="R2005" s="56" t="e">
        <f>P2005*O2005*N2005*L2005+Q2005</f>
        <v>#VALUE!</v>
      </c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267"/>
      <c r="AF2005" s="267"/>
      <c r="AG2005" s="40"/>
      <c r="AH2005" s="40"/>
      <c r="AI2005" s="40"/>
      <c r="AJ2005" s="58" t="str">
        <f>IF(H2005="","",VLOOKUP(H2005,単重表!$C$6:'単重表'!$F$2502,4,FALSE))</f>
        <v/>
      </c>
      <c r="AK2005" s="141" t="e">
        <f t="shared" si="868"/>
        <v>#VALUE!</v>
      </c>
      <c r="AL2005" s="40">
        <v>2</v>
      </c>
      <c r="AM2005" s="190" t="e">
        <f t="shared" si="869"/>
        <v>#VALUE!</v>
      </c>
      <c r="AO2005" s="191">
        <f t="shared" si="870"/>
        <v>0</v>
      </c>
      <c r="AP2005" s="182"/>
      <c r="AQ2005" s="183" t="str">
        <f t="shared" si="871"/>
        <v/>
      </c>
      <c r="AR2005" s="182"/>
      <c r="AS2005" s="184" t="str">
        <f t="shared" si="872"/>
        <v/>
      </c>
      <c r="AT2005" s="182"/>
      <c r="AU2005" s="268"/>
      <c r="AV2005" s="185"/>
      <c r="AW2005" s="185"/>
      <c r="AX2005" s="185"/>
      <c r="AY2005" s="185"/>
      <c r="AZ2005" s="185"/>
      <c r="BA2005" s="186"/>
      <c r="BB2005" s="80"/>
      <c r="BC2005" s="185"/>
      <c r="BD2005" s="185"/>
      <c r="BE2005" s="185"/>
      <c r="BF2005" s="185"/>
      <c r="BG2005" s="187"/>
      <c r="BH2005" s="270"/>
      <c r="BI2005" s="188"/>
      <c r="BJ2005" s="268"/>
      <c r="BL2005" s="40"/>
      <c r="BM2005" s="40"/>
      <c r="BN2005" s="40"/>
      <c r="BO2005" s="40"/>
      <c r="BP2005" s="40"/>
      <c r="BQ2005" s="40"/>
      <c r="BR2005" s="40"/>
      <c r="BS2005" s="40"/>
      <c r="BT2005" s="40"/>
      <c r="BU2005" s="40"/>
      <c r="BV2005" s="40"/>
      <c r="BW2005" s="40"/>
      <c r="BX2005" s="40"/>
      <c r="BY2005" s="40"/>
      <c r="BZ2005" s="40"/>
      <c r="CA2005" s="40"/>
      <c r="CB2005" s="40"/>
      <c r="CC2005" s="40"/>
      <c r="CD2005" s="40"/>
      <c r="CE2005" s="40"/>
      <c r="CF2005" s="40"/>
      <c r="CG2005" s="40"/>
      <c r="CH2005" s="40"/>
      <c r="CI2005" s="40"/>
      <c r="CJ2005" s="40"/>
      <c r="CK2005" s="40"/>
      <c r="CL2005" s="40"/>
      <c r="CM2005" s="40"/>
      <c r="CN2005" s="40"/>
      <c r="CO2005" s="40">
        <f t="shared" si="873"/>
        <v>0</v>
      </c>
    </row>
    <row r="2006" spans="1:93" ht="22.5" customHeight="1">
      <c r="A2006" s="269"/>
      <c r="B2006" s="267"/>
      <c r="C2006" s="75"/>
      <c r="D2006" s="78"/>
      <c r="E2006" s="75"/>
      <c r="F2006" s="80"/>
      <c r="G2006" s="78"/>
      <c r="H2006" s="70"/>
      <c r="I2006" s="81"/>
      <c r="J2006" s="71" t="str">
        <f>IF(H2006="","",VLOOKUP(H2006,単重表!$C$6:'単重表'!$F$2502,2,FALSE))</f>
        <v/>
      </c>
      <c r="K2006" s="232"/>
      <c r="L2006" s="101">
        <f t="shared" ref="L2006:L2013" si="874">IF(K2006="",1,K2006/1000)</f>
        <v>1</v>
      </c>
      <c r="M2006" s="46"/>
      <c r="N2006" s="101">
        <f t="shared" si="866"/>
        <v>1</v>
      </c>
      <c r="O2006" s="49"/>
      <c r="P2006" s="47" t="str">
        <f>IF(H2006="","",VLOOKUP(H2006,単重表!$C$6:'単重表'!$F$2502,3,FALSE))</f>
        <v/>
      </c>
      <c r="Q2006" s="47"/>
      <c r="R2006" s="56" t="e">
        <f t="shared" ref="R2006:R2015" si="875">P2006*O2006*N2006*L2006+Q2006</f>
        <v>#VALUE!</v>
      </c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267"/>
      <c r="AF2006" s="267"/>
      <c r="AG2006" s="40"/>
      <c r="AH2006" s="40"/>
      <c r="AI2006" s="40"/>
      <c r="AJ2006" s="58" t="str">
        <f>IF(H2006="","",VLOOKUP(H2006,単重表!$C$6:'単重表'!$F$2502,4,FALSE))</f>
        <v/>
      </c>
      <c r="AK2006" s="141" t="e">
        <f t="shared" si="868"/>
        <v>#VALUE!</v>
      </c>
      <c r="AL2006" s="40">
        <v>2</v>
      </c>
      <c r="AM2006" s="190" t="e">
        <f t="shared" si="869"/>
        <v>#VALUE!</v>
      </c>
      <c r="AO2006" s="191">
        <f t="shared" si="870"/>
        <v>0</v>
      </c>
      <c r="AP2006" s="182"/>
      <c r="AQ2006" s="183" t="str">
        <f t="shared" si="871"/>
        <v/>
      </c>
      <c r="AR2006" s="182"/>
      <c r="AS2006" s="184" t="str">
        <f t="shared" si="872"/>
        <v/>
      </c>
      <c r="AT2006" s="182"/>
      <c r="AU2006" s="268"/>
      <c r="AV2006" s="185"/>
      <c r="AW2006" s="185"/>
      <c r="AX2006" s="185"/>
      <c r="AY2006" s="185"/>
      <c r="AZ2006" s="185"/>
      <c r="BA2006" s="186"/>
      <c r="BB2006" s="80"/>
      <c r="BC2006" s="185"/>
      <c r="BD2006" s="185"/>
      <c r="BE2006" s="185"/>
      <c r="BF2006" s="185"/>
      <c r="BG2006" s="187"/>
      <c r="BH2006" s="270"/>
      <c r="BI2006" s="188"/>
      <c r="BJ2006" s="268"/>
      <c r="BL2006" s="40"/>
      <c r="BM2006" s="40"/>
      <c r="BN2006" s="40"/>
      <c r="BO2006" s="40"/>
      <c r="BP2006" s="40"/>
      <c r="BQ2006" s="40"/>
      <c r="BR2006" s="40"/>
      <c r="BS2006" s="40"/>
      <c r="BT2006" s="40"/>
      <c r="BU2006" s="40"/>
      <c r="BV2006" s="40"/>
      <c r="BW2006" s="40"/>
      <c r="BX2006" s="40"/>
      <c r="BY2006" s="40"/>
      <c r="BZ2006" s="40"/>
      <c r="CA2006" s="40"/>
      <c r="CB2006" s="40"/>
      <c r="CC2006" s="40"/>
      <c r="CD2006" s="40"/>
      <c r="CE2006" s="40"/>
      <c r="CF2006" s="40"/>
      <c r="CG2006" s="40"/>
      <c r="CH2006" s="40"/>
      <c r="CI2006" s="40"/>
      <c r="CJ2006" s="40"/>
      <c r="CK2006" s="40"/>
      <c r="CL2006" s="40"/>
      <c r="CM2006" s="40"/>
      <c r="CN2006" s="40"/>
      <c r="CO2006" s="40">
        <f t="shared" si="873"/>
        <v>0</v>
      </c>
    </row>
    <row r="2007" spans="1:93" ht="22.5" customHeight="1">
      <c r="A2007" s="269"/>
      <c r="B2007" s="267"/>
      <c r="C2007" s="75"/>
      <c r="D2007" s="78"/>
      <c r="E2007" s="75"/>
      <c r="F2007" s="80"/>
      <c r="G2007" s="78"/>
      <c r="H2007" s="70"/>
      <c r="I2007" s="81"/>
      <c r="J2007" s="71" t="str">
        <f>IF(H2007="","",VLOOKUP(H2007,単重表!$C$6:'単重表'!$F$2502,2,FALSE))</f>
        <v/>
      </c>
      <c r="K2007" s="232"/>
      <c r="L2007" s="101">
        <f t="shared" si="874"/>
        <v>1</v>
      </c>
      <c r="M2007" s="46"/>
      <c r="N2007" s="101">
        <f t="shared" si="866"/>
        <v>1</v>
      </c>
      <c r="O2007" s="49"/>
      <c r="P2007" s="47" t="str">
        <f>IF(H2007="","",VLOOKUP(H2007,単重表!$C$6:'単重表'!$F$2502,3,FALSE))</f>
        <v/>
      </c>
      <c r="Q2007" s="47"/>
      <c r="R2007" s="56" t="e">
        <f t="shared" si="875"/>
        <v>#VALUE!</v>
      </c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267"/>
      <c r="AF2007" s="267"/>
      <c r="AG2007" s="40"/>
      <c r="AH2007" s="40"/>
      <c r="AI2007" s="40"/>
      <c r="AJ2007" s="58" t="str">
        <f>IF(H2007="","",VLOOKUP(H2007,単重表!$C$6:'単重表'!$F$2502,4,FALSE))</f>
        <v/>
      </c>
      <c r="AK2007" s="141" t="e">
        <f t="shared" si="868"/>
        <v>#VALUE!</v>
      </c>
      <c r="AL2007" s="40">
        <v>2</v>
      </c>
      <c r="AM2007" s="190" t="e">
        <f t="shared" si="869"/>
        <v>#VALUE!</v>
      </c>
      <c r="AO2007" s="191">
        <f t="shared" si="870"/>
        <v>0</v>
      </c>
      <c r="AP2007" s="182"/>
      <c r="AQ2007" s="183" t="str">
        <f t="shared" si="871"/>
        <v/>
      </c>
      <c r="AR2007" s="182"/>
      <c r="AS2007" s="184" t="str">
        <f t="shared" si="872"/>
        <v/>
      </c>
      <c r="AT2007" s="182"/>
      <c r="AU2007" s="268"/>
      <c r="AV2007" s="185"/>
      <c r="AW2007" s="185"/>
      <c r="AX2007" s="185"/>
      <c r="AY2007" s="185"/>
      <c r="AZ2007" s="185"/>
      <c r="BA2007" s="186"/>
      <c r="BB2007" s="80"/>
      <c r="BC2007" s="185"/>
      <c r="BD2007" s="185"/>
      <c r="BE2007" s="185"/>
      <c r="BF2007" s="185"/>
      <c r="BG2007" s="187"/>
      <c r="BH2007" s="270"/>
      <c r="BI2007" s="188"/>
      <c r="BJ2007" s="268"/>
      <c r="BL2007" s="40"/>
      <c r="BM2007" s="40"/>
      <c r="BN2007" s="40"/>
      <c r="BO2007" s="40"/>
      <c r="BP2007" s="40"/>
      <c r="BQ2007" s="40"/>
      <c r="BR2007" s="40"/>
      <c r="BS2007" s="40"/>
      <c r="BT2007" s="40"/>
      <c r="BU2007" s="40"/>
      <c r="BV2007" s="40"/>
      <c r="BW2007" s="40"/>
      <c r="BX2007" s="40"/>
      <c r="BY2007" s="40"/>
      <c r="BZ2007" s="40"/>
      <c r="CA2007" s="40"/>
      <c r="CB2007" s="40"/>
      <c r="CC2007" s="40"/>
      <c r="CD2007" s="40"/>
      <c r="CE2007" s="40"/>
      <c r="CF2007" s="40"/>
      <c r="CG2007" s="40"/>
      <c r="CH2007" s="40"/>
      <c r="CI2007" s="40"/>
      <c r="CJ2007" s="40"/>
      <c r="CK2007" s="40"/>
      <c r="CL2007" s="40"/>
      <c r="CM2007" s="40"/>
      <c r="CN2007" s="40"/>
      <c r="CO2007" s="40">
        <f t="shared" si="873"/>
        <v>0</v>
      </c>
    </row>
    <row r="2008" spans="1:93" ht="22.5" customHeight="1">
      <c r="A2008" s="269"/>
      <c r="B2008" s="267"/>
      <c r="C2008" s="75"/>
      <c r="D2008" s="78"/>
      <c r="E2008" s="75"/>
      <c r="F2008" s="80"/>
      <c r="G2008" s="78"/>
      <c r="H2008" s="70"/>
      <c r="I2008" s="81"/>
      <c r="J2008" s="71" t="str">
        <f>IF(H2008="","",VLOOKUP(H2008,単重表!$C$6:'単重表'!$F$2502,2,FALSE))</f>
        <v/>
      </c>
      <c r="K2008" s="232"/>
      <c r="L2008" s="101">
        <f t="shared" si="874"/>
        <v>1</v>
      </c>
      <c r="M2008" s="46"/>
      <c r="N2008" s="101">
        <f t="shared" si="866"/>
        <v>1</v>
      </c>
      <c r="O2008" s="49"/>
      <c r="P2008" s="47" t="str">
        <f>IF(H2008="","",VLOOKUP(H2008,単重表!$C$6:'単重表'!$F$2502,3,FALSE))</f>
        <v/>
      </c>
      <c r="Q2008" s="47"/>
      <c r="R2008" s="56" t="e">
        <f t="shared" si="875"/>
        <v>#VALUE!</v>
      </c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267"/>
      <c r="AF2008" s="267"/>
      <c r="AG2008" s="40"/>
      <c r="AH2008" s="40"/>
      <c r="AI2008" s="40"/>
      <c r="AJ2008" s="58" t="str">
        <f>IF(H2008="","",VLOOKUP(H2008,単重表!$C$6:'単重表'!$F$2502,4,FALSE))</f>
        <v/>
      </c>
      <c r="AK2008" s="141" t="e">
        <f t="shared" si="868"/>
        <v>#VALUE!</v>
      </c>
      <c r="AL2008" s="40">
        <v>2</v>
      </c>
      <c r="AM2008" s="190" t="e">
        <f t="shared" si="869"/>
        <v>#VALUE!</v>
      </c>
      <c r="AO2008" s="191">
        <f t="shared" si="870"/>
        <v>0</v>
      </c>
      <c r="AP2008" s="182"/>
      <c r="AQ2008" s="183" t="str">
        <f t="shared" si="871"/>
        <v/>
      </c>
      <c r="AR2008" s="182"/>
      <c r="AS2008" s="184" t="str">
        <f t="shared" si="872"/>
        <v/>
      </c>
      <c r="AT2008" s="182"/>
      <c r="AU2008" s="268"/>
      <c r="AV2008" s="185"/>
      <c r="AW2008" s="185"/>
      <c r="AX2008" s="185"/>
      <c r="AY2008" s="185"/>
      <c r="AZ2008" s="185"/>
      <c r="BA2008" s="186"/>
      <c r="BB2008" s="80"/>
      <c r="BC2008" s="185"/>
      <c r="BD2008" s="185"/>
      <c r="BE2008" s="185"/>
      <c r="BF2008" s="185"/>
      <c r="BG2008" s="187"/>
      <c r="BH2008" s="270"/>
      <c r="BI2008" s="188"/>
      <c r="BJ2008" s="268"/>
      <c r="BL2008" s="40"/>
      <c r="BM2008" s="40"/>
      <c r="BN2008" s="40"/>
      <c r="BO2008" s="40"/>
      <c r="BP2008" s="40"/>
      <c r="BQ2008" s="40"/>
      <c r="BR2008" s="40"/>
      <c r="BS2008" s="40"/>
      <c r="BT2008" s="40"/>
      <c r="BU2008" s="40"/>
      <c r="BV2008" s="40"/>
      <c r="BW2008" s="40"/>
      <c r="BX2008" s="40"/>
      <c r="BY2008" s="40"/>
      <c r="BZ2008" s="40"/>
      <c r="CA2008" s="40"/>
      <c r="CB2008" s="40"/>
      <c r="CC2008" s="40"/>
      <c r="CD2008" s="40"/>
      <c r="CE2008" s="40"/>
      <c r="CF2008" s="40"/>
      <c r="CG2008" s="40"/>
      <c r="CH2008" s="40"/>
      <c r="CI2008" s="40"/>
      <c r="CJ2008" s="40"/>
      <c r="CK2008" s="40"/>
      <c r="CL2008" s="40"/>
      <c r="CM2008" s="40"/>
      <c r="CN2008" s="40"/>
      <c r="CO2008" s="40">
        <f t="shared" si="873"/>
        <v>0</v>
      </c>
    </row>
    <row r="2009" spans="1:93" ht="22.5" customHeight="1">
      <c r="A2009" s="269"/>
      <c r="B2009" s="267"/>
      <c r="C2009" s="75"/>
      <c r="D2009" s="78"/>
      <c r="E2009" s="75"/>
      <c r="F2009" s="80"/>
      <c r="G2009" s="78"/>
      <c r="H2009" s="70"/>
      <c r="I2009" s="81"/>
      <c r="J2009" s="71" t="str">
        <f>IF(H2009="","",VLOOKUP(H2009,単重表!$C$6:'単重表'!$F$2502,2,FALSE))</f>
        <v/>
      </c>
      <c r="K2009" s="232"/>
      <c r="L2009" s="101">
        <f t="shared" si="874"/>
        <v>1</v>
      </c>
      <c r="M2009" s="46"/>
      <c r="N2009" s="101">
        <f t="shared" si="866"/>
        <v>1</v>
      </c>
      <c r="O2009" s="49"/>
      <c r="P2009" s="47" t="str">
        <f>IF(H2009="","",VLOOKUP(H2009,単重表!$C$6:'単重表'!$F$2502,3,FALSE))</f>
        <v/>
      </c>
      <c r="Q2009" s="47"/>
      <c r="R2009" s="56" t="e">
        <f t="shared" si="875"/>
        <v>#VALUE!</v>
      </c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267"/>
      <c r="AF2009" s="267"/>
      <c r="AG2009" s="40"/>
      <c r="AH2009" s="40"/>
      <c r="AI2009" s="40"/>
      <c r="AJ2009" s="58" t="str">
        <f>IF(H2009="","",VLOOKUP(H2009,単重表!$C$6:'単重表'!$F$2502,4,FALSE))</f>
        <v/>
      </c>
      <c r="AK2009" s="141" t="e">
        <f t="shared" si="868"/>
        <v>#VALUE!</v>
      </c>
      <c r="AL2009" s="40">
        <v>2</v>
      </c>
      <c r="AM2009" s="190" t="e">
        <f t="shared" si="869"/>
        <v>#VALUE!</v>
      </c>
      <c r="AO2009" s="191">
        <f t="shared" si="870"/>
        <v>0</v>
      </c>
      <c r="AP2009" s="182"/>
      <c r="AQ2009" s="183" t="str">
        <f t="shared" si="871"/>
        <v/>
      </c>
      <c r="AR2009" s="182"/>
      <c r="AS2009" s="184" t="str">
        <f t="shared" si="872"/>
        <v/>
      </c>
      <c r="AT2009" s="182"/>
      <c r="AU2009" s="268"/>
      <c r="AV2009" s="185"/>
      <c r="AW2009" s="185"/>
      <c r="AX2009" s="185"/>
      <c r="AY2009" s="185"/>
      <c r="AZ2009" s="185"/>
      <c r="BA2009" s="186"/>
      <c r="BB2009" s="80"/>
      <c r="BC2009" s="185"/>
      <c r="BD2009" s="185"/>
      <c r="BE2009" s="185"/>
      <c r="BF2009" s="185"/>
      <c r="BG2009" s="187"/>
      <c r="BH2009" s="270"/>
      <c r="BI2009" s="188"/>
      <c r="BJ2009" s="268"/>
      <c r="BL2009" s="40"/>
      <c r="BM2009" s="40"/>
      <c r="BN2009" s="40"/>
      <c r="BO2009" s="40"/>
      <c r="BP2009" s="40"/>
      <c r="BQ2009" s="40"/>
      <c r="BR2009" s="40"/>
      <c r="BS2009" s="40"/>
      <c r="BT2009" s="40"/>
      <c r="BU2009" s="40"/>
      <c r="BV2009" s="40"/>
      <c r="BW2009" s="40"/>
      <c r="BX2009" s="40"/>
      <c r="BY2009" s="40"/>
      <c r="BZ2009" s="40"/>
      <c r="CA2009" s="40"/>
      <c r="CB2009" s="40"/>
      <c r="CC2009" s="40"/>
      <c r="CD2009" s="40"/>
      <c r="CE2009" s="40"/>
      <c r="CF2009" s="40"/>
      <c r="CG2009" s="40"/>
      <c r="CH2009" s="40"/>
      <c r="CI2009" s="40"/>
      <c r="CJ2009" s="40"/>
      <c r="CK2009" s="40"/>
      <c r="CL2009" s="40"/>
      <c r="CM2009" s="40"/>
      <c r="CN2009" s="40"/>
      <c r="CO2009" s="40">
        <f t="shared" si="873"/>
        <v>0</v>
      </c>
    </row>
    <row r="2010" spans="1:93" ht="22.5" customHeight="1">
      <c r="A2010" s="269"/>
      <c r="B2010" s="267"/>
      <c r="C2010" s="75"/>
      <c r="D2010" s="78"/>
      <c r="E2010" s="75"/>
      <c r="F2010" s="80"/>
      <c r="G2010" s="78"/>
      <c r="H2010" s="70"/>
      <c r="I2010" s="81"/>
      <c r="J2010" s="71" t="str">
        <f>IF(H2010="","",VLOOKUP(H2010,単重表!$C$6:'単重表'!$F$2502,2,FALSE))</f>
        <v/>
      </c>
      <c r="K2010" s="232"/>
      <c r="L2010" s="101">
        <f t="shared" si="874"/>
        <v>1</v>
      </c>
      <c r="M2010" s="46"/>
      <c r="N2010" s="101">
        <f t="shared" si="866"/>
        <v>1</v>
      </c>
      <c r="O2010" s="49"/>
      <c r="P2010" s="47" t="str">
        <f>IF(H2010="","",VLOOKUP(H2010,単重表!$C$6:'単重表'!$F$2502,3,FALSE))</f>
        <v/>
      </c>
      <c r="Q2010" s="47"/>
      <c r="R2010" s="56" t="e">
        <f t="shared" si="875"/>
        <v>#VALUE!</v>
      </c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267"/>
      <c r="AF2010" s="267"/>
      <c r="AG2010" s="40"/>
      <c r="AH2010" s="40"/>
      <c r="AI2010" s="40"/>
      <c r="AJ2010" s="58" t="str">
        <f>IF(H2010="","",VLOOKUP(H2010,単重表!$C$6:'単重表'!$F$2502,4,FALSE))</f>
        <v/>
      </c>
      <c r="AK2010" s="141" t="e">
        <f t="shared" si="868"/>
        <v>#VALUE!</v>
      </c>
      <c r="AL2010" s="40">
        <v>2</v>
      </c>
      <c r="AM2010" s="190" t="e">
        <f t="shared" si="869"/>
        <v>#VALUE!</v>
      </c>
      <c r="AO2010" s="191">
        <f t="shared" si="870"/>
        <v>0</v>
      </c>
      <c r="AP2010" s="182"/>
      <c r="AQ2010" s="183" t="str">
        <f t="shared" si="871"/>
        <v/>
      </c>
      <c r="AR2010" s="182"/>
      <c r="AS2010" s="184" t="str">
        <f t="shared" si="872"/>
        <v/>
      </c>
      <c r="AT2010" s="182"/>
      <c r="AU2010" s="268"/>
      <c r="AV2010" s="185"/>
      <c r="AW2010" s="185"/>
      <c r="AX2010" s="185"/>
      <c r="AY2010" s="185"/>
      <c r="AZ2010" s="185"/>
      <c r="BA2010" s="186"/>
      <c r="BB2010" s="80"/>
      <c r="BC2010" s="185"/>
      <c r="BD2010" s="185"/>
      <c r="BE2010" s="185"/>
      <c r="BF2010" s="185"/>
      <c r="BG2010" s="187"/>
      <c r="BH2010" s="270"/>
      <c r="BI2010" s="188"/>
      <c r="BJ2010" s="268"/>
      <c r="BL2010" s="40"/>
      <c r="BM2010" s="40"/>
      <c r="BN2010" s="40"/>
      <c r="BO2010" s="40"/>
      <c r="BP2010" s="40"/>
      <c r="BQ2010" s="40"/>
      <c r="BR2010" s="40"/>
      <c r="BS2010" s="40"/>
      <c r="BT2010" s="40"/>
      <c r="BU2010" s="40"/>
      <c r="BV2010" s="40"/>
      <c r="BW2010" s="40"/>
      <c r="BX2010" s="40"/>
      <c r="BY2010" s="40"/>
      <c r="BZ2010" s="40"/>
      <c r="CA2010" s="40"/>
      <c r="CB2010" s="40"/>
      <c r="CC2010" s="40"/>
      <c r="CD2010" s="40"/>
      <c r="CE2010" s="40"/>
      <c r="CF2010" s="40"/>
      <c r="CG2010" s="40"/>
      <c r="CH2010" s="40"/>
      <c r="CI2010" s="40"/>
      <c r="CJ2010" s="40"/>
      <c r="CK2010" s="40"/>
      <c r="CL2010" s="40"/>
      <c r="CM2010" s="40"/>
      <c r="CN2010" s="40"/>
      <c r="CO2010" s="40">
        <f t="shared" si="873"/>
        <v>0</v>
      </c>
    </row>
    <row r="2011" spans="1:93" ht="22.5" customHeight="1">
      <c r="A2011" s="269"/>
      <c r="B2011" s="267"/>
      <c r="C2011" s="75"/>
      <c r="D2011" s="78"/>
      <c r="E2011" s="75"/>
      <c r="F2011" s="80"/>
      <c r="G2011" s="78"/>
      <c r="H2011" s="70"/>
      <c r="I2011" s="81"/>
      <c r="J2011" s="71" t="str">
        <f>IF(H2011="","",VLOOKUP(H2011,単重表!$C$6:'単重表'!$F$2502,2,FALSE))</f>
        <v/>
      </c>
      <c r="K2011" s="232"/>
      <c r="L2011" s="101">
        <f t="shared" si="874"/>
        <v>1</v>
      </c>
      <c r="M2011" s="46"/>
      <c r="N2011" s="101">
        <f t="shared" si="866"/>
        <v>1</v>
      </c>
      <c r="O2011" s="49"/>
      <c r="P2011" s="47" t="str">
        <f>IF(H2011="","",VLOOKUP(H2011,単重表!$C$6:'単重表'!$F$2502,3,FALSE))</f>
        <v/>
      </c>
      <c r="Q2011" s="47"/>
      <c r="R2011" s="56" t="e">
        <f t="shared" si="875"/>
        <v>#VALUE!</v>
      </c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267"/>
      <c r="AF2011" s="267"/>
      <c r="AG2011" s="40"/>
      <c r="AH2011" s="40"/>
      <c r="AI2011" s="40"/>
      <c r="AJ2011" s="58" t="str">
        <f>IF(H2011="","",VLOOKUP(H2011,単重表!$C$6:'単重表'!$F$2502,4,FALSE))</f>
        <v/>
      </c>
      <c r="AK2011" s="141" t="e">
        <f t="shared" si="868"/>
        <v>#VALUE!</v>
      </c>
      <c r="AL2011" s="40">
        <v>2</v>
      </c>
      <c r="AM2011" s="190" t="e">
        <f t="shared" si="869"/>
        <v>#VALUE!</v>
      </c>
      <c r="AO2011" s="191">
        <f t="shared" si="870"/>
        <v>0</v>
      </c>
      <c r="AP2011" s="182"/>
      <c r="AQ2011" s="183" t="str">
        <f t="shared" si="871"/>
        <v/>
      </c>
      <c r="AR2011" s="182"/>
      <c r="AS2011" s="184" t="str">
        <f t="shared" si="872"/>
        <v/>
      </c>
      <c r="AT2011" s="182"/>
      <c r="AU2011" s="268"/>
      <c r="AV2011" s="185"/>
      <c r="AW2011" s="185"/>
      <c r="AX2011" s="185"/>
      <c r="AY2011" s="185"/>
      <c r="AZ2011" s="185"/>
      <c r="BA2011" s="186"/>
      <c r="BB2011" s="80"/>
      <c r="BC2011" s="185"/>
      <c r="BD2011" s="185"/>
      <c r="BE2011" s="185"/>
      <c r="BF2011" s="185"/>
      <c r="BG2011" s="187"/>
      <c r="BH2011" s="270"/>
      <c r="BI2011" s="188"/>
      <c r="BJ2011" s="268"/>
      <c r="BL2011" s="40"/>
      <c r="BM2011" s="40"/>
      <c r="BN2011" s="40"/>
      <c r="BO2011" s="40"/>
      <c r="BP2011" s="40"/>
      <c r="BQ2011" s="40"/>
      <c r="BR2011" s="40"/>
      <c r="BS2011" s="40"/>
      <c r="BT2011" s="40"/>
      <c r="BU2011" s="40"/>
      <c r="BV2011" s="40"/>
      <c r="BW2011" s="40"/>
      <c r="BX2011" s="40"/>
      <c r="BY2011" s="40"/>
      <c r="BZ2011" s="40"/>
      <c r="CA2011" s="40"/>
      <c r="CB2011" s="40"/>
      <c r="CC2011" s="40"/>
      <c r="CD2011" s="40"/>
      <c r="CE2011" s="40"/>
      <c r="CF2011" s="40"/>
      <c r="CG2011" s="40"/>
      <c r="CH2011" s="40"/>
      <c r="CI2011" s="40"/>
      <c r="CJ2011" s="40"/>
      <c r="CK2011" s="40"/>
      <c r="CL2011" s="40"/>
      <c r="CM2011" s="40"/>
      <c r="CN2011" s="40"/>
      <c r="CO2011" s="40">
        <f t="shared" si="873"/>
        <v>0</v>
      </c>
    </row>
    <row r="2012" spans="1:93" ht="22.5" customHeight="1">
      <c r="A2012" s="269"/>
      <c r="B2012" s="267"/>
      <c r="C2012" s="75"/>
      <c r="D2012" s="78"/>
      <c r="E2012" s="75"/>
      <c r="F2012" s="80"/>
      <c r="G2012" s="78"/>
      <c r="H2012" s="70"/>
      <c r="I2012" s="81"/>
      <c r="J2012" s="71" t="str">
        <f>IF(H2012="","",VLOOKUP(H2012,単重表!$C$6:'単重表'!$F$2502,2,FALSE))</f>
        <v/>
      </c>
      <c r="K2012" s="232"/>
      <c r="L2012" s="101">
        <f t="shared" si="874"/>
        <v>1</v>
      </c>
      <c r="M2012" s="46"/>
      <c r="N2012" s="101">
        <f t="shared" si="866"/>
        <v>1</v>
      </c>
      <c r="O2012" s="49"/>
      <c r="P2012" s="47" t="str">
        <f>IF(H2012="","",VLOOKUP(H2012,単重表!$C$6:'単重表'!$F$2502,3,FALSE))</f>
        <v/>
      </c>
      <c r="Q2012" s="47"/>
      <c r="R2012" s="56" t="e">
        <f t="shared" si="875"/>
        <v>#VALUE!</v>
      </c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267"/>
      <c r="AF2012" s="267"/>
      <c r="AG2012" s="40"/>
      <c r="AH2012" s="40"/>
      <c r="AI2012" s="40"/>
      <c r="AJ2012" s="58" t="str">
        <f>IF(H2012="","",VLOOKUP(H2012,単重表!$C$6:'単重表'!$F$2502,4,FALSE))</f>
        <v/>
      </c>
      <c r="AK2012" s="141" t="e">
        <f t="shared" si="868"/>
        <v>#VALUE!</v>
      </c>
      <c r="AL2012" s="40">
        <v>2</v>
      </c>
      <c r="AM2012" s="190" t="e">
        <f t="shared" si="869"/>
        <v>#VALUE!</v>
      </c>
      <c r="AO2012" s="191">
        <f t="shared" si="870"/>
        <v>0</v>
      </c>
      <c r="AP2012" s="182"/>
      <c r="AQ2012" s="183" t="str">
        <f t="shared" si="871"/>
        <v/>
      </c>
      <c r="AR2012" s="182"/>
      <c r="AS2012" s="184" t="str">
        <f t="shared" si="872"/>
        <v/>
      </c>
      <c r="AT2012" s="182"/>
      <c r="AU2012" s="268"/>
      <c r="AV2012" s="185"/>
      <c r="AW2012" s="185"/>
      <c r="AX2012" s="185"/>
      <c r="AY2012" s="185"/>
      <c r="AZ2012" s="185"/>
      <c r="BA2012" s="186"/>
      <c r="BB2012" s="80"/>
      <c r="BC2012" s="185"/>
      <c r="BD2012" s="185"/>
      <c r="BE2012" s="185"/>
      <c r="BF2012" s="185"/>
      <c r="BG2012" s="187"/>
      <c r="BH2012" s="270"/>
      <c r="BI2012" s="188"/>
      <c r="BJ2012" s="268"/>
      <c r="BL2012" s="40"/>
      <c r="BM2012" s="40"/>
      <c r="BN2012" s="40"/>
      <c r="BO2012" s="40"/>
      <c r="BP2012" s="40"/>
      <c r="BQ2012" s="40"/>
      <c r="BR2012" s="40"/>
      <c r="BS2012" s="40"/>
      <c r="BT2012" s="40"/>
      <c r="BU2012" s="40"/>
      <c r="BV2012" s="40"/>
      <c r="BW2012" s="40"/>
      <c r="BX2012" s="40"/>
      <c r="BY2012" s="40"/>
      <c r="BZ2012" s="40"/>
      <c r="CA2012" s="40"/>
      <c r="CB2012" s="40"/>
      <c r="CC2012" s="40"/>
      <c r="CD2012" s="40"/>
      <c r="CE2012" s="40"/>
      <c r="CF2012" s="40"/>
      <c r="CG2012" s="40"/>
      <c r="CH2012" s="40"/>
      <c r="CI2012" s="40"/>
      <c r="CJ2012" s="40"/>
      <c r="CK2012" s="40"/>
      <c r="CL2012" s="40"/>
      <c r="CM2012" s="40"/>
      <c r="CN2012" s="40"/>
      <c r="CO2012" s="40">
        <f t="shared" si="873"/>
        <v>0</v>
      </c>
    </row>
    <row r="2013" spans="1:93" ht="22.5" customHeight="1">
      <c r="A2013" s="269"/>
      <c r="B2013" s="267"/>
      <c r="C2013" s="75"/>
      <c r="D2013" s="78"/>
      <c r="E2013" s="75"/>
      <c r="F2013" s="80"/>
      <c r="G2013" s="78"/>
      <c r="H2013" s="70"/>
      <c r="I2013" s="81"/>
      <c r="J2013" s="71" t="str">
        <f>IF(H2013="","",VLOOKUP(H2013,単重表!$C$6:'単重表'!$F$2502,2,FALSE))</f>
        <v/>
      </c>
      <c r="K2013" s="232"/>
      <c r="L2013" s="101">
        <f t="shared" si="874"/>
        <v>1</v>
      </c>
      <c r="M2013" s="46"/>
      <c r="N2013" s="101">
        <f t="shared" si="866"/>
        <v>1</v>
      </c>
      <c r="O2013" s="49"/>
      <c r="P2013" s="47" t="str">
        <f>IF(H2013="","",VLOOKUP(H2013,単重表!$C$6:'単重表'!$F$2502,3,FALSE))</f>
        <v/>
      </c>
      <c r="Q2013" s="47"/>
      <c r="R2013" s="56" t="e">
        <f t="shared" si="875"/>
        <v>#VALUE!</v>
      </c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267"/>
      <c r="AF2013" s="267"/>
      <c r="AG2013" s="40"/>
      <c r="AH2013" s="40"/>
      <c r="AI2013" s="40"/>
      <c r="AJ2013" s="58" t="str">
        <f>IF(H2013="","",VLOOKUP(H2013,単重表!$C$6:'単重表'!$F$2502,4,FALSE))</f>
        <v/>
      </c>
      <c r="AK2013" s="141" t="e">
        <f t="shared" si="868"/>
        <v>#VALUE!</v>
      </c>
      <c r="AL2013" s="40">
        <v>2</v>
      </c>
      <c r="AM2013" s="190" t="e">
        <f t="shared" si="869"/>
        <v>#VALUE!</v>
      </c>
      <c r="AO2013" s="191">
        <f t="shared" si="870"/>
        <v>0</v>
      </c>
      <c r="AP2013" s="182"/>
      <c r="AQ2013" s="183" t="str">
        <f t="shared" si="871"/>
        <v/>
      </c>
      <c r="AR2013" s="182"/>
      <c r="AS2013" s="184" t="str">
        <f t="shared" si="872"/>
        <v/>
      </c>
      <c r="AT2013" s="182"/>
      <c r="AU2013" s="268"/>
      <c r="AV2013" s="185"/>
      <c r="AW2013" s="185"/>
      <c r="AX2013" s="185"/>
      <c r="AY2013" s="185"/>
      <c r="AZ2013" s="185"/>
      <c r="BA2013" s="186"/>
      <c r="BB2013" s="80"/>
      <c r="BC2013" s="185"/>
      <c r="BD2013" s="185"/>
      <c r="BE2013" s="185"/>
      <c r="BF2013" s="185"/>
      <c r="BG2013" s="187"/>
      <c r="BH2013" s="270"/>
      <c r="BI2013" s="188"/>
      <c r="BJ2013" s="268"/>
      <c r="BL2013" s="40"/>
      <c r="BM2013" s="40"/>
      <c r="BN2013" s="40"/>
      <c r="BO2013" s="40"/>
      <c r="BP2013" s="40"/>
      <c r="BQ2013" s="40"/>
      <c r="BR2013" s="40"/>
      <c r="BS2013" s="40"/>
      <c r="BT2013" s="40"/>
      <c r="BU2013" s="40"/>
      <c r="BV2013" s="40"/>
      <c r="BW2013" s="40"/>
      <c r="BX2013" s="40"/>
      <c r="BY2013" s="40"/>
      <c r="BZ2013" s="40"/>
      <c r="CA2013" s="40"/>
      <c r="CB2013" s="40"/>
      <c r="CC2013" s="40"/>
      <c r="CD2013" s="40"/>
      <c r="CE2013" s="40"/>
      <c r="CF2013" s="40"/>
      <c r="CG2013" s="40"/>
      <c r="CH2013" s="40"/>
      <c r="CI2013" s="40"/>
      <c r="CJ2013" s="40"/>
      <c r="CK2013" s="40"/>
      <c r="CL2013" s="40"/>
      <c r="CM2013" s="40"/>
      <c r="CN2013" s="40"/>
      <c r="CO2013" s="40">
        <f t="shared" si="873"/>
        <v>0</v>
      </c>
    </row>
    <row r="2014" spans="1:93" ht="22.5" customHeight="1">
      <c r="A2014" s="269"/>
      <c r="B2014" s="267"/>
      <c r="C2014" s="75"/>
      <c r="D2014" s="78"/>
      <c r="E2014" s="75"/>
      <c r="F2014" s="80"/>
      <c r="G2014" s="78"/>
      <c r="H2014" s="70"/>
      <c r="I2014" s="81"/>
      <c r="J2014" s="71" t="str">
        <f>IF(H2014="","",VLOOKUP(H2014,単重表!$C$6:'単重表'!$F$2502,2,FALSE))</f>
        <v/>
      </c>
      <c r="K2014" s="232"/>
      <c r="L2014" s="101">
        <f>IF(K2014="",1,K2014/1000)</f>
        <v>1</v>
      </c>
      <c r="M2014" s="46"/>
      <c r="N2014" s="101">
        <f t="shared" si="866"/>
        <v>1</v>
      </c>
      <c r="O2014" s="49"/>
      <c r="P2014" s="47" t="str">
        <f>IF(H2014="","",VLOOKUP(H2014,単重表!$C$6:'単重表'!$F$2502,3,FALSE))</f>
        <v/>
      </c>
      <c r="Q2014" s="47"/>
      <c r="R2014" s="56" t="e">
        <f t="shared" si="875"/>
        <v>#VALUE!</v>
      </c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267"/>
      <c r="AF2014" s="267"/>
      <c r="AG2014" s="40"/>
      <c r="AH2014" s="40"/>
      <c r="AI2014" s="40"/>
      <c r="AJ2014" s="58" t="str">
        <f>IF(H2014="","",VLOOKUP(H2014,単重表!$C$6:'単重表'!$F$2502,4,FALSE))</f>
        <v/>
      </c>
      <c r="AK2014" s="141" t="e">
        <f t="shared" si="868"/>
        <v>#VALUE!</v>
      </c>
      <c r="AL2014" s="40">
        <v>2</v>
      </c>
      <c r="AM2014" s="190" t="e">
        <f t="shared" si="869"/>
        <v>#VALUE!</v>
      </c>
      <c r="AO2014" s="191">
        <f t="shared" si="870"/>
        <v>0</v>
      </c>
      <c r="AP2014" s="182"/>
      <c r="AQ2014" s="183" t="str">
        <f t="shared" si="871"/>
        <v/>
      </c>
      <c r="AR2014" s="182"/>
      <c r="AS2014" s="184" t="str">
        <f t="shared" si="872"/>
        <v/>
      </c>
      <c r="AT2014" s="182"/>
      <c r="AU2014" s="268"/>
      <c r="AV2014" s="185"/>
      <c r="AW2014" s="185"/>
      <c r="AX2014" s="185"/>
      <c r="AY2014" s="185"/>
      <c r="AZ2014" s="185"/>
      <c r="BA2014" s="186"/>
      <c r="BB2014" s="80"/>
      <c r="BC2014" s="185"/>
      <c r="BD2014" s="185"/>
      <c r="BE2014" s="185"/>
      <c r="BF2014" s="185"/>
      <c r="BG2014" s="187"/>
      <c r="BH2014" s="270"/>
      <c r="BI2014" s="188"/>
      <c r="BJ2014" s="268"/>
      <c r="BL2014" s="40"/>
      <c r="BM2014" s="40"/>
      <c r="BN2014" s="40"/>
      <c r="BO2014" s="40"/>
      <c r="BP2014" s="40"/>
      <c r="BQ2014" s="40"/>
      <c r="BR2014" s="40"/>
      <c r="BS2014" s="40"/>
      <c r="BT2014" s="40"/>
      <c r="BU2014" s="40"/>
      <c r="BV2014" s="40"/>
      <c r="BW2014" s="40"/>
      <c r="BX2014" s="40"/>
      <c r="BY2014" s="40"/>
      <c r="BZ2014" s="40"/>
      <c r="CA2014" s="40"/>
      <c r="CB2014" s="40"/>
      <c r="CC2014" s="40"/>
      <c r="CD2014" s="40"/>
      <c r="CE2014" s="40"/>
      <c r="CF2014" s="40"/>
      <c r="CG2014" s="40"/>
      <c r="CH2014" s="40"/>
      <c r="CI2014" s="40"/>
      <c r="CJ2014" s="40"/>
      <c r="CK2014" s="40"/>
      <c r="CL2014" s="40"/>
      <c r="CM2014" s="40"/>
      <c r="CN2014" s="40"/>
      <c r="CO2014" s="40">
        <f t="shared" si="873"/>
        <v>0</v>
      </c>
    </row>
    <row r="2015" spans="1:93" ht="22.5" customHeight="1">
      <c r="A2015" s="269"/>
      <c r="B2015" s="267"/>
      <c r="C2015" s="75"/>
      <c r="D2015" s="78"/>
      <c r="E2015" s="75"/>
      <c r="F2015" s="80"/>
      <c r="G2015" s="78"/>
      <c r="H2015" s="70"/>
      <c r="I2015" s="81"/>
      <c r="J2015" s="71" t="str">
        <f>IF(H2015="","",VLOOKUP(H2015,単重表!$C$6:'単重表'!$F$2502,2,FALSE))</f>
        <v/>
      </c>
      <c r="K2015" s="232"/>
      <c r="L2015" s="101">
        <f>IF(K2015="",1,K2015/1000)</f>
        <v>1</v>
      </c>
      <c r="M2015" s="46"/>
      <c r="N2015" s="101">
        <f t="shared" si="866"/>
        <v>1</v>
      </c>
      <c r="O2015" s="49"/>
      <c r="P2015" s="47" t="str">
        <f>IF(H2015="","",VLOOKUP(H2015,単重表!$C$6:'単重表'!$F$2502,3,FALSE))</f>
        <v/>
      </c>
      <c r="Q2015" s="47"/>
      <c r="R2015" s="56" t="e">
        <f t="shared" si="875"/>
        <v>#VALUE!</v>
      </c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267"/>
      <c r="AF2015" s="267"/>
      <c r="AG2015" s="40"/>
      <c r="AH2015" s="40"/>
      <c r="AI2015" s="40"/>
      <c r="AJ2015" s="58" t="str">
        <f>IF(H2015="","",VLOOKUP(H2015,単重表!$C$6:'単重表'!$F$2502,4,FALSE))</f>
        <v/>
      </c>
      <c r="AK2015" s="141" t="e">
        <f t="shared" si="868"/>
        <v>#VALUE!</v>
      </c>
      <c r="AL2015" s="40">
        <v>2</v>
      </c>
      <c r="AM2015" s="190" t="e">
        <f t="shared" si="869"/>
        <v>#VALUE!</v>
      </c>
      <c r="AO2015" s="191">
        <f t="shared" si="870"/>
        <v>0</v>
      </c>
      <c r="AP2015" s="182"/>
      <c r="AQ2015" s="183" t="str">
        <f t="shared" si="871"/>
        <v/>
      </c>
      <c r="AR2015" s="182"/>
      <c r="AS2015" s="184" t="str">
        <f t="shared" si="872"/>
        <v/>
      </c>
      <c r="AT2015" s="182"/>
      <c r="AU2015" s="268"/>
      <c r="AV2015" s="185"/>
      <c r="AW2015" s="185"/>
      <c r="AX2015" s="185"/>
      <c r="AY2015" s="185"/>
      <c r="AZ2015" s="185"/>
      <c r="BA2015" s="186"/>
      <c r="BB2015" s="80"/>
      <c r="BC2015" s="185"/>
      <c r="BD2015" s="185"/>
      <c r="BE2015" s="185"/>
      <c r="BF2015" s="185"/>
      <c r="BG2015" s="187"/>
      <c r="BH2015" s="270"/>
      <c r="BI2015" s="188"/>
      <c r="BJ2015" s="268"/>
      <c r="BL2015" s="40"/>
      <c r="BM2015" s="40"/>
      <c r="BN2015" s="40"/>
      <c r="BO2015" s="40"/>
      <c r="BP2015" s="40"/>
      <c r="BQ2015" s="40"/>
      <c r="BR2015" s="40"/>
      <c r="BS2015" s="40"/>
      <c r="BT2015" s="40"/>
      <c r="BU2015" s="40"/>
      <c r="BV2015" s="40"/>
      <c r="BW2015" s="40"/>
      <c r="BX2015" s="40"/>
      <c r="BY2015" s="40"/>
      <c r="BZ2015" s="40"/>
      <c r="CA2015" s="40"/>
      <c r="CB2015" s="40"/>
      <c r="CC2015" s="40"/>
      <c r="CD2015" s="40"/>
      <c r="CE2015" s="40"/>
      <c r="CF2015" s="40"/>
      <c r="CG2015" s="40"/>
      <c r="CH2015" s="40"/>
      <c r="CI2015" s="40"/>
      <c r="CJ2015" s="40"/>
      <c r="CK2015" s="40"/>
      <c r="CL2015" s="40"/>
      <c r="CM2015" s="40"/>
      <c r="CN2015" s="40"/>
      <c r="CO2015" s="40">
        <f t="shared" si="873"/>
        <v>0</v>
      </c>
    </row>
    <row r="2016" spans="1:93" ht="22.5" customHeight="1">
      <c r="A2016" s="269"/>
      <c r="B2016" s="267"/>
      <c r="C2016" s="75"/>
      <c r="D2016" s="78"/>
      <c r="E2016" s="75"/>
      <c r="F2016" s="80"/>
      <c r="G2016" s="78"/>
      <c r="H2016" s="70"/>
      <c r="I2016" s="81"/>
      <c r="J2016" s="71" t="str">
        <f>IF(H2016="","",VLOOKUP(H2016,単重表!$C$6:'単重表'!$F$2502,2,FALSE))</f>
        <v/>
      </c>
      <c r="K2016" s="232"/>
      <c r="L2016" s="101">
        <f>IF(K2016="",1,K2016/1000)</f>
        <v>1</v>
      </c>
      <c r="M2016" s="46"/>
      <c r="N2016" s="101">
        <f t="shared" si="866"/>
        <v>1</v>
      </c>
      <c r="O2016" s="49"/>
      <c r="P2016" s="47" t="str">
        <f>IF(H2016="","",VLOOKUP(H2016,単重表!$C$6:'単重表'!$F$2502,3,FALSE))</f>
        <v/>
      </c>
      <c r="Q2016" s="47"/>
      <c r="R2016" s="56" t="e">
        <f>P2016*O2016*N2016*L2016+Q2016</f>
        <v>#VALUE!</v>
      </c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267"/>
      <c r="AF2016" s="267"/>
      <c r="AG2016" s="40"/>
      <c r="AH2016" s="40"/>
      <c r="AI2016" s="40"/>
      <c r="AJ2016" s="58" t="str">
        <f>IF(H2016="","",VLOOKUP(H2016,単重表!$C$6:'単重表'!$F$2502,4,FALSE))</f>
        <v/>
      </c>
      <c r="AK2016" s="141" t="e">
        <f t="shared" si="868"/>
        <v>#VALUE!</v>
      </c>
      <c r="AL2016" s="40">
        <v>2</v>
      </c>
      <c r="AM2016" s="190" t="e">
        <f t="shared" si="869"/>
        <v>#VALUE!</v>
      </c>
      <c r="AO2016" s="191">
        <f t="shared" si="870"/>
        <v>0</v>
      </c>
      <c r="AP2016" s="182"/>
      <c r="AQ2016" s="183" t="str">
        <f t="shared" si="871"/>
        <v/>
      </c>
      <c r="AR2016" s="182"/>
      <c r="AS2016" s="184" t="str">
        <f t="shared" si="872"/>
        <v/>
      </c>
      <c r="AT2016" s="182"/>
      <c r="AU2016" s="268"/>
      <c r="AV2016" s="185"/>
      <c r="AW2016" s="185"/>
      <c r="AX2016" s="185"/>
      <c r="AY2016" s="185"/>
      <c r="AZ2016" s="185"/>
      <c r="BA2016" s="186"/>
      <c r="BB2016" s="80"/>
      <c r="BC2016" s="185"/>
      <c r="BD2016" s="185"/>
      <c r="BE2016" s="185"/>
      <c r="BF2016" s="185"/>
      <c r="BG2016" s="187"/>
      <c r="BH2016" s="270"/>
      <c r="BI2016" s="188"/>
      <c r="BJ2016" s="268"/>
      <c r="BL2016" s="40"/>
      <c r="BM2016" s="40"/>
      <c r="BN2016" s="40"/>
      <c r="BO2016" s="40"/>
      <c r="BP2016" s="40"/>
      <c r="BQ2016" s="40"/>
      <c r="BR2016" s="40"/>
      <c r="BS2016" s="40"/>
      <c r="BT2016" s="40"/>
      <c r="BU2016" s="40"/>
      <c r="BV2016" s="40"/>
      <c r="BW2016" s="40"/>
      <c r="BX2016" s="40"/>
      <c r="BY2016" s="40"/>
      <c r="BZ2016" s="40"/>
      <c r="CA2016" s="40"/>
      <c r="CB2016" s="40"/>
      <c r="CC2016" s="40"/>
      <c r="CD2016" s="40"/>
      <c r="CE2016" s="40"/>
      <c r="CF2016" s="40"/>
      <c r="CG2016" s="40"/>
      <c r="CH2016" s="40"/>
      <c r="CI2016" s="40"/>
      <c r="CJ2016" s="40"/>
      <c r="CK2016" s="40"/>
      <c r="CL2016" s="40"/>
      <c r="CM2016" s="40"/>
      <c r="CN2016" s="40"/>
      <c r="CO2016" s="40">
        <f t="shared" si="873"/>
        <v>0</v>
      </c>
    </row>
    <row r="2017" spans="1:93" ht="22.5" customHeight="1">
      <c r="A2017" s="269"/>
      <c r="B2017" s="267"/>
      <c r="C2017" s="75"/>
      <c r="D2017" s="78"/>
      <c r="E2017" s="75"/>
      <c r="F2017" s="80"/>
      <c r="G2017" s="78"/>
      <c r="H2017" s="70"/>
      <c r="I2017" s="81"/>
      <c r="J2017" s="71" t="str">
        <f>IF(H2017="","",VLOOKUP(H2017,単重表!$C$6:'単重表'!$F$2502,2,FALSE))</f>
        <v/>
      </c>
      <c r="K2017" s="232"/>
      <c r="L2017" s="101">
        <f t="shared" ref="L2017:L2024" si="876">IF(K2017="",1,K2017/1000)</f>
        <v>1</v>
      </c>
      <c r="M2017" s="46"/>
      <c r="N2017" s="101">
        <f t="shared" si="866"/>
        <v>1</v>
      </c>
      <c r="O2017" s="49"/>
      <c r="P2017" s="47" t="str">
        <f>IF(H2017="","",VLOOKUP(H2017,単重表!$C$6:'単重表'!$F$2502,3,FALSE))</f>
        <v/>
      </c>
      <c r="Q2017" s="47"/>
      <c r="R2017" s="56" t="e">
        <f t="shared" ref="R2017:R2026" si="877">P2017*O2017*N2017*L2017+Q2017</f>
        <v>#VALUE!</v>
      </c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267"/>
      <c r="AF2017" s="267"/>
      <c r="AG2017" s="40"/>
      <c r="AH2017" s="40"/>
      <c r="AI2017" s="40"/>
      <c r="AJ2017" s="58" t="str">
        <f>IF(H2017="","",VLOOKUP(H2017,単重表!$C$6:'単重表'!$F$2502,4,FALSE))</f>
        <v/>
      </c>
      <c r="AK2017" s="141" t="e">
        <f t="shared" si="868"/>
        <v>#VALUE!</v>
      </c>
      <c r="AL2017" s="40">
        <v>2</v>
      </c>
      <c r="AM2017" s="190" t="e">
        <f t="shared" si="869"/>
        <v>#VALUE!</v>
      </c>
      <c r="AO2017" s="191">
        <f t="shared" si="870"/>
        <v>0</v>
      </c>
      <c r="AP2017" s="182"/>
      <c r="AQ2017" s="183" t="str">
        <f t="shared" si="871"/>
        <v/>
      </c>
      <c r="AR2017" s="182"/>
      <c r="AS2017" s="184" t="str">
        <f t="shared" si="872"/>
        <v/>
      </c>
      <c r="AT2017" s="182"/>
      <c r="AU2017" s="268"/>
      <c r="AV2017" s="185"/>
      <c r="AW2017" s="185"/>
      <c r="AX2017" s="185"/>
      <c r="AY2017" s="185"/>
      <c r="AZ2017" s="185"/>
      <c r="BA2017" s="186"/>
      <c r="BB2017" s="80"/>
      <c r="BC2017" s="185"/>
      <c r="BD2017" s="185"/>
      <c r="BE2017" s="185"/>
      <c r="BF2017" s="185"/>
      <c r="BG2017" s="187"/>
      <c r="BH2017" s="270"/>
      <c r="BI2017" s="188"/>
      <c r="BJ2017" s="268"/>
      <c r="BL2017" s="40"/>
      <c r="BM2017" s="40"/>
      <c r="BN2017" s="40"/>
      <c r="BO2017" s="40"/>
      <c r="BP2017" s="40"/>
      <c r="BQ2017" s="40"/>
      <c r="BR2017" s="40"/>
      <c r="BS2017" s="40"/>
      <c r="BT2017" s="40"/>
      <c r="BU2017" s="40"/>
      <c r="BV2017" s="40"/>
      <c r="BW2017" s="40"/>
      <c r="BX2017" s="40"/>
      <c r="BY2017" s="40"/>
      <c r="BZ2017" s="40"/>
      <c r="CA2017" s="40"/>
      <c r="CB2017" s="40"/>
      <c r="CC2017" s="40"/>
      <c r="CD2017" s="40"/>
      <c r="CE2017" s="40"/>
      <c r="CF2017" s="40"/>
      <c r="CG2017" s="40"/>
      <c r="CH2017" s="40"/>
      <c r="CI2017" s="40"/>
      <c r="CJ2017" s="40"/>
      <c r="CK2017" s="40"/>
      <c r="CL2017" s="40"/>
      <c r="CM2017" s="40"/>
      <c r="CN2017" s="40"/>
      <c r="CO2017" s="40">
        <f t="shared" si="873"/>
        <v>0</v>
      </c>
    </row>
    <row r="2018" spans="1:93" ht="22.5" customHeight="1">
      <c r="A2018" s="269"/>
      <c r="B2018" s="267"/>
      <c r="C2018" s="75"/>
      <c r="D2018" s="78"/>
      <c r="E2018" s="75"/>
      <c r="F2018" s="80"/>
      <c r="G2018" s="78"/>
      <c r="H2018" s="70"/>
      <c r="I2018" s="81"/>
      <c r="J2018" s="71" t="str">
        <f>IF(H2018="","",VLOOKUP(H2018,単重表!$C$6:'単重表'!$F$2502,2,FALSE))</f>
        <v/>
      </c>
      <c r="K2018" s="232"/>
      <c r="L2018" s="101">
        <f t="shared" si="876"/>
        <v>1</v>
      </c>
      <c r="M2018" s="46"/>
      <c r="N2018" s="101">
        <f t="shared" si="866"/>
        <v>1</v>
      </c>
      <c r="O2018" s="49"/>
      <c r="P2018" s="47" t="str">
        <f>IF(H2018="","",VLOOKUP(H2018,単重表!$C$6:'単重表'!$F$2502,3,FALSE))</f>
        <v/>
      </c>
      <c r="Q2018" s="47"/>
      <c r="R2018" s="56" t="e">
        <f t="shared" si="877"/>
        <v>#VALUE!</v>
      </c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267"/>
      <c r="AF2018" s="267"/>
      <c r="AG2018" s="40"/>
      <c r="AH2018" s="40"/>
      <c r="AI2018" s="40"/>
      <c r="AJ2018" s="58" t="str">
        <f>IF(H2018="","",VLOOKUP(H2018,単重表!$C$6:'単重表'!$F$2502,4,FALSE))</f>
        <v/>
      </c>
      <c r="AK2018" s="141" t="e">
        <f t="shared" si="868"/>
        <v>#VALUE!</v>
      </c>
      <c r="AL2018" s="40">
        <v>2</v>
      </c>
      <c r="AM2018" s="190" t="e">
        <f t="shared" si="869"/>
        <v>#VALUE!</v>
      </c>
      <c r="AO2018" s="191">
        <f t="shared" si="870"/>
        <v>0</v>
      </c>
      <c r="AP2018" s="182"/>
      <c r="AQ2018" s="183" t="str">
        <f t="shared" si="871"/>
        <v/>
      </c>
      <c r="AR2018" s="182"/>
      <c r="AS2018" s="184" t="str">
        <f t="shared" si="872"/>
        <v/>
      </c>
      <c r="AT2018" s="182"/>
      <c r="AU2018" s="268"/>
      <c r="AV2018" s="185"/>
      <c r="AW2018" s="185"/>
      <c r="AX2018" s="185"/>
      <c r="AY2018" s="185"/>
      <c r="AZ2018" s="185"/>
      <c r="BA2018" s="186"/>
      <c r="BB2018" s="80"/>
      <c r="BC2018" s="185"/>
      <c r="BD2018" s="185"/>
      <c r="BE2018" s="185"/>
      <c r="BF2018" s="185"/>
      <c r="BG2018" s="187"/>
      <c r="BH2018" s="270"/>
      <c r="BI2018" s="188"/>
      <c r="BJ2018" s="268"/>
      <c r="BL2018" s="40"/>
      <c r="BM2018" s="40"/>
      <c r="BN2018" s="40"/>
      <c r="BO2018" s="40"/>
      <c r="BP2018" s="40"/>
      <c r="BQ2018" s="40"/>
      <c r="BR2018" s="40"/>
      <c r="BS2018" s="40"/>
      <c r="BT2018" s="40"/>
      <c r="BU2018" s="40"/>
      <c r="BV2018" s="40"/>
      <c r="BW2018" s="40"/>
      <c r="BX2018" s="40"/>
      <c r="BY2018" s="40"/>
      <c r="BZ2018" s="40"/>
      <c r="CA2018" s="40"/>
      <c r="CB2018" s="40"/>
      <c r="CC2018" s="40"/>
      <c r="CD2018" s="40"/>
      <c r="CE2018" s="40"/>
      <c r="CF2018" s="40"/>
      <c r="CG2018" s="40"/>
      <c r="CH2018" s="40"/>
      <c r="CI2018" s="40"/>
      <c r="CJ2018" s="40"/>
      <c r="CK2018" s="40"/>
      <c r="CL2018" s="40"/>
      <c r="CM2018" s="40"/>
      <c r="CN2018" s="40"/>
      <c r="CO2018" s="40">
        <f t="shared" si="873"/>
        <v>0</v>
      </c>
    </row>
    <row r="2019" spans="1:93" ht="22.5" customHeight="1">
      <c r="A2019" s="269"/>
      <c r="B2019" s="267"/>
      <c r="C2019" s="75"/>
      <c r="D2019" s="78"/>
      <c r="E2019" s="75"/>
      <c r="F2019" s="80"/>
      <c r="G2019" s="78"/>
      <c r="H2019" s="70"/>
      <c r="I2019" s="81"/>
      <c r="J2019" s="71" t="str">
        <f>IF(H2019="","",VLOOKUP(H2019,単重表!$C$6:'単重表'!$F$2502,2,FALSE))</f>
        <v/>
      </c>
      <c r="K2019" s="232"/>
      <c r="L2019" s="101">
        <f t="shared" si="876"/>
        <v>1</v>
      </c>
      <c r="M2019" s="46"/>
      <c r="N2019" s="101">
        <f t="shared" si="866"/>
        <v>1</v>
      </c>
      <c r="O2019" s="49"/>
      <c r="P2019" s="47" t="str">
        <f>IF(H2019="","",VLOOKUP(H2019,単重表!$C$6:'単重表'!$F$2502,3,FALSE))</f>
        <v/>
      </c>
      <c r="Q2019" s="47"/>
      <c r="R2019" s="56" t="e">
        <f t="shared" si="877"/>
        <v>#VALUE!</v>
      </c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267"/>
      <c r="AF2019" s="267"/>
      <c r="AG2019" s="40"/>
      <c r="AH2019" s="40"/>
      <c r="AI2019" s="40"/>
      <c r="AJ2019" s="58" t="str">
        <f>IF(H2019="","",VLOOKUP(H2019,単重表!$C$6:'単重表'!$F$2502,4,FALSE))</f>
        <v/>
      </c>
      <c r="AK2019" s="141" t="e">
        <f t="shared" si="868"/>
        <v>#VALUE!</v>
      </c>
      <c r="AL2019" s="40">
        <v>2</v>
      </c>
      <c r="AM2019" s="190" t="e">
        <f t="shared" si="869"/>
        <v>#VALUE!</v>
      </c>
      <c r="AO2019" s="191">
        <f t="shared" si="870"/>
        <v>0</v>
      </c>
      <c r="AP2019" s="182"/>
      <c r="AQ2019" s="183" t="str">
        <f t="shared" si="871"/>
        <v/>
      </c>
      <c r="AR2019" s="182"/>
      <c r="AS2019" s="184" t="str">
        <f t="shared" si="872"/>
        <v/>
      </c>
      <c r="AT2019" s="182"/>
      <c r="AU2019" s="268"/>
      <c r="AV2019" s="185"/>
      <c r="AW2019" s="185"/>
      <c r="AX2019" s="185"/>
      <c r="AY2019" s="185"/>
      <c r="AZ2019" s="185"/>
      <c r="BA2019" s="186"/>
      <c r="BB2019" s="80"/>
      <c r="BC2019" s="185"/>
      <c r="BD2019" s="185"/>
      <c r="BE2019" s="185"/>
      <c r="BF2019" s="185"/>
      <c r="BG2019" s="187"/>
      <c r="BH2019" s="270"/>
      <c r="BI2019" s="188"/>
      <c r="BJ2019" s="268"/>
      <c r="BL2019" s="40"/>
      <c r="BM2019" s="40"/>
      <c r="BN2019" s="40"/>
      <c r="BO2019" s="40"/>
      <c r="BP2019" s="40"/>
      <c r="BQ2019" s="40"/>
      <c r="BR2019" s="40"/>
      <c r="BS2019" s="40"/>
      <c r="BT2019" s="40"/>
      <c r="BU2019" s="40"/>
      <c r="BV2019" s="40"/>
      <c r="BW2019" s="40"/>
      <c r="BX2019" s="40"/>
      <c r="BY2019" s="40"/>
      <c r="BZ2019" s="40"/>
      <c r="CA2019" s="40"/>
      <c r="CB2019" s="40"/>
      <c r="CC2019" s="40"/>
      <c r="CD2019" s="40"/>
      <c r="CE2019" s="40"/>
      <c r="CF2019" s="40"/>
      <c r="CG2019" s="40"/>
      <c r="CH2019" s="40"/>
      <c r="CI2019" s="40"/>
      <c r="CJ2019" s="40"/>
      <c r="CK2019" s="40"/>
      <c r="CL2019" s="40"/>
      <c r="CM2019" s="40"/>
      <c r="CN2019" s="40"/>
      <c r="CO2019" s="40">
        <f t="shared" si="873"/>
        <v>0</v>
      </c>
    </row>
    <row r="2020" spans="1:93" ht="22.5" customHeight="1">
      <c r="A2020" s="269"/>
      <c r="B2020" s="267"/>
      <c r="C2020" s="75"/>
      <c r="D2020" s="78"/>
      <c r="E2020" s="75"/>
      <c r="F2020" s="80"/>
      <c r="G2020" s="78"/>
      <c r="H2020" s="70"/>
      <c r="I2020" s="81"/>
      <c r="J2020" s="71" t="str">
        <f>IF(H2020="","",VLOOKUP(H2020,単重表!$C$6:'単重表'!$F$2502,2,FALSE))</f>
        <v/>
      </c>
      <c r="K2020" s="232"/>
      <c r="L2020" s="101">
        <f t="shared" si="876"/>
        <v>1</v>
      </c>
      <c r="M2020" s="46"/>
      <c r="N2020" s="101">
        <f t="shared" si="866"/>
        <v>1</v>
      </c>
      <c r="O2020" s="49"/>
      <c r="P2020" s="47" t="str">
        <f>IF(H2020="","",VLOOKUP(H2020,単重表!$C$6:'単重表'!$F$2502,3,FALSE))</f>
        <v/>
      </c>
      <c r="Q2020" s="47"/>
      <c r="R2020" s="56" t="e">
        <f t="shared" si="877"/>
        <v>#VALUE!</v>
      </c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267"/>
      <c r="AF2020" s="267"/>
      <c r="AG2020" s="40"/>
      <c r="AH2020" s="40"/>
      <c r="AI2020" s="40"/>
      <c r="AJ2020" s="58" t="str">
        <f>IF(H2020="","",VLOOKUP(H2020,単重表!$C$6:'単重表'!$F$2502,4,FALSE))</f>
        <v/>
      </c>
      <c r="AK2020" s="141" t="e">
        <f t="shared" si="868"/>
        <v>#VALUE!</v>
      </c>
      <c r="AL2020" s="40">
        <v>2</v>
      </c>
      <c r="AM2020" s="190" t="e">
        <f t="shared" si="869"/>
        <v>#VALUE!</v>
      </c>
      <c r="AO2020" s="191">
        <f t="shared" si="870"/>
        <v>0</v>
      </c>
      <c r="AP2020" s="182"/>
      <c r="AQ2020" s="183" t="str">
        <f t="shared" si="871"/>
        <v/>
      </c>
      <c r="AR2020" s="182"/>
      <c r="AS2020" s="184" t="str">
        <f t="shared" si="872"/>
        <v/>
      </c>
      <c r="AT2020" s="182"/>
      <c r="AU2020" s="268"/>
      <c r="AV2020" s="185"/>
      <c r="AW2020" s="185"/>
      <c r="AX2020" s="185"/>
      <c r="AY2020" s="185"/>
      <c r="AZ2020" s="185"/>
      <c r="BA2020" s="186"/>
      <c r="BB2020" s="80"/>
      <c r="BC2020" s="185"/>
      <c r="BD2020" s="185"/>
      <c r="BE2020" s="185"/>
      <c r="BF2020" s="185"/>
      <c r="BG2020" s="187"/>
      <c r="BH2020" s="270"/>
      <c r="BI2020" s="188"/>
      <c r="BJ2020" s="268"/>
      <c r="BL2020" s="40"/>
      <c r="BM2020" s="40"/>
      <c r="BN2020" s="40"/>
      <c r="BO2020" s="40"/>
      <c r="BP2020" s="40"/>
      <c r="BQ2020" s="40"/>
      <c r="BR2020" s="40"/>
      <c r="BS2020" s="40"/>
      <c r="BT2020" s="40"/>
      <c r="BU2020" s="40"/>
      <c r="BV2020" s="40"/>
      <c r="BW2020" s="40"/>
      <c r="BX2020" s="40"/>
      <c r="BY2020" s="40"/>
      <c r="BZ2020" s="40"/>
      <c r="CA2020" s="40"/>
      <c r="CB2020" s="40"/>
      <c r="CC2020" s="40"/>
      <c r="CD2020" s="40"/>
      <c r="CE2020" s="40"/>
      <c r="CF2020" s="40"/>
      <c r="CG2020" s="40"/>
      <c r="CH2020" s="40"/>
      <c r="CI2020" s="40"/>
      <c r="CJ2020" s="40"/>
      <c r="CK2020" s="40"/>
      <c r="CL2020" s="40"/>
      <c r="CM2020" s="40"/>
      <c r="CN2020" s="40"/>
      <c r="CO2020" s="40">
        <f t="shared" si="873"/>
        <v>0</v>
      </c>
    </row>
    <row r="2021" spans="1:93" ht="22.5" customHeight="1">
      <c r="A2021" s="269"/>
      <c r="B2021" s="267"/>
      <c r="C2021" s="75"/>
      <c r="D2021" s="78"/>
      <c r="E2021" s="75"/>
      <c r="F2021" s="80"/>
      <c r="G2021" s="78"/>
      <c r="H2021" s="70"/>
      <c r="I2021" s="81"/>
      <c r="J2021" s="71" t="str">
        <f>IF(H2021="","",VLOOKUP(H2021,単重表!$C$6:'単重表'!$F$2502,2,FALSE))</f>
        <v/>
      </c>
      <c r="K2021" s="232"/>
      <c r="L2021" s="101">
        <f t="shared" si="876"/>
        <v>1</v>
      </c>
      <c r="M2021" s="46"/>
      <c r="N2021" s="101">
        <f t="shared" si="866"/>
        <v>1</v>
      </c>
      <c r="O2021" s="49"/>
      <c r="P2021" s="47" t="str">
        <f>IF(H2021="","",VLOOKUP(H2021,単重表!$C$6:'単重表'!$F$2502,3,FALSE))</f>
        <v/>
      </c>
      <c r="Q2021" s="47"/>
      <c r="R2021" s="56" t="e">
        <f t="shared" si="877"/>
        <v>#VALUE!</v>
      </c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267"/>
      <c r="AF2021" s="267"/>
      <c r="AG2021" s="40"/>
      <c r="AH2021" s="40"/>
      <c r="AI2021" s="40"/>
      <c r="AJ2021" s="58" t="str">
        <f>IF(H2021="","",VLOOKUP(H2021,単重表!$C$6:'単重表'!$F$2502,4,FALSE))</f>
        <v/>
      </c>
      <c r="AK2021" s="141" t="e">
        <f t="shared" si="868"/>
        <v>#VALUE!</v>
      </c>
      <c r="AL2021" s="40">
        <v>2</v>
      </c>
      <c r="AM2021" s="190" t="e">
        <f t="shared" si="869"/>
        <v>#VALUE!</v>
      </c>
      <c r="AO2021" s="191">
        <f t="shared" si="870"/>
        <v>0</v>
      </c>
      <c r="AP2021" s="182"/>
      <c r="AQ2021" s="183" t="str">
        <f t="shared" si="871"/>
        <v/>
      </c>
      <c r="AR2021" s="182"/>
      <c r="AS2021" s="184" t="str">
        <f t="shared" si="872"/>
        <v/>
      </c>
      <c r="AT2021" s="182"/>
      <c r="AU2021" s="268"/>
      <c r="AV2021" s="185"/>
      <c r="AW2021" s="185"/>
      <c r="AX2021" s="185"/>
      <c r="AY2021" s="185"/>
      <c r="AZ2021" s="185"/>
      <c r="BA2021" s="186"/>
      <c r="BB2021" s="80"/>
      <c r="BC2021" s="185"/>
      <c r="BD2021" s="185"/>
      <c r="BE2021" s="185"/>
      <c r="BF2021" s="185"/>
      <c r="BG2021" s="187"/>
      <c r="BH2021" s="270"/>
      <c r="BI2021" s="188"/>
      <c r="BJ2021" s="268"/>
      <c r="BL2021" s="40"/>
      <c r="BM2021" s="40"/>
      <c r="BN2021" s="40"/>
      <c r="BO2021" s="40"/>
      <c r="BP2021" s="40"/>
      <c r="BQ2021" s="40"/>
      <c r="BR2021" s="40"/>
      <c r="BS2021" s="40"/>
      <c r="BT2021" s="40"/>
      <c r="BU2021" s="40"/>
      <c r="BV2021" s="40"/>
      <c r="BW2021" s="40"/>
      <c r="BX2021" s="40"/>
      <c r="BY2021" s="40"/>
      <c r="BZ2021" s="40"/>
      <c r="CA2021" s="40"/>
      <c r="CB2021" s="40"/>
      <c r="CC2021" s="40"/>
      <c r="CD2021" s="40"/>
      <c r="CE2021" s="40"/>
      <c r="CF2021" s="40"/>
      <c r="CG2021" s="40"/>
      <c r="CH2021" s="40"/>
      <c r="CI2021" s="40"/>
      <c r="CJ2021" s="40"/>
      <c r="CK2021" s="40"/>
      <c r="CL2021" s="40"/>
      <c r="CM2021" s="40"/>
      <c r="CN2021" s="40"/>
      <c r="CO2021" s="40">
        <f t="shared" si="873"/>
        <v>0</v>
      </c>
    </row>
    <row r="2022" spans="1:93" ht="22.5" customHeight="1">
      <c r="A2022" s="269"/>
      <c r="B2022" s="267"/>
      <c r="C2022" s="75"/>
      <c r="D2022" s="78"/>
      <c r="E2022" s="75"/>
      <c r="F2022" s="80"/>
      <c r="G2022" s="78"/>
      <c r="H2022" s="70"/>
      <c r="I2022" s="81"/>
      <c r="J2022" s="71" t="str">
        <f>IF(H2022="","",VLOOKUP(H2022,単重表!$C$6:'単重表'!$F$2502,2,FALSE))</f>
        <v/>
      </c>
      <c r="K2022" s="232"/>
      <c r="L2022" s="101">
        <f t="shared" si="876"/>
        <v>1</v>
      </c>
      <c r="M2022" s="46"/>
      <c r="N2022" s="101">
        <f t="shared" si="866"/>
        <v>1</v>
      </c>
      <c r="O2022" s="49"/>
      <c r="P2022" s="47" t="str">
        <f>IF(H2022="","",VLOOKUP(H2022,単重表!$C$6:'単重表'!$F$2502,3,FALSE))</f>
        <v/>
      </c>
      <c r="Q2022" s="47"/>
      <c r="R2022" s="56" t="e">
        <f t="shared" si="877"/>
        <v>#VALUE!</v>
      </c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267"/>
      <c r="AF2022" s="267"/>
      <c r="AG2022" s="40"/>
      <c r="AH2022" s="40"/>
      <c r="AI2022" s="40"/>
      <c r="AJ2022" s="58" t="str">
        <f>IF(H2022="","",VLOOKUP(H2022,単重表!$C$6:'単重表'!$F$2502,4,FALSE))</f>
        <v/>
      </c>
      <c r="AK2022" s="141" t="e">
        <f t="shared" si="868"/>
        <v>#VALUE!</v>
      </c>
      <c r="AL2022" s="40">
        <v>2</v>
      </c>
      <c r="AM2022" s="190" t="e">
        <f t="shared" si="869"/>
        <v>#VALUE!</v>
      </c>
      <c r="AO2022" s="191">
        <f t="shared" si="870"/>
        <v>0</v>
      </c>
      <c r="AP2022" s="182"/>
      <c r="AQ2022" s="183" t="str">
        <f t="shared" si="871"/>
        <v/>
      </c>
      <c r="AR2022" s="182"/>
      <c r="AS2022" s="184" t="str">
        <f t="shared" si="872"/>
        <v/>
      </c>
      <c r="AT2022" s="182"/>
      <c r="AU2022" s="268"/>
      <c r="AV2022" s="185"/>
      <c r="AW2022" s="185"/>
      <c r="AX2022" s="185"/>
      <c r="AY2022" s="185"/>
      <c r="AZ2022" s="185"/>
      <c r="BA2022" s="186"/>
      <c r="BB2022" s="80"/>
      <c r="BC2022" s="185"/>
      <c r="BD2022" s="185"/>
      <c r="BE2022" s="185"/>
      <c r="BF2022" s="185"/>
      <c r="BG2022" s="187"/>
      <c r="BH2022" s="270"/>
      <c r="BI2022" s="188"/>
      <c r="BJ2022" s="268"/>
      <c r="BL2022" s="40"/>
      <c r="BM2022" s="40"/>
      <c r="BN2022" s="40"/>
      <c r="BO2022" s="40"/>
      <c r="BP2022" s="40"/>
      <c r="BQ2022" s="40"/>
      <c r="BR2022" s="40"/>
      <c r="BS2022" s="40"/>
      <c r="BT2022" s="40"/>
      <c r="BU2022" s="40"/>
      <c r="BV2022" s="40"/>
      <c r="BW2022" s="40"/>
      <c r="BX2022" s="40"/>
      <c r="BY2022" s="40"/>
      <c r="BZ2022" s="40"/>
      <c r="CA2022" s="40"/>
      <c r="CB2022" s="40"/>
      <c r="CC2022" s="40"/>
      <c r="CD2022" s="40"/>
      <c r="CE2022" s="40"/>
      <c r="CF2022" s="40"/>
      <c r="CG2022" s="40"/>
      <c r="CH2022" s="40"/>
      <c r="CI2022" s="40"/>
      <c r="CJ2022" s="40"/>
      <c r="CK2022" s="40"/>
      <c r="CL2022" s="40"/>
      <c r="CM2022" s="40"/>
      <c r="CN2022" s="40"/>
      <c r="CO2022" s="40">
        <f t="shared" si="873"/>
        <v>0</v>
      </c>
    </row>
    <row r="2023" spans="1:93" ht="22.5" customHeight="1">
      <c r="A2023" s="269"/>
      <c r="B2023" s="267"/>
      <c r="C2023" s="75"/>
      <c r="D2023" s="78"/>
      <c r="E2023" s="75"/>
      <c r="F2023" s="80"/>
      <c r="G2023" s="78"/>
      <c r="H2023" s="70"/>
      <c r="I2023" s="81"/>
      <c r="J2023" s="71" t="str">
        <f>IF(H2023="","",VLOOKUP(H2023,単重表!$C$6:'単重表'!$F$2502,2,FALSE))</f>
        <v/>
      </c>
      <c r="K2023" s="232"/>
      <c r="L2023" s="101">
        <f t="shared" si="876"/>
        <v>1</v>
      </c>
      <c r="M2023" s="46"/>
      <c r="N2023" s="101">
        <f t="shared" si="866"/>
        <v>1</v>
      </c>
      <c r="O2023" s="49"/>
      <c r="P2023" s="47" t="str">
        <f>IF(H2023="","",VLOOKUP(H2023,単重表!$C$6:'単重表'!$F$2502,3,FALSE))</f>
        <v/>
      </c>
      <c r="Q2023" s="47"/>
      <c r="R2023" s="56" t="e">
        <f t="shared" si="877"/>
        <v>#VALUE!</v>
      </c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267"/>
      <c r="AF2023" s="267"/>
      <c r="AG2023" s="40"/>
      <c r="AH2023" s="40"/>
      <c r="AI2023" s="40"/>
      <c r="AJ2023" s="58" t="str">
        <f>IF(H2023="","",VLOOKUP(H2023,単重表!$C$6:'単重表'!$F$2502,4,FALSE))</f>
        <v/>
      </c>
      <c r="AK2023" s="141" t="e">
        <f t="shared" si="868"/>
        <v>#VALUE!</v>
      </c>
      <c r="AL2023" s="40">
        <v>2</v>
      </c>
      <c r="AM2023" s="190" t="e">
        <f t="shared" si="869"/>
        <v>#VALUE!</v>
      </c>
      <c r="AO2023" s="191">
        <f t="shared" si="870"/>
        <v>0</v>
      </c>
      <c r="AP2023" s="182"/>
      <c r="AQ2023" s="183" t="str">
        <f t="shared" si="871"/>
        <v/>
      </c>
      <c r="AR2023" s="182"/>
      <c r="AS2023" s="184" t="str">
        <f t="shared" si="872"/>
        <v/>
      </c>
      <c r="AT2023" s="182"/>
      <c r="AU2023" s="268"/>
      <c r="AV2023" s="185"/>
      <c r="AW2023" s="185"/>
      <c r="AX2023" s="185"/>
      <c r="AY2023" s="185"/>
      <c r="AZ2023" s="185"/>
      <c r="BA2023" s="186"/>
      <c r="BB2023" s="80"/>
      <c r="BC2023" s="185"/>
      <c r="BD2023" s="185"/>
      <c r="BE2023" s="185"/>
      <c r="BF2023" s="185"/>
      <c r="BG2023" s="187"/>
      <c r="BH2023" s="270"/>
      <c r="BI2023" s="188"/>
      <c r="BJ2023" s="268"/>
      <c r="BL2023" s="40"/>
      <c r="BM2023" s="40"/>
      <c r="BN2023" s="40"/>
      <c r="BO2023" s="40"/>
      <c r="BP2023" s="40"/>
      <c r="BQ2023" s="40"/>
      <c r="BR2023" s="40"/>
      <c r="BS2023" s="40"/>
      <c r="BT2023" s="40"/>
      <c r="BU2023" s="40"/>
      <c r="BV2023" s="40"/>
      <c r="BW2023" s="40"/>
      <c r="BX2023" s="40"/>
      <c r="BY2023" s="40"/>
      <c r="BZ2023" s="40"/>
      <c r="CA2023" s="40"/>
      <c r="CB2023" s="40"/>
      <c r="CC2023" s="40"/>
      <c r="CD2023" s="40"/>
      <c r="CE2023" s="40"/>
      <c r="CF2023" s="40"/>
      <c r="CG2023" s="40"/>
      <c r="CH2023" s="40"/>
      <c r="CI2023" s="40"/>
      <c r="CJ2023" s="40"/>
      <c r="CK2023" s="40"/>
      <c r="CL2023" s="40"/>
      <c r="CM2023" s="40"/>
      <c r="CN2023" s="40"/>
      <c r="CO2023" s="40">
        <f t="shared" si="873"/>
        <v>0</v>
      </c>
    </row>
    <row r="2024" spans="1:93" ht="22.5" customHeight="1">
      <c r="A2024" s="269"/>
      <c r="B2024" s="267"/>
      <c r="C2024" s="75"/>
      <c r="D2024" s="78"/>
      <c r="E2024" s="75"/>
      <c r="F2024" s="80"/>
      <c r="G2024" s="78"/>
      <c r="H2024" s="70"/>
      <c r="I2024" s="81"/>
      <c r="J2024" s="71" t="str">
        <f>IF(H2024="","",VLOOKUP(H2024,単重表!$C$6:'単重表'!$F$2502,2,FALSE))</f>
        <v/>
      </c>
      <c r="K2024" s="232"/>
      <c r="L2024" s="101">
        <f t="shared" si="876"/>
        <v>1</v>
      </c>
      <c r="M2024" s="46"/>
      <c r="N2024" s="101">
        <f t="shared" si="866"/>
        <v>1</v>
      </c>
      <c r="O2024" s="49"/>
      <c r="P2024" s="47" t="str">
        <f>IF(H2024="","",VLOOKUP(H2024,単重表!$C$6:'単重表'!$F$2502,3,FALSE))</f>
        <v/>
      </c>
      <c r="Q2024" s="47"/>
      <c r="R2024" s="56" t="e">
        <f t="shared" si="877"/>
        <v>#VALUE!</v>
      </c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267"/>
      <c r="AF2024" s="267"/>
      <c r="AG2024" s="40"/>
      <c r="AH2024" s="40"/>
      <c r="AI2024" s="40"/>
      <c r="AJ2024" s="58" t="str">
        <f>IF(H2024="","",VLOOKUP(H2024,単重表!$C$6:'単重表'!$F$2502,4,FALSE))</f>
        <v/>
      </c>
      <c r="AK2024" s="141" t="e">
        <f t="shared" si="868"/>
        <v>#VALUE!</v>
      </c>
      <c r="AL2024" s="40">
        <v>2</v>
      </c>
      <c r="AM2024" s="190" t="e">
        <f t="shared" si="869"/>
        <v>#VALUE!</v>
      </c>
      <c r="AO2024" s="191">
        <f t="shared" si="870"/>
        <v>0</v>
      </c>
      <c r="AP2024" s="182"/>
      <c r="AQ2024" s="183" t="str">
        <f t="shared" si="871"/>
        <v/>
      </c>
      <c r="AR2024" s="182"/>
      <c r="AS2024" s="184" t="str">
        <f t="shared" si="872"/>
        <v/>
      </c>
      <c r="AT2024" s="182"/>
      <c r="AU2024" s="268"/>
      <c r="AV2024" s="185"/>
      <c r="AW2024" s="185"/>
      <c r="AX2024" s="185"/>
      <c r="AY2024" s="185"/>
      <c r="AZ2024" s="185"/>
      <c r="BA2024" s="186"/>
      <c r="BB2024" s="80"/>
      <c r="BC2024" s="185"/>
      <c r="BD2024" s="185"/>
      <c r="BE2024" s="185"/>
      <c r="BF2024" s="185"/>
      <c r="BG2024" s="187"/>
      <c r="BH2024" s="270"/>
      <c r="BI2024" s="188"/>
      <c r="BJ2024" s="268"/>
      <c r="BL2024" s="40"/>
      <c r="BM2024" s="40"/>
      <c r="BN2024" s="40"/>
      <c r="BO2024" s="40"/>
      <c r="BP2024" s="40"/>
      <c r="BQ2024" s="40"/>
      <c r="BR2024" s="40"/>
      <c r="BS2024" s="40"/>
      <c r="BT2024" s="40"/>
      <c r="BU2024" s="40"/>
      <c r="BV2024" s="40"/>
      <c r="BW2024" s="40"/>
      <c r="BX2024" s="40"/>
      <c r="BY2024" s="40"/>
      <c r="BZ2024" s="40"/>
      <c r="CA2024" s="40"/>
      <c r="CB2024" s="40"/>
      <c r="CC2024" s="40"/>
      <c r="CD2024" s="40"/>
      <c r="CE2024" s="40"/>
      <c r="CF2024" s="40"/>
      <c r="CG2024" s="40"/>
      <c r="CH2024" s="40"/>
      <c r="CI2024" s="40"/>
      <c r="CJ2024" s="40"/>
      <c r="CK2024" s="40"/>
      <c r="CL2024" s="40"/>
      <c r="CM2024" s="40"/>
      <c r="CN2024" s="40"/>
      <c r="CO2024" s="40">
        <f t="shared" si="873"/>
        <v>0</v>
      </c>
    </row>
    <row r="2025" spans="1:93" ht="22.5" customHeight="1">
      <c r="A2025" s="269"/>
      <c r="B2025" s="267"/>
      <c r="C2025" s="75"/>
      <c r="D2025" s="78"/>
      <c r="E2025" s="75"/>
      <c r="F2025" s="80"/>
      <c r="G2025" s="78"/>
      <c r="H2025" s="70"/>
      <c r="I2025" s="81"/>
      <c r="J2025" s="71" t="str">
        <f>IF(H2025="","",VLOOKUP(H2025,単重表!$C$6:'単重表'!$F$2502,2,FALSE))</f>
        <v/>
      </c>
      <c r="K2025" s="232"/>
      <c r="L2025" s="101">
        <f>IF(K2025="",1,K2025/1000)</f>
        <v>1</v>
      </c>
      <c r="M2025" s="46"/>
      <c r="N2025" s="101">
        <f t="shared" si="866"/>
        <v>1</v>
      </c>
      <c r="O2025" s="49"/>
      <c r="P2025" s="47" t="str">
        <f>IF(H2025="","",VLOOKUP(H2025,単重表!$C$6:'単重表'!$F$2502,3,FALSE))</f>
        <v/>
      </c>
      <c r="Q2025" s="47"/>
      <c r="R2025" s="56" t="e">
        <f t="shared" si="877"/>
        <v>#VALUE!</v>
      </c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267"/>
      <c r="AF2025" s="267"/>
      <c r="AG2025" s="40"/>
      <c r="AH2025" s="40"/>
      <c r="AI2025" s="40"/>
      <c r="AJ2025" s="58" t="str">
        <f>IF(H2025="","",VLOOKUP(H2025,単重表!$C$6:'単重表'!$F$2502,4,FALSE))</f>
        <v/>
      </c>
      <c r="AK2025" s="141" t="e">
        <f t="shared" si="868"/>
        <v>#VALUE!</v>
      </c>
      <c r="AL2025" s="40">
        <v>2</v>
      </c>
      <c r="AM2025" s="190" t="e">
        <f t="shared" si="869"/>
        <v>#VALUE!</v>
      </c>
      <c r="AO2025" s="191">
        <f t="shared" si="870"/>
        <v>0</v>
      </c>
      <c r="AP2025" s="182"/>
      <c r="AQ2025" s="183" t="str">
        <f t="shared" si="871"/>
        <v/>
      </c>
      <c r="AR2025" s="182"/>
      <c r="AS2025" s="184" t="str">
        <f t="shared" si="872"/>
        <v/>
      </c>
      <c r="AT2025" s="182"/>
      <c r="AU2025" s="268"/>
      <c r="AV2025" s="185"/>
      <c r="AW2025" s="185"/>
      <c r="AX2025" s="185"/>
      <c r="AY2025" s="185"/>
      <c r="AZ2025" s="185"/>
      <c r="BA2025" s="186"/>
      <c r="BB2025" s="80"/>
      <c r="BC2025" s="185"/>
      <c r="BD2025" s="185"/>
      <c r="BE2025" s="185"/>
      <c r="BF2025" s="185"/>
      <c r="BG2025" s="187"/>
      <c r="BH2025" s="270"/>
      <c r="BI2025" s="188"/>
      <c r="BJ2025" s="268"/>
      <c r="BL2025" s="40"/>
      <c r="BM2025" s="40"/>
      <c r="BN2025" s="40"/>
      <c r="BO2025" s="40"/>
      <c r="BP2025" s="40"/>
      <c r="BQ2025" s="40"/>
      <c r="BR2025" s="40"/>
      <c r="BS2025" s="40"/>
      <c r="BT2025" s="40"/>
      <c r="BU2025" s="40"/>
      <c r="BV2025" s="40"/>
      <c r="BW2025" s="40"/>
      <c r="BX2025" s="40"/>
      <c r="BY2025" s="40"/>
      <c r="BZ2025" s="40"/>
      <c r="CA2025" s="40"/>
      <c r="CB2025" s="40"/>
      <c r="CC2025" s="40"/>
      <c r="CD2025" s="40"/>
      <c r="CE2025" s="40"/>
      <c r="CF2025" s="40"/>
      <c r="CG2025" s="40"/>
      <c r="CH2025" s="40"/>
      <c r="CI2025" s="40"/>
      <c r="CJ2025" s="40"/>
      <c r="CK2025" s="40"/>
      <c r="CL2025" s="40"/>
      <c r="CM2025" s="40"/>
      <c r="CN2025" s="40"/>
      <c r="CO2025" s="40">
        <f t="shared" si="873"/>
        <v>0</v>
      </c>
    </row>
    <row r="2026" spans="1:93" ht="22.5" customHeight="1">
      <c r="A2026" s="269"/>
      <c r="B2026" s="267"/>
      <c r="C2026" s="75"/>
      <c r="D2026" s="78"/>
      <c r="E2026" s="75"/>
      <c r="F2026" s="80"/>
      <c r="G2026" s="78"/>
      <c r="H2026" s="70"/>
      <c r="I2026" s="81"/>
      <c r="J2026" s="71" t="str">
        <f>IF(H2026="","",VLOOKUP(H2026,単重表!$C$6:'単重表'!$F$2502,2,FALSE))</f>
        <v/>
      </c>
      <c r="K2026" s="232"/>
      <c r="L2026" s="101">
        <f>IF(K2026="",1,K2026/1000)</f>
        <v>1</v>
      </c>
      <c r="M2026" s="46"/>
      <c r="N2026" s="101">
        <f t="shared" si="866"/>
        <v>1</v>
      </c>
      <c r="O2026" s="49"/>
      <c r="P2026" s="47" t="str">
        <f>IF(H2026="","",VLOOKUP(H2026,単重表!$C$6:'単重表'!$F$2502,3,FALSE))</f>
        <v/>
      </c>
      <c r="Q2026" s="47"/>
      <c r="R2026" s="56" t="e">
        <f t="shared" si="877"/>
        <v>#VALUE!</v>
      </c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267"/>
      <c r="AF2026" s="267"/>
      <c r="AG2026" s="40"/>
      <c r="AH2026" s="40"/>
      <c r="AI2026" s="40"/>
      <c r="AJ2026" s="58" t="str">
        <f>IF(H2026="","",VLOOKUP(H2026,単重表!$C$6:'単重表'!$F$2502,4,FALSE))</f>
        <v/>
      </c>
      <c r="AK2026" s="141" t="e">
        <f t="shared" si="868"/>
        <v>#VALUE!</v>
      </c>
      <c r="AL2026" s="40">
        <v>2</v>
      </c>
      <c r="AM2026" s="190" t="e">
        <f t="shared" si="869"/>
        <v>#VALUE!</v>
      </c>
      <c r="AO2026" s="191">
        <f t="shared" si="870"/>
        <v>0</v>
      </c>
      <c r="AP2026" s="182"/>
      <c r="AQ2026" s="183" t="str">
        <f t="shared" si="871"/>
        <v/>
      </c>
      <c r="AR2026" s="182"/>
      <c r="AS2026" s="184" t="str">
        <f t="shared" si="872"/>
        <v/>
      </c>
      <c r="AT2026" s="182"/>
      <c r="AU2026" s="268"/>
      <c r="AV2026" s="185"/>
      <c r="AW2026" s="185"/>
      <c r="AX2026" s="185"/>
      <c r="AY2026" s="185"/>
      <c r="AZ2026" s="185"/>
      <c r="BA2026" s="186"/>
      <c r="BB2026" s="80"/>
      <c r="BC2026" s="185"/>
      <c r="BD2026" s="185"/>
      <c r="BE2026" s="185"/>
      <c r="BF2026" s="185"/>
      <c r="BG2026" s="187"/>
      <c r="BH2026" s="270"/>
      <c r="BI2026" s="188"/>
      <c r="BJ2026" s="268"/>
      <c r="BL2026" s="40"/>
      <c r="BM2026" s="40"/>
      <c r="BN2026" s="40"/>
      <c r="BO2026" s="40"/>
      <c r="BP2026" s="40"/>
      <c r="BQ2026" s="40"/>
      <c r="BR2026" s="40"/>
      <c r="BS2026" s="40"/>
      <c r="BT2026" s="40"/>
      <c r="BU2026" s="40"/>
      <c r="BV2026" s="40"/>
      <c r="BW2026" s="40"/>
      <c r="BX2026" s="40"/>
      <c r="BY2026" s="40"/>
      <c r="BZ2026" s="40"/>
      <c r="CA2026" s="40"/>
      <c r="CB2026" s="40"/>
      <c r="CC2026" s="40"/>
      <c r="CD2026" s="40"/>
      <c r="CE2026" s="40"/>
      <c r="CF2026" s="40"/>
      <c r="CG2026" s="40"/>
      <c r="CH2026" s="40"/>
      <c r="CI2026" s="40"/>
      <c r="CJ2026" s="40"/>
      <c r="CK2026" s="40"/>
      <c r="CL2026" s="40"/>
      <c r="CM2026" s="40"/>
      <c r="CN2026" s="40"/>
      <c r="CO2026" s="40">
        <f t="shared" si="873"/>
        <v>0</v>
      </c>
    </row>
    <row r="2027" spans="1:93" ht="22.5" customHeight="1">
      <c r="A2027" s="269"/>
      <c r="B2027" s="267"/>
      <c r="C2027" s="75"/>
      <c r="D2027" s="78"/>
      <c r="E2027" s="75"/>
      <c r="F2027" s="80"/>
      <c r="G2027" s="78"/>
      <c r="H2027" s="70"/>
      <c r="I2027" s="81"/>
      <c r="J2027" s="71" t="str">
        <f>IF(H2027="","",VLOOKUP(H2027,単重表!$C$6:'単重表'!$F$2502,2,FALSE))</f>
        <v/>
      </c>
      <c r="K2027" s="232"/>
      <c r="L2027" s="101">
        <f>IF(K2027="",1,K2027/1000)</f>
        <v>1</v>
      </c>
      <c r="M2027" s="46"/>
      <c r="N2027" s="101">
        <f t="shared" si="866"/>
        <v>1</v>
      </c>
      <c r="O2027" s="49"/>
      <c r="P2027" s="47" t="str">
        <f>IF(H2027="","",VLOOKUP(H2027,単重表!$C$6:'単重表'!$F$2502,3,FALSE))</f>
        <v/>
      </c>
      <c r="Q2027" s="47"/>
      <c r="R2027" s="56" t="e">
        <f>P2027*O2027*N2027*L2027+Q2027</f>
        <v>#VALUE!</v>
      </c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267"/>
      <c r="AF2027" s="267"/>
      <c r="AG2027" s="40"/>
      <c r="AH2027" s="40"/>
      <c r="AI2027" s="40"/>
      <c r="AJ2027" s="58" t="str">
        <f>IF(H2027="","",VLOOKUP(H2027,単重表!$C$6:'単重表'!$F$2502,4,FALSE))</f>
        <v/>
      </c>
      <c r="AK2027" s="141" t="e">
        <f t="shared" si="868"/>
        <v>#VALUE!</v>
      </c>
      <c r="AL2027" s="40">
        <v>2</v>
      </c>
      <c r="AM2027" s="190" t="e">
        <f t="shared" si="869"/>
        <v>#VALUE!</v>
      </c>
      <c r="AO2027" s="191">
        <f t="shared" si="870"/>
        <v>0</v>
      </c>
      <c r="AP2027" s="182"/>
      <c r="AQ2027" s="183" t="str">
        <f t="shared" si="871"/>
        <v/>
      </c>
      <c r="AR2027" s="182"/>
      <c r="AS2027" s="184" t="str">
        <f t="shared" si="872"/>
        <v/>
      </c>
      <c r="AT2027" s="182"/>
      <c r="AU2027" s="268"/>
      <c r="AV2027" s="185"/>
      <c r="AW2027" s="185"/>
      <c r="AX2027" s="185"/>
      <c r="AY2027" s="185"/>
      <c r="AZ2027" s="185"/>
      <c r="BA2027" s="186"/>
      <c r="BB2027" s="80"/>
      <c r="BC2027" s="185"/>
      <c r="BD2027" s="185"/>
      <c r="BE2027" s="185"/>
      <c r="BF2027" s="185"/>
      <c r="BG2027" s="187"/>
      <c r="BH2027" s="270"/>
      <c r="BI2027" s="188"/>
      <c r="BJ2027" s="268"/>
      <c r="BL2027" s="40"/>
      <c r="BM2027" s="40"/>
      <c r="BN2027" s="40"/>
      <c r="BO2027" s="40"/>
      <c r="BP2027" s="40"/>
      <c r="BQ2027" s="40"/>
      <c r="BR2027" s="40"/>
      <c r="BS2027" s="40"/>
      <c r="BT2027" s="40"/>
      <c r="BU2027" s="40"/>
      <c r="BV2027" s="40"/>
      <c r="BW2027" s="40"/>
      <c r="BX2027" s="40"/>
      <c r="BY2027" s="40"/>
      <c r="BZ2027" s="40"/>
      <c r="CA2027" s="40"/>
      <c r="CB2027" s="40"/>
      <c r="CC2027" s="40"/>
      <c r="CD2027" s="40"/>
      <c r="CE2027" s="40"/>
      <c r="CF2027" s="40"/>
      <c r="CG2027" s="40"/>
      <c r="CH2027" s="40"/>
      <c r="CI2027" s="40"/>
      <c r="CJ2027" s="40"/>
      <c r="CK2027" s="40"/>
      <c r="CL2027" s="40"/>
      <c r="CM2027" s="40"/>
      <c r="CN2027" s="40"/>
      <c r="CO2027" s="40">
        <f t="shared" si="873"/>
        <v>0</v>
      </c>
    </row>
    <row r="2028" spans="1:93" ht="22.5" customHeight="1">
      <c r="A2028" s="269"/>
      <c r="B2028" s="267"/>
      <c r="C2028" s="75"/>
      <c r="D2028" s="78"/>
      <c r="E2028" s="75"/>
      <c r="F2028" s="80"/>
      <c r="G2028" s="78"/>
      <c r="H2028" s="70"/>
      <c r="I2028" s="81"/>
      <c r="J2028" s="71" t="str">
        <f>IF(H2028="","",VLOOKUP(H2028,単重表!$C$6:'単重表'!$F$2502,2,FALSE))</f>
        <v/>
      </c>
      <c r="K2028" s="232"/>
      <c r="L2028" s="101">
        <f t="shared" ref="L2028:L2035" si="878">IF(K2028="",1,K2028/1000)</f>
        <v>1</v>
      </c>
      <c r="M2028" s="46"/>
      <c r="N2028" s="101">
        <f t="shared" si="866"/>
        <v>1</v>
      </c>
      <c r="O2028" s="49"/>
      <c r="P2028" s="47" t="str">
        <f>IF(H2028="","",VLOOKUP(H2028,単重表!$C$6:'単重表'!$F$2502,3,FALSE))</f>
        <v/>
      </c>
      <c r="Q2028" s="47"/>
      <c r="R2028" s="56" t="e">
        <f t="shared" ref="R2028:R2037" si="879">P2028*O2028*N2028*L2028+Q2028</f>
        <v>#VALUE!</v>
      </c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267"/>
      <c r="AF2028" s="267"/>
      <c r="AG2028" s="40"/>
      <c r="AH2028" s="40"/>
      <c r="AI2028" s="40"/>
      <c r="AJ2028" s="58" t="str">
        <f>IF(H2028="","",VLOOKUP(H2028,単重表!$C$6:'単重表'!$F$2502,4,FALSE))</f>
        <v/>
      </c>
      <c r="AK2028" s="141" t="e">
        <f t="shared" si="868"/>
        <v>#VALUE!</v>
      </c>
      <c r="AL2028" s="40">
        <v>2</v>
      </c>
      <c r="AM2028" s="190" t="e">
        <f t="shared" si="869"/>
        <v>#VALUE!</v>
      </c>
      <c r="AO2028" s="191">
        <f t="shared" si="870"/>
        <v>0</v>
      </c>
      <c r="AP2028" s="182"/>
      <c r="AQ2028" s="183" t="str">
        <f t="shared" si="871"/>
        <v/>
      </c>
      <c r="AR2028" s="182"/>
      <c r="AS2028" s="184" t="str">
        <f t="shared" si="872"/>
        <v/>
      </c>
      <c r="AT2028" s="182"/>
      <c r="AU2028" s="268"/>
      <c r="AV2028" s="185"/>
      <c r="AW2028" s="185"/>
      <c r="AX2028" s="185"/>
      <c r="AY2028" s="185"/>
      <c r="AZ2028" s="185"/>
      <c r="BA2028" s="186"/>
      <c r="BB2028" s="80"/>
      <c r="BC2028" s="185"/>
      <c r="BD2028" s="185"/>
      <c r="BE2028" s="185"/>
      <c r="BF2028" s="185"/>
      <c r="BG2028" s="187"/>
      <c r="BH2028" s="270"/>
      <c r="BI2028" s="188"/>
      <c r="BJ2028" s="268"/>
      <c r="BL2028" s="40"/>
      <c r="BM2028" s="40"/>
      <c r="BN2028" s="40"/>
      <c r="BO2028" s="40"/>
      <c r="BP2028" s="40"/>
      <c r="BQ2028" s="40"/>
      <c r="BR2028" s="40"/>
      <c r="BS2028" s="40"/>
      <c r="BT2028" s="40"/>
      <c r="BU2028" s="40"/>
      <c r="BV2028" s="40"/>
      <c r="BW2028" s="40"/>
      <c r="BX2028" s="40"/>
      <c r="BY2028" s="40"/>
      <c r="BZ2028" s="40"/>
      <c r="CA2028" s="40"/>
      <c r="CB2028" s="40"/>
      <c r="CC2028" s="40"/>
      <c r="CD2028" s="40"/>
      <c r="CE2028" s="40"/>
      <c r="CF2028" s="40"/>
      <c r="CG2028" s="40"/>
      <c r="CH2028" s="40"/>
      <c r="CI2028" s="40"/>
      <c r="CJ2028" s="40"/>
      <c r="CK2028" s="40"/>
      <c r="CL2028" s="40"/>
      <c r="CM2028" s="40"/>
      <c r="CN2028" s="40"/>
      <c r="CO2028" s="40">
        <f t="shared" si="873"/>
        <v>0</v>
      </c>
    </row>
    <row r="2029" spans="1:93" ht="22.5" customHeight="1">
      <c r="A2029" s="269"/>
      <c r="B2029" s="267"/>
      <c r="C2029" s="75"/>
      <c r="D2029" s="78"/>
      <c r="E2029" s="75"/>
      <c r="F2029" s="80"/>
      <c r="G2029" s="78"/>
      <c r="H2029" s="70"/>
      <c r="I2029" s="81"/>
      <c r="J2029" s="71" t="str">
        <f>IF(H2029="","",VLOOKUP(H2029,単重表!$C$6:'単重表'!$F$2502,2,FALSE))</f>
        <v/>
      </c>
      <c r="K2029" s="232"/>
      <c r="L2029" s="101">
        <f t="shared" si="878"/>
        <v>1</v>
      </c>
      <c r="M2029" s="46"/>
      <c r="N2029" s="101">
        <f t="shared" si="866"/>
        <v>1</v>
      </c>
      <c r="O2029" s="49"/>
      <c r="P2029" s="47" t="str">
        <f>IF(H2029="","",VLOOKUP(H2029,単重表!$C$6:'単重表'!$F$2502,3,FALSE))</f>
        <v/>
      </c>
      <c r="Q2029" s="47"/>
      <c r="R2029" s="56" t="e">
        <f t="shared" si="879"/>
        <v>#VALUE!</v>
      </c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267"/>
      <c r="AF2029" s="267"/>
      <c r="AG2029" s="40"/>
      <c r="AH2029" s="40"/>
      <c r="AI2029" s="40"/>
      <c r="AJ2029" s="58" t="str">
        <f>IF(H2029="","",VLOOKUP(H2029,単重表!$C$6:'単重表'!$F$2502,4,FALSE))</f>
        <v/>
      </c>
      <c r="AK2029" s="141" t="e">
        <f t="shared" si="868"/>
        <v>#VALUE!</v>
      </c>
      <c r="AL2029" s="40">
        <v>2</v>
      </c>
      <c r="AM2029" s="190" t="e">
        <f t="shared" si="869"/>
        <v>#VALUE!</v>
      </c>
      <c r="AO2029" s="191">
        <f t="shared" si="870"/>
        <v>0</v>
      </c>
      <c r="AP2029" s="182"/>
      <c r="AQ2029" s="183" t="str">
        <f t="shared" si="871"/>
        <v/>
      </c>
      <c r="AR2029" s="182"/>
      <c r="AS2029" s="184" t="str">
        <f t="shared" si="872"/>
        <v/>
      </c>
      <c r="AT2029" s="182"/>
      <c r="AU2029" s="268"/>
      <c r="AV2029" s="185"/>
      <c r="AW2029" s="185"/>
      <c r="AX2029" s="185"/>
      <c r="AY2029" s="185"/>
      <c r="AZ2029" s="185"/>
      <c r="BA2029" s="186"/>
      <c r="BB2029" s="80"/>
      <c r="BC2029" s="185"/>
      <c r="BD2029" s="185"/>
      <c r="BE2029" s="185"/>
      <c r="BF2029" s="185"/>
      <c r="BG2029" s="187"/>
      <c r="BH2029" s="270"/>
      <c r="BI2029" s="188"/>
      <c r="BJ2029" s="268"/>
      <c r="BL2029" s="40"/>
      <c r="BM2029" s="40"/>
      <c r="BN2029" s="40"/>
      <c r="BO2029" s="40"/>
      <c r="BP2029" s="40"/>
      <c r="BQ2029" s="40"/>
      <c r="BR2029" s="40"/>
      <c r="BS2029" s="40"/>
      <c r="BT2029" s="40"/>
      <c r="BU2029" s="40"/>
      <c r="BV2029" s="40"/>
      <c r="BW2029" s="40"/>
      <c r="BX2029" s="40"/>
      <c r="BY2029" s="40"/>
      <c r="BZ2029" s="40"/>
      <c r="CA2029" s="40"/>
      <c r="CB2029" s="40"/>
      <c r="CC2029" s="40"/>
      <c r="CD2029" s="40"/>
      <c r="CE2029" s="40"/>
      <c r="CF2029" s="40"/>
      <c r="CG2029" s="40"/>
      <c r="CH2029" s="40"/>
      <c r="CI2029" s="40"/>
      <c r="CJ2029" s="40"/>
      <c r="CK2029" s="40"/>
      <c r="CL2029" s="40"/>
      <c r="CM2029" s="40"/>
      <c r="CN2029" s="40"/>
      <c r="CO2029" s="40">
        <f t="shared" si="873"/>
        <v>0</v>
      </c>
    </row>
    <row r="2030" spans="1:93" ht="22.5" customHeight="1">
      <c r="A2030" s="269"/>
      <c r="B2030" s="267"/>
      <c r="C2030" s="75"/>
      <c r="D2030" s="78"/>
      <c r="E2030" s="75"/>
      <c r="F2030" s="80"/>
      <c r="G2030" s="78"/>
      <c r="H2030" s="70"/>
      <c r="I2030" s="81"/>
      <c r="J2030" s="71" t="str">
        <f>IF(H2030="","",VLOOKUP(H2030,単重表!$C$6:'単重表'!$F$2502,2,FALSE))</f>
        <v/>
      </c>
      <c r="K2030" s="232"/>
      <c r="L2030" s="101">
        <f t="shared" si="878"/>
        <v>1</v>
      </c>
      <c r="M2030" s="46"/>
      <c r="N2030" s="101">
        <f t="shared" si="866"/>
        <v>1</v>
      </c>
      <c r="O2030" s="49"/>
      <c r="P2030" s="47" t="str">
        <f>IF(H2030="","",VLOOKUP(H2030,単重表!$C$6:'単重表'!$F$2502,3,FALSE))</f>
        <v/>
      </c>
      <c r="Q2030" s="47"/>
      <c r="R2030" s="56" t="e">
        <f t="shared" si="879"/>
        <v>#VALUE!</v>
      </c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267"/>
      <c r="AF2030" s="267"/>
      <c r="AG2030" s="40"/>
      <c r="AH2030" s="40"/>
      <c r="AI2030" s="40"/>
      <c r="AJ2030" s="58" t="str">
        <f>IF(H2030="","",VLOOKUP(H2030,単重表!$C$6:'単重表'!$F$2502,4,FALSE))</f>
        <v/>
      </c>
      <c r="AK2030" s="141" t="e">
        <f t="shared" si="868"/>
        <v>#VALUE!</v>
      </c>
      <c r="AL2030" s="40">
        <v>2</v>
      </c>
      <c r="AM2030" s="190" t="e">
        <f t="shared" si="869"/>
        <v>#VALUE!</v>
      </c>
      <c r="AO2030" s="191">
        <f t="shared" si="870"/>
        <v>0</v>
      </c>
      <c r="AP2030" s="182"/>
      <c r="AQ2030" s="183" t="str">
        <f t="shared" si="871"/>
        <v/>
      </c>
      <c r="AR2030" s="182"/>
      <c r="AS2030" s="184" t="str">
        <f t="shared" si="872"/>
        <v/>
      </c>
      <c r="AT2030" s="182"/>
      <c r="AU2030" s="268"/>
      <c r="AV2030" s="185"/>
      <c r="AW2030" s="185"/>
      <c r="AX2030" s="185"/>
      <c r="AY2030" s="185"/>
      <c r="AZ2030" s="185"/>
      <c r="BA2030" s="186"/>
      <c r="BB2030" s="80"/>
      <c r="BC2030" s="185"/>
      <c r="BD2030" s="185"/>
      <c r="BE2030" s="185"/>
      <c r="BF2030" s="185"/>
      <c r="BG2030" s="187"/>
      <c r="BH2030" s="270"/>
      <c r="BI2030" s="188"/>
      <c r="BJ2030" s="268"/>
      <c r="BL2030" s="40"/>
      <c r="BM2030" s="40"/>
      <c r="BN2030" s="40"/>
      <c r="BO2030" s="40"/>
      <c r="BP2030" s="40"/>
      <c r="BQ2030" s="40"/>
      <c r="BR2030" s="40"/>
      <c r="BS2030" s="40"/>
      <c r="BT2030" s="40"/>
      <c r="BU2030" s="40"/>
      <c r="BV2030" s="40"/>
      <c r="BW2030" s="40"/>
      <c r="BX2030" s="40"/>
      <c r="BY2030" s="40"/>
      <c r="BZ2030" s="40"/>
      <c r="CA2030" s="40"/>
      <c r="CB2030" s="40"/>
      <c r="CC2030" s="40"/>
      <c r="CD2030" s="40"/>
      <c r="CE2030" s="40"/>
      <c r="CF2030" s="40"/>
      <c r="CG2030" s="40"/>
      <c r="CH2030" s="40"/>
      <c r="CI2030" s="40"/>
      <c r="CJ2030" s="40"/>
      <c r="CK2030" s="40"/>
      <c r="CL2030" s="40"/>
      <c r="CM2030" s="40"/>
      <c r="CN2030" s="40"/>
      <c r="CO2030" s="40">
        <f t="shared" si="873"/>
        <v>0</v>
      </c>
    </row>
    <row r="2031" spans="1:93" ht="22.5" customHeight="1">
      <c r="A2031" s="269"/>
      <c r="B2031" s="267"/>
      <c r="C2031" s="75"/>
      <c r="D2031" s="78"/>
      <c r="E2031" s="75"/>
      <c r="F2031" s="80"/>
      <c r="G2031" s="78"/>
      <c r="H2031" s="70"/>
      <c r="I2031" s="81"/>
      <c r="J2031" s="71" t="str">
        <f>IF(H2031="","",VLOOKUP(H2031,単重表!$C$6:'単重表'!$F$2502,2,FALSE))</f>
        <v/>
      </c>
      <c r="K2031" s="232"/>
      <c r="L2031" s="101">
        <f t="shared" si="878"/>
        <v>1</v>
      </c>
      <c r="M2031" s="46"/>
      <c r="N2031" s="101">
        <f t="shared" si="866"/>
        <v>1</v>
      </c>
      <c r="O2031" s="49"/>
      <c r="P2031" s="47" t="str">
        <f>IF(H2031="","",VLOOKUP(H2031,単重表!$C$6:'単重表'!$F$2502,3,FALSE))</f>
        <v/>
      </c>
      <c r="Q2031" s="47"/>
      <c r="R2031" s="56" t="e">
        <f t="shared" si="879"/>
        <v>#VALUE!</v>
      </c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267"/>
      <c r="AF2031" s="267"/>
      <c r="AG2031" s="40"/>
      <c r="AH2031" s="40"/>
      <c r="AI2031" s="40"/>
      <c r="AJ2031" s="58" t="str">
        <f>IF(H2031="","",VLOOKUP(H2031,単重表!$C$6:'単重表'!$F$2502,4,FALSE))</f>
        <v/>
      </c>
      <c r="AK2031" s="141" t="e">
        <f t="shared" si="868"/>
        <v>#VALUE!</v>
      </c>
      <c r="AL2031" s="40">
        <v>2</v>
      </c>
      <c r="AM2031" s="190" t="e">
        <f t="shared" si="869"/>
        <v>#VALUE!</v>
      </c>
      <c r="AO2031" s="191">
        <f t="shared" si="870"/>
        <v>0</v>
      </c>
      <c r="AP2031" s="182"/>
      <c r="AQ2031" s="183" t="str">
        <f t="shared" si="871"/>
        <v/>
      </c>
      <c r="AR2031" s="182"/>
      <c r="AS2031" s="184" t="str">
        <f t="shared" si="872"/>
        <v/>
      </c>
      <c r="AT2031" s="182"/>
      <c r="AU2031" s="268"/>
      <c r="AV2031" s="185"/>
      <c r="AW2031" s="185"/>
      <c r="AX2031" s="185"/>
      <c r="AY2031" s="185"/>
      <c r="AZ2031" s="185"/>
      <c r="BA2031" s="186"/>
      <c r="BB2031" s="80"/>
      <c r="BC2031" s="185"/>
      <c r="BD2031" s="185"/>
      <c r="BE2031" s="185"/>
      <c r="BF2031" s="185"/>
      <c r="BG2031" s="187"/>
      <c r="BH2031" s="270"/>
      <c r="BI2031" s="188"/>
      <c r="BJ2031" s="268"/>
      <c r="BL2031" s="40"/>
      <c r="BM2031" s="40"/>
      <c r="BN2031" s="40"/>
      <c r="BO2031" s="40"/>
      <c r="BP2031" s="40"/>
      <c r="BQ2031" s="40"/>
      <c r="BR2031" s="40"/>
      <c r="BS2031" s="40"/>
      <c r="BT2031" s="40"/>
      <c r="BU2031" s="40"/>
      <c r="BV2031" s="40"/>
      <c r="BW2031" s="40"/>
      <c r="BX2031" s="40"/>
      <c r="BY2031" s="40"/>
      <c r="BZ2031" s="40"/>
      <c r="CA2031" s="40"/>
      <c r="CB2031" s="40"/>
      <c r="CC2031" s="40"/>
      <c r="CD2031" s="40"/>
      <c r="CE2031" s="40"/>
      <c r="CF2031" s="40"/>
      <c r="CG2031" s="40"/>
      <c r="CH2031" s="40"/>
      <c r="CI2031" s="40"/>
      <c r="CJ2031" s="40"/>
      <c r="CK2031" s="40"/>
      <c r="CL2031" s="40"/>
      <c r="CM2031" s="40"/>
      <c r="CN2031" s="40"/>
      <c r="CO2031" s="40">
        <f t="shared" si="873"/>
        <v>0</v>
      </c>
    </row>
    <row r="2032" spans="1:93" ht="22.5" customHeight="1">
      <c r="A2032" s="269"/>
      <c r="B2032" s="267"/>
      <c r="C2032" s="75"/>
      <c r="D2032" s="78"/>
      <c r="E2032" s="75"/>
      <c r="F2032" s="80"/>
      <c r="G2032" s="78"/>
      <c r="H2032" s="70"/>
      <c r="I2032" s="81"/>
      <c r="J2032" s="71" t="str">
        <f>IF(H2032="","",VLOOKUP(H2032,単重表!$C$6:'単重表'!$F$2502,2,FALSE))</f>
        <v/>
      </c>
      <c r="K2032" s="232"/>
      <c r="L2032" s="101">
        <f t="shared" si="878"/>
        <v>1</v>
      </c>
      <c r="M2032" s="46"/>
      <c r="N2032" s="101">
        <f t="shared" si="866"/>
        <v>1</v>
      </c>
      <c r="O2032" s="49"/>
      <c r="P2032" s="47" t="str">
        <f>IF(H2032="","",VLOOKUP(H2032,単重表!$C$6:'単重表'!$F$2502,3,FALSE))</f>
        <v/>
      </c>
      <c r="Q2032" s="47"/>
      <c r="R2032" s="56" t="e">
        <f t="shared" si="879"/>
        <v>#VALUE!</v>
      </c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267"/>
      <c r="AF2032" s="267"/>
      <c r="AG2032" s="40"/>
      <c r="AH2032" s="40"/>
      <c r="AI2032" s="40"/>
      <c r="AJ2032" s="58" t="str">
        <f>IF(H2032="","",VLOOKUP(H2032,単重表!$C$6:'単重表'!$F$2502,4,FALSE))</f>
        <v/>
      </c>
      <c r="AK2032" s="141" t="e">
        <f t="shared" si="868"/>
        <v>#VALUE!</v>
      </c>
      <c r="AL2032" s="40">
        <v>2</v>
      </c>
      <c r="AM2032" s="190" t="e">
        <f t="shared" si="869"/>
        <v>#VALUE!</v>
      </c>
      <c r="AO2032" s="191">
        <f t="shared" si="870"/>
        <v>0</v>
      </c>
      <c r="AP2032" s="182"/>
      <c r="AQ2032" s="183" t="str">
        <f t="shared" si="871"/>
        <v/>
      </c>
      <c r="AR2032" s="182"/>
      <c r="AS2032" s="184" t="str">
        <f t="shared" si="872"/>
        <v/>
      </c>
      <c r="AT2032" s="182"/>
      <c r="AU2032" s="268"/>
      <c r="AV2032" s="185"/>
      <c r="AW2032" s="185"/>
      <c r="AX2032" s="185"/>
      <c r="AY2032" s="185"/>
      <c r="AZ2032" s="185"/>
      <c r="BA2032" s="186"/>
      <c r="BB2032" s="80"/>
      <c r="BC2032" s="185"/>
      <c r="BD2032" s="185"/>
      <c r="BE2032" s="185"/>
      <c r="BF2032" s="185"/>
      <c r="BG2032" s="187"/>
      <c r="BH2032" s="270"/>
      <c r="BI2032" s="188"/>
      <c r="BJ2032" s="268"/>
      <c r="BL2032" s="40"/>
      <c r="BM2032" s="40"/>
      <c r="BN2032" s="40"/>
      <c r="BO2032" s="40"/>
      <c r="BP2032" s="40"/>
      <c r="BQ2032" s="40"/>
      <c r="BR2032" s="40"/>
      <c r="BS2032" s="40"/>
      <c r="BT2032" s="40"/>
      <c r="BU2032" s="40"/>
      <c r="BV2032" s="40"/>
      <c r="BW2032" s="40"/>
      <c r="BX2032" s="40"/>
      <c r="BY2032" s="40"/>
      <c r="BZ2032" s="40"/>
      <c r="CA2032" s="40"/>
      <c r="CB2032" s="40"/>
      <c r="CC2032" s="40"/>
      <c r="CD2032" s="40"/>
      <c r="CE2032" s="40"/>
      <c r="CF2032" s="40"/>
      <c r="CG2032" s="40"/>
      <c r="CH2032" s="40"/>
      <c r="CI2032" s="40"/>
      <c r="CJ2032" s="40"/>
      <c r="CK2032" s="40"/>
      <c r="CL2032" s="40"/>
      <c r="CM2032" s="40"/>
      <c r="CN2032" s="40"/>
      <c r="CO2032" s="40">
        <f t="shared" si="873"/>
        <v>0</v>
      </c>
    </row>
    <row r="2033" spans="1:93" ht="22.5" customHeight="1">
      <c r="A2033" s="269"/>
      <c r="B2033" s="267"/>
      <c r="C2033" s="75"/>
      <c r="D2033" s="78"/>
      <c r="E2033" s="75"/>
      <c r="F2033" s="80"/>
      <c r="G2033" s="78"/>
      <c r="H2033" s="70"/>
      <c r="I2033" s="81"/>
      <c r="J2033" s="71" t="str">
        <f>IF(H2033="","",VLOOKUP(H2033,単重表!$C$6:'単重表'!$F$2502,2,FALSE))</f>
        <v/>
      </c>
      <c r="K2033" s="232"/>
      <c r="L2033" s="101">
        <f t="shared" si="878"/>
        <v>1</v>
      </c>
      <c r="M2033" s="46"/>
      <c r="N2033" s="101">
        <f t="shared" si="866"/>
        <v>1</v>
      </c>
      <c r="O2033" s="49"/>
      <c r="P2033" s="47" t="str">
        <f>IF(H2033="","",VLOOKUP(H2033,単重表!$C$6:'単重表'!$F$2502,3,FALSE))</f>
        <v/>
      </c>
      <c r="Q2033" s="47"/>
      <c r="R2033" s="56" t="e">
        <f t="shared" si="879"/>
        <v>#VALUE!</v>
      </c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267"/>
      <c r="AF2033" s="267"/>
      <c r="AG2033" s="40"/>
      <c r="AH2033" s="40"/>
      <c r="AI2033" s="40"/>
      <c r="AJ2033" s="58" t="str">
        <f>IF(H2033="","",VLOOKUP(H2033,単重表!$C$6:'単重表'!$F$2502,4,FALSE))</f>
        <v/>
      </c>
      <c r="AK2033" s="141" t="e">
        <f t="shared" si="868"/>
        <v>#VALUE!</v>
      </c>
      <c r="AL2033" s="40">
        <v>2</v>
      </c>
      <c r="AM2033" s="190" t="e">
        <f t="shared" si="869"/>
        <v>#VALUE!</v>
      </c>
      <c r="AO2033" s="191">
        <f t="shared" si="870"/>
        <v>0</v>
      </c>
      <c r="AP2033" s="182"/>
      <c r="AQ2033" s="183" t="str">
        <f t="shared" si="871"/>
        <v/>
      </c>
      <c r="AR2033" s="182"/>
      <c r="AS2033" s="184" t="str">
        <f t="shared" si="872"/>
        <v/>
      </c>
      <c r="AT2033" s="182"/>
      <c r="AU2033" s="268"/>
      <c r="AV2033" s="185"/>
      <c r="AW2033" s="185"/>
      <c r="AX2033" s="185"/>
      <c r="AY2033" s="185"/>
      <c r="AZ2033" s="185"/>
      <c r="BA2033" s="186"/>
      <c r="BB2033" s="80"/>
      <c r="BC2033" s="185"/>
      <c r="BD2033" s="185"/>
      <c r="BE2033" s="185"/>
      <c r="BF2033" s="185"/>
      <c r="BG2033" s="187"/>
      <c r="BH2033" s="270"/>
      <c r="BI2033" s="188"/>
      <c r="BJ2033" s="268"/>
      <c r="BL2033" s="40"/>
      <c r="BM2033" s="40"/>
      <c r="BN2033" s="40"/>
      <c r="BO2033" s="40"/>
      <c r="BP2033" s="40"/>
      <c r="BQ2033" s="40"/>
      <c r="BR2033" s="40"/>
      <c r="BS2033" s="40"/>
      <c r="BT2033" s="40"/>
      <c r="BU2033" s="40"/>
      <c r="BV2033" s="40"/>
      <c r="BW2033" s="40"/>
      <c r="BX2033" s="40"/>
      <c r="BY2033" s="40"/>
      <c r="BZ2033" s="40"/>
      <c r="CA2033" s="40"/>
      <c r="CB2033" s="40"/>
      <c r="CC2033" s="40"/>
      <c r="CD2033" s="40"/>
      <c r="CE2033" s="40"/>
      <c r="CF2033" s="40"/>
      <c r="CG2033" s="40"/>
      <c r="CH2033" s="40"/>
      <c r="CI2033" s="40"/>
      <c r="CJ2033" s="40"/>
      <c r="CK2033" s="40"/>
      <c r="CL2033" s="40"/>
      <c r="CM2033" s="40"/>
      <c r="CN2033" s="40"/>
      <c r="CO2033" s="40">
        <f t="shared" si="873"/>
        <v>0</v>
      </c>
    </row>
    <row r="2034" spans="1:93" ht="22.5" customHeight="1">
      <c r="A2034" s="269"/>
      <c r="B2034" s="267"/>
      <c r="C2034" s="75"/>
      <c r="D2034" s="78"/>
      <c r="E2034" s="75"/>
      <c r="F2034" s="80"/>
      <c r="G2034" s="78"/>
      <c r="H2034" s="70"/>
      <c r="I2034" s="81"/>
      <c r="J2034" s="71" t="str">
        <f>IF(H2034="","",VLOOKUP(H2034,単重表!$C$6:'単重表'!$F$2502,2,FALSE))</f>
        <v/>
      </c>
      <c r="K2034" s="232"/>
      <c r="L2034" s="101">
        <f t="shared" si="878"/>
        <v>1</v>
      </c>
      <c r="M2034" s="46"/>
      <c r="N2034" s="101">
        <f t="shared" si="866"/>
        <v>1</v>
      </c>
      <c r="O2034" s="49"/>
      <c r="P2034" s="47" t="str">
        <f>IF(H2034="","",VLOOKUP(H2034,単重表!$C$6:'単重表'!$F$2502,3,FALSE))</f>
        <v/>
      </c>
      <c r="Q2034" s="47"/>
      <c r="R2034" s="56" t="e">
        <f t="shared" si="879"/>
        <v>#VALUE!</v>
      </c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267"/>
      <c r="AF2034" s="267"/>
      <c r="AG2034" s="40"/>
      <c r="AH2034" s="40"/>
      <c r="AI2034" s="40"/>
      <c r="AJ2034" s="58" t="str">
        <f>IF(H2034="","",VLOOKUP(H2034,単重表!$C$6:'単重表'!$F$2502,4,FALSE))</f>
        <v/>
      </c>
      <c r="AK2034" s="141" t="e">
        <f t="shared" si="868"/>
        <v>#VALUE!</v>
      </c>
      <c r="AL2034" s="40">
        <v>2</v>
      </c>
      <c r="AM2034" s="190" t="e">
        <f t="shared" si="869"/>
        <v>#VALUE!</v>
      </c>
      <c r="AO2034" s="191">
        <f t="shared" si="870"/>
        <v>0</v>
      </c>
      <c r="AP2034" s="182"/>
      <c r="AQ2034" s="183" t="str">
        <f t="shared" si="871"/>
        <v/>
      </c>
      <c r="AR2034" s="182"/>
      <c r="AS2034" s="184" t="str">
        <f t="shared" si="872"/>
        <v/>
      </c>
      <c r="AT2034" s="182"/>
      <c r="AU2034" s="268"/>
      <c r="AV2034" s="185"/>
      <c r="AW2034" s="185"/>
      <c r="AX2034" s="185"/>
      <c r="AY2034" s="185"/>
      <c r="AZ2034" s="185"/>
      <c r="BA2034" s="186"/>
      <c r="BB2034" s="80"/>
      <c r="BC2034" s="185"/>
      <c r="BD2034" s="185"/>
      <c r="BE2034" s="185"/>
      <c r="BF2034" s="185"/>
      <c r="BG2034" s="187"/>
      <c r="BH2034" s="270"/>
      <c r="BI2034" s="188"/>
      <c r="BJ2034" s="268"/>
      <c r="BL2034" s="40"/>
      <c r="BM2034" s="40"/>
      <c r="BN2034" s="40"/>
      <c r="BO2034" s="40"/>
      <c r="BP2034" s="40"/>
      <c r="BQ2034" s="40"/>
      <c r="BR2034" s="40"/>
      <c r="BS2034" s="40"/>
      <c r="BT2034" s="40"/>
      <c r="BU2034" s="40"/>
      <c r="BV2034" s="40"/>
      <c r="BW2034" s="40"/>
      <c r="BX2034" s="40"/>
      <c r="BY2034" s="40"/>
      <c r="BZ2034" s="40"/>
      <c r="CA2034" s="40"/>
      <c r="CB2034" s="40"/>
      <c r="CC2034" s="40"/>
      <c r="CD2034" s="40"/>
      <c r="CE2034" s="40"/>
      <c r="CF2034" s="40"/>
      <c r="CG2034" s="40"/>
      <c r="CH2034" s="40"/>
      <c r="CI2034" s="40"/>
      <c r="CJ2034" s="40"/>
      <c r="CK2034" s="40"/>
      <c r="CL2034" s="40"/>
      <c r="CM2034" s="40"/>
      <c r="CN2034" s="40"/>
      <c r="CO2034" s="40">
        <f t="shared" si="873"/>
        <v>0</v>
      </c>
    </row>
    <row r="2035" spans="1:93" ht="22.5" customHeight="1">
      <c r="A2035" s="269"/>
      <c r="B2035" s="267"/>
      <c r="C2035" s="75"/>
      <c r="D2035" s="78"/>
      <c r="E2035" s="75"/>
      <c r="F2035" s="80"/>
      <c r="G2035" s="78"/>
      <c r="H2035" s="70"/>
      <c r="I2035" s="81"/>
      <c r="J2035" s="71" t="str">
        <f>IF(H2035="","",VLOOKUP(H2035,単重表!$C$6:'単重表'!$F$2502,2,FALSE))</f>
        <v/>
      </c>
      <c r="K2035" s="232"/>
      <c r="L2035" s="101">
        <f t="shared" si="878"/>
        <v>1</v>
      </c>
      <c r="M2035" s="46"/>
      <c r="N2035" s="101">
        <f t="shared" si="866"/>
        <v>1</v>
      </c>
      <c r="O2035" s="49"/>
      <c r="P2035" s="47" t="str">
        <f>IF(H2035="","",VLOOKUP(H2035,単重表!$C$6:'単重表'!$F$2502,3,FALSE))</f>
        <v/>
      </c>
      <c r="Q2035" s="47"/>
      <c r="R2035" s="56" t="e">
        <f t="shared" si="879"/>
        <v>#VALUE!</v>
      </c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267"/>
      <c r="AF2035" s="267"/>
      <c r="AG2035" s="40"/>
      <c r="AH2035" s="40"/>
      <c r="AI2035" s="40"/>
      <c r="AJ2035" s="58" t="str">
        <f>IF(H2035="","",VLOOKUP(H2035,単重表!$C$6:'単重表'!$F$2502,4,FALSE))</f>
        <v/>
      </c>
      <c r="AK2035" s="141" t="e">
        <f t="shared" si="868"/>
        <v>#VALUE!</v>
      </c>
      <c r="AL2035" s="40">
        <v>2</v>
      </c>
      <c r="AM2035" s="190" t="e">
        <f t="shared" si="869"/>
        <v>#VALUE!</v>
      </c>
      <c r="AO2035" s="191">
        <f t="shared" si="870"/>
        <v>0</v>
      </c>
      <c r="AP2035" s="182"/>
      <c r="AQ2035" s="183" t="str">
        <f t="shared" si="871"/>
        <v/>
      </c>
      <c r="AR2035" s="182"/>
      <c r="AS2035" s="184" t="str">
        <f t="shared" si="872"/>
        <v/>
      </c>
      <c r="AT2035" s="182"/>
      <c r="AU2035" s="268"/>
      <c r="AV2035" s="185"/>
      <c r="AW2035" s="185"/>
      <c r="AX2035" s="185"/>
      <c r="AY2035" s="185"/>
      <c r="AZ2035" s="185"/>
      <c r="BA2035" s="186"/>
      <c r="BB2035" s="80"/>
      <c r="BC2035" s="185"/>
      <c r="BD2035" s="185"/>
      <c r="BE2035" s="185"/>
      <c r="BF2035" s="185"/>
      <c r="BG2035" s="187"/>
      <c r="BH2035" s="270"/>
      <c r="BI2035" s="188"/>
      <c r="BJ2035" s="268"/>
      <c r="BL2035" s="40"/>
      <c r="BM2035" s="40"/>
      <c r="BN2035" s="40"/>
      <c r="BO2035" s="40"/>
      <c r="BP2035" s="40"/>
      <c r="BQ2035" s="40"/>
      <c r="BR2035" s="40"/>
      <c r="BS2035" s="40"/>
      <c r="BT2035" s="40"/>
      <c r="BU2035" s="40"/>
      <c r="BV2035" s="40"/>
      <c r="BW2035" s="40"/>
      <c r="BX2035" s="40"/>
      <c r="BY2035" s="40"/>
      <c r="BZ2035" s="40"/>
      <c r="CA2035" s="40"/>
      <c r="CB2035" s="40"/>
      <c r="CC2035" s="40"/>
      <c r="CD2035" s="40"/>
      <c r="CE2035" s="40"/>
      <c r="CF2035" s="40"/>
      <c r="CG2035" s="40"/>
      <c r="CH2035" s="40"/>
      <c r="CI2035" s="40"/>
      <c r="CJ2035" s="40"/>
      <c r="CK2035" s="40"/>
      <c r="CL2035" s="40"/>
      <c r="CM2035" s="40"/>
      <c r="CN2035" s="40"/>
      <c r="CO2035" s="40">
        <f t="shared" si="873"/>
        <v>0</v>
      </c>
    </row>
    <row r="2036" spans="1:93" ht="22.5" customHeight="1">
      <c r="A2036" s="269"/>
      <c r="B2036" s="267"/>
      <c r="C2036" s="75"/>
      <c r="D2036" s="78"/>
      <c r="E2036" s="75"/>
      <c r="F2036" s="80"/>
      <c r="G2036" s="78"/>
      <c r="H2036" s="70"/>
      <c r="I2036" s="81"/>
      <c r="J2036" s="71" t="str">
        <f>IF(H2036="","",VLOOKUP(H2036,単重表!$C$6:'単重表'!$F$2502,2,FALSE))</f>
        <v/>
      </c>
      <c r="K2036" s="232"/>
      <c r="L2036" s="101">
        <f>IF(K2036="",1,K2036/1000)</f>
        <v>1</v>
      </c>
      <c r="M2036" s="46"/>
      <c r="N2036" s="101">
        <f t="shared" si="866"/>
        <v>1</v>
      </c>
      <c r="O2036" s="49"/>
      <c r="P2036" s="47" t="str">
        <f>IF(H2036="","",VLOOKUP(H2036,単重表!$C$6:'単重表'!$F$2502,3,FALSE))</f>
        <v/>
      </c>
      <c r="Q2036" s="47"/>
      <c r="R2036" s="56" t="e">
        <f t="shared" si="879"/>
        <v>#VALUE!</v>
      </c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267"/>
      <c r="AF2036" s="267"/>
      <c r="AG2036" s="40"/>
      <c r="AH2036" s="40"/>
      <c r="AI2036" s="40"/>
      <c r="AJ2036" s="58" t="str">
        <f>IF(H2036="","",VLOOKUP(H2036,単重表!$C$6:'単重表'!$F$2502,4,FALSE))</f>
        <v/>
      </c>
      <c r="AK2036" s="141" t="e">
        <f t="shared" si="868"/>
        <v>#VALUE!</v>
      </c>
      <c r="AL2036" s="40">
        <v>2</v>
      </c>
      <c r="AM2036" s="190" t="e">
        <f t="shared" si="869"/>
        <v>#VALUE!</v>
      </c>
      <c r="AO2036" s="191">
        <f t="shared" si="870"/>
        <v>0</v>
      </c>
      <c r="AP2036" s="182"/>
      <c r="AQ2036" s="183" t="str">
        <f t="shared" si="871"/>
        <v/>
      </c>
      <c r="AR2036" s="182"/>
      <c r="AS2036" s="184" t="str">
        <f t="shared" si="872"/>
        <v/>
      </c>
      <c r="AT2036" s="182"/>
      <c r="AU2036" s="268"/>
      <c r="AV2036" s="185"/>
      <c r="AW2036" s="185"/>
      <c r="AX2036" s="185"/>
      <c r="AY2036" s="185"/>
      <c r="AZ2036" s="185"/>
      <c r="BA2036" s="186"/>
      <c r="BB2036" s="80"/>
      <c r="BC2036" s="185"/>
      <c r="BD2036" s="185"/>
      <c r="BE2036" s="185"/>
      <c r="BF2036" s="185"/>
      <c r="BG2036" s="187"/>
      <c r="BH2036" s="270"/>
      <c r="BI2036" s="188"/>
      <c r="BJ2036" s="268"/>
      <c r="BL2036" s="40"/>
      <c r="BM2036" s="40"/>
      <c r="BN2036" s="40"/>
      <c r="BO2036" s="40"/>
      <c r="BP2036" s="40"/>
      <c r="BQ2036" s="40"/>
      <c r="BR2036" s="40"/>
      <c r="BS2036" s="40"/>
      <c r="BT2036" s="40"/>
      <c r="BU2036" s="40"/>
      <c r="BV2036" s="40"/>
      <c r="BW2036" s="40"/>
      <c r="BX2036" s="40"/>
      <c r="BY2036" s="40"/>
      <c r="BZ2036" s="40"/>
      <c r="CA2036" s="40"/>
      <c r="CB2036" s="40"/>
      <c r="CC2036" s="40"/>
      <c r="CD2036" s="40"/>
      <c r="CE2036" s="40"/>
      <c r="CF2036" s="40"/>
      <c r="CG2036" s="40"/>
      <c r="CH2036" s="40"/>
      <c r="CI2036" s="40"/>
      <c r="CJ2036" s="40"/>
      <c r="CK2036" s="40"/>
      <c r="CL2036" s="40"/>
      <c r="CM2036" s="40"/>
      <c r="CN2036" s="40"/>
      <c r="CO2036" s="40">
        <f t="shared" si="873"/>
        <v>0</v>
      </c>
    </row>
    <row r="2037" spans="1:93" ht="22.5" customHeight="1">
      <c r="A2037" s="269"/>
      <c r="B2037" s="267"/>
      <c r="C2037" s="75"/>
      <c r="D2037" s="78"/>
      <c r="E2037" s="75"/>
      <c r="F2037" s="80"/>
      <c r="G2037" s="78"/>
      <c r="H2037" s="70"/>
      <c r="I2037" s="81"/>
      <c r="J2037" s="71" t="str">
        <f>IF(H2037="","",VLOOKUP(H2037,単重表!$C$6:'単重表'!$F$2502,2,FALSE))</f>
        <v/>
      </c>
      <c r="K2037" s="232"/>
      <c r="L2037" s="101">
        <f>IF(K2037="",1,K2037/1000)</f>
        <v>1</v>
      </c>
      <c r="M2037" s="46"/>
      <c r="N2037" s="101">
        <f t="shared" si="866"/>
        <v>1</v>
      </c>
      <c r="O2037" s="49"/>
      <c r="P2037" s="47" t="str">
        <f>IF(H2037="","",VLOOKUP(H2037,単重表!$C$6:'単重表'!$F$2502,3,FALSE))</f>
        <v/>
      </c>
      <c r="Q2037" s="47"/>
      <c r="R2037" s="56" t="e">
        <f t="shared" si="879"/>
        <v>#VALUE!</v>
      </c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267"/>
      <c r="AF2037" s="267"/>
      <c r="AG2037" s="40"/>
      <c r="AH2037" s="40"/>
      <c r="AI2037" s="40"/>
      <c r="AJ2037" s="58" t="str">
        <f>IF(H2037="","",VLOOKUP(H2037,単重表!$C$6:'単重表'!$F$2502,4,FALSE))</f>
        <v/>
      </c>
      <c r="AK2037" s="141" t="e">
        <f t="shared" si="868"/>
        <v>#VALUE!</v>
      </c>
      <c r="AL2037" s="40">
        <v>2</v>
      </c>
      <c r="AM2037" s="190" t="e">
        <f t="shared" si="869"/>
        <v>#VALUE!</v>
      </c>
      <c r="AO2037" s="191">
        <f t="shared" si="870"/>
        <v>0</v>
      </c>
      <c r="AP2037" s="182"/>
      <c r="AQ2037" s="183" t="str">
        <f t="shared" si="871"/>
        <v/>
      </c>
      <c r="AR2037" s="182"/>
      <c r="AS2037" s="184" t="str">
        <f t="shared" si="872"/>
        <v/>
      </c>
      <c r="AT2037" s="182"/>
      <c r="AU2037" s="268"/>
      <c r="AV2037" s="185"/>
      <c r="AW2037" s="185"/>
      <c r="AX2037" s="185"/>
      <c r="AY2037" s="185"/>
      <c r="AZ2037" s="185"/>
      <c r="BA2037" s="186"/>
      <c r="BB2037" s="80"/>
      <c r="BC2037" s="185"/>
      <c r="BD2037" s="185"/>
      <c r="BE2037" s="185"/>
      <c r="BF2037" s="185"/>
      <c r="BG2037" s="187"/>
      <c r="BH2037" s="270"/>
      <c r="BI2037" s="188"/>
      <c r="BJ2037" s="268"/>
      <c r="BL2037" s="40"/>
      <c r="BM2037" s="40"/>
      <c r="BN2037" s="40"/>
      <c r="BO2037" s="40"/>
      <c r="BP2037" s="40"/>
      <c r="BQ2037" s="40"/>
      <c r="BR2037" s="40"/>
      <c r="BS2037" s="40"/>
      <c r="BT2037" s="40"/>
      <c r="BU2037" s="40"/>
      <c r="BV2037" s="40"/>
      <c r="BW2037" s="40"/>
      <c r="BX2037" s="40"/>
      <c r="BY2037" s="40"/>
      <c r="BZ2037" s="40"/>
      <c r="CA2037" s="40"/>
      <c r="CB2037" s="40"/>
      <c r="CC2037" s="40"/>
      <c r="CD2037" s="40"/>
      <c r="CE2037" s="40"/>
      <c r="CF2037" s="40"/>
      <c r="CG2037" s="40"/>
      <c r="CH2037" s="40"/>
      <c r="CI2037" s="40"/>
      <c r="CJ2037" s="40"/>
      <c r="CK2037" s="40"/>
      <c r="CL2037" s="40"/>
      <c r="CM2037" s="40"/>
      <c r="CN2037" s="40"/>
      <c r="CO2037" s="40">
        <f t="shared" si="873"/>
        <v>0</v>
      </c>
    </row>
    <row r="2038" spans="1:93" ht="22.5" customHeight="1">
      <c r="A2038" s="269"/>
      <c r="B2038" s="267"/>
      <c r="C2038" s="75"/>
      <c r="D2038" s="78"/>
      <c r="E2038" s="75"/>
      <c r="F2038" s="80"/>
      <c r="G2038" s="78"/>
      <c r="H2038" s="70"/>
      <c r="I2038" s="81"/>
      <c r="J2038" s="71" t="str">
        <f>IF(H2038="","",VLOOKUP(H2038,単重表!$C$6:'単重表'!$F$2502,2,FALSE))</f>
        <v/>
      </c>
      <c r="K2038" s="232"/>
      <c r="L2038" s="101">
        <f>IF(K2038="",1,K2038/1000)</f>
        <v>1</v>
      </c>
      <c r="M2038" s="46"/>
      <c r="N2038" s="101">
        <f t="shared" si="866"/>
        <v>1</v>
      </c>
      <c r="O2038" s="49"/>
      <c r="P2038" s="47" t="str">
        <f>IF(H2038="","",VLOOKUP(H2038,単重表!$C$6:'単重表'!$F$2502,3,FALSE))</f>
        <v/>
      </c>
      <c r="Q2038" s="47"/>
      <c r="R2038" s="56" t="e">
        <f>P2038*O2038*N2038*L2038+Q2038</f>
        <v>#VALUE!</v>
      </c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267"/>
      <c r="AF2038" s="267"/>
      <c r="AG2038" s="40"/>
      <c r="AH2038" s="40"/>
      <c r="AI2038" s="40"/>
      <c r="AJ2038" s="58" t="str">
        <f>IF(H2038="","",VLOOKUP(H2038,単重表!$C$6:'単重表'!$F$2502,4,FALSE))</f>
        <v/>
      </c>
      <c r="AK2038" s="141" t="e">
        <f t="shared" si="868"/>
        <v>#VALUE!</v>
      </c>
      <c r="AL2038" s="40">
        <v>2</v>
      </c>
      <c r="AM2038" s="190" t="e">
        <f t="shared" si="869"/>
        <v>#VALUE!</v>
      </c>
      <c r="AO2038" s="191">
        <f t="shared" si="870"/>
        <v>0</v>
      </c>
      <c r="AP2038" s="182"/>
      <c r="AQ2038" s="183" t="str">
        <f t="shared" si="871"/>
        <v/>
      </c>
      <c r="AR2038" s="182"/>
      <c r="AS2038" s="184" t="str">
        <f t="shared" si="872"/>
        <v/>
      </c>
      <c r="AT2038" s="182"/>
      <c r="AU2038" s="268"/>
      <c r="AV2038" s="185"/>
      <c r="AW2038" s="185"/>
      <c r="AX2038" s="185"/>
      <c r="AY2038" s="185"/>
      <c r="AZ2038" s="185"/>
      <c r="BA2038" s="186"/>
      <c r="BB2038" s="80"/>
      <c r="BC2038" s="185"/>
      <c r="BD2038" s="185"/>
      <c r="BE2038" s="185"/>
      <c r="BF2038" s="185"/>
      <c r="BG2038" s="187"/>
      <c r="BH2038" s="270"/>
      <c r="BI2038" s="188"/>
      <c r="BJ2038" s="268"/>
      <c r="BL2038" s="40"/>
      <c r="BM2038" s="40"/>
      <c r="BN2038" s="40"/>
      <c r="BO2038" s="40"/>
      <c r="BP2038" s="40"/>
      <c r="BQ2038" s="40"/>
      <c r="BR2038" s="40"/>
      <c r="BS2038" s="40"/>
      <c r="BT2038" s="40"/>
      <c r="BU2038" s="40"/>
      <c r="BV2038" s="40"/>
      <c r="BW2038" s="40"/>
      <c r="BX2038" s="40"/>
      <c r="BY2038" s="40"/>
      <c r="BZ2038" s="40"/>
      <c r="CA2038" s="40"/>
      <c r="CB2038" s="40"/>
      <c r="CC2038" s="40"/>
      <c r="CD2038" s="40"/>
      <c r="CE2038" s="40"/>
      <c r="CF2038" s="40"/>
      <c r="CG2038" s="40"/>
      <c r="CH2038" s="40"/>
      <c r="CI2038" s="40"/>
      <c r="CJ2038" s="40"/>
      <c r="CK2038" s="40"/>
      <c r="CL2038" s="40"/>
      <c r="CM2038" s="40"/>
      <c r="CN2038" s="40"/>
      <c r="CO2038" s="40">
        <f t="shared" si="873"/>
        <v>0</v>
      </c>
    </row>
    <row r="2039" spans="1:93" ht="22.5" customHeight="1">
      <c r="A2039" s="269"/>
      <c r="B2039" s="267"/>
      <c r="C2039" s="75"/>
      <c r="D2039" s="78"/>
      <c r="E2039" s="75"/>
      <c r="F2039" s="80"/>
      <c r="G2039" s="78"/>
      <c r="H2039" s="70"/>
      <c r="I2039" s="81"/>
      <c r="J2039" s="71" t="str">
        <f>IF(H2039="","",VLOOKUP(H2039,単重表!$C$6:'単重表'!$F$2502,2,FALSE))</f>
        <v/>
      </c>
      <c r="K2039" s="232"/>
      <c r="L2039" s="101">
        <f t="shared" si="400"/>
        <v>1</v>
      </c>
      <c r="M2039" s="46"/>
      <c r="N2039" s="101">
        <f t="shared" ref="N2039:N2082" si="880">IF(M2039="",1,M2039/1000)</f>
        <v>1</v>
      </c>
      <c r="O2039" s="49"/>
      <c r="P2039" s="47" t="str">
        <f>IF(H2039="","",VLOOKUP(H2039,単重表!$C$6:'単重表'!$F$2502,3,FALSE))</f>
        <v/>
      </c>
      <c r="Q2039" s="47"/>
      <c r="R2039" s="56" t="e">
        <f t="shared" si="428"/>
        <v>#VALUE!</v>
      </c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267"/>
      <c r="AF2039" s="267"/>
      <c r="AG2039" s="40"/>
      <c r="AH2039" s="40"/>
      <c r="AI2039" s="40"/>
      <c r="AJ2039" s="58" t="str">
        <f>IF(H2039="","",VLOOKUP(H2039,単重表!$C$6:'単重表'!$F$2502,4,FALSE))</f>
        <v/>
      </c>
      <c r="AK2039" s="141" t="e">
        <f t="shared" ref="AK2039:AK2082" si="881">AJ2039*O2039*L2039</f>
        <v>#VALUE!</v>
      </c>
      <c r="AL2039" s="40">
        <v>2</v>
      </c>
      <c r="AM2039" s="190" t="e">
        <f t="shared" ref="AM2039:AM2082" si="882">AK2039*AL2039</f>
        <v>#VALUE!</v>
      </c>
      <c r="AO2039" s="191">
        <f t="shared" ref="AO2039:AO2082" si="883">K2039</f>
        <v>0</v>
      </c>
      <c r="AP2039" s="182"/>
      <c r="AQ2039" s="183" t="str">
        <f t="shared" ref="AQ2039:AQ2082" si="884">MID(J2039,2,3)</f>
        <v/>
      </c>
      <c r="AR2039" s="182"/>
      <c r="AS2039" s="184" t="str">
        <f t="shared" ref="AS2039:AS2082" si="885">MID(J2039,2,3)</f>
        <v/>
      </c>
      <c r="AT2039" s="182"/>
      <c r="AU2039" s="268"/>
      <c r="AV2039" s="185"/>
      <c r="AW2039" s="185"/>
      <c r="AX2039" s="185"/>
      <c r="AY2039" s="185"/>
      <c r="AZ2039" s="185"/>
      <c r="BA2039" s="186"/>
      <c r="BB2039" s="80"/>
      <c r="BC2039" s="185"/>
      <c r="BD2039" s="185"/>
      <c r="BE2039" s="185"/>
      <c r="BF2039" s="185"/>
      <c r="BG2039" s="187"/>
      <c r="BH2039" s="270"/>
      <c r="BI2039" s="188"/>
      <c r="BJ2039" s="268"/>
      <c r="BL2039" s="40"/>
      <c r="BM2039" s="40"/>
      <c r="BN2039" s="40"/>
      <c r="BO2039" s="40"/>
      <c r="BP2039" s="40"/>
      <c r="BQ2039" s="40"/>
      <c r="BR2039" s="40"/>
      <c r="BS2039" s="40"/>
      <c r="BT2039" s="40"/>
      <c r="BU2039" s="40"/>
      <c r="BV2039" s="40"/>
      <c r="BW2039" s="40"/>
      <c r="BX2039" s="40"/>
      <c r="BY2039" s="40"/>
      <c r="BZ2039" s="40"/>
      <c r="CA2039" s="40"/>
      <c r="CB2039" s="40"/>
      <c r="CC2039" s="40"/>
      <c r="CD2039" s="40"/>
      <c r="CE2039" s="40"/>
      <c r="CF2039" s="40"/>
      <c r="CG2039" s="40"/>
      <c r="CH2039" s="40"/>
      <c r="CI2039" s="40"/>
      <c r="CJ2039" s="40"/>
      <c r="CK2039" s="40"/>
      <c r="CL2039" s="40"/>
      <c r="CM2039" s="40"/>
      <c r="CN2039" s="40"/>
      <c r="CO2039" s="40">
        <f t="shared" ref="CO2039:CO2082" si="886">BL2039*$BL$4+BO2039*$BO$4+BM2039*$BM$4+BN2039*$BN$4+BP2039*$BP$4+BQ2039*$BQ$4+BR2039*$BR$4+BS2039*$BS$4+BT2039*$BT$4+BU2039*$BU$4+BV2039*$BV$4+BW2039*$BW$4+BX2039*$BX$4+BY2039*$BY$4+BZ2039*$BZ$4+CA2039*$CA$4+CB2039*$CB$4+CC2039*$CC$4+CD2039*$CD$4+CE2039*$CE$4+CF2039*$CF$4+CG2039*$CG$4+CH2039*$CH$4+CI2039*$CI$4+CJ2039*$CJ$4+CK2039*$CK$4+CL2039*$CL$4+CM2039*$CM$4+CN2039*$CN$4</f>
        <v>0</v>
      </c>
    </row>
    <row r="2040" spans="1:93" ht="22.5" customHeight="1">
      <c r="A2040" s="269"/>
      <c r="B2040" s="267"/>
      <c r="C2040" s="75"/>
      <c r="D2040" s="78"/>
      <c r="E2040" s="75"/>
      <c r="F2040" s="80"/>
      <c r="G2040" s="78"/>
      <c r="H2040" s="70"/>
      <c r="I2040" s="81"/>
      <c r="J2040" s="71" t="str">
        <f>IF(H2040="","",VLOOKUP(H2040,単重表!$C$6:'単重表'!$F$2502,2,FALSE))</f>
        <v/>
      </c>
      <c r="K2040" s="232"/>
      <c r="L2040" s="101">
        <f t="shared" si="400"/>
        <v>1</v>
      </c>
      <c r="M2040" s="46"/>
      <c r="N2040" s="101">
        <f t="shared" si="880"/>
        <v>1</v>
      </c>
      <c r="O2040" s="49"/>
      <c r="P2040" s="47" t="str">
        <f>IF(H2040="","",VLOOKUP(H2040,単重表!$C$6:'単重表'!$F$2502,3,FALSE))</f>
        <v/>
      </c>
      <c r="Q2040" s="47"/>
      <c r="R2040" s="56" t="e">
        <f t="shared" si="428"/>
        <v>#VALUE!</v>
      </c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267"/>
      <c r="AF2040" s="267"/>
      <c r="AG2040" s="40"/>
      <c r="AH2040" s="40"/>
      <c r="AI2040" s="40"/>
      <c r="AJ2040" s="58" t="str">
        <f>IF(H2040="","",VLOOKUP(H2040,単重表!$C$6:'単重表'!$F$2502,4,FALSE))</f>
        <v/>
      </c>
      <c r="AK2040" s="141" t="e">
        <f t="shared" si="881"/>
        <v>#VALUE!</v>
      </c>
      <c r="AL2040" s="40">
        <v>2</v>
      </c>
      <c r="AM2040" s="190" t="e">
        <f t="shared" si="882"/>
        <v>#VALUE!</v>
      </c>
      <c r="AO2040" s="191">
        <f t="shared" si="883"/>
        <v>0</v>
      </c>
      <c r="AP2040" s="182"/>
      <c r="AQ2040" s="183" t="str">
        <f t="shared" si="884"/>
        <v/>
      </c>
      <c r="AR2040" s="182"/>
      <c r="AS2040" s="184" t="str">
        <f t="shared" si="885"/>
        <v/>
      </c>
      <c r="AT2040" s="182"/>
      <c r="AU2040" s="268"/>
      <c r="AV2040" s="185"/>
      <c r="AW2040" s="185"/>
      <c r="AX2040" s="185"/>
      <c r="AY2040" s="185"/>
      <c r="AZ2040" s="185"/>
      <c r="BA2040" s="186"/>
      <c r="BB2040" s="80"/>
      <c r="BC2040" s="185"/>
      <c r="BD2040" s="185"/>
      <c r="BE2040" s="185"/>
      <c r="BF2040" s="185"/>
      <c r="BG2040" s="187"/>
      <c r="BH2040" s="270"/>
      <c r="BI2040" s="188"/>
      <c r="BJ2040" s="268"/>
      <c r="BL2040" s="40"/>
      <c r="BM2040" s="40"/>
      <c r="BN2040" s="40"/>
      <c r="BO2040" s="40"/>
      <c r="BP2040" s="40"/>
      <c r="BQ2040" s="40"/>
      <c r="BR2040" s="40"/>
      <c r="BS2040" s="40"/>
      <c r="BT2040" s="40"/>
      <c r="BU2040" s="40"/>
      <c r="BV2040" s="40"/>
      <c r="BW2040" s="40"/>
      <c r="BX2040" s="40"/>
      <c r="BY2040" s="40"/>
      <c r="BZ2040" s="40"/>
      <c r="CA2040" s="40"/>
      <c r="CB2040" s="40"/>
      <c r="CC2040" s="40"/>
      <c r="CD2040" s="40"/>
      <c r="CE2040" s="40"/>
      <c r="CF2040" s="40"/>
      <c r="CG2040" s="40"/>
      <c r="CH2040" s="40"/>
      <c r="CI2040" s="40"/>
      <c r="CJ2040" s="40"/>
      <c r="CK2040" s="40"/>
      <c r="CL2040" s="40"/>
      <c r="CM2040" s="40"/>
      <c r="CN2040" s="40"/>
      <c r="CO2040" s="40">
        <f t="shared" si="886"/>
        <v>0</v>
      </c>
    </row>
    <row r="2041" spans="1:93" ht="22.5" customHeight="1">
      <c r="A2041" s="269"/>
      <c r="B2041" s="267"/>
      <c r="C2041" s="75"/>
      <c r="D2041" s="78"/>
      <c r="E2041" s="75"/>
      <c r="F2041" s="80"/>
      <c r="G2041" s="78"/>
      <c r="H2041" s="70"/>
      <c r="I2041" s="81"/>
      <c r="J2041" s="71" t="str">
        <f>IF(H2041="","",VLOOKUP(H2041,単重表!$C$6:'単重表'!$F$2502,2,FALSE))</f>
        <v/>
      </c>
      <c r="K2041" s="232"/>
      <c r="L2041" s="101">
        <f t="shared" si="400"/>
        <v>1</v>
      </c>
      <c r="M2041" s="46"/>
      <c r="N2041" s="101">
        <f t="shared" si="880"/>
        <v>1</v>
      </c>
      <c r="O2041" s="49"/>
      <c r="P2041" s="47" t="str">
        <f>IF(H2041="","",VLOOKUP(H2041,単重表!$C$6:'単重表'!$F$2502,3,FALSE))</f>
        <v/>
      </c>
      <c r="Q2041" s="47"/>
      <c r="R2041" s="56" t="e">
        <f t="shared" si="428"/>
        <v>#VALUE!</v>
      </c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267"/>
      <c r="AF2041" s="267"/>
      <c r="AG2041" s="40"/>
      <c r="AH2041" s="40"/>
      <c r="AI2041" s="40"/>
      <c r="AJ2041" s="58" t="str">
        <f>IF(H2041="","",VLOOKUP(H2041,単重表!$C$6:'単重表'!$F$2502,4,FALSE))</f>
        <v/>
      </c>
      <c r="AK2041" s="141" t="e">
        <f t="shared" si="881"/>
        <v>#VALUE!</v>
      </c>
      <c r="AL2041" s="40">
        <v>2</v>
      </c>
      <c r="AM2041" s="190" t="e">
        <f t="shared" si="882"/>
        <v>#VALUE!</v>
      </c>
      <c r="AO2041" s="191">
        <f t="shared" si="883"/>
        <v>0</v>
      </c>
      <c r="AP2041" s="182"/>
      <c r="AQ2041" s="183" t="str">
        <f t="shared" si="884"/>
        <v/>
      </c>
      <c r="AR2041" s="182"/>
      <c r="AS2041" s="184" t="str">
        <f t="shared" si="885"/>
        <v/>
      </c>
      <c r="AT2041" s="182"/>
      <c r="AU2041" s="268"/>
      <c r="AV2041" s="185"/>
      <c r="AW2041" s="185"/>
      <c r="AX2041" s="185"/>
      <c r="AY2041" s="185"/>
      <c r="AZ2041" s="185"/>
      <c r="BA2041" s="186"/>
      <c r="BB2041" s="80"/>
      <c r="BC2041" s="185"/>
      <c r="BD2041" s="185"/>
      <c r="BE2041" s="185"/>
      <c r="BF2041" s="185"/>
      <c r="BG2041" s="187"/>
      <c r="BH2041" s="270"/>
      <c r="BI2041" s="188"/>
      <c r="BJ2041" s="268"/>
      <c r="BL2041" s="40"/>
      <c r="BM2041" s="40"/>
      <c r="BN2041" s="40"/>
      <c r="BO2041" s="40"/>
      <c r="BP2041" s="40"/>
      <c r="BQ2041" s="40"/>
      <c r="BR2041" s="40"/>
      <c r="BS2041" s="40"/>
      <c r="BT2041" s="40"/>
      <c r="BU2041" s="40"/>
      <c r="BV2041" s="40"/>
      <c r="BW2041" s="40"/>
      <c r="BX2041" s="40"/>
      <c r="BY2041" s="40"/>
      <c r="BZ2041" s="40"/>
      <c r="CA2041" s="40"/>
      <c r="CB2041" s="40"/>
      <c r="CC2041" s="40"/>
      <c r="CD2041" s="40"/>
      <c r="CE2041" s="40"/>
      <c r="CF2041" s="40"/>
      <c r="CG2041" s="40"/>
      <c r="CH2041" s="40"/>
      <c r="CI2041" s="40"/>
      <c r="CJ2041" s="40"/>
      <c r="CK2041" s="40"/>
      <c r="CL2041" s="40"/>
      <c r="CM2041" s="40"/>
      <c r="CN2041" s="40"/>
      <c r="CO2041" s="40">
        <f t="shared" si="886"/>
        <v>0</v>
      </c>
    </row>
    <row r="2042" spans="1:93" ht="22.5" customHeight="1">
      <c r="A2042" s="269"/>
      <c r="B2042" s="267"/>
      <c r="C2042" s="75"/>
      <c r="D2042" s="78"/>
      <c r="E2042" s="75"/>
      <c r="F2042" s="80"/>
      <c r="G2042" s="78"/>
      <c r="H2042" s="70"/>
      <c r="I2042" s="81"/>
      <c r="J2042" s="71" t="str">
        <f>IF(H2042="","",VLOOKUP(H2042,単重表!$C$6:'単重表'!$F$2502,2,FALSE))</f>
        <v/>
      </c>
      <c r="K2042" s="232"/>
      <c r="L2042" s="101">
        <f t="shared" si="400"/>
        <v>1</v>
      </c>
      <c r="M2042" s="46"/>
      <c r="N2042" s="101">
        <f t="shared" si="880"/>
        <v>1</v>
      </c>
      <c r="O2042" s="49"/>
      <c r="P2042" s="47" t="str">
        <f>IF(H2042="","",VLOOKUP(H2042,単重表!$C$6:'単重表'!$F$2502,3,FALSE))</f>
        <v/>
      </c>
      <c r="Q2042" s="47"/>
      <c r="R2042" s="56" t="e">
        <f t="shared" si="428"/>
        <v>#VALUE!</v>
      </c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267"/>
      <c r="AF2042" s="267"/>
      <c r="AG2042" s="40"/>
      <c r="AH2042" s="40"/>
      <c r="AI2042" s="40"/>
      <c r="AJ2042" s="58" t="str">
        <f>IF(H2042="","",VLOOKUP(H2042,単重表!$C$6:'単重表'!$F$2502,4,FALSE))</f>
        <v/>
      </c>
      <c r="AK2042" s="141" t="e">
        <f t="shared" si="881"/>
        <v>#VALUE!</v>
      </c>
      <c r="AL2042" s="40">
        <v>2</v>
      </c>
      <c r="AM2042" s="190" t="e">
        <f t="shared" si="882"/>
        <v>#VALUE!</v>
      </c>
      <c r="AO2042" s="191">
        <f t="shared" si="883"/>
        <v>0</v>
      </c>
      <c r="AP2042" s="182"/>
      <c r="AQ2042" s="183" t="str">
        <f t="shared" si="884"/>
        <v/>
      </c>
      <c r="AR2042" s="182"/>
      <c r="AS2042" s="184" t="str">
        <f t="shared" si="885"/>
        <v/>
      </c>
      <c r="AT2042" s="182"/>
      <c r="AU2042" s="268"/>
      <c r="AV2042" s="185"/>
      <c r="AW2042" s="185"/>
      <c r="AX2042" s="185"/>
      <c r="AY2042" s="185"/>
      <c r="AZ2042" s="185"/>
      <c r="BA2042" s="186"/>
      <c r="BB2042" s="80"/>
      <c r="BC2042" s="185"/>
      <c r="BD2042" s="185"/>
      <c r="BE2042" s="185"/>
      <c r="BF2042" s="185"/>
      <c r="BG2042" s="187"/>
      <c r="BH2042" s="270"/>
      <c r="BI2042" s="188"/>
      <c r="BJ2042" s="268"/>
      <c r="BL2042" s="40"/>
      <c r="BM2042" s="40"/>
      <c r="BN2042" s="40"/>
      <c r="BO2042" s="40"/>
      <c r="BP2042" s="40"/>
      <c r="BQ2042" s="40"/>
      <c r="BR2042" s="40"/>
      <c r="BS2042" s="40"/>
      <c r="BT2042" s="40"/>
      <c r="BU2042" s="40"/>
      <c r="BV2042" s="40"/>
      <c r="BW2042" s="40"/>
      <c r="BX2042" s="40"/>
      <c r="BY2042" s="40"/>
      <c r="BZ2042" s="40"/>
      <c r="CA2042" s="40"/>
      <c r="CB2042" s="40"/>
      <c r="CC2042" s="40"/>
      <c r="CD2042" s="40"/>
      <c r="CE2042" s="40"/>
      <c r="CF2042" s="40"/>
      <c r="CG2042" s="40"/>
      <c r="CH2042" s="40"/>
      <c r="CI2042" s="40"/>
      <c r="CJ2042" s="40"/>
      <c r="CK2042" s="40"/>
      <c r="CL2042" s="40"/>
      <c r="CM2042" s="40"/>
      <c r="CN2042" s="40"/>
      <c r="CO2042" s="40">
        <f t="shared" si="886"/>
        <v>0</v>
      </c>
    </row>
    <row r="2043" spans="1:93" ht="22.5" customHeight="1">
      <c r="A2043" s="269"/>
      <c r="B2043" s="267"/>
      <c r="C2043" s="75"/>
      <c r="D2043" s="78"/>
      <c r="E2043" s="75"/>
      <c r="F2043" s="80"/>
      <c r="G2043" s="78"/>
      <c r="H2043" s="70"/>
      <c r="I2043" s="81"/>
      <c r="J2043" s="71" t="str">
        <f>IF(H2043="","",VLOOKUP(H2043,単重表!$C$6:'単重表'!$F$2502,2,FALSE))</f>
        <v/>
      </c>
      <c r="K2043" s="232"/>
      <c r="L2043" s="101">
        <f t="shared" si="400"/>
        <v>1</v>
      </c>
      <c r="M2043" s="46"/>
      <c r="N2043" s="101">
        <f t="shared" si="880"/>
        <v>1</v>
      </c>
      <c r="O2043" s="49"/>
      <c r="P2043" s="47" t="str">
        <f>IF(H2043="","",VLOOKUP(H2043,単重表!$C$6:'単重表'!$F$2502,3,FALSE))</f>
        <v/>
      </c>
      <c r="Q2043" s="47"/>
      <c r="R2043" s="56" t="e">
        <f t="shared" si="428"/>
        <v>#VALUE!</v>
      </c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267"/>
      <c r="AF2043" s="267"/>
      <c r="AG2043" s="40"/>
      <c r="AH2043" s="40"/>
      <c r="AI2043" s="40"/>
      <c r="AJ2043" s="58" t="str">
        <f>IF(H2043="","",VLOOKUP(H2043,単重表!$C$6:'単重表'!$F$2502,4,FALSE))</f>
        <v/>
      </c>
      <c r="AK2043" s="141" t="e">
        <f t="shared" si="881"/>
        <v>#VALUE!</v>
      </c>
      <c r="AL2043" s="40">
        <v>2</v>
      </c>
      <c r="AM2043" s="190" t="e">
        <f t="shared" si="882"/>
        <v>#VALUE!</v>
      </c>
      <c r="AO2043" s="191">
        <f t="shared" si="883"/>
        <v>0</v>
      </c>
      <c r="AP2043" s="182"/>
      <c r="AQ2043" s="183" t="str">
        <f t="shared" si="884"/>
        <v/>
      </c>
      <c r="AR2043" s="182"/>
      <c r="AS2043" s="184" t="str">
        <f t="shared" si="885"/>
        <v/>
      </c>
      <c r="AT2043" s="182"/>
      <c r="AU2043" s="268"/>
      <c r="AV2043" s="185"/>
      <c r="AW2043" s="185"/>
      <c r="AX2043" s="185"/>
      <c r="AY2043" s="185"/>
      <c r="AZ2043" s="185"/>
      <c r="BA2043" s="186"/>
      <c r="BB2043" s="80"/>
      <c r="BC2043" s="185"/>
      <c r="BD2043" s="185"/>
      <c r="BE2043" s="185"/>
      <c r="BF2043" s="185"/>
      <c r="BG2043" s="187"/>
      <c r="BH2043" s="270"/>
      <c r="BI2043" s="188"/>
      <c r="BJ2043" s="268"/>
      <c r="BL2043" s="40"/>
      <c r="BM2043" s="40"/>
      <c r="BN2043" s="40"/>
      <c r="BO2043" s="40"/>
      <c r="BP2043" s="40"/>
      <c r="BQ2043" s="40"/>
      <c r="BR2043" s="40"/>
      <c r="BS2043" s="40"/>
      <c r="BT2043" s="40"/>
      <c r="BU2043" s="40"/>
      <c r="BV2043" s="40"/>
      <c r="BW2043" s="40"/>
      <c r="BX2043" s="40"/>
      <c r="BY2043" s="40"/>
      <c r="BZ2043" s="40"/>
      <c r="CA2043" s="40"/>
      <c r="CB2043" s="40"/>
      <c r="CC2043" s="40"/>
      <c r="CD2043" s="40"/>
      <c r="CE2043" s="40"/>
      <c r="CF2043" s="40"/>
      <c r="CG2043" s="40"/>
      <c r="CH2043" s="40"/>
      <c r="CI2043" s="40"/>
      <c r="CJ2043" s="40"/>
      <c r="CK2043" s="40"/>
      <c r="CL2043" s="40"/>
      <c r="CM2043" s="40"/>
      <c r="CN2043" s="40"/>
      <c r="CO2043" s="40">
        <f t="shared" si="886"/>
        <v>0</v>
      </c>
    </row>
    <row r="2044" spans="1:93" ht="22.5" customHeight="1">
      <c r="A2044" s="269"/>
      <c r="B2044" s="267"/>
      <c r="C2044" s="75"/>
      <c r="D2044" s="78"/>
      <c r="E2044" s="75"/>
      <c r="F2044" s="80"/>
      <c r="G2044" s="78"/>
      <c r="H2044" s="70"/>
      <c r="I2044" s="81"/>
      <c r="J2044" s="71" t="str">
        <f>IF(H2044="","",VLOOKUP(H2044,単重表!$C$6:'単重表'!$F$2502,2,FALSE))</f>
        <v/>
      </c>
      <c r="K2044" s="232"/>
      <c r="L2044" s="101">
        <f t="shared" si="400"/>
        <v>1</v>
      </c>
      <c r="M2044" s="46"/>
      <c r="N2044" s="101">
        <f t="shared" si="880"/>
        <v>1</v>
      </c>
      <c r="O2044" s="49"/>
      <c r="P2044" s="47" t="str">
        <f>IF(H2044="","",VLOOKUP(H2044,単重表!$C$6:'単重表'!$F$2502,3,FALSE))</f>
        <v/>
      </c>
      <c r="Q2044" s="47"/>
      <c r="R2044" s="56" t="e">
        <f t="shared" si="428"/>
        <v>#VALUE!</v>
      </c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267"/>
      <c r="AF2044" s="267"/>
      <c r="AG2044" s="40"/>
      <c r="AH2044" s="40"/>
      <c r="AI2044" s="40"/>
      <c r="AJ2044" s="58" t="str">
        <f>IF(H2044="","",VLOOKUP(H2044,単重表!$C$6:'単重表'!$F$2502,4,FALSE))</f>
        <v/>
      </c>
      <c r="AK2044" s="141" t="e">
        <f t="shared" si="881"/>
        <v>#VALUE!</v>
      </c>
      <c r="AL2044" s="40">
        <v>2</v>
      </c>
      <c r="AM2044" s="190" t="e">
        <f t="shared" si="882"/>
        <v>#VALUE!</v>
      </c>
      <c r="AO2044" s="191">
        <f t="shared" si="883"/>
        <v>0</v>
      </c>
      <c r="AP2044" s="182"/>
      <c r="AQ2044" s="183" t="str">
        <f t="shared" si="884"/>
        <v/>
      </c>
      <c r="AR2044" s="182"/>
      <c r="AS2044" s="184" t="str">
        <f t="shared" si="885"/>
        <v/>
      </c>
      <c r="AT2044" s="182"/>
      <c r="AU2044" s="268"/>
      <c r="AV2044" s="185"/>
      <c r="AW2044" s="185"/>
      <c r="AX2044" s="185"/>
      <c r="AY2044" s="185"/>
      <c r="AZ2044" s="185"/>
      <c r="BA2044" s="186"/>
      <c r="BB2044" s="80"/>
      <c r="BC2044" s="185"/>
      <c r="BD2044" s="185"/>
      <c r="BE2044" s="185"/>
      <c r="BF2044" s="185"/>
      <c r="BG2044" s="187"/>
      <c r="BH2044" s="270"/>
      <c r="BI2044" s="188"/>
      <c r="BJ2044" s="268"/>
      <c r="BL2044" s="40"/>
      <c r="BM2044" s="40"/>
      <c r="BN2044" s="40"/>
      <c r="BO2044" s="40"/>
      <c r="BP2044" s="40"/>
      <c r="BQ2044" s="40"/>
      <c r="BR2044" s="40"/>
      <c r="BS2044" s="40"/>
      <c r="BT2044" s="40"/>
      <c r="BU2044" s="40"/>
      <c r="BV2044" s="40"/>
      <c r="BW2044" s="40"/>
      <c r="BX2044" s="40"/>
      <c r="BY2044" s="40"/>
      <c r="BZ2044" s="40"/>
      <c r="CA2044" s="40"/>
      <c r="CB2044" s="40"/>
      <c r="CC2044" s="40"/>
      <c r="CD2044" s="40"/>
      <c r="CE2044" s="40"/>
      <c r="CF2044" s="40"/>
      <c r="CG2044" s="40"/>
      <c r="CH2044" s="40"/>
      <c r="CI2044" s="40"/>
      <c r="CJ2044" s="40"/>
      <c r="CK2044" s="40"/>
      <c r="CL2044" s="40"/>
      <c r="CM2044" s="40"/>
      <c r="CN2044" s="40"/>
      <c r="CO2044" s="40">
        <f t="shared" si="886"/>
        <v>0</v>
      </c>
    </row>
    <row r="2045" spans="1:93" ht="22.5" customHeight="1">
      <c r="A2045" s="269"/>
      <c r="B2045" s="267"/>
      <c r="C2045" s="75"/>
      <c r="D2045" s="78"/>
      <c r="E2045" s="75"/>
      <c r="F2045" s="80"/>
      <c r="G2045" s="78"/>
      <c r="H2045" s="70"/>
      <c r="I2045" s="81"/>
      <c r="J2045" s="71" t="str">
        <f>IF(H2045="","",VLOOKUP(H2045,単重表!$C$6:'単重表'!$F$2502,2,FALSE))</f>
        <v/>
      </c>
      <c r="K2045" s="232"/>
      <c r="L2045" s="101">
        <f t="shared" si="400"/>
        <v>1</v>
      </c>
      <c r="M2045" s="46"/>
      <c r="N2045" s="101">
        <f t="shared" si="880"/>
        <v>1</v>
      </c>
      <c r="O2045" s="49"/>
      <c r="P2045" s="47" t="str">
        <f>IF(H2045="","",VLOOKUP(H2045,単重表!$C$6:'単重表'!$F$2502,3,FALSE))</f>
        <v/>
      </c>
      <c r="Q2045" s="47"/>
      <c r="R2045" s="56" t="e">
        <f t="shared" si="428"/>
        <v>#VALUE!</v>
      </c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267"/>
      <c r="AF2045" s="267"/>
      <c r="AG2045" s="40"/>
      <c r="AH2045" s="40"/>
      <c r="AI2045" s="40"/>
      <c r="AJ2045" s="58" t="str">
        <f>IF(H2045="","",VLOOKUP(H2045,単重表!$C$6:'単重表'!$F$2502,4,FALSE))</f>
        <v/>
      </c>
      <c r="AK2045" s="141" t="e">
        <f t="shared" si="881"/>
        <v>#VALUE!</v>
      </c>
      <c r="AL2045" s="40">
        <v>2</v>
      </c>
      <c r="AM2045" s="190" t="e">
        <f t="shared" si="882"/>
        <v>#VALUE!</v>
      </c>
      <c r="AO2045" s="191">
        <f t="shared" si="883"/>
        <v>0</v>
      </c>
      <c r="AP2045" s="182"/>
      <c r="AQ2045" s="183" t="str">
        <f t="shared" si="884"/>
        <v/>
      </c>
      <c r="AR2045" s="182"/>
      <c r="AS2045" s="184" t="str">
        <f t="shared" si="885"/>
        <v/>
      </c>
      <c r="AT2045" s="182"/>
      <c r="AU2045" s="268"/>
      <c r="AV2045" s="185"/>
      <c r="AW2045" s="185"/>
      <c r="AX2045" s="185"/>
      <c r="AY2045" s="185"/>
      <c r="AZ2045" s="185"/>
      <c r="BA2045" s="186"/>
      <c r="BB2045" s="80"/>
      <c r="BC2045" s="185"/>
      <c r="BD2045" s="185"/>
      <c r="BE2045" s="185"/>
      <c r="BF2045" s="185"/>
      <c r="BG2045" s="187"/>
      <c r="BH2045" s="270"/>
      <c r="BI2045" s="188"/>
      <c r="BJ2045" s="268"/>
      <c r="BL2045" s="40"/>
      <c r="BM2045" s="40"/>
      <c r="BN2045" s="40"/>
      <c r="BO2045" s="40"/>
      <c r="BP2045" s="40"/>
      <c r="BQ2045" s="40"/>
      <c r="BR2045" s="40"/>
      <c r="BS2045" s="40"/>
      <c r="BT2045" s="40"/>
      <c r="BU2045" s="40"/>
      <c r="BV2045" s="40"/>
      <c r="BW2045" s="40"/>
      <c r="BX2045" s="40"/>
      <c r="BY2045" s="40"/>
      <c r="BZ2045" s="40"/>
      <c r="CA2045" s="40"/>
      <c r="CB2045" s="40"/>
      <c r="CC2045" s="40"/>
      <c r="CD2045" s="40"/>
      <c r="CE2045" s="40"/>
      <c r="CF2045" s="40"/>
      <c r="CG2045" s="40"/>
      <c r="CH2045" s="40"/>
      <c r="CI2045" s="40"/>
      <c r="CJ2045" s="40"/>
      <c r="CK2045" s="40"/>
      <c r="CL2045" s="40"/>
      <c r="CM2045" s="40"/>
      <c r="CN2045" s="40"/>
      <c r="CO2045" s="40">
        <f t="shared" si="886"/>
        <v>0</v>
      </c>
    </row>
    <row r="2046" spans="1:93" ht="22.5" customHeight="1">
      <c r="A2046" s="269"/>
      <c r="B2046" s="267"/>
      <c r="C2046" s="75"/>
      <c r="D2046" s="78"/>
      <c r="E2046" s="75"/>
      <c r="F2046" s="80"/>
      <c r="G2046" s="78"/>
      <c r="H2046" s="70"/>
      <c r="I2046" s="81"/>
      <c r="J2046" s="71" t="str">
        <f>IF(H2046="","",VLOOKUP(H2046,単重表!$C$6:'単重表'!$F$2502,2,FALSE))</f>
        <v/>
      </c>
      <c r="K2046" s="232"/>
      <c r="L2046" s="101">
        <f t="shared" si="400"/>
        <v>1</v>
      </c>
      <c r="M2046" s="46"/>
      <c r="N2046" s="101">
        <f t="shared" si="880"/>
        <v>1</v>
      </c>
      <c r="O2046" s="49"/>
      <c r="P2046" s="47" t="str">
        <f>IF(H2046="","",VLOOKUP(H2046,単重表!$C$6:'単重表'!$F$2502,3,FALSE))</f>
        <v/>
      </c>
      <c r="Q2046" s="47"/>
      <c r="R2046" s="56" t="e">
        <f t="shared" si="428"/>
        <v>#VALUE!</v>
      </c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267"/>
      <c r="AF2046" s="267"/>
      <c r="AG2046" s="40"/>
      <c r="AH2046" s="40"/>
      <c r="AI2046" s="40"/>
      <c r="AJ2046" s="58" t="str">
        <f>IF(H2046="","",VLOOKUP(H2046,単重表!$C$6:'単重表'!$F$2502,4,FALSE))</f>
        <v/>
      </c>
      <c r="AK2046" s="141" t="e">
        <f t="shared" si="881"/>
        <v>#VALUE!</v>
      </c>
      <c r="AL2046" s="40">
        <v>2</v>
      </c>
      <c r="AM2046" s="190" t="e">
        <f t="shared" si="882"/>
        <v>#VALUE!</v>
      </c>
      <c r="AO2046" s="191">
        <f t="shared" si="883"/>
        <v>0</v>
      </c>
      <c r="AP2046" s="182"/>
      <c r="AQ2046" s="183" t="str">
        <f t="shared" si="884"/>
        <v/>
      </c>
      <c r="AR2046" s="182"/>
      <c r="AS2046" s="184" t="str">
        <f t="shared" si="885"/>
        <v/>
      </c>
      <c r="AT2046" s="182"/>
      <c r="AU2046" s="268"/>
      <c r="AV2046" s="185"/>
      <c r="AW2046" s="185"/>
      <c r="AX2046" s="185"/>
      <c r="AY2046" s="185"/>
      <c r="AZ2046" s="185"/>
      <c r="BA2046" s="186"/>
      <c r="BB2046" s="80"/>
      <c r="BC2046" s="185"/>
      <c r="BD2046" s="185"/>
      <c r="BE2046" s="185"/>
      <c r="BF2046" s="185"/>
      <c r="BG2046" s="187"/>
      <c r="BH2046" s="270"/>
      <c r="BI2046" s="188"/>
      <c r="BJ2046" s="268"/>
      <c r="BL2046" s="40"/>
      <c r="BM2046" s="40"/>
      <c r="BN2046" s="40"/>
      <c r="BO2046" s="40"/>
      <c r="BP2046" s="40"/>
      <c r="BQ2046" s="40"/>
      <c r="BR2046" s="40"/>
      <c r="BS2046" s="40"/>
      <c r="BT2046" s="40"/>
      <c r="BU2046" s="40"/>
      <c r="BV2046" s="40"/>
      <c r="BW2046" s="40"/>
      <c r="BX2046" s="40"/>
      <c r="BY2046" s="40"/>
      <c r="BZ2046" s="40"/>
      <c r="CA2046" s="40"/>
      <c r="CB2046" s="40"/>
      <c r="CC2046" s="40"/>
      <c r="CD2046" s="40"/>
      <c r="CE2046" s="40"/>
      <c r="CF2046" s="40"/>
      <c r="CG2046" s="40"/>
      <c r="CH2046" s="40"/>
      <c r="CI2046" s="40"/>
      <c r="CJ2046" s="40"/>
      <c r="CK2046" s="40"/>
      <c r="CL2046" s="40"/>
      <c r="CM2046" s="40"/>
      <c r="CN2046" s="40"/>
      <c r="CO2046" s="40">
        <f t="shared" si="886"/>
        <v>0</v>
      </c>
    </row>
    <row r="2047" spans="1:93" ht="22.5" customHeight="1">
      <c r="A2047" s="269"/>
      <c r="B2047" s="267"/>
      <c r="C2047" s="75"/>
      <c r="D2047" s="78"/>
      <c r="E2047" s="75"/>
      <c r="F2047" s="80"/>
      <c r="G2047" s="78"/>
      <c r="H2047" s="70"/>
      <c r="I2047" s="81"/>
      <c r="J2047" s="71" t="str">
        <f>IF(H2047="","",VLOOKUP(H2047,単重表!$C$6:'単重表'!$F$2502,2,FALSE))</f>
        <v/>
      </c>
      <c r="K2047" s="232"/>
      <c r="L2047" s="101">
        <f>IF(K2047="",1,K2047/1000)</f>
        <v>1</v>
      </c>
      <c r="M2047" s="46"/>
      <c r="N2047" s="101">
        <f t="shared" si="880"/>
        <v>1</v>
      </c>
      <c r="O2047" s="49"/>
      <c r="P2047" s="47" t="str">
        <f>IF(H2047="","",VLOOKUP(H2047,単重表!$C$6:'単重表'!$F$2502,3,FALSE))</f>
        <v/>
      </c>
      <c r="Q2047" s="47"/>
      <c r="R2047" s="56" t="e">
        <f t="shared" si="428"/>
        <v>#VALUE!</v>
      </c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267"/>
      <c r="AF2047" s="267"/>
      <c r="AG2047" s="40"/>
      <c r="AH2047" s="40"/>
      <c r="AI2047" s="40"/>
      <c r="AJ2047" s="58" t="str">
        <f>IF(H2047="","",VLOOKUP(H2047,単重表!$C$6:'単重表'!$F$2502,4,FALSE))</f>
        <v/>
      </c>
      <c r="AK2047" s="141" t="e">
        <f t="shared" si="881"/>
        <v>#VALUE!</v>
      </c>
      <c r="AL2047" s="40">
        <v>2</v>
      </c>
      <c r="AM2047" s="190" t="e">
        <f t="shared" si="882"/>
        <v>#VALUE!</v>
      </c>
      <c r="AO2047" s="191">
        <f t="shared" si="883"/>
        <v>0</v>
      </c>
      <c r="AP2047" s="182"/>
      <c r="AQ2047" s="183" t="str">
        <f t="shared" si="884"/>
        <v/>
      </c>
      <c r="AR2047" s="182"/>
      <c r="AS2047" s="184" t="str">
        <f t="shared" si="885"/>
        <v/>
      </c>
      <c r="AT2047" s="182"/>
      <c r="AU2047" s="268"/>
      <c r="AV2047" s="185"/>
      <c r="AW2047" s="185"/>
      <c r="AX2047" s="185"/>
      <c r="AY2047" s="185"/>
      <c r="AZ2047" s="185"/>
      <c r="BA2047" s="186"/>
      <c r="BB2047" s="80"/>
      <c r="BC2047" s="185"/>
      <c r="BD2047" s="185"/>
      <c r="BE2047" s="185"/>
      <c r="BF2047" s="185"/>
      <c r="BG2047" s="187"/>
      <c r="BH2047" s="270"/>
      <c r="BI2047" s="188"/>
      <c r="BJ2047" s="268"/>
      <c r="BL2047" s="40"/>
      <c r="BM2047" s="40"/>
      <c r="BN2047" s="40"/>
      <c r="BO2047" s="40"/>
      <c r="BP2047" s="40"/>
      <c r="BQ2047" s="40"/>
      <c r="BR2047" s="40"/>
      <c r="BS2047" s="40"/>
      <c r="BT2047" s="40"/>
      <c r="BU2047" s="40"/>
      <c r="BV2047" s="40"/>
      <c r="BW2047" s="40"/>
      <c r="BX2047" s="40"/>
      <c r="BY2047" s="40"/>
      <c r="BZ2047" s="40"/>
      <c r="CA2047" s="40"/>
      <c r="CB2047" s="40"/>
      <c r="CC2047" s="40"/>
      <c r="CD2047" s="40"/>
      <c r="CE2047" s="40"/>
      <c r="CF2047" s="40"/>
      <c r="CG2047" s="40"/>
      <c r="CH2047" s="40"/>
      <c r="CI2047" s="40"/>
      <c r="CJ2047" s="40"/>
      <c r="CK2047" s="40"/>
      <c r="CL2047" s="40"/>
      <c r="CM2047" s="40"/>
      <c r="CN2047" s="40"/>
      <c r="CO2047" s="40">
        <f t="shared" si="886"/>
        <v>0</v>
      </c>
    </row>
    <row r="2048" spans="1:93" ht="22.5" customHeight="1">
      <c r="A2048" s="269"/>
      <c r="B2048" s="267"/>
      <c r="C2048" s="75"/>
      <c r="D2048" s="78"/>
      <c r="E2048" s="75"/>
      <c r="F2048" s="80"/>
      <c r="G2048" s="78"/>
      <c r="H2048" s="70"/>
      <c r="I2048" s="81"/>
      <c r="J2048" s="71" t="str">
        <f>IF(H2048="","",VLOOKUP(H2048,単重表!$C$6:'単重表'!$F$2502,2,FALSE))</f>
        <v/>
      </c>
      <c r="K2048" s="232"/>
      <c r="L2048" s="101">
        <f>IF(K2048="",1,K2048/1000)</f>
        <v>1</v>
      </c>
      <c r="M2048" s="46"/>
      <c r="N2048" s="101">
        <f t="shared" si="880"/>
        <v>1</v>
      </c>
      <c r="O2048" s="49"/>
      <c r="P2048" s="47" t="str">
        <f>IF(H2048="","",VLOOKUP(H2048,単重表!$C$6:'単重表'!$F$2502,3,FALSE))</f>
        <v/>
      </c>
      <c r="Q2048" s="47"/>
      <c r="R2048" s="56" t="e">
        <f t="shared" si="428"/>
        <v>#VALUE!</v>
      </c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267"/>
      <c r="AF2048" s="267"/>
      <c r="AG2048" s="40"/>
      <c r="AH2048" s="40"/>
      <c r="AI2048" s="40"/>
      <c r="AJ2048" s="58" t="str">
        <f>IF(H2048="","",VLOOKUP(H2048,単重表!$C$6:'単重表'!$F$2502,4,FALSE))</f>
        <v/>
      </c>
      <c r="AK2048" s="141" t="e">
        <f t="shared" si="881"/>
        <v>#VALUE!</v>
      </c>
      <c r="AL2048" s="40">
        <v>2</v>
      </c>
      <c r="AM2048" s="190" t="e">
        <f t="shared" si="882"/>
        <v>#VALUE!</v>
      </c>
      <c r="AO2048" s="191">
        <f t="shared" si="883"/>
        <v>0</v>
      </c>
      <c r="AP2048" s="182"/>
      <c r="AQ2048" s="183" t="str">
        <f t="shared" si="884"/>
        <v/>
      </c>
      <c r="AR2048" s="182"/>
      <c r="AS2048" s="184" t="str">
        <f t="shared" si="885"/>
        <v/>
      </c>
      <c r="AT2048" s="182"/>
      <c r="AU2048" s="268"/>
      <c r="AV2048" s="185"/>
      <c r="AW2048" s="185"/>
      <c r="AX2048" s="185"/>
      <c r="AY2048" s="185"/>
      <c r="AZ2048" s="185"/>
      <c r="BA2048" s="186"/>
      <c r="BB2048" s="80"/>
      <c r="BC2048" s="185"/>
      <c r="BD2048" s="185"/>
      <c r="BE2048" s="185"/>
      <c r="BF2048" s="185"/>
      <c r="BG2048" s="187"/>
      <c r="BH2048" s="270"/>
      <c r="BI2048" s="188"/>
      <c r="BJ2048" s="268"/>
      <c r="BL2048" s="40"/>
      <c r="BM2048" s="40"/>
      <c r="BN2048" s="40"/>
      <c r="BO2048" s="40"/>
      <c r="BP2048" s="40"/>
      <c r="BQ2048" s="40"/>
      <c r="BR2048" s="40"/>
      <c r="BS2048" s="40"/>
      <c r="BT2048" s="40"/>
      <c r="BU2048" s="40"/>
      <c r="BV2048" s="40"/>
      <c r="BW2048" s="40"/>
      <c r="BX2048" s="40"/>
      <c r="BY2048" s="40"/>
      <c r="BZ2048" s="40"/>
      <c r="CA2048" s="40"/>
      <c r="CB2048" s="40"/>
      <c r="CC2048" s="40"/>
      <c r="CD2048" s="40"/>
      <c r="CE2048" s="40"/>
      <c r="CF2048" s="40"/>
      <c r="CG2048" s="40"/>
      <c r="CH2048" s="40"/>
      <c r="CI2048" s="40"/>
      <c r="CJ2048" s="40"/>
      <c r="CK2048" s="40"/>
      <c r="CL2048" s="40"/>
      <c r="CM2048" s="40"/>
      <c r="CN2048" s="40"/>
      <c r="CO2048" s="40">
        <f t="shared" si="886"/>
        <v>0</v>
      </c>
    </row>
    <row r="2049" spans="1:93" ht="22.5" customHeight="1">
      <c r="A2049" s="269"/>
      <c r="B2049" s="267"/>
      <c r="C2049" s="75"/>
      <c r="D2049" s="78"/>
      <c r="E2049" s="75"/>
      <c r="F2049" s="80"/>
      <c r="G2049" s="78"/>
      <c r="H2049" s="70"/>
      <c r="I2049" s="81"/>
      <c r="J2049" s="71" t="str">
        <f>IF(H2049="","",VLOOKUP(H2049,単重表!$C$6:'単重表'!$F$2502,2,FALSE))</f>
        <v/>
      </c>
      <c r="K2049" s="232"/>
      <c r="L2049" s="101">
        <f>IF(K2049="",1,K2049/1000)</f>
        <v>1</v>
      </c>
      <c r="M2049" s="46"/>
      <c r="N2049" s="101">
        <f t="shared" si="880"/>
        <v>1</v>
      </c>
      <c r="O2049" s="49"/>
      <c r="P2049" s="47" t="str">
        <f>IF(H2049="","",VLOOKUP(H2049,単重表!$C$6:'単重表'!$F$2502,3,FALSE))</f>
        <v/>
      </c>
      <c r="Q2049" s="47"/>
      <c r="R2049" s="56" t="e">
        <f>P2049*O2049*N2049*L2049+Q2049</f>
        <v>#VALUE!</v>
      </c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267"/>
      <c r="AF2049" s="267"/>
      <c r="AG2049" s="40"/>
      <c r="AH2049" s="40"/>
      <c r="AI2049" s="40"/>
      <c r="AJ2049" s="58" t="str">
        <f>IF(H2049="","",VLOOKUP(H2049,単重表!$C$6:'単重表'!$F$2502,4,FALSE))</f>
        <v/>
      </c>
      <c r="AK2049" s="141" t="e">
        <f t="shared" si="881"/>
        <v>#VALUE!</v>
      </c>
      <c r="AL2049" s="40">
        <v>2</v>
      </c>
      <c r="AM2049" s="190" t="e">
        <f t="shared" si="882"/>
        <v>#VALUE!</v>
      </c>
      <c r="AO2049" s="191">
        <f t="shared" si="883"/>
        <v>0</v>
      </c>
      <c r="AP2049" s="182"/>
      <c r="AQ2049" s="183" t="str">
        <f t="shared" si="884"/>
        <v/>
      </c>
      <c r="AR2049" s="182"/>
      <c r="AS2049" s="184" t="str">
        <f t="shared" si="885"/>
        <v/>
      </c>
      <c r="AT2049" s="182"/>
      <c r="AU2049" s="268"/>
      <c r="AV2049" s="185"/>
      <c r="AW2049" s="185"/>
      <c r="AX2049" s="185"/>
      <c r="AY2049" s="185"/>
      <c r="AZ2049" s="185"/>
      <c r="BA2049" s="186"/>
      <c r="BB2049" s="80"/>
      <c r="BC2049" s="185"/>
      <c r="BD2049" s="185"/>
      <c r="BE2049" s="185"/>
      <c r="BF2049" s="185"/>
      <c r="BG2049" s="187"/>
      <c r="BH2049" s="270"/>
      <c r="BI2049" s="188"/>
      <c r="BJ2049" s="268"/>
      <c r="BL2049" s="40"/>
      <c r="BM2049" s="40"/>
      <c r="BN2049" s="40"/>
      <c r="BO2049" s="40"/>
      <c r="BP2049" s="40"/>
      <c r="BQ2049" s="40"/>
      <c r="BR2049" s="40"/>
      <c r="BS2049" s="40"/>
      <c r="BT2049" s="40"/>
      <c r="BU2049" s="40"/>
      <c r="BV2049" s="40"/>
      <c r="BW2049" s="40"/>
      <c r="BX2049" s="40"/>
      <c r="BY2049" s="40"/>
      <c r="BZ2049" s="40"/>
      <c r="CA2049" s="40"/>
      <c r="CB2049" s="40"/>
      <c r="CC2049" s="40"/>
      <c r="CD2049" s="40"/>
      <c r="CE2049" s="40"/>
      <c r="CF2049" s="40"/>
      <c r="CG2049" s="40"/>
      <c r="CH2049" s="40"/>
      <c r="CI2049" s="40"/>
      <c r="CJ2049" s="40"/>
      <c r="CK2049" s="40"/>
      <c r="CL2049" s="40"/>
      <c r="CM2049" s="40"/>
      <c r="CN2049" s="40"/>
      <c r="CO2049" s="40">
        <f t="shared" si="886"/>
        <v>0</v>
      </c>
    </row>
    <row r="2050" spans="1:93" ht="22.5" customHeight="1">
      <c r="A2050" s="269"/>
      <c r="B2050" s="267"/>
      <c r="C2050" s="75"/>
      <c r="D2050" s="78"/>
      <c r="E2050" s="75"/>
      <c r="F2050" s="80"/>
      <c r="G2050" s="78"/>
      <c r="H2050" s="70"/>
      <c r="I2050" s="81"/>
      <c r="J2050" s="71" t="str">
        <f>IF(H2050="","",VLOOKUP(H2050,単重表!$C$6:'単重表'!$F$2502,2,FALSE))</f>
        <v/>
      </c>
      <c r="K2050" s="232"/>
      <c r="L2050" s="101">
        <f t="shared" ref="L2050:L2057" si="887">IF(K2050="",1,K2050/1000)</f>
        <v>1</v>
      </c>
      <c r="M2050" s="46"/>
      <c r="N2050" s="101">
        <f t="shared" si="880"/>
        <v>1</v>
      </c>
      <c r="O2050" s="49"/>
      <c r="P2050" s="47" t="str">
        <f>IF(H2050="","",VLOOKUP(H2050,単重表!$C$6:'単重表'!$F$2502,3,FALSE))</f>
        <v/>
      </c>
      <c r="Q2050" s="47"/>
      <c r="R2050" s="56" t="e">
        <f t="shared" ref="R2050:R2059" si="888">P2050*O2050*N2050*L2050+Q2050</f>
        <v>#VALUE!</v>
      </c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267"/>
      <c r="AF2050" s="267"/>
      <c r="AG2050" s="40"/>
      <c r="AH2050" s="40"/>
      <c r="AI2050" s="40"/>
      <c r="AJ2050" s="58" t="str">
        <f>IF(H2050="","",VLOOKUP(H2050,単重表!$C$6:'単重表'!$F$2502,4,FALSE))</f>
        <v/>
      </c>
      <c r="AK2050" s="141" t="e">
        <f t="shared" si="881"/>
        <v>#VALUE!</v>
      </c>
      <c r="AL2050" s="40">
        <v>2</v>
      </c>
      <c r="AM2050" s="190" t="e">
        <f t="shared" si="882"/>
        <v>#VALUE!</v>
      </c>
      <c r="AO2050" s="191">
        <f t="shared" si="883"/>
        <v>0</v>
      </c>
      <c r="AP2050" s="182"/>
      <c r="AQ2050" s="183" t="str">
        <f t="shared" si="884"/>
        <v/>
      </c>
      <c r="AR2050" s="182"/>
      <c r="AS2050" s="184" t="str">
        <f t="shared" si="885"/>
        <v/>
      </c>
      <c r="AT2050" s="182"/>
      <c r="AU2050" s="268"/>
      <c r="AV2050" s="185"/>
      <c r="AW2050" s="185"/>
      <c r="AX2050" s="185"/>
      <c r="AY2050" s="185"/>
      <c r="AZ2050" s="185"/>
      <c r="BA2050" s="186"/>
      <c r="BB2050" s="80"/>
      <c r="BC2050" s="185"/>
      <c r="BD2050" s="185"/>
      <c r="BE2050" s="185"/>
      <c r="BF2050" s="185"/>
      <c r="BG2050" s="187"/>
      <c r="BH2050" s="270"/>
      <c r="BI2050" s="188"/>
      <c r="BJ2050" s="268"/>
      <c r="BL2050" s="40"/>
      <c r="BM2050" s="40"/>
      <c r="BN2050" s="40"/>
      <c r="BO2050" s="40"/>
      <c r="BP2050" s="40"/>
      <c r="BQ2050" s="40"/>
      <c r="BR2050" s="40"/>
      <c r="BS2050" s="40"/>
      <c r="BT2050" s="40"/>
      <c r="BU2050" s="40"/>
      <c r="BV2050" s="40"/>
      <c r="BW2050" s="40"/>
      <c r="BX2050" s="40"/>
      <c r="BY2050" s="40"/>
      <c r="BZ2050" s="40"/>
      <c r="CA2050" s="40"/>
      <c r="CB2050" s="40"/>
      <c r="CC2050" s="40"/>
      <c r="CD2050" s="40"/>
      <c r="CE2050" s="40"/>
      <c r="CF2050" s="40"/>
      <c r="CG2050" s="40"/>
      <c r="CH2050" s="40"/>
      <c r="CI2050" s="40"/>
      <c r="CJ2050" s="40"/>
      <c r="CK2050" s="40"/>
      <c r="CL2050" s="40"/>
      <c r="CM2050" s="40"/>
      <c r="CN2050" s="40"/>
      <c r="CO2050" s="40">
        <f t="shared" si="886"/>
        <v>0</v>
      </c>
    </row>
    <row r="2051" spans="1:93" ht="22.5" customHeight="1">
      <c r="A2051" s="269"/>
      <c r="B2051" s="267"/>
      <c r="C2051" s="75"/>
      <c r="D2051" s="78"/>
      <c r="E2051" s="75"/>
      <c r="F2051" s="80"/>
      <c r="G2051" s="78"/>
      <c r="H2051" s="70"/>
      <c r="I2051" s="81"/>
      <c r="J2051" s="71" t="str">
        <f>IF(H2051="","",VLOOKUP(H2051,単重表!$C$6:'単重表'!$F$2502,2,FALSE))</f>
        <v/>
      </c>
      <c r="K2051" s="232"/>
      <c r="L2051" s="101">
        <f t="shared" si="887"/>
        <v>1</v>
      </c>
      <c r="M2051" s="46"/>
      <c r="N2051" s="101">
        <f t="shared" si="880"/>
        <v>1</v>
      </c>
      <c r="O2051" s="49"/>
      <c r="P2051" s="47" t="str">
        <f>IF(H2051="","",VLOOKUP(H2051,単重表!$C$6:'単重表'!$F$2502,3,FALSE))</f>
        <v/>
      </c>
      <c r="Q2051" s="47"/>
      <c r="R2051" s="56" t="e">
        <f t="shared" si="888"/>
        <v>#VALUE!</v>
      </c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267"/>
      <c r="AF2051" s="267"/>
      <c r="AG2051" s="40"/>
      <c r="AH2051" s="40"/>
      <c r="AI2051" s="40"/>
      <c r="AJ2051" s="58" t="str">
        <f>IF(H2051="","",VLOOKUP(H2051,単重表!$C$6:'単重表'!$F$2502,4,FALSE))</f>
        <v/>
      </c>
      <c r="AK2051" s="141" t="e">
        <f t="shared" si="881"/>
        <v>#VALUE!</v>
      </c>
      <c r="AL2051" s="40">
        <v>2</v>
      </c>
      <c r="AM2051" s="190" t="e">
        <f t="shared" si="882"/>
        <v>#VALUE!</v>
      </c>
      <c r="AO2051" s="191">
        <f t="shared" si="883"/>
        <v>0</v>
      </c>
      <c r="AP2051" s="182"/>
      <c r="AQ2051" s="183" t="str">
        <f t="shared" si="884"/>
        <v/>
      </c>
      <c r="AR2051" s="182"/>
      <c r="AS2051" s="184" t="str">
        <f t="shared" si="885"/>
        <v/>
      </c>
      <c r="AT2051" s="182"/>
      <c r="AU2051" s="268"/>
      <c r="AV2051" s="185"/>
      <c r="AW2051" s="185"/>
      <c r="AX2051" s="185"/>
      <c r="AY2051" s="185"/>
      <c r="AZ2051" s="185"/>
      <c r="BA2051" s="186"/>
      <c r="BB2051" s="80"/>
      <c r="BC2051" s="185"/>
      <c r="BD2051" s="185"/>
      <c r="BE2051" s="185"/>
      <c r="BF2051" s="185"/>
      <c r="BG2051" s="187"/>
      <c r="BH2051" s="270"/>
      <c r="BI2051" s="188"/>
      <c r="BJ2051" s="268"/>
      <c r="BL2051" s="40"/>
      <c r="BM2051" s="40"/>
      <c r="BN2051" s="40"/>
      <c r="BO2051" s="40"/>
      <c r="BP2051" s="40"/>
      <c r="BQ2051" s="40"/>
      <c r="BR2051" s="40"/>
      <c r="BS2051" s="40"/>
      <c r="BT2051" s="40"/>
      <c r="BU2051" s="40"/>
      <c r="BV2051" s="40"/>
      <c r="BW2051" s="40"/>
      <c r="BX2051" s="40"/>
      <c r="BY2051" s="40"/>
      <c r="BZ2051" s="40"/>
      <c r="CA2051" s="40"/>
      <c r="CB2051" s="40"/>
      <c r="CC2051" s="40"/>
      <c r="CD2051" s="40"/>
      <c r="CE2051" s="40"/>
      <c r="CF2051" s="40"/>
      <c r="CG2051" s="40"/>
      <c r="CH2051" s="40"/>
      <c r="CI2051" s="40"/>
      <c r="CJ2051" s="40"/>
      <c r="CK2051" s="40"/>
      <c r="CL2051" s="40"/>
      <c r="CM2051" s="40"/>
      <c r="CN2051" s="40"/>
      <c r="CO2051" s="40">
        <f t="shared" si="886"/>
        <v>0</v>
      </c>
    </row>
    <row r="2052" spans="1:93" ht="22.5" customHeight="1">
      <c r="A2052" s="269"/>
      <c r="B2052" s="267"/>
      <c r="C2052" s="75"/>
      <c r="D2052" s="78"/>
      <c r="E2052" s="75"/>
      <c r="F2052" s="80"/>
      <c r="G2052" s="78"/>
      <c r="H2052" s="70"/>
      <c r="I2052" s="81"/>
      <c r="J2052" s="71" t="str">
        <f>IF(H2052="","",VLOOKUP(H2052,単重表!$C$6:'単重表'!$F$2502,2,FALSE))</f>
        <v/>
      </c>
      <c r="K2052" s="232"/>
      <c r="L2052" s="101">
        <f t="shared" si="887"/>
        <v>1</v>
      </c>
      <c r="M2052" s="46"/>
      <c r="N2052" s="101">
        <f t="shared" si="880"/>
        <v>1</v>
      </c>
      <c r="O2052" s="49"/>
      <c r="P2052" s="47" t="str">
        <f>IF(H2052="","",VLOOKUP(H2052,単重表!$C$6:'単重表'!$F$2502,3,FALSE))</f>
        <v/>
      </c>
      <c r="Q2052" s="47"/>
      <c r="R2052" s="56" t="e">
        <f t="shared" si="888"/>
        <v>#VALUE!</v>
      </c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267"/>
      <c r="AF2052" s="267"/>
      <c r="AG2052" s="40"/>
      <c r="AH2052" s="40"/>
      <c r="AI2052" s="40"/>
      <c r="AJ2052" s="58" t="str">
        <f>IF(H2052="","",VLOOKUP(H2052,単重表!$C$6:'単重表'!$F$2502,4,FALSE))</f>
        <v/>
      </c>
      <c r="AK2052" s="141" t="e">
        <f t="shared" si="881"/>
        <v>#VALUE!</v>
      </c>
      <c r="AL2052" s="40">
        <v>2</v>
      </c>
      <c r="AM2052" s="190" t="e">
        <f t="shared" si="882"/>
        <v>#VALUE!</v>
      </c>
      <c r="AO2052" s="191">
        <f t="shared" si="883"/>
        <v>0</v>
      </c>
      <c r="AP2052" s="182"/>
      <c r="AQ2052" s="183" t="str">
        <f t="shared" si="884"/>
        <v/>
      </c>
      <c r="AR2052" s="182"/>
      <c r="AS2052" s="184" t="str">
        <f t="shared" si="885"/>
        <v/>
      </c>
      <c r="AT2052" s="182"/>
      <c r="AU2052" s="268"/>
      <c r="AV2052" s="185"/>
      <c r="AW2052" s="185"/>
      <c r="AX2052" s="185"/>
      <c r="AY2052" s="185"/>
      <c r="AZ2052" s="185"/>
      <c r="BA2052" s="186"/>
      <c r="BB2052" s="80"/>
      <c r="BC2052" s="185"/>
      <c r="BD2052" s="185"/>
      <c r="BE2052" s="185"/>
      <c r="BF2052" s="185"/>
      <c r="BG2052" s="187"/>
      <c r="BH2052" s="270"/>
      <c r="BI2052" s="188"/>
      <c r="BJ2052" s="268"/>
      <c r="BL2052" s="40"/>
      <c r="BM2052" s="40"/>
      <c r="BN2052" s="40"/>
      <c r="BO2052" s="40"/>
      <c r="BP2052" s="40"/>
      <c r="BQ2052" s="40"/>
      <c r="BR2052" s="40"/>
      <c r="BS2052" s="40"/>
      <c r="BT2052" s="40"/>
      <c r="BU2052" s="40"/>
      <c r="BV2052" s="40"/>
      <c r="BW2052" s="40"/>
      <c r="BX2052" s="40"/>
      <c r="BY2052" s="40"/>
      <c r="BZ2052" s="40"/>
      <c r="CA2052" s="40"/>
      <c r="CB2052" s="40"/>
      <c r="CC2052" s="40"/>
      <c r="CD2052" s="40"/>
      <c r="CE2052" s="40"/>
      <c r="CF2052" s="40"/>
      <c r="CG2052" s="40"/>
      <c r="CH2052" s="40"/>
      <c r="CI2052" s="40"/>
      <c r="CJ2052" s="40"/>
      <c r="CK2052" s="40"/>
      <c r="CL2052" s="40"/>
      <c r="CM2052" s="40"/>
      <c r="CN2052" s="40"/>
      <c r="CO2052" s="40">
        <f t="shared" si="886"/>
        <v>0</v>
      </c>
    </row>
    <row r="2053" spans="1:93" ht="22.5" customHeight="1">
      <c r="A2053" s="269"/>
      <c r="B2053" s="267"/>
      <c r="C2053" s="75"/>
      <c r="D2053" s="78"/>
      <c r="E2053" s="75"/>
      <c r="F2053" s="80"/>
      <c r="G2053" s="78"/>
      <c r="H2053" s="70"/>
      <c r="I2053" s="81"/>
      <c r="J2053" s="71" t="str">
        <f>IF(H2053="","",VLOOKUP(H2053,単重表!$C$6:'単重表'!$F$2502,2,FALSE))</f>
        <v/>
      </c>
      <c r="K2053" s="232"/>
      <c r="L2053" s="101">
        <f t="shared" si="887"/>
        <v>1</v>
      </c>
      <c r="M2053" s="46"/>
      <c r="N2053" s="101">
        <f t="shared" si="880"/>
        <v>1</v>
      </c>
      <c r="O2053" s="49"/>
      <c r="P2053" s="47" t="str">
        <f>IF(H2053="","",VLOOKUP(H2053,単重表!$C$6:'単重表'!$F$2502,3,FALSE))</f>
        <v/>
      </c>
      <c r="Q2053" s="47"/>
      <c r="R2053" s="56" t="e">
        <f t="shared" si="888"/>
        <v>#VALUE!</v>
      </c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267"/>
      <c r="AF2053" s="267"/>
      <c r="AG2053" s="40"/>
      <c r="AH2053" s="40"/>
      <c r="AI2053" s="40"/>
      <c r="AJ2053" s="58" t="str">
        <f>IF(H2053="","",VLOOKUP(H2053,単重表!$C$6:'単重表'!$F$2502,4,FALSE))</f>
        <v/>
      </c>
      <c r="AK2053" s="141" t="e">
        <f t="shared" si="881"/>
        <v>#VALUE!</v>
      </c>
      <c r="AL2053" s="40">
        <v>2</v>
      </c>
      <c r="AM2053" s="190" t="e">
        <f t="shared" si="882"/>
        <v>#VALUE!</v>
      </c>
      <c r="AO2053" s="191">
        <f t="shared" si="883"/>
        <v>0</v>
      </c>
      <c r="AP2053" s="182"/>
      <c r="AQ2053" s="183" t="str">
        <f t="shared" si="884"/>
        <v/>
      </c>
      <c r="AR2053" s="182"/>
      <c r="AS2053" s="184" t="str">
        <f t="shared" si="885"/>
        <v/>
      </c>
      <c r="AT2053" s="182"/>
      <c r="AU2053" s="268"/>
      <c r="AV2053" s="185"/>
      <c r="AW2053" s="185"/>
      <c r="AX2053" s="185"/>
      <c r="AY2053" s="185"/>
      <c r="AZ2053" s="185"/>
      <c r="BA2053" s="186"/>
      <c r="BB2053" s="80"/>
      <c r="BC2053" s="185"/>
      <c r="BD2053" s="185"/>
      <c r="BE2053" s="185"/>
      <c r="BF2053" s="185"/>
      <c r="BG2053" s="187"/>
      <c r="BH2053" s="270"/>
      <c r="BI2053" s="188"/>
      <c r="BJ2053" s="268"/>
      <c r="BL2053" s="40"/>
      <c r="BM2053" s="40"/>
      <c r="BN2053" s="40"/>
      <c r="BO2053" s="40"/>
      <c r="BP2053" s="40"/>
      <c r="BQ2053" s="40"/>
      <c r="BR2053" s="40"/>
      <c r="BS2053" s="40"/>
      <c r="BT2053" s="40"/>
      <c r="BU2053" s="40"/>
      <c r="BV2053" s="40"/>
      <c r="BW2053" s="40"/>
      <c r="BX2053" s="40"/>
      <c r="BY2053" s="40"/>
      <c r="BZ2053" s="40"/>
      <c r="CA2053" s="40"/>
      <c r="CB2053" s="40"/>
      <c r="CC2053" s="40"/>
      <c r="CD2053" s="40"/>
      <c r="CE2053" s="40"/>
      <c r="CF2053" s="40"/>
      <c r="CG2053" s="40"/>
      <c r="CH2053" s="40"/>
      <c r="CI2053" s="40"/>
      <c r="CJ2053" s="40"/>
      <c r="CK2053" s="40"/>
      <c r="CL2053" s="40"/>
      <c r="CM2053" s="40"/>
      <c r="CN2053" s="40"/>
      <c r="CO2053" s="40">
        <f t="shared" si="886"/>
        <v>0</v>
      </c>
    </row>
    <row r="2054" spans="1:93" ht="22.5" customHeight="1">
      <c r="A2054" s="269"/>
      <c r="B2054" s="267"/>
      <c r="C2054" s="75"/>
      <c r="D2054" s="78"/>
      <c r="E2054" s="75"/>
      <c r="F2054" s="80"/>
      <c r="G2054" s="78"/>
      <c r="H2054" s="70"/>
      <c r="I2054" s="81"/>
      <c r="J2054" s="71" t="str">
        <f>IF(H2054="","",VLOOKUP(H2054,単重表!$C$6:'単重表'!$F$2502,2,FALSE))</f>
        <v/>
      </c>
      <c r="K2054" s="232"/>
      <c r="L2054" s="101">
        <f t="shared" si="887"/>
        <v>1</v>
      </c>
      <c r="M2054" s="46"/>
      <c r="N2054" s="101">
        <f t="shared" si="880"/>
        <v>1</v>
      </c>
      <c r="O2054" s="49"/>
      <c r="P2054" s="47" t="str">
        <f>IF(H2054="","",VLOOKUP(H2054,単重表!$C$6:'単重表'!$F$2502,3,FALSE))</f>
        <v/>
      </c>
      <c r="Q2054" s="47"/>
      <c r="R2054" s="56" t="e">
        <f t="shared" si="888"/>
        <v>#VALUE!</v>
      </c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267"/>
      <c r="AF2054" s="267"/>
      <c r="AG2054" s="40"/>
      <c r="AH2054" s="40"/>
      <c r="AI2054" s="40"/>
      <c r="AJ2054" s="58" t="str">
        <f>IF(H2054="","",VLOOKUP(H2054,単重表!$C$6:'単重表'!$F$2502,4,FALSE))</f>
        <v/>
      </c>
      <c r="AK2054" s="141" t="e">
        <f t="shared" si="881"/>
        <v>#VALUE!</v>
      </c>
      <c r="AL2054" s="40">
        <v>2</v>
      </c>
      <c r="AM2054" s="190" t="e">
        <f t="shared" si="882"/>
        <v>#VALUE!</v>
      </c>
      <c r="AO2054" s="191">
        <f t="shared" si="883"/>
        <v>0</v>
      </c>
      <c r="AP2054" s="182"/>
      <c r="AQ2054" s="183" t="str">
        <f t="shared" si="884"/>
        <v/>
      </c>
      <c r="AR2054" s="182"/>
      <c r="AS2054" s="184" t="str">
        <f t="shared" si="885"/>
        <v/>
      </c>
      <c r="AT2054" s="182"/>
      <c r="AU2054" s="268"/>
      <c r="AV2054" s="185"/>
      <c r="AW2054" s="185"/>
      <c r="AX2054" s="185"/>
      <c r="AY2054" s="185"/>
      <c r="AZ2054" s="185"/>
      <c r="BA2054" s="186"/>
      <c r="BB2054" s="80"/>
      <c r="BC2054" s="185"/>
      <c r="BD2054" s="185"/>
      <c r="BE2054" s="185"/>
      <c r="BF2054" s="185"/>
      <c r="BG2054" s="187"/>
      <c r="BH2054" s="270"/>
      <c r="BI2054" s="188"/>
      <c r="BJ2054" s="268"/>
      <c r="BL2054" s="40"/>
      <c r="BM2054" s="40"/>
      <c r="BN2054" s="40"/>
      <c r="BO2054" s="40"/>
      <c r="BP2054" s="40"/>
      <c r="BQ2054" s="40"/>
      <c r="BR2054" s="40"/>
      <c r="BS2054" s="40"/>
      <c r="BT2054" s="40"/>
      <c r="BU2054" s="40"/>
      <c r="BV2054" s="40"/>
      <c r="BW2054" s="40"/>
      <c r="BX2054" s="40"/>
      <c r="BY2054" s="40"/>
      <c r="BZ2054" s="40"/>
      <c r="CA2054" s="40"/>
      <c r="CB2054" s="40"/>
      <c r="CC2054" s="40"/>
      <c r="CD2054" s="40"/>
      <c r="CE2054" s="40"/>
      <c r="CF2054" s="40"/>
      <c r="CG2054" s="40"/>
      <c r="CH2054" s="40"/>
      <c r="CI2054" s="40"/>
      <c r="CJ2054" s="40"/>
      <c r="CK2054" s="40"/>
      <c r="CL2054" s="40"/>
      <c r="CM2054" s="40"/>
      <c r="CN2054" s="40"/>
      <c r="CO2054" s="40">
        <f t="shared" si="886"/>
        <v>0</v>
      </c>
    </row>
    <row r="2055" spans="1:93" ht="22.5" customHeight="1">
      <c r="A2055" s="269"/>
      <c r="B2055" s="267"/>
      <c r="C2055" s="75"/>
      <c r="D2055" s="78"/>
      <c r="E2055" s="75"/>
      <c r="F2055" s="80"/>
      <c r="G2055" s="78"/>
      <c r="H2055" s="70"/>
      <c r="I2055" s="81"/>
      <c r="J2055" s="71" t="str">
        <f>IF(H2055="","",VLOOKUP(H2055,単重表!$C$6:'単重表'!$F$2502,2,FALSE))</f>
        <v/>
      </c>
      <c r="K2055" s="232"/>
      <c r="L2055" s="101">
        <f t="shared" si="887"/>
        <v>1</v>
      </c>
      <c r="M2055" s="46"/>
      <c r="N2055" s="101">
        <f t="shared" si="880"/>
        <v>1</v>
      </c>
      <c r="O2055" s="49"/>
      <c r="P2055" s="47" t="str">
        <f>IF(H2055="","",VLOOKUP(H2055,単重表!$C$6:'単重表'!$F$2502,3,FALSE))</f>
        <v/>
      </c>
      <c r="Q2055" s="47"/>
      <c r="R2055" s="56" t="e">
        <f t="shared" si="888"/>
        <v>#VALUE!</v>
      </c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267"/>
      <c r="AF2055" s="267"/>
      <c r="AG2055" s="40"/>
      <c r="AH2055" s="40"/>
      <c r="AI2055" s="40"/>
      <c r="AJ2055" s="58" t="str">
        <f>IF(H2055="","",VLOOKUP(H2055,単重表!$C$6:'単重表'!$F$2502,4,FALSE))</f>
        <v/>
      </c>
      <c r="AK2055" s="141" t="e">
        <f t="shared" si="881"/>
        <v>#VALUE!</v>
      </c>
      <c r="AL2055" s="40">
        <v>2</v>
      </c>
      <c r="AM2055" s="190" t="e">
        <f t="shared" si="882"/>
        <v>#VALUE!</v>
      </c>
      <c r="AO2055" s="191">
        <f t="shared" si="883"/>
        <v>0</v>
      </c>
      <c r="AP2055" s="182"/>
      <c r="AQ2055" s="183" t="str">
        <f t="shared" si="884"/>
        <v/>
      </c>
      <c r="AR2055" s="182"/>
      <c r="AS2055" s="184" t="str">
        <f t="shared" si="885"/>
        <v/>
      </c>
      <c r="AT2055" s="182"/>
      <c r="AU2055" s="268"/>
      <c r="AV2055" s="185"/>
      <c r="AW2055" s="185"/>
      <c r="AX2055" s="185"/>
      <c r="AY2055" s="185"/>
      <c r="AZ2055" s="185"/>
      <c r="BA2055" s="186"/>
      <c r="BB2055" s="80"/>
      <c r="BC2055" s="185"/>
      <c r="BD2055" s="185"/>
      <c r="BE2055" s="185"/>
      <c r="BF2055" s="185"/>
      <c r="BG2055" s="187"/>
      <c r="BH2055" s="270"/>
      <c r="BI2055" s="188"/>
      <c r="BJ2055" s="268"/>
      <c r="BL2055" s="40"/>
      <c r="BM2055" s="40"/>
      <c r="BN2055" s="40"/>
      <c r="BO2055" s="40"/>
      <c r="BP2055" s="40"/>
      <c r="BQ2055" s="40"/>
      <c r="BR2055" s="40"/>
      <c r="BS2055" s="40"/>
      <c r="BT2055" s="40"/>
      <c r="BU2055" s="40"/>
      <c r="BV2055" s="40"/>
      <c r="BW2055" s="40"/>
      <c r="BX2055" s="40"/>
      <c r="BY2055" s="40"/>
      <c r="BZ2055" s="40"/>
      <c r="CA2055" s="40"/>
      <c r="CB2055" s="40"/>
      <c r="CC2055" s="40"/>
      <c r="CD2055" s="40"/>
      <c r="CE2055" s="40"/>
      <c r="CF2055" s="40"/>
      <c r="CG2055" s="40"/>
      <c r="CH2055" s="40"/>
      <c r="CI2055" s="40"/>
      <c r="CJ2055" s="40"/>
      <c r="CK2055" s="40"/>
      <c r="CL2055" s="40"/>
      <c r="CM2055" s="40"/>
      <c r="CN2055" s="40"/>
      <c r="CO2055" s="40">
        <f t="shared" si="886"/>
        <v>0</v>
      </c>
    </row>
    <row r="2056" spans="1:93" ht="22.5" customHeight="1">
      <c r="A2056" s="269"/>
      <c r="B2056" s="267"/>
      <c r="C2056" s="75"/>
      <c r="D2056" s="78"/>
      <c r="E2056" s="75"/>
      <c r="F2056" s="80"/>
      <c r="G2056" s="78"/>
      <c r="H2056" s="70"/>
      <c r="I2056" s="81"/>
      <c r="J2056" s="71" t="str">
        <f>IF(H2056="","",VLOOKUP(H2056,単重表!$C$6:'単重表'!$F$2502,2,FALSE))</f>
        <v/>
      </c>
      <c r="K2056" s="232"/>
      <c r="L2056" s="101">
        <f t="shared" si="887"/>
        <v>1</v>
      </c>
      <c r="M2056" s="46"/>
      <c r="N2056" s="101">
        <f t="shared" si="880"/>
        <v>1</v>
      </c>
      <c r="O2056" s="49"/>
      <c r="P2056" s="47" t="str">
        <f>IF(H2056="","",VLOOKUP(H2056,単重表!$C$6:'単重表'!$F$2502,3,FALSE))</f>
        <v/>
      </c>
      <c r="Q2056" s="47"/>
      <c r="R2056" s="56" t="e">
        <f t="shared" si="888"/>
        <v>#VALUE!</v>
      </c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267"/>
      <c r="AF2056" s="267"/>
      <c r="AG2056" s="40"/>
      <c r="AH2056" s="40"/>
      <c r="AI2056" s="40"/>
      <c r="AJ2056" s="58" t="str">
        <f>IF(H2056="","",VLOOKUP(H2056,単重表!$C$6:'単重表'!$F$2502,4,FALSE))</f>
        <v/>
      </c>
      <c r="AK2056" s="141" t="e">
        <f t="shared" si="881"/>
        <v>#VALUE!</v>
      </c>
      <c r="AL2056" s="40">
        <v>2</v>
      </c>
      <c r="AM2056" s="190" t="e">
        <f t="shared" si="882"/>
        <v>#VALUE!</v>
      </c>
      <c r="AO2056" s="191">
        <f t="shared" si="883"/>
        <v>0</v>
      </c>
      <c r="AP2056" s="182"/>
      <c r="AQ2056" s="183" t="str">
        <f t="shared" si="884"/>
        <v/>
      </c>
      <c r="AR2056" s="182"/>
      <c r="AS2056" s="184" t="str">
        <f t="shared" si="885"/>
        <v/>
      </c>
      <c r="AT2056" s="182"/>
      <c r="AU2056" s="268"/>
      <c r="AV2056" s="185"/>
      <c r="AW2056" s="185"/>
      <c r="AX2056" s="185"/>
      <c r="AY2056" s="185"/>
      <c r="AZ2056" s="185"/>
      <c r="BA2056" s="186"/>
      <c r="BB2056" s="80"/>
      <c r="BC2056" s="185"/>
      <c r="BD2056" s="185"/>
      <c r="BE2056" s="185"/>
      <c r="BF2056" s="185"/>
      <c r="BG2056" s="187"/>
      <c r="BH2056" s="270"/>
      <c r="BI2056" s="188"/>
      <c r="BJ2056" s="268"/>
      <c r="BL2056" s="40"/>
      <c r="BM2056" s="40"/>
      <c r="BN2056" s="40"/>
      <c r="BO2056" s="40"/>
      <c r="BP2056" s="40"/>
      <c r="BQ2056" s="40"/>
      <c r="BR2056" s="40"/>
      <c r="BS2056" s="40"/>
      <c r="BT2056" s="40"/>
      <c r="BU2056" s="40"/>
      <c r="BV2056" s="40"/>
      <c r="BW2056" s="40"/>
      <c r="BX2056" s="40"/>
      <c r="BY2056" s="40"/>
      <c r="BZ2056" s="40"/>
      <c r="CA2056" s="40"/>
      <c r="CB2056" s="40"/>
      <c r="CC2056" s="40"/>
      <c r="CD2056" s="40"/>
      <c r="CE2056" s="40"/>
      <c r="CF2056" s="40"/>
      <c r="CG2056" s="40"/>
      <c r="CH2056" s="40"/>
      <c r="CI2056" s="40"/>
      <c r="CJ2056" s="40"/>
      <c r="CK2056" s="40"/>
      <c r="CL2056" s="40"/>
      <c r="CM2056" s="40"/>
      <c r="CN2056" s="40"/>
      <c r="CO2056" s="40">
        <f t="shared" si="886"/>
        <v>0</v>
      </c>
    </row>
    <row r="2057" spans="1:93" ht="22.5" customHeight="1">
      <c r="A2057" s="269"/>
      <c r="B2057" s="267"/>
      <c r="C2057" s="75"/>
      <c r="D2057" s="78"/>
      <c r="E2057" s="75"/>
      <c r="F2057" s="80"/>
      <c r="G2057" s="78"/>
      <c r="H2057" s="70"/>
      <c r="I2057" s="81"/>
      <c r="J2057" s="71" t="str">
        <f>IF(H2057="","",VLOOKUP(H2057,単重表!$C$6:'単重表'!$F$2502,2,FALSE))</f>
        <v/>
      </c>
      <c r="K2057" s="232"/>
      <c r="L2057" s="101">
        <f t="shared" si="887"/>
        <v>1</v>
      </c>
      <c r="M2057" s="46"/>
      <c r="N2057" s="101">
        <f t="shared" si="880"/>
        <v>1</v>
      </c>
      <c r="O2057" s="49"/>
      <c r="P2057" s="47" t="str">
        <f>IF(H2057="","",VLOOKUP(H2057,単重表!$C$6:'単重表'!$F$2502,3,FALSE))</f>
        <v/>
      </c>
      <c r="Q2057" s="47"/>
      <c r="R2057" s="56" t="e">
        <f t="shared" si="888"/>
        <v>#VALUE!</v>
      </c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267"/>
      <c r="AF2057" s="267"/>
      <c r="AG2057" s="40"/>
      <c r="AH2057" s="40"/>
      <c r="AI2057" s="40"/>
      <c r="AJ2057" s="58" t="str">
        <f>IF(H2057="","",VLOOKUP(H2057,単重表!$C$6:'単重表'!$F$2502,4,FALSE))</f>
        <v/>
      </c>
      <c r="AK2057" s="141" t="e">
        <f t="shared" si="881"/>
        <v>#VALUE!</v>
      </c>
      <c r="AL2057" s="40">
        <v>2</v>
      </c>
      <c r="AM2057" s="190" t="e">
        <f t="shared" si="882"/>
        <v>#VALUE!</v>
      </c>
      <c r="AO2057" s="191">
        <f t="shared" si="883"/>
        <v>0</v>
      </c>
      <c r="AP2057" s="182"/>
      <c r="AQ2057" s="183" t="str">
        <f t="shared" si="884"/>
        <v/>
      </c>
      <c r="AR2057" s="182"/>
      <c r="AS2057" s="184" t="str">
        <f t="shared" si="885"/>
        <v/>
      </c>
      <c r="AT2057" s="182"/>
      <c r="AU2057" s="268"/>
      <c r="AV2057" s="185"/>
      <c r="AW2057" s="185"/>
      <c r="AX2057" s="185"/>
      <c r="AY2057" s="185"/>
      <c r="AZ2057" s="185"/>
      <c r="BA2057" s="186"/>
      <c r="BB2057" s="80"/>
      <c r="BC2057" s="185"/>
      <c r="BD2057" s="185"/>
      <c r="BE2057" s="185"/>
      <c r="BF2057" s="185"/>
      <c r="BG2057" s="187"/>
      <c r="BH2057" s="270"/>
      <c r="BI2057" s="188"/>
      <c r="BJ2057" s="268"/>
      <c r="BL2057" s="40"/>
      <c r="BM2057" s="40"/>
      <c r="BN2057" s="40"/>
      <c r="BO2057" s="40"/>
      <c r="BP2057" s="40"/>
      <c r="BQ2057" s="40"/>
      <c r="BR2057" s="40"/>
      <c r="BS2057" s="40"/>
      <c r="BT2057" s="40"/>
      <c r="BU2057" s="40"/>
      <c r="BV2057" s="40"/>
      <c r="BW2057" s="40"/>
      <c r="BX2057" s="40"/>
      <c r="BY2057" s="40"/>
      <c r="BZ2057" s="40"/>
      <c r="CA2057" s="40"/>
      <c r="CB2057" s="40"/>
      <c r="CC2057" s="40"/>
      <c r="CD2057" s="40"/>
      <c r="CE2057" s="40"/>
      <c r="CF2057" s="40"/>
      <c r="CG2057" s="40"/>
      <c r="CH2057" s="40"/>
      <c r="CI2057" s="40"/>
      <c r="CJ2057" s="40"/>
      <c r="CK2057" s="40"/>
      <c r="CL2057" s="40"/>
      <c r="CM2057" s="40"/>
      <c r="CN2057" s="40"/>
      <c r="CO2057" s="40">
        <f t="shared" si="886"/>
        <v>0</v>
      </c>
    </row>
    <row r="2058" spans="1:93" ht="22.5" customHeight="1">
      <c r="A2058" s="269"/>
      <c r="B2058" s="267"/>
      <c r="C2058" s="75"/>
      <c r="D2058" s="78"/>
      <c r="E2058" s="75"/>
      <c r="F2058" s="80"/>
      <c r="G2058" s="78"/>
      <c r="H2058" s="70"/>
      <c r="I2058" s="81"/>
      <c r="J2058" s="71" t="str">
        <f>IF(H2058="","",VLOOKUP(H2058,単重表!$C$6:'単重表'!$F$2502,2,FALSE))</f>
        <v/>
      </c>
      <c r="K2058" s="232"/>
      <c r="L2058" s="101">
        <f>IF(K2058="",1,K2058/1000)</f>
        <v>1</v>
      </c>
      <c r="M2058" s="46"/>
      <c r="N2058" s="101">
        <f t="shared" si="880"/>
        <v>1</v>
      </c>
      <c r="O2058" s="49"/>
      <c r="P2058" s="47" t="str">
        <f>IF(H2058="","",VLOOKUP(H2058,単重表!$C$6:'単重表'!$F$2502,3,FALSE))</f>
        <v/>
      </c>
      <c r="Q2058" s="47"/>
      <c r="R2058" s="56" t="e">
        <f t="shared" si="888"/>
        <v>#VALUE!</v>
      </c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267"/>
      <c r="AF2058" s="267"/>
      <c r="AG2058" s="40"/>
      <c r="AH2058" s="40"/>
      <c r="AI2058" s="40"/>
      <c r="AJ2058" s="58" t="str">
        <f>IF(H2058="","",VLOOKUP(H2058,単重表!$C$6:'単重表'!$F$2502,4,FALSE))</f>
        <v/>
      </c>
      <c r="AK2058" s="141" t="e">
        <f t="shared" si="881"/>
        <v>#VALUE!</v>
      </c>
      <c r="AL2058" s="40">
        <v>2</v>
      </c>
      <c r="AM2058" s="190" t="e">
        <f t="shared" si="882"/>
        <v>#VALUE!</v>
      </c>
      <c r="AO2058" s="191">
        <f t="shared" si="883"/>
        <v>0</v>
      </c>
      <c r="AP2058" s="182"/>
      <c r="AQ2058" s="183" t="str">
        <f t="shared" si="884"/>
        <v/>
      </c>
      <c r="AR2058" s="182"/>
      <c r="AS2058" s="184" t="str">
        <f t="shared" si="885"/>
        <v/>
      </c>
      <c r="AT2058" s="182"/>
      <c r="AU2058" s="268"/>
      <c r="AV2058" s="185"/>
      <c r="AW2058" s="185"/>
      <c r="AX2058" s="185"/>
      <c r="AY2058" s="185"/>
      <c r="AZ2058" s="185"/>
      <c r="BA2058" s="186"/>
      <c r="BB2058" s="80"/>
      <c r="BC2058" s="185"/>
      <c r="BD2058" s="185"/>
      <c r="BE2058" s="185"/>
      <c r="BF2058" s="185"/>
      <c r="BG2058" s="187"/>
      <c r="BH2058" s="270"/>
      <c r="BI2058" s="188"/>
      <c r="BJ2058" s="268"/>
      <c r="BL2058" s="40"/>
      <c r="BM2058" s="40"/>
      <c r="BN2058" s="40"/>
      <c r="BO2058" s="40"/>
      <c r="BP2058" s="40"/>
      <c r="BQ2058" s="40"/>
      <c r="BR2058" s="40"/>
      <c r="BS2058" s="40"/>
      <c r="BT2058" s="40"/>
      <c r="BU2058" s="40"/>
      <c r="BV2058" s="40"/>
      <c r="BW2058" s="40"/>
      <c r="BX2058" s="40"/>
      <c r="BY2058" s="40"/>
      <c r="BZ2058" s="40"/>
      <c r="CA2058" s="40"/>
      <c r="CB2058" s="40"/>
      <c r="CC2058" s="40"/>
      <c r="CD2058" s="40"/>
      <c r="CE2058" s="40"/>
      <c r="CF2058" s="40"/>
      <c r="CG2058" s="40"/>
      <c r="CH2058" s="40"/>
      <c r="CI2058" s="40"/>
      <c r="CJ2058" s="40"/>
      <c r="CK2058" s="40"/>
      <c r="CL2058" s="40"/>
      <c r="CM2058" s="40"/>
      <c r="CN2058" s="40"/>
      <c r="CO2058" s="40">
        <f t="shared" si="886"/>
        <v>0</v>
      </c>
    </row>
    <row r="2059" spans="1:93" ht="22.5" customHeight="1">
      <c r="A2059" s="269"/>
      <c r="B2059" s="267"/>
      <c r="C2059" s="75"/>
      <c r="D2059" s="78"/>
      <c r="E2059" s="75"/>
      <c r="F2059" s="80"/>
      <c r="G2059" s="78"/>
      <c r="H2059" s="70"/>
      <c r="I2059" s="81"/>
      <c r="J2059" s="71" t="str">
        <f>IF(H2059="","",VLOOKUP(H2059,単重表!$C$6:'単重表'!$F$2502,2,FALSE))</f>
        <v/>
      </c>
      <c r="K2059" s="232"/>
      <c r="L2059" s="101">
        <f>IF(K2059="",1,K2059/1000)</f>
        <v>1</v>
      </c>
      <c r="M2059" s="46"/>
      <c r="N2059" s="101">
        <f t="shared" si="880"/>
        <v>1</v>
      </c>
      <c r="O2059" s="49"/>
      <c r="P2059" s="47" t="str">
        <f>IF(H2059="","",VLOOKUP(H2059,単重表!$C$6:'単重表'!$F$2502,3,FALSE))</f>
        <v/>
      </c>
      <c r="Q2059" s="47"/>
      <c r="R2059" s="56" t="e">
        <f t="shared" si="888"/>
        <v>#VALUE!</v>
      </c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267"/>
      <c r="AF2059" s="267"/>
      <c r="AG2059" s="40"/>
      <c r="AH2059" s="40"/>
      <c r="AI2059" s="40"/>
      <c r="AJ2059" s="58" t="str">
        <f>IF(H2059="","",VLOOKUP(H2059,単重表!$C$6:'単重表'!$F$2502,4,FALSE))</f>
        <v/>
      </c>
      <c r="AK2059" s="141" t="e">
        <f t="shared" si="881"/>
        <v>#VALUE!</v>
      </c>
      <c r="AL2059" s="40">
        <v>2</v>
      </c>
      <c r="AM2059" s="190" t="e">
        <f t="shared" si="882"/>
        <v>#VALUE!</v>
      </c>
      <c r="AO2059" s="191">
        <f t="shared" si="883"/>
        <v>0</v>
      </c>
      <c r="AP2059" s="182"/>
      <c r="AQ2059" s="183" t="str">
        <f t="shared" si="884"/>
        <v/>
      </c>
      <c r="AR2059" s="182"/>
      <c r="AS2059" s="184" t="str">
        <f t="shared" si="885"/>
        <v/>
      </c>
      <c r="AT2059" s="182"/>
      <c r="AU2059" s="268"/>
      <c r="AV2059" s="185"/>
      <c r="AW2059" s="185"/>
      <c r="AX2059" s="185"/>
      <c r="AY2059" s="185"/>
      <c r="AZ2059" s="185"/>
      <c r="BA2059" s="186"/>
      <c r="BB2059" s="80"/>
      <c r="BC2059" s="185"/>
      <c r="BD2059" s="185"/>
      <c r="BE2059" s="185"/>
      <c r="BF2059" s="185"/>
      <c r="BG2059" s="187"/>
      <c r="BH2059" s="270"/>
      <c r="BI2059" s="188"/>
      <c r="BJ2059" s="268"/>
      <c r="BL2059" s="40"/>
      <c r="BM2059" s="40"/>
      <c r="BN2059" s="40"/>
      <c r="BO2059" s="40"/>
      <c r="BP2059" s="40"/>
      <c r="BQ2059" s="40"/>
      <c r="BR2059" s="40"/>
      <c r="BS2059" s="40"/>
      <c r="BT2059" s="40"/>
      <c r="BU2059" s="40"/>
      <c r="BV2059" s="40"/>
      <c r="BW2059" s="40"/>
      <c r="BX2059" s="40"/>
      <c r="BY2059" s="40"/>
      <c r="BZ2059" s="40"/>
      <c r="CA2059" s="40"/>
      <c r="CB2059" s="40"/>
      <c r="CC2059" s="40"/>
      <c r="CD2059" s="40"/>
      <c r="CE2059" s="40"/>
      <c r="CF2059" s="40"/>
      <c r="CG2059" s="40"/>
      <c r="CH2059" s="40"/>
      <c r="CI2059" s="40"/>
      <c r="CJ2059" s="40"/>
      <c r="CK2059" s="40"/>
      <c r="CL2059" s="40"/>
      <c r="CM2059" s="40"/>
      <c r="CN2059" s="40"/>
      <c r="CO2059" s="40">
        <f t="shared" si="886"/>
        <v>0</v>
      </c>
    </row>
    <row r="2060" spans="1:93" ht="22.5" customHeight="1">
      <c r="A2060" s="269"/>
      <c r="B2060" s="267"/>
      <c r="C2060" s="75"/>
      <c r="D2060" s="78"/>
      <c r="E2060" s="75"/>
      <c r="F2060" s="80"/>
      <c r="G2060" s="78"/>
      <c r="H2060" s="70"/>
      <c r="I2060" s="81"/>
      <c r="J2060" s="71" t="str">
        <f>IF(H2060="","",VLOOKUP(H2060,単重表!$C$6:'単重表'!$F$2502,2,FALSE))</f>
        <v/>
      </c>
      <c r="K2060" s="232"/>
      <c r="L2060" s="101">
        <f>IF(K2060="",1,K2060/1000)</f>
        <v>1</v>
      </c>
      <c r="M2060" s="46"/>
      <c r="N2060" s="101">
        <f t="shared" si="880"/>
        <v>1</v>
      </c>
      <c r="O2060" s="49"/>
      <c r="P2060" s="47" t="str">
        <f>IF(H2060="","",VLOOKUP(H2060,単重表!$C$6:'単重表'!$F$2502,3,FALSE))</f>
        <v/>
      </c>
      <c r="Q2060" s="47"/>
      <c r="R2060" s="56" t="e">
        <f>P2060*O2060*N2060*L2060+Q2060</f>
        <v>#VALUE!</v>
      </c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267"/>
      <c r="AF2060" s="267"/>
      <c r="AG2060" s="40"/>
      <c r="AH2060" s="40"/>
      <c r="AI2060" s="40"/>
      <c r="AJ2060" s="58" t="str">
        <f>IF(H2060="","",VLOOKUP(H2060,単重表!$C$6:'単重表'!$F$2502,4,FALSE))</f>
        <v/>
      </c>
      <c r="AK2060" s="141" t="e">
        <f t="shared" si="881"/>
        <v>#VALUE!</v>
      </c>
      <c r="AL2060" s="40">
        <v>2</v>
      </c>
      <c r="AM2060" s="190" t="e">
        <f t="shared" si="882"/>
        <v>#VALUE!</v>
      </c>
      <c r="AO2060" s="191">
        <f t="shared" si="883"/>
        <v>0</v>
      </c>
      <c r="AP2060" s="182"/>
      <c r="AQ2060" s="183" t="str">
        <f t="shared" si="884"/>
        <v/>
      </c>
      <c r="AR2060" s="182"/>
      <c r="AS2060" s="184" t="str">
        <f t="shared" si="885"/>
        <v/>
      </c>
      <c r="AT2060" s="182"/>
      <c r="AU2060" s="268"/>
      <c r="AV2060" s="185"/>
      <c r="AW2060" s="185"/>
      <c r="AX2060" s="185"/>
      <c r="AY2060" s="185"/>
      <c r="AZ2060" s="185"/>
      <c r="BA2060" s="186"/>
      <c r="BB2060" s="80"/>
      <c r="BC2060" s="185"/>
      <c r="BD2060" s="185"/>
      <c r="BE2060" s="185"/>
      <c r="BF2060" s="185"/>
      <c r="BG2060" s="187"/>
      <c r="BH2060" s="270"/>
      <c r="BI2060" s="188"/>
      <c r="BJ2060" s="268"/>
      <c r="BL2060" s="40"/>
      <c r="BM2060" s="40"/>
      <c r="BN2060" s="40"/>
      <c r="BO2060" s="40"/>
      <c r="BP2060" s="40"/>
      <c r="BQ2060" s="40"/>
      <c r="BR2060" s="40"/>
      <c r="BS2060" s="40"/>
      <c r="BT2060" s="40"/>
      <c r="BU2060" s="40"/>
      <c r="BV2060" s="40"/>
      <c r="BW2060" s="40"/>
      <c r="BX2060" s="40"/>
      <c r="BY2060" s="40"/>
      <c r="BZ2060" s="40"/>
      <c r="CA2060" s="40"/>
      <c r="CB2060" s="40"/>
      <c r="CC2060" s="40"/>
      <c r="CD2060" s="40"/>
      <c r="CE2060" s="40"/>
      <c r="CF2060" s="40"/>
      <c r="CG2060" s="40"/>
      <c r="CH2060" s="40"/>
      <c r="CI2060" s="40"/>
      <c r="CJ2060" s="40"/>
      <c r="CK2060" s="40"/>
      <c r="CL2060" s="40"/>
      <c r="CM2060" s="40"/>
      <c r="CN2060" s="40"/>
      <c r="CO2060" s="40">
        <f t="shared" si="886"/>
        <v>0</v>
      </c>
    </row>
    <row r="2061" spans="1:93" ht="22.5" customHeight="1">
      <c r="A2061" s="269"/>
      <c r="B2061" s="267"/>
      <c r="C2061" s="75"/>
      <c r="D2061" s="78"/>
      <c r="E2061" s="75"/>
      <c r="F2061" s="80"/>
      <c r="G2061" s="78"/>
      <c r="H2061" s="70"/>
      <c r="I2061" s="81"/>
      <c r="J2061" s="71" t="str">
        <f>IF(H2061="","",VLOOKUP(H2061,単重表!$C$6:'単重表'!$F$2502,2,FALSE))</f>
        <v/>
      </c>
      <c r="K2061" s="232"/>
      <c r="L2061" s="101">
        <f t="shared" ref="L2061:L2068" si="889">IF(K2061="",1,K2061/1000)</f>
        <v>1</v>
      </c>
      <c r="M2061" s="46"/>
      <c r="N2061" s="101">
        <f t="shared" si="880"/>
        <v>1</v>
      </c>
      <c r="O2061" s="49"/>
      <c r="P2061" s="47" t="str">
        <f>IF(H2061="","",VLOOKUP(H2061,単重表!$C$6:'単重表'!$F$2502,3,FALSE))</f>
        <v/>
      </c>
      <c r="Q2061" s="47"/>
      <c r="R2061" s="56" t="e">
        <f t="shared" ref="R2061:R2070" si="890">P2061*O2061*N2061*L2061+Q2061</f>
        <v>#VALUE!</v>
      </c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267"/>
      <c r="AF2061" s="267"/>
      <c r="AG2061" s="40"/>
      <c r="AH2061" s="40"/>
      <c r="AI2061" s="40"/>
      <c r="AJ2061" s="58" t="str">
        <f>IF(H2061="","",VLOOKUP(H2061,単重表!$C$6:'単重表'!$F$2502,4,FALSE))</f>
        <v/>
      </c>
      <c r="AK2061" s="141" t="e">
        <f t="shared" si="881"/>
        <v>#VALUE!</v>
      </c>
      <c r="AL2061" s="40">
        <v>2</v>
      </c>
      <c r="AM2061" s="190" t="e">
        <f t="shared" si="882"/>
        <v>#VALUE!</v>
      </c>
      <c r="AO2061" s="191">
        <f t="shared" si="883"/>
        <v>0</v>
      </c>
      <c r="AP2061" s="182"/>
      <c r="AQ2061" s="183" t="str">
        <f t="shared" si="884"/>
        <v/>
      </c>
      <c r="AR2061" s="182"/>
      <c r="AS2061" s="184" t="str">
        <f t="shared" si="885"/>
        <v/>
      </c>
      <c r="AT2061" s="182"/>
      <c r="AU2061" s="268"/>
      <c r="AV2061" s="185"/>
      <c r="AW2061" s="185"/>
      <c r="AX2061" s="185"/>
      <c r="AY2061" s="185"/>
      <c r="AZ2061" s="185"/>
      <c r="BA2061" s="186"/>
      <c r="BB2061" s="80"/>
      <c r="BC2061" s="185"/>
      <c r="BD2061" s="185"/>
      <c r="BE2061" s="185"/>
      <c r="BF2061" s="185"/>
      <c r="BG2061" s="187"/>
      <c r="BH2061" s="270"/>
      <c r="BI2061" s="188"/>
      <c r="BJ2061" s="268"/>
      <c r="BL2061" s="40"/>
      <c r="BM2061" s="40"/>
      <c r="BN2061" s="40"/>
      <c r="BO2061" s="40"/>
      <c r="BP2061" s="40"/>
      <c r="BQ2061" s="40"/>
      <c r="BR2061" s="40"/>
      <c r="BS2061" s="40"/>
      <c r="BT2061" s="40"/>
      <c r="BU2061" s="40"/>
      <c r="BV2061" s="40"/>
      <c r="BW2061" s="40"/>
      <c r="BX2061" s="40"/>
      <c r="BY2061" s="40"/>
      <c r="BZ2061" s="40"/>
      <c r="CA2061" s="40"/>
      <c r="CB2061" s="40"/>
      <c r="CC2061" s="40"/>
      <c r="CD2061" s="40"/>
      <c r="CE2061" s="40"/>
      <c r="CF2061" s="40"/>
      <c r="CG2061" s="40"/>
      <c r="CH2061" s="40"/>
      <c r="CI2061" s="40"/>
      <c r="CJ2061" s="40"/>
      <c r="CK2061" s="40"/>
      <c r="CL2061" s="40"/>
      <c r="CM2061" s="40"/>
      <c r="CN2061" s="40"/>
      <c r="CO2061" s="40">
        <f t="shared" si="886"/>
        <v>0</v>
      </c>
    </row>
    <row r="2062" spans="1:93" ht="22.5" customHeight="1">
      <c r="A2062" s="269"/>
      <c r="B2062" s="267"/>
      <c r="C2062" s="75"/>
      <c r="D2062" s="78"/>
      <c r="E2062" s="75"/>
      <c r="F2062" s="80"/>
      <c r="G2062" s="78"/>
      <c r="H2062" s="70"/>
      <c r="I2062" s="81"/>
      <c r="J2062" s="71" t="str">
        <f>IF(H2062="","",VLOOKUP(H2062,単重表!$C$6:'単重表'!$F$2502,2,FALSE))</f>
        <v/>
      </c>
      <c r="K2062" s="232"/>
      <c r="L2062" s="101">
        <f t="shared" si="889"/>
        <v>1</v>
      </c>
      <c r="M2062" s="46"/>
      <c r="N2062" s="101">
        <f t="shared" si="880"/>
        <v>1</v>
      </c>
      <c r="O2062" s="49"/>
      <c r="P2062" s="47" t="str">
        <f>IF(H2062="","",VLOOKUP(H2062,単重表!$C$6:'単重表'!$F$2502,3,FALSE))</f>
        <v/>
      </c>
      <c r="Q2062" s="47"/>
      <c r="R2062" s="56" t="e">
        <f t="shared" si="890"/>
        <v>#VALUE!</v>
      </c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267"/>
      <c r="AF2062" s="267"/>
      <c r="AG2062" s="40"/>
      <c r="AH2062" s="40"/>
      <c r="AI2062" s="40"/>
      <c r="AJ2062" s="58" t="str">
        <f>IF(H2062="","",VLOOKUP(H2062,単重表!$C$6:'単重表'!$F$2502,4,FALSE))</f>
        <v/>
      </c>
      <c r="AK2062" s="141" t="e">
        <f t="shared" si="881"/>
        <v>#VALUE!</v>
      </c>
      <c r="AL2062" s="40">
        <v>2</v>
      </c>
      <c r="AM2062" s="190" t="e">
        <f t="shared" si="882"/>
        <v>#VALUE!</v>
      </c>
      <c r="AO2062" s="191">
        <f t="shared" si="883"/>
        <v>0</v>
      </c>
      <c r="AP2062" s="182"/>
      <c r="AQ2062" s="183" t="str">
        <f t="shared" si="884"/>
        <v/>
      </c>
      <c r="AR2062" s="182"/>
      <c r="AS2062" s="184" t="str">
        <f t="shared" si="885"/>
        <v/>
      </c>
      <c r="AT2062" s="182"/>
      <c r="AU2062" s="268"/>
      <c r="AV2062" s="185"/>
      <c r="AW2062" s="185"/>
      <c r="AX2062" s="185"/>
      <c r="AY2062" s="185"/>
      <c r="AZ2062" s="185"/>
      <c r="BA2062" s="186"/>
      <c r="BB2062" s="80"/>
      <c r="BC2062" s="185"/>
      <c r="BD2062" s="185"/>
      <c r="BE2062" s="185"/>
      <c r="BF2062" s="185"/>
      <c r="BG2062" s="187"/>
      <c r="BH2062" s="270"/>
      <c r="BI2062" s="188"/>
      <c r="BJ2062" s="268"/>
      <c r="BL2062" s="40"/>
      <c r="BM2062" s="40"/>
      <c r="BN2062" s="40"/>
      <c r="BO2062" s="40"/>
      <c r="BP2062" s="40"/>
      <c r="BQ2062" s="40"/>
      <c r="BR2062" s="40"/>
      <c r="BS2062" s="40"/>
      <c r="BT2062" s="40"/>
      <c r="BU2062" s="40"/>
      <c r="BV2062" s="40"/>
      <c r="BW2062" s="40"/>
      <c r="BX2062" s="40"/>
      <c r="BY2062" s="40"/>
      <c r="BZ2062" s="40"/>
      <c r="CA2062" s="40"/>
      <c r="CB2062" s="40"/>
      <c r="CC2062" s="40"/>
      <c r="CD2062" s="40"/>
      <c r="CE2062" s="40"/>
      <c r="CF2062" s="40"/>
      <c r="CG2062" s="40"/>
      <c r="CH2062" s="40"/>
      <c r="CI2062" s="40"/>
      <c r="CJ2062" s="40"/>
      <c r="CK2062" s="40"/>
      <c r="CL2062" s="40"/>
      <c r="CM2062" s="40"/>
      <c r="CN2062" s="40"/>
      <c r="CO2062" s="40">
        <f t="shared" si="886"/>
        <v>0</v>
      </c>
    </row>
    <row r="2063" spans="1:93" ht="22.5" customHeight="1">
      <c r="A2063" s="269"/>
      <c r="B2063" s="267"/>
      <c r="C2063" s="75"/>
      <c r="D2063" s="78"/>
      <c r="E2063" s="75"/>
      <c r="F2063" s="80"/>
      <c r="G2063" s="78"/>
      <c r="H2063" s="70"/>
      <c r="I2063" s="81"/>
      <c r="J2063" s="71" t="str">
        <f>IF(H2063="","",VLOOKUP(H2063,単重表!$C$6:'単重表'!$F$2502,2,FALSE))</f>
        <v/>
      </c>
      <c r="K2063" s="232"/>
      <c r="L2063" s="101">
        <f t="shared" si="889"/>
        <v>1</v>
      </c>
      <c r="M2063" s="46"/>
      <c r="N2063" s="101">
        <f t="shared" si="880"/>
        <v>1</v>
      </c>
      <c r="O2063" s="49"/>
      <c r="P2063" s="47" t="str">
        <f>IF(H2063="","",VLOOKUP(H2063,単重表!$C$6:'単重表'!$F$2502,3,FALSE))</f>
        <v/>
      </c>
      <c r="Q2063" s="47"/>
      <c r="R2063" s="56" t="e">
        <f t="shared" si="890"/>
        <v>#VALUE!</v>
      </c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267"/>
      <c r="AF2063" s="267"/>
      <c r="AG2063" s="40"/>
      <c r="AH2063" s="40"/>
      <c r="AI2063" s="40"/>
      <c r="AJ2063" s="58" t="str">
        <f>IF(H2063="","",VLOOKUP(H2063,単重表!$C$6:'単重表'!$F$2502,4,FALSE))</f>
        <v/>
      </c>
      <c r="AK2063" s="141" t="e">
        <f t="shared" si="881"/>
        <v>#VALUE!</v>
      </c>
      <c r="AL2063" s="40">
        <v>2</v>
      </c>
      <c r="AM2063" s="190" t="e">
        <f t="shared" si="882"/>
        <v>#VALUE!</v>
      </c>
      <c r="AO2063" s="191">
        <f t="shared" si="883"/>
        <v>0</v>
      </c>
      <c r="AP2063" s="182"/>
      <c r="AQ2063" s="183" t="str">
        <f t="shared" si="884"/>
        <v/>
      </c>
      <c r="AR2063" s="182"/>
      <c r="AS2063" s="184" t="str">
        <f t="shared" si="885"/>
        <v/>
      </c>
      <c r="AT2063" s="182"/>
      <c r="AU2063" s="268"/>
      <c r="AV2063" s="185"/>
      <c r="AW2063" s="185"/>
      <c r="AX2063" s="185"/>
      <c r="AY2063" s="185"/>
      <c r="AZ2063" s="185"/>
      <c r="BA2063" s="186"/>
      <c r="BB2063" s="80"/>
      <c r="BC2063" s="185"/>
      <c r="BD2063" s="185"/>
      <c r="BE2063" s="185"/>
      <c r="BF2063" s="185"/>
      <c r="BG2063" s="187"/>
      <c r="BH2063" s="270"/>
      <c r="BI2063" s="188"/>
      <c r="BJ2063" s="268"/>
      <c r="BL2063" s="40"/>
      <c r="BM2063" s="40"/>
      <c r="BN2063" s="40"/>
      <c r="BO2063" s="40"/>
      <c r="BP2063" s="40"/>
      <c r="BQ2063" s="40"/>
      <c r="BR2063" s="40"/>
      <c r="BS2063" s="40"/>
      <c r="BT2063" s="40"/>
      <c r="BU2063" s="40"/>
      <c r="BV2063" s="40"/>
      <c r="BW2063" s="40"/>
      <c r="BX2063" s="40"/>
      <c r="BY2063" s="40"/>
      <c r="BZ2063" s="40"/>
      <c r="CA2063" s="40"/>
      <c r="CB2063" s="40"/>
      <c r="CC2063" s="40"/>
      <c r="CD2063" s="40"/>
      <c r="CE2063" s="40"/>
      <c r="CF2063" s="40"/>
      <c r="CG2063" s="40"/>
      <c r="CH2063" s="40"/>
      <c r="CI2063" s="40"/>
      <c r="CJ2063" s="40"/>
      <c r="CK2063" s="40"/>
      <c r="CL2063" s="40"/>
      <c r="CM2063" s="40"/>
      <c r="CN2063" s="40"/>
      <c r="CO2063" s="40">
        <f t="shared" si="886"/>
        <v>0</v>
      </c>
    </row>
    <row r="2064" spans="1:93" ht="22.5" customHeight="1">
      <c r="A2064" s="269"/>
      <c r="B2064" s="267"/>
      <c r="C2064" s="75"/>
      <c r="D2064" s="78"/>
      <c r="E2064" s="75"/>
      <c r="F2064" s="80"/>
      <c r="G2064" s="78"/>
      <c r="H2064" s="70"/>
      <c r="I2064" s="81"/>
      <c r="J2064" s="71" t="str">
        <f>IF(H2064="","",VLOOKUP(H2064,単重表!$C$6:'単重表'!$F$2502,2,FALSE))</f>
        <v/>
      </c>
      <c r="K2064" s="232"/>
      <c r="L2064" s="101">
        <f t="shared" si="889"/>
        <v>1</v>
      </c>
      <c r="M2064" s="46"/>
      <c r="N2064" s="101">
        <f t="shared" si="880"/>
        <v>1</v>
      </c>
      <c r="O2064" s="49"/>
      <c r="P2064" s="47" t="str">
        <f>IF(H2064="","",VLOOKUP(H2064,単重表!$C$6:'単重表'!$F$2502,3,FALSE))</f>
        <v/>
      </c>
      <c r="Q2064" s="47"/>
      <c r="R2064" s="56" t="e">
        <f t="shared" si="890"/>
        <v>#VALUE!</v>
      </c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267"/>
      <c r="AF2064" s="267"/>
      <c r="AG2064" s="40"/>
      <c r="AH2064" s="40"/>
      <c r="AI2064" s="40"/>
      <c r="AJ2064" s="58" t="str">
        <f>IF(H2064="","",VLOOKUP(H2064,単重表!$C$6:'単重表'!$F$2502,4,FALSE))</f>
        <v/>
      </c>
      <c r="AK2064" s="141" t="e">
        <f t="shared" si="881"/>
        <v>#VALUE!</v>
      </c>
      <c r="AL2064" s="40">
        <v>2</v>
      </c>
      <c r="AM2064" s="190" t="e">
        <f t="shared" si="882"/>
        <v>#VALUE!</v>
      </c>
      <c r="AO2064" s="191">
        <f t="shared" si="883"/>
        <v>0</v>
      </c>
      <c r="AP2064" s="182"/>
      <c r="AQ2064" s="183" t="str">
        <f t="shared" si="884"/>
        <v/>
      </c>
      <c r="AR2064" s="182"/>
      <c r="AS2064" s="184" t="str">
        <f t="shared" si="885"/>
        <v/>
      </c>
      <c r="AT2064" s="182"/>
      <c r="AU2064" s="268"/>
      <c r="AV2064" s="185"/>
      <c r="AW2064" s="185"/>
      <c r="AX2064" s="185"/>
      <c r="AY2064" s="185"/>
      <c r="AZ2064" s="185"/>
      <c r="BA2064" s="186"/>
      <c r="BB2064" s="80"/>
      <c r="BC2064" s="185"/>
      <c r="BD2064" s="185"/>
      <c r="BE2064" s="185"/>
      <c r="BF2064" s="185"/>
      <c r="BG2064" s="187"/>
      <c r="BH2064" s="270"/>
      <c r="BI2064" s="188"/>
      <c r="BJ2064" s="268"/>
      <c r="BL2064" s="40"/>
      <c r="BM2064" s="40"/>
      <c r="BN2064" s="40"/>
      <c r="BO2064" s="40"/>
      <c r="BP2064" s="40"/>
      <c r="BQ2064" s="40"/>
      <c r="BR2064" s="40"/>
      <c r="BS2064" s="40"/>
      <c r="BT2064" s="40"/>
      <c r="BU2064" s="40"/>
      <c r="BV2064" s="40"/>
      <c r="BW2064" s="40"/>
      <c r="BX2064" s="40"/>
      <c r="BY2064" s="40"/>
      <c r="BZ2064" s="40"/>
      <c r="CA2064" s="40"/>
      <c r="CB2064" s="40"/>
      <c r="CC2064" s="40"/>
      <c r="CD2064" s="40"/>
      <c r="CE2064" s="40"/>
      <c r="CF2064" s="40"/>
      <c r="CG2064" s="40"/>
      <c r="CH2064" s="40"/>
      <c r="CI2064" s="40"/>
      <c r="CJ2064" s="40"/>
      <c r="CK2064" s="40"/>
      <c r="CL2064" s="40"/>
      <c r="CM2064" s="40"/>
      <c r="CN2064" s="40"/>
      <c r="CO2064" s="40">
        <f t="shared" si="886"/>
        <v>0</v>
      </c>
    </row>
    <row r="2065" spans="1:93" ht="22.5" customHeight="1">
      <c r="A2065" s="269"/>
      <c r="B2065" s="267"/>
      <c r="C2065" s="75"/>
      <c r="D2065" s="78"/>
      <c r="E2065" s="75"/>
      <c r="F2065" s="80"/>
      <c r="G2065" s="78"/>
      <c r="H2065" s="70"/>
      <c r="I2065" s="81"/>
      <c r="J2065" s="71" t="str">
        <f>IF(H2065="","",VLOOKUP(H2065,単重表!$C$6:'単重表'!$F$2502,2,FALSE))</f>
        <v/>
      </c>
      <c r="K2065" s="232"/>
      <c r="L2065" s="101">
        <f t="shared" si="889"/>
        <v>1</v>
      </c>
      <c r="M2065" s="46"/>
      <c r="N2065" s="101">
        <f t="shared" si="880"/>
        <v>1</v>
      </c>
      <c r="O2065" s="49"/>
      <c r="P2065" s="47" t="str">
        <f>IF(H2065="","",VLOOKUP(H2065,単重表!$C$6:'単重表'!$F$2502,3,FALSE))</f>
        <v/>
      </c>
      <c r="Q2065" s="47"/>
      <c r="R2065" s="56" t="e">
        <f t="shared" si="890"/>
        <v>#VALUE!</v>
      </c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267"/>
      <c r="AF2065" s="267"/>
      <c r="AG2065" s="40"/>
      <c r="AH2065" s="40"/>
      <c r="AI2065" s="40"/>
      <c r="AJ2065" s="58" t="str">
        <f>IF(H2065="","",VLOOKUP(H2065,単重表!$C$6:'単重表'!$F$2502,4,FALSE))</f>
        <v/>
      </c>
      <c r="AK2065" s="141" t="e">
        <f t="shared" si="881"/>
        <v>#VALUE!</v>
      </c>
      <c r="AL2065" s="40">
        <v>2</v>
      </c>
      <c r="AM2065" s="190" t="e">
        <f t="shared" si="882"/>
        <v>#VALUE!</v>
      </c>
      <c r="AO2065" s="191">
        <f t="shared" si="883"/>
        <v>0</v>
      </c>
      <c r="AP2065" s="182"/>
      <c r="AQ2065" s="183" t="str">
        <f t="shared" si="884"/>
        <v/>
      </c>
      <c r="AR2065" s="182"/>
      <c r="AS2065" s="184" t="str">
        <f t="shared" si="885"/>
        <v/>
      </c>
      <c r="AT2065" s="182"/>
      <c r="AU2065" s="268"/>
      <c r="AV2065" s="185"/>
      <c r="AW2065" s="185"/>
      <c r="AX2065" s="185"/>
      <c r="AY2065" s="185"/>
      <c r="AZ2065" s="185"/>
      <c r="BA2065" s="186"/>
      <c r="BB2065" s="80"/>
      <c r="BC2065" s="185"/>
      <c r="BD2065" s="185"/>
      <c r="BE2065" s="185"/>
      <c r="BF2065" s="185"/>
      <c r="BG2065" s="187"/>
      <c r="BH2065" s="270"/>
      <c r="BI2065" s="188"/>
      <c r="BJ2065" s="268"/>
      <c r="BL2065" s="40"/>
      <c r="BM2065" s="40"/>
      <c r="BN2065" s="40"/>
      <c r="BO2065" s="40"/>
      <c r="BP2065" s="40"/>
      <c r="BQ2065" s="40"/>
      <c r="BR2065" s="40"/>
      <c r="BS2065" s="40"/>
      <c r="BT2065" s="40"/>
      <c r="BU2065" s="40"/>
      <c r="BV2065" s="40"/>
      <c r="BW2065" s="40"/>
      <c r="BX2065" s="40"/>
      <c r="BY2065" s="40"/>
      <c r="BZ2065" s="40"/>
      <c r="CA2065" s="40"/>
      <c r="CB2065" s="40"/>
      <c r="CC2065" s="40"/>
      <c r="CD2065" s="40"/>
      <c r="CE2065" s="40"/>
      <c r="CF2065" s="40"/>
      <c r="CG2065" s="40"/>
      <c r="CH2065" s="40"/>
      <c r="CI2065" s="40"/>
      <c r="CJ2065" s="40"/>
      <c r="CK2065" s="40"/>
      <c r="CL2065" s="40"/>
      <c r="CM2065" s="40"/>
      <c r="CN2065" s="40"/>
      <c r="CO2065" s="40">
        <f t="shared" si="886"/>
        <v>0</v>
      </c>
    </row>
    <row r="2066" spans="1:93" ht="22.5" customHeight="1">
      <c r="A2066" s="269"/>
      <c r="B2066" s="267"/>
      <c r="C2066" s="75"/>
      <c r="D2066" s="78"/>
      <c r="E2066" s="75"/>
      <c r="F2066" s="80"/>
      <c r="G2066" s="78"/>
      <c r="H2066" s="70"/>
      <c r="I2066" s="81"/>
      <c r="J2066" s="71" t="str">
        <f>IF(H2066="","",VLOOKUP(H2066,単重表!$C$6:'単重表'!$F$2502,2,FALSE))</f>
        <v/>
      </c>
      <c r="K2066" s="232"/>
      <c r="L2066" s="101">
        <f t="shared" si="889"/>
        <v>1</v>
      </c>
      <c r="M2066" s="46"/>
      <c r="N2066" s="101">
        <f t="shared" si="880"/>
        <v>1</v>
      </c>
      <c r="O2066" s="49"/>
      <c r="P2066" s="47" t="str">
        <f>IF(H2066="","",VLOOKUP(H2066,単重表!$C$6:'単重表'!$F$2502,3,FALSE))</f>
        <v/>
      </c>
      <c r="Q2066" s="47"/>
      <c r="R2066" s="56" t="e">
        <f t="shared" si="890"/>
        <v>#VALUE!</v>
      </c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267"/>
      <c r="AF2066" s="267"/>
      <c r="AG2066" s="40"/>
      <c r="AH2066" s="40"/>
      <c r="AI2066" s="40"/>
      <c r="AJ2066" s="58" t="str">
        <f>IF(H2066="","",VLOOKUP(H2066,単重表!$C$6:'単重表'!$F$2502,4,FALSE))</f>
        <v/>
      </c>
      <c r="AK2066" s="141" t="e">
        <f t="shared" si="881"/>
        <v>#VALUE!</v>
      </c>
      <c r="AL2066" s="40">
        <v>2</v>
      </c>
      <c r="AM2066" s="190" t="e">
        <f t="shared" si="882"/>
        <v>#VALUE!</v>
      </c>
      <c r="AO2066" s="191">
        <f t="shared" si="883"/>
        <v>0</v>
      </c>
      <c r="AP2066" s="182"/>
      <c r="AQ2066" s="183" t="str">
        <f t="shared" si="884"/>
        <v/>
      </c>
      <c r="AR2066" s="182"/>
      <c r="AS2066" s="184" t="str">
        <f t="shared" si="885"/>
        <v/>
      </c>
      <c r="AT2066" s="182"/>
      <c r="AU2066" s="268"/>
      <c r="AV2066" s="185"/>
      <c r="AW2066" s="185"/>
      <c r="AX2066" s="185"/>
      <c r="AY2066" s="185"/>
      <c r="AZ2066" s="185"/>
      <c r="BA2066" s="186"/>
      <c r="BB2066" s="80"/>
      <c r="BC2066" s="185"/>
      <c r="BD2066" s="185"/>
      <c r="BE2066" s="185"/>
      <c r="BF2066" s="185"/>
      <c r="BG2066" s="187"/>
      <c r="BH2066" s="270"/>
      <c r="BI2066" s="188"/>
      <c r="BJ2066" s="268"/>
      <c r="BL2066" s="40"/>
      <c r="BM2066" s="40"/>
      <c r="BN2066" s="40"/>
      <c r="BO2066" s="40"/>
      <c r="BP2066" s="40"/>
      <c r="BQ2066" s="40"/>
      <c r="BR2066" s="40"/>
      <c r="BS2066" s="40"/>
      <c r="BT2066" s="40"/>
      <c r="BU2066" s="40"/>
      <c r="BV2066" s="40"/>
      <c r="BW2066" s="40"/>
      <c r="BX2066" s="40"/>
      <c r="BY2066" s="40"/>
      <c r="BZ2066" s="40"/>
      <c r="CA2066" s="40"/>
      <c r="CB2066" s="40"/>
      <c r="CC2066" s="40"/>
      <c r="CD2066" s="40"/>
      <c r="CE2066" s="40"/>
      <c r="CF2066" s="40"/>
      <c r="CG2066" s="40"/>
      <c r="CH2066" s="40"/>
      <c r="CI2066" s="40"/>
      <c r="CJ2066" s="40"/>
      <c r="CK2066" s="40"/>
      <c r="CL2066" s="40"/>
      <c r="CM2066" s="40"/>
      <c r="CN2066" s="40"/>
      <c r="CO2066" s="40">
        <f t="shared" si="886"/>
        <v>0</v>
      </c>
    </row>
    <row r="2067" spans="1:93" ht="22.5" customHeight="1">
      <c r="A2067" s="269"/>
      <c r="B2067" s="267"/>
      <c r="C2067" s="75"/>
      <c r="D2067" s="78"/>
      <c r="E2067" s="75"/>
      <c r="F2067" s="80"/>
      <c r="G2067" s="78"/>
      <c r="H2067" s="70"/>
      <c r="I2067" s="81"/>
      <c r="J2067" s="71" t="str">
        <f>IF(H2067="","",VLOOKUP(H2067,単重表!$C$6:'単重表'!$F$2502,2,FALSE))</f>
        <v/>
      </c>
      <c r="K2067" s="232"/>
      <c r="L2067" s="101">
        <f t="shared" si="889"/>
        <v>1</v>
      </c>
      <c r="M2067" s="46"/>
      <c r="N2067" s="101">
        <f t="shared" si="880"/>
        <v>1</v>
      </c>
      <c r="O2067" s="49"/>
      <c r="P2067" s="47" t="str">
        <f>IF(H2067="","",VLOOKUP(H2067,単重表!$C$6:'単重表'!$F$2502,3,FALSE))</f>
        <v/>
      </c>
      <c r="Q2067" s="47"/>
      <c r="R2067" s="56" t="e">
        <f t="shared" si="890"/>
        <v>#VALUE!</v>
      </c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267"/>
      <c r="AF2067" s="267"/>
      <c r="AG2067" s="40"/>
      <c r="AH2067" s="40"/>
      <c r="AI2067" s="40"/>
      <c r="AJ2067" s="58" t="str">
        <f>IF(H2067="","",VLOOKUP(H2067,単重表!$C$6:'単重表'!$F$2502,4,FALSE))</f>
        <v/>
      </c>
      <c r="AK2067" s="141" t="e">
        <f t="shared" si="881"/>
        <v>#VALUE!</v>
      </c>
      <c r="AL2067" s="40">
        <v>2</v>
      </c>
      <c r="AM2067" s="190" t="e">
        <f t="shared" si="882"/>
        <v>#VALUE!</v>
      </c>
      <c r="AO2067" s="191">
        <f t="shared" si="883"/>
        <v>0</v>
      </c>
      <c r="AP2067" s="182"/>
      <c r="AQ2067" s="183" t="str">
        <f t="shared" si="884"/>
        <v/>
      </c>
      <c r="AR2067" s="182"/>
      <c r="AS2067" s="184" t="str">
        <f t="shared" si="885"/>
        <v/>
      </c>
      <c r="AT2067" s="182"/>
      <c r="AU2067" s="268"/>
      <c r="AV2067" s="185"/>
      <c r="AW2067" s="185"/>
      <c r="AX2067" s="185"/>
      <c r="AY2067" s="185"/>
      <c r="AZ2067" s="185"/>
      <c r="BA2067" s="186"/>
      <c r="BB2067" s="80"/>
      <c r="BC2067" s="185"/>
      <c r="BD2067" s="185"/>
      <c r="BE2067" s="185"/>
      <c r="BF2067" s="185"/>
      <c r="BG2067" s="187"/>
      <c r="BH2067" s="270"/>
      <c r="BI2067" s="188"/>
      <c r="BJ2067" s="268"/>
      <c r="BL2067" s="40"/>
      <c r="BM2067" s="40"/>
      <c r="BN2067" s="40"/>
      <c r="BO2067" s="40"/>
      <c r="BP2067" s="40"/>
      <c r="BQ2067" s="40"/>
      <c r="BR2067" s="40"/>
      <c r="BS2067" s="40"/>
      <c r="BT2067" s="40"/>
      <c r="BU2067" s="40"/>
      <c r="BV2067" s="40"/>
      <c r="BW2067" s="40"/>
      <c r="BX2067" s="40"/>
      <c r="BY2067" s="40"/>
      <c r="BZ2067" s="40"/>
      <c r="CA2067" s="40"/>
      <c r="CB2067" s="40"/>
      <c r="CC2067" s="40"/>
      <c r="CD2067" s="40"/>
      <c r="CE2067" s="40"/>
      <c r="CF2067" s="40"/>
      <c r="CG2067" s="40"/>
      <c r="CH2067" s="40"/>
      <c r="CI2067" s="40"/>
      <c r="CJ2067" s="40"/>
      <c r="CK2067" s="40"/>
      <c r="CL2067" s="40"/>
      <c r="CM2067" s="40"/>
      <c r="CN2067" s="40"/>
      <c r="CO2067" s="40">
        <f t="shared" si="886"/>
        <v>0</v>
      </c>
    </row>
    <row r="2068" spans="1:93" ht="22.5" customHeight="1">
      <c r="A2068" s="269"/>
      <c r="B2068" s="267"/>
      <c r="C2068" s="75"/>
      <c r="D2068" s="78"/>
      <c r="E2068" s="75"/>
      <c r="F2068" s="80"/>
      <c r="G2068" s="78"/>
      <c r="H2068" s="70"/>
      <c r="I2068" s="81"/>
      <c r="J2068" s="71" t="str">
        <f>IF(H2068="","",VLOOKUP(H2068,単重表!$C$6:'単重表'!$F$2502,2,FALSE))</f>
        <v/>
      </c>
      <c r="K2068" s="232"/>
      <c r="L2068" s="101">
        <f t="shared" si="889"/>
        <v>1</v>
      </c>
      <c r="M2068" s="46"/>
      <c r="N2068" s="101">
        <f t="shared" si="880"/>
        <v>1</v>
      </c>
      <c r="O2068" s="49"/>
      <c r="P2068" s="47" t="str">
        <f>IF(H2068="","",VLOOKUP(H2068,単重表!$C$6:'単重表'!$F$2502,3,FALSE))</f>
        <v/>
      </c>
      <c r="Q2068" s="47"/>
      <c r="R2068" s="56" t="e">
        <f t="shared" si="890"/>
        <v>#VALUE!</v>
      </c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267"/>
      <c r="AF2068" s="267"/>
      <c r="AG2068" s="40"/>
      <c r="AH2068" s="40"/>
      <c r="AI2068" s="40"/>
      <c r="AJ2068" s="58" t="str">
        <f>IF(H2068="","",VLOOKUP(H2068,単重表!$C$6:'単重表'!$F$2502,4,FALSE))</f>
        <v/>
      </c>
      <c r="AK2068" s="141" t="e">
        <f t="shared" si="881"/>
        <v>#VALUE!</v>
      </c>
      <c r="AL2068" s="40">
        <v>2</v>
      </c>
      <c r="AM2068" s="190" t="e">
        <f t="shared" si="882"/>
        <v>#VALUE!</v>
      </c>
      <c r="AO2068" s="191">
        <f t="shared" si="883"/>
        <v>0</v>
      </c>
      <c r="AP2068" s="182"/>
      <c r="AQ2068" s="183" t="str">
        <f t="shared" si="884"/>
        <v/>
      </c>
      <c r="AR2068" s="182"/>
      <c r="AS2068" s="184" t="str">
        <f t="shared" si="885"/>
        <v/>
      </c>
      <c r="AT2068" s="182"/>
      <c r="AU2068" s="268"/>
      <c r="AV2068" s="185"/>
      <c r="AW2068" s="185"/>
      <c r="AX2068" s="185"/>
      <c r="AY2068" s="185"/>
      <c r="AZ2068" s="185"/>
      <c r="BA2068" s="186"/>
      <c r="BB2068" s="80"/>
      <c r="BC2068" s="185"/>
      <c r="BD2068" s="185"/>
      <c r="BE2068" s="185"/>
      <c r="BF2068" s="185"/>
      <c r="BG2068" s="187"/>
      <c r="BH2068" s="270"/>
      <c r="BI2068" s="188"/>
      <c r="BJ2068" s="268"/>
      <c r="BL2068" s="40"/>
      <c r="BM2068" s="40"/>
      <c r="BN2068" s="40"/>
      <c r="BO2068" s="40"/>
      <c r="BP2068" s="40"/>
      <c r="BQ2068" s="40"/>
      <c r="BR2068" s="40"/>
      <c r="BS2068" s="40"/>
      <c r="BT2068" s="40"/>
      <c r="BU2068" s="40"/>
      <c r="BV2068" s="40"/>
      <c r="BW2068" s="40"/>
      <c r="BX2068" s="40"/>
      <c r="BY2068" s="40"/>
      <c r="BZ2068" s="40"/>
      <c r="CA2068" s="40"/>
      <c r="CB2068" s="40"/>
      <c r="CC2068" s="40"/>
      <c r="CD2068" s="40"/>
      <c r="CE2068" s="40"/>
      <c r="CF2068" s="40"/>
      <c r="CG2068" s="40"/>
      <c r="CH2068" s="40"/>
      <c r="CI2068" s="40"/>
      <c r="CJ2068" s="40"/>
      <c r="CK2068" s="40"/>
      <c r="CL2068" s="40"/>
      <c r="CM2068" s="40"/>
      <c r="CN2068" s="40"/>
      <c r="CO2068" s="40">
        <f t="shared" si="886"/>
        <v>0</v>
      </c>
    </row>
    <row r="2069" spans="1:93" ht="22.5" customHeight="1">
      <c r="A2069" s="269"/>
      <c r="B2069" s="267"/>
      <c r="C2069" s="75"/>
      <c r="D2069" s="78"/>
      <c r="E2069" s="75"/>
      <c r="F2069" s="80"/>
      <c r="G2069" s="78"/>
      <c r="H2069" s="70"/>
      <c r="I2069" s="81"/>
      <c r="J2069" s="71" t="str">
        <f>IF(H2069="","",VLOOKUP(H2069,単重表!$C$6:'単重表'!$F$2502,2,FALSE))</f>
        <v/>
      </c>
      <c r="K2069" s="232"/>
      <c r="L2069" s="101">
        <f>IF(K2069="",1,K2069/1000)</f>
        <v>1</v>
      </c>
      <c r="M2069" s="46"/>
      <c r="N2069" s="101">
        <f t="shared" si="880"/>
        <v>1</v>
      </c>
      <c r="O2069" s="49"/>
      <c r="P2069" s="47" t="str">
        <f>IF(H2069="","",VLOOKUP(H2069,単重表!$C$6:'単重表'!$F$2502,3,FALSE))</f>
        <v/>
      </c>
      <c r="Q2069" s="47"/>
      <c r="R2069" s="56" t="e">
        <f t="shared" si="890"/>
        <v>#VALUE!</v>
      </c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267"/>
      <c r="AF2069" s="267"/>
      <c r="AG2069" s="40"/>
      <c r="AH2069" s="40"/>
      <c r="AI2069" s="40"/>
      <c r="AJ2069" s="58" t="str">
        <f>IF(H2069="","",VLOOKUP(H2069,単重表!$C$6:'単重表'!$F$2502,4,FALSE))</f>
        <v/>
      </c>
      <c r="AK2069" s="141" t="e">
        <f t="shared" si="881"/>
        <v>#VALUE!</v>
      </c>
      <c r="AL2069" s="40">
        <v>2</v>
      </c>
      <c r="AM2069" s="190" t="e">
        <f t="shared" si="882"/>
        <v>#VALUE!</v>
      </c>
      <c r="AO2069" s="191">
        <f t="shared" si="883"/>
        <v>0</v>
      </c>
      <c r="AP2069" s="182"/>
      <c r="AQ2069" s="183" t="str">
        <f t="shared" si="884"/>
        <v/>
      </c>
      <c r="AR2069" s="182"/>
      <c r="AS2069" s="184" t="str">
        <f t="shared" si="885"/>
        <v/>
      </c>
      <c r="AT2069" s="182"/>
      <c r="AU2069" s="268"/>
      <c r="AV2069" s="185"/>
      <c r="AW2069" s="185"/>
      <c r="AX2069" s="185"/>
      <c r="AY2069" s="185"/>
      <c r="AZ2069" s="185"/>
      <c r="BA2069" s="186"/>
      <c r="BB2069" s="80"/>
      <c r="BC2069" s="185"/>
      <c r="BD2069" s="185"/>
      <c r="BE2069" s="185"/>
      <c r="BF2069" s="185"/>
      <c r="BG2069" s="187"/>
      <c r="BH2069" s="270"/>
      <c r="BI2069" s="188"/>
      <c r="BJ2069" s="268"/>
      <c r="BL2069" s="40"/>
      <c r="BM2069" s="40"/>
      <c r="BN2069" s="40"/>
      <c r="BO2069" s="40"/>
      <c r="BP2069" s="40"/>
      <c r="BQ2069" s="40"/>
      <c r="BR2069" s="40"/>
      <c r="BS2069" s="40"/>
      <c r="BT2069" s="40"/>
      <c r="BU2069" s="40"/>
      <c r="BV2069" s="40"/>
      <c r="BW2069" s="40"/>
      <c r="BX2069" s="40"/>
      <c r="BY2069" s="40"/>
      <c r="BZ2069" s="40"/>
      <c r="CA2069" s="40"/>
      <c r="CB2069" s="40"/>
      <c r="CC2069" s="40"/>
      <c r="CD2069" s="40"/>
      <c r="CE2069" s="40"/>
      <c r="CF2069" s="40"/>
      <c r="CG2069" s="40"/>
      <c r="CH2069" s="40"/>
      <c r="CI2069" s="40"/>
      <c r="CJ2069" s="40"/>
      <c r="CK2069" s="40"/>
      <c r="CL2069" s="40"/>
      <c r="CM2069" s="40"/>
      <c r="CN2069" s="40"/>
      <c r="CO2069" s="40">
        <f t="shared" si="886"/>
        <v>0</v>
      </c>
    </row>
    <row r="2070" spans="1:93" ht="22.5" customHeight="1">
      <c r="A2070" s="269"/>
      <c r="B2070" s="267"/>
      <c r="C2070" s="75"/>
      <c r="D2070" s="78"/>
      <c r="E2070" s="75"/>
      <c r="F2070" s="80"/>
      <c r="G2070" s="78"/>
      <c r="H2070" s="70"/>
      <c r="I2070" s="81"/>
      <c r="J2070" s="71" t="str">
        <f>IF(H2070="","",VLOOKUP(H2070,単重表!$C$6:'単重表'!$F$2502,2,FALSE))</f>
        <v/>
      </c>
      <c r="K2070" s="232"/>
      <c r="L2070" s="101">
        <f>IF(K2070="",1,K2070/1000)</f>
        <v>1</v>
      </c>
      <c r="M2070" s="46"/>
      <c r="N2070" s="101">
        <f t="shared" si="880"/>
        <v>1</v>
      </c>
      <c r="O2070" s="49"/>
      <c r="P2070" s="47" t="str">
        <f>IF(H2070="","",VLOOKUP(H2070,単重表!$C$6:'単重表'!$F$2502,3,FALSE))</f>
        <v/>
      </c>
      <c r="Q2070" s="47"/>
      <c r="R2070" s="56" t="e">
        <f t="shared" si="890"/>
        <v>#VALUE!</v>
      </c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267"/>
      <c r="AF2070" s="267"/>
      <c r="AG2070" s="40"/>
      <c r="AH2070" s="40"/>
      <c r="AI2070" s="40"/>
      <c r="AJ2070" s="58" t="str">
        <f>IF(H2070="","",VLOOKUP(H2070,単重表!$C$6:'単重表'!$F$2502,4,FALSE))</f>
        <v/>
      </c>
      <c r="AK2070" s="141" t="e">
        <f t="shared" si="881"/>
        <v>#VALUE!</v>
      </c>
      <c r="AL2070" s="40">
        <v>2</v>
      </c>
      <c r="AM2070" s="190" t="e">
        <f t="shared" si="882"/>
        <v>#VALUE!</v>
      </c>
      <c r="AO2070" s="191">
        <f t="shared" si="883"/>
        <v>0</v>
      </c>
      <c r="AP2070" s="182"/>
      <c r="AQ2070" s="183" t="str">
        <f t="shared" si="884"/>
        <v/>
      </c>
      <c r="AR2070" s="182"/>
      <c r="AS2070" s="184" t="str">
        <f t="shared" si="885"/>
        <v/>
      </c>
      <c r="AT2070" s="182"/>
      <c r="AU2070" s="268"/>
      <c r="AV2070" s="185"/>
      <c r="AW2070" s="185"/>
      <c r="AX2070" s="185"/>
      <c r="AY2070" s="185"/>
      <c r="AZ2070" s="185"/>
      <c r="BA2070" s="186"/>
      <c r="BB2070" s="80"/>
      <c r="BC2070" s="185"/>
      <c r="BD2070" s="185"/>
      <c r="BE2070" s="185"/>
      <c r="BF2070" s="185"/>
      <c r="BG2070" s="187"/>
      <c r="BH2070" s="270"/>
      <c r="BI2070" s="188"/>
      <c r="BJ2070" s="268"/>
      <c r="BL2070" s="40"/>
      <c r="BM2070" s="40"/>
      <c r="BN2070" s="40"/>
      <c r="BO2070" s="40"/>
      <c r="BP2070" s="40"/>
      <c r="BQ2070" s="40"/>
      <c r="BR2070" s="40"/>
      <c r="BS2070" s="40"/>
      <c r="BT2070" s="40"/>
      <c r="BU2070" s="40"/>
      <c r="BV2070" s="40"/>
      <c r="BW2070" s="40"/>
      <c r="BX2070" s="40"/>
      <c r="BY2070" s="40"/>
      <c r="BZ2070" s="40"/>
      <c r="CA2070" s="40"/>
      <c r="CB2070" s="40"/>
      <c r="CC2070" s="40"/>
      <c r="CD2070" s="40"/>
      <c r="CE2070" s="40"/>
      <c r="CF2070" s="40"/>
      <c r="CG2070" s="40"/>
      <c r="CH2070" s="40"/>
      <c r="CI2070" s="40"/>
      <c r="CJ2070" s="40"/>
      <c r="CK2070" s="40"/>
      <c r="CL2070" s="40"/>
      <c r="CM2070" s="40"/>
      <c r="CN2070" s="40"/>
      <c r="CO2070" s="40">
        <f t="shared" si="886"/>
        <v>0</v>
      </c>
    </row>
    <row r="2071" spans="1:93" ht="22.5" customHeight="1">
      <c r="A2071" s="269"/>
      <c r="B2071" s="267"/>
      <c r="C2071" s="75"/>
      <c r="D2071" s="78"/>
      <c r="E2071" s="75"/>
      <c r="F2071" s="80"/>
      <c r="G2071" s="78"/>
      <c r="H2071" s="70"/>
      <c r="I2071" s="81"/>
      <c r="J2071" s="71" t="str">
        <f>IF(H2071="","",VLOOKUP(H2071,単重表!$C$6:'単重表'!$F$2502,2,FALSE))</f>
        <v/>
      </c>
      <c r="K2071" s="232"/>
      <c r="L2071" s="101">
        <f>IF(K2071="",1,K2071/1000)</f>
        <v>1</v>
      </c>
      <c r="M2071" s="46"/>
      <c r="N2071" s="101">
        <f t="shared" si="880"/>
        <v>1</v>
      </c>
      <c r="O2071" s="49"/>
      <c r="P2071" s="47" t="str">
        <f>IF(H2071="","",VLOOKUP(H2071,単重表!$C$6:'単重表'!$F$2502,3,FALSE))</f>
        <v/>
      </c>
      <c r="Q2071" s="47"/>
      <c r="R2071" s="56" t="e">
        <f>P2071*O2071*N2071*L2071+Q2071</f>
        <v>#VALUE!</v>
      </c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267"/>
      <c r="AF2071" s="267"/>
      <c r="AG2071" s="40"/>
      <c r="AH2071" s="40"/>
      <c r="AI2071" s="40"/>
      <c r="AJ2071" s="58" t="str">
        <f>IF(H2071="","",VLOOKUP(H2071,単重表!$C$6:'単重表'!$F$2502,4,FALSE))</f>
        <v/>
      </c>
      <c r="AK2071" s="141" t="e">
        <f t="shared" si="881"/>
        <v>#VALUE!</v>
      </c>
      <c r="AL2071" s="40">
        <v>2</v>
      </c>
      <c r="AM2071" s="190" t="e">
        <f t="shared" si="882"/>
        <v>#VALUE!</v>
      </c>
      <c r="AO2071" s="191">
        <f t="shared" si="883"/>
        <v>0</v>
      </c>
      <c r="AP2071" s="182"/>
      <c r="AQ2071" s="183" t="str">
        <f t="shared" si="884"/>
        <v/>
      </c>
      <c r="AR2071" s="182"/>
      <c r="AS2071" s="184" t="str">
        <f t="shared" si="885"/>
        <v/>
      </c>
      <c r="AT2071" s="182"/>
      <c r="AU2071" s="268"/>
      <c r="AV2071" s="185"/>
      <c r="AW2071" s="185"/>
      <c r="AX2071" s="185"/>
      <c r="AY2071" s="185"/>
      <c r="AZ2071" s="185"/>
      <c r="BA2071" s="186"/>
      <c r="BB2071" s="80"/>
      <c r="BC2071" s="185"/>
      <c r="BD2071" s="185"/>
      <c r="BE2071" s="185"/>
      <c r="BF2071" s="185"/>
      <c r="BG2071" s="187"/>
      <c r="BH2071" s="270"/>
      <c r="BI2071" s="188"/>
      <c r="BJ2071" s="268"/>
      <c r="BL2071" s="40"/>
      <c r="BM2071" s="40"/>
      <c r="BN2071" s="40"/>
      <c r="BO2071" s="40"/>
      <c r="BP2071" s="40"/>
      <c r="BQ2071" s="40"/>
      <c r="BR2071" s="40"/>
      <c r="BS2071" s="40"/>
      <c r="BT2071" s="40"/>
      <c r="BU2071" s="40"/>
      <c r="BV2071" s="40"/>
      <c r="BW2071" s="40"/>
      <c r="BX2071" s="40"/>
      <c r="BY2071" s="40"/>
      <c r="BZ2071" s="40"/>
      <c r="CA2071" s="40"/>
      <c r="CB2071" s="40"/>
      <c r="CC2071" s="40"/>
      <c r="CD2071" s="40"/>
      <c r="CE2071" s="40"/>
      <c r="CF2071" s="40"/>
      <c r="CG2071" s="40"/>
      <c r="CH2071" s="40"/>
      <c r="CI2071" s="40"/>
      <c r="CJ2071" s="40"/>
      <c r="CK2071" s="40"/>
      <c r="CL2071" s="40"/>
      <c r="CM2071" s="40"/>
      <c r="CN2071" s="40"/>
      <c r="CO2071" s="40">
        <f t="shared" si="886"/>
        <v>0</v>
      </c>
    </row>
    <row r="2072" spans="1:93" ht="22.5" customHeight="1">
      <c r="A2072" s="269"/>
      <c r="B2072" s="267"/>
      <c r="C2072" s="75"/>
      <c r="D2072" s="78"/>
      <c r="E2072" s="75"/>
      <c r="F2072" s="80"/>
      <c r="G2072" s="78"/>
      <c r="H2072" s="70"/>
      <c r="I2072" s="81"/>
      <c r="J2072" s="71" t="str">
        <f>IF(H2072="","",VLOOKUP(H2072,単重表!$C$6:'単重表'!$F$2502,2,FALSE))</f>
        <v/>
      </c>
      <c r="K2072" s="232"/>
      <c r="L2072" s="101">
        <f t="shared" ref="L2072:L2079" si="891">IF(K2072="",1,K2072/1000)</f>
        <v>1</v>
      </c>
      <c r="M2072" s="46"/>
      <c r="N2072" s="101">
        <f t="shared" si="880"/>
        <v>1</v>
      </c>
      <c r="O2072" s="49"/>
      <c r="P2072" s="47" t="str">
        <f>IF(H2072="","",VLOOKUP(H2072,単重表!$C$6:'単重表'!$F$2502,3,FALSE))</f>
        <v/>
      </c>
      <c r="Q2072" s="47"/>
      <c r="R2072" s="56" t="e">
        <f t="shared" ref="R2072:R2081" si="892">P2072*O2072*N2072*L2072+Q2072</f>
        <v>#VALUE!</v>
      </c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267"/>
      <c r="AF2072" s="267"/>
      <c r="AG2072" s="40"/>
      <c r="AH2072" s="40"/>
      <c r="AI2072" s="40"/>
      <c r="AJ2072" s="58" t="str">
        <f>IF(H2072="","",VLOOKUP(H2072,単重表!$C$6:'単重表'!$F$2502,4,FALSE))</f>
        <v/>
      </c>
      <c r="AK2072" s="141" t="e">
        <f t="shared" si="881"/>
        <v>#VALUE!</v>
      </c>
      <c r="AL2072" s="40">
        <v>2</v>
      </c>
      <c r="AM2072" s="190" t="e">
        <f t="shared" si="882"/>
        <v>#VALUE!</v>
      </c>
      <c r="AO2072" s="191">
        <f t="shared" si="883"/>
        <v>0</v>
      </c>
      <c r="AP2072" s="182"/>
      <c r="AQ2072" s="183" t="str">
        <f t="shared" si="884"/>
        <v/>
      </c>
      <c r="AR2072" s="182"/>
      <c r="AS2072" s="184" t="str">
        <f t="shared" si="885"/>
        <v/>
      </c>
      <c r="AT2072" s="182"/>
      <c r="AU2072" s="268"/>
      <c r="AV2072" s="185"/>
      <c r="AW2072" s="185"/>
      <c r="AX2072" s="185"/>
      <c r="AY2072" s="185"/>
      <c r="AZ2072" s="185"/>
      <c r="BA2072" s="186"/>
      <c r="BB2072" s="80"/>
      <c r="BC2072" s="185"/>
      <c r="BD2072" s="185"/>
      <c r="BE2072" s="185"/>
      <c r="BF2072" s="185"/>
      <c r="BG2072" s="187"/>
      <c r="BH2072" s="270"/>
      <c r="BI2072" s="188"/>
      <c r="BJ2072" s="268"/>
      <c r="BL2072" s="40"/>
      <c r="BM2072" s="40"/>
      <c r="BN2072" s="40"/>
      <c r="BO2072" s="40"/>
      <c r="BP2072" s="40"/>
      <c r="BQ2072" s="40"/>
      <c r="BR2072" s="40"/>
      <c r="BS2072" s="40"/>
      <c r="BT2072" s="40"/>
      <c r="BU2072" s="40"/>
      <c r="BV2072" s="40"/>
      <c r="BW2072" s="40"/>
      <c r="BX2072" s="40"/>
      <c r="BY2072" s="40"/>
      <c r="BZ2072" s="40"/>
      <c r="CA2072" s="40"/>
      <c r="CB2072" s="40"/>
      <c r="CC2072" s="40"/>
      <c r="CD2072" s="40"/>
      <c r="CE2072" s="40"/>
      <c r="CF2072" s="40"/>
      <c r="CG2072" s="40"/>
      <c r="CH2072" s="40"/>
      <c r="CI2072" s="40"/>
      <c r="CJ2072" s="40"/>
      <c r="CK2072" s="40"/>
      <c r="CL2072" s="40"/>
      <c r="CM2072" s="40"/>
      <c r="CN2072" s="40"/>
      <c r="CO2072" s="40">
        <f t="shared" si="886"/>
        <v>0</v>
      </c>
    </row>
    <row r="2073" spans="1:93" ht="22.5" customHeight="1">
      <c r="A2073" s="269"/>
      <c r="B2073" s="267"/>
      <c r="C2073" s="75"/>
      <c r="D2073" s="78"/>
      <c r="E2073" s="75"/>
      <c r="F2073" s="80"/>
      <c r="G2073" s="78"/>
      <c r="H2073" s="70"/>
      <c r="I2073" s="81"/>
      <c r="J2073" s="71" t="str">
        <f>IF(H2073="","",VLOOKUP(H2073,単重表!$C$6:'単重表'!$F$2502,2,FALSE))</f>
        <v/>
      </c>
      <c r="K2073" s="232"/>
      <c r="L2073" s="101">
        <f t="shared" si="891"/>
        <v>1</v>
      </c>
      <c r="M2073" s="46"/>
      <c r="N2073" s="101">
        <f t="shared" si="880"/>
        <v>1</v>
      </c>
      <c r="O2073" s="49"/>
      <c r="P2073" s="47" t="str">
        <f>IF(H2073="","",VLOOKUP(H2073,単重表!$C$6:'単重表'!$F$2502,3,FALSE))</f>
        <v/>
      </c>
      <c r="Q2073" s="47"/>
      <c r="R2073" s="56" t="e">
        <f t="shared" si="892"/>
        <v>#VALUE!</v>
      </c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267"/>
      <c r="AF2073" s="267"/>
      <c r="AG2073" s="40"/>
      <c r="AH2073" s="40"/>
      <c r="AI2073" s="40"/>
      <c r="AJ2073" s="58" t="str">
        <f>IF(H2073="","",VLOOKUP(H2073,単重表!$C$6:'単重表'!$F$2502,4,FALSE))</f>
        <v/>
      </c>
      <c r="AK2073" s="141" t="e">
        <f t="shared" si="881"/>
        <v>#VALUE!</v>
      </c>
      <c r="AL2073" s="40">
        <v>2</v>
      </c>
      <c r="AM2073" s="190" t="e">
        <f t="shared" si="882"/>
        <v>#VALUE!</v>
      </c>
      <c r="AO2073" s="191">
        <f t="shared" si="883"/>
        <v>0</v>
      </c>
      <c r="AP2073" s="182"/>
      <c r="AQ2073" s="183" t="str">
        <f t="shared" si="884"/>
        <v/>
      </c>
      <c r="AR2073" s="182"/>
      <c r="AS2073" s="184" t="str">
        <f t="shared" si="885"/>
        <v/>
      </c>
      <c r="AT2073" s="182"/>
      <c r="AU2073" s="268"/>
      <c r="AV2073" s="185"/>
      <c r="AW2073" s="185"/>
      <c r="AX2073" s="185"/>
      <c r="AY2073" s="185"/>
      <c r="AZ2073" s="185"/>
      <c r="BA2073" s="186"/>
      <c r="BB2073" s="80"/>
      <c r="BC2073" s="185"/>
      <c r="BD2073" s="185"/>
      <c r="BE2073" s="185"/>
      <c r="BF2073" s="185"/>
      <c r="BG2073" s="187"/>
      <c r="BH2073" s="270"/>
      <c r="BI2073" s="188"/>
      <c r="BJ2073" s="268"/>
      <c r="BL2073" s="40"/>
      <c r="BM2073" s="40"/>
      <c r="BN2073" s="40"/>
      <c r="BO2073" s="40"/>
      <c r="BP2073" s="40"/>
      <c r="BQ2073" s="40"/>
      <c r="BR2073" s="40"/>
      <c r="BS2073" s="40"/>
      <c r="BT2073" s="40"/>
      <c r="BU2073" s="40"/>
      <c r="BV2073" s="40"/>
      <c r="BW2073" s="40"/>
      <c r="BX2073" s="40"/>
      <c r="BY2073" s="40"/>
      <c r="BZ2073" s="40"/>
      <c r="CA2073" s="40"/>
      <c r="CB2073" s="40"/>
      <c r="CC2073" s="40"/>
      <c r="CD2073" s="40"/>
      <c r="CE2073" s="40"/>
      <c r="CF2073" s="40"/>
      <c r="CG2073" s="40"/>
      <c r="CH2073" s="40"/>
      <c r="CI2073" s="40"/>
      <c r="CJ2073" s="40"/>
      <c r="CK2073" s="40"/>
      <c r="CL2073" s="40"/>
      <c r="CM2073" s="40"/>
      <c r="CN2073" s="40"/>
      <c r="CO2073" s="40">
        <f t="shared" si="886"/>
        <v>0</v>
      </c>
    </row>
    <row r="2074" spans="1:93" ht="22.5" customHeight="1">
      <c r="A2074" s="269"/>
      <c r="B2074" s="267"/>
      <c r="C2074" s="75"/>
      <c r="D2074" s="78"/>
      <c r="E2074" s="75"/>
      <c r="F2074" s="80"/>
      <c r="G2074" s="78"/>
      <c r="H2074" s="70"/>
      <c r="I2074" s="81"/>
      <c r="J2074" s="71" t="str">
        <f>IF(H2074="","",VLOOKUP(H2074,単重表!$C$6:'単重表'!$F$2502,2,FALSE))</f>
        <v/>
      </c>
      <c r="K2074" s="232"/>
      <c r="L2074" s="101">
        <f t="shared" si="891"/>
        <v>1</v>
      </c>
      <c r="M2074" s="46"/>
      <c r="N2074" s="101">
        <f t="shared" si="880"/>
        <v>1</v>
      </c>
      <c r="O2074" s="49"/>
      <c r="P2074" s="47" t="str">
        <f>IF(H2074="","",VLOOKUP(H2074,単重表!$C$6:'単重表'!$F$2502,3,FALSE))</f>
        <v/>
      </c>
      <c r="Q2074" s="47"/>
      <c r="R2074" s="56" t="e">
        <f t="shared" si="892"/>
        <v>#VALUE!</v>
      </c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267"/>
      <c r="AF2074" s="267"/>
      <c r="AG2074" s="40"/>
      <c r="AH2074" s="40"/>
      <c r="AI2074" s="40"/>
      <c r="AJ2074" s="58" t="str">
        <f>IF(H2074="","",VLOOKUP(H2074,単重表!$C$6:'単重表'!$F$2502,4,FALSE))</f>
        <v/>
      </c>
      <c r="AK2074" s="141" t="e">
        <f t="shared" si="881"/>
        <v>#VALUE!</v>
      </c>
      <c r="AL2074" s="40">
        <v>2</v>
      </c>
      <c r="AM2074" s="190" t="e">
        <f t="shared" si="882"/>
        <v>#VALUE!</v>
      </c>
      <c r="AO2074" s="191">
        <f t="shared" si="883"/>
        <v>0</v>
      </c>
      <c r="AP2074" s="182"/>
      <c r="AQ2074" s="183" t="str">
        <f t="shared" si="884"/>
        <v/>
      </c>
      <c r="AR2074" s="182"/>
      <c r="AS2074" s="184" t="str">
        <f t="shared" si="885"/>
        <v/>
      </c>
      <c r="AT2074" s="182"/>
      <c r="AU2074" s="268"/>
      <c r="AV2074" s="185"/>
      <c r="AW2074" s="185"/>
      <c r="AX2074" s="185"/>
      <c r="AY2074" s="185"/>
      <c r="AZ2074" s="185"/>
      <c r="BA2074" s="186"/>
      <c r="BB2074" s="80"/>
      <c r="BC2074" s="185"/>
      <c r="BD2074" s="185"/>
      <c r="BE2074" s="185"/>
      <c r="BF2074" s="185"/>
      <c r="BG2074" s="187"/>
      <c r="BH2074" s="270"/>
      <c r="BI2074" s="188"/>
      <c r="BJ2074" s="268"/>
      <c r="BL2074" s="40"/>
      <c r="BM2074" s="40"/>
      <c r="BN2074" s="40"/>
      <c r="BO2074" s="40"/>
      <c r="BP2074" s="40"/>
      <c r="BQ2074" s="40"/>
      <c r="BR2074" s="40"/>
      <c r="BS2074" s="40"/>
      <c r="BT2074" s="40"/>
      <c r="BU2074" s="40"/>
      <c r="BV2074" s="40"/>
      <c r="BW2074" s="40"/>
      <c r="BX2074" s="40"/>
      <c r="BY2074" s="40"/>
      <c r="BZ2074" s="40"/>
      <c r="CA2074" s="40"/>
      <c r="CB2074" s="40"/>
      <c r="CC2074" s="40"/>
      <c r="CD2074" s="40"/>
      <c r="CE2074" s="40"/>
      <c r="CF2074" s="40"/>
      <c r="CG2074" s="40"/>
      <c r="CH2074" s="40"/>
      <c r="CI2074" s="40"/>
      <c r="CJ2074" s="40"/>
      <c r="CK2074" s="40"/>
      <c r="CL2074" s="40"/>
      <c r="CM2074" s="40"/>
      <c r="CN2074" s="40"/>
      <c r="CO2074" s="40">
        <f t="shared" si="886"/>
        <v>0</v>
      </c>
    </row>
    <row r="2075" spans="1:93" ht="22.5" customHeight="1">
      <c r="A2075" s="269"/>
      <c r="B2075" s="267"/>
      <c r="C2075" s="75"/>
      <c r="D2075" s="78"/>
      <c r="E2075" s="75"/>
      <c r="F2075" s="80"/>
      <c r="G2075" s="78"/>
      <c r="H2075" s="70"/>
      <c r="I2075" s="81"/>
      <c r="J2075" s="71" t="str">
        <f>IF(H2075="","",VLOOKUP(H2075,単重表!$C$6:'単重表'!$F$2502,2,FALSE))</f>
        <v/>
      </c>
      <c r="K2075" s="232"/>
      <c r="L2075" s="101">
        <f t="shared" si="891"/>
        <v>1</v>
      </c>
      <c r="M2075" s="46"/>
      <c r="N2075" s="101">
        <f t="shared" si="880"/>
        <v>1</v>
      </c>
      <c r="O2075" s="49"/>
      <c r="P2075" s="47" t="str">
        <f>IF(H2075="","",VLOOKUP(H2075,単重表!$C$6:'単重表'!$F$2502,3,FALSE))</f>
        <v/>
      </c>
      <c r="Q2075" s="47"/>
      <c r="R2075" s="56" t="e">
        <f t="shared" si="892"/>
        <v>#VALUE!</v>
      </c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267"/>
      <c r="AF2075" s="267"/>
      <c r="AG2075" s="40"/>
      <c r="AH2075" s="40"/>
      <c r="AI2075" s="40"/>
      <c r="AJ2075" s="58" t="str">
        <f>IF(H2075="","",VLOOKUP(H2075,単重表!$C$6:'単重表'!$F$2502,4,FALSE))</f>
        <v/>
      </c>
      <c r="AK2075" s="141" t="e">
        <f t="shared" si="881"/>
        <v>#VALUE!</v>
      </c>
      <c r="AL2075" s="40">
        <v>2</v>
      </c>
      <c r="AM2075" s="190" t="e">
        <f t="shared" si="882"/>
        <v>#VALUE!</v>
      </c>
      <c r="AO2075" s="191">
        <f t="shared" si="883"/>
        <v>0</v>
      </c>
      <c r="AP2075" s="182"/>
      <c r="AQ2075" s="183" t="str">
        <f t="shared" si="884"/>
        <v/>
      </c>
      <c r="AR2075" s="182"/>
      <c r="AS2075" s="184" t="str">
        <f t="shared" si="885"/>
        <v/>
      </c>
      <c r="AT2075" s="182"/>
      <c r="AU2075" s="268"/>
      <c r="AV2075" s="185"/>
      <c r="AW2075" s="185"/>
      <c r="AX2075" s="185"/>
      <c r="AY2075" s="185"/>
      <c r="AZ2075" s="185"/>
      <c r="BA2075" s="186"/>
      <c r="BB2075" s="80"/>
      <c r="BC2075" s="185"/>
      <c r="BD2075" s="185"/>
      <c r="BE2075" s="185"/>
      <c r="BF2075" s="185"/>
      <c r="BG2075" s="187"/>
      <c r="BH2075" s="270"/>
      <c r="BI2075" s="188"/>
      <c r="BJ2075" s="268"/>
      <c r="BL2075" s="40"/>
      <c r="BM2075" s="40"/>
      <c r="BN2075" s="40"/>
      <c r="BO2075" s="40"/>
      <c r="BP2075" s="40"/>
      <c r="BQ2075" s="40"/>
      <c r="BR2075" s="40"/>
      <c r="BS2075" s="40"/>
      <c r="BT2075" s="40"/>
      <c r="BU2075" s="40"/>
      <c r="BV2075" s="40"/>
      <c r="BW2075" s="40"/>
      <c r="BX2075" s="40"/>
      <c r="BY2075" s="40"/>
      <c r="BZ2075" s="40"/>
      <c r="CA2075" s="40"/>
      <c r="CB2075" s="40"/>
      <c r="CC2075" s="40"/>
      <c r="CD2075" s="40"/>
      <c r="CE2075" s="40"/>
      <c r="CF2075" s="40"/>
      <c r="CG2075" s="40"/>
      <c r="CH2075" s="40"/>
      <c r="CI2075" s="40"/>
      <c r="CJ2075" s="40"/>
      <c r="CK2075" s="40"/>
      <c r="CL2075" s="40"/>
      <c r="CM2075" s="40"/>
      <c r="CN2075" s="40"/>
      <c r="CO2075" s="40">
        <f t="shared" si="886"/>
        <v>0</v>
      </c>
    </row>
    <row r="2076" spans="1:93" ht="22.5" customHeight="1">
      <c r="A2076" s="269"/>
      <c r="B2076" s="267"/>
      <c r="C2076" s="75"/>
      <c r="D2076" s="78"/>
      <c r="E2076" s="75"/>
      <c r="F2076" s="80"/>
      <c r="G2076" s="78"/>
      <c r="H2076" s="70"/>
      <c r="I2076" s="81"/>
      <c r="J2076" s="71" t="str">
        <f>IF(H2076="","",VLOOKUP(H2076,単重表!$C$6:'単重表'!$F$2502,2,FALSE))</f>
        <v/>
      </c>
      <c r="K2076" s="232"/>
      <c r="L2076" s="101">
        <f t="shared" si="891"/>
        <v>1</v>
      </c>
      <c r="M2076" s="46"/>
      <c r="N2076" s="101">
        <f t="shared" si="880"/>
        <v>1</v>
      </c>
      <c r="O2076" s="49"/>
      <c r="P2076" s="47" t="str">
        <f>IF(H2076="","",VLOOKUP(H2076,単重表!$C$6:'単重表'!$F$2502,3,FALSE))</f>
        <v/>
      </c>
      <c r="Q2076" s="47"/>
      <c r="R2076" s="56" t="e">
        <f t="shared" si="892"/>
        <v>#VALUE!</v>
      </c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267"/>
      <c r="AF2076" s="267"/>
      <c r="AG2076" s="40"/>
      <c r="AH2076" s="40"/>
      <c r="AI2076" s="40"/>
      <c r="AJ2076" s="58" t="str">
        <f>IF(H2076="","",VLOOKUP(H2076,単重表!$C$6:'単重表'!$F$2502,4,FALSE))</f>
        <v/>
      </c>
      <c r="AK2076" s="141" t="e">
        <f t="shared" si="881"/>
        <v>#VALUE!</v>
      </c>
      <c r="AL2076" s="40">
        <v>2</v>
      </c>
      <c r="AM2076" s="190" t="e">
        <f t="shared" si="882"/>
        <v>#VALUE!</v>
      </c>
      <c r="AO2076" s="191">
        <f t="shared" si="883"/>
        <v>0</v>
      </c>
      <c r="AP2076" s="182"/>
      <c r="AQ2076" s="183" t="str">
        <f t="shared" si="884"/>
        <v/>
      </c>
      <c r="AR2076" s="182"/>
      <c r="AS2076" s="184" t="str">
        <f t="shared" si="885"/>
        <v/>
      </c>
      <c r="AT2076" s="182"/>
      <c r="AU2076" s="268"/>
      <c r="AV2076" s="185"/>
      <c r="AW2076" s="185"/>
      <c r="AX2076" s="185"/>
      <c r="AY2076" s="185"/>
      <c r="AZ2076" s="185"/>
      <c r="BA2076" s="186"/>
      <c r="BB2076" s="80"/>
      <c r="BC2076" s="185"/>
      <c r="BD2076" s="185"/>
      <c r="BE2076" s="185"/>
      <c r="BF2076" s="185"/>
      <c r="BG2076" s="187"/>
      <c r="BH2076" s="270"/>
      <c r="BI2076" s="188"/>
      <c r="BJ2076" s="268"/>
      <c r="BL2076" s="40"/>
      <c r="BM2076" s="40"/>
      <c r="BN2076" s="40"/>
      <c r="BO2076" s="40"/>
      <c r="BP2076" s="40"/>
      <c r="BQ2076" s="40"/>
      <c r="BR2076" s="40"/>
      <c r="BS2076" s="40"/>
      <c r="BT2076" s="40"/>
      <c r="BU2076" s="40"/>
      <c r="BV2076" s="40"/>
      <c r="BW2076" s="40"/>
      <c r="BX2076" s="40"/>
      <c r="BY2076" s="40"/>
      <c r="BZ2076" s="40"/>
      <c r="CA2076" s="40"/>
      <c r="CB2076" s="40"/>
      <c r="CC2076" s="40"/>
      <c r="CD2076" s="40"/>
      <c r="CE2076" s="40"/>
      <c r="CF2076" s="40"/>
      <c r="CG2076" s="40"/>
      <c r="CH2076" s="40"/>
      <c r="CI2076" s="40"/>
      <c r="CJ2076" s="40"/>
      <c r="CK2076" s="40"/>
      <c r="CL2076" s="40"/>
      <c r="CM2076" s="40"/>
      <c r="CN2076" s="40"/>
      <c r="CO2076" s="40">
        <f t="shared" si="886"/>
        <v>0</v>
      </c>
    </row>
    <row r="2077" spans="1:93" ht="22.5" customHeight="1">
      <c r="A2077" s="269"/>
      <c r="B2077" s="267"/>
      <c r="C2077" s="75"/>
      <c r="D2077" s="78"/>
      <c r="E2077" s="75"/>
      <c r="F2077" s="80"/>
      <c r="G2077" s="78"/>
      <c r="H2077" s="70"/>
      <c r="I2077" s="81"/>
      <c r="J2077" s="71" t="str">
        <f>IF(H2077="","",VLOOKUP(H2077,単重表!$C$6:'単重表'!$F$2502,2,FALSE))</f>
        <v/>
      </c>
      <c r="K2077" s="232"/>
      <c r="L2077" s="101">
        <f t="shared" si="891"/>
        <v>1</v>
      </c>
      <c r="M2077" s="46"/>
      <c r="N2077" s="101">
        <f t="shared" si="880"/>
        <v>1</v>
      </c>
      <c r="O2077" s="49"/>
      <c r="P2077" s="47" t="str">
        <f>IF(H2077="","",VLOOKUP(H2077,単重表!$C$6:'単重表'!$F$2502,3,FALSE))</f>
        <v/>
      </c>
      <c r="Q2077" s="47"/>
      <c r="R2077" s="56" t="e">
        <f t="shared" si="892"/>
        <v>#VALUE!</v>
      </c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267"/>
      <c r="AF2077" s="267"/>
      <c r="AG2077" s="40"/>
      <c r="AH2077" s="40"/>
      <c r="AI2077" s="40"/>
      <c r="AJ2077" s="58" t="str">
        <f>IF(H2077="","",VLOOKUP(H2077,単重表!$C$6:'単重表'!$F$2502,4,FALSE))</f>
        <v/>
      </c>
      <c r="AK2077" s="141" t="e">
        <f t="shared" si="881"/>
        <v>#VALUE!</v>
      </c>
      <c r="AL2077" s="40">
        <v>2</v>
      </c>
      <c r="AM2077" s="190" t="e">
        <f t="shared" si="882"/>
        <v>#VALUE!</v>
      </c>
      <c r="AO2077" s="191">
        <f t="shared" si="883"/>
        <v>0</v>
      </c>
      <c r="AP2077" s="182"/>
      <c r="AQ2077" s="183" t="str">
        <f t="shared" si="884"/>
        <v/>
      </c>
      <c r="AR2077" s="182"/>
      <c r="AS2077" s="184" t="str">
        <f t="shared" si="885"/>
        <v/>
      </c>
      <c r="AT2077" s="182"/>
      <c r="AU2077" s="268"/>
      <c r="AV2077" s="185"/>
      <c r="AW2077" s="185"/>
      <c r="AX2077" s="185"/>
      <c r="AY2077" s="185"/>
      <c r="AZ2077" s="185"/>
      <c r="BA2077" s="186"/>
      <c r="BB2077" s="80"/>
      <c r="BC2077" s="185"/>
      <c r="BD2077" s="185"/>
      <c r="BE2077" s="185"/>
      <c r="BF2077" s="185"/>
      <c r="BG2077" s="187"/>
      <c r="BH2077" s="270"/>
      <c r="BI2077" s="188"/>
      <c r="BJ2077" s="268"/>
      <c r="BL2077" s="40"/>
      <c r="BM2077" s="40"/>
      <c r="BN2077" s="40"/>
      <c r="BO2077" s="40"/>
      <c r="BP2077" s="40"/>
      <c r="BQ2077" s="40"/>
      <c r="BR2077" s="40"/>
      <c r="BS2077" s="40"/>
      <c r="BT2077" s="40"/>
      <c r="BU2077" s="40"/>
      <c r="BV2077" s="40"/>
      <c r="BW2077" s="40"/>
      <c r="BX2077" s="40"/>
      <c r="BY2077" s="40"/>
      <c r="BZ2077" s="40"/>
      <c r="CA2077" s="40"/>
      <c r="CB2077" s="40"/>
      <c r="CC2077" s="40"/>
      <c r="CD2077" s="40"/>
      <c r="CE2077" s="40"/>
      <c r="CF2077" s="40"/>
      <c r="CG2077" s="40"/>
      <c r="CH2077" s="40"/>
      <c r="CI2077" s="40"/>
      <c r="CJ2077" s="40"/>
      <c r="CK2077" s="40"/>
      <c r="CL2077" s="40"/>
      <c r="CM2077" s="40"/>
      <c r="CN2077" s="40"/>
      <c r="CO2077" s="40">
        <f t="shared" si="886"/>
        <v>0</v>
      </c>
    </row>
    <row r="2078" spans="1:93" ht="22.5" customHeight="1">
      <c r="A2078" s="269"/>
      <c r="B2078" s="267"/>
      <c r="C2078" s="75"/>
      <c r="D2078" s="78"/>
      <c r="E2078" s="75"/>
      <c r="F2078" s="80"/>
      <c r="G2078" s="78"/>
      <c r="H2078" s="70"/>
      <c r="I2078" s="81"/>
      <c r="J2078" s="71" t="str">
        <f>IF(H2078="","",VLOOKUP(H2078,単重表!$C$6:'単重表'!$F$2502,2,FALSE))</f>
        <v/>
      </c>
      <c r="K2078" s="232"/>
      <c r="L2078" s="101">
        <f t="shared" si="891"/>
        <v>1</v>
      </c>
      <c r="M2078" s="46"/>
      <c r="N2078" s="101">
        <f t="shared" si="880"/>
        <v>1</v>
      </c>
      <c r="O2078" s="49"/>
      <c r="P2078" s="47" t="str">
        <f>IF(H2078="","",VLOOKUP(H2078,単重表!$C$6:'単重表'!$F$2502,3,FALSE))</f>
        <v/>
      </c>
      <c r="Q2078" s="47"/>
      <c r="R2078" s="56" t="e">
        <f t="shared" si="892"/>
        <v>#VALUE!</v>
      </c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267"/>
      <c r="AF2078" s="267"/>
      <c r="AG2078" s="40"/>
      <c r="AH2078" s="40"/>
      <c r="AI2078" s="40"/>
      <c r="AJ2078" s="58" t="str">
        <f>IF(H2078="","",VLOOKUP(H2078,単重表!$C$6:'単重表'!$F$2502,4,FALSE))</f>
        <v/>
      </c>
      <c r="AK2078" s="141" t="e">
        <f t="shared" si="881"/>
        <v>#VALUE!</v>
      </c>
      <c r="AL2078" s="40">
        <v>2</v>
      </c>
      <c r="AM2078" s="190" t="e">
        <f t="shared" si="882"/>
        <v>#VALUE!</v>
      </c>
      <c r="AO2078" s="191">
        <f t="shared" si="883"/>
        <v>0</v>
      </c>
      <c r="AP2078" s="182"/>
      <c r="AQ2078" s="183" t="str">
        <f t="shared" si="884"/>
        <v/>
      </c>
      <c r="AR2078" s="182"/>
      <c r="AS2078" s="184" t="str">
        <f t="shared" si="885"/>
        <v/>
      </c>
      <c r="AT2078" s="182"/>
      <c r="AU2078" s="268"/>
      <c r="AV2078" s="185"/>
      <c r="AW2078" s="185"/>
      <c r="AX2078" s="185"/>
      <c r="AY2078" s="185"/>
      <c r="AZ2078" s="185"/>
      <c r="BA2078" s="186"/>
      <c r="BB2078" s="80"/>
      <c r="BC2078" s="185"/>
      <c r="BD2078" s="185"/>
      <c r="BE2078" s="185"/>
      <c r="BF2078" s="185"/>
      <c r="BG2078" s="187"/>
      <c r="BH2078" s="270"/>
      <c r="BI2078" s="188"/>
      <c r="BJ2078" s="268"/>
      <c r="BL2078" s="40"/>
      <c r="BM2078" s="40"/>
      <c r="BN2078" s="40"/>
      <c r="BO2078" s="40"/>
      <c r="BP2078" s="40"/>
      <c r="BQ2078" s="40"/>
      <c r="BR2078" s="40"/>
      <c r="BS2078" s="40"/>
      <c r="BT2078" s="40"/>
      <c r="BU2078" s="40"/>
      <c r="BV2078" s="40"/>
      <c r="BW2078" s="40"/>
      <c r="BX2078" s="40"/>
      <c r="BY2078" s="40"/>
      <c r="BZ2078" s="40"/>
      <c r="CA2078" s="40"/>
      <c r="CB2078" s="40"/>
      <c r="CC2078" s="40"/>
      <c r="CD2078" s="40"/>
      <c r="CE2078" s="40"/>
      <c r="CF2078" s="40"/>
      <c r="CG2078" s="40"/>
      <c r="CH2078" s="40"/>
      <c r="CI2078" s="40"/>
      <c r="CJ2078" s="40"/>
      <c r="CK2078" s="40"/>
      <c r="CL2078" s="40"/>
      <c r="CM2078" s="40"/>
      <c r="CN2078" s="40"/>
      <c r="CO2078" s="40">
        <f t="shared" si="886"/>
        <v>0</v>
      </c>
    </row>
    <row r="2079" spans="1:93" ht="22.5" customHeight="1">
      <c r="A2079" s="269"/>
      <c r="B2079" s="267"/>
      <c r="C2079" s="75"/>
      <c r="D2079" s="78"/>
      <c r="E2079" s="75"/>
      <c r="F2079" s="80"/>
      <c r="G2079" s="78"/>
      <c r="H2079" s="70"/>
      <c r="I2079" s="81"/>
      <c r="J2079" s="71" t="str">
        <f>IF(H2079="","",VLOOKUP(H2079,単重表!$C$6:'単重表'!$F$2502,2,FALSE))</f>
        <v/>
      </c>
      <c r="K2079" s="232"/>
      <c r="L2079" s="101">
        <f t="shared" si="891"/>
        <v>1</v>
      </c>
      <c r="M2079" s="46"/>
      <c r="N2079" s="101">
        <f t="shared" si="880"/>
        <v>1</v>
      </c>
      <c r="O2079" s="49"/>
      <c r="P2079" s="47" t="str">
        <f>IF(H2079="","",VLOOKUP(H2079,単重表!$C$6:'単重表'!$F$2502,3,FALSE))</f>
        <v/>
      </c>
      <c r="Q2079" s="47"/>
      <c r="R2079" s="56" t="e">
        <f t="shared" si="892"/>
        <v>#VALUE!</v>
      </c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267"/>
      <c r="AF2079" s="267"/>
      <c r="AG2079" s="40"/>
      <c r="AH2079" s="40"/>
      <c r="AI2079" s="40"/>
      <c r="AJ2079" s="58" t="str">
        <f>IF(H2079="","",VLOOKUP(H2079,単重表!$C$6:'単重表'!$F$2502,4,FALSE))</f>
        <v/>
      </c>
      <c r="AK2079" s="141" t="e">
        <f t="shared" si="881"/>
        <v>#VALUE!</v>
      </c>
      <c r="AL2079" s="40">
        <v>2</v>
      </c>
      <c r="AM2079" s="190" t="e">
        <f t="shared" si="882"/>
        <v>#VALUE!</v>
      </c>
      <c r="AO2079" s="191">
        <f t="shared" si="883"/>
        <v>0</v>
      </c>
      <c r="AP2079" s="182"/>
      <c r="AQ2079" s="183" t="str">
        <f t="shared" si="884"/>
        <v/>
      </c>
      <c r="AR2079" s="182"/>
      <c r="AS2079" s="184" t="str">
        <f t="shared" si="885"/>
        <v/>
      </c>
      <c r="AT2079" s="182"/>
      <c r="AU2079" s="268"/>
      <c r="AV2079" s="185"/>
      <c r="AW2079" s="185"/>
      <c r="AX2079" s="185"/>
      <c r="AY2079" s="185"/>
      <c r="AZ2079" s="185"/>
      <c r="BA2079" s="186"/>
      <c r="BB2079" s="80"/>
      <c r="BC2079" s="185"/>
      <c r="BD2079" s="185"/>
      <c r="BE2079" s="185"/>
      <c r="BF2079" s="185"/>
      <c r="BG2079" s="187"/>
      <c r="BH2079" s="270"/>
      <c r="BI2079" s="188"/>
      <c r="BJ2079" s="268"/>
      <c r="BL2079" s="40"/>
      <c r="BM2079" s="40"/>
      <c r="BN2079" s="40"/>
      <c r="BO2079" s="40"/>
      <c r="BP2079" s="40"/>
      <c r="BQ2079" s="40"/>
      <c r="BR2079" s="40"/>
      <c r="BS2079" s="40"/>
      <c r="BT2079" s="40"/>
      <c r="BU2079" s="40"/>
      <c r="BV2079" s="40"/>
      <c r="BW2079" s="40"/>
      <c r="BX2079" s="40"/>
      <c r="BY2079" s="40"/>
      <c r="BZ2079" s="40"/>
      <c r="CA2079" s="40"/>
      <c r="CB2079" s="40"/>
      <c r="CC2079" s="40"/>
      <c r="CD2079" s="40"/>
      <c r="CE2079" s="40"/>
      <c r="CF2079" s="40"/>
      <c r="CG2079" s="40"/>
      <c r="CH2079" s="40"/>
      <c r="CI2079" s="40"/>
      <c r="CJ2079" s="40"/>
      <c r="CK2079" s="40"/>
      <c r="CL2079" s="40"/>
      <c r="CM2079" s="40"/>
      <c r="CN2079" s="40"/>
      <c r="CO2079" s="40">
        <f t="shared" si="886"/>
        <v>0</v>
      </c>
    </row>
    <row r="2080" spans="1:93" ht="22.5" customHeight="1">
      <c r="A2080" s="269"/>
      <c r="B2080" s="267"/>
      <c r="C2080" s="75"/>
      <c r="D2080" s="78"/>
      <c r="E2080" s="75"/>
      <c r="F2080" s="80"/>
      <c r="G2080" s="78"/>
      <c r="H2080" s="70"/>
      <c r="I2080" s="81"/>
      <c r="J2080" s="71" t="str">
        <f>IF(H2080="","",VLOOKUP(H2080,単重表!$C$6:'単重表'!$F$2502,2,FALSE))</f>
        <v/>
      </c>
      <c r="K2080" s="232"/>
      <c r="L2080" s="101">
        <f>IF(K2080="",1,K2080/1000)</f>
        <v>1</v>
      </c>
      <c r="M2080" s="46"/>
      <c r="N2080" s="101">
        <f t="shared" si="880"/>
        <v>1</v>
      </c>
      <c r="O2080" s="49"/>
      <c r="P2080" s="47" t="str">
        <f>IF(H2080="","",VLOOKUP(H2080,単重表!$C$6:'単重表'!$F$2502,3,FALSE))</f>
        <v/>
      </c>
      <c r="Q2080" s="47"/>
      <c r="R2080" s="56" t="e">
        <f t="shared" si="892"/>
        <v>#VALUE!</v>
      </c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267"/>
      <c r="AF2080" s="267"/>
      <c r="AG2080" s="40"/>
      <c r="AH2080" s="40"/>
      <c r="AI2080" s="40"/>
      <c r="AJ2080" s="58" t="str">
        <f>IF(H2080="","",VLOOKUP(H2080,単重表!$C$6:'単重表'!$F$2502,4,FALSE))</f>
        <v/>
      </c>
      <c r="AK2080" s="141" t="e">
        <f t="shared" si="881"/>
        <v>#VALUE!</v>
      </c>
      <c r="AL2080" s="40">
        <v>2</v>
      </c>
      <c r="AM2080" s="190" t="e">
        <f t="shared" si="882"/>
        <v>#VALUE!</v>
      </c>
      <c r="AO2080" s="191">
        <f t="shared" si="883"/>
        <v>0</v>
      </c>
      <c r="AP2080" s="182"/>
      <c r="AQ2080" s="183" t="str">
        <f t="shared" si="884"/>
        <v/>
      </c>
      <c r="AR2080" s="182"/>
      <c r="AS2080" s="184" t="str">
        <f t="shared" si="885"/>
        <v/>
      </c>
      <c r="AT2080" s="182"/>
      <c r="AU2080" s="268"/>
      <c r="AV2080" s="185"/>
      <c r="AW2080" s="185"/>
      <c r="AX2080" s="185"/>
      <c r="AY2080" s="185"/>
      <c r="AZ2080" s="185"/>
      <c r="BA2080" s="186"/>
      <c r="BB2080" s="80"/>
      <c r="BC2080" s="185"/>
      <c r="BD2080" s="185"/>
      <c r="BE2080" s="185"/>
      <c r="BF2080" s="185"/>
      <c r="BG2080" s="187"/>
      <c r="BH2080" s="270"/>
      <c r="BI2080" s="188"/>
      <c r="BJ2080" s="268"/>
      <c r="BL2080" s="40"/>
      <c r="BM2080" s="40"/>
      <c r="BN2080" s="40"/>
      <c r="BO2080" s="40"/>
      <c r="BP2080" s="40"/>
      <c r="BQ2080" s="40"/>
      <c r="BR2080" s="40"/>
      <c r="BS2080" s="40"/>
      <c r="BT2080" s="40"/>
      <c r="BU2080" s="40"/>
      <c r="BV2080" s="40"/>
      <c r="BW2080" s="40"/>
      <c r="BX2080" s="40"/>
      <c r="BY2080" s="40"/>
      <c r="BZ2080" s="40"/>
      <c r="CA2080" s="40"/>
      <c r="CB2080" s="40"/>
      <c r="CC2080" s="40"/>
      <c r="CD2080" s="40"/>
      <c r="CE2080" s="40"/>
      <c r="CF2080" s="40"/>
      <c r="CG2080" s="40"/>
      <c r="CH2080" s="40"/>
      <c r="CI2080" s="40"/>
      <c r="CJ2080" s="40"/>
      <c r="CK2080" s="40"/>
      <c r="CL2080" s="40"/>
      <c r="CM2080" s="40"/>
      <c r="CN2080" s="40"/>
      <c r="CO2080" s="40">
        <f t="shared" si="886"/>
        <v>0</v>
      </c>
    </row>
    <row r="2081" spans="1:93" ht="22.5" customHeight="1">
      <c r="A2081" s="269"/>
      <c r="B2081" s="267"/>
      <c r="C2081" s="75"/>
      <c r="D2081" s="78"/>
      <c r="E2081" s="75"/>
      <c r="F2081" s="80"/>
      <c r="G2081" s="78"/>
      <c r="H2081" s="70"/>
      <c r="I2081" s="81"/>
      <c r="J2081" s="71" t="str">
        <f>IF(H2081="","",VLOOKUP(H2081,単重表!$C$6:'単重表'!$F$2502,2,FALSE))</f>
        <v/>
      </c>
      <c r="K2081" s="232"/>
      <c r="L2081" s="101">
        <f>IF(K2081="",1,K2081/1000)</f>
        <v>1</v>
      </c>
      <c r="M2081" s="46"/>
      <c r="N2081" s="101">
        <f t="shared" si="880"/>
        <v>1</v>
      </c>
      <c r="O2081" s="49"/>
      <c r="P2081" s="47" t="str">
        <f>IF(H2081="","",VLOOKUP(H2081,単重表!$C$6:'単重表'!$F$2502,3,FALSE))</f>
        <v/>
      </c>
      <c r="Q2081" s="47"/>
      <c r="R2081" s="56" t="e">
        <f t="shared" si="892"/>
        <v>#VALUE!</v>
      </c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267"/>
      <c r="AF2081" s="267"/>
      <c r="AG2081" s="40"/>
      <c r="AH2081" s="40"/>
      <c r="AI2081" s="40"/>
      <c r="AJ2081" s="58" t="str">
        <f>IF(H2081="","",VLOOKUP(H2081,単重表!$C$6:'単重表'!$F$2502,4,FALSE))</f>
        <v/>
      </c>
      <c r="AK2081" s="141" t="e">
        <f t="shared" si="881"/>
        <v>#VALUE!</v>
      </c>
      <c r="AL2081" s="40">
        <v>2</v>
      </c>
      <c r="AM2081" s="190" t="e">
        <f t="shared" si="882"/>
        <v>#VALUE!</v>
      </c>
      <c r="AO2081" s="191">
        <f t="shared" si="883"/>
        <v>0</v>
      </c>
      <c r="AP2081" s="182"/>
      <c r="AQ2081" s="183" t="str">
        <f t="shared" si="884"/>
        <v/>
      </c>
      <c r="AR2081" s="182"/>
      <c r="AS2081" s="184" t="str">
        <f t="shared" si="885"/>
        <v/>
      </c>
      <c r="AT2081" s="182"/>
      <c r="AU2081" s="268"/>
      <c r="AV2081" s="185"/>
      <c r="AW2081" s="185"/>
      <c r="AX2081" s="185"/>
      <c r="AY2081" s="185"/>
      <c r="AZ2081" s="185"/>
      <c r="BA2081" s="186"/>
      <c r="BB2081" s="80"/>
      <c r="BC2081" s="185"/>
      <c r="BD2081" s="185"/>
      <c r="BE2081" s="185"/>
      <c r="BF2081" s="185"/>
      <c r="BG2081" s="187"/>
      <c r="BH2081" s="270"/>
      <c r="BI2081" s="188"/>
      <c r="BJ2081" s="268"/>
      <c r="BL2081" s="40"/>
      <c r="BM2081" s="40"/>
      <c r="BN2081" s="40"/>
      <c r="BO2081" s="40"/>
      <c r="BP2081" s="40"/>
      <c r="BQ2081" s="40"/>
      <c r="BR2081" s="40"/>
      <c r="BS2081" s="40"/>
      <c r="BT2081" s="40"/>
      <c r="BU2081" s="40"/>
      <c r="BV2081" s="40"/>
      <c r="BW2081" s="40"/>
      <c r="BX2081" s="40"/>
      <c r="BY2081" s="40"/>
      <c r="BZ2081" s="40"/>
      <c r="CA2081" s="40"/>
      <c r="CB2081" s="40"/>
      <c r="CC2081" s="40"/>
      <c r="CD2081" s="40"/>
      <c r="CE2081" s="40"/>
      <c r="CF2081" s="40"/>
      <c r="CG2081" s="40"/>
      <c r="CH2081" s="40"/>
      <c r="CI2081" s="40"/>
      <c r="CJ2081" s="40"/>
      <c r="CK2081" s="40"/>
      <c r="CL2081" s="40"/>
      <c r="CM2081" s="40"/>
      <c r="CN2081" s="40"/>
      <c r="CO2081" s="40">
        <f t="shared" si="886"/>
        <v>0</v>
      </c>
    </row>
    <row r="2082" spans="1:93" ht="22.5" customHeight="1">
      <c r="A2082" s="269"/>
      <c r="B2082" s="267"/>
      <c r="C2082" s="75"/>
      <c r="D2082" s="78"/>
      <c r="E2082" s="75"/>
      <c r="F2082" s="80"/>
      <c r="G2082" s="78"/>
      <c r="H2082" s="70"/>
      <c r="I2082" s="81"/>
      <c r="J2082" s="71" t="str">
        <f>IF(H2082="","",VLOOKUP(H2082,単重表!$C$6:'単重表'!$F$2502,2,FALSE))</f>
        <v/>
      </c>
      <c r="K2082" s="232"/>
      <c r="L2082" s="101">
        <f>IF(K2082="",1,K2082/1000)</f>
        <v>1</v>
      </c>
      <c r="M2082" s="46"/>
      <c r="N2082" s="101">
        <f t="shared" si="880"/>
        <v>1</v>
      </c>
      <c r="O2082" s="49"/>
      <c r="P2082" s="47" t="str">
        <f>IF(H2082="","",VLOOKUP(H2082,単重表!$C$6:'単重表'!$F$2502,3,FALSE))</f>
        <v/>
      </c>
      <c r="Q2082" s="47"/>
      <c r="R2082" s="56" t="e">
        <f>P2082*O2082*N2082*L2082+Q2082</f>
        <v>#VALUE!</v>
      </c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267"/>
      <c r="AF2082" s="267"/>
      <c r="AG2082" s="40"/>
      <c r="AH2082" s="40"/>
      <c r="AI2082" s="40"/>
      <c r="AJ2082" s="58" t="str">
        <f>IF(H2082="","",VLOOKUP(H2082,単重表!$C$6:'単重表'!$F$2502,4,FALSE))</f>
        <v/>
      </c>
      <c r="AK2082" s="141" t="e">
        <f t="shared" si="881"/>
        <v>#VALUE!</v>
      </c>
      <c r="AL2082" s="40">
        <v>2</v>
      </c>
      <c r="AM2082" s="190" t="e">
        <f t="shared" si="882"/>
        <v>#VALUE!</v>
      </c>
      <c r="AO2082" s="191">
        <f t="shared" si="883"/>
        <v>0</v>
      </c>
      <c r="AP2082" s="182"/>
      <c r="AQ2082" s="183" t="str">
        <f t="shared" si="884"/>
        <v/>
      </c>
      <c r="AR2082" s="182"/>
      <c r="AS2082" s="184" t="str">
        <f t="shared" si="885"/>
        <v/>
      </c>
      <c r="AT2082" s="182"/>
      <c r="AU2082" s="268"/>
      <c r="AV2082" s="185"/>
      <c r="AW2082" s="185"/>
      <c r="AX2082" s="185"/>
      <c r="AY2082" s="185"/>
      <c r="AZ2082" s="185"/>
      <c r="BA2082" s="186"/>
      <c r="BB2082" s="80"/>
      <c r="BC2082" s="185"/>
      <c r="BD2082" s="185"/>
      <c r="BE2082" s="185"/>
      <c r="BF2082" s="185"/>
      <c r="BG2082" s="187"/>
      <c r="BH2082" s="270"/>
      <c r="BI2082" s="188"/>
      <c r="BJ2082" s="268"/>
      <c r="BL2082" s="40"/>
      <c r="BM2082" s="40"/>
      <c r="BN2082" s="40"/>
      <c r="BO2082" s="40"/>
      <c r="BP2082" s="40"/>
      <c r="BQ2082" s="40"/>
      <c r="BR2082" s="40"/>
      <c r="BS2082" s="40"/>
      <c r="BT2082" s="40"/>
      <c r="BU2082" s="40"/>
      <c r="BV2082" s="40"/>
      <c r="BW2082" s="40"/>
      <c r="BX2082" s="40"/>
      <c r="BY2082" s="40"/>
      <c r="BZ2082" s="40"/>
      <c r="CA2082" s="40"/>
      <c r="CB2082" s="40"/>
      <c r="CC2082" s="40"/>
      <c r="CD2082" s="40"/>
      <c r="CE2082" s="40"/>
      <c r="CF2082" s="40"/>
      <c r="CG2082" s="40"/>
      <c r="CH2082" s="40"/>
      <c r="CI2082" s="40"/>
      <c r="CJ2082" s="40"/>
      <c r="CK2082" s="40"/>
      <c r="CL2082" s="40"/>
      <c r="CM2082" s="40"/>
      <c r="CN2082" s="40"/>
      <c r="CO2082" s="40">
        <f t="shared" si="886"/>
        <v>0</v>
      </c>
    </row>
    <row r="2083" spans="1:93" ht="22.5" customHeight="1">
      <c r="A2083" s="269"/>
      <c r="B2083" s="267"/>
      <c r="C2083" s="75"/>
      <c r="D2083" s="78"/>
      <c r="E2083" s="75"/>
      <c r="F2083" s="80"/>
      <c r="G2083" s="78"/>
      <c r="H2083" s="70"/>
      <c r="I2083" s="81"/>
      <c r="J2083" s="71" t="str">
        <f>IF(H2083="","",VLOOKUP(H2083,単重表!$C$6:'単重表'!$F$2502,2,FALSE))</f>
        <v/>
      </c>
      <c r="K2083" s="232"/>
      <c r="L2083" s="101">
        <f t="shared" ref="L2083:L2090" si="893">IF(K2083="",1,K2083/1000)</f>
        <v>1</v>
      </c>
      <c r="M2083" s="46"/>
      <c r="N2083" s="101">
        <f t="shared" si="244"/>
        <v>1</v>
      </c>
      <c r="O2083" s="49"/>
      <c r="P2083" s="47" t="str">
        <f>IF(H2083="","",VLOOKUP(H2083,単重表!$C$6:'単重表'!$F$2502,3,FALSE))</f>
        <v/>
      </c>
      <c r="Q2083" s="47"/>
      <c r="R2083" s="56" t="e">
        <f t="shared" ref="R2083:R2092" si="894">P2083*O2083*N2083*L2083+Q2083</f>
        <v>#VALUE!</v>
      </c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267"/>
      <c r="AF2083" s="267"/>
      <c r="AG2083" s="40"/>
      <c r="AH2083" s="40"/>
      <c r="AI2083" s="40"/>
      <c r="AJ2083" s="58" t="str">
        <f>IF(H2083="","",VLOOKUP(H2083,単重表!$C$6:'単重表'!$F$2502,4,FALSE))</f>
        <v/>
      </c>
      <c r="AK2083" s="141" t="e">
        <f t="shared" si="362"/>
        <v>#VALUE!</v>
      </c>
      <c r="AL2083" s="40">
        <v>2</v>
      </c>
      <c r="AM2083" s="190" t="e">
        <f t="shared" si="363"/>
        <v>#VALUE!</v>
      </c>
      <c r="AO2083" s="191">
        <f t="shared" si="349"/>
        <v>0</v>
      </c>
      <c r="AP2083" s="182"/>
      <c r="AQ2083" s="183" t="str">
        <f t="shared" si="350"/>
        <v/>
      </c>
      <c r="AR2083" s="182"/>
      <c r="AS2083" s="184" t="str">
        <f t="shared" si="351"/>
        <v/>
      </c>
      <c r="AT2083" s="182"/>
      <c r="AU2083" s="268"/>
      <c r="AV2083" s="185"/>
      <c r="AW2083" s="185"/>
      <c r="AX2083" s="185"/>
      <c r="AY2083" s="185"/>
      <c r="AZ2083" s="185"/>
      <c r="BA2083" s="186"/>
      <c r="BB2083" s="80"/>
      <c r="BC2083" s="185"/>
      <c r="BD2083" s="185"/>
      <c r="BE2083" s="185"/>
      <c r="BF2083" s="185"/>
      <c r="BG2083" s="187"/>
      <c r="BH2083" s="270"/>
      <c r="BI2083" s="188"/>
      <c r="BJ2083" s="268"/>
      <c r="BL2083" s="40"/>
      <c r="BM2083" s="40"/>
      <c r="BN2083" s="40"/>
      <c r="BO2083" s="40"/>
      <c r="BP2083" s="40"/>
      <c r="BQ2083" s="40"/>
      <c r="BR2083" s="40"/>
      <c r="BS2083" s="40"/>
      <c r="BT2083" s="40"/>
      <c r="BU2083" s="40"/>
      <c r="BV2083" s="40"/>
      <c r="BW2083" s="40"/>
      <c r="BX2083" s="40"/>
      <c r="BY2083" s="40"/>
      <c r="BZ2083" s="40"/>
      <c r="CA2083" s="40"/>
      <c r="CB2083" s="40"/>
      <c r="CC2083" s="40"/>
      <c r="CD2083" s="40"/>
      <c r="CE2083" s="40"/>
      <c r="CF2083" s="40"/>
      <c r="CG2083" s="40"/>
      <c r="CH2083" s="40"/>
      <c r="CI2083" s="40"/>
      <c r="CJ2083" s="40"/>
      <c r="CK2083" s="40"/>
      <c r="CL2083" s="40"/>
      <c r="CM2083" s="40"/>
      <c r="CN2083" s="40"/>
      <c r="CO2083" s="40">
        <f t="shared" si="352"/>
        <v>0</v>
      </c>
    </row>
    <row r="2084" spans="1:93" ht="22.5" customHeight="1">
      <c r="A2084" s="269"/>
      <c r="B2084" s="267"/>
      <c r="C2084" s="75"/>
      <c r="D2084" s="78"/>
      <c r="E2084" s="75"/>
      <c r="F2084" s="80"/>
      <c r="G2084" s="78"/>
      <c r="H2084" s="70"/>
      <c r="I2084" s="81"/>
      <c r="J2084" s="71" t="str">
        <f>IF(H2084="","",VLOOKUP(H2084,単重表!$C$6:'単重表'!$F$2502,2,FALSE))</f>
        <v/>
      </c>
      <c r="K2084" s="232"/>
      <c r="L2084" s="101">
        <f t="shared" si="893"/>
        <v>1</v>
      </c>
      <c r="M2084" s="46"/>
      <c r="N2084" s="101">
        <f t="shared" si="244"/>
        <v>1</v>
      </c>
      <c r="O2084" s="49"/>
      <c r="P2084" s="47" t="str">
        <f>IF(H2084="","",VLOOKUP(H2084,単重表!$C$6:'単重表'!$F$2502,3,FALSE))</f>
        <v/>
      </c>
      <c r="Q2084" s="47"/>
      <c r="R2084" s="56" t="e">
        <f t="shared" si="894"/>
        <v>#VALUE!</v>
      </c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267"/>
      <c r="AF2084" s="267"/>
      <c r="AG2084" s="40"/>
      <c r="AH2084" s="40"/>
      <c r="AI2084" s="40"/>
      <c r="AJ2084" s="58" t="str">
        <f>IF(H2084="","",VLOOKUP(H2084,単重表!$C$6:'単重表'!$F$2502,4,FALSE))</f>
        <v/>
      </c>
      <c r="AK2084" s="141" t="e">
        <f t="shared" si="362"/>
        <v>#VALUE!</v>
      </c>
      <c r="AL2084" s="40">
        <v>2</v>
      </c>
      <c r="AM2084" s="190" t="e">
        <f t="shared" si="363"/>
        <v>#VALUE!</v>
      </c>
      <c r="AO2084" s="191">
        <f t="shared" si="349"/>
        <v>0</v>
      </c>
      <c r="AP2084" s="182"/>
      <c r="AQ2084" s="183" t="str">
        <f t="shared" si="350"/>
        <v/>
      </c>
      <c r="AR2084" s="182"/>
      <c r="AS2084" s="184" t="str">
        <f t="shared" si="351"/>
        <v/>
      </c>
      <c r="AT2084" s="182"/>
      <c r="AU2084" s="268"/>
      <c r="AV2084" s="185"/>
      <c r="AW2084" s="185"/>
      <c r="AX2084" s="185"/>
      <c r="AY2084" s="185"/>
      <c r="AZ2084" s="185"/>
      <c r="BA2084" s="186"/>
      <c r="BB2084" s="80"/>
      <c r="BC2084" s="185"/>
      <c r="BD2084" s="185"/>
      <c r="BE2084" s="185"/>
      <c r="BF2084" s="185"/>
      <c r="BG2084" s="187"/>
      <c r="BH2084" s="270"/>
      <c r="BI2084" s="188"/>
      <c r="BJ2084" s="268"/>
      <c r="BL2084" s="40"/>
      <c r="BM2084" s="40"/>
      <c r="BN2084" s="40"/>
      <c r="BO2084" s="40"/>
      <c r="BP2084" s="40"/>
      <c r="BQ2084" s="40"/>
      <c r="BR2084" s="40"/>
      <c r="BS2084" s="40"/>
      <c r="BT2084" s="40"/>
      <c r="BU2084" s="40"/>
      <c r="BV2084" s="40"/>
      <c r="BW2084" s="40"/>
      <c r="BX2084" s="40"/>
      <c r="BY2084" s="40"/>
      <c r="BZ2084" s="40"/>
      <c r="CA2084" s="40"/>
      <c r="CB2084" s="40"/>
      <c r="CC2084" s="40"/>
      <c r="CD2084" s="40"/>
      <c r="CE2084" s="40"/>
      <c r="CF2084" s="40"/>
      <c r="CG2084" s="40"/>
      <c r="CH2084" s="40"/>
      <c r="CI2084" s="40"/>
      <c r="CJ2084" s="40"/>
      <c r="CK2084" s="40"/>
      <c r="CL2084" s="40"/>
      <c r="CM2084" s="40"/>
      <c r="CN2084" s="40"/>
      <c r="CO2084" s="40">
        <f t="shared" si="352"/>
        <v>0</v>
      </c>
    </row>
    <row r="2085" spans="1:93" ht="22.5" customHeight="1">
      <c r="A2085" s="269"/>
      <c r="B2085" s="267"/>
      <c r="C2085" s="75"/>
      <c r="D2085" s="78"/>
      <c r="E2085" s="75"/>
      <c r="F2085" s="80"/>
      <c r="G2085" s="78"/>
      <c r="H2085" s="70"/>
      <c r="I2085" s="81"/>
      <c r="J2085" s="71" t="str">
        <f>IF(H2085="","",VLOOKUP(H2085,単重表!$C$6:'単重表'!$F$2502,2,FALSE))</f>
        <v/>
      </c>
      <c r="K2085" s="232"/>
      <c r="L2085" s="101">
        <f t="shared" si="893"/>
        <v>1</v>
      </c>
      <c r="M2085" s="46"/>
      <c r="N2085" s="101">
        <f t="shared" si="244"/>
        <v>1</v>
      </c>
      <c r="O2085" s="49"/>
      <c r="P2085" s="47" t="str">
        <f>IF(H2085="","",VLOOKUP(H2085,単重表!$C$6:'単重表'!$F$2502,3,FALSE))</f>
        <v/>
      </c>
      <c r="Q2085" s="47"/>
      <c r="R2085" s="56" t="e">
        <f t="shared" si="894"/>
        <v>#VALUE!</v>
      </c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267"/>
      <c r="AF2085" s="267"/>
      <c r="AG2085" s="40"/>
      <c r="AH2085" s="40"/>
      <c r="AI2085" s="40"/>
      <c r="AJ2085" s="58" t="str">
        <f>IF(H2085="","",VLOOKUP(H2085,単重表!$C$6:'単重表'!$F$2502,4,FALSE))</f>
        <v/>
      </c>
      <c r="AK2085" s="141" t="e">
        <f t="shared" si="362"/>
        <v>#VALUE!</v>
      </c>
      <c r="AL2085" s="40">
        <v>2</v>
      </c>
      <c r="AM2085" s="190" t="e">
        <f t="shared" si="363"/>
        <v>#VALUE!</v>
      </c>
      <c r="AO2085" s="191">
        <f t="shared" si="349"/>
        <v>0</v>
      </c>
      <c r="AP2085" s="182"/>
      <c r="AQ2085" s="183" t="str">
        <f t="shared" si="350"/>
        <v/>
      </c>
      <c r="AR2085" s="182"/>
      <c r="AS2085" s="184" t="str">
        <f t="shared" si="351"/>
        <v/>
      </c>
      <c r="AT2085" s="182"/>
      <c r="AU2085" s="268"/>
      <c r="AV2085" s="185"/>
      <c r="AW2085" s="185"/>
      <c r="AX2085" s="185"/>
      <c r="AY2085" s="185"/>
      <c r="AZ2085" s="185"/>
      <c r="BA2085" s="186"/>
      <c r="BB2085" s="80"/>
      <c r="BC2085" s="185"/>
      <c r="BD2085" s="185"/>
      <c r="BE2085" s="185"/>
      <c r="BF2085" s="185"/>
      <c r="BG2085" s="187"/>
      <c r="BH2085" s="270"/>
      <c r="BI2085" s="188"/>
      <c r="BJ2085" s="268"/>
      <c r="BL2085" s="40"/>
      <c r="BM2085" s="40"/>
      <c r="BN2085" s="40"/>
      <c r="BO2085" s="40"/>
      <c r="BP2085" s="40"/>
      <c r="BQ2085" s="40"/>
      <c r="BR2085" s="40"/>
      <c r="BS2085" s="40"/>
      <c r="BT2085" s="40"/>
      <c r="BU2085" s="40"/>
      <c r="BV2085" s="40"/>
      <c r="BW2085" s="40"/>
      <c r="BX2085" s="40"/>
      <c r="BY2085" s="40"/>
      <c r="BZ2085" s="40"/>
      <c r="CA2085" s="40"/>
      <c r="CB2085" s="40"/>
      <c r="CC2085" s="40"/>
      <c r="CD2085" s="40"/>
      <c r="CE2085" s="40"/>
      <c r="CF2085" s="40"/>
      <c r="CG2085" s="40"/>
      <c r="CH2085" s="40"/>
      <c r="CI2085" s="40"/>
      <c r="CJ2085" s="40"/>
      <c r="CK2085" s="40"/>
      <c r="CL2085" s="40"/>
      <c r="CM2085" s="40"/>
      <c r="CN2085" s="40"/>
      <c r="CO2085" s="40">
        <f t="shared" si="352"/>
        <v>0</v>
      </c>
    </row>
    <row r="2086" spans="1:93" ht="22.5" customHeight="1">
      <c r="A2086" s="269"/>
      <c r="B2086" s="267"/>
      <c r="C2086" s="75"/>
      <c r="D2086" s="78"/>
      <c r="E2086" s="75"/>
      <c r="F2086" s="80"/>
      <c r="G2086" s="78"/>
      <c r="H2086" s="70"/>
      <c r="I2086" s="81"/>
      <c r="J2086" s="71" t="str">
        <f>IF(H2086="","",VLOOKUP(H2086,単重表!$C$6:'単重表'!$F$2502,2,FALSE))</f>
        <v/>
      </c>
      <c r="K2086" s="232"/>
      <c r="L2086" s="101">
        <f t="shared" si="893"/>
        <v>1</v>
      </c>
      <c r="M2086" s="46"/>
      <c r="N2086" s="101">
        <f t="shared" si="244"/>
        <v>1</v>
      </c>
      <c r="O2086" s="49"/>
      <c r="P2086" s="47" t="str">
        <f>IF(H2086="","",VLOOKUP(H2086,単重表!$C$6:'単重表'!$F$2502,3,FALSE))</f>
        <v/>
      </c>
      <c r="Q2086" s="47"/>
      <c r="R2086" s="56" t="e">
        <f t="shared" si="894"/>
        <v>#VALUE!</v>
      </c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267"/>
      <c r="AF2086" s="267"/>
      <c r="AG2086" s="40"/>
      <c r="AH2086" s="40"/>
      <c r="AI2086" s="40"/>
      <c r="AJ2086" s="58" t="str">
        <f>IF(H2086="","",VLOOKUP(H2086,単重表!$C$6:'単重表'!$F$2502,4,FALSE))</f>
        <v/>
      </c>
      <c r="AK2086" s="141" t="e">
        <f t="shared" si="362"/>
        <v>#VALUE!</v>
      </c>
      <c r="AL2086" s="40">
        <v>2</v>
      </c>
      <c r="AM2086" s="190" t="e">
        <f t="shared" si="363"/>
        <v>#VALUE!</v>
      </c>
      <c r="AO2086" s="191">
        <f t="shared" si="349"/>
        <v>0</v>
      </c>
      <c r="AP2086" s="182"/>
      <c r="AQ2086" s="183" t="str">
        <f t="shared" si="350"/>
        <v/>
      </c>
      <c r="AR2086" s="182"/>
      <c r="AS2086" s="184" t="str">
        <f t="shared" si="351"/>
        <v/>
      </c>
      <c r="AT2086" s="182"/>
      <c r="AU2086" s="268"/>
      <c r="AV2086" s="185"/>
      <c r="AW2086" s="185"/>
      <c r="AX2086" s="185"/>
      <c r="AY2086" s="185"/>
      <c r="AZ2086" s="185"/>
      <c r="BA2086" s="186"/>
      <c r="BB2086" s="80"/>
      <c r="BC2086" s="185"/>
      <c r="BD2086" s="185"/>
      <c r="BE2086" s="185"/>
      <c r="BF2086" s="185"/>
      <c r="BG2086" s="187"/>
      <c r="BH2086" s="270"/>
      <c r="BI2086" s="188"/>
      <c r="BJ2086" s="268"/>
      <c r="BL2086" s="40"/>
      <c r="BM2086" s="40"/>
      <c r="BN2086" s="40"/>
      <c r="BO2086" s="40"/>
      <c r="BP2086" s="40"/>
      <c r="BQ2086" s="40"/>
      <c r="BR2086" s="40"/>
      <c r="BS2086" s="40"/>
      <c r="BT2086" s="40"/>
      <c r="BU2086" s="40"/>
      <c r="BV2086" s="40"/>
      <c r="BW2086" s="40"/>
      <c r="BX2086" s="40"/>
      <c r="BY2086" s="40"/>
      <c r="BZ2086" s="40"/>
      <c r="CA2086" s="40"/>
      <c r="CB2086" s="40"/>
      <c r="CC2086" s="40"/>
      <c r="CD2086" s="40"/>
      <c r="CE2086" s="40"/>
      <c r="CF2086" s="40"/>
      <c r="CG2086" s="40"/>
      <c r="CH2086" s="40"/>
      <c r="CI2086" s="40"/>
      <c r="CJ2086" s="40"/>
      <c r="CK2086" s="40"/>
      <c r="CL2086" s="40"/>
      <c r="CM2086" s="40"/>
      <c r="CN2086" s="40"/>
      <c r="CO2086" s="40">
        <f t="shared" si="352"/>
        <v>0</v>
      </c>
    </row>
    <row r="2087" spans="1:93" ht="22.5" customHeight="1">
      <c r="A2087" s="269"/>
      <c r="B2087" s="267"/>
      <c r="C2087" s="75"/>
      <c r="D2087" s="78"/>
      <c r="E2087" s="75"/>
      <c r="F2087" s="80"/>
      <c r="G2087" s="78"/>
      <c r="H2087" s="70"/>
      <c r="I2087" s="81"/>
      <c r="J2087" s="71" t="str">
        <f>IF(H2087="","",VLOOKUP(H2087,単重表!$C$6:'単重表'!$F$2502,2,FALSE))</f>
        <v/>
      </c>
      <c r="K2087" s="232"/>
      <c r="L2087" s="101">
        <f t="shared" si="893"/>
        <v>1</v>
      </c>
      <c r="M2087" s="46"/>
      <c r="N2087" s="101">
        <f t="shared" si="244"/>
        <v>1</v>
      </c>
      <c r="O2087" s="49"/>
      <c r="P2087" s="47" t="str">
        <f>IF(H2087="","",VLOOKUP(H2087,単重表!$C$6:'単重表'!$F$2502,3,FALSE))</f>
        <v/>
      </c>
      <c r="Q2087" s="47"/>
      <c r="R2087" s="56" t="e">
        <f t="shared" si="894"/>
        <v>#VALUE!</v>
      </c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267"/>
      <c r="AF2087" s="267"/>
      <c r="AG2087" s="40"/>
      <c r="AH2087" s="40"/>
      <c r="AI2087" s="40"/>
      <c r="AJ2087" s="58" t="str">
        <f>IF(H2087="","",VLOOKUP(H2087,単重表!$C$6:'単重表'!$F$2502,4,FALSE))</f>
        <v/>
      </c>
      <c r="AK2087" s="141" t="e">
        <f t="shared" si="362"/>
        <v>#VALUE!</v>
      </c>
      <c r="AL2087" s="40">
        <v>2</v>
      </c>
      <c r="AM2087" s="190" t="e">
        <f t="shared" si="363"/>
        <v>#VALUE!</v>
      </c>
      <c r="AO2087" s="191">
        <f t="shared" si="349"/>
        <v>0</v>
      </c>
      <c r="AP2087" s="182"/>
      <c r="AQ2087" s="183" t="str">
        <f t="shared" si="350"/>
        <v/>
      </c>
      <c r="AR2087" s="182"/>
      <c r="AS2087" s="184" t="str">
        <f t="shared" si="351"/>
        <v/>
      </c>
      <c r="AT2087" s="182"/>
      <c r="AU2087" s="268"/>
      <c r="AV2087" s="185"/>
      <c r="AW2087" s="185"/>
      <c r="AX2087" s="185"/>
      <c r="AY2087" s="185"/>
      <c r="AZ2087" s="185"/>
      <c r="BA2087" s="186"/>
      <c r="BB2087" s="80"/>
      <c r="BC2087" s="185"/>
      <c r="BD2087" s="185"/>
      <c r="BE2087" s="185"/>
      <c r="BF2087" s="185"/>
      <c r="BG2087" s="187"/>
      <c r="BH2087" s="270"/>
      <c r="BI2087" s="188"/>
      <c r="BJ2087" s="268"/>
      <c r="BL2087" s="40"/>
      <c r="BM2087" s="40"/>
      <c r="BN2087" s="40"/>
      <c r="BO2087" s="40"/>
      <c r="BP2087" s="40"/>
      <c r="BQ2087" s="40"/>
      <c r="BR2087" s="40"/>
      <c r="BS2087" s="40"/>
      <c r="BT2087" s="40"/>
      <c r="BU2087" s="40"/>
      <c r="BV2087" s="40"/>
      <c r="BW2087" s="40"/>
      <c r="BX2087" s="40"/>
      <c r="BY2087" s="40"/>
      <c r="BZ2087" s="40"/>
      <c r="CA2087" s="40"/>
      <c r="CB2087" s="40"/>
      <c r="CC2087" s="40"/>
      <c r="CD2087" s="40"/>
      <c r="CE2087" s="40"/>
      <c r="CF2087" s="40"/>
      <c r="CG2087" s="40"/>
      <c r="CH2087" s="40"/>
      <c r="CI2087" s="40"/>
      <c r="CJ2087" s="40"/>
      <c r="CK2087" s="40"/>
      <c r="CL2087" s="40"/>
      <c r="CM2087" s="40"/>
      <c r="CN2087" s="40"/>
      <c r="CO2087" s="40">
        <f t="shared" si="352"/>
        <v>0</v>
      </c>
    </row>
    <row r="2088" spans="1:93" ht="22.5" customHeight="1">
      <c r="A2088" s="269"/>
      <c r="B2088" s="267"/>
      <c r="C2088" s="75"/>
      <c r="D2088" s="78"/>
      <c r="E2088" s="75"/>
      <c r="F2088" s="80"/>
      <c r="G2088" s="78"/>
      <c r="H2088" s="70"/>
      <c r="I2088" s="81"/>
      <c r="J2088" s="71" t="str">
        <f>IF(H2088="","",VLOOKUP(H2088,単重表!$C$6:'単重表'!$F$2502,2,FALSE))</f>
        <v/>
      </c>
      <c r="K2088" s="232"/>
      <c r="L2088" s="101">
        <f t="shared" si="893"/>
        <v>1</v>
      </c>
      <c r="M2088" s="46"/>
      <c r="N2088" s="101">
        <f t="shared" si="244"/>
        <v>1</v>
      </c>
      <c r="O2088" s="49"/>
      <c r="P2088" s="47" t="str">
        <f>IF(H2088="","",VLOOKUP(H2088,単重表!$C$6:'単重表'!$F$2502,3,FALSE))</f>
        <v/>
      </c>
      <c r="Q2088" s="47"/>
      <c r="R2088" s="56" t="e">
        <f t="shared" si="894"/>
        <v>#VALUE!</v>
      </c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267"/>
      <c r="AF2088" s="267"/>
      <c r="AG2088" s="40"/>
      <c r="AH2088" s="40"/>
      <c r="AI2088" s="40"/>
      <c r="AJ2088" s="58" t="str">
        <f>IF(H2088="","",VLOOKUP(H2088,単重表!$C$6:'単重表'!$F$2502,4,FALSE))</f>
        <v/>
      </c>
      <c r="AK2088" s="141" t="e">
        <f t="shared" si="362"/>
        <v>#VALUE!</v>
      </c>
      <c r="AL2088" s="40">
        <v>2</v>
      </c>
      <c r="AM2088" s="190" t="e">
        <f t="shared" si="363"/>
        <v>#VALUE!</v>
      </c>
      <c r="AO2088" s="191">
        <f t="shared" si="349"/>
        <v>0</v>
      </c>
      <c r="AP2088" s="182"/>
      <c r="AQ2088" s="183" t="str">
        <f t="shared" si="350"/>
        <v/>
      </c>
      <c r="AR2088" s="182"/>
      <c r="AS2088" s="184" t="str">
        <f t="shared" si="351"/>
        <v/>
      </c>
      <c r="AT2088" s="182"/>
      <c r="AU2088" s="268"/>
      <c r="AV2088" s="185"/>
      <c r="AW2088" s="185"/>
      <c r="AX2088" s="185"/>
      <c r="AY2088" s="185"/>
      <c r="AZ2088" s="185"/>
      <c r="BA2088" s="186"/>
      <c r="BB2088" s="80"/>
      <c r="BC2088" s="185"/>
      <c r="BD2088" s="185"/>
      <c r="BE2088" s="185"/>
      <c r="BF2088" s="185"/>
      <c r="BG2088" s="187"/>
      <c r="BH2088" s="270"/>
      <c r="BI2088" s="188"/>
      <c r="BJ2088" s="268"/>
      <c r="BL2088" s="40"/>
      <c r="BM2088" s="40"/>
      <c r="BN2088" s="40"/>
      <c r="BO2088" s="40"/>
      <c r="BP2088" s="40"/>
      <c r="BQ2088" s="40"/>
      <c r="BR2088" s="40"/>
      <c r="BS2088" s="40"/>
      <c r="BT2088" s="40"/>
      <c r="BU2088" s="40"/>
      <c r="BV2088" s="40"/>
      <c r="BW2088" s="40"/>
      <c r="BX2088" s="40"/>
      <c r="BY2088" s="40"/>
      <c r="BZ2088" s="40"/>
      <c r="CA2088" s="40"/>
      <c r="CB2088" s="40"/>
      <c r="CC2088" s="40"/>
      <c r="CD2088" s="40"/>
      <c r="CE2088" s="40"/>
      <c r="CF2088" s="40"/>
      <c r="CG2088" s="40"/>
      <c r="CH2088" s="40"/>
      <c r="CI2088" s="40"/>
      <c r="CJ2088" s="40"/>
      <c r="CK2088" s="40"/>
      <c r="CL2088" s="40"/>
      <c r="CM2088" s="40"/>
      <c r="CN2088" s="40"/>
      <c r="CO2088" s="40">
        <f t="shared" si="352"/>
        <v>0</v>
      </c>
    </row>
    <row r="2089" spans="1:93" ht="22.5" customHeight="1">
      <c r="A2089" s="269"/>
      <c r="B2089" s="267"/>
      <c r="C2089" s="75"/>
      <c r="D2089" s="78"/>
      <c r="E2089" s="75"/>
      <c r="F2089" s="80"/>
      <c r="G2089" s="78"/>
      <c r="H2089" s="70"/>
      <c r="I2089" s="81"/>
      <c r="J2089" s="71" t="str">
        <f>IF(H2089="","",VLOOKUP(H2089,単重表!$C$6:'単重表'!$F$2502,2,FALSE))</f>
        <v/>
      </c>
      <c r="K2089" s="232"/>
      <c r="L2089" s="101">
        <f t="shared" si="893"/>
        <v>1</v>
      </c>
      <c r="M2089" s="46"/>
      <c r="N2089" s="101">
        <f t="shared" si="244"/>
        <v>1</v>
      </c>
      <c r="O2089" s="49"/>
      <c r="P2089" s="47" t="str">
        <f>IF(H2089="","",VLOOKUP(H2089,単重表!$C$6:'単重表'!$F$2502,3,FALSE))</f>
        <v/>
      </c>
      <c r="Q2089" s="47"/>
      <c r="R2089" s="56" t="e">
        <f t="shared" si="894"/>
        <v>#VALUE!</v>
      </c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267"/>
      <c r="AF2089" s="267"/>
      <c r="AG2089" s="40"/>
      <c r="AH2089" s="40"/>
      <c r="AI2089" s="40"/>
      <c r="AJ2089" s="58" t="str">
        <f>IF(H2089="","",VLOOKUP(H2089,単重表!$C$6:'単重表'!$F$2502,4,FALSE))</f>
        <v/>
      </c>
      <c r="AK2089" s="141" t="e">
        <f t="shared" si="362"/>
        <v>#VALUE!</v>
      </c>
      <c r="AL2089" s="40">
        <v>2</v>
      </c>
      <c r="AM2089" s="190" t="e">
        <f t="shared" si="363"/>
        <v>#VALUE!</v>
      </c>
      <c r="AO2089" s="191">
        <f t="shared" si="349"/>
        <v>0</v>
      </c>
      <c r="AP2089" s="182"/>
      <c r="AQ2089" s="183" t="str">
        <f t="shared" si="350"/>
        <v/>
      </c>
      <c r="AR2089" s="182"/>
      <c r="AS2089" s="184" t="str">
        <f t="shared" si="351"/>
        <v/>
      </c>
      <c r="AT2089" s="182"/>
      <c r="AU2089" s="268"/>
      <c r="AV2089" s="185"/>
      <c r="AW2089" s="185"/>
      <c r="AX2089" s="185"/>
      <c r="AY2089" s="185"/>
      <c r="AZ2089" s="185"/>
      <c r="BA2089" s="186"/>
      <c r="BB2089" s="80"/>
      <c r="BC2089" s="185"/>
      <c r="BD2089" s="185"/>
      <c r="BE2089" s="185"/>
      <c r="BF2089" s="185"/>
      <c r="BG2089" s="187"/>
      <c r="BH2089" s="270"/>
      <c r="BI2089" s="188"/>
      <c r="BJ2089" s="268"/>
      <c r="BL2089" s="40"/>
      <c r="BM2089" s="40"/>
      <c r="BN2089" s="40"/>
      <c r="BO2089" s="40"/>
      <c r="BP2089" s="40"/>
      <c r="BQ2089" s="40"/>
      <c r="BR2089" s="40"/>
      <c r="BS2089" s="40"/>
      <c r="BT2089" s="40"/>
      <c r="BU2089" s="40"/>
      <c r="BV2089" s="40"/>
      <c r="BW2089" s="40"/>
      <c r="BX2089" s="40"/>
      <c r="BY2089" s="40"/>
      <c r="BZ2089" s="40"/>
      <c r="CA2089" s="40"/>
      <c r="CB2089" s="40"/>
      <c r="CC2089" s="40"/>
      <c r="CD2089" s="40"/>
      <c r="CE2089" s="40"/>
      <c r="CF2089" s="40"/>
      <c r="CG2089" s="40"/>
      <c r="CH2089" s="40"/>
      <c r="CI2089" s="40"/>
      <c r="CJ2089" s="40"/>
      <c r="CK2089" s="40"/>
      <c r="CL2089" s="40"/>
      <c r="CM2089" s="40"/>
      <c r="CN2089" s="40"/>
      <c r="CO2089" s="40">
        <f t="shared" si="352"/>
        <v>0</v>
      </c>
    </row>
    <row r="2090" spans="1:93" ht="22.5" customHeight="1">
      <c r="A2090" s="269"/>
      <c r="B2090" s="267"/>
      <c r="C2090" s="75"/>
      <c r="D2090" s="78"/>
      <c r="E2090" s="75"/>
      <c r="F2090" s="80"/>
      <c r="G2090" s="78"/>
      <c r="H2090" s="70"/>
      <c r="I2090" s="81"/>
      <c r="J2090" s="71" t="str">
        <f>IF(H2090="","",VLOOKUP(H2090,単重表!$C$6:'単重表'!$F$2502,2,FALSE))</f>
        <v/>
      </c>
      <c r="K2090" s="232"/>
      <c r="L2090" s="101">
        <f t="shared" si="893"/>
        <v>1</v>
      </c>
      <c r="M2090" s="46"/>
      <c r="N2090" s="101">
        <f t="shared" si="244"/>
        <v>1</v>
      </c>
      <c r="O2090" s="49"/>
      <c r="P2090" s="47" t="str">
        <f>IF(H2090="","",VLOOKUP(H2090,単重表!$C$6:'単重表'!$F$2502,3,FALSE))</f>
        <v/>
      </c>
      <c r="Q2090" s="47"/>
      <c r="R2090" s="56" t="e">
        <f t="shared" si="894"/>
        <v>#VALUE!</v>
      </c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267"/>
      <c r="AF2090" s="267"/>
      <c r="AG2090" s="40"/>
      <c r="AH2090" s="40"/>
      <c r="AI2090" s="40"/>
      <c r="AJ2090" s="58" t="str">
        <f>IF(H2090="","",VLOOKUP(H2090,単重表!$C$6:'単重表'!$F$2502,4,FALSE))</f>
        <v/>
      </c>
      <c r="AK2090" s="141" t="e">
        <f t="shared" si="362"/>
        <v>#VALUE!</v>
      </c>
      <c r="AL2090" s="40">
        <v>2</v>
      </c>
      <c r="AM2090" s="190" t="e">
        <f t="shared" si="363"/>
        <v>#VALUE!</v>
      </c>
      <c r="AO2090" s="191">
        <f t="shared" si="349"/>
        <v>0</v>
      </c>
      <c r="AP2090" s="182"/>
      <c r="AQ2090" s="183" t="str">
        <f t="shared" si="350"/>
        <v/>
      </c>
      <c r="AR2090" s="182"/>
      <c r="AS2090" s="184" t="str">
        <f t="shared" si="351"/>
        <v/>
      </c>
      <c r="AT2090" s="182"/>
      <c r="AU2090" s="268"/>
      <c r="AV2090" s="185"/>
      <c r="AW2090" s="185"/>
      <c r="AX2090" s="185"/>
      <c r="AY2090" s="185"/>
      <c r="AZ2090" s="185"/>
      <c r="BA2090" s="186"/>
      <c r="BB2090" s="80"/>
      <c r="BC2090" s="185"/>
      <c r="BD2090" s="185"/>
      <c r="BE2090" s="185"/>
      <c r="BF2090" s="185"/>
      <c r="BG2090" s="187"/>
      <c r="BH2090" s="270"/>
      <c r="BI2090" s="188"/>
      <c r="BJ2090" s="268"/>
      <c r="BL2090" s="40"/>
      <c r="BM2090" s="40"/>
      <c r="BN2090" s="40"/>
      <c r="BO2090" s="40"/>
      <c r="BP2090" s="40"/>
      <c r="BQ2090" s="40"/>
      <c r="BR2090" s="40"/>
      <c r="BS2090" s="40"/>
      <c r="BT2090" s="40"/>
      <c r="BU2090" s="40"/>
      <c r="BV2090" s="40"/>
      <c r="BW2090" s="40"/>
      <c r="BX2090" s="40"/>
      <c r="BY2090" s="40"/>
      <c r="BZ2090" s="40"/>
      <c r="CA2090" s="40"/>
      <c r="CB2090" s="40"/>
      <c r="CC2090" s="40"/>
      <c r="CD2090" s="40"/>
      <c r="CE2090" s="40"/>
      <c r="CF2090" s="40"/>
      <c r="CG2090" s="40"/>
      <c r="CH2090" s="40"/>
      <c r="CI2090" s="40"/>
      <c r="CJ2090" s="40"/>
      <c r="CK2090" s="40"/>
      <c r="CL2090" s="40"/>
      <c r="CM2090" s="40"/>
      <c r="CN2090" s="40"/>
      <c r="CO2090" s="40">
        <f t="shared" si="352"/>
        <v>0</v>
      </c>
    </row>
    <row r="2091" spans="1:93" ht="22.5" customHeight="1">
      <c r="A2091" s="269"/>
      <c r="B2091" s="267"/>
      <c r="C2091" s="75"/>
      <c r="D2091" s="78"/>
      <c r="E2091" s="75"/>
      <c r="F2091" s="80"/>
      <c r="G2091" s="78"/>
      <c r="H2091" s="70"/>
      <c r="I2091" s="81"/>
      <c r="J2091" s="71" t="str">
        <f>IF(H2091="","",VLOOKUP(H2091,単重表!$C$6:'単重表'!$F$2502,2,FALSE))</f>
        <v/>
      </c>
      <c r="K2091" s="232"/>
      <c r="L2091" s="101">
        <f>IF(K2091="",1,K2091/1000)</f>
        <v>1</v>
      </c>
      <c r="M2091" s="46"/>
      <c r="N2091" s="101">
        <f t="shared" si="244"/>
        <v>1</v>
      </c>
      <c r="O2091" s="49"/>
      <c r="P2091" s="47" t="str">
        <f>IF(H2091="","",VLOOKUP(H2091,単重表!$C$6:'単重表'!$F$2502,3,FALSE))</f>
        <v/>
      </c>
      <c r="Q2091" s="47"/>
      <c r="R2091" s="56" t="e">
        <f t="shared" si="894"/>
        <v>#VALUE!</v>
      </c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267"/>
      <c r="AF2091" s="267"/>
      <c r="AG2091" s="40"/>
      <c r="AH2091" s="40"/>
      <c r="AI2091" s="40"/>
      <c r="AJ2091" s="58" t="str">
        <f>IF(H2091="","",VLOOKUP(H2091,単重表!$C$6:'単重表'!$F$2502,4,FALSE))</f>
        <v/>
      </c>
      <c r="AK2091" s="141" t="e">
        <f t="shared" si="362"/>
        <v>#VALUE!</v>
      </c>
      <c r="AL2091" s="40">
        <v>2</v>
      </c>
      <c r="AM2091" s="190" t="e">
        <f t="shared" si="363"/>
        <v>#VALUE!</v>
      </c>
      <c r="AO2091" s="191">
        <f t="shared" si="349"/>
        <v>0</v>
      </c>
      <c r="AP2091" s="182"/>
      <c r="AQ2091" s="183" t="str">
        <f t="shared" si="350"/>
        <v/>
      </c>
      <c r="AR2091" s="182"/>
      <c r="AS2091" s="184" t="str">
        <f t="shared" si="351"/>
        <v/>
      </c>
      <c r="AT2091" s="182"/>
      <c r="AU2091" s="268"/>
      <c r="AV2091" s="185"/>
      <c r="AW2091" s="185"/>
      <c r="AX2091" s="185"/>
      <c r="AY2091" s="185"/>
      <c r="AZ2091" s="185"/>
      <c r="BA2091" s="186"/>
      <c r="BB2091" s="80"/>
      <c r="BC2091" s="185"/>
      <c r="BD2091" s="185"/>
      <c r="BE2091" s="185"/>
      <c r="BF2091" s="185"/>
      <c r="BG2091" s="187"/>
      <c r="BH2091" s="270"/>
      <c r="BI2091" s="188"/>
      <c r="BJ2091" s="268"/>
      <c r="BL2091" s="40"/>
      <c r="BM2091" s="40"/>
      <c r="BN2091" s="40"/>
      <c r="BO2091" s="40"/>
      <c r="BP2091" s="40"/>
      <c r="BQ2091" s="40"/>
      <c r="BR2091" s="40"/>
      <c r="BS2091" s="40"/>
      <c r="BT2091" s="40"/>
      <c r="BU2091" s="40"/>
      <c r="BV2091" s="40"/>
      <c r="BW2091" s="40"/>
      <c r="BX2091" s="40"/>
      <c r="BY2091" s="40"/>
      <c r="BZ2091" s="40"/>
      <c r="CA2091" s="40"/>
      <c r="CB2091" s="40"/>
      <c r="CC2091" s="40"/>
      <c r="CD2091" s="40"/>
      <c r="CE2091" s="40"/>
      <c r="CF2091" s="40"/>
      <c r="CG2091" s="40"/>
      <c r="CH2091" s="40"/>
      <c r="CI2091" s="40"/>
      <c r="CJ2091" s="40"/>
      <c r="CK2091" s="40"/>
      <c r="CL2091" s="40"/>
      <c r="CM2091" s="40"/>
      <c r="CN2091" s="40"/>
      <c r="CO2091" s="40">
        <f t="shared" si="352"/>
        <v>0</v>
      </c>
    </row>
    <row r="2092" spans="1:93" ht="22.5" customHeight="1">
      <c r="A2092" s="269"/>
      <c r="B2092" s="267"/>
      <c r="C2092" s="75"/>
      <c r="D2092" s="78"/>
      <c r="E2092" s="75"/>
      <c r="F2092" s="80"/>
      <c r="G2092" s="78"/>
      <c r="H2092" s="70"/>
      <c r="I2092" s="81"/>
      <c r="J2092" s="71" t="str">
        <f>IF(H2092="","",VLOOKUP(H2092,単重表!$C$6:'単重表'!$F$2502,2,FALSE))</f>
        <v/>
      </c>
      <c r="K2092" s="232"/>
      <c r="L2092" s="101">
        <f>IF(K2092="",1,K2092/1000)</f>
        <v>1</v>
      </c>
      <c r="M2092" s="46"/>
      <c r="N2092" s="101">
        <f t="shared" si="244"/>
        <v>1</v>
      </c>
      <c r="O2092" s="49"/>
      <c r="P2092" s="47" t="str">
        <f>IF(H2092="","",VLOOKUP(H2092,単重表!$C$6:'単重表'!$F$2502,3,FALSE))</f>
        <v/>
      </c>
      <c r="Q2092" s="47"/>
      <c r="R2092" s="56" t="e">
        <f t="shared" si="894"/>
        <v>#VALUE!</v>
      </c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267"/>
      <c r="AF2092" s="267"/>
      <c r="AG2092" s="40"/>
      <c r="AH2092" s="40"/>
      <c r="AI2092" s="40"/>
      <c r="AJ2092" s="58" t="str">
        <f>IF(H2092="","",VLOOKUP(H2092,単重表!$C$6:'単重表'!$F$2502,4,FALSE))</f>
        <v/>
      </c>
      <c r="AK2092" s="141" t="e">
        <f t="shared" si="362"/>
        <v>#VALUE!</v>
      </c>
      <c r="AL2092" s="40">
        <v>2</v>
      </c>
      <c r="AM2092" s="190" t="e">
        <f t="shared" si="363"/>
        <v>#VALUE!</v>
      </c>
      <c r="AO2092" s="191">
        <f t="shared" si="349"/>
        <v>0</v>
      </c>
      <c r="AP2092" s="182"/>
      <c r="AQ2092" s="183" t="str">
        <f t="shared" si="350"/>
        <v/>
      </c>
      <c r="AR2092" s="182"/>
      <c r="AS2092" s="184" t="str">
        <f t="shared" si="351"/>
        <v/>
      </c>
      <c r="AT2092" s="182"/>
      <c r="AU2092" s="268"/>
      <c r="AV2092" s="185"/>
      <c r="AW2092" s="185"/>
      <c r="AX2092" s="185"/>
      <c r="AY2092" s="185"/>
      <c r="AZ2092" s="185"/>
      <c r="BA2092" s="186"/>
      <c r="BB2092" s="80"/>
      <c r="BC2092" s="185"/>
      <c r="BD2092" s="185"/>
      <c r="BE2092" s="185"/>
      <c r="BF2092" s="185"/>
      <c r="BG2092" s="187"/>
      <c r="BH2092" s="270"/>
      <c r="BI2092" s="188"/>
      <c r="BJ2092" s="268"/>
      <c r="BL2092" s="40"/>
      <c r="BM2092" s="40"/>
      <c r="BN2092" s="40"/>
      <c r="BO2092" s="40"/>
      <c r="BP2092" s="40"/>
      <c r="BQ2092" s="40"/>
      <c r="BR2092" s="40"/>
      <c r="BS2092" s="40"/>
      <c r="BT2092" s="40"/>
      <c r="BU2092" s="40"/>
      <c r="BV2092" s="40"/>
      <c r="BW2092" s="40"/>
      <c r="BX2092" s="40"/>
      <c r="BY2092" s="40"/>
      <c r="BZ2092" s="40"/>
      <c r="CA2092" s="40"/>
      <c r="CB2092" s="40"/>
      <c r="CC2092" s="40"/>
      <c r="CD2092" s="40"/>
      <c r="CE2092" s="40"/>
      <c r="CF2092" s="40"/>
      <c r="CG2092" s="40"/>
      <c r="CH2092" s="40"/>
      <c r="CI2092" s="40"/>
      <c r="CJ2092" s="40"/>
      <c r="CK2092" s="40"/>
      <c r="CL2092" s="40"/>
      <c r="CM2092" s="40"/>
      <c r="CN2092" s="40"/>
      <c r="CO2092" s="40">
        <f t="shared" si="352"/>
        <v>0</v>
      </c>
    </row>
    <row r="2093" spans="1:93" ht="22.5" customHeight="1">
      <c r="A2093" s="269"/>
      <c r="B2093" s="267"/>
      <c r="C2093" s="75"/>
      <c r="D2093" s="78"/>
      <c r="E2093" s="75"/>
      <c r="F2093" s="80"/>
      <c r="G2093" s="78"/>
      <c r="H2093" s="70"/>
      <c r="I2093" s="81"/>
      <c r="J2093" s="71" t="str">
        <f>IF(H2093="","",VLOOKUP(H2093,単重表!$C$6:'単重表'!$F$2502,2,FALSE))</f>
        <v/>
      </c>
      <c r="K2093" s="232"/>
      <c r="L2093" s="101">
        <f>IF(K2093="",1,K2093/1000)</f>
        <v>1</v>
      </c>
      <c r="M2093" s="46"/>
      <c r="N2093" s="101">
        <f t="shared" si="244"/>
        <v>1</v>
      </c>
      <c r="O2093" s="49"/>
      <c r="P2093" s="47" t="str">
        <f>IF(H2093="","",VLOOKUP(H2093,単重表!$C$6:'単重表'!$F$2502,3,FALSE))</f>
        <v/>
      </c>
      <c r="Q2093" s="47"/>
      <c r="R2093" s="56" t="e">
        <f>P2093*O2093*N2093*L2093+Q2093</f>
        <v>#VALUE!</v>
      </c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267"/>
      <c r="AF2093" s="267"/>
      <c r="AG2093" s="40"/>
      <c r="AH2093" s="40"/>
      <c r="AI2093" s="40"/>
      <c r="AJ2093" s="58" t="str">
        <f>IF(H2093="","",VLOOKUP(H2093,単重表!$C$6:'単重表'!$F$2502,4,FALSE))</f>
        <v/>
      </c>
      <c r="AK2093" s="141" t="e">
        <f t="shared" si="362"/>
        <v>#VALUE!</v>
      </c>
      <c r="AL2093" s="40">
        <v>2</v>
      </c>
      <c r="AM2093" s="190" t="e">
        <f t="shared" si="363"/>
        <v>#VALUE!</v>
      </c>
      <c r="AO2093" s="191">
        <f t="shared" si="349"/>
        <v>0</v>
      </c>
      <c r="AP2093" s="182"/>
      <c r="AQ2093" s="183" t="str">
        <f t="shared" si="350"/>
        <v/>
      </c>
      <c r="AR2093" s="182"/>
      <c r="AS2093" s="184" t="str">
        <f t="shared" si="351"/>
        <v/>
      </c>
      <c r="AT2093" s="182"/>
      <c r="AU2093" s="268"/>
      <c r="AV2093" s="185"/>
      <c r="AW2093" s="185"/>
      <c r="AX2093" s="185"/>
      <c r="AY2093" s="185"/>
      <c r="AZ2093" s="185"/>
      <c r="BA2093" s="186"/>
      <c r="BB2093" s="80"/>
      <c r="BC2093" s="185"/>
      <c r="BD2093" s="185"/>
      <c r="BE2093" s="185"/>
      <c r="BF2093" s="185"/>
      <c r="BG2093" s="187"/>
      <c r="BH2093" s="270"/>
      <c r="BI2093" s="188"/>
      <c r="BJ2093" s="268"/>
      <c r="BL2093" s="40"/>
      <c r="BM2093" s="40"/>
      <c r="BN2093" s="40"/>
      <c r="BO2093" s="40"/>
      <c r="BP2093" s="40"/>
      <c r="BQ2093" s="40"/>
      <c r="BR2093" s="40"/>
      <c r="BS2093" s="40"/>
      <c r="BT2093" s="40"/>
      <c r="BU2093" s="40"/>
      <c r="BV2093" s="40"/>
      <c r="BW2093" s="40"/>
      <c r="BX2093" s="40"/>
      <c r="BY2093" s="40"/>
      <c r="BZ2093" s="40"/>
      <c r="CA2093" s="40"/>
      <c r="CB2093" s="40"/>
      <c r="CC2093" s="40"/>
      <c r="CD2093" s="40"/>
      <c r="CE2093" s="40"/>
      <c r="CF2093" s="40"/>
      <c r="CG2093" s="40"/>
      <c r="CH2093" s="40"/>
      <c r="CI2093" s="40"/>
      <c r="CJ2093" s="40"/>
      <c r="CK2093" s="40"/>
      <c r="CL2093" s="40"/>
      <c r="CM2093" s="40"/>
      <c r="CN2093" s="40"/>
      <c r="CO2093" s="40">
        <f t="shared" si="352"/>
        <v>0</v>
      </c>
    </row>
    <row r="2094" spans="1:93" ht="22.5" customHeight="1">
      <c r="A2094" s="269"/>
      <c r="B2094" s="267"/>
      <c r="C2094" s="75"/>
      <c r="D2094" s="78"/>
      <c r="E2094" s="75"/>
      <c r="F2094" s="80"/>
      <c r="G2094" s="78"/>
      <c r="H2094" s="70"/>
      <c r="I2094" s="81"/>
      <c r="J2094" s="71" t="str">
        <f>IF(H2094="","",VLOOKUP(H2094,単重表!$C$6:'単重表'!$F$2502,2,FALSE))</f>
        <v/>
      </c>
      <c r="K2094" s="232"/>
      <c r="L2094" s="101">
        <f t="shared" ref="L2094:L2101" si="895">IF(K2094="",1,K2094/1000)</f>
        <v>1</v>
      </c>
      <c r="M2094" s="46"/>
      <c r="N2094" s="101">
        <f t="shared" ref="N2094:N2104" si="896">IF(M2094="",1,M2094/1000)</f>
        <v>1</v>
      </c>
      <c r="O2094" s="49"/>
      <c r="P2094" s="47" t="str">
        <f>IF(H2094="","",VLOOKUP(H2094,単重表!$C$6:'単重表'!$F$2502,3,FALSE))</f>
        <v/>
      </c>
      <c r="Q2094" s="47"/>
      <c r="R2094" s="56" t="e">
        <f t="shared" ref="R2094:R2103" si="897">P2094*O2094*N2094*L2094+Q2094</f>
        <v>#VALUE!</v>
      </c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267"/>
      <c r="AF2094" s="267"/>
      <c r="AG2094" s="40"/>
      <c r="AH2094" s="40"/>
      <c r="AI2094" s="40"/>
      <c r="AJ2094" s="58" t="str">
        <f>IF(H2094="","",VLOOKUP(H2094,単重表!$C$6:'単重表'!$F$2502,4,FALSE))</f>
        <v/>
      </c>
      <c r="AK2094" s="141" t="e">
        <f t="shared" ref="AK2094:AK2104" si="898">AJ2094*O2094*L2094</f>
        <v>#VALUE!</v>
      </c>
      <c r="AL2094" s="40">
        <v>2</v>
      </c>
      <c r="AM2094" s="190" t="e">
        <f t="shared" ref="AM2094:AM2104" si="899">AK2094*AL2094</f>
        <v>#VALUE!</v>
      </c>
      <c r="AO2094" s="191">
        <f t="shared" ref="AO2094:AO2104" si="900">K2094</f>
        <v>0</v>
      </c>
      <c r="AP2094" s="182"/>
      <c r="AQ2094" s="183" t="str">
        <f t="shared" ref="AQ2094:AQ2104" si="901">MID(J2094,2,3)</f>
        <v/>
      </c>
      <c r="AR2094" s="182"/>
      <c r="AS2094" s="184" t="str">
        <f t="shared" ref="AS2094:AS2104" si="902">MID(J2094,2,3)</f>
        <v/>
      </c>
      <c r="AT2094" s="182"/>
      <c r="AU2094" s="268"/>
      <c r="AV2094" s="185"/>
      <c r="AW2094" s="185"/>
      <c r="AX2094" s="185"/>
      <c r="AY2094" s="185"/>
      <c r="AZ2094" s="185"/>
      <c r="BA2094" s="186"/>
      <c r="BB2094" s="80"/>
      <c r="BC2094" s="185"/>
      <c r="BD2094" s="185"/>
      <c r="BE2094" s="185"/>
      <c r="BF2094" s="185"/>
      <c r="BG2094" s="187"/>
      <c r="BH2094" s="270"/>
      <c r="BI2094" s="188"/>
      <c r="BJ2094" s="268"/>
      <c r="BL2094" s="40"/>
      <c r="BM2094" s="40"/>
      <c r="BN2094" s="40"/>
      <c r="BO2094" s="40"/>
      <c r="BP2094" s="40"/>
      <c r="BQ2094" s="40"/>
      <c r="BR2094" s="40"/>
      <c r="BS2094" s="40"/>
      <c r="BT2094" s="40"/>
      <c r="BU2094" s="40"/>
      <c r="BV2094" s="40"/>
      <c r="BW2094" s="40"/>
      <c r="BX2094" s="40"/>
      <c r="BY2094" s="40"/>
      <c r="BZ2094" s="40"/>
      <c r="CA2094" s="40"/>
      <c r="CB2094" s="40"/>
      <c r="CC2094" s="40"/>
      <c r="CD2094" s="40"/>
      <c r="CE2094" s="40"/>
      <c r="CF2094" s="40"/>
      <c r="CG2094" s="40"/>
      <c r="CH2094" s="40"/>
      <c r="CI2094" s="40"/>
      <c r="CJ2094" s="40"/>
      <c r="CK2094" s="40"/>
      <c r="CL2094" s="40"/>
      <c r="CM2094" s="40"/>
      <c r="CN2094" s="40"/>
      <c r="CO2094" s="40">
        <f t="shared" ref="CO2094:CO2104" si="903">BL2094*$BL$4+BO2094*$BO$4+BM2094*$BM$4+BN2094*$BN$4+BP2094*$BP$4+BQ2094*$BQ$4+BR2094*$BR$4+BS2094*$BS$4+BT2094*$BT$4+BU2094*$BU$4+BV2094*$BV$4+BW2094*$BW$4+BX2094*$BX$4+BY2094*$BY$4+BZ2094*$BZ$4+CA2094*$CA$4+CB2094*$CB$4+CC2094*$CC$4+CD2094*$CD$4+CE2094*$CE$4+CF2094*$CF$4+CG2094*$CG$4+CH2094*$CH$4+CI2094*$CI$4+CJ2094*$CJ$4+CK2094*$CK$4+CL2094*$CL$4+CM2094*$CM$4+CN2094*$CN$4</f>
        <v>0</v>
      </c>
    </row>
    <row r="2095" spans="1:93" ht="22.5" customHeight="1">
      <c r="A2095" s="269"/>
      <c r="B2095" s="267"/>
      <c r="C2095" s="75"/>
      <c r="D2095" s="78"/>
      <c r="E2095" s="75"/>
      <c r="F2095" s="80"/>
      <c r="G2095" s="78"/>
      <c r="H2095" s="70"/>
      <c r="I2095" s="81"/>
      <c r="J2095" s="71" t="str">
        <f>IF(H2095="","",VLOOKUP(H2095,単重表!$C$6:'単重表'!$F$2502,2,FALSE))</f>
        <v/>
      </c>
      <c r="K2095" s="232"/>
      <c r="L2095" s="101">
        <f t="shared" si="895"/>
        <v>1</v>
      </c>
      <c r="M2095" s="46"/>
      <c r="N2095" s="101">
        <f t="shared" si="896"/>
        <v>1</v>
      </c>
      <c r="O2095" s="49"/>
      <c r="P2095" s="47" t="str">
        <f>IF(H2095="","",VLOOKUP(H2095,単重表!$C$6:'単重表'!$F$2502,3,FALSE))</f>
        <v/>
      </c>
      <c r="Q2095" s="47"/>
      <c r="R2095" s="56" t="e">
        <f t="shared" si="897"/>
        <v>#VALUE!</v>
      </c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267"/>
      <c r="AF2095" s="267"/>
      <c r="AG2095" s="40"/>
      <c r="AH2095" s="40"/>
      <c r="AI2095" s="40"/>
      <c r="AJ2095" s="58" t="str">
        <f>IF(H2095="","",VLOOKUP(H2095,単重表!$C$6:'単重表'!$F$2502,4,FALSE))</f>
        <v/>
      </c>
      <c r="AK2095" s="141" t="e">
        <f t="shared" si="898"/>
        <v>#VALUE!</v>
      </c>
      <c r="AL2095" s="40">
        <v>2</v>
      </c>
      <c r="AM2095" s="190" t="e">
        <f t="shared" si="899"/>
        <v>#VALUE!</v>
      </c>
      <c r="AO2095" s="191">
        <f t="shared" si="900"/>
        <v>0</v>
      </c>
      <c r="AP2095" s="182"/>
      <c r="AQ2095" s="183" t="str">
        <f t="shared" si="901"/>
        <v/>
      </c>
      <c r="AR2095" s="182"/>
      <c r="AS2095" s="184" t="str">
        <f t="shared" si="902"/>
        <v/>
      </c>
      <c r="AT2095" s="182"/>
      <c r="AU2095" s="268"/>
      <c r="AV2095" s="185"/>
      <c r="AW2095" s="185"/>
      <c r="AX2095" s="185"/>
      <c r="AY2095" s="185"/>
      <c r="AZ2095" s="185"/>
      <c r="BA2095" s="186"/>
      <c r="BB2095" s="80"/>
      <c r="BC2095" s="185"/>
      <c r="BD2095" s="185"/>
      <c r="BE2095" s="185"/>
      <c r="BF2095" s="185"/>
      <c r="BG2095" s="187"/>
      <c r="BH2095" s="270"/>
      <c r="BI2095" s="188"/>
      <c r="BJ2095" s="268"/>
      <c r="BL2095" s="40"/>
      <c r="BM2095" s="40"/>
      <c r="BN2095" s="40"/>
      <c r="BO2095" s="40"/>
      <c r="BP2095" s="40"/>
      <c r="BQ2095" s="40"/>
      <c r="BR2095" s="40"/>
      <c r="BS2095" s="40"/>
      <c r="BT2095" s="40"/>
      <c r="BU2095" s="40"/>
      <c r="BV2095" s="40"/>
      <c r="BW2095" s="40"/>
      <c r="BX2095" s="40"/>
      <c r="BY2095" s="40"/>
      <c r="BZ2095" s="40"/>
      <c r="CA2095" s="40"/>
      <c r="CB2095" s="40"/>
      <c r="CC2095" s="40"/>
      <c r="CD2095" s="40"/>
      <c r="CE2095" s="40"/>
      <c r="CF2095" s="40"/>
      <c r="CG2095" s="40"/>
      <c r="CH2095" s="40"/>
      <c r="CI2095" s="40"/>
      <c r="CJ2095" s="40"/>
      <c r="CK2095" s="40"/>
      <c r="CL2095" s="40"/>
      <c r="CM2095" s="40"/>
      <c r="CN2095" s="40"/>
      <c r="CO2095" s="40">
        <f t="shared" si="903"/>
        <v>0</v>
      </c>
    </row>
    <row r="2096" spans="1:93" ht="22.5" customHeight="1">
      <c r="A2096" s="269"/>
      <c r="B2096" s="267"/>
      <c r="C2096" s="75"/>
      <c r="D2096" s="78"/>
      <c r="E2096" s="75"/>
      <c r="F2096" s="80"/>
      <c r="G2096" s="78"/>
      <c r="H2096" s="70"/>
      <c r="I2096" s="81"/>
      <c r="J2096" s="71" t="str">
        <f>IF(H2096="","",VLOOKUP(H2096,単重表!$C$6:'単重表'!$F$2502,2,FALSE))</f>
        <v/>
      </c>
      <c r="K2096" s="232"/>
      <c r="L2096" s="101">
        <f t="shared" si="895"/>
        <v>1</v>
      </c>
      <c r="M2096" s="46"/>
      <c r="N2096" s="101">
        <f t="shared" si="896"/>
        <v>1</v>
      </c>
      <c r="O2096" s="49"/>
      <c r="P2096" s="47" t="str">
        <f>IF(H2096="","",VLOOKUP(H2096,単重表!$C$6:'単重表'!$F$2502,3,FALSE))</f>
        <v/>
      </c>
      <c r="Q2096" s="47"/>
      <c r="R2096" s="56" t="e">
        <f t="shared" si="897"/>
        <v>#VALUE!</v>
      </c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267"/>
      <c r="AF2096" s="267"/>
      <c r="AG2096" s="40"/>
      <c r="AH2096" s="40"/>
      <c r="AI2096" s="40"/>
      <c r="AJ2096" s="58" t="str">
        <f>IF(H2096="","",VLOOKUP(H2096,単重表!$C$6:'単重表'!$F$2502,4,FALSE))</f>
        <v/>
      </c>
      <c r="AK2096" s="141" t="e">
        <f t="shared" si="898"/>
        <v>#VALUE!</v>
      </c>
      <c r="AL2096" s="40">
        <v>2</v>
      </c>
      <c r="AM2096" s="190" t="e">
        <f t="shared" si="899"/>
        <v>#VALUE!</v>
      </c>
      <c r="AO2096" s="191">
        <f t="shared" si="900"/>
        <v>0</v>
      </c>
      <c r="AP2096" s="182"/>
      <c r="AQ2096" s="183" t="str">
        <f t="shared" si="901"/>
        <v/>
      </c>
      <c r="AR2096" s="182"/>
      <c r="AS2096" s="184" t="str">
        <f t="shared" si="902"/>
        <v/>
      </c>
      <c r="AT2096" s="182"/>
      <c r="AU2096" s="268"/>
      <c r="AV2096" s="185"/>
      <c r="AW2096" s="185"/>
      <c r="AX2096" s="185"/>
      <c r="AY2096" s="185"/>
      <c r="AZ2096" s="185"/>
      <c r="BA2096" s="186"/>
      <c r="BB2096" s="80"/>
      <c r="BC2096" s="185"/>
      <c r="BD2096" s="185"/>
      <c r="BE2096" s="185"/>
      <c r="BF2096" s="185"/>
      <c r="BG2096" s="187"/>
      <c r="BH2096" s="270"/>
      <c r="BI2096" s="188"/>
      <c r="BJ2096" s="268"/>
      <c r="BL2096" s="40"/>
      <c r="BM2096" s="40"/>
      <c r="BN2096" s="40"/>
      <c r="BO2096" s="40"/>
      <c r="BP2096" s="40"/>
      <c r="BQ2096" s="40"/>
      <c r="BR2096" s="40"/>
      <c r="BS2096" s="40"/>
      <c r="BT2096" s="40"/>
      <c r="BU2096" s="40"/>
      <c r="BV2096" s="40"/>
      <c r="BW2096" s="40"/>
      <c r="BX2096" s="40"/>
      <c r="BY2096" s="40"/>
      <c r="BZ2096" s="40"/>
      <c r="CA2096" s="40"/>
      <c r="CB2096" s="40"/>
      <c r="CC2096" s="40"/>
      <c r="CD2096" s="40"/>
      <c r="CE2096" s="40"/>
      <c r="CF2096" s="40"/>
      <c r="CG2096" s="40"/>
      <c r="CH2096" s="40"/>
      <c r="CI2096" s="40"/>
      <c r="CJ2096" s="40"/>
      <c r="CK2096" s="40"/>
      <c r="CL2096" s="40"/>
      <c r="CM2096" s="40"/>
      <c r="CN2096" s="40"/>
      <c r="CO2096" s="40">
        <f t="shared" si="903"/>
        <v>0</v>
      </c>
    </row>
    <row r="2097" spans="1:93" ht="22.5" customHeight="1">
      <c r="A2097" s="269"/>
      <c r="B2097" s="267"/>
      <c r="C2097" s="75"/>
      <c r="D2097" s="78"/>
      <c r="E2097" s="75"/>
      <c r="F2097" s="80"/>
      <c r="G2097" s="78"/>
      <c r="H2097" s="70"/>
      <c r="I2097" s="81"/>
      <c r="J2097" s="71" t="str">
        <f>IF(H2097="","",VLOOKUP(H2097,単重表!$C$6:'単重表'!$F$2502,2,FALSE))</f>
        <v/>
      </c>
      <c r="K2097" s="232"/>
      <c r="L2097" s="101">
        <f t="shared" si="895"/>
        <v>1</v>
      </c>
      <c r="M2097" s="46"/>
      <c r="N2097" s="101">
        <f t="shared" si="896"/>
        <v>1</v>
      </c>
      <c r="O2097" s="49"/>
      <c r="P2097" s="47" t="str">
        <f>IF(H2097="","",VLOOKUP(H2097,単重表!$C$6:'単重表'!$F$2502,3,FALSE))</f>
        <v/>
      </c>
      <c r="Q2097" s="47"/>
      <c r="R2097" s="56" t="e">
        <f t="shared" si="897"/>
        <v>#VALUE!</v>
      </c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267"/>
      <c r="AF2097" s="267"/>
      <c r="AG2097" s="40"/>
      <c r="AH2097" s="40"/>
      <c r="AI2097" s="40"/>
      <c r="AJ2097" s="58" t="str">
        <f>IF(H2097="","",VLOOKUP(H2097,単重表!$C$6:'単重表'!$F$2502,4,FALSE))</f>
        <v/>
      </c>
      <c r="AK2097" s="141" t="e">
        <f t="shared" si="898"/>
        <v>#VALUE!</v>
      </c>
      <c r="AL2097" s="40">
        <v>2</v>
      </c>
      <c r="AM2097" s="190" t="e">
        <f t="shared" si="899"/>
        <v>#VALUE!</v>
      </c>
      <c r="AO2097" s="191">
        <f t="shared" si="900"/>
        <v>0</v>
      </c>
      <c r="AP2097" s="182"/>
      <c r="AQ2097" s="183" t="str">
        <f t="shared" si="901"/>
        <v/>
      </c>
      <c r="AR2097" s="182"/>
      <c r="AS2097" s="184" t="str">
        <f t="shared" si="902"/>
        <v/>
      </c>
      <c r="AT2097" s="182"/>
      <c r="AU2097" s="268"/>
      <c r="AV2097" s="185"/>
      <c r="AW2097" s="185"/>
      <c r="AX2097" s="185"/>
      <c r="AY2097" s="185"/>
      <c r="AZ2097" s="185"/>
      <c r="BA2097" s="186"/>
      <c r="BB2097" s="80"/>
      <c r="BC2097" s="185"/>
      <c r="BD2097" s="185"/>
      <c r="BE2097" s="185"/>
      <c r="BF2097" s="185"/>
      <c r="BG2097" s="187"/>
      <c r="BH2097" s="270"/>
      <c r="BI2097" s="188"/>
      <c r="BJ2097" s="268"/>
      <c r="BL2097" s="40"/>
      <c r="BM2097" s="40"/>
      <c r="BN2097" s="40"/>
      <c r="BO2097" s="40"/>
      <c r="BP2097" s="40"/>
      <c r="BQ2097" s="40"/>
      <c r="BR2097" s="40"/>
      <c r="BS2097" s="40"/>
      <c r="BT2097" s="40"/>
      <c r="BU2097" s="40"/>
      <c r="BV2097" s="40"/>
      <c r="BW2097" s="40"/>
      <c r="BX2097" s="40"/>
      <c r="BY2097" s="40"/>
      <c r="BZ2097" s="40"/>
      <c r="CA2097" s="40"/>
      <c r="CB2097" s="40"/>
      <c r="CC2097" s="40"/>
      <c r="CD2097" s="40"/>
      <c r="CE2097" s="40"/>
      <c r="CF2097" s="40"/>
      <c r="CG2097" s="40"/>
      <c r="CH2097" s="40"/>
      <c r="CI2097" s="40"/>
      <c r="CJ2097" s="40"/>
      <c r="CK2097" s="40"/>
      <c r="CL2097" s="40"/>
      <c r="CM2097" s="40"/>
      <c r="CN2097" s="40"/>
      <c r="CO2097" s="40">
        <f t="shared" si="903"/>
        <v>0</v>
      </c>
    </row>
    <row r="2098" spans="1:93" ht="22.5" customHeight="1">
      <c r="A2098" s="269"/>
      <c r="B2098" s="267"/>
      <c r="C2098" s="75"/>
      <c r="D2098" s="78"/>
      <c r="E2098" s="75"/>
      <c r="F2098" s="80"/>
      <c r="G2098" s="78"/>
      <c r="H2098" s="70"/>
      <c r="I2098" s="81"/>
      <c r="J2098" s="71" t="str">
        <f>IF(H2098="","",VLOOKUP(H2098,単重表!$C$6:'単重表'!$F$2502,2,FALSE))</f>
        <v/>
      </c>
      <c r="K2098" s="232"/>
      <c r="L2098" s="101">
        <f t="shared" si="895"/>
        <v>1</v>
      </c>
      <c r="M2098" s="46"/>
      <c r="N2098" s="101">
        <f t="shared" si="896"/>
        <v>1</v>
      </c>
      <c r="O2098" s="49"/>
      <c r="P2098" s="47" t="str">
        <f>IF(H2098="","",VLOOKUP(H2098,単重表!$C$6:'単重表'!$F$2502,3,FALSE))</f>
        <v/>
      </c>
      <c r="Q2098" s="47"/>
      <c r="R2098" s="56" t="e">
        <f t="shared" si="897"/>
        <v>#VALUE!</v>
      </c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267"/>
      <c r="AF2098" s="267"/>
      <c r="AG2098" s="40"/>
      <c r="AH2098" s="40"/>
      <c r="AI2098" s="40"/>
      <c r="AJ2098" s="58" t="str">
        <f>IF(H2098="","",VLOOKUP(H2098,単重表!$C$6:'単重表'!$F$2502,4,FALSE))</f>
        <v/>
      </c>
      <c r="AK2098" s="141" t="e">
        <f t="shared" si="898"/>
        <v>#VALUE!</v>
      </c>
      <c r="AL2098" s="40">
        <v>2</v>
      </c>
      <c r="AM2098" s="190" t="e">
        <f t="shared" si="899"/>
        <v>#VALUE!</v>
      </c>
      <c r="AO2098" s="191">
        <f t="shared" si="900"/>
        <v>0</v>
      </c>
      <c r="AP2098" s="182"/>
      <c r="AQ2098" s="183" t="str">
        <f t="shared" si="901"/>
        <v/>
      </c>
      <c r="AR2098" s="182"/>
      <c r="AS2098" s="184" t="str">
        <f t="shared" si="902"/>
        <v/>
      </c>
      <c r="AT2098" s="182"/>
      <c r="AU2098" s="268"/>
      <c r="AV2098" s="185"/>
      <c r="AW2098" s="185"/>
      <c r="AX2098" s="185"/>
      <c r="AY2098" s="185"/>
      <c r="AZ2098" s="185"/>
      <c r="BA2098" s="186"/>
      <c r="BB2098" s="80"/>
      <c r="BC2098" s="185"/>
      <c r="BD2098" s="185"/>
      <c r="BE2098" s="185"/>
      <c r="BF2098" s="185"/>
      <c r="BG2098" s="187"/>
      <c r="BH2098" s="270"/>
      <c r="BI2098" s="188"/>
      <c r="BJ2098" s="268"/>
      <c r="BL2098" s="40"/>
      <c r="BM2098" s="40"/>
      <c r="BN2098" s="40"/>
      <c r="BO2098" s="40"/>
      <c r="BP2098" s="40"/>
      <c r="BQ2098" s="40"/>
      <c r="BR2098" s="40"/>
      <c r="BS2098" s="40"/>
      <c r="BT2098" s="40"/>
      <c r="BU2098" s="40"/>
      <c r="BV2098" s="40"/>
      <c r="BW2098" s="40"/>
      <c r="BX2098" s="40"/>
      <c r="BY2098" s="40"/>
      <c r="BZ2098" s="40"/>
      <c r="CA2098" s="40"/>
      <c r="CB2098" s="40"/>
      <c r="CC2098" s="40"/>
      <c r="CD2098" s="40"/>
      <c r="CE2098" s="40"/>
      <c r="CF2098" s="40"/>
      <c r="CG2098" s="40"/>
      <c r="CH2098" s="40"/>
      <c r="CI2098" s="40"/>
      <c r="CJ2098" s="40"/>
      <c r="CK2098" s="40"/>
      <c r="CL2098" s="40"/>
      <c r="CM2098" s="40"/>
      <c r="CN2098" s="40"/>
      <c r="CO2098" s="40">
        <f t="shared" si="903"/>
        <v>0</v>
      </c>
    </row>
    <row r="2099" spans="1:93" ht="22.5" customHeight="1">
      <c r="A2099" s="269"/>
      <c r="B2099" s="267"/>
      <c r="C2099" s="75"/>
      <c r="D2099" s="78"/>
      <c r="E2099" s="75"/>
      <c r="F2099" s="80"/>
      <c r="G2099" s="78"/>
      <c r="H2099" s="70"/>
      <c r="I2099" s="81"/>
      <c r="J2099" s="71" t="str">
        <f>IF(H2099="","",VLOOKUP(H2099,単重表!$C$6:'単重表'!$F$2502,2,FALSE))</f>
        <v/>
      </c>
      <c r="K2099" s="232"/>
      <c r="L2099" s="101">
        <f t="shared" si="895"/>
        <v>1</v>
      </c>
      <c r="M2099" s="46"/>
      <c r="N2099" s="101">
        <f t="shared" si="896"/>
        <v>1</v>
      </c>
      <c r="O2099" s="49"/>
      <c r="P2099" s="47" t="str">
        <f>IF(H2099="","",VLOOKUP(H2099,単重表!$C$6:'単重表'!$F$2502,3,FALSE))</f>
        <v/>
      </c>
      <c r="Q2099" s="47"/>
      <c r="R2099" s="56" t="e">
        <f t="shared" si="897"/>
        <v>#VALUE!</v>
      </c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267"/>
      <c r="AF2099" s="267"/>
      <c r="AG2099" s="40"/>
      <c r="AH2099" s="40"/>
      <c r="AI2099" s="40"/>
      <c r="AJ2099" s="58" t="str">
        <f>IF(H2099="","",VLOOKUP(H2099,単重表!$C$6:'単重表'!$F$2502,4,FALSE))</f>
        <v/>
      </c>
      <c r="AK2099" s="141" t="e">
        <f t="shared" si="898"/>
        <v>#VALUE!</v>
      </c>
      <c r="AL2099" s="40">
        <v>2</v>
      </c>
      <c r="AM2099" s="190" t="e">
        <f t="shared" si="899"/>
        <v>#VALUE!</v>
      </c>
      <c r="AO2099" s="191">
        <f t="shared" si="900"/>
        <v>0</v>
      </c>
      <c r="AP2099" s="182"/>
      <c r="AQ2099" s="183" t="str">
        <f t="shared" si="901"/>
        <v/>
      </c>
      <c r="AR2099" s="182"/>
      <c r="AS2099" s="184" t="str">
        <f t="shared" si="902"/>
        <v/>
      </c>
      <c r="AT2099" s="182"/>
      <c r="AU2099" s="268"/>
      <c r="AV2099" s="185"/>
      <c r="AW2099" s="185"/>
      <c r="AX2099" s="185"/>
      <c r="AY2099" s="185"/>
      <c r="AZ2099" s="185"/>
      <c r="BA2099" s="186"/>
      <c r="BB2099" s="80"/>
      <c r="BC2099" s="185"/>
      <c r="BD2099" s="185"/>
      <c r="BE2099" s="185"/>
      <c r="BF2099" s="185"/>
      <c r="BG2099" s="187"/>
      <c r="BH2099" s="270"/>
      <c r="BI2099" s="188"/>
      <c r="BJ2099" s="268"/>
      <c r="BL2099" s="40"/>
      <c r="BM2099" s="40"/>
      <c r="BN2099" s="40"/>
      <c r="BO2099" s="40"/>
      <c r="BP2099" s="40"/>
      <c r="BQ2099" s="40"/>
      <c r="BR2099" s="40"/>
      <c r="BS2099" s="40"/>
      <c r="BT2099" s="40"/>
      <c r="BU2099" s="40"/>
      <c r="BV2099" s="40"/>
      <c r="BW2099" s="40"/>
      <c r="BX2099" s="40"/>
      <c r="BY2099" s="40"/>
      <c r="BZ2099" s="40"/>
      <c r="CA2099" s="40"/>
      <c r="CB2099" s="40"/>
      <c r="CC2099" s="40"/>
      <c r="CD2099" s="40"/>
      <c r="CE2099" s="40"/>
      <c r="CF2099" s="40"/>
      <c r="CG2099" s="40"/>
      <c r="CH2099" s="40"/>
      <c r="CI2099" s="40"/>
      <c r="CJ2099" s="40"/>
      <c r="CK2099" s="40"/>
      <c r="CL2099" s="40"/>
      <c r="CM2099" s="40"/>
      <c r="CN2099" s="40"/>
      <c r="CO2099" s="40">
        <f t="shared" si="903"/>
        <v>0</v>
      </c>
    </row>
    <row r="2100" spans="1:93" ht="22.5" customHeight="1">
      <c r="A2100" s="269"/>
      <c r="B2100" s="267"/>
      <c r="C2100" s="75"/>
      <c r="D2100" s="78"/>
      <c r="E2100" s="75"/>
      <c r="F2100" s="80"/>
      <c r="G2100" s="78"/>
      <c r="H2100" s="70"/>
      <c r="I2100" s="81"/>
      <c r="J2100" s="71" t="str">
        <f>IF(H2100="","",VLOOKUP(H2100,単重表!$C$6:'単重表'!$F$2502,2,FALSE))</f>
        <v/>
      </c>
      <c r="K2100" s="232"/>
      <c r="L2100" s="101">
        <f t="shared" si="895"/>
        <v>1</v>
      </c>
      <c r="M2100" s="46"/>
      <c r="N2100" s="101">
        <f t="shared" si="896"/>
        <v>1</v>
      </c>
      <c r="O2100" s="49"/>
      <c r="P2100" s="47" t="str">
        <f>IF(H2100="","",VLOOKUP(H2100,単重表!$C$6:'単重表'!$F$2502,3,FALSE))</f>
        <v/>
      </c>
      <c r="Q2100" s="47"/>
      <c r="R2100" s="56" t="e">
        <f t="shared" si="897"/>
        <v>#VALUE!</v>
      </c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267"/>
      <c r="AF2100" s="267"/>
      <c r="AG2100" s="40"/>
      <c r="AH2100" s="40"/>
      <c r="AI2100" s="40"/>
      <c r="AJ2100" s="58" t="str">
        <f>IF(H2100="","",VLOOKUP(H2100,単重表!$C$6:'単重表'!$F$2502,4,FALSE))</f>
        <v/>
      </c>
      <c r="AK2100" s="141" t="e">
        <f t="shared" si="898"/>
        <v>#VALUE!</v>
      </c>
      <c r="AL2100" s="40">
        <v>2</v>
      </c>
      <c r="AM2100" s="190" t="e">
        <f t="shared" si="899"/>
        <v>#VALUE!</v>
      </c>
      <c r="AO2100" s="191">
        <f t="shared" si="900"/>
        <v>0</v>
      </c>
      <c r="AP2100" s="182"/>
      <c r="AQ2100" s="183" t="str">
        <f t="shared" si="901"/>
        <v/>
      </c>
      <c r="AR2100" s="182"/>
      <c r="AS2100" s="184" t="str">
        <f t="shared" si="902"/>
        <v/>
      </c>
      <c r="AT2100" s="182"/>
      <c r="AU2100" s="268"/>
      <c r="AV2100" s="185"/>
      <c r="AW2100" s="185"/>
      <c r="AX2100" s="185"/>
      <c r="AY2100" s="185"/>
      <c r="AZ2100" s="185"/>
      <c r="BA2100" s="186"/>
      <c r="BB2100" s="80"/>
      <c r="BC2100" s="185"/>
      <c r="BD2100" s="185"/>
      <c r="BE2100" s="185"/>
      <c r="BF2100" s="185"/>
      <c r="BG2100" s="187"/>
      <c r="BH2100" s="270"/>
      <c r="BI2100" s="188"/>
      <c r="BJ2100" s="268"/>
      <c r="BL2100" s="40"/>
      <c r="BM2100" s="40"/>
      <c r="BN2100" s="40"/>
      <c r="BO2100" s="40"/>
      <c r="BP2100" s="40"/>
      <c r="BQ2100" s="40"/>
      <c r="BR2100" s="40"/>
      <c r="BS2100" s="40"/>
      <c r="BT2100" s="40"/>
      <c r="BU2100" s="40"/>
      <c r="BV2100" s="40"/>
      <c r="BW2100" s="40"/>
      <c r="BX2100" s="40"/>
      <c r="BY2100" s="40"/>
      <c r="BZ2100" s="40"/>
      <c r="CA2100" s="40"/>
      <c r="CB2100" s="40"/>
      <c r="CC2100" s="40"/>
      <c r="CD2100" s="40"/>
      <c r="CE2100" s="40"/>
      <c r="CF2100" s="40"/>
      <c r="CG2100" s="40"/>
      <c r="CH2100" s="40"/>
      <c r="CI2100" s="40"/>
      <c r="CJ2100" s="40"/>
      <c r="CK2100" s="40"/>
      <c r="CL2100" s="40"/>
      <c r="CM2100" s="40"/>
      <c r="CN2100" s="40"/>
      <c r="CO2100" s="40">
        <f t="shared" si="903"/>
        <v>0</v>
      </c>
    </row>
    <row r="2101" spans="1:93" ht="22.5" customHeight="1">
      <c r="A2101" s="269"/>
      <c r="B2101" s="267"/>
      <c r="C2101" s="75"/>
      <c r="D2101" s="78"/>
      <c r="E2101" s="75"/>
      <c r="F2101" s="80"/>
      <c r="G2101" s="78"/>
      <c r="H2101" s="70"/>
      <c r="I2101" s="81"/>
      <c r="J2101" s="71" t="str">
        <f>IF(H2101="","",VLOOKUP(H2101,単重表!$C$6:'単重表'!$F$2502,2,FALSE))</f>
        <v/>
      </c>
      <c r="K2101" s="232"/>
      <c r="L2101" s="101">
        <f t="shared" si="895"/>
        <v>1</v>
      </c>
      <c r="M2101" s="46"/>
      <c r="N2101" s="101">
        <f t="shared" si="896"/>
        <v>1</v>
      </c>
      <c r="O2101" s="49"/>
      <c r="P2101" s="47" t="str">
        <f>IF(H2101="","",VLOOKUP(H2101,単重表!$C$6:'単重表'!$F$2502,3,FALSE))</f>
        <v/>
      </c>
      <c r="Q2101" s="47"/>
      <c r="R2101" s="56" t="e">
        <f t="shared" si="897"/>
        <v>#VALUE!</v>
      </c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267"/>
      <c r="AF2101" s="267"/>
      <c r="AG2101" s="40"/>
      <c r="AH2101" s="40"/>
      <c r="AI2101" s="40"/>
      <c r="AJ2101" s="58" t="str">
        <f>IF(H2101="","",VLOOKUP(H2101,単重表!$C$6:'単重表'!$F$2502,4,FALSE))</f>
        <v/>
      </c>
      <c r="AK2101" s="141" t="e">
        <f t="shared" si="898"/>
        <v>#VALUE!</v>
      </c>
      <c r="AL2101" s="40">
        <v>2</v>
      </c>
      <c r="AM2101" s="190" t="e">
        <f t="shared" si="899"/>
        <v>#VALUE!</v>
      </c>
      <c r="AO2101" s="191">
        <f t="shared" si="900"/>
        <v>0</v>
      </c>
      <c r="AP2101" s="182"/>
      <c r="AQ2101" s="183" t="str">
        <f t="shared" si="901"/>
        <v/>
      </c>
      <c r="AR2101" s="182"/>
      <c r="AS2101" s="184" t="str">
        <f t="shared" si="902"/>
        <v/>
      </c>
      <c r="AT2101" s="182"/>
      <c r="AU2101" s="268"/>
      <c r="AV2101" s="185"/>
      <c r="AW2101" s="185"/>
      <c r="AX2101" s="185"/>
      <c r="AY2101" s="185"/>
      <c r="AZ2101" s="185"/>
      <c r="BA2101" s="186"/>
      <c r="BB2101" s="80"/>
      <c r="BC2101" s="185"/>
      <c r="BD2101" s="185"/>
      <c r="BE2101" s="185"/>
      <c r="BF2101" s="185"/>
      <c r="BG2101" s="187"/>
      <c r="BH2101" s="270"/>
      <c r="BI2101" s="188"/>
      <c r="BJ2101" s="268"/>
      <c r="BL2101" s="40"/>
      <c r="BM2101" s="40"/>
      <c r="BN2101" s="40"/>
      <c r="BO2101" s="40"/>
      <c r="BP2101" s="40"/>
      <c r="BQ2101" s="40"/>
      <c r="BR2101" s="40"/>
      <c r="BS2101" s="40"/>
      <c r="BT2101" s="40"/>
      <c r="BU2101" s="40"/>
      <c r="BV2101" s="40"/>
      <c r="BW2101" s="40"/>
      <c r="BX2101" s="40"/>
      <c r="BY2101" s="40"/>
      <c r="BZ2101" s="40"/>
      <c r="CA2101" s="40"/>
      <c r="CB2101" s="40"/>
      <c r="CC2101" s="40"/>
      <c r="CD2101" s="40"/>
      <c r="CE2101" s="40"/>
      <c r="CF2101" s="40"/>
      <c r="CG2101" s="40"/>
      <c r="CH2101" s="40"/>
      <c r="CI2101" s="40"/>
      <c r="CJ2101" s="40"/>
      <c r="CK2101" s="40"/>
      <c r="CL2101" s="40"/>
      <c r="CM2101" s="40"/>
      <c r="CN2101" s="40"/>
      <c r="CO2101" s="40">
        <f t="shared" si="903"/>
        <v>0</v>
      </c>
    </row>
    <row r="2102" spans="1:93" ht="22.5" customHeight="1">
      <c r="A2102" s="269"/>
      <c r="B2102" s="267"/>
      <c r="C2102" s="75"/>
      <c r="D2102" s="78"/>
      <c r="E2102" s="75"/>
      <c r="F2102" s="80"/>
      <c r="G2102" s="78"/>
      <c r="H2102" s="70"/>
      <c r="I2102" s="81"/>
      <c r="J2102" s="71" t="str">
        <f>IF(H2102="","",VLOOKUP(H2102,単重表!$C$6:'単重表'!$F$2502,2,FALSE))</f>
        <v/>
      </c>
      <c r="K2102" s="232"/>
      <c r="L2102" s="101">
        <f>IF(K2102="",1,K2102/1000)</f>
        <v>1</v>
      </c>
      <c r="M2102" s="46"/>
      <c r="N2102" s="101">
        <f t="shared" si="896"/>
        <v>1</v>
      </c>
      <c r="O2102" s="49"/>
      <c r="P2102" s="47" t="str">
        <f>IF(H2102="","",VLOOKUP(H2102,単重表!$C$6:'単重表'!$F$2502,3,FALSE))</f>
        <v/>
      </c>
      <c r="Q2102" s="47"/>
      <c r="R2102" s="56" t="e">
        <f t="shared" si="897"/>
        <v>#VALUE!</v>
      </c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267"/>
      <c r="AF2102" s="267"/>
      <c r="AG2102" s="40"/>
      <c r="AH2102" s="40"/>
      <c r="AI2102" s="40"/>
      <c r="AJ2102" s="58" t="str">
        <f>IF(H2102="","",VLOOKUP(H2102,単重表!$C$6:'単重表'!$F$2502,4,FALSE))</f>
        <v/>
      </c>
      <c r="AK2102" s="141" t="e">
        <f t="shared" si="898"/>
        <v>#VALUE!</v>
      </c>
      <c r="AL2102" s="40">
        <v>2</v>
      </c>
      <c r="AM2102" s="190" t="e">
        <f t="shared" si="899"/>
        <v>#VALUE!</v>
      </c>
      <c r="AO2102" s="191">
        <f t="shared" si="900"/>
        <v>0</v>
      </c>
      <c r="AP2102" s="182"/>
      <c r="AQ2102" s="183" t="str">
        <f t="shared" si="901"/>
        <v/>
      </c>
      <c r="AR2102" s="182"/>
      <c r="AS2102" s="184" t="str">
        <f t="shared" si="902"/>
        <v/>
      </c>
      <c r="AT2102" s="182"/>
      <c r="AU2102" s="268"/>
      <c r="AV2102" s="185"/>
      <c r="AW2102" s="185"/>
      <c r="AX2102" s="185"/>
      <c r="AY2102" s="185"/>
      <c r="AZ2102" s="185"/>
      <c r="BA2102" s="186"/>
      <c r="BB2102" s="80"/>
      <c r="BC2102" s="185"/>
      <c r="BD2102" s="185"/>
      <c r="BE2102" s="185"/>
      <c r="BF2102" s="185"/>
      <c r="BG2102" s="187"/>
      <c r="BH2102" s="270"/>
      <c r="BI2102" s="188"/>
      <c r="BJ2102" s="268"/>
      <c r="BL2102" s="40"/>
      <c r="BM2102" s="40"/>
      <c r="BN2102" s="40"/>
      <c r="BO2102" s="40"/>
      <c r="BP2102" s="40"/>
      <c r="BQ2102" s="40"/>
      <c r="BR2102" s="40"/>
      <c r="BS2102" s="40"/>
      <c r="BT2102" s="40"/>
      <c r="BU2102" s="40"/>
      <c r="BV2102" s="40"/>
      <c r="BW2102" s="40"/>
      <c r="BX2102" s="40"/>
      <c r="BY2102" s="40"/>
      <c r="BZ2102" s="40"/>
      <c r="CA2102" s="40"/>
      <c r="CB2102" s="40"/>
      <c r="CC2102" s="40"/>
      <c r="CD2102" s="40"/>
      <c r="CE2102" s="40"/>
      <c r="CF2102" s="40"/>
      <c r="CG2102" s="40"/>
      <c r="CH2102" s="40"/>
      <c r="CI2102" s="40"/>
      <c r="CJ2102" s="40"/>
      <c r="CK2102" s="40"/>
      <c r="CL2102" s="40"/>
      <c r="CM2102" s="40"/>
      <c r="CN2102" s="40"/>
      <c r="CO2102" s="40">
        <f t="shared" si="903"/>
        <v>0</v>
      </c>
    </row>
    <row r="2103" spans="1:93" ht="22.5" customHeight="1">
      <c r="A2103" s="269"/>
      <c r="B2103" s="267"/>
      <c r="C2103" s="75"/>
      <c r="D2103" s="78"/>
      <c r="E2103" s="75"/>
      <c r="F2103" s="80"/>
      <c r="G2103" s="78"/>
      <c r="H2103" s="70"/>
      <c r="I2103" s="81"/>
      <c r="J2103" s="71" t="str">
        <f>IF(H2103="","",VLOOKUP(H2103,単重表!$C$6:'単重表'!$F$2502,2,FALSE))</f>
        <v/>
      </c>
      <c r="K2103" s="232"/>
      <c r="L2103" s="101">
        <f>IF(K2103="",1,K2103/1000)</f>
        <v>1</v>
      </c>
      <c r="M2103" s="46"/>
      <c r="N2103" s="101">
        <f t="shared" si="896"/>
        <v>1</v>
      </c>
      <c r="O2103" s="49"/>
      <c r="P2103" s="47" t="str">
        <f>IF(H2103="","",VLOOKUP(H2103,単重表!$C$6:'単重表'!$F$2502,3,FALSE))</f>
        <v/>
      </c>
      <c r="Q2103" s="47"/>
      <c r="R2103" s="56" t="e">
        <f t="shared" si="897"/>
        <v>#VALUE!</v>
      </c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267"/>
      <c r="AF2103" s="267"/>
      <c r="AG2103" s="40"/>
      <c r="AH2103" s="40"/>
      <c r="AI2103" s="40"/>
      <c r="AJ2103" s="58" t="str">
        <f>IF(H2103="","",VLOOKUP(H2103,単重表!$C$6:'単重表'!$F$2502,4,FALSE))</f>
        <v/>
      </c>
      <c r="AK2103" s="141" t="e">
        <f t="shared" si="898"/>
        <v>#VALUE!</v>
      </c>
      <c r="AL2103" s="40">
        <v>2</v>
      </c>
      <c r="AM2103" s="190" t="e">
        <f t="shared" si="899"/>
        <v>#VALUE!</v>
      </c>
      <c r="AO2103" s="191">
        <f t="shared" si="900"/>
        <v>0</v>
      </c>
      <c r="AP2103" s="182"/>
      <c r="AQ2103" s="183" t="str">
        <f t="shared" si="901"/>
        <v/>
      </c>
      <c r="AR2103" s="182"/>
      <c r="AS2103" s="184" t="str">
        <f t="shared" si="902"/>
        <v/>
      </c>
      <c r="AT2103" s="182"/>
      <c r="AU2103" s="268"/>
      <c r="AV2103" s="185"/>
      <c r="AW2103" s="185"/>
      <c r="AX2103" s="185"/>
      <c r="AY2103" s="185"/>
      <c r="AZ2103" s="185"/>
      <c r="BA2103" s="186"/>
      <c r="BB2103" s="80"/>
      <c r="BC2103" s="185"/>
      <c r="BD2103" s="185"/>
      <c r="BE2103" s="185"/>
      <c r="BF2103" s="185"/>
      <c r="BG2103" s="187"/>
      <c r="BH2103" s="270"/>
      <c r="BI2103" s="188"/>
      <c r="BJ2103" s="268"/>
      <c r="BL2103" s="40"/>
      <c r="BM2103" s="40"/>
      <c r="BN2103" s="40"/>
      <c r="BO2103" s="40"/>
      <c r="BP2103" s="40"/>
      <c r="BQ2103" s="40"/>
      <c r="BR2103" s="40"/>
      <c r="BS2103" s="40"/>
      <c r="BT2103" s="40"/>
      <c r="BU2103" s="40"/>
      <c r="BV2103" s="40"/>
      <c r="BW2103" s="40"/>
      <c r="BX2103" s="40"/>
      <c r="BY2103" s="40"/>
      <c r="BZ2103" s="40"/>
      <c r="CA2103" s="40"/>
      <c r="CB2103" s="40"/>
      <c r="CC2103" s="40"/>
      <c r="CD2103" s="40"/>
      <c r="CE2103" s="40"/>
      <c r="CF2103" s="40"/>
      <c r="CG2103" s="40"/>
      <c r="CH2103" s="40"/>
      <c r="CI2103" s="40"/>
      <c r="CJ2103" s="40"/>
      <c r="CK2103" s="40"/>
      <c r="CL2103" s="40"/>
      <c r="CM2103" s="40"/>
      <c r="CN2103" s="40"/>
      <c r="CO2103" s="40">
        <f t="shared" si="903"/>
        <v>0</v>
      </c>
    </row>
    <row r="2104" spans="1:93" ht="22.5" customHeight="1">
      <c r="A2104" s="269"/>
      <c r="B2104" s="267"/>
      <c r="C2104" s="75"/>
      <c r="D2104" s="78"/>
      <c r="E2104" s="75"/>
      <c r="F2104" s="80"/>
      <c r="G2104" s="78"/>
      <c r="H2104" s="70"/>
      <c r="I2104" s="81"/>
      <c r="J2104" s="71" t="str">
        <f>IF(H2104="","",VLOOKUP(H2104,単重表!$C$6:'単重表'!$F$2502,2,FALSE))</f>
        <v/>
      </c>
      <c r="K2104" s="232"/>
      <c r="L2104" s="101">
        <f>IF(K2104="",1,K2104/1000)</f>
        <v>1</v>
      </c>
      <c r="M2104" s="46"/>
      <c r="N2104" s="101">
        <f t="shared" si="896"/>
        <v>1</v>
      </c>
      <c r="O2104" s="49"/>
      <c r="P2104" s="47" t="str">
        <f>IF(H2104="","",VLOOKUP(H2104,単重表!$C$6:'単重表'!$F$2502,3,FALSE))</f>
        <v/>
      </c>
      <c r="Q2104" s="47"/>
      <c r="R2104" s="56" t="e">
        <f>P2104*O2104*N2104*L2104+Q2104</f>
        <v>#VALUE!</v>
      </c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267"/>
      <c r="AF2104" s="267"/>
      <c r="AG2104" s="40"/>
      <c r="AH2104" s="40"/>
      <c r="AI2104" s="40"/>
      <c r="AJ2104" s="58" t="str">
        <f>IF(H2104="","",VLOOKUP(H2104,単重表!$C$6:'単重表'!$F$2502,4,FALSE))</f>
        <v/>
      </c>
      <c r="AK2104" s="141" t="e">
        <f t="shared" si="898"/>
        <v>#VALUE!</v>
      </c>
      <c r="AL2104" s="40">
        <v>2</v>
      </c>
      <c r="AM2104" s="190" t="e">
        <f t="shared" si="899"/>
        <v>#VALUE!</v>
      </c>
      <c r="AO2104" s="191">
        <f t="shared" si="900"/>
        <v>0</v>
      </c>
      <c r="AP2104" s="182"/>
      <c r="AQ2104" s="183" t="str">
        <f t="shared" si="901"/>
        <v/>
      </c>
      <c r="AR2104" s="182"/>
      <c r="AS2104" s="184" t="str">
        <f t="shared" si="902"/>
        <v/>
      </c>
      <c r="AT2104" s="182"/>
      <c r="AU2104" s="268"/>
      <c r="AV2104" s="185"/>
      <c r="AW2104" s="185"/>
      <c r="AX2104" s="185"/>
      <c r="AY2104" s="185"/>
      <c r="AZ2104" s="185"/>
      <c r="BA2104" s="186"/>
      <c r="BB2104" s="80"/>
      <c r="BC2104" s="185"/>
      <c r="BD2104" s="185"/>
      <c r="BE2104" s="185"/>
      <c r="BF2104" s="185"/>
      <c r="BG2104" s="187"/>
      <c r="BH2104" s="270"/>
      <c r="BI2104" s="188"/>
      <c r="BJ2104" s="268"/>
      <c r="BL2104" s="40"/>
      <c r="BM2104" s="40"/>
      <c r="BN2104" s="40"/>
      <c r="BO2104" s="40"/>
      <c r="BP2104" s="40"/>
      <c r="BQ2104" s="40"/>
      <c r="BR2104" s="40"/>
      <c r="BS2104" s="40"/>
      <c r="BT2104" s="40"/>
      <c r="BU2104" s="40"/>
      <c r="BV2104" s="40"/>
      <c r="BW2104" s="40"/>
      <c r="BX2104" s="40"/>
      <c r="BY2104" s="40"/>
      <c r="BZ2104" s="40"/>
      <c r="CA2104" s="40"/>
      <c r="CB2104" s="40"/>
      <c r="CC2104" s="40"/>
      <c r="CD2104" s="40"/>
      <c r="CE2104" s="40"/>
      <c r="CF2104" s="40"/>
      <c r="CG2104" s="40"/>
      <c r="CH2104" s="40"/>
      <c r="CI2104" s="40"/>
      <c r="CJ2104" s="40"/>
      <c r="CK2104" s="40"/>
      <c r="CL2104" s="40"/>
      <c r="CM2104" s="40"/>
      <c r="CN2104" s="40"/>
      <c r="CO2104" s="40">
        <f t="shared" si="903"/>
        <v>0</v>
      </c>
    </row>
    <row r="2105" spans="1:93" ht="22.5" customHeight="1">
      <c r="A2105" s="269"/>
      <c r="B2105" s="267"/>
      <c r="C2105" s="75"/>
      <c r="D2105" s="78"/>
      <c r="E2105" s="75"/>
      <c r="F2105" s="80"/>
      <c r="G2105" s="78"/>
      <c r="H2105" s="70"/>
      <c r="I2105" s="81"/>
      <c r="J2105" s="71" t="str">
        <f>IF(H2105="","",VLOOKUP(H2105,単重表!$C$6:'単重表'!$F$2502,2,FALSE))</f>
        <v/>
      </c>
      <c r="K2105" s="232"/>
      <c r="L2105" s="101">
        <f t="shared" si="400"/>
        <v>1</v>
      </c>
      <c r="M2105" s="46"/>
      <c r="N2105" s="101">
        <f t="shared" ref="N2105:N2115" si="904">IF(M2105="",1,M2105/1000)</f>
        <v>1</v>
      </c>
      <c r="O2105" s="49"/>
      <c r="P2105" s="47" t="str">
        <f>IF(H2105="","",VLOOKUP(H2105,単重表!$C$6:'単重表'!$F$2502,3,FALSE))</f>
        <v/>
      </c>
      <c r="Q2105" s="47"/>
      <c r="R2105" s="56" t="e">
        <f t="shared" si="428"/>
        <v>#VALUE!</v>
      </c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267"/>
      <c r="AF2105" s="267"/>
      <c r="AG2105" s="40"/>
      <c r="AH2105" s="40"/>
      <c r="AI2105" s="40"/>
      <c r="AJ2105" s="58" t="str">
        <f>IF(H2105="","",VLOOKUP(H2105,単重表!$C$6:'単重表'!$F$2502,4,FALSE))</f>
        <v/>
      </c>
      <c r="AK2105" s="141" t="e">
        <f t="shared" ref="AK2105:AK2115" si="905">AJ2105*O2105*L2105</f>
        <v>#VALUE!</v>
      </c>
      <c r="AL2105" s="40">
        <v>2</v>
      </c>
      <c r="AM2105" s="190" t="e">
        <f t="shared" ref="AM2105:AM2115" si="906">AK2105*AL2105</f>
        <v>#VALUE!</v>
      </c>
      <c r="AO2105" s="191">
        <f t="shared" ref="AO2105:AO2115" si="907">K2105</f>
        <v>0</v>
      </c>
      <c r="AP2105" s="182"/>
      <c r="AQ2105" s="183" t="str">
        <f t="shared" ref="AQ2105:AQ2115" si="908">MID(J2105,2,3)</f>
        <v/>
      </c>
      <c r="AR2105" s="182"/>
      <c r="AS2105" s="184" t="str">
        <f t="shared" ref="AS2105:AS2115" si="909">MID(J2105,2,3)</f>
        <v/>
      </c>
      <c r="AT2105" s="182"/>
      <c r="AU2105" s="268"/>
      <c r="AV2105" s="185"/>
      <c r="AW2105" s="185"/>
      <c r="AX2105" s="185"/>
      <c r="AY2105" s="185"/>
      <c r="AZ2105" s="185"/>
      <c r="BA2105" s="186"/>
      <c r="BB2105" s="80"/>
      <c r="BC2105" s="185"/>
      <c r="BD2105" s="185"/>
      <c r="BE2105" s="185"/>
      <c r="BF2105" s="185"/>
      <c r="BG2105" s="187"/>
      <c r="BH2105" s="270"/>
      <c r="BI2105" s="188"/>
      <c r="BJ2105" s="268"/>
      <c r="BL2105" s="40"/>
      <c r="BM2105" s="40"/>
      <c r="BN2105" s="40"/>
      <c r="BO2105" s="40"/>
      <c r="BP2105" s="40"/>
      <c r="BQ2105" s="40"/>
      <c r="BR2105" s="40"/>
      <c r="BS2105" s="40"/>
      <c r="BT2105" s="40"/>
      <c r="BU2105" s="40"/>
      <c r="BV2105" s="40"/>
      <c r="BW2105" s="40"/>
      <c r="BX2105" s="40"/>
      <c r="BY2105" s="40"/>
      <c r="BZ2105" s="40"/>
      <c r="CA2105" s="40"/>
      <c r="CB2105" s="40"/>
      <c r="CC2105" s="40"/>
      <c r="CD2105" s="40"/>
      <c r="CE2105" s="40"/>
      <c r="CF2105" s="40"/>
      <c r="CG2105" s="40"/>
      <c r="CH2105" s="40"/>
      <c r="CI2105" s="40"/>
      <c r="CJ2105" s="40"/>
      <c r="CK2105" s="40"/>
      <c r="CL2105" s="40"/>
      <c r="CM2105" s="40"/>
      <c r="CN2105" s="40"/>
      <c r="CO2105" s="40">
        <f t="shared" ref="CO2105:CO2115" si="910">BL2105*$BL$4+BO2105*$BO$4+BM2105*$BM$4+BN2105*$BN$4+BP2105*$BP$4+BQ2105*$BQ$4+BR2105*$BR$4+BS2105*$BS$4+BT2105*$BT$4+BU2105*$BU$4+BV2105*$BV$4+BW2105*$BW$4+BX2105*$BX$4+BY2105*$BY$4+BZ2105*$BZ$4+CA2105*$CA$4+CB2105*$CB$4+CC2105*$CC$4+CD2105*$CD$4+CE2105*$CE$4+CF2105*$CF$4+CG2105*$CG$4+CH2105*$CH$4+CI2105*$CI$4+CJ2105*$CJ$4+CK2105*$CK$4+CL2105*$CL$4+CM2105*$CM$4+CN2105*$CN$4</f>
        <v>0</v>
      </c>
    </row>
    <row r="2106" spans="1:93" ht="22.5" customHeight="1">
      <c r="A2106" s="269"/>
      <c r="B2106" s="267"/>
      <c r="C2106" s="75"/>
      <c r="D2106" s="78"/>
      <c r="E2106" s="75"/>
      <c r="F2106" s="80"/>
      <c r="G2106" s="78"/>
      <c r="H2106" s="70"/>
      <c r="I2106" s="81"/>
      <c r="J2106" s="71" t="str">
        <f>IF(H2106="","",VLOOKUP(H2106,単重表!$C$6:'単重表'!$F$2502,2,FALSE))</f>
        <v/>
      </c>
      <c r="K2106" s="232"/>
      <c r="L2106" s="101">
        <f t="shared" si="400"/>
        <v>1</v>
      </c>
      <c r="M2106" s="46"/>
      <c r="N2106" s="101">
        <f t="shared" si="904"/>
        <v>1</v>
      </c>
      <c r="O2106" s="49"/>
      <c r="P2106" s="47" t="str">
        <f>IF(H2106="","",VLOOKUP(H2106,単重表!$C$6:'単重表'!$F$2502,3,FALSE))</f>
        <v/>
      </c>
      <c r="Q2106" s="47"/>
      <c r="R2106" s="56" t="e">
        <f t="shared" si="428"/>
        <v>#VALUE!</v>
      </c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267"/>
      <c r="AF2106" s="267"/>
      <c r="AG2106" s="40"/>
      <c r="AH2106" s="40"/>
      <c r="AI2106" s="40"/>
      <c r="AJ2106" s="58" t="str">
        <f>IF(H2106="","",VLOOKUP(H2106,単重表!$C$6:'単重表'!$F$2502,4,FALSE))</f>
        <v/>
      </c>
      <c r="AK2106" s="141" t="e">
        <f t="shared" si="905"/>
        <v>#VALUE!</v>
      </c>
      <c r="AL2106" s="40">
        <v>2</v>
      </c>
      <c r="AM2106" s="190" t="e">
        <f t="shared" si="906"/>
        <v>#VALUE!</v>
      </c>
      <c r="AO2106" s="191">
        <f t="shared" si="907"/>
        <v>0</v>
      </c>
      <c r="AP2106" s="182"/>
      <c r="AQ2106" s="183" t="str">
        <f t="shared" si="908"/>
        <v/>
      </c>
      <c r="AR2106" s="182"/>
      <c r="AS2106" s="184" t="str">
        <f t="shared" si="909"/>
        <v/>
      </c>
      <c r="AT2106" s="182"/>
      <c r="AU2106" s="268"/>
      <c r="AV2106" s="185"/>
      <c r="AW2106" s="185"/>
      <c r="AX2106" s="185"/>
      <c r="AY2106" s="185"/>
      <c r="AZ2106" s="185"/>
      <c r="BA2106" s="186"/>
      <c r="BB2106" s="80"/>
      <c r="BC2106" s="185"/>
      <c r="BD2106" s="185"/>
      <c r="BE2106" s="185"/>
      <c r="BF2106" s="185"/>
      <c r="BG2106" s="187"/>
      <c r="BH2106" s="270"/>
      <c r="BI2106" s="188"/>
      <c r="BJ2106" s="268"/>
      <c r="BL2106" s="40"/>
      <c r="BM2106" s="40"/>
      <c r="BN2106" s="40"/>
      <c r="BO2106" s="40"/>
      <c r="BP2106" s="40"/>
      <c r="BQ2106" s="40"/>
      <c r="BR2106" s="40"/>
      <c r="BS2106" s="40"/>
      <c r="BT2106" s="40"/>
      <c r="BU2106" s="40"/>
      <c r="BV2106" s="40"/>
      <c r="BW2106" s="40"/>
      <c r="BX2106" s="40"/>
      <c r="BY2106" s="40"/>
      <c r="BZ2106" s="40"/>
      <c r="CA2106" s="40"/>
      <c r="CB2106" s="40"/>
      <c r="CC2106" s="40"/>
      <c r="CD2106" s="40"/>
      <c r="CE2106" s="40"/>
      <c r="CF2106" s="40"/>
      <c r="CG2106" s="40"/>
      <c r="CH2106" s="40"/>
      <c r="CI2106" s="40"/>
      <c r="CJ2106" s="40"/>
      <c r="CK2106" s="40"/>
      <c r="CL2106" s="40"/>
      <c r="CM2106" s="40"/>
      <c r="CN2106" s="40"/>
      <c r="CO2106" s="40">
        <f t="shared" si="910"/>
        <v>0</v>
      </c>
    </row>
    <row r="2107" spans="1:93" ht="22.5" customHeight="1">
      <c r="A2107" s="269"/>
      <c r="B2107" s="267"/>
      <c r="C2107" s="75"/>
      <c r="D2107" s="78"/>
      <c r="E2107" s="75"/>
      <c r="F2107" s="80"/>
      <c r="G2107" s="78"/>
      <c r="H2107" s="70"/>
      <c r="I2107" s="81"/>
      <c r="J2107" s="71" t="str">
        <f>IF(H2107="","",VLOOKUP(H2107,単重表!$C$6:'単重表'!$F$2502,2,FALSE))</f>
        <v/>
      </c>
      <c r="K2107" s="232"/>
      <c r="L2107" s="101">
        <f t="shared" si="400"/>
        <v>1</v>
      </c>
      <c r="M2107" s="46"/>
      <c r="N2107" s="101">
        <f t="shared" si="904"/>
        <v>1</v>
      </c>
      <c r="O2107" s="49"/>
      <c r="P2107" s="47" t="str">
        <f>IF(H2107="","",VLOOKUP(H2107,単重表!$C$6:'単重表'!$F$2502,3,FALSE))</f>
        <v/>
      </c>
      <c r="Q2107" s="47"/>
      <c r="R2107" s="56" t="e">
        <f t="shared" si="428"/>
        <v>#VALUE!</v>
      </c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267"/>
      <c r="AF2107" s="267"/>
      <c r="AG2107" s="40"/>
      <c r="AH2107" s="40"/>
      <c r="AI2107" s="40"/>
      <c r="AJ2107" s="58" t="str">
        <f>IF(H2107="","",VLOOKUP(H2107,単重表!$C$6:'単重表'!$F$2502,4,FALSE))</f>
        <v/>
      </c>
      <c r="AK2107" s="141" t="e">
        <f t="shared" si="905"/>
        <v>#VALUE!</v>
      </c>
      <c r="AL2107" s="40">
        <v>2</v>
      </c>
      <c r="AM2107" s="190" t="e">
        <f t="shared" si="906"/>
        <v>#VALUE!</v>
      </c>
      <c r="AO2107" s="191">
        <f t="shared" si="907"/>
        <v>0</v>
      </c>
      <c r="AP2107" s="182"/>
      <c r="AQ2107" s="183" t="str">
        <f t="shared" si="908"/>
        <v/>
      </c>
      <c r="AR2107" s="182"/>
      <c r="AS2107" s="184" t="str">
        <f t="shared" si="909"/>
        <v/>
      </c>
      <c r="AT2107" s="182"/>
      <c r="AU2107" s="268"/>
      <c r="AV2107" s="185"/>
      <c r="AW2107" s="185"/>
      <c r="AX2107" s="185"/>
      <c r="AY2107" s="185"/>
      <c r="AZ2107" s="185"/>
      <c r="BA2107" s="186"/>
      <c r="BB2107" s="80"/>
      <c r="BC2107" s="185"/>
      <c r="BD2107" s="185"/>
      <c r="BE2107" s="185"/>
      <c r="BF2107" s="185"/>
      <c r="BG2107" s="187"/>
      <c r="BH2107" s="270"/>
      <c r="BI2107" s="188"/>
      <c r="BJ2107" s="268"/>
      <c r="BL2107" s="40"/>
      <c r="BM2107" s="40"/>
      <c r="BN2107" s="40"/>
      <c r="BO2107" s="40"/>
      <c r="BP2107" s="40"/>
      <c r="BQ2107" s="40"/>
      <c r="BR2107" s="40"/>
      <c r="BS2107" s="40"/>
      <c r="BT2107" s="40"/>
      <c r="BU2107" s="40"/>
      <c r="BV2107" s="40"/>
      <c r="BW2107" s="40"/>
      <c r="BX2107" s="40"/>
      <c r="BY2107" s="40"/>
      <c r="BZ2107" s="40"/>
      <c r="CA2107" s="40"/>
      <c r="CB2107" s="40"/>
      <c r="CC2107" s="40"/>
      <c r="CD2107" s="40"/>
      <c r="CE2107" s="40"/>
      <c r="CF2107" s="40"/>
      <c r="CG2107" s="40"/>
      <c r="CH2107" s="40"/>
      <c r="CI2107" s="40"/>
      <c r="CJ2107" s="40"/>
      <c r="CK2107" s="40"/>
      <c r="CL2107" s="40"/>
      <c r="CM2107" s="40"/>
      <c r="CN2107" s="40"/>
      <c r="CO2107" s="40">
        <f t="shared" si="910"/>
        <v>0</v>
      </c>
    </row>
    <row r="2108" spans="1:93" ht="22.5" customHeight="1">
      <c r="A2108" s="269"/>
      <c r="B2108" s="267"/>
      <c r="C2108" s="75"/>
      <c r="D2108" s="78"/>
      <c r="E2108" s="75"/>
      <c r="F2108" s="80"/>
      <c r="G2108" s="78"/>
      <c r="H2108" s="70"/>
      <c r="I2108" s="81"/>
      <c r="J2108" s="71" t="str">
        <f>IF(H2108="","",VLOOKUP(H2108,単重表!$C$6:'単重表'!$F$2502,2,FALSE))</f>
        <v/>
      </c>
      <c r="K2108" s="232"/>
      <c r="L2108" s="101">
        <f t="shared" si="400"/>
        <v>1</v>
      </c>
      <c r="M2108" s="46"/>
      <c r="N2108" s="101">
        <f t="shared" si="904"/>
        <v>1</v>
      </c>
      <c r="O2108" s="49"/>
      <c r="P2108" s="47" t="str">
        <f>IF(H2108="","",VLOOKUP(H2108,単重表!$C$6:'単重表'!$F$2502,3,FALSE))</f>
        <v/>
      </c>
      <c r="Q2108" s="47"/>
      <c r="R2108" s="56" t="e">
        <f t="shared" si="428"/>
        <v>#VALUE!</v>
      </c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267"/>
      <c r="AF2108" s="267"/>
      <c r="AG2108" s="40"/>
      <c r="AH2108" s="40"/>
      <c r="AI2108" s="40"/>
      <c r="AJ2108" s="58" t="str">
        <f>IF(H2108="","",VLOOKUP(H2108,単重表!$C$6:'単重表'!$F$2502,4,FALSE))</f>
        <v/>
      </c>
      <c r="AK2108" s="141" t="e">
        <f t="shared" si="905"/>
        <v>#VALUE!</v>
      </c>
      <c r="AL2108" s="40">
        <v>2</v>
      </c>
      <c r="AM2108" s="190" t="e">
        <f t="shared" si="906"/>
        <v>#VALUE!</v>
      </c>
      <c r="AO2108" s="191">
        <f t="shared" si="907"/>
        <v>0</v>
      </c>
      <c r="AP2108" s="182"/>
      <c r="AQ2108" s="183" t="str">
        <f t="shared" si="908"/>
        <v/>
      </c>
      <c r="AR2108" s="182"/>
      <c r="AS2108" s="184" t="str">
        <f t="shared" si="909"/>
        <v/>
      </c>
      <c r="AT2108" s="182"/>
      <c r="AU2108" s="268"/>
      <c r="AV2108" s="185"/>
      <c r="AW2108" s="185"/>
      <c r="AX2108" s="185"/>
      <c r="AY2108" s="185"/>
      <c r="AZ2108" s="185"/>
      <c r="BA2108" s="186"/>
      <c r="BB2108" s="80"/>
      <c r="BC2108" s="185"/>
      <c r="BD2108" s="185"/>
      <c r="BE2108" s="185"/>
      <c r="BF2108" s="185"/>
      <c r="BG2108" s="187"/>
      <c r="BH2108" s="270"/>
      <c r="BI2108" s="188"/>
      <c r="BJ2108" s="268"/>
      <c r="BL2108" s="40"/>
      <c r="BM2108" s="40"/>
      <c r="BN2108" s="40"/>
      <c r="BO2108" s="40"/>
      <c r="BP2108" s="40"/>
      <c r="BQ2108" s="40"/>
      <c r="BR2108" s="40"/>
      <c r="BS2108" s="40"/>
      <c r="BT2108" s="40"/>
      <c r="BU2108" s="40"/>
      <c r="BV2108" s="40"/>
      <c r="BW2108" s="40"/>
      <c r="BX2108" s="40"/>
      <c r="BY2108" s="40"/>
      <c r="BZ2108" s="40"/>
      <c r="CA2108" s="40"/>
      <c r="CB2108" s="40"/>
      <c r="CC2108" s="40"/>
      <c r="CD2108" s="40"/>
      <c r="CE2108" s="40"/>
      <c r="CF2108" s="40"/>
      <c r="CG2108" s="40"/>
      <c r="CH2108" s="40"/>
      <c r="CI2108" s="40"/>
      <c r="CJ2108" s="40"/>
      <c r="CK2108" s="40"/>
      <c r="CL2108" s="40"/>
      <c r="CM2108" s="40"/>
      <c r="CN2108" s="40"/>
      <c r="CO2108" s="40">
        <f t="shared" si="910"/>
        <v>0</v>
      </c>
    </row>
    <row r="2109" spans="1:93" ht="22.5" customHeight="1">
      <c r="A2109" s="269"/>
      <c r="B2109" s="267"/>
      <c r="C2109" s="75"/>
      <c r="D2109" s="78"/>
      <c r="E2109" s="75"/>
      <c r="F2109" s="80"/>
      <c r="G2109" s="78"/>
      <c r="H2109" s="70"/>
      <c r="I2109" s="81"/>
      <c r="J2109" s="71" t="str">
        <f>IF(H2109="","",VLOOKUP(H2109,単重表!$C$6:'単重表'!$F$2502,2,FALSE))</f>
        <v/>
      </c>
      <c r="K2109" s="232"/>
      <c r="L2109" s="101">
        <f t="shared" si="400"/>
        <v>1</v>
      </c>
      <c r="M2109" s="46"/>
      <c r="N2109" s="101">
        <f t="shared" si="904"/>
        <v>1</v>
      </c>
      <c r="O2109" s="49"/>
      <c r="P2109" s="47" t="str">
        <f>IF(H2109="","",VLOOKUP(H2109,単重表!$C$6:'単重表'!$F$2502,3,FALSE))</f>
        <v/>
      </c>
      <c r="Q2109" s="47"/>
      <c r="R2109" s="56" t="e">
        <f t="shared" si="428"/>
        <v>#VALUE!</v>
      </c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267"/>
      <c r="AF2109" s="267"/>
      <c r="AG2109" s="40"/>
      <c r="AH2109" s="40"/>
      <c r="AI2109" s="40"/>
      <c r="AJ2109" s="58" t="str">
        <f>IF(H2109="","",VLOOKUP(H2109,単重表!$C$6:'単重表'!$F$2502,4,FALSE))</f>
        <v/>
      </c>
      <c r="AK2109" s="141" t="e">
        <f t="shared" si="905"/>
        <v>#VALUE!</v>
      </c>
      <c r="AL2109" s="40">
        <v>2</v>
      </c>
      <c r="AM2109" s="190" t="e">
        <f t="shared" si="906"/>
        <v>#VALUE!</v>
      </c>
      <c r="AO2109" s="191">
        <f t="shared" si="907"/>
        <v>0</v>
      </c>
      <c r="AP2109" s="182"/>
      <c r="AQ2109" s="183" t="str">
        <f t="shared" si="908"/>
        <v/>
      </c>
      <c r="AR2109" s="182"/>
      <c r="AS2109" s="184" t="str">
        <f t="shared" si="909"/>
        <v/>
      </c>
      <c r="AT2109" s="182"/>
      <c r="AU2109" s="268"/>
      <c r="AV2109" s="185"/>
      <c r="AW2109" s="185"/>
      <c r="AX2109" s="185"/>
      <c r="AY2109" s="185"/>
      <c r="AZ2109" s="185"/>
      <c r="BA2109" s="186"/>
      <c r="BB2109" s="80"/>
      <c r="BC2109" s="185"/>
      <c r="BD2109" s="185"/>
      <c r="BE2109" s="185"/>
      <c r="BF2109" s="185"/>
      <c r="BG2109" s="187"/>
      <c r="BH2109" s="270"/>
      <c r="BI2109" s="188"/>
      <c r="BJ2109" s="268"/>
      <c r="BL2109" s="40"/>
      <c r="BM2109" s="40"/>
      <c r="BN2109" s="40"/>
      <c r="BO2109" s="40"/>
      <c r="BP2109" s="40"/>
      <c r="BQ2109" s="40"/>
      <c r="BR2109" s="40"/>
      <c r="BS2109" s="40"/>
      <c r="BT2109" s="40"/>
      <c r="BU2109" s="40"/>
      <c r="BV2109" s="40"/>
      <c r="BW2109" s="40"/>
      <c r="BX2109" s="40"/>
      <c r="BY2109" s="40"/>
      <c r="BZ2109" s="40"/>
      <c r="CA2109" s="40"/>
      <c r="CB2109" s="40"/>
      <c r="CC2109" s="40"/>
      <c r="CD2109" s="40"/>
      <c r="CE2109" s="40"/>
      <c r="CF2109" s="40"/>
      <c r="CG2109" s="40"/>
      <c r="CH2109" s="40"/>
      <c r="CI2109" s="40"/>
      <c r="CJ2109" s="40"/>
      <c r="CK2109" s="40"/>
      <c r="CL2109" s="40"/>
      <c r="CM2109" s="40"/>
      <c r="CN2109" s="40"/>
      <c r="CO2109" s="40">
        <f t="shared" si="910"/>
        <v>0</v>
      </c>
    </row>
    <row r="2110" spans="1:93" ht="22.5" customHeight="1">
      <c r="A2110" s="269"/>
      <c r="B2110" s="267"/>
      <c r="C2110" s="75"/>
      <c r="D2110" s="78"/>
      <c r="E2110" s="75"/>
      <c r="F2110" s="80"/>
      <c r="G2110" s="78"/>
      <c r="H2110" s="70"/>
      <c r="I2110" s="81"/>
      <c r="J2110" s="71" t="str">
        <f>IF(H2110="","",VLOOKUP(H2110,単重表!$C$6:'単重表'!$F$2502,2,FALSE))</f>
        <v/>
      </c>
      <c r="K2110" s="232"/>
      <c r="L2110" s="101">
        <f t="shared" si="400"/>
        <v>1</v>
      </c>
      <c r="M2110" s="46"/>
      <c r="N2110" s="101">
        <f t="shared" si="904"/>
        <v>1</v>
      </c>
      <c r="O2110" s="49"/>
      <c r="P2110" s="47" t="str">
        <f>IF(H2110="","",VLOOKUP(H2110,単重表!$C$6:'単重表'!$F$2502,3,FALSE))</f>
        <v/>
      </c>
      <c r="Q2110" s="47"/>
      <c r="R2110" s="56" t="e">
        <f t="shared" si="428"/>
        <v>#VALUE!</v>
      </c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267"/>
      <c r="AF2110" s="267"/>
      <c r="AG2110" s="40"/>
      <c r="AH2110" s="40"/>
      <c r="AI2110" s="40"/>
      <c r="AJ2110" s="58" t="str">
        <f>IF(H2110="","",VLOOKUP(H2110,単重表!$C$6:'単重表'!$F$2502,4,FALSE))</f>
        <v/>
      </c>
      <c r="AK2110" s="141" t="e">
        <f t="shared" si="905"/>
        <v>#VALUE!</v>
      </c>
      <c r="AL2110" s="40">
        <v>2</v>
      </c>
      <c r="AM2110" s="190" t="e">
        <f t="shared" si="906"/>
        <v>#VALUE!</v>
      </c>
      <c r="AO2110" s="191">
        <f t="shared" si="907"/>
        <v>0</v>
      </c>
      <c r="AP2110" s="182"/>
      <c r="AQ2110" s="183" t="str">
        <f t="shared" si="908"/>
        <v/>
      </c>
      <c r="AR2110" s="182"/>
      <c r="AS2110" s="184" t="str">
        <f t="shared" si="909"/>
        <v/>
      </c>
      <c r="AT2110" s="182"/>
      <c r="AU2110" s="268"/>
      <c r="AV2110" s="185"/>
      <c r="AW2110" s="185"/>
      <c r="AX2110" s="185"/>
      <c r="AY2110" s="185"/>
      <c r="AZ2110" s="185"/>
      <c r="BA2110" s="186"/>
      <c r="BB2110" s="80"/>
      <c r="BC2110" s="185"/>
      <c r="BD2110" s="185"/>
      <c r="BE2110" s="185"/>
      <c r="BF2110" s="185"/>
      <c r="BG2110" s="187"/>
      <c r="BH2110" s="270"/>
      <c r="BI2110" s="188"/>
      <c r="BJ2110" s="268"/>
      <c r="BL2110" s="40"/>
      <c r="BM2110" s="40"/>
      <c r="BN2110" s="40"/>
      <c r="BO2110" s="40"/>
      <c r="BP2110" s="40"/>
      <c r="BQ2110" s="40"/>
      <c r="BR2110" s="40"/>
      <c r="BS2110" s="40"/>
      <c r="BT2110" s="40"/>
      <c r="BU2110" s="40"/>
      <c r="BV2110" s="40"/>
      <c r="BW2110" s="40"/>
      <c r="BX2110" s="40"/>
      <c r="BY2110" s="40"/>
      <c r="BZ2110" s="40"/>
      <c r="CA2110" s="40"/>
      <c r="CB2110" s="40"/>
      <c r="CC2110" s="40"/>
      <c r="CD2110" s="40"/>
      <c r="CE2110" s="40"/>
      <c r="CF2110" s="40"/>
      <c r="CG2110" s="40"/>
      <c r="CH2110" s="40"/>
      <c r="CI2110" s="40"/>
      <c r="CJ2110" s="40"/>
      <c r="CK2110" s="40"/>
      <c r="CL2110" s="40"/>
      <c r="CM2110" s="40"/>
      <c r="CN2110" s="40"/>
      <c r="CO2110" s="40">
        <f t="shared" si="910"/>
        <v>0</v>
      </c>
    </row>
    <row r="2111" spans="1:93" ht="22.5" customHeight="1">
      <c r="A2111" s="269"/>
      <c r="B2111" s="267"/>
      <c r="C2111" s="75"/>
      <c r="D2111" s="78"/>
      <c r="E2111" s="75"/>
      <c r="F2111" s="80"/>
      <c r="G2111" s="78"/>
      <c r="H2111" s="70"/>
      <c r="I2111" s="81"/>
      <c r="J2111" s="71" t="str">
        <f>IF(H2111="","",VLOOKUP(H2111,単重表!$C$6:'単重表'!$F$2502,2,FALSE))</f>
        <v/>
      </c>
      <c r="K2111" s="232"/>
      <c r="L2111" s="101">
        <f t="shared" si="400"/>
        <v>1</v>
      </c>
      <c r="M2111" s="46"/>
      <c r="N2111" s="101">
        <f t="shared" si="904"/>
        <v>1</v>
      </c>
      <c r="O2111" s="49"/>
      <c r="P2111" s="47" t="str">
        <f>IF(H2111="","",VLOOKUP(H2111,単重表!$C$6:'単重表'!$F$2502,3,FALSE))</f>
        <v/>
      </c>
      <c r="Q2111" s="47"/>
      <c r="R2111" s="56" t="e">
        <f t="shared" si="428"/>
        <v>#VALUE!</v>
      </c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267"/>
      <c r="AF2111" s="267"/>
      <c r="AG2111" s="40"/>
      <c r="AH2111" s="40"/>
      <c r="AI2111" s="40"/>
      <c r="AJ2111" s="58" t="str">
        <f>IF(H2111="","",VLOOKUP(H2111,単重表!$C$6:'単重表'!$F$2502,4,FALSE))</f>
        <v/>
      </c>
      <c r="AK2111" s="141" t="e">
        <f t="shared" si="905"/>
        <v>#VALUE!</v>
      </c>
      <c r="AL2111" s="40">
        <v>2</v>
      </c>
      <c r="AM2111" s="190" t="e">
        <f t="shared" si="906"/>
        <v>#VALUE!</v>
      </c>
      <c r="AO2111" s="191">
        <f t="shared" si="907"/>
        <v>0</v>
      </c>
      <c r="AP2111" s="182"/>
      <c r="AQ2111" s="183" t="str">
        <f t="shared" si="908"/>
        <v/>
      </c>
      <c r="AR2111" s="182"/>
      <c r="AS2111" s="184" t="str">
        <f t="shared" si="909"/>
        <v/>
      </c>
      <c r="AT2111" s="182"/>
      <c r="AU2111" s="268"/>
      <c r="AV2111" s="185"/>
      <c r="AW2111" s="185"/>
      <c r="AX2111" s="185"/>
      <c r="AY2111" s="185"/>
      <c r="AZ2111" s="185"/>
      <c r="BA2111" s="186"/>
      <c r="BB2111" s="80"/>
      <c r="BC2111" s="185"/>
      <c r="BD2111" s="185"/>
      <c r="BE2111" s="185"/>
      <c r="BF2111" s="185"/>
      <c r="BG2111" s="187"/>
      <c r="BH2111" s="270"/>
      <c r="BI2111" s="188"/>
      <c r="BJ2111" s="268"/>
      <c r="BL2111" s="40"/>
      <c r="BM2111" s="40"/>
      <c r="BN2111" s="40"/>
      <c r="BO2111" s="40"/>
      <c r="BP2111" s="40"/>
      <c r="BQ2111" s="40"/>
      <c r="BR2111" s="40"/>
      <c r="BS2111" s="40"/>
      <c r="BT2111" s="40"/>
      <c r="BU2111" s="40"/>
      <c r="BV2111" s="40"/>
      <c r="BW2111" s="40"/>
      <c r="BX2111" s="40"/>
      <c r="BY2111" s="40"/>
      <c r="BZ2111" s="40"/>
      <c r="CA2111" s="40"/>
      <c r="CB2111" s="40"/>
      <c r="CC2111" s="40"/>
      <c r="CD2111" s="40"/>
      <c r="CE2111" s="40"/>
      <c r="CF2111" s="40"/>
      <c r="CG2111" s="40"/>
      <c r="CH2111" s="40"/>
      <c r="CI2111" s="40"/>
      <c r="CJ2111" s="40"/>
      <c r="CK2111" s="40"/>
      <c r="CL2111" s="40"/>
      <c r="CM2111" s="40"/>
      <c r="CN2111" s="40"/>
      <c r="CO2111" s="40">
        <f t="shared" si="910"/>
        <v>0</v>
      </c>
    </row>
    <row r="2112" spans="1:93" ht="22.5" customHeight="1">
      <c r="A2112" s="269"/>
      <c r="B2112" s="267"/>
      <c r="C2112" s="75"/>
      <c r="D2112" s="78"/>
      <c r="E2112" s="75"/>
      <c r="F2112" s="80"/>
      <c r="G2112" s="78"/>
      <c r="H2112" s="70"/>
      <c r="I2112" s="81"/>
      <c r="J2112" s="71" t="str">
        <f>IF(H2112="","",VLOOKUP(H2112,単重表!$C$6:'単重表'!$F$2502,2,FALSE))</f>
        <v/>
      </c>
      <c r="K2112" s="232"/>
      <c r="L2112" s="101">
        <f t="shared" ref="L2112" si="911">IF(K2112="",1,K2112/1000)</f>
        <v>1</v>
      </c>
      <c r="M2112" s="46"/>
      <c r="N2112" s="101">
        <f t="shared" si="904"/>
        <v>1</v>
      </c>
      <c r="O2112" s="49"/>
      <c r="P2112" s="47" t="str">
        <f>IF(H2112="","",VLOOKUP(H2112,単重表!$C$6:'単重表'!$F$2502,3,FALSE))</f>
        <v/>
      </c>
      <c r="Q2112" s="47"/>
      <c r="R2112" s="56" t="e">
        <f t="shared" ref="R2112:R2114" si="912">P2112*O2112*N2112*L2112+Q2112</f>
        <v>#VALUE!</v>
      </c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267"/>
      <c r="AF2112" s="267"/>
      <c r="AG2112" s="40"/>
      <c r="AH2112" s="40"/>
      <c r="AI2112" s="40"/>
      <c r="AJ2112" s="58" t="str">
        <f>IF(H2112="","",VLOOKUP(H2112,単重表!$C$6:'単重表'!$F$2502,4,FALSE))</f>
        <v/>
      </c>
      <c r="AK2112" s="141" t="e">
        <f t="shared" si="905"/>
        <v>#VALUE!</v>
      </c>
      <c r="AL2112" s="40">
        <v>2</v>
      </c>
      <c r="AM2112" s="190" t="e">
        <f t="shared" si="906"/>
        <v>#VALUE!</v>
      </c>
      <c r="AO2112" s="191">
        <f t="shared" si="907"/>
        <v>0</v>
      </c>
      <c r="AP2112" s="182"/>
      <c r="AQ2112" s="183" t="str">
        <f t="shared" si="908"/>
        <v/>
      </c>
      <c r="AR2112" s="182"/>
      <c r="AS2112" s="184" t="str">
        <f t="shared" si="909"/>
        <v/>
      </c>
      <c r="AT2112" s="182"/>
      <c r="AU2112" s="268"/>
      <c r="AV2112" s="185"/>
      <c r="AW2112" s="185"/>
      <c r="AX2112" s="185"/>
      <c r="AY2112" s="185"/>
      <c r="AZ2112" s="185"/>
      <c r="BA2112" s="186"/>
      <c r="BB2112" s="80"/>
      <c r="BC2112" s="185"/>
      <c r="BD2112" s="185"/>
      <c r="BE2112" s="185"/>
      <c r="BF2112" s="185"/>
      <c r="BG2112" s="187"/>
      <c r="BH2112" s="270"/>
      <c r="BI2112" s="188"/>
      <c r="BJ2112" s="268"/>
      <c r="BL2112" s="40"/>
      <c r="BM2112" s="40"/>
      <c r="BN2112" s="40"/>
      <c r="BO2112" s="40"/>
      <c r="BP2112" s="40"/>
      <c r="BQ2112" s="40"/>
      <c r="BR2112" s="40"/>
      <c r="BS2112" s="40"/>
      <c r="BT2112" s="40"/>
      <c r="BU2112" s="40"/>
      <c r="BV2112" s="40"/>
      <c r="BW2112" s="40"/>
      <c r="BX2112" s="40"/>
      <c r="BY2112" s="40"/>
      <c r="BZ2112" s="40"/>
      <c r="CA2112" s="40"/>
      <c r="CB2112" s="40"/>
      <c r="CC2112" s="40"/>
      <c r="CD2112" s="40"/>
      <c r="CE2112" s="40"/>
      <c r="CF2112" s="40"/>
      <c r="CG2112" s="40"/>
      <c r="CH2112" s="40"/>
      <c r="CI2112" s="40"/>
      <c r="CJ2112" s="40"/>
      <c r="CK2112" s="40"/>
      <c r="CL2112" s="40"/>
      <c r="CM2112" s="40"/>
      <c r="CN2112" s="40"/>
      <c r="CO2112" s="40">
        <f t="shared" si="910"/>
        <v>0</v>
      </c>
    </row>
    <row r="2113" spans="1:93" ht="22.5" customHeight="1">
      <c r="A2113" s="269"/>
      <c r="B2113" s="267"/>
      <c r="C2113" s="75"/>
      <c r="D2113" s="78"/>
      <c r="E2113" s="75"/>
      <c r="F2113" s="80"/>
      <c r="G2113" s="78"/>
      <c r="H2113" s="70"/>
      <c r="I2113" s="81"/>
      <c r="J2113" s="71" t="str">
        <f>IF(H2113="","",VLOOKUP(H2113,単重表!$C$6:'単重表'!$F$2502,2,FALSE))</f>
        <v/>
      </c>
      <c r="K2113" s="232"/>
      <c r="L2113" s="101">
        <f>IF(K2113="",1,K2113/1000)</f>
        <v>1</v>
      </c>
      <c r="M2113" s="46"/>
      <c r="N2113" s="101">
        <f t="shared" si="904"/>
        <v>1</v>
      </c>
      <c r="O2113" s="49"/>
      <c r="P2113" s="47" t="str">
        <f>IF(H2113="","",VLOOKUP(H2113,単重表!$C$6:'単重表'!$F$2502,3,FALSE))</f>
        <v/>
      </c>
      <c r="Q2113" s="47"/>
      <c r="R2113" s="56" t="e">
        <f t="shared" si="912"/>
        <v>#VALUE!</v>
      </c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267"/>
      <c r="AF2113" s="267"/>
      <c r="AG2113" s="40"/>
      <c r="AH2113" s="40"/>
      <c r="AI2113" s="40"/>
      <c r="AJ2113" s="58" t="str">
        <f>IF(H2113="","",VLOOKUP(H2113,単重表!$C$6:'単重表'!$F$2502,4,FALSE))</f>
        <v/>
      </c>
      <c r="AK2113" s="141" t="e">
        <f t="shared" si="905"/>
        <v>#VALUE!</v>
      </c>
      <c r="AL2113" s="40">
        <v>2</v>
      </c>
      <c r="AM2113" s="190" t="e">
        <f t="shared" si="906"/>
        <v>#VALUE!</v>
      </c>
      <c r="AO2113" s="191">
        <f t="shared" si="907"/>
        <v>0</v>
      </c>
      <c r="AP2113" s="182"/>
      <c r="AQ2113" s="183" t="str">
        <f t="shared" si="908"/>
        <v/>
      </c>
      <c r="AR2113" s="182"/>
      <c r="AS2113" s="184" t="str">
        <f t="shared" si="909"/>
        <v/>
      </c>
      <c r="AT2113" s="182"/>
      <c r="AU2113" s="268"/>
      <c r="AV2113" s="185"/>
      <c r="AW2113" s="185"/>
      <c r="AX2113" s="185"/>
      <c r="AY2113" s="185"/>
      <c r="AZ2113" s="185"/>
      <c r="BA2113" s="186"/>
      <c r="BB2113" s="80"/>
      <c r="BC2113" s="185"/>
      <c r="BD2113" s="185"/>
      <c r="BE2113" s="185"/>
      <c r="BF2113" s="185"/>
      <c r="BG2113" s="187"/>
      <c r="BH2113" s="270"/>
      <c r="BI2113" s="188"/>
      <c r="BJ2113" s="268"/>
      <c r="BL2113" s="40"/>
      <c r="BM2113" s="40"/>
      <c r="BN2113" s="40"/>
      <c r="BO2113" s="40"/>
      <c r="BP2113" s="40"/>
      <c r="BQ2113" s="40"/>
      <c r="BR2113" s="40"/>
      <c r="BS2113" s="40"/>
      <c r="BT2113" s="40"/>
      <c r="BU2113" s="40"/>
      <c r="BV2113" s="40"/>
      <c r="BW2113" s="40"/>
      <c r="BX2113" s="40"/>
      <c r="BY2113" s="40"/>
      <c r="BZ2113" s="40"/>
      <c r="CA2113" s="40"/>
      <c r="CB2113" s="40"/>
      <c r="CC2113" s="40"/>
      <c r="CD2113" s="40"/>
      <c r="CE2113" s="40"/>
      <c r="CF2113" s="40"/>
      <c r="CG2113" s="40"/>
      <c r="CH2113" s="40"/>
      <c r="CI2113" s="40"/>
      <c r="CJ2113" s="40"/>
      <c r="CK2113" s="40"/>
      <c r="CL2113" s="40"/>
      <c r="CM2113" s="40"/>
      <c r="CN2113" s="40"/>
      <c r="CO2113" s="40">
        <f t="shared" si="910"/>
        <v>0</v>
      </c>
    </row>
    <row r="2114" spans="1:93" ht="22.5" customHeight="1">
      <c r="A2114" s="269"/>
      <c r="B2114" s="267"/>
      <c r="C2114" s="75"/>
      <c r="D2114" s="78"/>
      <c r="E2114" s="75"/>
      <c r="F2114" s="80"/>
      <c r="G2114" s="78"/>
      <c r="H2114" s="70"/>
      <c r="I2114" s="81"/>
      <c r="J2114" s="71" t="str">
        <f>IF(H2114="","",VLOOKUP(H2114,単重表!$C$6:'単重表'!$F$2502,2,FALSE))</f>
        <v/>
      </c>
      <c r="K2114" s="232"/>
      <c r="L2114" s="101">
        <f>IF(K2114="",1,K2114/1000)</f>
        <v>1</v>
      </c>
      <c r="M2114" s="46"/>
      <c r="N2114" s="101">
        <f t="shared" si="904"/>
        <v>1</v>
      </c>
      <c r="O2114" s="49"/>
      <c r="P2114" s="47" t="str">
        <f>IF(H2114="","",VLOOKUP(H2114,単重表!$C$6:'単重表'!$F$2502,3,FALSE))</f>
        <v/>
      </c>
      <c r="Q2114" s="47"/>
      <c r="R2114" s="56" t="e">
        <f t="shared" si="912"/>
        <v>#VALUE!</v>
      </c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267"/>
      <c r="AF2114" s="267"/>
      <c r="AG2114" s="40"/>
      <c r="AH2114" s="40"/>
      <c r="AI2114" s="40"/>
      <c r="AJ2114" s="58" t="str">
        <f>IF(H2114="","",VLOOKUP(H2114,単重表!$C$6:'単重表'!$F$2502,4,FALSE))</f>
        <v/>
      </c>
      <c r="AK2114" s="141" t="e">
        <f t="shared" si="905"/>
        <v>#VALUE!</v>
      </c>
      <c r="AL2114" s="40">
        <v>2</v>
      </c>
      <c r="AM2114" s="190" t="e">
        <f t="shared" si="906"/>
        <v>#VALUE!</v>
      </c>
      <c r="AO2114" s="191">
        <f t="shared" si="907"/>
        <v>0</v>
      </c>
      <c r="AP2114" s="182"/>
      <c r="AQ2114" s="183" t="str">
        <f t="shared" si="908"/>
        <v/>
      </c>
      <c r="AR2114" s="182"/>
      <c r="AS2114" s="184" t="str">
        <f t="shared" si="909"/>
        <v/>
      </c>
      <c r="AT2114" s="182"/>
      <c r="AU2114" s="268"/>
      <c r="AV2114" s="185"/>
      <c r="AW2114" s="185"/>
      <c r="AX2114" s="185"/>
      <c r="AY2114" s="185"/>
      <c r="AZ2114" s="185"/>
      <c r="BA2114" s="186"/>
      <c r="BB2114" s="80"/>
      <c r="BC2114" s="185"/>
      <c r="BD2114" s="185"/>
      <c r="BE2114" s="185"/>
      <c r="BF2114" s="185"/>
      <c r="BG2114" s="187"/>
      <c r="BH2114" s="270"/>
      <c r="BI2114" s="188"/>
      <c r="BJ2114" s="268"/>
      <c r="BL2114" s="40"/>
      <c r="BM2114" s="40"/>
      <c r="BN2114" s="40"/>
      <c r="BO2114" s="40"/>
      <c r="BP2114" s="40"/>
      <c r="BQ2114" s="40"/>
      <c r="BR2114" s="40"/>
      <c r="BS2114" s="40"/>
      <c r="BT2114" s="40"/>
      <c r="BU2114" s="40"/>
      <c r="BV2114" s="40"/>
      <c r="BW2114" s="40"/>
      <c r="BX2114" s="40"/>
      <c r="BY2114" s="40"/>
      <c r="BZ2114" s="40"/>
      <c r="CA2114" s="40"/>
      <c r="CB2114" s="40"/>
      <c r="CC2114" s="40"/>
      <c r="CD2114" s="40"/>
      <c r="CE2114" s="40"/>
      <c r="CF2114" s="40"/>
      <c r="CG2114" s="40"/>
      <c r="CH2114" s="40"/>
      <c r="CI2114" s="40"/>
      <c r="CJ2114" s="40"/>
      <c r="CK2114" s="40"/>
      <c r="CL2114" s="40"/>
      <c r="CM2114" s="40"/>
      <c r="CN2114" s="40"/>
      <c r="CO2114" s="40">
        <f t="shared" si="910"/>
        <v>0</v>
      </c>
    </row>
    <row r="2115" spans="1:93" ht="22.5" customHeight="1">
      <c r="A2115" s="269"/>
      <c r="B2115" s="267"/>
      <c r="C2115" s="75"/>
      <c r="D2115" s="78"/>
      <c r="E2115" s="75"/>
      <c r="F2115" s="80"/>
      <c r="G2115" s="78"/>
      <c r="H2115" s="70"/>
      <c r="I2115" s="81"/>
      <c r="J2115" s="71" t="str">
        <f>IF(H2115="","",VLOOKUP(H2115,単重表!$C$6:'単重表'!$F$2502,2,FALSE))</f>
        <v/>
      </c>
      <c r="K2115" s="232"/>
      <c r="L2115" s="101">
        <f>IF(K2115="",1,K2115/1000)</f>
        <v>1</v>
      </c>
      <c r="M2115" s="46"/>
      <c r="N2115" s="101">
        <f t="shared" si="904"/>
        <v>1</v>
      </c>
      <c r="O2115" s="49"/>
      <c r="P2115" s="47" t="str">
        <f>IF(H2115="","",VLOOKUP(H2115,単重表!$C$6:'単重表'!$F$2502,3,FALSE))</f>
        <v/>
      </c>
      <c r="Q2115" s="47"/>
      <c r="R2115" s="56" t="e">
        <f>P2115*O2115*N2115*L2115+Q2115</f>
        <v>#VALUE!</v>
      </c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267"/>
      <c r="AF2115" s="267"/>
      <c r="AG2115" s="40"/>
      <c r="AH2115" s="40"/>
      <c r="AI2115" s="40"/>
      <c r="AJ2115" s="58" t="str">
        <f>IF(H2115="","",VLOOKUP(H2115,単重表!$C$6:'単重表'!$F$2502,4,FALSE))</f>
        <v/>
      </c>
      <c r="AK2115" s="141" t="e">
        <f t="shared" si="905"/>
        <v>#VALUE!</v>
      </c>
      <c r="AL2115" s="40">
        <v>2</v>
      </c>
      <c r="AM2115" s="190" t="e">
        <f t="shared" si="906"/>
        <v>#VALUE!</v>
      </c>
      <c r="AO2115" s="191">
        <f t="shared" si="907"/>
        <v>0</v>
      </c>
      <c r="AP2115" s="182"/>
      <c r="AQ2115" s="183" t="str">
        <f t="shared" si="908"/>
        <v/>
      </c>
      <c r="AR2115" s="182"/>
      <c r="AS2115" s="184" t="str">
        <f t="shared" si="909"/>
        <v/>
      </c>
      <c r="AT2115" s="182"/>
      <c r="AU2115" s="268"/>
      <c r="AV2115" s="185"/>
      <c r="AW2115" s="185"/>
      <c r="AX2115" s="185"/>
      <c r="AY2115" s="185"/>
      <c r="AZ2115" s="185"/>
      <c r="BA2115" s="186"/>
      <c r="BB2115" s="80"/>
      <c r="BC2115" s="185"/>
      <c r="BD2115" s="185"/>
      <c r="BE2115" s="185"/>
      <c r="BF2115" s="185"/>
      <c r="BG2115" s="187"/>
      <c r="BH2115" s="270"/>
      <c r="BI2115" s="188"/>
      <c r="BJ2115" s="268"/>
      <c r="BL2115" s="40"/>
      <c r="BM2115" s="40"/>
      <c r="BN2115" s="40"/>
      <c r="BO2115" s="40"/>
      <c r="BP2115" s="40"/>
      <c r="BQ2115" s="40"/>
      <c r="BR2115" s="40"/>
      <c r="BS2115" s="40"/>
      <c r="BT2115" s="40"/>
      <c r="BU2115" s="40"/>
      <c r="BV2115" s="40"/>
      <c r="BW2115" s="40"/>
      <c r="BX2115" s="40"/>
      <c r="BY2115" s="40"/>
      <c r="BZ2115" s="40"/>
      <c r="CA2115" s="40"/>
      <c r="CB2115" s="40"/>
      <c r="CC2115" s="40"/>
      <c r="CD2115" s="40"/>
      <c r="CE2115" s="40"/>
      <c r="CF2115" s="40"/>
      <c r="CG2115" s="40"/>
      <c r="CH2115" s="40"/>
      <c r="CI2115" s="40"/>
      <c r="CJ2115" s="40"/>
      <c r="CK2115" s="40"/>
      <c r="CL2115" s="40"/>
      <c r="CM2115" s="40"/>
      <c r="CN2115" s="40"/>
      <c r="CO2115" s="40">
        <f t="shared" si="910"/>
        <v>0</v>
      </c>
    </row>
    <row r="2116" spans="1:93" ht="22.5" customHeight="1">
      <c r="A2116" s="90"/>
      <c r="B2116" s="67"/>
      <c r="C2116" s="75"/>
      <c r="D2116" s="78"/>
      <c r="E2116" s="75"/>
      <c r="F2116" s="80"/>
      <c r="G2116" s="78"/>
      <c r="H2116" s="70"/>
      <c r="I2116" s="81"/>
      <c r="J2116" s="71" t="str">
        <f>IF(H2116="","",VLOOKUP(H2116,単重表!$C$6:'単重表'!$F$2502,2,FALSE))</f>
        <v/>
      </c>
      <c r="K2116" s="232"/>
      <c r="L2116" s="101">
        <f t="shared" ref="L2116:L2122" si="913">IF(K2116="",1,K2116/1000)</f>
        <v>1</v>
      </c>
      <c r="M2116" s="46"/>
      <c r="N2116" s="101">
        <f t="shared" si="244"/>
        <v>1</v>
      </c>
      <c r="O2116" s="49"/>
      <c r="P2116" s="47" t="str">
        <f>IF(H2116="","",VLOOKUP(H2116,単重表!$C$6:'単重表'!$F$2502,3,FALSE))</f>
        <v/>
      </c>
      <c r="Q2116" s="47"/>
      <c r="R2116" s="56" t="e">
        <f t="shared" ref="R2116:R2122" si="914">P2116*O2116*N2116*L2116+Q2116</f>
        <v>#VALUE!</v>
      </c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67"/>
      <c r="AF2116" s="67"/>
      <c r="AG2116" s="40"/>
      <c r="AH2116" s="40"/>
      <c r="AI2116" s="40"/>
      <c r="AJ2116" s="58" t="str">
        <f>IF(H2116="","",VLOOKUP(H2116,単重表!$C$6:'単重表'!$F$2502,4,FALSE))</f>
        <v/>
      </c>
      <c r="AK2116" s="141" t="e">
        <f t="shared" si="362"/>
        <v>#VALUE!</v>
      </c>
      <c r="AL2116" s="40">
        <v>2</v>
      </c>
      <c r="AM2116" s="190" t="e">
        <f t="shared" si="363"/>
        <v>#VALUE!</v>
      </c>
      <c r="AO2116" s="191">
        <f t="shared" si="349"/>
        <v>0</v>
      </c>
      <c r="AP2116" s="182"/>
      <c r="AQ2116" s="183" t="str">
        <f t="shared" si="350"/>
        <v/>
      </c>
      <c r="AR2116" s="182"/>
      <c r="AS2116" s="184" t="str">
        <f t="shared" si="351"/>
        <v/>
      </c>
      <c r="AT2116" s="182"/>
      <c r="AU2116" s="103"/>
      <c r="AV2116" s="185"/>
      <c r="AW2116" s="185"/>
      <c r="AX2116" s="185"/>
      <c r="AY2116" s="185"/>
      <c r="AZ2116" s="185"/>
      <c r="BA2116" s="186"/>
      <c r="BB2116" s="80"/>
      <c r="BC2116" s="185"/>
      <c r="BD2116" s="185"/>
      <c r="BE2116" s="185"/>
      <c r="BF2116" s="185"/>
      <c r="BG2116" s="187"/>
      <c r="BH2116" s="105"/>
      <c r="BI2116" s="188"/>
      <c r="BJ2116" s="103"/>
      <c r="BL2116" s="40"/>
      <c r="BM2116" s="40"/>
      <c r="BN2116" s="40"/>
      <c r="BO2116" s="40"/>
      <c r="BP2116" s="40"/>
      <c r="BQ2116" s="40"/>
      <c r="BR2116" s="40"/>
      <c r="BS2116" s="40"/>
      <c r="BT2116" s="40"/>
      <c r="BU2116" s="40"/>
      <c r="BV2116" s="40"/>
      <c r="BW2116" s="40"/>
      <c r="BX2116" s="40"/>
      <c r="BY2116" s="40"/>
      <c r="BZ2116" s="40"/>
      <c r="CA2116" s="40"/>
      <c r="CB2116" s="40"/>
      <c r="CC2116" s="40"/>
      <c r="CD2116" s="40"/>
      <c r="CE2116" s="40"/>
      <c r="CF2116" s="40"/>
      <c r="CG2116" s="40"/>
      <c r="CH2116" s="40"/>
      <c r="CI2116" s="40"/>
      <c r="CJ2116" s="40"/>
      <c r="CK2116" s="40"/>
      <c r="CL2116" s="40"/>
      <c r="CM2116" s="40"/>
      <c r="CN2116" s="40"/>
      <c r="CO2116" s="40">
        <f t="shared" si="352"/>
        <v>0</v>
      </c>
    </row>
    <row r="2117" spans="1:93" ht="22.5" customHeight="1">
      <c r="A2117" s="90"/>
      <c r="B2117" s="67"/>
      <c r="C2117" s="75"/>
      <c r="D2117" s="78"/>
      <c r="E2117" s="75"/>
      <c r="F2117" s="80"/>
      <c r="G2117" s="78"/>
      <c r="H2117" s="70"/>
      <c r="I2117" s="81"/>
      <c r="J2117" s="71" t="str">
        <f>IF(H2117="","",VLOOKUP(H2117,単重表!$C$6:'単重表'!$F$2502,2,FALSE))</f>
        <v/>
      </c>
      <c r="K2117" s="232"/>
      <c r="L2117" s="101">
        <f t="shared" si="913"/>
        <v>1</v>
      </c>
      <c r="M2117" s="46"/>
      <c r="N2117" s="101">
        <f t="shared" si="244"/>
        <v>1</v>
      </c>
      <c r="O2117" s="49"/>
      <c r="P2117" s="47" t="str">
        <f>IF(H2117="","",VLOOKUP(H2117,単重表!$C$6:'単重表'!$F$2502,3,FALSE))</f>
        <v/>
      </c>
      <c r="Q2117" s="47"/>
      <c r="R2117" s="56" t="e">
        <f t="shared" si="914"/>
        <v>#VALUE!</v>
      </c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67"/>
      <c r="AF2117" s="67"/>
      <c r="AG2117" s="40"/>
      <c r="AH2117" s="40"/>
      <c r="AI2117" s="40"/>
      <c r="AJ2117" s="58" t="str">
        <f>IF(H2117="","",VLOOKUP(H2117,単重表!$C$6:'単重表'!$F$2502,4,FALSE))</f>
        <v/>
      </c>
      <c r="AK2117" s="141" t="e">
        <f t="shared" si="362"/>
        <v>#VALUE!</v>
      </c>
      <c r="AL2117" s="40">
        <v>2</v>
      </c>
      <c r="AM2117" s="190" t="e">
        <f t="shared" si="363"/>
        <v>#VALUE!</v>
      </c>
      <c r="AO2117" s="191">
        <f t="shared" si="349"/>
        <v>0</v>
      </c>
      <c r="AP2117" s="182"/>
      <c r="AQ2117" s="183" t="str">
        <f t="shared" si="350"/>
        <v/>
      </c>
      <c r="AR2117" s="182"/>
      <c r="AS2117" s="184" t="str">
        <f t="shared" si="351"/>
        <v/>
      </c>
      <c r="AT2117" s="182"/>
      <c r="AU2117" s="103"/>
      <c r="AV2117" s="185"/>
      <c r="AW2117" s="185"/>
      <c r="AX2117" s="185"/>
      <c r="AY2117" s="185"/>
      <c r="AZ2117" s="185"/>
      <c r="BA2117" s="186"/>
      <c r="BB2117" s="80"/>
      <c r="BC2117" s="185"/>
      <c r="BD2117" s="185"/>
      <c r="BE2117" s="185"/>
      <c r="BF2117" s="185"/>
      <c r="BG2117" s="187"/>
      <c r="BH2117" s="105"/>
      <c r="BI2117" s="188"/>
      <c r="BJ2117" s="103"/>
      <c r="BL2117" s="40"/>
      <c r="BM2117" s="40"/>
      <c r="BN2117" s="40"/>
      <c r="BO2117" s="40"/>
      <c r="BP2117" s="40"/>
      <c r="BQ2117" s="40"/>
      <c r="BR2117" s="40"/>
      <c r="BS2117" s="40"/>
      <c r="BT2117" s="40"/>
      <c r="BU2117" s="40"/>
      <c r="BV2117" s="40"/>
      <c r="BW2117" s="40"/>
      <c r="BX2117" s="40"/>
      <c r="BY2117" s="40"/>
      <c r="BZ2117" s="40"/>
      <c r="CA2117" s="40"/>
      <c r="CB2117" s="40"/>
      <c r="CC2117" s="40"/>
      <c r="CD2117" s="40"/>
      <c r="CE2117" s="40"/>
      <c r="CF2117" s="40"/>
      <c r="CG2117" s="40"/>
      <c r="CH2117" s="40"/>
      <c r="CI2117" s="40"/>
      <c r="CJ2117" s="40"/>
      <c r="CK2117" s="40"/>
      <c r="CL2117" s="40"/>
      <c r="CM2117" s="40"/>
      <c r="CN2117" s="40"/>
      <c r="CO2117" s="40">
        <f t="shared" si="352"/>
        <v>0</v>
      </c>
    </row>
    <row r="2118" spans="1:93" ht="22.5" customHeight="1">
      <c r="A2118" s="90"/>
      <c r="B2118" s="67"/>
      <c r="C2118" s="75"/>
      <c r="D2118" s="78"/>
      <c r="E2118" s="75"/>
      <c r="F2118" s="80"/>
      <c r="G2118" s="78"/>
      <c r="H2118" s="70"/>
      <c r="I2118" s="81"/>
      <c r="J2118" s="71" t="str">
        <f>IF(H2118="","",VLOOKUP(H2118,単重表!$C$6:'単重表'!$F$2502,2,FALSE))</f>
        <v/>
      </c>
      <c r="K2118" s="232"/>
      <c r="L2118" s="101">
        <f t="shared" si="913"/>
        <v>1</v>
      </c>
      <c r="M2118" s="46"/>
      <c r="N2118" s="101">
        <f t="shared" si="244"/>
        <v>1</v>
      </c>
      <c r="O2118" s="49"/>
      <c r="P2118" s="47" t="str">
        <f>IF(H2118="","",VLOOKUP(H2118,単重表!$C$6:'単重表'!$F$2502,3,FALSE))</f>
        <v/>
      </c>
      <c r="Q2118" s="47"/>
      <c r="R2118" s="56" t="e">
        <f t="shared" si="914"/>
        <v>#VALUE!</v>
      </c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67"/>
      <c r="AF2118" s="67"/>
      <c r="AG2118" s="40"/>
      <c r="AH2118" s="40"/>
      <c r="AI2118" s="40"/>
      <c r="AJ2118" s="58" t="str">
        <f>IF(H2118="","",VLOOKUP(H2118,単重表!$C$6:'単重表'!$F$2502,4,FALSE))</f>
        <v/>
      </c>
      <c r="AK2118" s="141" t="e">
        <f t="shared" si="362"/>
        <v>#VALUE!</v>
      </c>
      <c r="AL2118" s="40">
        <v>2</v>
      </c>
      <c r="AM2118" s="190" t="e">
        <f t="shared" si="363"/>
        <v>#VALUE!</v>
      </c>
      <c r="AO2118" s="191">
        <f t="shared" si="349"/>
        <v>0</v>
      </c>
      <c r="AP2118" s="182"/>
      <c r="AQ2118" s="183" t="str">
        <f t="shared" si="350"/>
        <v/>
      </c>
      <c r="AR2118" s="182"/>
      <c r="AS2118" s="184" t="str">
        <f t="shared" si="351"/>
        <v/>
      </c>
      <c r="AT2118" s="182"/>
      <c r="AU2118" s="103"/>
      <c r="AV2118" s="185"/>
      <c r="AW2118" s="185"/>
      <c r="AX2118" s="185"/>
      <c r="AY2118" s="185"/>
      <c r="AZ2118" s="185"/>
      <c r="BA2118" s="186"/>
      <c r="BB2118" s="80"/>
      <c r="BC2118" s="185"/>
      <c r="BD2118" s="185"/>
      <c r="BE2118" s="185"/>
      <c r="BF2118" s="185"/>
      <c r="BG2118" s="187"/>
      <c r="BH2118" s="105"/>
      <c r="BI2118" s="188"/>
      <c r="BJ2118" s="103"/>
      <c r="BL2118" s="40"/>
      <c r="BM2118" s="40"/>
      <c r="BN2118" s="40"/>
      <c r="BO2118" s="40"/>
      <c r="BP2118" s="40"/>
      <c r="BQ2118" s="40"/>
      <c r="BR2118" s="40"/>
      <c r="BS2118" s="40"/>
      <c r="BT2118" s="40"/>
      <c r="BU2118" s="40"/>
      <c r="BV2118" s="40"/>
      <c r="BW2118" s="40"/>
      <c r="BX2118" s="40"/>
      <c r="BY2118" s="40"/>
      <c r="BZ2118" s="40"/>
      <c r="CA2118" s="40"/>
      <c r="CB2118" s="40"/>
      <c r="CC2118" s="40"/>
      <c r="CD2118" s="40"/>
      <c r="CE2118" s="40"/>
      <c r="CF2118" s="40"/>
      <c r="CG2118" s="40"/>
      <c r="CH2118" s="40"/>
      <c r="CI2118" s="40"/>
      <c r="CJ2118" s="40"/>
      <c r="CK2118" s="40"/>
      <c r="CL2118" s="40"/>
      <c r="CM2118" s="40"/>
      <c r="CN2118" s="40"/>
      <c r="CO2118" s="40">
        <f t="shared" si="352"/>
        <v>0</v>
      </c>
    </row>
    <row r="2119" spans="1:93" ht="22.5" customHeight="1">
      <c r="A2119" s="90"/>
      <c r="B2119" s="67"/>
      <c r="C2119" s="75"/>
      <c r="D2119" s="78"/>
      <c r="E2119" s="75"/>
      <c r="F2119" s="80"/>
      <c r="G2119" s="78"/>
      <c r="H2119" s="70"/>
      <c r="I2119" s="81"/>
      <c r="J2119" s="71" t="str">
        <f>IF(H2119="","",VLOOKUP(H2119,単重表!$C$6:'単重表'!$F$2502,2,FALSE))</f>
        <v/>
      </c>
      <c r="K2119" s="232"/>
      <c r="L2119" s="101">
        <f t="shared" si="913"/>
        <v>1</v>
      </c>
      <c r="M2119" s="46"/>
      <c r="N2119" s="101">
        <f t="shared" ref="N2119:N2127" si="915">IF(M2119="",1,M2119/1000)</f>
        <v>1</v>
      </c>
      <c r="O2119" s="49"/>
      <c r="P2119" s="47" t="str">
        <f>IF(H2119="","",VLOOKUP(H2119,単重表!$C$6:'単重表'!$F$2502,3,FALSE))</f>
        <v/>
      </c>
      <c r="Q2119" s="47"/>
      <c r="R2119" s="56" t="e">
        <f t="shared" si="914"/>
        <v>#VALUE!</v>
      </c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67"/>
      <c r="AF2119" s="67"/>
      <c r="AG2119" s="40"/>
      <c r="AH2119" s="40"/>
      <c r="AI2119" s="40"/>
      <c r="AJ2119" s="58" t="str">
        <f>IF(H2119="","",VLOOKUP(H2119,単重表!$C$6:'単重表'!$F$2502,4,FALSE))</f>
        <v/>
      </c>
      <c r="AK2119" s="141" t="e">
        <f t="shared" si="362"/>
        <v>#VALUE!</v>
      </c>
      <c r="AL2119" s="40">
        <v>2</v>
      </c>
      <c r="AM2119" s="190" t="e">
        <f t="shared" si="363"/>
        <v>#VALUE!</v>
      </c>
      <c r="AO2119" s="191">
        <f t="shared" si="349"/>
        <v>0</v>
      </c>
      <c r="AP2119" s="182"/>
      <c r="AQ2119" s="183" t="str">
        <f t="shared" si="350"/>
        <v/>
      </c>
      <c r="AR2119" s="182"/>
      <c r="AS2119" s="184" t="str">
        <f t="shared" si="351"/>
        <v/>
      </c>
      <c r="AT2119" s="182"/>
      <c r="AU2119" s="103"/>
      <c r="AV2119" s="185"/>
      <c r="AW2119" s="185"/>
      <c r="AX2119" s="185"/>
      <c r="AY2119" s="185"/>
      <c r="AZ2119" s="185"/>
      <c r="BA2119" s="186"/>
      <c r="BB2119" s="80"/>
      <c r="BC2119" s="185"/>
      <c r="BD2119" s="185"/>
      <c r="BE2119" s="185"/>
      <c r="BF2119" s="185"/>
      <c r="BG2119" s="187"/>
      <c r="BH2119" s="105"/>
      <c r="BI2119" s="188"/>
      <c r="BJ2119" s="103"/>
      <c r="BL2119" s="40"/>
      <c r="BM2119" s="40"/>
      <c r="BN2119" s="40"/>
      <c r="BO2119" s="40"/>
      <c r="BP2119" s="40"/>
      <c r="BQ2119" s="40"/>
      <c r="BR2119" s="40"/>
      <c r="BS2119" s="40"/>
      <c r="BT2119" s="40"/>
      <c r="BU2119" s="40"/>
      <c r="BV2119" s="40"/>
      <c r="BW2119" s="40"/>
      <c r="BX2119" s="40"/>
      <c r="BY2119" s="40"/>
      <c r="BZ2119" s="40"/>
      <c r="CA2119" s="40"/>
      <c r="CB2119" s="40"/>
      <c r="CC2119" s="40"/>
      <c r="CD2119" s="40"/>
      <c r="CE2119" s="40"/>
      <c r="CF2119" s="40"/>
      <c r="CG2119" s="40"/>
      <c r="CH2119" s="40"/>
      <c r="CI2119" s="40"/>
      <c r="CJ2119" s="40"/>
      <c r="CK2119" s="40"/>
      <c r="CL2119" s="40"/>
      <c r="CM2119" s="40"/>
      <c r="CN2119" s="40"/>
      <c r="CO2119" s="40">
        <f t="shared" si="352"/>
        <v>0</v>
      </c>
    </row>
    <row r="2120" spans="1:93" ht="22.5" customHeight="1">
      <c r="A2120" s="90"/>
      <c r="B2120" s="67"/>
      <c r="C2120" s="75"/>
      <c r="D2120" s="78"/>
      <c r="E2120" s="75"/>
      <c r="F2120" s="80"/>
      <c r="G2120" s="78"/>
      <c r="H2120" s="70"/>
      <c r="I2120" s="81"/>
      <c r="J2120" s="71" t="str">
        <f>IF(H2120="","",VLOOKUP(H2120,単重表!$C$6:'単重表'!$F$2502,2,FALSE))</f>
        <v/>
      </c>
      <c r="K2120" s="232"/>
      <c r="L2120" s="101">
        <f t="shared" si="913"/>
        <v>1</v>
      </c>
      <c r="M2120" s="46"/>
      <c r="N2120" s="101">
        <f t="shared" si="915"/>
        <v>1</v>
      </c>
      <c r="O2120" s="49"/>
      <c r="P2120" s="47" t="str">
        <f>IF(H2120="","",VLOOKUP(H2120,単重表!$C$6:'単重表'!$F$2502,3,FALSE))</f>
        <v/>
      </c>
      <c r="Q2120" s="47"/>
      <c r="R2120" s="56" t="e">
        <f t="shared" si="914"/>
        <v>#VALUE!</v>
      </c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67"/>
      <c r="AF2120" s="67"/>
      <c r="AG2120" s="40"/>
      <c r="AH2120" s="40"/>
      <c r="AI2120" s="40"/>
      <c r="AJ2120" s="58" t="str">
        <f>IF(H2120="","",VLOOKUP(H2120,単重表!$C$6:'単重表'!$F$2502,4,FALSE))</f>
        <v/>
      </c>
      <c r="AK2120" s="141" t="e">
        <f t="shared" si="362"/>
        <v>#VALUE!</v>
      </c>
      <c r="AL2120" s="40">
        <v>2</v>
      </c>
      <c r="AM2120" s="190" t="e">
        <f t="shared" si="363"/>
        <v>#VALUE!</v>
      </c>
      <c r="AO2120" s="191">
        <f t="shared" si="349"/>
        <v>0</v>
      </c>
      <c r="AP2120" s="182"/>
      <c r="AQ2120" s="183" t="str">
        <f t="shared" si="350"/>
        <v/>
      </c>
      <c r="AR2120" s="182"/>
      <c r="AS2120" s="184" t="str">
        <f t="shared" si="351"/>
        <v/>
      </c>
      <c r="AT2120" s="182"/>
      <c r="AU2120" s="103"/>
      <c r="AV2120" s="185"/>
      <c r="AW2120" s="185"/>
      <c r="AX2120" s="185"/>
      <c r="AY2120" s="185"/>
      <c r="AZ2120" s="185"/>
      <c r="BA2120" s="186"/>
      <c r="BB2120" s="80"/>
      <c r="BC2120" s="185"/>
      <c r="BD2120" s="185"/>
      <c r="BE2120" s="185"/>
      <c r="BF2120" s="185"/>
      <c r="BG2120" s="187"/>
      <c r="BH2120" s="105"/>
      <c r="BI2120" s="188"/>
      <c r="BJ2120" s="103"/>
      <c r="BL2120" s="40"/>
      <c r="BM2120" s="40"/>
      <c r="BN2120" s="40"/>
      <c r="BO2120" s="40"/>
      <c r="BP2120" s="40"/>
      <c r="BQ2120" s="40"/>
      <c r="BR2120" s="40"/>
      <c r="BS2120" s="40"/>
      <c r="BT2120" s="40"/>
      <c r="BU2120" s="40"/>
      <c r="BV2120" s="40"/>
      <c r="BW2120" s="40"/>
      <c r="BX2120" s="40"/>
      <c r="BY2120" s="40"/>
      <c r="BZ2120" s="40"/>
      <c r="CA2120" s="40"/>
      <c r="CB2120" s="40"/>
      <c r="CC2120" s="40"/>
      <c r="CD2120" s="40"/>
      <c r="CE2120" s="40"/>
      <c r="CF2120" s="40"/>
      <c r="CG2120" s="40"/>
      <c r="CH2120" s="40"/>
      <c r="CI2120" s="40"/>
      <c r="CJ2120" s="40"/>
      <c r="CK2120" s="40"/>
      <c r="CL2120" s="40"/>
      <c r="CM2120" s="40"/>
      <c r="CN2120" s="40"/>
      <c r="CO2120" s="40">
        <f t="shared" si="352"/>
        <v>0</v>
      </c>
    </row>
    <row r="2121" spans="1:93" ht="22.5" customHeight="1">
      <c r="A2121" s="90"/>
      <c r="B2121" s="67"/>
      <c r="C2121" s="75"/>
      <c r="D2121" s="78"/>
      <c r="E2121" s="75"/>
      <c r="F2121" s="80"/>
      <c r="G2121" s="78"/>
      <c r="H2121" s="70"/>
      <c r="I2121" s="81"/>
      <c r="J2121" s="71" t="str">
        <f>IF(H2121="","",VLOOKUP(H2121,単重表!$C$6:'単重表'!$F$2502,2,FALSE))</f>
        <v/>
      </c>
      <c r="K2121" s="232"/>
      <c r="L2121" s="101">
        <f t="shared" si="913"/>
        <v>1</v>
      </c>
      <c r="M2121" s="46"/>
      <c r="N2121" s="101">
        <f t="shared" si="915"/>
        <v>1</v>
      </c>
      <c r="O2121" s="49"/>
      <c r="P2121" s="47" t="str">
        <f>IF(H2121="","",VLOOKUP(H2121,単重表!$C$6:'単重表'!$F$2502,3,FALSE))</f>
        <v/>
      </c>
      <c r="Q2121" s="47"/>
      <c r="R2121" s="56" t="e">
        <f t="shared" si="914"/>
        <v>#VALUE!</v>
      </c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67"/>
      <c r="AF2121" s="67"/>
      <c r="AG2121" s="40"/>
      <c r="AH2121" s="40"/>
      <c r="AI2121" s="40"/>
      <c r="AJ2121" s="58" t="str">
        <f>IF(H2121="","",VLOOKUP(H2121,単重表!$C$6:'単重表'!$F$2502,4,FALSE))</f>
        <v/>
      </c>
      <c r="AK2121" s="141" t="e">
        <f t="shared" si="362"/>
        <v>#VALUE!</v>
      </c>
      <c r="AL2121" s="40">
        <v>2</v>
      </c>
      <c r="AM2121" s="190" t="e">
        <f t="shared" si="363"/>
        <v>#VALUE!</v>
      </c>
      <c r="AO2121" s="191">
        <f t="shared" si="349"/>
        <v>0</v>
      </c>
      <c r="AP2121" s="182"/>
      <c r="AQ2121" s="183" t="str">
        <f t="shared" si="350"/>
        <v/>
      </c>
      <c r="AR2121" s="182"/>
      <c r="AS2121" s="184" t="str">
        <f t="shared" si="351"/>
        <v/>
      </c>
      <c r="AT2121" s="182"/>
      <c r="AU2121" s="103"/>
      <c r="AV2121" s="185"/>
      <c r="AW2121" s="185"/>
      <c r="AX2121" s="185"/>
      <c r="AY2121" s="185"/>
      <c r="AZ2121" s="185"/>
      <c r="BA2121" s="186"/>
      <c r="BB2121" s="80"/>
      <c r="BC2121" s="185"/>
      <c r="BD2121" s="185"/>
      <c r="BE2121" s="185"/>
      <c r="BF2121" s="185"/>
      <c r="BG2121" s="187"/>
      <c r="BH2121" s="105"/>
      <c r="BI2121" s="188"/>
      <c r="BJ2121" s="103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40"/>
      <c r="BW2121" s="40"/>
      <c r="BX2121" s="40"/>
      <c r="BY2121" s="40"/>
      <c r="BZ2121" s="40"/>
      <c r="CA2121" s="40"/>
      <c r="CB2121" s="40"/>
      <c r="CC2121" s="40"/>
      <c r="CD2121" s="40"/>
      <c r="CE2121" s="40"/>
      <c r="CF2121" s="40"/>
      <c r="CG2121" s="40"/>
      <c r="CH2121" s="40"/>
      <c r="CI2121" s="40"/>
      <c r="CJ2121" s="40"/>
      <c r="CK2121" s="40"/>
      <c r="CL2121" s="40"/>
      <c r="CM2121" s="40"/>
      <c r="CN2121" s="40"/>
      <c r="CO2121" s="40">
        <f t="shared" si="352"/>
        <v>0</v>
      </c>
    </row>
    <row r="2122" spans="1:93" ht="22.5" customHeight="1">
      <c r="A2122" s="90"/>
      <c r="B2122" s="67"/>
      <c r="C2122" s="75"/>
      <c r="D2122" s="78"/>
      <c r="E2122" s="75"/>
      <c r="F2122" s="80"/>
      <c r="G2122" s="78"/>
      <c r="H2122" s="70"/>
      <c r="I2122" s="81"/>
      <c r="J2122" s="71" t="str">
        <f>IF(H2122="","",VLOOKUP(H2122,単重表!$C$6:'単重表'!$F$2502,2,FALSE))</f>
        <v/>
      </c>
      <c r="K2122" s="232"/>
      <c r="L2122" s="101">
        <f t="shared" si="913"/>
        <v>1</v>
      </c>
      <c r="M2122" s="46"/>
      <c r="N2122" s="101">
        <f t="shared" si="915"/>
        <v>1</v>
      </c>
      <c r="O2122" s="49"/>
      <c r="P2122" s="47" t="str">
        <f>IF(H2122="","",VLOOKUP(H2122,単重表!$C$6:'単重表'!$F$2502,3,FALSE))</f>
        <v/>
      </c>
      <c r="Q2122" s="47"/>
      <c r="R2122" s="56" t="e">
        <f t="shared" si="914"/>
        <v>#VALUE!</v>
      </c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67"/>
      <c r="AF2122" s="67"/>
      <c r="AG2122" s="40"/>
      <c r="AH2122" s="40"/>
      <c r="AI2122" s="40"/>
      <c r="AJ2122" s="58" t="str">
        <f>IF(H2122="","",VLOOKUP(H2122,単重表!$C$6:'単重表'!$F$2502,4,FALSE))</f>
        <v/>
      </c>
      <c r="AK2122" s="141" t="e">
        <f t="shared" si="362"/>
        <v>#VALUE!</v>
      </c>
      <c r="AL2122" s="40">
        <v>2</v>
      </c>
      <c r="AM2122" s="190" t="e">
        <f t="shared" si="363"/>
        <v>#VALUE!</v>
      </c>
      <c r="AO2122" s="191">
        <f t="shared" si="349"/>
        <v>0</v>
      </c>
      <c r="AP2122" s="182"/>
      <c r="AQ2122" s="183" t="str">
        <f t="shared" si="350"/>
        <v/>
      </c>
      <c r="AR2122" s="182"/>
      <c r="AS2122" s="184" t="str">
        <f t="shared" si="351"/>
        <v/>
      </c>
      <c r="AT2122" s="182"/>
      <c r="AU2122" s="103"/>
      <c r="AV2122" s="185"/>
      <c r="AW2122" s="185"/>
      <c r="AX2122" s="185"/>
      <c r="AY2122" s="185"/>
      <c r="AZ2122" s="185"/>
      <c r="BA2122" s="186"/>
      <c r="BB2122" s="80"/>
      <c r="BC2122" s="185"/>
      <c r="BD2122" s="185"/>
      <c r="BE2122" s="185"/>
      <c r="BF2122" s="185"/>
      <c r="BG2122" s="187"/>
      <c r="BH2122" s="105"/>
      <c r="BI2122" s="188"/>
      <c r="BJ2122" s="103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40"/>
      <c r="BW2122" s="40"/>
      <c r="BX2122" s="40"/>
      <c r="BY2122" s="40"/>
      <c r="BZ2122" s="40"/>
      <c r="CA2122" s="40"/>
      <c r="CB2122" s="40"/>
      <c r="CC2122" s="40"/>
      <c r="CD2122" s="40"/>
      <c r="CE2122" s="40"/>
      <c r="CF2122" s="40"/>
      <c r="CG2122" s="40"/>
      <c r="CH2122" s="40"/>
      <c r="CI2122" s="40"/>
      <c r="CJ2122" s="40"/>
      <c r="CK2122" s="40"/>
      <c r="CL2122" s="40"/>
      <c r="CM2122" s="40"/>
      <c r="CN2122" s="40"/>
      <c r="CO2122" s="40">
        <f t="shared" si="352"/>
        <v>0</v>
      </c>
    </row>
    <row r="2123" spans="1:93" ht="22.5" customHeight="1">
      <c r="A2123" s="90"/>
      <c r="B2123" s="67"/>
      <c r="C2123" s="75"/>
      <c r="D2123" s="78"/>
      <c r="E2123" s="75"/>
      <c r="F2123" s="80"/>
      <c r="G2123" s="78"/>
      <c r="H2123" s="70"/>
      <c r="I2123" s="81"/>
      <c r="J2123" s="71" t="str">
        <f>IF(H2123="","",VLOOKUP(H2123,単重表!$C$6:'単重表'!$F$2502,2,FALSE))</f>
        <v/>
      </c>
      <c r="K2123" s="232"/>
      <c r="L2123" s="101">
        <f t="shared" si="400"/>
        <v>1</v>
      </c>
      <c r="M2123" s="46"/>
      <c r="N2123" s="101">
        <f t="shared" si="915"/>
        <v>1</v>
      </c>
      <c r="O2123" s="49"/>
      <c r="P2123" s="47" t="str">
        <f>IF(H2123="","",VLOOKUP(H2123,単重表!$C$6:'単重表'!$F$2502,3,FALSE))</f>
        <v/>
      </c>
      <c r="Q2123" s="47"/>
      <c r="R2123" s="56" t="e">
        <f t="shared" si="428"/>
        <v>#VALUE!</v>
      </c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67"/>
      <c r="AF2123" s="67"/>
      <c r="AG2123" s="40"/>
      <c r="AH2123" s="40"/>
      <c r="AI2123" s="40"/>
      <c r="AJ2123" s="58" t="str">
        <f>IF(H2123="","",VLOOKUP(H2123,単重表!$C$6:'単重表'!$F$2502,4,FALSE))</f>
        <v/>
      </c>
      <c r="AK2123" s="141" t="e">
        <f t="shared" si="362"/>
        <v>#VALUE!</v>
      </c>
      <c r="AL2123" s="40">
        <v>2</v>
      </c>
      <c r="AM2123" s="190" t="e">
        <f t="shared" si="363"/>
        <v>#VALUE!</v>
      </c>
      <c r="AO2123" s="191">
        <f t="shared" si="349"/>
        <v>0</v>
      </c>
      <c r="AP2123" s="182"/>
      <c r="AQ2123" s="183" t="str">
        <f t="shared" si="350"/>
        <v/>
      </c>
      <c r="AR2123" s="182"/>
      <c r="AS2123" s="184" t="str">
        <f t="shared" si="351"/>
        <v/>
      </c>
      <c r="AT2123" s="182"/>
      <c r="AU2123" s="103"/>
      <c r="AV2123" s="185"/>
      <c r="AW2123" s="185"/>
      <c r="AX2123" s="185"/>
      <c r="AY2123" s="185"/>
      <c r="AZ2123" s="185"/>
      <c r="BA2123" s="186"/>
      <c r="BB2123" s="80"/>
      <c r="BC2123" s="185"/>
      <c r="BD2123" s="185"/>
      <c r="BE2123" s="185"/>
      <c r="BF2123" s="185"/>
      <c r="BG2123" s="187"/>
      <c r="BH2123" s="105"/>
      <c r="BI2123" s="188"/>
      <c r="BJ2123" s="103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BZ2123" s="40"/>
      <c r="CA2123" s="40"/>
      <c r="CB2123" s="40"/>
      <c r="CC2123" s="40"/>
      <c r="CD2123" s="40"/>
      <c r="CE2123" s="40"/>
      <c r="CF2123" s="40"/>
      <c r="CG2123" s="40"/>
      <c r="CH2123" s="40"/>
      <c r="CI2123" s="40"/>
      <c r="CJ2123" s="40"/>
      <c r="CK2123" s="40"/>
      <c r="CL2123" s="40"/>
      <c r="CM2123" s="40"/>
      <c r="CN2123" s="40"/>
      <c r="CO2123" s="40">
        <f t="shared" si="352"/>
        <v>0</v>
      </c>
    </row>
    <row r="2124" spans="1:93" ht="22.5" customHeight="1">
      <c r="A2124" s="90"/>
      <c r="B2124" s="67"/>
      <c r="C2124" s="75"/>
      <c r="D2124" s="78"/>
      <c r="E2124" s="75"/>
      <c r="F2124" s="80"/>
      <c r="G2124" s="78"/>
      <c r="H2124" s="70"/>
      <c r="I2124" s="81"/>
      <c r="J2124" s="71" t="str">
        <f>IF(H2124="","",VLOOKUP(H2124,単重表!$C$6:'単重表'!$F$2502,2,FALSE))</f>
        <v/>
      </c>
      <c r="K2124" s="232"/>
      <c r="L2124" s="101">
        <f>IF(K2124="",1,K2124/1000)</f>
        <v>1</v>
      </c>
      <c r="M2124" s="46"/>
      <c r="N2124" s="101">
        <f t="shared" si="915"/>
        <v>1</v>
      </c>
      <c r="O2124" s="49"/>
      <c r="P2124" s="47" t="str">
        <f>IF(H2124="","",VLOOKUP(H2124,単重表!$C$6:'単重表'!$F$2502,3,FALSE))</f>
        <v/>
      </c>
      <c r="Q2124" s="47"/>
      <c r="R2124" s="56" t="e">
        <f t="shared" si="428"/>
        <v>#VALUE!</v>
      </c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67"/>
      <c r="AF2124" s="67"/>
      <c r="AG2124" s="40"/>
      <c r="AH2124" s="40"/>
      <c r="AI2124" s="40"/>
      <c r="AJ2124" s="58" t="str">
        <f>IF(H2124="","",VLOOKUP(H2124,単重表!$C$6:'単重表'!$F$2502,4,FALSE))</f>
        <v/>
      </c>
      <c r="AK2124" s="141" t="e">
        <f t="shared" si="362"/>
        <v>#VALUE!</v>
      </c>
      <c r="AL2124" s="40">
        <v>2</v>
      </c>
      <c r="AM2124" s="190" t="e">
        <f t="shared" si="363"/>
        <v>#VALUE!</v>
      </c>
      <c r="AO2124" s="191">
        <f t="shared" si="349"/>
        <v>0</v>
      </c>
      <c r="AP2124" s="182"/>
      <c r="AQ2124" s="183" t="str">
        <f t="shared" si="350"/>
        <v/>
      </c>
      <c r="AR2124" s="182"/>
      <c r="AS2124" s="184" t="str">
        <f t="shared" si="351"/>
        <v/>
      </c>
      <c r="AT2124" s="182"/>
      <c r="AU2124" s="103"/>
      <c r="AV2124" s="185"/>
      <c r="AW2124" s="185"/>
      <c r="AX2124" s="185"/>
      <c r="AY2124" s="185"/>
      <c r="AZ2124" s="185"/>
      <c r="BA2124" s="186"/>
      <c r="BB2124" s="80"/>
      <c r="BC2124" s="185"/>
      <c r="BD2124" s="185"/>
      <c r="BE2124" s="185"/>
      <c r="BF2124" s="185"/>
      <c r="BG2124" s="187"/>
      <c r="BH2124" s="105"/>
      <c r="BI2124" s="188"/>
      <c r="BJ2124" s="103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40"/>
      <c r="BW2124" s="40"/>
      <c r="BX2124" s="40"/>
      <c r="BY2124" s="40"/>
      <c r="BZ2124" s="40"/>
      <c r="CA2124" s="40"/>
      <c r="CB2124" s="40"/>
      <c r="CC2124" s="40"/>
      <c r="CD2124" s="40"/>
      <c r="CE2124" s="40"/>
      <c r="CF2124" s="40"/>
      <c r="CG2124" s="40"/>
      <c r="CH2124" s="40"/>
      <c r="CI2124" s="40"/>
      <c r="CJ2124" s="40"/>
      <c r="CK2124" s="40"/>
      <c r="CL2124" s="40"/>
      <c r="CM2124" s="40"/>
      <c r="CN2124" s="40"/>
      <c r="CO2124" s="40">
        <f t="shared" si="352"/>
        <v>0</v>
      </c>
    </row>
    <row r="2125" spans="1:93" ht="22.5" customHeight="1">
      <c r="A2125" s="90"/>
      <c r="B2125" s="67"/>
      <c r="C2125" s="75"/>
      <c r="D2125" s="78"/>
      <c r="E2125" s="75"/>
      <c r="F2125" s="80"/>
      <c r="G2125" s="78"/>
      <c r="H2125" s="70"/>
      <c r="I2125" s="81"/>
      <c r="J2125" s="71" t="str">
        <f>IF(H2125="","",VLOOKUP(H2125,単重表!$C$6:'単重表'!$F$2502,2,FALSE))</f>
        <v/>
      </c>
      <c r="K2125" s="232"/>
      <c r="L2125" s="101">
        <f>IF(K2125="",1,K2125/1000)</f>
        <v>1</v>
      </c>
      <c r="M2125" s="46"/>
      <c r="N2125" s="101">
        <f t="shared" si="915"/>
        <v>1</v>
      </c>
      <c r="O2125" s="49"/>
      <c r="P2125" s="47" t="str">
        <f>IF(H2125="","",VLOOKUP(H2125,単重表!$C$6:'単重表'!$F$2502,3,FALSE))</f>
        <v/>
      </c>
      <c r="Q2125" s="47"/>
      <c r="R2125" s="56" t="e">
        <f t="shared" si="428"/>
        <v>#VALUE!</v>
      </c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67"/>
      <c r="AF2125" s="67"/>
      <c r="AG2125" s="40"/>
      <c r="AH2125" s="40"/>
      <c r="AI2125" s="40"/>
      <c r="AJ2125" s="58" t="str">
        <f>IF(H2125="","",VLOOKUP(H2125,単重表!$C$6:'単重表'!$F$2502,4,FALSE))</f>
        <v/>
      </c>
      <c r="AK2125" s="141" t="e">
        <f t="shared" si="362"/>
        <v>#VALUE!</v>
      </c>
      <c r="AL2125" s="40">
        <v>2</v>
      </c>
      <c r="AM2125" s="190" t="e">
        <f t="shared" si="363"/>
        <v>#VALUE!</v>
      </c>
      <c r="AO2125" s="191">
        <f t="shared" si="349"/>
        <v>0</v>
      </c>
      <c r="AP2125" s="182"/>
      <c r="AQ2125" s="183" t="str">
        <f t="shared" si="350"/>
        <v/>
      </c>
      <c r="AR2125" s="182"/>
      <c r="AS2125" s="184" t="str">
        <f t="shared" si="351"/>
        <v/>
      </c>
      <c r="AT2125" s="182"/>
      <c r="AU2125" s="103"/>
      <c r="AV2125" s="185"/>
      <c r="AW2125" s="185"/>
      <c r="AX2125" s="185"/>
      <c r="AY2125" s="185"/>
      <c r="AZ2125" s="185"/>
      <c r="BA2125" s="186"/>
      <c r="BB2125" s="80"/>
      <c r="BC2125" s="185"/>
      <c r="BD2125" s="185"/>
      <c r="BE2125" s="185"/>
      <c r="BF2125" s="185"/>
      <c r="BG2125" s="187"/>
      <c r="BH2125" s="105"/>
      <c r="BI2125" s="188"/>
      <c r="BJ2125" s="103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40"/>
      <c r="BW2125" s="40"/>
      <c r="BX2125" s="40"/>
      <c r="BY2125" s="40"/>
      <c r="BZ2125" s="40"/>
      <c r="CA2125" s="40"/>
      <c r="CB2125" s="40"/>
      <c r="CC2125" s="40"/>
      <c r="CD2125" s="40"/>
      <c r="CE2125" s="40"/>
      <c r="CF2125" s="40"/>
      <c r="CG2125" s="40"/>
      <c r="CH2125" s="40"/>
      <c r="CI2125" s="40"/>
      <c r="CJ2125" s="40"/>
      <c r="CK2125" s="40"/>
      <c r="CL2125" s="40"/>
      <c r="CM2125" s="40"/>
      <c r="CN2125" s="40"/>
      <c r="CO2125" s="40">
        <f t="shared" si="352"/>
        <v>0</v>
      </c>
    </row>
    <row r="2126" spans="1:93" ht="22.5" customHeight="1">
      <c r="A2126" s="90"/>
      <c r="B2126" s="67"/>
      <c r="C2126" s="75"/>
      <c r="D2126" s="78"/>
      <c r="E2126" s="75"/>
      <c r="F2126" s="80"/>
      <c r="G2126" s="78"/>
      <c r="H2126" s="70"/>
      <c r="I2126" s="81"/>
      <c r="J2126" s="71" t="str">
        <f>IF(H2126="","",VLOOKUP(H2126,単重表!$C$6:'単重表'!$F$2502,2,FALSE))</f>
        <v/>
      </c>
      <c r="K2126" s="232"/>
      <c r="L2126" s="101">
        <f>IF(K2126="",1,K2126/1000)</f>
        <v>1</v>
      </c>
      <c r="M2126" s="46"/>
      <c r="N2126" s="101">
        <f t="shared" si="915"/>
        <v>1</v>
      </c>
      <c r="O2126" s="49"/>
      <c r="P2126" s="47" t="str">
        <f>IF(H2126="","",VLOOKUP(H2126,単重表!$C$6:'単重表'!$F$2502,3,FALSE))</f>
        <v/>
      </c>
      <c r="Q2126" s="47"/>
      <c r="R2126" s="56" t="e">
        <f>P2126*O2126*N2126*L2126+Q2126</f>
        <v>#VALUE!</v>
      </c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67"/>
      <c r="AF2126" s="67"/>
      <c r="AG2126" s="40"/>
      <c r="AH2126" s="40"/>
      <c r="AI2126" s="40"/>
      <c r="AJ2126" s="58" t="str">
        <f>IF(H2126="","",VLOOKUP(H2126,単重表!$C$6:'単重表'!$F$2502,4,FALSE))</f>
        <v/>
      </c>
      <c r="AK2126" s="141" t="e">
        <f t="shared" si="362"/>
        <v>#VALUE!</v>
      </c>
      <c r="AL2126" s="40">
        <v>2</v>
      </c>
      <c r="AM2126" s="190" t="e">
        <f t="shared" si="363"/>
        <v>#VALUE!</v>
      </c>
      <c r="AO2126" s="191">
        <f t="shared" si="349"/>
        <v>0</v>
      </c>
      <c r="AP2126" s="182"/>
      <c r="AQ2126" s="183" t="str">
        <f t="shared" si="350"/>
        <v/>
      </c>
      <c r="AR2126" s="182"/>
      <c r="AS2126" s="184" t="str">
        <f t="shared" si="351"/>
        <v/>
      </c>
      <c r="AT2126" s="182"/>
      <c r="AU2126" s="103"/>
      <c r="AV2126" s="185"/>
      <c r="AW2126" s="185"/>
      <c r="AX2126" s="185"/>
      <c r="AY2126" s="185"/>
      <c r="AZ2126" s="185"/>
      <c r="BA2126" s="186"/>
      <c r="BB2126" s="80"/>
      <c r="BC2126" s="185"/>
      <c r="BD2126" s="185"/>
      <c r="BE2126" s="185"/>
      <c r="BF2126" s="185"/>
      <c r="BG2126" s="187"/>
      <c r="BH2126" s="105"/>
      <c r="BI2126" s="188"/>
      <c r="BJ2126" s="103"/>
      <c r="BL2126" s="40"/>
      <c r="BM2126" s="40"/>
      <c r="BN2126" s="40"/>
      <c r="BO2126" s="40"/>
      <c r="BP2126" s="40"/>
      <c r="BQ2126" s="40"/>
      <c r="BR2126" s="40"/>
      <c r="BS2126" s="40"/>
      <c r="BT2126" s="40"/>
      <c r="BU2126" s="40"/>
      <c r="BV2126" s="40"/>
      <c r="BW2126" s="40"/>
      <c r="BX2126" s="40"/>
      <c r="BY2126" s="40"/>
      <c r="BZ2126" s="40"/>
      <c r="CA2126" s="40"/>
      <c r="CB2126" s="40"/>
      <c r="CC2126" s="40"/>
      <c r="CD2126" s="40"/>
      <c r="CE2126" s="40"/>
      <c r="CF2126" s="40"/>
      <c r="CG2126" s="40"/>
      <c r="CH2126" s="40"/>
      <c r="CI2126" s="40"/>
      <c r="CJ2126" s="40"/>
      <c r="CK2126" s="40"/>
      <c r="CL2126" s="40"/>
      <c r="CM2126" s="40"/>
      <c r="CN2126" s="40"/>
      <c r="CO2126" s="40">
        <f t="shared" si="352"/>
        <v>0</v>
      </c>
    </row>
    <row r="2127" spans="1:93" ht="22.5" customHeight="1">
      <c r="A2127" s="90"/>
      <c r="B2127" s="67"/>
      <c r="C2127" s="75"/>
      <c r="D2127" s="78"/>
      <c r="E2127" s="75"/>
      <c r="F2127" s="80"/>
      <c r="G2127" s="78"/>
      <c r="H2127" s="70"/>
      <c r="I2127" s="81"/>
      <c r="J2127" s="71" t="str">
        <f>IF(H2127="","",VLOOKUP(H2127,単重表!$C$6:'単重表'!$F$2502,2,FALSE))</f>
        <v/>
      </c>
      <c r="K2127" s="232"/>
      <c r="L2127" s="101">
        <f>IF(K2127="",1,K2127/1000)</f>
        <v>1</v>
      </c>
      <c r="M2127" s="46"/>
      <c r="N2127" s="101">
        <f t="shared" si="915"/>
        <v>1</v>
      </c>
      <c r="O2127" s="49"/>
      <c r="P2127" s="47" t="str">
        <f>IF(H2127="","",VLOOKUP(H2127,単重表!$C$6:'単重表'!$F$2502,3,FALSE))</f>
        <v/>
      </c>
      <c r="Q2127" s="47"/>
      <c r="R2127" s="56" t="e">
        <f>P2127*O2127*N2127*L2127+Q2127</f>
        <v>#VALUE!</v>
      </c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67"/>
      <c r="AF2127" s="67"/>
      <c r="AG2127" s="40"/>
      <c r="AH2127" s="40"/>
      <c r="AI2127" s="40"/>
      <c r="AJ2127" s="58" t="str">
        <f>IF(H2127="","",VLOOKUP(H2127,単重表!$C$6:'単重表'!$F$2502,4,FALSE))</f>
        <v/>
      </c>
      <c r="AK2127" s="141" t="e">
        <f t="shared" si="362"/>
        <v>#VALUE!</v>
      </c>
      <c r="AL2127" s="40">
        <v>2</v>
      </c>
      <c r="AM2127" s="190" t="e">
        <f t="shared" si="363"/>
        <v>#VALUE!</v>
      </c>
      <c r="AO2127" s="191">
        <f t="shared" si="349"/>
        <v>0</v>
      </c>
      <c r="AP2127" s="182"/>
      <c r="AQ2127" s="183" t="str">
        <f t="shared" si="350"/>
        <v/>
      </c>
      <c r="AR2127" s="182"/>
      <c r="AS2127" s="184" t="str">
        <f t="shared" si="351"/>
        <v/>
      </c>
      <c r="AT2127" s="182"/>
      <c r="AU2127" s="103"/>
      <c r="AV2127" s="185"/>
      <c r="AW2127" s="185"/>
      <c r="AX2127" s="185"/>
      <c r="AY2127" s="185"/>
      <c r="AZ2127" s="185"/>
      <c r="BA2127" s="186"/>
      <c r="BB2127" s="80"/>
      <c r="BC2127" s="185"/>
      <c r="BD2127" s="185"/>
      <c r="BE2127" s="185"/>
      <c r="BF2127" s="185"/>
      <c r="BG2127" s="187"/>
      <c r="BH2127" s="105"/>
      <c r="BI2127" s="188"/>
      <c r="BJ2127" s="103"/>
      <c r="BL2127" s="40"/>
      <c r="BM2127" s="40"/>
      <c r="BN2127" s="40"/>
      <c r="BO2127" s="40"/>
      <c r="BP2127" s="40"/>
      <c r="BQ2127" s="40"/>
      <c r="BR2127" s="40"/>
      <c r="BS2127" s="40"/>
      <c r="BT2127" s="40"/>
      <c r="BU2127" s="40"/>
      <c r="BV2127" s="40"/>
      <c r="BW2127" s="40"/>
      <c r="BX2127" s="40"/>
      <c r="BY2127" s="40"/>
      <c r="BZ2127" s="40"/>
      <c r="CA2127" s="40"/>
      <c r="CB2127" s="40"/>
      <c r="CC2127" s="40"/>
      <c r="CD2127" s="40"/>
      <c r="CE2127" s="40"/>
      <c r="CF2127" s="40"/>
      <c r="CG2127" s="40"/>
      <c r="CH2127" s="40"/>
      <c r="CI2127" s="40"/>
      <c r="CJ2127" s="40"/>
      <c r="CK2127" s="40"/>
      <c r="CL2127" s="40"/>
      <c r="CM2127" s="40"/>
      <c r="CN2127" s="40"/>
      <c r="CO2127" s="40">
        <f t="shared" si="352"/>
        <v>0</v>
      </c>
    </row>
    <row r="2128" spans="1:93" ht="22.5" customHeight="1">
      <c r="A2128" s="83"/>
      <c r="B2128" s="67"/>
      <c r="C2128" s="75"/>
      <c r="D2128" s="78"/>
      <c r="E2128" s="75"/>
      <c r="F2128" s="80"/>
      <c r="G2128" s="78"/>
      <c r="H2128" s="70"/>
      <c r="I2128" s="67"/>
      <c r="J2128" s="71"/>
      <c r="K2128" s="232"/>
      <c r="L2128" s="101"/>
      <c r="M2128" s="46"/>
      <c r="N2128" s="101"/>
      <c r="O2128" s="49"/>
      <c r="P2128" s="47"/>
      <c r="Q2128" s="47"/>
      <c r="R2128" s="56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0"/>
      <c r="AJ2128" s="58" t="str">
        <f>IF(H2128="","",VLOOKUP(H2128,単重表!$C$6:'単重表'!$F$2502,4,FALSE))</f>
        <v/>
      </c>
      <c r="AK2128" s="141" t="e">
        <f t="shared" si="362"/>
        <v>#VALUE!</v>
      </c>
      <c r="AL2128" s="40">
        <v>2</v>
      </c>
      <c r="AM2128" s="190" t="e">
        <f t="shared" si="363"/>
        <v>#VALUE!</v>
      </c>
      <c r="AO2128" s="191">
        <f t="shared" si="349"/>
        <v>0</v>
      </c>
      <c r="AP2128" s="182"/>
      <c r="AQ2128" s="183" t="str">
        <f t="shared" si="350"/>
        <v/>
      </c>
      <c r="AR2128" s="182"/>
      <c r="AS2128" s="184" t="str">
        <f t="shared" si="351"/>
        <v/>
      </c>
      <c r="AT2128" s="182"/>
      <c r="AU2128" s="103"/>
      <c r="AV2128" s="185"/>
      <c r="AW2128" s="185"/>
      <c r="AX2128" s="185"/>
      <c r="AY2128" s="185"/>
      <c r="AZ2128" s="185"/>
      <c r="BA2128" s="186"/>
      <c r="BB2128" s="80"/>
      <c r="BC2128" s="185"/>
      <c r="BD2128" s="185"/>
      <c r="BE2128" s="185"/>
      <c r="BF2128" s="185"/>
      <c r="BG2128" s="187"/>
      <c r="BH2128" s="105"/>
      <c r="BI2128" s="188"/>
      <c r="BJ2128" s="103"/>
      <c r="BL2128" s="40"/>
      <c r="BM2128" s="40"/>
      <c r="BN2128" s="40"/>
      <c r="BO2128" s="40"/>
      <c r="BP2128" s="40"/>
      <c r="BQ2128" s="40"/>
      <c r="BR2128" s="40"/>
      <c r="BS2128" s="40"/>
      <c r="BT2128" s="40"/>
      <c r="BU2128" s="40"/>
      <c r="BV2128" s="40"/>
      <c r="BW2128" s="40"/>
      <c r="BX2128" s="40"/>
      <c r="BY2128" s="40"/>
      <c r="BZ2128" s="40"/>
      <c r="CA2128" s="40"/>
      <c r="CB2128" s="40"/>
      <c r="CC2128" s="40"/>
      <c r="CD2128" s="40"/>
      <c r="CE2128" s="40"/>
      <c r="CF2128" s="40"/>
      <c r="CG2128" s="40"/>
      <c r="CH2128" s="40"/>
      <c r="CI2128" s="40"/>
      <c r="CJ2128" s="40"/>
      <c r="CK2128" s="40"/>
      <c r="CL2128" s="40"/>
      <c r="CM2128" s="40"/>
      <c r="CN2128" s="40"/>
      <c r="CO2128" s="40">
        <f t="shared" si="352"/>
        <v>0</v>
      </c>
    </row>
    <row r="2129" spans="1:93" ht="22.5" customHeight="1">
      <c r="A2129" s="83"/>
      <c r="B2129" s="67"/>
      <c r="C2129" s="75"/>
      <c r="D2129" s="78"/>
      <c r="E2129" s="75"/>
      <c r="F2129" s="80" t="s">
        <v>2302</v>
      </c>
      <c r="G2129" s="78"/>
      <c r="H2129" s="70"/>
      <c r="I2129" s="67"/>
      <c r="J2129" s="71"/>
      <c r="K2129" s="232"/>
      <c r="L2129" s="101"/>
      <c r="M2129" s="46"/>
      <c r="N2129" s="101"/>
      <c r="O2129" s="49"/>
      <c r="P2129" s="47"/>
      <c r="Q2129" s="47"/>
      <c r="R2129" s="56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0"/>
      <c r="AJ2129" s="58" t="str">
        <f>IF(H2129="","",VLOOKUP(H2129,単重表!$C$6:'単重表'!$F$2502,4,FALSE))</f>
        <v/>
      </c>
      <c r="AK2129" s="141" t="e">
        <f t="shared" si="362"/>
        <v>#VALUE!</v>
      </c>
      <c r="AL2129" s="40">
        <v>2</v>
      </c>
      <c r="AM2129" s="190" t="e">
        <f t="shared" si="363"/>
        <v>#VALUE!</v>
      </c>
      <c r="AO2129" s="191">
        <f t="shared" si="349"/>
        <v>0</v>
      </c>
      <c r="AP2129" s="182"/>
      <c r="AQ2129" s="183" t="str">
        <f t="shared" si="350"/>
        <v/>
      </c>
      <c r="AR2129" s="182"/>
      <c r="AS2129" s="184" t="str">
        <f t="shared" si="351"/>
        <v/>
      </c>
      <c r="AT2129" s="182"/>
      <c r="AU2129" s="103"/>
      <c r="AV2129" s="185"/>
      <c r="AW2129" s="185"/>
      <c r="AX2129" s="185"/>
      <c r="AY2129" s="185"/>
      <c r="AZ2129" s="185"/>
      <c r="BA2129" s="186"/>
      <c r="BB2129" s="80"/>
      <c r="BC2129" s="185"/>
      <c r="BD2129" s="185"/>
      <c r="BE2129" s="185"/>
      <c r="BF2129" s="185"/>
      <c r="BG2129" s="187"/>
      <c r="BH2129" s="105"/>
      <c r="BI2129" s="188"/>
      <c r="BJ2129" s="103"/>
      <c r="BL2129" s="40"/>
      <c r="BM2129" s="40"/>
      <c r="BN2129" s="40"/>
      <c r="BO2129" s="40"/>
      <c r="BP2129" s="40"/>
      <c r="BQ2129" s="40"/>
      <c r="BR2129" s="40"/>
      <c r="BS2129" s="40"/>
      <c r="BT2129" s="40"/>
      <c r="BU2129" s="40"/>
      <c r="BV2129" s="40"/>
      <c r="BW2129" s="40"/>
      <c r="BX2129" s="40"/>
      <c r="BY2129" s="40"/>
      <c r="BZ2129" s="40"/>
      <c r="CA2129" s="40"/>
      <c r="CB2129" s="40"/>
      <c r="CC2129" s="40"/>
      <c r="CD2129" s="40"/>
      <c r="CE2129" s="40"/>
      <c r="CF2129" s="40"/>
      <c r="CG2129" s="40"/>
      <c r="CH2129" s="40"/>
      <c r="CI2129" s="40"/>
      <c r="CJ2129" s="40"/>
      <c r="CK2129" s="40"/>
      <c r="CL2129" s="40"/>
      <c r="CM2129" s="40"/>
      <c r="CN2129" s="40"/>
      <c r="CO2129" s="40">
        <f t="shared" si="352"/>
        <v>0</v>
      </c>
    </row>
  </sheetData>
  <autoFilter ref="A4:AG2129"/>
  <sortState ref="A5:CO174">
    <sortCondition ref="E5:E174"/>
  </sortState>
  <mergeCells count="38">
    <mergeCell ref="A3:A4"/>
    <mergeCell ref="O3:O4"/>
    <mergeCell ref="R3:R4"/>
    <mergeCell ref="M3:M4"/>
    <mergeCell ref="K3:K4"/>
    <mergeCell ref="P3:P4"/>
    <mergeCell ref="H3:H4"/>
    <mergeCell ref="B3:B4"/>
    <mergeCell ref="C3:D3"/>
    <mergeCell ref="E3:G3"/>
    <mergeCell ref="I3:I4"/>
    <mergeCell ref="J3:J4"/>
    <mergeCell ref="AH3:AI3"/>
    <mergeCell ref="S3:Y3"/>
    <mergeCell ref="Z3:AA3"/>
    <mergeCell ref="AC3:AD3"/>
    <mergeCell ref="Q3:Q4"/>
    <mergeCell ref="AF3:AG3"/>
    <mergeCell ref="AJ3:AM3"/>
    <mergeCell ref="AO3:AP3"/>
    <mergeCell ref="AQ3:AR3"/>
    <mergeCell ref="AS3:AT3"/>
    <mergeCell ref="AU3:AU4"/>
    <mergeCell ref="AV3:AV4"/>
    <mergeCell ref="AW3:AW4"/>
    <mergeCell ref="AX3:AX4"/>
    <mergeCell ref="AY3:AY4"/>
    <mergeCell ref="AZ3:AZ4"/>
    <mergeCell ref="BA3:BA4"/>
    <mergeCell ref="BB3:BB4"/>
    <mergeCell ref="BC3:BC4"/>
    <mergeCell ref="BD3:BD4"/>
    <mergeCell ref="BE3:BE4"/>
    <mergeCell ref="BF3:BF4"/>
    <mergeCell ref="BG3:BG4"/>
    <mergeCell ref="BH3:BH4"/>
    <mergeCell ref="BI3:BI4"/>
    <mergeCell ref="BJ3:BJ4"/>
  </mergeCells>
  <phoneticPr fontId="3"/>
  <pageMargins left="0.59055118110236227" right="0.19685039370078741" top="0.59055118110236227" bottom="0.59055118110236227" header="0.51181102362204722" footer="0.51181102362204722"/>
  <pageSetup paperSize="9" scale="82" orientation="portrait" r:id="rId1"/>
  <headerFooter alignWithMargins="0"/>
  <colBreaks count="1" manualBreakCount="1">
    <brk id="30" max="332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0"/>
  <sheetViews>
    <sheetView view="pageBreakPreview" zoomScaleNormal="100" zoomScaleSheetLayoutView="100" workbookViewId="0">
      <selection activeCell="K23" sqref="K23"/>
    </sheetView>
  </sheetViews>
  <sheetFormatPr defaultRowHeight="12"/>
  <cols>
    <col min="1" max="2" width="5.140625" style="84" customWidth="1"/>
    <col min="3" max="3" width="7.7109375" style="84" customWidth="1"/>
    <col min="4" max="12" width="8.85546875" style="89" customWidth="1"/>
    <col min="13" max="15" width="7.140625" style="84" customWidth="1"/>
    <col min="16" max="16" width="6.5703125" style="34" customWidth="1"/>
    <col min="17" max="17" width="19.7109375" style="84" customWidth="1"/>
    <col min="18" max="16384" width="9.140625" style="84"/>
  </cols>
  <sheetData>
    <row r="1" spans="1:19" ht="31.5" customHeight="1">
      <c r="A1" s="401" t="str">
        <f>製品管理一覧表!E1</f>
        <v>工事名　YIS</v>
      </c>
      <c r="B1" s="401"/>
      <c r="C1" s="401"/>
      <c r="D1" s="401"/>
      <c r="E1" s="401"/>
      <c r="F1" s="329"/>
      <c r="G1" s="330"/>
      <c r="H1" s="330" t="s">
        <v>2333</v>
      </c>
      <c r="I1" s="329"/>
      <c r="J1" s="330"/>
      <c r="K1" s="330"/>
      <c r="L1" s="330"/>
      <c r="M1" s="388" t="s">
        <v>3448</v>
      </c>
      <c r="N1" s="389"/>
      <c r="O1" s="389"/>
      <c r="P1" s="389"/>
      <c r="Q1" s="389"/>
    </row>
    <row r="2" spans="1:19" ht="22.5" customHeight="1">
      <c r="A2" s="390" t="s">
        <v>2301</v>
      </c>
      <c r="B2" s="390"/>
      <c r="C2" s="391" t="s">
        <v>2334</v>
      </c>
      <c r="D2" s="392"/>
      <c r="E2" s="392"/>
      <c r="F2" s="392"/>
      <c r="G2" s="392" t="s">
        <v>2335</v>
      </c>
      <c r="H2" s="392"/>
      <c r="I2" s="392"/>
      <c r="J2" s="392" t="s">
        <v>2336</v>
      </c>
      <c r="K2" s="392"/>
      <c r="L2" s="392"/>
      <c r="M2" s="390" t="s">
        <v>2337</v>
      </c>
      <c r="N2" s="390"/>
      <c r="O2" s="390"/>
      <c r="P2" s="393" t="s">
        <v>2442</v>
      </c>
      <c r="Q2" s="395" t="s">
        <v>968</v>
      </c>
    </row>
    <row r="3" spans="1:19" ht="22.5" customHeight="1">
      <c r="A3" s="331" t="s">
        <v>2338</v>
      </c>
      <c r="B3" s="331" t="s">
        <v>2339</v>
      </c>
      <c r="C3" s="390"/>
      <c r="D3" s="332" t="s">
        <v>2322</v>
      </c>
      <c r="E3" s="332" t="s">
        <v>2310</v>
      </c>
      <c r="F3" s="332" t="s">
        <v>2340</v>
      </c>
      <c r="G3" s="332" t="s">
        <v>2322</v>
      </c>
      <c r="H3" s="332" t="s">
        <v>2310</v>
      </c>
      <c r="I3" s="332" t="s">
        <v>2340</v>
      </c>
      <c r="J3" s="332" t="s">
        <v>2322</v>
      </c>
      <c r="K3" s="332" t="s">
        <v>2310</v>
      </c>
      <c r="L3" s="332" t="s">
        <v>2340</v>
      </c>
      <c r="M3" s="158" t="s">
        <v>2341</v>
      </c>
      <c r="N3" s="158" t="s">
        <v>2342</v>
      </c>
      <c r="O3" s="333" t="s">
        <v>2441</v>
      </c>
      <c r="P3" s="394"/>
      <c r="Q3" s="396"/>
    </row>
    <row r="4" spans="1:19" ht="22.5" customHeight="1">
      <c r="A4" s="397" t="s">
        <v>3429</v>
      </c>
      <c r="B4" s="398"/>
      <c r="C4" s="334"/>
      <c r="D4" s="335"/>
      <c r="E4" s="335"/>
      <c r="F4" s="335"/>
      <c r="G4" s="335"/>
      <c r="H4" s="335"/>
      <c r="I4" s="335"/>
      <c r="J4" s="335"/>
      <c r="K4" s="335"/>
      <c r="L4" s="335"/>
      <c r="M4" s="334"/>
      <c r="N4" s="334"/>
      <c r="O4" s="334"/>
      <c r="P4" s="336"/>
      <c r="Q4" s="337"/>
    </row>
    <row r="5" spans="1:19" ht="22.5" customHeight="1">
      <c r="A5" s="338" t="s">
        <v>2972</v>
      </c>
      <c r="B5" s="334"/>
      <c r="C5" s="334"/>
      <c r="D5" s="335">
        <v>44352</v>
      </c>
      <c r="E5" s="335">
        <v>44354</v>
      </c>
      <c r="F5" s="335" t="s">
        <v>2945</v>
      </c>
      <c r="G5" s="335"/>
      <c r="H5" s="335"/>
      <c r="I5" s="335"/>
      <c r="J5" s="335"/>
      <c r="K5" s="335"/>
      <c r="L5" s="335"/>
      <c r="M5" s="334">
        <v>1</v>
      </c>
      <c r="N5" s="334"/>
      <c r="O5" s="334"/>
      <c r="P5" s="336">
        <v>5.6</v>
      </c>
      <c r="Q5" s="337" t="s">
        <v>2938</v>
      </c>
    </row>
    <row r="6" spans="1:19" ht="22.5" customHeight="1">
      <c r="A6" s="338" t="s">
        <v>2958</v>
      </c>
      <c r="B6" s="334"/>
      <c r="C6" s="334"/>
      <c r="D6" s="335">
        <v>44355</v>
      </c>
      <c r="E6" s="335">
        <v>44356</v>
      </c>
      <c r="F6" s="335" t="s">
        <v>2945</v>
      </c>
      <c r="G6" s="335"/>
      <c r="H6" s="335"/>
      <c r="I6" s="335"/>
      <c r="J6" s="335"/>
      <c r="K6" s="335"/>
      <c r="L6" s="335"/>
      <c r="M6" s="334">
        <v>1</v>
      </c>
      <c r="N6" s="334"/>
      <c r="O6" s="334"/>
      <c r="P6" s="336">
        <v>4.9000000000000004</v>
      </c>
      <c r="Q6" s="337" t="s">
        <v>2938</v>
      </c>
    </row>
    <row r="7" spans="1:19" ht="22.5" customHeight="1">
      <c r="A7" s="338" t="s">
        <v>2969</v>
      </c>
      <c r="B7" s="334"/>
      <c r="C7" s="334"/>
      <c r="D7" s="335">
        <v>44361</v>
      </c>
      <c r="E7" s="335">
        <v>44362</v>
      </c>
      <c r="F7" s="335" t="s">
        <v>2945</v>
      </c>
      <c r="G7" s="335"/>
      <c r="H7" s="335"/>
      <c r="I7" s="335"/>
      <c r="J7" s="335"/>
      <c r="K7" s="335"/>
      <c r="L7" s="335"/>
      <c r="M7" s="334">
        <v>1</v>
      </c>
      <c r="N7" s="334"/>
      <c r="O7" s="334"/>
      <c r="P7" s="336">
        <v>4.0999999999999996</v>
      </c>
      <c r="Q7" s="337" t="s">
        <v>2938</v>
      </c>
    </row>
    <row r="8" spans="1:19" ht="22.5" customHeight="1">
      <c r="A8" s="397" t="s">
        <v>3373</v>
      </c>
      <c r="B8" s="398"/>
      <c r="C8" s="334"/>
      <c r="D8" s="335">
        <v>44361</v>
      </c>
      <c r="E8" s="335">
        <v>44361</v>
      </c>
      <c r="F8" s="335"/>
      <c r="G8" s="335"/>
      <c r="H8" s="335"/>
      <c r="I8" s="335"/>
      <c r="J8" s="335"/>
      <c r="K8" s="335"/>
      <c r="L8" s="335"/>
      <c r="M8" s="334">
        <v>1</v>
      </c>
      <c r="N8" s="334"/>
      <c r="O8" s="334"/>
      <c r="P8" s="336"/>
      <c r="Q8" s="339" t="s">
        <v>3374</v>
      </c>
    </row>
    <row r="9" spans="1:19" ht="22.5" customHeight="1">
      <c r="A9" s="399" t="s">
        <v>3375</v>
      </c>
      <c r="B9" s="400"/>
      <c r="C9" s="334"/>
      <c r="D9" s="335">
        <v>44362</v>
      </c>
      <c r="E9" s="335">
        <v>44362</v>
      </c>
      <c r="F9" s="335"/>
      <c r="G9" s="340"/>
      <c r="H9" s="340"/>
      <c r="I9" s="335"/>
      <c r="J9" s="335"/>
      <c r="K9" s="335"/>
      <c r="L9" s="335"/>
      <c r="M9" s="334">
        <v>1</v>
      </c>
      <c r="N9" s="334"/>
      <c r="O9" s="334"/>
      <c r="P9" s="336"/>
      <c r="Q9" s="339" t="s">
        <v>3399</v>
      </c>
      <c r="R9" s="283"/>
      <c r="S9" s="283"/>
    </row>
    <row r="10" spans="1:19" ht="22.5" customHeight="1">
      <c r="A10" s="399" t="s">
        <v>3375</v>
      </c>
      <c r="B10" s="400"/>
      <c r="C10" s="334"/>
      <c r="D10" s="335">
        <v>44363</v>
      </c>
      <c r="E10" s="335">
        <v>44363</v>
      </c>
      <c r="F10" s="335"/>
      <c r="G10" s="340"/>
      <c r="H10" s="340"/>
      <c r="I10" s="335"/>
      <c r="J10" s="335"/>
      <c r="K10" s="335"/>
      <c r="L10" s="335"/>
      <c r="M10" s="334">
        <v>1</v>
      </c>
      <c r="N10" s="334"/>
      <c r="O10" s="334"/>
      <c r="P10" s="336"/>
      <c r="Q10" s="339" t="s">
        <v>3372</v>
      </c>
      <c r="R10" s="283"/>
      <c r="S10" s="283"/>
    </row>
    <row r="11" spans="1:19" ht="22.5" customHeight="1">
      <c r="A11" s="397" t="s">
        <v>3376</v>
      </c>
      <c r="B11" s="398"/>
      <c r="C11" s="334"/>
      <c r="D11" s="335">
        <v>44362</v>
      </c>
      <c r="E11" s="335">
        <v>44363</v>
      </c>
      <c r="F11" s="335"/>
      <c r="G11" s="335"/>
      <c r="H11" s="335"/>
      <c r="I11" s="335"/>
      <c r="J11" s="335"/>
      <c r="K11" s="335"/>
      <c r="L11" s="335"/>
      <c r="M11" s="334">
        <v>1</v>
      </c>
      <c r="N11" s="334"/>
      <c r="O11" s="334"/>
      <c r="P11" s="336"/>
      <c r="Q11" s="337" t="s">
        <v>3377</v>
      </c>
      <c r="R11" s="283"/>
      <c r="S11" s="283"/>
    </row>
    <row r="12" spans="1:19" s="329" customFormat="1" ht="22.5" customHeight="1">
      <c r="A12" s="345" t="s">
        <v>3428</v>
      </c>
      <c r="B12" s="346"/>
      <c r="C12" s="346"/>
      <c r="D12" s="347"/>
      <c r="E12" s="347"/>
      <c r="F12" s="347"/>
      <c r="G12" s="347"/>
      <c r="H12" s="347"/>
      <c r="I12" s="347"/>
      <c r="J12" s="347"/>
      <c r="K12" s="347"/>
      <c r="L12" s="347"/>
      <c r="M12" s="346"/>
      <c r="N12" s="346"/>
      <c r="O12" s="346"/>
      <c r="P12" s="348"/>
      <c r="Q12" s="349"/>
    </row>
    <row r="13" spans="1:19" s="329" customFormat="1" ht="22.5" customHeight="1">
      <c r="A13" s="338" t="s">
        <v>3403</v>
      </c>
      <c r="B13" s="334"/>
      <c r="C13" s="334"/>
      <c r="D13" s="335">
        <v>44366</v>
      </c>
      <c r="E13" s="335">
        <v>44368</v>
      </c>
      <c r="F13" s="335" t="s">
        <v>3402</v>
      </c>
      <c r="G13" s="340">
        <v>44368</v>
      </c>
      <c r="H13" s="340">
        <v>44369</v>
      </c>
      <c r="I13" s="350" t="s">
        <v>3410</v>
      </c>
      <c r="J13" s="335"/>
      <c r="K13" s="335"/>
      <c r="L13" s="335"/>
      <c r="M13" s="334">
        <v>1</v>
      </c>
      <c r="N13" s="334"/>
      <c r="O13" s="334"/>
      <c r="P13" s="336"/>
      <c r="Q13" s="337" t="s">
        <v>3377</v>
      </c>
    </row>
    <row r="14" spans="1:19" s="329" customFormat="1" ht="22.5" customHeight="1">
      <c r="A14" s="338"/>
      <c r="B14" s="334"/>
      <c r="C14" s="334"/>
      <c r="D14" s="335"/>
      <c r="E14" s="335"/>
      <c r="F14" s="335"/>
      <c r="G14" s="340"/>
      <c r="H14" s="340"/>
      <c r="I14" s="335"/>
      <c r="J14" s="335"/>
      <c r="K14" s="335"/>
      <c r="L14" s="335"/>
      <c r="M14" s="334"/>
      <c r="N14" s="334"/>
      <c r="O14" s="334"/>
      <c r="P14" s="336"/>
      <c r="Q14" s="337"/>
    </row>
    <row r="15" spans="1:19" s="329" customFormat="1" ht="22.5" customHeight="1">
      <c r="A15" s="345" t="s">
        <v>3400</v>
      </c>
      <c r="B15" s="346"/>
      <c r="C15" s="346"/>
      <c r="D15" s="347"/>
      <c r="E15" s="347"/>
      <c r="F15" s="347"/>
      <c r="G15" s="347"/>
      <c r="H15" s="347"/>
      <c r="I15" s="347"/>
      <c r="J15" s="347"/>
      <c r="K15" s="347"/>
      <c r="L15" s="347"/>
      <c r="M15" s="346"/>
      <c r="N15" s="346"/>
      <c r="O15" s="346"/>
      <c r="P15" s="348"/>
      <c r="Q15" s="349"/>
    </row>
    <row r="16" spans="1:19" s="329" customFormat="1" ht="22.5" customHeight="1">
      <c r="A16" s="338" t="s">
        <v>3407</v>
      </c>
      <c r="B16" s="334"/>
      <c r="C16" s="334"/>
      <c r="D16" s="335">
        <v>44369</v>
      </c>
      <c r="E16" s="335">
        <v>44370</v>
      </c>
      <c r="F16" s="335" t="s">
        <v>3409</v>
      </c>
      <c r="G16" s="335"/>
      <c r="H16" s="335"/>
      <c r="I16" s="335"/>
      <c r="J16" s="335"/>
      <c r="K16" s="335"/>
      <c r="L16" s="335"/>
      <c r="M16" s="334">
        <v>1</v>
      </c>
      <c r="N16" s="334"/>
      <c r="O16" s="334"/>
      <c r="P16" s="336"/>
      <c r="Q16" s="337" t="s">
        <v>3408</v>
      </c>
    </row>
    <row r="17" spans="1:17" s="329" customFormat="1" ht="22.5" customHeight="1">
      <c r="A17" s="338" t="s">
        <v>3401</v>
      </c>
      <c r="B17" s="334"/>
      <c r="C17" s="334"/>
      <c r="D17" s="335">
        <v>44372</v>
      </c>
      <c r="E17" s="335">
        <v>44375</v>
      </c>
      <c r="F17" s="335" t="s">
        <v>3402</v>
      </c>
      <c r="G17" s="335"/>
      <c r="H17" s="335"/>
      <c r="I17" s="335"/>
      <c r="J17" s="335"/>
      <c r="K17" s="335"/>
      <c r="L17" s="335"/>
      <c r="M17" s="334">
        <v>1</v>
      </c>
      <c r="N17" s="334"/>
      <c r="O17" s="334"/>
      <c r="P17" s="336"/>
      <c r="Q17" s="337" t="s">
        <v>3377</v>
      </c>
    </row>
    <row r="18" spans="1:17" s="329" customFormat="1" ht="22.5" customHeight="1">
      <c r="A18" s="338"/>
      <c r="B18" s="334"/>
      <c r="C18" s="334"/>
      <c r="D18" s="335"/>
      <c r="E18" s="335"/>
      <c r="F18" s="335"/>
      <c r="G18" s="335"/>
      <c r="H18" s="335"/>
      <c r="I18" s="335"/>
      <c r="J18" s="335"/>
      <c r="K18" s="335"/>
      <c r="L18" s="335"/>
      <c r="M18" s="334"/>
      <c r="N18" s="334"/>
      <c r="O18" s="334"/>
      <c r="P18" s="336"/>
      <c r="Q18" s="337"/>
    </row>
    <row r="19" spans="1:17" s="329" customFormat="1" ht="22.5" customHeight="1">
      <c r="A19" s="338" t="s">
        <v>3404</v>
      </c>
      <c r="B19" s="334"/>
      <c r="C19" s="334"/>
      <c r="D19" s="335">
        <v>44376</v>
      </c>
      <c r="E19" s="335">
        <v>44377</v>
      </c>
      <c r="F19" s="335" t="s">
        <v>2945</v>
      </c>
      <c r="G19" s="335"/>
      <c r="H19" s="335"/>
      <c r="I19" s="335"/>
      <c r="J19" s="335"/>
      <c r="K19" s="335"/>
      <c r="L19" s="335"/>
      <c r="M19" s="334">
        <v>1</v>
      </c>
      <c r="N19" s="334"/>
      <c r="O19" s="334"/>
      <c r="P19" s="336"/>
      <c r="Q19" s="337" t="s">
        <v>3377</v>
      </c>
    </row>
    <row r="20" spans="1:17" s="329" customFormat="1" ht="22.5" customHeight="1">
      <c r="A20" s="338"/>
      <c r="B20" s="334"/>
      <c r="C20" s="334"/>
      <c r="D20" s="335"/>
      <c r="E20" s="335"/>
      <c r="F20" s="335"/>
      <c r="G20" s="335"/>
      <c r="H20" s="335"/>
      <c r="I20" s="335"/>
      <c r="J20" s="335"/>
      <c r="K20" s="335"/>
      <c r="L20" s="335"/>
      <c r="M20" s="334"/>
      <c r="N20" s="334"/>
      <c r="O20" s="334"/>
      <c r="P20" s="336"/>
      <c r="Q20" s="337"/>
    </row>
    <row r="21" spans="1:17" s="329" customFormat="1" ht="22.5" customHeight="1">
      <c r="A21" s="338" t="s">
        <v>3405</v>
      </c>
      <c r="B21" s="334"/>
      <c r="C21" s="334"/>
      <c r="D21" s="335">
        <v>44378</v>
      </c>
      <c r="E21" s="335">
        <v>44379</v>
      </c>
      <c r="F21" s="335" t="s">
        <v>2945</v>
      </c>
      <c r="G21" s="335"/>
      <c r="H21" s="335"/>
      <c r="I21" s="335"/>
      <c r="J21" s="335"/>
      <c r="K21" s="335"/>
      <c r="L21" s="335"/>
      <c r="M21" s="334">
        <v>1</v>
      </c>
      <c r="N21" s="334"/>
      <c r="O21" s="334"/>
      <c r="P21" s="336"/>
      <c r="Q21" s="337" t="s">
        <v>3377</v>
      </c>
    </row>
    <row r="22" spans="1:17" s="329" customFormat="1" ht="22.5" customHeight="1">
      <c r="A22" s="338"/>
      <c r="B22" s="334"/>
      <c r="C22" s="334"/>
      <c r="D22" s="335"/>
      <c r="E22" s="335"/>
      <c r="F22" s="335"/>
      <c r="G22" s="335"/>
      <c r="H22" s="335"/>
      <c r="I22" s="335"/>
      <c r="J22" s="335"/>
      <c r="K22" s="335"/>
      <c r="L22" s="335"/>
      <c r="M22" s="334"/>
      <c r="N22" s="334"/>
      <c r="O22" s="334"/>
      <c r="P22" s="336"/>
      <c r="Q22" s="337"/>
    </row>
    <row r="23" spans="1:17" s="329" customFormat="1" ht="22.5" customHeight="1">
      <c r="A23" s="338" t="s">
        <v>3406</v>
      </c>
      <c r="B23" s="334"/>
      <c r="C23" s="334"/>
      <c r="D23" s="335">
        <v>44380</v>
      </c>
      <c r="E23" s="335">
        <v>44382</v>
      </c>
      <c r="F23" s="335" t="s">
        <v>2945</v>
      </c>
      <c r="G23" s="340">
        <v>44382</v>
      </c>
      <c r="H23" s="340">
        <v>44383</v>
      </c>
      <c r="I23" s="335" t="s">
        <v>2945</v>
      </c>
      <c r="J23" s="335"/>
      <c r="K23" s="335"/>
      <c r="L23" s="335"/>
      <c r="M23" s="334">
        <v>1</v>
      </c>
      <c r="N23" s="334"/>
      <c r="O23" s="334"/>
      <c r="P23" s="336"/>
      <c r="Q23" s="337" t="s">
        <v>3377</v>
      </c>
    </row>
    <row r="24" spans="1:17" s="329" customFormat="1" ht="22.5" customHeight="1">
      <c r="A24" s="338"/>
      <c r="B24" s="334"/>
      <c r="C24" s="334"/>
      <c r="D24" s="335"/>
      <c r="E24" s="335"/>
      <c r="F24" s="335"/>
      <c r="G24" s="335"/>
      <c r="H24" s="335"/>
      <c r="I24" s="335"/>
      <c r="J24" s="335"/>
      <c r="K24" s="335"/>
      <c r="L24" s="335"/>
      <c r="M24" s="334"/>
      <c r="N24" s="334"/>
      <c r="O24" s="334"/>
      <c r="P24" s="336"/>
      <c r="Q24" s="337"/>
    </row>
    <row r="25" spans="1:17" ht="22.5" customHeight="1">
      <c r="A25" s="385" t="s">
        <v>3447</v>
      </c>
      <c r="B25" s="386"/>
      <c r="C25" s="387"/>
      <c r="D25" s="87">
        <v>44385</v>
      </c>
      <c r="E25" s="87">
        <v>44386</v>
      </c>
      <c r="F25" s="351" t="s">
        <v>3442</v>
      </c>
      <c r="G25" s="87"/>
      <c r="H25" s="87"/>
      <c r="I25" s="87"/>
      <c r="J25" s="87"/>
      <c r="K25" s="87"/>
      <c r="L25" s="87"/>
      <c r="M25" s="86">
        <v>1</v>
      </c>
      <c r="N25" s="86"/>
      <c r="O25" s="86"/>
      <c r="P25" s="204"/>
      <c r="Q25" s="88"/>
    </row>
    <row r="26" spans="1:17" ht="22.5" customHeight="1">
      <c r="A26" s="85"/>
      <c r="B26" s="86"/>
      <c r="C26" s="86"/>
      <c r="D26" s="87"/>
      <c r="E26" s="87"/>
      <c r="F26" s="87"/>
      <c r="G26" s="87"/>
      <c r="H26" s="87"/>
      <c r="I26" s="87"/>
      <c r="J26" s="87"/>
      <c r="K26" s="87"/>
      <c r="L26" s="87"/>
      <c r="M26" s="86"/>
      <c r="N26" s="86"/>
      <c r="O26" s="86"/>
      <c r="P26" s="204"/>
      <c r="Q26" s="88"/>
    </row>
    <row r="27" spans="1:17" ht="22.5" customHeight="1">
      <c r="A27" s="85"/>
      <c r="B27" s="86"/>
      <c r="C27" s="86"/>
      <c r="D27" s="87"/>
      <c r="E27" s="87"/>
      <c r="F27" s="87"/>
      <c r="G27" s="87"/>
      <c r="H27" s="87"/>
      <c r="I27" s="87"/>
      <c r="J27" s="87"/>
      <c r="K27" s="87"/>
      <c r="L27" s="87"/>
      <c r="M27" s="86"/>
      <c r="N27" s="86"/>
      <c r="O27" s="86"/>
      <c r="P27" s="204"/>
      <c r="Q27" s="88"/>
    </row>
    <row r="28" spans="1:17" ht="22.5" customHeight="1">
      <c r="A28" s="85"/>
      <c r="B28" s="86"/>
      <c r="C28" s="86"/>
      <c r="D28" s="87"/>
      <c r="E28" s="87"/>
      <c r="F28" s="87"/>
      <c r="G28" s="87"/>
      <c r="H28" s="87"/>
      <c r="I28" s="87"/>
      <c r="J28" s="87"/>
      <c r="K28" s="87"/>
      <c r="L28" s="87"/>
      <c r="M28" s="86"/>
      <c r="N28" s="86"/>
      <c r="O28" s="86"/>
      <c r="P28" s="204"/>
      <c r="Q28" s="88"/>
    </row>
    <row r="29" spans="1:17" ht="22.5" customHeight="1">
      <c r="A29" s="85"/>
      <c r="B29" s="86"/>
      <c r="C29" s="86"/>
      <c r="D29" s="87"/>
      <c r="E29" s="87"/>
      <c r="F29" s="87"/>
      <c r="G29" s="87"/>
      <c r="H29" s="87"/>
      <c r="I29" s="87"/>
      <c r="J29" s="87"/>
      <c r="K29" s="87"/>
      <c r="L29" s="87"/>
      <c r="M29" s="86"/>
      <c r="N29" s="86"/>
      <c r="O29" s="86"/>
      <c r="P29" s="204"/>
      <c r="Q29" s="88"/>
    </row>
    <row r="30" spans="1:17" ht="22.5" customHeight="1">
      <c r="A30" s="85"/>
      <c r="B30" s="86"/>
      <c r="C30" s="86"/>
      <c r="D30" s="87"/>
      <c r="E30" s="87"/>
      <c r="F30" s="87"/>
      <c r="G30" s="87"/>
      <c r="H30" s="87"/>
      <c r="I30" s="87"/>
      <c r="J30" s="87"/>
      <c r="K30" s="87"/>
      <c r="L30" s="87"/>
      <c r="M30" s="86"/>
      <c r="N30" s="86"/>
      <c r="O30" s="86"/>
      <c r="P30" s="204"/>
      <c r="Q30" s="88"/>
    </row>
    <row r="31" spans="1:17" ht="22.5" customHeight="1">
      <c r="A31" s="85"/>
      <c r="B31" s="86"/>
      <c r="C31" s="86"/>
      <c r="D31" s="87"/>
      <c r="E31" s="87"/>
      <c r="F31" s="87"/>
      <c r="G31" s="87"/>
      <c r="H31" s="87"/>
      <c r="I31" s="87"/>
      <c r="J31" s="87"/>
      <c r="K31" s="87"/>
      <c r="L31" s="87"/>
      <c r="M31" s="86"/>
      <c r="N31" s="86"/>
      <c r="O31" s="86"/>
      <c r="P31" s="204"/>
      <c r="Q31" s="88"/>
    </row>
    <row r="32" spans="1:17" ht="22.5" customHeight="1">
      <c r="A32" s="85"/>
      <c r="B32" s="86"/>
      <c r="C32" s="86"/>
      <c r="D32" s="87"/>
      <c r="E32" s="87"/>
      <c r="F32" s="87"/>
      <c r="G32" s="87"/>
      <c r="H32" s="87"/>
      <c r="I32" s="87"/>
      <c r="J32" s="87"/>
      <c r="K32" s="87"/>
      <c r="L32" s="87"/>
      <c r="M32" s="86"/>
      <c r="N32" s="86"/>
      <c r="O32" s="86"/>
      <c r="P32" s="204"/>
      <c r="Q32" s="88"/>
    </row>
    <row r="33" spans="1:17" ht="22.5" customHeight="1">
      <c r="A33" s="85"/>
      <c r="B33" s="86"/>
      <c r="C33" s="86"/>
      <c r="D33" s="87"/>
      <c r="E33" s="87"/>
      <c r="F33" s="87"/>
      <c r="G33" s="87"/>
      <c r="H33" s="87"/>
      <c r="I33" s="87"/>
      <c r="J33" s="87"/>
      <c r="K33" s="87"/>
      <c r="L33" s="87"/>
      <c r="M33" s="86"/>
      <c r="N33" s="86"/>
      <c r="O33" s="86"/>
      <c r="P33" s="204"/>
      <c r="Q33" s="88"/>
    </row>
    <row r="34" spans="1:17" ht="22.5" customHeight="1">
      <c r="A34" s="85"/>
      <c r="B34" s="86"/>
      <c r="C34" s="86"/>
      <c r="D34" s="87"/>
      <c r="E34" s="87"/>
      <c r="F34" s="87"/>
      <c r="G34" s="87"/>
      <c r="H34" s="87"/>
      <c r="I34" s="87"/>
      <c r="J34" s="87"/>
      <c r="K34" s="87"/>
      <c r="L34" s="87"/>
      <c r="M34" s="86"/>
      <c r="N34" s="86"/>
      <c r="O34" s="86"/>
      <c r="P34" s="204"/>
      <c r="Q34" s="88"/>
    </row>
    <row r="35" spans="1:17" ht="22.5" customHeight="1">
      <c r="A35" s="85"/>
      <c r="B35" s="86"/>
      <c r="C35" s="86"/>
      <c r="D35" s="87"/>
      <c r="E35" s="87"/>
      <c r="F35" s="87"/>
      <c r="G35" s="87"/>
      <c r="H35" s="87"/>
      <c r="I35" s="87"/>
      <c r="J35" s="87"/>
      <c r="K35" s="87"/>
      <c r="L35" s="87"/>
      <c r="M35" s="86"/>
      <c r="N35" s="86"/>
      <c r="O35" s="86"/>
      <c r="P35" s="204"/>
      <c r="Q35" s="88"/>
    </row>
    <row r="36" spans="1:17" ht="22.5" customHeight="1">
      <c r="A36" s="85"/>
      <c r="B36" s="86"/>
      <c r="C36" s="86"/>
      <c r="D36" s="87"/>
      <c r="E36" s="87"/>
      <c r="F36" s="87"/>
      <c r="G36" s="87"/>
      <c r="H36" s="87"/>
      <c r="I36" s="87"/>
      <c r="J36" s="87"/>
      <c r="K36" s="87"/>
      <c r="L36" s="87"/>
      <c r="M36" s="86"/>
      <c r="N36" s="86"/>
      <c r="O36" s="86"/>
      <c r="P36" s="204"/>
      <c r="Q36" s="88"/>
    </row>
    <row r="37" spans="1:17" ht="22.5" customHeight="1">
      <c r="A37" s="85"/>
      <c r="B37" s="86"/>
      <c r="C37" s="86"/>
      <c r="D37" s="87"/>
      <c r="E37" s="87"/>
      <c r="F37" s="87"/>
      <c r="G37" s="87"/>
      <c r="H37" s="87"/>
      <c r="I37" s="87"/>
      <c r="J37" s="87"/>
      <c r="K37" s="87"/>
      <c r="L37" s="87"/>
      <c r="M37" s="86"/>
      <c r="N37" s="86"/>
      <c r="O37" s="86"/>
      <c r="P37" s="204"/>
      <c r="Q37" s="88"/>
    </row>
    <row r="38" spans="1:17" ht="22.5" customHeight="1">
      <c r="A38" s="85"/>
      <c r="B38" s="86"/>
      <c r="C38" s="86"/>
      <c r="D38" s="87"/>
      <c r="E38" s="87"/>
      <c r="F38" s="87"/>
      <c r="G38" s="87"/>
      <c r="H38" s="87"/>
      <c r="I38" s="87"/>
      <c r="J38" s="87"/>
      <c r="K38" s="87"/>
      <c r="L38" s="87"/>
      <c r="M38" s="86"/>
      <c r="N38" s="86"/>
      <c r="O38" s="86"/>
      <c r="P38" s="204"/>
      <c r="Q38" s="88"/>
    </row>
    <row r="39" spans="1:17" ht="16.5" customHeight="1"/>
    <row r="40" spans="1:17" ht="16.5" customHeight="1"/>
    <row r="41" spans="1:17" ht="16.5" customHeight="1"/>
    <row r="42" spans="1:17" ht="16.5" customHeight="1"/>
    <row r="43" spans="1:17" ht="16.5" customHeight="1"/>
    <row r="44" spans="1:17" ht="16.5" customHeight="1"/>
    <row r="45" spans="1:17" ht="16.5" customHeight="1"/>
    <row r="46" spans="1:17" ht="16.5" customHeight="1"/>
    <row r="47" spans="1:17" ht="16.5" customHeight="1"/>
    <row r="48" spans="1:17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</sheetData>
  <mergeCells count="16">
    <mergeCell ref="A25:C25"/>
    <mergeCell ref="M1:Q1"/>
    <mergeCell ref="A2:B2"/>
    <mergeCell ref="C2:C3"/>
    <mergeCell ref="D2:F2"/>
    <mergeCell ref="G2:I2"/>
    <mergeCell ref="J2:L2"/>
    <mergeCell ref="M2:O2"/>
    <mergeCell ref="P2:P3"/>
    <mergeCell ref="Q2:Q3"/>
    <mergeCell ref="A11:B11"/>
    <mergeCell ref="A9:B9"/>
    <mergeCell ref="A4:B4"/>
    <mergeCell ref="A8:B8"/>
    <mergeCell ref="A1:E1"/>
    <mergeCell ref="A10:B10"/>
  </mergeCells>
  <phoneticPr fontId="3"/>
  <pageMargins left="0.35433070866141736" right="0.15748031496062992" top="0.59055118110236227" bottom="0.39370078740157483" header="0.51181102362204722" footer="0.51181102362204722"/>
  <pageSetup paperSize="9" scale="95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84"/>
  <sheetViews>
    <sheetView tabSelected="1" view="pageBreakPreview" topLeftCell="A1261" zoomScaleNormal="80" zoomScaleSheetLayoutView="100" workbookViewId="0">
      <selection activeCell="AE1279" sqref="AE1279"/>
    </sheetView>
  </sheetViews>
  <sheetFormatPr defaultRowHeight="11.25" outlineLevelCol="1"/>
  <cols>
    <col min="1" max="1" width="5" style="34" customWidth="1"/>
    <col min="2" max="2" width="10.42578125" style="34" hidden="1" customWidth="1" outlineLevel="1"/>
    <col min="3" max="3" width="4.7109375" style="34" customWidth="1" collapsed="1"/>
    <col min="4" max="4" width="4.7109375" style="34" customWidth="1"/>
    <col min="5" max="5" width="7.28515625" style="34" customWidth="1"/>
    <col min="6" max="6" width="3" style="34" customWidth="1"/>
    <col min="7" max="7" width="7.42578125" style="34" customWidth="1"/>
    <col min="8" max="8" width="14.28515625" style="35" hidden="1" customWidth="1" outlineLevel="1"/>
    <col min="9" max="9" width="8.28515625" style="60" hidden="1" customWidth="1" outlineLevel="1"/>
    <col min="10" max="10" width="19.85546875" style="36" customWidth="1" collapsed="1"/>
    <col min="11" max="11" width="8.85546875" style="37" customWidth="1"/>
    <col min="12" max="12" width="8.85546875" style="38" hidden="1" customWidth="1" outlineLevel="1"/>
    <col min="13" max="13" width="8.85546875" style="39" hidden="1" customWidth="1" outlineLevel="1"/>
    <col min="14" max="14" width="7.7109375" style="38" hidden="1" customWidth="1" outlineLevel="1"/>
    <col min="15" max="15" width="7.7109375" style="36" customWidth="1" collapsed="1"/>
    <col min="16" max="17" width="9.140625" style="38" hidden="1" customWidth="1" outlineLevel="1"/>
    <col min="18" max="18" width="12.140625" style="37" customWidth="1" collapsed="1"/>
    <col min="19" max="28" width="9.140625" style="34" hidden="1" customWidth="1" outlineLevel="1"/>
    <col min="29" max="29" width="5.7109375" style="34" customWidth="1" collapsed="1"/>
    <col min="30" max="30" width="5.7109375" style="34" customWidth="1"/>
    <col min="31" max="31" width="13.140625" style="34" customWidth="1"/>
    <col min="32" max="16384" width="9.140625" style="34"/>
  </cols>
  <sheetData>
    <row r="1" spans="1:32" s="285" customFormat="1" ht="33.75" customHeight="1">
      <c r="A1" s="438" t="s">
        <v>2955</v>
      </c>
      <c r="B1" s="438"/>
      <c r="C1" s="438"/>
      <c r="D1" s="438"/>
      <c r="E1" s="438"/>
      <c r="F1" s="438"/>
      <c r="G1" s="438"/>
      <c r="H1" s="438"/>
      <c r="I1" s="438"/>
      <c r="J1" s="438"/>
      <c r="K1" s="438"/>
      <c r="L1" s="438"/>
      <c r="M1" s="438"/>
      <c r="N1" s="438"/>
      <c r="O1" s="438"/>
      <c r="P1" s="284"/>
      <c r="Q1" s="284"/>
      <c r="R1" s="439"/>
      <c r="S1" s="440"/>
      <c r="T1" s="440"/>
      <c r="U1" s="440"/>
      <c r="V1" s="440"/>
      <c r="W1" s="440"/>
      <c r="X1" s="440"/>
      <c r="Y1" s="440"/>
      <c r="Z1" s="440"/>
      <c r="AA1" s="440"/>
      <c r="AB1" s="440"/>
      <c r="AC1" s="440"/>
      <c r="AD1" s="440"/>
      <c r="AE1" s="440"/>
    </row>
    <row r="2" spans="1:32" s="285" customFormat="1" ht="14.25" customHeight="1">
      <c r="A2" s="286" t="s">
        <v>2318</v>
      </c>
      <c r="B2" s="286"/>
      <c r="C2" s="286"/>
      <c r="D2" s="432" t="s">
        <v>2976</v>
      </c>
      <c r="E2" s="433"/>
      <c r="F2" s="433"/>
      <c r="G2" s="433"/>
      <c r="H2" s="433"/>
      <c r="I2" s="433"/>
      <c r="J2" s="433"/>
      <c r="K2" s="441"/>
      <c r="L2" s="287"/>
      <c r="M2" s="288"/>
      <c r="N2" s="287"/>
      <c r="O2" s="434" t="s">
        <v>2322</v>
      </c>
      <c r="P2" s="434"/>
      <c r="Q2" s="434"/>
      <c r="R2" s="434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442">
        <v>44358</v>
      </c>
      <c r="AD2" s="442"/>
      <c r="AE2" s="442"/>
    </row>
    <row r="3" spans="1:32" s="285" customFormat="1" ht="14.25" customHeight="1">
      <c r="A3" s="286" t="s">
        <v>2319</v>
      </c>
      <c r="B3" s="286"/>
      <c r="C3" s="286"/>
      <c r="D3" s="443" t="s">
        <v>2977</v>
      </c>
      <c r="E3" s="443"/>
      <c r="F3" s="443"/>
      <c r="G3" s="443"/>
      <c r="H3" s="443"/>
      <c r="I3" s="443"/>
      <c r="J3" s="432"/>
      <c r="K3" s="289"/>
      <c r="L3" s="287"/>
      <c r="M3" s="288"/>
      <c r="N3" s="287"/>
      <c r="O3" s="434" t="s">
        <v>2310</v>
      </c>
      <c r="P3" s="434"/>
      <c r="Q3" s="434"/>
      <c r="R3" s="434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442">
        <v>44359</v>
      </c>
      <c r="AD3" s="442"/>
      <c r="AE3" s="442"/>
    </row>
    <row r="4" spans="1:32" s="285" customFormat="1" ht="14.25" customHeight="1">
      <c r="A4" s="408" t="s">
        <v>2320</v>
      </c>
      <c r="B4" s="408"/>
      <c r="C4" s="408"/>
      <c r="D4" s="444" t="s">
        <v>2974</v>
      </c>
      <c r="E4" s="445"/>
      <c r="F4" s="445"/>
      <c r="G4" s="445"/>
      <c r="H4" s="445"/>
      <c r="I4" s="445"/>
      <c r="J4" s="445"/>
      <c r="K4" s="445"/>
      <c r="L4" s="446"/>
      <c r="M4" s="288"/>
      <c r="N4" s="287"/>
      <c r="O4" s="434" t="s">
        <v>2323</v>
      </c>
      <c r="P4" s="434"/>
      <c r="Q4" s="434"/>
      <c r="R4" s="434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452"/>
      <c r="AD4" s="452"/>
      <c r="AE4" s="452"/>
    </row>
    <row r="5" spans="1:32" s="285" customFormat="1" ht="14.25" customHeight="1">
      <c r="A5" s="408"/>
      <c r="B5" s="408"/>
      <c r="C5" s="408"/>
      <c r="D5" s="447"/>
      <c r="E5" s="448"/>
      <c r="F5" s="448"/>
      <c r="G5" s="448"/>
      <c r="H5" s="448"/>
      <c r="I5" s="448"/>
      <c r="J5" s="448"/>
      <c r="K5" s="448"/>
      <c r="L5" s="449"/>
      <c r="M5" s="288"/>
      <c r="N5" s="287"/>
      <c r="O5" s="434" t="s">
        <v>2324</v>
      </c>
      <c r="P5" s="434"/>
      <c r="Q5" s="434"/>
      <c r="R5" s="434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426" t="s">
        <v>2978</v>
      </c>
      <c r="AD5" s="450"/>
      <c r="AE5" s="451"/>
    </row>
    <row r="6" spans="1:32" s="285" customFormat="1" ht="14.25" customHeight="1">
      <c r="A6" s="430" t="s">
        <v>2321</v>
      </c>
      <c r="B6" s="430"/>
      <c r="C6" s="431"/>
      <c r="D6" s="432"/>
      <c r="E6" s="433"/>
      <c r="F6" s="433"/>
      <c r="G6" s="433"/>
      <c r="H6" s="433"/>
      <c r="I6" s="290"/>
      <c r="J6" s="291"/>
      <c r="K6" s="292"/>
      <c r="L6" s="293"/>
      <c r="M6" s="288"/>
      <c r="N6" s="287"/>
      <c r="O6" s="434" t="s">
        <v>2325</v>
      </c>
      <c r="P6" s="434"/>
      <c r="Q6" s="434"/>
      <c r="R6" s="434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435" t="s">
        <v>2979</v>
      </c>
      <c r="AD6" s="436"/>
      <c r="AE6" s="437"/>
    </row>
    <row r="7" spans="1:32" s="285" customFormat="1" ht="5.25" customHeight="1">
      <c r="A7" s="294"/>
      <c r="B7" s="294"/>
      <c r="C7" s="294"/>
      <c r="D7" s="294"/>
      <c r="E7" s="294"/>
      <c r="F7" s="294"/>
      <c r="G7" s="294"/>
      <c r="H7" s="295"/>
      <c r="I7" s="296"/>
      <c r="J7" s="297"/>
      <c r="K7" s="298"/>
      <c r="L7" s="299"/>
      <c r="M7" s="300"/>
      <c r="N7" s="299"/>
      <c r="O7" s="297"/>
      <c r="P7" s="299"/>
      <c r="Q7" s="299"/>
      <c r="R7" s="298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</row>
    <row r="8" spans="1:32" s="285" customFormat="1" ht="14.25" customHeight="1">
      <c r="A8" s="408" t="s">
        <v>2328</v>
      </c>
      <c r="B8" s="408"/>
      <c r="C8" s="408"/>
      <c r="D8" s="408"/>
      <c r="E8" s="408"/>
      <c r="F8" s="408"/>
      <c r="G8" s="408"/>
      <c r="H8" s="286"/>
      <c r="I8" s="301"/>
      <c r="J8" s="402" t="s">
        <v>2329</v>
      </c>
      <c r="K8" s="402"/>
      <c r="L8" s="402"/>
      <c r="M8" s="402"/>
      <c r="N8" s="402"/>
      <c r="O8" s="402"/>
      <c r="P8" s="287"/>
      <c r="Q8" s="287"/>
      <c r="R8" s="434" t="s">
        <v>2330</v>
      </c>
      <c r="S8" s="434"/>
      <c r="T8" s="434"/>
      <c r="U8" s="434"/>
      <c r="V8" s="434"/>
      <c r="W8" s="434"/>
      <c r="X8" s="434"/>
      <c r="Y8" s="434"/>
      <c r="Z8" s="434"/>
      <c r="AA8" s="434"/>
      <c r="AB8" s="434"/>
      <c r="AC8" s="434"/>
      <c r="AD8" s="434"/>
      <c r="AE8" s="434"/>
    </row>
    <row r="9" spans="1:32" s="285" customFormat="1" ht="32.25" customHeight="1">
      <c r="A9" s="408" t="s">
        <v>2326</v>
      </c>
      <c r="B9" s="408"/>
      <c r="C9" s="408"/>
      <c r="D9" s="408"/>
      <c r="E9" s="408"/>
      <c r="F9" s="408"/>
      <c r="G9" s="408"/>
      <c r="H9" s="286"/>
      <c r="I9" s="301"/>
      <c r="J9" s="402" t="s">
        <v>2327</v>
      </c>
      <c r="K9" s="402"/>
      <c r="L9" s="402"/>
      <c r="M9" s="402"/>
      <c r="N9" s="402"/>
      <c r="O9" s="402"/>
      <c r="P9" s="287"/>
      <c r="Q9" s="287"/>
      <c r="R9" s="434"/>
      <c r="S9" s="434"/>
      <c r="T9" s="434"/>
      <c r="U9" s="434"/>
      <c r="V9" s="434"/>
      <c r="W9" s="434"/>
      <c r="X9" s="434"/>
      <c r="Y9" s="434"/>
      <c r="Z9" s="434"/>
      <c r="AA9" s="434"/>
      <c r="AB9" s="434"/>
      <c r="AC9" s="434"/>
      <c r="AD9" s="434"/>
      <c r="AE9" s="434"/>
    </row>
    <row r="10" spans="1:32" s="285" customFormat="1" ht="5.25" customHeight="1">
      <c r="A10" s="294"/>
      <c r="B10" s="294"/>
      <c r="C10" s="294"/>
      <c r="D10" s="294"/>
      <c r="E10" s="294"/>
      <c r="F10" s="294"/>
      <c r="G10" s="294"/>
      <c r="H10" s="295"/>
      <c r="I10" s="296"/>
      <c r="J10" s="302"/>
      <c r="K10" s="302"/>
      <c r="L10" s="302"/>
      <c r="M10" s="302"/>
      <c r="N10" s="302"/>
      <c r="O10" s="302"/>
      <c r="P10" s="299"/>
      <c r="Q10" s="299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</row>
    <row r="11" spans="1:32" s="285" customFormat="1" ht="18.75" customHeight="1">
      <c r="A11" s="422" t="s">
        <v>2939</v>
      </c>
      <c r="B11" s="423"/>
      <c r="C11" s="424"/>
      <c r="D11" s="425" t="s">
        <v>3359</v>
      </c>
      <c r="E11" s="425"/>
      <c r="F11" s="425"/>
      <c r="G11" s="426"/>
      <c r="H11" s="304"/>
      <c r="I11" s="305"/>
      <c r="J11" s="306" t="s">
        <v>2973</v>
      </c>
      <c r="K11" s="342" t="s">
        <v>2321</v>
      </c>
      <c r="L11" s="287"/>
      <c r="M11" s="288"/>
      <c r="N11" s="287"/>
      <c r="O11" s="402"/>
      <c r="P11" s="402"/>
      <c r="Q11" s="402"/>
      <c r="R11" s="402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 t="s">
        <v>2331</v>
      </c>
      <c r="AD11" s="307"/>
      <c r="AE11" s="304"/>
    </row>
    <row r="12" spans="1:32" s="285" customFormat="1" ht="18.75" customHeight="1">
      <c r="A12" s="408" t="s">
        <v>2941</v>
      </c>
      <c r="B12" s="408"/>
      <c r="C12" s="408"/>
      <c r="D12" s="408"/>
      <c r="E12" s="408"/>
      <c r="F12" s="408"/>
      <c r="G12" s="422"/>
      <c r="H12" s="304"/>
      <c r="I12" s="305"/>
      <c r="J12" s="308"/>
      <c r="K12" s="342" t="s">
        <v>2321</v>
      </c>
      <c r="L12" s="287"/>
      <c r="M12" s="288"/>
      <c r="N12" s="287"/>
      <c r="O12" s="402"/>
      <c r="P12" s="402"/>
      <c r="Q12" s="402"/>
      <c r="R12" s="402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 t="s">
        <v>2331</v>
      </c>
      <c r="AD12" s="307"/>
      <c r="AE12" s="304"/>
    </row>
    <row r="13" spans="1:32" s="285" customFormat="1" ht="18.75" customHeight="1">
      <c r="A13" s="408" t="s">
        <v>2332</v>
      </c>
      <c r="B13" s="408"/>
      <c r="C13" s="408"/>
      <c r="D13" s="425" t="s">
        <v>3360</v>
      </c>
      <c r="E13" s="425"/>
      <c r="F13" s="425"/>
      <c r="G13" s="426"/>
      <c r="H13" s="304"/>
      <c r="I13" s="305"/>
      <c r="J13" s="306" t="s">
        <v>3361</v>
      </c>
      <c r="K13" s="342" t="s">
        <v>2325</v>
      </c>
      <c r="L13" s="287"/>
      <c r="M13" s="288"/>
      <c r="N13" s="287"/>
      <c r="O13" s="453" t="s">
        <v>3362</v>
      </c>
      <c r="P13" s="454"/>
      <c r="Q13" s="454"/>
      <c r="R13" s="454"/>
      <c r="S13" s="454"/>
      <c r="T13" s="454"/>
      <c r="U13" s="454"/>
      <c r="V13" s="454"/>
      <c r="W13" s="454"/>
      <c r="X13" s="454"/>
      <c r="Y13" s="454"/>
      <c r="Z13" s="454"/>
      <c r="AA13" s="454"/>
      <c r="AB13" s="454"/>
      <c r="AC13" s="454"/>
      <c r="AD13" s="454"/>
      <c r="AE13" s="455"/>
    </row>
    <row r="14" spans="1:32" s="285" customFormat="1" ht="7.5" customHeight="1">
      <c r="A14" s="295"/>
      <c r="B14" s="295"/>
      <c r="C14" s="295"/>
      <c r="D14" s="295"/>
      <c r="E14" s="295"/>
      <c r="F14" s="295"/>
      <c r="G14" s="295"/>
      <c r="H14" s="295"/>
      <c r="I14" s="296"/>
      <c r="J14" s="297"/>
      <c r="K14" s="298"/>
      <c r="L14" s="299"/>
      <c r="M14" s="300"/>
      <c r="N14" s="299"/>
      <c r="O14" s="297"/>
      <c r="P14" s="299"/>
      <c r="Q14" s="299"/>
      <c r="R14" s="298"/>
      <c r="S14" s="295"/>
      <c r="T14" s="295"/>
      <c r="U14" s="295"/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</row>
    <row r="15" spans="1:32" s="285" customFormat="1" ht="15.75" customHeight="1">
      <c r="A15" s="410" t="s">
        <v>2297</v>
      </c>
      <c r="B15" s="410" t="s">
        <v>2299</v>
      </c>
      <c r="C15" s="412" t="s">
        <v>2301</v>
      </c>
      <c r="D15" s="413"/>
      <c r="E15" s="412" t="s">
        <v>2300</v>
      </c>
      <c r="F15" s="414"/>
      <c r="G15" s="413"/>
      <c r="H15" s="415" t="s">
        <v>2290</v>
      </c>
      <c r="I15" s="412" t="s">
        <v>970</v>
      </c>
      <c r="J15" s="417" t="s">
        <v>969</v>
      </c>
      <c r="K15" s="419" t="s">
        <v>2284</v>
      </c>
      <c r="L15" s="309" t="s">
        <v>2285</v>
      </c>
      <c r="M15" s="419" t="s">
        <v>2288</v>
      </c>
      <c r="N15" s="309" t="s">
        <v>2287</v>
      </c>
      <c r="O15" s="402" t="s">
        <v>967</v>
      </c>
      <c r="P15" s="403" t="s">
        <v>964</v>
      </c>
      <c r="Q15" s="404" t="s">
        <v>2316</v>
      </c>
      <c r="R15" s="406" t="s">
        <v>2298</v>
      </c>
      <c r="S15" s="408" t="s">
        <v>2311</v>
      </c>
      <c r="T15" s="408"/>
      <c r="U15" s="408"/>
      <c r="V15" s="408"/>
      <c r="W15" s="408"/>
      <c r="X15" s="408"/>
      <c r="Y15" s="408"/>
      <c r="Z15" s="408" t="s">
        <v>2312</v>
      </c>
      <c r="AA15" s="408"/>
      <c r="AB15" s="344"/>
      <c r="AC15" s="409" t="s">
        <v>2315</v>
      </c>
      <c r="AD15" s="409"/>
      <c r="AE15" s="344" t="s">
        <v>968</v>
      </c>
      <c r="AF15" s="310"/>
    </row>
    <row r="16" spans="1:32" s="285" customFormat="1" ht="15.75" customHeight="1">
      <c r="A16" s="411"/>
      <c r="B16" s="411"/>
      <c r="C16" s="311"/>
      <c r="D16" s="312"/>
      <c r="E16" s="311"/>
      <c r="F16" s="313"/>
      <c r="G16" s="312"/>
      <c r="H16" s="411"/>
      <c r="I16" s="416"/>
      <c r="J16" s="418"/>
      <c r="K16" s="420"/>
      <c r="L16" s="314" t="s">
        <v>2942</v>
      </c>
      <c r="M16" s="421"/>
      <c r="N16" s="315" t="s">
        <v>2943</v>
      </c>
      <c r="O16" s="402"/>
      <c r="P16" s="403"/>
      <c r="Q16" s="405"/>
      <c r="R16" s="407"/>
      <c r="S16" s="344" t="s">
        <v>2303</v>
      </c>
      <c r="T16" s="344" t="s">
        <v>2304</v>
      </c>
      <c r="U16" s="344" t="s">
        <v>2305</v>
      </c>
      <c r="V16" s="344" t="s">
        <v>2944</v>
      </c>
      <c r="W16" s="344" t="s">
        <v>2306</v>
      </c>
      <c r="X16" s="344" t="s">
        <v>2307</v>
      </c>
      <c r="Y16" s="344" t="s">
        <v>2308</v>
      </c>
      <c r="Z16" s="344" t="s">
        <v>2309</v>
      </c>
      <c r="AA16" s="344" t="s">
        <v>2310</v>
      </c>
      <c r="AB16" s="344" t="s">
        <v>2317</v>
      </c>
      <c r="AC16" s="344" t="s">
        <v>2313</v>
      </c>
      <c r="AD16" s="344" t="s">
        <v>2314</v>
      </c>
      <c r="AE16" s="344"/>
      <c r="AF16" s="343"/>
    </row>
    <row r="17" spans="1:32" s="285" customFormat="1" ht="22.5" customHeight="1">
      <c r="A17" s="316" t="s">
        <v>2966</v>
      </c>
      <c r="B17" s="310"/>
      <c r="C17" s="317" t="s">
        <v>2954</v>
      </c>
      <c r="D17" s="318"/>
      <c r="E17" s="317" t="s">
        <v>2564</v>
      </c>
      <c r="F17" s="318"/>
      <c r="G17" s="290"/>
      <c r="H17" s="310"/>
      <c r="I17" s="319"/>
      <c r="J17" s="320" t="s">
        <v>1173</v>
      </c>
      <c r="K17" s="321">
        <v>1840</v>
      </c>
      <c r="L17" s="322"/>
      <c r="M17" s="323"/>
      <c r="N17" s="322"/>
      <c r="O17" s="324">
        <v>1</v>
      </c>
      <c r="P17" s="322"/>
      <c r="Q17" s="322"/>
      <c r="R17" s="321">
        <v>24.656000000000002</v>
      </c>
      <c r="S17" s="310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  <c r="AE17" s="310"/>
      <c r="AF17" s="310"/>
    </row>
    <row r="18" spans="1:32" s="285" customFormat="1" ht="22.5" customHeight="1">
      <c r="A18" s="316" t="s">
        <v>2723</v>
      </c>
      <c r="B18" s="310"/>
      <c r="C18" s="317" t="s">
        <v>2954</v>
      </c>
      <c r="D18" s="318"/>
      <c r="E18" s="317" t="s">
        <v>2574</v>
      </c>
      <c r="F18" s="318"/>
      <c r="G18" s="290"/>
      <c r="H18" s="310"/>
      <c r="I18" s="319"/>
      <c r="J18" s="320" t="s">
        <v>1173</v>
      </c>
      <c r="K18" s="321">
        <v>2212.5</v>
      </c>
      <c r="L18" s="322"/>
      <c r="M18" s="323"/>
      <c r="N18" s="322"/>
      <c r="O18" s="324">
        <v>1</v>
      </c>
      <c r="P18" s="322"/>
      <c r="Q18" s="322"/>
      <c r="R18" s="321">
        <v>29.647500000000001</v>
      </c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  <c r="AE18" s="310"/>
      <c r="AF18" s="310"/>
    </row>
    <row r="19" spans="1:32" s="285" customFormat="1" ht="22.5" customHeight="1">
      <c r="A19" s="316" t="s">
        <v>2724</v>
      </c>
      <c r="B19" s="310"/>
      <c r="C19" s="317" t="s">
        <v>2954</v>
      </c>
      <c r="D19" s="318"/>
      <c r="E19" s="317" t="s">
        <v>2575</v>
      </c>
      <c r="F19" s="318"/>
      <c r="G19" s="290"/>
      <c r="H19" s="310"/>
      <c r="I19" s="319"/>
      <c r="J19" s="320" t="s">
        <v>1173</v>
      </c>
      <c r="K19" s="321">
        <v>2252.5</v>
      </c>
      <c r="L19" s="322">
        <f t="shared" ref="L19:L75" si="0">IF(K19="",1,K19/1000)</f>
        <v>2.2524999999999999</v>
      </c>
      <c r="M19" s="323"/>
      <c r="N19" s="322">
        <f t="shared" ref="N19:N75" si="1">IF(M19="",1,M19/1000)</f>
        <v>1</v>
      </c>
      <c r="O19" s="324">
        <v>1</v>
      </c>
      <c r="P19" s="322" t="str">
        <f>IF(H19="","",VLOOKUP(H19,単重表!$C$6:'単重表'!$F$2502,3,FALSE))</f>
        <v/>
      </c>
      <c r="Q19" s="322"/>
      <c r="R19" s="321">
        <v>30.183499999999999</v>
      </c>
      <c r="S19" s="310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  <c r="AE19" s="310"/>
      <c r="AF19" s="310"/>
    </row>
    <row r="20" spans="1:32" s="285" customFormat="1" ht="22.5" customHeight="1">
      <c r="A20" s="316" t="s">
        <v>2725</v>
      </c>
      <c r="B20" s="310"/>
      <c r="C20" s="317" t="s">
        <v>2954</v>
      </c>
      <c r="D20" s="318"/>
      <c r="E20" s="317" t="s">
        <v>2578</v>
      </c>
      <c r="F20" s="318"/>
      <c r="G20" s="290"/>
      <c r="H20" s="310"/>
      <c r="I20" s="319"/>
      <c r="J20" s="320" t="s">
        <v>1173</v>
      </c>
      <c r="K20" s="321">
        <v>3292.5</v>
      </c>
      <c r="L20" s="322">
        <f t="shared" si="0"/>
        <v>3.2925</v>
      </c>
      <c r="M20" s="323"/>
      <c r="N20" s="322">
        <f t="shared" si="1"/>
        <v>1</v>
      </c>
      <c r="O20" s="324">
        <v>1</v>
      </c>
      <c r="P20" s="322" t="str">
        <f>IF(H20="","",VLOOKUP(H20,単重表!$C$6:'単重表'!$F$2502,3,FALSE))</f>
        <v/>
      </c>
      <c r="Q20" s="322"/>
      <c r="R20" s="321">
        <v>44.119500000000002</v>
      </c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  <c r="AE20" s="310"/>
      <c r="AF20" s="310"/>
    </row>
    <row r="21" spans="1:32" s="285" customFormat="1" ht="22.5" customHeight="1">
      <c r="A21" s="316" t="s">
        <v>2726</v>
      </c>
      <c r="B21" s="310"/>
      <c r="C21" s="317" t="s">
        <v>2954</v>
      </c>
      <c r="D21" s="318"/>
      <c r="E21" s="317" t="s">
        <v>2576</v>
      </c>
      <c r="F21" s="318"/>
      <c r="G21" s="290"/>
      <c r="H21" s="310"/>
      <c r="I21" s="319"/>
      <c r="J21" s="320" t="s">
        <v>1173</v>
      </c>
      <c r="K21" s="321">
        <v>2302.5</v>
      </c>
      <c r="L21" s="322">
        <f t="shared" si="0"/>
        <v>2.3025000000000002</v>
      </c>
      <c r="M21" s="323"/>
      <c r="N21" s="322">
        <f t="shared" si="1"/>
        <v>1</v>
      </c>
      <c r="O21" s="324">
        <v>1</v>
      </c>
      <c r="P21" s="322" t="str">
        <f>IF(H21="","",VLOOKUP(H21,単重表!$C$6:'単重表'!$F$2502,3,FALSE))</f>
        <v/>
      </c>
      <c r="Q21" s="322"/>
      <c r="R21" s="321">
        <v>30.853500000000004</v>
      </c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  <c r="AE21" s="310"/>
      <c r="AF21" s="310"/>
    </row>
    <row r="22" spans="1:32" s="285" customFormat="1" ht="22.5" customHeight="1">
      <c r="A22" s="316" t="s">
        <v>2727</v>
      </c>
      <c r="B22" s="310"/>
      <c r="C22" s="317" t="s">
        <v>2954</v>
      </c>
      <c r="D22" s="318"/>
      <c r="E22" s="317" t="s">
        <v>2579</v>
      </c>
      <c r="F22" s="318"/>
      <c r="G22" s="290"/>
      <c r="H22" s="310"/>
      <c r="I22" s="319"/>
      <c r="J22" s="320" t="s">
        <v>1173</v>
      </c>
      <c r="K22" s="321">
        <v>3392.5</v>
      </c>
      <c r="L22" s="322">
        <f t="shared" si="0"/>
        <v>3.3925000000000001</v>
      </c>
      <c r="M22" s="323"/>
      <c r="N22" s="322">
        <f t="shared" si="1"/>
        <v>1</v>
      </c>
      <c r="O22" s="324">
        <v>1</v>
      </c>
      <c r="P22" s="322" t="str">
        <f>IF(H22="","",VLOOKUP(H22,単重表!$C$6:'単重表'!$F$2502,3,FALSE))</f>
        <v/>
      </c>
      <c r="Q22" s="322"/>
      <c r="R22" s="321">
        <v>45.459500000000006</v>
      </c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310"/>
      <c r="AF22" s="310"/>
    </row>
    <row r="23" spans="1:32" s="285" customFormat="1" ht="22.5" customHeight="1">
      <c r="A23" s="316" t="s">
        <v>2728</v>
      </c>
      <c r="B23" s="310"/>
      <c r="C23" s="317" t="s">
        <v>2954</v>
      </c>
      <c r="D23" s="318"/>
      <c r="E23" s="317" t="s">
        <v>2563</v>
      </c>
      <c r="F23" s="318"/>
      <c r="G23" s="290"/>
      <c r="H23" s="310"/>
      <c r="I23" s="319"/>
      <c r="J23" s="320" t="s">
        <v>1173</v>
      </c>
      <c r="K23" s="321">
        <v>1807.5</v>
      </c>
      <c r="L23" s="322">
        <f t="shared" si="0"/>
        <v>1.8075000000000001</v>
      </c>
      <c r="M23" s="323"/>
      <c r="N23" s="322">
        <f t="shared" si="1"/>
        <v>1</v>
      </c>
      <c r="O23" s="324">
        <v>1</v>
      </c>
      <c r="P23" s="322" t="str">
        <f>IF(H23="","",VLOOKUP(H23,単重表!$C$6:'単重表'!$F$2502,3,FALSE))</f>
        <v/>
      </c>
      <c r="Q23" s="322"/>
      <c r="R23" s="321">
        <v>24.220500000000001</v>
      </c>
      <c r="S23" s="310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</row>
    <row r="24" spans="1:32" s="285" customFormat="1" ht="22.5" customHeight="1">
      <c r="A24" s="316" t="s">
        <v>2730</v>
      </c>
      <c r="B24" s="310"/>
      <c r="C24" s="317" t="s">
        <v>2954</v>
      </c>
      <c r="D24" s="318"/>
      <c r="E24" s="317" t="s">
        <v>2618</v>
      </c>
      <c r="F24" s="318"/>
      <c r="G24" s="290"/>
      <c r="H24" s="310"/>
      <c r="I24" s="319"/>
      <c r="J24" s="320" t="s">
        <v>1173</v>
      </c>
      <c r="K24" s="321">
        <v>1915</v>
      </c>
      <c r="L24" s="322">
        <f t="shared" si="0"/>
        <v>1.915</v>
      </c>
      <c r="M24" s="323"/>
      <c r="N24" s="322">
        <f t="shared" si="1"/>
        <v>1</v>
      </c>
      <c r="O24" s="324">
        <v>1</v>
      </c>
      <c r="P24" s="322" t="str">
        <f>IF(H24="","",VLOOKUP(H24,単重表!$C$6:'単重表'!$F$2502,3,FALSE))</f>
        <v/>
      </c>
      <c r="Q24" s="322"/>
      <c r="R24" s="321">
        <v>25.661000000000001</v>
      </c>
      <c r="S24" s="310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</row>
    <row r="25" spans="1:32" s="285" customFormat="1" ht="22.5" customHeight="1">
      <c r="A25" s="316" t="s">
        <v>2733</v>
      </c>
      <c r="B25" s="310"/>
      <c r="C25" s="317" t="s">
        <v>2954</v>
      </c>
      <c r="D25" s="318"/>
      <c r="E25" s="317" t="s">
        <v>2946</v>
      </c>
      <c r="F25" s="318"/>
      <c r="G25" s="290"/>
      <c r="H25" s="310"/>
      <c r="I25" s="319"/>
      <c r="J25" s="320" t="s">
        <v>1173</v>
      </c>
      <c r="K25" s="321">
        <v>997.5</v>
      </c>
      <c r="L25" s="322">
        <f t="shared" si="0"/>
        <v>0.99750000000000005</v>
      </c>
      <c r="M25" s="323"/>
      <c r="N25" s="322">
        <f t="shared" si="1"/>
        <v>1</v>
      </c>
      <c r="O25" s="324">
        <v>1</v>
      </c>
      <c r="P25" s="322" t="str">
        <f>IF(H25="","",VLOOKUP(H25,単重表!$C$6:'単重表'!$F$2502,3,FALSE))</f>
        <v/>
      </c>
      <c r="Q25" s="322"/>
      <c r="R25" s="321">
        <v>13.3665</v>
      </c>
      <c r="S25" s="310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310"/>
      <c r="AF25" s="310"/>
    </row>
    <row r="26" spans="1:32" s="285" customFormat="1" ht="22.5" customHeight="1">
      <c r="A26" s="316" t="s">
        <v>2734</v>
      </c>
      <c r="B26" s="310"/>
      <c r="C26" s="317" t="s">
        <v>2954</v>
      </c>
      <c r="D26" s="318"/>
      <c r="E26" s="317" t="s">
        <v>2947</v>
      </c>
      <c r="F26" s="318"/>
      <c r="G26" s="290"/>
      <c r="H26" s="310"/>
      <c r="I26" s="319"/>
      <c r="J26" s="320" t="s">
        <v>1173</v>
      </c>
      <c r="K26" s="321">
        <v>1457.5</v>
      </c>
      <c r="L26" s="322">
        <f t="shared" si="0"/>
        <v>1.4575</v>
      </c>
      <c r="M26" s="323"/>
      <c r="N26" s="322">
        <f t="shared" si="1"/>
        <v>1</v>
      </c>
      <c r="O26" s="324">
        <v>1</v>
      </c>
      <c r="P26" s="322" t="str">
        <f>IF(H26="","",VLOOKUP(H26,単重表!$C$6:'単重表'!$F$2502,3,FALSE))</f>
        <v/>
      </c>
      <c r="Q26" s="322"/>
      <c r="R26" s="321">
        <v>19.5305</v>
      </c>
      <c r="S26" s="310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310"/>
      <c r="AF26" s="310"/>
    </row>
    <row r="27" spans="1:32" s="285" customFormat="1" ht="22.5" customHeight="1">
      <c r="A27" s="316" t="s">
        <v>2735</v>
      </c>
      <c r="B27" s="310"/>
      <c r="C27" s="317" t="s">
        <v>2954</v>
      </c>
      <c r="D27" s="318"/>
      <c r="E27" s="317" t="s">
        <v>2948</v>
      </c>
      <c r="F27" s="318"/>
      <c r="G27" s="290"/>
      <c r="H27" s="310"/>
      <c r="I27" s="319"/>
      <c r="J27" s="320" t="s">
        <v>1173</v>
      </c>
      <c r="K27" s="321">
        <v>1457.5</v>
      </c>
      <c r="L27" s="322">
        <f t="shared" si="0"/>
        <v>1.4575</v>
      </c>
      <c r="M27" s="323"/>
      <c r="N27" s="322">
        <f t="shared" si="1"/>
        <v>1</v>
      </c>
      <c r="O27" s="324">
        <v>1</v>
      </c>
      <c r="P27" s="322" t="str">
        <f>IF(H27="","",VLOOKUP(H27,単重表!$C$6:'単重表'!$F$2502,3,FALSE))</f>
        <v/>
      </c>
      <c r="Q27" s="322"/>
      <c r="R27" s="321">
        <v>19.5305</v>
      </c>
      <c r="S27" s="310"/>
      <c r="T27" s="310"/>
      <c r="U27" s="310"/>
      <c r="V27" s="310"/>
      <c r="W27" s="310"/>
      <c r="X27" s="310"/>
      <c r="Y27" s="310"/>
      <c r="Z27" s="310"/>
      <c r="AA27" s="310"/>
      <c r="AB27" s="310"/>
      <c r="AC27" s="310"/>
      <c r="AD27" s="310"/>
      <c r="AE27" s="310"/>
      <c r="AF27" s="310"/>
    </row>
    <row r="28" spans="1:32" s="285" customFormat="1" ht="22.5" customHeight="1">
      <c r="A28" s="316" t="s">
        <v>2736</v>
      </c>
      <c r="B28" s="310"/>
      <c r="C28" s="317" t="s">
        <v>2954</v>
      </c>
      <c r="D28" s="318"/>
      <c r="E28" s="317" t="s">
        <v>2949</v>
      </c>
      <c r="F28" s="318"/>
      <c r="G28" s="290"/>
      <c r="H28" s="310"/>
      <c r="I28" s="319"/>
      <c r="J28" s="320" t="s">
        <v>1173</v>
      </c>
      <c r="K28" s="321">
        <v>997.5</v>
      </c>
      <c r="L28" s="322">
        <f t="shared" si="0"/>
        <v>0.99750000000000005</v>
      </c>
      <c r="M28" s="323"/>
      <c r="N28" s="322">
        <f t="shared" si="1"/>
        <v>1</v>
      </c>
      <c r="O28" s="324">
        <v>1</v>
      </c>
      <c r="P28" s="322" t="str">
        <f>IF(H28="","",VLOOKUP(H28,単重表!$C$6:'単重表'!$F$2502,3,FALSE))</f>
        <v/>
      </c>
      <c r="Q28" s="322"/>
      <c r="R28" s="321">
        <v>13.3665</v>
      </c>
      <c r="S28" s="310"/>
      <c r="T28" s="310"/>
      <c r="U28" s="310"/>
      <c r="V28" s="310"/>
      <c r="W28" s="310"/>
      <c r="X28" s="310"/>
      <c r="Y28" s="310"/>
      <c r="Z28" s="310"/>
      <c r="AA28" s="310"/>
      <c r="AB28" s="310"/>
      <c r="AC28" s="310"/>
      <c r="AD28" s="310"/>
      <c r="AE28" s="310"/>
      <c r="AF28" s="310"/>
    </row>
    <row r="29" spans="1:32" s="285" customFormat="1" ht="22.5" customHeight="1">
      <c r="A29" s="316" t="s">
        <v>2737</v>
      </c>
      <c r="B29" s="310"/>
      <c r="C29" s="317" t="s">
        <v>2954</v>
      </c>
      <c r="D29" s="318"/>
      <c r="E29" s="317" t="s">
        <v>2667</v>
      </c>
      <c r="F29" s="318"/>
      <c r="G29" s="290"/>
      <c r="H29" s="310"/>
      <c r="I29" s="319"/>
      <c r="J29" s="320" t="s">
        <v>1173</v>
      </c>
      <c r="K29" s="321">
        <v>997.5</v>
      </c>
      <c r="L29" s="322">
        <f t="shared" si="0"/>
        <v>0.99750000000000005</v>
      </c>
      <c r="M29" s="323"/>
      <c r="N29" s="322">
        <f t="shared" si="1"/>
        <v>1</v>
      </c>
      <c r="O29" s="324">
        <v>1</v>
      </c>
      <c r="P29" s="322" t="str">
        <f>IF(H29="","",VLOOKUP(H29,単重表!$C$6:'単重表'!$F$2502,3,FALSE))</f>
        <v/>
      </c>
      <c r="Q29" s="322"/>
      <c r="R29" s="321">
        <v>13.3665</v>
      </c>
      <c r="S29" s="310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  <c r="AE29" s="310"/>
      <c r="AF29" s="310"/>
    </row>
    <row r="30" spans="1:32" s="285" customFormat="1" ht="22.5" customHeight="1">
      <c r="A30" s="316" t="s">
        <v>2738</v>
      </c>
      <c r="B30" s="310"/>
      <c r="C30" s="317" t="s">
        <v>2954</v>
      </c>
      <c r="D30" s="318"/>
      <c r="E30" s="317" t="s">
        <v>2668</v>
      </c>
      <c r="F30" s="318"/>
      <c r="G30" s="290"/>
      <c r="H30" s="310"/>
      <c r="I30" s="319"/>
      <c r="J30" s="320" t="s">
        <v>1173</v>
      </c>
      <c r="K30" s="321">
        <v>1207.5</v>
      </c>
      <c r="L30" s="322">
        <f t="shared" si="0"/>
        <v>1.2075</v>
      </c>
      <c r="M30" s="323"/>
      <c r="N30" s="322">
        <f t="shared" si="1"/>
        <v>1</v>
      </c>
      <c r="O30" s="324">
        <v>1</v>
      </c>
      <c r="P30" s="322" t="str">
        <f>IF(H30="","",VLOOKUP(H30,単重表!$C$6:'単重表'!$F$2502,3,FALSE))</f>
        <v/>
      </c>
      <c r="Q30" s="322"/>
      <c r="R30" s="321">
        <v>16.180500000000002</v>
      </c>
      <c r="S30" s="310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</row>
    <row r="31" spans="1:32" s="285" customFormat="1" ht="22.5" customHeight="1">
      <c r="A31" s="316" t="s">
        <v>2729</v>
      </c>
      <c r="B31" s="310"/>
      <c r="C31" s="317" t="s">
        <v>2954</v>
      </c>
      <c r="D31" s="318"/>
      <c r="E31" s="317" t="s">
        <v>2671</v>
      </c>
      <c r="F31" s="318"/>
      <c r="G31" s="290"/>
      <c r="H31" s="310"/>
      <c r="I31" s="319"/>
      <c r="J31" s="320" t="s">
        <v>1173</v>
      </c>
      <c r="K31" s="321">
        <v>1762.5</v>
      </c>
      <c r="L31" s="322">
        <f t="shared" si="0"/>
        <v>1.7625</v>
      </c>
      <c r="M31" s="323"/>
      <c r="N31" s="322">
        <f t="shared" si="1"/>
        <v>1</v>
      </c>
      <c r="O31" s="324">
        <v>1</v>
      </c>
      <c r="P31" s="322" t="str">
        <f>IF(H31="","",VLOOKUP(H31,単重表!$C$6:'単重表'!$F$2502,3,FALSE))</f>
        <v/>
      </c>
      <c r="Q31" s="322"/>
      <c r="R31" s="321">
        <v>23.6175</v>
      </c>
      <c r="S31" s="310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</row>
    <row r="32" spans="1:32" s="285" customFormat="1" ht="22.5" customHeight="1">
      <c r="A32" s="316" t="s">
        <v>2731</v>
      </c>
      <c r="B32" s="310"/>
      <c r="C32" s="317" t="s">
        <v>2954</v>
      </c>
      <c r="D32" s="318"/>
      <c r="E32" s="317" t="s">
        <v>2672</v>
      </c>
      <c r="F32" s="318"/>
      <c r="G32" s="290"/>
      <c r="H32" s="310"/>
      <c r="I32" s="319"/>
      <c r="J32" s="320" t="s">
        <v>1173</v>
      </c>
      <c r="K32" s="321">
        <v>997.5</v>
      </c>
      <c r="L32" s="322">
        <f t="shared" si="0"/>
        <v>0.99750000000000005</v>
      </c>
      <c r="M32" s="323"/>
      <c r="N32" s="322">
        <f t="shared" si="1"/>
        <v>1</v>
      </c>
      <c r="O32" s="324">
        <v>1</v>
      </c>
      <c r="P32" s="322" t="str">
        <f>IF(H32="","",VLOOKUP(H32,単重表!$C$6:'単重表'!$F$2502,3,FALSE))</f>
        <v/>
      </c>
      <c r="Q32" s="322"/>
      <c r="R32" s="321">
        <v>13.3665</v>
      </c>
      <c r="S32" s="310"/>
      <c r="T32" s="310"/>
      <c r="U32" s="310"/>
      <c r="V32" s="310"/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</row>
    <row r="33" spans="1:32" s="285" customFormat="1" ht="22.5" customHeight="1">
      <c r="A33" s="316" t="s">
        <v>2732</v>
      </c>
      <c r="B33" s="310"/>
      <c r="C33" s="317" t="s">
        <v>2954</v>
      </c>
      <c r="D33" s="318"/>
      <c r="E33" s="317" t="s">
        <v>2950</v>
      </c>
      <c r="F33" s="318"/>
      <c r="G33" s="290"/>
      <c r="H33" s="310"/>
      <c r="I33" s="319"/>
      <c r="J33" s="320" t="s">
        <v>1173</v>
      </c>
      <c r="K33" s="321">
        <v>997.5</v>
      </c>
      <c r="L33" s="322">
        <f t="shared" si="0"/>
        <v>0.99750000000000005</v>
      </c>
      <c r="M33" s="323"/>
      <c r="N33" s="322">
        <f t="shared" si="1"/>
        <v>1</v>
      </c>
      <c r="O33" s="324">
        <v>1</v>
      </c>
      <c r="P33" s="322" t="str">
        <f>IF(H33="","",VLOOKUP(H33,単重表!$C$6:'単重表'!$F$2502,3,FALSE))</f>
        <v/>
      </c>
      <c r="Q33" s="322"/>
      <c r="R33" s="321">
        <v>13.3665</v>
      </c>
      <c r="S33" s="310"/>
      <c r="T33" s="310"/>
      <c r="U33" s="310"/>
      <c r="V33" s="310"/>
      <c r="W33" s="310"/>
      <c r="X33" s="310"/>
      <c r="Y33" s="310"/>
      <c r="Z33" s="310"/>
      <c r="AA33" s="310"/>
      <c r="AB33" s="310"/>
      <c r="AC33" s="310"/>
      <c r="AD33" s="310"/>
      <c r="AE33" s="310"/>
      <c r="AF33" s="310"/>
    </row>
    <row r="34" spans="1:32" s="285" customFormat="1" ht="22.5" customHeight="1">
      <c r="A34" s="316" t="s">
        <v>2739</v>
      </c>
      <c r="B34" s="310"/>
      <c r="C34" s="317" t="s">
        <v>2954</v>
      </c>
      <c r="D34" s="318"/>
      <c r="E34" s="317" t="s">
        <v>2577</v>
      </c>
      <c r="F34" s="318"/>
      <c r="G34" s="290"/>
      <c r="H34" s="310"/>
      <c r="I34" s="319"/>
      <c r="J34" s="320" t="s">
        <v>1173</v>
      </c>
      <c r="K34" s="321">
        <v>2435</v>
      </c>
      <c r="L34" s="322">
        <f t="shared" si="0"/>
        <v>2.4350000000000001</v>
      </c>
      <c r="M34" s="323"/>
      <c r="N34" s="322">
        <f t="shared" si="1"/>
        <v>1</v>
      </c>
      <c r="O34" s="324">
        <v>1</v>
      </c>
      <c r="P34" s="322" t="str">
        <f>IF(H34="","",VLOOKUP(H34,単重表!$C$6:'単重表'!$F$2502,3,FALSE))</f>
        <v/>
      </c>
      <c r="Q34" s="322"/>
      <c r="R34" s="321">
        <v>32.629000000000005</v>
      </c>
      <c r="S34" s="310"/>
      <c r="T34" s="310"/>
      <c r="U34" s="310"/>
      <c r="V34" s="310"/>
      <c r="W34" s="310"/>
      <c r="X34" s="310"/>
      <c r="Y34" s="310"/>
      <c r="Z34" s="310"/>
      <c r="AA34" s="310"/>
      <c r="AB34" s="310"/>
      <c r="AC34" s="310"/>
      <c r="AD34" s="310"/>
      <c r="AE34" s="310"/>
      <c r="AF34" s="310"/>
    </row>
    <row r="35" spans="1:32" s="285" customFormat="1" ht="22.5" customHeight="1">
      <c r="A35" s="316" t="s">
        <v>2740</v>
      </c>
      <c r="B35" s="310"/>
      <c r="C35" s="317" t="s">
        <v>2954</v>
      </c>
      <c r="D35" s="318"/>
      <c r="E35" s="317" t="s">
        <v>2612</v>
      </c>
      <c r="F35" s="318"/>
      <c r="G35" s="290"/>
      <c r="H35" s="310"/>
      <c r="I35" s="319"/>
      <c r="J35" s="320" t="s">
        <v>1173</v>
      </c>
      <c r="K35" s="321">
        <v>4805</v>
      </c>
      <c r="L35" s="322">
        <f t="shared" si="0"/>
        <v>4.8049999999999997</v>
      </c>
      <c r="M35" s="323"/>
      <c r="N35" s="322">
        <f t="shared" si="1"/>
        <v>1</v>
      </c>
      <c r="O35" s="324">
        <v>1</v>
      </c>
      <c r="P35" s="322" t="str">
        <f>IF(H35="","",VLOOKUP(H35,単重表!$C$6:'単重表'!$F$2502,3,FALSE))</f>
        <v/>
      </c>
      <c r="Q35" s="322"/>
      <c r="R35" s="321">
        <v>64.387</v>
      </c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</row>
    <row r="36" spans="1:32" s="285" customFormat="1" ht="22.5" customHeight="1">
      <c r="A36" s="316" t="s">
        <v>2741</v>
      </c>
      <c r="B36" s="310"/>
      <c r="C36" s="317" t="s">
        <v>2954</v>
      </c>
      <c r="D36" s="318"/>
      <c r="E36" s="317" t="s">
        <v>2611</v>
      </c>
      <c r="F36" s="318"/>
      <c r="G36" s="290"/>
      <c r="H36" s="310"/>
      <c r="I36" s="319"/>
      <c r="J36" s="320" t="s">
        <v>1173</v>
      </c>
      <c r="K36" s="321">
        <v>4750</v>
      </c>
      <c r="L36" s="322">
        <f t="shared" si="0"/>
        <v>4.75</v>
      </c>
      <c r="M36" s="323"/>
      <c r="N36" s="322">
        <f t="shared" si="1"/>
        <v>1</v>
      </c>
      <c r="O36" s="324">
        <v>1</v>
      </c>
      <c r="P36" s="322" t="str">
        <f>IF(H36="","",VLOOKUP(H36,単重表!$C$6:'単重表'!$F$2502,3,FALSE))</f>
        <v/>
      </c>
      <c r="Q36" s="322"/>
      <c r="R36" s="321">
        <v>63.65</v>
      </c>
      <c r="S36" s="310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</row>
    <row r="37" spans="1:32" s="285" customFormat="1" ht="22.5" customHeight="1">
      <c r="A37" s="316" t="s">
        <v>2742</v>
      </c>
      <c r="B37" s="310"/>
      <c r="C37" s="317" t="s">
        <v>2954</v>
      </c>
      <c r="D37" s="318"/>
      <c r="E37" s="317" t="s">
        <v>2553</v>
      </c>
      <c r="F37" s="318"/>
      <c r="G37" s="290"/>
      <c r="H37" s="310"/>
      <c r="I37" s="319"/>
      <c r="J37" s="320" t="s">
        <v>1173</v>
      </c>
      <c r="K37" s="321">
        <v>521</v>
      </c>
      <c r="L37" s="322">
        <f t="shared" si="0"/>
        <v>0.52100000000000002</v>
      </c>
      <c r="M37" s="323"/>
      <c r="N37" s="322">
        <f t="shared" si="1"/>
        <v>1</v>
      </c>
      <c r="O37" s="324">
        <v>1</v>
      </c>
      <c r="P37" s="322" t="str">
        <f>IF(H37="","",VLOOKUP(H37,単重表!$C$6:'単重表'!$F$2502,3,FALSE))</f>
        <v/>
      </c>
      <c r="Q37" s="322"/>
      <c r="R37" s="321">
        <v>6.9814000000000007</v>
      </c>
      <c r="S37" s="310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</row>
    <row r="38" spans="1:32" s="285" customFormat="1" ht="22.5" customHeight="1">
      <c r="A38" s="316" t="s">
        <v>2743</v>
      </c>
      <c r="B38" s="310"/>
      <c r="C38" s="317" t="s">
        <v>2954</v>
      </c>
      <c r="D38" s="318"/>
      <c r="E38" s="317" t="s">
        <v>2554</v>
      </c>
      <c r="F38" s="318"/>
      <c r="G38" s="290"/>
      <c r="H38" s="310"/>
      <c r="I38" s="319"/>
      <c r="J38" s="320" t="s">
        <v>1173</v>
      </c>
      <c r="K38" s="321">
        <v>521</v>
      </c>
      <c r="L38" s="322">
        <f t="shared" si="0"/>
        <v>0.52100000000000002</v>
      </c>
      <c r="M38" s="323"/>
      <c r="N38" s="322">
        <f t="shared" si="1"/>
        <v>1</v>
      </c>
      <c r="O38" s="324">
        <v>4</v>
      </c>
      <c r="P38" s="322" t="str">
        <f>IF(H38="","",VLOOKUP(H38,単重表!$C$6:'単重表'!$F$2502,3,FALSE))</f>
        <v/>
      </c>
      <c r="Q38" s="322"/>
      <c r="R38" s="321">
        <v>27.925600000000003</v>
      </c>
      <c r="S38" s="310"/>
      <c r="T38" s="310"/>
      <c r="U38" s="310"/>
      <c r="V38" s="310"/>
      <c r="W38" s="310"/>
      <c r="X38" s="310"/>
      <c r="Y38" s="310"/>
      <c r="Z38" s="310"/>
      <c r="AA38" s="310"/>
      <c r="AB38" s="310"/>
      <c r="AC38" s="310"/>
      <c r="AD38" s="310"/>
      <c r="AE38" s="310"/>
      <c r="AF38" s="310"/>
    </row>
    <row r="39" spans="1:32" s="285" customFormat="1" ht="22.5" customHeight="1">
      <c r="A39" s="316" t="s">
        <v>2744</v>
      </c>
      <c r="B39" s="310"/>
      <c r="C39" s="317" t="s">
        <v>2954</v>
      </c>
      <c r="D39" s="318"/>
      <c r="E39" s="317" t="s">
        <v>2555</v>
      </c>
      <c r="F39" s="318"/>
      <c r="G39" s="290"/>
      <c r="H39" s="310"/>
      <c r="I39" s="319"/>
      <c r="J39" s="320" t="s">
        <v>1173</v>
      </c>
      <c r="K39" s="321">
        <v>521</v>
      </c>
      <c r="L39" s="322">
        <f t="shared" si="0"/>
        <v>0.52100000000000002</v>
      </c>
      <c r="M39" s="323"/>
      <c r="N39" s="322">
        <f t="shared" si="1"/>
        <v>1</v>
      </c>
      <c r="O39" s="324">
        <v>3</v>
      </c>
      <c r="P39" s="322" t="str">
        <f>IF(H39="","",VLOOKUP(H39,単重表!$C$6:'単重表'!$F$2502,3,FALSE))</f>
        <v/>
      </c>
      <c r="Q39" s="322"/>
      <c r="R39" s="321">
        <v>20.944200000000002</v>
      </c>
      <c r="S39" s="310"/>
      <c r="T39" s="310"/>
      <c r="U39" s="310"/>
      <c r="V39" s="310"/>
      <c r="W39" s="310"/>
      <c r="X39" s="310"/>
      <c r="Y39" s="310"/>
      <c r="Z39" s="310"/>
      <c r="AA39" s="310"/>
      <c r="AB39" s="310"/>
      <c r="AC39" s="310"/>
      <c r="AD39" s="310"/>
      <c r="AE39" s="310"/>
      <c r="AF39" s="310"/>
    </row>
    <row r="40" spans="1:32" s="285" customFormat="1" ht="22.5" customHeight="1">
      <c r="A40" s="316" t="s">
        <v>2745</v>
      </c>
      <c r="B40" s="310"/>
      <c r="C40" s="317" t="s">
        <v>2954</v>
      </c>
      <c r="D40" s="318"/>
      <c r="E40" s="317" t="s">
        <v>2556</v>
      </c>
      <c r="F40" s="318"/>
      <c r="G40" s="290"/>
      <c r="H40" s="310"/>
      <c r="I40" s="319"/>
      <c r="J40" s="320" t="s">
        <v>1173</v>
      </c>
      <c r="K40" s="321">
        <v>521</v>
      </c>
      <c r="L40" s="322">
        <f t="shared" si="0"/>
        <v>0.52100000000000002</v>
      </c>
      <c r="M40" s="323"/>
      <c r="N40" s="322">
        <f t="shared" si="1"/>
        <v>1</v>
      </c>
      <c r="O40" s="324">
        <v>1</v>
      </c>
      <c r="P40" s="322" t="str">
        <f>IF(H40="","",VLOOKUP(H40,単重表!$C$6:'単重表'!$F$2502,3,FALSE))</f>
        <v/>
      </c>
      <c r="Q40" s="322"/>
      <c r="R40" s="321">
        <v>6.9814000000000007</v>
      </c>
      <c r="S40" s="310"/>
      <c r="T40" s="310"/>
      <c r="U40" s="310"/>
      <c r="V40" s="310"/>
      <c r="W40" s="310"/>
      <c r="X40" s="310"/>
      <c r="Y40" s="310"/>
      <c r="Z40" s="310"/>
      <c r="AA40" s="310"/>
      <c r="AB40" s="310"/>
      <c r="AC40" s="310"/>
      <c r="AD40" s="310"/>
      <c r="AE40" s="310"/>
      <c r="AF40" s="310"/>
    </row>
    <row r="41" spans="1:32" s="285" customFormat="1" ht="22.5" customHeight="1">
      <c r="A41" s="316" t="s">
        <v>2746</v>
      </c>
      <c r="B41" s="310"/>
      <c r="C41" s="317" t="s">
        <v>2954</v>
      </c>
      <c r="D41" s="318"/>
      <c r="E41" s="317" t="s">
        <v>2557</v>
      </c>
      <c r="F41" s="318"/>
      <c r="G41" s="290"/>
      <c r="H41" s="310"/>
      <c r="I41" s="319"/>
      <c r="J41" s="320" t="s">
        <v>1173</v>
      </c>
      <c r="K41" s="321">
        <v>521</v>
      </c>
      <c r="L41" s="322">
        <f t="shared" si="0"/>
        <v>0.52100000000000002</v>
      </c>
      <c r="M41" s="323"/>
      <c r="N41" s="322">
        <f t="shared" si="1"/>
        <v>1</v>
      </c>
      <c r="O41" s="324">
        <v>4</v>
      </c>
      <c r="P41" s="322" t="str">
        <f>IF(H41="","",VLOOKUP(H41,単重表!$C$6:'単重表'!$F$2502,3,FALSE))</f>
        <v/>
      </c>
      <c r="Q41" s="322"/>
      <c r="R41" s="321">
        <v>27.925600000000003</v>
      </c>
      <c r="S41" s="310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</row>
    <row r="42" spans="1:32" s="285" customFormat="1" ht="22.5" customHeight="1">
      <c r="A42" s="316" t="s">
        <v>2747</v>
      </c>
      <c r="B42" s="310"/>
      <c r="C42" s="317" t="s">
        <v>2954</v>
      </c>
      <c r="D42" s="318"/>
      <c r="E42" s="317" t="s">
        <v>2558</v>
      </c>
      <c r="F42" s="318"/>
      <c r="G42" s="290"/>
      <c r="H42" s="310"/>
      <c r="I42" s="319"/>
      <c r="J42" s="320" t="s">
        <v>1173</v>
      </c>
      <c r="K42" s="321">
        <v>521</v>
      </c>
      <c r="L42" s="322">
        <f t="shared" si="0"/>
        <v>0.52100000000000002</v>
      </c>
      <c r="M42" s="323"/>
      <c r="N42" s="322">
        <f t="shared" si="1"/>
        <v>1</v>
      </c>
      <c r="O42" s="324">
        <v>1</v>
      </c>
      <c r="P42" s="322" t="str">
        <f>IF(H42="","",VLOOKUP(H42,単重表!$C$6:'単重表'!$F$2502,3,FALSE))</f>
        <v/>
      </c>
      <c r="Q42" s="322"/>
      <c r="R42" s="321">
        <v>6.9814000000000007</v>
      </c>
      <c r="S42" s="310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</row>
    <row r="43" spans="1:32" s="285" customFormat="1" ht="22.5" customHeight="1">
      <c r="A43" s="316" t="s">
        <v>2748</v>
      </c>
      <c r="B43" s="310"/>
      <c r="C43" s="317" t="s">
        <v>2954</v>
      </c>
      <c r="D43" s="318"/>
      <c r="E43" s="317" t="s">
        <v>2559</v>
      </c>
      <c r="F43" s="318"/>
      <c r="G43" s="290"/>
      <c r="H43" s="310"/>
      <c r="I43" s="319"/>
      <c r="J43" s="320" t="s">
        <v>1173</v>
      </c>
      <c r="K43" s="321">
        <v>521</v>
      </c>
      <c r="L43" s="322"/>
      <c r="M43" s="323"/>
      <c r="N43" s="322"/>
      <c r="O43" s="324">
        <v>2</v>
      </c>
      <c r="P43" s="322"/>
      <c r="Q43" s="322"/>
      <c r="R43" s="321">
        <v>13.962800000000001</v>
      </c>
      <c r="S43" s="310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</row>
    <row r="44" spans="1:32" s="285" customFormat="1" ht="22.5" customHeight="1">
      <c r="A44" s="316" t="s">
        <v>2749</v>
      </c>
      <c r="B44" s="310"/>
      <c r="C44" s="317" t="s">
        <v>2954</v>
      </c>
      <c r="D44" s="318"/>
      <c r="E44" s="317" t="s">
        <v>2560</v>
      </c>
      <c r="F44" s="318"/>
      <c r="G44" s="290"/>
      <c r="H44" s="310"/>
      <c r="I44" s="319"/>
      <c r="J44" s="320" t="s">
        <v>1173</v>
      </c>
      <c r="K44" s="321">
        <v>521</v>
      </c>
      <c r="L44" s="322"/>
      <c r="M44" s="323"/>
      <c r="N44" s="322"/>
      <c r="O44" s="324">
        <v>1</v>
      </c>
      <c r="P44" s="322"/>
      <c r="Q44" s="322"/>
      <c r="R44" s="321">
        <v>6.9814000000000007</v>
      </c>
      <c r="S44" s="310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</row>
    <row r="45" spans="1:32" s="285" customFormat="1" ht="22.5" customHeight="1">
      <c r="A45" s="316" t="s">
        <v>2750</v>
      </c>
      <c r="B45" s="310"/>
      <c r="C45" s="317" t="s">
        <v>2954</v>
      </c>
      <c r="D45" s="318"/>
      <c r="E45" s="317" t="s">
        <v>2561</v>
      </c>
      <c r="F45" s="318"/>
      <c r="G45" s="290"/>
      <c r="H45" s="310"/>
      <c r="I45" s="319"/>
      <c r="J45" s="320" t="s">
        <v>1173</v>
      </c>
      <c r="K45" s="321">
        <v>521</v>
      </c>
      <c r="L45" s="322">
        <f t="shared" ref="L45:L68" si="2">IF(K45="",1,K45/1000)</f>
        <v>0.52100000000000002</v>
      </c>
      <c r="M45" s="323"/>
      <c r="N45" s="322">
        <f t="shared" ref="N45:N68" si="3">IF(M45="",1,M45/1000)</f>
        <v>1</v>
      </c>
      <c r="O45" s="324">
        <v>1</v>
      </c>
      <c r="P45" s="322" t="str">
        <f>IF(H45="","",VLOOKUP(H45,単重表!$C$6:'単重表'!$F$2502,3,FALSE))</f>
        <v/>
      </c>
      <c r="Q45" s="322"/>
      <c r="R45" s="321">
        <v>6.9814000000000007</v>
      </c>
      <c r="S45" s="310"/>
      <c r="T45" s="310"/>
      <c r="U45" s="310"/>
      <c r="V45" s="310"/>
      <c r="W45" s="310"/>
      <c r="X45" s="310"/>
      <c r="Y45" s="310"/>
      <c r="Z45" s="310"/>
      <c r="AA45" s="310"/>
      <c r="AB45" s="310"/>
      <c r="AC45" s="310"/>
      <c r="AD45" s="310"/>
      <c r="AE45" s="310"/>
      <c r="AF45" s="310"/>
    </row>
    <row r="46" spans="1:32" s="285" customFormat="1" ht="22.5" customHeight="1">
      <c r="A46" s="316" t="s">
        <v>2751</v>
      </c>
      <c r="B46" s="310"/>
      <c r="C46" s="317" t="s">
        <v>2954</v>
      </c>
      <c r="D46" s="318"/>
      <c r="E46" s="317" t="s">
        <v>2562</v>
      </c>
      <c r="F46" s="318"/>
      <c r="G46" s="290"/>
      <c r="H46" s="310"/>
      <c r="I46" s="319"/>
      <c r="J46" s="320" t="s">
        <v>1173</v>
      </c>
      <c r="K46" s="321">
        <v>521</v>
      </c>
      <c r="L46" s="322">
        <f t="shared" si="2"/>
        <v>0.52100000000000002</v>
      </c>
      <c r="M46" s="323"/>
      <c r="N46" s="322">
        <f t="shared" si="3"/>
        <v>1</v>
      </c>
      <c r="O46" s="324">
        <v>2</v>
      </c>
      <c r="P46" s="322" t="str">
        <f>IF(H46="","",VLOOKUP(H46,単重表!$C$6:'単重表'!$F$2502,3,FALSE))</f>
        <v/>
      </c>
      <c r="Q46" s="322"/>
      <c r="R46" s="321">
        <v>13.962800000000001</v>
      </c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  <c r="AD46" s="310"/>
      <c r="AE46" s="310"/>
      <c r="AF46" s="310"/>
    </row>
    <row r="47" spans="1:32" s="285" customFormat="1" ht="22.5" customHeight="1">
      <c r="A47" s="316" t="s">
        <v>2752</v>
      </c>
      <c r="B47" s="310"/>
      <c r="C47" s="317" t="s">
        <v>2954</v>
      </c>
      <c r="D47" s="318"/>
      <c r="E47" s="317" t="s">
        <v>2552</v>
      </c>
      <c r="F47" s="318"/>
      <c r="G47" s="290"/>
      <c r="H47" s="310"/>
      <c r="I47" s="319"/>
      <c r="J47" s="320" t="s">
        <v>1173</v>
      </c>
      <c r="K47" s="321">
        <v>466</v>
      </c>
      <c r="L47" s="322">
        <f t="shared" si="2"/>
        <v>0.46600000000000003</v>
      </c>
      <c r="M47" s="323"/>
      <c r="N47" s="322">
        <f t="shared" si="3"/>
        <v>1</v>
      </c>
      <c r="O47" s="324">
        <v>1</v>
      </c>
      <c r="P47" s="322" t="str">
        <f>IF(H47="","",VLOOKUP(H47,単重表!$C$6:'単重表'!$F$2502,3,FALSE))</f>
        <v/>
      </c>
      <c r="Q47" s="322"/>
      <c r="R47" s="321">
        <v>6.2444000000000006</v>
      </c>
      <c r="S47" s="310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</row>
    <row r="48" spans="1:32" s="285" customFormat="1" ht="22.5" customHeight="1">
      <c r="A48" s="316" t="s">
        <v>2753</v>
      </c>
      <c r="B48" s="310"/>
      <c r="C48" s="317" t="s">
        <v>2954</v>
      </c>
      <c r="D48" s="318"/>
      <c r="E48" s="317" t="s">
        <v>2676</v>
      </c>
      <c r="F48" s="318"/>
      <c r="G48" s="290"/>
      <c r="H48" s="310"/>
      <c r="I48" s="319"/>
      <c r="J48" s="320" t="s">
        <v>1173</v>
      </c>
      <c r="K48" s="321">
        <v>466</v>
      </c>
      <c r="L48" s="322">
        <f t="shared" si="2"/>
        <v>0.46600000000000003</v>
      </c>
      <c r="M48" s="323"/>
      <c r="N48" s="322">
        <f t="shared" si="3"/>
        <v>1</v>
      </c>
      <c r="O48" s="324">
        <v>1</v>
      </c>
      <c r="P48" s="322" t="str">
        <f>IF(H48="","",VLOOKUP(H48,単重表!$C$6:'単重表'!$F$2502,3,FALSE))</f>
        <v/>
      </c>
      <c r="Q48" s="322"/>
      <c r="R48" s="321">
        <v>6.2444000000000006</v>
      </c>
      <c r="S48" s="310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</row>
    <row r="49" spans="1:32" s="285" customFormat="1" ht="22.5" customHeight="1">
      <c r="A49" s="316" t="s">
        <v>2754</v>
      </c>
      <c r="B49" s="310"/>
      <c r="C49" s="317" t="s">
        <v>2954</v>
      </c>
      <c r="D49" s="318"/>
      <c r="E49" s="317" t="s">
        <v>2678</v>
      </c>
      <c r="F49" s="318"/>
      <c r="G49" s="290"/>
      <c r="H49" s="310"/>
      <c r="I49" s="319"/>
      <c r="J49" s="320" t="s">
        <v>1173</v>
      </c>
      <c r="K49" s="321">
        <v>521</v>
      </c>
      <c r="L49" s="322">
        <f t="shared" si="2"/>
        <v>0.52100000000000002</v>
      </c>
      <c r="M49" s="323"/>
      <c r="N49" s="322">
        <f t="shared" si="3"/>
        <v>1</v>
      </c>
      <c r="O49" s="324">
        <v>1</v>
      </c>
      <c r="P49" s="322" t="str">
        <f>IF(H49="","",VLOOKUP(H49,単重表!$C$6:'単重表'!$F$2502,3,FALSE))</f>
        <v/>
      </c>
      <c r="Q49" s="322"/>
      <c r="R49" s="321">
        <v>6.9814000000000007</v>
      </c>
      <c r="S49" s="310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</row>
    <row r="50" spans="1:32" s="285" customFormat="1" ht="22.5" customHeight="1">
      <c r="A50" s="316" t="s">
        <v>2755</v>
      </c>
      <c r="B50" s="310"/>
      <c r="C50" s="317" t="s">
        <v>2954</v>
      </c>
      <c r="D50" s="318"/>
      <c r="E50" s="317" t="s">
        <v>2679</v>
      </c>
      <c r="F50" s="318"/>
      <c r="G50" s="290"/>
      <c r="H50" s="310"/>
      <c r="I50" s="319"/>
      <c r="J50" s="320" t="s">
        <v>1173</v>
      </c>
      <c r="K50" s="321">
        <v>521</v>
      </c>
      <c r="L50" s="322">
        <f t="shared" si="2"/>
        <v>0.52100000000000002</v>
      </c>
      <c r="M50" s="323"/>
      <c r="N50" s="322">
        <f t="shared" si="3"/>
        <v>1</v>
      </c>
      <c r="O50" s="324">
        <v>1</v>
      </c>
      <c r="P50" s="322" t="str">
        <f>IF(H50="","",VLOOKUP(H50,単重表!$C$6:'単重表'!$F$2502,3,FALSE))</f>
        <v/>
      </c>
      <c r="Q50" s="322"/>
      <c r="R50" s="321">
        <v>6.9814000000000007</v>
      </c>
      <c r="S50" s="310"/>
      <c r="T50" s="310"/>
      <c r="U50" s="310"/>
      <c r="V50" s="310"/>
      <c r="W50" s="310"/>
      <c r="X50" s="310"/>
      <c r="Y50" s="310"/>
      <c r="Z50" s="310"/>
      <c r="AA50" s="310"/>
      <c r="AB50" s="310"/>
      <c r="AC50" s="310"/>
      <c r="AD50" s="310"/>
      <c r="AE50" s="310"/>
      <c r="AF50" s="310"/>
    </row>
    <row r="51" spans="1:32" s="285" customFormat="1" ht="22.5" customHeight="1">
      <c r="A51" s="316" t="s">
        <v>2756</v>
      </c>
      <c r="B51" s="310"/>
      <c r="C51" s="317" t="s">
        <v>2954</v>
      </c>
      <c r="D51" s="318"/>
      <c r="E51" s="317" t="s">
        <v>2584</v>
      </c>
      <c r="F51" s="318"/>
      <c r="G51" s="290"/>
      <c r="H51" s="310"/>
      <c r="I51" s="319"/>
      <c r="J51" s="320" t="s">
        <v>1173</v>
      </c>
      <c r="K51" s="321">
        <v>4076</v>
      </c>
      <c r="L51" s="322">
        <f t="shared" si="2"/>
        <v>4.0759999999999996</v>
      </c>
      <c r="M51" s="323"/>
      <c r="N51" s="322">
        <f t="shared" si="3"/>
        <v>1</v>
      </c>
      <c r="O51" s="324">
        <v>1</v>
      </c>
      <c r="P51" s="322" t="str">
        <f>IF(H51="","",VLOOKUP(H51,単重表!$C$6:'単重表'!$F$2502,3,FALSE))</f>
        <v/>
      </c>
      <c r="Q51" s="322"/>
      <c r="R51" s="321">
        <v>54.618399999999994</v>
      </c>
      <c r="S51" s="310"/>
      <c r="T51" s="310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</row>
    <row r="52" spans="1:32" s="285" customFormat="1" ht="22.5" customHeight="1">
      <c r="A52" s="316" t="s">
        <v>2757</v>
      </c>
      <c r="B52" s="310"/>
      <c r="C52" s="317" t="s">
        <v>2954</v>
      </c>
      <c r="D52" s="318"/>
      <c r="E52" s="317" t="s">
        <v>2585</v>
      </c>
      <c r="F52" s="318"/>
      <c r="G52" s="290"/>
      <c r="H52" s="310"/>
      <c r="I52" s="319"/>
      <c r="J52" s="320" t="s">
        <v>1173</v>
      </c>
      <c r="K52" s="321">
        <v>4076</v>
      </c>
      <c r="L52" s="322">
        <f t="shared" si="2"/>
        <v>4.0759999999999996</v>
      </c>
      <c r="M52" s="323"/>
      <c r="N52" s="322">
        <f t="shared" si="3"/>
        <v>1</v>
      </c>
      <c r="O52" s="324">
        <v>1</v>
      </c>
      <c r="P52" s="322" t="str">
        <f>IF(H52="","",VLOOKUP(H52,単重表!$C$6:'単重表'!$F$2502,3,FALSE))</f>
        <v/>
      </c>
      <c r="Q52" s="322"/>
      <c r="R52" s="321">
        <v>54.618399999999994</v>
      </c>
      <c r="S52" s="310"/>
      <c r="T52" s="310"/>
      <c r="U52" s="310"/>
      <c r="V52" s="310"/>
      <c r="W52" s="310"/>
      <c r="X52" s="310"/>
      <c r="Y52" s="310"/>
      <c r="Z52" s="310"/>
      <c r="AA52" s="310"/>
      <c r="AB52" s="310"/>
      <c r="AC52" s="310"/>
      <c r="AD52" s="310"/>
      <c r="AE52" s="310"/>
      <c r="AF52" s="310"/>
    </row>
    <row r="53" spans="1:32" s="285" customFormat="1" ht="22.5" customHeight="1">
      <c r="A53" s="316" t="s">
        <v>2758</v>
      </c>
      <c r="B53" s="310"/>
      <c r="C53" s="317" t="s">
        <v>2954</v>
      </c>
      <c r="D53" s="318"/>
      <c r="E53" s="317" t="s">
        <v>2586</v>
      </c>
      <c r="F53" s="318"/>
      <c r="G53" s="290"/>
      <c r="H53" s="310"/>
      <c r="I53" s="319"/>
      <c r="J53" s="320" t="s">
        <v>1173</v>
      </c>
      <c r="K53" s="321">
        <v>4076</v>
      </c>
      <c r="L53" s="322">
        <f t="shared" si="2"/>
        <v>4.0759999999999996</v>
      </c>
      <c r="M53" s="323"/>
      <c r="N53" s="322">
        <f t="shared" si="3"/>
        <v>1</v>
      </c>
      <c r="O53" s="324">
        <v>1</v>
      </c>
      <c r="P53" s="322" t="str">
        <f>IF(H53="","",VLOOKUP(H53,単重表!$C$6:'単重表'!$F$2502,3,FALSE))</f>
        <v/>
      </c>
      <c r="Q53" s="322"/>
      <c r="R53" s="321">
        <v>54.618399999999994</v>
      </c>
      <c r="S53" s="310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</row>
    <row r="54" spans="1:32" s="285" customFormat="1" ht="22.5" customHeight="1">
      <c r="A54" s="316" t="s">
        <v>2759</v>
      </c>
      <c r="B54" s="310"/>
      <c r="C54" s="317" t="s">
        <v>2954</v>
      </c>
      <c r="D54" s="318"/>
      <c r="E54" s="317" t="s">
        <v>2587</v>
      </c>
      <c r="F54" s="318"/>
      <c r="G54" s="290"/>
      <c r="H54" s="310"/>
      <c r="I54" s="319"/>
      <c r="J54" s="320" t="s">
        <v>1173</v>
      </c>
      <c r="K54" s="321">
        <v>4076</v>
      </c>
      <c r="L54" s="322">
        <f t="shared" si="2"/>
        <v>4.0759999999999996</v>
      </c>
      <c r="M54" s="323"/>
      <c r="N54" s="322">
        <f t="shared" si="3"/>
        <v>1</v>
      </c>
      <c r="O54" s="324">
        <v>1</v>
      </c>
      <c r="P54" s="322" t="str">
        <f>IF(H54="","",VLOOKUP(H54,単重表!$C$6:'単重表'!$F$2502,3,FALSE))</f>
        <v/>
      </c>
      <c r="Q54" s="322"/>
      <c r="R54" s="321">
        <v>54.618399999999994</v>
      </c>
      <c r="S54" s="310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</row>
    <row r="55" spans="1:32" s="285" customFormat="1" ht="22.5" customHeight="1">
      <c r="A55" s="316" t="s">
        <v>2760</v>
      </c>
      <c r="B55" s="310"/>
      <c r="C55" s="317" t="s">
        <v>2954</v>
      </c>
      <c r="D55" s="318"/>
      <c r="E55" s="317" t="s">
        <v>2588</v>
      </c>
      <c r="F55" s="318"/>
      <c r="G55" s="290"/>
      <c r="H55" s="310"/>
      <c r="I55" s="319"/>
      <c r="J55" s="320" t="s">
        <v>1173</v>
      </c>
      <c r="K55" s="321">
        <v>4076</v>
      </c>
      <c r="L55" s="322">
        <f t="shared" si="2"/>
        <v>4.0759999999999996</v>
      </c>
      <c r="M55" s="323"/>
      <c r="N55" s="322">
        <f t="shared" si="3"/>
        <v>1</v>
      </c>
      <c r="O55" s="324">
        <v>1</v>
      </c>
      <c r="P55" s="322" t="str">
        <f>IF(H55="","",VLOOKUP(H55,単重表!$C$6:'単重表'!$F$2502,3,FALSE))</f>
        <v/>
      </c>
      <c r="Q55" s="322"/>
      <c r="R55" s="321">
        <v>54.618399999999994</v>
      </c>
      <c r="S55" s="310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</row>
    <row r="56" spans="1:32" s="285" customFormat="1" ht="22.5" customHeight="1">
      <c r="A56" s="316" t="s">
        <v>2761</v>
      </c>
      <c r="B56" s="310"/>
      <c r="C56" s="317" t="s">
        <v>2954</v>
      </c>
      <c r="D56" s="318"/>
      <c r="E56" s="317" t="s">
        <v>2589</v>
      </c>
      <c r="F56" s="318"/>
      <c r="G56" s="290"/>
      <c r="H56" s="310"/>
      <c r="I56" s="319"/>
      <c r="J56" s="320" t="s">
        <v>1173</v>
      </c>
      <c r="K56" s="321">
        <v>4076</v>
      </c>
      <c r="L56" s="322">
        <f t="shared" si="2"/>
        <v>4.0759999999999996</v>
      </c>
      <c r="M56" s="323"/>
      <c r="N56" s="322">
        <f t="shared" si="3"/>
        <v>1</v>
      </c>
      <c r="O56" s="324">
        <v>2</v>
      </c>
      <c r="P56" s="322" t="str">
        <f>IF(H56="","",VLOOKUP(H56,単重表!$C$6:'単重表'!$F$2502,3,FALSE))</f>
        <v/>
      </c>
      <c r="Q56" s="322"/>
      <c r="R56" s="321">
        <v>109.23679999999999</v>
      </c>
      <c r="S56" s="310"/>
      <c r="T56" s="310"/>
      <c r="U56" s="310"/>
      <c r="V56" s="310"/>
      <c r="W56" s="310"/>
      <c r="X56" s="310"/>
      <c r="Y56" s="310"/>
      <c r="Z56" s="310"/>
      <c r="AA56" s="310"/>
      <c r="AB56" s="310"/>
      <c r="AC56" s="310"/>
      <c r="AD56" s="310"/>
      <c r="AE56" s="310"/>
      <c r="AF56" s="310"/>
    </row>
    <row r="57" spans="1:32" s="285" customFormat="1" ht="22.5" customHeight="1">
      <c r="A57" s="316" t="s">
        <v>2762</v>
      </c>
      <c r="B57" s="310"/>
      <c r="C57" s="317" t="s">
        <v>2954</v>
      </c>
      <c r="D57" s="318"/>
      <c r="E57" s="317" t="s">
        <v>2590</v>
      </c>
      <c r="F57" s="318"/>
      <c r="G57" s="290"/>
      <c r="H57" s="310"/>
      <c r="I57" s="319"/>
      <c r="J57" s="320" t="s">
        <v>1173</v>
      </c>
      <c r="K57" s="321">
        <v>4076</v>
      </c>
      <c r="L57" s="322">
        <f t="shared" si="2"/>
        <v>4.0759999999999996</v>
      </c>
      <c r="M57" s="323"/>
      <c r="N57" s="322">
        <f t="shared" si="3"/>
        <v>1</v>
      </c>
      <c r="O57" s="324">
        <v>1</v>
      </c>
      <c r="P57" s="322" t="str">
        <f>IF(H57="","",VLOOKUP(H57,単重表!$C$6:'単重表'!$F$2502,3,FALSE))</f>
        <v/>
      </c>
      <c r="Q57" s="322"/>
      <c r="R57" s="321">
        <v>54.618399999999994</v>
      </c>
      <c r="S57" s="310"/>
      <c r="T57" s="310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</row>
    <row r="58" spans="1:32" s="285" customFormat="1" ht="22.5" customHeight="1">
      <c r="A58" s="316" t="s">
        <v>2763</v>
      </c>
      <c r="B58" s="310"/>
      <c r="C58" s="317" t="s">
        <v>2954</v>
      </c>
      <c r="D58" s="318"/>
      <c r="E58" s="317" t="s">
        <v>2591</v>
      </c>
      <c r="F58" s="318"/>
      <c r="G58" s="290"/>
      <c r="H58" s="310"/>
      <c r="I58" s="319"/>
      <c r="J58" s="320" t="s">
        <v>1173</v>
      </c>
      <c r="K58" s="321">
        <v>4076</v>
      </c>
      <c r="L58" s="322">
        <f t="shared" si="2"/>
        <v>4.0759999999999996</v>
      </c>
      <c r="M58" s="323"/>
      <c r="N58" s="322">
        <f t="shared" si="3"/>
        <v>1</v>
      </c>
      <c r="O58" s="324">
        <v>1</v>
      </c>
      <c r="P58" s="322" t="str">
        <f>IF(H58="","",VLOOKUP(H58,単重表!$C$6:'単重表'!$F$2502,3,FALSE))</f>
        <v/>
      </c>
      <c r="Q58" s="322"/>
      <c r="R58" s="321">
        <v>54.618399999999994</v>
      </c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  <c r="AE58" s="310"/>
      <c r="AF58" s="310"/>
    </row>
    <row r="59" spans="1:32" s="285" customFormat="1" ht="22.5" customHeight="1">
      <c r="A59" s="316" t="s">
        <v>2764</v>
      </c>
      <c r="B59" s="310"/>
      <c r="C59" s="317" t="s">
        <v>2954</v>
      </c>
      <c r="D59" s="318"/>
      <c r="E59" s="317" t="s">
        <v>2592</v>
      </c>
      <c r="F59" s="318"/>
      <c r="G59" s="290"/>
      <c r="H59" s="310"/>
      <c r="I59" s="319"/>
      <c r="J59" s="320" t="s">
        <v>1173</v>
      </c>
      <c r="K59" s="321">
        <v>4076</v>
      </c>
      <c r="L59" s="322">
        <f t="shared" si="2"/>
        <v>4.0759999999999996</v>
      </c>
      <c r="M59" s="323"/>
      <c r="N59" s="322">
        <f t="shared" si="3"/>
        <v>1</v>
      </c>
      <c r="O59" s="324">
        <v>1</v>
      </c>
      <c r="P59" s="322" t="str">
        <f>IF(H59="","",VLOOKUP(H59,単重表!$C$6:'単重表'!$F$2502,3,FALSE))</f>
        <v/>
      </c>
      <c r="Q59" s="322"/>
      <c r="R59" s="321">
        <v>54.618399999999994</v>
      </c>
      <c r="S59" s="310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  <c r="AE59" s="310"/>
      <c r="AF59" s="310"/>
    </row>
    <row r="60" spans="1:32" s="285" customFormat="1" ht="22.5" customHeight="1">
      <c r="A60" s="316" t="s">
        <v>2765</v>
      </c>
      <c r="B60" s="310"/>
      <c r="C60" s="317" t="s">
        <v>2954</v>
      </c>
      <c r="D60" s="318"/>
      <c r="E60" s="317" t="s">
        <v>2593</v>
      </c>
      <c r="F60" s="318"/>
      <c r="G60" s="290"/>
      <c r="H60" s="310"/>
      <c r="I60" s="319"/>
      <c r="J60" s="320" t="s">
        <v>1173</v>
      </c>
      <c r="K60" s="321">
        <v>4076</v>
      </c>
      <c r="L60" s="322">
        <f t="shared" si="2"/>
        <v>4.0759999999999996</v>
      </c>
      <c r="M60" s="323"/>
      <c r="N60" s="322">
        <f t="shared" si="3"/>
        <v>1</v>
      </c>
      <c r="O60" s="324">
        <v>2</v>
      </c>
      <c r="P60" s="322" t="str">
        <f>IF(H60="","",VLOOKUP(H60,単重表!$C$6:'単重表'!$F$2502,3,FALSE))</f>
        <v/>
      </c>
      <c r="Q60" s="322"/>
      <c r="R60" s="321">
        <v>109.23679999999999</v>
      </c>
      <c r="S60" s="310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  <c r="AE60" s="310"/>
      <c r="AF60" s="310"/>
    </row>
    <row r="61" spans="1:32" s="285" customFormat="1" ht="22.5" customHeight="1">
      <c r="A61" s="316" t="s">
        <v>2766</v>
      </c>
      <c r="B61" s="310"/>
      <c r="C61" s="317" t="s">
        <v>2954</v>
      </c>
      <c r="D61" s="318"/>
      <c r="E61" s="317" t="s">
        <v>2594</v>
      </c>
      <c r="F61" s="318"/>
      <c r="G61" s="290"/>
      <c r="H61" s="310"/>
      <c r="I61" s="319"/>
      <c r="J61" s="320" t="s">
        <v>1173</v>
      </c>
      <c r="K61" s="321">
        <v>4076</v>
      </c>
      <c r="L61" s="322">
        <f t="shared" si="2"/>
        <v>4.0759999999999996</v>
      </c>
      <c r="M61" s="323"/>
      <c r="N61" s="322">
        <f t="shared" si="3"/>
        <v>1</v>
      </c>
      <c r="O61" s="324">
        <v>1</v>
      </c>
      <c r="P61" s="322" t="str">
        <f>IF(H61="","",VLOOKUP(H61,単重表!$C$6:'単重表'!$F$2502,3,FALSE))</f>
        <v/>
      </c>
      <c r="Q61" s="322"/>
      <c r="R61" s="321">
        <v>54.618399999999994</v>
      </c>
      <c r="S61" s="310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</row>
    <row r="62" spans="1:32" s="285" customFormat="1" ht="22.5" customHeight="1">
      <c r="A62" s="316" t="s">
        <v>2767</v>
      </c>
      <c r="B62" s="310"/>
      <c r="C62" s="317" t="s">
        <v>2954</v>
      </c>
      <c r="D62" s="318"/>
      <c r="E62" s="317" t="s">
        <v>2595</v>
      </c>
      <c r="F62" s="318"/>
      <c r="G62" s="290"/>
      <c r="H62" s="310"/>
      <c r="I62" s="319"/>
      <c r="J62" s="320" t="s">
        <v>1173</v>
      </c>
      <c r="K62" s="321">
        <v>4076</v>
      </c>
      <c r="L62" s="322">
        <f t="shared" si="2"/>
        <v>4.0759999999999996</v>
      </c>
      <c r="M62" s="323"/>
      <c r="N62" s="322">
        <f t="shared" si="3"/>
        <v>1</v>
      </c>
      <c r="O62" s="324">
        <v>1</v>
      </c>
      <c r="P62" s="322" t="str">
        <f>IF(H62="","",VLOOKUP(H62,単重表!$C$6:'単重表'!$F$2502,3,FALSE))</f>
        <v/>
      </c>
      <c r="Q62" s="322"/>
      <c r="R62" s="321">
        <v>54.618399999999994</v>
      </c>
      <c r="S62" s="310"/>
      <c r="T62" s="310"/>
      <c r="U62" s="310"/>
      <c r="V62" s="310"/>
      <c r="W62" s="310"/>
      <c r="X62" s="310"/>
      <c r="Y62" s="310"/>
      <c r="Z62" s="310"/>
      <c r="AA62" s="310"/>
      <c r="AB62" s="310"/>
      <c r="AC62" s="310"/>
      <c r="AD62" s="310"/>
      <c r="AE62" s="310"/>
      <c r="AF62" s="310"/>
    </row>
    <row r="63" spans="1:32" s="285" customFormat="1" ht="22.5" customHeight="1">
      <c r="A63" s="316" t="s">
        <v>2768</v>
      </c>
      <c r="B63" s="310"/>
      <c r="C63" s="317" t="s">
        <v>2954</v>
      </c>
      <c r="D63" s="318"/>
      <c r="E63" s="317" t="s">
        <v>2596</v>
      </c>
      <c r="F63" s="318"/>
      <c r="G63" s="290"/>
      <c r="H63" s="310"/>
      <c r="I63" s="319"/>
      <c r="J63" s="320" t="s">
        <v>1173</v>
      </c>
      <c r="K63" s="321">
        <v>4076</v>
      </c>
      <c r="L63" s="322">
        <f t="shared" si="2"/>
        <v>4.0759999999999996</v>
      </c>
      <c r="M63" s="323"/>
      <c r="N63" s="322">
        <f t="shared" si="3"/>
        <v>1</v>
      </c>
      <c r="O63" s="324">
        <v>1</v>
      </c>
      <c r="P63" s="322" t="str">
        <f>IF(H63="","",VLOOKUP(H63,単重表!$C$6:'単重表'!$F$2502,3,FALSE))</f>
        <v/>
      </c>
      <c r="Q63" s="322"/>
      <c r="R63" s="321">
        <v>54.618399999999994</v>
      </c>
      <c r="S63" s="310"/>
      <c r="T63" s="310"/>
      <c r="U63" s="310"/>
      <c r="V63" s="310"/>
      <c r="W63" s="310"/>
      <c r="X63" s="310"/>
      <c r="Y63" s="310"/>
      <c r="Z63" s="310"/>
      <c r="AA63" s="310"/>
      <c r="AB63" s="310"/>
      <c r="AC63" s="310"/>
      <c r="AD63" s="310"/>
      <c r="AE63" s="310"/>
      <c r="AF63" s="310"/>
    </row>
    <row r="64" spans="1:32" s="285" customFormat="1" ht="22.5" customHeight="1">
      <c r="A64" s="316" t="s">
        <v>2769</v>
      </c>
      <c r="B64" s="310"/>
      <c r="C64" s="317" t="s">
        <v>2954</v>
      </c>
      <c r="D64" s="318"/>
      <c r="E64" s="317" t="s">
        <v>2597</v>
      </c>
      <c r="F64" s="318"/>
      <c r="G64" s="290"/>
      <c r="H64" s="310"/>
      <c r="I64" s="319"/>
      <c r="J64" s="320" t="s">
        <v>1173</v>
      </c>
      <c r="K64" s="321">
        <v>4076</v>
      </c>
      <c r="L64" s="322">
        <f t="shared" si="2"/>
        <v>4.0759999999999996</v>
      </c>
      <c r="M64" s="323"/>
      <c r="N64" s="322">
        <f t="shared" si="3"/>
        <v>1</v>
      </c>
      <c r="O64" s="324">
        <v>1</v>
      </c>
      <c r="P64" s="322" t="str">
        <f>IF(H64="","",VLOOKUP(H64,単重表!$C$6:'単重表'!$F$2502,3,FALSE))</f>
        <v/>
      </c>
      <c r="Q64" s="322"/>
      <c r="R64" s="321">
        <v>54.618399999999994</v>
      </c>
      <c r="S64" s="310"/>
      <c r="T64" s="310"/>
      <c r="U64" s="310"/>
      <c r="V64" s="310"/>
      <c r="W64" s="310"/>
      <c r="X64" s="310"/>
      <c r="Y64" s="310"/>
      <c r="Z64" s="310"/>
      <c r="AA64" s="310"/>
      <c r="AB64" s="310"/>
      <c r="AC64" s="310"/>
      <c r="AD64" s="310"/>
      <c r="AE64" s="310"/>
      <c r="AF64" s="310"/>
    </row>
    <row r="65" spans="1:32" s="285" customFormat="1" ht="22.5" customHeight="1">
      <c r="A65" s="316" t="s">
        <v>2770</v>
      </c>
      <c r="B65" s="310"/>
      <c r="C65" s="317" t="s">
        <v>2954</v>
      </c>
      <c r="D65" s="318"/>
      <c r="E65" s="317" t="s">
        <v>2598</v>
      </c>
      <c r="F65" s="318"/>
      <c r="G65" s="290"/>
      <c r="H65" s="310"/>
      <c r="I65" s="319"/>
      <c r="J65" s="320" t="s">
        <v>1173</v>
      </c>
      <c r="K65" s="321">
        <v>4076</v>
      </c>
      <c r="L65" s="322">
        <f t="shared" si="2"/>
        <v>4.0759999999999996</v>
      </c>
      <c r="M65" s="323"/>
      <c r="N65" s="322">
        <f t="shared" si="3"/>
        <v>1</v>
      </c>
      <c r="O65" s="324">
        <v>1</v>
      </c>
      <c r="P65" s="322" t="str">
        <f>IF(H65="","",VLOOKUP(H65,単重表!$C$6:'単重表'!$F$2502,3,FALSE))</f>
        <v/>
      </c>
      <c r="Q65" s="322"/>
      <c r="R65" s="321">
        <v>54.618399999999994</v>
      </c>
      <c r="S65" s="310"/>
      <c r="T65" s="310"/>
      <c r="U65" s="310"/>
      <c r="V65" s="310"/>
      <c r="W65" s="310"/>
      <c r="X65" s="310"/>
      <c r="Y65" s="310"/>
      <c r="Z65" s="310"/>
      <c r="AA65" s="310"/>
      <c r="AB65" s="310"/>
      <c r="AC65" s="310"/>
      <c r="AD65" s="310"/>
      <c r="AE65" s="310"/>
      <c r="AF65" s="310"/>
    </row>
    <row r="66" spans="1:32" s="285" customFormat="1" ht="22.5" customHeight="1">
      <c r="A66" s="316" t="s">
        <v>2771</v>
      </c>
      <c r="B66" s="310"/>
      <c r="C66" s="317" t="s">
        <v>2954</v>
      </c>
      <c r="D66" s="318"/>
      <c r="E66" s="317" t="s">
        <v>2599</v>
      </c>
      <c r="F66" s="318"/>
      <c r="G66" s="290"/>
      <c r="H66" s="310"/>
      <c r="I66" s="319"/>
      <c r="J66" s="320" t="s">
        <v>1173</v>
      </c>
      <c r="K66" s="321">
        <v>4076</v>
      </c>
      <c r="L66" s="322">
        <f t="shared" si="2"/>
        <v>4.0759999999999996</v>
      </c>
      <c r="M66" s="323"/>
      <c r="N66" s="322">
        <f t="shared" si="3"/>
        <v>1</v>
      </c>
      <c r="O66" s="324">
        <v>1</v>
      </c>
      <c r="P66" s="322" t="str">
        <f>IF(H66="","",VLOOKUP(H66,単重表!$C$6:'単重表'!$F$2502,3,FALSE))</f>
        <v/>
      </c>
      <c r="Q66" s="322"/>
      <c r="R66" s="321">
        <v>54.618399999999994</v>
      </c>
      <c r="S66" s="310"/>
      <c r="T66" s="310"/>
      <c r="U66" s="310"/>
      <c r="V66" s="310"/>
      <c r="W66" s="310"/>
      <c r="X66" s="310"/>
      <c r="Y66" s="310"/>
      <c r="Z66" s="310"/>
      <c r="AA66" s="310"/>
      <c r="AB66" s="310"/>
      <c r="AC66" s="310"/>
      <c r="AD66" s="310"/>
      <c r="AE66" s="310"/>
      <c r="AF66" s="310"/>
    </row>
    <row r="67" spans="1:32" s="285" customFormat="1" ht="22.5" customHeight="1">
      <c r="A67" s="316" t="s">
        <v>2772</v>
      </c>
      <c r="B67" s="310"/>
      <c r="C67" s="317" t="s">
        <v>2954</v>
      </c>
      <c r="D67" s="318"/>
      <c r="E67" s="317" t="s">
        <v>2600</v>
      </c>
      <c r="F67" s="318"/>
      <c r="G67" s="290"/>
      <c r="H67" s="310"/>
      <c r="I67" s="319"/>
      <c r="J67" s="320" t="s">
        <v>1173</v>
      </c>
      <c r="K67" s="321">
        <v>4076</v>
      </c>
      <c r="L67" s="322">
        <f t="shared" si="2"/>
        <v>4.0759999999999996</v>
      </c>
      <c r="M67" s="323"/>
      <c r="N67" s="322">
        <f t="shared" si="3"/>
        <v>1</v>
      </c>
      <c r="O67" s="324">
        <v>1</v>
      </c>
      <c r="P67" s="322" t="str">
        <f>IF(H67="","",VLOOKUP(H67,単重表!$C$6:'単重表'!$F$2502,3,FALSE))</f>
        <v/>
      </c>
      <c r="Q67" s="322"/>
      <c r="R67" s="321">
        <v>54.618399999999994</v>
      </c>
      <c r="S67" s="310"/>
      <c r="T67" s="310"/>
      <c r="U67" s="310"/>
      <c r="V67" s="310"/>
      <c r="W67" s="310"/>
      <c r="X67" s="310"/>
      <c r="Y67" s="310"/>
      <c r="Z67" s="310"/>
      <c r="AA67" s="310"/>
      <c r="AB67" s="310"/>
      <c r="AC67" s="310"/>
      <c r="AD67" s="310"/>
      <c r="AE67" s="310"/>
      <c r="AF67" s="310"/>
    </row>
    <row r="68" spans="1:32" s="285" customFormat="1" ht="22.5" customHeight="1">
      <c r="A68" s="316" t="s">
        <v>2773</v>
      </c>
      <c r="B68" s="310"/>
      <c r="C68" s="317" t="s">
        <v>2954</v>
      </c>
      <c r="D68" s="318"/>
      <c r="E68" s="317" t="s">
        <v>2580</v>
      </c>
      <c r="F68" s="318"/>
      <c r="G68" s="290"/>
      <c r="H68" s="310"/>
      <c r="I68" s="319"/>
      <c r="J68" s="320" t="s">
        <v>1173</v>
      </c>
      <c r="K68" s="321">
        <v>3720</v>
      </c>
      <c r="L68" s="322">
        <f t="shared" si="2"/>
        <v>3.72</v>
      </c>
      <c r="M68" s="323"/>
      <c r="N68" s="322">
        <f t="shared" si="3"/>
        <v>1</v>
      </c>
      <c r="O68" s="324">
        <v>1</v>
      </c>
      <c r="P68" s="322" t="str">
        <f>IF(H68="","",VLOOKUP(H68,単重表!$C$6:'単重表'!$F$2502,3,FALSE))</f>
        <v/>
      </c>
      <c r="Q68" s="322"/>
      <c r="R68" s="321">
        <v>49.848000000000006</v>
      </c>
      <c r="S68" s="310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</row>
    <row r="69" spans="1:32" s="285" customFormat="1" ht="22.5" customHeight="1">
      <c r="A69" s="316" t="s">
        <v>2774</v>
      </c>
      <c r="B69" s="310"/>
      <c r="C69" s="317" t="s">
        <v>2954</v>
      </c>
      <c r="D69" s="318"/>
      <c r="E69" s="317" t="s">
        <v>2581</v>
      </c>
      <c r="F69" s="318"/>
      <c r="G69" s="290"/>
      <c r="H69" s="310"/>
      <c r="I69" s="319"/>
      <c r="J69" s="320" t="s">
        <v>1173</v>
      </c>
      <c r="K69" s="321">
        <v>3720</v>
      </c>
      <c r="L69" s="322">
        <f t="shared" si="0"/>
        <v>3.72</v>
      </c>
      <c r="M69" s="323"/>
      <c r="N69" s="322">
        <f t="shared" si="1"/>
        <v>1</v>
      </c>
      <c r="O69" s="324">
        <v>1</v>
      </c>
      <c r="P69" s="322" t="str">
        <f>IF(H69="","",VLOOKUP(H69,単重表!$C$6:'単重表'!$F$2502,3,FALSE))</f>
        <v/>
      </c>
      <c r="Q69" s="322"/>
      <c r="R69" s="321">
        <v>49.848000000000006</v>
      </c>
      <c r="S69" s="310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</row>
    <row r="70" spans="1:32" s="285" customFormat="1" ht="22.5" customHeight="1">
      <c r="A70" s="316" t="s">
        <v>2775</v>
      </c>
      <c r="B70" s="310"/>
      <c r="C70" s="317" t="s">
        <v>2954</v>
      </c>
      <c r="D70" s="318"/>
      <c r="E70" s="317" t="s">
        <v>2601</v>
      </c>
      <c r="F70" s="318"/>
      <c r="G70" s="290"/>
      <c r="H70" s="310"/>
      <c r="I70" s="319"/>
      <c r="J70" s="320" t="s">
        <v>1173</v>
      </c>
      <c r="K70" s="321">
        <v>4076</v>
      </c>
      <c r="L70" s="322">
        <f t="shared" si="0"/>
        <v>4.0759999999999996</v>
      </c>
      <c r="M70" s="323"/>
      <c r="N70" s="322">
        <f t="shared" si="1"/>
        <v>1</v>
      </c>
      <c r="O70" s="324">
        <v>1</v>
      </c>
      <c r="P70" s="322" t="str">
        <f>IF(H70="","",VLOOKUP(H70,単重表!$C$6:'単重表'!$F$2502,3,FALSE))</f>
        <v/>
      </c>
      <c r="Q70" s="322"/>
      <c r="R70" s="321">
        <v>54.618399999999994</v>
      </c>
      <c r="S70" s="310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</row>
    <row r="71" spans="1:32" s="285" customFormat="1" ht="22.5" customHeight="1">
      <c r="A71" s="316" t="s">
        <v>2776</v>
      </c>
      <c r="B71" s="310"/>
      <c r="C71" s="317" t="s">
        <v>2954</v>
      </c>
      <c r="D71" s="318"/>
      <c r="E71" s="317" t="s">
        <v>2582</v>
      </c>
      <c r="F71" s="318"/>
      <c r="G71" s="290"/>
      <c r="H71" s="310"/>
      <c r="I71" s="319"/>
      <c r="J71" s="320" t="s">
        <v>1173</v>
      </c>
      <c r="K71" s="321">
        <v>3966</v>
      </c>
      <c r="L71" s="322">
        <f t="shared" si="0"/>
        <v>3.9660000000000002</v>
      </c>
      <c r="M71" s="323"/>
      <c r="N71" s="322">
        <f t="shared" si="1"/>
        <v>1</v>
      </c>
      <c r="O71" s="324">
        <v>1</v>
      </c>
      <c r="P71" s="322" t="str">
        <f>IF(H71="","",VLOOKUP(H71,単重表!$C$6:'単重表'!$F$2502,3,FALSE))</f>
        <v/>
      </c>
      <c r="Q71" s="322"/>
      <c r="R71" s="321">
        <v>53.144400000000005</v>
      </c>
      <c r="S71" s="310"/>
      <c r="T71" s="310"/>
      <c r="U71" s="310"/>
      <c r="V71" s="310"/>
      <c r="W71" s="310"/>
      <c r="X71" s="310"/>
      <c r="Y71" s="310"/>
      <c r="Z71" s="310"/>
      <c r="AA71" s="310"/>
      <c r="AB71" s="310"/>
      <c r="AC71" s="310"/>
      <c r="AD71" s="310"/>
      <c r="AE71" s="310"/>
      <c r="AF71" s="310"/>
    </row>
    <row r="72" spans="1:32" s="285" customFormat="1" ht="22.5" customHeight="1">
      <c r="A72" s="316" t="s">
        <v>2777</v>
      </c>
      <c r="B72" s="310"/>
      <c r="C72" s="317" t="s">
        <v>2954</v>
      </c>
      <c r="D72" s="318"/>
      <c r="E72" s="317" t="s">
        <v>2681</v>
      </c>
      <c r="F72" s="318"/>
      <c r="G72" s="290"/>
      <c r="H72" s="310"/>
      <c r="I72" s="319"/>
      <c r="J72" s="320" t="s">
        <v>1173</v>
      </c>
      <c r="K72" s="321">
        <v>5693</v>
      </c>
      <c r="L72" s="322">
        <f t="shared" si="0"/>
        <v>5.6929999999999996</v>
      </c>
      <c r="M72" s="323"/>
      <c r="N72" s="322">
        <f t="shared" si="1"/>
        <v>1</v>
      </c>
      <c r="O72" s="324">
        <v>1</v>
      </c>
      <c r="P72" s="322" t="str">
        <f>IF(H72="","",VLOOKUP(H72,単重表!$C$6:'単重表'!$F$2502,3,FALSE))</f>
        <v/>
      </c>
      <c r="Q72" s="322"/>
      <c r="R72" s="321">
        <v>76.286199999999994</v>
      </c>
      <c r="S72" s="310"/>
      <c r="T72" s="310"/>
      <c r="U72" s="310"/>
      <c r="V72" s="310"/>
      <c r="W72" s="310"/>
      <c r="X72" s="310"/>
      <c r="Y72" s="310"/>
      <c r="Z72" s="310"/>
      <c r="AA72" s="310"/>
      <c r="AB72" s="310"/>
      <c r="AC72" s="310"/>
      <c r="AD72" s="310"/>
      <c r="AE72" s="310"/>
      <c r="AF72" s="310"/>
    </row>
    <row r="73" spans="1:32" s="285" customFormat="1" ht="22.5" customHeight="1">
      <c r="A73" s="316" t="s">
        <v>2778</v>
      </c>
      <c r="B73" s="310"/>
      <c r="C73" s="317" t="s">
        <v>2954</v>
      </c>
      <c r="D73" s="318"/>
      <c r="E73" s="317" t="s">
        <v>2602</v>
      </c>
      <c r="F73" s="318"/>
      <c r="G73" s="290"/>
      <c r="H73" s="310"/>
      <c r="I73" s="319"/>
      <c r="J73" s="320" t="s">
        <v>1173</v>
      </c>
      <c r="K73" s="321">
        <v>4179</v>
      </c>
      <c r="L73" s="322">
        <f t="shared" si="0"/>
        <v>4.1790000000000003</v>
      </c>
      <c r="M73" s="323"/>
      <c r="N73" s="322">
        <f t="shared" si="1"/>
        <v>1</v>
      </c>
      <c r="O73" s="324">
        <v>1</v>
      </c>
      <c r="P73" s="322" t="str">
        <f>IF(H73="","",VLOOKUP(H73,単重表!$C$6:'単重表'!$F$2502,3,FALSE))</f>
        <v/>
      </c>
      <c r="Q73" s="322"/>
      <c r="R73" s="321">
        <v>55.998600000000003</v>
      </c>
      <c r="S73" s="310"/>
      <c r="T73" s="310"/>
      <c r="U73" s="310"/>
      <c r="V73" s="310"/>
      <c r="W73" s="310"/>
      <c r="X73" s="310"/>
      <c r="Y73" s="310"/>
      <c r="Z73" s="310"/>
      <c r="AA73" s="310"/>
      <c r="AB73" s="310"/>
      <c r="AC73" s="310"/>
      <c r="AD73" s="310"/>
      <c r="AE73" s="310"/>
      <c r="AF73" s="310"/>
    </row>
    <row r="74" spans="1:32" s="285" customFormat="1" ht="22.5" customHeight="1">
      <c r="A74" s="316" t="s">
        <v>2779</v>
      </c>
      <c r="B74" s="310"/>
      <c r="C74" s="317" t="s">
        <v>2954</v>
      </c>
      <c r="D74" s="318"/>
      <c r="E74" s="317" t="s">
        <v>2603</v>
      </c>
      <c r="F74" s="318"/>
      <c r="G74" s="290"/>
      <c r="H74" s="310"/>
      <c r="I74" s="319"/>
      <c r="J74" s="320" t="s">
        <v>1173</v>
      </c>
      <c r="K74" s="321">
        <v>4179</v>
      </c>
      <c r="L74" s="322">
        <f t="shared" si="0"/>
        <v>4.1790000000000003</v>
      </c>
      <c r="M74" s="323"/>
      <c r="N74" s="322">
        <f t="shared" si="1"/>
        <v>1</v>
      </c>
      <c r="O74" s="324">
        <v>1</v>
      </c>
      <c r="P74" s="322" t="str">
        <f>IF(H74="","",VLOOKUP(H74,単重表!$C$6:'単重表'!$F$2502,3,FALSE))</f>
        <v/>
      </c>
      <c r="Q74" s="322"/>
      <c r="R74" s="321">
        <v>55.998600000000003</v>
      </c>
      <c r="S74" s="310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</row>
    <row r="75" spans="1:32" s="285" customFormat="1" ht="22.5" customHeight="1">
      <c r="A75" s="316" t="s">
        <v>2780</v>
      </c>
      <c r="B75" s="310"/>
      <c r="C75" s="317" t="s">
        <v>2954</v>
      </c>
      <c r="D75" s="318"/>
      <c r="E75" s="317" t="s">
        <v>2565</v>
      </c>
      <c r="F75" s="318"/>
      <c r="G75" s="290"/>
      <c r="H75" s="310"/>
      <c r="I75" s="319"/>
      <c r="J75" s="320" t="s">
        <v>1173</v>
      </c>
      <c r="K75" s="321">
        <v>1864</v>
      </c>
      <c r="L75" s="322">
        <f t="shared" si="0"/>
        <v>1.8640000000000001</v>
      </c>
      <c r="M75" s="323"/>
      <c r="N75" s="322">
        <f t="shared" si="1"/>
        <v>1</v>
      </c>
      <c r="O75" s="324">
        <v>1</v>
      </c>
      <c r="P75" s="322" t="str">
        <f>IF(H75="","",VLOOKUP(H75,単重表!$C$6:'単重表'!$F$2502,3,FALSE))</f>
        <v/>
      </c>
      <c r="Q75" s="322"/>
      <c r="R75" s="321">
        <v>24.977600000000002</v>
      </c>
      <c r="S75" s="310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</row>
    <row r="76" spans="1:32" s="285" customFormat="1" ht="22.5" customHeight="1">
      <c r="A76" s="316" t="s">
        <v>2781</v>
      </c>
      <c r="B76" s="310"/>
      <c r="C76" s="317" t="s">
        <v>2954</v>
      </c>
      <c r="D76" s="318"/>
      <c r="E76" s="317" t="s">
        <v>2566</v>
      </c>
      <c r="F76" s="318"/>
      <c r="G76" s="290"/>
      <c r="H76" s="310"/>
      <c r="I76" s="319"/>
      <c r="J76" s="320" t="s">
        <v>1173</v>
      </c>
      <c r="K76" s="321">
        <v>1864</v>
      </c>
      <c r="L76" s="322"/>
      <c r="M76" s="323"/>
      <c r="N76" s="322"/>
      <c r="O76" s="324">
        <v>2</v>
      </c>
      <c r="P76" s="322"/>
      <c r="Q76" s="322"/>
      <c r="R76" s="321">
        <v>49.955200000000005</v>
      </c>
      <c r="S76" s="310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</row>
    <row r="77" spans="1:32" s="285" customFormat="1" ht="22.5" customHeight="1">
      <c r="A77" s="316" t="s">
        <v>2782</v>
      </c>
      <c r="B77" s="310"/>
      <c r="C77" s="317" t="s">
        <v>2954</v>
      </c>
      <c r="D77" s="318"/>
      <c r="E77" s="317" t="s">
        <v>2567</v>
      </c>
      <c r="F77" s="318"/>
      <c r="G77" s="290"/>
      <c r="H77" s="310"/>
      <c r="I77" s="319"/>
      <c r="J77" s="320" t="s">
        <v>1173</v>
      </c>
      <c r="K77" s="321">
        <v>1864</v>
      </c>
      <c r="L77" s="322"/>
      <c r="M77" s="323"/>
      <c r="N77" s="322"/>
      <c r="O77" s="324">
        <v>3</v>
      </c>
      <c r="P77" s="322"/>
      <c r="Q77" s="322"/>
      <c r="R77" s="321">
        <v>74.932800000000015</v>
      </c>
      <c r="S77" s="310"/>
      <c r="T77" s="310"/>
      <c r="U77" s="310"/>
      <c r="V77" s="310"/>
      <c r="W77" s="310"/>
      <c r="X77" s="310"/>
      <c r="Y77" s="310"/>
      <c r="Z77" s="310"/>
      <c r="AA77" s="310"/>
      <c r="AB77" s="310"/>
      <c r="AC77" s="310"/>
      <c r="AD77" s="310"/>
      <c r="AE77" s="310"/>
      <c r="AF77" s="310"/>
    </row>
    <row r="78" spans="1:32" s="285" customFormat="1" ht="22.5" customHeight="1">
      <c r="A78" s="316" t="s">
        <v>2783</v>
      </c>
      <c r="B78" s="310"/>
      <c r="C78" s="317" t="s">
        <v>2954</v>
      </c>
      <c r="D78" s="318"/>
      <c r="E78" s="317" t="s">
        <v>2568</v>
      </c>
      <c r="F78" s="318"/>
      <c r="G78" s="290"/>
      <c r="H78" s="310"/>
      <c r="I78" s="319"/>
      <c r="J78" s="320" t="s">
        <v>1173</v>
      </c>
      <c r="K78" s="321">
        <v>1864</v>
      </c>
      <c r="L78" s="322">
        <f t="shared" ref="L78:L94" si="4">IF(K78="",1,K78/1000)</f>
        <v>1.8640000000000001</v>
      </c>
      <c r="M78" s="323"/>
      <c r="N78" s="322">
        <f t="shared" ref="N78:N94" si="5">IF(M78="",1,M78/1000)</f>
        <v>1</v>
      </c>
      <c r="O78" s="324">
        <v>1</v>
      </c>
      <c r="P78" s="322" t="str">
        <f>IF(H78="","",VLOOKUP(H78,単重表!$C$6:'単重表'!$F$2502,3,FALSE))</f>
        <v/>
      </c>
      <c r="Q78" s="322"/>
      <c r="R78" s="321">
        <v>24.977600000000002</v>
      </c>
      <c r="S78" s="310"/>
      <c r="T78" s="310"/>
      <c r="U78" s="310"/>
      <c r="V78" s="310"/>
      <c r="W78" s="310"/>
      <c r="X78" s="310"/>
      <c r="Y78" s="310"/>
      <c r="Z78" s="310"/>
      <c r="AA78" s="310"/>
      <c r="AB78" s="310"/>
      <c r="AC78" s="310"/>
      <c r="AD78" s="310"/>
      <c r="AE78" s="310"/>
      <c r="AF78" s="310"/>
    </row>
    <row r="79" spans="1:32" s="285" customFormat="1" ht="22.5" customHeight="1">
      <c r="A79" s="316" t="s">
        <v>2784</v>
      </c>
      <c r="B79" s="310"/>
      <c r="C79" s="317" t="s">
        <v>2954</v>
      </c>
      <c r="D79" s="318"/>
      <c r="E79" s="317" t="s">
        <v>2569</v>
      </c>
      <c r="F79" s="318"/>
      <c r="G79" s="290"/>
      <c r="H79" s="310"/>
      <c r="I79" s="319"/>
      <c r="J79" s="320" t="s">
        <v>1173</v>
      </c>
      <c r="K79" s="321">
        <v>1864</v>
      </c>
      <c r="L79" s="322">
        <f t="shared" si="4"/>
        <v>1.8640000000000001</v>
      </c>
      <c r="M79" s="323"/>
      <c r="N79" s="322">
        <f t="shared" si="5"/>
        <v>1</v>
      </c>
      <c r="O79" s="324">
        <v>1</v>
      </c>
      <c r="P79" s="322" t="str">
        <f>IF(H79="","",VLOOKUP(H79,単重表!$C$6:'単重表'!$F$2502,3,FALSE))</f>
        <v/>
      </c>
      <c r="Q79" s="322"/>
      <c r="R79" s="321">
        <v>24.977600000000002</v>
      </c>
      <c r="S79" s="310"/>
      <c r="T79" s="310"/>
      <c r="U79" s="310"/>
      <c r="V79" s="310"/>
      <c r="W79" s="310"/>
      <c r="X79" s="310"/>
      <c r="Y79" s="310"/>
      <c r="Z79" s="310"/>
      <c r="AA79" s="310"/>
      <c r="AB79" s="310"/>
      <c r="AC79" s="310"/>
      <c r="AD79" s="310"/>
      <c r="AE79" s="310"/>
      <c r="AF79" s="310"/>
    </row>
    <row r="80" spans="1:32" s="285" customFormat="1" ht="22.5" customHeight="1">
      <c r="A80" s="316" t="s">
        <v>2785</v>
      </c>
      <c r="B80" s="310"/>
      <c r="C80" s="317" t="s">
        <v>2954</v>
      </c>
      <c r="D80" s="318"/>
      <c r="E80" s="317" t="s">
        <v>2570</v>
      </c>
      <c r="F80" s="318"/>
      <c r="G80" s="290"/>
      <c r="H80" s="310"/>
      <c r="I80" s="319"/>
      <c r="J80" s="320" t="s">
        <v>1173</v>
      </c>
      <c r="K80" s="321">
        <v>1864</v>
      </c>
      <c r="L80" s="322">
        <f t="shared" si="4"/>
        <v>1.8640000000000001</v>
      </c>
      <c r="M80" s="323"/>
      <c r="N80" s="322">
        <f t="shared" si="5"/>
        <v>1</v>
      </c>
      <c r="O80" s="324">
        <v>1</v>
      </c>
      <c r="P80" s="322" t="str">
        <f>IF(H80="","",VLOOKUP(H80,単重表!$C$6:'単重表'!$F$2502,3,FALSE))</f>
        <v/>
      </c>
      <c r="Q80" s="322"/>
      <c r="R80" s="321">
        <v>24.977600000000002</v>
      </c>
      <c r="S80" s="310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</row>
    <row r="81" spans="1:32" s="285" customFormat="1" ht="22.5" customHeight="1">
      <c r="A81" s="316" t="s">
        <v>2786</v>
      </c>
      <c r="B81" s="310"/>
      <c r="C81" s="317" t="s">
        <v>2954</v>
      </c>
      <c r="D81" s="318"/>
      <c r="E81" s="317" t="s">
        <v>2604</v>
      </c>
      <c r="F81" s="318"/>
      <c r="G81" s="290"/>
      <c r="H81" s="310"/>
      <c r="I81" s="319"/>
      <c r="J81" s="320" t="s">
        <v>1173</v>
      </c>
      <c r="K81" s="321">
        <v>4179</v>
      </c>
      <c r="L81" s="322">
        <f t="shared" si="4"/>
        <v>4.1790000000000003</v>
      </c>
      <c r="M81" s="323"/>
      <c r="N81" s="322">
        <f t="shared" si="5"/>
        <v>1</v>
      </c>
      <c r="O81" s="324">
        <v>1</v>
      </c>
      <c r="P81" s="322" t="str">
        <f>IF(H81="","",VLOOKUP(H81,単重表!$C$6:'単重表'!$F$2502,3,FALSE))</f>
        <v/>
      </c>
      <c r="Q81" s="322"/>
      <c r="R81" s="321">
        <v>55.998600000000003</v>
      </c>
      <c r="S81" s="310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</row>
    <row r="82" spans="1:32" s="285" customFormat="1" ht="22.5" customHeight="1">
      <c r="A82" s="316" t="s">
        <v>2787</v>
      </c>
      <c r="B82" s="310"/>
      <c r="C82" s="317" t="s">
        <v>2954</v>
      </c>
      <c r="D82" s="318"/>
      <c r="E82" s="317" t="s">
        <v>2605</v>
      </c>
      <c r="F82" s="318"/>
      <c r="G82" s="290"/>
      <c r="H82" s="310"/>
      <c r="I82" s="319"/>
      <c r="J82" s="320" t="s">
        <v>1173</v>
      </c>
      <c r="K82" s="321">
        <v>4179</v>
      </c>
      <c r="L82" s="322">
        <f t="shared" si="4"/>
        <v>4.1790000000000003</v>
      </c>
      <c r="M82" s="323"/>
      <c r="N82" s="322">
        <f t="shared" si="5"/>
        <v>1</v>
      </c>
      <c r="O82" s="324">
        <v>1</v>
      </c>
      <c r="P82" s="322" t="str">
        <f>IF(H82="","",VLOOKUP(H82,単重表!$C$6:'単重表'!$F$2502,3,FALSE))</f>
        <v/>
      </c>
      <c r="Q82" s="322"/>
      <c r="R82" s="321">
        <v>55.998600000000003</v>
      </c>
      <c r="S82" s="310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</row>
    <row r="83" spans="1:32" s="285" customFormat="1" ht="22.5" customHeight="1">
      <c r="A83" s="316" t="s">
        <v>2788</v>
      </c>
      <c r="B83" s="310"/>
      <c r="C83" s="317" t="s">
        <v>2954</v>
      </c>
      <c r="D83" s="318"/>
      <c r="E83" s="317" t="s">
        <v>2606</v>
      </c>
      <c r="F83" s="318"/>
      <c r="G83" s="290"/>
      <c r="H83" s="310"/>
      <c r="I83" s="319"/>
      <c r="J83" s="320" t="s">
        <v>1173</v>
      </c>
      <c r="K83" s="321">
        <v>4179</v>
      </c>
      <c r="L83" s="322">
        <f t="shared" si="4"/>
        <v>4.1790000000000003</v>
      </c>
      <c r="M83" s="323"/>
      <c r="N83" s="322">
        <f t="shared" si="5"/>
        <v>1</v>
      </c>
      <c r="O83" s="324">
        <v>1</v>
      </c>
      <c r="P83" s="322" t="str">
        <f>IF(H83="","",VLOOKUP(H83,単重表!$C$6:'単重表'!$F$2502,3,FALSE))</f>
        <v/>
      </c>
      <c r="Q83" s="322"/>
      <c r="R83" s="321">
        <v>55.998600000000003</v>
      </c>
      <c r="S83" s="310"/>
      <c r="T83" s="310"/>
      <c r="U83" s="310"/>
      <c r="V83" s="310"/>
      <c r="W83" s="310"/>
      <c r="X83" s="310"/>
      <c r="Y83" s="310"/>
      <c r="Z83" s="310"/>
      <c r="AA83" s="310"/>
      <c r="AB83" s="310"/>
      <c r="AC83" s="310"/>
      <c r="AD83" s="310"/>
      <c r="AE83" s="310"/>
      <c r="AF83" s="310"/>
    </row>
    <row r="84" spans="1:32" s="285" customFormat="1" ht="22.5" customHeight="1">
      <c r="A84" s="316" t="s">
        <v>2789</v>
      </c>
      <c r="B84" s="310"/>
      <c r="C84" s="317" t="s">
        <v>2954</v>
      </c>
      <c r="D84" s="318"/>
      <c r="E84" s="317" t="s">
        <v>2607</v>
      </c>
      <c r="F84" s="318"/>
      <c r="G84" s="290"/>
      <c r="H84" s="310"/>
      <c r="I84" s="319"/>
      <c r="J84" s="320" t="s">
        <v>1173</v>
      </c>
      <c r="K84" s="321">
        <v>4179</v>
      </c>
      <c r="L84" s="322">
        <f t="shared" si="4"/>
        <v>4.1790000000000003</v>
      </c>
      <c r="M84" s="323"/>
      <c r="N84" s="322">
        <f t="shared" si="5"/>
        <v>1</v>
      </c>
      <c r="O84" s="324">
        <v>1</v>
      </c>
      <c r="P84" s="322" t="str">
        <f>IF(H84="","",VLOOKUP(H84,単重表!$C$6:'単重表'!$F$2502,3,FALSE))</f>
        <v/>
      </c>
      <c r="Q84" s="322"/>
      <c r="R84" s="321">
        <v>55.998600000000003</v>
      </c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  <c r="AE84" s="310"/>
      <c r="AF84" s="310"/>
    </row>
    <row r="85" spans="1:32" s="285" customFormat="1" ht="22.5" customHeight="1">
      <c r="A85" s="316" t="s">
        <v>2790</v>
      </c>
      <c r="B85" s="310"/>
      <c r="C85" s="317" t="s">
        <v>2954</v>
      </c>
      <c r="D85" s="318"/>
      <c r="E85" s="317" t="s">
        <v>2608</v>
      </c>
      <c r="F85" s="318"/>
      <c r="G85" s="290"/>
      <c r="H85" s="310"/>
      <c r="I85" s="319"/>
      <c r="J85" s="320" t="s">
        <v>1173</v>
      </c>
      <c r="K85" s="321">
        <v>4179</v>
      </c>
      <c r="L85" s="322">
        <f t="shared" si="4"/>
        <v>4.1790000000000003</v>
      </c>
      <c r="M85" s="323"/>
      <c r="N85" s="322">
        <f t="shared" si="5"/>
        <v>1</v>
      </c>
      <c r="O85" s="324">
        <v>1</v>
      </c>
      <c r="P85" s="322" t="str">
        <f>IF(H85="","",VLOOKUP(H85,単重表!$C$6:'単重表'!$F$2502,3,FALSE))</f>
        <v/>
      </c>
      <c r="Q85" s="322"/>
      <c r="R85" s="321">
        <v>55.998600000000003</v>
      </c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</row>
    <row r="86" spans="1:32" s="285" customFormat="1" ht="22.5" customHeight="1">
      <c r="A86" s="316" t="s">
        <v>2791</v>
      </c>
      <c r="B86" s="310"/>
      <c r="C86" s="317" t="s">
        <v>2954</v>
      </c>
      <c r="D86" s="318"/>
      <c r="E86" s="317" t="s">
        <v>2609</v>
      </c>
      <c r="F86" s="318"/>
      <c r="G86" s="290"/>
      <c r="H86" s="310"/>
      <c r="I86" s="319"/>
      <c r="J86" s="320" t="s">
        <v>1173</v>
      </c>
      <c r="K86" s="321">
        <v>4179</v>
      </c>
      <c r="L86" s="322">
        <f t="shared" si="4"/>
        <v>4.1790000000000003</v>
      </c>
      <c r="M86" s="323"/>
      <c r="N86" s="322">
        <f t="shared" si="5"/>
        <v>1</v>
      </c>
      <c r="O86" s="324">
        <v>1</v>
      </c>
      <c r="P86" s="322" t="str">
        <f>IF(H86="","",VLOOKUP(H86,単重表!$C$6:'単重表'!$F$2502,3,FALSE))</f>
        <v/>
      </c>
      <c r="Q86" s="322"/>
      <c r="R86" s="321">
        <v>55.998600000000003</v>
      </c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</row>
    <row r="87" spans="1:32" s="285" customFormat="1" ht="22.5" customHeight="1">
      <c r="A87" s="316" t="s">
        <v>2792</v>
      </c>
      <c r="B87" s="310"/>
      <c r="C87" s="317" t="s">
        <v>2954</v>
      </c>
      <c r="D87" s="318"/>
      <c r="E87" s="317" t="s">
        <v>2610</v>
      </c>
      <c r="F87" s="318"/>
      <c r="G87" s="290"/>
      <c r="H87" s="310"/>
      <c r="I87" s="319"/>
      <c r="J87" s="320" t="s">
        <v>1173</v>
      </c>
      <c r="K87" s="321">
        <v>4179</v>
      </c>
      <c r="L87" s="322">
        <f t="shared" si="4"/>
        <v>4.1790000000000003</v>
      </c>
      <c r="M87" s="323"/>
      <c r="N87" s="322">
        <f t="shared" si="5"/>
        <v>1</v>
      </c>
      <c r="O87" s="324">
        <v>1</v>
      </c>
      <c r="P87" s="322" t="str">
        <f>IF(H87="","",VLOOKUP(H87,単重表!$C$6:'単重表'!$F$2502,3,FALSE))</f>
        <v/>
      </c>
      <c r="Q87" s="322"/>
      <c r="R87" s="321">
        <v>55.998600000000003</v>
      </c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</row>
    <row r="88" spans="1:32" s="285" customFormat="1" ht="22.5" customHeight="1">
      <c r="A88" s="316" t="s">
        <v>2793</v>
      </c>
      <c r="B88" s="310"/>
      <c r="C88" s="317" t="s">
        <v>2954</v>
      </c>
      <c r="D88" s="318"/>
      <c r="E88" s="317" t="s">
        <v>2571</v>
      </c>
      <c r="F88" s="318"/>
      <c r="G88" s="290"/>
      <c r="H88" s="310"/>
      <c r="I88" s="319"/>
      <c r="J88" s="320" t="s">
        <v>1173</v>
      </c>
      <c r="K88" s="321">
        <v>1864</v>
      </c>
      <c r="L88" s="322">
        <f t="shared" si="4"/>
        <v>1.8640000000000001</v>
      </c>
      <c r="M88" s="323"/>
      <c r="N88" s="322">
        <f t="shared" si="5"/>
        <v>1</v>
      </c>
      <c r="O88" s="324">
        <v>1</v>
      </c>
      <c r="P88" s="322" t="str">
        <f>IF(H88="","",VLOOKUP(H88,単重表!$C$6:'単重表'!$F$2502,3,FALSE))</f>
        <v/>
      </c>
      <c r="Q88" s="322"/>
      <c r="R88" s="321">
        <v>24.977600000000002</v>
      </c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</row>
    <row r="89" spans="1:32" s="285" customFormat="1" ht="22.5" customHeight="1">
      <c r="A89" s="316" t="s">
        <v>2794</v>
      </c>
      <c r="B89" s="310"/>
      <c r="C89" s="317" t="s">
        <v>2954</v>
      </c>
      <c r="D89" s="318"/>
      <c r="E89" s="317" t="s">
        <v>2572</v>
      </c>
      <c r="F89" s="318"/>
      <c r="G89" s="290"/>
      <c r="H89" s="310"/>
      <c r="I89" s="319"/>
      <c r="J89" s="320" t="s">
        <v>1173</v>
      </c>
      <c r="K89" s="321">
        <v>1864</v>
      </c>
      <c r="L89" s="322">
        <f t="shared" si="4"/>
        <v>1.8640000000000001</v>
      </c>
      <c r="M89" s="323"/>
      <c r="N89" s="322">
        <f t="shared" si="5"/>
        <v>1</v>
      </c>
      <c r="O89" s="324">
        <v>1</v>
      </c>
      <c r="P89" s="322" t="str">
        <f>IF(H89="","",VLOOKUP(H89,単重表!$C$6:'単重表'!$F$2502,3,FALSE))</f>
        <v/>
      </c>
      <c r="Q89" s="322"/>
      <c r="R89" s="321">
        <v>24.977600000000002</v>
      </c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</row>
    <row r="90" spans="1:32" s="285" customFormat="1" ht="22.5" customHeight="1">
      <c r="A90" s="316" t="s">
        <v>2795</v>
      </c>
      <c r="B90" s="310"/>
      <c r="C90" s="317" t="s">
        <v>2954</v>
      </c>
      <c r="D90" s="318"/>
      <c r="E90" s="317" t="s">
        <v>2573</v>
      </c>
      <c r="F90" s="318"/>
      <c r="G90" s="290"/>
      <c r="H90" s="310"/>
      <c r="I90" s="319"/>
      <c r="J90" s="320" t="s">
        <v>1173</v>
      </c>
      <c r="K90" s="321">
        <v>1864</v>
      </c>
      <c r="L90" s="322">
        <f t="shared" si="4"/>
        <v>1.8640000000000001</v>
      </c>
      <c r="M90" s="323"/>
      <c r="N90" s="322">
        <f t="shared" si="5"/>
        <v>1</v>
      </c>
      <c r="O90" s="324">
        <v>2</v>
      </c>
      <c r="P90" s="322" t="str">
        <f>IF(H90="","",VLOOKUP(H90,単重表!$C$6:'単重表'!$F$2502,3,FALSE))</f>
        <v/>
      </c>
      <c r="Q90" s="322"/>
      <c r="R90" s="321">
        <v>49.955200000000005</v>
      </c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</row>
    <row r="91" spans="1:32" s="285" customFormat="1" ht="22.5" customHeight="1">
      <c r="A91" s="316" t="s">
        <v>2796</v>
      </c>
      <c r="B91" s="310"/>
      <c r="C91" s="317" t="s">
        <v>2954</v>
      </c>
      <c r="D91" s="318"/>
      <c r="E91" s="317" t="s">
        <v>2583</v>
      </c>
      <c r="F91" s="318"/>
      <c r="G91" s="290"/>
      <c r="H91" s="310"/>
      <c r="I91" s="319"/>
      <c r="J91" s="320" t="s">
        <v>1173</v>
      </c>
      <c r="K91" s="321">
        <v>4069</v>
      </c>
      <c r="L91" s="322">
        <f t="shared" si="4"/>
        <v>4.069</v>
      </c>
      <c r="M91" s="323"/>
      <c r="N91" s="322">
        <f t="shared" si="5"/>
        <v>1</v>
      </c>
      <c r="O91" s="324">
        <v>1</v>
      </c>
      <c r="P91" s="322" t="str">
        <f>IF(H91="","",VLOOKUP(H91,単重表!$C$6:'単重表'!$F$2502,3,FALSE))</f>
        <v/>
      </c>
      <c r="Q91" s="322"/>
      <c r="R91" s="321">
        <v>54.5246</v>
      </c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  <c r="AE91" s="310"/>
      <c r="AF91" s="310"/>
    </row>
    <row r="92" spans="1:32" s="285" customFormat="1" ht="22.5" customHeight="1">
      <c r="A92" s="316" t="s">
        <v>2797</v>
      </c>
      <c r="B92" s="310"/>
      <c r="C92" s="317" t="s">
        <v>2954</v>
      </c>
      <c r="D92" s="318"/>
      <c r="E92" s="317" t="s">
        <v>2684</v>
      </c>
      <c r="F92" s="318"/>
      <c r="G92" s="290"/>
      <c r="H92" s="310"/>
      <c r="I92" s="319"/>
      <c r="J92" s="320" t="s">
        <v>1173</v>
      </c>
      <c r="K92" s="321">
        <v>4162</v>
      </c>
      <c r="L92" s="322">
        <f t="shared" si="4"/>
        <v>4.1619999999999999</v>
      </c>
      <c r="M92" s="323"/>
      <c r="N92" s="322">
        <f t="shared" si="5"/>
        <v>1</v>
      </c>
      <c r="O92" s="324">
        <v>1</v>
      </c>
      <c r="P92" s="322" t="str">
        <f>IF(H92="","",VLOOKUP(H92,単重表!$C$6:'単重表'!$F$2502,3,FALSE))</f>
        <v/>
      </c>
      <c r="Q92" s="322"/>
      <c r="R92" s="321">
        <v>55.770800000000001</v>
      </c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</row>
    <row r="93" spans="1:32" s="285" customFormat="1" ht="22.5" customHeight="1">
      <c r="A93" s="310"/>
      <c r="B93" s="310"/>
      <c r="C93" s="317" t="s">
        <v>2954</v>
      </c>
      <c r="D93" s="318"/>
      <c r="E93" s="317" t="s">
        <v>2951</v>
      </c>
      <c r="F93" s="318"/>
      <c r="G93" s="290"/>
      <c r="H93" s="310"/>
      <c r="I93" s="319"/>
      <c r="J93" s="320" t="s">
        <v>2953</v>
      </c>
      <c r="K93" s="321"/>
      <c r="L93" s="322">
        <f t="shared" si="4"/>
        <v>1</v>
      </c>
      <c r="M93" s="323"/>
      <c r="N93" s="322">
        <f t="shared" si="5"/>
        <v>1</v>
      </c>
      <c r="O93" s="324">
        <v>1</v>
      </c>
      <c r="P93" s="322" t="str">
        <f>IF(H93="","",VLOOKUP(H93,単重表!$C$6:'単重表'!$F$2502,3,FALSE))</f>
        <v/>
      </c>
      <c r="Q93" s="322"/>
      <c r="R93" s="321"/>
      <c r="S93" s="310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</row>
    <row r="94" spans="1:32" s="285" customFormat="1" ht="22.5" customHeight="1">
      <c r="A94" s="310"/>
      <c r="B94" s="310"/>
      <c r="C94" s="317"/>
      <c r="D94" s="318"/>
      <c r="E94" s="317"/>
      <c r="F94" s="318"/>
      <c r="G94" s="290"/>
      <c r="H94" s="310"/>
      <c r="I94" s="319"/>
      <c r="J94" s="320" t="str">
        <f>IF(H94="","",VLOOKUP(H94,単重表!$C$6:'単重表'!$F$2502,2,FALSE))</f>
        <v/>
      </c>
      <c r="K94" s="321"/>
      <c r="L94" s="322">
        <f t="shared" si="4"/>
        <v>1</v>
      </c>
      <c r="M94" s="323"/>
      <c r="N94" s="322">
        <f t="shared" si="5"/>
        <v>1</v>
      </c>
      <c r="O94" s="324">
        <f>SUM(O17:O93)</f>
        <v>93</v>
      </c>
      <c r="P94" s="322" t="str">
        <f>IF(H94="","",VLOOKUP(H94,単重表!$C$6:'単重表'!$F$2502,3,FALSE))</f>
        <v/>
      </c>
      <c r="Q94" s="322"/>
      <c r="R94" s="321">
        <v>2987.7242999999999</v>
      </c>
      <c r="S94" s="310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</row>
    <row r="95" spans="1:32" s="285" customFormat="1" ht="22.5" customHeight="1">
      <c r="A95" s="310"/>
      <c r="B95" s="310"/>
      <c r="C95" s="317"/>
      <c r="D95" s="318"/>
      <c r="E95" s="317"/>
      <c r="F95" s="318"/>
      <c r="G95" s="290"/>
      <c r="H95" s="310"/>
      <c r="I95" s="319"/>
      <c r="J95" s="320"/>
      <c r="K95" s="321"/>
      <c r="L95" s="322"/>
      <c r="M95" s="323"/>
      <c r="N95" s="322"/>
      <c r="O95" s="324"/>
      <c r="P95" s="322"/>
      <c r="Q95" s="322"/>
      <c r="R95" s="321"/>
      <c r="S95" s="310"/>
      <c r="T95" s="310"/>
      <c r="U95" s="310"/>
      <c r="V95" s="310"/>
      <c r="W95" s="310"/>
      <c r="X95" s="310"/>
      <c r="Y95" s="310"/>
      <c r="Z95" s="310"/>
      <c r="AA95" s="310"/>
      <c r="AB95" s="310"/>
      <c r="AC95" s="310"/>
      <c r="AD95" s="310"/>
      <c r="AE95" s="310"/>
      <c r="AF95" s="310"/>
    </row>
    <row r="96" spans="1:32" s="285" customFormat="1" ht="22.5" customHeight="1">
      <c r="A96" s="310"/>
      <c r="B96" s="310"/>
      <c r="C96" s="317"/>
      <c r="D96" s="318"/>
      <c r="E96" s="317"/>
      <c r="F96" s="318"/>
      <c r="G96" s="290"/>
      <c r="H96" s="310"/>
      <c r="I96" s="319"/>
      <c r="J96" s="320"/>
      <c r="K96" s="321"/>
      <c r="L96" s="322"/>
      <c r="M96" s="323"/>
      <c r="N96" s="322"/>
      <c r="O96" s="324"/>
      <c r="P96" s="322"/>
      <c r="Q96" s="322"/>
      <c r="R96" s="321"/>
      <c r="S96" s="310"/>
      <c r="T96" s="310"/>
      <c r="U96" s="310"/>
      <c r="V96" s="310"/>
      <c r="W96" s="310"/>
      <c r="X96" s="310"/>
      <c r="Y96" s="310"/>
      <c r="Z96" s="310"/>
      <c r="AA96" s="310"/>
      <c r="AB96" s="310"/>
      <c r="AC96" s="310"/>
      <c r="AD96" s="310"/>
      <c r="AE96" s="310"/>
      <c r="AF96" s="310"/>
    </row>
    <row r="97" spans="1:32" s="285" customFormat="1" ht="22.5" customHeight="1">
      <c r="A97" s="310"/>
      <c r="B97" s="310"/>
      <c r="C97" s="317"/>
      <c r="D97" s="318"/>
      <c r="E97" s="317"/>
      <c r="F97" s="318"/>
      <c r="G97" s="290"/>
      <c r="H97" s="310"/>
      <c r="I97" s="319"/>
      <c r="J97" s="320"/>
      <c r="K97" s="321"/>
      <c r="L97" s="322"/>
      <c r="M97" s="323"/>
      <c r="N97" s="322"/>
      <c r="O97" s="324"/>
      <c r="P97" s="322"/>
      <c r="Q97" s="322"/>
      <c r="R97" s="321"/>
      <c r="S97" s="310"/>
      <c r="T97" s="310"/>
      <c r="U97" s="310"/>
      <c r="V97" s="310"/>
      <c r="W97" s="310"/>
      <c r="X97" s="310"/>
      <c r="Y97" s="310"/>
      <c r="Z97" s="310"/>
      <c r="AA97" s="310"/>
      <c r="AB97" s="310"/>
      <c r="AC97" s="310"/>
      <c r="AD97" s="310"/>
      <c r="AE97" s="310"/>
      <c r="AF97" s="310"/>
    </row>
    <row r="98" spans="1:32" s="285" customFormat="1" ht="22.5" customHeight="1">
      <c r="A98" s="310"/>
      <c r="B98" s="310"/>
      <c r="C98" s="317"/>
      <c r="D98" s="318"/>
      <c r="E98" s="317"/>
      <c r="F98" s="318"/>
      <c r="G98" s="290"/>
      <c r="H98" s="310"/>
      <c r="I98" s="319"/>
      <c r="J98" s="320"/>
      <c r="K98" s="321"/>
      <c r="L98" s="322"/>
      <c r="M98" s="323"/>
      <c r="N98" s="322"/>
      <c r="O98" s="324"/>
      <c r="P98" s="322"/>
      <c r="Q98" s="322"/>
      <c r="R98" s="321"/>
      <c r="S98" s="310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</row>
    <row r="99" spans="1:32" s="285" customFormat="1" ht="22.5" customHeight="1">
      <c r="A99" s="310"/>
      <c r="B99" s="310"/>
      <c r="C99" s="317"/>
      <c r="D99" s="318"/>
      <c r="E99" s="317"/>
      <c r="F99" s="318"/>
      <c r="G99" s="290"/>
      <c r="H99" s="310"/>
      <c r="I99" s="319"/>
      <c r="J99" s="320"/>
      <c r="K99" s="321"/>
      <c r="L99" s="322"/>
      <c r="M99" s="323"/>
      <c r="N99" s="322"/>
      <c r="O99" s="324"/>
      <c r="P99" s="322"/>
      <c r="Q99" s="322"/>
      <c r="R99" s="321"/>
      <c r="S99" s="310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</row>
    <row r="100" spans="1:32" s="285" customFormat="1" ht="22.5" customHeight="1">
      <c r="A100" s="310"/>
      <c r="B100" s="310"/>
      <c r="C100" s="317"/>
      <c r="D100" s="318"/>
      <c r="E100" s="317"/>
      <c r="F100" s="318"/>
      <c r="G100" s="290"/>
      <c r="H100" s="310"/>
      <c r="I100" s="319"/>
      <c r="J100" s="320"/>
      <c r="K100" s="321"/>
      <c r="L100" s="322"/>
      <c r="M100" s="323"/>
      <c r="N100" s="322"/>
      <c r="O100" s="324"/>
      <c r="P100" s="322"/>
      <c r="Q100" s="322"/>
      <c r="R100" s="321"/>
      <c r="S100" s="310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</row>
    <row r="101" spans="1:32" s="285" customFormat="1" ht="22.5" customHeight="1">
      <c r="A101" s="310"/>
      <c r="B101" s="310"/>
      <c r="C101" s="317"/>
      <c r="D101" s="318"/>
      <c r="E101" s="317"/>
      <c r="F101" s="318"/>
      <c r="G101" s="290"/>
      <c r="H101" s="310"/>
      <c r="I101" s="319"/>
      <c r="J101" s="320"/>
      <c r="K101" s="321"/>
      <c r="L101" s="322"/>
      <c r="M101" s="323"/>
      <c r="N101" s="322"/>
      <c r="O101" s="324"/>
      <c r="P101" s="322"/>
      <c r="Q101" s="322"/>
      <c r="R101" s="321"/>
      <c r="S101" s="310"/>
      <c r="T101" s="310"/>
      <c r="U101" s="310"/>
      <c r="V101" s="310"/>
      <c r="W101" s="310"/>
      <c r="X101" s="310"/>
      <c r="Y101" s="310"/>
      <c r="Z101" s="310"/>
      <c r="AA101" s="310"/>
      <c r="AB101" s="310"/>
      <c r="AC101" s="310"/>
      <c r="AD101" s="310"/>
      <c r="AE101" s="310"/>
      <c r="AF101" s="310"/>
    </row>
    <row r="102" spans="1:32" s="285" customFormat="1" ht="22.5" customHeight="1">
      <c r="A102" s="310"/>
      <c r="B102" s="310"/>
      <c r="C102" s="317"/>
      <c r="D102" s="318"/>
      <c r="E102" s="317"/>
      <c r="F102" s="318"/>
      <c r="G102" s="290"/>
      <c r="H102" s="310"/>
      <c r="I102" s="319"/>
      <c r="J102" s="320"/>
      <c r="K102" s="321"/>
      <c r="L102" s="322"/>
      <c r="M102" s="323"/>
      <c r="N102" s="322"/>
      <c r="O102" s="324"/>
      <c r="P102" s="322"/>
      <c r="Q102" s="322"/>
      <c r="R102" s="321"/>
      <c r="S102" s="310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</row>
    <row r="103" spans="1:32" s="285" customFormat="1" ht="22.5" customHeight="1">
      <c r="A103" s="310"/>
      <c r="B103" s="310"/>
      <c r="C103" s="317"/>
      <c r="D103" s="318"/>
      <c r="E103" s="317"/>
      <c r="F103" s="318"/>
      <c r="G103" s="290"/>
      <c r="H103" s="310"/>
      <c r="I103" s="319"/>
      <c r="J103" s="320"/>
      <c r="K103" s="321"/>
      <c r="L103" s="322"/>
      <c r="M103" s="323"/>
      <c r="N103" s="322"/>
      <c r="O103" s="324"/>
      <c r="P103" s="322"/>
      <c r="Q103" s="322"/>
      <c r="R103" s="321"/>
      <c r="S103" s="310"/>
      <c r="T103" s="310"/>
      <c r="U103" s="310"/>
      <c r="V103" s="310"/>
      <c r="W103" s="310"/>
      <c r="X103" s="310"/>
      <c r="Y103" s="310"/>
      <c r="Z103" s="310"/>
      <c r="AA103" s="310"/>
      <c r="AB103" s="310"/>
      <c r="AC103" s="310"/>
      <c r="AD103" s="310"/>
      <c r="AE103" s="310"/>
      <c r="AF103" s="310"/>
    </row>
    <row r="104" spans="1:32" s="285" customFormat="1" ht="22.5" customHeight="1">
      <c r="A104" s="310"/>
      <c r="B104" s="310"/>
      <c r="C104" s="317"/>
      <c r="D104" s="318"/>
      <c r="E104" s="317"/>
      <c r="F104" s="318"/>
      <c r="G104" s="290"/>
      <c r="H104" s="310"/>
      <c r="I104" s="319"/>
      <c r="J104" s="320"/>
      <c r="K104" s="321"/>
      <c r="L104" s="322"/>
      <c r="M104" s="323"/>
      <c r="N104" s="322"/>
      <c r="O104" s="324"/>
      <c r="P104" s="322"/>
      <c r="Q104" s="322"/>
      <c r="R104" s="321"/>
      <c r="S104" s="310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</row>
    <row r="105" spans="1:32" s="285" customFormat="1" ht="22.5" customHeight="1">
      <c r="A105" s="310"/>
      <c r="B105" s="310"/>
      <c r="C105" s="317"/>
      <c r="D105" s="318"/>
      <c r="E105" s="317"/>
      <c r="F105" s="318"/>
      <c r="G105" s="290"/>
      <c r="H105" s="310"/>
      <c r="I105" s="319"/>
      <c r="J105" s="320"/>
      <c r="K105" s="321"/>
      <c r="L105" s="322"/>
      <c r="M105" s="323"/>
      <c r="N105" s="322"/>
      <c r="O105" s="324"/>
      <c r="P105" s="322"/>
      <c r="Q105" s="322"/>
      <c r="R105" s="321"/>
      <c r="S105" s="310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</row>
    <row r="106" spans="1:32" s="285" customFormat="1" ht="22.5" customHeight="1">
      <c r="A106" s="310"/>
      <c r="B106" s="310"/>
      <c r="C106" s="317"/>
      <c r="D106" s="318"/>
      <c r="E106" s="317"/>
      <c r="F106" s="318"/>
      <c r="G106" s="290"/>
      <c r="H106" s="310"/>
      <c r="I106" s="319"/>
      <c r="J106" s="320"/>
      <c r="K106" s="321"/>
      <c r="L106" s="322"/>
      <c r="M106" s="323"/>
      <c r="N106" s="322"/>
      <c r="O106" s="324"/>
      <c r="P106" s="322"/>
      <c r="Q106" s="322"/>
      <c r="R106" s="321"/>
      <c r="S106" s="310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</row>
    <row r="107" spans="1:32" s="285" customFormat="1" ht="22.5" customHeight="1">
      <c r="A107" s="310"/>
      <c r="B107" s="310"/>
      <c r="C107" s="317"/>
      <c r="D107" s="318"/>
      <c r="E107" s="317"/>
      <c r="F107" s="318"/>
      <c r="G107" s="290"/>
      <c r="H107" s="310"/>
      <c r="I107" s="319"/>
      <c r="J107" s="320"/>
      <c r="K107" s="321"/>
      <c r="L107" s="322"/>
      <c r="M107" s="323"/>
      <c r="N107" s="322"/>
      <c r="O107" s="324"/>
      <c r="P107" s="322"/>
      <c r="Q107" s="322"/>
      <c r="R107" s="321"/>
      <c r="S107" s="310"/>
      <c r="T107" s="310"/>
      <c r="U107" s="310"/>
      <c r="V107" s="310"/>
      <c r="W107" s="310"/>
      <c r="X107" s="310"/>
      <c r="Y107" s="310"/>
      <c r="Z107" s="310"/>
      <c r="AA107" s="310"/>
      <c r="AB107" s="310"/>
      <c r="AC107" s="310"/>
      <c r="AD107" s="310"/>
      <c r="AE107" s="310"/>
      <c r="AF107" s="310"/>
    </row>
    <row r="108" spans="1:32" s="285" customFormat="1" ht="22.5" customHeight="1">
      <c r="A108" s="310"/>
      <c r="B108" s="310"/>
      <c r="C108" s="317"/>
      <c r="D108" s="318"/>
      <c r="E108" s="317"/>
      <c r="F108" s="318"/>
      <c r="G108" s="290"/>
      <c r="H108" s="310"/>
      <c r="I108" s="319"/>
      <c r="J108" s="320"/>
      <c r="K108" s="321"/>
      <c r="L108" s="322"/>
      <c r="M108" s="323"/>
      <c r="N108" s="322"/>
      <c r="O108" s="324"/>
      <c r="P108" s="322"/>
      <c r="Q108" s="322"/>
      <c r="R108" s="321"/>
      <c r="S108" s="310"/>
      <c r="T108" s="310"/>
      <c r="U108" s="310"/>
      <c r="V108" s="310"/>
      <c r="W108" s="310"/>
      <c r="X108" s="310"/>
      <c r="Y108" s="310"/>
      <c r="Z108" s="310"/>
      <c r="AA108" s="310"/>
      <c r="AB108" s="310"/>
      <c r="AC108" s="310"/>
      <c r="AD108" s="310"/>
      <c r="AE108" s="310"/>
      <c r="AF108" s="310"/>
    </row>
    <row r="109" spans="1:32" s="285" customFormat="1" ht="33.75" customHeight="1">
      <c r="A109" s="438" t="s">
        <v>2956</v>
      </c>
      <c r="B109" s="438"/>
      <c r="C109" s="438"/>
      <c r="D109" s="438"/>
      <c r="E109" s="438"/>
      <c r="F109" s="438"/>
      <c r="G109" s="438"/>
      <c r="H109" s="438"/>
      <c r="I109" s="438"/>
      <c r="J109" s="438"/>
      <c r="K109" s="438"/>
      <c r="L109" s="438"/>
      <c r="M109" s="438"/>
      <c r="N109" s="438"/>
      <c r="O109" s="438"/>
      <c r="P109" s="284"/>
      <c r="Q109" s="284"/>
      <c r="R109" s="439" t="s">
        <v>2971</v>
      </c>
      <c r="S109" s="440"/>
      <c r="T109" s="440"/>
      <c r="U109" s="440"/>
      <c r="V109" s="440"/>
      <c r="W109" s="440"/>
      <c r="X109" s="440"/>
      <c r="Y109" s="440"/>
      <c r="Z109" s="440"/>
      <c r="AA109" s="440"/>
      <c r="AB109" s="440"/>
      <c r="AC109" s="440"/>
      <c r="AD109" s="440"/>
      <c r="AE109" s="440"/>
    </row>
    <row r="110" spans="1:32" s="285" customFormat="1" ht="14.25" customHeight="1">
      <c r="A110" s="286" t="s">
        <v>2318</v>
      </c>
      <c r="B110" s="286"/>
      <c r="C110" s="286"/>
      <c r="D110" s="432" t="s">
        <v>2975</v>
      </c>
      <c r="E110" s="433"/>
      <c r="F110" s="433"/>
      <c r="G110" s="433"/>
      <c r="H110" s="433"/>
      <c r="I110" s="433"/>
      <c r="J110" s="433"/>
      <c r="K110" s="441"/>
      <c r="L110" s="287"/>
      <c r="M110" s="288"/>
      <c r="N110" s="287"/>
      <c r="O110" s="434" t="s">
        <v>2322</v>
      </c>
      <c r="P110" s="434"/>
      <c r="Q110" s="434"/>
      <c r="R110" s="434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442">
        <v>44355</v>
      </c>
      <c r="AD110" s="442"/>
      <c r="AE110" s="442"/>
    </row>
    <row r="111" spans="1:32" s="285" customFormat="1" ht="14.25" customHeight="1">
      <c r="A111" s="286" t="s">
        <v>2319</v>
      </c>
      <c r="B111" s="286"/>
      <c r="C111" s="286"/>
      <c r="D111" s="432" t="s">
        <v>2962</v>
      </c>
      <c r="E111" s="433"/>
      <c r="F111" s="433"/>
      <c r="G111" s="433"/>
      <c r="H111" s="433"/>
      <c r="I111" s="433"/>
      <c r="J111" s="433"/>
      <c r="K111" s="289"/>
      <c r="L111" s="287"/>
      <c r="M111" s="288"/>
      <c r="N111" s="287"/>
      <c r="O111" s="434" t="s">
        <v>2310</v>
      </c>
      <c r="P111" s="434"/>
      <c r="Q111" s="434"/>
      <c r="R111" s="434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442">
        <v>44356</v>
      </c>
      <c r="AD111" s="442"/>
      <c r="AE111" s="442"/>
    </row>
    <row r="112" spans="1:32" s="285" customFormat="1" ht="14.25" customHeight="1">
      <c r="A112" s="408" t="s">
        <v>2320</v>
      </c>
      <c r="B112" s="408"/>
      <c r="C112" s="408"/>
      <c r="D112" s="444" t="s">
        <v>2963</v>
      </c>
      <c r="E112" s="445"/>
      <c r="F112" s="445"/>
      <c r="G112" s="445"/>
      <c r="H112" s="445"/>
      <c r="I112" s="445"/>
      <c r="J112" s="445"/>
      <c r="K112" s="445"/>
      <c r="L112" s="446"/>
      <c r="M112" s="288"/>
      <c r="N112" s="287"/>
      <c r="O112" s="434" t="s">
        <v>2323</v>
      </c>
      <c r="P112" s="434"/>
      <c r="Q112" s="434"/>
      <c r="R112" s="434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452"/>
      <c r="AD112" s="452"/>
      <c r="AE112" s="452"/>
    </row>
    <row r="113" spans="1:32" s="285" customFormat="1" ht="14.25" customHeight="1">
      <c r="A113" s="408"/>
      <c r="B113" s="408"/>
      <c r="C113" s="408"/>
      <c r="D113" s="447" t="s">
        <v>2964</v>
      </c>
      <c r="E113" s="448"/>
      <c r="F113" s="448"/>
      <c r="G113" s="448"/>
      <c r="H113" s="448"/>
      <c r="I113" s="448"/>
      <c r="J113" s="448"/>
      <c r="K113" s="448"/>
      <c r="L113" s="449"/>
      <c r="M113" s="288"/>
      <c r="N113" s="287"/>
      <c r="O113" s="434" t="s">
        <v>2324</v>
      </c>
      <c r="P113" s="434"/>
      <c r="Q113" s="434"/>
      <c r="R113" s="434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426"/>
      <c r="AD113" s="450"/>
      <c r="AE113" s="451"/>
    </row>
    <row r="114" spans="1:32" s="285" customFormat="1" ht="14.25" customHeight="1">
      <c r="A114" s="430" t="s">
        <v>2321</v>
      </c>
      <c r="B114" s="430"/>
      <c r="C114" s="431"/>
      <c r="D114" s="432" t="s">
        <v>2965</v>
      </c>
      <c r="E114" s="433"/>
      <c r="F114" s="433"/>
      <c r="G114" s="433"/>
      <c r="H114" s="433"/>
      <c r="I114" s="290"/>
      <c r="J114" s="291"/>
      <c r="K114" s="292"/>
      <c r="L114" s="293"/>
      <c r="M114" s="288"/>
      <c r="N114" s="287"/>
      <c r="O114" s="434" t="s">
        <v>2325</v>
      </c>
      <c r="P114" s="434"/>
      <c r="Q114" s="434"/>
      <c r="R114" s="434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435"/>
      <c r="AD114" s="436"/>
      <c r="AE114" s="437"/>
    </row>
    <row r="115" spans="1:32" s="285" customFormat="1" ht="5.25" customHeight="1">
      <c r="A115" s="294"/>
      <c r="B115" s="294"/>
      <c r="C115" s="294"/>
      <c r="D115" s="294"/>
      <c r="E115" s="294"/>
      <c r="F115" s="294"/>
      <c r="G115" s="294"/>
      <c r="H115" s="295"/>
      <c r="I115" s="296"/>
      <c r="J115" s="297"/>
      <c r="K115" s="298"/>
      <c r="L115" s="299"/>
      <c r="M115" s="300"/>
      <c r="N115" s="299"/>
      <c r="O115" s="297"/>
      <c r="P115" s="299"/>
      <c r="Q115" s="299"/>
      <c r="R115" s="298"/>
      <c r="S115" s="295"/>
      <c r="T115" s="295"/>
      <c r="U115" s="295"/>
      <c r="V115" s="295"/>
      <c r="W115" s="295"/>
      <c r="X115" s="295"/>
      <c r="Y115" s="295"/>
      <c r="Z115" s="295"/>
      <c r="AA115" s="295"/>
      <c r="AB115" s="295"/>
      <c r="AC115" s="295"/>
      <c r="AD115" s="295"/>
      <c r="AE115" s="295"/>
    </row>
    <row r="116" spans="1:32" s="285" customFormat="1" ht="14.25" customHeight="1">
      <c r="A116" s="408" t="s">
        <v>2328</v>
      </c>
      <c r="B116" s="408"/>
      <c r="C116" s="408"/>
      <c r="D116" s="408"/>
      <c r="E116" s="408"/>
      <c r="F116" s="408"/>
      <c r="G116" s="408"/>
      <c r="H116" s="286"/>
      <c r="I116" s="301"/>
      <c r="J116" s="402" t="s">
        <v>2329</v>
      </c>
      <c r="K116" s="402"/>
      <c r="L116" s="402"/>
      <c r="M116" s="402"/>
      <c r="N116" s="402"/>
      <c r="O116" s="402"/>
      <c r="P116" s="287"/>
      <c r="Q116" s="287"/>
      <c r="R116" s="434" t="s">
        <v>2330</v>
      </c>
      <c r="S116" s="434"/>
      <c r="T116" s="434"/>
      <c r="U116" s="434"/>
      <c r="V116" s="434"/>
      <c r="W116" s="434"/>
      <c r="X116" s="434"/>
      <c r="Y116" s="434"/>
      <c r="Z116" s="434"/>
      <c r="AA116" s="434"/>
      <c r="AB116" s="434"/>
      <c r="AC116" s="434"/>
      <c r="AD116" s="434"/>
      <c r="AE116" s="434"/>
    </row>
    <row r="117" spans="1:32" s="285" customFormat="1" ht="32.25" customHeight="1">
      <c r="A117" s="408" t="s">
        <v>2326</v>
      </c>
      <c r="B117" s="408"/>
      <c r="C117" s="408"/>
      <c r="D117" s="408"/>
      <c r="E117" s="408"/>
      <c r="F117" s="408"/>
      <c r="G117" s="408"/>
      <c r="H117" s="286"/>
      <c r="I117" s="301"/>
      <c r="J117" s="402" t="s">
        <v>2327</v>
      </c>
      <c r="K117" s="402"/>
      <c r="L117" s="402"/>
      <c r="M117" s="402"/>
      <c r="N117" s="402"/>
      <c r="O117" s="402"/>
      <c r="P117" s="287"/>
      <c r="Q117" s="287"/>
      <c r="R117" s="434"/>
      <c r="S117" s="434"/>
      <c r="T117" s="434"/>
      <c r="U117" s="434"/>
      <c r="V117" s="434"/>
      <c r="W117" s="434"/>
      <c r="X117" s="434"/>
      <c r="Y117" s="434"/>
      <c r="Z117" s="434"/>
      <c r="AA117" s="434"/>
      <c r="AB117" s="434"/>
      <c r="AC117" s="434"/>
      <c r="AD117" s="434"/>
      <c r="AE117" s="434"/>
    </row>
    <row r="118" spans="1:32" s="285" customFormat="1" ht="5.25" customHeight="1">
      <c r="A118" s="294"/>
      <c r="B118" s="294"/>
      <c r="C118" s="294"/>
      <c r="D118" s="294"/>
      <c r="E118" s="294"/>
      <c r="F118" s="294"/>
      <c r="G118" s="294"/>
      <c r="H118" s="295"/>
      <c r="I118" s="296"/>
      <c r="J118" s="302"/>
      <c r="K118" s="302"/>
      <c r="L118" s="302"/>
      <c r="M118" s="302"/>
      <c r="N118" s="302"/>
      <c r="O118" s="302"/>
      <c r="P118" s="299"/>
      <c r="Q118" s="299"/>
      <c r="R118" s="303"/>
      <c r="S118" s="303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</row>
    <row r="119" spans="1:32" s="285" customFormat="1" ht="18.75" customHeight="1">
      <c r="A119" s="422" t="s">
        <v>2939</v>
      </c>
      <c r="B119" s="423"/>
      <c r="C119" s="424"/>
      <c r="D119" s="425" t="s">
        <v>2980</v>
      </c>
      <c r="E119" s="425"/>
      <c r="F119" s="425"/>
      <c r="G119" s="426"/>
      <c r="H119" s="304"/>
      <c r="I119" s="305"/>
      <c r="J119" s="306" t="s">
        <v>2940</v>
      </c>
      <c r="K119" s="342" t="s">
        <v>2321</v>
      </c>
      <c r="L119" s="287"/>
      <c r="M119" s="288"/>
      <c r="N119" s="287"/>
      <c r="O119" s="402"/>
      <c r="P119" s="402"/>
      <c r="Q119" s="402"/>
      <c r="R119" s="402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 t="s">
        <v>2331</v>
      </c>
      <c r="AD119" s="307"/>
      <c r="AE119" s="304"/>
    </row>
    <row r="120" spans="1:32" s="285" customFormat="1" ht="18.75" customHeight="1">
      <c r="A120" s="408" t="s">
        <v>2941</v>
      </c>
      <c r="B120" s="408"/>
      <c r="C120" s="408"/>
      <c r="D120" s="408"/>
      <c r="E120" s="408"/>
      <c r="F120" s="408"/>
      <c r="G120" s="422"/>
      <c r="H120" s="304"/>
      <c r="I120" s="305"/>
      <c r="J120" s="308"/>
      <c r="K120" s="342" t="s">
        <v>2321</v>
      </c>
      <c r="L120" s="287"/>
      <c r="M120" s="288"/>
      <c r="N120" s="287"/>
      <c r="O120" s="402"/>
      <c r="P120" s="402"/>
      <c r="Q120" s="402"/>
      <c r="R120" s="402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 t="s">
        <v>2331</v>
      </c>
      <c r="AD120" s="307"/>
      <c r="AE120" s="304"/>
    </row>
    <row r="121" spans="1:32" s="285" customFormat="1" ht="18.75" customHeight="1">
      <c r="A121" s="408" t="s">
        <v>2332</v>
      </c>
      <c r="B121" s="408"/>
      <c r="C121" s="408"/>
      <c r="D121" s="425" t="s">
        <v>2981</v>
      </c>
      <c r="E121" s="425"/>
      <c r="F121" s="425"/>
      <c r="G121" s="426"/>
      <c r="H121" s="304"/>
      <c r="I121" s="305"/>
      <c r="J121" s="306" t="s">
        <v>2982</v>
      </c>
      <c r="K121" s="342" t="s">
        <v>2325</v>
      </c>
      <c r="L121" s="287"/>
      <c r="M121" s="288"/>
      <c r="N121" s="287"/>
      <c r="O121" s="456" t="s">
        <v>2983</v>
      </c>
      <c r="P121" s="457"/>
      <c r="Q121" s="457"/>
      <c r="R121" s="457"/>
      <c r="S121" s="457"/>
      <c r="T121" s="457"/>
      <c r="U121" s="457"/>
      <c r="V121" s="457"/>
      <c r="W121" s="457"/>
      <c r="X121" s="457"/>
      <c r="Y121" s="457"/>
      <c r="Z121" s="457"/>
      <c r="AA121" s="457"/>
      <c r="AB121" s="457"/>
      <c r="AC121" s="457"/>
      <c r="AD121" s="457"/>
      <c r="AE121" s="458"/>
    </row>
    <row r="122" spans="1:32" s="285" customFormat="1" ht="7.5" customHeight="1">
      <c r="A122" s="295"/>
      <c r="B122" s="295"/>
      <c r="C122" s="295"/>
      <c r="D122" s="295"/>
      <c r="E122" s="295"/>
      <c r="F122" s="295"/>
      <c r="G122" s="295"/>
      <c r="H122" s="295"/>
      <c r="I122" s="296"/>
      <c r="J122" s="297"/>
      <c r="K122" s="298"/>
      <c r="L122" s="299"/>
      <c r="M122" s="300"/>
      <c r="N122" s="299"/>
      <c r="O122" s="297"/>
      <c r="P122" s="299"/>
      <c r="Q122" s="299"/>
      <c r="R122" s="298"/>
      <c r="S122" s="295"/>
      <c r="T122" s="295"/>
      <c r="U122" s="295"/>
      <c r="V122" s="295"/>
      <c r="W122" s="295"/>
      <c r="X122" s="295"/>
      <c r="Y122" s="295"/>
      <c r="Z122" s="295"/>
      <c r="AA122" s="295"/>
      <c r="AB122" s="295"/>
      <c r="AC122" s="295"/>
      <c r="AD122" s="295"/>
      <c r="AE122" s="295"/>
    </row>
    <row r="123" spans="1:32" s="285" customFormat="1" ht="15.75" customHeight="1">
      <c r="A123" s="410" t="s">
        <v>2297</v>
      </c>
      <c r="B123" s="410" t="s">
        <v>2299</v>
      </c>
      <c r="C123" s="412" t="s">
        <v>2301</v>
      </c>
      <c r="D123" s="413"/>
      <c r="E123" s="412" t="s">
        <v>2300</v>
      </c>
      <c r="F123" s="414"/>
      <c r="G123" s="413"/>
      <c r="H123" s="415" t="s">
        <v>2290</v>
      </c>
      <c r="I123" s="412" t="s">
        <v>970</v>
      </c>
      <c r="J123" s="417" t="s">
        <v>969</v>
      </c>
      <c r="K123" s="419" t="s">
        <v>2284</v>
      </c>
      <c r="L123" s="309" t="s">
        <v>2285</v>
      </c>
      <c r="M123" s="419" t="s">
        <v>2288</v>
      </c>
      <c r="N123" s="309" t="s">
        <v>2287</v>
      </c>
      <c r="O123" s="402" t="s">
        <v>967</v>
      </c>
      <c r="P123" s="403" t="s">
        <v>964</v>
      </c>
      <c r="Q123" s="404" t="s">
        <v>2316</v>
      </c>
      <c r="R123" s="406" t="s">
        <v>2298</v>
      </c>
      <c r="S123" s="408" t="s">
        <v>2311</v>
      </c>
      <c r="T123" s="408"/>
      <c r="U123" s="408"/>
      <c r="V123" s="408"/>
      <c r="W123" s="408"/>
      <c r="X123" s="408"/>
      <c r="Y123" s="408"/>
      <c r="Z123" s="408" t="s">
        <v>2312</v>
      </c>
      <c r="AA123" s="408"/>
      <c r="AB123" s="344"/>
      <c r="AC123" s="409" t="s">
        <v>2315</v>
      </c>
      <c r="AD123" s="409"/>
      <c r="AE123" s="344" t="s">
        <v>968</v>
      </c>
      <c r="AF123" s="310"/>
    </row>
    <row r="124" spans="1:32" s="285" customFormat="1" ht="15.75" customHeight="1">
      <c r="A124" s="411"/>
      <c r="B124" s="411"/>
      <c r="C124" s="311"/>
      <c r="D124" s="312"/>
      <c r="E124" s="311"/>
      <c r="F124" s="313"/>
      <c r="G124" s="312"/>
      <c r="H124" s="411"/>
      <c r="I124" s="416"/>
      <c r="J124" s="418"/>
      <c r="K124" s="420"/>
      <c r="L124" s="314" t="s">
        <v>2361</v>
      </c>
      <c r="M124" s="421"/>
      <c r="N124" s="315" t="s">
        <v>2289</v>
      </c>
      <c r="O124" s="402"/>
      <c r="P124" s="403"/>
      <c r="Q124" s="405"/>
      <c r="R124" s="407"/>
      <c r="S124" s="344" t="s">
        <v>2303</v>
      </c>
      <c r="T124" s="344" t="s">
        <v>2304</v>
      </c>
      <c r="U124" s="344" t="s">
        <v>2305</v>
      </c>
      <c r="V124" s="344" t="s">
        <v>2944</v>
      </c>
      <c r="W124" s="344" t="s">
        <v>2306</v>
      </c>
      <c r="X124" s="344" t="s">
        <v>2307</v>
      </c>
      <c r="Y124" s="344" t="s">
        <v>2308</v>
      </c>
      <c r="Z124" s="344" t="s">
        <v>2309</v>
      </c>
      <c r="AA124" s="344" t="s">
        <v>2310</v>
      </c>
      <c r="AB124" s="344" t="s">
        <v>2317</v>
      </c>
      <c r="AC124" s="344" t="s">
        <v>2313</v>
      </c>
      <c r="AD124" s="344" t="s">
        <v>2314</v>
      </c>
      <c r="AE124" s="344"/>
      <c r="AF124" s="343"/>
    </row>
    <row r="125" spans="1:32" s="285" customFormat="1" ht="22.5" customHeight="1">
      <c r="A125" s="316" t="s">
        <v>2967</v>
      </c>
      <c r="B125" s="310"/>
      <c r="C125" s="317" t="s">
        <v>2959</v>
      </c>
      <c r="D125" s="318"/>
      <c r="E125" s="317" t="s">
        <v>2655</v>
      </c>
      <c r="F125" s="318"/>
      <c r="G125" s="290"/>
      <c r="H125" s="310"/>
      <c r="I125" s="319"/>
      <c r="J125" s="320" t="s">
        <v>1173</v>
      </c>
      <c r="K125" s="321">
        <v>797.5</v>
      </c>
      <c r="L125" s="322"/>
      <c r="M125" s="323"/>
      <c r="N125" s="322"/>
      <c r="O125" s="324">
        <v>1</v>
      </c>
      <c r="P125" s="322"/>
      <c r="Q125" s="322"/>
      <c r="R125" s="321">
        <v>10.686500000000001</v>
      </c>
      <c r="S125" s="310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</row>
    <row r="126" spans="1:32" s="285" customFormat="1" ht="22.5" customHeight="1">
      <c r="A126" s="316" t="s">
        <v>2799</v>
      </c>
      <c r="B126" s="310"/>
      <c r="C126" s="317" t="s">
        <v>2958</v>
      </c>
      <c r="D126" s="318"/>
      <c r="E126" s="317" t="s">
        <v>2504</v>
      </c>
      <c r="F126" s="318"/>
      <c r="G126" s="290"/>
      <c r="H126" s="310"/>
      <c r="I126" s="319"/>
      <c r="J126" s="320" t="s">
        <v>1173</v>
      </c>
      <c r="K126" s="321">
        <v>2650</v>
      </c>
      <c r="L126" s="322"/>
      <c r="M126" s="323"/>
      <c r="N126" s="322"/>
      <c r="O126" s="324">
        <v>1</v>
      </c>
      <c r="P126" s="322"/>
      <c r="Q126" s="322"/>
      <c r="R126" s="321">
        <v>35.51</v>
      </c>
      <c r="S126" s="310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</row>
    <row r="127" spans="1:32" s="285" customFormat="1" ht="22.5" customHeight="1">
      <c r="A127" s="316" t="s">
        <v>2800</v>
      </c>
      <c r="B127" s="310"/>
      <c r="C127" s="317" t="s">
        <v>2958</v>
      </c>
      <c r="D127" s="318"/>
      <c r="E127" s="317" t="s">
        <v>2508</v>
      </c>
      <c r="F127" s="318"/>
      <c r="G127" s="290"/>
      <c r="H127" s="310"/>
      <c r="I127" s="319"/>
      <c r="J127" s="320" t="s">
        <v>1173</v>
      </c>
      <c r="K127" s="321">
        <v>3337.5</v>
      </c>
      <c r="L127" s="322"/>
      <c r="M127" s="323"/>
      <c r="N127" s="322"/>
      <c r="O127" s="324">
        <v>1</v>
      </c>
      <c r="P127" s="322"/>
      <c r="Q127" s="322"/>
      <c r="R127" s="321">
        <v>44.722499999999997</v>
      </c>
      <c r="S127" s="310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</row>
    <row r="128" spans="1:32" s="285" customFormat="1" ht="22.5" customHeight="1">
      <c r="A128" s="316" t="s">
        <v>2801</v>
      </c>
      <c r="B128" s="310"/>
      <c r="C128" s="317" t="s">
        <v>2958</v>
      </c>
      <c r="D128" s="318"/>
      <c r="E128" s="317" t="s">
        <v>2500</v>
      </c>
      <c r="F128" s="318"/>
      <c r="G128" s="290"/>
      <c r="H128" s="310"/>
      <c r="I128" s="319"/>
      <c r="J128" s="320" t="s">
        <v>1173</v>
      </c>
      <c r="K128" s="321">
        <v>2257.5</v>
      </c>
      <c r="L128" s="322"/>
      <c r="M128" s="323"/>
      <c r="N128" s="322"/>
      <c r="O128" s="324">
        <v>1</v>
      </c>
      <c r="P128" s="322"/>
      <c r="Q128" s="322"/>
      <c r="R128" s="321">
        <v>30.250499999999999</v>
      </c>
      <c r="S128" s="310"/>
      <c r="T128" s="310"/>
      <c r="U128" s="310"/>
      <c r="V128" s="310"/>
      <c r="W128" s="310"/>
      <c r="X128" s="310"/>
      <c r="Y128" s="310"/>
      <c r="Z128" s="310"/>
      <c r="AA128" s="310"/>
      <c r="AB128" s="310"/>
      <c r="AC128" s="310"/>
      <c r="AD128" s="310"/>
      <c r="AE128" s="310"/>
      <c r="AF128" s="310"/>
    </row>
    <row r="129" spans="1:32" s="285" customFormat="1" ht="22.5" customHeight="1">
      <c r="A129" s="316" t="s">
        <v>2802</v>
      </c>
      <c r="B129" s="310"/>
      <c r="C129" s="317" t="s">
        <v>2958</v>
      </c>
      <c r="D129" s="318"/>
      <c r="E129" s="317" t="s">
        <v>2499</v>
      </c>
      <c r="F129" s="318"/>
      <c r="G129" s="290"/>
      <c r="H129" s="310"/>
      <c r="I129" s="319"/>
      <c r="J129" s="320" t="s">
        <v>1173</v>
      </c>
      <c r="K129" s="321">
        <v>1720</v>
      </c>
      <c r="L129" s="322"/>
      <c r="M129" s="323"/>
      <c r="N129" s="322"/>
      <c r="O129" s="324">
        <v>1</v>
      </c>
      <c r="P129" s="322"/>
      <c r="Q129" s="322"/>
      <c r="R129" s="321">
        <v>23.048000000000002</v>
      </c>
      <c r="S129" s="310"/>
      <c r="T129" s="310"/>
      <c r="U129" s="310"/>
      <c r="V129" s="310"/>
      <c r="W129" s="310"/>
      <c r="X129" s="310"/>
      <c r="Y129" s="310"/>
      <c r="Z129" s="310"/>
      <c r="AA129" s="310"/>
      <c r="AB129" s="310"/>
      <c r="AC129" s="310"/>
      <c r="AD129" s="310"/>
      <c r="AE129" s="310"/>
      <c r="AF129" s="310"/>
    </row>
    <row r="130" spans="1:32" s="285" customFormat="1" ht="22.5" customHeight="1">
      <c r="A130" s="316" t="s">
        <v>2803</v>
      </c>
      <c r="B130" s="310"/>
      <c r="C130" s="317" t="s">
        <v>2958</v>
      </c>
      <c r="D130" s="318"/>
      <c r="E130" s="317" t="s">
        <v>2502</v>
      </c>
      <c r="F130" s="318"/>
      <c r="G130" s="290"/>
      <c r="H130" s="310"/>
      <c r="I130" s="319"/>
      <c r="J130" s="320" t="s">
        <v>1173</v>
      </c>
      <c r="K130" s="321">
        <v>2595</v>
      </c>
      <c r="L130" s="322"/>
      <c r="M130" s="323"/>
      <c r="N130" s="322"/>
      <c r="O130" s="324">
        <v>1</v>
      </c>
      <c r="P130" s="322"/>
      <c r="Q130" s="322"/>
      <c r="R130" s="321">
        <v>34.773000000000003</v>
      </c>
      <c r="S130" s="310"/>
      <c r="T130" s="310"/>
      <c r="U130" s="310"/>
      <c r="V130" s="310"/>
      <c r="W130" s="310"/>
      <c r="X130" s="310"/>
      <c r="Y130" s="310"/>
      <c r="Z130" s="310"/>
      <c r="AA130" s="310"/>
      <c r="AB130" s="310"/>
      <c r="AC130" s="310"/>
      <c r="AD130" s="310"/>
      <c r="AE130" s="310"/>
      <c r="AF130" s="310"/>
    </row>
    <row r="131" spans="1:32" s="285" customFormat="1" ht="22.5" customHeight="1">
      <c r="A131" s="316" t="s">
        <v>2804</v>
      </c>
      <c r="B131" s="310"/>
      <c r="C131" s="317" t="s">
        <v>2958</v>
      </c>
      <c r="D131" s="318"/>
      <c r="E131" s="317" t="s">
        <v>2505</v>
      </c>
      <c r="F131" s="318"/>
      <c r="G131" s="290"/>
      <c r="H131" s="310"/>
      <c r="I131" s="319"/>
      <c r="J131" s="320" t="s">
        <v>1173</v>
      </c>
      <c r="K131" s="321">
        <v>2790</v>
      </c>
      <c r="L131" s="322"/>
      <c r="M131" s="323"/>
      <c r="N131" s="322"/>
      <c r="O131" s="324">
        <v>1</v>
      </c>
      <c r="P131" s="322"/>
      <c r="Q131" s="322"/>
      <c r="R131" s="321">
        <v>37.386000000000003</v>
      </c>
      <c r="S131" s="310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</row>
    <row r="132" spans="1:32" s="285" customFormat="1" ht="22.5" customHeight="1">
      <c r="A132" s="316" t="s">
        <v>2805</v>
      </c>
      <c r="B132" s="310"/>
      <c r="C132" s="317" t="s">
        <v>2958</v>
      </c>
      <c r="D132" s="318"/>
      <c r="E132" s="317" t="s">
        <v>2656</v>
      </c>
      <c r="F132" s="318"/>
      <c r="G132" s="290"/>
      <c r="H132" s="310"/>
      <c r="I132" s="319"/>
      <c r="J132" s="320" t="s">
        <v>1173</v>
      </c>
      <c r="K132" s="321">
        <v>632.5</v>
      </c>
      <c r="L132" s="322"/>
      <c r="M132" s="323"/>
      <c r="N132" s="322"/>
      <c r="O132" s="324">
        <v>1</v>
      </c>
      <c r="P132" s="322"/>
      <c r="Q132" s="322"/>
      <c r="R132" s="321">
        <v>8.4755000000000003</v>
      </c>
      <c r="S132" s="310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</row>
    <row r="133" spans="1:32" s="285" customFormat="1" ht="22.5" customHeight="1">
      <c r="A133" s="316" t="s">
        <v>2806</v>
      </c>
      <c r="B133" s="310"/>
      <c r="C133" s="317" t="s">
        <v>2958</v>
      </c>
      <c r="D133" s="318"/>
      <c r="E133" s="317" t="s">
        <v>2657</v>
      </c>
      <c r="F133" s="318"/>
      <c r="G133" s="290"/>
      <c r="H133" s="310"/>
      <c r="I133" s="319"/>
      <c r="J133" s="320" t="s">
        <v>1173</v>
      </c>
      <c r="K133" s="321">
        <v>632.5</v>
      </c>
      <c r="L133" s="322"/>
      <c r="M133" s="323"/>
      <c r="N133" s="322"/>
      <c r="O133" s="324">
        <v>1</v>
      </c>
      <c r="P133" s="322"/>
      <c r="Q133" s="322"/>
      <c r="R133" s="321">
        <v>8.4755000000000003</v>
      </c>
      <c r="S133" s="310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</row>
    <row r="134" spans="1:32" s="285" customFormat="1" ht="22.5" customHeight="1">
      <c r="A134" s="316" t="s">
        <v>2807</v>
      </c>
      <c r="B134" s="310"/>
      <c r="C134" s="317" t="s">
        <v>2958</v>
      </c>
      <c r="D134" s="318"/>
      <c r="E134" s="317" t="s">
        <v>2658</v>
      </c>
      <c r="F134" s="318"/>
      <c r="G134" s="290"/>
      <c r="H134" s="310"/>
      <c r="I134" s="319"/>
      <c r="J134" s="320" t="s">
        <v>1173</v>
      </c>
      <c r="K134" s="321">
        <v>797.5</v>
      </c>
      <c r="L134" s="322"/>
      <c r="M134" s="323"/>
      <c r="N134" s="322"/>
      <c r="O134" s="324">
        <v>1</v>
      </c>
      <c r="P134" s="322"/>
      <c r="Q134" s="322"/>
      <c r="R134" s="321">
        <v>10.686500000000001</v>
      </c>
      <c r="S134" s="310"/>
      <c r="T134" s="310"/>
      <c r="U134" s="310"/>
      <c r="V134" s="310"/>
      <c r="W134" s="310"/>
      <c r="X134" s="310"/>
      <c r="Y134" s="310"/>
      <c r="Z134" s="310"/>
      <c r="AA134" s="310"/>
      <c r="AB134" s="310"/>
      <c r="AC134" s="310"/>
      <c r="AD134" s="310"/>
      <c r="AE134" s="310"/>
      <c r="AF134" s="310"/>
    </row>
    <row r="135" spans="1:32" s="285" customFormat="1" ht="22.5" customHeight="1">
      <c r="A135" s="316" t="s">
        <v>2808</v>
      </c>
      <c r="B135" s="310"/>
      <c r="C135" s="317" t="s">
        <v>2958</v>
      </c>
      <c r="D135" s="318"/>
      <c r="E135" s="317" t="s">
        <v>2952</v>
      </c>
      <c r="F135" s="318"/>
      <c r="G135" s="290"/>
      <c r="H135" s="310"/>
      <c r="I135" s="319"/>
      <c r="J135" s="320" t="s">
        <v>1173</v>
      </c>
      <c r="K135" s="321">
        <v>797.5</v>
      </c>
      <c r="L135" s="322"/>
      <c r="M135" s="323"/>
      <c r="N135" s="322"/>
      <c r="O135" s="324">
        <v>1</v>
      </c>
      <c r="P135" s="322"/>
      <c r="Q135" s="322"/>
      <c r="R135" s="321">
        <v>10.686500000000001</v>
      </c>
      <c r="S135" s="310"/>
      <c r="T135" s="310"/>
      <c r="U135" s="310"/>
      <c r="V135" s="310"/>
      <c r="W135" s="310"/>
      <c r="X135" s="310"/>
      <c r="Y135" s="310"/>
      <c r="Z135" s="310"/>
      <c r="AA135" s="310"/>
      <c r="AB135" s="310"/>
      <c r="AC135" s="310"/>
      <c r="AD135" s="310"/>
      <c r="AE135" s="310"/>
      <c r="AF135" s="310"/>
    </row>
    <row r="136" spans="1:32" s="285" customFormat="1" ht="22.5" customHeight="1">
      <c r="A136" s="316" t="s">
        <v>2809</v>
      </c>
      <c r="B136" s="310"/>
      <c r="C136" s="317" t="s">
        <v>2958</v>
      </c>
      <c r="D136" s="318"/>
      <c r="E136" s="317" t="s">
        <v>2503</v>
      </c>
      <c r="F136" s="318"/>
      <c r="G136" s="290"/>
      <c r="H136" s="310"/>
      <c r="I136" s="319"/>
      <c r="J136" s="320" t="s">
        <v>1173</v>
      </c>
      <c r="K136" s="321">
        <v>2637.5</v>
      </c>
      <c r="L136" s="322"/>
      <c r="M136" s="323"/>
      <c r="N136" s="322"/>
      <c r="O136" s="324">
        <v>1</v>
      </c>
      <c r="P136" s="322"/>
      <c r="Q136" s="322"/>
      <c r="R136" s="321">
        <v>35.342500000000001</v>
      </c>
      <c r="S136" s="310"/>
      <c r="T136" s="310"/>
      <c r="U136" s="310"/>
      <c r="V136" s="310"/>
      <c r="W136" s="310"/>
      <c r="X136" s="310"/>
      <c r="Y136" s="310"/>
      <c r="Z136" s="310"/>
      <c r="AA136" s="310"/>
      <c r="AB136" s="310"/>
      <c r="AC136" s="310"/>
      <c r="AD136" s="310"/>
      <c r="AE136" s="310"/>
      <c r="AF136" s="310"/>
    </row>
    <row r="137" spans="1:32" s="285" customFormat="1" ht="22.5" customHeight="1">
      <c r="A137" s="316" t="s">
        <v>2810</v>
      </c>
      <c r="B137" s="310"/>
      <c r="C137" s="317" t="s">
        <v>2958</v>
      </c>
      <c r="D137" s="318"/>
      <c r="E137" s="317" t="s">
        <v>2673</v>
      </c>
      <c r="F137" s="318"/>
      <c r="G137" s="290"/>
      <c r="H137" s="310"/>
      <c r="I137" s="319"/>
      <c r="J137" s="320" t="s">
        <v>1173</v>
      </c>
      <c r="K137" s="321">
        <v>797.5</v>
      </c>
      <c r="L137" s="322"/>
      <c r="M137" s="323"/>
      <c r="N137" s="322"/>
      <c r="O137" s="324">
        <v>1</v>
      </c>
      <c r="P137" s="322"/>
      <c r="Q137" s="322"/>
      <c r="R137" s="321">
        <v>10.686500000000001</v>
      </c>
      <c r="S137" s="310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</row>
    <row r="138" spans="1:32" s="285" customFormat="1" ht="22.5" customHeight="1">
      <c r="A138" s="316" t="s">
        <v>2811</v>
      </c>
      <c r="B138" s="310"/>
      <c r="C138" s="317" t="s">
        <v>2958</v>
      </c>
      <c r="D138" s="318"/>
      <c r="E138" s="317" t="s">
        <v>2490</v>
      </c>
      <c r="F138" s="318"/>
      <c r="G138" s="290"/>
      <c r="H138" s="310"/>
      <c r="I138" s="319"/>
      <c r="J138" s="320" t="s">
        <v>1173</v>
      </c>
      <c r="K138" s="321">
        <v>797.5</v>
      </c>
      <c r="L138" s="322"/>
      <c r="M138" s="323"/>
      <c r="N138" s="322"/>
      <c r="O138" s="324">
        <v>1</v>
      </c>
      <c r="P138" s="322"/>
      <c r="Q138" s="322"/>
      <c r="R138" s="321">
        <v>10.686500000000001</v>
      </c>
      <c r="S138" s="310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</row>
    <row r="139" spans="1:32" s="285" customFormat="1" ht="22.5" customHeight="1">
      <c r="A139" s="316" t="s">
        <v>2812</v>
      </c>
      <c r="B139" s="310"/>
      <c r="C139" s="317" t="s">
        <v>2958</v>
      </c>
      <c r="D139" s="318"/>
      <c r="E139" s="317" t="s">
        <v>2501</v>
      </c>
      <c r="F139" s="318"/>
      <c r="G139" s="290"/>
      <c r="H139" s="310"/>
      <c r="I139" s="319"/>
      <c r="J139" s="320" t="s">
        <v>1173</v>
      </c>
      <c r="K139" s="321">
        <v>2535</v>
      </c>
      <c r="L139" s="322"/>
      <c r="M139" s="323"/>
      <c r="N139" s="322"/>
      <c r="O139" s="324">
        <v>2</v>
      </c>
      <c r="P139" s="322"/>
      <c r="Q139" s="322"/>
      <c r="R139" s="321">
        <v>67.938000000000002</v>
      </c>
      <c r="S139" s="310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</row>
    <row r="140" spans="1:32" s="285" customFormat="1" ht="22.5" customHeight="1">
      <c r="A140" s="316" t="s">
        <v>2813</v>
      </c>
      <c r="B140" s="310"/>
      <c r="C140" s="317" t="s">
        <v>2958</v>
      </c>
      <c r="D140" s="318"/>
      <c r="E140" s="317" t="s">
        <v>2476</v>
      </c>
      <c r="F140" s="318"/>
      <c r="G140" s="290"/>
      <c r="H140" s="310"/>
      <c r="I140" s="319"/>
      <c r="J140" s="320" t="s">
        <v>1173</v>
      </c>
      <c r="K140" s="321">
        <v>521</v>
      </c>
      <c r="L140" s="322"/>
      <c r="M140" s="323"/>
      <c r="N140" s="322"/>
      <c r="O140" s="324">
        <v>2</v>
      </c>
      <c r="P140" s="322"/>
      <c r="Q140" s="322"/>
      <c r="R140" s="321">
        <v>13.962800000000001</v>
      </c>
      <c r="S140" s="310"/>
      <c r="T140" s="310"/>
      <c r="U140" s="310"/>
      <c r="V140" s="310"/>
      <c r="W140" s="310"/>
      <c r="X140" s="310"/>
      <c r="Y140" s="310"/>
      <c r="Z140" s="310"/>
      <c r="AA140" s="310"/>
      <c r="AB140" s="310"/>
      <c r="AC140" s="310"/>
      <c r="AD140" s="310"/>
      <c r="AE140" s="310"/>
      <c r="AF140" s="310"/>
    </row>
    <row r="141" spans="1:32" s="285" customFormat="1" ht="22.5" customHeight="1">
      <c r="A141" s="316" t="s">
        <v>2814</v>
      </c>
      <c r="B141" s="310"/>
      <c r="C141" s="317" t="s">
        <v>2958</v>
      </c>
      <c r="D141" s="318"/>
      <c r="E141" s="317" t="s">
        <v>2477</v>
      </c>
      <c r="F141" s="318"/>
      <c r="G141" s="290"/>
      <c r="H141" s="310"/>
      <c r="I141" s="319"/>
      <c r="J141" s="320" t="s">
        <v>1173</v>
      </c>
      <c r="K141" s="321">
        <v>521</v>
      </c>
      <c r="L141" s="322"/>
      <c r="M141" s="323"/>
      <c r="N141" s="322"/>
      <c r="O141" s="324">
        <v>1</v>
      </c>
      <c r="P141" s="322"/>
      <c r="Q141" s="322"/>
      <c r="R141" s="321">
        <v>6.9814000000000007</v>
      </c>
      <c r="S141" s="310"/>
      <c r="T141" s="310"/>
      <c r="U141" s="310"/>
      <c r="V141" s="310"/>
      <c r="W141" s="310"/>
      <c r="X141" s="310"/>
      <c r="Y141" s="310"/>
      <c r="Z141" s="310"/>
      <c r="AA141" s="310"/>
      <c r="AB141" s="310"/>
      <c r="AC141" s="310"/>
      <c r="AD141" s="310"/>
      <c r="AE141" s="310"/>
      <c r="AF141" s="310"/>
    </row>
    <row r="142" spans="1:32" s="285" customFormat="1" ht="22.5" customHeight="1">
      <c r="A142" s="316" t="s">
        <v>2815</v>
      </c>
      <c r="B142" s="310"/>
      <c r="C142" s="317" t="s">
        <v>2958</v>
      </c>
      <c r="D142" s="318"/>
      <c r="E142" s="317" t="s">
        <v>2478</v>
      </c>
      <c r="F142" s="318"/>
      <c r="G142" s="290"/>
      <c r="H142" s="310"/>
      <c r="I142" s="319"/>
      <c r="J142" s="320" t="s">
        <v>1173</v>
      </c>
      <c r="K142" s="321">
        <v>521</v>
      </c>
      <c r="L142" s="322"/>
      <c r="M142" s="323"/>
      <c r="N142" s="322"/>
      <c r="O142" s="324">
        <v>1</v>
      </c>
      <c r="P142" s="322"/>
      <c r="Q142" s="322"/>
      <c r="R142" s="321">
        <v>6.9814000000000007</v>
      </c>
      <c r="S142" s="310"/>
      <c r="T142" s="310"/>
      <c r="U142" s="310"/>
      <c r="V142" s="310"/>
      <c r="W142" s="310"/>
      <c r="X142" s="310"/>
      <c r="Y142" s="310"/>
      <c r="Z142" s="310"/>
      <c r="AA142" s="310"/>
      <c r="AB142" s="310"/>
      <c r="AC142" s="310"/>
      <c r="AD142" s="310"/>
      <c r="AE142" s="310"/>
      <c r="AF142" s="310"/>
    </row>
    <row r="143" spans="1:32" s="285" customFormat="1" ht="22.5" customHeight="1">
      <c r="A143" s="316" t="s">
        <v>2816</v>
      </c>
      <c r="B143" s="310"/>
      <c r="C143" s="317" t="s">
        <v>2958</v>
      </c>
      <c r="D143" s="318"/>
      <c r="E143" s="317" t="s">
        <v>2479</v>
      </c>
      <c r="F143" s="318"/>
      <c r="G143" s="290"/>
      <c r="H143" s="310"/>
      <c r="I143" s="319"/>
      <c r="J143" s="320" t="s">
        <v>1173</v>
      </c>
      <c r="K143" s="321">
        <v>521</v>
      </c>
      <c r="L143" s="322"/>
      <c r="M143" s="323"/>
      <c r="N143" s="322"/>
      <c r="O143" s="324">
        <v>3</v>
      </c>
      <c r="P143" s="322"/>
      <c r="Q143" s="322"/>
      <c r="R143" s="321">
        <v>20.944200000000002</v>
      </c>
      <c r="S143" s="310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</row>
    <row r="144" spans="1:32" s="285" customFormat="1" ht="22.5" customHeight="1">
      <c r="A144" s="316" t="s">
        <v>2817</v>
      </c>
      <c r="B144" s="310"/>
      <c r="C144" s="317" t="s">
        <v>2958</v>
      </c>
      <c r="D144" s="318"/>
      <c r="E144" s="317" t="s">
        <v>2480</v>
      </c>
      <c r="F144" s="318"/>
      <c r="G144" s="290"/>
      <c r="H144" s="310"/>
      <c r="I144" s="319"/>
      <c r="J144" s="320" t="s">
        <v>1173</v>
      </c>
      <c r="K144" s="321">
        <v>521</v>
      </c>
      <c r="L144" s="322"/>
      <c r="M144" s="323"/>
      <c r="N144" s="322"/>
      <c r="O144" s="324">
        <v>1</v>
      </c>
      <c r="P144" s="322"/>
      <c r="Q144" s="322"/>
      <c r="R144" s="321">
        <v>6.9814000000000007</v>
      </c>
      <c r="S144" s="310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</row>
    <row r="145" spans="1:32" s="285" customFormat="1" ht="22.5" customHeight="1">
      <c r="A145" s="316" t="s">
        <v>2818</v>
      </c>
      <c r="B145" s="310"/>
      <c r="C145" s="317" t="s">
        <v>2958</v>
      </c>
      <c r="D145" s="318"/>
      <c r="E145" s="317" t="s">
        <v>2484</v>
      </c>
      <c r="F145" s="318"/>
      <c r="G145" s="290"/>
      <c r="H145" s="310"/>
      <c r="I145" s="319"/>
      <c r="J145" s="320" t="s">
        <v>1173</v>
      </c>
      <c r="K145" s="321">
        <v>606</v>
      </c>
      <c r="L145" s="322"/>
      <c r="M145" s="323"/>
      <c r="N145" s="322"/>
      <c r="O145" s="324">
        <v>1</v>
      </c>
      <c r="P145" s="322"/>
      <c r="Q145" s="322"/>
      <c r="R145" s="321">
        <v>8.1204000000000001</v>
      </c>
      <c r="S145" s="310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</row>
    <row r="146" spans="1:32" s="285" customFormat="1" ht="22.5" customHeight="1">
      <c r="A146" s="316" t="s">
        <v>2819</v>
      </c>
      <c r="B146" s="310"/>
      <c r="C146" s="317" t="s">
        <v>2958</v>
      </c>
      <c r="D146" s="318"/>
      <c r="E146" s="317" t="s">
        <v>2485</v>
      </c>
      <c r="F146" s="318"/>
      <c r="G146" s="290"/>
      <c r="H146" s="310"/>
      <c r="I146" s="319"/>
      <c r="J146" s="320" t="s">
        <v>1173</v>
      </c>
      <c r="K146" s="321">
        <v>606</v>
      </c>
      <c r="L146" s="322"/>
      <c r="M146" s="323"/>
      <c r="N146" s="322"/>
      <c r="O146" s="324">
        <v>1</v>
      </c>
      <c r="P146" s="322"/>
      <c r="Q146" s="322"/>
      <c r="R146" s="321">
        <v>8.1204000000000001</v>
      </c>
      <c r="S146" s="310"/>
      <c r="T146" s="310"/>
      <c r="U146" s="310"/>
      <c r="V146" s="310"/>
      <c r="W146" s="310"/>
      <c r="X146" s="310"/>
      <c r="Y146" s="310"/>
      <c r="Z146" s="310"/>
      <c r="AA146" s="310"/>
      <c r="AB146" s="310"/>
      <c r="AC146" s="310"/>
      <c r="AD146" s="310"/>
      <c r="AE146" s="310"/>
      <c r="AF146" s="310"/>
    </row>
    <row r="147" spans="1:32" s="285" customFormat="1" ht="22.5" customHeight="1">
      <c r="A147" s="316" t="s">
        <v>2820</v>
      </c>
      <c r="B147" s="310"/>
      <c r="C147" s="317" t="s">
        <v>2958</v>
      </c>
      <c r="D147" s="318"/>
      <c r="E147" s="317" t="s">
        <v>2486</v>
      </c>
      <c r="F147" s="318"/>
      <c r="G147" s="290"/>
      <c r="H147" s="310"/>
      <c r="I147" s="319"/>
      <c r="J147" s="320" t="s">
        <v>1173</v>
      </c>
      <c r="K147" s="321">
        <v>606</v>
      </c>
      <c r="L147" s="322"/>
      <c r="M147" s="323"/>
      <c r="N147" s="322"/>
      <c r="O147" s="324">
        <v>1</v>
      </c>
      <c r="P147" s="322"/>
      <c r="Q147" s="322"/>
      <c r="R147" s="321">
        <v>8.1204000000000001</v>
      </c>
      <c r="S147" s="310"/>
      <c r="T147" s="310"/>
      <c r="U147" s="310"/>
      <c r="V147" s="310"/>
      <c r="W147" s="310"/>
      <c r="X147" s="310"/>
      <c r="Y147" s="310"/>
      <c r="Z147" s="310"/>
      <c r="AA147" s="310"/>
      <c r="AB147" s="310"/>
      <c r="AC147" s="310"/>
      <c r="AD147" s="310"/>
      <c r="AE147" s="310"/>
      <c r="AF147" s="310"/>
    </row>
    <row r="148" spans="1:32" s="285" customFormat="1" ht="22.5" customHeight="1">
      <c r="A148" s="316" t="s">
        <v>2821</v>
      </c>
      <c r="B148" s="310"/>
      <c r="C148" s="317" t="s">
        <v>2958</v>
      </c>
      <c r="D148" s="318"/>
      <c r="E148" s="317" t="s">
        <v>2481</v>
      </c>
      <c r="F148" s="318"/>
      <c r="G148" s="290"/>
      <c r="H148" s="310"/>
      <c r="I148" s="319"/>
      <c r="J148" s="320" t="s">
        <v>1173</v>
      </c>
      <c r="K148" s="321">
        <v>521</v>
      </c>
      <c r="L148" s="322"/>
      <c r="M148" s="323"/>
      <c r="N148" s="322"/>
      <c r="O148" s="324">
        <v>1</v>
      </c>
      <c r="P148" s="322"/>
      <c r="Q148" s="322"/>
      <c r="R148" s="321">
        <v>6.9814000000000007</v>
      </c>
      <c r="S148" s="310"/>
      <c r="T148" s="310"/>
      <c r="U148" s="310"/>
      <c r="V148" s="310"/>
      <c r="W148" s="310"/>
      <c r="X148" s="310"/>
      <c r="Y148" s="310"/>
      <c r="Z148" s="310"/>
      <c r="AA148" s="310"/>
      <c r="AB148" s="310"/>
      <c r="AC148" s="310"/>
      <c r="AD148" s="310"/>
      <c r="AE148" s="310"/>
      <c r="AF148" s="310"/>
    </row>
    <row r="149" spans="1:32" s="285" customFormat="1" ht="22.5" customHeight="1">
      <c r="A149" s="316" t="s">
        <v>2822</v>
      </c>
      <c r="B149" s="310"/>
      <c r="C149" s="317" t="s">
        <v>2958</v>
      </c>
      <c r="D149" s="318"/>
      <c r="E149" s="317" t="s">
        <v>2482</v>
      </c>
      <c r="F149" s="318"/>
      <c r="G149" s="290"/>
      <c r="H149" s="310"/>
      <c r="I149" s="319"/>
      <c r="J149" s="320" t="s">
        <v>1173</v>
      </c>
      <c r="K149" s="321">
        <v>521</v>
      </c>
      <c r="L149" s="322"/>
      <c r="M149" s="323"/>
      <c r="N149" s="322"/>
      <c r="O149" s="324">
        <v>2</v>
      </c>
      <c r="P149" s="322"/>
      <c r="Q149" s="322"/>
      <c r="R149" s="321">
        <v>13.962800000000001</v>
      </c>
      <c r="S149" s="310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</row>
    <row r="150" spans="1:32" s="285" customFormat="1" ht="22.5" customHeight="1">
      <c r="A150" s="316" t="s">
        <v>2823</v>
      </c>
      <c r="B150" s="310"/>
      <c r="C150" s="317" t="s">
        <v>2958</v>
      </c>
      <c r="D150" s="318"/>
      <c r="E150" s="317" t="s">
        <v>2483</v>
      </c>
      <c r="F150" s="318"/>
      <c r="G150" s="290"/>
      <c r="H150" s="310"/>
      <c r="I150" s="319"/>
      <c r="J150" s="320" t="s">
        <v>1173</v>
      </c>
      <c r="K150" s="321">
        <v>521</v>
      </c>
      <c r="L150" s="322"/>
      <c r="M150" s="323"/>
      <c r="N150" s="322"/>
      <c r="O150" s="324">
        <v>1</v>
      </c>
      <c r="P150" s="322"/>
      <c r="Q150" s="322"/>
      <c r="R150" s="321">
        <v>6.9814000000000007</v>
      </c>
      <c r="S150" s="310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</row>
    <row r="151" spans="1:32" s="285" customFormat="1" ht="22.5" customHeight="1">
      <c r="A151" s="316" t="s">
        <v>2824</v>
      </c>
      <c r="B151" s="310"/>
      <c r="C151" s="317" t="s">
        <v>2958</v>
      </c>
      <c r="D151" s="318"/>
      <c r="E151" s="317" t="s">
        <v>2487</v>
      </c>
      <c r="F151" s="318"/>
      <c r="G151" s="290"/>
      <c r="H151" s="310"/>
      <c r="I151" s="319"/>
      <c r="J151" s="320" t="s">
        <v>1173</v>
      </c>
      <c r="K151" s="321">
        <v>606</v>
      </c>
      <c r="L151" s="322"/>
      <c r="M151" s="323"/>
      <c r="N151" s="322"/>
      <c r="O151" s="324">
        <v>1</v>
      </c>
      <c r="P151" s="322"/>
      <c r="Q151" s="322"/>
      <c r="R151" s="321">
        <v>8.1204000000000001</v>
      </c>
      <c r="S151" s="310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</row>
    <row r="152" spans="1:32" s="285" customFormat="1" ht="22.5" customHeight="1">
      <c r="A152" s="316" t="s">
        <v>2825</v>
      </c>
      <c r="B152" s="310"/>
      <c r="C152" s="317" t="s">
        <v>2958</v>
      </c>
      <c r="D152" s="318"/>
      <c r="E152" s="317" t="s">
        <v>2488</v>
      </c>
      <c r="F152" s="318"/>
      <c r="G152" s="290"/>
      <c r="H152" s="310"/>
      <c r="I152" s="319"/>
      <c r="J152" s="320" t="s">
        <v>1173</v>
      </c>
      <c r="K152" s="321">
        <v>606</v>
      </c>
      <c r="L152" s="322"/>
      <c r="M152" s="323"/>
      <c r="N152" s="322"/>
      <c r="O152" s="324">
        <v>1</v>
      </c>
      <c r="P152" s="322"/>
      <c r="Q152" s="322"/>
      <c r="R152" s="321">
        <v>8.1204000000000001</v>
      </c>
      <c r="S152" s="310"/>
      <c r="T152" s="310"/>
      <c r="U152" s="310"/>
      <c r="V152" s="310"/>
      <c r="W152" s="310"/>
      <c r="X152" s="310"/>
      <c r="Y152" s="310"/>
      <c r="Z152" s="310"/>
      <c r="AA152" s="310"/>
      <c r="AB152" s="310"/>
      <c r="AC152" s="310"/>
      <c r="AD152" s="310"/>
      <c r="AE152" s="310"/>
      <c r="AF152" s="310"/>
    </row>
    <row r="153" spans="1:32" s="285" customFormat="1" ht="22.5" customHeight="1">
      <c r="A153" s="316" t="s">
        <v>2826</v>
      </c>
      <c r="B153" s="310"/>
      <c r="C153" s="317" t="s">
        <v>2958</v>
      </c>
      <c r="D153" s="318"/>
      <c r="E153" s="317" t="s">
        <v>2489</v>
      </c>
      <c r="F153" s="318"/>
      <c r="G153" s="290"/>
      <c r="H153" s="310"/>
      <c r="I153" s="319"/>
      <c r="J153" s="320" t="s">
        <v>1173</v>
      </c>
      <c r="K153" s="321">
        <v>606</v>
      </c>
      <c r="L153" s="322"/>
      <c r="M153" s="323"/>
      <c r="N153" s="322"/>
      <c r="O153" s="324">
        <v>1</v>
      </c>
      <c r="P153" s="322"/>
      <c r="Q153" s="322"/>
      <c r="R153" s="321">
        <v>8.1204000000000001</v>
      </c>
      <c r="S153" s="310"/>
      <c r="T153" s="310"/>
      <c r="U153" s="310"/>
      <c r="V153" s="310"/>
      <c r="W153" s="310"/>
      <c r="X153" s="310"/>
      <c r="Y153" s="310"/>
      <c r="Z153" s="310"/>
      <c r="AA153" s="310"/>
      <c r="AB153" s="310"/>
      <c r="AC153" s="310"/>
      <c r="AD153" s="310"/>
      <c r="AE153" s="310"/>
      <c r="AF153" s="310"/>
    </row>
    <row r="154" spans="1:32" s="285" customFormat="1" ht="22.5" customHeight="1">
      <c r="A154" s="316" t="s">
        <v>2827</v>
      </c>
      <c r="B154" s="310"/>
      <c r="C154" s="317" t="s">
        <v>2958</v>
      </c>
      <c r="D154" s="318"/>
      <c r="E154" s="317" t="s">
        <v>2677</v>
      </c>
      <c r="F154" s="318"/>
      <c r="G154" s="290"/>
      <c r="H154" s="310"/>
      <c r="I154" s="319"/>
      <c r="J154" s="320" t="s">
        <v>1173</v>
      </c>
      <c r="K154" s="321">
        <v>521</v>
      </c>
      <c r="L154" s="322"/>
      <c r="M154" s="323"/>
      <c r="N154" s="322"/>
      <c r="O154" s="324">
        <v>1</v>
      </c>
      <c r="P154" s="322"/>
      <c r="Q154" s="322"/>
      <c r="R154" s="321">
        <v>6.9814000000000007</v>
      </c>
      <c r="S154" s="310"/>
      <c r="T154" s="310"/>
      <c r="U154" s="310"/>
      <c r="V154" s="310"/>
      <c r="W154" s="310"/>
      <c r="X154" s="310"/>
      <c r="Y154" s="310"/>
      <c r="Z154" s="310"/>
      <c r="AA154" s="310"/>
      <c r="AB154" s="310"/>
      <c r="AC154" s="310"/>
      <c r="AD154" s="310"/>
      <c r="AE154" s="310"/>
      <c r="AF154" s="310"/>
    </row>
    <row r="155" spans="1:32" s="285" customFormat="1" ht="22.5" customHeight="1">
      <c r="A155" s="316" t="s">
        <v>2828</v>
      </c>
      <c r="B155" s="310"/>
      <c r="C155" s="317" t="s">
        <v>2958</v>
      </c>
      <c r="D155" s="318"/>
      <c r="E155" s="317" t="s">
        <v>2517</v>
      </c>
      <c r="F155" s="318"/>
      <c r="G155" s="290"/>
      <c r="H155" s="310"/>
      <c r="I155" s="319"/>
      <c r="J155" s="320" t="s">
        <v>1173</v>
      </c>
      <c r="K155" s="321">
        <v>4076</v>
      </c>
      <c r="L155" s="322"/>
      <c r="M155" s="323"/>
      <c r="N155" s="322"/>
      <c r="O155" s="324">
        <v>1</v>
      </c>
      <c r="P155" s="322"/>
      <c r="Q155" s="322"/>
      <c r="R155" s="321">
        <v>54.618399999999994</v>
      </c>
      <c r="S155" s="310"/>
      <c r="T155" s="310"/>
      <c r="U155" s="310"/>
      <c r="V155" s="310"/>
      <c r="W155" s="310"/>
      <c r="X155" s="310"/>
      <c r="Y155" s="310"/>
      <c r="Z155" s="310"/>
      <c r="AA155" s="310"/>
      <c r="AB155" s="310"/>
      <c r="AC155" s="310"/>
      <c r="AD155" s="310"/>
      <c r="AE155" s="310"/>
      <c r="AF155" s="310"/>
    </row>
    <row r="156" spans="1:32" s="285" customFormat="1" ht="22.5" customHeight="1">
      <c r="A156" s="316" t="s">
        <v>2829</v>
      </c>
      <c r="B156" s="310"/>
      <c r="C156" s="317" t="s">
        <v>2958</v>
      </c>
      <c r="D156" s="318"/>
      <c r="E156" s="317" t="s">
        <v>2518</v>
      </c>
      <c r="F156" s="318"/>
      <c r="G156" s="290"/>
      <c r="H156" s="310"/>
      <c r="I156" s="319"/>
      <c r="J156" s="320" t="s">
        <v>1173</v>
      </c>
      <c r="K156" s="321">
        <v>4076</v>
      </c>
      <c r="L156" s="322"/>
      <c r="M156" s="323"/>
      <c r="N156" s="322"/>
      <c r="O156" s="324">
        <v>2</v>
      </c>
      <c r="P156" s="322"/>
      <c r="Q156" s="322"/>
      <c r="R156" s="321">
        <v>109.23679999999999</v>
      </c>
      <c r="S156" s="310"/>
      <c r="T156" s="310"/>
      <c r="U156" s="310"/>
      <c r="V156" s="310"/>
      <c r="W156" s="310"/>
      <c r="X156" s="310"/>
      <c r="Y156" s="310"/>
      <c r="Z156" s="310"/>
      <c r="AA156" s="310"/>
      <c r="AB156" s="310"/>
      <c r="AC156" s="310"/>
      <c r="AD156" s="310"/>
      <c r="AE156" s="310"/>
      <c r="AF156" s="310"/>
    </row>
    <row r="157" spans="1:32" s="285" customFormat="1" ht="22.5" customHeight="1">
      <c r="A157" s="316" t="s">
        <v>2830</v>
      </c>
      <c r="B157" s="310"/>
      <c r="C157" s="317" t="s">
        <v>2958</v>
      </c>
      <c r="D157" s="318"/>
      <c r="E157" s="317" t="s">
        <v>2519</v>
      </c>
      <c r="F157" s="318"/>
      <c r="G157" s="290"/>
      <c r="H157" s="310"/>
      <c r="I157" s="319"/>
      <c r="J157" s="320" t="s">
        <v>1173</v>
      </c>
      <c r="K157" s="321">
        <v>4076</v>
      </c>
      <c r="L157" s="322"/>
      <c r="M157" s="323"/>
      <c r="N157" s="322"/>
      <c r="O157" s="324">
        <v>1</v>
      </c>
      <c r="P157" s="322"/>
      <c r="Q157" s="322"/>
      <c r="R157" s="321">
        <v>54.618399999999994</v>
      </c>
      <c r="S157" s="310"/>
      <c r="T157" s="310"/>
      <c r="U157" s="310"/>
      <c r="V157" s="310"/>
      <c r="W157" s="310"/>
      <c r="X157" s="310"/>
      <c r="Y157" s="310"/>
      <c r="Z157" s="310"/>
      <c r="AA157" s="310"/>
      <c r="AB157" s="310"/>
      <c r="AC157" s="310"/>
      <c r="AD157" s="310"/>
      <c r="AE157" s="310"/>
      <c r="AF157" s="310"/>
    </row>
    <row r="158" spans="1:32" s="285" customFormat="1" ht="22.5" customHeight="1">
      <c r="A158" s="316" t="s">
        <v>2831</v>
      </c>
      <c r="B158" s="310"/>
      <c r="C158" s="317" t="s">
        <v>2958</v>
      </c>
      <c r="D158" s="318"/>
      <c r="E158" s="317" t="s">
        <v>2520</v>
      </c>
      <c r="F158" s="318"/>
      <c r="G158" s="290"/>
      <c r="H158" s="310"/>
      <c r="I158" s="319"/>
      <c r="J158" s="320" t="s">
        <v>1173</v>
      </c>
      <c r="K158" s="321">
        <v>4076</v>
      </c>
      <c r="L158" s="322"/>
      <c r="M158" s="323"/>
      <c r="N158" s="322"/>
      <c r="O158" s="324">
        <v>1</v>
      </c>
      <c r="P158" s="322"/>
      <c r="Q158" s="322"/>
      <c r="R158" s="321">
        <v>54.618399999999994</v>
      </c>
      <c r="S158" s="310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</row>
    <row r="159" spans="1:32" s="285" customFormat="1" ht="22.5" customHeight="1">
      <c r="A159" s="316" t="s">
        <v>2832</v>
      </c>
      <c r="B159" s="310"/>
      <c r="C159" s="317" t="s">
        <v>2958</v>
      </c>
      <c r="D159" s="318"/>
      <c r="E159" s="317" t="s">
        <v>2521</v>
      </c>
      <c r="F159" s="318"/>
      <c r="G159" s="290"/>
      <c r="H159" s="310"/>
      <c r="I159" s="319"/>
      <c r="J159" s="320" t="s">
        <v>1173</v>
      </c>
      <c r="K159" s="321">
        <v>4076</v>
      </c>
      <c r="L159" s="322"/>
      <c r="M159" s="323"/>
      <c r="N159" s="322"/>
      <c r="O159" s="324">
        <v>1</v>
      </c>
      <c r="P159" s="322"/>
      <c r="Q159" s="322"/>
      <c r="R159" s="321">
        <v>54.618399999999994</v>
      </c>
      <c r="S159" s="310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</row>
    <row r="160" spans="1:32" s="285" customFormat="1" ht="22.5" customHeight="1">
      <c r="A160" s="316" t="s">
        <v>2833</v>
      </c>
      <c r="B160" s="310"/>
      <c r="C160" s="317" t="s">
        <v>2958</v>
      </c>
      <c r="D160" s="318"/>
      <c r="E160" s="317" t="s">
        <v>2522</v>
      </c>
      <c r="F160" s="318"/>
      <c r="G160" s="290"/>
      <c r="H160" s="310"/>
      <c r="I160" s="319"/>
      <c r="J160" s="320" t="s">
        <v>1173</v>
      </c>
      <c r="K160" s="321">
        <v>4076</v>
      </c>
      <c r="L160" s="322"/>
      <c r="M160" s="323"/>
      <c r="N160" s="322"/>
      <c r="O160" s="324">
        <v>1</v>
      </c>
      <c r="P160" s="322"/>
      <c r="Q160" s="322"/>
      <c r="R160" s="321">
        <v>54.618399999999994</v>
      </c>
      <c r="S160" s="310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</row>
    <row r="161" spans="1:32" s="285" customFormat="1" ht="22.5" customHeight="1">
      <c r="A161" s="316" t="s">
        <v>2834</v>
      </c>
      <c r="B161" s="310"/>
      <c r="C161" s="317" t="s">
        <v>2958</v>
      </c>
      <c r="D161" s="318"/>
      <c r="E161" s="317" t="s">
        <v>2523</v>
      </c>
      <c r="F161" s="318"/>
      <c r="G161" s="290"/>
      <c r="H161" s="310"/>
      <c r="I161" s="319"/>
      <c r="J161" s="320" t="s">
        <v>1173</v>
      </c>
      <c r="K161" s="321">
        <v>4076</v>
      </c>
      <c r="L161" s="322"/>
      <c r="M161" s="323"/>
      <c r="N161" s="322"/>
      <c r="O161" s="324">
        <v>2</v>
      </c>
      <c r="P161" s="322"/>
      <c r="Q161" s="322"/>
      <c r="R161" s="321">
        <v>109.23679999999999</v>
      </c>
      <c r="S161" s="310"/>
      <c r="T161" s="310"/>
      <c r="U161" s="310"/>
      <c r="V161" s="310"/>
      <c r="W161" s="310"/>
      <c r="X161" s="310"/>
      <c r="Y161" s="310"/>
      <c r="Z161" s="310"/>
      <c r="AA161" s="310"/>
      <c r="AB161" s="310"/>
      <c r="AC161" s="310"/>
      <c r="AD161" s="310"/>
      <c r="AE161" s="310"/>
      <c r="AF161" s="310"/>
    </row>
    <row r="162" spans="1:32" s="285" customFormat="1" ht="22.5" customHeight="1">
      <c r="A162" s="316" t="s">
        <v>2835</v>
      </c>
      <c r="B162" s="310"/>
      <c r="C162" s="317" t="s">
        <v>2958</v>
      </c>
      <c r="D162" s="318"/>
      <c r="E162" s="317" t="s">
        <v>2524</v>
      </c>
      <c r="F162" s="318"/>
      <c r="G162" s="290"/>
      <c r="H162" s="310"/>
      <c r="I162" s="319"/>
      <c r="J162" s="320" t="s">
        <v>1173</v>
      </c>
      <c r="K162" s="321">
        <v>4076</v>
      </c>
      <c r="L162" s="322"/>
      <c r="M162" s="323"/>
      <c r="N162" s="322"/>
      <c r="O162" s="324">
        <v>1</v>
      </c>
      <c r="P162" s="322"/>
      <c r="Q162" s="322"/>
      <c r="R162" s="321">
        <v>54.618399999999994</v>
      </c>
      <c r="S162" s="310"/>
      <c r="T162" s="310"/>
      <c r="U162" s="310"/>
      <c r="V162" s="310"/>
      <c r="W162" s="310"/>
      <c r="X162" s="310"/>
      <c r="Y162" s="310"/>
      <c r="Z162" s="310"/>
      <c r="AA162" s="310"/>
      <c r="AB162" s="310"/>
      <c r="AC162" s="310"/>
      <c r="AD162" s="310"/>
      <c r="AE162" s="310"/>
      <c r="AF162" s="310"/>
    </row>
    <row r="163" spans="1:32" s="285" customFormat="1" ht="22.5" customHeight="1">
      <c r="A163" s="316" t="s">
        <v>2836</v>
      </c>
      <c r="B163" s="310"/>
      <c r="C163" s="317" t="s">
        <v>2958</v>
      </c>
      <c r="D163" s="318"/>
      <c r="E163" s="317" t="s">
        <v>2525</v>
      </c>
      <c r="F163" s="318"/>
      <c r="G163" s="290"/>
      <c r="H163" s="310"/>
      <c r="I163" s="319"/>
      <c r="J163" s="320" t="s">
        <v>1173</v>
      </c>
      <c r="K163" s="321">
        <v>4076</v>
      </c>
      <c r="L163" s="322"/>
      <c r="M163" s="323"/>
      <c r="N163" s="322"/>
      <c r="O163" s="324">
        <v>1</v>
      </c>
      <c r="P163" s="322"/>
      <c r="Q163" s="322"/>
      <c r="R163" s="321">
        <v>54.618399999999994</v>
      </c>
      <c r="S163" s="310"/>
      <c r="T163" s="310"/>
      <c r="U163" s="310"/>
      <c r="V163" s="310"/>
      <c r="W163" s="310"/>
      <c r="X163" s="310"/>
      <c r="Y163" s="310"/>
      <c r="Z163" s="310"/>
      <c r="AA163" s="310"/>
      <c r="AB163" s="310"/>
      <c r="AC163" s="310"/>
      <c r="AD163" s="310"/>
      <c r="AE163" s="310"/>
      <c r="AF163" s="310"/>
    </row>
    <row r="164" spans="1:32" s="285" customFormat="1" ht="22.5" customHeight="1">
      <c r="A164" s="316" t="s">
        <v>2837</v>
      </c>
      <c r="B164" s="310"/>
      <c r="C164" s="317" t="s">
        <v>2958</v>
      </c>
      <c r="D164" s="318"/>
      <c r="E164" s="317" t="s">
        <v>2957</v>
      </c>
      <c r="F164" s="318"/>
      <c r="G164" s="290"/>
      <c r="H164" s="310"/>
      <c r="I164" s="319"/>
      <c r="J164" s="320" t="s">
        <v>1173</v>
      </c>
      <c r="K164" s="321">
        <v>4076</v>
      </c>
      <c r="L164" s="322"/>
      <c r="M164" s="323"/>
      <c r="N164" s="322"/>
      <c r="O164" s="324">
        <v>1</v>
      </c>
      <c r="P164" s="322"/>
      <c r="Q164" s="322"/>
      <c r="R164" s="321">
        <v>54.618399999999994</v>
      </c>
      <c r="S164" s="310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  <c r="AE164" s="310"/>
      <c r="AF164" s="310"/>
    </row>
    <row r="165" spans="1:32" s="285" customFormat="1" ht="22.5" customHeight="1">
      <c r="A165" s="316" t="s">
        <v>2838</v>
      </c>
      <c r="B165" s="310"/>
      <c r="C165" s="317" t="s">
        <v>2958</v>
      </c>
      <c r="D165" s="318"/>
      <c r="E165" s="317" t="s">
        <v>2526</v>
      </c>
      <c r="F165" s="318"/>
      <c r="G165" s="290"/>
      <c r="H165" s="310"/>
      <c r="I165" s="319"/>
      <c r="J165" s="320" t="s">
        <v>1173</v>
      </c>
      <c r="K165" s="321">
        <v>4076</v>
      </c>
      <c r="L165" s="322"/>
      <c r="M165" s="323"/>
      <c r="N165" s="322"/>
      <c r="O165" s="324">
        <v>1</v>
      </c>
      <c r="P165" s="322"/>
      <c r="Q165" s="322"/>
      <c r="R165" s="321">
        <v>54.618399999999994</v>
      </c>
      <c r="S165" s="310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  <c r="AE165" s="310"/>
      <c r="AF165" s="310"/>
    </row>
    <row r="166" spans="1:32" s="285" customFormat="1" ht="22.5" customHeight="1">
      <c r="A166" s="316" t="s">
        <v>2839</v>
      </c>
      <c r="B166" s="310"/>
      <c r="C166" s="317" t="s">
        <v>2958</v>
      </c>
      <c r="D166" s="318"/>
      <c r="E166" s="317" t="s">
        <v>2527</v>
      </c>
      <c r="F166" s="318"/>
      <c r="G166" s="290"/>
      <c r="H166" s="310"/>
      <c r="I166" s="319"/>
      <c r="J166" s="320" t="s">
        <v>1173</v>
      </c>
      <c r="K166" s="321">
        <v>4076</v>
      </c>
      <c r="L166" s="322"/>
      <c r="M166" s="323"/>
      <c r="N166" s="322"/>
      <c r="O166" s="324">
        <v>1</v>
      </c>
      <c r="P166" s="322"/>
      <c r="Q166" s="322"/>
      <c r="R166" s="321">
        <v>54.618399999999994</v>
      </c>
      <c r="S166" s="310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  <c r="AE166" s="310"/>
      <c r="AF166" s="310"/>
    </row>
    <row r="167" spans="1:32" s="285" customFormat="1" ht="22.5" customHeight="1">
      <c r="A167" s="316" t="s">
        <v>2840</v>
      </c>
      <c r="B167" s="310"/>
      <c r="C167" s="317" t="s">
        <v>2958</v>
      </c>
      <c r="D167" s="318"/>
      <c r="E167" s="317" t="s">
        <v>2528</v>
      </c>
      <c r="F167" s="318"/>
      <c r="G167" s="290"/>
      <c r="H167" s="310"/>
      <c r="I167" s="319"/>
      <c r="J167" s="320" t="s">
        <v>1173</v>
      </c>
      <c r="K167" s="321">
        <v>4076</v>
      </c>
      <c r="L167" s="322"/>
      <c r="M167" s="323"/>
      <c r="N167" s="322"/>
      <c r="O167" s="324">
        <v>1</v>
      </c>
      <c r="P167" s="322"/>
      <c r="Q167" s="322"/>
      <c r="R167" s="321">
        <v>54.618399999999994</v>
      </c>
      <c r="S167" s="310"/>
      <c r="T167" s="310"/>
      <c r="U167" s="310"/>
      <c r="V167" s="310"/>
      <c r="W167" s="310"/>
      <c r="X167" s="310"/>
      <c r="Y167" s="310"/>
      <c r="Z167" s="310"/>
      <c r="AA167" s="310"/>
      <c r="AB167" s="310"/>
      <c r="AC167" s="310"/>
      <c r="AD167" s="310"/>
      <c r="AE167" s="310"/>
      <c r="AF167" s="310"/>
    </row>
    <row r="168" spans="1:32" s="285" customFormat="1" ht="22.5" customHeight="1">
      <c r="A168" s="316" t="s">
        <v>2841</v>
      </c>
      <c r="B168" s="310"/>
      <c r="C168" s="317" t="s">
        <v>2958</v>
      </c>
      <c r="D168" s="318"/>
      <c r="E168" s="317" t="s">
        <v>2529</v>
      </c>
      <c r="F168" s="318"/>
      <c r="G168" s="290"/>
      <c r="H168" s="310"/>
      <c r="I168" s="319"/>
      <c r="J168" s="320" t="s">
        <v>1173</v>
      </c>
      <c r="K168" s="321">
        <v>4076</v>
      </c>
      <c r="L168" s="322"/>
      <c r="M168" s="323"/>
      <c r="N168" s="322"/>
      <c r="O168" s="324">
        <v>1</v>
      </c>
      <c r="P168" s="322"/>
      <c r="Q168" s="322"/>
      <c r="R168" s="321">
        <v>54.618399999999994</v>
      </c>
      <c r="S168" s="310"/>
      <c r="T168" s="310"/>
      <c r="U168" s="310"/>
      <c r="V168" s="310"/>
      <c r="W168" s="310"/>
      <c r="X168" s="310"/>
      <c r="Y168" s="310"/>
      <c r="Z168" s="310"/>
      <c r="AA168" s="310"/>
      <c r="AB168" s="310"/>
      <c r="AC168" s="310"/>
      <c r="AD168" s="310"/>
      <c r="AE168" s="310"/>
      <c r="AF168" s="310"/>
    </row>
    <row r="169" spans="1:32" s="285" customFormat="1" ht="22.5" customHeight="1">
      <c r="A169" s="316" t="s">
        <v>2842</v>
      </c>
      <c r="B169" s="310"/>
      <c r="C169" s="317" t="s">
        <v>2958</v>
      </c>
      <c r="D169" s="318"/>
      <c r="E169" s="317" t="s">
        <v>2530</v>
      </c>
      <c r="F169" s="318"/>
      <c r="G169" s="290"/>
      <c r="H169" s="310"/>
      <c r="I169" s="319"/>
      <c r="J169" s="320" t="s">
        <v>1173</v>
      </c>
      <c r="K169" s="321">
        <v>4076</v>
      </c>
      <c r="L169" s="322"/>
      <c r="M169" s="323"/>
      <c r="N169" s="322"/>
      <c r="O169" s="324">
        <v>1</v>
      </c>
      <c r="P169" s="322"/>
      <c r="Q169" s="322"/>
      <c r="R169" s="321">
        <v>54.618399999999994</v>
      </c>
      <c r="S169" s="310"/>
      <c r="T169" s="310"/>
      <c r="U169" s="310"/>
      <c r="V169" s="310"/>
      <c r="W169" s="310"/>
      <c r="X169" s="310"/>
      <c r="Y169" s="310"/>
      <c r="Z169" s="310"/>
      <c r="AA169" s="310"/>
      <c r="AB169" s="310"/>
      <c r="AC169" s="310"/>
      <c r="AD169" s="310"/>
      <c r="AE169" s="310"/>
      <c r="AF169" s="310"/>
    </row>
    <row r="170" spans="1:32" s="285" customFormat="1" ht="22.5" customHeight="1">
      <c r="A170" s="316" t="s">
        <v>2843</v>
      </c>
      <c r="B170" s="310"/>
      <c r="C170" s="317" t="s">
        <v>2958</v>
      </c>
      <c r="D170" s="318"/>
      <c r="E170" s="317" t="s">
        <v>2531</v>
      </c>
      <c r="F170" s="318"/>
      <c r="G170" s="290"/>
      <c r="H170" s="310"/>
      <c r="I170" s="319"/>
      <c r="J170" s="320" t="s">
        <v>1173</v>
      </c>
      <c r="K170" s="321">
        <v>4076</v>
      </c>
      <c r="L170" s="322"/>
      <c r="M170" s="323"/>
      <c r="N170" s="322"/>
      <c r="O170" s="324">
        <v>1</v>
      </c>
      <c r="P170" s="322"/>
      <c r="Q170" s="322"/>
      <c r="R170" s="321">
        <v>54.618399999999994</v>
      </c>
      <c r="S170" s="310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</row>
    <row r="171" spans="1:32" s="285" customFormat="1" ht="22.5" customHeight="1">
      <c r="A171" s="316" t="s">
        <v>2844</v>
      </c>
      <c r="B171" s="310"/>
      <c r="C171" s="317" t="s">
        <v>2958</v>
      </c>
      <c r="D171" s="318"/>
      <c r="E171" s="317" t="s">
        <v>2532</v>
      </c>
      <c r="F171" s="318"/>
      <c r="G171" s="290"/>
      <c r="H171" s="310"/>
      <c r="I171" s="319"/>
      <c r="J171" s="320" t="s">
        <v>1173</v>
      </c>
      <c r="K171" s="321">
        <v>4076</v>
      </c>
      <c r="L171" s="322"/>
      <c r="M171" s="323"/>
      <c r="N171" s="322"/>
      <c r="O171" s="324">
        <v>1</v>
      </c>
      <c r="P171" s="322"/>
      <c r="Q171" s="322"/>
      <c r="R171" s="321">
        <v>54.618399999999994</v>
      </c>
      <c r="S171" s="310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</row>
    <row r="172" spans="1:32" s="285" customFormat="1" ht="22.5" customHeight="1">
      <c r="A172" s="316" t="s">
        <v>2845</v>
      </c>
      <c r="B172" s="310"/>
      <c r="C172" s="317" t="s">
        <v>2958</v>
      </c>
      <c r="D172" s="318"/>
      <c r="E172" s="317" t="s">
        <v>2497</v>
      </c>
      <c r="F172" s="318"/>
      <c r="G172" s="290"/>
      <c r="H172" s="310"/>
      <c r="I172" s="319"/>
      <c r="J172" s="320" t="s">
        <v>1173</v>
      </c>
      <c r="K172" s="321">
        <v>1016</v>
      </c>
      <c r="L172" s="322"/>
      <c r="M172" s="323"/>
      <c r="N172" s="322"/>
      <c r="O172" s="324">
        <v>1</v>
      </c>
      <c r="P172" s="322"/>
      <c r="Q172" s="322"/>
      <c r="R172" s="321">
        <v>13.6144</v>
      </c>
      <c r="S172" s="310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</row>
    <row r="173" spans="1:32" s="285" customFormat="1" ht="22.5" customHeight="1">
      <c r="A173" s="316" t="s">
        <v>2846</v>
      </c>
      <c r="B173" s="310"/>
      <c r="C173" s="317" t="s">
        <v>2958</v>
      </c>
      <c r="D173" s="318"/>
      <c r="E173" s="317" t="s">
        <v>2498</v>
      </c>
      <c r="F173" s="318"/>
      <c r="G173" s="290"/>
      <c r="H173" s="310"/>
      <c r="I173" s="319"/>
      <c r="J173" s="320" t="s">
        <v>1173</v>
      </c>
      <c r="K173" s="321">
        <v>1016</v>
      </c>
      <c r="L173" s="322"/>
      <c r="M173" s="323"/>
      <c r="N173" s="322"/>
      <c r="O173" s="324">
        <v>1</v>
      </c>
      <c r="P173" s="322"/>
      <c r="Q173" s="322"/>
      <c r="R173" s="321">
        <v>13.6144</v>
      </c>
      <c r="S173" s="310"/>
      <c r="T173" s="310"/>
      <c r="U173" s="310"/>
      <c r="V173" s="310"/>
      <c r="W173" s="310"/>
      <c r="X173" s="310"/>
      <c r="Y173" s="310"/>
      <c r="Z173" s="310"/>
      <c r="AA173" s="310"/>
      <c r="AB173" s="310"/>
      <c r="AC173" s="310"/>
      <c r="AD173" s="310"/>
      <c r="AE173" s="310"/>
      <c r="AF173" s="310"/>
    </row>
    <row r="174" spans="1:32" s="285" customFormat="1" ht="22.5" customHeight="1">
      <c r="A174" s="316" t="s">
        <v>2847</v>
      </c>
      <c r="B174" s="310"/>
      <c r="C174" s="317" t="s">
        <v>2958</v>
      </c>
      <c r="D174" s="318"/>
      <c r="E174" s="317" t="s">
        <v>2682</v>
      </c>
      <c r="F174" s="318"/>
      <c r="G174" s="290"/>
      <c r="H174" s="310"/>
      <c r="I174" s="319"/>
      <c r="J174" s="320" t="s">
        <v>1173</v>
      </c>
      <c r="K174" s="321">
        <v>4931</v>
      </c>
      <c r="L174" s="322"/>
      <c r="M174" s="323"/>
      <c r="N174" s="322"/>
      <c r="O174" s="324">
        <v>1</v>
      </c>
      <c r="P174" s="322"/>
      <c r="Q174" s="322"/>
      <c r="R174" s="321">
        <v>66.075400000000002</v>
      </c>
      <c r="S174" s="310"/>
      <c r="T174" s="310"/>
      <c r="U174" s="310"/>
      <c r="V174" s="310"/>
      <c r="W174" s="310"/>
      <c r="X174" s="310"/>
      <c r="Y174" s="310"/>
      <c r="Z174" s="310"/>
      <c r="AA174" s="310"/>
      <c r="AB174" s="310"/>
      <c r="AC174" s="310"/>
      <c r="AD174" s="310"/>
      <c r="AE174" s="310"/>
      <c r="AF174" s="310"/>
    </row>
    <row r="175" spans="1:32" s="285" customFormat="1" ht="22.5" customHeight="1">
      <c r="A175" s="316" t="s">
        <v>2848</v>
      </c>
      <c r="B175" s="310"/>
      <c r="C175" s="317" t="s">
        <v>2958</v>
      </c>
      <c r="D175" s="318"/>
      <c r="E175" s="317" t="s">
        <v>2683</v>
      </c>
      <c r="F175" s="318"/>
      <c r="G175" s="290"/>
      <c r="H175" s="310"/>
      <c r="I175" s="319"/>
      <c r="J175" s="320" t="s">
        <v>1173</v>
      </c>
      <c r="K175" s="321">
        <v>5593</v>
      </c>
      <c r="L175" s="322"/>
      <c r="M175" s="323"/>
      <c r="N175" s="322"/>
      <c r="O175" s="324">
        <v>1</v>
      </c>
      <c r="P175" s="322"/>
      <c r="Q175" s="322"/>
      <c r="R175" s="321">
        <v>74.946200000000005</v>
      </c>
      <c r="S175" s="310"/>
      <c r="T175" s="310"/>
      <c r="U175" s="310"/>
      <c r="V175" s="310"/>
      <c r="W175" s="310"/>
      <c r="X175" s="310"/>
      <c r="Y175" s="310"/>
      <c r="Z175" s="310"/>
      <c r="AA175" s="310"/>
      <c r="AB175" s="310"/>
      <c r="AC175" s="310"/>
      <c r="AD175" s="310"/>
      <c r="AE175" s="310"/>
      <c r="AF175" s="310"/>
    </row>
    <row r="176" spans="1:32" s="285" customFormat="1" ht="22.5" customHeight="1">
      <c r="A176" s="316" t="s">
        <v>2849</v>
      </c>
      <c r="B176" s="310"/>
      <c r="C176" s="317" t="s">
        <v>2958</v>
      </c>
      <c r="D176" s="318"/>
      <c r="E176" s="317" t="s">
        <v>2516</v>
      </c>
      <c r="F176" s="318"/>
      <c r="G176" s="290"/>
      <c r="H176" s="310"/>
      <c r="I176" s="319"/>
      <c r="J176" s="320" t="s">
        <v>1173</v>
      </c>
      <c r="K176" s="321">
        <v>3536</v>
      </c>
      <c r="L176" s="322"/>
      <c r="M176" s="323"/>
      <c r="N176" s="322"/>
      <c r="O176" s="324">
        <v>2</v>
      </c>
      <c r="P176" s="322"/>
      <c r="Q176" s="322"/>
      <c r="R176" s="321">
        <v>94</v>
      </c>
      <c r="S176" s="310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</row>
    <row r="177" spans="1:32" s="285" customFormat="1" ht="22.5" customHeight="1">
      <c r="A177" s="316" t="s">
        <v>2850</v>
      </c>
      <c r="B177" s="310"/>
      <c r="C177" s="317" t="s">
        <v>2958</v>
      </c>
      <c r="D177" s="318"/>
      <c r="E177" s="317" t="s">
        <v>2533</v>
      </c>
      <c r="F177" s="318"/>
      <c r="G177" s="290"/>
      <c r="H177" s="310"/>
      <c r="I177" s="319"/>
      <c r="J177" s="320" t="s">
        <v>1173</v>
      </c>
      <c r="K177" s="321">
        <v>4179</v>
      </c>
      <c r="L177" s="322"/>
      <c r="M177" s="323"/>
      <c r="N177" s="322"/>
      <c r="O177" s="324">
        <v>1</v>
      </c>
      <c r="P177" s="322"/>
      <c r="Q177" s="322"/>
      <c r="R177" s="321">
        <v>55.998600000000003</v>
      </c>
      <c r="S177" s="310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</row>
    <row r="178" spans="1:32" s="285" customFormat="1" ht="22.5" customHeight="1">
      <c r="A178" s="316" t="s">
        <v>2851</v>
      </c>
      <c r="B178" s="310"/>
      <c r="C178" s="317" t="s">
        <v>2958</v>
      </c>
      <c r="D178" s="318"/>
      <c r="E178" s="317" t="s">
        <v>2534</v>
      </c>
      <c r="F178" s="318"/>
      <c r="G178" s="290"/>
      <c r="H178" s="310"/>
      <c r="I178" s="319"/>
      <c r="J178" s="320" t="s">
        <v>1173</v>
      </c>
      <c r="K178" s="321">
        <v>4179</v>
      </c>
      <c r="L178" s="322"/>
      <c r="M178" s="323"/>
      <c r="N178" s="322"/>
      <c r="O178" s="324">
        <v>1</v>
      </c>
      <c r="P178" s="322"/>
      <c r="Q178" s="322"/>
      <c r="R178" s="321">
        <v>55.998600000000003</v>
      </c>
      <c r="S178" s="310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</row>
    <row r="179" spans="1:32" s="285" customFormat="1" ht="22.5" customHeight="1">
      <c r="A179" s="316" t="s">
        <v>2852</v>
      </c>
      <c r="B179" s="310"/>
      <c r="C179" s="317" t="s">
        <v>2958</v>
      </c>
      <c r="D179" s="318"/>
      <c r="E179" s="317" t="s">
        <v>2535</v>
      </c>
      <c r="F179" s="318"/>
      <c r="G179" s="290"/>
      <c r="H179" s="310"/>
      <c r="I179" s="319"/>
      <c r="J179" s="320" t="s">
        <v>1173</v>
      </c>
      <c r="K179" s="321">
        <v>4179</v>
      </c>
      <c r="L179" s="322">
        <f t="shared" ref="L179:L183" si="6">IF(K179="",1,K179/1000)</f>
        <v>4.1790000000000003</v>
      </c>
      <c r="M179" s="323"/>
      <c r="N179" s="322">
        <f t="shared" ref="N179:N183" si="7">IF(M179="",1,M179/1000)</f>
        <v>1</v>
      </c>
      <c r="O179" s="324">
        <v>1</v>
      </c>
      <c r="P179" s="322" t="str">
        <f>IF(H179="","",VLOOKUP(H179,単重表!$C$6:'単重表'!$F$2502,3,FALSE))</f>
        <v/>
      </c>
      <c r="Q179" s="322"/>
      <c r="R179" s="321">
        <v>55.998600000000003</v>
      </c>
      <c r="S179" s="310"/>
      <c r="T179" s="310"/>
      <c r="U179" s="310"/>
      <c r="V179" s="310"/>
      <c r="W179" s="310"/>
      <c r="X179" s="310"/>
      <c r="Y179" s="310"/>
      <c r="Z179" s="310"/>
      <c r="AA179" s="310"/>
      <c r="AB179" s="310"/>
      <c r="AC179" s="310"/>
      <c r="AD179" s="310"/>
      <c r="AE179" s="310"/>
      <c r="AF179" s="310"/>
    </row>
    <row r="180" spans="1:32" s="285" customFormat="1" ht="22.5" customHeight="1">
      <c r="A180" s="316" t="s">
        <v>2853</v>
      </c>
      <c r="B180" s="310"/>
      <c r="C180" s="317" t="s">
        <v>2958</v>
      </c>
      <c r="D180" s="318"/>
      <c r="E180" s="317" t="s">
        <v>2536</v>
      </c>
      <c r="F180" s="318"/>
      <c r="G180" s="290"/>
      <c r="H180" s="310"/>
      <c r="I180" s="319"/>
      <c r="J180" s="320" t="s">
        <v>1173</v>
      </c>
      <c r="K180" s="321">
        <v>4179</v>
      </c>
      <c r="L180" s="322">
        <f t="shared" si="6"/>
        <v>4.1790000000000003</v>
      </c>
      <c r="M180" s="323"/>
      <c r="N180" s="322">
        <f t="shared" si="7"/>
        <v>1</v>
      </c>
      <c r="O180" s="324">
        <v>1</v>
      </c>
      <c r="P180" s="322" t="str">
        <f>IF(H180="","",VLOOKUP(H180,単重表!$C$6:'単重表'!$F$2502,3,FALSE))</f>
        <v/>
      </c>
      <c r="Q180" s="322"/>
      <c r="R180" s="321">
        <v>55.998600000000003</v>
      </c>
      <c r="S180" s="310"/>
      <c r="T180" s="310"/>
      <c r="U180" s="310"/>
      <c r="V180" s="310"/>
      <c r="W180" s="310"/>
      <c r="X180" s="310"/>
      <c r="Y180" s="310"/>
      <c r="Z180" s="310"/>
      <c r="AA180" s="310"/>
      <c r="AB180" s="310"/>
      <c r="AC180" s="310"/>
      <c r="AD180" s="310"/>
      <c r="AE180" s="310"/>
      <c r="AF180" s="310"/>
    </row>
    <row r="181" spans="1:32" s="285" customFormat="1" ht="22.5" customHeight="1">
      <c r="A181" s="316" t="s">
        <v>2854</v>
      </c>
      <c r="B181" s="310"/>
      <c r="C181" s="317" t="s">
        <v>2958</v>
      </c>
      <c r="D181" s="318"/>
      <c r="E181" s="317" t="s">
        <v>2537</v>
      </c>
      <c r="F181" s="318"/>
      <c r="G181" s="290"/>
      <c r="H181" s="310"/>
      <c r="I181" s="319"/>
      <c r="J181" s="320" t="s">
        <v>1173</v>
      </c>
      <c r="K181" s="321">
        <v>4179</v>
      </c>
      <c r="L181" s="322">
        <f t="shared" si="6"/>
        <v>4.1790000000000003</v>
      </c>
      <c r="M181" s="323"/>
      <c r="N181" s="322">
        <f t="shared" si="7"/>
        <v>1</v>
      </c>
      <c r="O181" s="324">
        <v>2</v>
      </c>
      <c r="P181" s="322" t="str">
        <f>IF(H181="","",VLOOKUP(H181,単重表!$C$6:'単重表'!$F$2502,3,FALSE))</f>
        <v/>
      </c>
      <c r="Q181" s="322"/>
      <c r="R181" s="321">
        <v>111.99720000000001</v>
      </c>
      <c r="S181" s="310"/>
      <c r="T181" s="310"/>
      <c r="U181" s="310"/>
      <c r="V181" s="310"/>
      <c r="W181" s="310"/>
      <c r="X181" s="310"/>
      <c r="Y181" s="310"/>
      <c r="Z181" s="310"/>
      <c r="AA181" s="310"/>
      <c r="AB181" s="310"/>
      <c r="AC181" s="310"/>
      <c r="AD181" s="310"/>
      <c r="AE181" s="310"/>
      <c r="AF181" s="310"/>
    </row>
    <row r="182" spans="1:32" s="285" customFormat="1" ht="22.5" customHeight="1">
      <c r="A182" s="316" t="s">
        <v>2855</v>
      </c>
      <c r="B182" s="310"/>
      <c r="C182" s="317" t="s">
        <v>2958</v>
      </c>
      <c r="D182" s="318"/>
      <c r="E182" s="317" t="s">
        <v>2538</v>
      </c>
      <c r="F182" s="318"/>
      <c r="G182" s="290"/>
      <c r="H182" s="310"/>
      <c r="I182" s="319"/>
      <c r="J182" s="320" t="s">
        <v>1173</v>
      </c>
      <c r="K182" s="321">
        <v>4179</v>
      </c>
      <c r="L182" s="322">
        <f t="shared" si="6"/>
        <v>4.1790000000000003</v>
      </c>
      <c r="M182" s="323"/>
      <c r="N182" s="322">
        <f t="shared" si="7"/>
        <v>1</v>
      </c>
      <c r="O182" s="324">
        <v>1</v>
      </c>
      <c r="P182" s="322" t="str">
        <f>IF(H182="","",VLOOKUP(H182,単重表!$C$6:'単重表'!$F$2502,3,FALSE))</f>
        <v/>
      </c>
      <c r="Q182" s="322"/>
      <c r="R182" s="321">
        <v>55.998600000000003</v>
      </c>
      <c r="S182" s="310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</row>
    <row r="183" spans="1:32" s="285" customFormat="1" ht="22.5" customHeight="1">
      <c r="A183" s="316" t="s">
        <v>2856</v>
      </c>
      <c r="B183" s="310"/>
      <c r="C183" s="317" t="s">
        <v>2958</v>
      </c>
      <c r="D183" s="318"/>
      <c r="E183" s="317" t="s">
        <v>2539</v>
      </c>
      <c r="F183" s="318"/>
      <c r="G183" s="290"/>
      <c r="H183" s="310"/>
      <c r="I183" s="319"/>
      <c r="J183" s="320" t="s">
        <v>1173</v>
      </c>
      <c r="K183" s="321">
        <v>4179</v>
      </c>
      <c r="L183" s="322">
        <f t="shared" si="6"/>
        <v>4.1790000000000003</v>
      </c>
      <c r="M183" s="323"/>
      <c r="N183" s="322">
        <f t="shared" si="7"/>
        <v>1</v>
      </c>
      <c r="O183" s="324">
        <v>2</v>
      </c>
      <c r="P183" s="322" t="str">
        <f>IF(H183="","",VLOOKUP(H183,単重表!$C$6:'単重表'!$F$2502,3,FALSE))</f>
        <v/>
      </c>
      <c r="Q183" s="322"/>
      <c r="R183" s="321">
        <v>111.99720000000001</v>
      </c>
      <c r="S183" s="310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</row>
    <row r="184" spans="1:32" s="285" customFormat="1" ht="22.5" customHeight="1">
      <c r="A184" s="316" t="s">
        <v>2857</v>
      </c>
      <c r="B184" s="310"/>
      <c r="C184" s="317" t="s">
        <v>2958</v>
      </c>
      <c r="D184" s="318"/>
      <c r="E184" s="317" t="s">
        <v>2540</v>
      </c>
      <c r="F184" s="318"/>
      <c r="G184" s="290"/>
      <c r="H184" s="310"/>
      <c r="I184" s="319"/>
      <c r="J184" s="320" t="s">
        <v>1173</v>
      </c>
      <c r="K184" s="321">
        <v>4179</v>
      </c>
      <c r="L184" s="322"/>
      <c r="M184" s="323"/>
      <c r="N184" s="322"/>
      <c r="O184" s="324">
        <v>1</v>
      </c>
      <c r="P184" s="322"/>
      <c r="Q184" s="322"/>
      <c r="R184" s="321">
        <v>55.998600000000003</v>
      </c>
      <c r="S184" s="310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</row>
    <row r="185" spans="1:32" s="285" customFormat="1" ht="22.5" customHeight="1">
      <c r="A185" s="316" t="s">
        <v>2858</v>
      </c>
      <c r="B185" s="310"/>
      <c r="C185" s="317" t="s">
        <v>2958</v>
      </c>
      <c r="D185" s="318"/>
      <c r="E185" s="317" t="s">
        <v>2542</v>
      </c>
      <c r="F185" s="318"/>
      <c r="G185" s="290"/>
      <c r="H185" s="310"/>
      <c r="I185" s="319"/>
      <c r="J185" s="320" t="s">
        <v>1173</v>
      </c>
      <c r="K185" s="321">
        <v>4179</v>
      </c>
      <c r="L185" s="322"/>
      <c r="M185" s="323"/>
      <c r="N185" s="322"/>
      <c r="O185" s="324">
        <v>1</v>
      </c>
      <c r="P185" s="322"/>
      <c r="Q185" s="322"/>
      <c r="R185" s="321">
        <v>55.998600000000003</v>
      </c>
      <c r="S185" s="310"/>
      <c r="T185" s="310"/>
      <c r="U185" s="310"/>
      <c r="V185" s="310"/>
      <c r="W185" s="310"/>
      <c r="X185" s="310"/>
      <c r="Y185" s="310"/>
      <c r="Z185" s="310"/>
      <c r="AA185" s="310"/>
      <c r="AB185" s="310"/>
      <c r="AC185" s="310"/>
      <c r="AD185" s="310"/>
      <c r="AE185" s="310"/>
      <c r="AF185" s="310"/>
    </row>
    <row r="186" spans="1:32" s="285" customFormat="1" ht="22.5" customHeight="1">
      <c r="A186" s="316" t="s">
        <v>2859</v>
      </c>
      <c r="B186" s="310"/>
      <c r="C186" s="317" t="s">
        <v>2958</v>
      </c>
      <c r="D186" s="318"/>
      <c r="E186" s="317" t="s">
        <v>2543</v>
      </c>
      <c r="F186" s="318"/>
      <c r="G186" s="290"/>
      <c r="H186" s="310"/>
      <c r="I186" s="319"/>
      <c r="J186" s="320" t="s">
        <v>1173</v>
      </c>
      <c r="K186" s="321">
        <v>4179</v>
      </c>
      <c r="L186" s="322">
        <f t="shared" ref="L186:L253" si="8">IF(K186="",1,K186/1000)</f>
        <v>4.1790000000000003</v>
      </c>
      <c r="M186" s="323"/>
      <c r="N186" s="322">
        <f t="shared" ref="N186:N253" si="9">IF(M186="",1,M186/1000)</f>
        <v>1</v>
      </c>
      <c r="O186" s="324">
        <v>1</v>
      </c>
      <c r="P186" s="322" t="str">
        <f>IF(H186="","",VLOOKUP(H186,単重表!$C$6:'単重表'!$F$2502,3,FALSE))</f>
        <v/>
      </c>
      <c r="Q186" s="322"/>
      <c r="R186" s="321">
        <v>55.998600000000003</v>
      </c>
      <c r="S186" s="310"/>
      <c r="T186" s="310"/>
      <c r="U186" s="310"/>
      <c r="V186" s="310"/>
      <c r="W186" s="310"/>
      <c r="X186" s="310"/>
      <c r="Y186" s="310"/>
      <c r="Z186" s="310"/>
      <c r="AA186" s="310"/>
      <c r="AB186" s="310"/>
      <c r="AC186" s="310"/>
      <c r="AD186" s="310"/>
      <c r="AE186" s="310"/>
      <c r="AF186" s="310"/>
    </row>
    <row r="187" spans="1:32" s="285" customFormat="1" ht="22.5" customHeight="1">
      <c r="A187" s="316" t="s">
        <v>2860</v>
      </c>
      <c r="B187" s="310"/>
      <c r="C187" s="317" t="s">
        <v>2958</v>
      </c>
      <c r="D187" s="318"/>
      <c r="E187" s="317" t="s">
        <v>2491</v>
      </c>
      <c r="F187" s="318"/>
      <c r="G187" s="290"/>
      <c r="H187" s="310"/>
      <c r="I187" s="319"/>
      <c r="J187" s="320" t="s">
        <v>1173</v>
      </c>
      <c r="K187" s="321">
        <v>864</v>
      </c>
      <c r="L187" s="322">
        <f t="shared" si="8"/>
        <v>0.86399999999999999</v>
      </c>
      <c r="M187" s="323"/>
      <c r="N187" s="322">
        <f t="shared" si="9"/>
        <v>1</v>
      </c>
      <c r="O187" s="324">
        <v>2</v>
      </c>
      <c r="P187" s="322" t="str">
        <f>IF(H187="","",VLOOKUP(H187,単重表!$C$6:'単重表'!$F$2502,3,FALSE))</f>
        <v/>
      </c>
      <c r="Q187" s="322"/>
      <c r="R187" s="321">
        <v>23.155200000000001</v>
      </c>
      <c r="S187" s="310"/>
      <c r="T187" s="310"/>
      <c r="U187" s="310"/>
      <c r="V187" s="310"/>
      <c r="W187" s="310"/>
      <c r="X187" s="310"/>
      <c r="Y187" s="310"/>
      <c r="Z187" s="310"/>
      <c r="AA187" s="310"/>
      <c r="AB187" s="310"/>
      <c r="AC187" s="310"/>
      <c r="AD187" s="310"/>
      <c r="AE187" s="310"/>
      <c r="AF187" s="310"/>
    </row>
    <row r="188" spans="1:32" s="285" customFormat="1" ht="22.5" customHeight="1">
      <c r="A188" s="316" t="s">
        <v>2861</v>
      </c>
      <c r="B188" s="310"/>
      <c r="C188" s="317" t="s">
        <v>2958</v>
      </c>
      <c r="D188" s="318"/>
      <c r="E188" s="317" t="s">
        <v>2492</v>
      </c>
      <c r="F188" s="318"/>
      <c r="G188" s="290"/>
      <c r="H188" s="310"/>
      <c r="I188" s="319"/>
      <c r="J188" s="320" t="s">
        <v>1173</v>
      </c>
      <c r="K188" s="321">
        <v>864</v>
      </c>
      <c r="L188" s="322">
        <f t="shared" si="8"/>
        <v>0.86399999999999999</v>
      </c>
      <c r="M188" s="323"/>
      <c r="N188" s="322">
        <f t="shared" si="9"/>
        <v>1</v>
      </c>
      <c r="O188" s="324">
        <v>1</v>
      </c>
      <c r="P188" s="322" t="str">
        <f>IF(H188="","",VLOOKUP(H188,単重表!$C$6:'単重表'!$F$2502,3,FALSE))</f>
        <v/>
      </c>
      <c r="Q188" s="322"/>
      <c r="R188" s="321">
        <v>11.5776</v>
      </c>
      <c r="S188" s="310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</row>
    <row r="189" spans="1:32" s="285" customFormat="1" ht="22.5" customHeight="1">
      <c r="A189" s="316" t="s">
        <v>2862</v>
      </c>
      <c r="B189" s="310"/>
      <c r="C189" s="317" t="s">
        <v>2958</v>
      </c>
      <c r="D189" s="318"/>
      <c r="E189" s="317" t="s">
        <v>2493</v>
      </c>
      <c r="F189" s="318"/>
      <c r="G189" s="290"/>
      <c r="H189" s="310"/>
      <c r="I189" s="319"/>
      <c r="J189" s="320" t="s">
        <v>1173</v>
      </c>
      <c r="K189" s="321">
        <v>864</v>
      </c>
      <c r="L189" s="322">
        <f t="shared" si="8"/>
        <v>0.86399999999999999</v>
      </c>
      <c r="M189" s="323"/>
      <c r="N189" s="322">
        <f t="shared" si="9"/>
        <v>1</v>
      </c>
      <c r="O189" s="324">
        <v>1</v>
      </c>
      <c r="P189" s="322" t="str">
        <f>IF(H189="","",VLOOKUP(H189,単重表!$C$6:'単重表'!$F$2502,3,FALSE))</f>
        <v/>
      </c>
      <c r="Q189" s="322"/>
      <c r="R189" s="321">
        <v>11.5776</v>
      </c>
      <c r="S189" s="310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</row>
    <row r="190" spans="1:32" s="285" customFormat="1" ht="22.5" customHeight="1">
      <c r="A190" s="316" t="s">
        <v>2863</v>
      </c>
      <c r="B190" s="310"/>
      <c r="C190" s="317" t="s">
        <v>2958</v>
      </c>
      <c r="D190" s="318"/>
      <c r="E190" s="317" t="s">
        <v>2545</v>
      </c>
      <c r="F190" s="318"/>
      <c r="G190" s="290"/>
      <c r="H190" s="310"/>
      <c r="I190" s="319"/>
      <c r="J190" s="320" t="s">
        <v>1173</v>
      </c>
      <c r="K190" s="321">
        <v>4179</v>
      </c>
      <c r="L190" s="322">
        <f t="shared" si="8"/>
        <v>4.1790000000000003</v>
      </c>
      <c r="M190" s="323"/>
      <c r="N190" s="322">
        <f t="shared" si="9"/>
        <v>1</v>
      </c>
      <c r="O190" s="324">
        <v>1</v>
      </c>
      <c r="P190" s="322" t="str">
        <f>IF(H190="","",VLOOKUP(H190,単重表!$C$6:'単重表'!$F$2502,3,FALSE))</f>
        <v/>
      </c>
      <c r="Q190" s="322"/>
      <c r="R190" s="321">
        <v>55.998600000000003</v>
      </c>
      <c r="S190" s="310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</row>
    <row r="191" spans="1:32" s="285" customFormat="1" ht="22.5" customHeight="1">
      <c r="A191" s="316" t="s">
        <v>2864</v>
      </c>
      <c r="B191" s="310"/>
      <c r="C191" s="317" t="s">
        <v>2958</v>
      </c>
      <c r="D191" s="318"/>
      <c r="E191" s="317" t="s">
        <v>2546</v>
      </c>
      <c r="F191" s="318"/>
      <c r="G191" s="290"/>
      <c r="H191" s="310"/>
      <c r="I191" s="319"/>
      <c r="J191" s="320" t="s">
        <v>1173</v>
      </c>
      <c r="K191" s="321">
        <v>4179</v>
      </c>
      <c r="L191" s="322">
        <f t="shared" si="8"/>
        <v>4.1790000000000003</v>
      </c>
      <c r="M191" s="323"/>
      <c r="N191" s="322">
        <f t="shared" si="9"/>
        <v>1</v>
      </c>
      <c r="O191" s="324">
        <v>1</v>
      </c>
      <c r="P191" s="322" t="str">
        <f>IF(H191="","",VLOOKUP(H191,単重表!$C$6:'単重表'!$F$2502,3,FALSE))</f>
        <v/>
      </c>
      <c r="Q191" s="322"/>
      <c r="R191" s="321">
        <v>55.998600000000003</v>
      </c>
      <c r="S191" s="310"/>
      <c r="T191" s="310"/>
      <c r="U191" s="310"/>
      <c r="V191" s="310"/>
      <c r="W191" s="310"/>
      <c r="X191" s="310"/>
      <c r="Y191" s="310"/>
      <c r="Z191" s="310"/>
      <c r="AA191" s="310"/>
      <c r="AB191" s="310"/>
      <c r="AC191" s="310"/>
      <c r="AD191" s="310"/>
      <c r="AE191" s="310"/>
      <c r="AF191" s="310"/>
    </row>
    <row r="192" spans="1:32" s="285" customFormat="1" ht="22.5" customHeight="1">
      <c r="A192" s="316" t="s">
        <v>2865</v>
      </c>
      <c r="B192" s="310"/>
      <c r="C192" s="317" t="s">
        <v>2958</v>
      </c>
      <c r="D192" s="318"/>
      <c r="E192" s="317" t="s">
        <v>2494</v>
      </c>
      <c r="F192" s="318"/>
      <c r="G192" s="290"/>
      <c r="H192" s="310"/>
      <c r="I192" s="319"/>
      <c r="J192" s="320" t="s">
        <v>1173</v>
      </c>
      <c r="K192" s="321">
        <v>864</v>
      </c>
      <c r="L192" s="322">
        <f t="shared" si="8"/>
        <v>0.86399999999999999</v>
      </c>
      <c r="M192" s="323"/>
      <c r="N192" s="322">
        <f t="shared" si="9"/>
        <v>1</v>
      </c>
      <c r="O192" s="324">
        <v>2</v>
      </c>
      <c r="P192" s="322" t="str">
        <f>IF(H192="","",VLOOKUP(H192,単重表!$C$6:'単重表'!$F$2502,3,FALSE))</f>
        <v/>
      </c>
      <c r="Q192" s="322"/>
      <c r="R192" s="321">
        <v>23.155200000000001</v>
      </c>
      <c r="S192" s="31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</row>
    <row r="193" spans="1:32" s="285" customFormat="1" ht="22.5" customHeight="1">
      <c r="A193" s="316" t="s">
        <v>2866</v>
      </c>
      <c r="B193" s="310"/>
      <c r="C193" s="317" t="s">
        <v>2958</v>
      </c>
      <c r="D193" s="318"/>
      <c r="E193" s="317" t="s">
        <v>2547</v>
      </c>
      <c r="F193" s="318"/>
      <c r="G193" s="290"/>
      <c r="H193" s="310"/>
      <c r="I193" s="319"/>
      <c r="J193" s="320" t="s">
        <v>1173</v>
      </c>
      <c r="K193" s="321">
        <v>4179</v>
      </c>
      <c r="L193" s="322">
        <f t="shared" si="8"/>
        <v>4.1790000000000003</v>
      </c>
      <c r="M193" s="323"/>
      <c r="N193" s="322">
        <f t="shared" si="9"/>
        <v>1</v>
      </c>
      <c r="O193" s="324">
        <v>1</v>
      </c>
      <c r="P193" s="322" t="str">
        <f>IF(H193="","",VLOOKUP(H193,単重表!$C$6:'単重表'!$F$2502,3,FALSE))</f>
        <v/>
      </c>
      <c r="Q193" s="322"/>
      <c r="R193" s="321">
        <v>55.998600000000003</v>
      </c>
      <c r="S193" s="310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</row>
    <row r="194" spans="1:32" s="285" customFormat="1" ht="22.5" customHeight="1">
      <c r="A194" s="316" t="s">
        <v>2867</v>
      </c>
      <c r="B194" s="310"/>
      <c r="C194" s="317" t="s">
        <v>2958</v>
      </c>
      <c r="D194" s="318"/>
      <c r="E194" s="317" t="s">
        <v>2548</v>
      </c>
      <c r="F194" s="318"/>
      <c r="G194" s="290"/>
      <c r="H194" s="310"/>
      <c r="I194" s="319"/>
      <c r="J194" s="320" t="s">
        <v>1173</v>
      </c>
      <c r="K194" s="321">
        <v>4179</v>
      </c>
      <c r="L194" s="322">
        <f t="shared" si="8"/>
        <v>4.1790000000000003</v>
      </c>
      <c r="M194" s="323"/>
      <c r="N194" s="322">
        <f t="shared" si="9"/>
        <v>1</v>
      </c>
      <c r="O194" s="324">
        <v>1</v>
      </c>
      <c r="P194" s="322" t="str">
        <f>IF(H194="","",VLOOKUP(H194,単重表!$C$6:'単重表'!$F$2502,3,FALSE))</f>
        <v/>
      </c>
      <c r="Q194" s="322"/>
      <c r="R194" s="321">
        <v>55.998600000000003</v>
      </c>
      <c r="S194" s="310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</row>
    <row r="195" spans="1:32" s="285" customFormat="1" ht="22.5" customHeight="1">
      <c r="A195" s="316" t="s">
        <v>2868</v>
      </c>
      <c r="B195" s="310"/>
      <c r="C195" s="317" t="s">
        <v>2958</v>
      </c>
      <c r="D195" s="318"/>
      <c r="E195" s="317" t="s">
        <v>2549</v>
      </c>
      <c r="F195" s="318"/>
      <c r="G195" s="290"/>
      <c r="H195" s="310"/>
      <c r="I195" s="319"/>
      <c r="J195" s="320" t="s">
        <v>1173</v>
      </c>
      <c r="K195" s="321">
        <v>4179</v>
      </c>
      <c r="L195" s="322">
        <f t="shared" si="8"/>
        <v>4.1790000000000003</v>
      </c>
      <c r="M195" s="323"/>
      <c r="N195" s="322">
        <f t="shared" si="9"/>
        <v>1</v>
      </c>
      <c r="O195" s="324">
        <v>1</v>
      </c>
      <c r="P195" s="322" t="str">
        <f>IF(H195="","",VLOOKUP(H195,単重表!$C$6:'単重表'!$F$2502,3,FALSE))</f>
        <v/>
      </c>
      <c r="Q195" s="322"/>
      <c r="R195" s="321">
        <v>55.998600000000003</v>
      </c>
      <c r="S195" s="310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</row>
    <row r="196" spans="1:32" s="285" customFormat="1" ht="22.5" customHeight="1">
      <c r="A196" s="316" t="s">
        <v>2869</v>
      </c>
      <c r="B196" s="310"/>
      <c r="C196" s="317" t="s">
        <v>2958</v>
      </c>
      <c r="D196" s="318"/>
      <c r="E196" s="317" t="s">
        <v>2550</v>
      </c>
      <c r="F196" s="318"/>
      <c r="G196" s="290"/>
      <c r="H196" s="310"/>
      <c r="I196" s="319"/>
      <c r="J196" s="320" t="s">
        <v>1173</v>
      </c>
      <c r="K196" s="321">
        <v>4179</v>
      </c>
      <c r="L196" s="322">
        <f t="shared" si="8"/>
        <v>4.1790000000000003</v>
      </c>
      <c r="M196" s="323"/>
      <c r="N196" s="322">
        <f t="shared" si="9"/>
        <v>1</v>
      </c>
      <c r="O196" s="324">
        <v>1</v>
      </c>
      <c r="P196" s="322" t="str">
        <f>IF(H196="","",VLOOKUP(H196,単重表!$C$6:'単重表'!$F$2502,3,FALSE))</f>
        <v/>
      </c>
      <c r="Q196" s="322"/>
      <c r="R196" s="321">
        <v>55.998600000000003</v>
      </c>
      <c r="S196" s="310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</row>
    <row r="197" spans="1:32" s="285" customFormat="1" ht="22.5" customHeight="1">
      <c r="A197" s="316" t="s">
        <v>2870</v>
      </c>
      <c r="B197" s="310"/>
      <c r="C197" s="317" t="s">
        <v>2958</v>
      </c>
      <c r="D197" s="318"/>
      <c r="E197" s="317" t="s">
        <v>2685</v>
      </c>
      <c r="F197" s="318"/>
      <c r="G197" s="290"/>
      <c r="H197" s="310"/>
      <c r="I197" s="319"/>
      <c r="J197" s="320" t="s">
        <v>1173</v>
      </c>
      <c r="K197" s="321">
        <v>4262</v>
      </c>
      <c r="L197" s="322">
        <f t="shared" si="8"/>
        <v>4.2619999999999996</v>
      </c>
      <c r="M197" s="323"/>
      <c r="N197" s="322">
        <f t="shared" si="9"/>
        <v>1</v>
      </c>
      <c r="O197" s="324">
        <v>1</v>
      </c>
      <c r="P197" s="322" t="str">
        <f>IF(H197="","",VLOOKUP(H197,単重表!$C$6:'単重表'!$F$2502,3,FALSE))</f>
        <v/>
      </c>
      <c r="Q197" s="322"/>
      <c r="R197" s="321">
        <v>57.110799999999998</v>
      </c>
      <c r="S197" s="310"/>
      <c r="T197" s="310"/>
      <c r="U197" s="310"/>
      <c r="V197" s="310"/>
      <c r="W197" s="310"/>
      <c r="X197" s="310"/>
      <c r="Y197" s="310"/>
      <c r="Z197" s="310"/>
      <c r="AA197" s="310"/>
      <c r="AB197" s="310"/>
      <c r="AC197" s="310"/>
      <c r="AD197" s="310"/>
      <c r="AE197" s="310"/>
      <c r="AF197" s="310"/>
    </row>
    <row r="198" spans="1:32" s="285" customFormat="1" ht="22.5" customHeight="1">
      <c r="A198" s="316" t="s">
        <v>2871</v>
      </c>
      <c r="B198" s="310"/>
      <c r="C198" s="317" t="s">
        <v>2958</v>
      </c>
      <c r="D198" s="318"/>
      <c r="E198" s="317" t="s">
        <v>2654</v>
      </c>
      <c r="F198" s="318"/>
      <c r="G198" s="290"/>
      <c r="H198" s="310"/>
      <c r="I198" s="319"/>
      <c r="J198" s="320" t="s">
        <v>441</v>
      </c>
      <c r="K198" s="321">
        <v>271.5</v>
      </c>
      <c r="L198" s="322">
        <f t="shared" si="8"/>
        <v>0.27150000000000002</v>
      </c>
      <c r="M198" s="323"/>
      <c r="N198" s="322">
        <f t="shared" si="9"/>
        <v>1</v>
      </c>
      <c r="O198" s="324">
        <v>1</v>
      </c>
      <c r="P198" s="322" t="str">
        <f>IF(H198="","",VLOOKUP(H198,単重表!$C$6:'単重表'!$F$2502,3,FALSE))</f>
        <v/>
      </c>
      <c r="Q198" s="322"/>
      <c r="R198" s="321">
        <v>3.0690360000000001</v>
      </c>
      <c r="S198" s="310"/>
      <c r="T198" s="310"/>
      <c r="U198" s="310"/>
      <c r="V198" s="310"/>
      <c r="W198" s="310"/>
      <c r="X198" s="310"/>
      <c r="Y198" s="310"/>
      <c r="Z198" s="310"/>
      <c r="AA198" s="310"/>
      <c r="AB198" s="310"/>
      <c r="AC198" s="310"/>
      <c r="AD198" s="310"/>
      <c r="AE198" s="310"/>
      <c r="AF198" s="310"/>
    </row>
    <row r="199" spans="1:32" s="285" customFormat="1" ht="22.5" customHeight="1">
      <c r="A199" s="316"/>
      <c r="B199" s="310"/>
      <c r="C199" s="317" t="s">
        <v>2958</v>
      </c>
      <c r="D199" s="318"/>
      <c r="E199" s="317" t="s">
        <v>2951</v>
      </c>
      <c r="F199" s="318"/>
      <c r="G199" s="290"/>
      <c r="H199" s="310"/>
      <c r="I199" s="319"/>
      <c r="J199" s="320" t="s">
        <v>2953</v>
      </c>
      <c r="K199" s="321"/>
      <c r="L199" s="322">
        <f t="shared" si="8"/>
        <v>1</v>
      </c>
      <c r="M199" s="323"/>
      <c r="N199" s="322">
        <f t="shared" si="9"/>
        <v>1</v>
      </c>
      <c r="O199" s="324">
        <v>1</v>
      </c>
      <c r="P199" s="322" t="str">
        <f>IF(H199="","",VLOOKUP(H199,単重表!$C$6:'単重表'!$F$2502,3,FALSE))</f>
        <v/>
      </c>
      <c r="Q199" s="322"/>
      <c r="R199" s="321"/>
      <c r="S199" s="310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310"/>
    </row>
    <row r="200" spans="1:32" s="285" customFormat="1" ht="22.5" customHeight="1">
      <c r="A200" s="316"/>
      <c r="B200" s="310"/>
      <c r="C200" s="317"/>
      <c r="D200" s="318"/>
      <c r="E200" s="317"/>
      <c r="F200" s="318"/>
      <c r="G200" s="290"/>
      <c r="H200" s="310"/>
      <c r="I200" s="319"/>
      <c r="J200" s="320" t="str">
        <f>IF(H200="","",VLOOKUP(H200,単重表!$C$6:'単重表'!$F$2502,2,FALSE))</f>
        <v/>
      </c>
      <c r="K200" s="321"/>
      <c r="L200" s="322">
        <f t="shared" si="8"/>
        <v>1</v>
      </c>
      <c r="M200" s="323"/>
      <c r="N200" s="322">
        <f t="shared" si="9"/>
        <v>1</v>
      </c>
      <c r="O200" s="324">
        <v>87</v>
      </c>
      <c r="P200" s="322" t="str">
        <f>IF(H200="","",VLOOKUP(H200,単重表!$C$6:'単重表'!$F$2502,3,FALSE))</f>
        <v/>
      </c>
      <c r="Q200" s="322"/>
      <c r="R200" s="321">
        <v>3000</v>
      </c>
      <c r="S200" s="310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</row>
    <row r="201" spans="1:32" s="285" customFormat="1" ht="22.5" customHeight="1">
      <c r="A201" s="310"/>
      <c r="B201" s="310"/>
      <c r="C201" s="317"/>
      <c r="D201" s="318"/>
      <c r="E201" s="317"/>
      <c r="F201" s="318"/>
      <c r="G201" s="290"/>
      <c r="H201" s="310"/>
      <c r="I201" s="319"/>
      <c r="J201" s="320" t="str">
        <f>IF(H201="","",VLOOKUP(H201,単重表!$C$6:'単重表'!$F$2502,2,FALSE))</f>
        <v/>
      </c>
      <c r="K201" s="321"/>
      <c r="L201" s="322">
        <f t="shared" si="8"/>
        <v>1</v>
      </c>
      <c r="M201" s="323"/>
      <c r="N201" s="322">
        <f t="shared" si="9"/>
        <v>1</v>
      </c>
      <c r="O201" s="324"/>
      <c r="P201" s="322" t="str">
        <f>IF(H201="","",VLOOKUP(H201,単重表!$C$6:'単重表'!$F$2502,3,FALSE))</f>
        <v/>
      </c>
      <c r="Q201" s="322"/>
      <c r="R201" s="321"/>
      <c r="S201" s="310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</row>
    <row r="202" spans="1:32" s="285" customFormat="1" ht="22.5" customHeight="1">
      <c r="A202" s="310"/>
      <c r="B202" s="310"/>
      <c r="C202" s="317"/>
      <c r="D202" s="318"/>
      <c r="E202" s="317"/>
      <c r="F202" s="318"/>
      <c r="G202" s="290"/>
      <c r="H202" s="310"/>
      <c r="I202" s="319"/>
      <c r="J202" s="320" t="str">
        <f>IF(H202="","",VLOOKUP(H202,単重表!$C$6:'単重表'!$F$2502,2,FALSE))</f>
        <v/>
      </c>
      <c r="K202" s="321"/>
      <c r="L202" s="322">
        <f t="shared" si="8"/>
        <v>1</v>
      </c>
      <c r="M202" s="323"/>
      <c r="N202" s="322">
        <f t="shared" si="9"/>
        <v>1</v>
      </c>
      <c r="O202" s="324"/>
      <c r="P202" s="322" t="str">
        <f>IF(H202="","",VLOOKUP(H202,単重表!$C$6:'単重表'!$F$2502,3,FALSE))</f>
        <v/>
      </c>
      <c r="Q202" s="322"/>
      <c r="R202" s="321"/>
      <c r="S202" s="310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</row>
    <row r="203" spans="1:32" s="285" customFormat="1" ht="22.5" customHeight="1">
      <c r="A203" s="310"/>
      <c r="B203" s="310"/>
      <c r="C203" s="317"/>
      <c r="D203" s="318"/>
      <c r="E203" s="317"/>
      <c r="F203" s="318"/>
      <c r="G203" s="290"/>
      <c r="H203" s="310"/>
      <c r="I203" s="319"/>
      <c r="J203" s="320" t="str">
        <f>IF(H203="","",VLOOKUP(H203,単重表!$C$6:'単重表'!$F$2502,2,FALSE))</f>
        <v/>
      </c>
      <c r="K203" s="321"/>
      <c r="L203" s="322">
        <f t="shared" si="8"/>
        <v>1</v>
      </c>
      <c r="M203" s="323"/>
      <c r="N203" s="322">
        <f t="shared" si="9"/>
        <v>1</v>
      </c>
      <c r="O203" s="324"/>
      <c r="P203" s="322" t="str">
        <f>IF(H203="","",VLOOKUP(H203,単重表!$C$6:'単重表'!$F$2502,3,FALSE))</f>
        <v/>
      </c>
      <c r="Q203" s="322"/>
      <c r="R203" s="321"/>
      <c r="S203" s="310"/>
      <c r="T203" s="310"/>
      <c r="U203" s="310"/>
      <c r="V203" s="310"/>
      <c r="W203" s="310"/>
      <c r="X203" s="310"/>
      <c r="Y203" s="310"/>
      <c r="Z203" s="310"/>
      <c r="AA203" s="310"/>
      <c r="AB203" s="310"/>
      <c r="AC203" s="310"/>
      <c r="AD203" s="310"/>
      <c r="AE203" s="310"/>
      <c r="AF203" s="310"/>
    </row>
    <row r="204" spans="1:32" s="285" customFormat="1" ht="22.5" customHeight="1">
      <c r="A204" s="310"/>
      <c r="B204" s="310"/>
      <c r="C204" s="317"/>
      <c r="D204" s="318"/>
      <c r="E204" s="317"/>
      <c r="F204" s="318"/>
      <c r="G204" s="290"/>
      <c r="H204" s="310"/>
      <c r="I204" s="319"/>
      <c r="J204" s="320" t="str">
        <f>IF(H204="","",VLOOKUP(H204,単重表!$C$6:'単重表'!$F$2502,2,FALSE))</f>
        <v/>
      </c>
      <c r="K204" s="321"/>
      <c r="L204" s="322">
        <f t="shared" si="8"/>
        <v>1</v>
      </c>
      <c r="M204" s="323"/>
      <c r="N204" s="322">
        <f t="shared" si="9"/>
        <v>1</v>
      </c>
      <c r="O204" s="324"/>
      <c r="P204" s="322" t="str">
        <f>IF(H204="","",VLOOKUP(H204,単重表!$C$6:'単重表'!$F$2502,3,FALSE))</f>
        <v/>
      </c>
      <c r="Q204" s="322"/>
      <c r="R204" s="321"/>
      <c r="S204" s="310"/>
      <c r="T204" s="310"/>
      <c r="U204" s="310"/>
      <c r="V204" s="310"/>
      <c r="W204" s="310"/>
      <c r="X204" s="310"/>
      <c r="Y204" s="310"/>
      <c r="Z204" s="310"/>
      <c r="AA204" s="310"/>
      <c r="AB204" s="310"/>
      <c r="AC204" s="310"/>
      <c r="AD204" s="310"/>
      <c r="AE204" s="310"/>
      <c r="AF204" s="310"/>
    </row>
    <row r="205" spans="1:32" s="285" customFormat="1" ht="22.5" customHeight="1">
      <c r="A205" s="310"/>
      <c r="B205" s="310"/>
      <c r="C205" s="317"/>
      <c r="D205" s="318"/>
      <c r="E205" s="317"/>
      <c r="F205" s="318"/>
      <c r="G205" s="290"/>
      <c r="H205" s="310"/>
      <c r="I205" s="319"/>
      <c r="J205" s="320" t="str">
        <f>IF(H205="","",VLOOKUP(H205,単重表!$C$6:'単重表'!$F$2502,2,FALSE))</f>
        <v/>
      </c>
      <c r="K205" s="321"/>
      <c r="L205" s="322">
        <f t="shared" si="8"/>
        <v>1</v>
      </c>
      <c r="M205" s="323"/>
      <c r="N205" s="322">
        <f t="shared" si="9"/>
        <v>1</v>
      </c>
      <c r="O205" s="324"/>
      <c r="P205" s="322" t="str">
        <f>IF(H205="","",VLOOKUP(H205,単重表!$C$6:'単重表'!$F$2502,3,FALSE))</f>
        <v/>
      </c>
      <c r="Q205" s="322"/>
      <c r="R205" s="321"/>
      <c r="S205" s="310"/>
      <c r="T205" s="310"/>
      <c r="U205" s="310"/>
      <c r="V205" s="310"/>
      <c r="W205" s="310"/>
      <c r="X205" s="310"/>
      <c r="Y205" s="310"/>
      <c r="Z205" s="310"/>
      <c r="AA205" s="310"/>
      <c r="AB205" s="310"/>
      <c r="AC205" s="310"/>
      <c r="AD205" s="310"/>
      <c r="AE205" s="310"/>
      <c r="AF205" s="310"/>
    </row>
    <row r="206" spans="1:32" s="285" customFormat="1" ht="22.5" customHeight="1">
      <c r="A206" s="310"/>
      <c r="B206" s="310"/>
      <c r="C206" s="317"/>
      <c r="D206" s="318"/>
      <c r="E206" s="317"/>
      <c r="F206" s="318"/>
      <c r="G206" s="290"/>
      <c r="H206" s="310"/>
      <c r="I206" s="319"/>
      <c r="J206" s="320" t="str">
        <f>IF(H206="","",VLOOKUP(H206,単重表!$C$6:'単重表'!$F$2502,2,FALSE))</f>
        <v/>
      </c>
      <c r="K206" s="321"/>
      <c r="L206" s="322">
        <f t="shared" si="8"/>
        <v>1</v>
      </c>
      <c r="M206" s="323"/>
      <c r="N206" s="322">
        <f t="shared" si="9"/>
        <v>1</v>
      </c>
      <c r="O206" s="324"/>
      <c r="P206" s="322" t="str">
        <f>IF(H206="","",VLOOKUP(H206,単重表!$C$6:'単重表'!$F$2502,3,FALSE))</f>
        <v/>
      </c>
      <c r="Q206" s="322"/>
      <c r="R206" s="321"/>
      <c r="S206" s="310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</row>
    <row r="207" spans="1:32" s="285" customFormat="1" ht="22.5" customHeight="1">
      <c r="A207" s="310"/>
      <c r="B207" s="310"/>
      <c r="C207" s="317"/>
      <c r="D207" s="318"/>
      <c r="E207" s="317"/>
      <c r="F207" s="318"/>
      <c r="G207" s="290"/>
      <c r="H207" s="310"/>
      <c r="I207" s="319"/>
      <c r="J207" s="320" t="str">
        <f>IF(H207="","",VLOOKUP(H207,単重表!$C$6:'単重表'!$F$2502,2,FALSE))</f>
        <v/>
      </c>
      <c r="K207" s="321"/>
      <c r="L207" s="322">
        <f t="shared" si="8"/>
        <v>1</v>
      </c>
      <c r="M207" s="323"/>
      <c r="N207" s="322">
        <f t="shared" si="9"/>
        <v>1</v>
      </c>
      <c r="O207" s="324"/>
      <c r="P207" s="322" t="str">
        <f>IF(H207="","",VLOOKUP(H207,単重表!$C$6:'単重表'!$F$2502,3,FALSE))</f>
        <v/>
      </c>
      <c r="Q207" s="322"/>
      <c r="R207" s="321"/>
      <c r="S207" s="310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</row>
    <row r="208" spans="1:32" s="285" customFormat="1" ht="22.5" customHeight="1">
      <c r="A208" s="310"/>
      <c r="B208" s="310"/>
      <c r="C208" s="317"/>
      <c r="D208" s="318"/>
      <c r="E208" s="317"/>
      <c r="F208" s="318"/>
      <c r="G208" s="290"/>
      <c r="H208" s="310"/>
      <c r="I208" s="319"/>
      <c r="J208" s="320" t="str">
        <f>IF(H208="","",VLOOKUP(H208,単重表!$C$6:'単重表'!$F$2502,2,FALSE))</f>
        <v/>
      </c>
      <c r="K208" s="321"/>
      <c r="L208" s="322">
        <f t="shared" si="8"/>
        <v>1</v>
      </c>
      <c r="M208" s="323"/>
      <c r="N208" s="322">
        <f t="shared" si="9"/>
        <v>1</v>
      </c>
      <c r="O208" s="324"/>
      <c r="P208" s="322" t="str">
        <f>IF(H208="","",VLOOKUP(H208,単重表!$C$6:'単重表'!$F$2502,3,FALSE))</f>
        <v/>
      </c>
      <c r="Q208" s="322"/>
      <c r="R208" s="321"/>
      <c r="S208" s="310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</row>
    <row r="209" spans="1:32" s="285" customFormat="1" ht="22.5" customHeight="1">
      <c r="A209" s="310"/>
      <c r="B209" s="310"/>
      <c r="C209" s="317"/>
      <c r="D209" s="318"/>
      <c r="E209" s="317"/>
      <c r="F209" s="318"/>
      <c r="G209" s="290"/>
      <c r="H209" s="310"/>
      <c r="I209" s="319"/>
      <c r="J209" s="320" t="str">
        <f>IF(H209="","",VLOOKUP(H209,単重表!$C$6:'単重表'!$F$2502,2,FALSE))</f>
        <v/>
      </c>
      <c r="K209" s="321"/>
      <c r="L209" s="322">
        <f t="shared" si="8"/>
        <v>1</v>
      </c>
      <c r="M209" s="323"/>
      <c r="N209" s="322">
        <f t="shared" si="9"/>
        <v>1</v>
      </c>
      <c r="O209" s="324"/>
      <c r="P209" s="322" t="str">
        <f>IF(H209="","",VLOOKUP(H209,単重表!$C$6:'単重表'!$F$2502,3,FALSE))</f>
        <v/>
      </c>
      <c r="Q209" s="322"/>
      <c r="R209" s="321"/>
      <c r="S209" s="310"/>
      <c r="T209" s="310"/>
      <c r="U209" s="310"/>
      <c r="V209" s="310"/>
      <c r="W209" s="310"/>
      <c r="X209" s="310"/>
      <c r="Y209" s="310"/>
      <c r="Z209" s="310"/>
      <c r="AA209" s="310"/>
      <c r="AB209" s="310"/>
      <c r="AC209" s="310"/>
      <c r="AD209" s="310"/>
      <c r="AE209" s="310"/>
      <c r="AF209" s="310"/>
    </row>
    <row r="210" spans="1:32" s="285" customFormat="1" ht="22.5" customHeight="1">
      <c r="A210" s="310"/>
      <c r="B210" s="310"/>
      <c r="C210" s="317"/>
      <c r="D210" s="318"/>
      <c r="E210" s="317"/>
      <c r="F210" s="318"/>
      <c r="G210" s="290"/>
      <c r="H210" s="310"/>
      <c r="I210" s="319"/>
      <c r="J210" s="320" t="str">
        <f>IF(H210="","",VLOOKUP(H210,単重表!$C$6:'単重表'!$F$2502,2,FALSE))</f>
        <v/>
      </c>
      <c r="K210" s="321"/>
      <c r="L210" s="322">
        <f t="shared" si="8"/>
        <v>1</v>
      </c>
      <c r="M210" s="323"/>
      <c r="N210" s="322">
        <f t="shared" si="9"/>
        <v>1</v>
      </c>
      <c r="O210" s="324"/>
      <c r="P210" s="322" t="str">
        <f>IF(H210="","",VLOOKUP(H210,単重表!$C$6:'単重表'!$F$2502,3,FALSE))</f>
        <v/>
      </c>
      <c r="Q210" s="322"/>
      <c r="R210" s="321"/>
      <c r="S210" s="310"/>
      <c r="T210" s="310"/>
      <c r="U210" s="310"/>
      <c r="V210" s="310"/>
      <c r="W210" s="310"/>
      <c r="X210" s="310"/>
      <c r="Y210" s="310"/>
      <c r="Z210" s="310"/>
      <c r="AA210" s="310"/>
      <c r="AB210" s="310"/>
      <c r="AC210" s="310"/>
      <c r="AD210" s="310"/>
      <c r="AE210" s="310"/>
      <c r="AF210" s="310"/>
    </row>
    <row r="211" spans="1:32" s="285" customFormat="1" ht="22.5" customHeight="1">
      <c r="A211" s="310"/>
      <c r="B211" s="310"/>
      <c r="C211" s="317"/>
      <c r="D211" s="318"/>
      <c r="E211" s="317"/>
      <c r="F211" s="318"/>
      <c r="G211" s="290"/>
      <c r="H211" s="310"/>
      <c r="I211" s="319"/>
      <c r="J211" s="320" t="str">
        <f>IF(H211="","",VLOOKUP(H211,単重表!$C$6:'単重表'!$F$2502,2,FALSE))</f>
        <v/>
      </c>
      <c r="K211" s="321"/>
      <c r="L211" s="322">
        <f t="shared" si="8"/>
        <v>1</v>
      </c>
      <c r="M211" s="323"/>
      <c r="N211" s="322">
        <f t="shared" si="9"/>
        <v>1</v>
      </c>
      <c r="O211" s="324"/>
      <c r="P211" s="322" t="str">
        <f>IF(H211="","",VLOOKUP(H211,単重表!$C$6:'単重表'!$F$2502,3,FALSE))</f>
        <v/>
      </c>
      <c r="Q211" s="322"/>
      <c r="R211" s="321"/>
      <c r="S211" s="310"/>
      <c r="T211" s="310"/>
      <c r="U211" s="310"/>
      <c r="V211" s="310"/>
      <c r="W211" s="310"/>
      <c r="X211" s="310"/>
      <c r="Y211" s="310"/>
      <c r="Z211" s="310"/>
      <c r="AA211" s="310"/>
      <c r="AB211" s="310"/>
      <c r="AC211" s="310"/>
      <c r="AD211" s="310"/>
      <c r="AE211" s="310"/>
      <c r="AF211" s="310"/>
    </row>
    <row r="212" spans="1:32" s="285" customFormat="1" ht="33.75" customHeight="1">
      <c r="A212" s="438" t="s">
        <v>2960</v>
      </c>
      <c r="B212" s="438"/>
      <c r="C212" s="438"/>
      <c r="D212" s="438"/>
      <c r="E212" s="438"/>
      <c r="F212" s="438"/>
      <c r="G212" s="438"/>
      <c r="H212" s="438"/>
      <c r="I212" s="438"/>
      <c r="J212" s="438"/>
      <c r="K212" s="438"/>
      <c r="L212" s="438"/>
      <c r="M212" s="438"/>
      <c r="N212" s="438"/>
      <c r="O212" s="438"/>
      <c r="P212" s="284"/>
      <c r="Q212" s="284"/>
      <c r="R212" s="439" t="s">
        <v>2971</v>
      </c>
      <c r="S212" s="440"/>
      <c r="T212" s="440"/>
      <c r="U212" s="440"/>
      <c r="V212" s="440"/>
      <c r="W212" s="440"/>
      <c r="X212" s="440"/>
      <c r="Y212" s="440"/>
      <c r="Z212" s="440"/>
      <c r="AA212" s="440"/>
      <c r="AB212" s="440"/>
      <c r="AC212" s="440"/>
      <c r="AD212" s="440"/>
      <c r="AE212" s="440"/>
    </row>
    <row r="213" spans="1:32" s="285" customFormat="1" ht="14.25" customHeight="1">
      <c r="A213" s="286" t="s">
        <v>2318</v>
      </c>
      <c r="B213" s="286"/>
      <c r="C213" s="286"/>
      <c r="D213" s="432" t="s">
        <v>2975</v>
      </c>
      <c r="E213" s="433"/>
      <c r="F213" s="433"/>
      <c r="G213" s="433"/>
      <c r="H213" s="433"/>
      <c r="I213" s="433"/>
      <c r="J213" s="433"/>
      <c r="K213" s="441"/>
      <c r="L213" s="287"/>
      <c r="M213" s="288"/>
      <c r="N213" s="287"/>
      <c r="O213" s="434" t="s">
        <v>2322</v>
      </c>
      <c r="P213" s="434"/>
      <c r="Q213" s="434"/>
      <c r="R213" s="434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442">
        <v>44361</v>
      </c>
      <c r="AD213" s="442"/>
      <c r="AE213" s="442"/>
    </row>
    <row r="214" spans="1:32" s="285" customFormat="1" ht="14.25" customHeight="1">
      <c r="A214" s="286" t="s">
        <v>2319</v>
      </c>
      <c r="B214" s="286"/>
      <c r="C214" s="286"/>
      <c r="D214" s="443" t="s">
        <v>2962</v>
      </c>
      <c r="E214" s="443"/>
      <c r="F214" s="443"/>
      <c r="G214" s="443"/>
      <c r="H214" s="443"/>
      <c r="I214" s="443"/>
      <c r="J214" s="432"/>
      <c r="K214" s="289"/>
      <c r="L214" s="287"/>
      <c r="M214" s="288"/>
      <c r="N214" s="287"/>
      <c r="O214" s="434" t="s">
        <v>2310</v>
      </c>
      <c r="P214" s="434"/>
      <c r="Q214" s="434"/>
      <c r="R214" s="434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442">
        <v>44362</v>
      </c>
      <c r="AD214" s="442"/>
      <c r="AE214" s="442"/>
    </row>
    <row r="215" spans="1:32" s="285" customFormat="1" ht="14.25" customHeight="1">
      <c r="A215" s="408" t="s">
        <v>2320</v>
      </c>
      <c r="B215" s="408"/>
      <c r="C215" s="408"/>
      <c r="D215" s="444" t="s">
        <v>2963</v>
      </c>
      <c r="E215" s="445"/>
      <c r="F215" s="445"/>
      <c r="G215" s="445"/>
      <c r="H215" s="445"/>
      <c r="I215" s="445"/>
      <c r="J215" s="445"/>
      <c r="K215" s="445"/>
      <c r="L215" s="446"/>
      <c r="M215" s="288"/>
      <c r="N215" s="287"/>
      <c r="O215" s="434" t="s">
        <v>2323</v>
      </c>
      <c r="P215" s="434"/>
      <c r="Q215" s="434"/>
      <c r="R215" s="434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452"/>
      <c r="AD215" s="452"/>
      <c r="AE215" s="452"/>
    </row>
    <row r="216" spans="1:32" s="285" customFormat="1" ht="14.25" customHeight="1">
      <c r="A216" s="408"/>
      <c r="B216" s="408"/>
      <c r="C216" s="408"/>
      <c r="D216" s="447" t="s">
        <v>2964</v>
      </c>
      <c r="E216" s="448"/>
      <c r="F216" s="448"/>
      <c r="G216" s="448"/>
      <c r="H216" s="448"/>
      <c r="I216" s="448"/>
      <c r="J216" s="448"/>
      <c r="K216" s="448"/>
      <c r="L216" s="449"/>
      <c r="M216" s="288"/>
      <c r="N216" s="287"/>
      <c r="O216" s="434" t="s">
        <v>2324</v>
      </c>
      <c r="P216" s="434"/>
      <c r="Q216" s="434"/>
      <c r="R216" s="434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426"/>
      <c r="AD216" s="450"/>
      <c r="AE216" s="451"/>
    </row>
    <row r="217" spans="1:32" s="285" customFormat="1" ht="14.25" customHeight="1">
      <c r="A217" s="430" t="s">
        <v>2321</v>
      </c>
      <c r="B217" s="430"/>
      <c r="C217" s="431"/>
      <c r="D217" s="432" t="s">
        <v>2965</v>
      </c>
      <c r="E217" s="433"/>
      <c r="F217" s="433"/>
      <c r="G217" s="433"/>
      <c r="H217" s="433"/>
      <c r="I217" s="290"/>
      <c r="J217" s="291"/>
      <c r="K217" s="292"/>
      <c r="L217" s="293"/>
      <c r="M217" s="288"/>
      <c r="N217" s="287"/>
      <c r="O217" s="434" t="s">
        <v>2325</v>
      </c>
      <c r="P217" s="434"/>
      <c r="Q217" s="434"/>
      <c r="R217" s="434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435"/>
      <c r="AD217" s="436"/>
      <c r="AE217" s="437"/>
    </row>
    <row r="218" spans="1:32" s="285" customFormat="1" ht="5.25" customHeight="1">
      <c r="A218" s="294"/>
      <c r="B218" s="294"/>
      <c r="C218" s="294"/>
      <c r="D218" s="294"/>
      <c r="E218" s="294"/>
      <c r="F218" s="294"/>
      <c r="G218" s="294"/>
      <c r="H218" s="295"/>
      <c r="I218" s="296"/>
      <c r="J218" s="297"/>
      <c r="K218" s="298"/>
      <c r="L218" s="299"/>
      <c r="M218" s="300"/>
      <c r="N218" s="299"/>
      <c r="O218" s="297"/>
      <c r="P218" s="299"/>
      <c r="Q218" s="299"/>
      <c r="R218" s="298"/>
      <c r="S218" s="295"/>
      <c r="T218" s="295"/>
      <c r="U218" s="295"/>
      <c r="V218" s="295"/>
      <c r="W218" s="295"/>
      <c r="X218" s="295"/>
      <c r="Y218" s="295"/>
      <c r="Z218" s="295"/>
      <c r="AA218" s="295"/>
      <c r="AB218" s="295"/>
      <c r="AC218" s="295"/>
      <c r="AD218" s="295"/>
      <c r="AE218" s="295"/>
    </row>
    <row r="219" spans="1:32" s="285" customFormat="1" ht="14.25" customHeight="1">
      <c r="A219" s="408" t="s">
        <v>2328</v>
      </c>
      <c r="B219" s="408"/>
      <c r="C219" s="408"/>
      <c r="D219" s="408"/>
      <c r="E219" s="408"/>
      <c r="F219" s="408"/>
      <c r="G219" s="408"/>
      <c r="H219" s="286"/>
      <c r="I219" s="301"/>
      <c r="J219" s="402" t="s">
        <v>2329</v>
      </c>
      <c r="K219" s="402"/>
      <c r="L219" s="402"/>
      <c r="M219" s="402"/>
      <c r="N219" s="402"/>
      <c r="O219" s="402"/>
      <c r="P219" s="287"/>
      <c r="Q219" s="287"/>
      <c r="R219" s="434" t="s">
        <v>2330</v>
      </c>
      <c r="S219" s="434"/>
      <c r="T219" s="434"/>
      <c r="U219" s="434"/>
      <c r="V219" s="434"/>
      <c r="W219" s="434"/>
      <c r="X219" s="434"/>
      <c r="Y219" s="434"/>
      <c r="Z219" s="434"/>
      <c r="AA219" s="434"/>
      <c r="AB219" s="434"/>
      <c r="AC219" s="434"/>
      <c r="AD219" s="434"/>
      <c r="AE219" s="434"/>
    </row>
    <row r="220" spans="1:32" s="285" customFormat="1" ht="32.25" customHeight="1">
      <c r="A220" s="408" t="s">
        <v>2326</v>
      </c>
      <c r="B220" s="408"/>
      <c r="C220" s="408"/>
      <c r="D220" s="408"/>
      <c r="E220" s="408"/>
      <c r="F220" s="408"/>
      <c r="G220" s="408"/>
      <c r="H220" s="286"/>
      <c r="I220" s="301"/>
      <c r="J220" s="402" t="s">
        <v>2327</v>
      </c>
      <c r="K220" s="402"/>
      <c r="L220" s="402"/>
      <c r="M220" s="402"/>
      <c r="N220" s="402"/>
      <c r="O220" s="402"/>
      <c r="P220" s="287"/>
      <c r="Q220" s="287"/>
      <c r="R220" s="434"/>
      <c r="S220" s="434"/>
      <c r="T220" s="434"/>
      <c r="U220" s="434"/>
      <c r="V220" s="434"/>
      <c r="W220" s="434"/>
      <c r="X220" s="434"/>
      <c r="Y220" s="434"/>
      <c r="Z220" s="434"/>
      <c r="AA220" s="434"/>
      <c r="AB220" s="434"/>
      <c r="AC220" s="434"/>
      <c r="AD220" s="434"/>
      <c r="AE220" s="434"/>
    </row>
    <row r="221" spans="1:32" s="285" customFormat="1" ht="5.25" customHeight="1">
      <c r="A221" s="294"/>
      <c r="B221" s="294"/>
      <c r="C221" s="294"/>
      <c r="D221" s="294"/>
      <c r="E221" s="294"/>
      <c r="F221" s="294"/>
      <c r="G221" s="294"/>
      <c r="H221" s="295"/>
      <c r="I221" s="296"/>
      <c r="J221" s="302"/>
      <c r="K221" s="302"/>
      <c r="L221" s="302"/>
      <c r="M221" s="302"/>
      <c r="N221" s="302"/>
      <c r="O221" s="302"/>
      <c r="P221" s="299"/>
      <c r="Q221" s="299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  <c r="AD221" s="303"/>
      <c r="AE221" s="303"/>
    </row>
    <row r="222" spans="1:32" s="285" customFormat="1" ht="18.75" customHeight="1">
      <c r="A222" s="422" t="s">
        <v>2939</v>
      </c>
      <c r="B222" s="423"/>
      <c r="C222" s="424"/>
      <c r="D222" s="425" t="s">
        <v>3378</v>
      </c>
      <c r="E222" s="425"/>
      <c r="F222" s="425"/>
      <c r="G222" s="426"/>
      <c r="H222" s="304"/>
      <c r="I222" s="305"/>
      <c r="J222" s="306" t="s">
        <v>2940</v>
      </c>
      <c r="K222" s="342" t="s">
        <v>2321</v>
      </c>
      <c r="L222" s="287"/>
      <c r="M222" s="288"/>
      <c r="N222" s="287"/>
      <c r="O222" s="402"/>
      <c r="P222" s="402"/>
      <c r="Q222" s="402"/>
      <c r="R222" s="402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 t="s">
        <v>2331</v>
      </c>
      <c r="AD222" s="307"/>
      <c r="AE222" s="304"/>
    </row>
    <row r="223" spans="1:32" s="285" customFormat="1" ht="18.75" customHeight="1">
      <c r="A223" s="408" t="s">
        <v>2941</v>
      </c>
      <c r="B223" s="408"/>
      <c r="C223" s="408"/>
      <c r="D223" s="408"/>
      <c r="E223" s="408"/>
      <c r="F223" s="408"/>
      <c r="G223" s="422"/>
      <c r="H223" s="304"/>
      <c r="I223" s="305"/>
      <c r="J223" s="308"/>
      <c r="K223" s="342" t="s">
        <v>2321</v>
      </c>
      <c r="L223" s="287"/>
      <c r="M223" s="288"/>
      <c r="N223" s="287"/>
      <c r="O223" s="402"/>
      <c r="P223" s="402"/>
      <c r="Q223" s="402"/>
      <c r="R223" s="402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 t="s">
        <v>2331</v>
      </c>
      <c r="AD223" s="307"/>
      <c r="AE223" s="304"/>
    </row>
    <row r="224" spans="1:32" s="285" customFormat="1" ht="18.75" customHeight="1">
      <c r="A224" s="408" t="s">
        <v>2332</v>
      </c>
      <c r="B224" s="408"/>
      <c r="C224" s="408"/>
      <c r="D224" s="425" t="s">
        <v>3379</v>
      </c>
      <c r="E224" s="425"/>
      <c r="F224" s="425"/>
      <c r="G224" s="426"/>
      <c r="H224" s="304"/>
      <c r="I224" s="305"/>
      <c r="J224" s="306" t="s">
        <v>3380</v>
      </c>
      <c r="K224" s="342" t="s">
        <v>2325</v>
      </c>
      <c r="L224" s="287"/>
      <c r="M224" s="288"/>
      <c r="N224" s="287"/>
      <c r="O224" s="453" t="s">
        <v>3381</v>
      </c>
      <c r="P224" s="454"/>
      <c r="Q224" s="454"/>
      <c r="R224" s="454"/>
      <c r="S224" s="454"/>
      <c r="T224" s="454"/>
      <c r="U224" s="454"/>
      <c r="V224" s="454"/>
      <c r="W224" s="454"/>
      <c r="X224" s="454"/>
      <c r="Y224" s="454"/>
      <c r="Z224" s="454"/>
      <c r="AA224" s="454"/>
      <c r="AB224" s="454"/>
      <c r="AC224" s="454"/>
      <c r="AD224" s="454"/>
      <c r="AE224" s="455"/>
    </row>
    <row r="225" spans="1:32" s="285" customFormat="1" ht="7.5" customHeight="1">
      <c r="A225" s="295"/>
      <c r="B225" s="295"/>
      <c r="C225" s="295"/>
      <c r="D225" s="295"/>
      <c r="E225" s="295"/>
      <c r="F225" s="295"/>
      <c r="G225" s="295"/>
      <c r="H225" s="295"/>
      <c r="I225" s="296"/>
      <c r="J225" s="297"/>
      <c r="K225" s="298"/>
      <c r="L225" s="299"/>
      <c r="M225" s="300"/>
      <c r="N225" s="299"/>
      <c r="O225" s="297"/>
      <c r="P225" s="299"/>
      <c r="Q225" s="299"/>
      <c r="R225" s="298"/>
      <c r="S225" s="295"/>
      <c r="T225" s="295"/>
      <c r="U225" s="295"/>
      <c r="V225" s="295"/>
      <c r="W225" s="295"/>
      <c r="X225" s="295"/>
      <c r="Y225" s="295"/>
      <c r="Z225" s="295"/>
      <c r="AA225" s="295"/>
      <c r="AB225" s="295"/>
      <c r="AC225" s="295"/>
      <c r="AD225" s="295"/>
      <c r="AE225" s="295"/>
    </row>
    <row r="226" spans="1:32" s="285" customFormat="1" ht="15.75" customHeight="1">
      <c r="A226" s="410" t="s">
        <v>2297</v>
      </c>
      <c r="B226" s="410" t="s">
        <v>2299</v>
      </c>
      <c r="C226" s="412" t="s">
        <v>2301</v>
      </c>
      <c r="D226" s="413"/>
      <c r="E226" s="412" t="s">
        <v>2300</v>
      </c>
      <c r="F226" s="414"/>
      <c r="G226" s="413"/>
      <c r="H226" s="415" t="s">
        <v>2290</v>
      </c>
      <c r="I226" s="412" t="s">
        <v>970</v>
      </c>
      <c r="J226" s="417" t="s">
        <v>969</v>
      </c>
      <c r="K226" s="419" t="s">
        <v>2284</v>
      </c>
      <c r="L226" s="309" t="s">
        <v>2285</v>
      </c>
      <c r="M226" s="419" t="s">
        <v>2288</v>
      </c>
      <c r="N226" s="309" t="s">
        <v>2287</v>
      </c>
      <c r="O226" s="402" t="s">
        <v>967</v>
      </c>
      <c r="P226" s="403" t="s">
        <v>964</v>
      </c>
      <c r="Q226" s="404" t="s">
        <v>2316</v>
      </c>
      <c r="R226" s="406" t="s">
        <v>2298</v>
      </c>
      <c r="S226" s="408" t="s">
        <v>2311</v>
      </c>
      <c r="T226" s="408"/>
      <c r="U226" s="408"/>
      <c r="V226" s="408"/>
      <c r="W226" s="408"/>
      <c r="X226" s="408"/>
      <c r="Y226" s="408"/>
      <c r="Z226" s="408" t="s">
        <v>2312</v>
      </c>
      <c r="AA226" s="408"/>
      <c r="AB226" s="344"/>
      <c r="AC226" s="409" t="s">
        <v>2315</v>
      </c>
      <c r="AD226" s="409"/>
      <c r="AE226" s="344" t="s">
        <v>968</v>
      </c>
      <c r="AF226" s="310"/>
    </row>
    <row r="227" spans="1:32" s="285" customFormat="1" ht="15.75" customHeight="1">
      <c r="A227" s="411"/>
      <c r="B227" s="411"/>
      <c r="C227" s="311"/>
      <c r="D227" s="312"/>
      <c r="E227" s="311"/>
      <c r="F227" s="313"/>
      <c r="G227" s="312"/>
      <c r="H227" s="411"/>
      <c r="I227" s="416"/>
      <c r="J227" s="418"/>
      <c r="K227" s="420"/>
      <c r="L227" s="314" t="s">
        <v>2361</v>
      </c>
      <c r="M227" s="421"/>
      <c r="N227" s="315" t="s">
        <v>2289</v>
      </c>
      <c r="O227" s="402"/>
      <c r="P227" s="403"/>
      <c r="Q227" s="405"/>
      <c r="R227" s="407"/>
      <c r="S227" s="344" t="s">
        <v>2303</v>
      </c>
      <c r="T227" s="344" t="s">
        <v>2304</v>
      </c>
      <c r="U227" s="344" t="s">
        <v>2305</v>
      </c>
      <c r="V227" s="344" t="s">
        <v>2944</v>
      </c>
      <c r="W227" s="344" t="s">
        <v>2306</v>
      </c>
      <c r="X227" s="344" t="s">
        <v>2307</v>
      </c>
      <c r="Y227" s="344" t="s">
        <v>2308</v>
      </c>
      <c r="Z227" s="344" t="s">
        <v>2309</v>
      </c>
      <c r="AA227" s="344" t="s">
        <v>2310</v>
      </c>
      <c r="AB227" s="344" t="s">
        <v>2317</v>
      </c>
      <c r="AC227" s="344" t="s">
        <v>2313</v>
      </c>
      <c r="AD227" s="344" t="s">
        <v>2314</v>
      </c>
      <c r="AE227" s="344"/>
      <c r="AF227" s="343"/>
    </row>
    <row r="228" spans="1:32" s="285" customFormat="1" ht="22.5" customHeight="1">
      <c r="A228" s="316" t="s">
        <v>2968</v>
      </c>
      <c r="B228" s="310"/>
      <c r="C228" s="317" t="s">
        <v>2970</v>
      </c>
      <c r="D228" s="318"/>
      <c r="E228" s="317" t="s">
        <v>2659</v>
      </c>
      <c r="F228" s="318"/>
      <c r="G228" s="290"/>
      <c r="H228" s="310"/>
      <c r="I228" s="319"/>
      <c r="J228" s="320" t="s">
        <v>1173</v>
      </c>
      <c r="K228" s="321">
        <v>1922.5</v>
      </c>
      <c r="L228" s="322"/>
      <c r="M228" s="323"/>
      <c r="N228" s="322"/>
      <c r="O228" s="324">
        <v>1</v>
      </c>
      <c r="P228" s="322"/>
      <c r="Q228" s="322"/>
      <c r="R228" s="321">
        <v>25.761500000000002</v>
      </c>
      <c r="S228" s="310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</row>
    <row r="229" spans="1:32" s="285" customFormat="1" ht="22.5" customHeight="1">
      <c r="A229" s="316" t="s">
        <v>2873</v>
      </c>
      <c r="B229" s="310"/>
      <c r="C229" s="317" t="s">
        <v>2969</v>
      </c>
      <c r="D229" s="318"/>
      <c r="E229" s="317" t="s">
        <v>2660</v>
      </c>
      <c r="F229" s="318"/>
      <c r="G229" s="290"/>
      <c r="H229" s="310"/>
      <c r="I229" s="319"/>
      <c r="J229" s="320" t="s">
        <v>1173</v>
      </c>
      <c r="K229" s="321">
        <v>2027.5</v>
      </c>
      <c r="L229" s="322"/>
      <c r="M229" s="323"/>
      <c r="N229" s="322"/>
      <c r="O229" s="324">
        <v>1</v>
      </c>
      <c r="P229" s="322"/>
      <c r="Q229" s="322"/>
      <c r="R229" s="321">
        <v>27.168499999999998</v>
      </c>
      <c r="S229" s="310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</row>
    <row r="230" spans="1:32" s="285" customFormat="1" ht="22.5" customHeight="1">
      <c r="A230" s="316" t="s">
        <v>2874</v>
      </c>
      <c r="B230" s="310"/>
      <c r="C230" s="317" t="s">
        <v>2969</v>
      </c>
      <c r="D230" s="318"/>
      <c r="E230" s="317" t="s">
        <v>2661</v>
      </c>
      <c r="F230" s="318"/>
      <c r="G230" s="290"/>
      <c r="H230" s="310"/>
      <c r="I230" s="319"/>
      <c r="J230" s="320" t="s">
        <v>1173</v>
      </c>
      <c r="K230" s="321">
        <v>2495</v>
      </c>
      <c r="L230" s="322"/>
      <c r="M230" s="323"/>
      <c r="N230" s="322"/>
      <c r="O230" s="324">
        <v>1</v>
      </c>
      <c r="P230" s="322"/>
      <c r="Q230" s="322"/>
      <c r="R230" s="321">
        <v>33.433</v>
      </c>
      <c r="S230" s="310"/>
      <c r="T230" s="310"/>
      <c r="U230" s="310"/>
      <c r="V230" s="310"/>
      <c r="W230" s="310"/>
      <c r="X230" s="310"/>
      <c r="Y230" s="310"/>
      <c r="Z230" s="310"/>
      <c r="AA230" s="310"/>
      <c r="AB230" s="310"/>
      <c r="AC230" s="310"/>
      <c r="AD230" s="310"/>
      <c r="AE230" s="310"/>
      <c r="AF230" s="310"/>
    </row>
    <row r="231" spans="1:32" s="285" customFormat="1" ht="22.5" customHeight="1">
      <c r="A231" s="316" t="s">
        <v>2875</v>
      </c>
      <c r="B231" s="310"/>
      <c r="C231" s="317" t="s">
        <v>2969</v>
      </c>
      <c r="D231" s="318"/>
      <c r="E231" s="317" t="s">
        <v>2662</v>
      </c>
      <c r="F231" s="318"/>
      <c r="G231" s="290"/>
      <c r="H231" s="310"/>
      <c r="I231" s="319"/>
      <c r="J231" s="320" t="s">
        <v>1173</v>
      </c>
      <c r="K231" s="321">
        <v>1775</v>
      </c>
      <c r="L231" s="322"/>
      <c r="M231" s="323"/>
      <c r="N231" s="322"/>
      <c r="O231" s="324">
        <v>1</v>
      </c>
      <c r="P231" s="322"/>
      <c r="Q231" s="322"/>
      <c r="R231" s="321">
        <v>23.785</v>
      </c>
      <c r="S231" s="310"/>
      <c r="T231" s="310"/>
      <c r="U231" s="310"/>
      <c r="V231" s="310"/>
      <c r="W231" s="310"/>
      <c r="X231" s="310"/>
      <c r="Y231" s="310"/>
      <c r="Z231" s="310"/>
      <c r="AA231" s="310"/>
      <c r="AB231" s="310"/>
      <c r="AC231" s="310"/>
      <c r="AD231" s="310"/>
      <c r="AE231" s="310"/>
      <c r="AF231" s="310"/>
    </row>
    <row r="232" spans="1:32" s="285" customFormat="1" ht="22.5" customHeight="1">
      <c r="A232" s="316" t="s">
        <v>2876</v>
      </c>
      <c r="B232" s="310"/>
      <c r="C232" s="317" t="s">
        <v>2969</v>
      </c>
      <c r="D232" s="318"/>
      <c r="E232" s="317" t="s">
        <v>2663</v>
      </c>
      <c r="F232" s="318"/>
      <c r="G232" s="290"/>
      <c r="H232" s="310"/>
      <c r="I232" s="319"/>
      <c r="J232" s="320" t="s">
        <v>1173</v>
      </c>
      <c r="K232" s="321">
        <v>1686</v>
      </c>
      <c r="L232" s="322"/>
      <c r="M232" s="323"/>
      <c r="N232" s="322"/>
      <c r="O232" s="324">
        <v>1</v>
      </c>
      <c r="P232" s="322"/>
      <c r="Q232" s="322"/>
      <c r="R232" s="321">
        <v>22.592400000000001</v>
      </c>
      <c r="S232" s="310"/>
      <c r="T232" s="310"/>
      <c r="U232" s="310"/>
      <c r="V232" s="310"/>
      <c r="W232" s="310"/>
      <c r="X232" s="310"/>
      <c r="Y232" s="310"/>
      <c r="Z232" s="310"/>
      <c r="AA232" s="310"/>
      <c r="AB232" s="310"/>
      <c r="AC232" s="310"/>
      <c r="AD232" s="310"/>
      <c r="AE232" s="310"/>
      <c r="AF232" s="310"/>
    </row>
    <row r="233" spans="1:32" s="285" customFormat="1" ht="22.5" customHeight="1">
      <c r="A233" s="316" t="s">
        <v>2877</v>
      </c>
      <c r="B233" s="310"/>
      <c r="C233" s="317" t="s">
        <v>2969</v>
      </c>
      <c r="D233" s="318"/>
      <c r="E233" s="317" t="s">
        <v>2664</v>
      </c>
      <c r="F233" s="318"/>
      <c r="G233" s="290"/>
      <c r="H233" s="310"/>
      <c r="I233" s="319"/>
      <c r="J233" s="320" t="s">
        <v>1173</v>
      </c>
      <c r="K233" s="321">
        <v>2505</v>
      </c>
      <c r="L233" s="322"/>
      <c r="M233" s="323"/>
      <c r="N233" s="322"/>
      <c r="O233" s="324">
        <v>1</v>
      </c>
      <c r="P233" s="322"/>
      <c r="Q233" s="322"/>
      <c r="R233" s="321">
        <v>33.567</v>
      </c>
      <c r="S233" s="310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</row>
    <row r="234" spans="1:32" s="285" customFormat="1" ht="22.5" customHeight="1">
      <c r="A234" s="316" t="s">
        <v>2878</v>
      </c>
      <c r="B234" s="310"/>
      <c r="C234" s="317" t="s">
        <v>2969</v>
      </c>
      <c r="D234" s="318"/>
      <c r="E234" s="317" t="s">
        <v>2665</v>
      </c>
      <c r="F234" s="318"/>
      <c r="G234" s="290"/>
      <c r="H234" s="310"/>
      <c r="I234" s="319"/>
      <c r="J234" s="320" t="s">
        <v>1173</v>
      </c>
      <c r="K234" s="321">
        <v>2108</v>
      </c>
      <c r="L234" s="322"/>
      <c r="M234" s="323"/>
      <c r="N234" s="322"/>
      <c r="O234" s="324">
        <v>1</v>
      </c>
      <c r="P234" s="322"/>
      <c r="Q234" s="322"/>
      <c r="R234" s="321">
        <v>28.247200000000003</v>
      </c>
      <c r="S234" s="310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</row>
    <row r="235" spans="1:32" s="285" customFormat="1" ht="22.5" customHeight="1">
      <c r="A235" s="316" t="s">
        <v>2879</v>
      </c>
      <c r="B235" s="310"/>
      <c r="C235" s="317" t="s">
        <v>2969</v>
      </c>
      <c r="D235" s="318"/>
      <c r="E235" s="317" t="s">
        <v>2669</v>
      </c>
      <c r="F235" s="318"/>
      <c r="G235" s="290"/>
      <c r="H235" s="310"/>
      <c r="I235" s="319"/>
      <c r="J235" s="320" t="s">
        <v>1173</v>
      </c>
      <c r="K235" s="321">
        <v>630</v>
      </c>
      <c r="L235" s="322"/>
      <c r="M235" s="323"/>
      <c r="N235" s="322"/>
      <c r="O235" s="324">
        <v>1</v>
      </c>
      <c r="P235" s="322"/>
      <c r="Q235" s="322"/>
      <c r="R235" s="321">
        <v>8.4420000000000002</v>
      </c>
      <c r="S235" s="310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</row>
    <row r="236" spans="1:32" s="285" customFormat="1" ht="22.5" customHeight="1">
      <c r="A236" s="316" t="s">
        <v>2880</v>
      </c>
      <c r="B236" s="310"/>
      <c r="C236" s="317" t="s">
        <v>2969</v>
      </c>
      <c r="D236" s="318"/>
      <c r="E236" s="317" t="s">
        <v>2670</v>
      </c>
      <c r="F236" s="318"/>
      <c r="G236" s="290"/>
      <c r="H236" s="310"/>
      <c r="I236" s="319"/>
      <c r="J236" s="320" t="s">
        <v>1173</v>
      </c>
      <c r="K236" s="321">
        <v>620</v>
      </c>
      <c r="L236" s="322"/>
      <c r="M236" s="323"/>
      <c r="N236" s="322"/>
      <c r="O236" s="324">
        <v>1</v>
      </c>
      <c r="P236" s="322"/>
      <c r="Q236" s="322"/>
      <c r="R236" s="321">
        <v>8.3079999999999998</v>
      </c>
      <c r="S236" s="310"/>
      <c r="T236" s="310"/>
      <c r="U236" s="310"/>
      <c r="V236" s="310"/>
      <c r="W236" s="310"/>
      <c r="X236" s="310"/>
      <c r="Y236" s="310"/>
      <c r="Z236" s="310"/>
      <c r="AA236" s="310"/>
      <c r="AB236" s="310"/>
      <c r="AC236" s="310"/>
      <c r="AD236" s="310"/>
      <c r="AE236" s="310"/>
      <c r="AF236" s="310"/>
    </row>
    <row r="237" spans="1:32" s="285" customFormat="1" ht="22.5" customHeight="1">
      <c r="A237" s="316" t="s">
        <v>2881</v>
      </c>
      <c r="B237" s="310"/>
      <c r="C237" s="317" t="s">
        <v>2969</v>
      </c>
      <c r="D237" s="318"/>
      <c r="E237" s="317" t="s">
        <v>2620</v>
      </c>
      <c r="F237" s="318"/>
      <c r="G237" s="290"/>
      <c r="H237" s="310"/>
      <c r="I237" s="319"/>
      <c r="J237" s="320" t="s">
        <v>1173</v>
      </c>
      <c r="K237" s="321">
        <v>2655</v>
      </c>
      <c r="L237" s="322"/>
      <c r="M237" s="323"/>
      <c r="N237" s="322"/>
      <c r="O237" s="324">
        <v>1</v>
      </c>
      <c r="P237" s="322"/>
      <c r="Q237" s="322"/>
      <c r="R237" s="321">
        <v>35.576999999999998</v>
      </c>
      <c r="S237" s="310"/>
      <c r="T237" s="310"/>
      <c r="U237" s="310"/>
      <c r="V237" s="310"/>
      <c r="W237" s="310"/>
      <c r="X237" s="310"/>
      <c r="Y237" s="310"/>
      <c r="Z237" s="310"/>
      <c r="AA237" s="310"/>
      <c r="AB237" s="310"/>
      <c r="AC237" s="310"/>
      <c r="AD237" s="310"/>
      <c r="AE237" s="310"/>
      <c r="AF237" s="310"/>
    </row>
    <row r="238" spans="1:32" s="285" customFormat="1" ht="22.5" customHeight="1">
      <c r="A238" s="316" t="s">
        <v>2882</v>
      </c>
      <c r="B238" s="310"/>
      <c r="C238" s="317" t="s">
        <v>2969</v>
      </c>
      <c r="D238" s="318"/>
      <c r="E238" s="317" t="s">
        <v>2506</v>
      </c>
      <c r="F238" s="318"/>
      <c r="G238" s="290"/>
      <c r="H238" s="310"/>
      <c r="I238" s="319"/>
      <c r="J238" s="320" t="s">
        <v>1173</v>
      </c>
      <c r="K238" s="321">
        <v>3185</v>
      </c>
      <c r="L238" s="322"/>
      <c r="M238" s="323"/>
      <c r="N238" s="322"/>
      <c r="O238" s="324">
        <v>1</v>
      </c>
      <c r="P238" s="322"/>
      <c r="Q238" s="322"/>
      <c r="R238" s="321">
        <v>42.679000000000002</v>
      </c>
      <c r="S238" s="310"/>
      <c r="T238" s="310"/>
      <c r="U238" s="310"/>
      <c r="V238" s="310"/>
      <c r="W238" s="310"/>
      <c r="X238" s="310"/>
      <c r="Y238" s="310"/>
      <c r="Z238" s="310"/>
      <c r="AA238" s="310"/>
      <c r="AB238" s="310"/>
      <c r="AC238" s="310"/>
      <c r="AD238" s="310"/>
      <c r="AE238" s="310"/>
      <c r="AF238" s="310"/>
    </row>
    <row r="239" spans="1:32" s="285" customFormat="1" ht="22.5" customHeight="1">
      <c r="A239" s="316" t="s">
        <v>2883</v>
      </c>
      <c r="B239" s="310"/>
      <c r="C239" s="317" t="s">
        <v>2969</v>
      </c>
      <c r="D239" s="318"/>
      <c r="E239" s="317" t="s">
        <v>2619</v>
      </c>
      <c r="F239" s="318"/>
      <c r="G239" s="290"/>
      <c r="H239" s="310"/>
      <c r="I239" s="319"/>
      <c r="J239" s="320" t="s">
        <v>1173</v>
      </c>
      <c r="K239" s="321">
        <v>2525</v>
      </c>
      <c r="L239" s="322"/>
      <c r="M239" s="323"/>
      <c r="N239" s="322"/>
      <c r="O239" s="324">
        <v>1</v>
      </c>
      <c r="P239" s="322"/>
      <c r="Q239" s="322"/>
      <c r="R239" s="321">
        <v>33.835000000000001</v>
      </c>
      <c r="S239" s="310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</row>
    <row r="240" spans="1:32" s="285" customFormat="1" ht="22.5" customHeight="1">
      <c r="A240" s="316" t="s">
        <v>2884</v>
      </c>
      <c r="B240" s="310"/>
      <c r="C240" s="317" t="s">
        <v>2969</v>
      </c>
      <c r="D240" s="318"/>
      <c r="E240" s="317" t="s">
        <v>2507</v>
      </c>
      <c r="F240" s="318"/>
      <c r="G240" s="290"/>
      <c r="H240" s="310"/>
      <c r="I240" s="319"/>
      <c r="J240" s="320" t="s">
        <v>1173</v>
      </c>
      <c r="K240" s="321">
        <v>3185</v>
      </c>
      <c r="L240" s="322"/>
      <c r="M240" s="323"/>
      <c r="N240" s="322"/>
      <c r="O240" s="324">
        <v>1</v>
      </c>
      <c r="P240" s="322"/>
      <c r="Q240" s="322"/>
      <c r="R240" s="321">
        <v>42.679000000000002</v>
      </c>
      <c r="S240" s="310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</row>
    <row r="241" spans="1:32" s="285" customFormat="1" ht="22.5" customHeight="1">
      <c r="A241" s="316" t="s">
        <v>2885</v>
      </c>
      <c r="B241" s="310"/>
      <c r="C241" s="317" t="s">
        <v>2969</v>
      </c>
      <c r="D241" s="318"/>
      <c r="E241" s="317" t="s">
        <v>2675</v>
      </c>
      <c r="F241" s="318"/>
      <c r="G241" s="290"/>
      <c r="H241" s="310"/>
      <c r="I241" s="319"/>
      <c r="J241" s="320" t="s">
        <v>1173</v>
      </c>
      <c r="K241" s="321">
        <v>630</v>
      </c>
      <c r="L241" s="322"/>
      <c r="M241" s="323"/>
      <c r="N241" s="322"/>
      <c r="O241" s="324">
        <v>1</v>
      </c>
      <c r="P241" s="322"/>
      <c r="Q241" s="322"/>
      <c r="R241" s="321">
        <v>8.4420000000000002</v>
      </c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</row>
    <row r="242" spans="1:32" s="285" customFormat="1" ht="22.5" customHeight="1">
      <c r="A242" s="316" t="s">
        <v>2886</v>
      </c>
      <c r="B242" s="310"/>
      <c r="C242" s="317" t="s">
        <v>2969</v>
      </c>
      <c r="D242" s="318"/>
      <c r="E242" s="317" t="s">
        <v>2509</v>
      </c>
      <c r="F242" s="318"/>
      <c r="G242" s="290"/>
      <c r="H242" s="310"/>
      <c r="I242" s="319"/>
      <c r="J242" s="320" t="s">
        <v>1173</v>
      </c>
      <c r="K242" s="321">
        <v>3481</v>
      </c>
      <c r="L242" s="322"/>
      <c r="M242" s="323"/>
      <c r="N242" s="322"/>
      <c r="O242" s="324">
        <v>1</v>
      </c>
      <c r="P242" s="322"/>
      <c r="Q242" s="322"/>
      <c r="R242" s="321">
        <v>46.645400000000002</v>
      </c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  <c r="AE242" s="310"/>
      <c r="AF242" s="310"/>
    </row>
    <row r="243" spans="1:32" s="285" customFormat="1" ht="22.5" customHeight="1">
      <c r="A243" s="316" t="s">
        <v>2887</v>
      </c>
      <c r="B243" s="310"/>
      <c r="C243" s="317" t="s">
        <v>2969</v>
      </c>
      <c r="D243" s="318"/>
      <c r="E243" s="317" t="s">
        <v>2510</v>
      </c>
      <c r="F243" s="318"/>
      <c r="G243" s="290"/>
      <c r="H243" s="310"/>
      <c r="I243" s="319"/>
      <c r="J243" s="320" t="s">
        <v>1173</v>
      </c>
      <c r="K243" s="321">
        <v>3481</v>
      </c>
      <c r="L243" s="322"/>
      <c r="M243" s="323"/>
      <c r="N243" s="322"/>
      <c r="O243" s="324">
        <v>1</v>
      </c>
      <c r="P243" s="322"/>
      <c r="Q243" s="322"/>
      <c r="R243" s="321">
        <v>46.645400000000002</v>
      </c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  <c r="AE243" s="310"/>
      <c r="AF243" s="310"/>
    </row>
    <row r="244" spans="1:32" s="285" customFormat="1" ht="22.5" customHeight="1">
      <c r="A244" s="316" t="s">
        <v>2888</v>
      </c>
      <c r="B244" s="310"/>
      <c r="C244" s="317" t="s">
        <v>2969</v>
      </c>
      <c r="D244" s="318"/>
      <c r="E244" s="317" t="s">
        <v>2511</v>
      </c>
      <c r="F244" s="318"/>
      <c r="G244" s="290"/>
      <c r="H244" s="310"/>
      <c r="I244" s="319"/>
      <c r="J244" s="320" t="s">
        <v>1173</v>
      </c>
      <c r="K244" s="321">
        <v>3481</v>
      </c>
      <c r="L244" s="322"/>
      <c r="M244" s="323"/>
      <c r="N244" s="322"/>
      <c r="O244" s="324">
        <v>1</v>
      </c>
      <c r="P244" s="322"/>
      <c r="Q244" s="322"/>
      <c r="R244" s="321">
        <v>46.645400000000002</v>
      </c>
      <c r="S244" s="310"/>
      <c r="T244" s="310"/>
      <c r="U244" s="310"/>
      <c r="V244" s="310"/>
      <c r="W244" s="310"/>
      <c r="X244" s="310"/>
      <c r="Y244" s="310"/>
      <c r="Z244" s="310"/>
      <c r="AA244" s="310"/>
      <c r="AB244" s="310"/>
      <c r="AC244" s="310"/>
      <c r="AD244" s="310"/>
      <c r="AE244" s="310"/>
      <c r="AF244" s="310"/>
    </row>
    <row r="245" spans="1:32" s="285" customFormat="1" ht="22.5" customHeight="1">
      <c r="A245" s="316" t="s">
        <v>2889</v>
      </c>
      <c r="B245" s="310"/>
      <c r="C245" s="317" t="s">
        <v>2969</v>
      </c>
      <c r="D245" s="318"/>
      <c r="E245" s="317" t="s">
        <v>2512</v>
      </c>
      <c r="F245" s="318"/>
      <c r="G245" s="290"/>
      <c r="H245" s="310"/>
      <c r="I245" s="319"/>
      <c r="J245" s="320" t="s">
        <v>1173</v>
      </c>
      <c r="K245" s="321">
        <v>3481</v>
      </c>
      <c r="L245" s="322"/>
      <c r="M245" s="323"/>
      <c r="N245" s="322"/>
      <c r="O245" s="324">
        <v>1</v>
      </c>
      <c r="P245" s="322"/>
      <c r="Q245" s="322"/>
      <c r="R245" s="321">
        <v>46.645400000000002</v>
      </c>
      <c r="S245" s="310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</row>
    <row r="246" spans="1:32" s="285" customFormat="1" ht="22.5" customHeight="1">
      <c r="A246" s="316" t="s">
        <v>2890</v>
      </c>
      <c r="B246" s="310"/>
      <c r="C246" s="317" t="s">
        <v>2969</v>
      </c>
      <c r="D246" s="318"/>
      <c r="E246" s="317" t="s">
        <v>2513</v>
      </c>
      <c r="F246" s="318"/>
      <c r="G246" s="290"/>
      <c r="H246" s="310"/>
      <c r="I246" s="319"/>
      <c r="J246" s="320" t="s">
        <v>1173</v>
      </c>
      <c r="K246" s="321">
        <v>3481</v>
      </c>
      <c r="L246" s="322"/>
      <c r="M246" s="323"/>
      <c r="N246" s="322"/>
      <c r="O246" s="324">
        <v>1</v>
      </c>
      <c r="P246" s="322"/>
      <c r="Q246" s="322"/>
      <c r="R246" s="321">
        <v>46.645400000000002</v>
      </c>
      <c r="S246" s="310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</row>
    <row r="247" spans="1:32" s="285" customFormat="1" ht="22.5" customHeight="1">
      <c r="A247" s="316" t="s">
        <v>2891</v>
      </c>
      <c r="B247" s="310"/>
      <c r="C247" s="317" t="s">
        <v>2969</v>
      </c>
      <c r="D247" s="318"/>
      <c r="E247" s="317" t="s">
        <v>2622</v>
      </c>
      <c r="F247" s="318"/>
      <c r="G247" s="290"/>
      <c r="H247" s="310"/>
      <c r="I247" s="319"/>
      <c r="J247" s="320" t="s">
        <v>1173</v>
      </c>
      <c r="K247" s="321">
        <v>3481</v>
      </c>
      <c r="L247" s="322"/>
      <c r="M247" s="323"/>
      <c r="N247" s="322"/>
      <c r="O247" s="324">
        <v>1</v>
      </c>
      <c r="P247" s="322"/>
      <c r="Q247" s="322"/>
      <c r="R247" s="321">
        <v>46.645400000000002</v>
      </c>
      <c r="S247" s="310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</row>
    <row r="248" spans="1:32" s="285" customFormat="1" ht="22.5" customHeight="1">
      <c r="A248" s="316" t="s">
        <v>2892</v>
      </c>
      <c r="B248" s="310"/>
      <c r="C248" s="317" t="s">
        <v>2969</v>
      </c>
      <c r="D248" s="318"/>
      <c r="E248" s="317" t="s">
        <v>2623</v>
      </c>
      <c r="F248" s="318"/>
      <c r="G248" s="290"/>
      <c r="H248" s="310"/>
      <c r="I248" s="319"/>
      <c r="J248" s="320" t="s">
        <v>1173</v>
      </c>
      <c r="K248" s="321">
        <v>3481</v>
      </c>
      <c r="L248" s="322"/>
      <c r="M248" s="323"/>
      <c r="N248" s="322"/>
      <c r="O248" s="324">
        <v>3</v>
      </c>
      <c r="P248" s="322"/>
      <c r="Q248" s="322"/>
      <c r="R248" s="321">
        <v>139.93620000000001</v>
      </c>
      <c r="S248" s="310"/>
      <c r="T248" s="310"/>
      <c r="U248" s="310"/>
      <c r="V248" s="310"/>
      <c r="W248" s="310"/>
      <c r="X248" s="310"/>
      <c r="Y248" s="310"/>
      <c r="Z248" s="310"/>
      <c r="AA248" s="310"/>
      <c r="AB248" s="310"/>
      <c r="AC248" s="310"/>
      <c r="AD248" s="310"/>
      <c r="AE248" s="310"/>
      <c r="AF248" s="310"/>
    </row>
    <row r="249" spans="1:32" s="285" customFormat="1" ht="22.5" customHeight="1">
      <c r="A249" s="316" t="s">
        <v>2893</v>
      </c>
      <c r="B249" s="310"/>
      <c r="C249" s="317" t="s">
        <v>2969</v>
      </c>
      <c r="D249" s="318"/>
      <c r="E249" s="317" t="s">
        <v>2624</v>
      </c>
      <c r="F249" s="318"/>
      <c r="G249" s="290"/>
      <c r="H249" s="310"/>
      <c r="I249" s="319"/>
      <c r="J249" s="320" t="s">
        <v>1173</v>
      </c>
      <c r="K249" s="321">
        <v>3481</v>
      </c>
      <c r="L249" s="322"/>
      <c r="M249" s="323"/>
      <c r="N249" s="322"/>
      <c r="O249" s="324">
        <v>1</v>
      </c>
      <c r="P249" s="322"/>
      <c r="Q249" s="322"/>
      <c r="R249" s="321">
        <v>46.645400000000002</v>
      </c>
      <c r="S249" s="310"/>
      <c r="T249" s="310"/>
      <c r="U249" s="310"/>
      <c r="V249" s="310"/>
      <c r="W249" s="310"/>
      <c r="X249" s="310"/>
      <c r="Y249" s="310"/>
      <c r="Z249" s="310"/>
      <c r="AA249" s="310"/>
      <c r="AB249" s="310"/>
      <c r="AC249" s="310"/>
      <c r="AD249" s="310"/>
      <c r="AE249" s="310"/>
      <c r="AF249" s="310"/>
    </row>
    <row r="250" spans="1:32" s="285" customFormat="1" ht="22.5" customHeight="1">
      <c r="A250" s="316" t="s">
        <v>2894</v>
      </c>
      <c r="B250" s="310"/>
      <c r="C250" s="317" t="s">
        <v>2969</v>
      </c>
      <c r="D250" s="318"/>
      <c r="E250" s="317" t="s">
        <v>2625</v>
      </c>
      <c r="F250" s="318"/>
      <c r="G250" s="290"/>
      <c r="H250" s="310"/>
      <c r="I250" s="319"/>
      <c r="J250" s="320" t="s">
        <v>1173</v>
      </c>
      <c r="K250" s="321">
        <v>3481</v>
      </c>
      <c r="L250" s="322">
        <f t="shared" si="8"/>
        <v>3.4809999999999999</v>
      </c>
      <c r="M250" s="323"/>
      <c r="N250" s="322">
        <f t="shared" si="9"/>
        <v>1</v>
      </c>
      <c r="O250" s="324">
        <v>1</v>
      </c>
      <c r="P250" s="322" t="str">
        <f>IF(H250="","",VLOOKUP(H250,単重表!$C$6:'単重表'!$F$2502,3,FALSE))</f>
        <v/>
      </c>
      <c r="Q250" s="322"/>
      <c r="R250" s="321">
        <v>46.645400000000002</v>
      </c>
      <c r="S250" s="310"/>
      <c r="T250" s="310"/>
      <c r="U250" s="310"/>
      <c r="V250" s="310"/>
      <c r="W250" s="310"/>
      <c r="X250" s="310"/>
      <c r="Y250" s="310"/>
      <c r="Z250" s="310"/>
      <c r="AA250" s="310"/>
      <c r="AB250" s="310"/>
      <c r="AC250" s="310"/>
      <c r="AD250" s="310"/>
      <c r="AE250" s="310"/>
      <c r="AF250" s="310"/>
    </row>
    <row r="251" spans="1:32" s="285" customFormat="1" ht="22.5" customHeight="1">
      <c r="A251" s="316" t="s">
        <v>2895</v>
      </c>
      <c r="B251" s="310"/>
      <c r="C251" s="317" t="s">
        <v>2969</v>
      </c>
      <c r="D251" s="318"/>
      <c r="E251" s="317" t="s">
        <v>2626</v>
      </c>
      <c r="F251" s="318"/>
      <c r="G251" s="290"/>
      <c r="H251" s="310"/>
      <c r="I251" s="319"/>
      <c r="J251" s="320" t="s">
        <v>1173</v>
      </c>
      <c r="K251" s="321">
        <v>3481</v>
      </c>
      <c r="L251" s="322">
        <f t="shared" si="8"/>
        <v>3.4809999999999999</v>
      </c>
      <c r="M251" s="323"/>
      <c r="N251" s="322">
        <f t="shared" si="9"/>
        <v>1</v>
      </c>
      <c r="O251" s="324">
        <v>3</v>
      </c>
      <c r="P251" s="322" t="str">
        <f>IF(H251="","",VLOOKUP(H251,単重表!$C$6:'単重表'!$F$2502,3,FALSE))</f>
        <v/>
      </c>
      <c r="Q251" s="322"/>
      <c r="R251" s="321">
        <v>139.93620000000001</v>
      </c>
      <c r="S251" s="310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  <c r="AE251" s="310"/>
      <c r="AF251" s="310"/>
    </row>
    <row r="252" spans="1:32" s="285" customFormat="1" ht="22.5" customHeight="1">
      <c r="A252" s="316" t="s">
        <v>2896</v>
      </c>
      <c r="B252" s="310"/>
      <c r="C252" s="317" t="s">
        <v>2969</v>
      </c>
      <c r="D252" s="318"/>
      <c r="E252" s="317" t="s">
        <v>2615</v>
      </c>
      <c r="F252" s="318"/>
      <c r="G252" s="290"/>
      <c r="H252" s="310"/>
      <c r="I252" s="319"/>
      <c r="J252" s="320" t="s">
        <v>1173</v>
      </c>
      <c r="K252" s="321">
        <v>401</v>
      </c>
      <c r="L252" s="322">
        <f t="shared" si="8"/>
        <v>0.40100000000000002</v>
      </c>
      <c r="M252" s="323"/>
      <c r="N252" s="322">
        <f t="shared" si="9"/>
        <v>1</v>
      </c>
      <c r="O252" s="324">
        <v>1</v>
      </c>
      <c r="P252" s="322" t="str">
        <f>IF(H252="","",VLOOKUP(H252,単重表!$C$6:'単重表'!$F$2502,3,FALSE))</f>
        <v/>
      </c>
      <c r="Q252" s="322"/>
      <c r="R252" s="321">
        <v>5.3734000000000002</v>
      </c>
      <c r="S252" s="310"/>
      <c r="T252" s="310"/>
      <c r="U252" s="310"/>
      <c r="V252" s="310"/>
      <c r="W252" s="310"/>
      <c r="X252" s="310"/>
      <c r="Y252" s="310"/>
      <c r="Z252" s="310"/>
      <c r="AA252" s="310"/>
      <c r="AB252" s="310"/>
      <c r="AC252" s="310"/>
      <c r="AD252" s="310"/>
      <c r="AE252" s="310"/>
      <c r="AF252" s="310"/>
    </row>
    <row r="253" spans="1:32" s="285" customFormat="1" ht="22.5" customHeight="1">
      <c r="A253" s="316" t="s">
        <v>2897</v>
      </c>
      <c r="B253" s="310"/>
      <c r="C253" s="317" t="s">
        <v>2969</v>
      </c>
      <c r="D253" s="318"/>
      <c r="E253" s="317" t="s">
        <v>2627</v>
      </c>
      <c r="F253" s="318"/>
      <c r="G253" s="290"/>
      <c r="H253" s="310"/>
      <c r="I253" s="319"/>
      <c r="J253" s="320" t="s">
        <v>1173</v>
      </c>
      <c r="K253" s="321">
        <v>3481</v>
      </c>
      <c r="L253" s="322">
        <f t="shared" si="8"/>
        <v>3.4809999999999999</v>
      </c>
      <c r="M253" s="323"/>
      <c r="N253" s="322">
        <f t="shared" si="9"/>
        <v>1</v>
      </c>
      <c r="O253" s="324">
        <v>1</v>
      </c>
      <c r="P253" s="322" t="str">
        <f>IF(H253="","",VLOOKUP(H253,単重表!$C$6:'単重表'!$F$2502,3,FALSE))</f>
        <v/>
      </c>
      <c r="Q253" s="322"/>
      <c r="R253" s="321">
        <v>46.645400000000002</v>
      </c>
      <c r="S253" s="310"/>
      <c r="T253" s="310"/>
      <c r="U253" s="310"/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</row>
    <row r="254" spans="1:32" s="285" customFormat="1" ht="22.5" customHeight="1">
      <c r="A254" s="316" t="s">
        <v>2898</v>
      </c>
      <c r="B254" s="310"/>
      <c r="C254" s="317" t="s">
        <v>2969</v>
      </c>
      <c r="D254" s="318"/>
      <c r="E254" s="317" t="s">
        <v>2645</v>
      </c>
      <c r="F254" s="318"/>
      <c r="G254" s="290"/>
      <c r="H254" s="310"/>
      <c r="I254" s="319"/>
      <c r="J254" s="320" t="s">
        <v>1173</v>
      </c>
      <c r="K254" s="321">
        <v>4931</v>
      </c>
      <c r="L254" s="322"/>
      <c r="M254" s="323"/>
      <c r="N254" s="322"/>
      <c r="O254" s="324">
        <v>1</v>
      </c>
      <c r="P254" s="322"/>
      <c r="Q254" s="322"/>
      <c r="R254" s="321">
        <v>66.075400000000002</v>
      </c>
      <c r="S254" s="310"/>
      <c r="T254" s="310"/>
      <c r="U254" s="310"/>
      <c r="V254" s="310"/>
      <c r="W254" s="310"/>
      <c r="X254" s="310"/>
      <c r="Y254" s="310"/>
      <c r="Z254" s="310"/>
      <c r="AA254" s="310"/>
      <c r="AB254" s="310"/>
      <c r="AC254" s="310"/>
      <c r="AD254" s="310"/>
      <c r="AE254" s="310"/>
      <c r="AF254" s="310"/>
    </row>
    <row r="255" spans="1:32" s="285" customFormat="1" ht="22.5" customHeight="1">
      <c r="A255" s="316" t="s">
        <v>2899</v>
      </c>
      <c r="B255" s="310"/>
      <c r="C255" s="317" t="s">
        <v>2969</v>
      </c>
      <c r="D255" s="318"/>
      <c r="E255" s="317" t="s">
        <v>2628</v>
      </c>
      <c r="F255" s="318"/>
      <c r="G255" s="290"/>
      <c r="H255" s="310"/>
      <c r="I255" s="319"/>
      <c r="J255" s="320" t="s">
        <v>1173</v>
      </c>
      <c r="K255" s="321">
        <v>3481</v>
      </c>
      <c r="L255" s="322"/>
      <c r="M255" s="323"/>
      <c r="N255" s="322"/>
      <c r="O255" s="324">
        <v>1</v>
      </c>
      <c r="P255" s="322"/>
      <c r="Q255" s="322"/>
      <c r="R255" s="321">
        <v>46.645400000000002</v>
      </c>
      <c r="S255" s="310"/>
      <c r="T255" s="310"/>
      <c r="U255" s="310"/>
      <c r="V255" s="310"/>
      <c r="W255" s="310"/>
      <c r="X255" s="310"/>
      <c r="Y255" s="310"/>
      <c r="Z255" s="310"/>
      <c r="AA255" s="310"/>
      <c r="AB255" s="310"/>
      <c r="AC255" s="310"/>
      <c r="AD255" s="310"/>
      <c r="AE255" s="310"/>
      <c r="AF255" s="310"/>
    </row>
    <row r="256" spans="1:32" s="285" customFormat="1" ht="22.5" customHeight="1">
      <c r="A256" s="316" t="s">
        <v>2900</v>
      </c>
      <c r="B256" s="310"/>
      <c r="C256" s="317" t="s">
        <v>2969</v>
      </c>
      <c r="D256" s="318"/>
      <c r="E256" s="317" t="s">
        <v>2629</v>
      </c>
      <c r="F256" s="318"/>
      <c r="G256" s="290"/>
      <c r="H256" s="310"/>
      <c r="I256" s="319"/>
      <c r="J256" s="320" t="s">
        <v>1173</v>
      </c>
      <c r="K256" s="321">
        <v>3481</v>
      </c>
      <c r="L256" s="322">
        <f t="shared" ref="L256:L286" si="10">IF(K256="",1,K256/1000)</f>
        <v>3.4809999999999999</v>
      </c>
      <c r="M256" s="323"/>
      <c r="N256" s="322">
        <f t="shared" ref="N256:N286" si="11">IF(M256="",1,M256/1000)</f>
        <v>1</v>
      </c>
      <c r="O256" s="324">
        <v>1</v>
      </c>
      <c r="P256" s="322" t="str">
        <f>IF(H256="","",VLOOKUP(H256,単重表!$C$6:'単重表'!$F$2502,3,FALSE))</f>
        <v/>
      </c>
      <c r="Q256" s="322"/>
      <c r="R256" s="321">
        <v>46.645400000000002</v>
      </c>
      <c r="S256" s="310"/>
      <c r="T256" s="310"/>
      <c r="U256" s="310"/>
      <c r="V256" s="310"/>
      <c r="W256" s="310"/>
      <c r="X256" s="310"/>
      <c r="Y256" s="310"/>
      <c r="Z256" s="310"/>
      <c r="AA256" s="310"/>
      <c r="AB256" s="310"/>
      <c r="AC256" s="310"/>
      <c r="AD256" s="310"/>
      <c r="AE256" s="310"/>
      <c r="AF256" s="310"/>
    </row>
    <row r="257" spans="1:32" s="285" customFormat="1" ht="22.5" customHeight="1">
      <c r="A257" s="316" t="s">
        <v>2901</v>
      </c>
      <c r="B257" s="310"/>
      <c r="C257" s="317" t="s">
        <v>2969</v>
      </c>
      <c r="D257" s="318"/>
      <c r="E257" s="317" t="s">
        <v>2630</v>
      </c>
      <c r="F257" s="318"/>
      <c r="G257" s="290"/>
      <c r="H257" s="310"/>
      <c r="I257" s="319"/>
      <c r="J257" s="320" t="s">
        <v>1173</v>
      </c>
      <c r="K257" s="321">
        <v>3481</v>
      </c>
      <c r="L257" s="322">
        <f t="shared" si="10"/>
        <v>3.4809999999999999</v>
      </c>
      <c r="M257" s="323"/>
      <c r="N257" s="322">
        <f t="shared" si="11"/>
        <v>1</v>
      </c>
      <c r="O257" s="324">
        <v>1</v>
      </c>
      <c r="P257" s="322" t="str">
        <f>IF(H257="","",VLOOKUP(H257,単重表!$C$6:'単重表'!$F$2502,3,FALSE))</f>
        <v/>
      </c>
      <c r="Q257" s="322"/>
      <c r="R257" s="321">
        <v>46.645400000000002</v>
      </c>
      <c r="S257" s="310"/>
      <c r="T257" s="310"/>
      <c r="U257" s="310"/>
      <c r="V257" s="310"/>
      <c r="W257" s="310"/>
      <c r="X257" s="310"/>
      <c r="Y257" s="310"/>
      <c r="Z257" s="310"/>
      <c r="AA257" s="310"/>
      <c r="AB257" s="310"/>
      <c r="AC257" s="310"/>
      <c r="AD257" s="310"/>
      <c r="AE257" s="310"/>
      <c r="AF257" s="310"/>
    </row>
    <row r="258" spans="1:32" s="285" customFormat="1" ht="22.5" customHeight="1">
      <c r="A258" s="316" t="s">
        <v>2902</v>
      </c>
      <c r="B258" s="310"/>
      <c r="C258" s="317" t="s">
        <v>2969</v>
      </c>
      <c r="D258" s="318"/>
      <c r="E258" s="317" t="s">
        <v>2631</v>
      </c>
      <c r="F258" s="318"/>
      <c r="G258" s="290"/>
      <c r="H258" s="310"/>
      <c r="I258" s="319"/>
      <c r="J258" s="320" t="s">
        <v>1173</v>
      </c>
      <c r="K258" s="321">
        <v>3481</v>
      </c>
      <c r="L258" s="322">
        <f t="shared" si="10"/>
        <v>3.4809999999999999</v>
      </c>
      <c r="M258" s="323"/>
      <c r="N258" s="322">
        <f t="shared" si="11"/>
        <v>1</v>
      </c>
      <c r="O258" s="324">
        <v>1</v>
      </c>
      <c r="P258" s="322" t="str">
        <f>IF(H258="","",VLOOKUP(H258,単重表!$C$6:'単重表'!$F$2502,3,FALSE))</f>
        <v/>
      </c>
      <c r="Q258" s="322"/>
      <c r="R258" s="321">
        <v>46.645400000000002</v>
      </c>
      <c r="S258" s="310"/>
      <c r="T258" s="310"/>
      <c r="U258" s="310"/>
      <c r="V258" s="310"/>
      <c r="W258" s="310"/>
      <c r="X258" s="310"/>
      <c r="Y258" s="310"/>
      <c r="Z258" s="310"/>
      <c r="AA258" s="310"/>
      <c r="AB258" s="310"/>
      <c r="AC258" s="310"/>
      <c r="AD258" s="310"/>
      <c r="AE258" s="310"/>
      <c r="AF258" s="310"/>
    </row>
    <row r="259" spans="1:32" s="285" customFormat="1" ht="22.5" customHeight="1">
      <c r="A259" s="316" t="s">
        <v>2903</v>
      </c>
      <c r="B259" s="310"/>
      <c r="C259" s="317" t="s">
        <v>2969</v>
      </c>
      <c r="D259" s="318"/>
      <c r="E259" s="317" t="s">
        <v>2621</v>
      </c>
      <c r="F259" s="318"/>
      <c r="G259" s="290"/>
      <c r="H259" s="310"/>
      <c r="I259" s="319"/>
      <c r="J259" s="320" t="s">
        <v>1173</v>
      </c>
      <c r="K259" s="321">
        <v>3426</v>
      </c>
      <c r="L259" s="322">
        <f t="shared" si="10"/>
        <v>3.4260000000000002</v>
      </c>
      <c r="M259" s="323"/>
      <c r="N259" s="322">
        <f t="shared" si="11"/>
        <v>1</v>
      </c>
      <c r="O259" s="324">
        <v>1</v>
      </c>
      <c r="P259" s="322" t="str">
        <f>IF(H259="","",VLOOKUP(H259,単重表!$C$6:'単重表'!$F$2502,3,FALSE))</f>
        <v/>
      </c>
      <c r="Q259" s="322"/>
      <c r="R259" s="321">
        <v>45.9084</v>
      </c>
      <c r="S259" s="310"/>
      <c r="T259" s="310"/>
      <c r="U259" s="310"/>
      <c r="V259" s="310"/>
      <c r="W259" s="310"/>
      <c r="X259" s="310"/>
      <c r="Y259" s="310"/>
      <c r="Z259" s="310"/>
      <c r="AA259" s="310"/>
      <c r="AB259" s="310"/>
      <c r="AC259" s="310"/>
      <c r="AD259" s="310"/>
      <c r="AE259" s="310"/>
      <c r="AF259" s="310"/>
    </row>
    <row r="260" spans="1:32" s="285" customFormat="1" ht="22.5" customHeight="1">
      <c r="A260" s="316" t="s">
        <v>2904</v>
      </c>
      <c r="B260" s="310"/>
      <c r="C260" s="317" t="s">
        <v>2969</v>
      </c>
      <c r="D260" s="318"/>
      <c r="E260" s="317" t="s">
        <v>2514</v>
      </c>
      <c r="F260" s="318"/>
      <c r="G260" s="290"/>
      <c r="H260" s="310"/>
      <c r="I260" s="319"/>
      <c r="J260" s="320" t="s">
        <v>1173</v>
      </c>
      <c r="K260" s="321">
        <v>3481</v>
      </c>
      <c r="L260" s="322">
        <f t="shared" si="10"/>
        <v>3.4809999999999999</v>
      </c>
      <c r="M260" s="323"/>
      <c r="N260" s="322">
        <f t="shared" si="11"/>
        <v>1</v>
      </c>
      <c r="O260" s="324">
        <v>1</v>
      </c>
      <c r="P260" s="322" t="str">
        <f>IF(H260="","",VLOOKUP(H260,単重表!$C$6:'単重表'!$F$2502,3,FALSE))</f>
        <v/>
      </c>
      <c r="Q260" s="322"/>
      <c r="R260" s="321">
        <v>46.645400000000002</v>
      </c>
      <c r="S260" s="310"/>
      <c r="T260" s="310"/>
      <c r="U260" s="310"/>
      <c r="V260" s="310"/>
      <c r="W260" s="310"/>
      <c r="X260" s="310"/>
      <c r="Y260" s="310"/>
      <c r="Z260" s="310"/>
      <c r="AA260" s="310"/>
      <c r="AB260" s="310"/>
      <c r="AC260" s="310"/>
      <c r="AD260" s="310"/>
      <c r="AE260" s="310"/>
      <c r="AF260" s="310"/>
    </row>
    <row r="261" spans="1:32" s="285" customFormat="1" ht="22.5" customHeight="1">
      <c r="A261" s="316" t="s">
        <v>2905</v>
      </c>
      <c r="B261" s="310"/>
      <c r="C261" s="317" t="s">
        <v>2969</v>
      </c>
      <c r="D261" s="318"/>
      <c r="E261" s="317" t="s">
        <v>2515</v>
      </c>
      <c r="F261" s="318"/>
      <c r="G261" s="290"/>
      <c r="H261" s="310"/>
      <c r="I261" s="319"/>
      <c r="J261" s="320" t="s">
        <v>1173</v>
      </c>
      <c r="K261" s="321">
        <v>3481</v>
      </c>
      <c r="L261" s="322">
        <f t="shared" si="10"/>
        <v>3.4809999999999999</v>
      </c>
      <c r="M261" s="323"/>
      <c r="N261" s="322">
        <f t="shared" si="11"/>
        <v>1</v>
      </c>
      <c r="O261" s="324">
        <v>1</v>
      </c>
      <c r="P261" s="322" t="str">
        <f>IF(H261="","",VLOOKUP(H261,単重表!$C$6:'単重表'!$F$2502,3,FALSE))</f>
        <v/>
      </c>
      <c r="Q261" s="322"/>
      <c r="R261" s="321">
        <v>46.645400000000002</v>
      </c>
      <c r="S261" s="310"/>
      <c r="T261" s="310"/>
      <c r="U261" s="310"/>
      <c r="V261" s="310"/>
      <c r="W261" s="310"/>
      <c r="X261" s="310"/>
      <c r="Y261" s="310"/>
      <c r="Z261" s="310"/>
      <c r="AA261" s="310"/>
      <c r="AB261" s="310"/>
      <c r="AC261" s="310"/>
      <c r="AD261" s="310"/>
      <c r="AE261" s="310"/>
      <c r="AF261" s="310"/>
    </row>
    <row r="262" spans="1:32" s="285" customFormat="1" ht="22.5" customHeight="1">
      <c r="A262" s="316" t="s">
        <v>2906</v>
      </c>
      <c r="B262" s="310"/>
      <c r="C262" s="317" t="s">
        <v>2969</v>
      </c>
      <c r="D262" s="318"/>
      <c r="E262" s="317" t="s">
        <v>2680</v>
      </c>
      <c r="F262" s="318"/>
      <c r="G262" s="290"/>
      <c r="H262" s="310"/>
      <c r="I262" s="319"/>
      <c r="J262" s="320" t="s">
        <v>1173</v>
      </c>
      <c r="K262" s="321">
        <v>4021</v>
      </c>
      <c r="L262" s="322">
        <f t="shared" si="10"/>
        <v>4.0209999999999999</v>
      </c>
      <c r="M262" s="323"/>
      <c r="N262" s="322">
        <f t="shared" si="11"/>
        <v>1</v>
      </c>
      <c r="O262" s="324">
        <v>1</v>
      </c>
      <c r="P262" s="322" t="str">
        <f>IF(H262="","",VLOOKUP(H262,単重表!$C$6:'単重表'!$F$2502,3,FALSE))</f>
        <v/>
      </c>
      <c r="Q262" s="322"/>
      <c r="R262" s="321">
        <v>53.881399999999999</v>
      </c>
      <c r="S262" s="310"/>
      <c r="T262" s="310"/>
      <c r="U262" s="310"/>
      <c r="V262" s="310"/>
      <c r="W262" s="310"/>
      <c r="X262" s="310"/>
      <c r="Y262" s="310"/>
      <c r="Z262" s="310"/>
      <c r="AA262" s="310"/>
      <c r="AB262" s="310"/>
      <c r="AC262" s="310"/>
      <c r="AD262" s="310"/>
      <c r="AE262" s="310"/>
      <c r="AF262" s="310"/>
    </row>
    <row r="263" spans="1:32" s="285" customFormat="1" ht="22.5" customHeight="1">
      <c r="A263" s="316" t="s">
        <v>2907</v>
      </c>
      <c r="B263" s="310"/>
      <c r="C263" s="317" t="s">
        <v>2969</v>
      </c>
      <c r="D263" s="318"/>
      <c r="E263" s="317" t="s">
        <v>2541</v>
      </c>
      <c r="F263" s="318"/>
      <c r="G263" s="290"/>
      <c r="H263" s="310"/>
      <c r="I263" s="319"/>
      <c r="J263" s="320" t="s">
        <v>1173</v>
      </c>
      <c r="K263" s="321">
        <v>4179</v>
      </c>
      <c r="L263" s="322">
        <f t="shared" si="10"/>
        <v>4.1790000000000003</v>
      </c>
      <c r="M263" s="323"/>
      <c r="N263" s="322">
        <f t="shared" si="11"/>
        <v>1</v>
      </c>
      <c r="O263" s="324">
        <v>1</v>
      </c>
      <c r="P263" s="322" t="str">
        <f>IF(H263="","",VLOOKUP(H263,単重表!$C$6:'単重表'!$F$2502,3,FALSE))</f>
        <v/>
      </c>
      <c r="Q263" s="322"/>
      <c r="R263" s="321">
        <v>55.998600000000003</v>
      </c>
      <c r="S263" s="310"/>
      <c r="T263" s="310"/>
      <c r="U263" s="310"/>
      <c r="V263" s="310"/>
      <c r="W263" s="310"/>
      <c r="X263" s="310"/>
      <c r="Y263" s="310"/>
      <c r="Z263" s="310"/>
      <c r="AA263" s="310"/>
      <c r="AB263" s="310"/>
      <c r="AC263" s="310"/>
      <c r="AD263" s="310"/>
      <c r="AE263" s="310"/>
      <c r="AF263" s="310"/>
    </row>
    <row r="264" spans="1:32" s="285" customFormat="1" ht="22.5" customHeight="1">
      <c r="A264" s="316" t="s">
        <v>2908</v>
      </c>
      <c r="B264" s="310"/>
      <c r="C264" s="317" t="s">
        <v>2969</v>
      </c>
      <c r="D264" s="318"/>
      <c r="E264" s="317" t="s">
        <v>2491</v>
      </c>
      <c r="F264" s="318"/>
      <c r="G264" s="290"/>
      <c r="H264" s="310"/>
      <c r="I264" s="319"/>
      <c r="J264" s="320" t="s">
        <v>1173</v>
      </c>
      <c r="K264" s="321">
        <v>864</v>
      </c>
      <c r="L264" s="322">
        <f t="shared" si="10"/>
        <v>0.86399999999999999</v>
      </c>
      <c r="M264" s="323"/>
      <c r="N264" s="322">
        <f t="shared" si="11"/>
        <v>1</v>
      </c>
      <c r="O264" s="324">
        <v>2</v>
      </c>
      <c r="P264" s="322" t="str">
        <f>IF(H264="","",VLOOKUP(H264,単重表!$C$6:'単重表'!$F$2502,3,FALSE))</f>
        <v/>
      </c>
      <c r="Q264" s="322"/>
      <c r="R264" s="321">
        <v>23.155200000000001</v>
      </c>
      <c r="S264" s="310"/>
      <c r="T264" s="310"/>
      <c r="U264" s="310"/>
      <c r="V264" s="310"/>
      <c r="W264" s="310"/>
      <c r="X264" s="310"/>
      <c r="Y264" s="310"/>
      <c r="Z264" s="310"/>
      <c r="AA264" s="310"/>
      <c r="AB264" s="310"/>
      <c r="AC264" s="310"/>
      <c r="AD264" s="310"/>
      <c r="AE264" s="310"/>
      <c r="AF264" s="310"/>
    </row>
    <row r="265" spans="1:32" s="285" customFormat="1" ht="22.5" customHeight="1">
      <c r="A265" s="316" t="s">
        <v>2909</v>
      </c>
      <c r="B265" s="310"/>
      <c r="C265" s="317" t="s">
        <v>2969</v>
      </c>
      <c r="D265" s="318"/>
      <c r="E265" s="317" t="s">
        <v>2544</v>
      </c>
      <c r="F265" s="318"/>
      <c r="G265" s="290"/>
      <c r="H265" s="310"/>
      <c r="I265" s="319"/>
      <c r="J265" s="320" t="s">
        <v>1173</v>
      </c>
      <c r="K265" s="321">
        <v>4179</v>
      </c>
      <c r="L265" s="322">
        <f t="shared" si="10"/>
        <v>4.1790000000000003</v>
      </c>
      <c r="M265" s="323"/>
      <c r="N265" s="322">
        <f t="shared" si="11"/>
        <v>1</v>
      </c>
      <c r="O265" s="324">
        <v>1</v>
      </c>
      <c r="P265" s="322" t="str">
        <f>IF(H265="","",VLOOKUP(H265,単重表!$C$6:'単重表'!$F$2502,3,FALSE))</f>
        <v/>
      </c>
      <c r="Q265" s="322"/>
      <c r="R265" s="321">
        <v>55.998600000000003</v>
      </c>
      <c r="S265" s="310"/>
      <c r="T265" s="310"/>
      <c r="U265" s="310"/>
      <c r="V265" s="310"/>
      <c r="W265" s="310"/>
      <c r="X265" s="310"/>
      <c r="Y265" s="310"/>
      <c r="Z265" s="310"/>
      <c r="AA265" s="310"/>
      <c r="AB265" s="310"/>
      <c r="AC265" s="310"/>
      <c r="AD265" s="310"/>
      <c r="AE265" s="310"/>
      <c r="AF265" s="310"/>
    </row>
    <row r="266" spans="1:32" s="285" customFormat="1" ht="22.5" customHeight="1">
      <c r="A266" s="316" t="s">
        <v>2910</v>
      </c>
      <c r="B266" s="310"/>
      <c r="C266" s="317" t="s">
        <v>2969</v>
      </c>
      <c r="D266" s="318"/>
      <c r="E266" s="317" t="s">
        <v>2495</v>
      </c>
      <c r="F266" s="318"/>
      <c r="G266" s="290"/>
      <c r="H266" s="310"/>
      <c r="I266" s="319"/>
      <c r="J266" s="320" t="s">
        <v>1173</v>
      </c>
      <c r="K266" s="321">
        <v>920</v>
      </c>
      <c r="L266" s="322">
        <f t="shared" si="10"/>
        <v>0.92</v>
      </c>
      <c r="M266" s="323"/>
      <c r="N266" s="322">
        <f t="shared" si="11"/>
        <v>1</v>
      </c>
      <c r="O266" s="324">
        <v>1</v>
      </c>
      <c r="P266" s="322" t="str">
        <f>IF(H266="","",VLOOKUP(H266,単重表!$C$6:'単重表'!$F$2502,3,FALSE))</f>
        <v/>
      </c>
      <c r="Q266" s="322"/>
      <c r="R266" s="321">
        <v>12.328000000000001</v>
      </c>
      <c r="S266" s="310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</row>
    <row r="267" spans="1:32" s="285" customFormat="1" ht="22.5" customHeight="1">
      <c r="A267" s="316" t="s">
        <v>2911</v>
      </c>
      <c r="B267" s="310"/>
      <c r="C267" s="317" t="s">
        <v>2969</v>
      </c>
      <c r="D267" s="318"/>
      <c r="E267" s="317" t="s">
        <v>2633</v>
      </c>
      <c r="F267" s="318"/>
      <c r="G267" s="290"/>
      <c r="H267" s="310"/>
      <c r="I267" s="319"/>
      <c r="J267" s="320" t="s">
        <v>1173</v>
      </c>
      <c r="K267" s="321">
        <v>4179</v>
      </c>
      <c r="L267" s="322">
        <f t="shared" si="10"/>
        <v>4.1790000000000003</v>
      </c>
      <c r="M267" s="323"/>
      <c r="N267" s="322">
        <f t="shared" si="11"/>
        <v>1</v>
      </c>
      <c r="O267" s="324">
        <v>1</v>
      </c>
      <c r="P267" s="322" t="str">
        <f>IF(H267="","",VLOOKUP(H267,単重表!$C$6:'単重表'!$F$2502,3,FALSE))</f>
        <v/>
      </c>
      <c r="Q267" s="322"/>
      <c r="R267" s="321">
        <v>55.998600000000003</v>
      </c>
      <c r="S267" s="310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</row>
    <row r="268" spans="1:32" s="285" customFormat="1" ht="22.5" customHeight="1">
      <c r="A268" s="316" t="s">
        <v>2912</v>
      </c>
      <c r="B268" s="310"/>
      <c r="C268" s="317" t="s">
        <v>2969</v>
      </c>
      <c r="D268" s="318"/>
      <c r="E268" s="317" t="s">
        <v>2634</v>
      </c>
      <c r="F268" s="318"/>
      <c r="G268" s="290"/>
      <c r="H268" s="310"/>
      <c r="I268" s="319"/>
      <c r="J268" s="320" t="s">
        <v>1173</v>
      </c>
      <c r="K268" s="321">
        <v>4179</v>
      </c>
      <c r="L268" s="322">
        <f t="shared" si="10"/>
        <v>4.1790000000000003</v>
      </c>
      <c r="M268" s="323"/>
      <c r="N268" s="322">
        <f t="shared" si="11"/>
        <v>1</v>
      </c>
      <c r="O268" s="324">
        <v>1</v>
      </c>
      <c r="P268" s="322" t="str">
        <f>IF(H268="","",VLOOKUP(H268,単重表!$C$6:'単重表'!$F$2502,3,FALSE))</f>
        <v/>
      </c>
      <c r="Q268" s="322"/>
      <c r="R268" s="321">
        <v>55.998600000000003</v>
      </c>
      <c r="S268" s="310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</row>
    <row r="269" spans="1:32" s="285" customFormat="1" ht="22.5" customHeight="1">
      <c r="A269" s="316" t="s">
        <v>2913</v>
      </c>
      <c r="B269" s="310"/>
      <c r="C269" s="317" t="s">
        <v>2969</v>
      </c>
      <c r="D269" s="318"/>
      <c r="E269" s="317" t="s">
        <v>2635</v>
      </c>
      <c r="F269" s="318"/>
      <c r="G269" s="290"/>
      <c r="H269" s="310"/>
      <c r="I269" s="319"/>
      <c r="J269" s="320" t="s">
        <v>1173</v>
      </c>
      <c r="K269" s="321">
        <v>4179</v>
      </c>
      <c r="L269" s="322">
        <f t="shared" si="10"/>
        <v>4.1790000000000003</v>
      </c>
      <c r="M269" s="323"/>
      <c r="N269" s="322">
        <f t="shared" si="11"/>
        <v>1</v>
      </c>
      <c r="O269" s="324">
        <v>1</v>
      </c>
      <c r="P269" s="322" t="str">
        <f>IF(H269="","",VLOOKUP(H269,単重表!$C$6:'単重表'!$F$2502,3,FALSE))</f>
        <v/>
      </c>
      <c r="Q269" s="322"/>
      <c r="R269" s="321">
        <v>55.998600000000003</v>
      </c>
      <c r="S269" s="310"/>
      <c r="T269" s="310"/>
      <c r="U269" s="310"/>
      <c r="V269" s="310"/>
      <c r="W269" s="310"/>
      <c r="X269" s="310"/>
      <c r="Y269" s="310"/>
      <c r="Z269" s="310"/>
      <c r="AA269" s="310"/>
      <c r="AB269" s="310"/>
      <c r="AC269" s="310"/>
      <c r="AD269" s="310"/>
      <c r="AE269" s="310"/>
      <c r="AF269" s="310"/>
    </row>
    <row r="270" spans="1:32" s="285" customFormat="1" ht="22.5" customHeight="1">
      <c r="A270" s="316" t="s">
        <v>2914</v>
      </c>
      <c r="B270" s="310"/>
      <c r="C270" s="317" t="s">
        <v>2969</v>
      </c>
      <c r="D270" s="318"/>
      <c r="E270" s="317" t="s">
        <v>2636</v>
      </c>
      <c r="F270" s="318"/>
      <c r="G270" s="290"/>
      <c r="H270" s="310"/>
      <c r="I270" s="319"/>
      <c r="J270" s="320" t="s">
        <v>1173</v>
      </c>
      <c r="K270" s="321">
        <v>4179</v>
      </c>
      <c r="L270" s="322">
        <f t="shared" si="10"/>
        <v>4.1790000000000003</v>
      </c>
      <c r="M270" s="323"/>
      <c r="N270" s="322">
        <f t="shared" si="11"/>
        <v>1</v>
      </c>
      <c r="O270" s="324">
        <v>1</v>
      </c>
      <c r="P270" s="322" t="str">
        <f>IF(H270="","",VLOOKUP(H270,単重表!$C$6:'単重表'!$F$2502,3,FALSE))</f>
        <v/>
      </c>
      <c r="Q270" s="322"/>
      <c r="R270" s="321">
        <v>55.998600000000003</v>
      </c>
      <c r="S270" s="310"/>
      <c r="T270" s="310"/>
      <c r="U270" s="310"/>
      <c r="V270" s="310"/>
      <c r="W270" s="310"/>
      <c r="X270" s="310"/>
      <c r="Y270" s="310"/>
      <c r="Z270" s="310"/>
      <c r="AA270" s="310"/>
      <c r="AB270" s="310"/>
      <c r="AC270" s="310"/>
      <c r="AD270" s="310"/>
      <c r="AE270" s="310"/>
      <c r="AF270" s="310"/>
    </row>
    <row r="271" spans="1:32" s="285" customFormat="1" ht="22.5" customHeight="1">
      <c r="A271" s="316" t="s">
        <v>2915</v>
      </c>
      <c r="B271" s="310"/>
      <c r="C271" s="317" t="s">
        <v>2969</v>
      </c>
      <c r="D271" s="318"/>
      <c r="E271" s="317" t="s">
        <v>2637</v>
      </c>
      <c r="F271" s="318"/>
      <c r="G271" s="290"/>
      <c r="H271" s="310"/>
      <c r="I271" s="319"/>
      <c r="J271" s="320" t="s">
        <v>1173</v>
      </c>
      <c r="K271" s="321">
        <v>4179</v>
      </c>
      <c r="L271" s="322">
        <f t="shared" si="10"/>
        <v>4.1790000000000003</v>
      </c>
      <c r="M271" s="323"/>
      <c r="N271" s="322">
        <f t="shared" si="11"/>
        <v>1</v>
      </c>
      <c r="O271" s="324">
        <v>2</v>
      </c>
      <c r="P271" s="322" t="str">
        <f>IF(H271="","",VLOOKUP(H271,単重表!$C$6:'単重表'!$F$2502,3,FALSE))</f>
        <v/>
      </c>
      <c r="Q271" s="322"/>
      <c r="R271" s="321">
        <v>111.99720000000001</v>
      </c>
      <c r="S271" s="310"/>
      <c r="T271" s="310"/>
      <c r="U271" s="310"/>
      <c r="V271" s="310"/>
      <c r="W271" s="310"/>
      <c r="X271" s="310"/>
      <c r="Y271" s="310"/>
      <c r="Z271" s="310"/>
      <c r="AA271" s="310"/>
      <c r="AB271" s="310"/>
      <c r="AC271" s="310"/>
      <c r="AD271" s="310"/>
      <c r="AE271" s="310"/>
      <c r="AF271" s="310"/>
    </row>
    <row r="272" spans="1:32" s="285" customFormat="1" ht="22.5" customHeight="1">
      <c r="A272" s="316" t="s">
        <v>2916</v>
      </c>
      <c r="B272" s="310"/>
      <c r="C272" s="317" t="s">
        <v>2969</v>
      </c>
      <c r="D272" s="318"/>
      <c r="E272" s="317" t="s">
        <v>2638</v>
      </c>
      <c r="F272" s="318"/>
      <c r="G272" s="290"/>
      <c r="H272" s="310"/>
      <c r="I272" s="319"/>
      <c r="J272" s="320" t="s">
        <v>1173</v>
      </c>
      <c r="K272" s="321">
        <v>4179</v>
      </c>
      <c r="L272" s="322">
        <f t="shared" si="10"/>
        <v>4.1790000000000003</v>
      </c>
      <c r="M272" s="323"/>
      <c r="N272" s="322">
        <f t="shared" si="11"/>
        <v>1</v>
      </c>
      <c r="O272" s="324">
        <v>1</v>
      </c>
      <c r="P272" s="322" t="str">
        <f>IF(H272="","",VLOOKUP(H272,単重表!$C$6:'単重表'!$F$2502,3,FALSE))</f>
        <v/>
      </c>
      <c r="Q272" s="322"/>
      <c r="R272" s="321">
        <v>55.998600000000003</v>
      </c>
      <c r="S272" s="310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</row>
    <row r="273" spans="1:32" s="285" customFormat="1" ht="22.5" customHeight="1">
      <c r="A273" s="316" t="s">
        <v>2917</v>
      </c>
      <c r="B273" s="310"/>
      <c r="C273" s="317" t="s">
        <v>2969</v>
      </c>
      <c r="D273" s="318"/>
      <c r="E273" s="317" t="s">
        <v>2639</v>
      </c>
      <c r="F273" s="318"/>
      <c r="G273" s="290"/>
      <c r="H273" s="310"/>
      <c r="I273" s="319"/>
      <c r="J273" s="320" t="s">
        <v>1173</v>
      </c>
      <c r="K273" s="321">
        <v>4179</v>
      </c>
      <c r="L273" s="322">
        <f t="shared" si="10"/>
        <v>4.1790000000000003</v>
      </c>
      <c r="M273" s="323"/>
      <c r="N273" s="322">
        <f t="shared" si="11"/>
        <v>1</v>
      </c>
      <c r="O273" s="324">
        <v>1</v>
      </c>
      <c r="P273" s="322" t="str">
        <f>IF(H273="","",VLOOKUP(H273,単重表!$C$6:'単重表'!$F$2502,3,FALSE))</f>
        <v/>
      </c>
      <c r="Q273" s="322"/>
      <c r="R273" s="321">
        <v>55.998600000000003</v>
      </c>
      <c r="S273" s="310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</row>
    <row r="274" spans="1:32" s="285" customFormat="1" ht="22.5" customHeight="1">
      <c r="A274" s="316" t="s">
        <v>2918</v>
      </c>
      <c r="B274" s="310"/>
      <c r="C274" s="317" t="s">
        <v>2969</v>
      </c>
      <c r="D274" s="318"/>
      <c r="E274" s="317" t="s">
        <v>2616</v>
      </c>
      <c r="F274" s="318"/>
      <c r="G274" s="290"/>
      <c r="H274" s="310"/>
      <c r="I274" s="319"/>
      <c r="J274" s="320" t="s">
        <v>1173</v>
      </c>
      <c r="K274" s="321">
        <v>864</v>
      </c>
      <c r="L274" s="322">
        <f t="shared" si="10"/>
        <v>0.86399999999999999</v>
      </c>
      <c r="M274" s="323"/>
      <c r="N274" s="322">
        <f t="shared" si="11"/>
        <v>1</v>
      </c>
      <c r="O274" s="324">
        <v>2</v>
      </c>
      <c r="P274" s="322" t="str">
        <f>IF(H274="","",VLOOKUP(H274,単重表!$C$6:'単重表'!$F$2502,3,FALSE))</f>
        <v/>
      </c>
      <c r="Q274" s="322"/>
      <c r="R274" s="321">
        <v>23.155200000000001</v>
      </c>
      <c r="S274" s="310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</row>
    <row r="275" spans="1:32" s="285" customFormat="1" ht="22.5" customHeight="1">
      <c r="A275" s="316" t="s">
        <v>2919</v>
      </c>
      <c r="B275" s="310"/>
      <c r="C275" s="317" t="s">
        <v>2969</v>
      </c>
      <c r="D275" s="318"/>
      <c r="E275" s="317" t="s">
        <v>2640</v>
      </c>
      <c r="F275" s="318"/>
      <c r="G275" s="290"/>
      <c r="H275" s="310"/>
      <c r="I275" s="319"/>
      <c r="J275" s="320" t="s">
        <v>1173</v>
      </c>
      <c r="K275" s="321">
        <v>4179</v>
      </c>
      <c r="L275" s="322">
        <f t="shared" si="10"/>
        <v>4.1790000000000003</v>
      </c>
      <c r="M275" s="323"/>
      <c r="N275" s="322">
        <f t="shared" si="11"/>
        <v>1</v>
      </c>
      <c r="O275" s="324">
        <v>1</v>
      </c>
      <c r="P275" s="322" t="str">
        <f>IF(H275="","",VLOOKUP(H275,単重表!$C$6:'単重表'!$F$2502,3,FALSE))</f>
        <v/>
      </c>
      <c r="Q275" s="322"/>
      <c r="R275" s="321">
        <v>55.998600000000003</v>
      </c>
      <c r="S275" s="310"/>
      <c r="T275" s="310"/>
      <c r="U275" s="310"/>
      <c r="V275" s="310"/>
      <c r="W275" s="310"/>
      <c r="X275" s="310"/>
      <c r="Y275" s="310"/>
      <c r="Z275" s="310"/>
      <c r="AA275" s="310"/>
      <c r="AB275" s="310"/>
      <c r="AC275" s="310"/>
      <c r="AD275" s="310"/>
      <c r="AE275" s="310"/>
      <c r="AF275" s="310"/>
    </row>
    <row r="276" spans="1:32" s="285" customFormat="1" ht="22.5" customHeight="1">
      <c r="A276" s="316" t="s">
        <v>2920</v>
      </c>
      <c r="B276" s="310"/>
      <c r="C276" s="317" t="s">
        <v>2969</v>
      </c>
      <c r="D276" s="318"/>
      <c r="E276" s="317" t="s">
        <v>2494</v>
      </c>
      <c r="F276" s="318"/>
      <c r="G276" s="290"/>
      <c r="H276" s="310"/>
      <c r="I276" s="319"/>
      <c r="J276" s="320" t="s">
        <v>1173</v>
      </c>
      <c r="K276" s="321">
        <v>864</v>
      </c>
      <c r="L276" s="322">
        <f t="shared" si="10"/>
        <v>0.86399999999999999</v>
      </c>
      <c r="M276" s="323"/>
      <c r="N276" s="322">
        <f t="shared" si="11"/>
        <v>1</v>
      </c>
      <c r="O276" s="324">
        <v>1</v>
      </c>
      <c r="P276" s="322" t="str">
        <f>IF(H276="","",VLOOKUP(H276,単重表!$C$6:'単重表'!$F$2502,3,FALSE))</f>
        <v/>
      </c>
      <c r="Q276" s="322"/>
      <c r="R276" s="321">
        <v>11.5776</v>
      </c>
      <c r="S276" s="310"/>
      <c r="T276" s="310"/>
      <c r="U276" s="310"/>
      <c r="V276" s="310"/>
      <c r="W276" s="310"/>
      <c r="X276" s="310"/>
      <c r="Y276" s="310"/>
      <c r="Z276" s="310"/>
      <c r="AA276" s="310"/>
      <c r="AB276" s="310"/>
      <c r="AC276" s="310"/>
      <c r="AD276" s="310"/>
      <c r="AE276" s="310"/>
      <c r="AF276" s="310"/>
    </row>
    <row r="277" spans="1:32" s="285" customFormat="1" ht="22.5" customHeight="1">
      <c r="A277" s="316" t="s">
        <v>2921</v>
      </c>
      <c r="B277" s="310"/>
      <c r="C277" s="317" t="s">
        <v>2969</v>
      </c>
      <c r="D277" s="318"/>
      <c r="E277" s="317" t="s">
        <v>2551</v>
      </c>
      <c r="F277" s="318"/>
      <c r="G277" s="290"/>
      <c r="H277" s="310"/>
      <c r="I277" s="319"/>
      <c r="J277" s="320" t="s">
        <v>1173</v>
      </c>
      <c r="K277" s="321">
        <v>4179</v>
      </c>
      <c r="L277" s="322">
        <f t="shared" si="10"/>
        <v>4.1790000000000003</v>
      </c>
      <c r="M277" s="323"/>
      <c r="N277" s="322">
        <f t="shared" si="11"/>
        <v>1</v>
      </c>
      <c r="O277" s="324">
        <v>1</v>
      </c>
      <c r="P277" s="322" t="str">
        <f>IF(H277="","",VLOOKUP(H277,単重表!$C$6:'単重表'!$F$2502,3,FALSE))</f>
        <v/>
      </c>
      <c r="Q277" s="322"/>
      <c r="R277" s="321">
        <v>55.998600000000003</v>
      </c>
      <c r="S277" s="310"/>
      <c r="T277" s="310"/>
      <c r="U277" s="310"/>
      <c r="V277" s="310"/>
      <c r="W277" s="310"/>
      <c r="X277" s="310"/>
      <c r="Y277" s="310"/>
      <c r="Z277" s="310"/>
      <c r="AA277" s="310"/>
      <c r="AB277" s="310"/>
      <c r="AC277" s="310"/>
      <c r="AD277" s="310"/>
      <c r="AE277" s="310"/>
      <c r="AF277" s="310"/>
    </row>
    <row r="278" spans="1:32" s="285" customFormat="1" ht="22.5" customHeight="1">
      <c r="A278" s="316" t="s">
        <v>2922</v>
      </c>
      <c r="B278" s="310"/>
      <c r="C278" s="317" t="s">
        <v>2969</v>
      </c>
      <c r="D278" s="318"/>
      <c r="E278" s="317" t="s">
        <v>2496</v>
      </c>
      <c r="F278" s="318"/>
      <c r="G278" s="290"/>
      <c r="H278" s="310"/>
      <c r="I278" s="319"/>
      <c r="J278" s="320" t="s">
        <v>1173</v>
      </c>
      <c r="K278" s="321">
        <v>920</v>
      </c>
      <c r="L278" s="322">
        <f t="shared" si="10"/>
        <v>0.92</v>
      </c>
      <c r="M278" s="323"/>
      <c r="N278" s="322">
        <f t="shared" si="11"/>
        <v>1</v>
      </c>
      <c r="O278" s="324">
        <v>1</v>
      </c>
      <c r="P278" s="322" t="str">
        <f>IF(H278="","",VLOOKUP(H278,単重表!$C$6:'単重表'!$F$2502,3,FALSE))</f>
        <v/>
      </c>
      <c r="Q278" s="322"/>
      <c r="R278" s="321">
        <v>12.328000000000001</v>
      </c>
      <c r="S278" s="310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</row>
    <row r="279" spans="1:32" s="285" customFormat="1" ht="22.5" customHeight="1">
      <c r="A279" s="316" t="s">
        <v>2923</v>
      </c>
      <c r="B279" s="310"/>
      <c r="C279" s="317" t="s">
        <v>2969</v>
      </c>
      <c r="D279" s="318"/>
      <c r="E279" s="317" t="s">
        <v>2641</v>
      </c>
      <c r="F279" s="318"/>
      <c r="G279" s="290"/>
      <c r="H279" s="310"/>
      <c r="I279" s="319"/>
      <c r="J279" s="320" t="s">
        <v>1173</v>
      </c>
      <c r="K279" s="321">
        <v>4179</v>
      </c>
      <c r="L279" s="322">
        <f t="shared" si="10"/>
        <v>4.1790000000000003</v>
      </c>
      <c r="M279" s="323"/>
      <c r="N279" s="322">
        <f t="shared" si="11"/>
        <v>1</v>
      </c>
      <c r="O279" s="324">
        <v>1</v>
      </c>
      <c r="P279" s="322" t="str">
        <f>IF(H279="","",VLOOKUP(H279,単重表!$C$6:'単重表'!$F$2502,3,FALSE))</f>
        <v/>
      </c>
      <c r="Q279" s="322"/>
      <c r="R279" s="321">
        <v>55.998600000000003</v>
      </c>
      <c r="S279" s="310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</row>
    <row r="280" spans="1:32" s="285" customFormat="1" ht="22.5" customHeight="1">
      <c r="A280" s="316" t="s">
        <v>2924</v>
      </c>
      <c r="B280" s="310"/>
      <c r="C280" s="317" t="s">
        <v>2969</v>
      </c>
      <c r="D280" s="318"/>
      <c r="E280" s="317" t="s">
        <v>2642</v>
      </c>
      <c r="F280" s="318"/>
      <c r="G280" s="290"/>
      <c r="H280" s="310"/>
      <c r="I280" s="319"/>
      <c r="J280" s="320" t="s">
        <v>1173</v>
      </c>
      <c r="K280" s="321">
        <v>4179</v>
      </c>
      <c r="L280" s="322">
        <f t="shared" si="10"/>
        <v>4.1790000000000003</v>
      </c>
      <c r="M280" s="323"/>
      <c r="N280" s="322">
        <f t="shared" si="11"/>
        <v>1</v>
      </c>
      <c r="O280" s="324">
        <v>1</v>
      </c>
      <c r="P280" s="322" t="str">
        <f>IF(H280="","",VLOOKUP(H280,単重表!$C$6:'単重表'!$F$2502,3,FALSE))</f>
        <v/>
      </c>
      <c r="Q280" s="322"/>
      <c r="R280" s="321">
        <v>55.998600000000003</v>
      </c>
      <c r="S280" s="310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</row>
    <row r="281" spans="1:32" s="285" customFormat="1" ht="22.5" customHeight="1">
      <c r="A281" s="316" t="s">
        <v>2925</v>
      </c>
      <c r="B281" s="310"/>
      <c r="C281" s="317" t="s">
        <v>2969</v>
      </c>
      <c r="D281" s="318"/>
      <c r="E281" s="317" t="s">
        <v>2643</v>
      </c>
      <c r="F281" s="318"/>
      <c r="G281" s="290"/>
      <c r="H281" s="310"/>
      <c r="I281" s="319"/>
      <c r="J281" s="320" t="s">
        <v>1173</v>
      </c>
      <c r="K281" s="321">
        <v>4179</v>
      </c>
      <c r="L281" s="322">
        <f t="shared" si="10"/>
        <v>4.1790000000000003</v>
      </c>
      <c r="M281" s="323"/>
      <c r="N281" s="322">
        <f t="shared" si="11"/>
        <v>1</v>
      </c>
      <c r="O281" s="324">
        <v>1</v>
      </c>
      <c r="P281" s="322" t="str">
        <f>IF(H281="","",VLOOKUP(H281,単重表!$C$6:'単重表'!$F$2502,3,FALSE))</f>
        <v/>
      </c>
      <c r="Q281" s="322"/>
      <c r="R281" s="321">
        <v>55.998600000000003</v>
      </c>
      <c r="S281" s="310"/>
      <c r="T281" s="310"/>
      <c r="U281" s="310"/>
      <c r="V281" s="310"/>
      <c r="W281" s="310"/>
      <c r="X281" s="310"/>
      <c r="Y281" s="310"/>
      <c r="Z281" s="310"/>
      <c r="AA281" s="310"/>
      <c r="AB281" s="310"/>
      <c r="AC281" s="310"/>
      <c r="AD281" s="310"/>
      <c r="AE281" s="310"/>
      <c r="AF281" s="310"/>
    </row>
    <row r="282" spans="1:32" s="285" customFormat="1" ht="22.5" customHeight="1">
      <c r="A282" s="316" t="s">
        <v>2926</v>
      </c>
      <c r="B282" s="310"/>
      <c r="C282" s="317" t="s">
        <v>2969</v>
      </c>
      <c r="D282" s="318"/>
      <c r="E282" s="317" t="s">
        <v>2644</v>
      </c>
      <c r="F282" s="318"/>
      <c r="G282" s="290"/>
      <c r="H282" s="310"/>
      <c r="I282" s="319"/>
      <c r="J282" s="320" t="s">
        <v>1173</v>
      </c>
      <c r="K282" s="321">
        <v>4179</v>
      </c>
      <c r="L282" s="322">
        <f t="shared" si="10"/>
        <v>4.1790000000000003</v>
      </c>
      <c r="M282" s="323"/>
      <c r="N282" s="322">
        <f t="shared" si="11"/>
        <v>1</v>
      </c>
      <c r="O282" s="324">
        <v>1</v>
      </c>
      <c r="P282" s="322" t="str">
        <f>IF(H282="","",VLOOKUP(H282,単重表!$C$6:'単重表'!$F$2502,3,FALSE))</f>
        <v/>
      </c>
      <c r="Q282" s="322"/>
      <c r="R282" s="321">
        <v>55.998600000000003</v>
      </c>
      <c r="S282" s="310"/>
      <c r="T282" s="310"/>
      <c r="U282" s="310"/>
      <c r="V282" s="310"/>
      <c r="W282" s="310"/>
      <c r="X282" s="310"/>
      <c r="Y282" s="310"/>
      <c r="Z282" s="310"/>
      <c r="AA282" s="310"/>
      <c r="AB282" s="310"/>
      <c r="AC282" s="310"/>
      <c r="AD282" s="310"/>
      <c r="AE282" s="310"/>
      <c r="AF282" s="310"/>
    </row>
    <row r="283" spans="1:32" s="285" customFormat="1" ht="22.5" customHeight="1">
      <c r="A283" s="316" t="s">
        <v>2927</v>
      </c>
      <c r="B283" s="310"/>
      <c r="C283" s="317" t="s">
        <v>2969</v>
      </c>
      <c r="D283" s="318"/>
      <c r="E283" s="317" t="s">
        <v>2617</v>
      </c>
      <c r="F283" s="318"/>
      <c r="G283" s="290"/>
      <c r="H283" s="310"/>
      <c r="I283" s="319"/>
      <c r="J283" s="320" t="s">
        <v>1173</v>
      </c>
      <c r="K283" s="321">
        <v>864</v>
      </c>
      <c r="L283" s="322">
        <f t="shared" si="10"/>
        <v>0.86399999999999999</v>
      </c>
      <c r="M283" s="323"/>
      <c r="N283" s="322">
        <f t="shared" si="11"/>
        <v>1</v>
      </c>
      <c r="O283" s="324">
        <v>1</v>
      </c>
      <c r="P283" s="322" t="str">
        <f>IF(H283="","",VLOOKUP(H283,単重表!$C$6:'単重表'!$F$2502,3,FALSE))</f>
        <v/>
      </c>
      <c r="Q283" s="322"/>
      <c r="R283" s="321">
        <v>11.5776</v>
      </c>
      <c r="S283" s="310"/>
      <c r="T283" s="310"/>
      <c r="U283" s="310"/>
      <c r="V283" s="310"/>
      <c r="W283" s="310"/>
      <c r="X283" s="310"/>
      <c r="Y283" s="310"/>
      <c r="Z283" s="310"/>
      <c r="AA283" s="310"/>
      <c r="AB283" s="310"/>
      <c r="AC283" s="310"/>
      <c r="AD283" s="310"/>
      <c r="AE283" s="310"/>
      <c r="AF283" s="310"/>
    </row>
    <row r="284" spans="1:32" s="285" customFormat="1" ht="22.5" customHeight="1">
      <c r="A284" s="316" t="s">
        <v>2928</v>
      </c>
      <c r="B284" s="310"/>
      <c r="C284" s="317" t="s">
        <v>2969</v>
      </c>
      <c r="D284" s="318"/>
      <c r="E284" s="317" t="s">
        <v>2632</v>
      </c>
      <c r="F284" s="318"/>
      <c r="G284" s="290"/>
      <c r="H284" s="310"/>
      <c r="I284" s="319"/>
      <c r="J284" s="320" t="s">
        <v>1173</v>
      </c>
      <c r="K284" s="321">
        <v>4069</v>
      </c>
      <c r="L284" s="322">
        <f t="shared" si="10"/>
        <v>4.069</v>
      </c>
      <c r="M284" s="323"/>
      <c r="N284" s="322">
        <f t="shared" si="11"/>
        <v>1</v>
      </c>
      <c r="O284" s="324">
        <v>1</v>
      </c>
      <c r="P284" s="322" t="str">
        <f>IF(H284="","",VLOOKUP(H284,単重表!$C$6:'単重表'!$F$2502,3,FALSE))</f>
        <v/>
      </c>
      <c r="Q284" s="322"/>
      <c r="R284" s="321">
        <v>54.5246</v>
      </c>
      <c r="S284" s="310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</row>
    <row r="285" spans="1:32" s="285" customFormat="1" ht="22.5" customHeight="1">
      <c r="A285" s="316" t="s">
        <v>2929</v>
      </c>
      <c r="B285" s="310"/>
      <c r="C285" s="317" t="s">
        <v>2969</v>
      </c>
      <c r="D285" s="318"/>
      <c r="E285" s="317" t="s">
        <v>2613</v>
      </c>
      <c r="F285" s="318"/>
      <c r="G285" s="290"/>
      <c r="H285" s="310"/>
      <c r="I285" s="319"/>
      <c r="J285" s="320" t="s">
        <v>1175</v>
      </c>
      <c r="K285" s="321">
        <v>4179</v>
      </c>
      <c r="L285" s="322">
        <f t="shared" si="10"/>
        <v>4.1790000000000003</v>
      </c>
      <c r="M285" s="323"/>
      <c r="N285" s="322">
        <f t="shared" si="11"/>
        <v>1</v>
      </c>
      <c r="O285" s="324">
        <v>1</v>
      </c>
      <c r="P285" s="322" t="str">
        <f>IF(H285="","",VLOOKUP(H285,単重表!$C$6:'単重表'!$F$2502,3,FALSE))</f>
        <v/>
      </c>
      <c r="Q285" s="322"/>
      <c r="R285" s="321">
        <v>100.29600000000001</v>
      </c>
      <c r="S285" s="310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</row>
    <row r="286" spans="1:32" s="285" customFormat="1" ht="22.5" customHeight="1">
      <c r="A286" s="316" t="s">
        <v>2930</v>
      </c>
      <c r="B286" s="310"/>
      <c r="C286" s="317" t="s">
        <v>2969</v>
      </c>
      <c r="D286" s="318"/>
      <c r="E286" s="317" t="s">
        <v>2614</v>
      </c>
      <c r="F286" s="318"/>
      <c r="G286" s="290"/>
      <c r="H286" s="310"/>
      <c r="I286" s="319"/>
      <c r="J286" s="320" t="s">
        <v>1175</v>
      </c>
      <c r="K286" s="321">
        <v>4179</v>
      </c>
      <c r="L286" s="322">
        <f t="shared" si="10"/>
        <v>4.1790000000000003</v>
      </c>
      <c r="M286" s="323"/>
      <c r="N286" s="322">
        <f t="shared" si="11"/>
        <v>1</v>
      </c>
      <c r="O286" s="324">
        <v>1</v>
      </c>
      <c r="P286" s="322" t="str">
        <f>IF(H286="","",VLOOKUP(H286,単重表!$C$6:'単重表'!$F$2502,3,FALSE))</f>
        <v/>
      </c>
      <c r="Q286" s="322"/>
      <c r="R286" s="321">
        <v>100.29600000000001</v>
      </c>
      <c r="S286" s="310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</row>
    <row r="287" spans="1:32" s="285" customFormat="1" ht="22.5" customHeight="1">
      <c r="A287" s="316" t="s">
        <v>2931</v>
      </c>
      <c r="B287" s="310"/>
      <c r="C287" s="317" t="s">
        <v>2969</v>
      </c>
      <c r="D287" s="318"/>
      <c r="E287" s="317" t="s">
        <v>2961</v>
      </c>
      <c r="F287" s="318"/>
      <c r="G287" s="290"/>
      <c r="H287" s="310"/>
      <c r="I287" s="319"/>
      <c r="J287" s="320" t="s">
        <v>441</v>
      </c>
      <c r="K287" s="321">
        <v>209</v>
      </c>
      <c r="L287" s="322"/>
      <c r="M287" s="323"/>
      <c r="N287" s="322"/>
      <c r="O287" s="324">
        <v>11</v>
      </c>
      <c r="P287" s="322"/>
      <c r="Q287" s="322"/>
      <c r="R287" s="321">
        <v>25.987895999999999</v>
      </c>
      <c r="S287" s="310"/>
      <c r="T287" s="310"/>
      <c r="U287" s="310"/>
      <c r="V287" s="310"/>
      <c r="W287" s="310"/>
      <c r="X287" s="310"/>
      <c r="Y287" s="310"/>
      <c r="Z287" s="310"/>
      <c r="AA287" s="310"/>
      <c r="AB287" s="310"/>
      <c r="AC287" s="310"/>
      <c r="AD287" s="310"/>
      <c r="AE287" s="310"/>
      <c r="AF287" s="310"/>
    </row>
    <row r="288" spans="1:32" s="285" customFormat="1" ht="22.5" customHeight="1">
      <c r="A288" s="316" t="s">
        <v>2932</v>
      </c>
      <c r="B288" s="310"/>
      <c r="C288" s="317" t="s">
        <v>2969</v>
      </c>
      <c r="D288" s="318"/>
      <c r="E288" s="317" t="s">
        <v>2651</v>
      </c>
      <c r="F288" s="318"/>
      <c r="G288" s="290"/>
      <c r="H288" s="310"/>
      <c r="I288" s="319"/>
      <c r="J288" s="320" t="s">
        <v>441</v>
      </c>
      <c r="K288" s="321">
        <v>209</v>
      </c>
      <c r="L288" s="322"/>
      <c r="M288" s="323"/>
      <c r="N288" s="322"/>
      <c r="O288" s="324">
        <v>6</v>
      </c>
      <c r="P288" s="322"/>
      <c r="Q288" s="322"/>
      <c r="R288" s="321">
        <v>14.175215999999999</v>
      </c>
      <c r="S288" s="310"/>
      <c r="T288" s="310"/>
      <c r="U288" s="310"/>
      <c r="V288" s="310"/>
      <c r="W288" s="310"/>
      <c r="X288" s="310"/>
      <c r="Y288" s="310"/>
      <c r="Z288" s="310"/>
      <c r="AA288" s="310"/>
      <c r="AB288" s="310"/>
      <c r="AC288" s="310"/>
      <c r="AD288" s="310"/>
      <c r="AE288" s="310"/>
      <c r="AF288" s="310"/>
    </row>
    <row r="289" spans="1:32" s="285" customFormat="1" ht="22.5" customHeight="1">
      <c r="A289" s="316" t="s">
        <v>2933</v>
      </c>
      <c r="B289" s="310"/>
      <c r="C289" s="317" t="s">
        <v>2969</v>
      </c>
      <c r="D289" s="318"/>
      <c r="E289" s="317" t="s">
        <v>2652</v>
      </c>
      <c r="F289" s="318"/>
      <c r="G289" s="290"/>
      <c r="H289" s="310"/>
      <c r="I289" s="319"/>
      <c r="J289" s="320" t="s">
        <v>441</v>
      </c>
      <c r="K289" s="321">
        <v>172</v>
      </c>
      <c r="L289" s="322"/>
      <c r="M289" s="323"/>
      <c r="N289" s="322"/>
      <c r="O289" s="324">
        <v>1</v>
      </c>
      <c r="P289" s="322"/>
      <c r="Q289" s="322"/>
      <c r="R289" s="321">
        <v>1.9442879999999998</v>
      </c>
      <c r="S289" s="310"/>
      <c r="T289" s="310"/>
      <c r="U289" s="310"/>
      <c r="V289" s="310"/>
      <c r="W289" s="310"/>
      <c r="X289" s="310"/>
      <c r="Y289" s="310"/>
      <c r="Z289" s="310"/>
      <c r="AA289" s="310"/>
      <c r="AB289" s="310"/>
      <c r="AC289" s="310"/>
      <c r="AD289" s="310"/>
      <c r="AE289" s="310"/>
      <c r="AF289" s="310"/>
    </row>
    <row r="290" spans="1:32" s="285" customFormat="1" ht="22.5" customHeight="1">
      <c r="A290" s="316" t="s">
        <v>2934</v>
      </c>
      <c r="B290" s="310"/>
      <c r="C290" s="317" t="s">
        <v>2969</v>
      </c>
      <c r="D290" s="318"/>
      <c r="E290" s="317" t="s">
        <v>2653</v>
      </c>
      <c r="F290" s="318"/>
      <c r="G290" s="290"/>
      <c r="H290" s="310"/>
      <c r="I290" s="319"/>
      <c r="J290" s="320" t="s">
        <v>441</v>
      </c>
      <c r="K290" s="321">
        <v>186</v>
      </c>
      <c r="L290" s="322"/>
      <c r="M290" s="323"/>
      <c r="N290" s="322"/>
      <c r="O290" s="324">
        <v>1</v>
      </c>
      <c r="P290" s="322"/>
      <c r="Q290" s="322"/>
      <c r="R290" s="321">
        <v>2.102544</v>
      </c>
      <c r="S290" s="310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</row>
    <row r="291" spans="1:32" s="285" customFormat="1" ht="22.5" customHeight="1">
      <c r="A291" s="310"/>
      <c r="B291" s="310"/>
      <c r="C291" s="317"/>
      <c r="D291" s="318"/>
      <c r="E291" s="317"/>
      <c r="F291" s="318"/>
      <c r="G291" s="290"/>
      <c r="H291" s="310"/>
      <c r="I291" s="319"/>
      <c r="J291" s="320"/>
      <c r="K291" s="321"/>
      <c r="L291" s="322"/>
      <c r="M291" s="323"/>
      <c r="N291" s="322"/>
      <c r="O291" s="324">
        <v>85</v>
      </c>
      <c r="P291" s="322" t="s">
        <v>2411</v>
      </c>
      <c r="Q291" s="322"/>
      <c r="R291" s="321">
        <v>2814.7343439999995</v>
      </c>
      <c r="S291" s="310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</row>
    <row r="292" spans="1:32" s="285" customFormat="1" ht="33.75" customHeight="1">
      <c r="A292" s="438" t="s">
        <v>2960</v>
      </c>
      <c r="B292" s="438"/>
      <c r="C292" s="438"/>
      <c r="D292" s="438"/>
      <c r="E292" s="438"/>
      <c r="F292" s="438"/>
      <c r="G292" s="438"/>
      <c r="H292" s="438"/>
      <c r="I292" s="438"/>
      <c r="J292" s="438"/>
      <c r="K292" s="438"/>
      <c r="L292" s="438"/>
      <c r="M292" s="438"/>
      <c r="N292" s="438"/>
      <c r="O292" s="438"/>
      <c r="P292" s="284"/>
      <c r="Q292" s="284"/>
      <c r="R292" s="439" t="s">
        <v>2971</v>
      </c>
      <c r="S292" s="440"/>
      <c r="T292" s="440"/>
      <c r="U292" s="440"/>
      <c r="V292" s="440"/>
      <c r="W292" s="440"/>
      <c r="X292" s="440"/>
      <c r="Y292" s="440"/>
      <c r="Z292" s="440"/>
      <c r="AA292" s="440"/>
      <c r="AB292" s="440"/>
      <c r="AC292" s="440"/>
      <c r="AD292" s="440"/>
      <c r="AE292" s="440"/>
    </row>
    <row r="293" spans="1:32" s="285" customFormat="1" ht="14.25" customHeight="1">
      <c r="A293" s="286" t="s">
        <v>2318</v>
      </c>
      <c r="B293" s="286"/>
      <c r="C293" s="286"/>
      <c r="D293" s="432" t="s">
        <v>2976</v>
      </c>
      <c r="E293" s="433"/>
      <c r="F293" s="433"/>
      <c r="G293" s="433"/>
      <c r="H293" s="433"/>
      <c r="I293" s="433"/>
      <c r="J293" s="433"/>
      <c r="K293" s="441"/>
      <c r="L293" s="287"/>
      <c r="M293" s="288"/>
      <c r="N293" s="287"/>
      <c r="O293" s="434" t="s">
        <v>2322</v>
      </c>
      <c r="P293" s="434"/>
      <c r="Q293" s="434"/>
      <c r="R293" s="434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442">
        <v>44368</v>
      </c>
      <c r="AD293" s="442"/>
      <c r="AE293" s="442"/>
    </row>
    <row r="294" spans="1:32" s="285" customFormat="1" ht="14.25" customHeight="1">
      <c r="A294" s="286" t="s">
        <v>2319</v>
      </c>
      <c r="B294" s="286"/>
      <c r="C294" s="286"/>
      <c r="D294" s="443" t="s">
        <v>2977</v>
      </c>
      <c r="E294" s="443"/>
      <c r="F294" s="443"/>
      <c r="G294" s="443"/>
      <c r="H294" s="443"/>
      <c r="I294" s="443"/>
      <c r="J294" s="432"/>
      <c r="K294" s="289"/>
      <c r="L294" s="287"/>
      <c r="M294" s="288"/>
      <c r="N294" s="287"/>
      <c r="O294" s="434" t="s">
        <v>2310</v>
      </c>
      <c r="P294" s="434"/>
      <c r="Q294" s="434"/>
      <c r="R294" s="434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442">
        <v>44369</v>
      </c>
      <c r="AD294" s="442"/>
      <c r="AE294" s="442"/>
    </row>
    <row r="295" spans="1:32" s="285" customFormat="1" ht="14.25" customHeight="1">
      <c r="A295" s="408" t="s">
        <v>2320</v>
      </c>
      <c r="B295" s="408"/>
      <c r="C295" s="408"/>
      <c r="D295" s="444" t="s">
        <v>2974</v>
      </c>
      <c r="E295" s="445"/>
      <c r="F295" s="445"/>
      <c r="G295" s="445"/>
      <c r="H295" s="445"/>
      <c r="I295" s="445"/>
      <c r="J295" s="445"/>
      <c r="K295" s="445"/>
      <c r="L295" s="446"/>
      <c r="M295" s="288"/>
      <c r="N295" s="287"/>
      <c r="O295" s="434" t="s">
        <v>2323</v>
      </c>
      <c r="P295" s="434"/>
      <c r="Q295" s="434"/>
      <c r="R295" s="434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452" t="s">
        <v>3424</v>
      </c>
      <c r="AD295" s="452"/>
      <c r="AE295" s="452"/>
    </row>
    <row r="296" spans="1:32" s="285" customFormat="1" ht="14.25" customHeight="1">
      <c r="A296" s="408"/>
      <c r="B296" s="408"/>
      <c r="C296" s="408"/>
      <c r="D296" s="447"/>
      <c r="E296" s="448"/>
      <c r="F296" s="448"/>
      <c r="G296" s="448"/>
      <c r="H296" s="448"/>
      <c r="I296" s="448"/>
      <c r="J296" s="448"/>
      <c r="K296" s="448"/>
      <c r="L296" s="449"/>
      <c r="M296" s="288"/>
      <c r="N296" s="287"/>
      <c r="O296" s="434" t="s">
        <v>2324</v>
      </c>
      <c r="P296" s="434"/>
      <c r="Q296" s="434"/>
      <c r="R296" s="434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426" t="s">
        <v>2978</v>
      </c>
      <c r="AD296" s="450"/>
      <c r="AE296" s="451"/>
    </row>
    <row r="297" spans="1:32" s="285" customFormat="1" ht="14.25" customHeight="1">
      <c r="A297" s="430" t="s">
        <v>2321</v>
      </c>
      <c r="B297" s="430"/>
      <c r="C297" s="431"/>
      <c r="D297" s="432"/>
      <c r="E297" s="433"/>
      <c r="F297" s="433"/>
      <c r="G297" s="433"/>
      <c r="H297" s="433"/>
      <c r="I297" s="290"/>
      <c r="J297" s="291"/>
      <c r="K297" s="292"/>
      <c r="L297" s="293"/>
      <c r="M297" s="288"/>
      <c r="N297" s="287"/>
      <c r="O297" s="434" t="s">
        <v>2325</v>
      </c>
      <c r="P297" s="434"/>
      <c r="Q297" s="434"/>
      <c r="R297" s="434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435" t="s">
        <v>3388</v>
      </c>
      <c r="AD297" s="436"/>
      <c r="AE297" s="437"/>
    </row>
    <row r="298" spans="1:32" s="285" customFormat="1" ht="5.25" customHeight="1">
      <c r="A298" s="294"/>
      <c r="B298" s="294"/>
      <c r="C298" s="294"/>
      <c r="D298" s="294"/>
      <c r="E298" s="294"/>
      <c r="F298" s="294"/>
      <c r="G298" s="294"/>
      <c r="H298" s="295"/>
      <c r="I298" s="296"/>
      <c r="J298" s="297"/>
      <c r="K298" s="298"/>
      <c r="L298" s="299"/>
      <c r="M298" s="300"/>
      <c r="N298" s="299"/>
      <c r="O298" s="297"/>
      <c r="P298" s="299"/>
      <c r="Q298" s="299"/>
      <c r="R298" s="298"/>
      <c r="S298" s="295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</row>
    <row r="299" spans="1:32" s="285" customFormat="1" ht="14.25" customHeight="1">
      <c r="A299" s="408" t="s">
        <v>2328</v>
      </c>
      <c r="B299" s="408"/>
      <c r="C299" s="408"/>
      <c r="D299" s="408"/>
      <c r="E299" s="408"/>
      <c r="F299" s="408"/>
      <c r="G299" s="408"/>
      <c r="H299" s="286"/>
      <c r="I299" s="301"/>
      <c r="J299" s="402" t="s">
        <v>2329</v>
      </c>
      <c r="K299" s="402"/>
      <c r="L299" s="402"/>
      <c r="M299" s="402"/>
      <c r="N299" s="402"/>
      <c r="O299" s="402"/>
      <c r="P299" s="287"/>
      <c r="Q299" s="287"/>
      <c r="R299" s="434" t="s">
        <v>2330</v>
      </c>
      <c r="S299" s="434"/>
      <c r="T299" s="434"/>
      <c r="U299" s="434"/>
      <c r="V299" s="434"/>
      <c r="W299" s="434"/>
      <c r="X299" s="434"/>
      <c r="Y299" s="434"/>
      <c r="Z299" s="434"/>
      <c r="AA299" s="434"/>
      <c r="AB299" s="434"/>
      <c r="AC299" s="434"/>
      <c r="AD299" s="434"/>
      <c r="AE299" s="434"/>
    </row>
    <row r="300" spans="1:32" s="285" customFormat="1" ht="32.25" customHeight="1">
      <c r="A300" s="408" t="s">
        <v>2326</v>
      </c>
      <c r="B300" s="408"/>
      <c r="C300" s="408"/>
      <c r="D300" s="408"/>
      <c r="E300" s="408"/>
      <c r="F300" s="408"/>
      <c r="G300" s="408"/>
      <c r="H300" s="286"/>
      <c r="I300" s="301"/>
      <c r="J300" s="402" t="s">
        <v>2327</v>
      </c>
      <c r="K300" s="402"/>
      <c r="L300" s="402"/>
      <c r="M300" s="402"/>
      <c r="N300" s="402"/>
      <c r="O300" s="402"/>
      <c r="P300" s="287"/>
      <c r="Q300" s="287"/>
      <c r="R300" s="434"/>
      <c r="S300" s="434"/>
      <c r="T300" s="434"/>
      <c r="U300" s="434"/>
      <c r="V300" s="434"/>
      <c r="W300" s="434"/>
      <c r="X300" s="434"/>
      <c r="Y300" s="434"/>
      <c r="Z300" s="434"/>
      <c r="AA300" s="434"/>
      <c r="AB300" s="434"/>
      <c r="AC300" s="434"/>
      <c r="AD300" s="434"/>
      <c r="AE300" s="434"/>
    </row>
    <row r="301" spans="1:32" s="285" customFormat="1" ht="5.25" customHeight="1">
      <c r="A301" s="294"/>
      <c r="B301" s="294"/>
      <c r="C301" s="294"/>
      <c r="D301" s="294"/>
      <c r="E301" s="294"/>
      <c r="F301" s="294"/>
      <c r="G301" s="294"/>
      <c r="H301" s="295"/>
      <c r="I301" s="296"/>
      <c r="J301" s="302"/>
      <c r="K301" s="302"/>
      <c r="L301" s="302"/>
      <c r="M301" s="302"/>
      <c r="N301" s="302"/>
      <c r="O301" s="302"/>
      <c r="P301" s="299"/>
      <c r="Q301" s="299"/>
      <c r="R301" s="303"/>
      <c r="S301" s="303"/>
      <c r="T301" s="303"/>
      <c r="U301" s="303"/>
      <c r="V301" s="303"/>
      <c r="W301" s="303"/>
      <c r="X301" s="303"/>
      <c r="Y301" s="303"/>
      <c r="Z301" s="303"/>
      <c r="AA301" s="303"/>
      <c r="AB301" s="303"/>
      <c r="AC301" s="303"/>
      <c r="AD301" s="303"/>
      <c r="AE301" s="303"/>
    </row>
    <row r="302" spans="1:32" s="285" customFormat="1" ht="18.75" customHeight="1">
      <c r="A302" s="422" t="s">
        <v>2939</v>
      </c>
      <c r="B302" s="423"/>
      <c r="C302" s="424"/>
      <c r="D302" s="425" t="s">
        <v>3378</v>
      </c>
      <c r="E302" s="425"/>
      <c r="F302" s="425"/>
      <c r="G302" s="426"/>
      <c r="H302" s="304"/>
      <c r="I302" s="305"/>
      <c r="J302" s="306" t="s">
        <v>2940</v>
      </c>
      <c r="K302" s="342" t="s">
        <v>2321</v>
      </c>
      <c r="L302" s="287"/>
      <c r="M302" s="288"/>
      <c r="N302" s="287"/>
      <c r="O302" s="402"/>
      <c r="P302" s="402"/>
      <c r="Q302" s="402"/>
      <c r="R302" s="402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 t="s">
        <v>2331</v>
      </c>
      <c r="AD302" s="307"/>
      <c r="AE302" s="304"/>
    </row>
    <row r="303" spans="1:32" s="285" customFormat="1" ht="18.75" customHeight="1">
      <c r="A303" s="408" t="s">
        <v>2941</v>
      </c>
      <c r="B303" s="408"/>
      <c r="C303" s="408"/>
      <c r="D303" s="408" t="s">
        <v>3411</v>
      </c>
      <c r="E303" s="408"/>
      <c r="F303" s="408"/>
      <c r="G303" s="422"/>
      <c r="H303" s="304"/>
      <c r="I303" s="305"/>
      <c r="J303" s="308"/>
      <c r="K303" s="342" t="s">
        <v>2321</v>
      </c>
      <c r="L303" s="287"/>
      <c r="M303" s="288"/>
      <c r="N303" s="287"/>
      <c r="O303" s="402"/>
      <c r="P303" s="402"/>
      <c r="Q303" s="402"/>
      <c r="R303" s="402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 t="s">
        <v>2331</v>
      </c>
      <c r="AD303" s="307"/>
      <c r="AE303" s="304"/>
    </row>
    <row r="304" spans="1:32" s="285" customFormat="1" ht="18.75" customHeight="1">
      <c r="A304" s="408" t="s">
        <v>2332</v>
      </c>
      <c r="B304" s="408"/>
      <c r="C304" s="408"/>
      <c r="D304" s="425" t="s">
        <v>3412</v>
      </c>
      <c r="E304" s="425"/>
      <c r="F304" s="425"/>
      <c r="G304" s="426"/>
      <c r="H304" s="304"/>
      <c r="I304" s="305"/>
      <c r="J304" s="306" t="s">
        <v>3413</v>
      </c>
      <c r="K304" s="342" t="s">
        <v>2325</v>
      </c>
      <c r="L304" s="287"/>
      <c r="M304" s="288"/>
      <c r="N304" s="287"/>
      <c r="O304" s="453" t="s">
        <v>3414</v>
      </c>
      <c r="P304" s="454"/>
      <c r="Q304" s="454"/>
      <c r="R304" s="454"/>
      <c r="S304" s="454"/>
      <c r="T304" s="454"/>
      <c r="U304" s="454"/>
      <c r="V304" s="454"/>
      <c r="W304" s="454"/>
      <c r="X304" s="454"/>
      <c r="Y304" s="454"/>
      <c r="Z304" s="454"/>
      <c r="AA304" s="454"/>
      <c r="AB304" s="454"/>
      <c r="AC304" s="454"/>
      <c r="AD304" s="454"/>
      <c r="AE304" s="455"/>
    </row>
    <row r="305" spans="1:32" s="285" customFormat="1" ht="7.5" customHeight="1">
      <c r="A305" s="295"/>
      <c r="B305" s="295"/>
      <c r="C305" s="295"/>
      <c r="D305" s="295"/>
      <c r="E305" s="295"/>
      <c r="F305" s="295"/>
      <c r="G305" s="295"/>
      <c r="H305" s="295"/>
      <c r="I305" s="296"/>
      <c r="J305" s="297"/>
      <c r="K305" s="298"/>
      <c r="L305" s="299"/>
      <c r="M305" s="300"/>
      <c r="N305" s="299"/>
      <c r="O305" s="297"/>
      <c r="P305" s="299"/>
      <c r="Q305" s="299"/>
      <c r="R305" s="298"/>
      <c r="S305" s="295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</row>
    <row r="306" spans="1:32" s="285" customFormat="1" ht="15.75" customHeight="1">
      <c r="A306" s="410" t="s">
        <v>2297</v>
      </c>
      <c r="B306" s="410" t="s">
        <v>2299</v>
      </c>
      <c r="C306" s="412" t="s">
        <v>2301</v>
      </c>
      <c r="D306" s="413"/>
      <c r="E306" s="412" t="s">
        <v>2300</v>
      </c>
      <c r="F306" s="414"/>
      <c r="G306" s="413"/>
      <c r="H306" s="415" t="s">
        <v>2290</v>
      </c>
      <c r="I306" s="412" t="s">
        <v>970</v>
      </c>
      <c r="J306" s="417" t="s">
        <v>969</v>
      </c>
      <c r="K306" s="419" t="s">
        <v>2284</v>
      </c>
      <c r="L306" s="309" t="s">
        <v>2285</v>
      </c>
      <c r="M306" s="419" t="s">
        <v>2288</v>
      </c>
      <c r="N306" s="309" t="s">
        <v>2287</v>
      </c>
      <c r="O306" s="402" t="s">
        <v>967</v>
      </c>
      <c r="P306" s="403" t="s">
        <v>964</v>
      </c>
      <c r="Q306" s="404" t="s">
        <v>2316</v>
      </c>
      <c r="R306" s="406" t="s">
        <v>2298</v>
      </c>
      <c r="S306" s="408" t="s">
        <v>2311</v>
      </c>
      <c r="T306" s="408"/>
      <c r="U306" s="408"/>
      <c r="V306" s="408"/>
      <c r="W306" s="408"/>
      <c r="X306" s="408"/>
      <c r="Y306" s="408"/>
      <c r="Z306" s="408" t="s">
        <v>2312</v>
      </c>
      <c r="AA306" s="408"/>
      <c r="AB306" s="344"/>
      <c r="AC306" s="409" t="s">
        <v>2315</v>
      </c>
      <c r="AD306" s="409"/>
      <c r="AE306" s="344" t="s">
        <v>968</v>
      </c>
      <c r="AF306" s="310"/>
    </row>
    <row r="307" spans="1:32" s="285" customFormat="1" ht="15.75" customHeight="1">
      <c r="A307" s="411"/>
      <c r="B307" s="411"/>
      <c r="C307" s="311"/>
      <c r="D307" s="312"/>
      <c r="E307" s="311"/>
      <c r="F307" s="313"/>
      <c r="G307" s="312"/>
      <c r="H307" s="411"/>
      <c r="I307" s="416"/>
      <c r="J307" s="418"/>
      <c r="K307" s="420"/>
      <c r="L307" s="314" t="s">
        <v>2286</v>
      </c>
      <c r="M307" s="421"/>
      <c r="N307" s="315" t="s">
        <v>2289</v>
      </c>
      <c r="O307" s="402"/>
      <c r="P307" s="403"/>
      <c r="Q307" s="405"/>
      <c r="R307" s="407"/>
      <c r="S307" s="344" t="s">
        <v>2303</v>
      </c>
      <c r="T307" s="344" t="s">
        <v>2304</v>
      </c>
      <c r="U307" s="344" t="s">
        <v>2305</v>
      </c>
      <c r="V307" s="344" t="s">
        <v>2944</v>
      </c>
      <c r="W307" s="344" t="s">
        <v>2306</v>
      </c>
      <c r="X307" s="344" t="s">
        <v>2307</v>
      </c>
      <c r="Y307" s="344" t="s">
        <v>2308</v>
      </c>
      <c r="Z307" s="344" t="s">
        <v>2309</v>
      </c>
      <c r="AA307" s="344" t="s">
        <v>2310</v>
      </c>
      <c r="AB307" s="344" t="s">
        <v>2317</v>
      </c>
      <c r="AC307" s="344" t="s">
        <v>2313</v>
      </c>
      <c r="AD307" s="344" t="s">
        <v>2314</v>
      </c>
      <c r="AE307" s="344"/>
      <c r="AF307" s="343"/>
    </row>
    <row r="308" spans="1:32" s="285" customFormat="1" ht="22.5" customHeight="1">
      <c r="A308" s="316" t="s">
        <v>2968</v>
      </c>
      <c r="B308" s="310"/>
      <c r="C308" s="317" t="s">
        <v>2970</v>
      </c>
      <c r="D308" s="318"/>
      <c r="E308" s="317" t="s">
        <v>2659</v>
      </c>
      <c r="F308" s="318"/>
      <c r="G308" s="290"/>
      <c r="H308" s="310"/>
      <c r="I308" s="319"/>
      <c r="J308" s="320" t="s">
        <v>1173</v>
      </c>
      <c r="K308" s="321">
        <v>1922.5</v>
      </c>
      <c r="L308" s="322"/>
      <c r="M308" s="323"/>
      <c r="N308" s="322"/>
      <c r="O308" s="324">
        <v>1</v>
      </c>
      <c r="P308" s="322"/>
      <c r="Q308" s="322"/>
      <c r="R308" s="321">
        <v>25.761500000000002</v>
      </c>
      <c r="S308" s="310"/>
      <c r="T308" s="310"/>
      <c r="U308" s="310"/>
      <c r="V308" s="310"/>
      <c r="W308" s="310"/>
      <c r="X308" s="310"/>
      <c r="Y308" s="310"/>
      <c r="Z308" s="310"/>
      <c r="AA308" s="310"/>
      <c r="AB308" s="310"/>
      <c r="AC308" s="310"/>
      <c r="AD308" s="310"/>
      <c r="AE308" s="310"/>
      <c r="AF308" s="310"/>
    </row>
    <row r="309" spans="1:32" s="285" customFormat="1" ht="22.5" customHeight="1">
      <c r="A309" s="316" t="s">
        <v>2873</v>
      </c>
      <c r="B309" s="310"/>
      <c r="C309" s="317" t="s">
        <v>2969</v>
      </c>
      <c r="D309" s="318"/>
      <c r="E309" s="317" t="s">
        <v>2660</v>
      </c>
      <c r="F309" s="318"/>
      <c r="G309" s="290"/>
      <c r="H309" s="310"/>
      <c r="I309" s="319"/>
      <c r="J309" s="320" t="s">
        <v>1173</v>
      </c>
      <c r="K309" s="321">
        <v>2027.5</v>
      </c>
      <c r="L309" s="322"/>
      <c r="M309" s="323"/>
      <c r="N309" s="322"/>
      <c r="O309" s="324">
        <v>1</v>
      </c>
      <c r="P309" s="322"/>
      <c r="Q309" s="322"/>
      <c r="R309" s="321">
        <v>27.168499999999998</v>
      </c>
      <c r="S309" s="310"/>
      <c r="T309" s="310"/>
      <c r="U309" s="310"/>
      <c r="V309" s="310"/>
      <c r="W309" s="310"/>
      <c r="X309" s="310"/>
      <c r="Y309" s="310"/>
      <c r="Z309" s="310"/>
      <c r="AA309" s="310"/>
      <c r="AB309" s="310"/>
      <c r="AC309" s="310"/>
      <c r="AD309" s="310"/>
      <c r="AE309" s="310"/>
      <c r="AF309" s="310"/>
    </row>
    <row r="310" spans="1:32" s="285" customFormat="1" ht="22.5" customHeight="1">
      <c r="A310" s="316" t="s">
        <v>2874</v>
      </c>
      <c r="B310" s="310"/>
      <c r="C310" s="317" t="s">
        <v>2969</v>
      </c>
      <c r="D310" s="318"/>
      <c r="E310" s="317" t="s">
        <v>2661</v>
      </c>
      <c r="F310" s="318"/>
      <c r="G310" s="290"/>
      <c r="H310" s="310"/>
      <c r="I310" s="319"/>
      <c r="J310" s="320" t="s">
        <v>1173</v>
      </c>
      <c r="K310" s="321">
        <v>2495</v>
      </c>
      <c r="L310" s="322"/>
      <c r="M310" s="323"/>
      <c r="N310" s="322"/>
      <c r="O310" s="324">
        <v>1</v>
      </c>
      <c r="P310" s="322"/>
      <c r="Q310" s="322"/>
      <c r="R310" s="321">
        <v>33.433</v>
      </c>
      <c r="S310" s="310"/>
      <c r="T310" s="310"/>
      <c r="U310" s="310"/>
      <c r="V310" s="310"/>
      <c r="W310" s="310"/>
      <c r="X310" s="310"/>
      <c r="Y310" s="310"/>
      <c r="Z310" s="310"/>
      <c r="AA310" s="310"/>
      <c r="AB310" s="310"/>
      <c r="AC310" s="310"/>
      <c r="AD310" s="310"/>
      <c r="AE310" s="310"/>
      <c r="AF310" s="310"/>
    </row>
    <row r="311" spans="1:32" s="285" customFormat="1" ht="22.5" customHeight="1">
      <c r="A311" s="316" t="s">
        <v>2875</v>
      </c>
      <c r="B311" s="310"/>
      <c r="C311" s="317" t="s">
        <v>2969</v>
      </c>
      <c r="D311" s="318"/>
      <c r="E311" s="317" t="s">
        <v>2662</v>
      </c>
      <c r="F311" s="318"/>
      <c r="G311" s="290"/>
      <c r="H311" s="310"/>
      <c r="I311" s="319"/>
      <c r="J311" s="320" t="s">
        <v>1173</v>
      </c>
      <c r="K311" s="321">
        <v>1775</v>
      </c>
      <c r="L311" s="322"/>
      <c r="M311" s="323"/>
      <c r="N311" s="322"/>
      <c r="O311" s="324">
        <v>1</v>
      </c>
      <c r="P311" s="322"/>
      <c r="Q311" s="322"/>
      <c r="R311" s="321">
        <v>23.785</v>
      </c>
      <c r="S311" s="310"/>
      <c r="T311" s="310"/>
      <c r="U311" s="310"/>
      <c r="V311" s="310"/>
      <c r="W311" s="310"/>
      <c r="X311" s="310"/>
      <c r="Y311" s="310"/>
      <c r="Z311" s="310"/>
      <c r="AA311" s="310"/>
      <c r="AB311" s="310"/>
      <c r="AC311" s="310"/>
      <c r="AD311" s="310"/>
      <c r="AE311" s="310"/>
      <c r="AF311" s="310"/>
    </row>
    <row r="312" spans="1:32" s="285" customFormat="1" ht="22.5" customHeight="1">
      <c r="A312" s="316" t="s">
        <v>2876</v>
      </c>
      <c r="B312" s="310"/>
      <c r="C312" s="317" t="s">
        <v>2969</v>
      </c>
      <c r="D312" s="318"/>
      <c r="E312" s="317" t="s">
        <v>2663</v>
      </c>
      <c r="F312" s="318"/>
      <c r="G312" s="290"/>
      <c r="H312" s="310"/>
      <c r="I312" s="319"/>
      <c r="J312" s="320" t="s">
        <v>1173</v>
      </c>
      <c r="K312" s="321">
        <v>1686</v>
      </c>
      <c r="L312" s="322"/>
      <c r="M312" s="323"/>
      <c r="N312" s="322"/>
      <c r="O312" s="324">
        <v>1</v>
      </c>
      <c r="P312" s="322"/>
      <c r="Q312" s="322"/>
      <c r="R312" s="321">
        <v>22.592400000000001</v>
      </c>
      <c r="S312" s="310"/>
      <c r="T312" s="310"/>
      <c r="U312" s="310"/>
      <c r="V312" s="310"/>
      <c r="W312" s="310"/>
      <c r="X312" s="310"/>
      <c r="Y312" s="310"/>
      <c r="Z312" s="310"/>
      <c r="AA312" s="310"/>
      <c r="AB312" s="310"/>
      <c r="AC312" s="310"/>
      <c r="AD312" s="310"/>
      <c r="AE312" s="310"/>
      <c r="AF312" s="310"/>
    </row>
    <row r="313" spans="1:32" s="285" customFormat="1" ht="22.5" customHeight="1">
      <c r="A313" s="316" t="s">
        <v>2877</v>
      </c>
      <c r="B313" s="310"/>
      <c r="C313" s="317" t="s">
        <v>2969</v>
      </c>
      <c r="D313" s="318"/>
      <c r="E313" s="317" t="s">
        <v>2664</v>
      </c>
      <c r="F313" s="318"/>
      <c r="G313" s="290"/>
      <c r="H313" s="310"/>
      <c r="I313" s="319"/>
      <c r="J313" s="320" t="s">
        <v>1173</v>
      </c>
      <c r="K313" s="321">
        <v>2505</v>
      </c>
      <c r="L313" s="322"/>
      <c r="M313" s="323"/>
      <c r="N313" s="322"/>
      <c r="O313" s="324">
        <v>1</v>
      </c>
      <c r="P313" s="322"/>
      <c r="Q313" s="322"/>
      <c r="R313" s="321">
        <v>33.567</v>
      </c>
      <c r="S313" s="310"/>
      <c r="T313" s="310"/>
      <c r="U313" s="310"/>
      <c r="V313" s="310"/>
      <c r="W313" s="310"/>
      <c r="X313" s="310"/>
      <c r="Y313" s="310"/>
      <c r="Z313" s="310"/>
      <c r="AA313" s="310"/>
      <c r="AB313" s="310"/>
      <c r="AC313" s="310"/>
      <c r="AD313" s="310"/>
      <c r="AE313" s="310"/>
      <c r="AF313" s="310"/>
    </row>
    <row r="314" spans="1:32" s="285" customFormat="1" ht="22.5" customHeight="1">
      <c r="A314" s="316" t="s">
        <v>2878</v>
      </c>
      <c r="B314" s="310"/>
      <c r="C314" s="317" t="s">
        <v>2969</v>
      </c>
      <c r="D314" s="318"/>
      <c r="E314" s="317" t="s">
        <v>2665</v>
      </c>
      <c r="F314" s="318"/>
      <c r="G314" s="290"/>
      <c r="H314" s="310"/>
      <c r="I314" s="319"/>
      <c r="J314" s="320" t="s">
        <v>1173</v>
      </c>
      <c r="K314" s="321">
        <v>2108</v>
      </c>
      <c r="L314" s="322"/>
      <c r="M314" s="323"/>
      <c r="N314" s="322"/>
      <c r="O314" s="324">
        <v>1</v>
      </c>
      <c r="P314" s="322"/>
      <c r="Q314" s="322"/>
      <c r="R314" s="321">
        <v>28.247200000000003</v>
      </c>
      <c r="S314" s="310"/>
      <c r="T314" s="310"/>
      <c r="U314" s="310"/>
      <c r="V314" s="310"/>
      <c r="W314" s="310"/>
      <c r="X314" s="310"/>
      <c r="Y314" s="310"/>
      <c r="Z314" s="310"/>
      <c r="AA314" s="310"/>
      <c r="AB314" s="310"/>
      <c r="AC314" s="310"/>
      <c r="AD314" s="310"/>
      <c r="AE314" s="310"/>
      <c r="AF314" s="310"/>
    </row>
    <row r="315" spans="1:32" s="285" customFormat="1" ht="22.5" customHeight="1">
      <c r="A315" s="316" t="s">
        <v>2879</v>
      </c>
      <c r="B315" s="310"/>
      <c r="C315" s="317" t="s">
        <v>2969</v>
      </c>
      <c r="D315" s="318"/>
      <c r="E315" s="317" t="s">
        <v>2669</v>
      </c>
      <c r="F315" s="318"/>
      <c r="G315" s="290"/>
      <c r="H315" s="310"/>
      <c r="I315" s="319"/>
      <c r="J315" s="320" t="s">
        <v>1173</v>
      </c>
      <c r="K315" s="321">
        <v>630</v>
      </c>
      <c r="L315" s="322"/>
      <c r="M315" s="323"/>
      <c r="N315" s="322"/>
      <c r="O315" s="324">
        <v>1</v>
      </c>
      <c r="P315" s="322"/>
      <c r="Q315" s="322"/>
      <c r="R315" s="321">
        <v>8.4420000000000002</v>
      </c>
      <c r="S315" s="310"/>
      <c r="T315" s="310"/>
      <c r="U315" s="310"/>
      <c r="V315" s="310"/>
      <c r="W315" s="310"/>
      <c r="X315" s="310"/>
      <c r="Y315" s="310"/>
      <c r="Z315" s="310"/>
      <c r="AA315" s="310"/>
      <c r="AB315" s="310"/>
      <c r="AC315" s="310"/>
      <c r="AD315" s="310"/>
      <c r="AE315" s="310"/>
      <c r="AF315" s="310"/>
    </row>
    <row r="316" spans="1:32" s="285" customFormat="1" ht="22.5" customHeight="1">
      <c r="A316" s="316" t="s">
        <v>2880</v>
      </c>
      <c r="B316" s="310"/>
      <c r="C316" s="317" t="s">
        <v>2969</v>
      </c>
      <c r="D316" s="318"/>
      <c r="E316" s="317" t="s">
        <v>2670</v>
      </c>
      <c r="F316" s="318"/>
      <c r="G316" s="290"/>
      <c r="H316" s="310"/>
      <c r="I316" s="319"/>
      <c r="J316" s="320" t="s">
        <v>1173</v>
      </c>
      <c r="K316" s="321">
        <v>620</v>
      </c>
      <c r="L316" s="322"/>
      <c r="M316" s="323"/>
      <c r="N316" s="322"/>
      <c r="O316" s="324">
        <v>1</v>
      </c>
      <c r="P316" s="322"/>
      <c r="Q316" s="322"/>
      <c r="R316" s="321">
        <v>8.3079999999999998</v>
      </c>
      <c r="S316" s="310"/>
      <c r="T316" s="310"/>
      <c r="U316" s="310"/>
      <c r="V316" s="310"/>
      <c r="W316" s="310"/>
      <c r="X316" s="310"/>
      <c r="Y316" s="310"/>
      <c r="Z316" s="310"/>
      <c r="AA316" s="310"/>
      <c r="AB316" s="310"/>
      <c r="AC316" s="310"/>
      <c r="AD316" s="310"/>
      <c r="AE316" s="310"/>
      <c r="AF316" s="310"/>
    </row>
    <row r="317" spans="1:32" s="285" customFormat="1" ht="22.5" customHeight="1">
      <c r="A317" s="316" t="s">
        <v>2881</v>
      </c>
      <c r="B317" s="310"/>
      <c r="C317" s="317" t="s">
        <v>2969</v>
      </c>
      <c r="D317" s="318"/>
      <c r="E317" s="317" t="s">
        <v>2620</v>
      </c>
      <c r="F317" s="318"/>
      <c r="G317" s="290"/>
      <c r="H317" s="310"/>
      <c r="I317" s="319"/>
      <c r="J317" s="320" t="s">
        <v>1173</v>
      </c>
      <c r="K317" s="321">
        <v>2655</v>
      </c>
      <c r="L317" s="322"/>
      <c r="M317" s="323"/>
      <c r="N317" s="322"/>
      <c r="O317" s="324">
        <v>1</v>
      </c>
      <c r="P317" s="322"/>
      <c r="Q317" s="322"/>
      <c r="R317" s="321">
        <v>35.576999999999998</v>
      </c>
      <c r="S317" s="310"/>
      <c r="T317" s="310"/>
      <c r="U317" s="310"/>
      <c r="V317" s="310"/>
      <c r="W317" s="310"/>
      <c r="X317" s="310"/>
      <c r="Y317" s="310"/>
      <c r="Z317" s="310"/>
      <c r="AA317" s="310"/>
      <c r="AB317" s="310"/>
      <c r="AC317" s="310"/>
      <c r="AD317" s="310"/>
      <c r="AE317" s="310"/>
      <c r="AF317" s="310"/>
    </row>
    <row r="318" spans="1:32" s="285" customFormat="1" ht="22.5" customHeight="1">
      <c r="A318" s="316" t="s">
        <v>2882</v>
      </c>
      <c r="B318" s="310"/>
      <c r="C318" s="317" t="s">
        <v>2969</v>
      </c>
      <c r="D318" s="318"/>
      <c r="E318" s="317" t="s">
        <v>2506</v>
      </c>
      <c r="F318" s="318"/>
      <c r="G318" s="290"/>
      <c r="H318" s="310"/>
      <c r="I318" s="319"/>
      <c r="J318" s="320" t="s">
        <v>1173</v>
      </c>
      <c r="K318" s="321">
        <v>3185</v>
      </c>
      <c r="L318" s="322"/>
      <c r="M318" s="323"/>
      <c r="N318" s="322"/>
      <c r="O318" s="324">
        <v>1</v>
      </c>
      <c r="P318" s="322"/>
      <c r="Q318" s="322"/>
      <c r="R318" s="321">
        <v>42.679000000000002</v>
      </c>
      <c r="S318" s="310"/>
      <c r="T318" s="310"/>
      <c r="U318" s="310"/>
      <c r="V318" s="310"/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</row>
    <row r="319" spans="1:32" s="285" customFormat="1" ht="22.5" customHeight="1">
      <c r="A319" s="316" t="s">
        <v>2883</v>
      </c>
      <c r="B319" s="310"/>
      <c r="C319" s="317" t="s">
        <v>2969</v>
      </c>
      <c r="D319" s="318"/>
      <c r="E319" s="317" t="s">
        <v>2619</v>
      </c>
      <c r="F319" s="318"/>
      <c r="G319" s="290"/>
      <c r="H319" s="310"/>
      <c r="I319" s="319"/>
      <c r="J319" s="320" t="s">
        <v>1173</v>
      </c>
      <c r="K319" s="321">
        <v>2525</v>
      </c>
      <c r="L319" s="322"/>
      <c r="M319" s="323"/>
      <c r="N319" s="322"/>
      <c r="O319" s="324">
        <v>1</v>
      </c>
      <c r="P319" s="322"/>
      <c r="Q319" s="322"/>
      <c r="R319" s="321">
        <v>33.835000000000001</v>
      </c>
      <c r="S319" s="310"/>
      <c r="T319" s="310"/>
      <c r="U319" s="310"/>
      <c r="V319" s="310"/>
      <c r="W319" s="310"/>
      <c r="X319" s="310"/>
      <c r="Y319" s="310"/>
      <c r="Z319" s="310"/>
      <c r="AA319" s="310"/>
      <c r="AB319" s="310"/>
      <c r="AC319" s="310"/>
      <c r="AD319" s="310"/>
      <c r="AE319" s="310"/>
      <c r="AF319" s="310"/>
    </row>
    <row r="320" spans="1:32" s="285" customFormat="1" ht="22.5" customHeight="1">
      <c r="A320" s="316" t="s">
        <v>2884</v>
      </c>
      <c r="B320" s="310"/>
      <c r="C320" s="317" t="s">
        <v>2969</v>
      </c>
      <c r="D320" s="318"/>
      <c r="E320" s="317" t="s">
        <v>2507</v>
      </c>
      <c r="F320" s="318"/>
      <c r="G320" s="290"/>
      <c r="H320" s="310"/>
      <c r="I320" s="319"/>
      <c r="J320" s="320" t="s">
        <v>1173</v>
      </c>
      <c r="K320" s="321">
        <v>3185</v>
      </c>
      <c r="L320" s="322"/>
      <c r="M320" s="323"/>
      <c r="N320" s="322"/>
      <c r="O320" s="324">
        <v>1</v>
      </c>
      <c r="P320" s="322"/>
      <c r="Q320" s="322"/>
      <c r="R320" s="321">
        <v>42.679000000000002</v>
      </c>
      <c r="S320" s="310"/>
      <c r="T320" s="310"/>
      <c r="U320" s="310"/>
      <c r="V320" s="310"/>
      <c r="W320" s="310"/>
      <c r="X320" s="310"/>
      <c r="Y320" s="310"/>
      <c r="Z320" s="310"/>
      <c r="AA320" s="310"/>
      <c r="AB320" s="310"/>
      <c r="AC320" s="310"/>
      <c r="AD320" s="310"/>
      <c r="AE320" s="310"/>
      <c r="AF320" s="310"/>
    </row>
    <row r="321" spans="1:32" s="285" customFormat="1" ht="22.5" customHeight="1">
      <c r="A321" s="316" t="s">
        <v>2885</v>
      </c>
      <c r="B321" s="310"/>
      <c r="C321" s="317" t="s">
        <v>2969</v>
      </c>
      <c r="D321" s="318"/>
      <c r="E321" s="317" t="s">
        <v>2675</v>
      </c>
      <c r="F321" s="318"/>
      <c r="G321" s="290"/>
      <c r="H321" s="310"/>
      <c r="I321" s="319"/>
      <c r="J321" s="320" t="s">
        <v>1173</v>
      </c>
      <c r="K321" s="321">
        <v>630</v>
      </c>
      <c r="L321" s="322"/>
      <c r="M321" s="323"/>
      <c r="N321" s="322"/>
      <c r="O321" s="324">
        <v>1</v>
      </c>
      <c r="P321" s="322"/>
      <c r="Q321" s="322"/>
      <c r="R321" s="321">
        <v>8.4420000000000002</v>
      </c>
      <c r="S321" s="310"/>
      <c r="T321" s="310"/>
      <c r="U321" s="310"/>
      <c r="V321" s="310"/>
      <c r="W321" s="310"/>
      <c r="X321" s="310"/>
      <c r="Y321" s="310"/>
      <c r="Z321" s="310"/>
      <c r="AA321" s="310"/>
      <c r="AB321" s="310"/>
      <c r="AC321" s="310"/>
      <c r="AD321" s="310"/>
      <c r="AE321" s="310"/>
      <c r="AF321" s="310"/>
    </row>
    <row r="322" spans="1:32" s="285" customFormat="1" ht="22.5" customHeight="1">
      <c r="A322" s="316" t="s">
        <v>2886</v>
      </c>
      <c r="B322" s="310"/>
      <c r="C322" s="317" t="s">
        <v>2969</v>
      </c>
      <c r="D322" s="318"/>
      <c r="E322" s="317" t="s">
        <v>2509</v>
      </c>
      <c r="F322" s="318"/>
      <c r="G322" s="290"/>
      <c r="H322" s="310"/>
      <c r="I322" s="319"/>
      <c r="J322" s="320" t="s">
        <v>1173</v>
      </c>
      <c r="K322" s="321">
        <v>3481</v>
      </c>
      <c r="L322" s="322"/>
      <c r="M322" s="323"/>
      <c r="N322" s="322"/>
      <c r="O322" s="324">
        <v>1</v>
      </c>
      <c r="P322" s="322"/>
      <c r="Q322" s="322"/>
      <c r="R322" s="321">
        <v>46.645400000000002</v>
      </c>
      <c r="S322" s="310"/>
      <c r="T322" s="310"/>
      <c r="U322" s="310"/>
      <c r="V322" s="310"/>
      <c r="W322" s="310"/>
      <c r="X322" s="310"/>
      <c r="Y322" s="310"/>
      <c r="Z322" s="310"/>
      <c r="AA322" s="310"/>
      <c r="AB322" s="310"/>
      <c r="AC322" s="310"/>
      <c r="AD322" s="310"/>
      <c r="AE322" s="310"/>
      <c r="AF322" s="310"/>
    </row>
    <row r="323" spans="1:32" s="285" customFormat="1" ht="22.5" customHeight="1">
      <c r="A323" s="316" t="s">
        <v>2887</v>
      </c>
      <c r="B323" s="310"/>
      <c r="C323" s="317" t="s">
        <v>2969</v>
      </c>
      <c r="D323" s="318"/>
      <c r="E323" s="317" t="s">
        <v>2510</v>
      </c>
      <c r="F323" s="318"/>
      <c r="G323" s="290"/>
      <c r="H323" s="310"/>
      <c r="I323" s="319"/>
      <c r="J323" s="320" t="s">
        <v>1173</v>
      </c>
      <c r="K323" s="321">
        <v>3481</v>
      </c>
      <c r="L323" s="322"/>
      <c r="M323" s="323"/>
      <c r="N323" s="322"/>
      <c r="O323" s="324">
        <v>1</v>
      </c>
      <c r="P323" s="322"/>
      <c r="Q323" s="322"/>
      <c r="R323" s="321">
        <v>46.645400000000002</v>
      </c>
      <c r="S323" s="310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</row>
    <row r="324" spans="1:32" s="285" customFormat="1" ht="22.5" customHeight="1">
      <c r="A324" s="316" t="s">
        <v>2888</v>
      </c>
      <c r="B324" s="310"/>
      <c r="C324" s="317" t="s">
        <v>2969</v>
      </c>
      <c r="D324" s="318"/>
      <c r="E324" s="317" t="s">
        <v>2511</v>
      </c>
      <c r="F324" s="318"/>
      <c r="G324" s="290"/>
      <c r="H324" s="310"/>
      <c r="I324" s="319"/>
      <c r="J324" s="320" t="s">
        <v>1173</v>
      </c>
      <c r="K324" s="321">
        <v>3481</v>
      </c>
      <c r="L324" s="322"/>
      <c r="M324" s="323"/>
      <c r="N324" s="322"/>
      <c r="O324" s="324">
        <v>1</v>
      </c>
      <c r="P324" s="322"/>
      <c r="Q324" s="322"/>
      <c r="R324" s="321">
        <v>46.645400000000002</v>
      </c>
      <c r="S324" s="310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</row>
    <row r="325" spans="1:32" s="285" customFormat="1" ht="22.5" customHeight="1">
      <c r="A325" s="316" t="s">
        <v>2889</v>
      </c>
      <c r="B325" s="310"/>
      <c r="C325" s="317" t="s">
        <v>2969</v>
      </c>
      <c r="D325" s="318"/>
      <c r="E325" s="317" t="s">
        <v>2512</v>
      </c>
      <c r="F325" s="318"/>
      <c r="G325" s="290"/>
      <c r="H325" s="310"/>
      <c r="I325" s="319"/>
      <c r="J325" s="320" t="s">
        <v>1173</v>
      </c>
      <c r="K325" s="321">
        <v>3481</v>
      </c>
      <c r="L325" s="322"/>
      <c r="M325" s="323"/>
      <c r="N325" s="322"/>
      <c r="O325" s="324">
        <v>1</v>
      </c>
      <c r="P325" s="322"/>
      <c r="Q325" s="322"/>
      <c r="R325" s="321">
        <v>46.645400000000002</v>
      </c>
      <c r="S325" s="310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</row>
    <row r="326" spans="1:32" s="285" customFormat="1" ht="22.5" customHeight="1">
      <c r="A326" s="316" t="s">
        <v>2890</v>
      </c>
      <c r="B326" s="310"/>
      <c r="C326" s="317" t="s">
        <v>2969</v>
      </c>
      <c r="D326" s="318"/>
      <c r="E326" s="317" t="s">
        <v>2513</v>
      </c>
      <c r="F326" s="318"/>
      <c r="G326" s="290"/>
      <c r="H326" s="310"/>
      <c r="I326" s="319"/>
      <c r="J326" s="320" t="s">
        <v>1173</v>
      </c>
      <c r="K326" s="321">
        <v>3481</v>
      </c>
      <c r="L326" s="322"/>
      <c r="M326" s="323"/>
      <c r="N326" s="322"/>
      <c r="O326" s="324">
        <v>1</v>
      </c>
      <c r="P326" s="322"/>
      <c r="Q326" s="322"/>
      <c r="R326" s="321">
        <v>46.645400000000002</v>
      </c>
      <c r="S326" s="310"/>
      <c r="T326" s="310"/>
      <c r="U326" s="310"/>
      <c r="V326" s="310"/>
      <c r="W326" s="310"/>
      <c r="X326" s="310"/>
      <c r="Y326" s="310"/>
      <c r="Z326" s="310"/>
      <c r="AA326" s="310"/>
      <c r="AB326" s="310"/>
      <c r="AC326" s="310"/>
      <c r="AD326" s="310"/>
      <c r="AE326" s="310"/>
      <c r="AF326" s="310"/>
    </row>
    <row r="327" spans="1:32" s="285" customFormat="1" ht="22.5" customHeight="1">
      <c r="A327" s="316" t="s">
        <v>2891</v>
      </c>
      <c r="B327" s="310"/>
      <c r="C327" s="317" t="s">
        <v>2969</v>
      </c>
      <c r="D327" s="318"/>
      <c r="E327" s="317" t="s">
        <v>2622</v>
      </c>
      <c r="F327" s="318"/>
      <c r="G327" s="290"/>
      <c r="H327" s="310"/>
      <c r="I327" s="319"/>
      <c r="J327" s="320" t="s">
        <v>1173</v>
      </c>
      <c r="K327" s="321">
        <v>3481</v>
      </c>
      <c r="L327" s="322"/>
      <c r="M327" s="323"/>
      <c r="N327" s="322"/>
      <c r="O327" s="324">
        <v>1</v>
      </c>
      <c r="P327" s="322"/>
      <c r="Q327" s="322"/>
      <c r="R327" s="321">
        <v>46.645400000000002</v>
      </c>
      <c r="S327" s="310"/>
      <c r="T327" s="310"/>
      <c r="U327" s="310"/>
      <c r="V327" s="310"/>
      <c r="W327" s="310"/>
      <c r="X327" s="310"/>
      <c r="Y327" s="310"/>
      <c r="Z327" s="310"/>
      <c r="AA327" s="310"/>
      <c r="AB327" s="310"/>
      <c r="AC327" s="310"/>
      <c r="AD327" s="310"/>
      <c r="AE327" s="310"/>
      <c r="AF327" s="310"/>
    </row>
    <row r="328" spans="1:32" s="285" customFormat="1" ht="22.5" customHeight="1">
      <c r="A328" s="316" t="s">
        <v>2892</v>
      </c>
      <c r="B328" s="310"/>
      <c r="C328" s="317" t="s">
        <v>2969</v>
      </c>
      <c r="D328" s="318"/>
      <c r="E328" s="317" t="s">
        <v>2623</v>
      </c>
      <c r="F328" s="318"/>
      <c r="G328" s="290"/>
      <c r="H328" s="310"/>
      <c r="I328" s="319"/>
      <c r="J328" s="320" t="s">
        <v>1173</v>
      </c>
      <c r="K328" s="321">
        <v>3481</v>
      </c>
      <c r="L328" s="322"/>
      <c r="M328" s="323"/>
      <c r="N328" s="322"/>
      <c r="O328" s="324">
        <v>3</v>
      </c>
      <c r="P328" s="322"/>
      <c r="Q328" s="322"/>
      <c r="R328" s="321">
        <v>139.93620000000001</v>
      </c>
      <c r="S328" s="310"/>
      <c r="T328" s="310"/>
      <c r="U328" s="310"/>
      <c r="V328" s="310"/>
      <c r="W328" s="310"/>
      <c r="X328" s="310"/>
      <c r="Y328" s="310"/>
      <c r="Z328" s="310"/>
      <c r="AA328" s="310"/>
      <c r="AB328" s="310"/>
      <c r="AC328" s="310"/>
      <c r="AD328" s="310"/>
      <c r="AE328" s="310"/>
      <c r="AF328" s="310"/>
    </row>
    <row r="329" spans="1:32" s="285" customFormat="1" ht="22.5" customHeight="1">
      <c r="A329" s="316" t="s">
        <v>2893</v>
      </c>
      <c r="B329" s="310"/>
      <c r="C329" s="317" t="s">
        <v>2969</v>
      </c>
      <c r="D329" s="318"/>
      <c r="E329" s="317" t="s">
        <v>2624</v>
      </c>
      <c r="F329" s="318"/>
      <c r="G329" s="290"/>
      <c r="H329" s="310"/>
      <c r="I329" s="319"/>
      <c r="J329" s="320" t="s">
        <v>1173</v>
      </c>
      <c r="K329" s="321">
        <v>3481</v>
      </c>
      <c r="L329" s="322"/>
      <c r="M329" s="323"/>
      <c r="N329" s="322"/>
      <c r="O329" s="324">
        <v>1</v>
      </c>
      <c r="P329" s="322"/>
      <c r="Q329" s="322"/>
      <c r="R329" s="321">
        <v>46.645400000000002</v>
      </c>
      <c r="S329" s="310"/>
      <c r="T329" s="310"/>
      <c r="U329" s="310"/>
      <c r="V329" s="310"/>
      <c r="W329" s="310"/>
      <c r="X329" s="310"/>
      <c r="Y329" s="310"/>
      <c r="Z329" s="310"/>
      <c r="AA329" s="310"/>
      <c r="AB329" s="310"/>
      <c r="AC329" s="310"/>
      <c r="AD329" s="310"/>
      <c r="AE329" s="310"/>
      <c r="AF329" s="310"/>
    </row>
    <row r="330" spans="1:32" s="285" customFormat="1" ht="22.5" customHeight="1">
      <c r="A330" s="316" t="s">
        <v>2894</v>
      </c>
      <c r="B330" s="310"/>
      <c r="C330" s="317" t="s">
        <v>2969</v>
      </c>
      <c r="D330" s="318"/>
      <c r="E330" s="317" t="s">
        <v>2625</v>
      </c>
      <c r="F330" s="318"/>
      <c r="G330" s="290"/>
      <c r="H330" s="310"/>
      <c r="I330" s="319"/>
      <c r="J330" s="320" t="s">
        <v>1173</v>
      </c>
      <c r="K330" s="321">
        <v>3481</v>
      </c>
      <c r="L330" s="322">
        <f t="shared" ref="L330:L333" si="12">IF(K330="",1,K330/1000)</f>
        <v>3.4809999999999999</v>
      </c>
      <c r="M330" s="323"/>
      <c r="N330" s="322">
        <f t="shared" ref="N330:N333" si="13">IF(M330="",1,M330/1000)</f>
        <v>1</v>
      </c>
      <c r="O330" s="324">
        <v>1</v>
      </c>
      <c r="P330" s="322" t="str">
        <f>IF(H330="","",VLOOKUP(H330,単重表!$C$6:'単重表'!$F$2502,3,FALSE))</f>
        <v/>
      </c>
      <c r="Q330" s="322"/>
      <c r="R330" s="321">
        <v>46.645400000000002</v>
      </c>
      <c r="S330" s="310"/>
      <c r="T330" s="310"/>
      <c r="U330" s="310"/>
      <c r="V330" s="310"/>
      <c r="W330" s="310"/>
      <c r="X330" s="310"/>
      <c r="Y330" s="310"/>
      <c r="Z330" s="310"/>
      <c r="AA330" s="310"/>
      <c r="AB330" s="310"/>
      <c r="AC330" s="310"/>
      <c r="AD330" s="310"/>
      <c r="AE330" s="310"/>
      <c r="AF330" s="310"/>
    </row>
    <row r="331" spans="1:32" s="285" customFormat="1" ht="22.5" customHeight="1">
      <c r="A331" s="316" t="s">
        <v>2895</v>
      </c>
      <c r="B331" s="310"/>
      <c r="C331" s="317" t="s">
        <v>2969</v>
      </c>
      <c r="D331" s="318"/>
      <c r="E331" s="317" t="s">
        <v>2626</v>
      </c>
      <c r="F331" s="318"/>
      <c r="G331" s="290"/>
      <c r="H331" s="310"/>
      <c r="I331" s="319"/>
      <c r="J331" s="320" t="s">
        <v>1173</v>
      </c>
      <c r="K331" s="321">
        <v>3481</v>
      </c>
      <c r="L331" s="322">
        <f t="shared" si="12"/>
        <v>3.4809999999999999</v>
      </c>
      <c r="M331" s="323"/>
      <c r="N331" s="322">
        <f t="shared" si="13"/>
        <v>1</v>
      </c>
      <c r="O331" s="324">
        <v>3</v>
      </c>
      <c r="P331" s="322" t="str">
        <f>IF(H331="","",VLOOKUP(H331,単重表!$C$6:'単重表'!$F$2502,3,FALSE))</f>
        <v/>
      </c>
      <c r="Q331" s="322"/>
      <c r="R331" s="321">
        <v>139.93620000000001</v>
      </c>
      <c r="S331" s="310"/>
      <c r="T331" s="310"/>
      <c r="U331" s="310"/>
      <c r="V331" s="310"/>
      <c r="W331" s="310"/>
      <c r="X331" s="310"/>
      <c r="Y331" s="310"/>
      <c r="Z331" s="310"/>
      <c r="AA331" s="310"/>
      <c r="AB331" s="310"/>
      <c r="AC331" s="310"/>
      <c r="AD331" s="310"/>
      <c r="AE331" s="310"/>
      <c r="AF331" s="310"/>
    </row>
    <row r="332" spans="1:32" s="285" customFormat="1" ht="22.5" customHeight="1">
      <c r="A332" s="316" t="s">
        <v>2896</v>
      </c>
      <c r="B332" s="310"/>
      <c r="C332" s="317" t="s">
        <v>2969</v>
      </c>
      <c r="D332" s="318"/>
      <c r="E332" s="317" t="s">
        <v>2615</v>
      </c>
      <c r="F332" s="318"/>
      <c r="G332" s="290"/>
      <c r="H332" s="310"/>
      <c r="I332" s="319"/>
      <c r="J332" s="320" t="s">
        <v>1173</v>
      </c>
      <c r="K332" s="321">
        <v>401</v>
      </c>
      <c r="L332" s="322">
        <f t="shared" si="12"/>
        <v>0.40100000000000002</v>
      </c>
      <c r="M332" s="323"/>
      <c r="N332" s="322">
        <f t="shared" si="13"/>
        <v>1</v>
      </c>
      <c r="O332" s="324">
        <v>1</v>
      </c>
      <c r="P332" s="322" t="str">
        <f>IF(H332="","",VLOOKUP(H332,単重表!$C$6:'単重表'!$F$2502,3,FALSE))</f>
        <v/>
      </c>
      <c r="Q332" s="322"/>
      <c r="R332" s="321">
        <v>5.3734000000000002</v>
      </c>
      <c r="S332" s="310"/>
      <c r="T332" s="310"/>
      <c r="U332" s="310"/>
      <c r="V332" s="310"/>
      <c r="W332" s="310"/>
      <c r="X332" s="310"/>
      <c r="Y332" s="310"/>
      <c r="Z332" s="310"/>
      <c r="AA332" s="310"/>
      <c r="AB332" s="310"/>
      <c r="AC332" s="310"/>
      <c r="AD332" s="310"/>
      <c r="AE332" s="310"/>
      <c r="AF332" s="310"/>
    </row>
    <row r="333" spans="1:32" s="285" customFormat="1" ht="22.5" customHeight="1">
      <c r="A333" s="316" t="s">
        <v>2897</v>
      </c>
      <c r="B333" s="310"/>
      <c r="C333" s="317" t="s">
        <v>2969</v>
      </c>
      <c r="D333" s="318"/>
      <c r="E333" s="317" t="s">
        <v>2627</v>
      </c>
      <c r="F333" s="318"/>
      <c r="G333" s="290"/>
      <c r="H333" s="310"/>
      <c r="I333" s="319"/>
      <c r="J333" s="320" t="s">
        <v>1173</v>
      </c>
      <c r="K333" s="321">
        <v>3481</v>
      </c>
      <c r="L333" s="322">
        <f t="shared" si="12"/>
        <v>3.4809999999999999</v>
      </c>
      <c r="M333" s="323"/>
      <c r="N333" s="322">
        <f t="shared" si="13"/>
        <v>1</v>
      </c>
      <c r="O333" s="324">
        <v>1</v>
      </c>
      <c r="P333" s="322" t="str">
        <f>IF(H333="","",VLOOKUP(H333,単重表!$C$6:'単重表'!$F$2502,3,FALSE))</f>
        <v/>
      </c>
      <c r="Q333" s="322"/>
      <c r="R333" s="321">
        <v>46.645400000000002</v>
      </c>
      <c r="S333" s="310"/>
      <c r="T333" s="310"/>
      <c r="U333" s="310"/>
      <c r="V333" s="310"/>
      <c r="W333" s="310"/>
      <c r="X333" s="310"/>
      <c r="Y333" s="310"/>
      <c r="Z333" s="310"/>
      <c r="AA333" s="310"/>
      <c r="AB333" s="310"/>
      <c r="AC333" s="310"/>
      <c r="AD333" s="310"/>
      <c r="AE333" s="310"/>
      <c r="AF333" s="310"/>
    </row>
    <row r="334" spans="1:32" s="285" customFormat="1" ht="22.5" customHeight="1">
      <c r="A334" s="316" t="s">
        <v>2898</v>
      </c>
      <c r="B334" s="310"/>
      <c r="C334" s="317" t="s">
        <v>2969</v>
      </c>
      <c r="D334" s="318"/>
      <c r="E334" s="317" t="s">
        <v>2645</v>
      </c>
      <c r="F334" s="318"/>
      <c r="G334" s="290"/>
      <c r="H334" s="310"/>
      <c r="I334" s="319"/>
      <c r="J334" s="320" t="s">
        <v>1173</v>
      </c>
      <c r="K334" s="321">
        <v>4931</v>
      </c>
      <c r="L334" s="322"/>
      <c r="M334" s="323"/>
      <c r="N334" s="322"/>
      <c r="O334" s="324">
        <v>1</v>
      </c>
      <c r="P334" s="322"/>
      <c r="Q334" s="322"/>
      <c r="R334" s="321">
        <v>66.075400000000002</v>
      </c>
      <c r="S334" s="310"/>
      <c r="T334" s="310"/>
      <c r="U334" s="310"/>
      <c r="V334" s="310"/>
      <c r="W334" s="310"/>
      <c r="X334" s="310"/>
      <c r="Y334" s="310"/>
      <c r="Z334" s="310"/>
      <c r="AA334" s="310"/>
      <c r="AB334" s="310"/>
      <c r="AC334" s="310"/>
      <c r="AD334" s="310"/>
      <c r="AE334" s="310"/>
      <c r="AF334" s="310"/>
    </row>
    <row r="335" spans="1:32" s="285" customFormat="1" ht="22.5" customHeight="1">
      <c r="A335" s="316" t="s">
        <v>2899</v>
      </c>
      <c r="B335" s="310"/>
      <c r="C335" s="317" t="s">
        <v>2969</v>
      </c>
      <c r="D335" s="318"/>
      <c r="E335" s="317" t="s">
        <v>2628</v>
      </c>
      <c r="F335" s="318"/>
      <c r="G335" s="290"/>
      <c r="H335" s="310"/>
      <c r="I335" s="319"/>
      <c r="J335" s="320" t="s">
        <v>1173</v>
      </c>
      <c r="K335" s="321">
        <v>3481</v>
      </c>
      <c r="L335" s="322"/>
      <c r="M335" s="323"/>
      <c r="N335" s="322"/>
      <c r="O335" s="324">
        <v>1</v>
      </c>
      <c r="P335" s="322"/>
      <c r="Q335" s="322"/>
      <c r="R335" s="321">
        <v>46.645400000000002</v>
      </c>
      <c r="S335" s="310"/>
      <c r="T335" s="310"/>
      <c r="U335" s="310"/>
      <c r="V335" s="310"/>
      <c r="W335" s="310"/>
      <c r="X335" s="310"/>
      <c r="Y335" s="310"/>
      <c r="Z335" s="310"/>
      <c r="AA335" s="310"/>
      <c r="AB335" s="310"/>
      <c r="AC335" s="310"/>
      <c r="AD335" s="310"/>
      <c r="AE335" s="310"/>
      <c r="AF335" s="310"/>
    </row>
    <row r="336" spans="1:32" s="285" customFormat="1" ht="22.5" customHeight="1">
      <c r="A336" s="316" t="s">
        <v>2900</v>
      </c>
      <c r="B336" s="310"/>
      <c r="C336" s="317" t="s">
        <v>2969</v>
      </c>
      <c r="D336" s="318"/>
      <c r="E336" s="317" t="s">
        <v>2629</v>
      </c>
      <c r="F336" s="318"/>
      <c r="G336" s="290"/>
      <c r="H336" s="310"/>
      <c r="I336" s="319"/>
      <c r="J336" s="320" t="s">
        <v>1173</v>
      </c>
      <c r="K336" s="321">
        <v>3481</v>
      </c>
      <c r="L336" s="322">
        <f t="shared" ref="L336:L366" si="14">IF(K336="",1,K336/1000)</f>
        <v>3.4809999999999999</v>
      </c>
      <c r="M336" s="323"/>
      <c r="N336" s="322">
        <f t="shared" ref="N336:N366" si="15">IF(M336="",1,M336/1000)</f>
        <v>1</v>
      </c>
      <c r="O336" s="324">
        <v>1</v>
      </c>
      <c r="P336" s="322" t="str">
        <f>IF(H336="","",VLOOKUP(H336,単重表!$C$6:'単重表'!$F$2502,3,FALSE))</f>
        <v/>
      </c>
      <c r="Q336" s="322"/>
      <c r="R336" s="321">
        <v>46.645400000000002</v>
      </c>
      <c r="S336" s="310"/>
      <c r="T336" s="310"/>
      <c r="U336" s="310"/>
      <c r="V336" s="310"/>
      <c r="W336" s="310"/>
      <c r="X336" s="310"/>
      <c r="Y336" s="310"/>
      <c r="Z336" s="310"/>
      <c r="AA336" s="310"/>
      <c r="AB336" s="310"/>
      <c r="AC336" s="310"/>
      <c r="AD336" s="310"/>
      <c r="AE336" s="310"/>
      <c r="AF336" s="310"/>
    </row>
    <row r="337" spans="1:32" s="285" customFormat="1" ht="22.5" customHeight="1">
      <c r="A337" s="316" t="s">
        <v>2901</v>
      </c>
      <c r="B337" s="310"/>
      <c r="C337" s="317" t="s">
        <v>2969</v>
      </c>
      <c r="D337" s="318"/>
      <c r="E337" s="317" t="s">
        <v>2630</v>
      </c>
      <c r="F337" s="318"/>
      <c r="G337" s="290"/>
      <c r="H337" s="310"/>
      <c r="I337" s="319"/>
      <c r="J337" s="320" t="s">
        <v>1173</v>
      </c>
      <c r="K337" s="321">
        <v>3481</v>
      </c>
      <c r="L337" s="322">
        <f t="shared" si="14"/>
        <v>3.4809999999999999</v>
      </c>
      <c r="M337" s="323"/>
      <c r="N337" s="322">
        <f t="shared" si="15"/>
        <v>1</v>
      </c>
      <c r="O337" s="324">
        <v>1</v>
      </c>
      <c r="P337" s="322" t="str">
        <f>IF(H337="","",VLOOKUP(H337,単重表!$C$6:'単重表'!$F$2502,3,FALSE))</f>
        <v/>
      </c>
      <c r="Q337" s="322"/>
      <c r="R337" s="321">
        <v>46.645400000000002</v>
      </c>
      <c r="S337" s="310"/>
      <c r="T337" s="310"/>
      <c r="U337" s="310"/>
      <c r="V337" s="310"/>
      <c r="W337" s="310"/>
      <c r="X337" s="310"/>
      <c r="Y337" s="310"/>
      <c r="Z337" s="310"/>
      <c r="AA337" s="310"/>
      <c r="AB337" s="310"/>
      <c r="AC337" s="310"/>
      <c r="AD337" s="310"/>
      <c r="AE337" s="310"/>
      <c r="AF337" s="310"/>
    </row>
    <row r="338" spans="1:32" s="285" customFormat="1" ht="22.5" customHeight="1">
      <c r="A338" s="316" t="s">
        <v>2902</v>
      </c>
      <c r="B338" s="310"/>
      <c r="C338" s="317" t="s">
        <v>2969</v>
      </c>
      <c r="D338" s="318"/>
      <c r="E338" s="317" t="s">
        <v>2631</v>
      </c>
      <c r="F338" s="318"/>
      <c r="G338" s="290"/>
      <c r="H338" s="310"/>
      <c r="I338" s="319"/>
      <c r="J338" s="320" t="s">
        <v>1173</v>
      </c>
      <c r="K338" s="321">
        <v>3481</v>
      </c>
      <c r="L338" s="322">
        <f t="shared" si="14"/>
        <v>3.4809999999999999</v>
      </c>
      <c r="M338" s="323"/>
      <c r="N338" s="322">
        <f t="shared" si="15"/>
        <v>1</v>
      </c>
      <c r="O338" s="324">
        <v>1</v>
      </c>
      <c r="P338" s="322" t="str">
        <f>IF(H338="","",VLOOKUP(H338,単重表!$C$6:'単重表'!$F$2502,3,FALSE))</f>
        <v/>
      </c>
      <c r="Q338" s="322"/>
      <c r="R338" s="321">
        <v>46.645400000000002</v>
      </c>
      <c r="S338" s="310"/>
      <c r="T338" s="310"/>
      <c r="U338" s="310"/>
      <c r="V338" s="310"/>
      <c r="W338" s="310"/>
      <c r="X338" s="310"/>
      <c r="Y338" s="310"/>
      <c r="Z338" s="310"/>
      <c r="AA338" s="310"/>
      <c r="AB338" s="310"/>
      <c r="AC338" s="310"/>
      <c r="AD338" s="310"/>
      <c r="AE338" s="310"/>
      <c r="AF338" s="310"/>
    </row>
    <row r="339" spans="1:32" s="285" customFormat="1" ht="22.5" customHeight="1">
      <c r="A339" s="316" t="s">
        <v>2903</v>
      </c>
      <c r="B339" s="310"/>
      <c r="C339" s="317" t="s">
        <v>2969</v>
      </c>
      <c r="D339" s="318"/>
      <c r="E339" s="317" t="s">
        <v>2621</v>
      </c>
      <c r="F339" s="318"/>
      <c r="G339" s="290"/>
      <c r="H339" s="310"/>
      <c r="I339" s="319"/>
      <c r="J339" s="320" t="s">
        <v>1173</v>
      </c>
      <c r="K339" s="321">
        <v>3426</v>
      </c>
      <c r="L339" s="322">
        <f t="shared" si="14"/>
        <v>3.4260000000000002</v>
      </c>
      <c r="M339" s="323"/>
      <c r="N339" s="322">
        <f t="shared" si="15"/>
        <v>1</v>
      </c>
      <c r="O339" s="324">
        <v>1</v>
      </c>
      <c r="P339" s="322" t="str">
        <f>IF(H339="","",VLOOKUP(H339,単重表!$C$6:'単重表'!$F$2502,3,FALSE))</f>
        <v/>
      </c>
      <c r="Q339" s="322"/>
      <c r="R339" s="321">
        <v>45.9084</v>
      </c>
      <c r="S339" s="310"/>
      <c r="T339" s="310"/>
      <c r="U339" s="310"/>
      <c r="V339" s="310"/>
      <c r="W339" s="310"/>
      <c r="X339" s="310"/>
      <c r="Y339" s="310"/>
      <c r="Z339" s="310"/>
      <c r="AA339" s="310"/>
      <c r="AB339" s="310"/>
      <c r="AC339" s="310"/>
      <c r="AD339" s="310"/>
      <c r="AE339" s="310"/>
      <c r="AF339" s="310"/>
    </row>
    <row r="340" spans="1:32" s="285" customFormat="1" ht="22.5" customHeight="1">
      <c r="A340" s="316" t="s">
        <v>2904</v>
      </c>
      <c r="B340" s="310"/>
      <c r="C340" s="317" t="s">
        <v>2969</v>
      </c>
      <c r="D340" s="318"/>
      <c r="E340" s="317" t="s">
        <v>2514</v>
      </c>
      <c r="F340" s="318"/>
      <c r="G340" s="290"/>
      <c r="H340" s="310"/>
      <c r="I340" s="319"/>
      <c r="J340" s="320" t="s">
        <v>1173</v>
      </c>
      <c r="K340" s="321">
        <v>3481</v>
      </c>
      <c r="L340" s="322">
        <f t="shared" si="14"/>
        <v>3.4809999999999999</v>
      </c>
      <c r="M340" s="323"/>
      <c r="N340" s="322">
        <f t="shared" si="15"/>
        <v>1</v>
      </c>
      <c r="O340" s="324">
        <v>1</v>
      </c>
      <c r="P340" s="322" t="str">
        <f>IF(H340="","",VLOOKUP(H340,単重表!$C$6:'単重表'!$F$2502,3,FALSE))</f>
        <v/>
      </c>
      <c r="Q340" s="322"/>
      <c r="R340" s="321">
        <v>46.645400000000002</v>
      </c>
      <c r="S340" s="310"/>
      <c r="T340" s="310"/>
      <c r="U340" s="310"/>
      <c r="V340" s="310"/>
      <c r="W340" s="310"/>
      <c r="X340" s="310"/>
      <c r="Y340" s="310"/>
      <c r="Z340" s="310"/>
      <c r="AA340" s="310"/>
      <c r="AB340" s="310"/>
      <c r="AC340" s="310"/>
      <c r="AD340" s="310"/>
      <c r="AE340" s="310"/>
      <c r="AF340" s="310"/>
    </row>
    <row r="341" spans="1:32" s="285" customFormat="1" ht="22.5" customHeight="1">
      <c r="A341" s="316" t="s">
        <v>2905</v>
      </c>
      <c r="B341" s="310"/>
      <c r="C341" s="317" t="s">
        <v>2969</v>
      </c>
      <c r="D341" s="318"/>
      <c r="E341" s="317" t="s">
        <v>2515</v>
      </c>
      <c r="F341" s="318"/>
      <c r="G341" s="290"/>
      <c r="H341" s="310"/>
      <c r="I341" s="319"/>
      <c r="J341" s="320" t="s">
        <v>1173</v>
      </c>
      <c r="K341" s="321">
        <v>3481</v>
      </c>
      <c r="L341" s="322">
        <f t="shared" si="14"/>
        <v>3.4809999999999999</v>
      </c>
      <c r="M341" s="323"/>
      <c r="N341" s="322">
        <f t="shared" si="15"/>
        <v>1</v>
      </c>
      <c r="O341" s="324">
        <v>1</v>
      </c>
      <c r="P341" s="322" t="str">
        <f>IF(H341="","",VLOOKUP(H341,単重表!$C$6:'単重表'!$F$2502,3,FALSE))</f>
        <v/>
      </c>
      <c r="Q341" s="322"/>
      <c r="R341" s="321">
        <v>46.645400000000002</v>
      </c>
      <c r="S341" s="310"/>
      <c r="T341" s="310"/>
      <c r="U341" s="310"/>
      <c r="V341" s="310"/>
      <c r="W341" s="310"/>
      <c r="X341" s="310"/>
      <c r="Y341" s="310"/>
      <c r="Z341" s="310"/>
      <c r="AA341" s="310"/>
      <c r="AB341" s="310"/>
      <c r="AC341" s="310"/>
      <c r="AD341" s="310"/>
      <c r="AE341" s="310"/>
      <c r="AF341" s="310"/>
    </row>
    <row r="342" spans="1:32" s="285" customFormat="1" ht="22.5" customHeight="1">
      <c r="A342" s="316" t="s">
        <v>2906</v>
      </c>
      <c r="B342" s="310"/>
      <c r="C342" s="317" t="s">
        <v>2969</v>
      </c>
      <c r="D342" s="318"/>
      <c r="E342" s="317" t="s">
        <v>2680</v>
      </c>
      <c r="F342" s="318"/>
      <c r="G342" s="290"/>
      <c r="H342" s="310"/>
      <c r="I342" s="319"/>
      <c r="J342" s="320" t="s">
        <v>1173</v>
      </c>
      <c r="K342" s="321">
        <v>4021</v>
      </c>
      <c r="L342" s="322">
        <f t="shared" si="14"/>
        <v>4.0209999999999999</v>
      </c>
      <c r="M342" s="323"/>
      <c r="N342" s="322">
        <f t="shared" si="15"/>
        <v>1</v>
      </c>
      <c r="O342" s="324">
        <v>1</v>
      </c>
      <c r="P342" s="322" t="str">
        <f>IF(H342="","",VLOOKUP(H342,単重表!$C$6:'単重表'!$F$2502,3,FALSE))</f>
        <v/>
      </c>
      <c r="Q342" s="322"/>
      <c r="R342" s="321">
        <v>53.881399999999999</v>
      </c>
      <c r="S342" s="310"/>
      <c r="T342" s="310"/>
      <c r="U342" s="310"/>
      <c r="V342" s="310"/>
      <c r="W342" s="310"/>
      <c r="X342" s="310"/>
      <c r="Y342" s="310"/>
      <c r="Z342" s="310"/>
      <c r="AA342" s="310"/>
      <c r="AB342" s="310"/>
      <c r="AC342" s="310"/>
      <c r="AD342" s="310"/>
      <c r="AE342" s="310"/>
      <c r="AF342" s="310"/>
    </row>
    <row r="343" spans="1:32" s="285" customFormat="1" ht="22.5" customHeight="1">
      <c r="A343" s="316" t="s">
        <v>2907</v>
      </c>
      <c r="B343" s="310"/>
      <c r="C343" s="317" t="s">
        <v>2969</v>
      </c>
      <c r="D343" s="318"/>
      <c r="E343" s="317" t="s">
        <v>2541</v>
      </c>
      <c r="F343" s="318"/>
      <c r="G343" s="290"/>
      <c r="H343" s="310"/>
      <c r="I343" s="319"/>
      <c r="J343" s="320" t="s">
        <v>1173</v>
      </c>
      <c r="K343" s="321">
        <v>4179</v>
      </c>
      <c r="L343" s="322">
        <f t="shared" si="14"/>
        <v>4.1790000000000003</v>
      </c>
      <c r="M343" s="323"/>
      <c r="N343" s="322">
        <f t="shared" si="15"/>
        <v>1</v>
      </c>
      <c r="O343" s="324">
        <v>1</v>
      </c>
      <c r="P343" s="322" t="str">
        <f>IF(H343="","",VLOOKUP(H343,単重表!$C$6:'単重表'!$F$2502,3,FALSE))</f>
        <v/>
      </c>
      <c r="Q343" s="322"/>
      <c r="R343" s="321">
        <v>55.998600000000003</v>
      </c>
      <c r="S343" s="310"/>
      <c r="T343" s="310"/>
      <c r="U343" s="310"/>
      <c r="V343" s="310"/>
      <c r="W343" s="310"/>
      <c r="X343" s="310"/>
      <c r="Y343" s="310"/>
      <c r="Z343" s="310"/>
      <c r="AA343" s="310"/>
      <c r="AB343" s="310"/>
      <c r="AC343" s="310"/>
      <c r="AD343" s="310"/>
      <c r="AE343" s="310"/>
      <c r="AF343" s="310"/>
    </row>
    <row r="344" spans="1:32" s="285" customFormat="1" ht="22.5" customHeight="1">
      <c r="A344" s="316" t="s">
        <v>2908</v>
      </c>
      <c r="B344" s="310"/>
      <c r="C344" s="317" t="s">
        <v>2969</v>
      </c>
      <c r="D344" s="318"/>
      <c r="E344" s="317" t="s">
        <v>2491</v>
      </c>
      <c r="F344" s="318"/>
      <c r="G344" s="290"/>
      <c r="H344" s="310"/>
      <c r="I344" s="319"/>
      <c r="J344" s="320" t="s">
        <v>1173</v>
      </c>
      <c r="K344" s="321">
        <v>864</v>
      </c>
      <c r="L344" s="322">
        <f t="shared" si="14"/>
        <v>0.86399999999999999</v>
      </c>
      <c r="M344" s="323"/>
      <c r="N344" s="322">
        <f t="shared" si="15"/>
        <v>1</v>
      </c>
      <c r="O344" s="324">
        <v>2</v>
      </c>
      <c r="P344" s="322" t="str">
        <f>IF(H344="","",VLOOKUP(H344,単重表!$C$6:'単重表'!$F$2502,3,FALSE))</f>
        <v/>
      </c>
      <c r="Q344" s="322"/>
      <c r="R344" s="321">
        <v>23.155200000000001</v>
      </c>
      <c r="S344" s="310"/>
      <c r="T344" s="310"/>
      <c r="U344" s="310"/>
      <c r="V344" s="310"/>
      <c r="W344" s="310"/>
      <c r="X344" s="310"/>
      <c r="Y344" s="310"/>
      <c r="Z344" s="310"/>
      <c r="AA344" s="310"/>
      <c r="AB344" s="310"/>
      <c r="AC344" s="310"/>
      <c r="AD344" s="310"/>
      <c r="AE344" s="310"/>
      <c r="AF344" s="310"/>
    </row>
    <row r="345" spans="1:32" s="285" customFormat="1" ht="22.5" customHeight="1">
      <c r="A345" s="316" t="s">
        <v>2909</v>
      </c>
      <c r="B345" s="310"/>
      <c r="C345" s="317" t="s">
        <v>2969</v>
      </c>
      <c r="D345" s="318"/>
      <c r="E345" s="317" t="s">
        <v>2544</v>
      </c>
      <c r="F345" s="318"/>
      <c r="G345" s="290"/>
      <c r="H345" s="310"/>
      <c r="I345" s="319"/>
      <c r="J345" s="320" t="s">
        <v>1173</v>
      </c>
      <c r="K345" s="321">
        <v>4179</v>
      </c>
      <c r="L345" s="322">
        <f t="shared" si="14"/>
        <v>4.1790000000000003</v>
      </c>
      <c r="M345" s="323"/>
      <c r="N345" s="322">
        <f t="shared" si="15"/>
        <v>1</v>
      </c>
      <c r="O345" s="324">
        <v>1</v>
      </c>
      <c r="P345" s="322" t="str">
        <f>IF(H345="","",VLOOKUP(H345,単重表!$C$6:'単重表'!$F$2502,3,FALSE))</f>
        <v/>
      </c>
      <c r="Q345" s="322"/>
      <c r="R345" s="321">
        <v>55.998600000000003</v>
      </c>
      <c r="S345" s="310"/>
      <c r="T345" s="310"/>
      <c r="U345" s="310"/>
      <c r="V345" s="310"/>
      <c r="W345" s="310"/>
      <c r="X345" s="310"/>
      <c r="Y345" s="310"/>
      <c r="Z345" s="310"/>
      <c r="AA345" s="310"/>
      <c r="AB345" s="310"/>
      <c r="AC345" s="310"/>
      <c r="AD345" s="310"/>
      <c r="AE345" s="310"/>
      <c r="AF345" s="310"/>
    </row>
    <row r="346" spans="1:32" s="285" customFormat="1" ht="22.5" customHeight="1">
      <c r="A346" s="316" t="s">
        <v>2910</v>
      </c>
      <c r="B346" s="310"/>
      <c r="C346" s="317" t="s">
        <v>2969</v>
      </c>
      <c r="D346" s="318"/>
      <c r="E346" s="317" t="s">
        <v>2495</v>
      </c>
      <c r="F346" s="318"/>
      <c r="G346" s="290"/>
      <c r="H346" s="310"/>
      <c r="I346" s="319"/>
      <c r="J346" s="320" t="s">
        <v>1173</v>
      </c>
      <c r="K346" s="321">
        <v>920</v>
      </c>
      <c r="L346" s="322">
        <f t="shared" si="14"/>
        <v>0.92</v>
      </c>
      <c r="M346" s="323"/>
      <c r="N346" s="322">
        <f t="shared" si="15"/>
        <v>1</v>
      </c>
      <c r="O346" s="324">
        <v>1</v>
      </c>
      <c r="P346" s="322" t="str">
        <f>IF(H346="","",VLOOKUP(H346,単重表!$C$6:'単重表'!$F$2502,3,FALSE))</f>
        <v/>
      </c>
      <c r="Q346" s="322"/>
      <c r="R346" s="321">
        <v>12.328000000000001</v>
      </c>
      <c r="S346" s="310"/>
      <c r="T346" s="310"/>
      <c r="U346" s="310"/>
      <c r="V346" s="310"/>
      <c r="W346" s="310"/>
      <c r="X346" s="310"/>
      <c r="Y346" s="310"/>
      <c r="Z346" s="310"/>
      <c r="AA346" s="310"/>
      <c r="AB346" s="310"/>
      <c r="AC346" s="310"/>
      <c r="AD346" s="310"/>
      <c r="AE346" s="310"/>
      <c r="AF346" s="310"/>
    </row>
    <row r="347" spans="1:32" s="285" customFormat="1" ht="22.5" customHeight="1">
      <c r="A347" s="316" t="s">
        <v>2911</v>
      </c>
      <c r="B347" s="310"/>
      <c r="C347" s="317" t="s">
        <v>2969</v>
      </c>
      <c r="D347" s="318"/>
      <c r="E347" s="317" t="s">
        <v>2633</v>
      </c>
      <c r="F347" s="318"/>
      <c r="G347" s="290"/>
      <c r="H347" s="310"/>
      <c r="I347" s="319"/>
      <c r="J347" s="320" t="s">
        <v>1173</v>
      </c>
      <c r="K347" s="321">
        <v>4179</v>
      </c>
      <c r="L347" s="322">
        <f t="shared" si="14"/>
        <v>4.1790000000000003</v>
      </c>
      <c r="M347" s="323"/>
      <c r="N347" s="322">
        <f t="shared" si="15"/>
        <v>1</v>
      </c>
      <c r="O347" s="324">
        <v>1</v>
      </c>
      <c r="P347" s="322" t="str">
        <f>IF(H347="","",VLOOKUP(H347,単重表!$C$6:'単重表'!$F$2502,3,FALSE))</f>
        <v/>
      </c>
      <c r="Q347" s="322"/>
      <c r="R347" s="321">
        <v>55.998600000000003</v>
      </c>
      <c r="S347" s="310"/>
      <c r="T347" s="310"/>
      <c r="U347" s="310"/>
      <c r="V347" s="310"/>
      <c r="W347" s="310"/>
      <c r="X347" s="310"/>
      <c r="Y347" s="310"/>
      <c r="Z347" s="310"/>
      <c r="AA347" s="310"/>
      <c r="AB347" s="310"/>
      <c r="AC347" s="310"/>
      <c r="AD347" s="310"/>
      <c r="AE347" s="310"/>
      <c r="AF347" s="310"/>
    </row>
    <row r="348" spans="1:32" s="285" customFormat="1" ht="22.5" customHeight="1">
      <c r="A348" s="316" t="s">
        <v>2912</v>
      </c>
      <c r="B348" s="310"/>
      <c r="C348" s="317" t="s">
        <v>2969</v>
      </c>
      <c r="D348" s="318"/>
      <c r="E348" s="317" t="s">
        <v>2634</v>
      </c>
      <c r="F348" s="318"/>
      <c r="G348" s="290"/>
      <c r="H348" s="310"/>
      <c r="I348" s="319"/>
      <c r="J348" s="320" t="s">
        <v>1173</v>
      </c>
      <c r="K348" s="321">
        <v>4179</v>
      </c>
      <c r="L348" s="322">
        <f t="shared" si="14"/>
        <v>4.1790000000000003</v>
      </c>
      <c r="M348" s="323"/>
      <c r="N348" s="322">
        <f t="shared" si="15"/>
        <v>1</v>
      </c>
      <c r="O348" s="324">
        <v>1</v>
      </c>
      <c r="P348" s="322" t="str">
        <f>IF(H348="","",VLOOKUP(H348,単重表!$C$6:'単重表'!$F$2502,3,FALSE))</f>
        <v/>
      </c>
      <c r="Q348" s="322"/>
      <c r="R348" s="321">
        <v>55.998600000000003</v>
      </c>
      <c r="S348" s="310"/>
      <c r="T348" s="310"/>
      <c r="U348" s="310"/>
      <c r="V348" s="310"/>
      <c r="W348" s="310"/>
      <c r="X348" s="310"/>
      <c r="Y348" s="310"/>
      <c r="Z348" s="310"/>
      <c r="AA348" s="310"/>
      <c r="AB348" s="310"/>
      <c r="AC348" s="310"/>
      <c r="AD348" s="310"/>
      <c r="AE348" s="310"/>
      <c r="AF348" s="310"/>
    </row>
    <row r="349" spans="1:32" s="285" customFormat="1" ht="22.5" customHeight="1">
      <c r="A349" s="316" t="s">
        <v>2913</v>
      </c>
      <c r="B349" s="310"/>
      <c r="C349" s="317" t="s">
        <v>2969</v>
      </c>
      <c r="D349" s="318"/>
      <c r="E349" s="317" t="s">
        <v>2635</v>
      </c>
      <c r="F349" s="318"/>
      <c r="G349" s="290"/>
      <c r="H349" s="310"/>
      <c r="I349" s="319"/>
      <c r="J349" s="320" t="s">
        <v>1173</v>
      </c>
      <c r="K349" s="321">
        <v>4179</v>
      </c>
      <c r="L349" s="322">
        <f t="shared" si="14"/>
        <v>4.1790000000000003</v>
      </c>
      <c r="M349" s="323"/>
      <c r="N349" s="322">
        <f t="shared" si="15"/>
        <v>1</v>
      </c>
      <c r="O349" s="324">
        <v>1</v>
      </c>
      <c r="P349" s="322" t="str">
        <f>IF(H349="","",VLOOKUP(H349,単重表!$C$6:'単重表'!$F$2502,3,FALSE))</f>
        <v/>
      </c>
      <c r="Q349" s="322"/>
      <c r="R349" s="321">
        <v>55.998600000000003</v>
      </c>
      <c r="S349" s="310"/>
      <c r="T349" s="310"/>
      <c r="U349" s="310"/>
      <c r="V349" s="310"/>
      <c r="W349" s="310"/>
      <c r="X349" s="310"/>
      <c r="Y349" s="310"/>
      <c r="Z349" s="310"/>
      <c r="AA349" s="310"/>
      <c r="AB349" s="310"/>
      <c r="AC349" s="310"/>
      <c r="AD349" s="310"/>
      <c r="AE349" s="310"/>
      <c r="AF349" s="310"/>
    </row>
    <row r="350" spans="1:32" s="285" customFormat="1" ht="22.5" customHeight="1">
      <c r="A350" s="316" t="s">
        <v>2914</v>
      </c>
      <c r="B350" s="310"/>
      <c r="C350" s="317" t="s">
        <v>2969</v>
      </c>
      <c r="D350" s="318"/>
      <c r="E350" s="317" t="s">
        <v>2636</v>
      </c>
      <c r="F350" s="318"/>
      <c r="G350" s="290"/>
      <c r="H350" s="310"/>
      <c r="I350" s="319"/>
      <c r="J350" s="320" t="s">
        <v>1173</v>
      </c>
      <c r="K350" s="321">
        <v>4179</v>
      </c>
      <c r="L350" s="322">
        <f t="shared" si="14"/>
        <v>4.1790000000000003</v>
      </c>
      <c r="M350" s="323"/>
      <c r="N350" s="322">
        <f t="shared" si="15"/>
        <v>1</v>
      </c>
      <c r="O350" s="324">
        <v>1</v>
      </c>
      <c r="P350" s="322" t="str">
        <f>IF(H350="","",VLOOKUP(H350,単重表!$C$6:'単重表'!$F$2502,3,FALSE))</f>
        <v/>
      </c>
      <c r="Q350" s="322"/>
      <c r="R350" s="321">
        <v>55.998600000000003</v>
      </c>
      <c r="S350" s="310"/>
      <c r="T350" s="310"/>
      <c r="U350" s="310"/>
      <c r="V350" s="310"/>
      <c r="W350" s="310"/>
      <c r="X350" s="310"/>
      <c r="Y350" s="310"/>
      <c r="Z350" s="310"/>
      <c r="AA350" s="310"/>
      <c r="AB350" s="310"/>
      <c r="AC350" s="310"/>
      <c r="AD350" s="310"/>
      <c r="AE350" s="310"/>
      <c r="AF350" s="310"/>
    </row>
    <row r="351" spans="1:32" s="285" customFormat="1" ht="22.5" customHeight="1">
      <c r="A351" s="316" t="s">
        <v>2915</v>
      </c>
      <c r="B351" s="310"/>
      <c r="C351" s="317" t="s">
        <v>2969</v>
      </c>
      <c r="D351" s="318"/>
      <c r="E351" s="317" t="s">
        <v>2637</v>
      </c>
      <c r="F351" s="318"/>
      <c r="G351" s="290"/>
      <c r="H351" s="310"/>
      <c r="I351" s="319"/>
      <c r="J351" s="320" t="s">
        <v>1173</v>
      </c>
      <c r="K351" s="321">
        <v>4179</v>
      </c>
      <c r="L351" s="322">
        <f t="shared" si="14"/>
        <v>4.1790000000000003</v>
      </c>
      <c r="M351" s="323"/>
      <c r="N351" s="322">
        <f t="shared" si="15"/>
        <v>1</v>
      </c>
      <c r="O351" s="324">
        <v>2</v>
      </c>
      <c r="P351" s="322" t="str">
        <f>IF(H351="","",VLOOKUP(H351,単重表!$C$6:'単重表'!$F$2502,3,FALSE))</f>
        <v/>
      </c>
      <c r="Q351" s="322"/>
      <c r="R351" s="321">
        <v>111.99720000000001</v>
      </c>
      <c r="S351" s="310"/>
      <c r="T351" s="310"/>
      <c r="U351" s="310"/>
      <c r="V351" s="310"/>
      <c r="W351" s="310"/>
      <c r="X351" s="310"/>
      <c r="Y351" s="310"/>
      <c r="Z351" s="310"/>
      <c r="AA351" s="310"/>
      <c r="AB351" s="310"/>
      <c r="AC351" s="310"/>
      <c r="AD351" s="310"/>
      <c r="AE351" s="310"/>
      <c r="AF351" s="310"/>
    </row>
    <row r="352" spans="1:32" s="285" customFormat="1" ht="22.5" customHeight="1">
      <c r="A352" s="316" t="s">
        <v>2916</v>
      </c>
      <c r="B352" s="310"/>
      <c r="C352" s="317" t="s">
        <v>2969</v>
      </c>
      <c r="D352" s="318"/>
      <c r="E352" s="317" t="s">
        <v>2638</v>
      </c>
      <c r="F352" s="318"/>
      <c r="G352" s="290"/>
      <c r="H352" s="310"/>
      <c r="I352" s="319"/>
      <c r="J352" s="320" t="s">
        <v>1173</v>
      </c>
      <c r="K352" s="321">
        <v>4179</v>
      </c>
      <c r="L352" s="322">
        <f t="shared" si="14"/>
        <v>4.1790000000000003</v>
      </c>
      <c r="M352" s="323"/>
      <c r="N352" s="322">
        <f t="shared" si="15"/>
        <v>1</v>
      </c>
      <c r="O352" s="324">
        <v>1</v>
      </c>
      <c r="P352" s="322" t="str">
        <f>IF(H352="","",VLOOKUP(H352,単重表!$C$6:'単重表'!$F$2502,3,FALSE))</f>
        <v/>
      </c>
      <c r="Q352" s="322"/>
      <c r="R352" s="321">
        <v>55.998600000000003</v>
      </c>
      <c r="S352" s="310"/>
      <c r="T352" s="310"/>
      <c r="U352" s="310"/>
      <c r="V352" s="310"/>
      <c r="W352" s="310"/>
      <c r="X352" s="310"/>
      <c r="Y352" s="310"/>
      <c r="Z352" s="310"/>
      <c r="AA352" s="310"/>
      <c r="AB352" s="310"/>
      <c r="AC352" s="310"/>
      <c r="AD352" s="310"/>
      <c r="AE352" s="310"/>
      <c r="AF352" s="310"/>
    </row>
    <row r="353" spans="1:32" s="285" customFormat="1" ht="22.5" customHeight="1">
      <c r="A353" s="316" t="s">
        <v>2917</v>
      </c>
      <c r="B353" s="310"/>
      <c r="C353" s="317" t="s">
        <v>2969</v>
      </c>
      <c r="D353" s="318"/>
      <c r="E353" s="317" t="s">
        <v>2639</v>
      </c>
      <c r="F353" s="318"/>
      <c r="G353" s="290"/>
      <c r="H353" s="310"/>
      <c r="I353" s="319"/>
      <c r="J353" s="320" t="s">
        <v>1173</v>
      </c>
      <c r="K353" s="321">
        <v>4179</v>
      </c>
      <c r="L353" s="322">
        <f t="shared" si="14"/>
        <v>4.1790000000000003</v>
      </c>
      <c r="M353" s="323"/>
      <c r="N353" s="322">
        <f t="shared" si="15"/>
        <v>1</v>
      </c>
      <c r="O353" s="324">
        <v>1</v>
      </c>
      <c r="P353" s="322" t="str">
        <f>IF(H353="","",VLOOKUP(H353,単重表!$C$6:'単重表'!$F$2502,3,FALSE))</f>
        <v/>
      </c>
      <c r="Q353" s="322"/>
      <c r="R353" s="321">
        <v>55.998600000000003</v>
      </c>
      <c r="S353" s="310"/>
      <c r="T353" s="310"/>
      <c r="U353" s="310"/>
      <c r="V353" s="310"/>
      <c r="W353" s="310"/>
      <c r="X353" s="310"/>
      <c r="Y353" s="310"/>
      <c r="Z353" s="310"/>
      <c r="AA353" s="310"/>
      <c r="AB353" s="310"/>
      <c r="AC353" s="310"/>
      <c r="AD353" s="310"/>
      <c r="AE353" s="310"/>
      <c r="AF353" s="310"/>
    </row>
    <row r="354" spans="1:32" s="285" customFormat="1" ht="22.5" customHeight="1">
      <c r="A354" s="316" t="s">
        <v>2918</v>
      </c>
      <c r="B354" s="310"/>
      <c r="C354" s="317" t="s">
        <v>2969</v>
      </c>
      <c r="D354" s="318"/>
      <c r="E354" s="317" t="s">
        <v>2616</v>
      </c>
      <c r="F354" s="318"/>
      <c r="G354" s="290"/>
      <c r="H354" s="310"/>
      <c r="I354" s="319"/>
      <c r="J354" s="320" t="s">
        <v>1173</v>
      </c>
      <c r="K354" s="321">
        <v>864</v>
      </c>
      <c r="L354" s="322">
        <f t="shared" si="14"/>
        <v>0.86399999999999999</v>
      </c>
      <c r="M354" s="323"/>
      <c r="N354" s="322">
        <f t="shared" si="15"/>
        <v>1</v>
      </c>
      <c r="O354" s="324">
        <v>2</v>
      </c>
      <c r="P354" s="322" t="str">
        <f>IF(H354="","",VLOOKUP(H354,単重表!$C$6:'単重表'!$F$2502,3,FALSE))</f>
        <v/>
      </c>
      <c r="Q354" s="322"/>
      <c r="R354" s="321">
        <v>23.155200000000001</v>
      </c>
      <c r="S354" s="310"/>
      <c r="T354" s="310"/>
      <c r="U354" s="310"/>
      <c r="V354" s="310"/>
      <c r="W354" s="310"/>
      <c r="X354" s="310"/>
      <c r="Y354" s="310"/>
      <c r="Z354" s="310"/>
      <c r="AA354" s="310"/>
      <c r="AB354" s="310"/>
      <c r="AC354" s="310"/>
      <c r="AD354" s="310"/>
      <c r="AE354" s="310"/>
      <c r="AF354" s="310"/>
    </row>
    <row r="355" spans="1:32" s="285" customFormat="1" ht="22.5" customHeight="1">
      <c r="A355" s="316" t="s">
        <v>2919</v>
      </c>
      <c r="B355" s="310"/>
      <c r="C355" s="317" t="s">
        <v>2969</v>
      </c>
      <c r="D355" s="318"/>
      <c r="E355" s="317" t="s">
        <v>2640</v>
      </c>
      <c r="F355" s="318"/>
      <c r="G355" s="290"/>
      <c r="H355" s="310"/>
      <c r="I355" s="319"/>
      <c r="J355" s="320" t="s">
        <v>1173</v>
      </c>
      <c r="K355" s="321">
        <v>4179</v>
      </c>
      <c r="L355" s="322">
        <f t="shared" si="14"/>
        <v>4.1790000000000003</v>
      </c>
      <c r="M355" s="323"/>
      <c r="N355" s="322">
        <f t="shared" si="15"/>
        <v>1</v>
      </c>
      <c r="O355" s="324">
        <v>1</v>
      </c>
      <c r="P355" s="322" t="str">
        <f>IF(H355="","",VLOOKUP(H355,単重表!$C$6:'単重表'!$F$2502,3,FALSE))</f>
        <v/>
      </c>
      <c r="Q355" s="322"/>
      <c r="R355" s="321">
        <v>55.998600000000003</v>
      </c>
      <c r="S355" s="310"/>
      <c r="T355" s="310"/>
      <c r="U355" s="310"/>
      <c r="V355" s="310"/>
      <c r="W355" s="310"/>
      <c r="X355" s="310"/>
      <c r="Y355" s="310"/>
      <c r="Z355" s="310"/>
      <c r="AA355" s="310"/>
      <c r="AB355" s="310"/>
      <c r="AC355" s="310"/>
      <c r="AD355" s="310"/>
      <c r="AE355" s="310"/>
      <c r="AF355" s="310"/>
    </row>
    <row r="356" spans="1:32" s="285" customFormat="1" ht="22.5" customHeight="1">
      <c r="A356" s="316" t="s">
        <v>2920</v>
      </c>
      <c r="B356" s="310"/>
      <c r="C356" s="317" t="s">
        <v>2969</v>
      </c>
      <c r="D356" s="318"/>
      <c r="E356" s="317" t="s">
        <v>2494</v>
      </c>
      <c r="F356" s="318"/>
      <c r="G356" s="290"/>
      <c r="H356" s="310"/>
      <c r="I356" s="319"/>
      <c r="J356" s="320" t="s">
        <v>1173</v>
      </c>
      <c r="K356" s="321">
        <v>864</v>
      </c>
      <c r="L356" s="322">
        <f t="shared" si="14"/>
        <v>0.86399999999999999</v>
      </c>
      <c r="M356" s="323"/>
      <c r="N356" s="322">
        <f t="shared" si="15"/>
        <v>1</v>
      </c>
      <c r="O356" s="324">
        <v>1</v>
      </c>
      <c r="P356" s="322" t="str">
        <f>IF(H356="","",VLOOKUP(H356,単重表!$C$6:'単重表'!$F$2502,3,FALSE))</f>
        <v/>
      </c>
      <c r="Q356" s="322"/>
      <c r="R356" s="321">
        <v>11.5776</v>
      </c>
      <c r="S356" s="310"/>
      <c r="T356" s="310"/>
      <c r="U356" s="310"/>
      <c r="V356" s="310"/>
      <c r="W356" s="310"/>
      <c r="X356" s="310"/>
      <c r="Y356" s="310"/>
      <c r="Z356" s="310"/>
      <c r="AA356" s="310"/>
      <c r="AB356" s="310"/>
      <c r="AC356" s="310"/>
      <c r="AD356" s="310"/>
      <c r="AE356" s="310"/>
      <c r="AF356" s="310"/>
    </row>
    <row r="357" spans="1:32" s="285" customFormat="1" ht="22.5" customHeight="1">
      <c r="A357" s="316" t="s">
        <v>2921</v>
      </c>
      <c r="B357" s="310"/>
      <c r="C357" s="317" t="s">
        <v>2969</v>
      </c>
      <c r="D357" s="318"/>
      <c r="E357" s="317" t="s">
        <v>2551</v>
      </c>
      <c r="F357" s="318"/>
      <c r="G357" s="290"/>
      <c r="H357" s="310"/>
      <c r="I357" s="319"/>
      <c r="J357" s="320" t="s">
        <v>1173</v>
      </c>
      <c r="K357" s="321">
        <v>4179</v>
      </c>
      <c r="L357" s="322">
        <f t="shared" si="14"/>
        <v>4.1790000000000003</v>
      </c>
      <c r="M357" s="323"/>
      <c r="N357" s="322">
        <f t="shared" si="15"/>
        <v>1</v>
      </c>
      <c r="O357" s="324">
        <v>1</v>
      </c>
      <c r="P357" s="322" t="str">
        <f>IF(H357="","",VLOOKUP(H357,単重表!$C$6:'単重表'!$F$2502,3,FALSE))</f>
        <v/>
      </c>
      <c r="Q357" s="322"/>
      <c r="R357" s="321">
        <v>55.998600000000003</v>
      </c>
      <c r="S357" s="310"/>
      <c r="T357" s="310"/>
      <c r="U357" s="310"/>
      <c r="V357" s="310"/>
      <c r="W357" s="310"/>
      <c r="X357" s="310"/>
      <c r="Y357" s="310"/>
      <c r="Z357" s="310"/>
      <c r="AA357" s="310"/>
      <c r="AB357" s="310"/>
      <c r="AC357" s="310"/>
      <c r="AD357" s="310"/>
      <c r="AE357" s="310"/>
      <c r="AF357" s="310"/>
    </row>
    <row r="358" spans="1:32" s="285" customFormat="1" ht="22.5" customHeight="1">
      <c r="A358" s="316" t="s">
        <v>2922</v>
      </c>
      <c r="B358" s="310"/>
      <c r="C358" s="317" t="s">
        <v>2969</v>
      </c>
      <c r="D358" s="318"/>
      <c r="E358" s="317" t="s">
        <v>2496</v>
      </c>
      <c r="F358" s="318"/>
      <c r="G358" s="290"/>
      <c r="H358" s="310"/>
      <c r="I358" s="319"/>
      <c r="J358" s="320" t="s">
        <v>1173</v>
      </c>
      <c r="K358" s="321">
        <v>920</v>
      </c>
      <c r="L358" s="322">
        <f t="shared" si="14"/>
        <v>0.92</v>
      </c>
      <c r="M358" s="323"/>
      <c r="N358" s="322">
        <f t="shared" si="15"/>
        <v>1</v>
      </c>
      <c r="O358" s="324">
        <v>1</v>
      </c>
      <c r="P358" s="322" t="str">
        <f>IF(H358="","",VLOOKUP(H358,単重表!$C$6:'単重表'!$F$2502,3,FALSE))</f>
        <v/>
      </c>
      <c r="Q358" s="322"/>
      <c r="R358" s="321">
        <v>12.328000000000001</v>
      </c>
      <c r="S358" s="310"/>
      <c r="T358" s="310"/>
      <c r="U358" s="310"/>
      <c r="V358" s="310"/>
      <c r="W358" s="310"/>
      <c r="X358" s="310"/>
      <c r="Y358" s="310"/>
      <c r="Z358" s="310"/>
      <c r="AA358" s="310"/>
      <c r="AB358" s="310"/>
      <c r="AC358" s="310"/>
      <c r="AD358" s="310"/>
      <c r="AE358" s="310"/>
      <c r="AF358" s="310"/>
    </row>
    <row r="359" spans="1:32" s="285" customFormat="1" ht="22.5" customHeight="1">
      <c r="A359" s="316" t="s">
        <v>2923</v>
      </c>
      <c r="B359" s="310"/>
      <c r="C359" s="317" t="s">
        <v>2969</v>
      </c>
      <c r="D359" s="318"/>
      <c r="E359" s="317" t="s">
        <v>2641</v>
      </c>
      <c r="F359" s="318"/>
      <c r="G359" s="290"/>
      <c r="H359" s="310"/>
      <c r="I359" s="319"/>
      <c r="J359" s="320" t="s">
        <v>1173</v>
      </c>
      <c r="K359" s="321">
        <v>4179</v>
      </c>
      <c r="L359" s="322">
        <f t="shared" si="14"/>
        <v>4.1790000000000003</v>
      </c>
      <c r="M359" s="323"/>
      <c r="N359" s="322">
        <f t="shared" si="15"/>
        <v>1</v>
      </c>
      <c r="O359" s="324">
        <v>1</v>
      </c>
      <c r="P359" s="322" t="str">
        <f>IF(H359="","",VLOOKUP(H359,単重表!$C$6:'単重表'!$F$2502,3,FALSE))</f>
        <v/>
      </c>
      <c r="Q359" s="322"/>
      <c r="R359" s="321">
        <v>55.998600000000003</v>
      </c>
      <c r="S359" s="310"/>
      <c r="T359" s="310"/>
      <c r="U359" s="310"/>
      <c r="V359" s="310"/>
      <c r="W359" s="310"/>
      <c r="X359" s="310"/>
      <c r="Y359" s="310"/>
      <c r="Z359" s="310"/>
      <c r="AA359" s="310"/>
      <c r="AB359" s="310"/>
      <c r="AC359" s="310"/>
      <c r="AD359" s="310"/>
      <c r="AE359" s="310"/>
      <c r="AF359" s="310"/>
    </row>
    <row r="360" spans="1:32" s="285" customFormat="1" ht="22.5" customHeight="1">
      <c r="A360" s="316" t="s">
        <v>2924</v>
      </c>
      <c r="B360" s="310"/>
      <c r="C360" s="317" t="s">
        <v>2969</v>
      </c>
      <c r="D360" s="318"/>
      <c r="E360" s="317" t="s">
        <v>2642</v>
      </c>
      <c r="F360" s="318"/>
      <c r="G360" s="290"/>
      <c r="H360" s="310"/>
      <c r="I360" s="319"/>
      <c r="J360" s="320" t="s">
        <v>1173</v>
      </c>
      <c r="K360" s="321">
        <v>4179</v>
      </c>
      <c r="L360" s="322">
        <f t="shared" si="14"/>
        <v>4.1790000000000003</v>
      </c>
      <c r="M360" s="323"/>
      <c r="N360" s="322">
        <f t="shared" si="15"/>
        <v>1</v>
      </c>
      <c r="O360" s="324">
        <v>1</v>
      </c>
      <c r="P360" s="322" t="str">
        <f>IF(H360="","",VLOOKUP(H360,単重表!$C$6:'単重表'!$F$2502,3,FALSE))</f>
        <v/>
      </c>
      <c r="Q360" s="322"/>
      <c r="R360" s="321">
        <v>55.998600000000003</v>
      </c>
      <c r="S360" s="310"/>
      <c r="T360" s="310"/>
      <c r="U360" s="310"/>
      <c r="V360" s="310"/>
      <c r="W360" s="310"/>
      <c r="X360" s="310"/>
      <c r="Y360" s="310"/>
      <c r="Z360" s="310"/>
      <c r="AA360" s="310"/>
      <c r="AB360" s="310"/>
      <c r="AC360" s="310"/>
      <c r="AD360" s="310"/>
      <c r="AE360" s="310"/>
      <c r="AF360" s="310"/>
    </row>
    <row r="361" spans="1:32" s="285" customFormat="1" ht="22.5" customHeight="1">
      <c r="A361" s="316" t="s">
        <v>2925</v>
      </c>
      <c r="B361" s="310"/>
      <c r="C361" s="317" t="s">
        <v>2969</v>
      </c>
      <c r="D361" s="318"/>
      <c r="E361" s="317" t="s">
        <v>2643</v>
      </c>
      <c r="F361" s="318"/>
      <c r="G361" s="290"/>
      <c r="H361" s="310"/>
      <c r="I361" s="319"/>
      <c r="J361" s="320" t="s">
        <v>1173</v>
      </c>
      <c r="K361" s="321">
        <v>4179</v>
      </c>
      <c r="L361" s="322">
        <f t="shared" si="14"/>
        <v>4.1790000000000003</v>
      </c>
      <c r="M361" s="323"/>
      <c r="N361" s="322">
        <f t="shared" si="15"/>
        <v>1</v>
      </c>
      <c r="O361" s="324">
        <v>1</v>
      </c>
      <c r="P361" s="322" t="str">
        <f>IF(H361="","",VLOOKUP(H361,単重表!$C$6:'単重表'!$F$2502,3,FALSE))</f>
        <v/>
      </c>
      <c r="Q361" s="322"/>
      <c r="R361" s="321">
        <v>55.998600000000003</v>
      </c>
      <c r="S361" s="310"/>
      <c r="T361" s="310"/>
      <c r="U361" s="310"/>
      <c r="V361" s="310"/>
      <c r="W361" s="310"/>
      <c r="X361" s="310"/>
      <c r="Y361" s="310"/>
      <c r="Z361" s="310"/>
      <c r="AA361" s="310"/>
      <c r="AB361" s="310"/>
      <c r="AC361" s="310"/>
      <c r="AD361" s="310"/>
      <c r="AE361" s="310"/>
      <c r="AF361" s="310"/>
    </row>
    <row r="362" spans="1:32" s="285" customFormat="1" ht="22.5" customHeight="1">
      <c r="A362" s="316" t="s">
        <v>2926</v>
      </c>
      <c r="B362" s="310"/>
      <c r="C362" s="317" t="s">
        <v>2969</v>
      </c>
      <c r="D362" s="318"/>
      <c r="E362" s="317" t="s">
        <v>2644</v>
      </c>
      <c r="F362" s="318"/>
      <c r="G362" s="290"/>
      <c r="H362" s="310"/>
      <c r="I362" s="319"/>
      <c r="J362" s="320" t="s">
        <v>1173</v>
      </c>
      <c r="K362" s="321">
        <v>4179</v>
      </c>
      <c r="L362" s="322">
        <f t="shared" si="14"/>
        <v>4.1790000000000003</v>
      </c>
      <c r="M362" s="323"/>
      <c r="N362" s="322">
        <f t="shared" si="15"/>
        <v>1</v>
      </c>
      <c r="O362" s="324">
        <v>1</v>
      </c>
      <c r="P362" s="322" t="str">
        <f>IF(H362="","",VLOOKUP(H362,単重表!$C$6:'単重表'!$F$2502,3,FALSE))</f>
        <v/>
      </c>
      <c r="Q362" s="322"/>
      <c r="R362" s="321">
        <v>55.998600000000003</v>
      </c>
      <c r="S362" s="310"/>
      <c r="T362" s="310"/>
      <c r="U362" s="310"/>
      <c r="V362" s="310"/>
      <c r="W362" s="310"/>
      <c r="X362" s="310"/>
      <c r="Y362" s="310"/>
      <c r="Z362" s="310"/>
      <c r="AA362" s="310"/>
      <c r="AB362" s="310"/>
      <c r="AC362" s="310"/>
      <c r="AD362" s="310"/>
      <c r="AE362" s="310"/>
      <c r="AF362" s="310"/>
    </row>
    <row r="363" spans="1:32" s="285" customFormat="1" ht="22.5" customHeight="1">
      <c r="A363" s="316" t="s">
        <v>2927</v>
      </c>
      <c r="B363" s="310"/>
      <c r="C363" s="317" t="s">
        <v>2969</v>
      </c>
      <c r="D363" s="318"/>
      <c r="E363" s="317" t="s">
        <v>2617</v>
      </c>
      <c r="F363" s="318"/>
      <c r="G363" s="290"/>
      <c r="H363" s="310"/>
      <c r="I363" s="319"/>
      <c r="J363" s="320" t="s">
        <v>1173</v>
      </c>
      <c r="K363" s="321">
        <v>864</v>
      </c>
      <c r="L363" s="322">
        <f t="shared" si="14"/>
        <v>0.86399999999999999</v>
      </c>
      <c r="M363" s="323"/>
      <c r="N363" s="322">
        <f t="shared" si="15"/>
        <v>1</v>
      </c>
      <c r="O363" s="324">
        <v>1</v>
      </c>
      <c r="P363" s="322" t="str">
        <f>IF(H363="","",VLOOKUP(H363,単重表!$C$6:'単重表'!$F$2502,3,FALSE))</f>
        <v/>
      </c>
      <c r="Q363" s="322"/>
      <c r="R363" s="321">
        <v>11.5776</v>
      </c>
      <c r="S363" s="310"/>
      <c r="T363" s="310"/>
      <c r="U363" s="310"/>
      <c r="V363" s="310"/>
      <c r="W363" s="310"/>
      <c r="X363" s="310"/>
      <c r="Y363" s="310"/>
      <c r="Z363" s="310"/>
      <c r="AA363" s="310"/>
      <c r="AB363" s="310"/>
      <c r="AC363" s="310"/>
      <c r="AD363" s="310"/>
      <c r="AE363" s="310"/>
      <c r="AF363" s="310"/>
    </row>
    <row r="364" spans="1:32" s="285" customFormat="1" ht="22.5" customHeight="1">
      <c r="A364" s="316" t="s">
        <v>2928</v>
      </c>
      <c r="B364" s="310"/>
      <c r="C364" s="317" t="s">
        <v>2969</v>
      </c>
      <c r="D364" s="318"/>
      <c r="E364" s="317" t="s">
        <v>2632</v>
      </c>
      <c r="F364" s="318"/>
      <c r="G364" s="290"/>
      <c r="H364" s="310"/>
      <c r="I364" s="319"/>
      <c r="J364" s="320" t="s">
        <v>1173</v>
      </c>
      <c r="K364" s="321">
        <v>4069</v>
      </c>
      <c r="L364" s="322">
        <f t="shared" si="14"/>
        <v>4.069</v>
      </c>
      <c r="M364" s="323"/>
      <c r="N364" s="322">
        <f t="shared" si="15"/>
        <v>1</v>
      </c>
      <c r="O364" s="324">
        <v>1</v>
      </c>
      <c r="P364" s="322" t="str">
        <f>IF(H364="","",VLOOKUP(H364,単重表!$C$6:'単重表'!$F$2502,3,FALSE))</f>
        <v/>
      </c>
      <c r="Q364" s="322"/>
      <c r="R364" s="321">
        <v>54.5246</v>
      </c>
      <c r="S364" s="310"/>
      <c r="T364" s="310"/>
      <c r="U364" s="310"/>
      <c r="V364" s="310"/>
      <c r="W364" s="310"/>
      <c r="X364" s="310"/>
      <c r="Y364" s="310"/>
      <c r="Z364" s="310"/>
      <c r="AA364" s="310"/>
      <c r="AB364" s="310"/>
      <c r="AC364" s="310"/>
      <c r="AD364" s="310"/>
      <c r="AE364" s="310"/>
      <c r="AF364" s="310"/>
    </row>
    <row r="365" spans="1:32" s="285" customFormat="1" ht="22.5" customHeight="1">
      <c r="A365" s="316" t="s">
        <v>2929</v>
      </c>
      <c r="B365" s="310"/>
      <c r="C365" s="317" t="s">
        <v>2969</v>
      </c>
      <c r="D365" s="318"/>
      <c r="E365" s="317" t="s">
        <v>2613</v>
      </c>
      <c r="F365" s="318"/>
      <c r="G365" s="290"/>
      <c r="H365" s="310"/>
      <c r="I365" s="319"/>
      <c r="J365" s="320" t="s">
        <v>1175</v>
      </c>
      <c r="K365" s="321">
        <v>4179</v>
      </c>
      <c r="L365" s="322">
        <f t="shared" si="14"/>
        <v>4.1790000000000003</v>
      </c>
      <c r="M365" s="323"/>
      <c r="N365" s="322">
        <f t="shared" si="15"/>
        <v>1</v>
      </c>
      <c r="O365" s="324">
        <v>1</v>
      </c>
      <c r="P365" s="322" t="str">
        <f>IF(H365="","",VLOOKUP(H365,単重表!$C$6:'単重表'!$F$2502,3,FALSE))</f>
        <v/>
      </c>
      <c r="Q365" s="322"/>
      <c r="R365" s="321">
        <v>100.29600000000001</v>
      </c>
      <c r="S365" s="310"/>
      <c r="T365" s="310"/>
      <c r="U365" s="310"/>
      <c r="V365" s="310"/>
      <c r="W365" s="310"/>
      <c r="X365" s="310"/>
      <c r="Y365" s="310"/>
      <c r="Z365" s="310"/>
      <c r="AA365" s="310"/>
      <c r="AB365" s="310"/>
      <c r="AC365" s="310"/>
      <c r="AD365" s="310"/>
      <c r="AE365" s="310"/>
      <c r="AF365" s="310"/>
    </row>
    <row r="366" spans="1:32" s="285" customFormat="1" ht="22.5" customHeight="1">
      <c r="A366" s="316" t="s">
        <v>2930</v>
      </c>
      <c r="B366" s="310"/>
      <c r="C366" s="317" t="s">
        <v>2969</v>
      </c>
      <c r="D366" s="318"/>
      <c r="E366" s="317" t="s">
        <v>2614</v>
      </c>
      <c r="F366" s="318"/>
      <c r="G366" s="290"/>
      <c r="H366" s="310"/>
      <c r="I366" s="319"/>
      <c r="J366" s="320" t="s">
        <v>1175</v>
      </c>
      <c r="K366" s="321">
        <v>4179</v>
      </c>
      <c r="L366" s="322">
        <f t="shared" si="14"/>
        <v>4.1790000000000003</v>
      </c>
      <c r="M366" s="323"/>
      <c r="N366" s="322">
        <f t="shared" si="15"/>
        <v>1</v>
      </c>
      <c r="O366" s="324">
        <v>1</v>
      </c>
      <c r="P366" s="322" t="str">
        <f>IF(H366="","",VLOOKUP(H366,単重表!$C$6:'単重表'!$F$2502,3,FALSE))</f>
        <v/>
      </c>
      <c r="Q366" s="322"/>
      <c r="R366" s="321">
        <v>100.29600000000001</v>
      </c>
      <c r="S366" s="310"/>
      <c r="T366" s="310"/>
      <c r="U366" s="310"/>
      <c r="V366" s="310"/>
      <c r="W366" s="310"/>
      <c r="X366" s="310"/>
      <c r="Y366" s="310"/>
      <c r="Z366" s="310"/>
      <c r="AA366" s="310"/>
      <c r="AB366" s="310"/>
      <c r="AC366" s="310"/>
      <c r="AD366" s="310"/>
      <c r="AE366" s="310"/>
      <c r="AF366" s="310"/>
    </row>
    <row r="367" spans="1:32" s="285" customFormat="1" ht="22.5" customHeight="1">
      <c r="A367" s="316" t="s">
        <v>2931</v>
      </c>
      <c r="B367" s="310"/>
      <c r="C367" s="317" t="s">
        <v>2969</v>
      </c>
      <c r="D367" s="318"/>
      <c r="E367" s="317" t="s">
        <v>2961</v>
      </c>
      <c r="F367" s="318"/>
      <c r="G367" s="290"/>
      <c r="H367" s="310"/>
      <c r="I367" s="319"/>
      <c r="J367" s="320" t="s">
        <v>441</v>
      </c>
      <c r="K367" s="321">
        <v>209</v>
      </c>
      <c r="L367" s="322"/>
      <c r="M367" s="323"/>
      <c r="N367" s="322"/>
      <c r="O367" s="324">
        <v>11</v>
      </c>
      <c r="P367" s="322"/>
      <c r="Q367" s="322"/>
      <c r="R367" s="321">
        <v>25.987895999999999</v>
      </c>
      <c r="S367" s="310"/>
      <c r="T367" s="310"/>
      <c r="U367" s="310"/>
      <c r="V367" s="310"/>
      <c r="W367" s="310"/>
      <c r="X367" s="310"/>
      <c r="Y367" s="310"/>
      <c r="Z367" s="310"/>
      <c r="AA367" s="310"/>
      <c r="AB367" s="310"/>
      <c r="AC367" s="310"/>
      <c r="AD367" s="310"/>
      <c r="AE367" s="310"/>
      <c r="AF367" s="310"/>
    </row>
    <row r="368" spans="1:32" s="285" customFormat="1" ht="22.5" customHeight="1">
      <c r="A368" s="316" t="s">
        <v>2932</v>
      </c>
      <c r="B368" s="310"/>
      <c r="C368" s="317" t="s">
        <v>2969</v>
      </c>
      <c r="D368" s="318"/>
      <c r="E368" s="317" t="s">
        <v>2651</v>
      </c>
      <c r="F368" s="318"/>
      <c r="G368" s="290"/>
      <c r="H368" s="310"/>
      <c r="I368" s="319"/>
      <c r="J368" s="320" t="s">
        <v>441</v>
      </c>
      <c r="K368" s="321">
        <v>209</v>
      </c>
      <c r="L368" s="322"/>
      <c r="M368" s="323"/>
      <c r="N368" s="322"/>
      <c r="O368" s="324">
        <v>6</v>
      </c>
      <c r="P368" s="322"/>
      <c r="Q368" s="322"/>
      <c r="R368" s="321">
        <v>14.175215999999999</v>
      </c>
      <c r="S368" s="310"/>
      <c r="T368" s="310"/>
      <c r="U368" s="310"/>
      <c r="V368" s="310"/>
      <c r="W368" s="310"/>
      <c r="X368" s="310"/>
      <c r="Y368" s="310"/>
      <c r="Z368" s="310"/>
      <c r="AA368" s="310"/>
      <c r="AB368" s="310"/>
      <c r="AC368" s="310"/>
      <c r="AD368" s="310"/>
      <c r="AE368" s="310"/>
      <c r="AF368" s="310"/>
    </row>
    <row r="369" spans="1:32" s="285" customFormat="1" ht="22.5" customHeight="1">
      <c r="A369" s="316" t="s">
        <v>2933</v>
      </c>
      <c r="B369" s="310"/>
      <c r="C369" s="317" t="s">
        <v>2969</v>
      </c>
      <c r="D369" s="318"/>
      <c r="E369" s="317" t="s">
        <v>2652</v>
      </c>
      <c r="F369" s="318"/>
      <c r="G369" s="290"/>
      <c r="H369" s="310"/>
      <c r="I369" s="319"/>
      <c r="J369" s="320" t="s">
        <v>441</v>
      </c>
      <c r="K369" s="321">
        <v>172</v>
      </c>
      <c r="L369" s="322"/>
      <c r="M369" s="323"/>
      <c r="N369" s="322"/>
      <c r="O369" s="324">
        <v>1</v>
      </c>
      <c r="P369" s="322"/>
      <c r="Q369" s="322"/>
      <c r="R369" s="321">
        <v>1.9442879999999998</v>
      </c>
      <c r="S369" s="310"/>
      <c r="T369" s="310"/>
      <c r="U369" s="310"/>
      <c r="V369" s="310"/>
      <c r="W369" s="310"/>
      <c r="X369" s="310"/>
      <c r="Y369" s="310"/>
      <c r="Z369" s="310"/>
      <c r="AA369" s="310"/>
      <c r="AB369" s="310"/>
      <c r="AC369" s="310"/>
      <c r="AD369" s="310"/>
      <c r="AE369" s="310"/>
      <c r="AF369" s="310"/>
    </row>
    <row r="370" spans="1:32" s="285" customFormat="1" ht="22.5" customHeight="1">
      <c r="A370" s="316" t="s">
        <v>2934</v>
      </c>
      <c r="B370" s="310"/>
      <c r="C370" s="317" t="s">
        <v>2969</v>
      </c>
      <c r="D370" s="318"/>
      <c r="E370" s="317" t="s">
        <v>2653</v>
      </c>
      <c r="F370" s="318"/>
      <c r="G370" s="290"/>
      <c r="H370" s="310"/>
      <c r="I370" s="319"/>
      <c r="J370" s="320" t="s">
        <v>441</v>
      </c>
      <c r="K370" s="321">
        <v>186</v>
      </c>
      <c r="L370" s="322"/>
      <c r="M370" s="323"/>
      <c r="N370" s="322"/>
      <c r="O370" s="324">
        <v>1</v>
      </c>
      <c r="P370" s="322"/>
      <c r="Q370" s="322"/>
      <c r="R370" s="321">
        <v>2.102544</v>
      </c>
      <c r="S370" s="310"/>
      <c r="T370" s="310"/>
      <c r="U370" s="310"/>
      <c r="V370" s="310"/>
      <c r="W370" s="310"/>
      <c r="X370" s="310"/>
      <c r="Y370" s="310"/>
      <c r="Z370" s="310"/>
      <c r="AA370" s="310"/>
      <c r="AB370" s="310"/>
      <c r="AC370" s="310"/>
      <c r="AD370" s="310"/>
      <c r="AE370" s="310"/>
      <c r="AF370" s="310"/>
    </row>
    <row r="371" spans="1:32" s="285" customFormat="1" ht="22.5" customHeight="1">
      <c r="A371" s="310"/>
      <c r="B371" s="310"/>
      <c r="C371" s="317"/>
      <c r="D371" s="318"/>
      <c r="E371" s="317"/>
      <c r="F371" s="318"/>
      <c r="G371" s="290"/>
      <c r="H371" s="310"/>
      <c r="I371" s="319"/>
      <c r="J371" s="320"/>
      <c r="K371" s="321"/>
      <c r="L371" s="322"/>
      <c r="M371" s="323"/>
      <c r="N371" s="322"/>
      <c r="O371" s="324">
        <v>85</v>
      </c>
      <c r="P371" s="322" t="s">
        <v>2411</v>
      </c>
      <c r="Q371" s="322"/>
      <c r="R371" s="321">
        <v>2814.7343439999995</v>
      </c>
      <c r="S371" s="310"/>
      <c r="T371" s="310"/>
      <c r="U371" s="310"/>
      <c r="V371" s="310"/>
      <c r="W371" s="310"/>
      <c r="X371" s="310"/>
      <c r="Y371" s="310"/>
      <c r="Z371" s="310"/>
      <c r="AA371" s="310"/>
      <c r="AB371" s="310"/>
      <c r="AC371" s="310"/>
      <c r="AD371" s="310"/>
      <c r="AE371" s="310"/>
      <c r="AF371" s="310"/>
    </row>
    <row r="372" spans="1:32" s="285" customFormat="1" ht="33.75" customHeight="1">
      <c r="A372" s="438" t="s">
        <v>3363</v>
      </c>
      <c r="B372" s="438"/>
      <c r="C372" s="438"/>
      <c r="D372" s="438"/>
      <c r="E372" s="438"/>
      <c r="F372" s="438"/>
      <c r="G372" s="438"/>
      <c r="H372" s="438"/>
      <c r="I372" s="438"/>
      <c r="J372" s="438"/>
      <c r="K372" s="438"/>
      <c r="L372" s="438"/>
      <c r="M372" s="438"/>
      <c r="N372" s="438"/>
      <c r="O372" s="438"/>
      <c r="P372" s="284"/>
      <c r="Q372" s="284"/>
      <c r="R372" s="439"/>
      <c r="S372" s="440"/>
      <c r="T372" s="440"/>
      <c r="U372" s="440"/>
      <c r="V372" s="440"/>
      <c r="W372" s="440"/>
      <c r="X372" s="440"/>
      <c r="Y372" s="440"/>
      <c r="Z372" s="440"/>
      <c r="AA372" s="440"/>
      <c r="AB372" s="440"/>
      <c r="AC372" s="440"/>
      <c r="AD372" s="440"/>
      <c r="AE372" s="440"/>
    </row>
    <row r="373" spans="1:32" s="285" customFormat="1" ht="14.25" customHeight="1">
      <c r="A373" s="286" t="s">
        <v>2318</v>
      </c>
      <c r="B373" s="286"/>
      <c r="C373" s="286"/>
      <c r="D373" s="432" t="s">
        <v>2975</v>
      </c>
      <c r="E373" s="433"/>
      <c r="F373" s="433"/>
      <c r="G373" s="433"/>
      <c r="H373" s="433"/>
      <c r="I373" s="433"/>
      <c r="J373" s="433"/>
      <c r="K373" s="441"/>
      <c r="L373" s="287"/>
      <c r="M373" s="288"/>
      <c r="N373" s="287"/>
      <c r="O373" s="434" t="s">
        <v>2322</v>
      </c>
      <c r="P373" s="434"/>
      <c r="Q373" s="434"/>
      <c r="R373" s="434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442">
        <v>44363</v>
      </c>
      <c r="AD373" s="442"/>
      <c r="AE373" s="442"/>
    </row>
    <row r="374" spans="1:32" s="285" customFormat="1" ht="14.25" customHeight="1">
      <c r="A374" s="286" t="s">
        <v>2319</v>
      </c>
      <c r="B374" s="286"/>
      <c r="C374" s="286"/>
      <c r="D374" s="443" t="s">
        <v>2962</v>
      </c>
      <c r="E374" s="443"/>
      <c r="F374" s="443"/>
      <c r="G374" s="443"/>
      <c r="H374" s="443"/>
      <c r="I374" s="443"/>
      <c r="J374" s="432"/>
      <c r="K374" s="289"/>
      <c r="L374" s="287"/>
      <c r="M374" s="288"/>
      <c r="N374" s="287"/>
      <c r="O374" s="434" t="s">
        <v>2310</v>
      </c>
      <c r="P374" s="434"/>
      <c r="Q374" s="434"/>
      <c r="R374" s="434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442">
        <v>44363</v>
      </c>
      <c r="AD374" s="442"/>
      <c r="AE374" s="442"/>
    </row>
    <row r="375" spans="1:32" s="285" customFormat="1" ht="14.25" customHeight="1">
      <c r="A375" s="408" t="s">
        <v>2320</v>
      </c>
      <c r="B375" s="408"/>
      <c r="C375" s="408"/>
      <c r="D375" s="444" t="s">
        <v>2963</v>
      </c>
      <c r="E375" s="445"/>
      <c r="F375" s="445"/>
      <c r="G375" s="445"/>
      <c r="H375" s="445"/>
      <c r="I375" s="445"/>
      <c r="J375" s="445"/>
      <c r="K375" s="445"/>
      <c r="L375" s="446"/>
      <c r="M375" s="288"/>
      <c r="N375" s="287"/>
      <c r="O375" s="434" t="s">
        <v>2323</v>
      </c>
      <c r="P375" s="434"/>
      <c r="Q375" s="434"/>
      <c r="R375" s="434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452"/>
      <c r="AD375" s="452"/>
      <c r="AE375" s="452"/>
    </row>
    <row r="376" spans="1:32" s="285" customFormat="1" ht="14.25" customHeight="1">
      <c r="A376" s="408"/>
      <c r="B376" s="408"/>
      <c r="C376" s="408"/>
      <c r="D376" s="447" t="s">
        <v>2964</v>
      </c>
      <c r="E376" s="448"/>
      <c r="F376" s="448"/>
      <c r="G376" s="448"/>
      <c r="H376" s="448"/>
      <c r="I376" s="448"/>
      <c r="J376" s="448"/>
      <c r="K376" s="448"/>
      <c r="L376" s="449"/>
      <c r="M376" s="288"/>
      <c r="N376" s="287"/>
      <c r="O376" s="434" t="s">
        <v>2324</v>
      </c>
      <c r="P376" s="434"/>
      <c r="Q376" s="434"/>
      <c r="R376" s="434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426"/>
      <c r="AD376" s="450"/>
      <c r="AE376" s="451"/>
    </row>
    <row r="377" spans="1:32" s="285" customFormat="1" ht="14.25" customHeight="1">
      <c r="A377" s="430" t="s">
        <v>2321</v>
      </c>
      <c r="B377" s="430"/>
      <c r="C377" s="431"/>
      <c r="D377" s="432" t="s">
        <v>2965</v>
      </c>
      <c r="E377" s="433"/>
      <c r="F377" s="433"/>
      <c r="G377" s="433"/>
      <c r="H377" s="433"/>
      <c r="I377" s="290"/>
      <c r="J377" s="291"/>
      <c r="K377" s="292"/>
      <c r="L377" s="293"/>
      <c r="M377" s="288"/>
      <c r="N377" s="287"/>
      <c r="O377" s="434" t="s">
        <v>2325</v>
      </c>
      <c r="P377" s="434"/>
      <c r="Q377" s="434"/>
      <c r="R377" s="434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435"/>
      <c r="AD377" s="436"/>
      <c r="AE377" s="437"/>
    </row>
    <row r="378" spans="1:32" s="285" customFormat="1" ht="5.25" customHeight="1">
      <c r="A378" s="294"/>
      <c r="B378" s="294"/>
      <c r="C378" s="294"/>
      <c r="D378" s="294"/>
      <c r="E378" s="294"/>
      <c r="F378" s="294"/>
      <c r="G378" s="294"/>
      <c r="H378" s="295"/>
      <c r="I378" s="296"/>
      <c r="J378" s="297"/>
      <c r="K378" s="298"/>
      <c r="L378" s="299"/>
      <c r="M378" s="300"/>
      <c r="N378" s="299"/>
      <c r="O378" s="297"/>
      <c r="P378" s="299"/>
      <c r="Q378" s="299"/>
      <c r="R378" s="298"/>
      <c r="S378" s="295"/>
      <c r="T378" s="295"/>
      <c r="U378" s="295"/>
      <c r="V378" s="295"/>
      <c r="W378" s="295"/>
      <c r="X378" s="295"/>
      <c r="Y378" s="295"/>
      <c r="Z378" s="295"/>
      <c r="AA378" s="295"/>
      <c r="AB378" s="295"/>
      <c r="AC378" s="295"/>
      <c r="AD378" s="295"/>
      <c r="AE378" s="295"/>
    </row>
    <row r="379" spans="1:32" s="285" customFormat="1" ht="14.25" customHeight="1">
      <c r="A379" s="408" t="s">
        <v>2328</v>
      </c>
      <c r="B379" s="408"/>
      <c r="C379" s="408"/>
      <c r="D379" s="408"/>
      <c r="E379" s="408"/>
      <c r="F379" s="408"/>
      <c r="G379" s="408"/>
      <c r="H379" s="286"/>
      <c r="I379" s="301"/>
      <c r="J379" s="402" t="s">
        <v>2329</v>
      </c>
      <c r="K379" s="402"/>
      <c r="L379" s="402"/>
      <c r="M379" s="402"/>
      <c r="N379" s="402"/>
      <c r="O379" s="402"/>
      <c r="P379" s="287"/>
      <c r="Q379" s="287"/>
      <c r="R379" s="434" t="s">
        <v>2330</v>
      </c>
      <c r="S379" s="434"/>
      <c r="T379" s="434"/>
      <c r="U379" s="434"/>
      <c r="V379" s="434"/>
      <c r="W379" s="434"/>
      <c r="X379" s="434"/>
      <c r="Y379" s="434"/>
      <c r="Z379" s="434"/>
      <c r="AA379" s="434"/>
      <c r="AB379" s="434"/>
      <c r="AC379" s="434"/>
      <c r="AD379" s="434"/>
      <c r="AE379" s="434"/>
    </row>
    <row r="380" spans="1:32" s="285" customFormat="1" ht="32.25" customHeight="1">
      <c r="A380" s="408" t="s">
        <v>2326</v>
      </c>
      <c r="B380" s="408"/>
      <c r="C380" s="408"/>
      <c r="D380" s="408"/>
      <c r="E380" s="408"/>
      <c r="F380" s="408"/>
      <c r="G380" s="408"/>
      <c r="H380" s="286"/>
      <c r="I380" s="301"/>
      <c r="J380" s="402" t="s">
        <v>2327</v>
      </c>
      <c r="K380" s="402"/>
      <c r="L380" s="402"/>
      <c r="M380" s="402"/>
      <c r="N380" s="402"/>
      <c r="O380" s="402"/>
      <c r="P380" s="287"/>
      <c r="Q380" s="287"/>
      <c r="R380" s="434"/>
      <c r="S380" s="434"/>
      <c r="T380" s="434"/>
      <c r="U380" s="434"/>
      <c r="V380" s="434"/>
      <c r="W380" s="434"/>
      <c r="X380" s="434"/>
      <c r="Y380" s="434"/>
      <c r="Z380" s="434"/>
      <c r="AA380" s="434"/>
      <c r="AB380" s="434"/>
      <c r="AC380" s="434"/>
      <c r="AD380" s="434"/>
      <c r="AE380" s="434"/>
    </row>
    <row r="381" spans="1:32" s="285" customFormat="1" ht="5.25" customHeight="1">
      <c r="A381" s="294"/>
      <c r="B381" s="294"/>
      <c r="C381" s="294"/>
      <c r="D381" s="294"/>
      <c r="E381" s="294"/>
      <c r="F381" s="294"/>
      <c r="G381" s="294"/>
      <c r="H381" s="295"/>
      <c r="I381" s="296"/>
      <c r="J381" s="302"/>
      <c r="K381" s="302"/>
      <c r="L381" s="302"/>
      <c r="M381" s="302"/>
      <c r="N381" s="302"/>
      <c r="O381" s="302"/>
      <c r="P381" s="299"/>
      <c r="Q381" s="299"/>
      <c r="R381" s="303"/>
      <c r="S381" s="303"/>
      <c r="T381" s="303"/>
      <c r="U381" s="303"/>
      <c r="V381" s="303"/>
      <c r="W381" s="303"/>
      <c r="X381" s="303"/>
      <c r="Y381" s="303"/>
      <c r="Z381" s="303"/>
      <c r="AA381" s="303"/>
      <c r="AB381" s="303"/>
      <c r="AC381" s="303"/>
      <c r="AD381" s="303"/>
      <c r="AE381" s="303"/>
    </row>
    <row r="382" spans="1:32" s="285" customFormat="1" ht="18.75" customHeight="1">
      <c r="A382" s="422" t="s">
        <v>2939</v>
      </c>
      <c r="B382" s="423"/>
      <c r="C382" s="424"/>
      <c r="D382" s="425" t="s">
        <v>3382</v>
      </c>
      <c r="E382" s="425"/>
      <c r="F382" s="425"/>
      <c r="G382" s="426"/>
      <c r="H382" s="304"/>
      <c r="I382" s="305"/>
      <c r="J382" s="306" t="s">
        <v>2940</v>
      </c>
      <c r="K382" s="342" t="s">
        <v>2321</v>
      </c>
      <c r="L382" s="287"/>
      <c r="M382" s="288"/>
      <c r="N382" s="287"/>
      <c r="O382" s="402"/>
      <c r="P382" s="402"/>
      <c r="Q382" s="402"/>
      <c r="R382" s="402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 t="s">
        <v>2331</v>
      </c>
      <c r="AD382" s="307"/>
      <c r="AE382" s="304"/>
    </row>
    <row r="383" spans="1:32" s="285" customFormat="1" ht="18.75" customHeight="1">
      <c r="A383" s="408" t="s">
        <v>2941</v>
      </c>
      <c r="B383" s="408"/>
      <c r="C383" s="408"/>
      <c r="D383" s="408" t="s">
        <v>3397</v>
      </c>
      <c r="E383" s="408"/>
      <c r="F383" s="408"/>
      <c r="G383" s="422"/>
      <c r="H383" s="304"/>
      <c r="I383" s="305"/>
      <c r="J383" s="308"/>
      <c r="K383" s="342" t="s">
        <v>2321</v>
      </c>
      <c r="L383" s="287"/>
      <c r="M383" s="288"/>
      <c r="N383" s="287"/>
      <c r="O383" s="402"/>
      <c r="P383" s="402"/>
      <c r="Q383" s="402"/>
      <c r="R383" s="402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 t="s">
        <v>2331</v>
      </c>
      <c r="AD383" s="307"/>
      <c r="AE383" s="304"/>
    </row>
    <row r="384" spans="1:32" s="285" customFormat="1" ht="18.75" customHeight="1">
      <c r="A384" s="408" t="s">
        <v>2332</v>
      </c>
      <c r="B384" s="408"/>
      <c r="C384" s="408"/>
      <c r="D384" s="425" t="s">
        <v>3392</v>
      </c>
      <c r="E384" s="425"/>
      <c r="F384" s="425"/>
      <c r="G384" s="426"/>
      <c r="H384" s="304"/>
      <c r="I384" s="305"/>
      <c r="J384" s="306" t="s">
        <v>3393</v>
      </c>
      <c r="K384" s="342" t="s">
        <v>2325</v>
      </c>
      <c r="L384" s="287"/>
      <c r="M384" s="288"/>
      <c r="N384" s="287"/>
      <c r="O384" s="427" t="s">
        <v>3398</v>
      </c>
      <c r="P384" s="428"/>
      <c r="Q384" s="428"/>
      <c r="R384" s="428"/>
      <c r="S384" s="428"/>
      <c r="T384" s="428"/>
      <c r="U384" s="428"/>
      <c r="V384" s="428"/>
      <c r="W384" s="428"/>
      <c r="X384" s="428"/>
      <c r="Y384" s="428"/>
      <c r="Z384" s="428"/>
      <c r="AA384" s="428"/>
      <c r="AB384" s="428"/>
      <c r="AC384" s="428"/>
      <c r="AD384" s="428"/>
      <c r="AE384" s="429"/>
    </row>
    <row r="385" spans="1:32" s="285" customFormat="1" ht="7.5" customHeight="1">
      <c r="A385" s="295"/>
      <c r="B385" s="295"/>
      <c r="C385" s="295"/>
      <c r="D385" s="295"/>
      <c r="E385" s="295"/>
      <c r="F385" s="295"/>
      <c r="G385" s="295"/>
      <c r="H385" s="295"/>
      <c r="I385" s="296"/>
      <c r="J385" s="297"/>
      <c r="K385" s="298"/>
      <c r="L385" s="299"/>
      <c r="M385" s="300"/>
      <c r="N385" s="299"/>
      <c r="O385" s="297"/>
      <c r="P385" s="299"/>
      <c r="Q385" s="299"/>
      <c r="R385" s="298"/>
      <c r="S385" s="295"/>
      <c r="T385" s="295"/>
      <c r="U385" s="295"/>
      <c r="V385" s="295"/>
      <c r="W385" s="295"/>
      <c r="X385" s="295"/>
      <c r="Y385" s="295"/>
      <c r="Z385" s="295"/>
      <c r="AA385" s="295"/>
      <c r="AB385" s="295"/>
      <c r="AC385" s="295"/>
      <c r="AD385" s="295"/>
      <c r="AE385" s="295"/>
    </row>
    <row r="386" spans="1:32" s="285" customFormat="1" ht="15.75" customHeight="1">
      <c r="A386" s="410" t="s">
        <v>2297</v>
      </c>
      <c r="B386" s="410" t="s">
        <v>2299</v>
      </c>
      <c r="C386" s="412" t="s">
        <v>2301</v>
      </c>
      <c r="D386" s="413"/>
      <c r="E386" s="412" t="s">
        <v>2300</v>
      </c>
      <c r="F386" s="414"/>
      <c r="G386" s="413"/>
      <c r="H386" s="415" t="s">
        <v>2290</v>
      </c>
      <c r="I386" s="412" t="s">
        <v>970</v>
      </c>
      <c r="J386" s="417" t="s">
        <v>969</v>
      </c>
      <c r="K386" s="419" t="s">
        <v>2284</v>
      </c>
      <c r="L386" s="309" t="s">
        <v>2285</v>
      </c>
      <c r="M386" s="419" t="s">
        <v>2288</v>
      </c>
      <c r="N386" s="309" t="s">
        <v>2287</v>
      </c>
      <c r="O386" s="402" t="s">
        <v>967</v>
      </c>
      <c r="P386" s="403" t="s">
        <v>964</v>
      </c>
      <c r="Q386" s="404" t="s">
        <v>2316</v>
      </c>
      <c r="R386" s="406" t="s">
        <v>2298</v>
      </c>
      <c r="S386" s="408" t="s">
        <v>2311</v>
      </c>
      <c r="T386" s="408"/>
      <c r="U386" s="408"/>
      <c r="V386" s="408"/>
      <c r="W386" s="408"/>
      <c r="X386" s="408"/>
      <c r="Y386" s="408"/>
      <c r="Z386" s="408" t="s">
        <v>2312</v>
      </c>
      <c r="AA386" s="408"/>
      <c r="AB386" s="344"/>
      <c r="AC386" s="409" t="s">
        <v>2315</v>
      </c>
      <c r="AD386" s="409"/>
      <c r="AE386" s="344" t="s">
        <v>968</v>
      </c>
      <c r="AF386" s="310"/>
    </row>
    <row r="387" spans="1:32" s="285" customFormat="1" ht="15.75" customHeight="1">
      <c r="A387" s="411"/>
      <c r="B387" s="411"/>
      <c r="C387" s="311"/>
      <c r="D387" s="312"/>
      <c r="E387" s="311"/>
      <c r="F387" s="313"/>
      <c r="G387" s="312"/>
      <c r="H387" s="411"/>
      <c r="I387" s="416"/>
      <c r="J387" s="418"/>
      <c r="K387" s="420"/>
      <c r="L387" s="314" t="s">
        <v>2286</v>
      </c>
      <c r="M387" s="421"/>
      <c r="N387" s="315" t="s">
        <v>2289</v>
      </c>
      <c r="O387" s="402"/>
      <c r="P387" s="403"/>
      <c r="Q387" s="405"/>
      <c r="R387" s="407"/>
      <c r="S387" s="344" t="s">
        <v>2303</v>
      </c>
      <c r="T387" s="344" t="s">
        <v>2304</v>
      </c>
      <c r="U387" s="344" t="s">
        <v>2305</v>
      </c>
      <c r="V387" s="344" t="s">
        <v>2944</v>
      </c>
      <c r="W387" s="344" t="s">
        <v>2306</v>
      </c>
      <c r="X387" s="344" t="s">
        <v>2307</v>
      </c>
      <c r="Y387" s="344" t="s">
        <v>2308</v>
      </c>
      <c r="Z387" s="344" t="s">
        <v>2309</v>
      </c>
      <c r="AA387" s="344" t="s">
        <v>2310</v>
      </c>
      <c r="AB387" s="344" t="s">
        <v>2317</v>
      </c>
      <c r="AC387" s="344" t="s">
        <v>2313</v>
      </c>
      <c r="AD387" s="344" t="s">
        <v>2314</v>
      </c>
      <c r="AE387" s="344"/>
      <c r="AF387" s="343"/>
    </row>
    <row r="388" spans="1:32" s="285" customFormat="1" ht="22.5" customHeight="1">
      <c r="A388" s="316" t="s">
        <v>3368</v>
      </c>
      <c r="B388" s="310"/>
      <c r="C388" s="317" t="s">
        <v>3367</v>
      </c>
      <c r="D388" s="318"/>
      <c r="E388" s="352" t="s">
        <v>2999</v>
      </c>
      <c r="F388" s="318" t="s">
        <v>3364</v>
      </c>
      <c r="G388" s="290">
        <v>1</v>
      </c>
      <c r="H388" s="310"/>
      <c r="I388" s="319"/>
      <c r="J388" s="320" t="s">
        <v>1173</v>
      </c>
      <c r="K388" s="321">
        <v>3676</v>
      </c>
      <c r="L388" s="322"/>
      <c r="M388" s="323"/>
      <c r="N388" s="322"/>
      <c r="O388" s="324">
        <v>1</v>
      </c>
      <c r="P388" s="322"/>
      <c r="Q388" s="322"/>
      <c r="R388" s="321">
        <v>49.258400000000002</v>
      </c>
      <c r="S388" s="310"/>
      <c r="T388" s="310"/>
      <c r="U388" s="310"/>
      <c r="V388" s="310"/>
      <c r="W388" s="310"/>
      <c r="X388" s="310"/>
      <c r="Y388" s="310"/>
      <c r="Z388" s="310"/>
      <c r="AA388" s="310"/>
      <c r="AB388" s="310"/>
      <c r="AC388" s="310"/>
      <c r="AD388" s="310"/>
      <c r="AE388" s="310"/>
      <c r="AF388" s="310"/>
    </row>
    <row r="389" spans="1:32" s="285" customFormat="1" ht="22.5" customHeight="1">
      <c r="A389" s="316" t="s">
        <v>3141</v>
      </c>
      <c r="B389" s="310"/>
      <c r="C389" s="317" t="s">
        <v>3366</v>
      </c>
      <c r="D389" s="318"/>
      <c r="E389" s="352" t="s">
        <v>2999</v>
      </c>
      <c r="F389" s="318" t="s">
        <v>3364</v>
      </c>
      <c r="G389" s="290">
        <v>5</v>
      </c>
      <c r="H389" s="310"/>
      <c r="I389" s="319"/>
      <c r="J389" s="320" t="s">
        <v>1173</v>
      </c>
      <c r="K389" s="321">
        <v>3676</v>
      </c>
      <c r="L389" s="322"/>
      <c r="M389" s="323"/>
      <c r="N389" s="322"/>
      <c r="O389" s="324">
        <v>1</v>
      </c>
      <c r="P389" s="322"/>
      <c r="Q389" s="322"/>
      <c r="R389" s="321">
        <v>49.258400000000002</v>
      </c>
      <c r="S389" s="310"/>
      <c r="T389" s="310"/>
      <c r="U389" s="310"/>
      <c r="V389" s="310"/>
      <c r="W389" s="310"/>
      <c r="X389" s="310"/>
      <c r="Y389" s="310"/>
      <c r="Z389" s="310"/>
      <c r="AA389" s="310"/>
      <c r="AB389" s="310"/>
      <c r="AC389" s="310"/>
      <c r="AD389" s="310"/>
      <c r="AE389" s="310"/>
      <c r="AF389" s="310"/>
    </row>
    <row r="390" spans="1:32" s="285" customFormat="1" ht="22.5" customHeight="1">
      <c r="A390" s="316" t="s">
        <v>3142</v>
      </c>
      <c r="B390" s="310"/>
      <c r="C390" s="317" t="s">
        <v>3366</v>
      </c>
      <c r="D390" s="318"/>
      <c r="E390" s="352" t="s">
        <v>2999</v>
      </c>
      <c r="F390" s="318" t="s">
        <v>3364</v>
      </c>
      <c r="G390" s="290">
        <v>6</v>
      </c>
      <c r="H390" s="310"/>
      <c r="I390" s="319"/>
      <c r="J390" s="320" t="s">
        <v>1173</v>
      </c>
      <c r="K390" s="321">
        <v>3676</v>
      </c>
      <c r="L390" s="322"/>
      <c r="M390" s="323"/>
      <c r="N390" s="322"/>
      <c r="O390" s="324">
        <v>1</v>
      </c>
      <c r="P390" s="322"/>
      <c r="Q390" s="322"/>
      <c r="R390" s="321">
        <v>49.258400000000002</v>
      </c>
      <c r="S390" s="310"/>
      <c r="T390" s="310"/>
      <c r="U390" s="310"/>
      <c r="V390" s="310"/>
      <c r="W390" s="310"/>
      <c r="X390" s="310"/>
      <c r="Y390" s="310"/>
      <c r="Z390" s="310"/>
      <c r="AA390" s="310"/>
      <c r="AB390" s="310"/>
      <c r="AC390" s="310"/>
      <c r="AD390" s="310"/>
      <c r="AE390" s="310"/>
      <c r="AF390" s="310"/>
    </row>
    <row r="391" spans="1:32" s="285" customFormat="1" ht="22.5" customHeight="1">
      <c r="A391" s="316" t="s">
        <v>3143</v>
      </c>
      <c r="B391" s="310"/>
      <c r="C391" s="317" t="s">
        <v>3366</v>
      </c>
      <c r="D391" s="318"/>
      <c r="E391" s="352" t="s">
        <v>2999</v>
      </c>
      <c r="F391" s="318" t="s">
        <v>3364</v>
      </c>
      <c r="G391" s="290">
        <v>7</v>
      </c>
      <c r="H391" s="310"/>
      <c r="I391" s="319"/>
      <c r="J391" s="320" t="s">
        <v>1173</v>
      </c>
      <c r="K391" s="321">
        <v>551</v>
      </c>
      <c r="L391" s="322"/>
      <c r="M391" s="323"/>
      <c r="N391" s="322"/>
      <c r="O391" s="324">
        <v>1</v>
      </c>
      <c r="P391" s="322"/>
      <c r="Q391" s="322"/>
      <c r="R391" s="321">
        <v>7.3834000000000009</v>
      </c>
      <c r="S391" s="310"/>
      <c r="T391" s="310"/>
      <c r="U391" s="310"/>
      <c r="V391" s="310"/>
      <c r="W391" s="310"/>
      <c r="X391" s="310"/>
      <c r="Y391" s="310"/>
      <c r="Z391" s="310"/>
      <c r="AA391" s="310"/>
      <c r="AB391" s="310"/>
      <c r="AC391" s="310"/>
      <c r="AD391" s="310"/>
      <c r="AE391" s="310"/>
      <c r="AF391" s="310"/>
    </row>
    <row r="392" spans="1:32" s="285" customFormat="1" ht="22.5" customHeight="1">
      <c r="A392" s="316" t="s">
        <v>3125</v>
      </c>
      <c r="B392" s="310"/>
      <c r="C392" s="317" t="s">
        <v>3366</v>
      </c>
      <c r="D392" s="318"/>
      <c r="E392" s="352" t="s">
        <v>2999</v>
      </c>
      <c r="F392" s="318" t="s">
        <v>3364</v>
      </c>
      <c r="G392" s="290">
        <v>8</v>
      </c>
      <c r="H392" s="310"/>
      <c r="I392" s="319"/>
      <c r="J392" s="320" t="s">
        <v>1173</v>
      </c>
      <c r="K392" s="321">
        <v>551</v>
      </c>
      <c r="L392" s="322"/>
      <c r="M392" s="323"/>
      <c r="N392" s="322"/>
      <c r="O392" s="324">
        <v>1</v>
      </c>
      <c r="P392" s="322"/>
      <c r="Q392" s="322"/>
      <c r="R392" s="321">
        <v>7.3834000000000009</v>
      </c>
      <c r="S392" s="310"/>
      <c r="T392" s="310"/>
      <c r="U392" s="310"/>
      <c r="V392" s="310"/>
      <c r="W392" s="310"/>
      <c r="X392" s="310"/>
      <c r="Y392" s="310"/>
      <c r="Z392" s="310"/>
      <c r="AA392" s="310"/>
      <c r="AB392" s="310"/>
      <c r="AC392" s="310"/>
      <c r="AD392" s="310"/>
      <c r="AE392" s="310"/>
      <c r="AF392" s="310"/>
    </row>
    <row r="393" spans="1:32" s="285" customFormat="1" ht="22.5" customHeight="1">
      <c r="A393" s="316" t="s">
        <v>3126</v>
      </c>
      <c r="B393" s="310"/>
      <c r="C393" s="317" t="s">
        <v>3366</v>
      </c>
      <c r="D393" s="318"/>
      <c r="E393" s="352" t="s">
        <v>2999</v>
      </c>
      <c r="F393" s="318" t="s">
        <v>3364</v>
      </c>
      <c r="G393" s="290">
        <v>10</v>
      </c>
      <c r="H393" s="310"/>
      <c r="I393" s="319"/>
      <c r="J393" s="320" t="s">
        <v>1173</v>
      </c>
      <c r="K393" s="321">
        <v>551</v>
      </c>
      <c r="L393" s="322"/>
      <c r="M393" s="323"/>
      <c r="N393" s="322"/>
      <c r="O393" s="324">
        <v>1</v>
      </c>
      <c r="P393" s="322"/>
      <c r="Q393" s="322"/>
      <c r="R393" s="321">
        <v>7.3834000000000009</v>
      </c>
      <c r="S393" s="310"/>
      <c r="T393" s="310"/>
      <c r="U393" s="310"/>
      <c r="V393" s="310"/>
      <c r="W393" s="310"/>
      <c r="X393" s="310"/>
      <c r="Y393" s="310"/>
      <c r="Z393" s="310"/>
      <c r="AA393" s="310"/>
      <c r="AB393" s="310"/>
      <c r="AC393" s="310"/>
      <c r="AD393" s="310"/>
      <c r="AE393" s="310"/>
      <c r="AF393" s="310"/>
    </row>
    <row r="394" spans="1:32" s="285" customFormat="1" ht="22.5" customHeight="1">
      <c r="A394" s="316" t="s">
        <v>3127</v>
      </c>
      <c r="B394" s="310"/>
      <c r="C394" s="317" t="s">
        <v>3366</v>
      </c>
      <c r="D394" s="318"/>
      <c r="E394" s="352" t="s">
        <v>2999</v>
      </c>
      <c r="F394" s="318" t="s">
        <v>3364</v>
      </c>
      <c r="G394" s="290">
        <v>11</v>
      </c>
      <c r="H394" s="310"/>
      <c r="I394" s="319"/>
      <c r="J394" s="320" t="s">
        <v>1173</v>
      </c>
      <c r="K394" s="321">
        <v>551</v>
      </c>
      <c r="L394" s="322"/>
      <c r="M394" s="323"/>
      <c r="N394" s="322"/>
      <c r="O394" s="324">
        <v>1</v>
      </c>
      <c r="P394" s="322"/>
      <c r="Q394" s="322"/>
      <c r="R394" s="321">
        <v>7.3834000000000009</v>
      </c>
      <c r="S394" s="310"/>
      <c r="T394" s="310"/>
      <c r="U394" s="310"/>
      <c r="V394" s="310"/>
      <c r="W394" s="310"/>
      <c r="X394" s="310"/>
      <c r="Y394" s="310"/>
      <c r="Z394" s="310"/>
      <c r="AA394" s="310"/>
      <c r="AB394" s="310"/>
      <c r="AC394" s="310"/>
      <c r="AD394" s="310"/>
      <c r="AE394" s="310"/>
      <c r="AF394" s="310"/>
    </row>
    <row r="395" spans="1:32" s="285" customFormat="1" ht="22.5" customHeight="1">
      <c r="A395" s="316" t="s">
        <v>3128</v>
      </c>
      <c r="B395" s="310"/>
      <c r="C395" s="317" t="s">
        <v>3366</v>
      </c>
      <c r="D395" s="318"/>
      <c r="E395" s="352" t="s">
        <v>2999</v>
      </c>
      <c r="F395" s="318" t="s">
        <v>3364</v>
      </c>
      <c r="G395" s="290">
        <v>15</v>
      </c>
      <c r="H395" s="310"/>
      <c r="I395" s="319"/>
      <c r="J395" s="320" t="s">
        <v>1173</v>
      </c>
      <c r="K395" s="321">
        <v>3676</v>
      </c>
      <c r="L395" s="322"/>
      <c r="M395" s="323"/>
      <c r="N395" s="322"/>
      <c r="O395" s="324">
        <v>1</v>
      </c>
      <c r="P395" s="322"/>
      <c r="Q395" s="322"/>
      <c r="R395" s="321">
        <v>49.258400000000002</v>
      </c>
      <c r="S395" s="310"/>
      <c r="T395" s="310"/>
      <c r="U395" s="310"/>
      <c r="V395" s="310"/>
      <c r="W395" s="310"/>
      <c r="X395" s="310"/>
      <c r="Y395" s="310"/>
      <c r="Z395" s="310"/>
      <c r="AA395" s="310"/>
      <c r="AB395" s="310"/>
      <c r="AC395" s="310"/>
      <c r="AD395" s="310"/>
      <c r="AE395" s="310"/>
      <c r="AF395" s="310"/>
    </row>
    <row r="396" spans="1:32" s="285" customFormat="1" ht="22.5" customHeight="1">
      <c r="A396" s="316" t="s">
        <v>3144</v>
      </c>
      <c r="B396" s="310"/>
      <c r="C396" s="317" t="s">
        <v>3366</v>
      </c>
      <c r="D396" s="318"/>
      <c r="E396" s="352" t="s">
        <v>2999</v>
      </c>
      <c r="F396" s="318" t="s">
        <v>3364</v>
      </c>
      <c r="G396" s="290">
        <v>16</v>
      </c>
      <c r="H396" s="310"/>
      <c r="I396" s="319"/>
      <c r="J396" s="320" t="s">
        <v>1173</v>
      </c>
      <c r="K396" s="321">
        <v>3676</v>
      </c>
      <c r="L396" s="322"/>
      <c r="M396" s="323"/>
      <c r="N396" s="322"/>
      <c r="O396" s="324">
        <v>1</v>
      </c>
      <c r="P396" s="322"/>
      <c r="Q396" s="322"/>
      <c r="R396" s="321">
        <v>49.258400000000002</v>
      </c>
      <c r="S396" s="310"/>
      <c r="T396" s="310"/>
      <c r="U396" s="310"/>
      <c r="V396" s="310"/>
      <c r="W396" s="310"/>
      <c r="X396" s="310"/>
      <c r="Y396" s="310"/>
      <c r="Z396" s="310"/>
      <c r="AA396" s="310"/>
      <c r="AB396" s="310"/>
      <c r="AC396" s="310"/>
      <c r="AD396" s="310"/>
      <c r="AE396" s="310"/>
      <c r="AF396" s="310"/>
    </row>
    <row r="397" spans="1:32" s="285" customFormat="1" ht="22.5" customHeight="1">
      <c r="A397" s="316" t="s">
        <v>3129</v>
      </c>
      <c r="B397" s="310"/>
      <c r="C397" s="317" t="s">
        <v>3366</v>
      </c>
      <c r="D397" s="318"/>
      <c r="E397" s="352" t="s">
        <v>2999</v>
      </c>
      <c r="F397" s="318" t="s">
        <v>3364</v>
      </c>
      <c r="G397" s="290">
        <v>19</v>
      </c>
      <c r="H397" s="310"/>
      <c r="I397" s="319"/>
      <c r="J397" s="320" t="s">
        <v>1173</v>
      </c>
      <c r="K397" s="321">
        <v>3676</v>
      </c>
      <c r="L397" s="322"/>
      <c r="M397" s="323"/>
      <c r="N397" s="322"/>
      <c r="O397" s="324">
        <v>1</v>
      </c>
      <c r="P397" s="322"/>
      <c r="Q397" s="322"/>
      <c r="R397" s="321">
        <v>49.258400000000002</v>
      </c>
      <c r="S397" s="310"/>
      <c r="T397" s="310"/>
      <c r="U397" s="310"/>
      <c r="V397" s="310"/>
      <c r="W397" s="310"/>
      <c r="X397" s="310"/>
      <c r="Y397" s="310"/>
      <c r="Z397" s="310"/>
      <c r="AA397" s="310"/>
      <c r="AB397" s="310"/>
      <c r="AC397" s="310"/>
      <c r="AD397" s="310"/>
      <c r="AE397" s="310"/>
      <c r="AF397" s="310"/>
    </row>
    <row r="398" spans="1:32" s="285" customFormat="1" ht="22.5" customHeight="1">
      <c r="A398" s="316" t="s">
        <v>3130</v>
      </c>
      <c r="B398" s="310"/>
      <c r="C398" s="317" t="s">
        <v>3366</v>
      </c>
      <c r="D398" s="318"/>
      <c r="E398" s="352" t="s">
        <v>2999</v>
      </c>
      <c r="F398" s="318" t="s">
        <v>3364</v>
      </c>
      <c r="G398" s="290">
        <v>22</v>
      </c>
      <c r="H398" s="310"/>
      <c r="I398" s="319"/>
      <c r="J398" s="320" t="s">
        <v>1173</v>
      </c>
      <c r="K398" s="321">
        <v>3676</v>
      </c>
      <c r="L398" s="322"/>
      <c r="M398" s="323"/>
      <c r="N398" s="322"/>
      <c r="O398" s="324">
        <v>1</v>
      </c>
      <c r="P398" s="322"/>
      <c r="Q398" s="322"/>
      <c r="R398" s="321">
        <v>49.258400000000002</v>
      </c>
      <c r="S398" s="310"/>
      <c r="T398" s="310"/>
      <c r="U398" s="310"/>
      <c r="V398" s="310"/>
      <c r="W398" s="310"/>
      <c r="X398" s="310"/>
      <c r="Y398" s="310"/>
      <c r="Z398" s="310"/>
      <c r="AA398" s="310"/>
      <c r="AB398" s="310"/>
      <c r="AC398" s="310"/>
      <c r="AD398" s="310"/>
      <c r="AE398" s="310"/>
      <c r="AF398" s="310"/>
    </row>
    <row r="399" spans="1:32" s="285" customFormat="1" ht="22.5" customHeight="1">
      <c r="A399" s="316" t="s">
        <v>3145</v>
      </c>
      <c r="B399" s="310"/>
      <c r="C399" s="317" t="s">
        <v>3366</v>
      </c>
      <c r="D399" s="318"/>
      <c r="E399" s="352" t="s">
        <v>2999</v>
      </c>
      <c r="F399" s="318" t="s">
        <v>3364</v>
      </c>
      <c r="G399" s="290">
        <v>25</v>
      </c>
      <c r="H399" s="310"/>
      <c r="I399" s="319"/>
      <c r="J399" s="320" t="s">
        <v>1173</v>
      </c>
      <c r="K399" s="321">
        <v>3676</v>
      </c>
      <c r="L399" s="322"/>
      <c r="M399" s="323"/>
      <c r="N399" s="322"/>
      <c r="O399" s="324">
        <v>1</v>
      </c>
      <c r="P399" s="322"/>
      <c r="Q399" s="322"/>
      <c r="R399" s="321">
        <v>49.258400000000002</v>
      </c>
      <c r="S399" s="310"/>
      <c r="T399" s="310"/>
      <c r="U399" s="310"/>
      <c r="V399" s="310"/>
      <c r="W399" s="310"/>
      <c r="X399" s="310"/>
      <c r="Y399" s="310"/>
      <c r="Z399" s="310"/>
      <c r="AA399" s="310"/>
      <c r="AB399" s="310"/>
      <c r="AC399" s="310"/>
      <c r="AD399" s="310"/>
      <c r="AE399" s="310"/>
      <c r="AF399" s="310"/>
    </row>
    <row r="400" spans="1:32" s="285" customFormat="1" ht="22.5" customHeight="1">
      <c r="A400" s="316" t="s">
        <v>3146</v>
      </c>
      <c r="B400" s="310"/>
      <c r="C400" s="317" t="s">
        <v>3366</v>
      </c>
      <c r="D400" s="318"/>
      <c r="E400" s="352" t="s">
        <v>2999</v>
      </c>
      <c r="F400" s="318" t="s">
        <v>3364</v>
      </c>
      <c r="G400" s="290">
        <v>26</v>
      </c>
      <c r="H400" s="310"/>
      <c r="I400" s="319"/>
      <c r="J400" s="320" t="s">
        <v>1173</v>
      </c>
      <c r="K400" s="321">
        <v>3676</v>
      </c>
      <c r="L400" s="322"/>
      <c r="M400" s="323"/>
      <c r="N400" s="322"/>
      <c r="O400" s="324">
        <v>1</v>
      </c>
      <c r="P400" s="322"/>
      <c r="Q400" s="322"/>
      <c r="R400" s="321">
        <v>49.258400000000002</v>
      </c>
      <c r="S400" s="310"/>
      <c r="T400" s="310"/>
      <c r="U400" s="310"/>
      <c r="V400" s="310"/>
      <c r="W400" s="310"/>
      <c r="X400" s="310"/>
      <c r="Y400" s="310"/>
      <c r="Z400" s="310"/>
      <c r="AA400" s="310"/>
      <c r="AB400" s="310"/>
      <c r="AC400" s="310"/>
      <c r="AD400" s="310"/>
      <c r="AE400" s="310"/>
      <c r="AF400" s="310"/>
    </row>
    <row r="401" spans="1:32" s="285" customFormat="1" ht="22.5" customHeight="1">
      <c r="A401" s="316" t="s">
        <v>3147</v>
      </c>
      <c r="B401" s="310"/>
      <c r="C401" s="317" t="s">
        <v>3366</v>
      </c>
      <c r="D401" s="318"/>
      <c r="E401" s="352" t="s">
        <v>2999</v>
      </c>
      <c r="F401" s="318" t="s">
        <v>3364</v>
      </c>
      <c r="G401" s="290">
        <v>27</v>
      </c>
      <c r="H401" s="310"/>
      <c r="I401" s="319"/>
      <c r="J401" s="320" t="s">
        <v>1173</v>
      </c>
      <c r="K401" s="321">
        <v>3676</v>
      </c>
      <c r="L401" s="322"/>
      <c r="M401" s="323"/>
      <c r="N401" s="322"/>
      <c r="O401" s="324">
        <v>1</v>
      </c>
      <c r="P401" s="322"/>
      <c r="Q401" s="322"/>
      <c r="R401" s="321">
        <v>49.258400000000002</v>
      </c>
      <c r="S401" s="310"/>
      <c r="T401" s="310"/>
      <c r="U401" s="310"/>
      <c r="V401" s="310"/>
      <c r="W401" s="310"/>
      <c r="X401" s="310"/>
      <c r="Y401" s="310"/>
      <c r="Z401" s="310"/>
      <c r="AA401" s="310"/>
      <c r="AB401" s="310"/>
      <c r="AC401" s="310"/>
      <c r="AD401" s="310"/>
      <c r="AE401" s="310"/>
      <c r="AF401" s="310"/>
    </row>
    <row r="402" spans="1:32" s="285" customFormat="1" ht="22.5" customHeight="1">
      <c r="A402" s="316" t="s">
        <v>3131</v>
      </c>
      <c r="B402" s="310"/>
      <c r="C402" s="317" t="s">
        <v>3366</v>
      </c>
      <c r="D402" s="318"/>
      <c r="E402" s="352" t="s">
        <v>2999</v>
      </c>
      <c r="F402" s="318" t="s">
        <v>3364</v>
      </c>
      <c r="G402" s="290">
        <v>29</v>
      </c>
      <c r="H402" s="310"/>
      <c r="I402" s="319"/>
      <c r="J402" s="320" t="s">
        <v>1173</v>
      </c>
      <c r="K402" s="321">
        <v>3676</v>
      </c>
      <c r="L402" s="322"/>
      <c r="M402" s="323"/>
      <c r="N402" s="322"/>
      <c r="O402" s="324">
        <v>1</v>
      </c>
      <c r="P402" s="322"/>
      <c r="Q402" s="322"/>
      <c r="R402" s="321">
        <v>49.258400000000002</v>
      </c>
      <c r="S402" s="310"/>
      <c r="T402" s="310"/>
      <c r="U402" s="310"/>
      <c r="V402" s="310"/>
      <c r="W402" s="310"/>
      <c r="X402" s="310"/>
      <c r="Y402" s="310"/>
      <c r="Z402" s="310"/>
      <c r="AA402" s="310"/>
      <c r="AB402" s="310"/>
      <c r="AC402" s="310"/>
      <c r="AD402" s="310"/>
      <c r="AE402" s="310"/>
      <c r="AF402" s="310"/>
    </row>
    <row r="403" spans="1:32" s="285" customFormat="1" ht="22.5" customHeight="1">
      <c r="A403" s="316" t="s">
        <v>3132</v>
      </c>
      <c r="B403" s="310"/>
      <c r="C403" s="317" t="s">
        <v>3366</v>
      </c>
      <c r="D403" s="318"/>
      <c r="E403" s="352" t="s">
        <v>2999</v>
      </c>
      <c r="F403" s="318" t="s">
        <v>3364</v>
      </c>
      <c r="G403" s="290">
        <v>34</v>
      </c>
      <c r="H403" s="310"/>
      <c r="I403" s="319"/>
      <c r="J403" s="320" t="s">
        <v>1173</v>
      </c>
      <c r="K403" s="321">
        <v>726</v>
      </c>
      <c r="L403" s="322"/>
      <c r="M403" s="323"/>
      <c r="N403" s="322"/>
      <c r="O403" s="324">
        <v>4</v>
      </c>
      <c r="P403" s="322"/>
      <c r="Q403" s="322"/>
      <c r="R403" s="321">
        <v>38.913600000000002</v>
      </c>
      <c r="S403" s="310"/>
      <c r="T403" s="310"/>
      <c r="U403" s="310"/>
      <c r="V403" s="310"/>
      <c r="W403" s="310"/>
      <c r="X403" s="310"/>
      <c r="Y403" s="310"/>
      <c r="Z403" s="310"/>
      <c r="AA403" s="310"/>
      <c r="AB403" s="310"/>
      <c r="AC403" s="310"/>
      <c r="AD403" s="310"/>
      <c r="AE403" s="310"/>
      <c r="AF403" s="310"/>
    </row>
    <row r="404" spans="1:32" s="285" customFormat="1" ht="22.5" customHeight="1">
      <c r="A404" s="316" t="s">
        <v>3148</v>
      </c>
      <c r="B404" s="310"/>
      <c r="C404" s="317" t="s">
        <v>3366</v>
      </c>
      <c r="D404" s="318"/>
      <c r="E404" s="352" t="s">
        <v>2999</v>
      </c>
      <c r="F404" s="318" t="s">
        <v>3364</v>
      </c>
      <c r="G404" s="290">
        <v>37</v>
      </c>
      <c r="H404" s="310"/>
      <c r="I404" s="319"/>
      <c r="J404" s="320" t="s">
        <v>1173</v>
      </c>
      <c r="K404" s="321">
        <v>200</v>
      </c>
      <c r="L404" s="322"/>
      <c r="M404" s="323"/>
      <c r="N404" s="322"/>
      <c r="O404" s="324">
        <v>4</v>
      </c>
      <c r="P404" s="322"/>
      <c r="Q404" s="322"/>
      <c r="R404" s="321">
        <v>10.72</v>
      </c>
      <c r="S404" s="310"/>
      <c r="T404" s="310"/>
      <c r="U404" s="310"/>
      <c r="V404" s="310"/>
      <c r="W404" s="310"/>
      <c r="X404" s="310"/>
      <c r="Y404" s="310"/>
      <c r="Z404" s="310"/>
      <c r="AA404" s="310"/>
      <c r="AB404" s="310"/>
      <c r="AC404" s="310"/>
      <c r="AD404" s="310"/>
      <c r="AE404" s="310"/>
      <c r="AF404" s="310"/>
    </row>
    <row r="405" spans="1:32" s="285" customFormat="1" ht="22.5" customHeight="1">
      <c r="A405" s="316" t="s">
        <v>3149</v>
      </c>
      <c r="B405" s="310"/>
      <c r="C405" s="317" t="s">
        <v>3366</v>
      </c>
      <c r="D405" s="318"/>
      <c r="E405" s="352" t="s">
        <v>2999</v>
      </c>
      <c r="F405" s="318" t="s">
        <v>3364</v>
      </c>
      <c r="G405" s="290">
        <v>38</v>
      </c>
      <c r="H405" s="310"/>
      <c r="I405" s="319"/>
      <c r="J405" s="320" t="s">
        <v>1173</v>
      </c>
      <c r="K405" s="321">
        <v>200</v>
      </c>
      <c r="L405" s="322"/>
      <c r="M405" s="323"/>
      <c r="N405" s="322"/>
      <c r="O405" s="324">
        <v>3</v>
      </c>
      <c r="P405" s="322"/>
      <c r="Q405" s="322"/>
      <c r="R405" s="321">
        <v>8.0400000000000009</v>
      </c>
      <c r="S405" s="310"/>
      <c r="T405" s="310"/>
      <c r="U405" s="310"/>
      <c r="V405" s="310"/>
      <c r="W405" s="310"/>
      <c r="X405" s="310"/>
      <c r="Y405" s="310"/>
      <c r="Z405" s="310"/>
      <c r="AA405" s="310"/>
      <c r="AB405" s="310"/>
      <c r="AC405" s="310"/>
      <c r="AD405" s="310"/>
      <c r="AE405" s="310"/>
      <c r="AF405" s="310"/>
    </row>
    <row r="406" spans="1:32" s="285" customFormat="1" ht="22.5" customHeight="1">
      <c r="A406" s="316" t="s">
        <v>3133</v>
      </c>
      <c r="B406" s="310"/>
      <c r="C406" s="317" t="s">
        <v>3366</v>
      </c>
      <c r="D406" s="318"/>
      <c r="E406" s="352" t="s">
        <v>2999</v>
      </c>
      <c r="F406" s="318" t="s">
        <v>3364</v>
      </c>
      <c r="G406" s="290">
        <v>39</v>
      </c>
      <c r="H406" s="310"/>
      <c r="I406" s="319"/>
      <c r="J406" s="320" t="s">
        <v>1173</v>
      </c>
      <c r="K406" s="321">
        <v>726</v>
      </c>
      <c r="L406" s="322"/>
      <c r="M406" s="323"/>
      <c r="N406" s="322"/>
      <c r="O406" s="324">
        <v>2</v>
      </c>
      <c r="P406" s="322"/>
      <c r="Q406" s="322"/>
      <c r="R406" s="321">
        <v>19.456800000000001</v>
      </c>
      <c r="S406" s="310"/>
      <c r="T406" s="310"/>
      <c r="U406" s="310"/>
      <c r="V406" s="310"/>
      <c r="W406" s="310"/>
      <c r="X406" s="310"/>
      <c r="Y406" s="310"/>
      <c r="Z406" s="310"/>
      <c r="AA406" s="310"/>
      <c r="AB406" s="310"/>
      <c r="AC406" s="310"/>
      <c r="AD406" s="310"/>
      <c r="AE406" s="310"/>
      <c r="AF406" s="310"/>
    </row>
    <row r="407" spans="1:32" s="285" customFormat="1" ht="22.5" customHeight="1">
      <c r="A407" s="316" t="s">
        <v>3150</v>
      </c>
      <c r="B407" s="310"/>
      <c r="C407" s="317" t="s">
        <v>3366</v>
      </c>
      <c r="D407" s="318"/>
      <c r="E407" s="352" t="s">
        <v>3013</v>
      </c>
      <c r="F407" s="318" t="s">
        <v>3364</v>
      </c>
      <c r="G407" s="290">
        <v>1</v>
      </c>
      <c r="H407" s="310"/>
      <c r="I407" s="319"/>
      <c r="J407" s="320" t="s">
        <v>1173</v>
      </c>
      <c r="K407" s="321">
        <v>3901</v>
      </c>
      <c r="L407" s="322"/>
      <c r="M407" s="323"/>
      <c r="N407" s="322"/>
      <c r="O407" s="324">
        <v>1</v>
      </c>
      <c r="P407" s="322"/>
      <c r="Q407" s="322"/>
      <c r="R407" s="321">
        <v>52.273399999999995</v>
      </c>
      <c r="S407" s="310"/>
      <c r="T407" s="310"/>
      <c r="U407" s="310"/>
      <c r="V407" s="310"/>
      <c r="W407" s="310"/>
      <c r="X407" s="310"/>
      <c r="Y407" s="310"/>
      <c r="Z407" s="310"/>
      <c r="AA407" s="310"/>
      <c r="AB407" s="310"/>
      <c r="AC407" s="310"/>
      <c r="AD407" s="310"/>
      <c r="AE407" s="310"/>
      <c r="AF407" s="310"/>
    </row>
    <row r="408" spans="1:32" s="285" customFormat="1" ht="22.5" customHeight="1">
      <c r="A408" s="316" t="s">
        <v>3151</v>
      </c>
      <c r="B408" s="310"/>
      <c r="C408" s="317" t="s">
        <v>3366</v>
      </c>
      <c r="D408" s="318"/>
      <c r="E408" s="352" t="s">
        <v>3013</v>
      </c>
      <c r="F408" s="318" t="s">
        <v>3364</v>
      </c>
      <c r="G408" s="290">
        <v>1</v>
      </c>
      <c r="H408" s="310"/>
      <c r="I408" s="319"/>
      <c r="J408" s="320" t="s">
        <v>1173</v>
      </c>
      <c r="K408" s="321">
        <v>3901</v>
      </c>
      <c r="L408" s="322"/>
      <c r="M408" s="323"/>
      <c r="N408" s="322"/>
      <c r="O408" s="324">
        <v>1</v>
      </c>
      <c r="P408" s="322"/>
      <c r="Q408" s="322"/>
      <c r="R408" s="321">
        <v>52.273399999999995</v>
      </c>
      <c r="S408" s="310"/>
      <c r="T408" s="310"/>
      <c r="U408" s="310"/>
      <c r="V408" s="310"/>
      <c r="W408" s="310"/>
      <c r="X408" s="310"/>
      <c r="Y408" s="310"/>
      <c r="Z408" s="310"/>
      <c r="AA408" s="310"/>
      <c r="AB408" s="310"/>
      <c r="AC408" s="310"/>
      <c r="AD408" s="310"/>
      <c r="AE408" s="310"/>
      <c r="AF408" s="310"/>
    </row>
    <row r="409" spans="1:32" s="285" customFormat="1" ht="22.5" customHeight="1">
      <c r="A409" s="316" t="s">
        <v>3134</v>
      </c>
      <c r="B409" s="310"/>
      <c r="C409" s="317" t="s">
        <v>3366</v>
      </c>
      <c r="D409" s="318"/>
      <c r="E409" s="352" t="s">
        <v>3013</v>
      </c>
      <c r="F409" s="318" t="s">
        <v>3364</v>
      </c>
      <c r="G409" s="290">
        <v>2</v>
      </c>
      <c r="H409" s="310"/>
      <c r="I409" s="319"/>
      <c r="J409" s="320" t="s">
        <v>1173</v>
      </c>
      <c r="K409" s="321">
        <v>3901</v>
      </c>
      <c r="L409" s="322"/>
      <c r="M409" s="323"/>
      <c r="N409" s="322"/>
      <c r="O409" s="324">
        <v>1</v>
      </c>
      <c r="P409" s="322"/>
      <c r="Q409" s="322"/>
      <c r="R409" s="321">
        <v>52.273399999999995</v>
      </c>
      <c r="S409" s="310"/>
      <c r="T409" s="310"/>
      <c r="U409" s="310"/>
      <c r="V409" s="310"/>
      <c r="W409" s="310"/>
      <c r="X409" s="310"/>
      <c r="Y409" s="310"/>
      <c r="Z409" s="310"/>
      <c r="AA409" s="310"/>
      <c r="AB409" s="310"/>
      <c r="AC409" s="310"/>
      <c r="AD409" s="310"/>
      <c r="AE409" s="310"/>
      <c r="AF409" s="310"/>
    </row>
    <row r="410" spans="1:32" s="285" customFormat="1" ht="22.5" customHeight="1">
      <c r="A410" s="316" t="s">
        <v>3152</v>
      </c>
      <c r="B410" s="310"/>
      <c r="C410" s="317" t="s">
        <v>3366</v>
      </c>
      <c r="D410" s="318"/>
      <c r="E410" s="352" t="s">
        <v>3013</v>
      </c>
      <c r="F410" s="318" t="s">
        <v>3364</v>
      </c>
      <c r="G410" s="290">
        <v>3</v>
      </c>
      <c r="H410" s="310"/>
      <c r="I410" s="319"/>
      <c r="J410" s="320" t="s">
        <v>1173</v>
      </c>
      <c r="K410" s="321">
        <v>3901</v>
      </c>
      <c r="L410" s="322"/>
      <c r="M410" s="323"/>
      <c r="N410" s="322"/>
      <c r="O410" s="324">
        <v>1</v>
      </c>
      <c r="P410" s="322"/>
      <c r="Q410" s="322"/>
      <c r="R410" s="321">
        <v>52.273399999999995</v>
      </c>
      <c r="S410" s="310"/>
      <c r="T410" s="310"/>
      <c r="U410" s="310"/>
      <c r="V410" s="310"/>
      <c r="W410" s="310"/>
      <c r="X410" s="310"/>
      <c r="Y410" s="310"/>
      <c r="Z410" s="310"/>
      <c r="AA410" s="310"/>
      <c r="AB410" s="310"/>
      <c r="AC410" s="310"/>
      <c r="AD410" s="310"/>
      <c r="AE410" s="310"/>
      <c r="AF410" s="310"/>
    </row>
    <row r="411" spans="1:32" s="285" customFormat="1" ht="22.5" customHeight="1">
      <c r="A411" s="316" t="s">
        <v>3153</v>
      </c>
      <c r="B411" s="310"/>
      <c r="C411" s="317" t="s">
        <v>3366</v>
      </c>
      <c r="D411" s="318"/>
      <c r="E411" s="352" t="s">
        <v>3013</v>
      </c>
      <c r="F411" s="318" t="s">
        <v>3364</v>
      </c>
      <c r="G411" s="290">
        <v>5</v>
      </c>
      <c r="H411" s="310"/>
      <c r="I411" s="319"/>
      <c r="J411" s="320" t="s">
        <v>1173</v>
      </c>
      <c r="K411" s="321">
        <v>3901</v>
      </c>
      <c r="L411" s="322"/>
      <c r="M411" s="323"/>
      <c r="N411" s="322"/>
      <c r="O411" s="324">
        <v>1</v>
      </c>
      <c r="P411" s="322"/>
      <c r="Q411" s="322"/>
      <c r="R411" s="321">
        <v>52.273399999999995</v>
      </c>
      <c r="S411" s="310"/>
      <c r="T411" s="310"/>
      <c r="U411" s="310"/>
      <c r="V411" s="310"/>
      <c r="W411" s="310"/>
      <c r="X411" s="310"/>
      <c r="Y411" s="310"/>
      <c r="Z411" s="310"/>
      <c r="AA411" s="310"/>
      <c r="AB411" s="310"/>
      <c r="AC411" s="310"/>
      <c r="AD411" s="310"/>
      <c r="AE411" s="310"/>
      <c r="AF411" s="310"/>
    </row>
    <row r="412" spans="1:32" s="285" customFormat="1" ht="22.5" customHeight="1">
      <c r="A412" s="316" t="s">
        <v>3135</v>
      </c>
      <c r="B412" s="310"/>
      <c r="C412" s="317" t="s">
        <v>3366</v>
      </c>
      <c r="D412" s="318"/>
      <c r="E412" s="352" t="s">
        <v>3013</v>
      </c>
      <c r="F412" s="318" t="s">
        <v>3364</v>
      </c>
      <c r="G412" s="290">
        <v>8</v>
      </c>
      <c r="H412" s="310"/>
      <c r="I412" s="319"/>
      <c r="J412" s="320" t="s">
        <v>1173</v>
      </c>
      <c r="K412" s="321">
        <v>3901</v>
      </c>
      <c r="L412" s="322"/>
      <c r="M412" s="323"/>
      <c r="N412" s="322"/>
      <c r="O412" s="324">
        <v>1</v>
      </c>
      <c r="P412" s="322"/>
      <c r="Q412" s="322"/>
      <c r="R412" s="321">
        <v>52.273399999999995</v>
      </c>
      <c r="S412" s="310"/>
      <c r="T412" s="310"/>
      <c r="U412" s="310"/>
      <c r="V412" s="310"/>
      <c r="W412" s="310"/>
      <c r="X412" s="310"/>
      <c r="Y412" s="310"/>
      <c r="Z412" s="310"/>
      <c r="AA412" s="310"/>
      <c r="AB412" s="310"/>
      <c r="AC412" s="310"/>
      <c r="AD412" s="310"/>
      <c r="AE412" s="310"/>
      <c r="AF412" s="310"/>
    </row>
    <row r="413" spans="1:32" s="285" customFormat="1" ht="22.5" customHeight="1">
      <c r="A413" s="316" t="s">
        <v>3136</v>
      </c>
      <c r="B413" s="310"/>
      <c r="C413" s="317" t="s">
        <v>3366</v>
      </c>
      <c r="D413" s="318"/>
      <c r="E413" s="352" t="s">
        <v>3013</v>
      </c>
      <c r="F413" s="318" t="s">
        <v>3364</v>
      </c>
      <c r="G413" s="290">
        <v>13</v>
      </c>
      <c r="H413" s="310"/>
      <c r="I413" s="319"/>
      <c r="J413" s="320" t="s">
        <v>1173</v>
      </c>
      <c r="K413" s="321">
        <v>3901</v>
      </c>
      <c r="L413" s="322"/>
      <c r="M413" s="323"/>
      <c r="N413" s="322"/>
      <c r="O413" s="324">
        <v>1</v>
      </c>
      <c r="P413" s="322"/>
      <c r="Q413" s="322"/>
      <c r="R413" s="321">
        <v>52.273399999999995</v>
      </c>
      <c r="S413" s="310"/>
      <c r="T413" s="310"/>
      <c r="U413" s="310"/>
      <c r="V413" s="310"/>
      <c r="W413" s="310"/>
      <c r="X413" s="310"/>
      <c r="Y413" s="310"/>
      <c r="Z413" s="310"/>
      <c r="AA413" s="310"/>
      <c r="AB413" s="310"/>
      <c r="AC413" s="310"/>
      <c r="AD413" s="310"/>
      <c r="AE413" s="310"/>
      <c r="AF413" s="310"/>
    </row>
    <row r="414" spans="1:32" s="285" customFormat="1" ht="22.5" customHeight="1">
      <c r="A414" s="316" t="s">
        <v>3137</v>
      </c>
      <c r="B414" s="310"/>
      <c r="C414" s="317" t="s">
        <v>3366</v>
      </c>
      <c r="D414" s="318"/>
      <c r="E414" s="352" t="s">
        <v>3013</v>
      </c>
      <c r="F414" s="318" t="s">
        <v>3364</v>
      </c>
      <c r="G414" s="290">
        <v>14</v>
      </c>
      <c r="H414" s="310"/>
      <c r="I414" s="319"/>
      <c r="J414" s="320" t="s">
        <v>1173</v>
      </c>
      <c r="K414" s="321">
        <v>3901</v>
      </c>
      <c r="L414" s="322"/>
      <c r="M414" s="323"/>
      <c r="N414" s="322"/>
      <c r="O414" s="324">
        <v>1</v>
      </c>
      <c r="P414" s="322"/>
      <c r="Q414" s="322"/>
      <c r="R414" s="321">
        <v>52.273399999999995</v>
      </c>
      <c r="S414" s="310"/>
      <c r="T414" s="310"/>
      <c r="U414" s="310"/>
      <c r="V414" s="310"/>
      <c r="W414" s="310"/>
      <c r="X414" s="310"/>
      <c r="Y414" s="310"/>
      <c r="Z414" s="310"/>
      <c r="AA414" s="310"/>
      <c r="AB414" s="310"/>
      <c r="AC414" s="310"/>
      <c r="AD414" s="310"/>
      <c r="AE414" s="310"/>
      <c r="AF414" s="310"/>
    </row>
    <row r="415" spans="1:32" s="285" customFormat="1" ht="22.5" customHeight="1">
      <c r="A415" s="316" t="s">
        <v>3154</v>
      </c>
      <c r="B415" s="310"/>
      <c r="C415" s="317" t="s">
        <v>3366</v>
      </c>
      <c r="D415" s="318"/>
      <c r="E415" s="352" t="s">
        <v>3013</v>
      </c>
      <c r="F415" s="318" t="s">
        <v>3364</v>
      </c>
      <c r="G415" s="290">
        <v>16</v>
      </c>
      <c r="H415" s="310"/>
      <c r="I415" s="319"/>
      <c r="J415" s="320" t="s">
        <v>1173</v>
      </c>
      <c r="K415" s="321">
        <v>3901</v>
      </c>
      <c r="L415" s="322"/>
      <c r="M415" s="323"/>
      <c r="N415" s="322"/>
      <c r="O415" s="324">
        <v>1</v>
      </c>
      <c r="P415" s="322"/>
      <c r="Q415" s="322"/>
      <c r="R415" s="321">
        <v>52.273399999999995</v>
      </c>
      <c r="S415" s="310"/>
      <c r="T415" s="310"/>
      <c r="U415" s="310"/>
      <c r="V415" s="310"/>
      <c r="W415" s="310"/>
      <c r="X415" s="310"/>
      <c r="Y415" s="310"/>
      <c r="Z415" s="310"/>
      <c r="AA415" s="310"/>
      <c r="AB415" s="310"/>
      <c r="AC415" s="310"/>
      <c r="AD415" s="310"/>
      <c r="AE415" s="310"/>
      <c r="AF415" s="310"/>
    </row>
    <row r="416" spans="1:32" s="285" customFormat="1" ht="22.5" customHeight="1">
      <c r="A416" s="316" t="s">
        <v>3138</v>
      </c>
      <c r="B416" s="310"/>
      <c r="C416" s="317" t="s">
        <v>3366</v>
      </c>
      <c r="D416" s="318"/>
      <c r="E416" s="352" t="s">
        <v>3013</v>
      </c>
      <c r="F416" s="318" t="s">
        <v>3364</v>
      </c>
      <c r="G416" s="290">
        <v>25</v>
      </c>
      <c r="H416" s="310"/>
      <c r="I416" s="319"/>
      <c r="J416" s="320" t="s">
        <v>1173</v>
      </c>
      <c r="K416" s="321">
        <v>3901</v>
      </c>
      <c r="L416" s="322"/>
      <c r="M416" s="323"/>
      <c r="N416" s="322"/>
      <c r="O416" s="324">
        <v>1</v>
      </c>
      <c r="P416" s="322"/>
      <c r="Q416" s="322"/>
      <c r="R416" s="321">
        <v>52.273399999999995</v>
      </c>
      <c r="S416" s="310"/>
      <c r="T416" s="310"/>
      <c r="U416" s="310"/>
      <c r="V416" s="310"/>
      <c r="W416" s="310"/>
      <c r="X416" s="310"/>
      <c r="Y416" s="310"/>
      <c r="Z416" s="310"/>
      <c r="AA416" s="310"/>
      <c r="AB416" s="310"/>
      <c r="AC416" s="310"/>
      <c r="AD416" s="310"/>
      <c r="AE416" s="310"/>
      <c r="AF416" s="310"/>
    </row>
    <row r="417" spans="1:32" s="285" customFormat="1" ht="22.5" customHeight="1">
      <c r="A417" s="316" t="s">
        <v>3155</v>
      </c>
      <c r="B417" s="310"/>
      <c r="C417" s="317" t="s">
        <v>3366</v>
      </c>
      <c r="D417" s="318"/>
      <c r="E417" s="352" t="s">
        <v>3013</v>
      </c>
      <c r="F417" s="318" t="s">
        <v>3364</v>
      </c>
      <c r="G417" s="290">
        <v>26</v>
      </c>
      <c r="H417" s="310"/>
      <c r="I417" s="319"/>
      <c r="J417" s="320" t="s">
        <v>1173</v>
      </c>
      <c r="K417" s="321">
        <v>3901</v>
      </c>
      <c r="L417" s="322"/>
      <c r="M417" s="323"/>
      <c r="N417" s="322"/>
      <c r="O417" s="324">
        <v>1</v>
      </c>
      <c r="P417" s="322"/>
      <c r="Q417" s="322"/>
      <c r="R417" s="321">
        <v>52.273399999999995</v>
      </c>
      <c r="S417" s="310"/>
      <c r="T417" s="310"/>
      <c r="U417" s="310"/>
      <c r="V417" s="310"/>
      <c r="W417" s="310"/>
      <c r="X417" s="310"/>
      <c r="Y417" s="310"/>
      <c r="Z417" s="310"/>
      <c r="AA417" s="310"/>
      <c r="AB417" s="310"/>
      <c r="AC417" s="310"/>
      <c r="AD417" s="310"/>
      <c r="AE417" s="310"/>
      <c r="AF417" s="310"/>
    </row>
    <row r="418" spans="1:32" s="285" customFormat="1" ht="22.5" customHeight="1">
      <c r="A418" s="316" t="s">
        <v>3156</v>
      </c>
      <c r="B418" s="310"/>
      <c r="C418" s="317" t="s">
        <v>3366</v>
      </c>
      <c r="D418" s="318"/>
      <c r="E418" s="352" t="s">
        <v>3013</v>
      </c>
      <c r="F418" s="318" t="s">
        <v>3364</v>
      </c>
      <c r="G418" s="290">
        <v>28</v>
      </c>
      <c r="H418" s="310"/>
      <c r="I418" s="319"/>
      <c r="J418" s="320" t="s">
        <v>1173</v>
      </c>
      <c r="K418" s="321">
        <v>3901</v>
      </c>
      <c r="L418" s="322"/>
      <c r="M418" s="323"/>
      <c r="N418" s="322"/>
      <c r="O418" s="324">
        <v>1</v>
      </c>
      <c r="P418" s="322"/>
      <c r="Q418" s="322"/>
      <c r="R418" s="321">
        <v>52.273399999999995</v>
      </c>
      <c r="S418" s="310"/>
      <c r="T418" s="310"/>
      <c r="U418" s="310"/>
      <c r="V418" s="310"/>
      <c r="W418" s="310"/>
      <c r="X418" s="310"/>
      <c r="Y418" s="310"/>
      <c r="Z418" s="310"/>
      <c r="AA418" s="310"/>
      <c r="AB418" s="310"/>
      <c r="AC418" s="310"/>
      <c r="AD418" s="310"/>
      <c r="AE418" s="310"/>
      <c r="AF418" s="310"/>
    </row>
    <row r="419" spans="1:32" s="285" customFormat="1" ht="22.5" customHeight="1">
      <c r="A419" s="316" t="s">
        <v>3157</v>
      </c>
      <c r="B419" s="310"/>
      <c r="C419" s="317" t="s">
        <v>3366</v>
      </c>
      <c r="D419" s="318"/>
      <c r="E419" s="352" t="s">
        <v>3013</v>
      </c>
      <c r="F419" s="318" t="s">
        <v>3364</v>
      </c>
      <c r="G419" s="290">
        <v>31</v>
      </c>
      <c r="H419" s="310"/>
      <c r="I419" s="319"/>
      <c r="J419" s="320" t="s">
        <v>1173</v>
      </c>
      <c r="K419" s="321">
        <v>1041</v>
      </c>
      <c r="L419" s="322"/>
      <c r="M419" s="323"/>
      <c r="N419" s="322"/>
      <c r="O419" s="324">
        <v>2</v>
      </c>
      <c r="P419" s="322"/>
      <c r="Q419" s="322"/>
      <c r="R419" s="321">
        <v>27.898799999999998</v>
      </c>
      <c r="S419" s="310"/>
      <c r="T419" s="310"/>
      <c r="U419" s="310"/>
      <c r="V419" s="310"/>
      <c r="W419" s="310"/>
      <c r="X419" s="310"/>
      <c r="Y419" s="310"/>
      <c r="Z419" s="310"/>
      <c r="AA419" s="310"/>
      <c r="AB419" s="310"/>
      <c r="AC419" s="310"/>
      <c r="AD419" s="310"/>
      <c r="AE419" s="310"/>
      <c r="AF419" s="310"/>
    </row>
    <row r="420" spans="1:32" s="285" customFormat="1" ht="22.5" customHeight="1">
      <c r="A420" s="316" t="s">
        <v>3158</v>
      </c>
      <c r="B420" s="310"/>
      <c r="C420" s="317" t="s">
        <v>3366</v>
      </c>
      <c r="D420" s="318"/>
      <c r="E420" s="352" t="s">
        <v>3013</v>
      </c>
      <c r="F420" s="318" t="s">
        <v>3364</v>
      </c>
      <c r="G420" s="290">
        <v>34</v>
      </c>
      <c r="H420" s="310"/>
      <c r="I420" s="319"/>
      <c r="J420" s="320" t="s">
        <v>1173</v>
      </c>
      <c r="K420" s="321">
        <v>786</v>
      </c>
      <c r="L420" s="322"/>
      <c r="M420" s="323"/>
      <c r="N420" s="322"/>
      <c r="O420" s="324">
        <v>1</v>
      </c>
      <c r="P420" s="322"/>
      <c r="Q420" s="322"/>
      <c r="R420" s="321">
        <v>10.532400000000001</v>
      </c>
      <c r="S420" s="310"/>
      <c r="T420" s="310"/>
      <c r="U420" s="310"/>
      <c r="V420" s="310"/>
      <c r="W420" s="310"/>
      <c r="X420" s="310"/>
      <c r="Y420" s="310"/>
      <c r="Z420" s="310"/>
      <c r="AA420" s="310"/>
      <c r="AB420" s="310"/>
      <c r="AC420" s="310"/>
      <c r="AD420" s="310"/>
      <c r="AE420" s="310"/>
      <c r="AF420" s="310"/>
    </row>
    <row r="421" spans="1:32" s="285" customFormat="1" ht="22.5" customHeight="1">
      <c r="A421" s="316" t="s">
        <v>3139</v>
      </c>
      <c r="B421" s="310"/>
      <c r="C421" s="317" t="s">
        <v>3366</v>
      </c>
      <c r="D421" s="318"/>
      <c r="E421" s="352" t="s">
        <v>3013</v>
      </c>
      <c r="F421" s="318" t="s">
        <v>3364</v>
      </c>
      <c r="G421" s="290">
        <v>35</v>
      </c>
      <c r="H421" s="310"/>
      <c r="I421" s="319"/>
      <c r="J421" s="320" t="s">
        <v>1173</v>
      </c>
      <c r="K421" s="321">
        <v>786</v>
      </c>
      <c r="L421" s="322"/>
      <c r="M421" s="323"/>
      <c r="N421" s="322"/>
      <c r="O421" s="324">
        <v>1</v>
      </c>
      <c r="P421" s="322"/>
      <c r="Q421" s="322"/>
      <c r="R421" s="321">
        <v>10.532400000000001</v>
      </c>
      <c r="S421" s="310"/>
      <c r="T421" s="310"/>
      <c r="U421" s="310"/>
      <c r="V421" s="310"/>
      <c r="W421" s="310"/>
      <c r="X421" s="310"/>
      <c r="Y421" s="310"/>
      <c r="Z421" s="310"/>
      <c r="AA421" s="310"/>
      <c r="AB421" s="310"/>
      <c r="AC421" s="310"/>
      <c r="AD421" s="310"/>
      <c r="AE421" s="310"/>
      <c r="AF421" s="310"/>
    </row>
    <row r="422" spans="1:32" s="285" customFormat="1" ht="22.5" customHeight="1">
      <c r="A422" s="316" t="s">
        <v>3159</v>
      </c>
      <c r="B422" s="310"/>
      <c r="C422" s="317" t="s">
        <v>3366</v>
      </c>
      <c r="D422" s="318"/>
      <c r="E422" s="352" t="s">
        <v>3013</v>
      </c>
      <c r="F422" s="318" t="s">
        <v>3364</v>
      </c>
      <c r="G422" s="290">
        <v>36</v>
      </c>
      <c r="H422" s="310"/>
      <c r="I422" s="319"/>
      <c r="J422" s="320" t="s">
        <v>1173</v>
      </c>
      <c r="K422" s="321">
        <v>365</v>
      </c>
      <c r="L422" s="322"/>
      <c r="M422" s="323"/>
      <c r="N422" s="322"/>
      <c r="O422" s="324">
        <v>1</v>
      </c>
      <c r="P422" s="322"/>
      <c r="Q422" s="322"/>
      <c r="R422" s="321">
        <v>4.891</v>
      </c>
      <c r="S422" s="310"/>
      <c r="T422" s="310"/>
      <c r="U422" s="310"/>
      <c r="V422" s="310"/>
      <c r="W422" s="310"/>
      <c r="X422" s="310"/>
      <c r="Y422" s="310"/>
      <c r="Z422" s="310"/>
      <c r="AA422" s="310"/>
      <c r="AB422" s="310"/>
      <c r="AC422" s="310"/>
      <c r="AD422" s="310"/>
      <c r="AE422" s="310"/>
      <c r="AF422" s="310"/>
    </row>
    <row r="423" spans="1:32" s="285" customFormat="1" ht="22.5" customHeight="1">
      <c r="A423" s="316" t="s">
        <v>3160</v>
      </c>
      <c r="B423" s="310"/>
      <c r="C423" s="317" t="s">
        <v>3366</v>
      </c>
      <c r="D423" s="318"/>
      <c r="E423" s="352" t="s">
        <v>3013</v>
      </c>
      <c r="F423" s="318" t="s">
        <v>3364</v>
      </c>
      <c r="G423" s="290">
        <v>37</v>
      </c>
      <c r="H423" s="310"/>
      <c r="I423" s="319"/>
      <c r="J423" s="320" t="s">
        <v>1173</v>
      </c>
      <c r="K423" s="321">
        <v>365</v>
      </c>
      <c r="L423" s="322"/>
      <c r="M423" s="323"/>
      <c r="N423" s="322"/>
      <c r="O423" s="324">
        <v>2</v>
      </c>
      <c r="P423" s="322"/>
      <c r="Q423" s="322"/>
      <c r="R423" s="321">
        <v>9.782</v>
      </c>
      <c r="S423" s="310"/>
      <c r="T423" s="310"/>
      <c r="U423" s="310"/>
      <c r="V423" s="310"/>
      <c r="W423" s="310"/>
      <c r="X423" s="310"/>
      <c r="Y423" s="310"/>
      <c r="Z423" s="310"/>
      <c r="AA423" s="310"/>
      <c r="AB423" s="310"/>
      <c r="AC423" s="310"/>
      <c r="AD423" s="310"/>
      <c r="AE423" s="310"/>
      <c r="AF423" s="310"/>
    </row>
    <row r="424" spans="1:32" s="285" customFormat="1" ht="22.5" customHeight="1">
      <c r="A424" s="316" t="s">
        <v>3161</v>
      </c>
      <c r="B424" s="310"/>
      <c r="C424" s="317" t="s">
        <v>3366</v>
      </c>
      <c r="D424" s="318"/>
      <c r="E424" s="352" t="s">
        <v>3013</v>
      </c>
      <c r="F424" s="318" t="s">
        <v>3364</v>
      </c>
      <c r="G424" s="290">
        <v>41</v>
      </c>
      <c r="H424" s="310"/>
      <c r="I424" s="319"/>
      <c r="J424" s="320" t="s">
        <v>1173</v>
      </c>
      <c r="K424" s="321">
        <v>1041</v>
      </c>
      <c r="L424" s="322"/>
      <c r="M424" s="323"/>
      <c r="N424" s="322"/>
      <c r="O424" s="324">
        <v>2</v>
      </c>
      <c r="P424" s="322"/>
      <c r="Q424" s="322"/>
      <c r="R424" s="321">
        <v>27.898799999999998</v>
      </c>
      <c r="S424" s="310"/>
      <c r="T424" s="310"/>
      <c r="U424" s="310"/>
      <c r="V424" s="310"/>
      <c r="W424" s="310"/>
      <c r="X424" s="310"/>
      <c r="Y424" s="310"/>
      <c r="Z424" s="310"/>
      <c r="AA424" s="310"/>
      <c r="AB424" s="310"/>
      <c r="AC424" s="310"/>
      <c r="AD424" s="310"/>
      <c r="AE424" s="310"/>
      <c r="AF424" s="310"/>
    </row>
    <row r="425" spans="1:32" s="285" customFormat="1" ht="22.5" customHeight="1">
      <c r="A425" s="316" t="s">
        <v>3162</v>
      </c>
      <c r="B425" s="310"/>
      <c r="C425" s="317" t="s">
        <v>3366</v>
      </c>
      <c r="D425" s="318"/>
      <c r="E425" s="352" t="s">
        <v>3013</v>
      </c>
      <c r="F425" s="318" t="s">
        <v>3364</v>
      </c>
      <c r="G425" s="290">
        <v>43</v>
      </c>
      <c r="H425" s="310"/>
      <c r="I425" s="319"/>
      <c r="J425" s="320" t="s">
        <v>1173</v>
      </c>
      <c r="K425" s="321">
        <v>786</v>
      </c>
      <c r="L425" s="322"/>
      <c r="M425" s="323"/>
      <c r="N425" s="322"/>
      <c r="O425" s="324">
        <v>1</v>
      </c>
      <c r="P425" s="322"/>
      <c r="Q425" s="322"/>
      <c r="R425" s="321">
        <v>10.532400000000001</v>
      </c>
      <c r="S425" s="310"/>
      <c r="T425" s="310"/>
      <c r="U425" s="310"/>
      <c r="V425" s="310"/>
      <c r="W425" s="310"/>
      <c r="X425" s="310"/>
      <c r="Y425" s="310"/>
      <c r="Z425" s="310"/>
      <c r="AA425" s="310"/>
      <c r="AB425" s="310"/>
      <c r="AC425" s="310"/>
      <c r="AD425" s="310"/>
      <c r="AE425" s="310"/>
      <c r="AF425" s="310"/>
    </row>
    <row r="426" spans="1:32" s="285" customFormat="1" ht="22.5" customHeight="1">
      <c r="A426" s="316" t="s">
        <v>3140</v>
      </c>
      <c r="B426" s="310"/>
      <c r="C426" s="317" t="s">
        <v>3366</v>
      </c>
      <c r="D426" s="318"/>
      <c r="E426" s="352" t="s">
        <v>3013</v>
      </c>
      <c r="F426" s="318" t="s">
        <v>3364</v>
      </c>
      <c r="G426" s="290">
        <v>44</v>
      </c>
      <c r="H426" s="310"/>
      <c r="I426" s="319"/>
      <c r="J426" s="320" t="s">
        <v>1173</v>
      </c>
      <c r="K426" s="321">
        <v>786</v>
      </c>
      <c r="L426" s="322"/>
      <c r="M426" s="323"/>
      <c r="N426" s="322"/>
      <c r="O426" s="324">
        <v>1</v>
      </c>
      <c r="P426" s="322"/>
      <c r="Q426" s="322"/>
      <c r="R426" s="321">
        <v>10.532400000000001</v>
      </c>
      <c r="S426" s="310"/>
      <c r="T426" s="310"/>
      <c r="U426" s="310"/>
      <c r="V426" s="310"/>
      <c r="W426" s="310"/>
      <c r="X426" s="310"/>
      <c r="Y426" s="310"/>
      <c r="Z426" s="310"/>
      <c r="AA426" s="310"/>
      <c r="AB426" s="310"/>
      <c r="AC426" s="310"/>
      <c r="AD426" s="310"/>
      <c r="AE426" s="310"/>
      <c r="AF426" s="310"/>
    </row>
    <row r="427" spans="1:32" s="285" customFormat="1" ht="22.5" customHeight="1">
      <c r="A427" s="316" t="s">
        <v>3163</v>
      </c>
      <c r="B427" s="310"/>
      <c r="C427" s="317" t="s">
        <v>3366</v>
      </c>
      <c r="D427" s="318"/>
      <c r="E427" s="352" t="s">
        <v>3013</v>
      </c>
      <c r="F427" s="318" t="s">
        <v>3364</v>
      </c>
      <c r="G427" s="290">
        <v>45</v>
      </c>
      <c r="H427" s="310"/>
      <c r="I427" s="319"/>
      <c r="J427" s="320" t="s">
        <v>1173</v>
      </c>
      <c r="K427" s="321">
        <v>365</v>
      </c>
      <c r="L427" s="322"/>
      <c r="M427" s="323"/>
      <c r="N427" s="322"/>
      <c r="O427" s="324">
        <v>1</v>
      </c>
      <c r="P427" s="322"/>
      <c r="Q427" s="322"/>
      <c r="R427" s="321">
        <v>4.891</v>
      </c>
      <c r="S427" s="310"/>
      <c r="T427" s="310"/>
      <c r="U427" s="310"/>
      <c r="V427" s="310"/>
      <c r="W427" s="310"/>
      <c r="X427" s="310"/>
      <c r="Y427" s="310"/>
      <c r="Z427" s="310"/>
      <c r="AA427" s="310"/>
      <c r="AB427" s="310"/>
      <c r="AC427" s="310"/>
      <c r="AD427" s="310"/>
      <c r="AE427" s="310"/>
      <c r="AF427" s="310"/>
    </row>
    <row r="428" spans="1:32" s="285" customFormat="1" ht="22.5" customHeight="1">
      <c r="A428" s="316" t="s">
        <v>3164</v>
      </c>
      <c r="B428" s="310"/>
      <c r="C428" s="317" t="s">
        <v>3366</v>
      </c>
      <c r="D428" s="318"/>
      <c r="E428" s="352" t="s">
        <v>3026</v>
      </c>
      <c r="F428" s="318" t="s">
        <v>3364</v>
      </c>
      <c r="G428" s="290">
        <v>1</v>
      </c>
      <c r="H428" s="310"/>
      <c r="I428" s="319"/>
      <c r="J428" s="320" t="s">
        <v>1173</v>
      </c>
      <c r="K428" s="321">
        <v>2984</v>
      </c>
      <c r="L428" s="322"/>
      <c r="M428" s="323"/>
      <c r="N428" s="322"/>
      <c r="O428" s="324">
        <v>2</v>
      </c>
      <c r="P428" s="322"/>
      <c r="Q428" s="322"/>
      <c r="R428" s="321">
        <v>79.971199999999996</v>
      </c>
      <c r="S428" s="310"/>
      <c r="T428" s="310"/>
      <c r="U428" s="310"/>
      <c r="V428" s="310"/>
      <c r="W428" s="310"/>
      <c r="X428" s="310"/>
      <c r="Y428" s="310"/>
      <c r="Z428" s="310"/>
      <c r="AA428" s="310"/>
      <c r="AB428" s="310"/>
      <c r="AC428" s="310"/>
      <c r="AD428" s="310"/>
      <c r="AE428" s="310"/>
      <c r="AF428" s="310"/>
    </row>
    <row r="429" spans="1:32" s="285" customFormat="1" ht="22.5" customHeight="1">
      <c r="A429" s="316" t="s">
        <v>3165</v>
      </c>
      <c r="B429" s="310"/>
      <c r="C429" s="317" t="s">
        <v>3366</v>
      </c>
      <c r="D429" s="318"/>
      <c r="E429" s="352" t="s">
        <v>3026</v>
      </c>
      <c r="F429" s="318" t="s">
        <v>3364</v>
      </c>
      <c r="G429" s="290">
        <v>7</v>
      </c>
      <c r="H429" s="310"/>
      <c r="I429" s="319"/>
      <c r="J429" s="320" t="s">
        <v>1173</v>
      </c>
      <c r="K429" s="321">
        <v>2984</v>
      </c>
      <c r="L429" s="322"/>
      <c r="M429" s="323"/>
      <c r="N429" s="322"/>
      <c r="O429" s="324">
        <v>2</v>
      </c>
      <c r="P429" s="322"/>
      <c r="Q429" s="322"/>
      <c r="R429" s="321">
        <v>79.971199999999996</v>
      </c>
      <c r="S429" s="310"/>
      <c r="T429" s="310"/>
      <c r="U429" s="310"/>
      <c r="V429" s="310"/>
      <c r="W429" s="310"/>
      <c r="X429" s="310"/>
      <c r="Y429" s="310"/>
      <c r="Z429" s="310"/>
      <c r="AA429" s="310"/>
      <c r="AB429" s="310"/>
      <c r="AC429" s="310"/>
      <c r="AD429" s="310"/>
      <c r="AE429" s="310"/>
      <c r="AF429" s="310"/>
    </row>
    <row r="430" spans="1:32" s="285" customFormat="1" ht="22.5" customHeight="1">
      <c r="A430" s="316" t="s">
        <v>3166</v>
      </c>
      <c r="B430" s="310"/>
      <c r="C430" s="317" t="s">
        <v>3366</v>
      </c>
      <c r="D430" s="318"/>
      <c r="E430" s="352" t="s">
        <v>3026</v>
      </c>
      <c r="F430" s="318" t="s">
        <v>3364</v>
      </c>
      <c r="G430" s="290">
        <v>8</v>
      </c>
      <c r="H430" s="310"/>
      <c r="I430" s="319"/>
      <c r="J430" s="320" t="s">
        <v>1173</v>
      </c>
      <c r="K430" s="321">
        <v>2984</v>
      </c>
      <c r="L430" s="322"/>
      <c r="M430" s="323"/>
      <c r="N430" s="322"/>
      <c r="O430" s="324">
        <v>1</v>
      </c>
      <c r="P430" s="322"/>
      <c r="Q430" s="322"/>
      <c r="R430" s="321">
        <v>39.985599999999998</v>
      </c>
      <c r="S430" s="310"/>
      <c r="T430" s="310"/>
      <c r="U430" s="310"/>
      <c r="V430" s="310"/>
      <c r="W430" s="310"/>
      <c r="X430" s="310"/>
      <c r="Y430" s="310"/>
      <c r="Z430" s="310"/>
      <c r="AA430" s="310"/>
      <c r="AB430" s="310"/>
      <c r="AC430" s="310"/>
      <c r="AD430" s="310"/>
      <c r="AE430" s="310"/>
      <c r="AF430" s="310"/>
    </row>
    <row r="431" spans="1:32" s="285" customFormat="1" ht="22.5" customHeight="1">
      <c r="A431" s="316" t="s">
        <v>3167</v>
      </c>
      <c r="B431" s="310"/>
      <c r="C431" s="317" t="s">
        <v>3366</v>
      </c>
      <c r="D431" s="318"/>
      <c r="E431" s="352" t="s">
        <v>3026</v>
      </c>
      <c r="F431" s="318" t="s">
        <v>3364</v>
      </c>
      <c r="G431" s="290">
        <v>9</v>
      </c>
      <c r="H431" s="310"/>
      <c r="I431" s="319"/>
      <c r="J431" s="320" t="s">
        <v>1173</v>
      </c>
      <c r="K431" s="321">
        <v>2984</v>
      </c>
      <c r="L431" s="322"/>
      <c r="M431" s="323"/>
      <c r="N431" s="322"/>
      <c r="O431" s="324">
        <v>1</v>
      </c>
      <c r="P431" s="322"/>
      <c r="Q431" s="322"/>
      <c r="R431" s="321">
        <v>39.985599999999998</v>
      </c>
      <c r="S431" s="310"/>
      <c r="T431" s="310"/>
      <c r="U431" s="310"/>
      <c r="V431" s="310"/>
      <c r="W431" s="310"/>
      <c r="X431" s="310"/>
      <c r="Y431" s="310"/>
      <c r="Z431" s="310"/>
      <c r="AA431" s="310"/>
      <c r="AB431" s="310"/>
      <c r="AC431" s="310"/>
      <c r="AD431" s="310"/>
      <c r="AE431" s="310"/>
      <c r="AF431" s="310"/>
    </row>
    <row r="432" spans="1:32" s="285" customFormat="1" ht="22.5" customHeight="1">
      <c r="A432" s="316" t="s">
        <v>3168</v>
      </c>
      <c r="B432" s="310"/>
      <c r="C432" s="317" t="s">
        <v>3366</v>
      </c>
      <c r="D432" s="318"/>
      <c r="E432" s="352" t="s">
        <v>3026</v>
      </c>
      <c r="F432" s="318" t="s">
        <v>3364</v>
      </c>
      <c r="G432" s="290">
        <v>10</v>
      </c>
      <c r="H432" s="310"/>
      <c r="I432" s="319"/>
      <c r="J432" s="320" t="s">
        <v>1173</v>
      </c>
      <c r="K432" s="321">
        <v>2984</v>
      </c>
      <c r="L432" s="322"/>
      <c r="M432" s="323"/>
      <c r="N432" s="322"/>
      <c r="O432" s="324">
        <v>1</v>
      </c>
      <c r="P432" s="322"/>
      <c r="Q432" s="322"/>
      <c r="R432" s="321">
        <v>39.985599999999998</v>
      </c>
      <c r="S432" s="310"/>
      <c r="T432" s="310"/>
      <c r="U432" s="310"/>
      <c r="V432" s="310"/>
      <c r="W432" s="310"/>
      <c r="X432" s="310"/>
      <c r="Y432" s="310"/>
      <c r="Z432" s="310"/>
      <c r="AA432" s="310"/>
      <c r="AB432" s="310"/>
      <c r="AC432" s="310"/>
      <c r="AD432" s="310"/>
      <c r="AE432" s="310"/>
      <c r="AF432" s="310"/>
    </row>
    <row r="433" spans="1:32" s="285" customFormat="1" ht="22.5" customHeight="1">
      <c r="A433" s="316" t="s">
        <v>3169</v>
      </c>
      <c r="B433" s="310"/>
      <c r="C433" s="317" t="s">
        <v>3366</v>
      </c>
      <c r="D433" s="318"/>
      <c r="E433" s="352" t="s">
        <v>3026</v>
      </c>
      <c r="F433" s="318" t="s">
        <v>3364</v>
      </c>
      <c r="G433" s="290">
        <v>13</v>
      </c>
      <c r="H433" s="310"/>
      <c r="I433" s="319"/>
      <c r="J433" s="320" t="s">
        <v>1173</v>
      </c>
      <c r="K433" s="321">
        <v>2984</v>
      </c>
      <c r="L433" s="322"/>
      <c r="M433" s="323"/>
      <c r="N433" s="322"/>
      <c r="O433" s="324">
        <v>2</v>
      </c>
      <c r="P433" s="322"/>
      <c r="Q433" s="322"/>
      <c r="R433" s="321">
        <v>79.971199999999996</v>
      </c>
      <c r="S433" s="310"/>
      <c r="T433" s="310"/>
      <c r="U433" s="310"/>
      <c r="V433" s="310"/>
      <c r="W433" s="310"/>
      <c r="X433" s="310"/>
      <c r="Y433" s="310"/>
      <c r="Z433" s="310"/>
      <c r="AA433" s="310"/>
      <c r="AB433" s="310"/>
      <c r="AC433" s="310"/>
      <c r="AD433" s="310"/>
      <c r="AE433" s="310"/>
      <c r="AF433" s="310"/>
    </row>
    <row r="434" spans="1:32" s="285" customFormat="1" ht="22.5" customHeight="1">
      <c r="A434" s="316" t="s">
        <v>3170</v>
      </c>
      <c r="B434" s="310"/>
      <c r="C434" s="317" t="s">
        <v>3366</v>
      </c>
      <c r="D434" s="318"/>
      <c r="E434" s="352" t="s">
        <v>3026</v>
      </c>
      <c r="F434" s="318" t="s">
        <v>3364</v>
      </c>
      <c r="G434" s="290">
        <v>14</v>
      </c>
      <c r="H434" s="310"/>
      <c r="I434" s="319"/>
      <c r="J434" s="320" t="s">
        <v>1173</v>
      </c>
      <c r="K434" s="321">
        <v>2984</v>
      </c>
      <c r="L434" s="322"/>
      <c r="M434" s="323"/>
      <c r="N434" s="322"/>
      <c r="O434" s="324">
        <v>2</v>
      </c>
      <c r="P434" s="322"/>
      <c r="Q434" s="322"/>
      <c r="R434" s="321">
        <v>79.971199999999996</v>
      </c>
      <c r="S434" s="310"/>
      <c r="T434" s="310"/>
      <c r="U434" s="310"/>
      <c r="V434" s="310"/>
      <c r="W434" s="310"/>
      <c r="X434" s="310"/>
      <c r="Y434" s="310"/>
      <c r="Z434" s="310"/>
      <c r="AA434" s="310"/>
      <c r="AB434" s="310"/>
      <c r="AC434" s="310"/>
      <c r="AD434" s="310"/>
      <c r="AE434" s="310"/>
      <c r="AF434" s="310"/>
    </row>
    <row r="435" spans="1:32" s="285" customFormat="1" ht="22.5" customHeight="1">
      <c r="A435" s="316" t="s">
        <v>3171</v>
      </c>
      <c r="B435" s="310"/>
      <c r="C435" s="317" t="s">
        <v>3366</v>
      </c>
      <c r="D435" s="318"/>
      <c r="E435" s="352" t="s">
        <v>3026</v>
      </c>
      <c r="F435" s="318" t="s">
        <v>3364</v>
      </c>
      <c r="G435" s="290">
        <v>15</v>
      </c>
      <c r="H435" s="310"/>
      <c r="I435" s="319"/>
      <c r="J435" s="320" t="s">
        <v>1173</v>
      </c>
      <c r="K435" s="321">
        <v>2984</v>
      </c>
      <c r="L435" s="322"/>
      <c r="M435" s="323"/>
      <c r="N435" s="322"/>
      <c r="O435" s="324">
        <v>1</v>
      </c>
      <c r="P435" s="322"/>
      <c r="Q435" s="322"/>
      <c r="R435" s="321">
        <v>39.985599999999998</v>
      </c>
      <c r="S435" s="310"/>
      <c r="T435" s="310"/>
      <c r="U435" s="310"/>
      <c r="V435" s="310"/>
      <c r="W435" s="310"/>
      <c r="X435" s="310"/>
      <c r="Y435" s="310"/>
      <c r="Z435" s="310"/>
      <c r="AA435" s="310"/>
      <c r="AB435" s="310"/>
      <c r="AC435" s="310"/>
      <c r="AD435" s="310"/>
      <c r="AE435" s="310"/>
      <c r="AF435" s="310"/>
    </row>
    <row r="436" spans="1:32" s="285" customFormat="1" ht="22.5" customHeight="1">
      <c r="A436" s="316" t="s">
        <v>3172</v>
      </c>
      <c r="B436" s="310"/>
      <c r="C436" s="317" t="s">
        <v>3366</v>
      </c>
      <c r="D436" s="318"/>
      <c r="E436" s="352" t="s">
        <v>3026</v>
      </c>
      <c r="F436" s="318" t="s">
        <v>3364</v>
      </c>
      <c r="G436" s="290">
        <v>18</v>
      </c>
      <c r="H436" s="310"/>
      <c r="I436" s="319"/>
      <c r="J436" s="320" t="s">
        <v>1173</v>
      </c>
      <c r="K436" s="321">
        <v>2984</v>
      </c>
      <c r="L436" s="322"/>
      <c r="M436" s="323"/>
      <c r="N436" s="322"/>
      <c r="O436" s="324">
        <v>1</v>
      </c>
      <c r="P436" s="322"/>
      <c r="Q436" s="322"/>
      <c r="R436" s="321">
        <v>39.985599999999998</v>
      </c>
      <c r="S436" s="310"/>
      <c r="T436" s="310"/>
      <c r="U436" s="310"/>
      <c r="V436" s="310"/>
      <c r="W436" s="310"/>
      <c r="X436" s="310"/>
      <c r="Y436" s="310"/>
      <c r="Z436" s="310"/>
      <c r="AA436" s="310"/>
      <c r="AB436" s="310"/>
      <c r="AC436" s="310"/>
      <c r="AD436" s="310"/>
      <c r="AE436" s="310"/>
      <c r="AF436" s="310"/>
    </row>
    <row r="437" spans="1:32" s="285" customFormat="1" ht="22.5" customHeight="1">
      <c r="A437" s="316" t="s">
        <v>3173</v>
      </c>
      <c r="B437" s="310"/>
      <c r="C437" s="317" t="s">
        <v>3366</v>
      </c>
      <c r="D437" s="318"/>
      <c r="E437" s="352" t="s">
        <v>3026</v>
      </c>
      <c r="F437" s="318" t="s">
        <v>3364</v>
      </c>
      <c r="G437" s="290">
        <v>21</v>
      </c>
      <c r="H437" s="310"/>
      <c r="I437" s="319"/>
      <c r="J437" s="320" t="s">
        <v>1173</v>
      </c>
      <c r="K437" s="321">
        <v>2984</v>
      </c>
      <c r="L437" s="322"/>
      <c r="M437" s="323"/>
      <c r="N437" s="322"/>
      <c r="O437" s="324">
        <v>1</v>
      </c>
      <c r="P437" s="322"/>
      <c r="Q437" s="322"/>
      <c r="R437" s="321">
        <v>39.985599999999998</v>
      </c>
      <c r="S437" s="310"/>
      <c r="T437" s="310"/>
      <c r="U437" s="310"/>
      <c r="V437" s="310"/>
      <c r="W437" s="310"/>
      <c r="X437" s="310"/>
      <c r="Y437" s="310"/>
      <c r="Z437" s="310"/>
      <c r="AA437" s="310"/>
      <c r="AB437" s="310"/>
      <c r="AC437" s="310"/>
      <c r="AD437" s="310"/>
      <c r="AE437" s="310"/>
      <c r="AF437" s="310"/>
    </row>
    <row r="438" spans="1:32" s="285" customFormat="1" ht="22.5" customHeight="1">
      <c r="A438" s="316" t="s">
        <v>3174</v>
      </c>
      <c r="B438" s="310"/>
      <c r="C438" s="317" t="s">
        <v>3366</v>
      </c>
      <c r="D438" s="318"/>
      <c r="E438" s="352" t="s">
        <v>3026</v>
      </c>
      <c r="F438" s="318" t="s">
        <v>3364</v>
      </c>
      <c r="G438" s="290">
        <v>26</v>
      </c>
      <c r="H438" s="310"/>
      <c r="I438" s="319"/>
      <c r="J438" s="320" t="s">
        <v>1173</v>
      </c>
      <c r="K438" s="321">
        <v>2984</v>
      </c>
      <c r="L438" s="322"/>
      <c r="M438" s="323"/>
      <c r="N438" s="322"/>
      <c r="O438" s="324">
        <v>1</v>
      </c>
      <c r="P438" s="322"/>
      <c r="Q438" s="322"/>
      <c r="R438" s="321">
        <v>39.985599999999998</v>
      </c>
      <c r="S438" s="310"/>
      <c r="T438" s="310"/>
      <c r="U438" s="310"/>
      <c r="V438" s="310"/>
      <c r="W438" s="310"/>
      <c r="X438" s="310"/>
      <c r="Y438" s="310"/>
      <c r="Z438" s="310"/>
      <c r="AA438" s="310"/>
      <c r="AB438" s="310"/>
      <c r="AC438" s="310"/>
      <c r="AD438" s="310"/>
      <c r="AE438" s="310"/>
      <c r="AF438" s="310"/>
    </row>
    <row r="439" spans="1:32" s="285" customFormat="1" ht="22.5" customHeight="1">
      <c r="A439" s="316" t="s">
        <v>3175</v>
      </c>
      <c r="B439" s="310"/>
      <c r="C439" s="317" t="s">
        <v>3366</v>
      </c>
      <c r="D439" s="318"/>
      <c r="E439" s="352" t="s">
        <v>3026</v>
      </c>
      <c r="F439" s="318" t="s">
        <v>3364</v>
      </c>
      <c r="G439" s="290">
        <v>30</v>
      </c>
      <c r="H439" s="310"/>
      <c r="I439" s="319"/>
      <c r="J439" s="320" t="s">
        <v>1173</v>
      </c>
      <c r="K439" s="321">
        <v>365</v>
      </c>
      <c r="L439" s="322"/>
      <c r="M439" s="323"/>
      <c r="N439" s="322"/>
      <c r="O439" s="324">
        <v>1</v>
      </c>
      <c r="P439" s="322"/>
      <c r="Q439" s="322"/>
      <c r="R439" s="321">
        <v>4.891</v>
      </c>
      <c r="S439" s="310"/>
      <c r="T439" s="310"/>
      <c r="U439" s="310"/>
      <c r="V439" s="310"/>
      <c r="W439" s="310"/>
      <c r="X439" s="310"/>
      <c r="Y439" s="310"/>
      <c r="Z439" s="310"/>
      <c r="AA439" s="310"/>
      <c r="AB439" s="310"/>
      <c r="AC439" s="310"/>
      <c r="AD439" s="310"/>
      <c r="AE439" s="310"/>
      <c r="AF439" s="310"/>
    </row>
    <row r="440" spans="1:32" s="285" customFormat="1" ht="22.5" customHeight="1">
      <c r="A440" s="316" t="s">
        <v>3176</v>
      </c>
      <c r="B440" s="310"/>
      <c r="C440" s="317" t="s">
        <v>3366</v>
      </c>
      <c r="D440" s="318"/>
      <c r="E440" s="352" t="s">
        <v>3026</v>
      </c>
      <c r="F440" s="318" t="s">
        <v>3364</v>
      </c>
      <c r="G440" s="290">
        <v>31</v>
      </c>
      <c r="H440" s="310"/>
      <c r="I440" s="319"/>
      <c r="J440" s="320" t="s">
        <v>1173</v>
      </c>
      <c r="K440" s="321">
        <v>365</v>
      </c>
      <c r="L440" s="322"/>
      <c r="M440" s="323"/>
      <c r="N440" s="322"/>
      <c r="O440" s="324">
        <v>1</v>
      </c>
      <c r="P440" s="322"/>
      <c r="Q440" s="322"/>
      <c r="R440" s="321">
        <v>4.891</v>
      </c>
      <c r="S440" s="310"/>
      <c r="T440" s="310"/>
      <c r="U440" s="310"/>
      <c r="V440" s="310"/>
      <c r="W440" s="310"/>
      <c r="X440" s="310"/>
      <c r="Y440" s="310"/>
      <c r="Z440" s="310"/>
      <c r="AA440" s="310"/>
      <c r="AB440" s="310"/>
      <c r="AC440" s="310"/>
      <c r="AD440" s="310"/>
      <c r="AE440" s="310"/>
      <c r="AF440" s="310"/>
    </row>
    <row r="441" spans="1:32" s="285" customFormat="1" ht="22.5" customHeight="1">
      <c r="A441" s="316" t="s">
        <v>3177</v>
      </c>
      <c r="B441" s="310"/>
      <c r="C441" s="317" t="s">
        <v>3366</v>
      </c>
      <c r="D441" s="318"/>
      <c r="E441" s="352" t="s">
        <v>3026</v>
      </c>
      <c r="F441" s="318" t="s">
        <v>3364</v>
      </c>
      <c r="G441" s="290">
        <v>33</v>
      </c>
      <c r="H441" s="310"/>
      <c r="I441" s="319"/>
      <c r="J441" s="320" t="s">
        <v>1173</v>
      </c>
      <c r="K441" s="321">
        <v>365</v>
      </c>
      <c r="L441" s="322"/>
      <c r="M441" s="323"/>
      <c r="N441" s="322"/>
      <c r="O441" s="324">
        <v>1</v>
      </c>
      <c r="P441" s="322"/>
      <c r="Q441" s="322"/>
      <c r="R441" s="321">
        <v>4.891</v>
      </c>
      <c r="S441" s="310"/>
      <c r="T441" s="310"/>
      <c r="U441" s="310"/>
      <c r="V441" s="310"/>
      <c r="W441" s="310"/>
      <c r="X441" s="310"/>
      <c r="Y441" s="310"/>
      <c r="Z441" s="310"/>
      <c r="AA441" s="310"/>
      <c r="AB441" s="310"/>
      <c r="AC441" s="310"/>
      <c r="AD441" s="310"/>
      <c r="AE441" s="310"/>
      <c r="AF441" s="310"/>
    </row>
    <row r="442" spans="1:32" s="285" customFormat="1" ht="22.5" customHeight="1">
      <c r="A442" s="316" t="s">
        <v>3178</v>
      </c>
      <c r="B442" s="310"/>
      <c r="C442" s="317" t="s">
        <v>3366</v>
      </c>
      <c r="D442" s="318"/>
      <c r="E442" s="352" t="s">
        <v>3026</v>
      </c>
      <c r="F442" s="318" t="s">
        <v>3364</v>
      </c>
      <c r="G442" s="290">
        <v>34</v>
      </c>
      <c r="H442" s="310"/>
      <c r="I442" s="319"/>
      <c r="J442" s="320" t="s">
        <v>1173</v>
      </c>
      <c r="K442" s="321">
        <v>365</v>
      </c>
      <c r="L442" s="322"/>
      <c r="M442" s="323"/>
      <c r="N442" s="322"/>
      <c r="O442" s="324">
        <v>1</v>
      </c>
      <c r="P442" s="322"/>
      <c r="Q442" s="322"/>
      <c r="R442" s="321">
        <v>4.891</v>
      </c>
      <c r="S442" s="310"/>
      <c r="T442" s="310"/>
      <c r="U442" s="310"/>
      <c r="V442" s="310"/>
      <c r="W442" s="310"/>
      <c r="X442" s="310"/>
      <c r="Y442" s="310"/>
      <c r="Z442" s="310"/>
      <c r="AA442" s="310"/>
      <c r="AB442" s="310"/>
      <c r="AC442" s="310"/>
      <c r="AD442" s="310"/>
      <c r="AE442" s="310"/>
      <c r="AF442" s="310"/>
    </row>
    <row r="443" spans="1:32" s="285" customFormat="1" ht="22.5" customHeight="1">
      <c r="A443" s="316" t="s">
        <v>3179</v>
      </c>
      <c r="B443" s="310"/>
      <c r="C443" s="317" t="s">
        <v>3366</v>
      </c>
      <c r="D443" s="318"/>
      <c r="E443" s="352" t="s">
        <v>3365</v>
      </c>
      <c r="F443" s="318" t="s">
        <v>3364</v>
      </c>
      <c r="G443" s="290">
        <v>1</v>
      </c>
      <c r="H443" s="310"/>
      <c r="I443" s="319"/>
      <c r="J443" s="320" t="s">
        <v>1173</v>
      </c>
      <c r="K443" s="321">
        <v>4755</v>
      </c>
      <c r="L443" s="322"/>
      <c r="M443" s="323"/>
      <c r="N443" s="322"/>
      <c r="O443" s="324">
        <v>1</v>
      </c>
      <c r="P443" s="322"/>
      <c r="Q443" s="322"/>
      <c r="R443" s="321">
        <v>63.716999999999999</v>
      </c>
      <c r="S443" s="310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</row>
    <row r="444" spans="1:32" s="285" customFormat="1" ht="22.5" customHeight="1">
      <c r="A444" s="316" t="s">
        <v>3180</v>
      </c>
      <c r="B444" s="310"/>
      <c r="C444" s="317" t="s">
        <v>3366</v>
      </c>
      <c r="D444" s="318"/>
      <c r="E444" s="352" t="s">
        <v>3365</v>
      </c>
      <c r="F444" s="318" t="s">
        <v>3364</v>
      </c>
      <c r="G444" s="290">
        <v>2</v>
      </c>
      <c r="H444" s="310"/>
      <c r="I444" s="319"/>
      <c r="J444" s="320" t="s">
        <v>1173</v>
      </c>
      <c r="K444" s="321">
        <v>3175</v>
      </c>
      <c r="L444" s="322"/>
      <c r="M444" s="323"/>
      <c r="N444" s="322"/>
      <c r="O444" s="324">
        <v>1</v>
      </c>
      <c r="P444" s="322"/>
      <c r="Q444" s="322"/>
      <c r="R444" s="321">
        <v>42.545000000000002</v>
      </c>
      <c r="S444" s="310"/>
      <c r="T444" s="310"/>
      <c r="U444" s="310"/>
      <c r="V444" s="310"/>
      <c r="W444" s="310"/>
      <c r="X444" s="310"/>
      <c r="Y444" s="310"/>
      <c r="Z444" s="310"/>
      <c r="AA444" s="310"/>
      <c r="AB444" s="310"/>
      <c r="AC444" s="310"/>
      <c r="AD444" s="310"/>
      <c r="AE444" s="310"/>
      <c r="AF444" s="310"/>
    </row>
    <row r="445" spans="1:32" s="285" customFormat="1" ht="22.5" customHeight="1">
      <c r="A445" s="316" t="s">
        <v>3181</v>
      </c>
      <c r="B445" s="310"/>
      <c r="C445" s="317" t="s">
        <v>3366</v>
      </c>
      <c r="D445" s="318"/>
      <c r="E445" s="352" t="s">
        <v>3365</v>
      </c>
      <c r="F445" s="318" t="s">
        <v>3364</v>
      </c>
      <c r="G445" s="290">
        <v>3</v>
      </c>
      <c r="H445" s="310"/>
      <c r="I445" s="319"/>
      <c r="J445" s="320" t="s">
        <v>1173</v>
      </c>
      <c r="K445" s="321">
        <v>3175</v>
      </c>
      <c r="L445" s="322"/>
      <c r="M445" s="323"/>
      <c r="N445" s="322"/>
      <c r="O445" s="324">
        <v>1</v>
      </c>
      <c r="P445" s="322"/>
      <c r="Q445" s="322"/>
      <c r="R445" s="321">
        <v>42.545000000000002</v>
      </c>
      <c r="S445" s="310"/>
      <c r="T445" s="310"/>
      <c r="U445" s="310"/>
      <c r="V445" s="310"/>
      <c r="W445" s="310"/>
      <c r="X445" s="310"/>
      <c r="Y445" s="310"/>
      <c r="Z445" s="310"/>
      <c r="AA445" s="310"/>
      <c r="AB445" s="310"/>
      <c r="AC445" s="310"/>
      <c r="AD445" s="310"/>
      <c r="AE445" s="310"/>
      <c r="AF445" s="310"/>
    </row>
    <row r="446" spans="1:32" s="285" customFormat="1" ht="22.5" customHeight="1">
      <c r="A446" s="316" t="s">
        <v>3182</v>
      </c>
      <c r="B446" s="310"/>
      <c r="C446" s="317" t="s">
        <v>3366</v>
      </c>
      <c r="D446" s="318"/>
      <c r="E446" s="352" t="s">
        <v>3053</v>
      </c>
      <c r="F446" s="318" t="s">
        <v>3364</v>
      </c>
      <c r="G446" s="290">
        <v>3</v>
      </c>
      <c r="H446" s="310"/>
      <c r="I446" s="319"/>
      <c r="J446" s="320" t="s">
        <v>1173</v>
      </c>
      <c r="K446" s="321">
        <v>4755</v>
      </c>
      <c r="L446" s="322"/>
      <c r="M446" s="323"/>
      <c r="N446" s="322"/>
      <c r="O446" s="324">
        <v>1</v>
      </c>
      <c r="P446" s="322"/>
      <c r="Q446" s="322"/>
      <c r="R446" s="321">
        <v>63.716999999999999</v>
      </c>
      <c r="S446" s="310"/>
      <c r="T446" s="310"/>
      <c r="U446" s="310"/>
      <c r="V446" s="310"/>
      <c r="W446" s="310"/>
      <c r="X446" s="310"/>
      <c r="Y446" s="310"/>
      <c r="Z446" s="310"/>
      <c r="AA446" s="310"/>
      <c r="AB446" s="310"/>
      <c r="AC446" s="310"/>
      <c r="AD446" s="310"/>
      <c r="AE446" s="310"/>
      <c r="AF446" s="310"/>
    </row>
    <row r="447" spans="1:32" s="285" customFormat="1" ht="22.5" customHeight="1">
      <c r="A447" s="316" t="s">
        <v>3183</v>
      </c>
      <c r="B447" s="310"/>
      <c r="C447" s="317" t="s">
        <v>3366</v>
      </c>
      <c r="D447" s="318"/>
      <c r="E447" s="352" t="s">
        <v>3053</v>
      </c>
      <c r="F447" s="318" t="s">
        <v>3364</v>
      </c>
      <c r="G447" s="290">
        <v>4</v>
      </c>
      <c r="H447" s="310"/>
      <c r="I447" s="319"/>
      <c r="J447" s="320" t="s">
        <v>1173</v>
      </c>
      <c r="K447" s="321">
        <v>3175</v>
      </c>
      <c r="L447" s="322"/>
      <c r="M447" s="323"/>
      <c r="N447" s="322"/>
      <c r="O447" s="324">
        <v>1</v>
      </c>
      <c r="P447" s="322"/>
      <c r="Q447" s="322"/>
      <c r="R447" s="321">
        <v>42.545000000000002</v>
      </c>
      <c r="S447" s="310"/>
      <c r="T447" s="310"/>
      <c r="U447" s="310"/>
      <c r="V447" s="310"/>
      <c r="W447" s="310"/>
      <c r="X447" s="310"/>
      <c r="Y447" s="310"/>
      <c r="Z447" s="310"/>
      <c r="AA447" s="310"/>
      <c r="AB447" s="310"/>
      <c r="AC447" s="310"/>
      <c r="AD447" s="310"/>
      <c r="AE447" s="310"/>
      <c r="AF447" s="310"/>
    </row>
    <row r="448" spans="1:32" s="285" customFormat="1" ht="22.5" customHeight="1">
      <c r="A448" s="316" t="s">
        <v>3184</v>
      </c>
      <c r="B448" s="310"/>
      <c r="C448" s="317" t="s">
        <v>3366</v>
      </c>
      <c r="D448" s="318"/>
      <c r="E448" s="352" t="s">
        <v>3053</v>
      </c>
      <c r="F448" s="318" t="s">
        <v>3364</v>
      </c>
      <c r="G448" s="290">
        <v>5</v>
      </c>
      <c r="H448" s="310"/>
      <c r="I448" s="319"/>
      <c r="J448" s="320" t="s">
        <v>1173</v>
      </c>
      <c r="K448" s="321">
        <v>3175</v>
      </c>
      <c r="L448" s="322"/>
      <c r="M448" s="323"/>
      <c r="N448" s="322"/>
      <c r="O448" s="324">
        <v>1</v>
      </c>
      <c r="P448" s="322"/>
      <c r="Q448" s="322"/>
      <c r="R448" s="321">
        <v>42.545000000000002</v>
      </c>
      <c r="S448" s="310"/>
      <c r="T448" s="310"/>
      <c r="U448" s="310"/>
      <c r="V448" s="310"/>
      <c r="W448" s="310"/>
      <c r="X448" s="310"/>
      <c r="Y448" s="310"/>
      <c r="Z448" s="310"/>
      <c r="AA448" s="310"/>
      <c r="AB448" s="310"/>
      <c r="AC448" s="310"/>
      <c r="AD448" s="310"/>
      <c r="AE448" s="310"/>
      <c r="AF448" s="310"/>
    </row>
    <row r="449" spans="1:32" s="285" customFormat="1" ht="22.5" customHeight="1">
      <c r="A449" s="316" t="s">
        <v>3185</v>
      </c>
      <c r="B449" s="310"/>
      <c r="C449" s="317" t="s">
        <v>3366</v>
      </c>
      <c r="D449" s="318"/>
      <c r="E449" s="352" t="s">
        <v>3053</v>
      </c>
      <c r="F449" s="318" t="s">
        <v>3364</v>
      </c>
      <c r="G449" s="290">
        <v>13</v>
      </c>
      <c r="H449" s="310"/>
      <c r="I449" s="319"/>
      <c r="J449" s="320" t="s">
        <v>1173</v>
      </c>
      <c r="K449" s="321">
        <v>3185</v>
      </c>
      <c r="L449" s="322"/>
      <c r="M449" s="323"/>
      <c r="N449" s="322"/>
      <c r="O449" s="324">
        <v>1</v>
      </c>
      <c r="P449" s="322"/>
      <c r="Q449" s="322"/>
      <c r="R449" s="321">
        <v>42.679000000000002</v>
      </c>
      <c r="S449" s="310"/>
      <c r="T449" s="310"/>
      <c r="U449" s="310"/>
      <c r="V449" s="310"/>
      <c r="W449" s="310"/>
      <c r="X449" s="310"/>
      <c r="Y449" s="310"/>
      <c r="Z449" s="310"/>
      <c r="AA449" s="310"/>
      <c r="AB449" s="310"/>
      <c r="AC449" s="310"/>
      <c r="AD449" s="310"/>
      <c r="AE449" s="310"/>
      <c r="AF449" s="310"/>
    </row>
    <row r="450" spans="1:32" s="285" customFormat="1" ht="22.5" customHeight="1">
      <c r="A450" s="316" t="s">
        <v>3186</v>
      </c>
      <c r="B450" s="310"/>
      <c r="C450" s="317" t="s">
        <v>3366</v>
      </c>
      <c r="D450" s="318"/>
      <c r="E450" s="352" t="s">
        <v>3065</v>
      </c>
      <c r="F450" s="318" t="s">
        <v>3364</v>
      </c>
      <c r="G450" s="290">
        <v>2</v>
      </c>
      <c r="H450" s="310"/>
      <c r="I450" s="319"/>
      <c r="J450" s="320" t="s">
        <v>1173</v>
      </c>
      <c r="K450" s="321">
        <v>3185</v>
      </c>
      <c r="L450" s="322"/>
      <c r="M450" s="323"/>
      <c r="N450" s="322"/>
      <c r="O450" s="324">
        <v>1</v>
      </c>
      <c r="P450" s="322"/>
      <c r="Q450" s="322"/>
      <c r="R450" s="321">
        <v>42.679000000000002</v>
      </c>
      <c r="S450" s="310"/>
      <c r="T450" s="310"/>
      <c r="U450" s="310"/>
      <c r="V450" s="310"/>
      <c r="W450" s="310"/>
      <c r="X450" s="310"/>
      <c r="Y450" s="310"/>
      <c r="Z450" s="310"/>
      <c r="AA450" s="310"/>
      <c r="AB450" s="310"/>
      <c r="AC450" s="310"/>
      <c r="AD450" s="310"/>
      <c r="AE450" s="310"/>
      <c r="AF450" s="310"/>
    </row>
    <row r="451" spans="1:32" s="285" customFormat="1" ht="22.5" customHeight="1">
      <c r="A451" s="316" t="s">
        <v>3187</v>
      </c>
      <c r="B451" s="310"/>
      <c r="C451" s="317" t="s">
        <v>3366</v>
      </c>
      <c r="D451" s="318"/>
      <c r="E451" s="352" t="s">
        <v>3065</v>
      </c>
      <c r="F451" s="318" t="s">
        <v>3364</v>
      </c>
      <c r="G451" s="290">
        <v>3</v>
      </c>
      <c r="H451" s="310"/>
      <c r="I451" s="319"/>
      <c r="J451" s="320" t="s">
        <v>1173</v>
      </c>
      <c r="K451" s="321">
        <v>3185</v>
      </c>
      <c r="L451" s="322"/>
      <c r="M451" s="323"/>
      <c r="N451" s="322"/>
      <c r="O451" s="324">
        <v>1</v>
      </c>
      <c r="P451" s="322"/>
      <c r="Q451" s="322"/>
      <c r="R451" s="321">
        <v>42.679000000000002</v>
      </c>
      <c r="S451" s="310"/>
      <c r="T451" s="310"/>
      <c r="U451" s="310"/>
      <c r="V451" s="310"/>
      <c r="W451" s="310"/>
      <c r="X451" s="310"/>
      <c r="Y451" s="310"/>
      <c r="Z451" s="310"/>
      <c r="AA451" s="310"/>
      <c r="AB451" s="310"/>
      <c r="AC451" s="310"/>
      <c r="AD451" s="310"/>
      <c r="AE451" s="310"/>
      <c r="AF451" s="310"/>
    </row>
    <row r="452" spans="1:32" s="285" customFormat="1" ht="22.5" customHeight="1">
      <c r="A452" s="316" t="s">
        <v>3188</v>
      </c>
      <c r="B452" s="310"/>
      <c r="C452" s="317" t="s">
        <v>3366</v>
      </c>
      <c r="D452" s="318"/>
      <c r="E452" s="352" t="s">
        <v>3065</v>
      </c>
      <c r="F452" s="318" t="s">
        <v>3364</v>
      </c>
      <c r="G452" s="290">
        <v>4</v>
      </c>
      <c r="H452" s="310"/>
      <c r="I452" s="319"/>
      <c r="J452" s="320" t="s">
        <v>1173</v>
      </c>
      <c r="K452" s="321">
        <v>3175</v>
      </c>
      <c r="L452" s="322"/>
      <c r="M452" s="323"/>
      <c r="N452" s="322"/>
      <c r="O452" s="324">
        <v>1</v>
      </c>
      <c r="P452" s="322"/>
      <c r="Q452" s="322"/>
      <c r="R452" s="321">
        <v>42.545000000000002</v>
      </c>
      <c r="S452" s="310"/>
      <c r="T452" s="310"/>
      <c r="U452" s="310"/>
      <c r="V452" s="310"/>
      <c r="W452" s="310"/>
      <c r="X452" s="310"/>
      <c r="Y452" s="310"/>
      <c r="Z452" s="310"/>
      <c r="AA452" s="310"/>
      <c r="AB452" s="310"/>
      <c r="AC452" s="310"/>
      <c r="AD452" s="310"/>
      <c r="AE452" s="310"/>
      <c r="AF452" s="310"/>
    </row>
    <row r="453" spans="1:32" s="285" customFormat="1" ht="22.5" customHeight="1">
      <c r="A453" s="316" t="s">
        <v>3189</v>
      </c>
      <c r="B453" s="310"/>
      <c r="C453" s="317" t="s">
        <v>3366</v>
      </c>
      <c r="D453" s="318"/>
      <c r="E453" s="352" t="s">
        <v>3065</v>
      </c>
      <c r="F453" s="318" t="s">
        <v>3364</v>
      </c>
      <c r="G453" s="290">
        <v>15</v>
      </c>
      <c r="H453" s="310"/>
      <c r="I453" s="319"/>
      <c r="J453" s="320" t="s">
        <v>1173</v>
      </c>
      <c r="K453" s="321">
        <v>3175</v>
      </c>
      <c r="L453" s="322"/>
      <c r="M453" s="323"/>
      <c r="N453" s="322"/>
      <c r="O453" s="324">
        <v>1</v>
      </c>
      <c r="P453" s="322"/>
      <c r="Q453" s="322"/>
      <c r="R453" s="321">
        <v>42.545000000000002</v>
      </c>
      <c r="S453" s="310"/>
      <c r="T453" s="310"/>
      <c r="U453" s="310"/>
      <c r="V453" s="310"/>
      <c r="W453" s="310"/>
      <c r="X453" s="310"/>
      <c r="Y453" s="310"/>
      <c r="Z453" s="310"/>
      <c r="AA453" s="310"/>
      <c r="AB453" s="310"/>
      <c r="AC453" s="310"/>
      <c r="AD453" s="310"/>
      <c r="AE453" s="310"/>
      <c r="AF453" s="310"/>
    </row>
    <row r="454" spans="1:32" s="285" customFormat="1" ht="22.5" customHeight="1">
      <c r="A454" s="316"/>
      <c r="B454" s="310"/>
      <c r="C454" s="317"/>
      <c r="D454" s="318"/>
      <c r="E454" s="317"/>
      <c r="F454" s="318"/>
      <c r="G454" s="290"/>
      <c r="H454" s="310"/>
      <c r="I454" s="319"/>
      <c r="J454" s="320"/>
      <c r="K454" s="321"/>
      <c r="L454" s="322"/>
      <c r="M454" s="323"/>
      <c r="N454" s="322"/>
      <c r="O454" s="324"/>
      <c r="P454" s="322"/>
      <c r="Q454" s="322"/>
      <c r="R454" s="321"/>
      <c r="S454" s="310"/>
      <c r="T454" s="310"/>
      <c r="U454" s="310"/>
      <c r="V454" s="310"/>
      <c r="W454" s="310"/>
      <c r="X454" s="310"/>
      <c r="Y454" s="310"/>
      <c r="Z454" s="310"/>
      <c r="AA454" s="310"/>
      <c r="AB454" s="310"/>
      <c r="AC454" s="310"/>
      <c r="AD454" s="310"/>
      <c r="AE454" s="310"/>
      <c r="AF454" s="310"/>
    </row>
    <row r="455" spans="1:32" s="285" customFormat="1" ht="22.5" customHeight="1">
      <c r="A455" s="316"/>
      <c r="B455" s="310"/>
      <c r="C455" s="317"/>
      <c r="D455" s="318"/>
      <c r="E455" s="317"/>
      <c r="F455" s="318"/>
      <c r="G455" s="290"/>
      <c r="H455" s="310"/>
      <c r="I455" s="319"/>
      <c r="J455" s="320"/>
      <c r="K455" s="321"/>
      <c r="L455" s="322"/>
      <c r="M455" s="323"/>
      <c r="N455" s="322"/>
      <c r="O455" s="324">
        <f>SUM(O388:O454)</f>
        <v>82</v>
      </c>
      <c r="P455" s="322"/>
      <c r="Q455" s="322"/>
      <c r="R455" s="321">
        <v>2423</v>
      </c>
      <c r="S455" s="310"/>
      <c r="T455" s="310"/>
      <c r="U455" s="310"/>
      <c r="V455" s="310"/>
      <c r="W455" s="310"/>
      <c r="X455" s="310"/>
      <c r="Y455" s="310"/>
      <c r="Z455" s="310"/>
      <c r="AA455" s="310"/>
      <c r="AB455" s="310"/>
      <c r="AC455" s="310"/>
      <c r="AD455" s="310"/>
      <c r="AE455" s="310"/>
      <c r="AF455" s="310"/>
    </row>
    <row r="456" spans="1:32" s="285" customFormat="1" ht="22.5" customHeight="1">
      <c r="A456" s="316"/>
      <c r="B456" s="310"/>
      <c r="C456" s="317"/>
      <c r="D456" s="318"/>
      <c r="E456" s="317"/>
      <c r="F456" s="318"/>
      <c r="G456" s="290"/>
      <c r="H456" s="310"/>
      <c r="I456" s="319"/>
      <c r="J456" s="320"/>
      <c r="K456" s="321"/>
      <c r="L456" s="322"/>
      <c r="M456" s="323"/>
      <c r="N456" s="322"/>
      <c r="O456" s="324"/>
      <c r="P456" s="322"/>
      <c r="Q456" s="322"/>
      <c r="R456" s="321"/>
      <c r="S456" s="310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</row>
    <row r="457" spans="1:32" s="285" customFormat="1" ht="22.5" customHeight="1">
      <c r="A457" s="316"/>
      <c r="B457" s="310"/>
      <c r="C457" s="317"/>
      <c r="D457" s="318"/>
      <c r="E457" s="317"/>
      <c r="F457" s="318"/>
      <c r="G457" s="290"/>
      <c r="H457" s="310"/>
      <c r="I457" s="319"/>
      <c r="J457" s="320"/>
      <c r="K457" s="321"/>
      <c r="L457" s="322"/>
      <c r="M457" s="323"/>
      <c r="N457" s="322"/>
      <c r="O457" s="324"/>
      <c r="P457" s="322"/>
      <c r="Q457" s="322"/>
      <c r="R457" s="321"/>
      <c r="S457" s="310"/>
      <c r="T457" s="310"/>
      <c r="U457" s="310"/>
      <c r="V457" s="310"/>
      <c r="W457" s="310"/>
      <c r="X457" s="310"/>
      <c r="Y457" s="310"/>
      <c r="Z457" s="310"/>
      <c r="AA457" s="310"/>
      <c r="AB457" s="310"/>
      <c r="AC457" s="310"/>
      <c r="AD457" s="310"/>
      <c r="AE457" s="310"/>
      <c r="AF457" s="310"/>
    </row>
    <row r="458" spans="1:32" s="285" customFormat="1" ht="22.5" customHeight="1">
      <c r="A458" s="316"/>
      <c r="B458" s="310"/>
      <c r="C458" s="317"/>
      <c r="D458" s="318"/>
      <c r="E458" s="317"/>
      <c r="F458" s="318"/>
      <c r="G458" s="290"/>
      <c r="H458" s="310"/>
      <c r="I458" s="319"/>
      <c r="J458" s="320"/>
      <c r="K458" s="321"/>
      <c r="L458" s="322"/>
      <c r="M458" s="323"/>
      <c r="N458" s="322"/>
      <c r="O458" s="324"/>
      <c r="P458" s="322"/>
      <c r="Q458" s="322"/>
      <c r="R458" s="321"/>
      <c r="S458" s="310"/>
      <c r="T458" s="310"/>
      <c r="U458" s="310"/>
      <c r="V458" s="310"/>
      <c r="W458" s="310"/>
      <c r="X458" s="310"/>
      <c r="Y458" s="310"/>
      <c r="Z458" s="310"/>
      <c r="AA458" s="310"/>
      <c r="AB458" s="310"/>
      <c r="AC458" s="310"/>
      <c r="AD458" s="310"/>
      <c r="AE458" s="310"/>
      <c r="AF458" s="310"/>
    </row>
    <row r="459" spans="1:32" s="285" customFormat="1" ht="22.5" customHeight="1">
      <c r="A459" s="316"/>
      <c r="B459" s="310"/>
      <c r="C459" s="317"/>
      <c r="D459" s="318"/>
      <c r="E459" s="317"/>
      <c r="F459" s="318"/>
      <c r="G459" s="290"/>
      <c r="H459" s="310"/>
      <c r="I459" s="319"/>
      <c r="J459" s="320"/>
      <c r="K459" s="321"/>
      <c r="L459" s="322"/>
      <c r="M459" s="323"/>
      <c r="N459" s="322"/>
      <c r="O459" s="324"/>
      <c r="P459" s="322"/>
      <c r="Q459" s="322"/>
      <c r="R459" s="321"/>
      <c r="S459" s="310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</row>
    <row r="460" spans="1:32" s="285" customFormat="1" ht="22.5" customHeight="1">
      <c r="A460" s="316"/>
      <c r="B460" s="310"/>
      <c r="C460" s="317"/>
      <c r="D460" s="318"/>
      <c r="E460" s="317"/>
      <c r="F460" s="318"/>
      <c r="G460" s="290"/>
      <c r="H460" s="310"/>
      <c r="I460" s="319"/>
      <c r="J460" s="320"/>
      <c r="K460" s="321"/>
      <c r="L460" s="322"/>
      <c r="M460" s="323"/>
      <c r="N460" s="322"/>
      <c r="O460" s="324"/>
      <c r="P460" s="322"/>
      <c r="Q460" s="322"/>
      <c r="R460" s="321"/>
      <c r="S460" s="310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310"/>
      <c r="AF460" s="310"/>
    </row>
    <row r="461" spans="1:32" s="285" customFormat="1" ht="22.5" customHeight="1">
      <c r="A461" s="316" t="s">
        <v>3371</v>
      </c>
      <c r="B461" s="310"/>
      <c r="C461" s="317" t="s">
        <v>3370</v>
      </c>
      <c r="D461" s="318"/>
      <c r="E461" s="352" t="s">
        <v>2999</v>
      </c>
      <c r="F461" s="318" t="s">
        <v>3364</v>
      </c>
      <c r="G461" s="290">
        <v>5</v>
      </c>
      <c r="H461" s="310"/>
      <c r="I461" s="319"/>
      <c r="J461" s="320" t="s">
        <v>1173</v>
      </c>
      <c r="K461" s="321">
        <v>3676</v>
      </c>
      <c r="L461" s="322"/>
      <c r="M461" s="323"/>
      <c r="N461" s="322"/>
      <c r="O461" s="324">
        <v>1</v>
      </c>
      <c r="P461" s="322"/>
      <c r="Q461" s="322"/>
      <c r="R461" s="321">
        <v>49.258400000000002</v>
      </c>
      <c r="S461" s="310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353"/>
      <c r="AF461" s="310"/>
    </row>
    <row r="462" spans="1:32" s="285" customFormat="1" ht="22.5" customHeight="1">
      <c r="A462" s="316" t="s">
        <v>3191</v>
      </c>
      <c r="B462" s="310"/>
      <c r="C462" s="317"/>
      <c r="D462" s="318"/>
      <c r="E462" s="352"/>
      <c r="F462" s="318"/>
      <c r="G462" s="290"/>
      <c r="H462" s="310"/>
      <c r="I462" s="319"/>
      <c r="J462" s="320"/>
      <c r="K462" s="321"/>
      <c r="L462" s="322"/>
      <c r="M462" s="323"/>
      <c r="N462" s="322"/>
      <c r="O462" s="324"/>
      <c r="P462" s="322"/>
      <c r="Q462" s="322"/>
      <c r="R462" s="321"/>
      <c r="S462" s="310"/>
      <c r="T462" s="310"/>
      <c r="U462" s="310"/>
      <c r="V462" s="310"/>
      <c r="W462" s="310"/>
      <c r="X462" s="310"/>
      <c r="Y462" s="310"/>
      <c r="Z462" s="310"/>
      <c r="AA462" s="310"/>
      <c r="AB462" s="310"/>
      <c r="AC462" s="310"/>
      <c r="AD462" s="310"/>
      <c r="AE462" s="353"/>
      <c r="AF462" s="310"/>
    </row>
    <row r="463" spans="1:32" s="285" customFormat="1" ht="22.5" customHeight="1">
      <c r="A463" s="316" t="s">
        <v>3192</v>
      </c>
      <c r="B463" s="310"/>
      <c r="C463" s="317"/>
      <c r="D463" s="318"/>
      <c r="E463" s="352"/>
      <c r="F463" s="318"/>
      <c r="G463" s="290"/>
      <c r="H463" s="310"/>
      <c r="I463" s="319"/>
      <c r="J463" s="320"/>
      <c r="K463" s="321"/>
      <c r="L463" s="322"/>
      <c r="M463" s="323"/>
      <c r="N463" s="322"/>
      <c r="O463" s="324"/>
      <c r="P463" s="322"/>
      <c r="Q463" s="322"/>
      <c r="R463" s="321"/>
      <c r="S463" s="310"/>
      <c r="T463" s="310"/>
      <c r="U463" s="310"/>
      <c r="V463" s="310"/>
      <c r="W463" s="310"/>
      <c r="X463" s="310"/>
      <c r="Y463" s="310"/>
      <c r="Z463" s="310"/>
      <c r="AA463" s="310"/>
      <c r="AB463" s="310"/>
      <c r="AC463" s="310"/>
      <c r="AD463" s="310"/>
      <c r="AE463" s="353"/>
      <c r="AF463" s="310"/>
    </row>
    <row r="464" spans="1:32" s="285" customFormat="1" ht="22.5" customHeight="1">
      <c r="A464" s="310" t="s">
        <v>3193</v>
      </c>
      <c r="B464" s="310"/>
      <c r="C464" s="317"/>
      <c r="D464" s="318"/>
      <c r="E464" s="352"/>
      <c r="F464" s="318"/>
      <c r="G464" s="290"/>
      <c r="H464" s="310"/>
      <c r="I464" s="319"/>
      <c r="J464" s="320"/>
      <c r="K464" s="321"/>
      <c r="L464" s="322"/>
      <c r="M464" s="323"/>
      <c r="N464" s="322"/>
      <c r="O464" s="324"/>
      <c r="P464" s="322"/>
      <c r="Q464" s="322"/>
      <c r="R464" s="321"/>
      <c r="S464" s="310"/>
      <c r="T464" s="310"/>
      <c r="U464" s="310"/>
      <c r="V464" s="310"/>
      <c r="W464" s="310"/>
      <c r="X464" s="310"/>
      <c r="Y464" s="310"/>
      <c r="Z464" s="310"/>
      <c r="AA464" s="310"/>
      <c r="AB464" s="310"/>
      <c r="AC464" s="310"/>
      <c r="AD464" s="310"/>
      <c r="AE464" s="353"/>
      <c r="AF464" s="310"/>
    </row>
    <row r="465" spans="1:32" s="285" customFormat="1" ht="22.5" customHeight="1">
      <c r="A465" s="310" t="s">
        <v>3194</v>
      </c>
      <c r="B465" s="310"/>
      <c r="C465" s="317"/>
      <c r="D465" s="318"/>
      <c r="E465" s="352"/>
      <c r="F465" s="318"/>
      <c r="G465" s="290"/>
      <c r="H465" s="310"/>
      <c r="I465" s="319"/>
      <c r="J465" s="320"/>
      <c r="K465" s="321"/>
      <c r="L465" s="322"/>
      <c r="M465" s="323"/>
      <c r="N465" s="322"/>
      <c r="O465" s="324"/>
      <c r="P465" s="322"/>
      <c r="Q465" s="322"/>
      <c r="R465" s="321"/>
      <c r="S465" s="310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353"/>
      <c r="AF465" s="310"/>
    </row>
    <row r="466" spans="1:32" s="285" customFormat="1" ht="22.5" customHeight="1">
      <c r="A466" s="310" t="s">
        <v>3195</v>
      </c>
      <c r="B466" s="310"/>
      <c r="C466" s="317"/>
      <c r="D466" s="318"/>
      <c r="E466" s="352"/>
      <c r="F466" s="318"/>
      <c r="G466" s="290"/>
      <c r="H466" s="310"/>
      <c r="I466" s="319"/>
      <c r="J466" s="320"/>
      <c r="K466" s="321"/>
      <c r="L466" s="322"/>
      <c r="M466" s="323"/>
      <c r="N466" s="322"/>
      <c r="O466" s="324"/>
      <c r="P466" s="322"/>
      <c r="Q466" s="322"/>
      <c r="R466" s="321"/>
      <c r="S466" s="310"/>
      <c r="T466" s="310"/>
      <c r="U466" s="310"/>
      <c r="V466" s="310"/>
      <c r="W466" s="310"/>
      <c r="X466" s="310"/>
      <c r="Y466" s="310"/>
      <c r="Z466" s="310"/>
      <c r="AA466" s="310"/>
      <c r="AB466" s="310"/>
      <c r="AC466" s="310"/>
      <c r="AD466" s="310"/>
      <c r="AE466" s="353"/>
      <c r="AF466" s="310"/>
    </row>
    <row r="467" spans="1:32" s="285" customFormat="1" ht="22.5" customHeight="1">
      <c r="A467" s="310" t="s">
        <v>3196</v>
      </c>
      <c r="B467" s="310"/>
      <c r="C467" s="317" t="s">
        <v>3369</v>
      </c>
      <c r="D467" s="318"/>
      <c r="E467" s="352" t="s">
        <v>2999</v>
      </c>
      <c r="F467" s="318" t="s">
        <v>3364</v>
      </c>
      <c r="G467" s="290">
        <v>16</v>
      </c>
      <c r="H467" s="310"/>
      <c r="I467" s="319"/>
      <c r="J467" s="320" t="s">
        <v>1173</v>
      </c>
      <c r="K467" s="321">
        <v>3676</v>
      </c>
      <c r="L467" s="322"/>
      <c r="M467" s="323"/>
      <c r="N467" s="322"/>
      <c r="O467" s="324">
        <v>1</v>
      </c>
      <c r="P467" s="322"/>
      <c r="Q467" s="322"/>
      <c r="R467" s="321">
        <v>49.258400000000002</v>
      </c>
      <c r="S467" s="310"/>
      <c r="T467" s="310"/>
      <c r="U467" s="310"/>
      <c r="V467" s="310"/>
      <c r="W467" s="310"/>
      <c r="X467" s="310"/>
      <c r="Y467" s="310"/>
      <c r="Z467" s="310"/>
      <c r="AA467" s="310"/>
      <c r="AB467" s="310"/>
      <c r="AC467" s="310"/>
      <c r="AD467" s="310"/>
      <c r="AE467" s="353"/>
      <c r="AF467" s="310"/>
    </row>
    <row r="468" spans="1:32" s="285" customFormat="1" ht="22.5" customHeight="1">
      <c r="A468" s="310" t="s">
        <v>3197</v>
      </c>
      <c r="B468" s="310"/>
      <c r="C468" s="317" t="s">
        <v>3369</v>
      </c>
      <c r="D468" s="318"/>
      <c r="E468" s="352" t="s">
        <v>2999</v>
      </c>
      <c r="F468" s="318" t="s">
        <v>3364</v>
      </c>
      <c r="G468" s="290">
        <v>22</v>
      </c>
      <c r="H468" s="310"/>
      <c r="I468" s="319"/>
      <c r="J468" s="320" t="s">
        <v>1173</v>
      </c>
      <c r="K468" s="321">
        <v>3676</v>
      </c>
      <c r="L468" s="322"/>
      <c r="M468" s="323"/>
      <c r="N468" s="322"/>
      <c r="O468" s="324">
        <v>1</v>
      </c>
      <c r="P468" s="322"/>
      <c r="Q468" s="322"/>
      <c r="R468" s="321">
        <v>49.258400000000002</v>
      </c>
      <c r="S468" s="310"/>
      <c r="T468" s="310"/>
      <c r="U468" s="310"/>
      <c r="V468" s="310"/>
      <c r="W468" s="310"/>
      <c r="X468" s="310"/>
      <c r="Y468" s="310"/>
      <c r="Z468" s="310"/>
      <c r="AA468" s="310"/>
      <c r="AB468" s="310"/>
      <c r="AC468" s="310"/>
      <c r="AD468" s="310"/>
      <c r="AE468" s="353"/>
      <c r="AF468" s="310"/>
    </row>
    <row r="469" spans="1:32" s="285" customFormat="1" ht="22.5" customHeight="1">
      <c r="A469" s="310" t="s">
        <v>3198</v>
      </c>
      <c r="B469" s="310"/>
      <c r="C469" s="317"/>
      <c r="D469" s="318"/>
      <c r="E469" s="352"/>
      <c r="F469" s="318"/>
      <c r="G469" s="290"/>
      <c r="H469" s="310"/>
      <c r="I469" s="319"/>
      <c r="J469" s="320"/>
      <c r="K469" s="321"/>
      <c r="L469" s="322"/>
      <c r="M469" s="323"/>
      <c r="N469" s="322"/>
      <c r="O469" s="324"/>
      <c r="P469" s="322"/>
      <c r="Q469" s="322"/>
      <c r="R469" s="321"/>
      <c r="S469" s="310"/>
      <c r="T469" s="310"/>
      <c r="U469" s="310"/>
      <c r="V469" s="310"/>
      <c r="W469" s="310"/>
      <c r="X469" s="310"/>
      <c r="Y469" s="310"/>
      <c r="Z469" s="310"/>
      <c r="AA469" s="310"/>
      <c r="AB469" s="310"/>
      <c r="AC469" s="310"/>
      <c r="AD469" s="310"/>
      <c r="AE469" s="353"/>
      <c r="AF469" s="310"/>
    </row>
    <row r="470" spans="1:32" s="285" customFormat="1" ht="22.5" customHeight="1">
      <c r="A470" s="310" t="s">
        <v>3199</v>
      </c>
      <c r="B470" s="310"/>
      <c r="C470" s="317" t="s">
        <v>3369</v>
      </c>
      <c r="D470" s="318"/>
      <c r="E470" s="352" t="s">
        <v>2999</v>
      </c>
      <c r="F470" s="318" t="s">
        <v>3364</v>
      </c>
      <c r="G470" s="290">
        <v>27</v>
      </c>
      <c r="H470" s="310"/>
      <c r="I470" s="319"/>
      <c r="J470" s="320" t="s">
        <v>1173</v>
      </c>
      <c r="K470" s="321">
        <v>3676</v>
      </c>
      <c r="L470" s="322"/>
      <c r="M470" s="323"/>
      <c r="N470" s="322"/>
      <c r="O470" s="324">
        <v>1</v>
      </c>
      <c r="P470" s="322"/>
      <c r="Q470" s="322"/>
      <c r="R470" s="321">
        <v>49.258400000000002</v>
      </c>
      <c r="S470" s="310"/>
      <c r="T470" s="310"/>
      <c r="U470" s="310"/>
      <c r="V470" s="310"/>
      <c r="W470" s="310"/>
      <c r="X470" s="310"/>
      <c r="Y470" s="310"/>
      <c r="Z470" s="310"/>
      <c r="AA470" s="310"/>
      <c r="AB470" s="310"/>
      <c r="AC470" s="310"/>
      <c r="AD470" s="310"/>
      <c r="AE470" s="353"/>
      <c r="AF470" s="310"/>
    </row>
    <row r="471" spans="1:32" s="285" customFormat="1" ht="22.5" customHeight="1">
      <c r="A471" s="310" t="s">
        <v>3200</v>
      </c>
      <c r="B471" s="310"/>
      <c r="C471" s="317"/>
      <c r="D471" s="318"/>
      <c r="E471" s="352"/>
      <c r="F471" s="318"/>
      <c r="G471" s="290"/>
      <c r="H471" s="310"/>
      <c r="I471" s="319"/>
      <c r="J471" s="320"/>
      <c r="K471" s="321"/>
      <c r="L471" s="322"/>
      <c r="M471" s="323"/>
      <c r="N471" s="322"/>
      <c r="O471" s="324"/>
      <c r="P471" s="322"/>
      <c r="Q471" s="322"/>
      <c r="R471" s="321"/>
      <c r="S471" s="310"/>
      <c r="T471" s="310"/>
      <c r="U471" s="310"/>
      <c r="V471" s="310"/>
      <c r="W471" s="310"/>
      <c r="X471" s="310"/>
      <c r="Y471" s="310"/>
      <c r="Z471" s="310"/>
      <c r="AA471" s="310"/>
      <c r="AB471" s="310"/>
      <c r="AC471" s="310"/>
      <c r="AD471" s="310"/>
      <c r="AE471" s="353"/>
      <c r="AF471" s="310"/>
    </row>
    <row r="472" spans="1:32" s="285" customFormat="1" ht="22.5" customHeight="1">
      <c r="A472" s="310" t="s">
        <v>3201</v>
      </c>
      <c r="B472" s="310"/>
      <c r="C472" s="317" t="s">
        <v>3369</v>
      </c>
      <c r="D472" s="318"/>
      <c r="E472" s="352" t="s">
        <v>2999</v>
      </c>
      <c r="F472" s="318" t="s">
        <v>3364</v>
      </c>
      <c r="G472" s="290">
        <v>34</v>
      </c>
      <c r="H472" s="310"/>
      <c r="I472" s="319"/>
      <c r="J472" s="320" t="s">
        <v>1173</v>
      </c>
      <c r="K472" s="321">
        <v>726</v>
      </c>
      <c r="L472" s="322"/>
      <c r="M472" s="323"/>
      <c r="N472" s="322"/>
      <c r="O472" s="324">
        <v>2</v>
      </c>
      <c r="P472" s="322"/>
      <c r="Q472" s="322"/>
      <c r="R472" s="321">
        <v>19.456800000000001</v>
      </c>
      <c r="S472" s="310"/>
      <c r="T472" s="310"/>
      <c r="U472" s="310"/>
      <c r="V472" s="310"/>
      <c r="W472" s="310"/>
      <c r="X472" s="310"/>
      <c r="Y472" s="310"/>
      <c r="Z472" s="310"/>
      <c r="AA472" s="310"/>
      <c r="AB472" s="310"/>
      <c r="AC472" s="310"/>
      <c r="AD472" s="310"/>
      <c r="AE472" s="353"/>
      <c r="AF472" s="310"/>
    </row>
    <row r="473" spans="1:32" s="285" customFormat="1" ht="22.5" customHeight="1">
      <c r="A473" s="310" t="s">
        <v>3202</v>
      </c>
      <c r="B473" s="310"/>
      <c r="C473" s="317" t="s">
        <v>3369</v>
      </c>
      <c r="D473" s="318"/>
      <c r="E473" s="352" t="s">
        <v>2999</v>
      </c>
      <c r="F473" s="318" t="s">
        <v>3364</v>
      </c>
      <c r="G473" s="290">
        <v>37</v>
      </c>
      <c r="H473" s="310"/>
      <c r="I473" s="319"/>
      <c r="J473" s="320" t="s">
        <v>1173</v>
      </c>
      <c r="K473" s="321">
        <v>200</v>
      </c>
      <c r="L473" s="322"/>
      <c r="M473" s="323"/>
      <c r="N473" s="322"/>
      <c r="O473" s="324">
        <v>1</v>
      </c>
      <c r="P473" s="322"/>
      <c r="Q473" s="322"/>
      <c r="R473" s="321">
        <v>2</v>
      </c>
      <c r="S473" s="310"/>
      <c r="T473" s="310"/>
      <c r="U473" s="310"/>
      <c r="V473" s="310"/>
      <c r="W473" s="310"/>
      <c r="X473" s="310"/>
      <c r="Y473" s="310"/>
      <c r="Z473" s="310"/>
      <c r="AA473" s="310"/>
      <c r="AB473" s="310"/>
      <c r="AC473" s="310"/>
      <c r="AD473" s="310"/>
      <c r="AE473" s="353"/>
      <c r="AF473" s="310"/>
    </row>
    <row r="474" spans="1:32" s="285" customFormat="1" ht="22.5" customHeight="1">
      <c r="A474" s="310" t="s">
        <v>3203</v>
      </c>
      <c r="B474" s="310"/>
      <c r="C474" s="317" t="s">
        <v>3369</v>
      </c>
      <c r="D474" s="318"/>
      <c r="E474" s="352" t="s">
        <v>2999</v>
      </c>
      <c r="F474" s="318" t="s">
        <v>3364</v>
      </c>
      <c r="G474" s="290">
        <v>38</v>
      </c>
      <c r="H474" s="310"/>
      <c r="I474" s="319"/>
      <c r="J474" s="320" t="s">
        <v>1173</v>
      </c>
      <c r="K474" s="321">
        <v>200</v>
      </c>
      <c r="L474" s="322"/>
      <c r="M474" s="323"/>
      <c r="N474" s="322"/>
      <c r="O474" s="324">
        <v>1</v>
      </c>
      <c r="P474" s="322"/>
      <c r="Q474" s="322"/>
      <c r="R474" s="321">
        <v>2</v>
      </c>
      <c r="S474" s="310"/>
      <c r="T474" s="310"/>
      <c r="U474" s="310"/>
      <c r="V474" s="310"/>
      <c r="W474" s="310"/>
      <c r="X474" s="310"/>
      <c r="Y474" s="310"/>
      <c r="Z474" s="310"/>
      <c r="AA474" s="310"/>
      <c r="AB474" s="310"/>
      <c r="AC474" s="310"/>
      <c r="AD474" s="310"/>
      <c r="AE474" s="353"/>
      <c r="AF474" s="310"/>
    </row>
    <row r="475" spans="1:32" s="285" customFormat="1" ht="22.5" customHeight="1">
      <c r="A475" s="310" t="s">
        <v>3204</v>
      </c>
      <c r="B475" s="310"/>
      <c r="C475" s="317" t="s">
        <v>3369</v>
      </c>
      <c r="D475" s="318"/>
      <c r="E475" s="352" t="s">
        <v>2999</v>
      </c>
      <c r="F475" s="318" t="s">
        <v>3364</v>
      </c>
      <c r="G475" s="290">
        <v>39</v>
      </c>
      <c r="H475" s="310"/>
      <c r="I475" s="319"/>
      <c r="J475" s="320" t="s">
        <v>1173</v>
      </c>
      <c r="K475" s="321">
        <v>726</v>
      </c>
      <c r="L475" s="322"/>
      <c r="M475" s="323"/>
      <c r="N475" s="322"/>
      <c r="O475" s="324">
        <v>1</v>
      </c>
      <c r="P475" s="322"/>
      <c r="Q475" s="322"/>
      <c r="R475" s="321">
        <v>9.7284000000000006</v>
      </c>
      <c r="S475" s="310"/>
      <c r="T475" s="310"/>
      <c r="U475" s="310"/>
      <c r="V475" s="310"/>
      <c r="W475" s="310"/>
      <c r="X475" s="310"/>
      <c r="Y475" s="310"/>
      <c r="Z475" s="310"/>
      <c r="AA475" s="310"/>
      <c r="AB475" s="310"/>
      <c r="AC475" s="310"/>
      <c r="AD475" s="310"/>
      <c r="AE475" s="353"/>
      <c r="AF475" s="310"/>
    </row>
    <row r="476" spans="1:32" s="285" customFormat="1" ht="22.5" customHeight="1">
      <c r="A476" s="310" t="s">
        <v>3205</v>
      </c>
      <c r="B476" s="310"/>
      <c r="C476" s="317"/>
      <c r="D476" s="318"/>
      <c r="E476" s="352"/>
      <c r="F476" s="318"/>
      <c r="G476" s="290"/>
      <c r="H476" s="310"/>
      <c r="I476" s="319"/>
      <c r="J476" s="320"/>
      <c r="K476" s="321"/>
      <c r="L476" s="322"/>
      <c r="M476" s="323"/>
      <c r="N476" s="322"/>
      <c r="O476" s="324"/>
      <c r="P476" s="322"/>
      <c r="Q476" s="322"/>
      <c r="R476" s="321"/>
      <c r="S476" s="310"/>
      <c r="T476" s="310"/>
      <c r="U476" s="310"/>
      <c r="V476" s="310"/>
      <c r="W476" s="310"/>
      <c r="X476" s="310"/>
      <c r="Y476" s="310"/>
      <c r="Z476" s="310"/>
      <c r="AA476" s="310"/>
      <c r="AB476" s="310"/>
      <c r="AC476" s="310"/>
      <c r="AD476" s="310"/>
      <c r="AE476" s="353"/>
      <c r="AF476" s="310"/>
    </row>
    <row r="477" spans="1:32" s="285" customFormat="1" ht="22.5" customHeight="1">
      <c r="A477" s="310" t="s">
        <v>3206</v>
      </c>
      <c r="B477" s="310"/>
      <c r="C477" s="317" t="s">
        <v>3369</v>
      </c>
      <c r="D477" s="318"/>
      <c r="E477" s="352" t="s">
        <v>3013</v>
      </c>
      <c r="F477" s="318" t="s">
        <v>3364</v>
      </c>
      <c r="G477" s="290">
        <v>3</v>
      </c>
      <c r="H477" s="310"/>
      <c r="I477" s="319"/>
      <c r="J477" s="320" t="s">
        <v>1173</v>
      </c>
      <c r="K477" s="321">
        <v>3901</v>
      </c>
      <c r="L477" s="322"/>
      <c r="M477" s="323"/>
      <c r="N477" s="322"/>
      <c r="O477" s="324">
        <v>1</v>
      </c>
      <c r="P477" s="322"/>
      <c r="Q477" s="322"/>
      <c r="R477" s="321">
        <v>52.273399999999995</v>
      </c>
      <c r="S477" s="310"/>
      <c r="T477" s="310"/>
      <c r="U477" s="310"/>
      <c r="V477" s="310"/>
      <c r="W477" s="310"/>
      <c r="X477" s="310"/>
      <c r="Y477" s="310"/>
      <c r="Z477" s="310"/>
      <c r="AA477" s="310"/>
      <c r="AB477" s="310"/>
      <c r="AC477" s="310"/>
      <c r="AD477" s="310"/>
      <c r="AE477" s="353"/>
      <c r="AF477" s="310"/>
    </row>
    <row r="478" spans="1:32" s="285" customFormat="1" ht="22.5" customHeight="1">
      <c r="A478" s="310" t="s">
        <v>3207</v>
      </c>
      <c r="B478" s="310"/>
      <c r="C478" s="317" t="s">
        <v>3369</v>
      </c>
      <c r="D478" s="318"/>
      <c r="E478" s="352" t="s">
        <v>3013</v>
      </c>
      <c r="F478" s="318" t="s">
        <v>3364</v>
      </c>
      <c r="G478" s="290">
        <v>8</v>
      </c>
      <c r="H478" s="310"/>
      <c r="I478" s="319"/>
      <c r="J478" s="320" t="s">
        <v>1173</v>
      </c>
      <c r="K478" s="321">
        <v>3901</v>
      </c>
      <c r="L478" s="322"/>
      <c r="M478" s="323"/>
      <c r="N478" s="322"/>
      <c r="O478" s="324">
        <v>1</v>
      </c>
      <c r="P478" s="322"/>
      <c r="Q478" s="322"/>
      <c r="R478" s="321">
        <v>52.273399999999995</v>
      </c>
      <c r="S478" s="310"/>
      <c r="T478" s="310"/>
      <c r="U478" s="310"/>
      <c r="V478" s="310"/>
      <c r="W478" s="310"/>
      <c r="X478" s="310"/>
      <c r="Y478" s="310"/>
      <c r="Z478" s="310"/>
      <c r="AA478" s="310"/>
      <c r="AB478" s="310"/>
      <c r="AC478" s="310"/>
      <c r="AD478" s="310"/>
      <c r="AE478" s="353"/>
      <c r="AF478" s="310"/>
    </row>
    <row r="479" spans="1:32" s="285" customFormat="1" ht="22.5" customHeight="1">
      <c r="A479" s="310" t="s">
        <v>3208</v>
      </c>
      <c r="B479" s="310"/>
      <c r="C479" s="317" t="s">
        <v>3369</v>
      </c>
      <c r="D479" s="318"/>
      <c r="E479" s="352" t="s">
        <v>3013</v>
      </c>
      <c r="F479" s="318" t="s">
        <v>3364</v>
      </c>
      <c r="G479" s="290">
        <v>15</v>
      </c>
      <c r="H479" s="310"/>
      <c r="I479" s="319"/>
      <c r="J479" s="320" t="s">
        <v>1173</v>
      </c>
      <c r="K479" s="321">
        <v>3901</v>
      </c>
      <c r="L479" s="322"/>
      <c r="M479" s="323"/>
      <c r="N479" s="322"/>
      <c r="O479" s="324">
        <v>1</v>
      </c>
      <c r="P479" s="322"/>
      <c r="Q479" s="322"/>
      <c r="R479" s="321">
        <v>52.273399999999995</v>
      </c>
      <c r="S479" s="310"/>
      <c r="T479" s="310"/>
      <c r="U479" s="310"/>
      <c r="V479" s="310"/>
      <c r="W479" s="310"/>
      <c r="X479" s="310"/>
      <c r="Y479" s="310"/>
      <c r="Z479" s="310"/>
      <c r="AA479" s="310"/>
      <c r="AB479" s="310"/>
      <c r="AC479" s="310"/>
      <c r="AD479" s="310"/>
      <c r="AE479" s="353"/>
      <c r="AF479" s="310"/>
    </row>
    <row r="480" spans="1:32" s="285" customFormat="1" ht="22.5" customHeight="1">
      <c r="A480" s="316" t="s">
        <v>3209</v>
      </c>
      <c r="B480" s="310"/>
      <c r="C480" s="317"/>
      <c r="D480" s="318"/>
      <c r="E480" s="352"/>
      <c r="F480" s="318"/>
      <c r="G480" s="290"/>
      <c r="H480" s="310"/>
      <c r="I480" s="319"/>
      <c r="J480" s="320"/>
      <c r="K480" s="321"/>
      <c r="L480" s="322"/>
      <c r="M480" s="323"/>
      <c r="N480" s="322"/>
      <c r="O480" s="324"/>
      <c r="P480" s="322"/>
      <c r="Q480" s="322"/>
      <c r="R480" s="321"/>
      <c r="S480" s="310"/>
      <c r="T480" s="310"/>
      <c r="U480" s="310"/>
      <c r="V480" s="310"/>
      <c r="W480" s="310"/>
      <c r="X480" s="310"/>
      <c r="Y480" s="310"/>
      <c r="Z480" s="310"/>
      <c r="AA480" s="310"/>
      <c r="AB480" s="310"/>
      <c r="AC480" s="310"/>
      <c r="AD480" s="310"/>
      <c r="AE480" s="353"/>
      <c r="AF480" s="310"/>
    </row>
    <row r="481" spans="1:32" s="285" customFormat="1" ht="22.5" customHeight="1">
      <c r="A481" s="316" t="s">
        <v>3210</v>
      </c>
      <c r="B481" s="310"/>
      <c r="C481" s="317" t="s">
        <v>3369</v>
      </c>
      <c r="D481" s="318"/>
      <c r="E481" s="352" t="s">
        <v>3013</v>
      </c>
      <c r="F481" s="318" t="s">
        <v>3364</v>
      </c>
      <c r="G481" s="290">
        <v>25</v>
      </c>
      <c r="H481" s="310"/>
      <c r="I481" s="319"/>
      <c r="J481" s="320" t="s">
        <v>1173</v>
      </c>
      <c r="K481" s="321">
        <v>3901</v>
      </c>
      <c r="L481" s="322"/>
      <c r="M481" s="323"/>
      <c r="N481" s="322"/>
      <c r="O481" s="324">
        <v>1</v>
      </c>
      <c r="P481" s="322"/>
      <c r="Q481" s="322"/>
      <c r="R481" s="321">
        <v>52.273399999999995</v>
      </c>
      <c r="S481" s="310"/>
      <c r="T481" s="310"/>
      <c r="U481" s="310"/>
      <c r="V481" s="310"/>
      <c r="W481" s="310"/>
      <c r="X481" s="310"/>
      <c r="Y481" s="310"/>
      <c r="Z481" s="310"/>
      <c r="AA481" s="310"/>
      <c r="AB481" s="310"/>
      <c r="AC481" s="310"/>
      <c r="AD481" s="310"/>
      <c r="AE481" s="353"/>
      <c r="AF481" s="310"/>
    </row>
    <row r="482" spans="1:32" s="285" customFormat="1" ht="22.5" customHeight="1">
      <c r="A482" s="316" t="s">
        <v>3211</v>
      </c>
      <c r="B482" s="310"/>
      <c r="C482" s="317"/>
      <c r="D482" s="318"/>
      <c r="E482" s="352"/>
      <c r="F482" s="318"/>
      <c r="G482" s="290"/>
      <c r="H482" s="310"/>
      <c r="I482" s="319"/>
      <c r="J482" s="320"/>
      <c r="K482" s="321"/>
      <c r="L482" s="322"/>
      <c r="M482" s="323"/>
      <c r="N482" s="322"/>
      <c r="O482" s="324"/>
      <c r="P482" s="322"/>
      <c r="Q482" s="322"/>
      <c r="R482" s="321"/>
      <c r="S482" s="310"/>
      <c r="T482" s="310"/>
      <c r="U482" s="310"/>
      <c r="V482" s="310"/>
      <c r="W482" s="310"/>
      <c r="X482" s="310"/>
      <c r="Y482" s="310"/>
      <c r="Z482" s="310"/>
      <c r="AA482" s="310"/>
      <c r="AB482" s="310"/>
      <c r="AC482" s="310"/>
      <c r="AD482" s="310"/>
      <c r="AE482" s="353"/>
      <c r="AF482" s="310"/>
    </row>
    <row r="483" spans="1:32" s="285" customFormat="1" ht="22.5" customHeight="1">
      <c r="A483" s="316" t="s">
        <v>3212</v>
      </c>
      <c r="B483" s="310"/>
      <c r="C483" s="317" t="s">
        <v>3369</v>
      </c>
      <c r="D483" s="318"/>
      <c r="E483" s="352" t="s">
        <v>3013</v>
      </c>
      <c r="F483" s="318" t="s">
        <v>3364</v>
      </c>
      <c r="G483" s="290">
        <v>31</v>
      </c>
      <c r="H483" s="310"/>
      <c r="I483" s="319"/>
      <c r="J483" s="320" t="s">
        <v>1173</v>
      </c>
      <c r="K483" s="321">
        <v>1041</v>
      </c>
      <c r="L483" s="322"/>
      <c r="M483" s="323"/>
      <c r="N483" s="322"/>
      <c r="O483" s="324">
        <v>1</v>
      </c>
      <c r="P483" s="322"/>
      <c r="Q483" s="322"/>
      <c r="R483" s="321">
        <v>13.949399999999999</v>
      </c>
      <c r="S483" s="310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353"/>
      <c r="AF483" s="310"/>
    </row>
    <row r="484" spans="1:32" s="285" customFormat="1" ht="22.5" customHeight="1">
      <c r="A484" s="316" t="s">
        <v>3213</v>
      </c>
      <c r="B484" s="310"/>
      <c r="C484" s="317"/>
      <c r="D484" s="318"/>
      <c r="E484" s="352"/>
      <c r="F484" s="318"/>
      <c r="G484" s="290"/>
      <c r="H484" s="310"/>
      <c r="I484" s="319"/>
      <c r="J484" s="320"/>
      <c r="K484" s="321"/>
      <c r="L484" s="322"/>
      <c r="M484" s="323"/>
      <c r="N484" s="322"/>
      <c r="O484" s="324"/>
      <c r="P484" s="322"/>
      <c r="Q484" s="322"/>
      <c r="R484" s="321"/>
      <c r="S484" s="310"/>
      <c r="T484" s="310"/>
      <c r="U484" s="310"/>
      <c r="V484" s="310"/>
      <c r="W484" s="310"/>
      <c r="X484" s="310"/>
      <c r="Y484" s="310"/>
      <c r="Z484" s="310"/>
      <c r="AA484" s="310"/>
      <c r="AB484" s="310"/>
      <c r="AC484" s="310"/>
      <c r="AD484" s="310"/>
      <c r="AE484" s="353"/>
      <c r="AF484" s="310"/>
    </row>
    <row r="485" spans="1:32" s="285" customFormat="1" ht="22.5" customHeight="1">
      <c r="A485" s="316" t="s">
        <v>3214</v>
      </c>
      <c r="B485" s="310"/>
      <c r="C485" s="317"/>
      <c r="D485" s="318"/>
      <c r="E485" s="352"/>
      <c r="F485" s="318"/>
      <c r="G485" s="290"/>
      <c r="H485" s="310"/>
      <c r="I485" s="319"/>
      <c r="J485" s="320"/>
      <c r="K485" s="321"/>
      <c r="L485" s="322"/>
      <c r="M485" s="323"/>
      <c r="N485" s="322"/>
      <c r="O485" s="324"/>
      <c r="P485" s="322"/>
      <c r="Q485" s="322"/>
      <c r="R485" s="321"/>
      <c r="S485" s="310"/>
      <c r="T485" s="310"/>
      <c r="U485" s="310"/>
      <c r="V485" s="310"/>
      <c r="W485" s="310"/>
      <c r="X485" s="310"/>
      <c r="Y485" s="310"/>
      <c r="Z485" s="310"/>
      <c r="AA485" s="310"/>
      <c r="AB485" s="310"/>
      <c r="AC485" s="310"/>
      <c r="AD485" s="310"/>
      <c r="AE485" s="353"/>
      <c r="AF485" s="310"/>
    </row>
    <row r="486" spans="1:32" s="285" customFormat="1" ht="22.5" customHeight="1">
      <c r="A486" s="316" t="s">
        <v>3215</v>
      </c>
      <c r="B486" s="310"/>
      <c r="C486" s="317"/>
      <c r="D486" s="318"/>
      <c r="E486" s="352"/>
      <c r="F486" s="318"/>
      <c r="G486" s="290"/>
      <c r="H486" s="310"/>
      <c r="I486" s="319"/>
      <c r="J486" s="320"/>
      <c r="K486" s="321"/>
      <c r="L486" s="322"/>
      <c r="M486" s="323"/>
      <c r="N486" s="322"/>
      <c r="O486" s="324"/>
      <c r="P486" s="322"/>
      <c r="Q486" s="322"/>
      <c r="R486" s="321"/>
      <c r="S486" s="310"/>
      <c r="T486" s="310"/>
      <c r="U486" s="310"/>
      <c r="V486" s="310"/>
      <c r="W486" s="310"/>
      <c r="X486" s="310"/>
      <c r="Y486" s="310"/>
      <c r="Z486" s="310"/>
      <c r="AA486" s="310"/>
      <c r="AB486" s="310"/>
      <c r="AC486" s="310"/>
      <c r="AD486" s="310"/>
      <c r="AE486" s="353"/>
      <c r="AF486" s="310"/>
    </row>
    <row r="487" spans="1:32" s="285" customFormat="1" ht="22.5" customHeight="1">
      <c r="A487" s="316" t="s">
        <v>3216</v>
      </c>
      <c r="B487" s="310"/>
      <c r="C487" s="317" t="s">
        <v>3369</v>
      </c>
      <c r="D487" s="318"/>
      <c r="E487" s="352" t="s">
        <v>3013</v>
      </c>
      <c r="F487" s="318" t="s">
        <v>3364</v>
      </c>
      <c r="G487" s="290">
        <v>37</v>
      </c>
      <c r="H487" s="310"/>
      <c r="I487" s="319"/>
      <c r="J487" s="320" t="s">
        <v>1173</v>
      </c>
      <c r="K487" s="321">
        <v>365</v>
      </c>
      <c r="L487" s="322"/>
      <c r="M487" s="323"/>
      <c r="N487" s="322"/>
      <c r="O487" s="324">
        <v>1</v>
      </c>
      <c r="P487" s="322"/>
      <c r="Q487" s="322"/>
      <c r="R487" s="321">
        <v>5</v>
      </c>
      <c r="S487" s="310"/>
      <c r="T487" s="310"/>
      <c r="U487" s="310"/>
      <c r="V487" s="310"/>
      <c r="W487" s="310"/>
      <c r="X487" s="310"/>
      <c r="Y487" s="310"/>
      <c r="Z487" s="310"/>
      <c r="AA487" s="310"/>
      <c r="AB487" s="310"/>
      <c r="AC487" s="310"/>
      <c r="AD487" s="310"/>
      <c r="AE487" s="353"/>
      <c r="AF487" s="310"/>
    </row>
    <row r="488" spans="1:32" s="285" customFormat="1" ht="22.5" customHeight="1">
      <c r="A488" s="316" t="s">
        <v>3217</v>
      </c>
      <c r="B488" s="310"/>
      <c r="C488" s="317" t="s">
        <v>3369</v>
      </c>
      <c r="D488" s="318"/>
      <c r="E488" s="352" t="s">
        <v>3013</v>
      </c>
      <c r="F488" s="318" t="s">
        <v>3364</v>
      </c>
      <c r="G488" s="290">
        <v>41</v>
      </c>
      <c r="H488" s="310"/>
      <c r="I488" s="319"/>
      <c r="J488" s="320" t="s">
        <v>1173</v>
      </c>
      <c r="K488" s="321">
        <v>1041</v>
      </c>
      <c r="L488" s="322"/>
      <c r="M488" s="323"/>
      <c r="N488" s="322"/>
      <c r="O488" s="324">
        <v>1</v>
      </c>
      <c r="P488" s="322"/>
      <c r="Q488" s="322"/>
      <c r="R488" s="321">
        <v>13.949399999999999</v>
      </c>
      <c r="S488" s="310"/>
      <c r="T488" s="310"/>
      <c r="U488" s="310"/>
      <c r="V488" s="310"/>
      <c r="W488" s="310"/>
      <c r="X488" s="310"/>
      <c r="Y488" s="310"/>
      <c r="Z488" s="310"/>
      <c r="AA488" s="310"/>
      <c r="AB488" s="310"/>
      <c r="AC488" s="310"/>
      <c r="AD488" s="310"/>
      <c r="AE488" s="353"/>
      <c r="AF488" s="310"/>
    </row>
    <row r="489" spans="1:32" s="285" customFormat="1" ht="22.5" customHeight="1">
      <c r="A489" s="316" t="s">
        <v>3218</v>
      </c>
      <c r="B489" s="310"/>
      <c r="C489" s="317"/>
      <c r="D489" s="318"/>
      <c r="E489" s="352"/>
      <c r="F489" s="318"/>
      <c r="G489" s="290"/>
      <c r="H489" s="310"/>
      <c r="I489" s="319"/>
      <c r="J489" s="320"/>
      <c r="K489" s="321"/>
      <c r="L489" s="322"/>
      <c r="M489" s="323"/>
      <c r="N489" s="322"/>
      <c r="O489" s="324"/>
      <c r="P489" s="322"/>
      <c r="Q489" s="322"/>
      <c r="R489" s="321"/>
      <c r="S489" s="310"/>
      <c r="T489" s="310"/>
      <c r="U489" s="310"/>
      <c r="V489" s="310"/>
      <c r="W489" s="310"/>
      <c r="X489" s="310"/>
      <c r="Y489" s="310"/>
      <c r="Z489" s="310"/>
      <c r="AA489" s="310"/>
      <c r="AB489" s="310"/>
      <c r="AC489" s="310"/>
      <c r="AD489" s="310"/>
      <c r="AE489" s="353"/>
      <c r="AF489" s="310"/>
    </row>
    <row r="490" spans="1:32" s="285" customFormat="1" ht="22.5" customHeight="1">
      <c r="A490" s="316" t="s">
        <v>3219</v>
      </c>
      <c r="B490" s="310"/>
      <c r="C490" s="317"/>
      <c r="D490" s="318"/>
      <c r="E490" s="352"/>
      <c r="F490" s="318"/>
      <c r="G490" s="290"/>
      <c r="H490" s="310"/>
      <c r="I490" s="319"/>
      <c r="J490" s="320"/>
      <c r="K490" s="321"/>
      <c r="L490" s="322"/>
      <c r="M490" s="323"/>
      <c r="N490" s="322"/>
      <c r="O490" s="324"/>
      <c r="P490" s="322"/>
      <c r="Q490" s="322"/>
      <c r="R490" s="321"/>
      <c r="S490" s="310"/>
      <c r="T490" s="310"/>
      <c r="U490" s="310"/>
      <c r="V490" s="310"/>
      <c r="W490" s="310"/>
      <c r="X490" s="310"/>
      <c r="Y490" s="310"/>
      <c r="Z490" s="310"/>
      <c r="AA490" s="310"/>
      <c r="AB490" s="310"/>
      <c r="AC490" s="310"/>
      <c r="AD490" s="310"/>
      <c r="AE490" s="353"/>
      <c r="AF490" s="310"/>
    </row>
    <row r="491" spans="1:32" s="285" customFormat="1" ht="22.5" customHeight="1">
      <c r="A491" s="316" t="s">
        <v>3220</v>
      </c>
      <c r="B491" s="310"/>
      <c r="C491" s="317"/>
      <c r="D491" s="318"/>
      <c r="E491" s="352"/>
      <c r="F491" s="318"/>
      <c r="G491" s="290"/>
      <c r="H491" s="310"/>
      <c r="I491" s="319"/>
      <c r="J491" s="320"/>
      <c r="K491" s="321"/>
      <c r="L491" s="322"/>
      <c r="M491" s="323"/>
      <c r="N491" s="322"/>
      <c r="O491" s="324"/>
      <c r="P491" s="322"/>
      <c r="Q491" s="322"/>
      <c r="R491" s="321"/>
      <c r="S491" s="310"/>
      <c r="T491" s="310"/>
      <c r="U491" s="310"/>
      <c r="V491" s="310"/>
      <c r="W491" s="310"/>
      <c r="X491" s="310"/>
      <c r="Y491" s="310"/>
      <c r="Z491" s="310"/>
      <c r="AA491" s="310"/>
      <c r="AB491" s="310"/>
      <c r="AC491" s="310"/>
      <c r="AD491" s="310"/>
      <c r="AE491" s="353"/>
      <c r="AF491" s="310"/>
    </row>
    <row r="492" spans="1:32" s="285" customFormat="1" ht="22.5" customHeight="1">
      <c r="A492" s="316" t="s">
        <v>3221</v>
      </c>
      <c r="B492" s="310"/>
      <c r="C492" s="317" t="s">
        <v>3369</v>
      </c>
      <c r="D492" s="318"/>
      <c r="E492" s="352" t="s">
        <v>3026</v>
      </c>
      <c r="F492" s="318" t="s">
        <v>3364</v>
      </c>
      <c r="G492" s="290">
        <v>1</v>
      </c>
      <c r="H492" s="310"/>
      <c r="I492" s="319"/>
      <c r="J492" s="320" t="s">
        <v>1173</v>
      </c>
      <c r="K492" s="321">
        <v>2984</v>
      </c>
      <c r="L492" s="322"/>
      <c r="M492" s="323"/>
      <c r="N492" s="322"/>
      <c r="O492" s="324">
        <v>1</v>
      </c>
      <c r="P492" s="322"/>
      <c r="Q492" s="322"/>
      <c r="R492" s="321">
        <v>39.985599999999998</v>
      </c>
      <c r="S492" s="310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53"/>
      <c r="AF492" s="310"/>
    </row>
    <row r="493" spans="1:32" s="285" customFormat="1" ht="22.5" customHeight="1">
      <c r="A493" s="316" t="s">
        <v>3222</v>
      </c>
      <c r="B493" s="310"/>
      <c r="C493" s="317" t="s">
        <v>3369</v>
      </c>
      <c r="D493" s="318"/>
      <c r="E493" s="352" t="s">
        <v>3026</v>
      </c>
      <c r="F493" s="318" t="s">
        <v>3364</v>
      </c>
      <c r="G493" s="290">
        <v>6</v>
      </c>
      <c r="H493" s="310"/>
      <c r="I493" s="319"/>
      <c r="J493" s="320" t="s">
        <v>1173</v>
      </c>
      <c r="K493" s="321">
        <v>2984</v>
      </c>
      <c r="L493" s="322"/>
      <c r="M493" s="323"/>
      <c r="N493" s="322"/>
      <c r="O493" s="324">
        <v>1</v>
      </c>
      <c r="P493" s="322"/>
      <c r="Q493" s="322"/>
      <c r="R493" s="321">
        <v>39.985599999999998</v>
      </c>
      <c r="S493" s="310"/>
      <c r="T493" s="310"/>
      <c r="U493" s="310"/>
      <c r="V493" s="310"/>
      <c r="W493" s="310"/>
      <c r="X493" s="310"/>
      <c r="Y493" s="310"/>
      <c r="Z493" s="310"/>
      <c r="AA493" s="310"/>
      <c r="AB493" s="310"/>
      <c r="AC493" s="310"/>
      <c r="AD493" s="310"/>
      <c r="AE493" s="353"/>
      <c r="AF493" s="310"/>
    </row>
    <row r="494" spans="1:32" s="285" customFormat="1" ht="22.5" customHeight="1">
      <c r="A494" s="316" t="s">
        <v>3223</v>
      </c>
      <c r="B494" s="310"/>
      <c r="C494" s="317" t="s">
        <v>3369</v>
      </c>
      <c r="D494" s="318"/>
      <c r="E494" s="352" t="s">
        <v>3026</v>
      </c>
      <c r="F494" s="318" t="s">
        <v>3364</v>
      </c>
      <c r="G494" s="290">
        <v>7</v>
      </c>
      <c r="H494" s="310"/>
      <c r="I494" s="319"/>
      <c r="J494" s="320" t="s">
        <v>1173</v>
      </c>
      <c r="K494" s="321">
        <v>2984</v>
      </c>
      <c r="L494" s="322"/>
      <c r="M494" s="323"/>
      <c r="N494" s="322"/>
      <c r="O494" s="324">
        <v>1</v>
      </c>
      <c r="P494" s="322"/>
      <c r="Q494" s="322"/>
      <c r="R494" s="321">
        <v>40</v>
      </c>
      <c r="S494" s="310"/>
      <c r="T494" s="310"/>
      <c r="U494" s="310"/>
      <c r="V494" s="310"/>
      <c r="W494" s="310"/>
      <c r="X494" s="310"/>
      <c r="Y494" s="310"/>
      <c r="Z494" s="310"/>
      <c r="AA494" s="310"/>
      <c r="AB494" s="310"/>
      <c r="AC494" s="310"/>
      <c r="AD494" s="310"/>
      <c r="AE494" s="353"/>
      <c r="AF494" s="310"/>
    </row>
    <row r="495" spans="1:32" s="285" customFormat="1" ht="22.5" customHeight="1">
      <c r="A495" s="316" t="s">
        <v>3224</v>
      </c>
      <c r="B495" s="310"/>
      <c r="C495" s="317" t="s">
        <v>3369</v>
      </c>
      <c r="D495" s="318"/>
      <c r="E495" s="352" t="s">
        <v>3026</v>
      </c>
      <c r="F495" s="318" t="s">
        <v>3364</v>
      </c>
      <c r="G495" s="290">
        <v>13</v>
      </c>
      <c r="H495" s="310"/>
      <c r="I495" s="319"/>
      <c r="J495" s="320" t="s">
        <v>1173</v>
      </c>
      <c r="K495" s="321">
        <v>2984</v>
      </c>
      <c r="L495" s="322"/>
      <c r="M495" s="323"/>
      <c r="N495" s="322"/>
      <c r="O495" s="324">
        <v>1</v>
      </c>
      <c r="P495" s="322"/>
      <c r="Q495" s="322"/>
      <c r="R495" s="321">
        <v>39.985599999999998</v>
      </c>
      <c r="S495" s="310"/>
      <c r="T495" s="310"/>
      <c r="U495" s="310"/>
      <c r="V495" s="310"/>
      <c r="W495" s="310"/>
      <c r="X495" s="310"/>
      <c r="Y495" s="310"/>
      <c r="Z495" s="310"/>
      <c r="AA495" s="310"/>
      <c r="AB495" s="310"/>
      <c r="AC495" s="310"/>
      <c r="AD495" s="310"/>
      <c r="AE495" s="353"/>
      <c r="AF495" s="310"/>
    </row>
    <row r="496" spans="1:32" s="285" customFormat="1" ht="22.5" customHeight="1">
      <c r="A496" s="316" t="s">
        <v>3225</v>
      </c>
      <c r="B496" s="310"/>
      <c r="C496" s="317" t="s">
        <v>3369</v>
      </c>
      <c r="D496" s="318"/>
      <c r="E496" s="352" t="s">
        <v>3026</v>
      </c>
      <c r="F496" s="318" t="s">
        <v>3364</v>
      </c>
      <c r="G496" s="290">
        <v>14</v>
      </c>
      <c r="H496" s="310"/>
      <c r="I496" s="319"/>
      <c r="J496" s="320" t="s">
        <v>1173</v>
      </c>
      <c r="K496" s="321">
        <v>2984</v>
      </c>
      <c r="L496" s="322"/>
      <c r="M496" s="323"/>
      <c r="N496" s="322"/>
      <c r="O496" s="324">
        <v>1</v>
      </c>
      <c r="P496" s="322"/>
      <c r="Q496" s="322"/>
      <c r="R496" s="321">
        <v>79.971199999999996</v>
      </c>
      <c r="S496" s="310"/>
      <c r="T496" s="310"/>
      <c r="U496" s="310"/>
      <c r="V496" s="310"/>
      <c r="W496" s="310"/>
      <c r="X496" s="310"/>
      <c r="Y496" s="310"/>
      <c r="Z496" s="310"/>
      <c r="AA496" s="310"/>
      <c r="AB496" s="310"/>
      <c r="AC496" s="310"/>
      <c r="AD496" s="310"/>
      <c r="AE496" s="353"/>
      <c r="AF496" s="310"/>
    </row>
    <row r="497" spans="1:32" s="285" customFormat="1" ht="22.5" customHeight="1">
      <c r="A497" s="316" t="s">
        <v>3226</v>
      </c>
      <c r="B497" s="310"/>
      <c r="C497" s="317"/>
      <c r="D497" s="318"/>
      <c r="E497" s="352"/>
      <c r="F497" s="318"/>
      <c r="G497" s="290"/>
      <c r="H497" s="310"/>
      <c r="I497" s="319"/>
      <c r="J497" s="320"/>
      <c r="K497" s="321"/>
      <c r="L497" s="322"/>
      <c r="M497" s="323"/>
      <c r="N497" s="322"/>
      <c r="O497" s="324"/>
      <c r="P497" s="322"/>
      <c r="Q497" s="322"/>
      <c r="R497" s="321"/>
      <c r="S497" s="310"/>
      <c r="T497" s="310"/>
      <c r="U497" s="310"/>
      <c r="V497" s="310"/>
      <c r="W497" s="310"/>
      <c r="X497" s="310"/>
      <c r="Y497" s="310"/>
      <c r="Z497" s="310"/>
      <c r="AA497" s="310"/>
      <c r="AB497" s="310"/>
      <c r="AC497" s="310"/>
      <c r="AD497" s="310"/>
      <c r="AE497" s="353"/>
      <c r="AF497" s="310"/>
    </row>
    <row r="498" spans="1:32" s="285" customFormat="1" ht="22.5" customHeight="1">
      <c r="A498" s="316" t="s">
        <v>3227</v>
      </c>
      <c r="B498" s="310"/>
      <c r="C498" s="317"/>
      <c r="D498" s="318"/>
      <c r="E498" s="352"/>
      <c r="F498" s="318"/>
      <c r="G498" s="290"/>
      <c r="H498" s="310"/>
      <c r="I498" s="319"/>
      <c r="J498" s="320"/>
      <c r="K498" s="321"/>
      <c r="L498" s="322"/>
      <c r="M498" s="323"/>
      <c r="N498" s="322"/>
      <c r="O498" s="324"/>
      <c r="P498" s="322"/>
      <c r="Q498" s="322"/>
      <c r="R498" s="321"/>
      <c r="S498" s="310"/>
      <c r="T498" s="310"/>
      <c r="U498" s="310"/>
      <c r="V498" s="310"/>
      <c r="W498" s="310"/>
      <c r="X498" s="310"/>
      <c r="Y498" s="310"/>
      <c r="Z498" s="310"/>
      <c r="AA498" s="310"/>
      <c r="AB498" s="310"/>
      <c r="AC498" s="310"/>
      <c r="AD498" s="310"/>
      <c r="AE498" s="353"/>
      <c r="AF498" s="310"/>
    </row>
    <row r="499" spans="1:32" s="285" customFormat="1" ht="22.5" customHeight="1">
      <c r="A499" s="316" t="s">
        <v>3228</v>
      </c>
      <c r="B499" s="310"/>
      <c r="C499" s="317"/>
      <c r="D499" s="318"/>
      <c r="E499" s="352"/>
      <c r="F499" s="318"/>
      <c r="G499" s="290"/>
      <c r="H499" s="310"/>
      <c r="I499" s="319"/>
      <c r="J499" s="320"/>
      <c r="K499" s="321"/>
      <c r="L499" s="322"/>
      <c r="M499" s="323"/>
      <c r="N499" s="322"/>
      <c r="O499" s="324"/>
      <c r="P499" s="322"/>
      <c r="Q499" s="322"/>
      <c r="R499" s="321"/>
      <c r="S499" s="310"/>
      <c r="T499" s="310"/>
      <c r="U499" s="310"/>
      <c r="V499" s="310"/>
      <c r="W499" s="310"/>
      <c r="X499" s="310"/>
      <c r="Y499" s="310"/>
      <c r="Z499" s="310"/>
      <c r="AA499" s="310"/>
      <c r="AB499" s="310"/>
      <c r="AC499" s="310"/>
      <c r="AD499" s="310"/>
      <c r="AE499" s="353"/>
      <c r="AF499" s="310"/>
    </row>
    <row r="500" spans="1:32" s="285" customFormat="1" ht="22.5" customHeight="1">
      <c r="A500" s="316" t="s">
        <v>3229</v>
      </c>
      <c r="B500" s="310"/>
      <c r="C500" s="317"/>
      <c r="D500" s="318"/>
      <c r="E500" s="352"/>
      <c r="F500" s="318"/>
      <c r="G500" s="290"/>
      <c r="H500" s="310"/>
      <c r="I500" s="319"/>
      <c r="J500" s="320"/>
      <c r="K500" s="321"/>
      <c r="L500" s="322"/>
      <c r="M500" s="323"/>
      <c r="N500" s="322"/>
      <c r="O500" s="324"/>
      <c r="P500" s="322"/>
      <c r="Q500" s="322"/>
      <c r="R500" s="321"/>
      <c r="S500" s="310"/>
      <c r="T500" s="310"/>
      <c r="U500" s="310"/>
      <c r="V500" s="310"/>
      <c r="W500" s="310"/>
      <c r="X500" s="310"/>
      <c r="Y500" s="310"/>
      <c r="Z500" s="310"/>
      <c r="AA500" s="310"/>
      <c r="AB500" s="310"/>
      <c r="AC500" s="310"/>
      <c r="AD500" s="310"/>
      <c r="AE500" s="353"/>
      <c r="AF500" s="310"/>
    </row>
    <row r="501" spans="1:32" s="285" customFormat="1" ht="22.5" customHeight="1">
      <c r="A501" s="316" t="s">
        <v>3230</v>
      </c>
      <c r="B501" s="310"/>
      <c r="C501" s="317"/>
      <c r="D501" s="318"/>
      <c r="E501" s="352"/>
      <c r="F501" s="318"/>
      <c r="G501" s="290"/>
      <c r="H501" s="310"/>
      <c r="I501" s="319"/>
      <c r="J501" s="320"/>
      <c r="K501" s="321"/>
      <c r="L501" s="322"/>
      <c r="M501" s="323"/>
      <c r="N501" s="322"/>
      <c r="O501" s="324"/>
      <c r="P501" s="322"/>
      <c r="Q501" s="322"/>
      <c r="R501" s="321"/>
      <c r="S501" s="310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53"/>
      <c r="AF501" s="310"/>
    </row>
    <row r="502" spans="1:32" s="285" customFormat="1" ht="22.5" customHeight="1">
      <c r="A502" s="316" t="s">
        <v>3231</v>
      </c>
      <c r="B502" s="310"/>
      <c r="C502" s="317"/>
      <c r="D502" s="318"/>
      <c r="E502" s="352"/>
      <c r="F502" s="318"/>
      <c r="G502" s="290"/>
      <c r="H502" s="310"/>
      <c r="I502" s="319"/>
      <c r="J502" s="320"/>
      <c r="K502" s="321"/>
      <c r="L502" s="322"/>
      <c r="M502" s="323"/>
      <c r="N502" s="322"/>
      <c r="O502" s="324"/>
      <c r="P502" s="322"/>
      <c r="Q502" s="322"/>
      <c r="R502" s="321"/>
      <c r="S502" s="310"/>
      <c r="T502" s="310"/>
      <c r="U502" s="310"/>
      <c r="V502" s="310"/>
      <c r="W502" s="310"/>
      <c r="X502" s="310"/>
      <c r="Y502" s="310"/>
      <c r="Z502" s="310"/>
      <c r="AA502" s="310"/>
      <c r="AB502" s="310"/>
      <c r="AC502" s="310"/>
      <c r="AD502" s="310"/>
      <c r="AE502" s="353"/>
      <c r="AF502" s="310"/>
    </row>
    <row r="503" spans="1:32" s="285" customFormat="1" ht="22.5" customHeight="1">
      <c r="A503" s="316" t="s">
        <v>3232</v>
      </c>
      <c r="B503" s="310"/>
      <c r="C503" s="317" t="s">
        <v>3369</v>
      </c>
      <c r="D503" s="318"/>
      <c r="E503" s="352" t="s">
        <v>3365</v>
      </c>
      <c r="F503" s="318" t="s">
        <v>3364</v>
      </c>
      <c r="G503" s="290">
        <v>3</v>
      </c>
      <c r="H503" s="310"/>
      <c r="I503" s="319"/>
      <c r="J503" s="320" t="s">
        <v>1173</v>
      </c>
      <c r="K503" s="321">
        <v>3175</v>
      </c>
      <c r="L503" s="322"/>
      <c r="M503" s="323"/>
      <c r="N503" s="322"/>
      <c r="O503" s="324">
        <v>1</v>
      </c>
      <c r="P503" s="322"/>
      <c r="Q503" s="322"/>
      <c r="R503" s="321">
        <v>42.545000000000002</v>
      </c>
      <c r="S503" s="310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353"/>
      <c r="AF503" s="310"/>
    </row>
    <row r="504" spans="1:32" s="285" customFormat="1" ht="22.5" customHeight="1">
      <c r="A504" s="316" t="s">
        <v>3233</v>
      </c>
      <c r="B504" s="310"/>
      <c r="C504" s="317"/>
      <c r="D504" s="318"/>
      <c r="E504" s="352"/>
      <c r="F504" s="318"/>
      <c r="G504" s="290"/>
      <c r="H504" s="310"/>
      <c r="I504" s="319"/>
      <c r="J504" s="320"/>
      <c r="K504" s="321"/>
      <c r="L504" s="322"/>
      <c r="M504" s="323"/>
      <c r="N504" s="322"/>
      <c r="O504" s="324"/>
      <c r="P504" s="322"/>
      <c r="Q504" s="322"/>
      <c r="R504" s="321"/>
      <c r="S504" s="310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353"/>
      <c r="AF504" s="310"/>
    </row>
    <row r="505" spans="1:32" s="285" customFormat="1" ht="22.5" customHeight="1">
      <c r="A505" s="316" t="s">
        <v>3234</v>
      </c>
      <c r="B505" s="310"/>
      <c r="C505" s="317" t="s">
        <v>3369</v>
      </c>
      <c r="D505" s="318"/>
      <c r="E505" s="352" t="s">
        <v>3053</v>
      </c>
      <c r="F505" s="318" t="s">
        <v>3364</v>
      </c>
      <c r="G505" s="290">
        <v>5</v>
      </c>
      <c r="H505" s="310"/>
      <c r="I505" s="319"/>
      <c r="J505" s="320" t="s">
        <v>1173</v>
      </c>
      <c r="K505" s="321">
        <v>3175</v>
      </c>
      <c r="L505" s="322"/>
      <c r="M505" s="323"/>
      <c r="N505" s="322"/>
      <c r="O505" s="324">
        <v>1</v>
      </c>
      <c r="P505" s="322"/>
      <c r="Q505" s="322"/>
      <c r="R505" s="321">
        <v>42.545000000000002</v>
      </c>
      <c r="S505" s="310"/>
      <c r="T505" s="310"/>
      <c r="U505" s="310"/>
      <c r="V505" s="310"/>
      <c r="W505" s="310"/>
      <c r="X505" s="310"/>
      <c r="Y505" s="310"/>
      <c r="Z505" s="310"/>
      <c r="AA505" s="310"/>
      <c r="AB505" s="310"/>
      <c r="AC505" s="310"/>
      <c r="AD505" s="310"/>
      <c r="AE505" s="353"/>
      <c r="AF505" s="310"/>
    </row>
    <row r="506" spans="1:32" s="285" customFormat="1" ht="22.5" customHeight="1">
      <c r="A506" s="316" t="s">
        <v>3235</v>
      </c>
      <c r="B506" s="310"/>
      <c r="C506" s="317"/>
      <c r="D506" s="318"/>
      <c r="E506" s="352"/>
      <c r="F506" s="318"/>
      <c r="G506" s="290"/>
      <c r="H506" s="310"/>
      <c r="I506" s="319"/>
      <c r="J506" s="320"/>
      <c r="K506" s="321"/>
      <c r="L506" s="322"/>
      <c r="M506" s="323"/>
      <c r="N506" s="322"/>
      <c r="O506" s="324"/>
      <c r="P506" s="322"/>
      <c r="Q506" s="322"/>
      <c r="R506" s="321"/>
      <c r="S506" s="310"/>
      <c r="T506" s="310"/>
      <c r="U506" s="310"/>
      <c r="V506" s="310"/>
      <c r="W506" s="310"/>
      <c r="X506" s="310"/>
      <c r="Y506" s="310"/>
      <c r="Z506" s="310"/>
      <c r="AA506" s="310"/>
      <c r="AB506" s="310"/>
      <c r="AC506" s="310"/>
      <c r="AD506" s="310"/>
      <c r="AE506" s="353"/>
      <c r="AF506" s="310"/>
    </row>
    <row r="507" spans="1:32" s="285" customFormat="1" ht="22.5" customHeight="1">
      <c r="A507" s="316" t="s">
        <v>3236</v>
      </c>
      <c r="B507" s="310"/>
      <c r="C507" s="317"/>
      <c r="D507" s="318"/>
      <c r="E507" s="352"/>
      <c r="F507" s="318"/>
      <c r="G507" s="290"/>
      <c r="H507" s="310"/>
      <c r="I507" s="319"/>
      <c r="J507" s="320"/>
      <c r="K507" s="321"/>
      <c r="L507" s="322"/>
      <c r="M507" s="323"/>
      <c r="N507" s="322"/>
      <c r="O507" s="324"/>
      <c r="P507" s="322"/>
      <c r="Q507" s="322"/>
      <c r="R507" s="321"/>
      <c r="S507" s="310"/>
      <c r="T507" s="310"/>
      <c r="U507" s="310"/>
      <c r="V507" s="310"/>
      <c r="W507" s="310"/>
      <c r="X507" s="310"/>
      <c r="Y507" s="310"/>
      <c r="Z507" s="310"/>
      <c r="AA507" s="310"/>
      <c r="AB507" s="310"/>
      <c r="AC507" s="310"/>
      <c r="AD507" s="310"/>
      <c r="AE507" s="353"/>
      <c r="AF507" s="310"/>
    </row>
    <row r="508" spans="1:32" s="285" customFormat="1" ht="22.5" customHeight="1">
      <c r="A508" s="316" t="s">
        <v>3237</v>
      </c>
      <c r="B508" s="310"/>
      <c r="C508" s="317" t="s">
        <v>3369</v>
      </c>
      <c r="D508" s="318"/>
      <c r="E508" s="352" t="s">
        <v>3065</v>
      </c>
      <c r="F508" s="318" t="s">
        <v>3364</v>
      </c>
      <c r="G508" s="290">
        <v>2</v>
      </c>
      <c r="H508" s="310"/>
      <c r="I508" s="319"/>
      <c r="J508" s="320" t="s">
        <v>1173</v>
      </c>
      <c r="K508" s="321">
        <v>3185</v>
      </c>
      <c r="L508" s="322"/>
      <c r="M508" s="323"/>
      <c r="N508" s="322"/>
      <c r="O508" s="324">
        <v>1</v>
      </c>
      <c r="P508" s="322"/>
      <c r="Q508" s="322"/>
      <c r="R508" s="321">
        <v>42.679000000000002</v>
      </c>
      <c r="S508" s="310"/>
      <c r="T508" s="310"/>
      <c r="U508" s="310"/>
      <c r="V508" s="310"/>
      <c r="W508" s="310"/>
      <c r="X508" s="310"/>
      <c r="Y508" s="310"/>
      <c r="Z508" s="310"/>
      <c r="AA508" s="310"/>
      <c r="AB508" s="310"/>
      <c r="AC508" s="310"/>
      <c r="AD508" s="310"/>
      <c r="AE508" s="353"/>
      <c r="AF508" s="310"/>
    </row>
    <row r="509" spans="1:32" s="285" customFormat="1" ht="22.5" customHeight="1">
      <c r="A509" s="316" t="s">
        <v>3238</v>
      </c>
      <c r="B509" s="310"/>
      <c r="C509" s="317"/>
      <c r="D509" s="318"/>
      <c r="E509" s="352"/>
      <c r="F509" s="318"/>
      <c r="G509" s="290"/>
      <c r="H509" s="310"/>
      <c r="I509" s="319"/>
      <c r="J509" s="320"/>
      <c r="K509" s="321"/>
      <c r="L509" s="322"/>
      <c r="M509" s="323"/>
      <c r="N509" s="322"/>
      <c r="O509" s="324"/>
      <c r="P509" s="322"/>
      <c r="Q509" s="322"/>
      <c r="R509" s="321"/>
      <c r="S509" s="310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53"/>
      <c r="AF509" s="310"/>
    </row>
    <row r="510" spans="1:32" s="285" customFormat="1" ht="22.5" customHeight="1">
      <c r="A510" s="316" t="s">
        <v>3239</v>
      </c>
      <c r="B510" s="310"/>
      <c r="C510" s="317"/>
      <c r="D510" s="318"/>
      <c r="E510" s="352"/>
      <c r="F510" s="318"/>
      <c r="G510" s="290"/>
      <c r="H510" s="310"/>
      <c r="I510" s="319"/>
      <c r="J510" s="320"/>
      <c r="K510" s="321"/>
      <c r="L510" s="322"/>
      <c r="M510" s="323"/>
      <c r="N510" s="322"/>
      <c r="O510" s="324"/>
      <c r="P510" s="322"/>
      <c r="Q510" s="322"/>
      <c r="R510" s="321"/>
      <c r="S510" s="310"/>
      <c r="T510" s="310"/>
      <c r="U510" s="310"/>
      <c r="V510" s="310"/>
      <c r="W510" s="310"/>
      <c r="X510" s="310"/>
      <c r="Y510" s="310"/>
      <c r="Z510" s="310"/>
      <c r="AA510" s="310"/>
      <c r="AB510" s="310"/>
      <c r="AC510" s="310"/>
      <c r="AD510" s="310"/>
      <c r="AE510" s="353"/>
      <c r="AF510" s="310"/>
    </row>
    <row r="511" spans="1:32" s="285" customFormat="1" ht="22.5" customHeight="1">
      <c r="A511" s="316" t="s">
        <v>3240</v>
      </c>
      <c r="B511" s="310"/>
      <c r="C511" s="317"/>
      <c r="D511" s="318"/>
      <c r="E511" s="352"/>
      <c r="F511" s="318"/>
      <c r="G511" s="290"/>
      <c r="H511" s="310"/>
      <c r="I511" s="319"/>
      <c r="J511" s="320"/>
      <c r="K511" s="321"/>
      <c r="L511" s="322"/>
      <c r="M511" s="323"/>
      <c r="N511" s="322"/>
      <c r="O511" s="324"/>
      <c r="P511" s="322"/>
      <c r="Q511" s="322"/>
      <c r="R511" s="321"/>
      <c r="S511" s="310"/>
      <c r="T511" s="310"/>
      <c r="U511" s="310"/>
      <c r="V511" s="310"/>
      <c r="W511" s="310"/>
      <c r="X511" s="310"/>
      <c r="Y511" s="310"/>
      <c r="Z511" s="310"/>
      <c r="AA511" s="310"/>
      <c r="AB511" s="310"/>
      <c r="AC511" s="310"/>
      <c r="AD511" s="310"/>
      <c r="AE511" s="353"/>
      <c r="AF511" s="310"/>
    </row>
    <row r="512" spans="1:32" s="285" customFormat="1" ht="22.5" customHeight="1">
      <c r="A512" s="316"/>
      <c r="B512" s="310"/>
      <c r="C512" s="317"/>
      <c r="D512" s="318"/>
      <c r="E512" s="317"/>
      <c r="F512" s="318"/>
      <c r="G512" s="290"/>
      <c r="H512" s="310"/>
      <c r="I512" s="319"/>
      <c r="J512" s="320"/>
      <c r="K512" s="321"/>
      <c r="L512" s="322"/>
      <c r="M512" s="323"/>
      <c r="N512" s="322"/>
      <c r="O512" s="324"/>
      <c r="P512" s="322"/>
      <c r="Q512" s="322"/>
      <c r="R512" s="321"/>
      <c r="S512" s="310"/>
      <c r="T512" s="310"/>
      <c r="U512" s="310"/>
      <c r="V512" s="310"/>
      <c r="W512" s="310"/>
      <c r="X512" s="310"/>
      <c r="Y512" s="310"/>
      <c r="Z512" s="310"/>
      <c r="AA512" s="310"/>
      <c r="AB512" s="310"/>
      <c r="AC512" s="310"/>
      <c r="AD512" s="310"/>
      <c r="AE512" s="310"/>
      <c r="AF512" s="310"/>
    </row>
    <row r="513" spans="1:32" s="285" customFormat="1" ht="22.5" customHeight="1">
      <c r="A513" s="316"/>
      <c r="B513" s="310"/>
      <c r="C513" s="317"/>
      <c r="D513" s="318"/>
      <c r="E513" s="317"/>
      <c r="F513" s="318"/>
      <c r="G513" s="290"/>
      <c r="H513" s="310"/>
      <c r="I513" s="319"/>
      <c r="J513" s="320"/>
      <c r="K513" s="321"/>
      <c r="L513" s="322"/>
      <c r="M513" s="323"/>
      <c r="N513" s="322"/>
      <c r="O513" s="324">
        <f>SUM(O461:O512)</f>
        <v>24</v>
      </c>
      <c r="P513" s="322"/>
      <c r="Q513" s="322"/>
      <c r="R513" s="321">
        <v>1515</v>
      </c>
      <c r="S513" s="310"/>
      <c r="T513" s="310"/>
      <c r="U513" s="310"/>
      <c r="V513" s="310"/>
      <c r="W513" s="310"/>
      <c r="X513" s="310"/>
      <c r="Y513" s="310"/>
      <c r="Z513" s="310"/>
      <c r="AA513" s="310"/>
      <c r="AB513" s="310"/>
      <c r="AC513" s="310"/>
      <c r="AD513" s="310"/>
      <c r="AE513" s="310"/>
      <c r="AF513" s="310"/>
    </row>
    <row r="514" spans="1:32" s="285" customFormat="1" ht="22.5" customHeight="1">
      <c r="A514" s="316"/>
      <c r="B514" s="310"/>
      <c r="C514" s="317"/>
      <c r="D514" s="318"/>
      <c r="E514" s="317"/>
      <c r="F514" s="318"/>
      <c r="G514" s="290"/>
      <c r="H514" s="310"/>
      <c r="I514" s="319"/>
      <c r="J514" s="320"/>
      <c r="K514" s="321"/>
      <c r="L514" s="322"/>
      <c r="M514" s="323"/>
      <c r="N514" s="322"/>
      <c r="O514" s="324"/>
      <c r="P514" s="322"/>
      <c r="Q514" s="322"/>
      <c r="R514" s="321"/>
      <c r="S514" s="310"/>
      <c r="T514" s="310"/>
      <c r="U514" s="310"/>
      <c r="V514" s="310"/>
      <c r="W514" s="310"/>
      <c r="X514" s="310"/>
      <c r="Y514" s="310"/>
      <c r="Z514" s="310"/>
      <c r="AA514" s="310"/>
      <c r="AB514" s="310"/>
      <c r="AC514" s="310"/>
      <c r="AD514" s="310"/>
      <c r="AE514" s="310"/>
      <c r="AF514" s="310"/>
    </row>
    <row r="515" spans="1:32" s="285" customFormat="1" ht="22.5" customHeight="1">
      <c r="A515" s="316"/>
      <c r="B515" s="310"/>
      <c r="C515" s="317"/>
      <c r="D515" s="318"/>
      <c r="E515" s="317"/>
      <c r="F515" s="318"/>
      <c r="G515" s="290"/>
      <c r="H515" s="310"/>
      <c r="I515" s="319"/>
      <c r="J515" s="320"/>
      <c r="K515" s="321"/>
      <c r="L515" s="322"/>
      <c r="M515" s="323"/>
      <c r="N515" s="322"/>
      <c r="O515" s="324"/>
      <c r="P515" s="322"/>
      <c r="Q515" s="322"/>
      <c r="R515" s="321"/>
      <c r="S515" s="310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310"/>
      <c r="AF515" s="310"/>
    </row>
    <row r="516" spans="1:32" s="285" customFormat="1" ht="22.5" customHeight="1">
      <c r="A516" s="316"/>
      <c r="B516" s="310"/>
      <c r="C516" s="317"/>
      <c r="D516" s="318"/>
      <c r="E516" s="317"/>
      <c r="F516" s="318"/>
      <c r="G516" s="290"/>
      <c r="H516" s="310"/>
      <c r="I516" s="319"/>
      <c r="J516" s="320"/>
      <c r="K516" s="321"/>
      <c r="L516" s="322"/>
      <c r="M516" s="323"/>
      <c r="N516" s="322"/>
      <c r="O516" s="324"/>
      <c r="P516" s="322"/>
      <c r="Q516" s="322"/>
      <c r="R516" s="321"/>
      <c r="S516" s="310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310"/>
      <c r="AF516" s="310"/>
    </row>
    <row r="517" spans="1:32" s="285" customFormat="1" ht="22.5" customHeight="1">
      <c r="A517" s="316"/>
      <c r="B517" s="310"/>
      <c r="C517" s="317"/>
      <c r="D517" s="318"/>
      <c r="E517" s="317"/>
      <c r="F517" s="318"/>
      <c r="G517" s="290"/>
      <c r="H517" s="310"/>
      <c r="I517" s="319"/>
      <c r="J517" s="320"/>
      <c r="K517" s="321"/>
      <c r="L517" s="322"/>
      <c r="M517" s="323"/>
      <c r="N517" s="322"/>
      <c r="O517" s="324"/>
      <c r="P517" s="322"/>
      <c r="Q517" s="322"/>
      <c r="R517" s="321"/>
      <c r="S517" s="310"/>
      <c r="T517" s="310"/>
      <c r="U517" s="310"/>
      <c r="V517" s="310"/>
      <c r="W517" s="310"/>
      <c r="X517" s="310"/>
      <c r="Y517" s="310"/>
      <c r="Z517" s="310"/>
      <c r="AA517" s="310"/>
      <c r="AB517" s="310"/>
      <c r="AC517" s="310"/>
      <c r="AD517" s="310"/>
      <c r="AE517" s="310"/>
      <c r="AF517" s="310"/>
    </row>
    <row r="518" spans="1:32" s="285" customFormat="1" ht="22.5" customHeight="1">
      <c r="A518" s="316"/>
      <c r="B518" s="310"/>
      <c r="C518" s="317"/>
      <c r="D518" s="318"/>
      <c r="E518" s="317"/>
      <c r="F518" s="318"/>
      <c r="G518" s="290"/>
      <c r="H518" s="310"/>
      <c r="I518" s="319"/>
      <c r="J518" s="320"/>
      <c r="K518" s="321"/>
      <c r="L518" s="322"/>
      <c r="M518" s="323"/>
      <c r="N518" s="322"/>
      <c r="O518" s="324"/>
      <c r="P518" s="322"/>
      <c r="Q518" s="322"/>
      <c r="R518" s="321"/>
      <c r="S518" s="310"/>
      <c r="T518" s="310"/>
      <c r="U518" s="310"/>
      <c r="V518" s="310"/>
      <c r="W518" s="310"/>
      <c r="X518" s="310"/>
      <c r="Y518" s="310"/>
      <c r="Z518" s="310"/>
      <c r="AA518" s="310"/>
      <c r="AB518" s="310"/>
      <c r="AC518" s="310"/>
      <c r="AD518" s="310"/>
      <c r="AE518" s="310"/>
      <c r="AF518" s="310"/>
    </row>
    <row r="519" spans="1:32" s="285" customFormat="1" ht="22.5" customHeight="1">
      <c r="A519" s="316"/>
      <c r="B519" s="310"/>
      <c r="C519" s="317"/>
      <c r="D519" s="318"/>
      <c r="E519" s="317"/>
      <c r="F519" s="318"/>
      <c r="G519" s="290"/>
      <c r="H519" s="310"/>
      <c r="I519" s="319"/>
      <c r="J519" s="320"/>
      <c r="K519" s="321"/>
      <c r="L519" s="322"/>
      <c r="M519" s="323"/>
      <c r="N519" s="322"/>
      <c r="O519" s="324"/>
      <c r="P519" s="322"/>
      <c r="Q519" s="322"/>
      <c r="R519" s="321"/>
      <c r="S519" s="310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310"/>
      <c r="AF519" s="310"/>
    </row>
    <row r="520" spans="1:32" s="285" customFormat="1" ht="22.5" customHeight="1">
      <c r="A520" s="316"/>
      <c r="B520" s="310"/>
      <c r="C520" s="317"/>
      <c r="D520" s="318"/>
      <c r="E520" s="317"/>
      <c r="F520" s="318"/>
      <c r="G520" s="290"/>
      <c r="H520" s="310"/>
      <c r="I520" s="319"/>
      <c r="J520" s="320"/>
      <c r="K520" s="321"/>
      <c r="L520" s="322"/>
      <c r="M520" s="323"/>
      <c r="N520" s="322"/>
      <c r="O520" s="324"/>
      <c r="P520" s="322"/>
      <c r="Q520" s="322"/>
      <c r="R520" s="321"/>
      <c r="S520" s="310"/>
      <c r="T520" s="310"/>
      <c r="U520" s="310"/>
      <c r="V520" s="310"/>
      <c r="W520" s="310"/>
      <c r="X520" s="310"/>
      <c r="Y520" s="310"/>
      <c r="Z520" s="310"/>
      <c r="AA520" s="310"/>
      <c r="AB520" s="310"/>
      <c r="AC520" s="310"/>
      <c r="AD520" s="310"/>
      <c r="AE520" s="310"/>
      <c r="AF520" s="310"/>
    </row>
    <row r="521" spans="1:32" s="285" customFormat="1" ht="22.5" customHeight="1">
      <c r="A521" s="316"/>
      <c r="B521" s="310"/>
      <c r="C521" s="317"/>
      <c r="D521" s="318"/>
      <c r="E521" s="317"/>
      <c r="F521" s="318"/>
      <c r="G521" s="290"/>
      <c r="H521" s="310"/>
      <c r="I521" s="319"/>
      <c r="J521" s="320"/>
      <c r="K521" s="321"/>
      <c r="L521" s="322"/>
      <c r="M521" s="323"/>
      <c r="N521" s="322"/>
      <c r="O521" s="324"/>
      <c r="P521" s="322"/>
      <c r="Q521" s="322"/>
      <c r="R521" s="321"/>
      <c r="S521" s="310"/>
      <c r="T521" s="310"/>
      <c r="U521" s="310"/>
      <c r="V521" s="310"/>
      <c r="W521" s="310"/>
      <c r="X521" s="310"/>
      <c r="Y521" s="310"/>
      <c r="Z521" s="310"/>
      <c r="AA521" s="310"/>
      <c r="AB521" s="310"/>
      <c r="AC521" s="310"/>
      <c r="AD521" s="310"/>
      <c r="AE521" s="310"/>
      <c r="AF521" s="310"/>
    </row>
    <row r="522" spans="1:32" s="285" customFormat="1" ht="22.5" customHeight="1">
      <c r="A522" s="316"/>
      <c r="B522" s="310"/>
      <c r="C522" s="317"/>
      <c r="D522" s="318"/>
      <c r="E522" s="317"/>
      <c r="F522" s="318"/>
      <c r="G522" s="290"/>
      <c r="H522" s="310"/>
      <c r="I522" s="319"/>
      <c r="J522" s="320"/>
      <c r="K522" s="321"/>
      <c r="L522" s="322"/>
      <c r="M522" s="323"/>
      <c r="N522" s="322"/>
      <c r="O522" s="324"/>
      <c r="P522" s="322"/>
      <c r="Q522" s="322"/>
      <c r="R522" s="321"/>
      <c r="S522" s="310"/>
      <c r="T522" s="310"/>
      <c r="U522" s="310"/>
      <c r="V522" s="310"/>
      <c r="W522" s="310"/>
      <c r="X522" s="310"/>
      <c r="Y522" s="310"/>
      <c r="Z522" s="310"/>
      <c r="AA522" s="310"/>
      <c r="AB522" s="310"/>
      <c r="AC522" s="310"/>
      <c r="AD522" s="310"/>
      <c r="AE522" s="310"/>
      <c r="AF522" s="310"/>
    </row>
    <row r="523" spans="1:32" s="285" customFormat="1" ht="22.5" customHeight="1">
      <c r="A523" s="316"/>
      <c r="B523" s="310"/>
      <c r="C523" s="317"/>
      <c r="D523" s="318"/>
      <c r="E523" s="317"/>
      <c r="F523" s="318"/>
      <c r="G523" s="290"/>
      <c r="H523" s="310"/>
      <c r="I523" s="319"/>
      <c r="J523" s="320"/>
      <c r="K523" s="321"/>
      <c r="L523" s="322"/>
      <c r="M523" s="323"/>
      <c r="N523" s="322"/>
      <c r="O523" s="324"/>
      <c r="P523" s="322"/>
      <c r="Q523" s="322"/>
      <c r="R523" s="321"/>
      <c r="S523" s="310"/>
      <c r="T523" s="310"/>
      <c r="U523" s="310"/>
      <c r="V523" s="310"/>
      <c r="W523" s="310"/>
      <c r="X523" s="310"/>
      <c r="Y523" s="310"/>
      <c r="Z523" s="310"/>
      <c r="AA523" s="310"/>
      <c r="AB523" s="310"/>
      <c r="AC523" s="310"/>
      <c r="AD523" s="310"/>
      <c r="AE523" s="310"/>
      <c r="AF523" s="310"/>
    </row>
    <row r="524" spans="1:32" s="285" customFormat="1" ht="22.5" customHeight="1">
      <c r="A524" s="316"/>
      <c r="B524" s="310"/>
      <c r="C524" s="317"/>
      <c r="D524" s="318"/>
      <c r="E524" s="317"/>
      <c r="F524" s="318"/>
      <c r="G524" s="290"/>
      <c r="H524" s="310"/>
      <c r="I524" s="319"/>
      <c r="J524" s="320"/>
      <c r="K524" s="321"/>
      <c r="L524" s="322"/>
      <c r="M524" s="323"/>
      <c r="N524" s="322"/>
      <c r="O524" s="324"/>
      <c r="P524" s="322"/>
      <c r="Q524" s="322"/>
      <c r="R524" s="321"/>
      <c r="S524" s="310"/>
      <c r="T524" s="310"/>
      <c r="U524" s="310"/>
      <c r="V524" s="310"/>
      <c r="W524" s="310"/>
      <c r="X524" s="310"/>
      <c r="Y524" s="310"/>
      <c r="Z524" s="310"/>
      <c r="AA524" s="310"/>
      <c r="AB524" s="310"/>
      <c r="AC524" s="310"/>
      <c r="AD524" s="310"/>
      <c r="AE524" s="310"/>
      <c r="AF524" s="310"/>
    </row>
    <row r="525" spans="1:32" s="285" customFormat="1" ht="22.5" customHeight="1">
      <c r="A525" s="316"/>
      <c r="B525" s="310"/>
      <c r="C525" s="317"/>
      <c r="D525" s="318"/>
      <c r="E525" s="317"/>
      <c r="F525" s="318"/>
      <c r="G525" s="290"/>
      <c r="H525" s="310"/>
      <c r="I525" s="319"/>
      <c r="J525" s="320"/>
      <c r="K525" s="321"/>
      <c r="L525" s="322"/>
      <c r="M525" s="323"/>
      <c r="N525" s="322"/>
      <c r="O525" s="324"/>
      <c r="P525" s="322"/>
      <c r="Q525" s="322"/>
      <c r="R525" s="321"/>
      <c r="S525" s="310"/>
      <c r="T525" s="310"/>
      <c r="U525" s="310"/>
      <c r="V525" s="310"/>
      <c r="W525" s="310"/>
      <c r="X525" s="310"/>
      <c r="Y525" s="310"/>
      <c r="Z525" s="310"/>
      <c r="AA525" s="310"/>
      <c r="AB525" s="310"/>
      <c r="AC525" s="310"/>
      <c r="AD525" s="310"/>
      <c r="AE525" s="310"/>
      <c r="AF525" s="310"/>
    </row>
    <row r="526" spans="1:32" s="285" customFormat="1" ht="22.5" customHeight="1">
      <c r="A526" s="316"/>
      <c r="B526" s="310"/>
      <c r="C526" s="317"/>
      <c r="D526" s="318"/>
      <c r="E526" s="317"/>
      <c r="F526" s="318"/>
      <c r="G526" s="290"/>
      <c r="H526" s="310"/>
      <c r="I526" s="319"/>
      <c r="J526" s="320"/>
      <c r="K526" s="321"/>
      <c r="L526" s="322"/>
      <c r="M526" s="323"/>
      <c r="N526" s="322"/>
      <c r="O526" s="324"/>
      <c r="P526" s="322"/>
      <c r="Q526" s="322"/>
      <c r="R526" s="321"/>
      <c r="S526" s="310"/>
      <c r="T526" s="310"/>
      <c r="U526" s="310"/>
      <c r="V526" s="310"/>
      <c r="W526" s="310"/>
      <c r="X526" s="310"/>
      <c r="Y526" s="310"/>
      <c r="Z526" s="310"/>
      <c r="AA526" s="310"/>
      <c r="AB526" s="310"/>
      <c r="AC526" s="310"/>
      <c r="AD526" s="310"/>
      <c r="AE526" s="310"/>
      <c r="AF526" s="310"/>
    </row>
    <row r="527" spans="1:32" s="285" customFormat="1" ht="22.5" customHeight="1">
      <c r="A527" s="316"/>
      <c r="B527" s="310"/>
      <c r="C527" s="317"/>
      <c r="D527" s="318"/>
      <c r="E527" s="317"/>
      <c r="F527" s="318"/>
      <c r="G527" s="290"/>
      <c r="H527" s="310"/>
      <c r="I527" s="319"/>
      <c r="J527" s="320"/>
      <c r="K527" s="321"/>
      <c r="L527" s="322"/>
      <c r="M527" s="323"/>
      <c r="N527" s="322"/>
      <c r="O527" s="324"/>
      <c r="P527" s="322"/>
      <c r="Q527" s="322"/>
      <c r="R527" s="321"/>
      <c r="S527" s="310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</row>
    <row r="528" spans="1:32" s="285" customFormat="1" ht="22.5" customHeight="1">
      <c r="A528" s="316"/>
      <c r="B528" s="310"/>
      <c r="C528" s="317"/>
      <c r="D528" s="318"/>
      <c r="E528" s="317"/>
      <c r="F528" s="318"/>
      <c r="G528" s="290"/>
      <c r="H528" s="310"/>
      <c r="I528" s="319"/>
      <c r="J528" s="320"/>
      <c r="K528" s="321"/>
      <c r="L528" s="322"/>
      <c r="M528" s="323"/>
      <c r="N528" s="322"/>
      <c r="O528" s="324"/>
      <c r="P528" s="322"/>
      <c r="Q528" s="322"/>
      <c r="R528" s="321"/>
      <c r="S528" s="310"/>
      <c r="T528" s="310"/>
      <c r="U528" s="310"/>
      <c r="V528" s="310"/>
      <c r="W528" s="310"/>
      <c r="X528" s="310"/>
      <c r="Y528" s="310"/>
      <c r="Z528" s="310"/>
      <c r="AA528" s="310"/>
      <c r="AB528" s="310"/>
      <c r="AC528" s="310"/>
      <c r="AD528" s="310"/>
      <c r="AE528" s="310"/>
      <c r="AF528" s="310"/>
    </row>
    <row r="529" spans="1:32" s="285" customFormat="1" ht="22.5" customHeight="1">
      <c r="A529" s="316"/>
      <c r="B529" s="310"/>
      <c r="C529" s="317"/>
      <c r="D529" s="318"/>
      <c r="E529" s="317"/>
      <c r="F529" s="318"/>
      <c r="G529" s="290"/>
      <c r="H529" s="310"/>
      <c r="I529" s="319"/>
      <c r="J529" s="320"/>
      <c r="K529" s="321"/>
      <c r="L529" s="322"/>
      <c r="M529" s="323"/>
      <c r="N529" s="322"/>
      <c r="O529" s="324"/>
      <c r="P529" s="322"/>
      <c r="Q529" s="322"/>
      <c r="R529" s="321"/>
      <c r="S529" s="310"/>
      <c r="T529" s="310"/>
      <c r="U529" s="310"/>
      <c r="V529" s="310"/>
      <c r="W529" s="310"/>
      <c r="X529" s="310"/>
      <c r="Y529" s="310"/>
      <c r="Z529" s="310"/>
      <c r="AA529" s="310"/>
      <c r="AB529" s="310"/>
      <c r="AC529" s="310"/>
      <c r="AD529" s="310"/>
      <c r="AE529" s="310"/>
      <c r="AF529" s="310"/>
    </row>
    <row r="530" spans="1:32" s="285" customFormat="1" ht="22.5" customHeight="1">
      <c r="A530" s="316"/>
      <c r="B530" s="310"/>
      <c r="C530" s="317"/>
      <c r="D530" s="318"/>
      <c r="E530" s="317"/>
      <c r="F530" s="318"/>
      <c r="G530" s="290"/>
      <c r="H530" s="310"/>
      <c r="I530" s="319"/>
      <c r="J530" s="320"/>
      <c r="K530" s="321"/>
      <c r="L530" s="322"/>
      <c r="M530" s="323"/>
      <c r="N530" s="322"/>
      <c r="O530" s="324"/>
      <c r="P530" s="322"/>
      <c r="Q530" s="322"/>
      <c r="R530" s="321"/>
      <c r="S530" s="310"/>
      <c r="T530" s="310"/>
      <c r="U530" s="310"/>
      <c r="V530" s="310"/>
      <c r="W530" s="310"/>
      <c r="X530" s="310"/>
      <c r="Y530" s="310"/>
      <c r="Z530" s="310"/>
      <c r="AA530" s="310"/>
      <c r="AB530" s="310"/>
      <c r="AC530" s="310"/>
      <c r="AD530" s="310"/>
      <c r="AE530" s="310"/>
      <c r="AF530" s="310"/>
    </row>
    <row r="531" spans="1:32" s="285" customFormat="1" ht="22.5" customHeight="1">
      <c r="A531" s="316"/>
      <c r="B531" s="310"/>
      <c r="C531" s="317"/>
      <c r="D531" s="318"/>
      <c r="E531" s="317"/>
      <c r="F531" s="318"/>
      <c r="G531" s="290"/>
      <c r="H531" s="310"/>
      <c r="I531" s="319"/>
      <c r="J531" s="320"/>
      <c r="K531" s="321"/>
      <c r="L531" s="322"/>
      <c r="M531" s="323"/>
      <c r="N531" s="322"/>
      <c r="O531" s="324"/>
      <c r="P531" s="322"/>
      <c r="Q531" s="322"/>
      <c r="R531" s="321"/>
      <c r="S531" s="310"/>
      <c r="T531" s="310"/>
      <c r="U531" s="310"/>
      <c r="V531" s="310"/>
      <c r="W531" s="310"/>
      <c r="X531" s="310"/>
      <c r="Y531" s="310"/>
      <c r="Z531" s="310"/>
      <c r="AA531" s="310"/>
      <c r="AB531" s="310"/>
      <c r="AC531" s="310"/>
      <c r="AD531" s="310"/>
      <c r="AE531" s="310"/>
      <c r="AF531" s="310"/>
    </row>
    <row r="532" spans="1:32" s="285" customFormat="1" ht="22.5" customHeight="1">
      <c r="A532" s="316"/>
      <c r="B532" s="310"/>
      <c r="C532" s="317"/>
      <c r="D532" s="318"/>
      <c r="E532" s="317"/>
      <c r="F532" s="318"/>
      <c r="G532" s="290"/>
      <c r="H532" s="310"/>
      <c r="I532" s="319"/>
      <c r="J532" s="320"/>
      <c r="K532" s="321"/>
      <c r="L532" s="322"/>
      <c r="M532" s="323"/>
      <c r="N532" s="322"/>
      <c r="O532" s="324"/>
      <c r="P532" s="322"/>
      <c r="Q532" s="322"/>
      <c r="R532" s="321"/>
      <c r="S532" s="310"/>
      <c r="T532" s="310"/>
      <c r="U532" s="310"/>
      <c r="V532" s="310"/>
      <c r="W532" s="310"/>
      <c r="X532" s="310"/>
      <c r="Y532" s="310"/>
      <c r="Z532" s="310"/>
      <c r="AA532" s="310"/>
      <c r="AB532" s="310"/>
      <c r="AC532" s="310"/>
      <c r="AD532" s="310"/>
      <c r="AE532" s="310"/>
      <c r="AF532" s="310"/>
    </row>
    <row r="533" spans="1:32" s="285" customFormat="1" ht="22.5" customHeight="1">
      <c r="A533" s="316"/>
      <c r="B533" s="310"/>
      <c r="C533" s="317"/>
      <c r="D533" s="318"/>
      <c r="E533" s="317"/>
      <c r="F533" s="318"/>
      <c r="G533" s="290"/>
      <c r="H533" s="310"/>
      <c r="I533" s="319"/>
      <c r="J533" s="320"/>
      <c r="K533" s="321"/>
      <c r="L533" s="322"/>
      <c r="M533" s="323"/>
      <c r="N533" s="322"/>
      <c r="O533" s="324"/>
      <c r="P533" s="322"/>
      <c r="Q533" s="322"/>
      <c r="R533" s="321"/>
      <c r="S533" s="310"/>
      <c r="T533" s="310"/>
      <c r="U533" s="310"/>
      <c r="V533" s="310"/>
      <c r="W533" s="310"/>
      <c r="X533" s="310"/>
      <c r="Y533" s="310"/>
      <c r="Z533" s="310"/>
      <c r="AA533" s="310"/>
      <c r="AB533" s="310"/>
      <c r="AC533" s="310"/>
      <c r="AD533" s="310"/>
      <c r="AE533" s="310"/>
      <c r="AF533" s="310"/>
    </row>
    <row r="534" spans="1:32" s="285" customFormat="1" ht="22.5" customHeight="1">
      <c r="A534" s="316"/>
      <c r="B534" s="310"/>
      <c r="C534" s="317"/>
      <c r="D534" s="318"/>
      <c r="E534" s="317"/>
      <c r="F534" s="318"/>
      <c r="G534" s="290"/>
      <c r="H534" s="310"/>
      <c r="I534" s="319"/>
      <c r="J534" s="320"/>
      <c r="K534" s="321"/>
      <c r="L534" s="322"/>
      <c r="M534" s="323"/>
      <c r="N534" s="322"/>
      <c r="O534" s="324"/>
      <c r="P534" s="322"/>
      <c r="Q534" s="322"/>
      <c r="R534" s="321"/>
      <c r="S534" s="310"/>
      <c r="T534" s="310"/>
      <c r="U534" s="310"/>
      <c r="V534" s="310"/>
      <c r="W534" s="310"/>
      <c r="X534" s="310"/>
      <c r="Y534" s="310"/>
      <c r="Z534" s="310"/>
      <c r="AA534" s="310"/>
      <c r="AB534" s="310"/>
      <c r="AC534" s="310"/>
      <c r="AD534" s="310"/>
      <c r="AE534" s="310"/>
      <c r="AF534" s="310"/>
    </row>
    <row r="535" spans="1:32" s="285" customFormat="1" ht="22.5" customHeight="1">
      <c r="A535" s="316"/>
      <c r="B535" s="310"/>
      <c r="C535" s="317"/>
      <c r="D535" s="318"/>
      <c r="E535" s="317"/>
      <c r="F535" s="318"/>
      <c r="G535" s="290"/>
      <c r="H535" s="310"/>
      <c r="I535" s="319"/>
      <c r="J535" s="320"/>
      <c r="K535" s="321"/>
      <c r="L535" s="322"/>
      <c r="M535" s="323"/>
      <c r="N535" s="322"/>
      <c r="O535" s="324"/>
      <c r="P535" s="322"/>
      <c r="Q535" s="322"/>
      <c r="R535" s="321"/>
      <c r="S535" s="310"/>
      <c r="T535" s="310"/>
      <c r="U535" s="310"/>
      <c r="V535" s="310"/>
      <c r="W535" s="310"/>
      <c r="X535" s="310"/>
      <c r="Y535" s="310"/>
      <c r="Z535" s="310"/>
      <c r="AA535" s="310"/>
      <c r="AB535" s="310"/>
      <c r="AC535" s="310"/>
      <c r="AD535" s="310"/>
      <c r="AE535" s="310"/>
      <c r="AF535" s="310"/>
    </row>
    <row r="536" spans="1:32" s="285" customFormat="1" ht="22.5" customHeight="1">
      <c r="A536" s="316"/>
      <c r="B536" s="310"/>
      <c r="C536" s="317"/>
      <c r="D536" s="318"/>
      <c r="E536" s="317"/>
      <c r="F536" s="318"/>
      <c r="G536" s="290"/>
      <c r="H536" s="310"/>
      <c r="I536" s="319"/>
      <c r="J536" s="320"/>
      <c r="K536" s="321"/>
      <c r="L536" s="322"/>
      <c r="M536" s="323"/>
      <c r="N536" s="322"/>
      <c r="O536" s="324"/>
      <c r="P536" s="322"/>
      <c r="Q536" s="322"/>
      <c r="R536" s="321"/>
      <c r="S536" s="310"/>
      <c r="T536" s="310"/>
      <c r="U536" s="310"/>
      <c r="V536" s="310"/>
      <c r="W536" s="310"/>
      <c r="X536" s="310"/>
      <c r="Y536" s="310"/>
      <c r="Z536" s="310"/>
      <c r="AA536" s="310"/>
      <c r="AB536" s="310"/>
      <c r="AC536" s="310"/>
      <c r="AD536" s="310"/>
      <c r="AE536" s="310"/>
      <c r="AF536" s="310"/>
    </row>
    <row r="537" spans="1:32" s="285" customFormat="1" ht="22.5" customHeight="1">
      <c r="A537" s="316"/>
      <c r="B537" s="310"/>
      <c r="C537" s="317"/>
      <c r="D537" s="318"/>
      <c r="E537" s="317"/>
      <c r="F537" s="318"/>
      <c r="G537" s="290"/>
      <c r="H537" s="310"/>
      <c r="I537" s="319"/>
      <c r="J537" s="320"/>
      <c r="K537" s="321"/>
      <c r="L537" s="322"/>
      <c r="M537" s="323"/>
      <c r="N537" s="322"/>
      <c r="O537" s="324"/>
      <c r="P537" s="322"/>
      <c r="Q537" s="322"/>
      <c r="R537" s="321"/>
      <c r="S537" s="310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</row>
    <row r="538" spans="1:32" s="285" customFormat="1" ht="22.5" customHeight="1">
      <c r="A538" s="316"/>
      <c r="B538" s="310"/>
      <c r="C538" s="317"/>
      <c r="D538" s="318"/>
      <c r="E538" s="317"/>
      <c r="F538" s="318"/>
      <c r="G538" s="290"/>
      <c r="H538" s="310"/>
      <c r="I538" s="319"/>
      <c r="J538" s="320"/>
      <c r="K538" s="321"/>
      <c r="L538" s="322"/>
      <c r="M538" s="323"/>
      <c r="N538" s="322"/>
      <c r="O538" s="324"/>
      <c r="P538" s="322"/>
      <c r="Q538" s="322"/>
      <c r="R538" s="321"/>
      <c r="S538" s="310"/>
      <c r="T538" s="310"/>
      <c r="U538" s="310"/>
      <c r="V538" s="310"/>
      <c r="W538" s="310"/>
      <c r="X538" s="310"/>
      <c r="Y538" s="310"/>
      <c r="Z538" s="310"/>
      <c r="AA538" s="310"/>
      <c r="AB538" s="310"/>
      <c r="AC538" s="310"/>
      <c r="AD538" s="310"/>
      <c r="AE538" s="310"/>
      <c r="AF538" s="310"/>
    </row>
    <row r="539" spans="1:32" s="285" customFormat="1" ht="22.5" customHeight="1">
      <c r="A539" s="316"/>
      <c r="B539" s="310"/>
      <c r="C539" s="317"/>
      <c r="D539" s="318"/>
      <c r="E539" s="317"/>
      <c r="F539" s="318"/>
      <c r="G539" s="290"/>
      <c r="H539" s="310"/>
      <c r="I539" s="319"/>
      <c r="J539" s="320"/>
      <c r="K539" s="321"/>
      <c r="L539" s="322"/>
      <c r="M539" s="323"/>
      <c r="N539" s="322"/>
      <c r="O539" s="324"/>
      <c r="P539" s="322"/>
      <c r="Q539" s="322"/>
      <c r="R539" s="321"/>
      <c r="S539" s="310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</row>
    <row r="540" spans="1:32" s="285" customFormat="1" ht="22.5" customHeight="1">
      <c r="A540" s="316"/>
      <c r="B540" s="310"/>
      <c r="C540" s="317"/>
      <c r="D540" s="318"/>
      <c r="E540" s="317"/>
      <c r="F540" s="318"/>
      <c r="G540" s="290"/>
      <c r="H540" s="310"/>
      <c r="I540" s="319"/>
      <c r="J540" s="320"/>
      <c r="K540" s="321"/>
      <c r="L540" s="322"/>
      <c r="M540" s="323"/>
      <c r="N540" s="322"/>
      <c r="O540" s="324"/>
      <c r="P540" s="322"/>
      <c r="Q540" s="322"/>
      <c r="R540" s="321"/>
      <c r="S540" s="310"/>
      <c r="T540" s="310"/>
      <c r="U540" s="310"/>
      <c r="V540" s="310"/>
      <c r="W540" s="310"/>
      <c r="X540" s="310"/>
      <c r="Y540" s="310"/>
      <c r="Z540" s="310"/>
      <c r="AA540" s="310"/>
      <c r="AB540" s="310"/>
      <c r="AC540" s="310"/>
      <c r="AD540" s="310"/>
      <c r="AE540" s="310"/>
      <c r="AF540" s="310"/>
    </row>
    <row r="541" spans="1:32" s="285" customFormat="1" ht="22.5" customHeight="1">
      <c r="A541" s="316"/>
      <c r="B541" s="310"/>
      <c r="C541" s="317"/>
      <c r="D541" s="318"/>
      <c r="E541" s="317"/>
      <c r="F541" s="318"/>
      <c r="G541" s="290"/>
      <c r="H541" s="310"/>
      <c r="I541" s="319"/>
      <c r="J541" s="320"/>
      <c r="K541" s="321"/>
      <c r="L541" s="322"/>
      <c r="M541" s="323"/>
      <c r="N541" s="322"/>
      <c r="O541" s="324"/>
      <c r="P541" s="322"/>
      <c r="Q541" s="322"/>
      <c r="R541" s="321"/>
      <c r="S541" s="310"/>
      <c r="T541" s="310"/>
      <c r="U541" s="310"/>
      <c r="V541" s="310"/>
      <c r="W541" s="310"/>
      <c r="X541" s="310"/>
      <c r="Y541" s="310"/>
      <c r="Z541" s="310"/>
      <c r="AA541" s="310"/>
      <c r="AB541" s="310"/>
      <c r="AC541" s="310"/>
      <c r="AD541" s="310"/>
      <c r="AE541" s="310"/>
      <c r="AF541" s="310"/>
    </row>
    <row r="542" spans="1:32" s="285" customFormat="1" ht="22.5" customHeight="1">
      <c r="A542" s="316"/>
      <c r="B542" s="310"/>
      <c r="C542" s="317"/>
      <c r="D542" s="318"/>
      <c r="E542" s="317"/>
      <c r="F542" s="318"/>
      <c r="G542" s="290"/>
      <c r="H542" s="310"/>
      <c r="I542" s="319"/>
      <c r="J542" s="320"/>
      <c r="K542" s="321"/>
      <c r="L542" s="322"/>
      <c r="M542" s="323"/>
      <c r="N542" s="322"/>
      <c r="O542" s="324"/>
      <c r="P542" s="322"/>
      <c r="Q542" s="322"/>
      <c r="R542" s="321"/>
      <c r="S542" s="310"/>
      <c r="T542" s="310"/>
      <c r="U542" s="310"/>
      <c r="V542" s="310"/>
      <c r="W542" s="310"/>
      <c r="X542" s="310"/>
      <c r="Y542" s="310"/>
      <c r="Z542" s="310"/>
      <c r="AA542" s="310"/>
      <c r="AB542" s="310"/>
      <c r="AC542" s="310"/>
      <c r="AD542" s="310"/>
      <c r="AE542" s="310"/>
      <c r="AF542" s="310"/>
    </row>
    <row r="543" spans="1:32" s="285" customFormat="1" ht="22.5" customHeight="1">
      <c r="A543" s="316"/>
      <c r="B543" s="310"/>
      <c r="C543" s="317"/>
      <c r="D543" s="318"/>
      <c r="E543" s="317"/>
      <c r="F543" s="318"/>
      <c r="G543" s="290"/>
      <c r="H543" s="310"/>
      <c r="I543" s="319"/>
      <c r="J543" s="320"/>
      <c r="K543" s="321"/>
      <c r="L543" s="322"/>
      <c r="M543" s="323"/>
      <c r="N543" s="322"/>
      <c r="O543" s="324"/>
      <c r="P543" s="322"/>
      <c r="Q543" s="322"/>
      <c r="R543" s="321"/>
      <c r="S543" s="310"/>
      <c r="T543" s="310"/>
      <c r="U543" s="310"/>
      <c r="V543" s="310"/>
      <c r="W543" s="310"/>
      <c r="X543" s="310"/>
      <c r="Y543" s="310"/>
      <c r="Z543" s="310"/>
      <c r="AA543" s="310"/>
      <c r="AB543" s="310"/>
      <c r="AC543" s="310"/>
      <c r="AD543" s="310"/>
      <c r="AE543" s="310"/>
      <c r="AF543" s="310"/>
    </row>
    <row r="544" spans="1:32" s="285" customFormat="1" ht="22.5" customHeight="1">
      <c r="A544" s="316"/>
      <c r="B544" s="310"/>
      <c r="C544" s="317"/>
      <c r="D544" s="318"/>
      <c r="E544" s="317"/>
      <c r="F544" s="318"/>
      <c r="G544" s="290"/>
      <c r="H544" s="310"/>
      <c r="I544" s="319"/>
      <c r="J544" s="320"/>
      <c r="K544" s="321"/>
      <c r="L544" s="322"/>
      <c r="M544" s="323"/>
      <c r="N544" s="322"/>
      <c r="O544" s="324"/>
      <c r="P544" s="322"/>
      <c r="Q544" s="322"/>
      <c r="R544" s="321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</row>
    <row r="545" spans="1:32" s="285" customFormat="1" ht="33.75" customHeight="1">
      <c r="A545" s="438" t="s">
        <v>3389</v>
      </c>
      <c r="B545" s="438"/>
      <c r="C545" s="438"/>
      <c r="D545" s="438"/>
      <c r="E545" s="438"/>
      <c r="F545" s="438"/>
      <c r="G545" s="438"/>
      <c r="H545" s="438"/>
      <c r="I545" s="438"/>
      <c r="J545" s="438"/>
      <c r="K545" s="438"/>
      <c r="L545" s="438"/>
      <c r="M545" s="438"/>
      <c r="N545" s="438"/>
      <c r="O545" s="438"/>
      <c r="P545" s="284"/>
      <c r="Q545" s="284"/>
      <c r="R545" s="439"/>
      <c r="S545" s="440"/>
      <c r="T545" s="440"/>
      <c r="U545" s="440"/>
      <c r="V545" s="440"/>
      <c r="W545" s="440"/>
      <c r="X545" s="440"/>
      <c r="Y545" s="440"/>
      <c r="Z545" s="440"/>
      <c r="AA545" s="440"/>
      <c r="AB545" s="440"/>
      <c r="AC545" s="440"/>
      <c r="AD545" s="440"/>
      <c r="AE545" s="440"/>
    </row>
    <row r="546" spans="1:32" s="285" customFormat="1" ht="14.25" customHeight="1">
      <c r="A546" s="286" t="s">
        <v>2318</v>
      </c>
      <c r="B546" s="286"/>
      <c r="C546" s="286"/>
      <c r="D546" s="432" t="s">
        <v>2976</v>
      </c>
      <c r="E546" s="433"/>
      <c r="F546" s="433"/>
      <c r="G546" s="433"/>
      <c r="H546" s="433"/>
      <c r="I546" s="433"/>
      <c r="J546" s="433"/>
      <c r="K546" s="441"/>
      <c r="L546" s="287"/>
      <c r="M546" s="288"/>
      <c r="N546" s="287"/>
      <c r="O546" s="434" t="s">
        <v>2322</v>
      </c>
      <c r="P546" s="434"/>
      <c r="Q546" s="434"/>
      <c r="R546" s="434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442">
        <v>44362</v>
      </c>
      <c r="AD546" s="442"/>
      <c r="AE546" s="442"/>
    </row>
    <row r="547" spans="1:32" s="285" customFormat="1" ht="14.25" customHeight="1">
      <c r="A547" s="286" t="s">
        <v>2319</v>
      </c>
      <c r="B547" s="286"/>
      <c r="C547" s="286"/>
      <c r="D547" s="443" t="s">
        <v>2977</v>
      </c>
      <c r="E547" s="443"/>
      <c r="F547" s="443"/>
      <c r="G547" s="443"/>
      <c r="H547" s="443"/>
      <c r="I547" s="443"/>
      <c r="J547" s="432"/>
      <c r="K547" s="289"/>
      <c r="L547" s="287"/>
      <c r="M547" s="288"/>
      <c r="N547" s="287"/>
      <c r="O547" s="434" t="s">
        <v>2310</v>
      </c>
      <c r="P547" s="434"/>
      <c r="Q547" s="434"/>
      <c r="R547" s="434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442">
        <v>44362</v>
      </c>
      <c r="AD547" s="442"/>
      <c r="AE547" s="442"/>
    </row>
    <row r="548" spans="1:32" s="285" customFormat="1" ht="14.25" customHeight="1">
      <c r="A548" s="408" t="s">
        <v>2320</v>
      </c>
      <c r="B548" s="408"/>
      <c r="C548" s="408"/>
      <c r="D548" s="444" t="s">
        <v>2974</v>
      </c>
      <c r="E548" s="445"/>
      <c r="F548" s="445"/>
      <c r="G548" s="445"/>
      <c r="H548" s="445"/>
      <c r="I548" s="445"/>
      <c r="J548" s="445"/>
      <c r="K548" s="445"/>
      <c r="L548" s="446"/>
      <c r="M548" s="288"/>
      <c r="N548" s="287"/>
      <c r="O548" s="434" t="s">
        <v>2323</v>
      </c>
      <c r="P548" s="434"/>
      <c r="Q548" s="434"/>
      <c r="R548" s="434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452" t="s">
        <v>3387</v>
      </c>
      <c r="AD548" s="452"/>
      <c r="AE548" s="452"/>
    </row>
    <row r="549" spans="1:32" s="285" customFormat="1" ht="14.25" customHeight="1">
      <c r="A549" s="408"/>
      <c r="B549" s="408"/>
      <c r="C549" s="408"/>
      <c r="D549" s="447"/>
      <c r="E549" s="448"/>
      <c r="F549" s="448"/>
      <c r="G549" s="448"/>
      <c r="H549" s="448"/>
      <c r="I549" s="448"/>
      <c r="J549" s="448"/>
      <c r="K549" s="448"/>
      <c r="L549" s="449"/>
      <c r="M549" s="288"/>
      <c r="N549" s="287"/>
      <c r="O549" s="434" t="s">
        <v>2324</v>
      </c>
      <c r="P549" s="434"/>
      <c r="Q549" s="434"/>
      <c r="R549" s="434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426" t="s">
        <v>2978</v>
      </c>
      <c r="AD549" s="450"/>
      <c r="AE549" s="451"/>
    </row>
    <row r="550" spans="1:32" s="285" customFormat="1" ht="14.25" customHeight="1">
      <c r="A550" s="430" t="s">
        <v>2321</v>
      </c>
      <c r="B550" s="430"/>
      <c r="C550" s="431"/>
      <c r="D550" s="432"/>
      <c r="E550" s="433"/>
      <c r="F550" s="433"/>
      <c r="G550" s="433"/>
      <c r="H550" s="433"/>
      <c r="I550" s="290"/>
      <c r="J550" s="291"/>
      <c r="K550" s="292"/>
      <c r="L550" s="293"/>
      <c r="M550" s="288"/>
      <c r="N550" s="287"/>
      <c r="O550" s="434" t="s">
        <v>2325</v>
      </c>
      <c r="P550" s="434"/>
      <c r="Q550" s="434"/>
      <c r="R550" s="434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435" t="s">
        <v>3388</v>
      </c>
      <c r="AD550" s="436"/>
      <c r="AE550" s="437"/>
    </row>
    <row r="551" spans="1:32" s="285" customFormat="1" ht="5.25" customHeight="1">
      <c r="A551" s="294"/>
      <c r="B551" s="294"/>
      <c r="C551" s="294"/>
      <c r="D551" s="294"/>
      <c r="E551" s="294"/>
      <c r="F551" s="294"/>
      <c r="G551" s="294"/>
      <c r="H551" s="295"/>
      <c r="I551" s="296"/>
      <c r="J551" s="297"/>
      <c r="K551" s="298"/>
      <c r="L551" s="299"/>
      <c r="M551" s="300"/>
      <c r="N551" s="299"/>
      <c r="O551" s="297"/>
      <c r="P551" s="299"/>
      <c r="Q551" s="299"/>
      <c r="R551" s="298"/>
      <c r="S551" s="295"/>
      <c r="T551" s="295"/>
      <c r="U551" s="295"/>
      <c r="V551" s="295"/>
      <c r="W551" s="295"/>
      <c r="X551" s="295"/>
      <c r="Y551" s="295"/>
      <c r="Z551" s="295"/>
      <c r="AA551" s="295"/>
      <c r="AB551" s="295"/>
      <c r="AC551" s="295"/>
      <c r="AD551" s="295"/>
      <c r="AE551" s="295"/>
    </row>
    <row r="552" spans="1:32" s="285" customFormat="1" ht="14.25" customHeight="1">
      <c r="A552" s="408" t="s">
        <v>2328</v>
      </c>
      <c r="B552" s="408"/>
      <c r="C552" s="408"/>
      <c r="D552" s="408"/>
      <c r="E552" s="408"/>
      <c r="F552" s="408"/>
      <c r="G552" s="408"/>
      <c r="H552" s="286"/>
      <c r="I552" s="301"/>
      <c r="J552" s="402" t="s">
        <v>2329</v>
      </c>
      <c r="K552" s="402"/>
      <c r="L552" s="402"/>
      <c r="M552" s="402"/>
      <c r="N552" s="402"/>
      <c r="O552" s="402"/>
      <c r="P552" s="287"/>
      <c r="Q552" s="287"/>
      <c r="R552" s="434" t="s">
        <v>2330</v>
      </c>
      <c r="S552" s="434"/>
      <c r="T552" s="434"/>
      <c r="U552" s="434"/>
      <c r="V552" s="434"/>
      <c r="W552" s="434"/>
      <c r="X552" s="434"/>
      <c r="Y552" s="434"/>
      <c r="Z552" s="434"/>
      <c r="AA552" s="434"/>
      <c r="AB552" s="434"/>
      <c r="AC552" s="434"/>
      <c r="AD552" s="434"/>
      <c r="AE552" s="434"/>
    </row>
    <row r="553" spans="1:32" s="285" customFormat="1" ht="32.25" customHeight="1">
      <c r="A553" s="408" t="s">
        <v>2326</v>
      </c>
      <c r="B553" s="408"/>
      <c r="C553" s="408"/>
      <c r="D553" s="408"/>
      <c r="E553" s="408"/>
      <c r="F553" s="408"/>
      <c r="G553" s="408"/>
      <c r="H553" s="286"/>
      <c r="I553" s="301"/>
      <c r="J553" s="402" t="s">
        <v>2327</v>
      </c>
      <c r="K553" s="402"/>
      <c r="L553" s="402"/>
      <c r="M553" s="402"/>
      <c r="N553" s="402"/>
      <c r="O553" s="402"/>
      <c r="P553" s="287"/>
      <c r="Q553" s="287"/>
      <c r="R553" s="434"/>
      <c r="S553" s="434"/>
      <c r="T553" s="434"/>
      <c r="U553" s="434"/>
      <c r="V553" s="434"/>
      <c r="W553" s="434"/>
      <c r="X553" s="434"/>
      <c r="Y553" s="434"/>
      <c r="Z553" s="434"/>
      <c r="AA553" s="434"/>
      <c r="AB553" s="434"/>
      <c r="AC553" s="434"/>
      <c r="AD553" s="434"/>
      <c r="AE553" s="434"/>
    </row>
    <row r="554" spans="1:32" s="285" customFormat="1" ht="5.25" customHeight="1">
      <c r="A554" s="294"/>
      <c r="B554" s="294"/>
      <c r="C554" s="294"/>
      <c r="D554" s="294"/>
      <c r="E554" s="294"/>
      <c r="F554" s="294"/>
      <c r="G554" s="294"/>
      <c r="H554" s="295"/>
      <c r="I554" s="296"/>
      <c r="J554" s="302"/>
      <c r="K554" s="302"/>
      <c r="L554" s="302"/>
      <c r="M554" s="302"/>
      <c r="N554" s="302"/>
      <c r="O554" s="302"/>
      <c r="P554" s="299"/>
      <c r="Q554" s="299"/>
      <c r="R554" s="303"/>
      <c r="S554" s="303"/>
      <c r="T554" s="303"/>
      <c r="U554" s="303"/>
      <c r="V554" s="303"/>
      <c r="W554" s="303"/>
      <c r="X554" s="303"/>
      <c r="Y554" s="303"/>
      <c r="Z554" s="303"/>
      <c r="AA554" s="303"/>
      <c r="AB554" s="303"/>
      <c r="AC554" s="303"/>
      <c r="AD554" s="303"/>
      <c r="AE554" s="303"/>
    </row>
    <row r="555" spans="1:32" s="285" customFormat="1" ht="18.75" customHeight="1">
      <c r="A555" s="422" t="s">
        <v>2939</v>
      </c>
      <c r="B555" s="423"/>
      <c r="C555" s="424"/>
      <c r="D555" s="425" t="s">
        <v>3382</v>
      </c>
      <c r="E555" s="425"/>
      <c r="F555" s="425"/>
      <c r="G555" s="426"/>
      <c r="H555" s="304"/>
      <c r="I555" s="305"/>
      <c r="J555" s="306" t="s">
        <v>2940</v>
      </c>
      <c r="K555" s="342" t="s">
        <v>2321</v>
      </c>
      <c r="L555" s="287"/>
      <c r="M555" s="288"/>
      <c r="N555" s="287"/>
      <c r="O555" s="402"/>
      <c r="P555" s="402"/>
      <c r="Q555" s="402"/>
      <c r="R555" s="402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 t="s">
        <v>2331</v>
      </c>
      <c r="AD555" s="307"/>
      <c r="AE555" s="304"/>
    </row>
    <row r="556" spans="1:32" s="285" customFormat="1" ht="18.75" customHeight="1">
      <c r="A556" s="408" t="s">
        <v>2941</v>
      </c>
      <c r="B556" s="408"/>
      <c r="C556" s="408"/>
      <c r="D556" s="408" t="s">
        <v>3383</v>
      </c>
      <c r="E556" s="408"/>
      <c r="F556" s="408"/>
      <c r="G556" s="422"/>
      <c r="H556" s="304"/>
      <c r="I556" s="305"/>
      <c r="J556" s="308"/>
      <c r="K556" s="342" t="s">
        <v>2321</v>
      </c>
      <c r="L556" s="287"/>
      <c r="M556" s="288"/>
      <c r="N556" s="287"/>
      <c r="O556" s="402"/>
      <c r="P556" s="402"/>
      <c r="Q556" s="402"/>
      <c r="R556" s="402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 t="s">
        <v>2331</v>
      </c>
      <c r="AD556" s="307"/>
      <c r="AE556" s="304"/>
    </row>
    <row r="557" spans="1:32" s="285" customFormat="1" ht="18.75" customHeight="1">
      <c r="A557" s="408" t="s">
        <v>2332</v>
      </c>
      <c r="B557" s="408"/>
      <c r="C557" s="408"/>
      <c r="D557" s="425" t="s">
        <v>3384</v>
      </c>
      <c r="E557" s="425"/>
      <c r="F557" s="425"/>
      <c r="G557" s="426"/>
      <c r="H557" s="304"/>
      <c r="I557" s="305"/>
      <c r="J557" s="306" t="s">
        <v>3385</v>
      </c>
      <c r="K557" s="342" t="s">
        <v>2325</v>
      </c>
      <c r="L557" s="287"/>
      <c r="M557" s="288"/>
      <c r="N557" s="287"/>
      <c r="O557" s="427" t="s">
        <v>3386</v>
      </c>
      <c r="P557" s="428"/>
      <c r="Q557" s="428"/>
      <c r="R557" s="428"/>
      <c r="S557" s="428"/>
      <c r="T557" s="428"/>
      <c r="U557" s="428"/>
      <c r="V557" s="428"/>
      <c r="W557" s="428"/>
      <c r="X557" s="428"/>
      <c r="Y557" s="428"/>
      <c r="Z557" s="428"/>
      <c r="AA557" s="428"/>
      <c r="AB557" s="428"/>
      <c r="AC557" s="428"/>
      <c r="AD557" s="428"/>
      <c r="AE557" s="429"/>
    </row>
    <row r="558" spans="1:32" s="285" customFormat="1" ht="7.5" customHeight="1">
      <c r="A558" s="295"/>
      <c r="B558" s="295"/>
      <c r="C558" s="295"/>
      <c r="D558" s="295"/>
      <c r="E558" s="295"/>
      <c r="F558" s="295"/>
      <c r="G558" s="295"/>
      <c r="H558" s="295"/>
      <c r="I558" s="296"/>
      <c r="J558" s="297"/>
      <c r="K558" s="298"/>
      <c r="L558" s="299"/>
      <c r="M558" s="300"/>
      <c r="N558" s="299"/>
      <c r="O558" s="297"/>
      <c r="P558" s="299"/>
      <c r="Q558" s="299"/>
      <c r="R558" s="298"/>
      <c r="S558" s="295"/>
      <c r="T558" s="295"/>
      <c r="U558" s="295"/>
      <c r="V558" s="295"/>
      <c r="W558" s="295"/>
      <c r="X558" s="295"/>
      <c r="Y558" s="295"/>
      <c r="Z558" s="295"/>
      <c r="AA558" s="295"/>
      <c r="AB558" s="295"/>
      <c r="AC558" s="295"/>
      <c r="AD558" s="295"/>
      <c r="AE558" s="295"/>
    </row>
    <row r="559" spans="1:32" s="285" customFormat="1" ht="15.75" customHeight="1">
      <c r="A559" s="410" t="s">
        <v>2297</v>
      </c>
      <c r="B559" s="410" t="s">
        <v>2299</v>
      </c>
      <c r="C559" s="412" t="s">
        <v>2301</v>
      </c>
      <c r="D559" s="413"/>
      <c r="E559" s="412" t="s">
        <v>2300</v>
      </c>
      <c r="F559" s="414"/>
      <c r="G559" s="413"/>
      <c r="H559" s="415" t="s">
        <v>2290</v>
      </c>
      <c r="I559" s="412" t="s">
        <v>970</v>
      </c>
      <c r="J559" s="417" t="s">
        <v>969</v>
      </c>
      <c r="K559" s="419" t="s">
        <v>2284</v>
      </c>
      <c r="L559" s="309" t="s">
        <v>2285</v>
      </c>
      <c r="M559" s="419" t="s">
        <v>2288</v>
      </c>
      <c r="N559" s="309" t="s">
        <v>2287</v>
      </c>
      <c r="O559" s="402" t="s">
        <v>967</v>
      </c>
      <c r="P559" s="403" t="s">
        <v>964</v>
      </c>
      <c r="Q559" s="404" t="s">
        <v>2316</v>
      </c>
      <c r="R559" s="406" t="s">
        <v>2298</v>
      </c>
      <c r="S559" s="408" t="s">
        <v>2311</v>
      </c>
      <c r="T559" s="408"/>
      <c r="U559" s="408"/>
      <c r="V559" s="408"/>
      <c r="W559" s="408"/>
      <c r="X559" s="408"/>
      <c r="Y559" s="408"/>
      <c r="Z559" s="408" t="s">
        <v>2312</v>
      </c>
      <c r="AA559" s="408"/>
      <c r="AB559" s="344"/>
      <c r="AC559" s="409" t="s">
        <v>2315</v>
      </c>
      <c r="AD559" s="409"/>
      <c r="AE559" s="344" t="s">
        <v>968</v>
      </c>
      <c r="AF559" s="310"/>
    </row>
    <row r="560" spans="1:32" s="285" customFormat="1" ht="15.75" customHeight="1">
      <c r="A560" s="411"/>
      <c r="B560" s="411"/>
      <c r="C560" s="311"/>
      <c r="D560" s="312"/>
      <c r="E560" s="311"/>
      <c r="F560" s="313"/>
      <c r="G560" s="312"/>
      <c r="H560" s="411"/>
      <c r="I560" s="416"/>
      <c r="J560" s="418"/>
      <c r="K560" s="420"/>
      <c r="L560" s="314" t="s">
        <v>2286</v>
      </c>
      <c r="M560" s="421"/>
      <c r="N560" s="315" t="s">
        <v>2289</v>
      </c>
      <c r="O560" s="402"/>
      <c r="P560" s="403"/>
      <c r="Q560" s="405"/>
      <c r="R560" s="407"/>
      <c r="S560" s="344" t="s">
        <v>2303</v>
      </c>
      <c r="T560" s="344" t="s">
        <v>2304</v>
      </c>
      <c r="U560" s="344" t="s">
        <v>2305</v>
      </c>
      <c r="V560" s="344" t="s">
        <v>2944</v>
      </c>
      <c r="W560" s="344" t="s">
        <v>2306</v>
      </c>
      <c r="X560" s="344" t="s">
        <v>2307</v>
      </c>
      <c r="Y560" s="344" t="s">
        <v>2308</v>
      </c>
      <c r="Z560" s="344" t="s">
        <v>2309</v>
      </c>
      <c r="AA560" s="344" t="s">
        <v>2310</v>
      </c>
      <c r="AB560" s="344" t="s">
        <v>2317</v>
      </c>
      <c r="AC560" s="344" t="s">
        <v>2313</v>
      </c>
      <c r="AD560" s="344" t="s">
        <v>2314</v>
      </c>
      <c r="AE560" s="344"/>
      <c r="AF560" s="343"/>
    </row>
    <row r="561" spans="1:32" s="285" customFormat="1" ht="22.5" customHeight="1">
      <c r="A561" s="316"/>
      <c r="B561" s="310"/>
      <c r="C561" s="317" t="s">
        <v>3371</v>
      </c>
      <c r="D561" s="318"/>
      <c r="E561" s="317" t="s">
        <v>2586</v>
      </c>
      <c r="F561" s="318"/>
      <c r="G561" s="290"/>
      <c r="H561" s="310"/>
      <c r="I561" s="319"/>
      <c r="J561" s="320" t="s">
        <v>1173</v>
      </c>
      <c r="K561" s="321">
        <v>4076</v>
      </c>
      <c r="L561" s="322"/>
      <c r="M561" s="323"/>
      <c r="N561" s="322"/>
      <c r="O561" s="324">
        <v>1</v>
      </c>
      <c r="P561" s="322"/>
      <c r="Q561" s="322"/>
      <c r="R561" s="321">
        <v>54.618399999999994</v>
      </c>
      <c r="S561" s="310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</row>
    <row r="562" spans="1:32" s="285" customFormat="1" ht="22.5" customHeight="1">
      <c r="A562" s="316"/>
      <c r="B562" s="310"/>
      <c r="C562" s="317" t="s">
        <v>3371</v>
      </c>
      <c r="D562" s="318"/>
      <c r="E562" s="317" t="s">
        <v>2587</v>
      </c>
      <c r="F562" s="318"/>
      <c r="G562" s="290"/>
      <c r="H562" s="310"/>
      <c r="I562" s="319"/>
      <c r="J562" s="354" t="s">
        <v>1173</v>
      </c>
      <c r="K562" s="321">
        <v>4076</v>
      </c>
      <c r="L562" s="322"/>
      <c r="M562" s="323"/>
      <c r="N562" s="322"/>
      <c r="O562" s="324">
        <v>1</v>
      </c>
      <c r="P562" s="322"/>
      <c r="Q562" s="322"/>
      <c r="R562" s="321">
        <v>54.618399999999994</v>
      </c>
      <c r="S562" s="310"/>
      <c r="T562" s="310"/>
      <c r="U562" s="310"/>
      <c r="V562" s="310"/>
      <c r="W562" s="310"/>
      <c r="X562" s="310"/>
      <c r="Y562" s="310"/>
      <c r="Z562" s="310"/>
      <c r="AA562" s="310"/>
      <c r="AB562" s="310"/>
      <c r="AC562" s="310"/>
      <c r="AD562" s="310"/>
      <c r="AE562" s="310"/>
      <c r="AF562" s="310"/>
    </row>
    <row r="563" spans="1:32" s="285" customFormat="1" ht="22.5" customHeight="1">
      <c r="A563" s="316"/>
      <c r="B563" s="310"/>
      <c r="C563" s="317" t="s">
        <v>3371</v>
      </c>
      <c r="D563" s="318"/>
      <c r="E563" s="317" t="s">
        <v>2588</v>
      </c>
      <c r="F563" s="318"/>
      <c r="G563" s="290"/>
      <c r="H563" s="310"/>
      <c r="I563" s="319"/>
      <c r="J563" s="354" t="s">
        <v>1173</v>
      </c>
      <c r="K563" s="321">
        <v>4076</v>
      </c>
      <c r="L563" s="322"/>
      <c r="M563" s="323"/>
      <c r="N563" s="322"/>
      <c r="O563" s="324">
        <v>1</v>
      </c>
      <c r="P563" s="322"/>
      <c r="Q563" s="322"/>
      <c r="R563" s="321">
        <v>54.618399999999994</v>
      </c>
      <c r="S563" s="310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</row>
    <row r="564" spans="1:32" s="285" customFormat="1" ht="22.5" customHeight="1">
      <c r="A564" s="316"/>
      <c r="B564" s="310"/>
      <c r="C564" s="317" t="s">
        <v>3371</v>
      </c>
      <c r="D564" s="318"/>
      <c r="E564" s="317" t="s">
        <v>2589</v>
      </c>
      <c r="F564" s="318"/>
      <c r="G564" s="290"/>
      <c r="H564" s="310"/>
      <c r="I564" s="319"/>
      <c r="J564" s="354" t="s">
        <v>1173</v>
      </c>
      <c r="K564" s="321">
        <v>4076</v>
      </c>
      <c r="L564" s="322"/>
      <c r="M564" s="323"/>
      <c r="N564" s="322"/>
      <c r="O564" s="324">
        <v>2</v>
      </c>
      <c r="P564" s="322"/>
      <c r="Q564" s="322"/>
      <c r="R564" s="321">
        <v>109.23679999999999</v>
      </c>
      <c r="S564" s="310"/>
      <c r="T564" s="310"/>
      <c r="U564" s="310"/>
      <c r="V564" s="310"/>
      <c r="W564" s="310"/>
      <c r="X564" s="310"/>
      <c r="Y564" s="310"/>
      <c r="Z564" s="310"/>
      <c r="AA564" s="310"/>
      <c r="AB564" s="310"/>
      <c r="AC564" s="310"/>
      <c r="AD564" s="310"/>
      <c r="AE564" s="310"/>
      <c r="AF564" s="310"/>
    </row>
    <row r="565" spans="1:32" s="285" customFormat="1" ht="22.5" customHeight="1">
      <c r="A565" s="316"/>
      <c r="B565" s="310"/>
      <c r="C565" s="317" t="s">
        <v>3371</v>
      </c>
      <c r="D565" s="318"/>
      <c r="E565" s="317" t="s">
        <v>2590</v>
      </c>
      <c r="F565" s="318"/>
      <c r="G565" s="290"/>
      <c r="H565" s="310"/>
      <c r="I565" s="319"/>
      <c r="J565" s="354" t="s">
        <v>1173</v>
      </c>
      <c r="K565" s="321">
        <v>4076</v>
      </c>
      <c r="L565" s="322"/>
      <c r="M565" s="323"/>
      <c r="N565" s="322"/>
      <c r="O565" s="324">
        <v>1</v>
      </c>
      <c r="P565" s="322"/>
      <c r="Q565" s="322"/>
      <c r="R565" s="321">
        <v>54.618399999999994</v>
      </c>
      <c r="S565" s="310"/>
      <c r="T565" s="310"/>
      <c r="U565" s="310"/>
      <c r="V565" s="310"/>
      <c r="W565" s="310"/>
      <c r="X565" s="310"/>
      <c r="Y565" s="310"/>
      <c r="Z565" s="310"/>
      <c r="AA565" s="310"/>
      <c r="AB565" s="310"/>
      <c r="AC565" s="310"/>
      <c r="AD565" s="310"/>
      <c r="AE565" s="310"/>
      <c r="AF565" s="310"/>
    </row>
    <row r="566" spans="1:32" s="285" customFormat="1" ht="22.5" customHeight="1">
      <c r="A566" s="316"/>
      <c r="B566" s="310"/>
      <c r="C566" s="317" t="s">
        <v>3371</v>
      </c>
      <c r="D566" s="318"/>
      <c r="E566" s="317" t="s">
        <v>2591</v>
      </c>
      <c r="F566" s="318"/>
      <c r="G566" s="290"/>
      <c r="H566" s="310"/>
      <c r="I566" s="319"/>
      <c r="J566" s="320" t="s">
        <v>1173</v>
      </c>
      <c r="K566" s="321">
        <v>4076</v>
      </c>
      <c r="L566" s="322"/>
      <c r="M566" s="323"/>
      <c r="N566" s="322"/>
      <c r="O566" s="324">
        <v>1</v>
      </c>
      <c r="P566" s="322"/>
      <c r="Q566" s="322"/>
      <c r="R566" s="321">
        <v>54.618399999999994</v>
      </c>
      <c r="S566" s="310"/>
      <c r="T566" s="310"/>
      <c r="U566" s="310"/>
      <c r="V566" s="310"/>
      <c r="W566" s="310"/>
      <c r="X566" s="310"/>
      <c r="Y566" s="310"/>
      <c r="Z566" s="310"/>
      <c r="AA566" s="310"/>
      <c r="AB566" s="310"/>
      <c r="AC566" s="310"/>
      <c r="AD566" s="310"/>
      <c r="AE566" s="310"/>
      <c r="AF566" s="310"/>
    </row>
    <row r="567" spans="1:32" s="285" customFormat="1" ht="22.5" customHeight="1">
      <c r="A567" s="316"/>
      <c r="B567" s="310"/>
      <c r="C567" s="317" t="s">
        <v>3371</v>
      </c>
      <c r="D567" s="318"/>
      <c r="E567" s="317" t="s">
        <v>2592</v>
      </c>
      <c r="F567" s="318"/>
      <c r="G567" s="290"/>
      <c r="H567" s="310"/>
      <c r="I567" s="319"/>
      <c r="J567" s="320" t="s">
        <v>1173</v>
      </c>
      <c r="K567" s="321">
        <v>4076</v>
      </c>
      <c r="L567" s="322"/>
      <c r="M567" s="323"/>
      <c r="N567" s="322"/>
      <c r="O567" s="324">
        <v>1</v>
      </c>
      <c r="P567" s="322"/>
      <c r="Q567" s="322"/>
      <c r="R567" s="321">
        <v>54.618399999999994</v>
      </c>
      <c r="S567" s="310"/>
      <c r="T567" s="310"/>
      <c r="U567" s="310"/>
      <c r="V567" s="310"/>
      <c r="W567" s="310"/>
      <c r="X567" s="310"/>
      <c r="Y567" s="310"/>
      <c r="Z567" s="310"/>
      <c r="AA567" s="310"/>
      <c r="AB567" s="310"/>
      <c r="AC567" s="310"/>
      <c r="AD567" s="310"/>
      <c r="AE567" s="310"/>
      <c r="AF567" s="310"/>
    </row>
    <row r="568" spans="1:32" s="285" customFormat="1" ht="22.5" customHeight="1">
      <c r="A568" s="316"/>
      <c r="B568" s="310"/>
      <c r="C568" s="317" t="s">
        <v>3371</v>
      </c>
      <c r="D568" s="318"/>
      <c r="E568" s="317" t="s">
        <v>2597</v>
      </c>
      <c r="F568" s="318"/>
      <c r="G568" s="290"/>
      <c r="H568" s="310"/>
      <c r="I568" s="319"/>
      <c r="J568" s="320" t="s">
        <v>1173</v>
      </c>
      <c r="K568" s="321">
        <v>4076</v>
      </c>
      <c r="L568" s="322"/>
      <c r="M568" s="323"/>
      <c r="N568" s="322"/>
      <c r="O568" s="324">
        <v>1</v>
      </c>
      <c r="P568" s="322"/>
      <c r="Q568" s="322"/>
      <c r="R568" s="321">
        <v>54.618399999999994</v>
      </c>
      <c r="S568" s="310"/>
      <c r="T568" s="310"/>
      <c r="U568" s="310"/>
      <c r="V568" s="310"/>
      <c r="W568" s="310"/>
      <c r="X568" s="310"/>
      <c r="Y568" s="310"/>
      <c r="Z568" s="310"/>
      <c r="AA568" s="310"/>
      <c r="AB568" s="310"/>
      <c r="AC568" s="310"/>
      <c r="AD568" s="310"/>
      <c r="AE568" s="310"/>
      <c r="AF568" s="310"/>
    </row>
    <row r="569" spans="1:32" s="285" customFormat="1" ht="22.5" customHeight="1">
      <c r="A569" s="316"/>
      <c r="B569" s="310"/>
      <c r="C569" s="317" t="s">
        <v>3371</v>
      </c>
      <c r="D569" s="318"/>
      <c r="E569" s="317" t="s">
        <v>2598</v>
      </c>
      <c r="F569" s="318"/>
      <c r="G569" s="290"/>
      <c r="H569" s="310"/>
      <c r="I569" s="319"/>
      <c r="J569" s="320" t="s">
        <v>1173</v>
      </c>
      <c r="K569" s="321">
        <v>4076</v>
      </c>
      <c r="L569" s="322"/>
      <c r="M569" s="323"/>
      <c r="N569" s="322"/>
      <c r="O569" s="324">
        <v>1</v>
      </c>
      <c r="P569" s="322"/>
      <c r="Q569" s="322"/>
      <c r="R569" s="321">
        <v>54.618399999999994</v>
      </c>
      <c r="S569" s="310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</row>
    <row r="570" spans="1:32" s="285" customFormat="1" ht="22.5" customHeight="1">
      <c r="A570" s="316"/>
      <c r="B570" s="310"/>
      <c r="C570" s="317" t="s">
        <v>3371</v>
      </c>
      <c r="D570" s="318"/>
      <c r="E570" s="317" t="s">
        <v>2580</v>
      </c>
      <c r="F570" s="318"/>
      <c r="G570" s="290"/>
      <c r="H570" s="310"/>
      <c r="I570" s="319"/>
      <c r="J570" s="320" t="s">
        <v>1173</v>
      </c>
      <c r="K570" s="321">
        <v>3720</v>
      </c>
      <c r="L570" s="322"/>
      <c r="M570" s="323"/>
      <c r="N570" s="322"/>
      <c r="O570" s="324">
        <v>1</v>
      </c>
      <c r="P570" s="322"/>
      <c r="Q570" s="322"/>
      <c r="R570" s="321">
        <v>49.848000000000006</v>
      </c>
      <c r="S570" s="310"/>
      <c r="T570" s="310"/>
      <c r="U570" s="310"/>
      <c r="V570" s="310"/>
      <c r="W570" s="310"/>
      <c r="X570" s="310"/>
      <c r="Y570" s="310"/>
      <c r="Z570" s="310"/>
      <c r="AA570" s="310"/>
      <c r="AB570" s="310"/>
      <c r="AC570" s="310"/>
      <c r="AD570" s="310"/>
      <c r="AE570" s="310"/>
      <c r="AF570" s="310"/>
    </row>
    <row r="571" spans="1:32" s="285" customFormat="1" ht="22.5" customHeight="1">
      <c r="A571" s="316"/>
      <c r="B571" s="310"/>
      <c r="C571" s="317" t="s">
        <v>3371</v>
      </c>
      <c r="D571" s="318"/>
      <c r="E571" s="317" t="s">
        <v>2601</v>
      </c>
      <c r="F571" s="318"/>
      <c r="G571" s="290"/>
      <c r="H571" s="310"/>
      <c r="I571" s="319"/>
      <c r="J571" s="320" t="s">
        <v>1173</v>
      </c>
      <c r="K571" s="321">
        <v>4076</v>
      </c>
      <c r="L571" s="322"/>
      <c r="M571" s="323"/>
      <c r="N571" s="322"/>
      <c r="O571" s="324">
        <v>1</v>
      </c>
      <c r="P571" s="322"/>
      <c r="Q571" s="322"/>
      <c r="R571" s="321">
        <v>54.618399999999994</v>
      </c>
      <c r="S571" s="310"/>
      <c r="T571" s="310"/>
      <c r="U571" s="310"/>
      <c r="V571" s="310"/>
      <c r="W571" s="310"/>
      <c r="X571" s="310"/>
      <c r="Y571" s="310"/>
      <c r="Z571" s="310"/>
      <c r="AA571" s="310"/>
      <c r="AB571" s="310"/>
      <c r="AC571" s="310"/>
      <c r="AD571" s="310"/>
      <c r="AE571" s="310"/>
      <c r="AF571" s="310"/>
    </row>
    <row r="572" spans="1:32" s="285" customFormat="1" ht="22.5" customHeight="1">
      <c r="A572" s="316"/>
      <c r="B572" s="310"/>
      <c r="C572" s="317" t="s">
        <v>3371</v>
      </c>
      <c r="D572" s="318"/>
      <c r="E572" s="317" t="s">
        <v>2582</v>
      </c>
      <c r="F572" s="318"/>
      <c r="G572" s="290"/>
      <c r="H572" s="310"/>
      <c r="I572" s="319"/>
      <c r="J572" s="320" t="s">
        <v>1173</v>
      </c>
      <c r="K572" s="321">
        <v>3966</v>
      </c>
      <c r="L572" s="322"/>
      <c r="M572" s="323"/>
      <c r="N572" s="322"/>
      <c r="O572" s="324">
        <v>1</v>
      </c>
      <c r="P572" s="322"/>
      <c r="Q572" s="322"/>
      <c r="R572" s="321">
        <v>53.144400000000005</v>
      </c>
      <c r="S572" s="310"/>
      <c r="T572" s="310"/>
      <c r="U572" s="310"/>
      <c r="V572" s="310"/>
      <c r="W572" s="310"/>
      <c r="X572" s="310"/>
      <c r="Y572" s="310"/>
      <c r="Z572" s="310"/>
      <c r="AA572" s="310"/>
      <c r="AB572" s="310"/>
      <c r="AC572" s="310"/>
      <c r="AD572" s="310"/>
      <c r="AE572" s="310"/>
      <c r="AF572" s="310"/>
    </row>
    <row r="573" spans="1:32" s="285" customFormat="1" ht="22.5" customHeight="1">
      <c r="A573" s="316"/>
      <c r="B573" s="310"/>
      <c r="C573" s="317" t="s">
        <v>3371</v>
      </c>
      <c r="D573" s="318"/>
      <c r="E573" s="317" t="s">
        <v>2681</v>
      </c>
      <c r="F573" s="318"/>
      <c r="G573" s="290"/>
      <c r="H573" s="310"/>
      <c r="I573" s="319"/>
      <c r="J573" s="320" t="s">
        <v>1173</v>
      </c>
      <c r="K573" s="321">
        <v>5693</v>
      </c>
      <c r="L573" s="322"/>
      <c r="M573" s="323"/>
      <c r="N573" s="322"/>
      <c r="O573" s="324">
        <v>1</v>
      </c>
      <c r="P573" s="322"/>
      <c r="Q573" s="322"/>
      <c r="R573" s="321">
        <v>76.286199999999994</v>
      </c>
      <c r="S573" s="310"/>
      <c r="T573" s="310"/>
      <c r="U573" s="310"/>
      <c r="V573" s="310"/>
      <c r="W573" s="310"/>
      <c r="X573" s="310"/>
      <c r="Y573" s="310"/>
      <c r="Z573" s="310"/>
      <c r="AA573" s="310"/>
      <c r="AB573" s="310"/>
      <c r="AC573" s="310"/>
      <c r="AD573" s="310"/>
      <c r="AE573" s="310"/>
      <c r="AF573" s="310"/>
    </row>
    <row r="574" spans="1:32" s="285" customFormat="1" ht="22.5" customHeight="1">
      <c r="A574" s="316"/>
      <c r="B574" s="310"/>
      <c r="C574" s="317" t="s">
        <v>3371</v>
      </c>
      <c r="D574" s="318"/>
      <c r="E574" s="317" t="s">
        <v>2602</v>
      </c>
      <c r="F574" s="318"/>
      <c r="G574" s="290"/>
      <c r="H574" s="310"/>
      <c r="I574" s="319"/>
      <c r="J574" s="320" t="s">
        <v>1173</v>
      </c>
      <c r="K574" s="321">
        <v>4179</v>
      </c>
      <c r="L574" s="322"/>
      <c r="M574" s="323"/>
      <c r="N574" s="322"/>
      <c r="O574" s="324">
        <v>1</v>
      </c>
      <c r="P574" s="322"/>
      <c r="Q574" s="322"/>
      <c r="R574" s="321">
        <v>55.998600000000003</v>
      </c>
      <c r="S574" s="310"/>
      <c r="T574" s="310"/>
      <c r="U574" s="310"/>
      <c r="V574" s="310"/>
      <c r="W574" s="310"/>
      <c r="X574" s="310"/>
      <c r="Y574" s="310"/>
      <c r="Z574" s="310"/>
      <c r="AA574" s="310"/>
      <c r="AB574" s="310"/>
      <c r="AC574" s="310"/>
      <c r="AD574" s="310"/>
      <c r="AE574" s="310"/>
      <c r="AF574" s="310"/>
    </row>
    <row r="575" spans="1:32" s="285" customFormat="1" ht="22.5" customHeight="1">
      <c r="A575" s="316"/>
      <c r="B575" s="310"/>
      <c r="C575" s="317" t="s">
        <v>3371</v>
      </c>
      <c r="D575" s="318"/>
      <c r="E575" s="317" t="s">
        <v>2603</v>
      </c>
      <c r="F575" s="318"/>
      <c r="G575" s="290"/>
      <c r="H575" s="310"/>
      <c r="I575" s="319"/>
      <c r="J575" s="320" t="s">
        <v>1173</v>
      </c>
      <c r="K575" s="321">
        <v>4179</v>
      </c>
      <c r="L575" s="322"/>
      <c r="M575" s="323"/>
      <c r="N575" s="322"/>
      <c r="O575" s="324">
        <v>1</v>
      </c>
      <c r="P575" s="322"/>
      <c r="Q575" s="322"/>
      <c r="R575" s="321">
        <v>55.998600000000003</v>
      </c>
      <c r="S575" s="310"/>
      <c r="T575" s="310"/>
      <c r="U575" s="310"/>
      <c r="V575" s="310"/>
      <c r="W575" s="310"/>
      <c r="X575" s="310"/>
      <c r="Y575" s="310"/>
      <c r="Z575" s="310"/>
      <c r="AA575" s="310"/>
      <c r="AB575" s="310"/>
      <c r="AC575" s="310"/>
      <c r="AD575" s="310"/>
      <c r="AE575" s="310"/>
      <c r="AF575" s="310"/>
    </row>
    <row r="576" spans="1:32" s="285" customFormat="1" ht="22.5" customHeight="1">
      <c r="A576" s="316"/>
      <c r="B576" s="310"/>
      <c r="C576" s="317" t="s">
        <v>3371</v>
      </c>
      <c r="D576" s="318"/>
      <c r="E576" s="317" t="s">
        <v>2567</v>
      </c>
      <c r="F576" s="318"/>
      <c r="G576" s="290"/>
      <c r="H576" s="310"/>
      <c r="I576" s="319"/>
      <c r="J576" s="320" t="s">
        <v>1173</v>
      </c>
      <c r="K576" s="321">
        <v>1864</v>
      </c>
      <c r="L576" s="322"/>
      <c r="M576" s="323"/>
      <c r="N576" s="322"/>
      <c r="O576" s="324">
        <v>1</v>
      </c>
      <c r="P576" s="322"/>
      <c r="Q576" s="322"/>
      <c r="R576" s="321">
        <v>74.932800000000015</v>
      </c>
      <c r="S576" s="310"/>
      <c r="T576" s="310"/>
      <c r="U576" s="310"/>
      <c r="V576" s="310"/>
      <c r="W576" s="310"/>
      <c r="X576" s="310"/>
      <c r="Y576" s="310"/>
      <c r="Z576" s="310"/>
      <c r="AA576" s="310"/>
      <c r="AB576" s="310"/>
      <c r="AC576" s="310"/>
      <c r="AD576" s="310"/>
      <c r="AE576" s="310"/>
      <c r="AF576" s="310"/>
    </row>
    <row r="577" spans="1:32" s="285" customFormat="1" ht="22.5" customHeight="1">
      <c r="A577" s="316"/>
      <c r="B577" s="310"/>
      <c r="C577" s="317" t="s">
        <v>3371</v>
      </c>
      <c r="D577" s="318"/>
      <c r="E577" s="317" t="s">
        <v>2569</v>
      </c>
      <c r="F577" s="318"/>
      <c r="G577" s="290"/>
      <c r="H577" s="310"/>
      <c r="I577" s="319"/>
      <c r="J577" s="320" t="s">
        <v>1173</v>
      </c>
      <c r="K577" s="321">
        <v>1864</v>
      </c>
      <c r="L577" s="322">
        <v>1.8640000000000001</v>
      </c>
      <c r="M577" s="323"/>
      <c r="N577" s="322">
        <v>1</v>
      </c>
      <c r="O577" s="324">
        <v>1</v>
      </c>
      <c r="P577" s="322" t="s">
        <v>2411</v>
      </c>
      <c r="Q577" s="322"/>
      <c r="R577" s="321">
        <v>24.977600000000002</v>
      </c>
      <c r="S577" s="310"/>
      <c r="T577" s="310"/>
      <c r="U577" s="310"/>
      <c r="V577" s="310"/>
      <c r="W577" s="310"/>
      <c r="X577" s="310"/>
      <c r="Y577" s="310"/>
      <c r="Z577" s="310"/>
      <c r="AA577" s="310"/>
      <c r="AB577" s="310"/>
      <c r="AC577" s="310"/>
      <c r="AD577" s="310"/>
      <c r="AE577" s="310"/>
      <c r="AF577" s="310"/>
    </row>
    <row r="578" spans="1:32" s="285" customFormat="1" ht="22.5" customHeight="1">
      <c r="A578" s="316"/>
      <c r="B578" s="310"/>
      <c r="C578" s="317" t="s">
        <v>3371</v>
      </c>
      <c r="D578" s="318"/>
      <c r="E578" s="317" t="s">
        <v>2604</v>
      </c>
      <c r="F578" s="318"/>
      <c r="G578" s="290"/>
      <c r="H578" s="310"/>
      <c r="I578" s="319"/>
      <c r="J578" s="320" t="s">
        <v>1173</v>
      </c>
      <c r="K578" s="321">
        <v>4179</v>
      </c>
      <c r="L578" s="322"/>
      <c r="M578" s="323"/>
      <c r="N578" s="322"/>
      <c r="O578" s="324">
        <v>1</v>
      </c>
      <c r="P578" s="322"/>
      <c r="Q578" s="322"/>
      <c r="R578" s="321">
        <v>55.998600000000003</v>
      </c>
      <c r="S578" s="310"/>
      <c r="T578" s="310"/>
      <c r="U578" s="310"/>
      <c r="V578" s="310"/>
      <c r="W578" s="310"/>
      <c r="X578" s="310"/>
      <c r="Y578" s="310"/>
      <c r="Z578" s="310"/>
      <c r="AA578" s="310"/>
      <c r="AB578" s="310"/>
      <c r="AC578" s="310"/>
      <c r="AD578" s="310"/>
      <c r="AE578" s="310"/>
      <c r="AF578" s="310"/>
    </row>
    <row r="579" spans="1:32" s="285" customFormat="1" ht="22.5" customHeight="1">
      <c r="A579" s="316"/>
      <c r="B579" s="310"/>
      <c r="C579" s="317" t="s">
        <v>3371</v>
      </c>
      <c r="D579" s="318"/>
      <c r="E579" s="317" t="s">
        <v>2605</v>
      </c>
      <c r="F579" s="318"/>
      <c r="G579" s="290"/>
      <c r="H579" s="310"/>
      <c r="I579" s="319"/>
      <c r="J579" s="320" t="s">
        <v>1173</v>
      </c>
      <c r="K579" s="321">
        <v>4179</v>
      </c>
      <c r="L579" s="322"/>
      <c r="M579" s="323"/>
      <c r="N579" s="322"/>
      <c r="O579" s="324">
        <v>1</v>
      </c>
      <c r="P579" s="322"/>
      <c r="Q579" s="322"/>
      <c r="R579" s="321">
        <v>55.998600000000003</v>
      </c>
      <c r="S579" s="310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</row>
    <row r="580" spans="1:32" s="285" customFormat="1" ht="22.5" customHeight="1">
      <c r="A580" s="316"/>
      <c r="B580" s="310"/>
      <c r="C580" s="317" t="s">
        <v>3371</v>
      </c>
      <c r="D580" s="318"/>
      <c r="E580" s="317" t="s">
        <v>2606</v>
      </c>
      <c r="F580" s="318"/>
      <c r="G580" s="290"/>
      <c r="H580" s="310"/>
      <c r="I580" s="319"/>
      <c r="J580" s="320" t="s">
        <v>1173</v>
      </c>
      <c r="K580" s="321">
        <v>4179</v>
      </c>
      <c r="L580" s="322"/>
      <c r="M580" s="323"/>
      <c r="N580" s="322"/>
      <c r="O580" s="324">
        <v>1</v>
      </c>
      <c r="P580" s="322"/>
      <c r="Q580" s="322"/>
      <c r="R580" s="321">
        <v>55.998600000000003</v>
      </c>
      <c r="S580" s="310"/>
      <c r="T580" s="310"/>
      <c r="U580" s="310"/>
      <c r="V580" s="310"/>
      <c r="W580" s="310"/>
      <c r="X580" s="310"/>
      <c r="Y580" s="310"/>
      <c r="Z580" s="310"/>
      <c r="AA580" s="310"/>
      <c r="AB580" s="310"/>
      <c r="AC580" s="310"/>
      <c r="AD580" s="310"/>
      <c r="AE580" s="310"/>
      <c r="AF580" s="310"/>
    </row>
    <row r="581" spans="1:32" s="285" customFormat="1" ht="22.5" customHeight="1">
      <c r="A581" s="316"/>
      <c r="B581" s="310"/>
      <c r="C581" s="317" t="s">
        <v>3371</v>
      </c>
      <c r="D581" s="318"/>
      <c r="E581" s="317" t="s">
        <v>2607</v>
      </c>
      <c r="F581" s="318"/>
      <c r="G581" s="290"/>
      <c r="H581" s="310"/>
      <c r="I581" s="319"/>
      <c r="J581" s="320" t="s">
        <v>1173</v>
      </c>
      <c r="K581" s="321">
        <v>4179</v>
      </c>
      <c r="L581" s="322"/>
      <c r="M581" s="323"/>
      <c r="N581" s="322"/>
      <c r="O581" s="324">
        <v>1</v>
      </c>
      <c r="P581" s="322"/>
      <c r="Q581" s="322"/>
      <c r="R581" s="321">
        <v>55.998600000000003</v>
      </c>
      <c r="S581" s="310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</row>
    <row r="582" spans="1:32" s="285" customFormat="1" ht="22.5" customHeight="1">
      <c r="A582" s="316"/>
      <c r="B582" s="310"/>
      <c r="C582" s="317" t="s">
        <v>3371</v>
      </c>
      <c r="D582" s="318"/>
      <c r="E582" s="317" t="s">
        <v>2608</v>
      </c>
      <c r="F582" s="318"/>
      <c r="G582" s="290"/>
      <c r="H582" s="310"/>
      <c r="I582" s="319"/>
      <c r="J582" s="320" t="s">
        <v>1173</v>
      </c>
      <c r="K582" s="321">
        <v>4179</v>
      </c>
      <c r="L582" s="322"/>
      <c r="M582" s="323"/>
      <c r="N582" s="322"/>
      <c r="O582" s="324">
        <v>1</v>
      </c>
      <c r="P582" s="322"/>
      <c r="Q582" s="322"/>
      <c r="R582" s="321">
        <v>55.998600000000003</v>
      </c>
      <c r="S582" s="310"/>
      <c r="T582" s="310"/>
      <c r="U582" s="310"/>
      <c r="V582" s="310"/>
      <c r="W582" s="310"/>
      <c r="X582" s="310"/>
      <c r="Y582" s="310"/>
      <c r="Z582" s="310"/>
      <c r="AA582" s="310"/>
      <c r="AB582" s="310"/>
      <c r="AC582" s="310"/>
      <c r="AD582" s="310"/>
      <c r="AE582" s="310"/>
      <c r="AF582" s="310"/>
    </row>
    <row r="583" spans="1:32" s="285" customFormat="1" ht="22.5" customHeight="1">
      <c r="A583" s="316"/>
      <c r="B583" s="310"/>
      <c r="C583" s="317" t="s">
        <v>3371</v>
      </c>
      <c r="D583" s="318"/>
      <c r="E583" s="317" t="s">
        <v>2610</v>
      </c>
      <c r="F583" s="318"/>
      <c r="G583" s="290"/>
      <c r="H583" s="310"/>
      <c r="I583" s="319"/>
      <c r="J583" s="320" t="s">
        <v>1173</v>
      </c>
      <c r="K583" s="321">
        <v>4179</v>
      </c>
      <c r="L583" s="322"/>
      <c r="M583" s="323"/>
      <c r="N583" s="322"/>
      <c r="O583" s="324">
        <v>1</v>
      </c>
      <c r="P583" s="322"/>
      <c r="Q583" s="322"/>
      <c r="R583" s="321">
        <v>55.998600000000003</v>
      </c>
      <c r="S583" s="310"/>
      <c r="T583" s="310"/>
      <c r="U583" s="310"/>
      <c r="V583" s="310"/>
      <c r="W583" s="310"/>
      <c r="X583" s="310"/>
      <c r="Y583" s="310"/>
      <c r="Z583" s="310"/>
      <c r="AA583" s="310"/>
      <c r="AB583" s="310"/>
      <c r="AC583" s="310"/>
      <c r="AD583" s="310"/>
      <c r="AE583" s="310"/>
      <c r="AF583" s="310"/>
    </row>
    <row r="584" spans="1:32" s="285" customFormat="1" ht="22.5" customHeight="1">
      <c r="A584" s="316"/>
      <c r="B584" s="310"/>
      <c r="C584" s="317" t="s">
        <v>3371</v>
      </c>
      <c r="D584" s="318"/>
      <c r="E584" s="317" t="s">
        <v>2572</v>
      </c>
      <c r="F584" s="318"/>
      <c r="G584" s="290"/>
      <c r="H584" s="310"/>
      <c r="I584" s="319"/>
      <c r="J584" s="320" t="s">
        <v>1173</v>
      </c>
      <c r="K584" s="321">
        <v>1864</v>
      </c>
      <c r="L584" s="322"/>
      <c r="M584" s="323"/>
      <c r="N584" s="322"/>
      <c r="O584" s="324">
        <v>1</v>
      </c>
      <c r="P584" s="322"/>
      <c r="Q584" s="322"/>
      <c r="R584" s="321">
        <v>24.977600000000002</v>
      </c>
      <c r="S584" s="310"/>
      <c r="T584" s="310"/>
      <c r="U584" s="310"/>
      <c r="V584" s="310"/>
      <c r="W584" s="310"/>
      <c r="X584" s="310"/>
      <c r="Y584" s="310"/>
      <c r="Z584" s="310"/>
      <c r="AA584" s="310"/>
      <c r="AB584" s="310"/>
      <c r="AC584" s="310"/>
      <c r="AD584" s="310"/>
      <c r="AE584" s="310"/>
      <c r="AF584" s="310"/>
    </row>
    <row r="585" spans="1:32" s="285" customFormat="1" ht="22.5" customHeight="1">
      <c r="A585" s="316"/>
      <c r="B585" s="310"/>
      <c r="C585" s="317" t="s">
        <v>3371</v>
      </c>
      <c r="D585" s="318"/>
      <c r="E585" s="317" t="s">
        <v>2573</v>
      </c>
      <c r="F585" s="318"/>
      <c r="G585" s="290"/>
      <c r="H585" s="310"/>
      <c r="I585" s="319"/>
      <c r="J585" s="320" t="s">
        <v>1173</v>
      </c>
      <c r="K585" s="321">
        <v>1864</v>
      </c>
      <c r="L585" s="322"/>
      <c r="M585" s="323"/>
      <c r="N585" s="322"/>
      <c r="O585" s="324">
        <v>2</v>
      </c>
      <c r="P585" s="322"/>
      <c r="Q585" s="322"/>
      <c r="R585" s="321">
        <v>49.955200000000005</v>
      </c>
      <c r="S585" s="310"/>
      <c r="T585" s="310"/>
      <c r="U585" s="310"/>
      <c r="V585" s="310"/>
      <c r="W585" s="310"/>
      <c r="X585" s="310"/>
      <c r="Y585" s="310"/>
      <c r="Z585" s="310"/>
      <c r="AA585" s="310"/>
      <c r="AB585" s="310"/>
      <c r="AC585" s="310"/>
      <c r="AD585" s="310"/>
      <c r="AE585" s="310"/>
      <c r="AF585" s="310"/>
    </row>
    <row r="586" spans="1:32" s="285" customFormat="1" ht="22.5" customHeight="1">
      <c r="A586" s="316"/>
      <c r="B586" s="310"/>
      <c r="C586" s="317" t="s">
        <v>3371</v>
      </c>
      <c r="D586" s="318"/>
      <c r="E586" s="317" t="s">
        <v>2593</v>
      </c>
      <c r="F586" s="318"/>
      <c r="G586" s="290"/>
      <c r="H586" s="310"/>
      <c r="I586" s="319"/>
      <c r="J586" s="320" t="s">
        <v>1173</v>
      </c>
      <c r="K586" s="321">
        <v>4076</v>
      </c>
      <c r="L586" s="322">
        <v>4.0759999999999996</v>
      </c>
      <c r="M586" s="323"/>
      <c r="N586" s="322">
        <v>1</v>
      </c>
      <c r="O586" s="324">
        <v>2</v>
      </c>
      <c r="P586" s="322" t="s">
        <v>2411</v>
      </c>
      <c r="Q586" s="322"/>
      <c r="R586" s="321">
        <v>109.23679999999999</v>
      </c>
      <c r="S586" s="310"/>
      <c r="T586" s="310"/>
      <c r="U586" s="310"/>
      <c r="V586" s="310"/>
      <c r="W586" s="310"/>
      <c r="X586" s="310"/>
      <c r="Y586" s="310"/>
      <c r="Z586" s="310"/>
      <c r="AA586" s="310"/>
      <c r="AB586" s="310"/>
      <c r="AC586" s="310"/>
      <c r="AD586" s="310"/>
      <c r="AE586" s="310"/>
      <c r="AF586" s="310"/>
    </row>
    <row r="587" spans="1:32" s="285" customFormat="1" ht="22.5" customHeight="1">
      <c r="A587" s="316"/>
      <c r="B587" s="310"/>
      <c r="C587" s="317"/>
      <c r="D587" s="318"/>
      <c r="E587" s="317"/>
      <c r="F587" s="318"/>
      <c r="G587" s="290"/>
      <c r="H587" s="310"/>
      <c r="I587" s="319"/>
      <c r="J587" s="320"/>
      <c r="K587" s="321"/>
      <c r="L587" s="322"/>
      <c r="M587" s="323"/>
      <c r="N587" s="322"/>
      <c r="O587" s="324"/>
      <c r="P587" s="322"/>
      <c r="Q587" s="322"/>
      <c r="R587" s="321"/>
      <c r="S587" s="310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</row>
    <row r="588" spans="1:32" s="285" customFormat="1" ht="22.5" customHeight="1">
      <c r="A588" s="316"/>
      <c r="B588" s="310"/>
      <c r="C588" s="317"/>
      <c r="D588" s="318"/>
      <c r="E588" s="317"/>
      <c r="F588" s="318"/>
      <c r="G588" s="290"/>
      <c r="H588" s="310"/>
      <c r="I588" s="319"/>
      <c r="J588" s="320"/>
      <c r="K588" s="321"/>
      <c r="L588" s="322"/>
      <c r="M588" s="323"/>
      <c r="N588" s="322"/>
      <c r="O588" s="324">
        <v>29</v>
      </c>
      <c r="P588" s="322"/>
      <c r="Q588" s="322"/>
      <c r="R588" s="321">
        <f>SUM(R561:R587)</f>
        <v>1512.1497999999995</v>
      </c>
      <c r="S588" s="310"/>
      <c r="T588" s="310"/>
      <c r="U588" s="310"/>
      <c r="V588" s="310"/>
      <c r="W588" s="310"/>
      <c r="X588" s="310"/>
      <c r="Y588" s="310"/>
      <c r="Z588" s="310"/>
      <c r="AA588" s="310"/>
      <c r="AB588" s="310"/>
      <c r="AC588" s="310"/>
      <c r="AD588" s="310"/>
      <c r="AE588" s="310"/>
      <c r="AF588" s="310"/>
    </row>
    <row r="589" spans="1:32" s="285" customFormat="1" ht="22.5" customHeight="1">
      <c r="A589" s="316"/>
      <c r="B589" s="310"/>
      <c r="C589" s="317"/>
      <c r="D589" s="318"/>
      <c r="E589" s="317"/>
      <c r="F589" s="318"/>
      <c r="G589" s="290"/>
      <c r="H589" s="310"/>
      <c r="I589" s="319"/>
      <c r="J589" s="320"/>
      <c r="K589" s="321"/>
      <c r="L589" s="322"/>
      <c r="M589" s="323"/>
      <c r="N589" s="322"/>
      <c r="O589" s="324"/>
      <c r="P589" s="322"/>
      <c r="Q589" s="322"/>
      <c r="R589" s="321"/>
      <c r="S589" s="310"/>
      <c r="T589" s="310"/>
      <c r="U589" s="310"/>
      <c r="V589" s="310"/>
      <c r="W589" s="310"/>
      <c r="X589" s="310"/>
      <c r="Y589" s="310"/>
      <c r="Z589" s="310"/>
      <c r="AA589" s="310"/>
      <c r="AB589" s="310"/>
      <c r="AC589" s="310"/>
      <c r="AD589" s="310"/>
      <c r="AE589" s="310"/>
      <c r="AF589" s="310"/>
    </row>
    <row r="590" spans="1:32" s="285" customFormat="1" ht="22.5" customHeight="1">
      <c r="A590" s="316"/>
      <c r="B590" s="310"/>
      <c r="C590" s="317"/>
      <c r="D590" s="318"/>
      <c r="E590" s="317"/>
      <c r="F590" s="318"/>
      <c r="G590" s="290"/>
      <c r="H590" s="310"/>
      <c r="I590" s="319"/>
      <c r="J590" s="320"/>
      <c r="K590" s="321"/>
      <c r="L590" s="322"/>
      <c r="M590" s="323"/>
      <c r="N590" s="322"/>
      <c r="O590" s="324"/>
      <c r="P590" s="322"/>
      <c r="Q590" s="322"/>
      <c r="R590" s="321"/>
      <c r="S590" s="310"/>
      <c r="T590" s="310"/>
      <c r="U590" s="310"/>
      <c r="V590" s="310"/>
      <c r="W590" s="310"/>
      <c r="X590" s="310"/>
      <c r="Y590" s="310"/>
      <c r="Z590" s="310"/>
      <c r="AA590" s="310"/>
      <c r="AB590" s="310"/>
      <c r="AC590" s="310"/>
      <c r="AD590" s="310"/>
      <c r="AE590" s="310"/>
      <c r="AF590" s="310"/>
    </row>
    <row r="591" spans="1:32" s="285" customFormat="1" ht="22.5" customHeight="1">
      <c r="A591" s="316"/>
      <c r="B591" s="310"/>
      <c r="C591" s="317"/>
      <c r="D591" s="318"/>
      <c r="E591" s="317"/>
      <c r="F591" s="318"/>
      <c r="G591" s="290"/>
      <c r="H591" s="310"/>
      <c r="I591" s="319"/>
      <c r="J591" s="320"/>
      <c r="K591" s="321"/>
      <c r="L591" s="322"/>
      <c r="M591" s="323"/>
      <c r="N591" s="322"/>
      <c r="O591" s="324"/>
      <c r="P591" s="322"/>
      <c r="Q591" s="322"/>
      <c r="R591" s="321"/>
      <c r="S591" s="310"/>
      <c r="T591" s="310"/>
      <c r="U591" s="310"/>
      <c r="V591" s="310"/>
      <c r="W591" s="310"/>
      <c r="X591" s="310"/>
      <c r="Y591" s="310"/>
      <c r="Z591" s="310"/>
      <c r="AA591" s="310"/>
      <c r="AB591" s="310"/>
      <c r="AC591" s="310"/>
      <c r="AD591" s="310"/>
      <c r="AE591" s="310"/>
      <c r="AF591" s="310"/>
    </row>
    <row r="592" spans="1:32" s="285" customFormat="1" ht="33.75" customHeight="1">
      <c r="A592" s="438" t="s">
        <v>2956</v>
      </c>
      <c r="B592" s="438"/>
      <c r="C592" s="438"/>
      <c r="D592" s="438"/>
      <c r="E592" s="438"/>
      <c r="F592" s="438"/>
      <c r="G592" s="438"/>
      <c r="H592" s="438"/>
      <c r="I592" s="438"/>
      <c r="J592" s="438"/>
      <c r="K592" s="438"/>
      <c r="L592" s="438"/>
      <c r="M592" s="438"/>
      <c r="N592" s="438"/>
      <c r="O592" s="438"/>
      <c r="P592" s="284"/>
      <c r="Q592" s="284"/>
      <c r="R592" s="439" t="s">
        <v>2971</v>
      </c>
      <c r="S592" s="440"/>
      <c r="T592" s="440"/>
      <c r="U592" s="440"/>
      <c r="V592" s="440"/>
      <c r="W592" s="440"/>
      <c r="X592" s="440"/>
      <c r="Y592" s="440"/>
      <c r="Z592" s="440"/>
      <c r="AA592" s="440"/>
      <c r="AB592" s="440"/>
      <c r="AC592" s="440"/>
      <c r="AD592" s="440"/>
      <c r="AE592" s="440"/>
    </row>
    <row r="593" spans="1:32" s="285" customFormat="1" ht="14.25" customHeight="1">
      <c r="A593" s="286" t="s">
        <v>2318</v>
      </c>
      <c r="B593" s="286"/>
      <c r="C593" s="286"/>
      <c r="D593" s="432" t="s">
        <v>2976</v>
      </c>
      <c r="E593" s="433"/>
      <c r="F593" s="433"/>
      <c r="G593" s="433"/>
      <c r="H593" s="433"/>
      <c r="I593" s="433"/>
      <c r="J593" s="433"/>
      <c r="K593" s="441"/>
      <c r="L593" s="287"/>
      <c r="M593" s="288"/>
      <c r="N593" s="287"/>
      <c r="O593" s="434" t="s">
        <v>2322</v>
      </c>
      <c r="P593" s="434"/>
      <c r="Q593" s="434"/>
      <c r="R593" s="434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442">
        <v>44363</v>
      </c>
      <c r="AD593" s="442"/>
      <c r="AE593" s="442"/>
    </row>
    <row r="594" spans="1:32" s="285" customFormat="1" ht="14.25" customHeight="1">
      <c r="A594" s="286" t="s">
        <v>2319</v>
      </c>
      <c r="B594" s="286"/>
      <c r="C594" s="286"/>
      <c r="D594" s="443" t="s">
        <v>2977</v>
      </c>
      <c r="E594" s="443"/>
      <c r="F594" s="443"/>
      <c r="G594" s="443"/>
      <c r="H594" s="443"/>
      <c r="I594" s="443"/>
      <c r="J594" s="432"/>
      <c r="K594" s="289"/>
      <c r="L594" s="287"/>
      <c r="M594" s="288"/>
      <c r="N594" s="287"/>
      <c r="O594" s="434" t="s">
        <v>2310</v>
      </c>
      <c r="P594" s="434"/>
      <c r="Q594" s="434"/>
      <c r="R594" s="434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442">
        <v>44363</v>
      </c>
      <c r="AD594" s="442"/>
      <c r="AE594" s="442"/>
    </row>
    <row r="595" spans="1:32" s="285" customFormat="1" ht="14.25" customHeight="1">
      <c r="A595" s="408" t="s">
        <v>2320</v>
      </c>
      <c r="B595" s="408"/>
      <c r="C595" s="408"/>
      <c r="D595" s="444" t="s">
        <v>2974</v>
      </c>
      <c r="E595" s="445"/>
      <c r="F595" s="445"/>
      <c r="G595" s="445"/>
      <c r="H595" s="445"/>
      <c r="I595" s="445"/>
      <c r="J595" s="445"/>
      <c r="K595" s="445"/>
      <c r="L595" s="446"/>
      <c r="M595" s="288"/>
      <c r="N595" s="287"/>
      <c r="O595" s="434" t="s">
        <v>2323</v>
      </c>
      <c r="P595" s="434"/>
      <c r="Q595" s="434"/>
      <c r="R595" s="434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452" t="s">
        <v>3390</v>
      </c>
      <c r="AD595" s="452"/>
      <c r="AE595" s="452"/>
    </row>
    <row r="596" spans="1:32" s="285" customFormat="1" ht="14.25" customHeight="1">
      <c r="A596" s="408"/>
      <c r="B596" s="408"/>
      <c r="C596" s="408"/>
      <c r="D596" s="447"/>
      <c r="E596" s="448"/>
      <c r="F596" s="448"/>
      <c r="G596" s="448"/>
      <c r="H596" s="448"/>
      <c r="I596" s="448"/>
      <c r="J596" s="448"/>
      <c r="K596" s="448"/>
      <c r="L596" s="449"/>
      <c r="M596" s="288"/>
      <c r="N596" s="287"/>
      <c r="O596" s="434" t="s">
        <v>2324</v>
      </c>
      <c r="P596" s="434"/>
      <c r="Q596" s="434"/>
      <c r="R596" s="434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426" t="s">
        <v>2978</v>
      </c>
      <c r="AD596" s="450"/>
      <c r="AE596" s="451"/>
    </row>
    <row r="597" spans="1:32" s="285" customFormat="1" ht="14.25" customHeight="1">
      <c r="A597" s="430" t="s">
        <v>2321</v>
      </c>
      <c r="B597" s="430"/>
      <c r="C597" s="431"/>
      <c r="D597" s="432"/>
      <c r="E597" s="433"/>
      <c r="F597" s="433"/>
      <c r="G597" s="433"/>
      <c r="H597" s="433"/>
      <c r="I597" s="290"/>
      <c r="J597" s="291"/>
      <c r="K597" s="292"/>
      <c r="L597" s="293"/>
      <c r="M597" s="288"/>
      <c r="N597" s="287"/>
      <c r="O597" s="434" t="s">
        <v>2325</v>
      </c>
      <c r="P597" s="434"/>
      <c r="Q597" s="434"/>
      <c r="R597" s="434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435" t="s">
        <v>3388</v>
      </c>
      <c r="AD597" s="436"/>
      <c r="AE597" s="437"/>
    </row>
    <row r="598" spans="1:32" s="285" customFormat="1" ht="5.25" customHeight="1">
      <c r="A598" s="294"/>
      <c r="B598" s="294"/>
      <c r="C598" s="294"/>
      <c r="D598" s="294"/>
      <c r="E598" s="294"/>
      <c r="F598" s="294"/>
      <c r="G598" s="294"/>
      <c r="H598" s="295"/>
      <c r="I598" s="296"/>
      <c r="J598" s="297"/>
      <c r="K598" s="298"/>
      <c r="L598" s="299"/>
      <c r="M598" s="300"/>
      <c r="N598" s="299"/>
      <c r="O598" s="297"/>
      <c r="P598" s="299"/>
      <c r="Q598" s="299"/>
      <c r="R598" s="298"/>
      <c r="S598" s="295"/>
      <c r="T598" s="295"/>
      <c r="U598" s="295"/>
      <c r="V598" s="295"/>
      <c r="W598" s="295"/>
      <c r="X598" s="295"/>
      <c r="Y598" s="295"/>
      <c r="Z598" s="295"/>
      <c r="AA598" s="295"/>
      <c r="AB598" s="295"/>
      <c r="AC598" s="295"/>
      <c r="AD598" s="295"/>
      <c r="AE598" s="295"/>
    </row>
    <row r="599" spans="1:32" s="285" customFormat="1" ht="14.25" customHeight="1">
      <c r="A599" s="408" t="s">
        <v>2328</v>
      </c>
      <c r="B599" s="408"/>
      <c r="C599" s="408"/>
      <c r="D599" s="408"/>
      <c r="E599" s="408"/>
      <c r="F599" s="408"/>
      <c r="G599" s="408"/>
      <c r="H599" s="286"/>
      <c r="I599" s="301"/>
      <c r="J599" s="402" t="s">
        <v>2329</v>
      </c>
      <c r="K599" s="402"/>
      <c r="L599" s="402"/>
      <c r="M599" s="402"/>
      <c r="N599" s="402"/>
      <c r="O599" s="402"/>
      <c r="P599" s="287"/>
      <c r="Q599" s="287"/>
      <c r="R599" s="434" t="s">
        <v>2330</v>
      </c>
      <c r="S599" s="434"/>
      <c r="T599" s="434"/>
      <c r="U599" s="434"/>
      <c r="V599" s="434"/>
      <c r="W599" s="434"/>
      <c r="X599" s="434"/>
      <c r="Y599" s="434"/>
      <c r="Z599" s="434"/>
      <c r="AA599" s="434"/>
      <c r="AB599" s="434"/>
      <c r="AC599" s="434"/>
      <c r="AD599" s="434"/>
      <c r="AE599" s="434"/>
    </row>
    <row r="600" spans="1:32" s="285" customFormat="1" ht="32.25" customHeight="1">
      <c r="A600" s="408" t="s">
        <v>2326</v>
      </c>
      <c r="B600" s="408"/>
      <c r="C600" s="408"/>
      <c r="D600" s="408"/>
      <c r="E600" s="408"/>
      <c r="F600" s="408"/>
      <c r="G600" s="408"/>
      <c r="H600" s="286"/>
      <c r="I600" s="301"/>
      <c r="J600" s="402" t="s">
        <v>2327</v>
      </c>
      <c r="K600" s="402"/>
      <c r="L600" s="402"/>
      <c r="M600" s="402"/>
      <c r="N600" s="402"/>
      <c r="O600" s="402"/>
      <c r="P600" s="287"/>
      <c r="Q600" s="287"/>
      <c r="R600" s="434"/>
      <c r="S600" s="434"/>
      <c r="T600" s="434"/>
      <c r="U600" s="434"/>
      <c r="V600" s="434"/>
      <c r="W600" s="434"/>
      <c r="X600" s="434"/>
      <c r="Y600" s="434"/>
      <c r="Z600" s="434"/>
      <c r="AA600" s="434"/>
      <c r="AB600" s="434"/>
      <c r="AC600" s="434"/>
      <c r="AD600" s="434"/>
      <c r="AE600" s="434"/>
    </row>
    <row r="601" spans="1:32" s="285" customFormat="1" ht="5.25" customHeight="1">
      <c r="A601" s="294"/>
      <c r="B601" s="294"/>
      <c r="C601" s="294"/>
      <c r="D601" s="294"/>
      <c r="E601" s="294"/>
      <c r="F601" s="294"/>
      <c r="G601" s="294"/>
      <c r="H601" s="295"/>
      <c r="I601" s="296"/>
      <c r="J601" s="302"/>
      <c r="K601" s="302"/>
      <c r="L601" s="302"/>
      <c r="M601" s="302"/>
      <c r="N601" s="302"/>
      <c r="O601" s="302"/>
      <c r="P601" s="299"/>
      <c r="Q601" s="299"/>
      <c r="R601" s="303"/>
      <c r="S601" s="303"/>
      <c r="T601" s="303"/>
      <c r="U601" s="303"/>
      <c r="V601" s="303"/>
      <c r="W601" s="303"/>
      <c r="X601" s="303"/>
      <c r="Y601" s="303"/>
      <c r="Z601" s="303"/>
      <c r="AA601" s="303"/>
      <c r="AB601" s="303"/>
      <c r="AC601" s="303"/>
      <c r="AD601" s="303"/>
      <c r="AE601" s="303"/>
    </row>
    <row r="602" spans="1:32" s="285" customFormat="1" ht="18.75" customHeight="1">
      <c r="A602" s="422" t="s">
        <v>2939</v>
      </c>
      <c r="B602" s="423"/>
      <c r="C602" s="424"/>
      <c r="D602" s="425" t="s">
        <v>2980</v>
      </c>
      <c r="E602" s="425"/>
      <c r="F602" s="425"/>
      <c r="G602" s="426"/>
      <c r="H602" s="304"/>
      <c r="I602" s="305"/>
      <c r="J602" s="306" t="s">
        <v>2940</v>
      </c>
      <c r="K602" s="342" t="s">
        <v>2321</v>
      </c>
      <c r="L602" s="287"/>
      <c r="M602" s="288"/>
      <c r="N602" s="287"/>
      <c r="O602" s="402"/>
      <c r="P602" s="402"/>
      <c r="Q602" s="402"/>
      <c r="R602" s="402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 t="s">
        <v>2331</v>
      </c>
      <c r="AD602" s="307"/>
      <c r="AE602" s="304"/>
    </row>
    <row r="603" spans="1:32" s="285" customFormat="1" ht="18.75" customHeight="1">
      <c r="A603" s="408" t="s">
        <v>2941</v>
      </c>
      <c r="B603" s="408"/>
      <c r="C603" s="408"/>
      <c r="D603" s="408" t="s">
        <v>3391</v>
      </c>
      <c r="E603" s="408"/>
      <c r="F603" s="408"/>
      <c r="G603" s="422"/>
      <c r="H603" s="304"/>
      <c r="I603" s="305"/>
      <c r="J603" s="308"/>
      <c r="K603" s="342" t="s">
        <v>2321</v>
      </c>
      <c r="L603" s="287"/>
      <c r="M603" s="288"/>
      <c r="N603" s="287"/>
      <c r="O603" s="402"/>
      <c r="P603" s="402"/>
      <c r="Q603" s="402"/>
      <c r="R603" s="402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 t="s">
        <v>2331</v>
      </c>
      <c r="AD603" s="307"/>
      <c r="AE603" s="304"/>
    </row>
    <row r="604" spans="1:32" s="285" customFormat="1" ht="18.75" customHeight="1">
      <c r="A604" s="408" t="s">
        <v>2332</v>
      </c>
      <c r="B604" s="408"/>
      <c r="C604" s="408"/>
      <c r="D604" s="425" t="s">
        <v>3394</v>
      </c>
      <c r="E604" s="425"/>
      <c r="F604" s="425"/>
      <c r="G604" s="426"/>
      <c r="H604" s="304"/>
      <c r="I604" s="305"/>
      <c r="J604" s="306" t="s">
        <v>3395</v>
      </c>
      <c r="K604" s="342" t="s">
        <v>2325</v>
      </c>
      <c r="L604" s="287"/>
      <c r="M604" s="288"/>
      <c r="N604" s="287"/>
      <c r="O604" s="427" t="s">
        <v>3396</v>
      </c>
      <c r="P604" s="428"/>
      <c r="Q604" s="428"/>
      <c r="R604" s="428"/>
      <c r="S604" s="428"/>
      <c r="T604" s="428"/>
      <c r="U604" s="428"/>
      <c r="V604" s="428"/>
      <c r="W604" s="428"/>
      <c r="X604" s="428"/>
      <c r="Y604" s="428"/>
      <c r="Z604" s="428"/>
      <c r="AA604" s="428"/>
      <c r="AB604" s="428"/>
      <c r="AC604" s="428"/>
      <c r="AD604" s="428"/>
      <c r="AE604" s="429"/>
    </row>
    <row r="605" spans="1:32" s="285" customFormat="1" ht="7.5" customHeight="1">
      <c r="A605" s="295"/>
      <c r="B605" s="295"/>
      <c r="C605" s="295"/>
      <c r="D605" s="295"/>
      <c r="E605" s="295"/>
      <c r="F605" s="295"/>
      <c r="G605" s="295"/>
      <c r="H605" s="295"/>
      <c r="I605" s="296"/>
      <c r="J605" s="297"/>
      <c r="K605" s="298"/>
      <c r="L605" s="299"/>
      <c r="M605" s="300"/>
      <c r="N605" s="299"/>
      <c r="O605" s="297"/>
      <c r="P605" s="299"/>
      <c r="Q605" s="299"/>
      <c r="R605" s="298"/>
      <c r="S605" s="295"/>
      <c r="T605" s="295"/>
      <c r="U605" s="295"/>
      <c r="V605" s="295"/>
      <c r="W605" s="295"/>
      <c r="X605" s="295"/>
      <c r="Y605" s="295"/>
      <c r="Z605" s="295"/>
      <c r="AA605" s="295"/>
      <c r="AB605" s="295"/>
      <c r="AC605" s="295"/>
      <c r="AD605" s="295"/>
      <c r="AE605" s="295"/>
    </row>
    <row r="606" spans="1:32" s="285" customFormat="1" ht="15.75" customHeight="1">
      <c r="A606" s="410" t="s">
        <v>2297</v>
      </c>
      <c r="B606" s="410" t="s">
        <v>2299</v>
      </c>
      <c r="C606" s="412" t="s">
        <v>2301</v>
      </c>
      <c r="D606" s="413"/>
      <c r="E606" s="412" t="s">
        <v>2300</v>
      </c>
      <c r="F606" s="414"/>
      <c r="G606" s="413"/>
      <c r="H606" s="415" t="s">
        <v>2290</v>
      </c>
      <c r="I606" s="412" t="s">
        <v>970</v>
      </c>
      <c r="J606" s="417" t="s">
        <v>969</v>
      </c>
      <c r="K606" s="419" t="s">
        <v>2284</v>
      </c>
      <c r="L606" s="309" t="s">
        <v>2285</v>
      </c>
      <c r="M606" s="419" t="s">
        <v>2288</v>
      </c>
      <c r="N606" s="309" t="s">
        <v>2287</v>
      </c>
      <c r="O606" s="402" t="s">
        <v>967</v>
      </c>
      <c r="P606" s="403" t="s">
        <v>964</v>
      </c>
      <c r="Q606" s="404" t="s">
        <v>2316</v>
      </c>
      <c r="R606" s="406" t="s">
        <v>2298</v>
      </c>
      <c r="S606" s="408" t="s">
        <v>2311</v>
      </c>
      <c r="T606" s="408"/>
      <c r="U606" s="408"/>
      <c r="V606" s="408"/>
      <c r="W606" s="408"/>
      <c r="X606" s="408"/>
      <c r="Y606" s="408"/>
      <c r="Z606" s="408" t="s">
        <v>2312</v>
      </c>
      <c r="AA606" s="408"/>
      <c r="AB606" s="344"/>
      <c r="AC606" s="409" t="s">
        <v>2315</v>
      </c>
      <c r="AD606" s="409"/>
      <c r="AE606" s="344" t="s">
        <v>968</v>
      </c>
      <c r="AF606" s="310"/>
    </row>
    <row r="607" spans="1:32" s="285" customFormat="1" ht="15.75" customHeight="1">
      <c r="A607" s="411"/>
      <c r="B607" s="411"/>
      <c r="C607" s="311"/>
      <c r="D607" s="312"/>
      <c r="E607" s="311"/>
      <c r="F607" s="313"/>
      <c r="G607" s="312"/>
      <c r="H607" s="411"/>
      <c r="I607" s="416"/>
      <c r="J607" s="418"/>
      <c r="K607" s="420"/>
      <c r="L607" s="314" t="s">
        <v>2286</v>
      </c>
      <c r="M607" s="421"/>
      <c r="N607" s="315" t="s">
        <v>2289</v>
      </c>
      <c r="O607" s="402"/>
      <c r="P607" s="403"/>
      <c r="Q607" s="405"/>
      <c r="R607" s="407"/>
      <c r="S607" s="344" t="s">
        <v>2303</v>
      </c>
      <c r="T607" s="344" t="s">
        <v>2304</v>
      </c>
      <c r="U607" s="344" t="s">
        <v>2305</v>
      </c>
      <c r="V607" s="344" t="s">
        <v>2944</v>
      </c>
      <c r="W607" s="344" t="s">
        <v>2306</v>
      </c>
      <c r="X607" s="344" t="s">
        <v>2307</v>
      </c>
      <c r="Y607" s="344" t="s">
        <v>2308</v>
      </c>
      <c r="Z607" s="344" t="s">
        <v>2309</v>
      </c>
      <c r="AA607" s="344" t="s">
        <v>2310</v>
      </c>
      <c r="AB607" s="344" t="s">
        <v>2317</v>
      </c>
      <c r="AC607" s="344" t="s">
        <v>2313</v>
      </c>
      <c r="AD607" s="344" t="s">
        <v>2314</v>
      </c>
      <c r="AE607" s="344"/>
      <c r="AF607" s="343"/>
    </row>
    <row r="608" spans="1:32" s="285" customFormat="1" ht="22.5" customHeight="1">
      <c r="A608" s="316" t="s">
        <v>2967</v>
      </c>
      <c r="B608" s="310"/>
      <c r="C608" s="317" t="s">
        <v>2959</v>
      </c>
      <c r="D608" s="318"/>
      <c r="E608" s="317" t="s">
        <v>2655</v>
      </c>
      <c r="F608" s="318"/>
      <c r="G608" s="290"/>
      <c r="H608" s="310"/>
      <c r="I608" s="319"/>
      <c r="J608" s="320" t="s">
        <v>1173</v>
      </c>
      <c r="K608" s="321">
        <v>797.5</v>
      </c>
      <c r="L608" s="322"/>
      <c r="M608" s="323"/>
      <c r="N608" s="322"/>
      <c r="O608" s="324">
        <v>1</v>
      </c>
      <c r="P608" s="322"/>
      <c r="Q608" s="322"/>
      <c r="R608" s="321">
        <v>10.686500000000001</v>
      </c>
      <c r="S608" s="310"/>
      <c r="T608" s="310"/>
      <c r="U608" s="310"/>
      <c r="V608" s="310"/>
      <c r="W608" s="310"/>
      <c r="X608" s="310"/>
      <c r="Y608" s="310"/>
      <c r="Z608" s="310"/>
      <c r="AA608" s="310"/>
      <c r="AB608" s="310"/>
      <c r="AC608" s="310"/>
      <c r="AD608" s="310"/>
      <c r="AE608" s="310"/>
      <c r="AF608" s="310"/>
    </row>
    <row r="609" spans="1:32" s="285" customFormat="1" ht="22.5" customHeight="1">
      <c r="A609" s="316" t="s">
        <v>2799</v>
      </c>
      <c r="B609" s="310"/>
      <c r="C609" s="317" t="s">
        <v>2958</v>
      </c>
      <c r="D609" s="318"/>
      <c r="E609" s="317" t="s">
        <v>2504</v>
      </c>
      <c r="F609" s="318"/>
      <c r="G609" s="290"/>
      <c r="H609" s="310"/>
      <c r="I609" s="319"/>
      <c r="J609" s="320" t="s">
        <v>1173</v>
      </c>
      <c r="K609" s="321">
        <v>2650</v>
      </c>
      <c r="L609" s="322"/>
      <c r="M609" s="323"/>
      <c r="N609" s="322"/>
      <c r="O609" s="324">
        <v>1</v>
      </c>
      <c r="P609" s="322"/>
      <c r="Q609" s="322"/>
      <c r="R609" s="321">
        <v>35.51</v>
      </c>
      <c r="S609" s="310"/>
      <c r="T609" s="310"/>
      <c r="U609" s="310"/>
      <c r="V609" s="310"/>
      <c r="W609" s="310"/>
      <c r="X609" s="310"/>
      <c r="Y609" s="310"/>
      <c r="Z609" s="310"/>
      <c r="AA609" s="310"/>
      <c r="AB609" s="310"/>
      <c r="AC609" s="310"/>
      <c r="AD609" s="310"/>
      <c r="AE609" s="310"/>
      <c r="AF609" s="310"/>
    </row>
    <row r="610" spans="1:32" s="285" customFormat="1" ht="22.5" customHeight="1">
      <c r="A610" s="316" t="s">
        <v>2800</v>
      </c>
      <c r="B610" s="310"/>
      <c r="C610" s="317" t="s">
        <v>2958</v>
      </c>
      <c r="D610" s="318"/>
      <c r="E610" s="317" t="s">
        <v>2508</v>
      </c>
      <c r="F610" s="318"/>
      <c r="G610" s="290"/>
      <c r="H610" s="310"/>
      <c r="I610" s="319"/>
      <c r="J610" s="320" t="s">
        <v>1173</v>
      </c>
      <c r="K610" s="321">
        <v>3337.5</v>
      </c>
      <c r="L610" s="322"/>
      <c r="M610" s="323"/>
      <c r="N610" s="322"/>
      <c r="O610" s="324">
        <v>1</v>
      </c>
      <c r="P610" s="322"/>
      <c r="Q610" s="322"/>
      <c r="R610" s="321">
        <v>44.722499999999997</v>
      </c>
      <c r="S610" s="310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</row>
    <row r="611" spans="1:32" s="285" customFormat="1" ht="22.5" customHeight="1">
      <c r="A611" s="316" t="s">
        <v>2801</v>
      </c>
      <c r="B611" s="310"/>
      <c r="C611" s="317" t="s">
        <v>2958</v>
      </c>
      <c r="D611" s="318"/>
      <c r="E611" s="317" t="s">
        <v>2500</v>
      </c>
      <c r="F611" s="318"/>
      <c r="G611" s="290"/>
      <c r="H611" s="310"/>
      <c r="I611" s="319"/>
      <c r="J611" s="320" t="s">
        <v>1173</v>
      </c>
      <c r="K611" s="321">
        <v>2257.5</v>
      </c>
      <c r="L611" s="322"/>
      <c r="M611" s="323"/>
      <c r="N611" s="322"/>
      <c r="O611" s="324">
        <v>1</v>
      </c>
      <c r="P611" s="322"/>
      <c r="Q611" s="322"/>
      <c r="R611" s="321">
        <v>30.250499999999999</v>
      </c>
      <c r="S611" s="310"/>
      <c r="T611" s="310"/>
      <c r="U611" s="310"/>
      <c r="V611" s="310"/>
      <c r="W611" s="310"/>
      <c r="X611" s="310"/>
      <c r="Y611" s="310"/>
      <c r="Z611" s="310"/>
      <c r="AA611" s="310"/>
      <c r="AB611" s="310"/>
      <c r="AC611" s="310"/>
      <c r="AD611" s="310"/>
      <c r="AE611" s="310"/>
      <c r="AF611" s="310"/>
    </row>
    <row r="612" spans="1:32" s="285" customFormat="1" ht="22.5" customHeight="1">
      <c r="A612" s="316" t="s">
        <v>2802</v>
      </c>
      <c r="B612" s="310"/>
      <c r="C612" s="317" t="s">
        <v>2958</v>
      </c>
      <c r="D612" s="318"/>
      <c r="E612" s="317" t="s">
        <v>2499</v>
      </c>
      <c r="F612" s="318"/>
      <c r="G612" s="290"/>
      <c r="H612" s="310"/>
      <c r="I612" s="319"/>
      <c r="J612" s="320" t="s">
        <v>1173</v>
      </c>
      <c r="K612" s="321">
        <v>1720</v>
      </c>
      <c r="L612" s="322"/>
      <c r="M612" s="323"/>
      <c r="N612" s="322"/>
      <c r="O612" s="324">
        <v>1</v>
      </c>
      <c r="P612" s="322"/>
      <c r="Q612" s="322"/>
      <c r="R612" s="321">
        <v>23.048000000000002</v>
      </c>
      <c r="S612" s="310"/>
      <c r="T612" s="310"/>
      <c r="U612" s="310"/>
      <c r="V612" s="310"/>
      <c r="W612" s="310"/>
      <c r="X612" s="310"/>
      <c r="Y612" s="310"/>
      <c r="Z612" s="310"/>
      <c r="AA612" s="310"/>
      <c r="AB612" s="310"/>
      <c r="AC612" s="310"/>
      <c r="AD612" s="310"/>
      <c r="AE612" s="310"/>
      <c r="AF612" s="310"/>
    </row>
    <row r="613" spans="1:32" s="285" customFormat="1" ht="22.5" customHeight="1">
      <c r="A613" s="316" t="s">
        <v>2803</v>
      </c>
      <c r="B613" s="310"/>
      <c r="C613" s="317" t="s">
        <v>2958</v>
      </c>
      <c r="D613" s="318"/>
      <c r="E613" s="317" t="s">
        <v>2502</v>
      </c>
      <c r="F613" s="318"/>
      <c r="G613" s="290"/>
      <c r="H613" s="310"/>
      <c r="I613" s="319"/>
      <c r="J613" s="320" t="s">
        <v>1173</v>
      </c>
      <c r="K613" s="321">
        <v>2595</v>
      </c>
      <c r="L613" s="322"/>
      <c r="M613" s="323"/>
      <c r="N613" s="322"/>
      <c r="O613" s="324">
        <v>1</v>
      </c>
      <c r="P613" s="322"/>
      <c r="Q613" s="322"/>
      <c r="R613" s="321">
        <v>34.773000000000003</v>
      </c>
      <c r="S613" s="310"/>
      <c r="T613" s="310"/>
      <c r="U613" s="310"/>
      <c r="V613" s="310"/>
      <c r="W613" s="310"/>
      <c r="X613" s="310"/>
      <c r="Y613" s="310"/>
      <c r="Z613" s="310"/>
      <c r="AA613" s="310"/>
      <c r="AB613" s="310"/>
      <c r="AC613" s="310"/>
      <c r="AD613" s="310"/>
      <c r="AE613" s="310"/>
      <c r="AF613" s="310"/>
    </row>
    <row r="614" spans="1:32" s="285" customFormat="1" ht="22.5" customHeight="1">
      <c r="A614" s="316" t="s">
        <v>2804</v>
      </c>
      <c r="B614" s="310"/>
      <c r="C614" s="317" t="s">
        <v>2958</v>
      </c>
      <c r="D614" s="318"/>
      <c r="E614" s="317" t="s">
        <v>2505</v>
      </c>
      <c r="F614" s="318"/>
      <c r="G614" s="290"/>
      <c r="H614" s="310"/>
      <c r="I614" s="319"/>
      <c r="J614" s="320" t="s">
        <v>1173</v>
      </c>
      <c r="K614" s="321">
        <v>2790</v>
      </c>
      <c r="L614" s="322"/>
      <c r="M614" s="323"/>
      <c r="N614" s="322"/>
      <c r="O614" s="324">
        <v>1</v>
      </c>
      <c r="P614" s="322"/>
      <c r="Q614" s="322"/>
      <c r="R614" s="321">
        <v>37.386000000000003</v>
      </c>
      <c r="S614" s="310"/>
      <c r="T614" s="310"/>
      <c r="U614" s="310"/>
      <c r="V614" s="310"/>
      <c r="W614" s="310"/>
      <c r="X614" s="310"/>
      <c r="Y614" s="310"/>
      <c r="Z614" s="310"/>
      <c r="AA614" s="310"/>
      <c r="AB614" s="310"/>
      <c r="AC614" s="310"/>
      <c r="AD614" s="310"/>
      <c r="AE614" s="310"/>
      <c r="AF614" s="310"/>
    </row>
    <row r="615" spans="1:32" s="285" customFormat="1" ht="22.5" customHeight="1">
      <c r="A615" s="316" t="s">
        <v>2805</v>
      </c>
      <c r="B615" s="310"/>
      <c r="C615" s="317" t="s">
        <v>2958</v>
      </c>
      <c r="D615" s="318"/>
      <c r="E615" s="317" t="s">
        <v>2656</v>
      </c>
      <c r="F615" s="318"/>
      <c r="G615" s="290"/>
      <c r="H615" s="310"/>
      <c r="I615" s="319"/>
      <c r="J615" s="320" t="s">
        <v>1173</v>
      </c>
      <c r="K615" s="321">
        <v>632.5</v>
      </c>
      <c r="L615" s="322"/>
      <c r="M615" s="323"/>
      <c r="N615" s="322"/>
      <c r="O615" s="324">
        <v>1</v>
      </c>
      <c r="P615" s="322"/>
      <c r="Q615" s="322"/>
      <c r="R615" s="321">
        <v>8.4755000000000003</v>
      </c>
      <c r="S615" s="310"/>
      <c r="T615" s="310"/>
      <c r="U615" s="310"/>
      <c r="V615" s="310"/>
      <c r="W615" s="310"/>
      <c r="X615" s="310"/>
      <c r="Y615" s="310"/>
      <c r="Z615" s="310"/>
      <c r="AA615" s="310"/>
      <c r="AB615" s="310"/>
      <c r="AC615" s="310"/>
      <c r="AD615" s="310"/>
      <c r="AE615" s="310"/>
      <c r="AF615" s="310"/>
    </row>
    <row r="616" spans="1:32" s="285" customFormat="1" ht="22.5" customHeight="1">
      <c r="A616" s="316" t="s">
        <v>2806</v>
      </c>
      <c r="B616" s="310"/>
      <c r="C616" s="317" t="s">
        <v>2958</v>
      </c>
      <c r="D616" s="318"/>
      <c r="E616" s="317" t="s">
        <v>2657</v>
      </c>
      <c r="F616" s="318"/>
      <c r="G616" s="290"/>
      <c r="H616" s="310"/>
      <c r="I616" s="319"/>
      <c r="J616" s="320" t="s">
        <v>1173</v>
      </c>
      <c r="K616" s="321">
        <v>632.5</v>
      </c>
      <c r="L616" s="322"/>
      <c r="M616" s="323"/>
      <c r="N616" s="322"/>
      <c r="O616" s="324">
        <v>1</v>
      </c>
      <c r="P616" s="322"/>
      <c r="Q616" s="322"/>
      <c r="R616" s="321">
        <v>8.4755000000000003</v>
      </c>
      <c r="S616" s="310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</row>
    <row r="617" spans="1:32" s="285" customFormat="1" ht="22.5" customHeight="1">
      <c r="A617" s="316" t="s">
        <v>2807</v>
      </c>
      <c r="B617" s="310"/>
      <c r="C617" s="317" t="s">
        <v>2958</v>
      </c>
      <c r="D617" s="318"/>
      <c r="E617" s="317" t="s">
        <v>2658</v>
      </c>
      <c r="F617" s="318"/>
      <c r="G617" s="290"/>
      <c r="H617" s="310"/>
      <c r="I617" s="319"/>
      <c r="J617" s="320" t="s">
        <v>1173</v>
      </c>
      <c r="K617" s="321">
        <v>797.5</v>
      </c>
      <c r="L617" s="322"/>
      <c r="M617" s="323"/>
      <c r="N617" s="322"/>
      <c r="O617" s="324">
        <v>1</v>
      </c>
      <c r="P617" s="322"/>
      <c r="Q617" s="322"/>
      <c r="R617" s="321">
        <v>10.686500000000001</v>
      </c>
      <c r="S617" s="310"/>
      <c r="T617" s="310"/>
      <c r="U617" s="310"/>
      <c r="V617" s="310"/>
      <c r="W617" s="310"/>
      <c r="X617" s="310"/>
      <c r="Y617" s="310"/>
      <c r="Z617" s="310"/>
      <c r="AA617" s="310"/>
      <c r="AB617" s="310"/>
      <c r="AC617" s="310"/>
      <c r="AD617" s="310"/>
      <c r="AE617" s="310"/>
      <c r="AF617" s="310"/>
    </row>
    <row r="618" spans="1:32" s="285" customFormat="1" ht="22.5" customHeight="1">
      <c r="A618" s="316" t="s">
        <v>2808</v>
      </c>
      <c r="B618" s="310"/>
      <c r="C618" s="317" t="s">
        <v>2958</v>
      </c>
      <c r="D618" s="318"/>
      <c r="E618" s="317" t="s">
        <v>2952</v>
      </c>
      <c r="F618" s="318"/>
      <c r="G618" s="290"/>
      <c r="H618" s="310"/>
      <c r="I618" s="319"/>
      <c r="J618" s="320" t="s">
        <v>1173</v>
      </c>
      <c r="K618" s="321">
        <v>797.5</v>
      </c>
      <c r="L618" s="322"/>
      <c r="M618" s="323"/>
      <c r="N618" s="322"/>
      <c r="O618" s="324">
        <v>1</v>
      </c>
      <c r="P618" s="322"/>
      <c r="Q618" s="322"/>
      <c r="R618" s="321">
        <v>10.686500000000001</v>
      </c>
      <c r="S618" s="310"/>
      <c r="T618" s="310"/>
      <c r="U618" s="310"/>
      <c r="V618" s="310"/>
      <c r="W618" s="310"/>
      <c r="X618" s="310"/>
      <c r="Y618" s="310"/>
      <c r="Z618" s="310"/>
      <c r="AA618" s="310"/>
      <c r="AB618" s="310"/>
      <c r="AC618" s="310"/>
      <c r="AD618" s="310"/>
      <c r="AE618" s="310"/>
      <c r="AF618" s="310"/>
    </row>
    <row r="619" spans="1:32" s="285" customFormat="1" ht="22.5" customHeight="1">
      <c r="A619" s="316" t="s">
        <v>2809</v>
      </c>
      <c r="B619" s="310"/>
      <c r="C619" s="317" t="s">
        <v>2958</v>
      </c>
      <c r="D619" s="318"/>
      <c r="E619" s="317" t="s">
        <v>2503</v>
      </c>
      <c r="F619" s="318"/>
      <c r="G619" s="290"/>
      <c r="H619" s="310"/>
      <c r="I619" s="319"/>
      <c r="J619" s="320" t="s">
        <v>1173</v>
      </c>
      <c r="K619" s="321">
        <v>2637.5</v>
      </c>
      <c r="L619" s="322"/>
      <c r="M619" s="323"/>
      <c r="N619" s="322"/>
      <c r="O619" s="324">
        <v>1</v>
      </c>
      <c r="P619" s="322"/>
      <c r="Q619" s="322"/>
      <c r="R619" s="321">
        <v>35.342500000000001</v>
      </c>
      <c r="S619" s="310"/>
      <c r="T619" s="310"/>
      <c r="U619" s="310"/>
      <c r="V619" s="310"/>
      <c r="W619" s="310"/>
      <c r="X619" s="310"/>
      <c r="Y619" s="310"/>
      <c r="Z619" s="310"/>
      <c r="AA619" s="310"/>
      <c r="AB619" s="310"/>
      <c r="AC619" s="310"/>
      <c r="AD619" s="310"/>
      <c r="AE619" s="310"/>
      <c r="AF619" s="310"/>
    </row>
    <row r="620" spans="1:32" s="285" customFormat="1" ht="22.5" customHeight="1">
      <c r="A620" s="316" t="s">
        <v>2810</v>
      </c>
      <c r="B620" s="310"/>
      <c r="C620" s="317" t="s">
        <v>2958</v>
      </c>
      <c r="D620" s="318"/>
      <c r="E620" s="317" t="s">
        <v>2673</v>
      </c>
      <c r="F620" s="318"/>
      <c r="G620" s="290"/>
      <c r="H620" s="310"/>
      <c r="I620" s="319"/>
      <c r="J620" s="320" t="s">
        <v>1173</v>
      </c>
      <c r="K620" s="321">
        <v>797.5</v>
      </c>
      <c r="L620" s="322"/>
      <c r="M620" s="323"/>
      <c r="N620" s="322"/>
      <c r="O620" s="324">
        <v>1</v>
      </c>
      <c r="P620" s="322"/>
      <c r="Q620" s="322"/>
      <c r="R620" s="321">
        <v>10.686500000000001</v>
      </c>
      <c r="S620" s="310"/>
      <c r="T620" s="310"/>
      <c r="U620" s="310"/>
      <c r="V620" s="310"/>
      <c r="W620" s="310"/>
      <c r="X620" s="310"/>
      <c r="Y620" s="310"/>
      <c r="Z620" s="310"/>
      <c r="AA620" s="310"/>
      <c r="AB620" s="310"/>
      <c r="AC620" s="310"/>
      <c r="AD620" s="310"/>
      <c r="AE620" s="310"/>
      <c r="AF620" s="310"/>
    </row>
    <row r="621" spans="1:32" s="285" customFormat="1" ht="22.5" customHeight="1">
      <c r="A621" s="316" t="s">
        <v>2811</v>
      </c>
      <c r="B621" s="310"/>
      <c r="C621" s="317" t="s">
        <v>2958</v>
      </c>
      <c r="D621" s="318"/>
      <c r="E621" s="317" t="s">
        <v>2490</v>
      </c>
      <c r="F621" s="318"/>
      <c r="G621" s="290"/>
      <c r="H621" s="310"/>
      <c r="I621" s="319"/>
      <c r="J621" s="320" t="s">
        <v>1173</v>
      </c>
      <c r="K621" s="321">
        <v>797.5</v>
      </c>
      <c r="L621" s="322"/>
      <c r="M621" s="323"/>
      <c r="N621" s="322"/>
      <c r="O621" s="324">
        <v>1</v>
      </c>
      <c r="P621" s="322"/>
      <c r="Q621" s="322"/>
      <c r="R621" s="321">
        <v>10.686500000000001</v>
      </c>
      <c r="S621" s="310"/>
      <c r="T621" s="310"/>
      <c r="U621" s="310"/>
      <c r="V621" s="310"/>
      <c r="W621" s="310"/>
      <c r="X621" s="310"/>
      <c r="Y621" s="310"/>
      <c r="Z621" s="310"/>
      <c r="AA621" s="310"/>
      <c r="AB621" s="310"/>
      <c r="AC621" s="310"/>
      <c r="AD621" s="310"/>
      <c r="AE621" s="310"/>
      <c r="AF621" s="310"/>
    </row>
    <row r="622" spans="1:32" s="285" customFormat="1" ht="22.5" customHeight="1">
      <c r="A622" s="316" t="s">
        <v>2812</v>
      </c>
      <c r="B622" s="310"/>
      <c r="C622" s="317" t="s">
        <v>2958</v>
      </c>
      <c r="D622" s="318"/>
      <c r="E622" s="317" t="s">
        <v>2501</v>
      </c>
      <c r="F622" s="318"/>
      <c r="G622" s="290"/>
      <c r="H622" s="310"/>
      <c r="I622" s="319"/>
      <c r="J622" s="320" t="s">
        <v>1173</v>
      </c>
      <c r="K622" s="321">
        <v>2535</v>
      </c>
      <c r="L622" s="322"/>
      <c r="M622" s="323"/>
      <c r="N622" s="322"/>
      <c r="O622" s="324">
        <v>2</v>
      </c>
      <c r="P622" s="322"/>
      <c r="Q622" s="322"/>
      <c r="R622" s="321">
        <v>67.938000000000002</v>
      </c>
      <c r="S622" s="310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</row>
    <row r="623" spans="1:32" s="285" customFormat="1" ht="22.5" customHeight="1">
      <c r="A623" s="316" t="s">
        <v>2813</v>
      </c>
      <c r="B623" s="310"/>
      <c r="C623" s="317" t="s">
        <v>2958</v>
      </c>
      <c r="D623" s="318"/>
      <c r="E623" s="317" t="s">
        <v>2476</v>
      </c>
      <c r="F623" s="318"/>
      <c r="G623" s="290"/>
      <c r="H623" s="310"/>
      <c r="I623" s="319"/>
      <c r="J623" s="320" t="s">
        <v>1173</v>
      </c>
      <c r="K623" s="321">
        <v>521</v>
      </c>
      <c r="L623" s="322"/>
      <c r="M623" s="323"/>
      <c r="N623" s="322"/>
      <c r="O623" s="324">
        <v>2</v>
      </c>
      <c r="P623" s="322"/>
      <c r="Q623" s="322"/>
      <c r="R623" s="321">
        <v>13.962800000000001</v>
      </c>
      <c r="S623" s="310"/>
      <c r="T623" s="310"/>
      <c r="U623" s="310"/>
      <c r="V623" s="310"/>
      <c r="W623" s="310"/>
      <c r="X623" s="310"/>
      <c r="Y623" s="310"/>
      <c r="Z623" s="310"/>
      <c r="AA623" s="310"/>
      <c r="AB623" s="310"/>
      <c r="AC623" s="310"/>
      <c r="AD623" s="310"/>
      <c r="AE623" s="310"/>
      <c r="AF623" s="310"/>
    </row>
    <row r="624" spans="1:32" s="285" customFormat="1" ht="22.5" customHeight="1">
      <c r="A624" s="316" t="s">
        <v>2814</v>
      </c>
      <c r="B624" s="310"/>
      <c r="C624" s="317" t="s">
        <v>2958</v>
      </c>
      <c r="D624" s="318"/>
      <c r="E624" s="317" t="s">
        <v>2477</v>
      </c>
      <c r="F624" s="318"/>
      <c r="G624" s="290"/>
      <c r="H624" s="310"/>
      <c r="I624" s="319"/>
      <c r="J624" s="320" t="s">
        <v>1173</v>
      </c>
      <c r="K624" s="321">
        <v>521</v>
      </c>
      <c r="L624" s="322"/>
      <c r="M624" s="323"/>
      <c r="N624" s="322"/>
      <c r="O624" s="324">
        <v>1</v>
      </c>
      <c r="P624" s="322"/>
      <c r="Q624" s="322"/>
      <c r="R624" s="321">
        <v>6.9814000000000007</v>
      </c>
      <c r="S624" s="310"/>
      <c r="T624" s="310"/>
      <c r="U624" s="310"/>
      <c r="V624" s="310"/>
      <c r="W624" s="310"/>
      <c r="X624" s="310"/>
      <c r="Y624" s="310"/>
      <c r="Z624" s="310"/>
      <c r="AA624" s="310"/>
      <c r="AB624" s="310"/>
      <c r="AC624" s="310"/>
      <c r="AD624" s="310"/>
      <c r="AE624" s="310"/>
      <c r="AF624" s="310"/>
    </row>
    <row r="625" spans="1:32" s="285" customFormat="1" ht="22.5" customHeight="1">
      <c r="A625" s="316" t="s">
        <v>2815</v>
      </c>
      <c r="B625" s="310"/>
      <c r="C625" s="317" t="s">
        <v>2958</v>
      </c>
      <c r="D625" s="318"/>
      <c r="E625" s="317" t="s">
        <v>2478</v>
      </c>
      <c r="F625" s="318"/>
      <c r="G625" s="290"/>
      <c r="H625" s="310"/>
      <c r="I625" s="319"/>
      <c r="J625" s="320" t="s">
        <v>1173</v>
      </c>
      <c r="K625" s="321">
        <v>521</v>
      </c>
      <c r="L625" s="322"/>
      <c r="M625" s="323"/>
      <c r="N625" s="322"/>
      <c r="O625" s="324">
        <v>1</v>
      </c>
      <c r="P625" s="322"/>
      <c r="Q625" s="322"/>
      <c r="R625" s="321">
        <v>6.9814000000000007</v>
      </c>
      <c r="S625" s="310"/>
      <c r="T625" s="310"/>
      <c r="U625" s="310"/>
      <c r="V625" s="310"/>
      <c r="W625" s="310"/>
      <c r="X625" s="310"/>
      <c r="Y625" s="310"/>
      <c r="Z625" s="310"/>
      <c r="AA625" s="310"/>
      <c r="AB625" s="310"/>
      <c r="AC625" s="310"/>
      <c r="AD625" s="310"/>
      <c r="AE625" s="310"/>
      <c r="AF625" s="310"/>
    </row>
    <row r="626" spans="1:32" s="285" customFormat="1" ht="22.5" customHeight="1">
      <c r="A626" s="316" t="s">
        <v>2816</v>
      </c>
      <c r="B626" s="310"/>
      <c r="C626" s="317" t="s">
        <v>2958</v>
      </c>
      <c r="D626" s="318"/>
      <c r="E626" s="317" t="s">
        <v>2479</v>
      </c>
      <c r="F626" s="318"/>
      <c r="G626" s="290"/>
      <c r="H626" s="310"/>
      <c r="I626" s="319"/>
      <c r="J626" s="320" t="s">
        <v>1173</v>
      </c>
      <c r="K626" s="321">
        <v>521</v>
      </c>
      <c r="L626" s="322"/>
      <c r="M626" s="323"/>
      <c r="N626" s="322"/>
      <c r="O626" s="324">
        <v>3</v>
      </c>
      <c r="P626" s="322"/>
      <c r="Q626" s="322"/>
      <c r="R626" s="321">
        <v>20.944200000000002</v>
      </c>
      <c r="S626" s="310"/>
      <c r="T626" s="310"/>
      <c r="U626" s="310"/>
      <c r="V626" s="310"/>
      <c r="W626" s="310"/>
      <c r="X626" s="310"/>
      <c r="Y626" s="310"/>
      <c r="Z626" s="310"/>
      <c r="AA626" s="310"/>
      <c r="AB626" s="310"/>
      <c r="AC626" s="310"/>
      <c r="AD626" s="310"/>
      <c r="AE626" s="310"/>
      <c r="AF626" s="310"/>
    </row>
    <row r="627" spans="1:32" s="285" customFormat="1" ht="22.5" customHeight="1">
      <c r="A627" s="316" t="s">
        <v>2817</v>
      </c>
      <c r="B627" s="310"/>
      <c r="C627" s="317" t="s">
        <v>2958</v>
      </c>
      <c r="D627" s="318"/>
      <c r="E627" s="317" t="s">
        <v>2480</v>
      </c>
      <c r="F627" s="318"/>
      <c r="G627" s="290"/>
      <c r="H627" s="310"/>
      <c r="I627" s="319"/>
      <c r="J627" s="320" t="s">
        <v>1173</v>
      </c>
      <c r="K627" s="321">
        <v>521</v>
      </c>
      <c r="L627" s="322"/>
      <c r="M627" s="323"/>
      <c r="N627" s="322"/>
      <c r="O627" s="324">
        <v>1</v>
      </c>
      <c r="P627" s="322"/>
      <c r="Q627" s="322"/>
      <c r="R627" s="321">
        <v>6.9814000000000007</v>
      </c>
      <c r="S627" s="310"/>
      <c r="T627" s="310"/>
      <c r="U627" s="310"/>
      <c r="V627" s="310"/>
      <c r="W627" s="310"/>
      <c r="X627" s="310"/>
      <c r="Y627" s="310"/>
      <c r="Z627" s="310"/>
      <c r="AA627" s="310"/>
      <c r="AB627" s="310"/>
      <c r="AC627" s="310"/>
      <c r="AD627" s="310"/>
      <c r="AE627" s="310"/>
      <c r="AF627" s="310"/>
    </row>
    <row r="628" spans="1:32" s="285" customFormat="1" ht="22.5" customHeight="1">
      <c r="A628" s="316" t="s">
        <v>2818</v>
      </c>
      <c r="B628" s="310"/>
      <c r="C628" s="317" t="s">
        <v>2958</v>
      </c>
      <c r="D628" s="318"/>
      <c r="E628" s="317" t="s">
        <v>2484</v>
      </c>
      <c r="F628" s="318"/>
      <c r="G628" s="290"/>
      <c r="H628" s="310"/>
      <c r="I628" s="319"/>
      <c r="J628" s="320" t="s">
        <v>1173</v>
      </c>
      <c r="K628" s="321">
        <v>606</v>
      </c>
      <c r="L628" s="322"/>
      <c r="M628" s="323"/>
      <c r="N628" s="322"/>
      <c r="O628" s="324">
        <v>1</v>
      </c>
      <c r="P628" s="322"/>
      <c r="Q628" s="322"/>
      <c r="R628" s="321">
        <v>8.1204000000000001</v>
      </c>
      <c r="S628" s="310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</row>
    <row r="629" spans="1:32" s="285" customFormat="1" ht="22.5" customHeight="1">
      <c r="A629" s="316" t="s">
        <v>2819</v>
      </c>
      <c r="B629" s="310"/>
      <c r="C629" s="317" t="s">
        <v>2958</v>
      </c>
      <c r="D629" s="318"/>
      <c r="E629" s="317" t="s">
        <v>2485</v>
      </c>
      <c r="F629" s="318"/>
      <c r="G629" s="290"/>
      <c r="H629" s="310"/>
      <c r="I629" s="319"/>
      <c r="J629" s="320" t="s">
        <v>1173</v>
      </c>
      <c r="K629" s="321">
        <v>606</v>
      </c>
      <c r="L629" s="322"/>
      <c r="M629" s="323"/>
      <c r="N629" s="322"/>
      <c r="O629" s="324">
        <v>1</v>
      </c>
      <c r="P629" s="322"/>
      <c r="Q629" s="322"/>
      <c r="R629" s="321">
        <v>8.1204000000000001</v>
      </c>
      <c r="S629" s="310"/>
      <c r="T629" s="310"/>
      <c r="U629" s="310"/>
      <c r="V629" s="310"/>
      <c r="W629" s="310"/>
      <c r="X629" s="310"/>
      <c r="Y629" s="310"/>
      <c r="Z629" s="310"/>
      <c r="AA629" s="310"/>
      <c r="AB629" s="310"/>
      <c r="AC629" s="310"/>
      <c r="AD629" s="310"/>
      <c r="AE629" s="310"/>
      <c r="AF629" s="310"/>
    </row>
    <row r="630" spans="1:32" s="285" customFormat="1" ht="22.5" customHeight="1">
      <c r="A630" s="316" t="s">
        <v>2820</v>
      </c>
      <c r="B630" s="310"/>
      <c r="C630" s="317" t="s">
        <v>2958</v>
      </c>
      <c r="D630" s="318"/>
      <c r="E630" s="317" t="s">
        <v>2486</v>
      </c>
      <c r="F630" s="318"/>
      <c r="G630" s="290"/>
      <c r="H630" s="310"/>
      <c r="I630" s="319"/>
      <c r="J630" s="320" t="s">
        <v>1173</v>
      </c>
      <c r="K630" s="321">
        <v>606</v>
      </c>
      <c r="L630" s="322"/>
      <c r="M630" s="323"/>
      <c r="N630" s="322"/>
      <c r="O630" s="324">
        <v>1</v>
      </c>
      <c r="P630" s="322"/>
      <c r="Q630" s="322"/>
      <c r="R630" s="321">
        <v>8.1204000000000001</v>
      </c>
      <c r="S630" s="310"/>
      <c r="T630" s="310"/>
      <c r="U630" s="310"/>
      <c r="V630" s="310"/>
      <c r="W630" s="310"/>
      <c r="X630" s="310"/>
      <c r="Y630" s="310"/>
      <c r="Z630" s="310"/>
      <c r="AA630" s="310"/>
      <c r="AB630" s="310"/>
      <c r="AC630" s="310"/>
      <c r="AD630" s="310"/>
      <c r="AE630" s="310"/>
      <c r="AF630" s="310"/>
    </row>
    <row r="631" spans="1:32" s="285" customFormat="1" ht="22.5" customHeight="1">
      <c r="A631" s="316" t="s">
        <v>2821</v>
      </c>
      <c r="B631" s="310"/>
      <c r="C631" s="317" t="s">
        <v>2958</v>
      </c>
      <c r="D631" s="318"/>
      <c r="E631" s="317" t="s">
        <v>2481</v>
      </c>
      <c r="F631" s="318"/>
      <c r="G631" s="290"/>
      <c r="H631" s="310"/>
      <c r="I631" s="319"/>
      <c r="J631" s="320" t="s">
        <v>1173</v>
      </c>
      <c r="K631" s="321">
        <v>521</v>
      </c>
      <c r="L631" s="322"/>
      <c r="M631" s="323"/>
      <c r="N631" s="322"/>
      <c r="O631" s="324">
        <v>1</v>
      </c>
      <c r="P631" s="322"/>
      <c r="Q631" s="322"/>
      <c r="R631" s="321">
        <v>6.9814000000000007</v>
      </c>
      <c r="S631" s="310"/>
      <c r="T631" s="310"/>
      <c r="U631" s="310"/>
      <c r="V631" s="310"/>
      <c r="W631" s="310"/>
      <c r="X631" s="310"/>
      <c r="Y631" s="310"/>
      <c r="Z631" s="310"/>
      <c r="AA631" s="310"/>
      <c r="AB631" s="310"/>
      <c r="AC631" s="310"/>
      <c r="AD631" s="310"/>
      <c r="AE631" s="310"/>
      <c r="AF631" s="310"/>
    </row>
    <row r="632" spans="1:32" s="285" customFormat="1" ht="22.5" customHeight="1">
      <c r="A632" s="316" t="s">
        <v>2822</v>
      </c>
      <c r="B632" s="310"/>
      <c r="C632" s="317" t="s">
        <v>2958</v>
      </c>
      <c r="D632" s="318"/>
      <c r="E632" s="317" t="s">
        <v>2482</v>
      </c>
      <c r="F632" s="318"/>
      <c r="G632" s="290"/>
      <c r="H632" s="310"/>
      <c r="I632" s="319"/>
      <c r="J632" s="320" t="s">
        <v>1173</v>
      </c>
      <c r="K632" s="321">
        <v>521</v>
      </c>
      <c r="L632" s="322"/>
      <c r="M632" s="323"/>
      <c r="N632" s="322"/>
      <c r="O632" s="324">
        <v>2</v>
      </c>
      <c r="P632" s="322"/>
      <c r="Q632" s="322"/>
      <c r="R632" s="321">
        <v>13.962800000000001</v>
      </c>
      <c r="S632" s="310"/>
      <c r="T632" s="310"/>
      <c r="U632" s="310"/>
      <c r="V632" s="310"/>
      <c r="W632" s="310"/>
      <c r="X632" s="310"/>
      <c r="Y632" s="310"/>
      <c r="Z632" s="310"/>
      <c r="AA632" s="310"/>
      <c r="AB632" s="310"/>
      <c r="AC632" s="310"/>
      <c r="AD632" s="310"/>
      <c r="AE632" s="310"/>
      <c r="AF632" s="310"/>
    </row>
    <row r="633" spans="1:32" s="285" customFormat="1" ht="22.5" customHeight="1">
      <c r="A633" s="316" t="s">
        <v>2823</v>
      </c>
      <c r="B633" s="310"/>
      <c r="C633" s="317" t="s">
        <v>2958</v>
      </c>
      <c r="D633" s="318"/>
      <c r="E633" s="317" t="s">
        <v>2483</v>
      </c>
      <c r="F633" s="318"/>
      <c r="G633" s="290"/>
      <c r="H633" s="310"/>
      <c r="I633" s="319"/>
      <c r="J633" s="320" t="s">
        <v>1173</v>
      </c>
      <c r="K633" s="321">
        <v>521</v>
      </c>
      <c r="L633" s="322"/>
      <c r="M633" s="323"/>
      <c r="N633" s="322"/>
      <c r="O633" s="324">
        <v>1</v>
      </c>
      <c r="P633" s="322"/>
      <c r="Q633" s="322"/>
      <c r="R633" s="321">
        <v>6.9814000000000007</v>
      </c>
      <c r="S633" s="310"/>
      <c r="T633" s="310"/>
      <c r="U633" s="310"/>
      <c r="V633" s="310"/>
      <c r="W633" s="310"/>
      <c r="X633" s="310"/>
      <c r="Y633" s="310"/>
      <c r="Z633" s="310"/>
      <c r="AA633" s="310"/>
      <c r="AB633" s="310"/>
      <c r="AC633" s="310"/>
      <c r="AD633" s="310"/>
      <c r="AE633" s="310"/>
      <c r="AF633" s="310"/>
    </row>
    <row r="634" spans="1:32" s="285" customFormat="1" ht="22.5" customHeight="1">
      <c r="A634" s="316" t="s">
        <v>2824</v>
      </c>
      <c r="B634" s="310"/>
      <c r="C634" s="317" t="s">
        <v>2958</v>
      </c>
      <c r="D634" s="318"/>
      <c r="E634" s="317" t="s">
        <v>2487</v>
      </c>
      <c r="F634" s="318"/>
      <c r="G634" s="290"/>
      <c r="H634" s="310"/>
      <c r="I634" s="319"/>
      <c r="J634" s="320" t="s">
        <v>1173</v>
      </c>
      <c r="K634" s="321">
        <v>606</v>
      </c>
      <c r="L634" s="322"/>
      <c r="M634" s="323"/>
      <c r="N634" s="322"/>
      <c r="O634" s="324">
        <v>1</v>
      </c>
      <c r="P634" s="322"/>
      <c r="Q634" s="322"/>
      <c r="R634" s="321">
        <v>8.1204000000000001</v>
      </c>
      <c r="S634" s="310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</row>
    <row r="635" spans="1:32" s="285" customFormat="1" ht="22.5" customHeight="1">
      <c r="A635" s="316" t="s">
        <v>2825</v>
      </c>
      <c r="B635" s="310"/>
      <c r="C635" s="317" t="s">
        <v>2958</v>
      </c>
      <c r="D635" s="318"/>
      <c r="E635" s="317" t="s">
        <v>2488</v>
      </c>
      <c r="F635" s="318"/>
      <c r="G635" s="290"/>
      <c r="H635" s="310"/>
      <c r="I635" s="319"/>
      <c r="J635" s="320" t="s">
        <v>1173</v>
      </c>
      <c r="K635" s="321">
        <v>606</v>
      </c>
      <c r="L635" s="322"/>
      <c r="M635" s="323"/>
      <c r="N635" s="322"/>
      <c r="O635" s="324">
        <v>1</v>
      </c>
      <c r="P635" s="322"/>
      <c r="Q635" s="322"/>
      <c r="R635" s="321">
        <v>8.1204000000000001</v>
      </c>
      <c r="S635" s="310"/>
      <c r="T635" s="310"/>
      <c r="U635" s="310"/>
      <c r="V635" s="310"/>
      <c r="W635" s="310"/>
      <c r="X635" s="310"/>
      <c r="Y635" s="310"/>
      <c r="Z635" s="310"/>
      <c r="AA635" s="310"/>
      <c r="AB635" s="310"/>
      <c r="AC635" s="310"/>
      <c r="AD635" s="310"/>
      <c r="AE635" s="310"/>
      <c r="AF635" s="310"/>
    </row>
    <row r="636" spans="1:32" s="285" customFormat="1" ht="22.5" customHeight="1">
      <c r="A636" s="316" t="s">
        <v>2826</v>
      </c>
      <c r="B636" s="310"/>
      <c r="C636" s="317" t="s">
        <v>2958</v>
      </c>
      <c r="D636" s="318"/>
      <c r="E636" s="317" t="s">
        <v>2489</v>
      </c>
      <c r="F636" s="318"/>
      <c r="G636" s="290"/>
      <c r="H636" s="310"/>
      <c r="I636" s="319"/>
      <c r="J636" s="320" t="s">
        <v>1173</v>
      </c>
      <c r="K636" s="321">
        <v>606</v>
      </c>
      <c r="L636" s="322"/>
      <c r="M636" s="323"/>
      <c r="N636" s="322"/>
      <c r="O636" s="324">
        <v>1</v>
      </c>
      <c r="P636" s="322"/>
      <c r="Q636" s="322"/>
      <c r="R636" s="321">
        <v>8.1204000000000001</v>
      </c>
      <c r="S636" s="310"/>
      <c r="T636" s="310"/>
      <c r="U636" s="310"/>
      <c r="V636" s="310"/>
      <c r="W636" s="310"/>
      <c r="X636" s="310"/>
      <c r="Y636" s="310"/>
      <c r="Z636" s="310"/>
      <c r="AA636" s="310"/>
      <c r="AB636" s="310"/>
      <c r="AC636" s="310"/>
      <c r="AD636" s="310"/>
      <c r="AE636" s="310"/>
      <c r="AF636" s="310"/>
    </row>
    <row r="637" spans="1:32" s="285" customFormat="1" ht="22.5" customHeight="1">
      <c r="A637" s="316" t="s">
        <v>2827</v>
      </c>
      <c r="B637" s="310"/>
      <c r="C637" s="317" t="s">
        <v>2958</v>
      </c>
      <c r="D637" s="318"/>
      <c r="E637" s="317" t="s">
        <v>2677</v>
      </c>
      <c r="F637" s="318"/>
      <c r="G637" s="290"/>
      <c r="H637" s="310"/>
      <c r="I637" s="319"/>
      <c r="J637" s="320" t="s">
        <v>1173</v>
      </c>
      <c r="K637" s="321">
        <v>521</v>
      </c>
      <c r="L637" s="322"/>
      <c r="M637" s="323"/>
      <c r="N637" s="322"/>
      <c r="O637" s="324">
        <v>1</v>
      </c>
      <c r="P637" s="322"/>
      <c r="Q637" s="322"/>
      <c r="R637" s="321">
        <v>6.9814000000000007</v>
      </c>
      <c r="S637" s="310"/>
      <c r="T637" s="310"/>
      <c r="U637" s="310"/>
      <c r="V637" s="310"/>
      <c r="W637" s="310"/>
      <c r="X637" s="310"/>
      <c r="Y637" s="310"/>
      <c r="Z637" s="310"/>
      <c r="AA637" s="310"/>
      <c r="AB637" s="310"/>
      <c r="AC637" s="310"/>
      <c r="AD637" s="310"/>
      <c r="AE637" s="310"/>
      <c r="AF637" s="310"/>
    </row>
    <row r="638" spans="1:32" s="285" customFormat="1" ht="22.5" customHeight="1">
      <c r="A638" s="316" t="s">
        <v>2828</v>
      </c>
      <c r="B638" s="310"/>
      <c r="C638" s="317" t="s">
        <v>2958</v>
      </c>
      <c r="D638" s="318"/>
      <c r="E638" s="317" t="s">
        <v>2517</v>
      </c>
      <c r="F638" s="318"/>
      <c r="G638" s="290"/>
      <c r="H638" s="310"/>
      <c r="I638" s="319"/>
      <c r="J638" s="320" t="s">
        <v>1173</v>
      </c>
      <c r="K638" s="321">
        <v>4076</v>
      </c>
      <c r="L638" s="322"/>
      <c r="M638" s="323"/>
      <c r="N638" s="322"/>
      <c r="O638" s="324">
        <v>1</v>
      </c>
      <c r="P638" s="322"/>
      <c r="Q638" s="322"/>
      <c r="R638" s="321">
        <v>54.618399999999994</v>
      </c>
      <c r="S638" s="310"/>
      <c r="T638" s="310"/>
      <c r="U638" s="310"/>
      <c r="V638" s="310"/>
      <c r="W638" s="310"/>
      <c r="X638" s="310"/>
      <c r="Y638" s="310"/>
      <c r="Z638" s="310"/>
      <c r="AA638" s="310"/>
      <c r="AB638" s="310"/>
      <c r="AC638" s="310"/>
      <c r="AD638" s="310"/>
      <c r="AE638" s="310"/>
      <c r="AF638" s="310"/>
    </row>
    <row r="639" spans="1:32" s="285" customFormat="1" ht="22.5" customHeight="1">
      <c r="A639" s="316" t="s">
        <v>2829</v>
      </c>
      <c r="B639" s="310"/>
      <c r="C639" s="317" t="s">
        <v>2958</v>
      </c>
      <c r="D639" s="318"/>
      <c r="E639" s="317" t="s">
        <v>2518</v>
      </c>
      <c r="F639" s="318"/>
      <c r="G639" s="290"/>
      <c r="H639" s="310"/>
      <c r="I639" s="319"/>
      <c r="J639" s="320" t="s">
        <v>1173</v>
      </c>
      <c r="K639" s="321">
        <v>4076</v>
      </c>
      <c r="L639" s="322"/>
      <c r="M639" s="323"/>
      <c r="N639" s="322"/>
      <c r="O639" s="324">
        <v>2</v>
      </c>
      <c r="P639" s="322"/>
      <c r="Q639" s="322"/>
      <c r="R639" s="321">
        <v>109.23679999999999</v>
      </c>
      <c r="S639" s="310"/>
      <c r="T639" s="310"/>
      <c r="U639" s="310"/>
      <c r="V639" s="310"/>
      <c r="W639" s="310"/>
      <c r="X639" s="310"/>
      <c r="Y639" s="310"/>
      <c r="Z639" s="310"/>
      <c r="AA639" s="310"/>
      <c r="AB639" s="310"/>
      <c r="AC639" s="310"/>
      <c r="AD639" s="310"/>
      <c r="AE639" s="310"/>
      <c r="AF639" s="310"/>
    </row>
    <row r="640" spans="1:32" s="285" customFormat="1" ht="22.5" customHeight="1">
      <c r="A640" s="316" t="s">
        <v>2830</v>
      </c>
      <c r="B640" s="310"/>
      <c r="C640" s="317" t="s">
        <v>2958</v>
      </c>
      <c r="D640" s="318"/>
      <c r="E640" s="317" t="s">
        <v>2519</v>
      </c>
      <c r="F640" s="318"/>
      <c r="G640" s="290"/>
      <c r="H640" s="310"/>
      <c r="I640" s="319"/>
      <c r="J640" s="320" t="s">
        <v>1173</v>
      </c>
      <c r="K640" s="321">
        <v>4076</v>
      </c>
      <c r="L640" s="322"/>
      <c r="M640" s="323"/>
      <c r="N640" s="322"/>
      <c r="O640" s="324">
        <v>1</v>
      </c>
      <c r="P640" s="322"/>
      <c r="Q640" s="322"/>
      <c r="R640" s="321">
        <v>54.618399999999994</v>
      </c>
      <c r="S640" s="310"/>
      <c r="T640" s="310"/>
      <c r="U640" s="310"/>
      <c r="V640" s="310"/>
      <c r="W640" s="310"/>
      <c r="X640" s="310"/>
      <c r="Y640" s="310"/>
      <c r="Z640" s="310"/>
      <c r="AA640" s="310"/>
      <c r="AB640" s="310"/>
      <c r="AC640" s="310"/>
      <c r="AD640" s="310"/>
      <c r="AE640" s="310"/>
      <c r="AF640" s="310"/>
    </row>
    <row r="641" spans="1:32" s="285" customFormat="1" ht="22.5" customHeight="1">
      <c r="A641" s="316" t="s">
        <v>2831</v>
      </c>
      <c r="B641" s="310"/>
      <c r="C641" s="317" t="s">
        <v>2958</v>
      </c>
      <c r="D641" s="318"/>
      <c r="E641" s="317" t="s">
        <v>2520</v>
      </c>
      <c r="F641" s="318"/>
      <c r="G641" s="290"/>
      <c r="H641" s="310"/>
      <c r="I641" s="319"/>
      <c r="J641" s="320" t="s">
        <v>1173</v>
      </c>
      <c r="K641" s="321">
        <v>4076</v>
      </c>
      <c r="L641" s="322"/>
      <c r="M641" s="323"/>
      <c r="N641" s="322"/>
      <c r="O641" s="324">
        <v>1</v>
      </c>
      <c r="P641" s="322"/>
      <c r="Q641" s="322"/>
      <c r="R641" s="321">
        <v>54.618399999999994</v>
      </c>
      <c r="S641" s="310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</row>
    <row r="642" spans="1:32" s="285" customFormat="1" ht="22.5" customHeight="1">
      <c r="A642" s="316" t="s">
        <v>2832</v>
      </c>
      <c r="B642" s="310"/>
      <c r="C642" s="317" t="s">
        <v>2958</v>
      </c>
      <c r="D642" s="318"/>
      <c r="E642" s="317" t="s">
        <v>2521</v>
      </c>
      <c r="F642" s="318"/>
      <c r="G642" s="290"/>
      <c r="H642" s="310"/>
      <c r="I642" s="319"/>
      <c r="J642" s="320" t="s">
        <v>1173</v>
      </c>
      <c r="K642" s="321">
        <v>4076</v>
      </c>
      <c r="L642" s="322"/>
      <c r="M642" s="323"/>
      <c r="N642" s="322"/>
      <c r="O642" s="324">
        <v>1</v>
      </c>
      <c r="P642" s="322"/>
      <c r="Q642" s="322"/>
      <c r="R642" s="321">
        <v>54.618399999999994</v>
      </c>
      <c r="S642" s="310"/>
      <c r="T642" s="310"/>
      <c r="U642" s="310"/>
      <c r="V642" s="310"/>
      <c r="W642" s="310"/>
      <c r="X642" s="310"/>
      <c r="Y642" s="310"/>
      <c r="Z642" s="310"/>
      <c r="AA642" s="310"/>
      <c r="AB642" s="310"/>
      <c r="AC642" s="310"/>
      <c r="AD642" s="310"/>
      <c r="AE642" s="310"/>
      <c r="AF642" s="310"/>
    </row>
    <row r="643" spans="1:32" s="285" customFormat="1" ht="22.5" customHeight="1">
      <c r="A643" s="316" t="s">
        <v>2833</v>
      </c>
      <c r="B643" s="310"/>
      <c r="C643" s="317" t="s">
        <v>2958</v>
      </c>
      <c r="D643" s="318"/>
      <c r="E643" s="317" t="s">
        <v>2522</v>
      </c>
      <c r="F643" s="318"/>
      <c r="G643" s="290"/>
      <c r="H643" s="310"/>
      <c r="I643" s="319"/>
      <c r="J643" s="320" t="s">
        <v>1173</v>
      </c>
      <c r="K643" s="321">
        <v>4076</v>
      </c>
      <c r="L643" s="322"/>
      <c r="M643" s="323"/>
      <c r="N643" s="322"/>
      <c r="O643" s="324">
        <v>1</v>
      </c>
      <c r="P643" s="322"/>
      <c r="Q643" s="322"/>
      <c r="R643" s="321">
        <v>54.618399999999994</v>
      </c>
      <c r="S643" s="310"/>
      <c r="T643" s="310"/>
      <c r="U643" s="310"/>
      <c r="V643" s="310"/>
      <c r="W643" s="310"/>
      <c r="X643" s="310"/>
      <c r="Y643" s="310"/>
      <c r="Z643" s="310"/>
      <c r="AA643" s="310"/>
      <c r="AB643" s="310"/>
      <c r="AC643" s="310"/>
      <c r="AD643" s="310"/>
      <c r="AE643" s="310"/>
      <c r="AF643" s="310"/>
    </row>
    <row r="644" spans="1:32" s="285" customFormat="1" ht="22.5" customHeight="1">
      <c r="A644" s="316" t="s">
        <v>2834</v>
      </c>
      <c r="B644" s="310"/>
      <c r="C644" s="317" t="s">
        <v>2958</v>
      </c>
      <c r="D644" s="318"/>
      <c r="E644" s="317" t="s">
        <v>2523</v>
      </c>
      <c r="F644" s="318"/>
      <c r="G644" s="290"/>
      <c r="H644" s="310"/>
      <c r="I644" s="319"/>
      <c r="J644" s="320" t="s">
        <v>1173</v>
      </c>
      <c r="K644" s="321">
        <v>4076</v>
      </c>
      <c r="L644" s="322"/>
      <c r="M644" s="323"/>
      <c r="N644" s="322"/>
      <c r="O644" s="324">
        <v>2</v>
      </c>
      <c r="P644" s="322"/>
      <c r="Q644" s="322"/>
      <c r="R644" s="321">
        <v>109.23679999999999</v>
      </c>
      <c r="S644" s="310"/>
      <c r="T644" s="310"/>
      <c r="U644" s="310"/>
      <c r="V644" s="310"/>
      <c r="W644" s="310"/>
      <c r="X644" s="310"/>
      <c r="Y644" s="310"/>
      <c r="Z644" s="310"/>
      <c r="AA644" s="310"/>
      <c r="AB644" s="310"/>
      <c r="AC644" s="310"/>
      <c r="AD644" s="310"/>
      <c r="AE644" s="310"/>
      <c r="AF644" s="310"/>
    </row>
    <row r="645" spans="1:32" s="285" customFormat="1" ht="22.5" customHeight="1">
      <c r="A645" s="316" t="s">
        <v>2835</v>
      </c>
      <c r="B645" s="310"/>
      <c r="C645" s="317" t="s">
        <v>2958</v>
      </c>
      <c r="D645" s="318"/>
      <c r="E645" s="317" t="s">
        <v>2524</v>
      </c>
      <c r="F645" s="318"/>
      <c r="G645" s="290"/>
      <c r="H645" s="310"/>
      <c r="I645" s="319"/>
      <c r="J645" s="320" t="s">
        <v>1173</v>
      </c>
      <c r="K645" s="321">
        <v>4076</v>
      </c>
      <c r="L645" s="322"/>
      <c r="M645" s="323"/>
      <c r="N645" s="322"/>
      <c r="O645" s="324">
        <v>1</v>
      </c>
      <c r="P645" s="322"/>
      <c r="Q645" s="322"/>
      <c r="R645" s="321">
        <v>54.618399999999994</v>
      </c>
      <c r="S645" s="310"/>
      <c r="T645" s="310"/>
      <c r="U645" s="310"/>
      <c r="V645" s="310"/>
      <c r="W645" s="310"/>
      <c r="X645" s="310"/>
      <c r="Y645" s="310"/>
      <c r="Z645" s="310"/>
      <c r="AA645" s="310"/>
      <c r="AB645" s="310"/>
      <c r="AC645" s="310"/>
      <c r="AD645" s="310"/>
      <c r="AE645" s="310"/>
      <c r="AF645" s="310"/>
    </row>
    <row r="646" spans="1:32" s="285" customFormat="1" ht="22.5" customHeight="1">
      <c r="A646" s="316" t="s">
        <v>2836</v>
      </c>
      <c r="B646" s="310"/>
      <c r="C646" s="317" t="s">
        <v>2958</v>
      </c>
      <c r="D646" s="318"/>
      <c r="E646" s="317" t="s">
        <v>2525</v>
      </c>
      <c r="F646" s="318"/>
      <c r="G646" s="290"/>
      <c r="H646" s="310"/>
      <c r="I646" s="319"/>
      <c r="J646" s="320" t="s">
        <v>1173</v>
      </c>
      <c r="K646" s="321">
        <v>4076</v>
      </c>
      <c r="L646" s="322"/>
      <c r="M646" s="323"/>
      <c r="N646" s="322"/>
      <c r="O646" s="324">
        <v>1</v>
      </c>
      <c r="P646" s="322"/>
      <c r="Q646" s="322"/>
      <c r="R646" s="321">
        <v>54.618399999999994</v>
      </c>
      <c r="S646" s="310"/>
      <c r="T646" s="310"/>
      <c r="U646" s="310"/>
      <c r="V646" s="310"/>
      <c r="W646" s="310"/>
      <c r="X646" s="310"/>
      <c r="Y646" s="310"/>
      <c r="Z646" s="310"/>
      <c r="AA646" s="310"/>
      <c r="AB646" s="310"/>
      <c r="AC646" s="310"/>
      <c r="AD646" s="310"/>
      <c r="AE646" s="310"/>
      <c r="AF646" s="310"/>
    </row>
    <row r="647" spans="1:32" s="285" customFormat="1" ht="22.5" customHeight="1">
      <c r="A647" s="316" t="s">
        <v>2837</v>
      </c>
      <c r="B647" s="310"/>
      <c r="C647" s="317" t="s">
        <v>2958</v>
      </c>
      <c r="D647" s="318"/>
      <c r="E647" s="317" t="s">
        <v>2957</v>
      </c>
      <c r="F647" s="318"/>
      <c r="G647" s="290"/>
      <c r="H647" s="310"/>
      <c r="I647" s="319"/>
      <c r="J647" s="320" t="s">
        <v>1173</v>
      </c>
      <c r="K647" s="321">
        <v>4076</v>
      </c>
      <c r="L647" s="322"/>
      <c r="M647" s="323"/>
      <c r="N647" s="322"/>
      <c r="O647" s="324">
        <v>1</v>
      </c>
      <c r="P647" s="322"/>
      <c r="Q647" s="322"/>
      <c r="R647" s="321">
        <v>54.618399999999994</v>
      </c>
      <c r="S647" s="310"/>
      <c r="T647" s="310"/>
      <c r="U647" s="310"/>
      <c r="V647" s="310"/>
      <c r="W647" s="310"/>
      <c r="X647" s="310"/>
      <c r="Y647" s="310"/>
      <c r="Z647" s="310"/>
      <c r="AA647" s="310"/>
      <c r="AB647" s="310"/>
      <c r="AC647" s="310"/>
      <c r="AD647" s="310"/>
      <c r="AE647" s="310"/>
      <c r="AF647" s="310"/>
    </row>
    <row r="648" spans="1:32" s="285" customFormat="1" ht="22.5" customHeight="1">
      <c r="A648" s="316" t="s">
        <v>2838</v>
      </c>
      <c r="B648" s="310"/>
      <c r="C648" s="317" t="s">
        <v>2958</v>
      </c>
      <c r="D648" s="318"/>
      <c r="E648" s="317" t="s">
        <v>2526</v>
      </c>
      <c r="F648" s="318"/>
      <c r="G648" s="290"/>
      <c r="H648" s="310"/>
      <c r="I648" s="319"/>
      <c r="J648" s="320" t="s">
        <v>1173</v>
      </c>
      <c r="K648" s="321">
        <v>4076</v>
      </c>
      <c r="L648" s="322"/>
      <c r="M648" s="323"/>
      <c r="N648" s="322"/>
      <c r="O648" s="324">
        <v>1</v>
      </c>
      <c r="P648" s="322"/>
      <c r="Q648" s="322"/>
      <c r="R648" s="321">
        <v>54.618399999999994</v>
      </c>
      <c r="S648" s="310"/>
      <c r="T648" s="310"/>
      <c r="U648" s="310"/>
      <c r="V648" s="310"/>
      <c r="W648" s="310"/>
      <c r="X648" s="310"/>
      <c r="Y648" s="310"/>
      <c r="Z648" s="310"/>
      <c r="AA648" s="310"/>
      <c r="AB648" s="310"/>
      <c r="AC648" s="310"/>
      <c r="AD648" s="310"/>
      <c r="AE648" s="310"/>
      <c r="AF648" s="310"/>
    </row>
    <row r="649" spans="1:32" s="285" customFormat="1" ht="22.5" customHeight="1">
      <c r="A649" s="316" t="s">
        <v>2839</v>
      </c>
      <c r="B649" s="310"/>
      <c r="C649" s="317" t="s">
        <v>2958</v>
      </c>
      <c r="D649" s="318"/>
      <c r="E649" s="317" t="s">
        <v>2527</v>
      </c>
      <c r="F649" s="318"/>
      <c r="G649" s="290"/>
      <c r="H649" s="310"/>
      <c r="I649" s="319"/>
      <c r="J649" s="320" t="s">
        <v>1173</v>
      </c>
      <c r="K649" s="321">
        <v>4076</v>
      </c>
      <c r="L649" s="322"/>
      <c r="M649" s="323"/>
      <c r="N649" s="322"/>
      <c r="O649" s="324">
        <v>1</v>
      </c>
      <c r="P649" s="322"/>
      <c r="Q649" s="322"/>
      <c r="R649" s="321">
        <v>54.618399999999994</v>
      </c>
      <c r="S649" s="310"/>
      <c r="T649" s="310"/>
      <c r="U649" s="310"/>
      <c r="V649" s="310"/>
      <c r="W649" s="310"/>
      <c r="X649" s="310"/>
      <c r="Y649" s="310"/>
      <c r="Z649" s="310"/>
      <c r="AA649" s="310"/>
      <c r="AB649" s="310"/>
      <c r="AC649" s="310"/>
      <c r="AD649" s="310"/>
      <c r="AE649" s="310"/>
      <c r="AF649" s="310"/>
    </row>
    <row r="650" spans="1:32" s="285" customFormat="1" ht="22.5" customHeight="1">
      <c r="A650" s="316" t="s">
        <v>2840</v>
      </c>
      <c r="B650" s="310"/>
      <c r="C650" s="317" t="s">
        <v>2958</v>
      </c>
      <c r="D650" s="318"/>
      <c r="E650" s="317" t="s">
        <v>2528</v>
      </c>
      <c r="F650" s="318"/>
      <c r="G650" s="290"/>
      <c r="H650" s="310"/>
      <c r="I650" s="319"/>
      <c r="J650" s="320" t="s">
        <v>1173</v>
      </c>
      <c r="K650" s="321">
        <v>4076</v>
      </c>
      <c r="L650" s="322"/>
      <c r="M650" s="323"/>
      <c r="N650" s="322"/>
      <c r="O650" s="324">
        <v>1</v>
      </c>
      <c r="P650" s="322"/>
      <c r="Q650" s="322"/>
      <c r="R650" s="321">
        <v>54.618399999999994</v>
      </c>
      <c r="S650" s="310"/>
      <c r="T650" s="310"/>
      <c r="U650" s="310"/>
      <c r="V650" s="310"/>
      <c r="W650" s="310"/>
      <c r="X650" s="310"/>
      <c r="Y650" s="310"/>
      <c r="Z650" s="310"/>
      <c r="AA650" s="310"/>
      <c r="AB650" s="310"/>
      <c r="AC650" s="310"/>
      <c r="AD650" s="310"/>
      <c r="AE650" s="310"/>
      <c r="AF650" s="310"/>
    </row>
    <row r="651" spans="1:32" s="285" customFormat="1" ht="22.5" customHeight="1">
      <c r="A651" s="316" t="s">
        <v>2841</v>
      </c>
      <c r="B651" s="310"/>
      <c r="C651" s="317" t="s">
        <v>2958</v>
      </c>
      <c r="D651" s="318"/>
      <c r="E651" s="317" t="s">
        <v>2529</v>
      </c>
      <c r="F651" s="318"/>
      <c r="G651" s="290"/>
      <c r="H651" s="310"/>
      <c r="I651" s="319"/>
      <c r="J651" s="320" t="s">
        <v>1173</v>
      </c>
      <c r="K651" s="321">
        <v>4076</v>
      </c>
      <c r="L651" s="322"/>
      <c r="M651" s="323"/>
      <c r="N651" s="322"/>
      <c r="O651" s="324">
        <v>1</v>
      </c>
      <c r="P651" s="322"/>
      <c r="Q651" s="322"/>
      <c r="R651" s="321">
        <v>54.618399999999994</v>
      </c>
      <c r="S651" s="310"/>
      <c r="T651" s="310"/>
      <c r="U651" s="310"/>
      <c r="V651" s="310"/>
      <c r="W651" s="310"/>
      <c r="X651" s="310"/>
      <c r="Y651" s="310"/>
      <c r="Z651" s="310"/>
      <c r="AA651" s="310"/>
      <c r="AB651" s="310"/>
      <c r="AC651" s="310"/>
      <c r="AD651" s="310"/>
      <c r="AE651" s="310"/>
      <c r="AF651" s="310"/>
    </row>
    <row r="652" spans="1:32" s="285" customFormat="1" ht="22.5" customHeight="1">
      <c r="A652" s="316" t="s">
        <v>2842</v>
      </c>
      <c r="B652" s="310"/>
      <c r="C652" s="317" t="s">
        <v>2958</v>
      </c>
      <c r="D652" s="318"/>
      <c r="E652" s="317" t="s">
        <v>2530</v>
      </c>
      <c r="F652" s="318"/>
      <c r="G652" s="290"/>
      <c r="H652" s="310"/>
      <c r="I652" s="319"/>
      <c r="J652" s="320" t="s">
        <v>1173</v>
      </c>
      <c r="K652" s="321">
        <v>4076</v>
      </c>
      <c r="L652" s="322"/>
      <c r="M652" s="323"/>
      <c r="N652" s="322"/>
      <c r="O652" s="324">
        <v>1</v>
      </c>
      <c r="P652" s="322"/>
      <c r="Q652" s="322"/>
      <c r="R652" s="321">
        <v>54.618399999999994</v>
      </c>
      <c r="S652" s="310"/>
      <c r="T652" s="310"/>
      <c r="U652" s="310"/>
      <c r="V652" s="310"/>
      <c r="W652" s="310"/>
      <c r="X652" s="310"/>
      <c r="Y652" s="310"/>
      <c r="Z652" s="310"/>
      <c r="AA652" s="310"/>
      <c r="AB652" s="310"/>
      <c r="AC652" s="310"/>
      <c r="AD652" s="310"/>
      <c r="AE652" s="310"/>
      <c r="AF652" s="310"/>
    </row>
    <row r="653" spans="1:32" s="285" customFormat="1" ht="22.5" customHeight="1">
      <c r="A653" s="316" t="s">
        <v>2843</v>
      </c>
      <c r="B653" s="310"/>
      <c r="C653" s="317" t="s">
        <v>2958</v>
      </c>
      <c r="D653" s="318"/>
      <c r="E653" s="317" t="s">
        <v>2531</v>
      </c>
      <c r="F653" s="318"/>
      <c r="G653" s="290"/>
      <c r="H653" s="310"/>
      <c r="I653" s="319"/>
      <c r="J653" s="320" t="s">
        <v>1173</v>
      </c>
      <c r="K653" s="321">
        <v>4076</v>
      </c>
      <c r="L653" s="322"/>
      <c r="M653" s="323"/>
      <c r="N653" s="322"/>
      <c r="O653" s="324">
        <v>1</v>
      </c>
      <c r="P653" s="322"/>
      <c r="Q653" s="322"/>
      <c r="R653" s="321">
        <v>54.618399999999994</v>
      </c>
      <c r="S653" s="310"/>
      <c r="T653" s="310"/>
      <c r="U653" s="310"/>
      <c r="V653" s="310"/>
      <c r="W653" s="310"/>
      <c r="X653" s="310"/>
      <c r="Y653" s="310"/>
      <c r="Z653" s="310"/>
      <c r="AA653" s="310"/>
      <c r="AB653" s="310"/>
      <c r="AC653" s="310"/>
      <c r="AD653" s="310"/>
      <c r="AE653" s="310"/>
      <c r="AF653" s="310"/>
    </row>
    <row r="654" spans="1:32" s="285" customFormat="1" ht="22.5" customHeight="1">
      <c r="A654" s="316" t="s">
        <v>2844</v>
      </c>
      <c r="B654" s="310"/>
      <c r="C654" s="317" t="s">
        <v>2958</v>
      </c>
      <c r="D654" s="318"/>
      <c r="E654" s="317" t="s">
        <v>2532</v>
      </c>
      <c r="F654" s="318"/>
      <c r="G654" s="290"/>
      <c r="H654" s="310"/>
      <c r="I654" s="319"/>
      <c r="J654" s="320" t="s">
        <v>1173</v>
      </c>
      <c r="K654" s="321">
        <v>4076</v>
      </c>
      <c r="L654" s="322"/>
      <c r="M654" s="323"/>
      <c r="N654" s="322"/>
      <c r="O654" s="324">
        <v>1</v>
      </c>
      <c r="P654" s="322"/>
      <c r="Q654" s="322"/>
      <c r="R654" s="321">
        <v>54.618399999999994</v>
      </c>
      <c r="S654" s="310"/>
      <c r="T654" s="310"/>
      <c r="U654" s="310"/>
      <c r="V654" s="310"/>
      <c r="W654" s="310"/>
      <c r="X654" s="310"/>
      <c r="Y654" s="310"/>
      <c r="Z654" s="310"/>
      <c r="AA654" s="310"/>
      <c r="AB654" s="310"/>
      <c r="AC654" s="310"/>
      <c r="AD654" s="310"/>
      <c r="AE654" s="310"/>
      <c r="AF654" s="310"/>
    </row>
    <row r="655" spans="1:32" s="285" customFormat="1" ht="22.5" customHeight="1">
      <c r="A655" s="316" t="s">
        <v>2845</v>
      </c>
      <c r="B655" s="310"/>
      <c r="C655" s="317" t="s">
        <v>2958</v>
      </c>
      <c r="D655" s="318"/>
      <c r="E655" s="317" t="s">
        <v>2497</v>
      </c>
      <c r="F655" s="318"/>
      <c r="G655" s="290"/>
      <c r="H655" s="310"/>
      <c r="I655" s="319"/>
      <c r="J655" s="320" t="s">
        <v>1173</v>
      </c>
      <c r="K655" s="321">
        <v>1016</v>
      </c>
      <c r="L655" s="322"/>
      <c r="M655" s="323"/>
      <c r="N655" s="322"/>
      <c r="O655" s="324">
        <v>1</v>
      </c>
      <c r="P655" s="322"/>
      <c r="Q655" s="322"/>
      <c r="R655" s="321">
        <v>13.6144</v>
      </c>
      <c r="S655" s="310"/>
      <c r="T655" s="310"/>
      <c r="U655" s="310"/>
      <c r="V655" s="310"/>
      <c r="W655" s="310"/>
      <c r="X655" s="310"/>
      <c r="Y655" s="310"/>
      <c r="Z655" s="310"/>
      <c r="AA655" s="310"/>
      <c r="AB655" s="310"/>
      <c r="AC655" s="310"/>
      <c r="AD655" s="310"/>
      <c r="AE655" s="310"/>
      <c r="AF655" s="310"/>
    </row>
    <row r="656" spans="1:32" s="285" customFormat="1" ht="22.5" customHeight="1">
      <c r="A656" s="316" t="s">
        <v>2846</v>
      </c>
      <c r="B656" s="310"/>
      <c r="C656" s="317" t="s">
        <v>2958</v>
      </c>
      <c r="D656" s="318"/>
      <c r="E656" s="317" t="s">
        <v>2498</v>
      </c>
      <c r="F656" s="318"/>
      <c r="G656" s="290"/>
      <c r="H656" s="310"/>
      <c r="I656" s="319"/>
      <c r="J656" s="320" t="s">
        <v>1173</v>
      </c>
      <c r="K656" s="321">
        <v>1016</v>
      </c>
      <c r="L656" s="322"/>
      <c r="M656" s="323"/>
      <c r="N656" s="322"/>
      <c r="O656" s="324">
        <v>1</v>
      </c>
      <c r="P656" s="322"/>
      <c r="Q656" s="322"/>
      <c r="R656" s="321">
        <v>13.6144</v>
      </c>
      <c r="S656" s="310"/>
      <c r="T656" s="310"/>
      <c r="U656" s="310"/>
      <c r="V656" s="310"/>
      <c r="W656" s="310"/>
      <c r="X656" s="310"/>
      <c r="Y656" s="310"/>
      <c r="Z656" s="310"/>
      <c r="AA656" s="310"/>
      <c r="AB656" s="310"/>
      <c r="AC656" s="310"/>
      <c r="AD656" s="310"/>
      <c r="AE656" s="310"/>
      <c r="AF656" s="310"/>
    </row>
    <row r="657" spans="1:32" s="285" customFormat="1" ht="22.5" customHeight="1">
      <c r="A657" s="316" t="s">
        <v>2847</v>
      </c>
      <c r="B657" s="310"/>
      <c r="C657" s="317" t="s">
        <v>2958</v>
      </c>
      <c r="D657" s="318"/>
      <c r="E657" s="317" t="s">
        <v>2682</v>
      </c>
      <c r="F657" s="318"/>
      <c r="G657" s="290"/>
      <c r="H657" s="310"/>
      <c r="I657" s="319"/>
      <c r="J657" s="320" t="s">
        <v>1173</v>
      </c>
      <c r="K657" s="321">
        <v>4931</v>
      </c>
      <c r="L657" s="322"/>
      <c r="M657" s="323"/>
      <c r="N657" s="322"/>
      <c r="O657" s="324">
        <v>1</v>
      </c>
      <c r="P657" s="322"/>
      <c r="Q657" s="322"/>
      <c r="R657" s="321">
        <v>66.075400000000002</v>
      </c>
      <c r="S657" s="310"/>
      <c r="T657" s="310"/>
      <c r="U657" s="310"/>
      <c r="V657" s="310"/>
      <c r="W657" s="310"/>
      <c r="X657" s="310"/>
      <c r="Y657" s="310"/>
      <c r="Z657" s="310"/>
      <c r="AA657" s="310"/>
      <c r="AB657" s="310"/>
      <c r="AC657" s="310"/>
      <c r="AD657" s="310"/>
      <c r="AE657" s="310"/>
      <c r="AF657" s="310"/>
    </row>
    <row r="658" spans="1:32" s="285" customFormat="1" ht="22.5" customHeight="1">
      <c r="A658" s="316" t="s">
        <v>2848</v>
      </c>
      <c r="B658" s="310"/>
      <c r="C658" s="317" t="s">
        <v>2958</v>
      </c>
      <c r="D658" s="318"/>
      <c r="E658" s="317" t="s">
        <v>2683</v>
      </c>
      <c r="F658" s="318"/>
      <c r="G658" s="290"/>
      <c r="H658" s="310"/>
      <c r="I658" s="319"/>
      <c r="J658" s="320" t="s">
        <v>1173</v>
      </c>
      <c r="K658" s="321">
        <v>5593</v>
      </c>
      <c r="L658" s="322"/>
      <c r="M658" s="323"/>
      <c r="N658" s="322"/>
      <c r="O658" s="324">
        <v>1</v>
      </c>
      <c r="P658" s="322"/>
      <c r="Q658" s="322"/>
      <c r="R658" s="321">
        <v>74.946200000000005</v>
      </c>
      <c r="S658" s="310"/>
      <c r="T658" s="310"/>
      <c r="U658" s="310"/>
      <c r="V658" s="310"/>
      <c r="W658" s="310"/>
      <c r="X658" s="310"/>
      <c r="Y658" s="310"/>
      <c r="Z658" s="310"/>
      <c r="AA658" s="310"/>
      <c r="AB658" s="310"/>
      <c r="AC658" s="310"/>
      <c r="AD658" s="310"/>
      <c r="AE658" s="310"/>
      <c r="AF658" s="310"/>
    </row>
    <row r="659" spans="1:32" s="285" customFormat="1" ht="22.5" customHeight="1">
      <c r="A659" s="316" t="s">
        <v>2849</v>
      </c>
      <c r="B659" s="310"/>
      <c r="C659" s="317" t="s">
        <v>2958</v>
      </c>
      <c r="D659" s="318"/>
      <c r="E659" s="317" t="s">
        <v>2516</v>
      </c>
      <c r="F659" s="318"/>
      <c r="G659" s="290"/>
      <c r="H659" s="310"/>
      <c r="I659" s="319"/>
      <c r="J659" s="320" t="s">
        <v>1173</v>
      </c>
      <c r="K659" s="321">
        <v>3536</v>
      </c>
      <c r="L659" s="322"/>
      <c r="M659" s="323"/>
      <c r="N659" s="322"/>
      <c r="O659" s="324">
        <v>2</v>
      </c>
      <c r="P659" s="322"/>
      <c r="Q659" s="322"/>
      <c r="R659" s="321">
        <v>94</v>
      </c>
      <c r="S659" s="310"/>
      <c r="T659" s="310"/>
      <c r="U659" s="310"/>
      <c r="V659" s="310"/>
      <c r="W659" s="310"/>
      <c r="X659" s="310"/>
      <c r="Y659" s="310"/>
      <c r="Z659" s="310"/>
      <c r="AA659" s="310"/>
      <c r="AB659" s="310"/>
      <c r="AC659" s="310"/>
      <c r="AD659" s="310"/>
      <c r="AE659" s="310"/>
      <c r="AF659" s="310"/>
    </row>
    <row r="660" spans="1:32" s="285" customFormat="1" ht="22.5" customHeight="1">
      <c r="A660" s="316" t="s">
        <v>2850</v>
      </c>
      <c r="B660" s="310"/>
      <c r="C660" s="317" t="s">
        <v>2958</v>
      </c>
      <c r="D660" s="318"/>
      <c r="E660" s="317" t="s">
        <v>2533</v>
      </c>
      <c r="F660" s="318"/>
      <c r="G660" s="290"/>
      <c r="H660" s="310"/>
      <c r="I660" s="319"/>
      <c r="J660" s="320" t="s">
        <v>1173</v>
      </c>
      <c r="K660" s="321">
        <v>4179</v>
      </c>
      <c r="L660" s="322"/>
      <c r="M660" s="323"/>
      <c r="N660" s="322"/>
      <c r="O660" s="324">
        <v>1</v>
      </c>
      <c r="P660" s="322"/>
      <c r="Q660" s="322"/>
      <c r="R660" s="321">
        <v>55.998600000000003</v>
      </c>
      <c r="S660" s="310"/>
      <c r="T660" s="310"/>
      <c r="U660" s="310"/>
      <c r="V660" s="310"/>
      <c r="W660" s="310"/>
      <c r="X660" s="310"/>
      <c r="Y660" s="310"/>
      <c r="Z660" s="310"/>
      <c r="AA660" s="310"/>
      <c r="AB660" s="310"/>
      <c r="AC660" s="310"/>
      <c r="AD660" s="310"/>
      <c r="AE660" s="310"/>
      <c r="AF660" s="310"/>
    </row>
    <row r="661" spans="1:32" s="285" customFormat="1" ht="22.5" customHeight="1">
      <c r="A661" s="316" t="s">
        <v>2851</v>
      </c>
      <c r="B661" s="310"/>
      <c r="C661" s="317" t="s">
        <v>2958</v>
      </c>
      <c r="D661" s="318"/>
      <c r="E661" s="317" t="s">
        <v>2534</v>
      </c>
      <c r="F661" s="318"/>
      <c r="G661" s="290"/>
      <c r="H661" s="310"/>
      <c r="I661" s="319"/>
      <c r="J661" s="320" t="s">
        <v>1173</v>
      </c>
      <c r="K661" s="321">
        <v>4179</v>
      </c>
      <c r="L661" s="322"/>
      <c r="M661" s="323"/>
      <c r="N661" s="322"/>
      <c r="O661" s="324">
        <v>1</v>
      </c>
      <c r="P661" s="322"/>
      <c r="Q661" s="322"/>
      <c r="R661" s="321">
        <v>55.998600000000003</v>
      </c>
      <c r="S661" s="310"/>
      <c r="T661" s="310"/>
      <c r="U661" s="310"/>
      <c r="V661" s="310"/>
      <c r="W661" s="310"/>
      <c r="X661" s="310"/>
      <c r="Y661" s="310"/>
      <c r="Z661" s="310"/>
      <c r="AA661" s="310"/>
      <c r="AB661" s="310"/>
      <c r="AC661" s="310"/>
      <c r="AD661" s="310"/>
      <c r="AE661" s="310"/>
      <c r="AF661" s="310"/>
    </row>
    <row r="662" spans="1:32" s="285" customFormat="1" ht="22.5" customHeight="1">
      <c r="A662" s="316" t="s">
        <v>2852</v>
      </c>
      <c r="B662" s="310"/>
      <c r="C662" s="317" t="s">
        <v>2958</v>
      </c>
      <c r="D662" s="318"/>
      <c r="E662" s="317" t="s">
        <v>2535</v>
      </c>
      <c r="F662" s="318"/>
      <c r="G662" s="290"/>
      <c r="H662" s="310"/>
      <c r="I662" s="319"/>
      <c r="J662" s="320" t="s">
        <v>1173</v>
      </c>
      <c r="K662" s="321">
        <v>4179</v>
      </c>
      <c r="L662" s="322">
        <f t="shared" ref="L662:L666" si="16">IF(K662="",1,K662/1000)</f>
        <v>4.1790000000000003</v>
      </c>
      <c r="M662" s="323"/>
      <c r="N662" s="322">
        <f t="shared" ref="N662:N666" si="17">IF(M662="",1,M662/1000)</f>
        <v>1</v>
      </c>
      <c r="O662" s="324">
        <v>1</v>
      </c>
      <c r="P662" s="322" t="str">
        <f>IF(H662="","",VLOOKUP(H662,単重表!$C$6:'単重表'!$F$2502,3,FALSE))</f>
        <v/>
      </c>
      <c r="Q662" s="322"/>
      <c r="R662" s="321">
        <v>55.998600000000003</v>
      </c>
      <c r="S662" s="310"/>
      <c r="T662" s="310"/>
      <c r="U662" s="310"/>
      <c r="V662" s="310"/>
      <c r="W662" s="310"/>
      <c r="X662" s="310"/>
      <c r="Y662" s="310"/>
      <c r="Z662" s="310"/>
      <c r="AA662" s="310"/>
      <c r="AB662" s="310"/>
      <c r="AC662" s="310"/>
      <c r="AD662" s="310"/>
      <c r="AE662" s="310"/>
      <c r="AF662" s="310"/>
    </row>
    <row r="663" spans="1:32" s="285" customFormat="1" ht="22.5" customHeight="1">
      <c r="A663" s="316" t="s">
        <v>2853</v>
      </c>
      <c r="B663" s="310"/>
      <c r="C663" s="317" t="s">
        <v>2958</v>
      </c>
      <c r="D663" s="318"/>
      <c r="E663" s="317" t="s">
        <v>2536</v>
      </c>
      <c r="F663" s="318"/>
      <c r="G663" s="290"/>
      <c r="H663" s="310"/>
      <c r="I663" s="319"/>
      <c r="J663" s="320" t="s">
        <v>1173</v>
      </c>
      <c r="K663" s="321">
        <v>4179</v>
      </c>
      <c r="L663" s="322">
        <f t="shared" si="16"/>
        <v>4.1790000000000003</v>
      </c>
      <c r="M663" s="323"/>
      <c r="N663" s="322">
        <f t="shared" si="17"/>
        <v>1</v>
      </c>
      <c r="O663" s="324">
        <v>1</v>
      </c>
      <c r="P663" s="322" t="str">
        <f>IF(H663="","",VLOOKUP(H663,単重表!$C$6:'単重表'!$F$2502,3,FALSE))</f>
        <v/>
      </c>
      <c r="Q663" s="322"/>
      <c r="R663" s="321">
        <v>55.998600000000003</v>
      </c>
      <c r="S663" s="310"/>
      <c r="T663" s="310"/>
      <c r="U663" s="310"/>
      <c r="V663" s="310"/>
      <c r="W663" s="310"/>
      <c r="X663" s="310"/>
      <c r="Y663" s="310"/>
      <c r="Z663" s="310"/>
      <c r="AA663" s="310"/>
      <c r="AB663" s="310"/>
      <c r="AC663" s="310"/>
      <c r="AD663" s="310"/>
      <c r="AE663" s="310"/>
      <c r="AF663" s="310"/>
    </row>
    <row r="664" spans="1:32" s="285" customFormat="1" ht="22.5" customHeight="1">
      <c r="A664" s="316" t="s">
        <v>2854</v>
      </c>
      <c r="B664" s="310"/>
      <c r="C664" s="317" t="s">
        <v>2958</v>
      </c>
      <c r="D664" s="318"/>
      <c r="E664" s="317" t="s">
        <v>2537</v>
      </c>
      <c r="F664" s="318"/>
      <c r="G664" s="290"/>
      <c r="H664" s="310"/>
      <c r="I664" s="319"/>
      <c r="J664" s="320" t="s">
        <v>1173</v>
      </c>
      <c r="K664" s="321">
        <v>4179</v>
      </c>
      <c r="L664" s="322">
        <f t="shared" si="16"/>
        <v>4.1790000000000003</v>
      </c>
      <c r="M664" s="323"/>
      <c r="N664" s="322">
        <f t="shared" si="17"/>
        <v>1</v>
      </c>
      <c r="O664" s="324">
        <v>2</v>
      </c>
      <c r="P664" s="322" t="str">
        <f>IF(H664="","",VLOOKUP(H664,単重表!$C$6:'単重表'!$F$2502,3,FALSE))</f>
        <v/>
      </c>
      <c r="Q664" s="322"/>
      <c r="R664" s="321">
        <v>111.99720000000001</v>
      </c>
      <c r="S664" s="310"/>
      <c r="T664" s="310"/>
      <c r="U664" s="310"/>
      <c r="V664" s="310"/>
      <c r="W664" s="310"/>
      <c r="X664" s="310"/>
      <c r="Y664" s="310"/>
      <c r="Z664" s="310"/>
      <c r="AA664" s="310"/>
      <c r="AB664" s="310"/>
      <c r="AC664" s="310"/>
      <c r="AD664" s="310"/>
      <c r="AE664" s="310"/>
      <c r="AF664" s="310"/>
    </row>
    <row r="665" spans="1:32" s="285" customFormat="1" ht="22.5" customHeight="1">
      <c r="A665" s="316" t="s">
        <v>2855</v>
      </c>
      <c r="B665" s="310"/>
      <c r="C665" s="317" t="s">
        <v>2958</v>
      </c>
      <c r="D665" s="318"/>
      <c r="E665" s="317" t="s">
        <v>2538</v>
      </c>
      <c r="F665" s="318"/>
      <c r="G665" s="290"/>
      <c r="H665" s="310"/>
      <c r="I665" s="319"/>
      <c r="J665" s="320" t="s">
        <v>1173</v>
      </c>
      <c r="K665" s="321">
        <v>4179</v>
      </c>
      <c r="L665" s="322">
        <f t="shared" si="16"/>
        <v>4.1790000000000003</v>
      </c>
      <c r="M665" s="323"/>
      <c r="N665" s="322">
        <f t="shared" si="17"/>
        <v>1</v>
      </c>
      <c r="O665" s="324">
        <v>1</v>
      </c>
      <c r="P665" s="322" t="str">
        <f>IF(H665="","",VLOOKUP(H665,単重表!$C$6:'単重表'!$F$2502,3,FALSE))</f>
        <v/>
      </c>
      <c r="Q665" s="322"/>
      <c r="R665" s="321">
        <v>55.998600000000003</v>
      </c>
      <c r="S665" s="310"/>
      <c r="T665" s="310"/>
      <c r="U665" s="310"/>
      <c r="V665" s="310"/>
      <c r="W665" s="310"/>
      <c r="X665" s="310"/>
      <c r="Y665" s="310"/>
      <c r="Z665" s="310"/>
      <c r="AA665" s="310"/>
      <c r="AB665" s="310"/>
      <c r="AC665" s="310"/>
      <c r="AD665" s="310"/>
      <c r="AE665" s="310"/>
      <c r="AF665" s="310"/>
    </row>
    <row r="666" spans="1:32" s="285" customFormat="1" ht="22.5" customHeight="1">
      <c r="A666" s="316" t="s">
        <v>2856</v>
      </c>
      <c r="B666" s="310"/>
      <c r="C666" s="317" t="s">
        <v>2958</v>
      </c>
      <c r="D666" s="318"/>
      <c r="E666" s="317" t="s">
        <v>2539</v>
      </c>
      <c r="F666" s="318"/>
      <c r="G666" s="290"/>
      <c r="H666" s="310"/>
      <c r="I666" s="319"/>
      <c r="J666" s="320" t="s">
        <v>1173</v>
      </c>
      <c r="K666" s="321">
        <v>4179</v>
      </c>
      <c r="L666" s="322">
        <f t="shared" si="16"/>
        <v>4.1790000000000003</v>
      </c>
      <c r="M666" s="323"/>
      <c r="N666" s="322">
        <f t="shared" si="17"/>
        <v>1</v>
      </c>
      <c r="O666" s="324">
        <v>2</v>
      </c>
      <c r="P666" s="322" t="str">
        <f>IF(H666="","",VLOOKUP(H666,単重表!$C$6:'単重表'!$F$2502,3,FALSE))</f>
        <v/>
      </c>
      <c r="Q666" s="322"/>
      <c r="R666" s="321">
        <v>111.99720000000001</v>
      </c>
      <c r="S666" s="310"/>
      <c r="T666" s="310"/>
      <c r="U666" s="310"/>
      <c r="V666" s="310"/>
      <c r="W666" s="310"/>
      <c r="X666" s="310"/>
      <c r="Y666" s="310"/>
      <c r="Z666" s="310"/>
      <c r="AA666" s="310"/>
      <c r="AB666" s="310"/>
      <c r="AC666" s="310"/>
      <c r="AD666" s="310"/>
      <c r="AE666" s="310"/>
      <c r="AF666" s="310"/>
    </row>
    <row r="667" spans="1:32" s="285" customFormat="1" ht="22.5" customHeight="1">
      <c r="A667" s="316" t="s">
        <v>2857</v>
      </c>
      <c r="B667" s="310"/>
      <c r="C667" s="317" t="s">
        <v>2958</v>
      </c>
      <c r="D667" s="318"/>
      <c r="E667" s="317" t="s">
        <v>2540</v>
      </c>
      <c r="F667" s="318"/>
      <c r="G667" s="290"/>
      <c r="H667" s="310"/>
      <c r="I667" s="319"/>
      <c r="J667" s="320" t="s">
        <v>1173</v>
      </c>
      <c r="K667" s="321">
        <v>4179</v>
      </c>
      <c r="L667" s="322"/>
      <c r="M667" s="323"/>
      <c r="N667" s="322"/>
      <c r="O667" s="324">
        <v>1</v>
      </c>
      <c r="P667" s="322"/>
      <c r="Q667" s="322"/>
      <c r="R667" s="321">
        <v>55.998600000000003</v>
      </c>
      <c r="S667" s="310"/>
      <c r="T667" s="310"/>
      <c r="U667" s="310"/>
      <c r="V667" s="310"/>
      <c r="W667" s="310"/>
      <c r="X667" s="310"/>
      <c r="Y667" s="310"/>
      <c r="Z667" s="310"/>
      <c r="AA667" s="310"/>
      <c r="AB667" s="310"/>
      <c r="AC667" s="310"/>
      <c r="AD667" s="310"/>
      <c r="AE667" s="310"/>
      <c r="AF667" s="310"/>
    </row>
    <row r="668" spans="1:32" s="285" customFormat="1" ht="22.5" customHeight="1">
      <c r="A668" s="316" t="s">
        <v>2858</v>
      </c>
      <c r="B668" s="310"/>
      <c r="C668" s="317" t="s">
        <v>2958</v>
      </c>
      <c r="D668" s="318"/>
      <c r="E668" s="317" t="s">
        <v>2542</v>
      </c>
      <c r="F668" s="318"/>
      <c r="G668" s="290"/>
      <c r="H668" s="310"/>
      <c r="I668" s="319"/>
      <c r="J668" s="320" t="s">
        <v>1173</v>
      </c>
      <c r="K668" s="321">
        <v>4179</v>
      </c>
      <c r="L668" s="322"/>
      <c r="M668" s="323"/>
      <c r="N668" s="322"/>
      <c r="O668" s="324">
        <v>1</v>
      </c>
      <c r="P668" s="322"/>
      <c r="Q668" s="322"/>
      <c r="R668" s="321">
        <v>55.998600000000003</v>
      </c>
      <c r="S668" s="310"/>
      <c r="T668" s="310"/>
      <c r="U668" s="310"/>
      <c r="V668" s="310"/>
      <c r="W668" s="310"/>
      <c r="X668" s="310"/>
      <c r="Y668" s="310"/>
      <c r="Z668" s="310"/>
      <c r="AA668" s="310"/>
      <c r="AB668" s="310"/>
      <c r="AC668" s="310"/>
      <c r="AD668" s="310"/>
      <c r="AE668" s="310"/>
      <c r="AF668" s="310"/>
    </row>
    <row r="669" spans="1:32" s="285" customFormat="1" ht="22.5" customHeight="1">
      <c r="A669" s="316" t="s">
        <v>2859</v>
      </c>
      <c r="B669" s="310"/>
      <c r="C669" s="317" t="s">
        <v>2958</v>
      </c>
      <c r="D669" s="318"/>
      <c r="E669" s="317" t="s">
        <v>2543</v>
      </c>
      <c r="F669" s="318"/>
      <c r="G669" s="290"/>
      <c r="H669" s="310"/>
      <c r="I669" s="319"/>
      <c r="J669" s="320" t="s">
        <v>1173</v>
      </c>
      <c r="K669" s="321">
        <v>4179</v>
      </c>
      <c r="L669" s="322">
        <f t="shared" ref="L669:L694" si="18">IF(K669="",1,K669/1000)</f>
        <v>4.1790000000000003</v>
      </c>
      <c r="M669" s="323"/>
      <c r="N669" s="322">
        <f t="shared" ref="N669:N694" si="19">IF(M669="",1,M669/1000)</f>
        <v>1</v>
      </c>
      <c r="O669" s="324">
        <v>1</v>
      </c>
      <c r="P669" s="322" t="str">
        <f>IF(H669="","",VLOOKUP(H669,単重表!$C$6:'単重表'!$F$2502,3,FALSE))</f>
        <v/>
      </c>
      <c r="Q669" s="322"/>
      <c r="R669" s="321">
        <v>55.998600000000003</v>
      </c>
      <c r="S669" s="310"/>
      <c r="T669" s="310"/>
      <c r="U669" s="310"/>
      <c r="V669" s="310"/>
      <c r="W669" s="310"/>
      <c r="X669" s="310"/>
      <c r="Y669" s="310"/>
      <c r="Z669" s="310"/>
      <c r="AA669" s="310"/>
      <c r="AB669" s="310"/>
      <c r="AC669" s="310"/>
      <c r="AD669" s="310"/>
      <c r="AE669" s="310"/>
      <c r="AF669" s="310"/>
    </row>
    <row r="670" spans="1:32" s="285" customFormat="1" ht="22.5" customHeight="1">
      <c r="A670" s="316" t="s">
        <v>2860</v>
      </c>
      <c r="B670" s="310"/>
      <c r="C670" s="317" t="s">
        <v>2958</v>
      </c>
      <c r="D670" s="318"/>
      <c r="E670" s="317" t="s">
        <v>2491</v>
      </c>
      <c r="F670" s="318"/>
      <c r="G670" s="290"/>
      <c r="H670" s="310"/>
      <c r="I670" s="319"/>
      <c r="J670" s="320" t="s">
        <v>1173</v>
      </c>
      <c r="K670" s="321">
        <v>864</v>
      </c>
      <c r="L670" s="322">
        <f t="shared" si="18"/>
        <v>0.86399999999999999</v>
      </c>
      <c r="M670" s="323"/>
      <c r="N670" s="322">
        <f t="shared" si="19"/>
        <v>1</v>
      </c>
      <c r="O670" s="324">
        <v>2</v>
      </c>
      <c r="P670" s="322" t="str">
        <f>IF(H670="","",VLOOKUP(H670,単重表!$C$6:'単重表'!$F$2502,3,FALSE))</f>
        <v/>
      </c>
      <c r="Q670" s="322"/>
      <c r="R670" s="321">
        <v>23.155200000000001</v>
      </c>
      <c r="S670" s="310"/>
      <c r="T670" s="310"/>
      <c r="U670" s="310"/>
      <c r="V670" s="310"/>
      <c r="W670" s="310"/>
      <c r="X670" s="310"/>
      <c r="Y670" s="310"/>
      <c r="Z670" s="310"/>
      <c r="AA670" s="310"/>
      <c r="AB670" s="310"/>
      <c r="AC670" s="310"/>
      <c r="AD670" s="310"/>
      <c r="AE670" s="310"/>
      <c r="AF670" s="310"/>
    </row>
    <row r="671" spans="1:32" s="285" customFormat="1" ht="22.5" customHeight="1">
      <c r="A671" s="316" t="s">
        <v>2861</v>
      </c>
      <c r="B671" s="310"/>
      <c r="C671" s="317" t="s">
        <v>2958</v>
      </c>
      <c r="D671" s="318"/>
      <c r="E671" s="317" t="s">
        <v>2492</v>
      </c>
      <c r="F671" s="318"/>
      <c r="G671" s="290"/>
      <c r="H671" s="310"/>
      <c r="I671" s="319"/>
      <c r="J671" s="320" t="s">
        <v>1173</v>
      </c>
      <c r="K671" s="321">
        <v>864</v>
      </c>
      <c r="L671" s="322">
        <f t="shared" si="18"/>
        <v>0.86399999999999999</v>
      </c>
      <c r="M671" s="323"/>
      <c r="N671" s="322">
        <f t="shared" si="19"/>
        <v>1</v>
      </c>
      <c r="O671" s="324">
        <v>1</v>
      </c>
      <c r="P671" s="322" t="str">
        <f>IF(H671="","",VLOOKUP(H671,単重表!$C$6:'単重表'!$F$2502,3,FALSE))</f>
        <v/>
      </c>
      <c r="Q671" s="322"/>
      <c r="R671" s="321">
        <v>11.5776</v>
      </c>
      <c r="S671" s="310"/>
      <c r="T671" s="310"/>
      <c r="U671" s="310"/>
      <c r="V671" s="310"/>
      <c r="W671" s="310"/>
      <c r="X671" s="310"/>
      <c r="Y671" s="310"/>
      <c r="Z671" s="310"/>
      <c r="AA671" s="310"/>
      <c r="AB671" s="310"/>
      <c r="AC671" s="310"/>
      <c r="AD671" s="310"/>
      <c r="AE671" s="310"/>
      <c r="AF671" s="310"/>
    </row>
    <row r="672" spans="1:32" s="285" customFormat="1" ht="22.5" customHeight="1">
      <c r="A672" s="316" t="s">
        <v>2862</v>
      </c>
      <c r="B672" s="310"/>
      <c r="C672" s="317" t="s">
        <v>2958</v>
      </c>
      <c r="D672" s="318"/>
      <c r="E672" s="317" t="s">
        <v>2493</v>
      </c>
      <c r="F672" s="318"/>
      <c r="G672" s="290"/>
      <c r="H672" s="310"/>
      <c r="I672" s="319"/>
      <c r="J672" s="320" t="s">
        <v>1173</v>
      </c>
      <c r="K672" s="321">
        <v>864</v>
      </c>
      <c r="L672" s="322">
        <f t="shared" si="18"/>
        <v>0.86399999999999999</v>
      </c>
      <c r="M672" s="323"/>
      <c r="N672" s="322">
        <f t="shared" si="19"/>
        <v>1</v>
      </c>
      <c r="O672" s="324">
        <v>1</v>
      </c>
      <c r="P672" s="322" t="str">
        <f>IF(H672="","",VLOOKUP(H672,単重表!$C$6:'単重表'!$F$2502,3,FALSE))</f>
        <v/>
      </c>
      <c r="Q672" s="322"/>
      <c r="R672" s="321">
        <v>11.5776</v>
      </c>
      <c r="S672" s="310"/>
      <c r="T672" s="310"/>
      <c r="U672" s="310"/>
      <c r="V672" s="310"/>
      <c r="W672" s="310"/>
      <c r="X672" s="310"/>
      <c r="Y672" s="310"/>
      <c r="Z672" s="310"/>
      <c r="AA672" s="310"/>
      <c r="AB672" s="310"/>
      <c r="AC672" s="310"/>
      <c r="AD672" s="310"/>
      <c r="AE672" s="310"/>
      <c r="AF672" s="310"/>
    </row>
    <row r="673" spans="1:32" s="285" customFormat="1" ht="22.5" customHeight="1">
      <c r="A673" s="316" t="s">
        <v>2863</v>
      </c>
      <c r="B673" s="310"/>
      <c r="C673" s="317" t="s">
        <v>2958</v>
      </c>
      <c r="D673" s="318"/>
      <c r="E673" s="317" t="s">
        <v>2545</v>
      </c>
      <c r="F673" s="318"/>
      <c r="G673" s="290"/>
      <c r="H673" s="310"/>
      <c r="I673" s="319"/>
      <c r="J673" s="320" t="s">
        <v>1173</v>
      </c>
      <c r="K673" s="321">
        <v>4179</v>
      </c>
      <c r="L673" s="322">
        <f t="shared" si="18"/>
        <v>4.1790000000000003</v>
      </c>
      <c r="M673" s="323"/>
      <c r="N673" s="322">
        <f t="shared" si="19"/>
        <v>1</v>
      </c>
      <c r="O673" s="324">
        <v>1</v>
      </c>
      <c r="P673" s="322" t="str">
        <f>IF(H673="","",VLOOKUP(H673,単重表!$C$6:'単重表'!$F$2502,3,FALSE))</f>
        <v/>
      </c>
      <c r="Q673" s="322"/>
      <c r="R673" s="321">
        <v>55.998600000000003</v>
      </c>
      <c r="S673" s="310"/>
      <c r="T673" s="310"/>
      <c r="U673" s="310"/>
      <c r="V673" s="310"/>
      <c r="W673" s="310"/>
      <c r="X673" s="310"/>
      <c r="Y673" s="310"/>
      <c r="Z673" s="310"/>
      <c r="AA673" s="310"/>
      <c r="AB673" s="310"/>
      <c r="AC673" s="310"/>
      <c r="AD673" s="310"/>
      <c r="AE673" s="310"/>
      <c r="AF673" s="310"/>
    </row>
    <row r="674" spans="1:32" s="285" customFormat="1" ht="22.5" customHeight="1">
      <c r="A674" s="316" t="s">
        <v>2864</v>
      </c>
      <c r="B674" s="310"/>
      <c r="C674" s="317" t="s">
        <v>2958</v>
      </c>
      <c r="D674" s="318"/>
      <c r="E674" s="317" t="s">
        <v>2546</v>
      </c>
      <c r="F674" s="318"/>
      <c r="G674" s="290"/>
      <c r="H674" s="310"/>
      <c r="I674" s="319"/>
      <c r="J674" s="320" t="s">
        <v>1173</v>
      </c>
      <c r="K674" s="321">
        <v>4179</v>
      </c>
      <c r="L674" s="322">
        <f t="shared" si="18"/>
        <v>4.1790000000000003</v>
      </c>
      <c r="M674" s="323"/>
      <c r="N674" s="322">
        <f t="shared" si="19"/>
        <v>1</v>
      </c>
      <c r="O674" s="324">
        <v>1</v>
      </c>
      <c r="P674" s="322" t="str">
        <f>IF(H674="","",VLOOKUP(H674,単重表!$C$6:'単重表'!$F$2502,3,FALSE))</f>
        <v/>
      </c>
      <c r="Q674" s="322"/>
      <c r="R674" s="321">
        <v>55.998600000000003</v>
      </c>
      <c r="S674" s="310"/>
      <c r="T674" s="310"/>
      <c r="U674" s="310"/>
      <c r="V674" s="310"/>
      <c r="W674" s="310"/>
      <c r="X674" s="310"/>
      <c r="Y674" s="310"/>
      <c r="Z674" s="310"/>
      <c r="AA674" s="310"/>
      <c r="AB674" s="310"/>
      <c r="AC674" s="310"/>
      <c r="AD674" s="310"/>
      <c r="AE674" s="310"/>
      <c r="AF674" s="310"/>
    </row>
    <row r="675" spans="1:32" s="285" customFormat="1" ht="22.5" customHeight="1">
      <c r="A675" s="316" t="s">
        <v>2865</v>
      </c>
      <c r="B675" s="310"/>
      <c r="C675" s="317" t="s">
        <v>2958</v>
      </c>
      <c r="D675" s="318"/>
      <c r="E675" s="317" t="s">
        <v>2494</v>
      </c>
      <c r="F675" s="318"/>
      <c r="G675" s="290"/>
      <c r="H675" s="310"/>
      <c r="I675" s="319"/>
      <c r="J675" s="320" t="s">
        <v>1173</v>
      </c>
      <c r="K675" s="321">
        <v>864</v>
      </c>
      <c r="L675" s="322">
        <f t="shared" si="18"/>
        <v>0.86399999999999999</v>
      </c>
      <c r="M675" s="323"/>
      <c r="N675" s="322">
        <f t="shared" si="19"/>
        <v>1</v>
      </c>
      <c r="O675" s="324">
        <v>2</v>
      </c>
      <c r="P675" s="322" t="str">
        <f>IF(H675="","",VLOOKUP(H675,単重表!$C$6:'単重表'!$F$2502,3,FALSE))</f>
        <v/>
      </c>
      <c r="Q675" s="322"/>
      <c r="R675" s="321">
        <v>23.155200000000001</v>
      </c>
      <c r="S675" s="310"/>
      <c r="T675" s="310"/>
      <c r="U675" s="310"/>
      <c r="V675" s="310"/>
      <c r="W675" s="310"/>
      <c r="X675" s="310"/>
      <c r="Y675" s="310"/>
      <c r="Z675" s="310"/>
      <c r="AA675" s="310"/>
      <c r="AB675" s="310"/>
      <c r="AC675" s="310"/>
      <c r="AD675" s="310"/>
      <c r="AE675" s="310"/>
      <c r="AF675" s="310"/>
    </row>
    <row r="676" spans="1:32" s="285" customFormat="1" ht="22.5" customHeight="1">
      <c r="A676" s="316" t="s">
        <v>2866</v>
      </c>
      <c r="B676" s="310"/>
      <c r="C676" s="317" t="s">
        <v>2958</v>
      </c>
      <c r="D676" s="318"/>
      <c r="E676" s="317" t="s">
        <v>2547</v>
      </c>
      <c r="F676" s="318"/>
      <c r="G676" s="290"/>
      <c r="H676" s="310"/>
      <c r="I676" s="319"/>
      <c r="J676" s="320" t="s">
        <v>1173</v>
      </c>
      <c r="K676" s="321">
        <v>4179</v>
      </c>
      <c r="L676" s="322">
        <f t="shared" si="18"/>
        <v>4.1790000000000003</v>
      </c>
      <c r="M676" s="323"/>
      <c r="N676" s="322">
        <f t="shared" si="19"/>
        <v>1</v>
      </c>
      <c r="O676" s="324">
        <v>1</v>
      </c>
      <c r="P676" s="322" t="str">
        <f>IF(H676="","",VLOOKUP(H676,単重表!$C$6:'単重表'!$F$2502,3,FALSE))</f>
        <v/>
      </c>
      <c r="Q676" s="322"/>
      <c r="R676" s="321">
        <v>55.998600000000003</v>
      </c>
      <c r="S676" s="310"/>
      <c r="T676" s="310"/>
      <c r="U676" s="310"/>
      <c r="V676" s="310"/>
      <c r="W676" s="310"/>
      <c r="X676" s="310"/>
      <c r="Y676" s="310"/>
      <c r="Z676" s="310"/>
      <c r="AA676" s="310"/>
      <c r="AB676" s="310"/>
      <c r="AC676" s="310"/>
      <c r="AD676" s="310"/>
      <c r="AE676" s="310"/>
      <c r="AF676" s="310"/>
    </row>
    <row r="677" spans="1:32" s="285" customFormat="1" ht="22.5" customHeight="1">
      <c r="A677" s="316" t="s">
        <v>2867</v>
      </c>
      <c r="B677" s="310"/>
      <c r="C677" s="317" t="s">
        <v>2958</v>
      </c>
      <c r="D677" s="318"/>
      <c r="E677" s="317" t="s">
        <v>2548</v>
      </c>
      <c r="F677" s="318"/>
      <c r="G677" s="290"/>
      <c r="H677" s="310"/>
      <c r="I677" s="319"/>
      <c r="J677" s="320" t="s">
        <v>1173</v>
      </c>
      <c r="K677" s="321">
        <v>4179</v>
      </c>
      <c r="L677" s="322">
        <f t="shared" si="18"/>
        <v>4.1790000000000003</v>
      </c>
      <c r="M677" s="323"/>
      <c r="N677" s="322">
        <f t="shared" si="19"/>
        <v>1</v>
      </c>
      <c r="O677" s="324">
        <v>1</v>
      </c>
      <c r="P677" s="322" t="str">
        <f>IF(H677="","",VLOOKUP(H677,単重表!$C$6:'単重表'!$F$2502,3,FALSE))</f>
        <v/>
      </c>
      <c r="Q677" s="322"/>
      <c r="R677" s="321">
        <v>55.998600000000003</v>
      </c>
      <c r="S677" s="310"/>
      <c r="T677" s="310"/>
      <c r="U677" s="310"/>
      <c r="V677" s="310"/>
      <c r="W677" s="310"/>
      <c r="X677" s="310"/>
      <c r="Y677" s="310"/>
      <c r="Z677" s="310"/>
      <c r="AA677" s="310"/>
      <c r="AB677" s="310"/>
      <c r="AC677" s="310"/>
      <c r="AD677" s="310"/>
      <c r="AE677" s="310"/>
      <c r="AF677" s="310"/>
    </row>
    <row r="678" spans="1:32" s="285" customFormat="1" ht="22.5" customHeight="1">
      <c r="A678" s="316" t="s">
        <v>2868</v>
      </c>
      <c r="B678" s="310"/>
      <c r="C678" s="317" t="s">
        <v>2958</v>
      </c>
      <c r="D678" s="318"/>
      <c r="E678" s="317" t="s">
        <v>2549</v>
      </c>
      <c r="F678" s="318"/>
      <c r="G678" s="290"/>
      <c r="H678" s="310"/>
      <c r="I678" s="319"/>
      <c r="J678" s="320" t="s">
        <v>1173</v>
      </c>
      <c r="K678" s="321">
        <v>4179</v>
      </c>
      <c r="L678" s="322">
        <f t="shared" si="18"/>
        <v>4.1790000000000003</v>
      </c>
      <c r="M678" s="323"/>
      <c r="N678" s="322">
        <f t="shared" si="19"/>
        <v>1</v>
      </c>
      <c r="O678" s="324">
        <v>1</v>
      </c>
      <c r="P678" s="322" t="str">
        <f>IF(H678="","",VLOOKUP(H678,単重表!$C$6:'単重表'!$F$2502,3,FALSE))</f>
        <v/>
      </c>
      <c r="Q678" s="322"/>
      <c r="R678" s="321">
        <v>55.998600000000003</v>
      </c>
      <c r="S678" s="310"/>
      <c r="T678" s="310"/>
      <c r="U678" s="310"/>
      <c r="V678" s="310"/>
      <c r="W678" s="310"/>
      <c r="X678" s="310"/>
      <c r="Y678" s="310"/>
      <c r="Z678" s="310"/>
      <c r="AA678" s="310"/>
      <c r="AB678" s="310"/>
      <c r="AC678" s="310"/>
      <c r="AD678" s="310"/>
      <c r="AE678" s="310"/>
      <c r="AF678" s="310"/>
    </row>
    <row r="679" spans="1:32" s="285" customFormat="1" ht="22.5" customHeight="1">
      <c r="A679" s="316" t="s">
        <v>2869</v>
      </c>
      <c r="B679" s="310"/>
      <c r="C679" s="317" t="s">
        <v>2958</v>
      </c>
      <c r="D679" s="318"/>
      <c r="E679" s="317" t="s">
        <v>2550</v>
      </c>
      <c r="F679" s="318"/>
      <c r="G679" s="290"/>
      <c r="H679" s="310"/>
      <c r="I679" s="319"/>
      <c r="J679" s="320" t="s">
        <v>1173</v>
      </c>
      <c r="K679" s="321">
        <v>4179</v>
      </c>
      <c r="L679" s="322">
        <f t="shared" si="18"/>
        <v>4.1790000000000003</v>
      </c>
      <c r="M679" s="323"/>
      <c r="N679" s="322">
        <f t="shared" si="19"/>
        <v>1</v>
      </c>
      <c r="O679" s="324">
        <v>1</v>
      </c>
      <c r="P679" s="322" t="str">
        <f>IF(H679="","",VLOOKUP(H679,単重表!$C$6:'単重表'!$F$2502,3,FALSE))</f>
        <v/>
      </c>
      <c r="Q679" s="322"/>
      <c r="R679" s="321">
        <v>55.998600000000003</v>
      </c>
      <c r="S679" s="310"/>
      <c r="T679" s="310"/>
      <c r="U679" s="310"/>
      <c r="V679" s="310"/>
      <c r="W679" s="310"/>
      <c r="X679" s="310"/>
      <c r="Y679" s="310"/>
      <c r="Z679" s="310"/>
      <c r="AA679" s="310"/>
      <c r="AB679" s="310"/>
      <c r="AC679" s="310"/>
      <c r="AD679" s="310"/>
      <c r="AE679" s="310"/>
      <c r="AF679" s="310"/>
    </row>
    <row r="680" spans="1:32" s="285" customFormat="1" ht="22.5" customHeight="1">
      <c r="A680" s="316" t="s">
        <v>2870</v>
      </c>
      <c r="B680" s="310"/>
      <c r="C680" s="317" t="s">
        <v>2958</v>
      </c>
      <c r="D680" s="318"/>
      <c r="E680" s="317" t="s">
        <v>2685</v>
      </c>
      <c r="F680" s="318"/>
      <c r="G680" s="290"/>
      <c r="H680" s="310"/>
      <c r="I680" s="319"/>
      <c r="J680" s="320" t="s">
        <v>1173</v>
      </c>
      <c r="K680" s="321">
        <v>4262</v>
      </c>
      <c r="L680" s="322">
        <f t="shared" si="18"/>
        <v>4.2619999999999996</v>
      </c>
      <c r="M680" s="323"/>
      <c r="N680" s="322">
        <f t="shared" si="19"/>
        <v>1</v>
      </c>
      <c r="O680" s="324">
        <v>1</v>
      </c>
      <c r="P680" s="322" t="str">
        <f>IF(H680="","",VLOOKUP(H680,単重表!$C$6:'単重表'!$F$2502,3,FALSE))</f>
        <v/>
      </c>
      <c r="Q680" s="322"/>
      <c r="R680" s="321">
        <v>57.110799999999998</v>
      </c>
      <c r="S680" s="310"/>
      <c r="T680" s="310"/>
      <c r="U680" s="310"/>
      <c r="V680" s="310"/>
      <c r="W680" s="310"/>
      <c r="X680" s="310"/>
      <c r="Y680" s="310"/>
      <c r="Z680" s="310"/>
      <c r="AA680" s="310"/>
      <c r="AB680" s="310"/>
      <c r="AC680" s="310"/>
      <c r="AD680" s="310"/>
      <c r="AE680" s="310"/>
      <c r="AF680" s="310"/>
    </row>
    <row r="681" spans="1:32" s="285" customFormat="1" ht="22.5" customHeight="1">
      <c r="A681" s="316" t="s">
        <v>2871</v>
      </c>
      <c r="B681" s="310"/>
      <c r="C681" s="317" t="s">
        <v>2958</v>
      </c>
      <c r="D681" s="318"/>
      <c r="E681" s="317" t="s">
        <v>2654</v>
      </c>
      <c r="F681" s="318"/>
      <c r="G681" s="290"/>
      <c r="H681" s="310"/>
      <c r="I681" s="319"/>
      <c r="J681" s="320" t="s">
        <v>441</v>
      </c>
      <c r="K681" s="321">
        <v>271.5</v>
      </c>
      <c r="L681" s="322">
        <f t="shared" si="18"/>
        <v>0.27150000000000002</v>
      </c>
      <c r="M681" s="323"/>
      <c r="N681" s="322">
        <f t="shared" si="19"/>
        <v>1</v>
      </c>
      <c r="O681" s="324">
        <v>1</v>
      </c>
      <c r="P681" s="322" t="str">
        <f>IF(H681="","",VLOOKUP(H681,単重表!$C$6:'単重表'!$F$2502,3,FALSE))</f>
        <v/>
      </c>
      <c r="Q681" s="322"/>
      <c r="R681" s="321">
        <v>3.0690360000000001</v>
      </c>
      <c r="S681" s="310"/>
      <c r="T681" s="310"/>
      <c r="U681" s="310"/>
      <c r="V681" s="310"/>
      <c r="W681" s="310"/>
      <c r="X681" s="310"/>
      <c r="Y681" s="310"/>
      <c r="Z681" s="310"/>
      <c r="AA681" s="310"/>
      <c r="AB681" s="310"/>
      <c r="AC681" s="310"/>
      <c r="AD681" s="310"/>
      <c r="AE681" s="310"/>
      <c r="AF681" s="310"/>
    </row>
    <row r="682" spans="1:32" s="285" customFormat="1" ht="22.5" customHeight="1">
      <c r="A682" s="316"/>
      <c r="B682" s="310"/>
      <c r="C682" s="317" t="s">
        <v>2958</v>
      </c>
      <c r="D682" s="318"/>
      <c r="E682" s="317" t="s">
        <v>2951</v>
      </c>
      <c r="F682" s="318"/>
      <c r="G682" s="290"/>
      <c r="H682" s="310"/>
      <c r="I682" s="319"/>
      <c r="J682" s="320" t="s">
        <v>2953</v>
      </c>
      <c r="K682" s="321"/>
      <c r="L682" s="322">
        <f t="shared" si="18"/>
        <v>1</v>
      </c>
      <c r="M682" s="323"/>
      <c r="N682" s="322">
        <f t="shared" si="19"/>
        <v>1</v>
      </c>
      <c r="O682" s="324">
        <v>1</v>
      </c>
      <c r="P682" s="322" t="str">
        <f>IF(H682="","",VLOOKUP(H682,単重表!$C$6:'単重表'!$F$2502,3,FALSE))</f>
        <v/>
      </c>
      <c r="Q682" s="322"/>
      <c r="R682" s="321"/>
      <c r="S682" s="310"/>
      <c r="T682" s="310"/>
      <c r="U682" s="310"/>
      <c r="V682" s="310"/>
      <c r="W682" s="310"/>
      <c r="X682" s="310"/>
      <c r="Y682" s="310"/>
      <c r="Z682" s="310"/>
      <c r="AA682" s="310"/>
      <c r="AB682" s="310"/>
      <c r="AC682" s="310"/>
      <c r="AD682" s="310"/>
      <c r="AE682" s="310"/>
      <c r="AF682" s="310"/>
    </row>
    <row r="683" spans="1:32" s="285" customFormat="1" ht="22.5" customHeight="1">
      <c r="A683" s="316"/>
      <c r="B683" s="310"/>
      <c r="C683" s="317"/>
      <c r="D683" s="318"/>
      <c r="E683" s="317"/>
      <c r="F683" s="318"/>
      <c r="G683" s="290"/>
      <c r="H683" s="310"/>
      <c r="I683" s="319"/>
      <c r="J683" s="320" t="str">
        <f>IF(H683="","",VLOOKUP(H683,単重表!$C$6:'単重表'!$F$2502,2,FALSE))</f>
        <v/>
      </c>
      <c r="K683" s="321"/>
      <c r="L683" s="322">
        <f t="shared" si="18"/>
        <v>1</v>
      </c>
      <c r="M683" s="323"/>
      <c r="N683" s="322">
        <f t="shared" si="19"/>
        <v>1</v>
      </c>
      <c r="O683" s="324">
        <v>87</v>
      </c>
      <c r="P683" s="322" t="str">
        <f>IF(H683="","",VLOOKUP(H683,単重表!$C$6:'単重表'!$F$2502,3,FALSE))</f>
        <v/>
      </c>
      <c r="Q683" s="322"/>
      <c r="R683" s="321">
        <v>3000</v>
      </c>
      <c r="S683" s="310"/>
      <c r="T683" s="310"/>
      <c r="U683" s="310"/>
      <c r="V683" s="310"/>
      <c r="W683" s="310"/>
      <c r="X683" s="310"/>
      <c r="Y683" s="310"/>
      <c r="Z683" s="310"/>
      <c r="AA683" s="310"/>
      <c r="AB683" s="310"/>
      <c r="AC683" s="310"/>
      <c r="AD683" s="310"/>
      <c r="AE683" s="310"/>
      <c r="AF683" s="310"/>
    </row>
    <row r="684" spans="1:32" s="285" customFormat="1" ht="22.5" customHeight="1">
      <c r="A684" s="310"/>
      <c r="B684" s="310"/>
      <c r="C684" s="317"/>
      <c r="D684" s="318"/>
      <c r="E684" s="317"/>
      <c r="F684" s="318"/>
      <c r="G684" s="290"/>
      <c r="H684" s="310"/>
      <c r="I684" s="319"/>
      <c r="J684" s="320" t="str">
        <f>IF(H684="","",VLOOKUP(H684,単重表!$C$6:'単重表'!$F$2502,2,FALSE))</f>
        <v/>
      </c>
      <c r="K684" s="321"/>
      <c r="L684" s="322">
        <f t="shared" si="18"/>
        <v>1</v>
      </c>
      <c r="M684" s="323"/>
      <c r="N684" s="322">
        <f t="shared" si="19"/>
        <v>1</v>
      </c>
      <c r="O684" s="324"/>
      <c r="P684" s="322" t="str">
        <f>IF(H684="","",VLOOKUP(H684,単重表!$C$6:'単重表'!$F$2502,3,FALSE))</f>
        <v/>
      </c>
      <c r="Q684" s="322"/>
      <c r="R684" s="321"/>
      <c r="S684" s="310"/>
      <c r="T684" s="310"/>
      <c r="U684" s="310"/>
      <c r="V684" s="310"/>
      <c r="W684" s="310"/>
      <c r="X684" s="310"/>
      <c r="Y684" s="310"/>
      <c r="Z684" s="310"/>
      <c r="AA684" s="310"/>
      <c r="AB684" s="310"/>
      <c r="AC684" s="310"/>
      <c r="AD684" s="310"/>
      <c r="AE684" s="310"/>
      <c r="AF684" s="310"/>
    </row>
    <row r="685" spans="1:32" s="285" customFormat="1" ht="22.5" customHeight="1">
      <c r="A685" s="310"/>
      <c r="B685" s="310"/>
      <c r="C685" s="317"/>
      <c r="D685" s="318"/>
      <c r="E685" s="317"/>
      <c r="F685" s="318"/>
      <c r="G685" s="290"/>
      <c r="H685" s="310"/>
      <c r="I685" s="319"/>
      <c r="J685" s="320" t="str">
        <f>IF(H685="","",VLOOKUP(H685,単重表!$C$6:'単重表'!$F$2502,2,FALSE))</f>
        <v/>
      </c>
      <c r="K685" s="321"/>
      <c r="L685" s="322">
        <f t="shared" si="18"/>
        <v>1</v>
      </c>
      <c r="M685" s="323"/>
      <c r="N685" s="322">
        <f t="shared" si="19"/>
        <v>1</v>
      </c>
      <c r="O685" s="324"/>
      <c r="P685" s="322" t="str">
        <f>IF(H685="","",VLOOKUP(H685,単重表!$C$6:'単重表'!$F$2502,3,FALSE))</f>
        <v/>
      </c>
      <c r="Q685" s="322"/>
      <c r="R685" s="321"/>
      <c r="S685" s="310"/>
      <c r="T685" s="310"/>
      <c r="U685" s="310"/>
      <c r="V685" s="310"/>
      <c r="W685" s="310"/>
      <c r="X685" s="310"/>
      <c r="Y685" s="310"/>
      <c r="Z685" s="310"/>
      <c r="AA685" s="310"/>
      <c r="AB685" s="310"/>
      <c r="AC685" s="310"/>
      <c r="AD685" s="310"/>
      <c r="AE685" s="310"/>
      <c r="AF685" s="310"/>
    </row>
    <row r="686" spans="1:32" s="285" customFormat="1" ht="22.5" customHeight="1">
      <c r="A686" s="310"/>
      <c r="B686" s="310"/>
      <c r="C686" s="317"/>
      <c r="D686" s="318"/>
      <c r="E686" s="317"/>
      <c r="F686" s="318"/>
      <c r="G686" s="290"/>
      <c r="H686" s="310"/>
      <c r="I686" s="319"/>
      <c r="J686" s="320" t="str">
        <f>IF(H686="","",VLOOKUP(H686,単重表!$C$6:'単重表'!$F$2502,2,FALSE))</f>
        <v/>
      </c>
      <c r="K686" s="321"/>
      <c r="L686" s="322">
        <f t="shared" si="18"/>
        <v>1</v>
      </c>
      <c r="M686" s="323"/>
      <c r="N686" s="322">
        <f t="shared" si="19"/>
        <v>1</v>
      </c>
      <c r="O686" s="324"/>
      <c r="P686" s="322" t="str">
        <f>IF(H686="","",VLOOKUP(H686,単重表!$C$6:'単重表'!$F$2502,3,FALSE))</f>
        <v/>
      </c>
      <c r="Q686" s="322"/>
      <c r="R686" s="321"/>
      <c r="S686" s="310"/>
      <c r="T686" s="310"/>
      <c r="U686" s="310"/>
      <c r="V686" s="310"/>
      <c r="W686" s="310"/>
      <c r="X686" s="310"/>
      <c r="Y686" s="310"/>
      <c r="Z686" s="310"/>
      <c r="AA686" s="310"/>
      <c r="AB686" s="310"/>
      <c r="AC686" s="310"/>
      <c r="AD686" s="310"/>
      <c r="AE686" s="310"/>
      <c r="AF686" s="310"/>
    </row>
    <row r="687" spans="1:32" s="285" customFormat="1" ht="22.5" customHeight="1">
      <c r="A687" s="310"/>
      <c r="B687" s="310"/>
      <c r="C687" s="317"/>
      <c r="D687" s="318"/>
      <c r="E687" s="317"/>
      <c r="F687" s="318"/>
      <c r="G687" s="290"/>
      <c r="H687" s="310"/>
      <c r="I687" s="319"/>
      <c r="J687" s="320" t="str">
        <f>IF(H687="","",VLOOKUP(H687,単重表!$C$6:'単重表'!$F$2502,2,FALSE))</f>
        <v/>
      </c>
      <c r="K687" s="321"/>
      <c r="L687" s="322">
        <f t="shared" si="18"/>
        <v>1</v>
      </c>
      <c r="M687" s="323"/>
      <c r="N687" s="322">
        <f t="shared" si="19"/>
        <v>1</v>
      </c>
      <c r="O687" s="324"/>
      <c r="P687" s="322" t="str">
        <f>IF(H687="","",VLOOKUP(H687,単重表!$C$6:'単重表'!$F$2502,3,FALSE))</f>
        <v/>
      </c>
      <c r="Q687" s="322"/>
      <c r="R687" s="321"/>
      <c r="S687" s="310"/>
      <c r="T687" s="310"/>
      <c r="U687" s="310"/>
      <c r="V687" s="310"/>
      <c r="W687" s="310"/>
      <c r="X687" s="310"/>
      <c r="Y687" s="310"/>
      <c r="Z687" s="310"/>
      <c r="AA687" s="310"/>
      <c r="AB687" s="310"/>
      <c r="AC687" s="310"/>
      <c r="AD687" s="310"/>
      <c r="AE687" s="310"/>
      <c r="AF687" s="310"/>
    </row>
    <row r="688" spans="1:32" s="285" customFormat="1" ht="22.5" customHeight="1">
      <c r="A688" s="310"/>
      <c r="B688" s="310"/>
      <c r="C688" s="317"/>
      <c r="D688" s="318"/>
      <c r="E688" s="317"/>
      <c r="F688" s="318"/>
      <c r="G688" s="290"/>
      <c r="H688" s="310"/>
      <c r="I688" s="319"/>
      <c r="J688" s="320" t="str">
        <f>IF(H688="","",VLOOKUP(H688,単重表!$C$6:'単重表'!$F$2502,2,FALSE))</f>
        <v/>
      </c>
      <c r="K688" s="321"/>
      <c r="L688" s="322">
        <f t="shared" si="18"/>
        <v>1</v>
      </c>
      <c r="M688" s="323"/>
      <c r="N688" s="322">
        <f t="shared" si="19"/>
        <v>1</v>
      </c>
      <c r="O688" s="324"/>
      <c r="P688" s="322" t="str">
        <f>IF(H688="","",VLOOKUP(H688,単重表!$C$6:'単重表'!$F$2502,3,FALSE))</f>
        <v/>
      </c>
      <c r="Q688" s="322"/>
      <c r="R688" s="321"/>
      <c r="S688" s="310"/>
      <c r="T688" s="310"/>
      <c r="U688" s="310"/>
      <c r="V688" s="310"/>
      <c r="W688" s="310"/>
      <c r="X688" s="310"/>
      <c r="Y688" s="310"/>
      <c r="Z688" s="310"/>
      <c r="AA688" s="310"/>
      <c r="AB688" s="310"/>
      <c r="AC688" s="310"/>
      <c r="AD688" s="310"/>
      <c r="AE688" s="310"/>
      <c r="AF688" s="310"/>
    </row>
    <row r="689" spans="1:32" s="285" customFormat="1" ht="22.5" customHeight="1">
      <c r="A689" s="310"/>
      <c r="B689" s="310"/>
      <c r="C689" s="317"/>
      <c r="D689" s="318"/>
      <c r="E689" s="317"/>
      <c r="F689" s="318"/>
      <c r="G689" s="290"/>
      <c r="H689" s="310"/>
      <c r="I689" s="319"/>
      <c r="J689" s="320" t="str">
        <f>IF(H689="","",VLOOKUP(H689,単重表!$C$6:'単重表'!$F$2502,2,FALSE))</f>
        <v/>
      </c>
      <c r="K689" s="321"/>
      <c r="L689" s="322">
        <f t="shared" si="18"/>
        <v>1</v>
      </c>
      <c r="M689" s="323"/>
      <c r="N689" s="322">
        <f t="shared" si="19"/>
        <v>1</v>
      </c>
      <c r="O689" s="324"/>
      <c r="P689" s="322" t="str">
        <f>IF(H689="","",VLOOKUP(H689,単重表!$C$6:'単重表'!$F$2502,3,FALSE))</f>
        <v/>
      </c>
      <c r="Q689" s="322"/>
      <c r="R689" s="321"/>
      <c r="S689" s="310"/>
      <c r="T689" s="310"/>
      <c r="U689" s="310"/>
      <c r="V689" s="310"/>
      <c r="W689" s="310"/>
      <c r="X689" s="310"/>
      <c r="Y689" s="310"/>
      <c r="Z689" s="310"/>
      <c r="AA689" s="310"/>
      <c r="AB689" s="310"/>
      <c r="AC689" s="310"/>
      <c r="AD689" s="310"/>
      <c r="AE689" s="310"/>
      <c r="AF689" s="310"/>
    </row>
    <row r="690" spans="1:32" s="285" customFormat="1" ht="22.5" customHeight="1">
      <c r="A690" s="310"/>
      <c r="B690" s="310"/>
      <c r="C690" s="317"/>
      <c r="D690" s="318"/>
      <c r="E690" s="317"/>
      <c r="F690" s="318"/>
      <c r="G690" s="290"/>
      <c r="H690" s="310"/>
      <c r="I690" s="319"/>
      <c r="J690" s="320" t="str">
        <f>IF(H690="","",VLOOKUP(H690,単重表!$C$6:'単重表'!$F$2502,2,FALSE))</f>
        <v/>
      </c>
      <c r="K690" s="321"/>
      <c r="L690" s="322">
        <f t="shared" si="18"/>
        <v>1</v>
      </c>
      <c r="M690" s="323"/>
      <c r="N690" s="322">
        <f t="shared" si="19"/>
        <v>1</v>
      </c>
      <c r="O690" s="324"/>
      <c r="P690" s="322" t="str">
        <f>IF(H690="","",VLOOKUP(H690,単重表!$C$6:'単重表'!$F$2502,3,FALSE))</f>
        <v/>
      </c>
      <c r="Q690" s="322"/>
      <c r="R690" s="321"/>
      <c r="S690" s="310"/>
      <c r="T690" s="310"/>
      <c r="U690" s="310"/>
      <c r="V690" s="310"/>
      <c r="W690" s="310"/>
      <c r="X690" s="310"/>
      <c r="Y690" s="310"/>
      <c r="Z690" s="310"/>
      <c r="AA690" s="310"/>
      <c r="AB690" s="310"/>
      <c r="AC690" s="310"/>
      <c r="AD690" s="310"/>
      <c r="AE690" s="310"/>
      <c r="AF690" s="310"/>
    </row>
    <row r="691" spans="1:32" s="285" customFormat="1" ht="22.5" customHeight="1">
      <c r="A691" s="310"/>
      <c r="B691" s="310"/>
      <c r="C691" s="317"/>
      <c r="D691" s="318"/>
      <c r="E691" s="317"/>
      <c r="F691" s="318"/>
      <c r="G691" s="290"/>
      <c r="H691" s="310"/>
      <c r="I691" s="319"/>
      <c r="J691" s="320" t="str">
        <f>IF(H691="","",VLOOKUP(H691,単重表!$C$6:'単重表'!$F$2502,2,FALSE))</f>
        <v/>
      </c>
      <c r="K691" s="321"/>
      <c r="L691" s="322">
        <f t="shared" si="18"/>
        <v>1</v>
      </c>
      <c r="M691" s="323"/>
      <c r="N691" s="322">
        <f t="shared" si="19"/>
        <v>1</v>
      </c>
      <c r="O691" s="324"/>
      <c r="P691" s="322" t="str">
        <f>IF(H691="","",VLOOKUP(H691,単重表!$C$6:'単重表'!$F$2502,3,FALSE))</f>
        <v/>
      </c>
      <c r="Q691" s="322"/>
      <c r="R691" s="321"/>
      <c r="S691" s="310"/>
      <c r="T691" s="310"/>
      <c r="U691" s="310"/>
      <c r="V691" s="310"/>
      <c r="W691" s="310"/>
      <c r="X691" s="310"/>
      <c r="Y691" s="310"/>
      <c r="Z691" s="310"/>
      <c r="AA691" s="310"/>
      <c r="AB691" s="310"/>
      <c r="AC691" s="310"/>
      <c r="AD691" s="310"/>
      <c r="AE691" s="310"/>
      <c r="AF691" s="310"/>
    </row>
    <row r="692" spans="1:32" s="285" customFormat="1" ht="22.5" customHeight="1">
      <c r="A692" s="310"/>
      <c r="B692" s="310"/>
      <c r="C692" s="317"/>
      <c r="D692" s="318"/>
      <c r="E692" s="317"/>
      <c r="F692" s="318"/>
      <c r="G692" s="290"/>
      <c r="H692" s="310"/>
      <c r="I692" s="319"/>
      <c r="J692" s="320" t="str">
        <f>IF(H692="","",VLOOKUP(H692,単重表!$C$6:'単重表'!$F$2502,2,FALSE))</f>
        <v/>
      </c>
      <c r="K692" s="321"/>
      <c r="L692" s="322">
        <f t="shared" si="18"/>
        <v>1</v>
      </c>
      <c r="M692" s="323"/>
      <c r="N692" s="322">
        <f t="shared" si="19"/>
        <v>1</v>
      </c>
      <c r="O692" s="324"/>
      <c r="P692" s="322" t="str">
        <f>IF(H692="","",VLOOKUP(H692,単重表!$C$6:'単重表'!$F$2502,3,FALSE))</f>
        <v/>
      </c>
      <c r="Q692" s="322"/>
      <c r="R692" s="321"/>
      <c r="S692" s="310"/>
      <c r="T692" s="310"/>
      <c r="U692" s="310"/>
      <c r="V692" s="310"/>
      <c r="W692" s="310"/>
      <c r="X692" s="310"/>
      <c r="Y692" s="310"/>
      <c r="Z692" s="310"/>
      <c r="AA692" s="310"/>
      <c r="AB692" s="310"/>
      <c r="AC692" s="310"/>
      <c r="AD692" s="310"/>
      <c r="AE692" s="310"/>
      <c r="AF692" s="310"/>
    </row>
    <row r="693" spans="1:32" s="285" customFormat="1" ht="22.5" customHeight="1">
      <c r="A693" s="310"/>
      <c r="B693" s="310"/>
      <c r="C693" s="317"/>
      <c r="D693" s="318"/>
      <c r="E693" s="317"/>
      <c r="F693" s="318"/>
      <c r="G693" s="290"/>
      <c r="H693" s="310"/>
      <c r="I693" s="319"/>
      <c r="J693" s="320" t="str">
        <f>IF(H693="","",VLOOKUP(H693,単重表!$C$6:'単重表'!$F$2502,2,FALSE))</f>
        <v/>
      </c>
      <c r="K693" s="321"/>
      <c r="L693" s="322">
        <f t="shared" si="18"/>
        <v>1</v>
      </c>
      <c r="M693" s="323"/>
      <c r="N693" s="322">
        <f t="shared" si="19"/>
        <v>1</v>
      </c>
      <c r="O693" s="324"/>
      <c r="P693" s="322" t="str">
        <f>IF(H693="","",VLOOKUP(H693,単重表!$C$6:'単重表'!$F$2502,3,FALSE))</f>
        <v/>
      </c>
      <c r="Q693" s="322"/>
      <c r="R693" s="321"/>
      <c r="S693" s="310"/>
      <c r="T693" s="310"/>
      <c r="U693" s="310"/>
      <c r="V693" s="310"/>
      <c r="W693" s="310"/>
      <c r="X693" s="310"/>
      <c r="Y693" s="310"/>
      <c r="Z693" s="310"/>
      <c r="AA693" s="310"/>
      <c r="AB693" s="310"/>
      <c r="AC693" s="310"/>
      <c r="AD693" s="310"/>
      <c r="AE693" s="310"/>
      <c r="AF693" s="310"/>
    </row>
    <row r="694" spans="1:32" s="285" customFormat="1" ht="22.5" customHeight="1">
      <c r="A694" s="310"/>
      <c r="B694" s="310"/>
      <c r="C694" s="317"/>
      <c r="D694" s="318"/>
      <c r="E694" s="317"/>
      <c r="F694" s="318"/>
      <c r="G694" s="290"/>
      <c r="H694" s="310"/>
      <c r="I694" s="319"/>
      <c r="J694" s="320" t="str">
        <f>IF(H694="","",VLOOKUP(H694,単重表!$C$6:'単重表'!$F$2502,2,FALSE))</f>
        <v/>
      </c>
      <c r="K694" s="321"/>
      <c r="L694" s="322">
        <f t="shared" si="18"/>
        <v>1</v>
      </c>
      <c r="M694" s="323"/>
      <c r="N694" s="322">
        <f t="shared" si="19"/>
        <v>1</v>
      </c>
      <c r="O694" s="324"/>
      <c r="P694" s="322" t="str">
        <f>IF(H694="","",VLOOKUP(H694,単重表!$C$6:'単重表'!$F$2502,3,FALSE))</f>
        <v/>
      </c>
      <c r="Q694" s="322"/>
      <c r="R694" s="321"/>
      <c r="S694" s="310"/>
      <c r="T694" s="310"/>
      <c r="U694" s="310"/>
      <c r="V694" s="310"/>
      <c r="W694" s="310"/>
      <c r="X694" s="310"/>
      <c r="Y694" s="310"/>
      <c r="Z694" s="310"/>
      <c r="AA694" s="310"/>
      <c r="AB694" s="310"/>
      <c r="AC694" s="310"/>
      <c r="AD694" s="310"/>
      <c r="AE694" s="310"/>
      <c r="AF694" s="310"/>
    </row>
    <row r="695" spans="1:32" s="285" customFormat="1" ht="22.5" customHeight="1">
      <c r="A695" s="316"/>
      <c r="B695" s="310"/>
      <c r="C695" s="317"/>
      <c r="D695" s="318"/>
      <c r="E695" s="317"/>
      <c r="F695" s="318"/>
      <c r="G695" s="290"/>
      <c r="H695" s="310"/>
      <c r="I695" s="319"/>
      <c r="J695" s="320"/>
      <c r="K695" s="321"/>
      <c r="L695" s="322"/>
      <c r="M695" s="323"/>
      <c r="N695" s="322"/>
      <c r="O695" s="324"/>
      <c r="P695" s="322"/>
      <c r="Q695" s="322"/>
      <c r="R695" s="321"/>
      <c r="S695" s="310"/>
      <c r="T695" s="310"/>
      <c r="U695" s="310"/>
      <c r="V695" s="310"/>
      <c r="W695" s="310"/>
      <c r="X695" s="310"/>
      <c r="Y695" s="310"/>
      <c r="Z695" s="310"/>
      <c r="AA695" s="310"/>
      <c r="AB695" s="310"/>
      <c r="AC695" s="310"/>
      <c r="AD695" s="310"/>
      <c r="AE695" s="310"/>
      <c r="AF695" s="310"/>
    </row>
    <row r="696" spans="1:32" s="285" customFormat="1" ht="22.5" customHeight="1">
      <c r="A696" s="316"/>
      <c r="B696" s="310"/>
      <c r="C696" s="317"/>
      <c r="D696" s="318"/>
      <c r="E696" s="317"/>
      <c r="F696" s="318"/>
      <c r="G696" s="290"/>
      <c r="H696" s="310"/>
      <c r="I696" s="319"/>
      <c r="J696" s="320"/>
      <c r="K696" s="321"/>
      <c r="L696" s="322"/>
      <c r="M696" s="323"/>
      <c r="N696" s="322"/>
      <c r="O696" s="324"/>
      <c r="P696" s="322"/>
      <c r="Q696" s="322"/>
      <c r="R696" s="321"/>
      <c r="S696" s="310"/>
      <c r="T696" s="310"/>
      <c r="U696" s="310"/>
      <c r="V696" s="310"/>
      <c r="W696" s="310"/>
      <c r="X696" s="310"/>
      <c r="Y696" s="310"/>
      <c r="Z696" s="310"/>
      <c r="AA696" s="310"/>
      <c r="AB696" s="310"/>
      <c r="AC696" s="310"/>
      <c r="AD696" s="310"/>
      <c r="AE696" s="310"/>
      <c r="AF696" s="310"/>
    </row>
    <row r="697" spans="1:32" s="285" customFormat="1" ht="22.5" customHeight="1">
      <c r="A697" s="316"/>
      <c r="B697" s="310"/>
      <c r="C697" s="317"/>
      <c r="D697" s="318"/>
      <c r="E697" s="317"/>
      <c r="F697" s="318"/>
      <c r="G697" s="290"/>
      <c r="H697" s="310"/>
      <c r="I697" s="319"/>
      <c r="J697" s="320"/>
      <c r="K697" s="321"/>
      <c r="L697" s="322"/>
      <c r="M697" s="323"/>
      <c r="N697" s="322"/>
      <c r="O697" s="324"/>
      <c r="P697" s="322"/>
      <c r="Q697" s="322"/>
      <c r="R697" s="321"/>
      <c r="S697" s="310"/>
      <c r="T697" s="310"/>
      <c r="U697" s="310"/>
      <c r="V697" s="310"/>
      <c r="W697" s="310"/>
      <c r="X697" s="310"/>
      <c r="Y697" s="310"/>
      <c r="Z697" s="310"/>
      <c r="AA697" s="310"/>
      <c r="AB697" s="310"/>
      <c r="AC697" s="310"/>
      <c r="AD697" s="310"/>
      <c r="AE697" s="310"/>
      <c r="AF697" s="310"/>
    </row>
    <row r="698" spans="1:32" s="285" customFormat="1" ht="22.5" customHeight="1">
      <c r="A698" s="316"/>
      <c r="B698" s="310"/>
      <c r="C698" s="317"/>
      <c r="D698" s="318"/>
      <c r="E698" s="317"/>
      <c r="F698" s="318"/>
      <c r="G698" s="290"/>
      <c r="H698" s="310"/>
      <c r="I698" s="319"/>
      <c r="J698" s="320"/>
      <c r="K698" s="321"/>
      <c r="L698" s="322"/>
      <c r="M698" s="323"/>
      <c r="N698" s="322"/>
      <c r="O698" s="324"/>
      <c r="P698" s="322"/>
      <c r="Q698" s="322"/>
      <c r="R698" s="321"/>
      <c r="S698" s="310"/>
      <c r="T698" s="310"/>
      <c r="U698" s="310"/>
      <c r="V698" s="310"/>
      <c r="W698" s="310"/>
      <c r="X698" s="310"/>
      <c r="Y698" s="310"/>
      <c r="Z698" s="310"/>
      <c r="AA698" s="310"/>
      <c r="AB698" s="310"/>
      <c r="AC698" s="310"/>
      <c r="AD698" s="310"/>
      <c r="AE698" s="310"/>
      <c r="AF698" s="310"/>
    </row>
    <row r="699" spans="1:32" s="285" customFormat="1" ht="22.5" customHeight="1">
      <c r="A699" s="316"/>
      <c r="B699" s="310"/>
      <c r="C699" s="317"/>
      <c r="D699" s="318"/>
      <c r="E699" s="317"/>
      <c r="F699" s="318"/>
      <c r="G699" s="290"/>
      <c r="H699" s="310"/>
      <c r="I699" s="319"/>
      <c r="J699" s="320"/>
      <c r="K699" s="321"/>
      <c r="L699" s="322"/>
      <c r="M699" s="323"/>
      <c r="N699" s="322"/>
      <c r="O699" s="324"/>
      <c r="P699" s="322"/>
      <c r="Q699" s="322"/>
      <c r="R699" s="321"/>
      <c r="S699" s="310"/>
      <c r="T699" s="310"/>
      <c r="U699" s="310"/>
      <c r="V699" s="310"/>
      <c r="W699" s="310"/>
      <c r="X699" s="310"/>
      <c r="Y699" s="310"/>
      <c r="Z699" s="310"/>
      <c r="AA699" s="310"/>
      <c r="AB699" s="310"/>
      <c r="AC699" s="310"/>
      <c r="AD699" s="310"/>
      <c r="AE699" s="310"/>
      <c r="AF699" s="310"/>
    </row>
    <row r="700" spans="1:32" s="285" customFormat="1" ht="22.5" customHeight="1">
      <c r="A700" s="316"/>
      <c r="B700" s="310"/>
      <c r="C700" s="317"/>
      <c r="D700" s="318"/>
      <c r="E700" s="317"/>
      <c r="F700" s="318"/>
      <c r="G700" s="290"/>
      <c r="H700" s="310"/>
      <c r="I700" s="319"/>
      <c r="J700" s="320"/>
      <c r="K700" s="321"/>
      <c r="L700" s="322"/>
      <c r="M700" s="323"/>
      <c r="N700" s="322"/>
      <c r="O700" s="324"/>
      <c r="P700" s="322"/>
      <c r="Q700" s="322"/>
      <c r="R700" s="321"/>
      <c r="S700" s="310"/>
      <c r="T700" s="310"/>
      <c r="U700" s="310"/>
      <c r="V700" s="310"/>
      <c r="W700" s="310"/>
      <c r="X700" s="310"/>
      <c r="Y700" s="310"/>
      <c r="Z700" s="310"/>
      <c r="AA700" s="310"/>
      <c r="AB700" s="310"/>
      <c r="AC700" s="310"/>
      <c r="AD700" s="310"/>
      <c r="AE700" s="310"/>
      <c r="AF700" s="310"/>
    </row>
    <row r="701" spans="1:32" s="285" customFormat="1" ht="22.5" customHeight="1">
      <c r="A701" s="316"/>
      <c r="B701" s="310"/>
      <c r="C701" s="317"/>
      <c r="D701" s="318"/>
      <c r="E701" s="317"/>
      <c r="F701" s="318"/>
      <c r="G701" s="290"/>
      <c r="H701" s="310"/>
      <c r="I701" s="319"/>
      <c r="J701" s="320"/>
      <c r="K701" s="321"/>
      <c r="L701" s="322"/>
      <c r="M701" s="323"/>
      <c r="N701" s="322"/>
      <c r="O701" s="324"/>
      <c r="P701" s="322"/>
      <c r="Q701" s="322"/>
      <c r="R701" s="321"/>
      <c r="S701" s="310"/>
      <c r="T701" s="310"/>
      <c r="U701" s="310"/>
      <c r="V701" s="310"/>
      <c r="W701" s="310"/>
      <c r="X701" s="310"/>
      <c r="Y701" s="310"/>
      <c r="Z701" s="310"/>
      <c r="AA701" s="310"/>
      <c r="AB701" s="310"/>
      <c r="AC701" s="310"/>
      <c r="AD701" s="310"/>
      <c r="AE701" s="310"/>
      <c r="AF701" s="310"/>
    </row>
    <row r="702" spans="1:32" s="285" customFormat="1" ht="22.5" customHeight="1">
      <c r="A702" s="316"/>
      <c r="B702" s="310"/>
      <c r="C702" s="317"/>
      <c r="D702" s="318"/>
      <c r="E702" s="317"/>
      <c r="F702" s="318"/>
      <c r="G702" s="290"/>
      <c r="H702" s="310"/>
      <c r="I702" s="319"/>
      <c r="J702" s="320"/>
      <c r="K702" s="321"/>
      <c r="L702" s="322"/>
      <c r="M702" s="323"/>
      <c r="N702" s="322"/>
      <c r="O702" s="324"/>
      <c r="P702" s="322"/>
      <c r="Q702" s="322"/>
      <c r="R702" s="321"/>
      <c r="S702" s="310"/>
      <c r="T702" s="310"/>
      <c r="U702" s="310"/>
      <c r="V702" s="310"/>
      <c r="W702" s="310"/>
      <c r="X702" s="310"/>
      <c r="Y702" s="310"/>
      <c r="Z702" s="310"/>
      <c r="AA702" s="310"/>
      <c r="AB702" s="310"/>
      <c r="AC702" s="310"/>
      <c r="AD702" s="310"/>
      <c r="AE702" s="310"/>
      <c r="AF702" s="310"/>
    </row>
    <row r="703" spans="1:32" s="285" customFormat="1" ht="22.5" customHeight="1">
      <c r="A703" s="316"/>
      <c r="B703" s="310"/>
      <c r="C703" s="317"/>
      <c r="D703" s="318"/>
      <c r="E703" s="317"/>
      <c r="F703" s="318"/>
      <c r="G703" s="290"/>
      <c r="H703" s="310"/>
      <c r="I703" s="319"/>
      <c r="J703" s="320"/>
      <c r="K703" s="321"/>
      <c r="L703" s="322"/>
      <c r="M703" s="323"/>
      <c r="N703" s="322"/>
      <c r="O703" s="324"/>
      <c r="P703" s="322"/>
      <c r="Q703" s="322"/>
      <c r="R703" s="321"/>
      <c r="S703" s="310"/>
      <c r="T703" s="310"/>
      <c r="U703" s="310"/>
      <c r="V703" s="310"/>
      <c r="W703" s="310"/>
      <c r="X703" s="310"/>
      <c r="Y703" s="310"/>
      <c r="Z703" s="310"/>
      <c r="AA703" s="310"/>
      <c r="AB703" s="310"/>
      <c r="AC703" s="310"/>
      <c r="AD703" s="310"/>
      <c r="AE703" s="310"/>
      <c r="AF703" s="310"/>
    </row>
    <row r="704" spans="1:32" s="285" customFormat="1" ht="22.5" customHeight="1">
      <c r="A704" s="316"/>
      <c r="B704" s="310"/>
      <c r="C704" s="317"/>
      <c r="D704" s="318"/>
      <c r="E704" s="317"/>
      <c r="F704" s="318"/>
      <c r="G704" s="290"/>
      <c r="H704" s="310"/>
      <c r="I704" s="319"/>
      <c r="J704" s="320"/>
      <c r="K704" s="321"/>
      <c r="L704" s="322"/>
      <c r="M704" s="323"/>
      <c r="N704" s="322"/>
      <c r="O704" s="324"/>
      <c r="P704" s="322"/>
      <c r="Q704" s="322"/>
      <c r="R704" s="321"/>
      <c r="S704" s="310"/>
      <c r="T704" s="310"/>
      <c r="U704" s="310"/>
      <c r="V704" s="310"/>
      <c r="W704" s="310"/>
      <c r="X704" s="310"/>
      <c r="Y704" s="310"/>
      <c r="Z704" s="310"/>
      <c r="AA704" s="310"/>
      <c r="AB704" s="310"/>
      <c r="AC704" s="310"/>
      <c r="AD704" s="310"/>
      <c r="AE704" s="310"/>
      <c r="AF704" s="310"/>
    </row>
    <row r="705" spans="1:32" s="285" customFormat="1" ht="22.5" customHeight="1">
      <c r="A705" s="316"/>
      <c r="B705" s="310"/>
      <c r="C705" s="317"/>
      <c r="D705" s="318"/>
      <c r="E705" s="317"/>
      <c r="F705" s="318"/>
      <c r="G705" s="290"/>
      <c r="H705" s="310"/>
      <c r="I705" s="319"/>
      <c r="J705" s="320"/>
      <c r="K705" s="321"/>
      <c r="L705" s="322"/>
      <c r="M705" s="323"/>
      <c r="N705" s="322"/>
      <c r="O705" s="324"/>
      <c r="P705" s="322"/>
      <c r="Q705" s="322"/>
      <c r="R705" s="321"/>
      <c r="S705" s="310"/>
      <c r="T705" s="310"/>
      <c r="U705" s="310"/>
      <c r="V705" s="310"/>
      <c r="W705" s="310"/>
      <c r="X705" s="310"/>
      <c r="Y705" s="310"/>
      <c r="Z705" s="310"/>
      <c r="AA705" s="310"/>
      <c r="AB705" s="310"/>
      <c r="AC705" s="310"/>
      <c r="AD705" s="310"/>
      <c r="AE705" s="310"/>
      <c r="AF705" s="310"/>
    </row>
    <row r="706" spans="1:32" s="285" customFormat="1" ht="22.5" customHeight="1">
      <c r="A706" s="316"/>
      <c r="B706" s="310"/>
      <c r="C706" s="317"/>
      <c r="D706" s="318"/>
      <c r="E706" s="317"/>
      <c r="F706" s="318"/>
      <c r="G706" s="290"/>
      <c r="H706" s="310"/>
      <c r="I706" s="319"/>
      <c r="J706" s="320"/>
      <c r="K706" s="321"/>
      <c r="L706" s="322"/>
      <c r="M706" s="323"/>
      <c r="N706" s="322"/>
      <c r="O706" s="324"/>
      <c r="P706" s="322"/>
      <c r="Q706" s="322"/>
      <c r="R706" s="321"/>
      <c r="S706" s="310"/>
      <c r="T706" s="310"/>
      <c r="U706" s="310"/>
      <c r="V706" s="310"/>
      <c r="W706" s="310"/>
      <c r="X706" s="310"/>
      <c r="Y706" s="310"/>
      <c r="Z706" s="310"/>
      <c r="AA706" s="310"/>
      <c r="AB706" s="310"/>
      <c r="AC706" s="310"/>
      <c r="AD706" s="310"/>
      <c r="AE706" s="310"/>
      <c r="AF706" s="310"/>
    </row>
    <row r="707" spans="1:32" s="285" customFormat="1" ht="22.5" customHeight="1">
      <c r="A707" s="316"/>
      <c r="B707" s="310"/>
      <c r="C707" s="317"/>
      <c r="D707" s="318"/>
      <c r="E707" s="317"/>
      <c r="F707" s="318"/>
      <c r="G707" s="290"/>
      <c r="H707" s="310"/>
      <c r="I707" s="319"/>
      <c r="J707" s="320"/>
      <c r="K707" s="321"/>
      <c r="L707" s="322"/>
      <c r="M707" s="323"/>
      <c r="N707" s="322"/>
      <c r="O707" s="324"/>
      <c r="P707" s="322"/>
      <c r="Q707" s="322"/>
      <c r="R707" s="321"/>
      <c r="S707" s="310"/>
      <c r="T707" s="310"/>
      <c r="U707" s="310"/>
      <c r="V707" s="310"/>
      <c r="W707" s="310"/>
      <c r="X707" s="310"/>
      <c r="Y707" s="310"/>
      <c r="Z707" s="310"/>
      <c r="AA707" s="310"/>
      <c r="AB707" s="310"/>
      <c r="AC707" s="310"/>
      <c r="AD707" s="310"/>
      <c r="AE707" s="310"/>
      <c r="AF707" s="310"/>
    </row>
    <row r="708" spans="1:32" s="285" customFormat="1" ht="22.5" customHeight="1">
      <c r="A708" s="316"/>
      <c r="B708" s="310"/>
      <c r="C708" s="317"/>
      <c r="D708" s="318"/>
      <c r="E708" s="317"/>
      <c r="F708" s="318"/>
      <c r="G708" s="290"/>
      <c r="H708" s="310"/>
      <c r="I708" s="319"/>
      <c r="J708" s="320"/>
      <c r="K708" s="321"/>
      <c r="L708" s="322"/>
      <c r="M708" s="323"/>
      <c r="N708" s="322"/>
      <c r="O708" s="324"/>
      <c r="P708" s="322"/>
      <c r="Q708" s="322"/>
      <c r="R708" s="321"/>
      <c r="S708" s="310"/>
      <c r="T708" s="310"/>
      <c r="U708" s="310"/>
      <c r="V708" s="310"/>
      <c r="W708" s="310"/>
      <c r="X708" s="310"/>
      <c r="Y708" s="310"/>
      <c r="Z708" s="310"/>
      <c r="AA708" s="310"/>
      <c r="AB708" s="310"/>
      <c r="AC708" s="310"/>
      <c r="AD708" s="310"/>
      <c r="AE708" s="310"/>
      <c r="AF708" s="310"/>
    </row>
    <row r="709" spans="1:32" s="285" customFormat="1" ht="22.5" customHeight="1">
      <c r="A709" s="316"/>
      <c r="B709" s="310"/>
      <c r="C709" s="317"/>
      <c r="D709" s="318"/>
      <c r="E709" s="317"/>
      <c r="F709" s="318"/>
      <c r="G709" s="290"/>
      <c r="H709" s="310"/>
      <c r="I709" s="319"/>
      <c r="J709" s="320"/>
      <c r="K709" s="321"/>
      <c r="L709" s="322"/>
      <c r="M709" s="323"/>
      <c r="N709" s="322"/>
      <c r="O709" s="324"/>
      <c r="P709" s="322"/>
      <c r="Q709" s="322"/>
      <c r="R709" s="321"/>
      <c r="S709" s="310"/>
      <c r="T709" s="310"/>
      <c r="U709" s="310"/>
      <c r="V709" s="310"/>
      <c r="W709" s="310"/>
      <c r="X709" s="310"/>
      <c r="Y709" s="310"/>
      <c r="Z709" s="310"/>
      <c r="AA709" s="310"/>
      <c r="AB709" s="310"/>
      <c r="AC709" s="310"/>
      <c r="AD709" s="310"/>
      <c r="AE709" s="310"/>
      <c r="AF709" s="310"/>
    </row>
    <row r="710" spans="1:32" s="285" customFormat="1" ht="22.5" customHeight="1">
      <c r="A710" s="316"/>
      <c r="B710" s="310"/>
      <c r="C710" s="317"/>
      <c r="D710" s="318"/>
      <c r="E710" s="317"/>
      <c r="F710" s="318"/>
      <c r="G710" s="290"/>
      <c r="H710" s="310"/>
      <c r="I710" s="319"/>
      <c r="J710" s="320"/>
      <c r="K710" s="321"/>
      <c r="L710" s="322"/>
      <c r="M710" s="323"/>
      <c r="N710" s="322"/>
      <c r="O710" s="324"/>
      <c r="P710" s="322"/>
      <c r="Q710" s="322"/>
      <c r="R710" s="321"/>
      <c r="S710" s="310"/>
      <c r="T710" s="310"/>
      <c r="U710" s="310"/>
      <c r="V710" s="310"/>
      <c r="W710" s="310"/>
      <c r="X710" s="310"/>
      <c r="Y710" s="310"/>
      <c r="Z710" s="310"/>
      <c r="AA710" s="310"/>
      <c r="AB710" s="310"/>
      <c r="AC710" s="310"/>
      <c r="AD710" s="310"/>
      <c r="AE710" s="310"/>
      <c r="AF710" s="310"/>
    </row>
    <row r="711" spans="1:32" s="285" customFormat="1" ht="22.5" customHeight="1">
      <c r="A711" s="316"/>
      <c r="B711" s="310"/>
      <c r="C711" s="317"/>
      <c r="D711" s="318"/>
      <c r="E711" s="317"/>
      <c r="F711" s="318"/>
      <c r="G711" s="290"/>
      <c r="H711" s="310"/>
      <c r="I711" s="319"/>
      <c r="J711" s="320"/>
      <c r="K711" s="321"/>
      <c r="L711" s="322"/>
      <c r="M711" s="323"/>
      <c r="N711" s="322"/>
      <c r="O711" s="324"/>
      <c r="P711" s="322"/>
      <c r="Q711" s="322"/>
      <c r="R711" s="321"/>
      <c r="S711" s="310"/>
      <c r="T711" s="310"/>
      <c r="U711" s="310"/>
      <c r="V711" s="310"/>
      <c r="W711" s="310"/>
      <c r="X711" s="310"/>
      <c r="Y711" s="310"/>
      <c r="Z711" s="310"/>
      <c r="AA711" s="310"/>
      <c r="AB711" s="310"/>
      <c r="AC711" s="310"/>
      <c r="AD711" s="310"/>
      <c r="AE711" s="310"/>
      <c r="AF711" s="310"/>
    </row>
    <row r="712" spans="1:32" s="285" customFormat="1" ht="22.5" customHeight="1">
      <c r="A712" s="316"/>
      <c r="B712" s="310"/>
      <c r="C712" s="317"/>
      <c r="D712" s="318"/>
      <c r="E712" s="317"/>
      <c r="F712" s="318"/>
      <c r="G712" s="290"/>
      <c r="H712" s="310"/>
      <c r="I712" s="319"/>
      <c r="J712" s="320"/>
      <c r="K712" s="321"/>
      <c r="L712" s="322"/>
      <c r="M712" s="323"/>
      <c r="N712" s="322"/>
      <c r="O712" s="324"/>
      <c r="P712" s="322"/>
      <c r="Q712" s="322"/>
      <c r="R712" s="321"/>
      <c r="S712" s="310"/>
      <c r="T712" s="310"/>
      <c r="U712" s="310"/>
      <c r="V712" s="310"/>
      <c r="W712" s="310"/>
      <c r="X712" s="310"/>
      <c r="Y712" s="310"/>
      <c r="Z712" s="310"/>
      <c r="AA712" s="310"/>
      <c r="AB712" s="310"/>
      <c r="AC712" s="310"/>
      <c r="AD712" s="310"/>
      <c r="AE712" s="310"/>
      <c r="AF712" s="310"/>
    </row>
    <row r="713" spans="1:32" s="285" customFormat="1" ht="22.5" customHeight="1">
      <c r="A713" s="316"/>
      <c r="B713" s="310"/>
      <c r="C713" s="317"/>
      <c r="D713" s="318"/>
      <c r="E713" s="317"/>
      <c r="F713" s="318"/>
      <c r="G713" s="290"/>
      <c r="H713" s="310"/>
      <c r="I713" s="319"/>
      <c r="J713" s="320"/>
      <c r="K713" s="321"/>
      <c r="L713" s="322"/>
      <c r="M713" s="323"/>
      <c r="N713" s="322"/>
      <c r="O713" s="324"/>
      <c r="P713" s="322"/>
      <c r="Q713" s="322"/>
      <c r="R713" s="321"/>
      <c r="S713" s="310"/>
      <c r="T713" s="310"/>
      <c r="U713" s="310"/>
      <c r="V713" s="310"/>
      <c r="W713" s="310"/>
      <c r="X713" s="310"/>
      <c r="Y713" s="310"/>
      <c r="Z713" s="310"/>
      <c r="AA713" s="310"/>
      <c r="AB713" s="310"/>
      <c r="AC713" s="310"/>
      <c r="AD713" s="310"/>
      <c r="AE713" s="310"/>
      <c r="AF713" s="310"/>
    </row>
    <row r="714" spans="1:32" s="285" customFormat="1" ht="22.5" customHeight="1">
      <c r="A714" s="316"/>
      <c r="B714" s="310"/>
      <c r="C714" s="317"/>
      <c r="D714" s="318"/>
      <c r="E714" s="317"/>
      <c r="F714" s="318"/>
      <c r="G714" s="290"/>
      <c r="H714" s="310"/>
      <c r="I714" s="319"/>
      <c r="J714" s="320"/>
      <c r="K714" s="321"/>
      <c r="L714" s="322"/>
      <c r="M714" s="323"/>
      <c r="N714" s="322"/>
      <c r="O714" s="324"/>
      <c r="P714" s="322"/>
      <c r="Q714" s="322"/>
      <c r="R714" s="321"/>
      <c r="S714" s="310"/>
      <c r="T714" s="310"/>
      <c r="U714" s="310"/>
      <c r="V714" s="310"/>
      <c r="W714" s="310"/>
      <c r="X714" s="310"/>
      <c r="Y714" s="310"/>
      <c r="Z714" s="310"/>
      <c r="AA714" s="310"/>
      <c r="AB714" s="310"/>
      <c r="AC714" s="310"/>
      <c r="AD714" s="310"/>
      <c r="AE714" s="310"/>
      <c r="AF714" s="310"/>
    </row>
    <row r="715" spans="1:32" s="285" customFormat="1" ht="22.5" customHeight="1">
      <c r="A715" s="316"/>
      <c r="B715" s="310"/>
      <c r="C715" s="317"/>
      <c r="D715" s="318"/>
      <c r="E715" s="317"/>
      <c r="F715" s="318"/>
      <c r="G715" s="290"/>
      <c r="H715" s="310"/>
      <c r="I715" s="319"/>
      <c r="J715" s="320"/>
      <c r="K715" s="321"/>
      <c r="L715" s="322"/>
      <c r="M715" s="323"/>
      <c r="N715" s="322"/>
      <c r="O715" s="324"/>
      <c r="P715" s="322"/>
      <c r="Q715" s="322"/>
      <c r="R715" s="321"/>
      <c r="S715" s="310"/>
      <c r="T715" s="310"/>
      <c r="U715" s="310"/>
      <c r="V715" s="310"/>
      <c r="W715" s="310"/>
      <c r="X715" s="310"/>
      <c r="Y715" s="310"/>
      <c r="Z715" s="310"/>
      <c r="AA715" s="310"/>
      <c r="AB715" s="310"/>
      <c r="AC715" s="310"/>
      <c r="AD715" s="310"/>
      <c r="AE715" s="310"/>
      <c r="AF715" s="310"/>
    </row>
    <row r="716" spans="1:32" s="285" customFormat="1" ht="22.5" customHeight="1">
      <c r="A716" s="316"/>
      <c r="B716" s="310"/>
      <c r="C716" s="317"/>
      <c r="D716" s="318"/>
      <c r="E716" s="317"/>
      <c r="F716" s="318"/>
      <c r="G716" s="290"/>
      <c r="H716" s="310"/>
      <c r="I716" s="319"/>
      <c r="J716" s="320"/>
      <c r="K716" s="321"/>
      <c r="L716" s="322"/>
      <c r="M716" s="323"/>
      <c r="N716" s="322"/>
      <c r="O716" s="324"/>
      <c r="P716" s="322"/>
      <c r="Q716" s="322"/>
      <c r="R716" s="321"/>
      <c r="S716" s="310"/>
      <c r="T716" s="310"/>
      <c r="U716" s="310"/>
      <c r="V716" s="310"/>
      <c r="W716" s="310"/>
      <c r="X716" s="310"/>
      <c r="Y716" s="310"/>
      <c r="Z716" s="310"/>
      <c r="AA716" s="310"/>
      <c r="AB716" s="310"/>
      <c r="AC716" s="310"/>
      <c r="AD716" s="310"/>
      <c r="AE716" s="310"/>
      <c r="AF716" s="310"/>
    </row>
    <row r="717" spans="1:32" s="285" customFormat="1" ht="22.5" customHeight="1">
      <c r="A717" s="316"/>
      <c r="B717" s="310"/>
      <c r="C717" s="317"/>
      <c r="D717" s="318"/>
      <c r="E717" s="317"/>
      <c r="F717" s="318"/>
      <c r="G717" s="290"/>
      <c r="H717" s="310"/>
      <c r="I717" s="319"/>
      <c r="J717" s="320"/>
      <c r="K717" s="321"/>
      <c r="L717" s="322"/>
      <c r="M717" s="323"/>
      <c r="N717" s="322"/>
      <c r="O717" s="324"/>
      <c r="P717" s="322"/>
      <c r="Q717" s="322"/>
      <c r="R717" s="321"/>
      <c r="S717" s="310"/>
      <c r="T717" s="310"/>
      <c r="U717" s="310"/>
      <c r="V717" s="310"/>
      <c r="W717" s="310"/>
      <c r="X717" s="310"/>
      <c r="Y717" s="310"/>
      <c r="Z717" s="310"/>
      <c r="AA717" s="310"/>
      <c r="AB717" s="310"/>
      <c r="AC717" s="310"/>
      <c r="AD717" s="310"/>
      <c r="AE717" s="310"/>
      <c r="AF717" s="310"/>
    </row>
    <row r="718" spans="1:32" s="285" customFormat="1" ht="22.5" customHeight="1">
      <c r="A718" s="316"/>
      <c r="B718" s="310"/>
      <c r="C718" s="317"/>
      <c r="D718" s="318"/>
      <c r="E718" s="317"/>
      <c r="F718" s="318"/>
      <c r="G718" s="290"/>
      <c r="H718" s="310"/>
      <c r="I718" s="319"/>
      <c r="J718" s="320"/>
      <c r="K718" s="321"/>
      <c r="L718" s="322"/>
      <c r="M718" s="323"/>
      <c r="N718" s="322"/>
      <c r="O718" s="324"/>
      <c r="P718" s="322"/>
      <c r="Q718" s="322"/>
      <c r="R718" s="321"/>
      <c r="S718" s="310"/>
      <c r="T718" s="310"/>
      <c r="U718" s="310"/>
      <c r="V718" s="310"/>
      <c r="W718" s="310"/>
      <c r="X718" s="310"/>
      <c r="Y718" s="310"/>
      <c r="Z718" s="310"/>
      <c r="AA718" s="310"/>
      <c r="AB718" s="310"/>
      <c r="AC718" s="310"/>
      <c r="AD718" s="310"/>
      <c r="AE718" s="310"/>
      <c r="AF718" s="310"/>
    </row>
    <row r="719" spans="1:32" s="285" customFormat="1" ht="22.5" customHeight="1">
      <c r="A719" s="316"/>
      <c r="B719" s="310"/>
      <c r="C719" s="317"/>
      <c r="D719" s="318"/>
      <c r="E719" s="317"/>
      <c r="F719" s="318"/>
      <c r="G719" s="290"/>
      <c r="H719" s="310"/>
      <c r="I719" s="319"/>
      <c r="J719" s="320"/>
      <c r="K719" s="321"/>
      <c r="L719" s="322"/>
      <c r="M719" s="323"/>
      <c r="N719" s="322"/>
      <c r="O719" s="324"/>
      <c r="P719" s="322"/>
      <c r="Q719" s="322"/>
      <c r="R719" s="321"/>
      <c r="S719" s="310"/>
      <c r="T719" s="310"/>
      <c r="U719" s="310"/>
      <c r="V719" s="310"/>
      <c r="W719" s="310"/>
      <c r="X719" s="310"/>
      <c r="Y719" s="310"/>
      <c r="Z719" s="310"/>
      <c r="AA719" s="310"/>
      <c r="AB719" s="310"/>
      <c r="AC719" s="310"/>
      <c r="AD719" s="310"/>
      <c r="AE719" s="310"/>
      <c r="AF719" s="310"/>
    </row>
    <row r="720" spans="1:32" s="285" customFormat="1" ht="22.5" customHeight="1">
      <c r="A720" s="316"/>
      <c r="B720" s="310"/>
      <c r="C720" s="317"/>
      <c r="D720" s="318"/>
      <c r="E720" s="317"/>
      <c r="F720" s="318"/>
      <c r="G720" s="290"/>
      <c r="H720" s="310"/>
      <c r="I720" s="319"/>
      <c r="J720" s="320"/>
      <c r="K720" s="321"/>
      <c r="L720" s="322"/>
      <c r="M720" s="323"/>
      <c r="N720" s="322"/>
      <c r="O720" s="324"/>
      <c r="P720" s="322"/>
      <c r="Q720" s="322"/>
      <c r="R720" s="321"/>
      <c r="S720" s="310"/>
      <c r="T720" s="310"/>
      <c r="U720" s="310"/>
      <c r="V720" s="310"/>
      <c r="W720" s="310"/>
      <c r="X720" s="310"/>
      <c r="Y720" s="310"/>
      <c r="Z720" s="310"/>
      <c r="AA720" s="310"/>
      <c r="AB720" s="310"/>
      <c r="AC720" s="310"/>
      <c r="AD720" s="310"/>
      <c r="AE720" s="310"/>
      <c r="AF720" s="310"/>
    </row>
    <row r="721" spans="1:32" s="285" customFormat="1" ht="22.5" customHeight="1">
      <c r="A721" s="316"/>
      <c r="B721" s="310"/>
      <c r="C721" s="317"/>
      <c r="D721" s="318"/>
      <c r="E721" s="352"/>
      <c r="F721" s="318"/>
      <c r="G721" s="290"/>
      <c r="H721" s="310"/>
      <c r="I721" s="319"/>
      <c r="J721" s="320"/>
      <c r="K721" s="321"/>
      <c r="L721" s="322"/>
      <c r="M721" s="323"/>
      <c r="N721" s="322"/>
      <c r="O721" s="324"/>
      <c r="P721" s="322"/>
      <c r="Q721" s="322"/>
      <c r="R721" s="321"/>
      <c r="S721" s="310"/>
      <c r="T721" s="310"/>
      <c r="U721" s="310"/>
      <c r="V721" s="310"/>
      <c r="W721" s="310"/>
      <c r="X721" s="310"/>
      <c r="Y721" s="310"/>
      <c r="Z721" s="310"/>
      <c r="AA721" s="310"/>
      <c r="AB721" s="310"/>
      <c r="AC721" s="310"/>
      <c r="AD721" s="310"/>
      <c r="AE721" s="310"/>
      <c r="AF721" s="310"/>
    </row>
    <row r="722" spans="1:32" s="285" customFormat="1" ht="22.5" customHeight="1">
      <c r="A722" s="316"/>
      <c r="B722" s="310"/>
      <c r="C722" s="317"/>
      <c r="D722" s="318"/>
      <c r="E722" s="352"/>
      <c r="F722" s="318"/>
      <c r="G722" s="290"/>
      <c r="H722" s="310"/>
      <c r="I722" s="319"/>
      <c r="J722" s="320"/>
      <c r="K722" s="321"/>
      <c r="L722" s="322"/>
      <c r="M722" s="323"/>
      <c r="N722" s="322"/>
      <c r="O722" s="324"/>
      <c r="P722" s="322"/>
      <c r="Q722" s="322"/>
      <c r="R722" s="321"/>
      <c r="S722" s="310"/>
      <c r="T722" s="310"/>
      <c r="U722" s="310"/>
      <c r="V722" s="310"/>
      <c r="W722" s="310"/>
      <c r="X722" s="310"/>
      <c r="Y722" s="310"/>
      <c r="Z722" s="310"/>
      <c r="AA722" s="310"/>
      <c r="AB722" s="310"/>
      <c r="AC722" s="310"/>
      <c r="AD722" s="310"/>
      <c r="AE722" s="310"/>
      <c r="AF722" s="310"/>
    </row>
    <row r="723" spans="1:32" s="285" customFormat="1" ht="22.5" customHeight="1">
      <c r="A723" s="316"/>
      <c r="B723" s="310"/>
      <c r="C723" s="317"/>
      <c r="D723" s="318"/>
      <c r="E723" s="352"/>
      <c r="F723" s="318"/>
      <c r="G723" s="290"/>
      <c r="H723" s="310"/>
      <c r="I723" s="319"/>
      <c r="J723" s="320"/>
      <c r="K723" s="321"/>
      <c r="L723" s="322"/>
      <c r="M723" s="323"/>
      <c r="N723" s="322"/>
      <c r="O723" s="324"/>
      <c r="P723" s="322"/>
      <c r="Q723" s="322"/>
      <c r="R723" s="321"/>
      <c r="S723" s="310"/>
      <c r="T723" s="310"/>
      <c r="U723" s="310"/>
      <c r="V723" s="310"/>
      <c r="W723" s="310"/>
      <c r="X723" s="310"/>
      <c r="Y723" s="310"/>
      <c r="Z723" s="310"/>
      <c r="AA723" s="310"/>
      <c r="AB723" s="310"/>
      <c r="AC723" s="310"/>
      <c r="AD723" s="310"/>
      <c r="AE723" s="310"/>
      <c r="AF723" s="310"/>
    </row>
    <row r="724" spans="1:32" s="285" customFormat="1" ht="22.5" customHeight="1">
      <c r="A724" s="316"/>
      <c r="B724" s="310"/>
      <c r="C724" s="317"/>
      <c r="D724" s="318"/>
      <c r="E724" s="352"/>
      <c r="F724" s="318"/>
      <c r="G724" s="290"/>
      <c r="H724" s="310"/>
      <c r="I724" s="319"/>
      <c r="J724" s="320"/>
      <c r="K724" s="321"/>
      <c r="L724" s="322"/>
      <c r="M724" s="323"/>
      <c r="N724" s="322"/>
      <c r="O724" s="324"/>
      <c r="P724" s="322"/>
      <c r="Q724" s="322"/>
      <c r="R724" s="321"/>
      <c r="S724" s="310"/>
      <c r="T724" s="310"/>
      <c r="U724" s="310"/>
      <c r="V724" s="310"/>
      <c r="W724" s="310"/>
      <c r="X724" s="310"/>
      <c r="Y724" s="310"/>
      <c r="Z724" s="310"/>
      <c r="AA724" s="310"/>
      <c r="AB724" s="310"/>
      <c r="AC724" s="310"/>
      <c r="AD724" s="310"/>
      <c r="AE724" s="310"/>
      <c r="AF724" s="310"/>
    </row>
    <row r="725" spans="1:32" s="285" customFormat="1" ht="22.5" customHeight="1">
      <c r="A725" s="316"/>
      <c r="B725" s="310"/>
      <c r="C725" s="317"/>
      <c r="D725" s="318"/>
      <c r="E725" s="352"/>
      <c r="F725" s="318"/>
      <c r="G725" s="290"/>
      <c r="H725" s="310"/>
      <c r="I725" s="319"/>
      <c r="J725" s="320"/>
      <c r="K725" s="321"/>
      <c r="L725" s="322"/>
      <c r="M725" s="323"/>
      <c r="N725" s="322"/>
      <c r="O725" s="324"/>
      <c r="P725" s="322"/>
      <c r="Q725" s="322"/>
      <c r="R725" s="321"/>
      <c r="S725" s="310"/>
      <c r="T725" s="310"/>
      <c r="U725" s="310"/>
      <c r="V725" s="310"/>
      <c r="W725" s="310"/>
      <c r="X725" s="310"/>
      <c r="Y725" s="310"/>
      <c r="Z725" s="310"/>
      <c r="AA725" s="310"/>
      <c r="AB725" s="310"/>
      <c r="AC725" s="310"/>
      <c r="AD725" s="310"/>
      <c r="AE725" s="310"/>
      <c r="AF725" s="310"/>
    </row>
    <row r="726" spans="1:32" s="285" customFormat="1" ht="22.5" customHeight="1">
      <c r="A726" s="316"/>
      <c r="B726" s="310"/>
      <c r="C726" s="317"/>
      <c r="D726" s="318"/>
      <c r="E726" s="352"/>
      <c r="F726" s="318"/>
      <c r="G726" s="290"/>
      <c r="H726" s="310"/>
      <c r="I726" s="319"/>
      <c r="J726" s="320"/>
      <c r="K726" s="321"/>
      <c r="L726" s="322"/>
      <c r="M726" s="323"/>
      <c r="N726" s="322"/>
      <c r="O726" s="324"/>
      <c r="P726" s="322"/>
      <c r="Q726" s="322"/>
      <c r="R726" s="321"/>
      <c r="S726" s="310"/>
      <c r="T726" s="310"/>
      <c r="U726" s="310"/>
      <c r="V726" s="310"/>
      <c r="W726" s="310"/>
      <c r="X726" s="310"/>
      <c r="Y726" s="310"/>
      <c r="Z726" s="310"/>
      <c r="AA726" s="310"/>
      <c r="AB726" s="310"/>
      <c r="AC726" s="310"/>
      <c r="AD726" s="310"/>
      <c r="AE726" s="310"/>
      <c r="AF726" s="310"/>
    </row>
    <row r="727" spans="1:32" s="285" customFormat="1" ht="22.5" customHeight="1">
      <c r="A727" s="316"/>
      <c r="B727" s="310"/>
      <c r="C727" s="317"/>
      <c r="D727" s="318"/>
      <c r="E727" s="352"/>
      <c r="F727" s="318"/>
      <c r="G727" s="290"/>
      <c r="H727" s="310"/>
      <c r="I727" s="319"/>
      <c r="J727" s="320"/>
      <c r="K727" s="321"/>
      <c r="L727" s="322"/>
      <c r="M727" s="323"/>
      <c r="N727" s="322"/>
      <c r="O727" s="324"/>
      <c r="P727" s="322"/>
      <c r="Q727" s="322"/>
      <c r="R727" s="321"/>
      <c r="S727" s="310"/>
      <c r="T727" s="310"/>
      <c r="U727" s="310"/>
      <c r="V727" s="310"/>
      <c r="W727" s="310"/>
      <c r="X727" s="310"/>
      <c r="Y727" s="310"/>
      <c r="Z727" s="310"/>
      <c r="AA727" s="310"/>
      <c r="AB727" s="310"/>
      <c r="AC727" s="310"/>
      <c r="AD727" s="310"/>
      <c r="AE727" s="310"/>
      <c r="AF727" s="310"/>
    </row>
    <row r="728" spans="1:32" s="285" customFormat="1" ht="22.5" customHeight="1">
      <c r="A728" s="316"/>
      <c r="B728" s="310"/>
      <c r="C728" s="317"/>
      <c r="D728" s="318"/>
      <c r="E728" s="352"/>
      <c r="F728" s="318"/>
      <c r="G728" s="290"/>
      <c r="H728" s="310"/>
      <c r="I728" s="319"/>
      <c r="J728" s="320"/>
      <c r="K728" s="321"/>
      <c r="L728" s="322"/>
      <c r="M728" s="323"/>
      <c r="N728" s="322"/>
      <c r="O728" s="324"/>
      <c r="P728" s="322"/>
      <c r="Q728" s="322"/>
      <c r="R728" s="321"/>
      <c r="S728" s="310"/>
      <c r="T728" s="310"/>
      <c r="U728" s="310"/>
      <c r="V728" s="310"/>
      <c r="W728" s="310"/>
      <c r="X728" s="310"/>
      <c r="Y728" s="310"/>
      <c r="Z728" s="310"/>
      <c r="AA728" s="310"/>
      <c r="AB728" s="310"/>
      <c r="AC728" s="310"/>
      <c r="AD728" s="310"/>
      <c r="AE728" s="310"/>
      <c r="AF728" s="310"/>
    </row>
    <row r="729" spans="1:32" s="285" customFormat="1" ht="22.5" customHeight="1">
      <c r="A729" s="316"/>
      <c r="B729" s="310"/>
      <c r="C729" s="317"/>
      <c r="D729" s="318"/>
      <c r="E729" s="352"/>
      <c r="F729" s="318"/>
      <c r="G729" s="290"/>
      <c r="H729" s="310"/>
      <c r="I729" s="319"/>
      <c r="J729" s="320"/>
      <c r="K729" s="321"/>
      <c r="L729" s="322"/>
      <c r="M729" s="323"/>
      <c r="N729" s="322"/>
      <c r="O729" s="324"/>
      <c r="P729" s="322"/>
      <c r="Q729" s="322"/>
      <c r="R729" s="321"/>
      <c r="S729" s="310"/>
      <c r="T729" s="310"/>
      <c r="U729" s="310"/>
      <c r="V729" s="310"/>
      <c r="W729" s="310"/>
      <c r="X729" s="310"/>
      <c r="Y729" s="310"/>
      <c r="Z729" s="310"/>
      <c r="AA729" s="310"/>
      <c r="AB729" s="310"/>
      <c r="AC729" s="310"/>
      <c r="AD729" s="310"/>
      <c r="AE729" s="310"/>
      <c r="AF729" s="310"/>
    </row>
    <row r="730" spans="1:32" s="285" customFormat="1" ht="22.5" customHeight="1">
      <c r="A730" s="316"/>
      <c r="B730" s="310"/>
      <c r="C730" s="317"/>
      <c r="D730" s="318"/>
      <c r="E730" s="352"/>
      <c r="F730" s="318"/>
      <c r="G730" s="290"/>
      <c r="H730" s="310"/>
      <c r="I730" s="319"/>
      <c r="J730" s="320"/>
      <c r="K730" s="321"/>
      <c r="L730" s="322"/>
      <c r="M730" s="323"/>
      <c r="N730" s="322"/>
      <c r="O730" s="324"/>
      <c r="P730" s="322"/>
      <c r="Q730" s="322"/>
      <c r="R730" s="321"/>
      <c r="S730" s="310"/>
      <c r="T730" s="310"/>
      <c r="U730" s="310"/>
      <c r="V730" s="310"/>
      <c r="W730" s="310"/>
      <c r="X730" s="310"/>
      <c r="Y730" s="310"/>
      <c r="Z730" s="310"/>
      <c r="AA730" s="310"/>
      <c r="AB730" s="310"/>
      <c r="AC730" s="310"/>
      <c r="AD730" s="310"/>
      <c r="AE730" s="310"/>
      <c r="AF730" s="310"/>
    </row>
    <row r="731" spans="1:32" s="285" customFormat="1" ht="22.5" customHeight="1">
      <c r="A731" s="316"/>
      <c r="B731" s="310"/>
      <c r="C731" s="317"/>
      <c r="D731" s="318"/>
      <c r="E731" s="317"/>
      <c r="F731" s="318"/>
      <c r="G731" s="290"/>
      <c r="H731" s="310"/>
      <c r="I731" s="319"/>
      <c r="J731" s="320"/>
      <c r="K731" s="321"/>
      <c r="L731" s="322"/>
      <c r="M731" s="323"/>
      <c r="N731" s="322"/>
      <c r="O731" s="324"/>
      <c r="P731" s="322"/>
      <c r="Q731" s="322"/>
      <c r="R731" s="321"/>
      <c r="S731" s="310"/>
      <c r="T731" s="310"/>
      <c r="U731" s="310"/>
      <c r="V731" s="310"/>
      <c r="W731" s="310"/>
      <c r="X731" s="310"/>
      <c r="Y731" s="310"/>
      <c r="Z731" s="310"/>
      <c r="AA731" s="310"/>
      <c r="AB731" s="310"/>
      <c r="AC731" s="310"/>
      <c r="AD731" s="310"/>
      <c r="AE731" s="310"/>
      <c r="AF731" s="310"/>
    </row>
    <row r="732" spans="1:32" s="285" customFormat="1" ht="22.5" customHeight="1">
      <c r="A732" s="316"/>
      <c r="B732" s="310"/>
      <c r="C732" s="317"/>
      <c r="D732" s="318"/>
      <c r="E732" s="317"/>
      <c r="F732" s="318"/>
      <c r="G732" s="290"/>
      <c r="H732" s="310"/>
      <c r="I732" s="319"/>
      <c r="J732" s="320"/>
      <c r="K732" s="321"/>
      <c r="L732" s="322"/>
      <c r="M732" s="323"/>
      <c r="N732" s="322"/>
      <c r="O732" s="324"/>
      <c r="P732" s="322"/>
      <c r="Q732" s="322"/>
      <c r="R732" s="321"/>
      <c r="S732" s="310"/>
      <c r="T732" s="310"/>
      <c r="U732" s="310"/>
      <c r="V732" s="310"/>
      <c r="W732" s="310"/>
      <c r="X732" s="310"/>
      <c r="Y732" s="310"/>
      <c r="Z732" s="310"/>
      <c r="AA732" s="310"/>
      <c r="AB732" s="310"/>
      <c r="AC732" s="310"/>
      <c r="AD732" s="310"/>
      <c r="AE732" s="310"/>
      <c r="AF732" s="310"/>
    </row>
    <row r="733" spans="1:32" s="285" customFormat="1" ht="22.5" customHeight="1">
      <c r="A733" s="316"/>
      <c r="B733" s="310"/>
      <c r="C733" s="317"/>
      <c r="D733" s="318"/>
      <c r="E733" s="317"/>
      <c r="F733" s="318"/>
      <c r="G733" s="290"/>
      <c r="H733" s="310"/>
      <c r="I733" s="319"/>
      <c r="J733" s="320"/>
      <c r="K733" s="321"/>
      <c r="L733" s="322"/>
      <c r="M733" s="323"/>
      <c r="N733" s="322"/>
      <c r="O733" s="324"/>
      <c r="P733" s="322"/>
      <c r="Q733" s="322"/>
      <c r="R733" s="321"/>
      <c r="S733" s="310"/>
      <c r="T733" s="310"/>
      <c r="U733" s="310"/>
      <c r="V733" s="310"/>
      <c r="W733" s="310"/>
      <c r="X733" s="310"/>
      <c r="Y733" s="310"/>
      <c r="Z733" s="310"/>
      <c r="AA733" s="310"/>
      <c r="AB733" s="310"/>
      <c r="AC733" s="310"/>
      <c r="AD733" s="310"/>
      <c r="AE733" s="310"/>
      <c r="AF733" s="310"/>
    </row>
    <row r="734" spans="1:32" s="285" customFormat="1" ht="22.5" customHeight="1">
      <c r="A734" s="316"/>
      <c r="B734" s="310"/>
      <c r="C734" s="317"/>
      <c r="D734" s="318"/>
      <c r="E734" s="317"/>
      <c r="F734" s="318"/>
      <c r="G734" s="290"/>
      <c r="H734" s="310"/>
      <c r="I734" s="319"/>
      <c r="J734" s="320"/>
      <c r="K734" s="321"/>
      <c r="L734" s="322"/>
      <c r="M734" s="323"/>
      <c r="N734" s="322"/>
      <c r="O734" s="324"/>
      <c r="P734" s="322"/>
      <c r="Q734" s="322"/>
      <c r="R734" s="321"/>
      <c r="S734" s="310"/>
      <c r="T734" s="310"/>
      <c r="U734" s="310"/>
      <c r="V734" s="310"/>
      <c r="W734" s="310"/>
      <c r="X734" s="310"/>
      <c r="Y734" s="310"/>
      <c r="Z734" s="310"/>
      <c r="AA734" s="310"/>
      <c r="AB734" s="310"/>
      <c r="AC734" s="310"/>
      <c r="AD734" s="310"/>
      <c r="AE734" s="310"/>
      <c r="AF734" s="310"/>
    </row>
    <row r="735" spans="1:32" s="285" customFormat="1" ht="22.5" customHeight="1">
      <c r="A735" s="316"/>
      <c r="B735" s="310"/>
      <c r="C735" s="317"/>
      <c r="D735" s="318"/>
      <c r="E735" s="317"/>
      <c r="F735" s="318"/>
      <c r="G735" s="290"/>
      <c r="H735" s="310"/>
      <c r="I735" s="319"/>
      <c r="J735" s="320"/>
      <c r="K735" s="321"/>
      <c r="L735" s="322"/>
      <c r="M735" s="323"/>
      <c r="N735" s="322"/>
      <c r="O735" s="324"/>
      <c r="P735" s="322"/>
      <c r="Q735" s="322"/>
      <c r="R735" s="321"/>
      <c r="S735" s="310"/>
      <c r="T735" s="310"/>
      <c r="U735" s="310"/>
      <c r="V735" s="310"/>
      <c r="W735" s="310"/>
      <c r="X735" s="310"/>
      <c r="Y735" s="310"/>
      <c r="Z735" s="310"/>
      <c r="AA735" s="310"/>
      <c r="AB735" s="310"/>
      <c r="AC735" s="310"/>
      <c r="AD735" s="310"/>
      <c r="AE735" s="310"/>
      <c r="AF735" s="310"/>
    </row>
    <row r="736" spans="1:32" s="285" customFormat="1" ht="22.5" customHeight="1">
      <c r="A736" s="316"/>
      <c r="B736" s="310"/>
      <c r="C736" s="317"/>
      <c r="D736" s="318"/>
      <c r="E736" s="317"/>
      <c r="F736" s="318"/>
      <c r="G736" s="290"/>
      <c r="H736" s="310"/>
      <c r="I736" s="319"/>
      <c r="J736" s="320"/>
      <c r="K736" s="321"/>
      <c r="L736" s="322"/>
      <c r="M736" s="323"/>
      <c r="N736" s="322"/>
      <c r="O736" s="324"/>
      <c r="P736" s="322"/>
      <c r="Q736" s="322"/>
      <c r="R736" s="321"/>
      <c r="S736" s="310"/>
      <c r="T736" s="310"/>
      <c r="U736" s="310"/>
      <c r="V736" s="310"/>
      <c r="W736" s="310"/>
      <c r="X736" s="310"/>
      <c r="Y736" s="310"/>
      <c r="Z736" s="310"/>
      <c r="AA736" s="310"/>
      <c r="AB736" s="310"/>
      <c r="AC736" s="310"/>
      <c r="AD736" s="310"/>
      <c r="AE736" s="310"/>
      <c r="AF736" s="310"/>
    </row>
    <row r="737" spans="1:32" s="285" customFormat="1" ht="22.5" customHeight="1">
      <c r="A737" s="316"/>
      <c r="B737" s="310"/>
      <c r="C737" s="317"/>
      <c r="D737" s="318"/>
      <c r="E737" s="317"/>
      <c r="F737" s="318"/>
      <c r="G737" s="290"/>
      <c r="H737" s="310"/>
      <c r="I737" s="319"/>
      <c r="J737" s="320"/>
      <c r="K737" s="321"/>
      <c r="L737" s="322"/>
      <c r="M737" s="323"/>
      <c r="N737" s="322"/>
      <c r="O737" s="324"/>
      <c r="P737" s="322"/>
      <c r="Q737" s="322"/>
      <c r="R737" s="321"/>
      <c r="S737" s="310"/>
      <c r="T737" s="310"/>
      <c r="U737" s="310"/>
      <c r="V737" s="310"/>
      <c r="W737" s="310"/>
      <c r="X737" s="310"/>
      <c r="Y737" s="310"/>
      <c r="Z737" s="310"/>
      <c r="AA737" s="310"/>
      <c r="AB737" s="310"/>
      <c r="AC737" s="310"/>
      <c r="AD737" s="310"/>
      <c r="AE737" s="310"/>
      <c r="AF737" s="310"/>
    </row>
    <row r="738" spans="1:32" s="285" customFormat="1" ht="33.75" customHeight="1">
      <c r="A738" s="438" t="s">
        <v>3415</v>
      </c>
      <c r="B738" s="438"/>
      <c r="C738" s="438"/>
      <c r="D738" s="438"/>
      <c r="E738" s="438"/>
      <c r="F738" s="438"/>
      <c r="G738" s="438"/>
      <c r="H738" s="438"/>
      <c r="I738" s="438"/>
      <c r="J738" s="438"/>
      <c r="K738" s="438"/>
      <c r="L738" s="438"/>
      <c r="M738" s="438"/>
      <c r="N738" s="438"/>
      <c r="O738" s="438"/>
      <c r="P738" s="284"/>
      <c r="Q738" s="284"/>
      <c r="R738" s="439"/>
      <c r="S738" s="440"/>
      <c r="T738" s="440"/>
      <c r="U738" s="440"/>
      <c r="V738" s="440"/>
      <c r="W738" s="440"/>
      <c r="X738" s="440"/>
      <c r="Y738" s="440"/>
      <c r="Z738" s="440"/>
      <c r="AA738" s="440"/>
      <c r="AB738" s="440"/>
      <c r="AC738" s="440"/>
      <c r="AD738" s="440"/>
      <c r="AE738" s="440"/>
    </row>
    <row r="739" spans="1:32" s="285" customFormat="1" ht="14.25" customHeight="1">
      <c r="A739" s="286" t="s">
        <v>2318</v>
      </c>
      <c r="B739" s="286"/>
      <c r="C739" s="286"/>
      <c r="D739" s="432" t="s">
        <v>2975</v>
      </c>
      <c r="E739" s="433"/>
      <c r="F739" s="433"/>
      <c r="G739" s="433"/>
      <c r="H739" s="433"/>
      <c r="I739" s="433"/>
      <c r="J739" s="433"/>
      <c r="K739" s="441"/>
      <c r="L739" s="287"/>
      <c r="M739" s="288"/>
      <c r="N739" s="287"/>
      <c r="O739" s="434" t="s">
        <v>2322</v>
      </c>
      <c r="P739" s="434"/>
      <c r="Q739" s="434"/>
      <c r="R739" s="434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442">
        <v>44369</v>
      </c>
      <c r="AD739" s="442"/>
      <c r="AE739" s="442"/>
    </row>
    <row r="740" spans="1:32" s="285" customFormat="1" ht="14.25" customHeight="1">
      <c r="A740" s="286" t="s">
        <v>2319</v>
      </c>
      <c r="B740" s="286"/>
      <c r="C740" s="286"/>
      <c r="D740" s="443" t="s">
        <v>2962</v>
      </c>
      <c r="E740" s="443"/>
      <c r="F740" s="443"/>
      <c r="G740" s="443"/>
      <c r="H740" s="443"/>
      <c r="I740" s="443"/>
      <c r="J740" s="432"/>
      <c r="K740" s="289"/>
      <c r="L740" s="287"/>
      <c r="M740" s="288"/>
      <c r="N740" s="287"/>
      <c r="O740" s="434" t="s">
        <v>2310</v>
      </c>
      <c r="P740" s="434"/>
      <c r="Q740" s="434"/>
      <c r="R740" s="434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442">
        <v>44370</v>
      </c>
      <c r="AD740" s="442"/>
      <c r="AE740" s="442"/>
    </row>
    <row r="741" spans="1:32" s="285" customFormat="1" ht="14.25" customHeight="1">
      <c r="A741" s="408" t="s">
        <v>2320</v>
      </c>
      <c r="B741" s="408"/>
      <c r="C741" s="408"/>
      <c r="D741" s="444" t="s">
        <v>2963</v>
      </c>
      <c r="E741" s="445"/>
      <c r="F741" s="445"/>
      <c r="G741" s="445"/>
      <c r="H741" s="445"/>
      <c r="I741" s="445"/>
      <c r="J741" s="445"/>
      <c r="K741" s="445"/>
      <c r="L741" s="446"/>
      <c r="M741" s="288"/>
      <c r="N741" s="287"/>
      <c r="O741" s="434" t="s">
        <v>2323</v>
      </c>
      <c r="P741" s="434"/>
      <c r="Q741" s="434"/>
      <c r="R741" s="434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452"/>
      <c r="AD741" s="452"/>
      <c r="AE741" s="452"/>
    </row>
    <row r="742" spans="1:32" s="285" customFormat="1" ht="14.25" customHeight="1">
      <c r="A742" s="408"/>
      <c r="B742" s="408"/>
      <c r="C742" s="408"/>
      <c r="D742" s="447" t="s">
        <v>2964</v>
      </c>
      <c r="E742" s="448"/>
      <c r="F742" s="448"/>
      <c r="G742" s="448"/>
      <c r="H742" s="448"/>
      <c r="I742" s="448"/>
      <c r="J742" s="448"/>
      <c r="K742" s="448"/>
      <c r="L742" s="449"/>
      <c r="M742" s="288"/>
      <c r="N742" s="287"/>
      <c r="O742" s="434" t="s">
        <v>2324</v>
      </c>
      <c r="P742" s="434"/>
      <c r="Q742" s="434"/>
      <c r="R742" s="434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426"/>
      <c r="AD742" s="450"/>
      <c r="AE742" s="451"/>
    </row>
    <row r="743" spans="1:32" s="285" customFormat="1" ht="14.25" customHeight="1">
      <c r="A743" s="430" t="s">
        <v>2321</v>
      </c>
      <c r="B743" s="430"/>
      <c r="C743" s="431"/>
      <c r="D743" s="432" t="s">
        <v>2965</v>
      </c>
      <c r="E743" s="433"/>
      <c r="F743" s="433"/>
      <c r="G743" s="433"/>
      <c r="H743" s="433"/>
      <c r="I743" s="290"/>
      <c r="J743" s="291"/>
      <c r="K743" s="292"/>
      <c r="L743" s="293"/>
      <c r="M743" s="288"/>
      <c r="N743" s="287"/>
      <c r="O743" s="434" t="s">
        <v>2325</v>
      </c>
      <c r="P743" s="434"/>
      <c r="Q743" s="434"/>
      <c r="R743" s="434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435"/>
      <c r="AD743" s="436"/>
      <c r="AE743" s="437"/>
    </row>
    <row r="744" spans="1:32" s="285" customFormat="1" ht="5.25" customHeight="1">
      <c r="A744" s="294"/>
      <c r="B744" s="294"/>
      <c r="C744" s="294"/>
      <c r="D744" s="294"/>
      <c r="E744" s="294"/>
      <c r="F744" s="294"/>
      <c r="G744" s="294"/>
      <c r="H744" s="295"/>
      <c r="I744" s="296"/>
      <c r="J744" s="297"/>
      <c r="K744" s="298"/>
      <c r="L744" s="299"/>
      <c r="M744" s="300"/>
      <c r="N744" s="299"/>
      <c r="O744" s="297"/>
      <c r="P744" s="299"/>
      <c r="Q744" s="299"/>
      <c r="R744" s="298"/>
      <c r="S744" s="295"/>
      <c r="T744" s="295"/>
      <c r="U744" s="295"/>
      <c r="V744" s="295"/>
      <c r="W744" s="295"/>
      <c r="X744" s="295"/>
      <c r="Y744" s="295"/>
      <c r="Z744" s="295"/>
      <c r="AA744" s="295"/>
      <c r="AB744" s="295"/>
      <c r="AC744" s="295"/>
      <c r="AD744" s="295"/>
      <c r="AE744" s="295"/>
    </row>
    <row r="745" spans="1:32" s="285" customFormat="1" ht="14.25" customHeight="1">
      <c r="A745" s="408" t="s">
        <v>2328</v>
      </c>
      <c r="B745" s="408"/>
      <c r="C745" s="408"/>
      <c r="D745" s="408"/>
      <c r="E745" s="408"/>
      <c r="F745" s="408"/>
      <c r="G745" s="408"/>
      <c r="H745" s="286"/>
      <c r="I745" s="301"/>
      <c r="J745" s="402" t="s">
        <v>2329</v>
      </c>
      <c r="K745" s="402"/>
      <c r="L745" s="402"/>
      <c r="M745" s="402"/>
      <c r="N745" s="402"/>
      <c r="O745" s="402"/>
      <c r="P745" s="287"/>
      <c r="Q745" s="287"/>
      <c r="R745" s="434" t="s">
        <v>2330</v>
      </c>
      <c r="S745" s="434"/>
      <c r="T745" s="434"/>
      <c r="U745" s="434"/>
      <c r="V745" s="434"/>
      <c r="W745" s="434"/>
      <c r="X745" s="434"/>
      <c r="Y745" s="434"/>
      <c r="Z745" s="434"/>
      <c r="AA745" s="434"/>
      <c r="AB745" s="434"/>
      <c r="AC745" s="434"/>
      <c r="AD745" s="434"/>
      <c r="AE745" s="434"/>
    </row>
    <row r="746" spans="1:32" s="285" customFormat="1" ht="32.25" customHeight="1">
      <c r="A746" s="408" t="s">
        <v>2326</v>
      </c>
      <c r="B746" s="408"/>
      <c r="C746" s="408"/>
      <c r="D746" s="408"/>
      <c r="E746" s="408"/>
      <c r="F746" s="408"/>
      <c r="G746" s="408"/>
      <c r="H746" s="286"/>
      <c r="I746" s="301"/>
      <c r="J746" s="402" t="s">
        <v>2327</v>
      </c>
      <c r="K746" s="402"/>
      <c r="L746" s="402"/>
      <c r="M746" s="402"/>
      <c r="N746" s="402"/>
      <c r="O746" s="402"/>
      <c r="P746" s="287"/>
      <c r="Q746" s="287"/>
      <c r="R746" s="434"/>
      <c r="S746" s="434"/>
      <c r="T746" s="434"/>
      <c r="U746" s="434"/>
      <c r="V746" s="434"/>
      <c r="W746" s="434"/>
      <c r="X746" s="434"/>
      <c r="Y746" s="434"/>
      <c r="Z746" s="434"/>
      <c r="AA746" s="434"/>
      <c r="AB746" s="434"/>
      <c r="AC746" s="434"/>
      <c r="AD746" s="434"/>
      <c r="AE746" s="434"/>
    </row>
    <row r="747" spans="1:32" s="285" customFormat="1" ht="5.25" customHeight="1">
      <c r="A747" s="294"/>
      <c r="B747" s="294"/>
      <c r="C747" s="294"/>
      <c r="D747" s="294"/>
      <c r="E747" s="294"/>
      <c r="F747" s="294"/>
      <c r="G747" s="294"/>
      <c r="H747" s="295"/>
      <c r="I747" s="296"/>
      <c r="J747" s="302"/>
      <c r="K747" s="302"/>
      <c r="L747" s="302"/>
      <c r="M747" s="302"/>
      <c r="N747" s="302"/>
      <c r="O747" s="302"/>
      <c r="P747" s="299"/>
      <c r="Q747" s="299"/>
      <c r="R747" s="303"/>
      <c r="S747" s="303"/>
      <c r="T747" s="303"/>
      <c r="U747" s="303"/>
      <c r="V747" s="303"/>
      <c r="W747" s="303"/>
      <c r="X747" s="303"/>
      <c r="Y747" s="303"/>
      <c r="Z747" s="303"/>
      <c r="AA747" s="303"/>
      <c r="AB747" s="303"/>
      <c r="AC747" s="303"/>
      <c r="AD747" s="303"/>
      <c r="AE747" s="303"/>
    </row>
    <row r="748" spans="1:32" s="285" customFormat="1" ht="18.75" customHeight="1">
      <c r="A748" s="422" t="s">
        <v>2939</v>
      </c>
      <c r="B748" s="423"/>
      <c r="C748" s="424"/>
      <c r="D748" s="425" t="s">
        <v>3382</v>
      </c>
      <c r="E748" s="425"/>
      <c r="F748" s="425"/>
      <c r="G748" s="426"/>
      <c r="H748" s="304"/>
      <c r="I748" s="305"/>
      <c r="J748" s="306" t="s">
        <v>2940</v>
      </c>
      <c r="K748" s="342" t="s">
        <v>2321</v>
      </c>
      <c r="L748" s="287"/>
      <c r="M748" s="288"/>
      <c r="N748" s="287"/>
      <c r="O748" s="402"/>
      <c r="P748" s="402"/>
      <c r="Q748" s="402"/>
      <c r="R748" s="402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 t="s">
        <v>2331</v>
      </c>
      <c r="AD748" s="307"/>
      <c r="AE748" s="304"/>
    </row>
    <row r="749" spans="1:32" s="285" customFormat="1" ht="18.75" customHeight="1">
      <c r="A749" s="408" t="s">
        <v>2941</v>
      </c>
      <c r="B749" s="408"/>
      <c r="C749" s="408"/>
      <c r="D749" s="408"/>
      <c r="E749" s="408"/>
      <c r="F749" s="408"/>
      <c r="G749" s="422"/>
      <c r="H749" s="304"/>
      <c r="I749" s="305"/>
      <c r="J749" s="308"/>
      <c r="K749" s="342" t="s">
        <v>2321</v>
      </c>
      <c r="L749" s="287"/>
      <c r="M749" s="288"/>
      <c r="N749" s="287"/>
      <c r="O749" s="402"/>
      <c r="P749" s="402"/>
      <c r="Q749" s="402"/>
      <c r="R749" s="402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 t="s">
        <v>2331</v>
      </c>
      <c r="AD749" s="307"/>
      <c r="AE749" s="304"/>
    </row>
    <row r="750" spans="1:32" s="285" customFormat="1" ht="18.75" customHeight="1">
      <c r="A750" s="408" t="s">
        <v>2332</v>
      </c>
      <c r="B750" s="408"/>
      <c r="C750" s="408"/>
      <c r="D750" s="425" t="s">
        <v>3426</v>
      </c>
      <c r="E750" s="425"/>
      <c r="F750" s="425"/>
      <c r="G750" s="426"/>
      <c r="H750" s="304"/>
      <c r="I750" s="305"/>
      <c r="J750" s="306" t="s">
        <v>3425</v>
      </c>
      <c r="K750" s="342" t="s">
        <v>2325</v>
      </c>
      <c r="L750" s="287"/>
      <c r="M750" s="288"/>
      <c r="N750" s="287"/>
      <c r="O750" s="427" t="s">
        <v>3427</v>
      </c>
      <c r="P750" s="428"/>
      <c r="Q750" s="428"/>
      <c r="R750" s="428"/>
      <c r="S750" s="428"/>
      <c r="T750" s="428"/>
      <c r="U750" s="428"/>
      <c r="V750" s="428"/>
      <c r="W750" s="428"/>
      <c r="X750" s="428"/>
      <c r="Y750" s="428"/>
      <c r="Z750" s="428"/>
      <c r="AA750" s="428"/>
      <c r="AB750" s="428"/>
      <c r="AC750" s="428"/>
      <c r="AD750" s="428"/>
      <c r="AE750" s="429"/>
    </row>
    <row r="751" spans="1:32" s="285" customFormat="1" ht="7.5" customHeight="1">
      <c r="A751" s="295"/>
      <c r="B751" s="295"/>
      <c r="C751" s="295"/>
      <c r="D751" s="295"/>
      <c r="E751" s="295"/>
      <c r="F751" s="295"/>
      <c r="G751" s="295"/>
      <c r="H751" s="295"/>
      <c r="I751" s="296"/>
      <c r="J751" s="297"/>
      <c r="K751" s="298"/>
      <c r="L751" s="299"/>
      <c r="M751" s="300"/>
      <c r="N751" s="299"/>
      <c r="O751" s="297"/>
      <c r="P751" s="299"/>
      <c r="Q751" s="299"/>
      <c r="R751" s="298"/>
      <c r="S751" s="295"/>
      <c r="T751" s="295"/>
      <c r="U751" s="295"/>
      <c r="V751" s="295"/>
      <c r="W751" s="295"/>
      <c r="X751" s="295"/>
      <c r="Y751" s="295"/>
      <c r="Z751" s="295"/>
      <c r="AA751" s="295"/>
      <c r="AB751" s="295"/>
      <c r="AC751" s="295"/>
      <c r="AD751" s="295"/>
      <c r="AE751" s="295"/>
    </row>
    <row r="752" spans="1:32" s="285" customFormat="1" ht="15.75" customHeight="1">
      <c r="A752" s="410" t="s">
        <v>2297</v>
      </c>
      <c r="B752" s="410" t="s">
        <v>2299</v>
      </c>
      <c r="C752" s="412" t="s">
        <v>2301</v>
      </c>
      <c r="D752" s="413"/>
      <c r="E752" s="412" t="s">
        <v>2300</v>
      </c>
      <c r="F752" s="414"/>
      <c r="G752" s="413"/>
      <c r="H752" s="415" t="s">
        <v>2290</v>
      </c>
      <c r="I752" s="412" t="s">
        <v>970</v>
      </c>
      <c r="J752" s="417" t="s">
        <v>969</v>
      </c>
      <c r="K752" s="419" t="s">
        <v>2284</v>
      </c>
      <c r="L752" s="309" t="s">
        <v>2285</v>
      </c>
      <c r="M752" s="419" t="s">
        <v>2288</v>
      </c>
      <c r="N752" s="309" t="s">
        <v>2287</v>
      </c>
      <c r="O752" s="402" t="s">
        <v>967</v>
      </c>
      <c r="P752" s="403" t="s">
        <v>964</v>
      </c>
      <c r="Q752" s="404" t="s">
        <v>2316</v>
      </c>
      <c r="R752" s="406" t="s">
        <v>2298</v>
      </c>
      <c r="S752" s="408" t="s">
        <v>2311</v>
      </c>
      <c r="T752" s="408"/>
      <c r="U752" s="408"/>
      <c r="V752" s="408"/>
      <c r="W752" s="408"/>
      <c r="X752" s="408"/>
      <c r="Y752" s="408"/>
      <c r="Z752" s="408" t="s">
        <v>2312</v>
      </c>
      <c r="AA752" s="408"/>
      <c r="AB752" s="344"/>
      <c r="AC752" s="409" t="s">
        <v>2315</v>
      </c>
      <c r="AD752" s="409"/>
      <c r="AE752" s="344" t="s">
        <v>968</v>
      </c>
      <c r="AF752" s="310"/>
    </row>
    <row r="753" spans="1:32" s="285" customFormat="1" ht="15.75" customHeight="1">
      <c r="A753" s="411"/>
      <c r="B753" s="411"/>
      <c r="C753" s="311"/>
      <c r="D753" s="312"/>
      <c r="E753" s="311"/>
      <c r="F753" s="313"/>
      <c r="G753" s="312"/>
      <c r="H753" s="411"/>
      <c r="I753" s="416"/>
      <c r="J753" s="418"/>
      <c r="K753" s="420"/>
      <c r="L753" s="314" t="s">
        <v>2286</v>
      </c>
      <c r="M753" s="421"/>
      <c r="N753" s="315" t="s">
        <v>2289</v>
      </c>
      <c r="O753" s="402"/>
      <c r="P753" s="403"/>
      <c r="Q753" s="405"/>
      <c r="R753" s="407"/>
      <c r="S753" s="344" t="s">
        <v>2303</v>
      </c>
      <c r="T753" s="344" t="s">
        <v>2304</v>
      </c>
      <c r="U753" s="344" t="s">
        <v>2305</v>
      </c>
      <c r="V753" s="344" t="s">
        <v>2944</v>
      </c>
      <c r="W753" s="344" t="s">
        <v>2306</v>
      </c>
      <c r="X753" s="344" t="s">
        <v>2307</v>
      </c>
      <c r="Y753" s="344" t="s">
        <v>2308</v>
      </c>
      <c r="Z753" s="344" t="s">
        <v>2309</v>
      </c>
      <c r="AA753" s="344" t="s">
        <v>2310</v>
      </c>
      <c r="AB753" s="344" t="s">
        <v>2317</v>
      </c>
      <c r="AC753" s="344" t="s">
        <v>2313</v>
      </c>
      <c r="AD753" s="344" t="s">
        <v>2314</v>
      </c>
      <c r="AE753" s="344"/>
      <c r="AF753" s="343"/>
    </row>
    <row r="754" spans="1:32" s="285" customFormat="1" ht="22.5" customHeight="1">
      <c r="A754" s="316" t="s">
        <v>3417</v>
      </c>
      <c r="B754" s="310"/>
      <c r="C754" s="317" t="s">
        <v>3421</v>
      </c>
      <c r="D754" s="318"/>
      <c r="E754" s="352" t="s">
        <v>2999</v>
      </c>
      <c r="F754" s="318" t="s">
        <v>3364</v>
      </c>
      <c r="G754" s="290">
        <v>3</v>
      </c>
      <c r="H754" s="310"/>
      <c r="I754" s="319"/>
      <c r="J754" s="320" t="s">
        <v>1173</v>
      </c>
      <c r="K754" s="321">
        <v>3676</v>
      </c>
      <c r="L754" s="322"/>
      <c r="M754" s="323"/>
      <c r="N754" s="322"/>
      <c r="O754" s="324">
        <v>1</v>
      </c>
      <c r="P754" s="322"/>
      <c r="Q754" s="322"/>
      <c r="R754" s="321">
        <v>49.258400000000002</v>
      </c>
      <c r="S754" s="310"/>
      <c r="T754" s="310"/>
      <c r="U754" s="310"/>
      <c r="V754" s="310"/>
      <c r="W754" s="310"/>
      <c r="X754" s="310"/>
      <c r="Y754" s="310"/>
      <c r="Z754" s="310"/>
      <c r="AA754" s="310"/>
      <c r="AB754" s="310"/>
      <c r="AC754" s="310"/>
      <c r="AD754" s="310"/>
      <c r="AE754" s="310"/>
      <c r="AF754" s="310"/>
    </row>
    <row r="755" spans="1:32" s="285" customFormat="1" ht="22.5" customHeight="1">
      <c r="A755" s="316" t="s">
        <v>3243</v>
      </c>
      <c r="B755" s="310"/>
      <c r="C755" s="317" t="s">
        <v>3420</v>
      </c>
      <c r="D755" s="318"/>
      <c r="E755" s="352" t="s">
        <v>2999</v>
      </c>
      <c r="F755" s="318" t="s">
        <v>3364</v>
      </c>
      <c r="G755" s="290">
        <v>4</v>
      </c>
      <c r="H755" s="310"/>
      <c r="I755" s="319"/>
      <c r="J755" s="320" t="s">
        <v>1173</v>
      </c>
      <c r="K755" s="321">
        <v>3676</v>
      </c>
      <c r="L755" s="322"/>
      <c r="M755" s="323"/>
      <c r="N755" s="322"/>
      <c r="O755" s="324">
        <v>1</v>
      </c>
      <c r="P755" s="322"/>
      <c r="Q755" s="322"/>
      <c r="R755" s="321">
        <v>49.258400000000002</v>
      </c>
      <c r="S755" s="310"/>
      <c r="T755" s="310"/>
      <c r="U755" s="310"/>
      <c r="V755" s="310"/>
      <c r="W755" s="310"/>
      <c r="X755" s="310"/>
      <c r="Y755" s="310"/>
      <c r="Z755" s="310"/>
      <c r="AA755" s="310"/>
      <c r="AB755" s="310"/>
      <c r="AC755" s="310"/>
      <c r="AD755" s="310"/>
      <c r="AE755" s="310"/>
      <c r="AF755" s="310"/>
    </row>
    <row r="756" spans="1:32" s="285" customFormat="1" ht="22.5" customHeight="1">
      <c r="A756" s="316" t="s">
        <v>3242</v>
      </c>
      <c r="B756" s="310"/>
      <c r="C756" s="317" t="s">
        <v>3420</v>
      </c>
      <c r="D756" s="318"/>
      <c r="E756" s="352" t="s">
        <v>2999</v>
      </c>
      <c r="F756" s="318" t="s">
        <v>3364</v>
      </c>
      <c r="G756" s="290">
        <v>8</v>
      </c>
      <c r="H756" s="310"/>
      <c r="I756" s="319"/>
      <c r="J756" s="320" t="s">
        <v>1173</v>
      </c>
      <c r="K756" s="321">
        <v>551</v>
      </c>
      <c r="L756" s="322"/>
      <c r="M756" s="323"/>
      <c r="N756" s="322"/>
      <c r="O756" s="324">
        <v>1</v>
      </c>
      <c r="P756" s="322"/>
      <c r="Q756" s="322"/>
      <c r="R756" s="321">
        <v>7.3834000000000009</v>
      </c>
      <c r="S756" s="310"/>
      <c r="T756" s="310"/>
      <c r="U756" s="310"/>
      <c r="V756" s="310"/>
      <c r="W756" s="310"/>
      <c r="X756" s="310"/>
      <c r="Y756" s="310"/>
      <c r="Z756" s="310"/>
      <c r="AA756" s="310"/>
      <c r="AB756" s="310"/>
      <c r="AC756" s="310"/>
      <c r="AD756" s="310"/>
      <c r="AE756" s="310"/>
      <c r="AF756" s="310"/>
    </row>
    <row r="757" spans="1:32" s="285" customFormat="1" ht="22.5" customHeight="1">
      <c r="A757" s="316" t="s">
        <v>3245</v>
      </c>
      <c r="B757" s="310"/>
      <c r="C757" s="317" t="s">
        <v>3420</v>
      </c>
      <c r="D757" s="318"/>
      <c r="E757" s="352" t="s">
        <v>2999</v>
      </c>
      <c r="F757" s="318" t="s">
        <v>3364</v>
      </c>
      <c r="G757" s="290">
        <v>9</v>
      </c>
      <c r="H757" s="310"/>
      <c r="I757" s="319"/>
      <c r="J757" s="320" t="s">
        <v>1173</v>
      </c>
      <c r="K757" s="321">
        <v>551</v>
      </c>
      <c r="L757" s="322"/>
      <c r="M757" s="323"/>
      <c r="N757" s="322"/>
      <c r="O757" s="324">
        <v>1</v>
      </c>
      <c r="P757" s="322"/>
      <c r="Q757" s="322"/>
      <c r="R757" s="321">
        <v>7.3834000000000009</v>
      </c>
      <c r="S757" s="310"/>
      <c r="T757" s="310"/>
      <c r="U757" s="310"/>
      <c r="V757" s="310"/>
      <c r="W757" s="310"/>
      <c r="X757" s="310"/>
      <c r="Y757" s="310"/>
      <c r="Z757" s="310"/>
      <c r="AA757" s="310"/>
      <c r="AB757" s="310"/>
      <c r="AC757" s="310"/>
      <c r="AD757" s="310"/>
      <c r="AE757" s="310"/>
      <c r="AF757" s="310"/>
    </row>
    <row r="758" spans="1:32" s="285" customFormat="1" ht="22.5" customHeight="1">
      <c r="A758" s="316" t="s">
        <v>3244</v>
      </c>
      <c r="B758" s="310"/>
      <c r="C758" s="317" t="s">
        <v>3420</v>
      </c>
      <c r="D758" s="318"/>
      <c r="E758" s="352" t="s">
        <v>2999</v>
      </c>
      <c r="F758" s="318" t="s">
        <v>3364</v>
      </c>
      <c r="G758" s="290">
        <v>11</v>
      </c>
      <c r="H758" s="310"/>
      <c r="I758" s="319"/>
      <c r="J758" s="320" t="s">
        <v>1173</v>
      </c>
      <c r="K758" s="321">
        <v>551</v>
      </c>
      <c r="L758" s="322"/>
      <c r="M758" s="323"/>
      <c r="N758" s="322"/>
      <c r="O758" s="324">
        <v>1</v>
      </c>
      <c r="P758" s="322"/>
      <c r="Q758" s="322"/>
      <c r="R758" s="321">
        <v>7.3834000000000009</v>
      </c>
      <c r="S758" s="310"/>
      <c r="T758" s="310"/>
      <c r="U758" s="310"/>
      <c r="V758" s="310"/>
      <c r="W758" s="310"/>
      <c r="X758" s="310"/>
      <c r="Y758" s="310"/>
      <c r="Z758" s="310"/>
      <c r="AA758" s="310"/>
      <c r="AB758" s="310"/>
      <c r="AC758" s="310"/>
      <c r="AD758" s="310"/>
      <c r="AE758" s="310"/>
      <c r="AF758" s="310"/>
    </row>
    <row r="759" spans="1:32" s="285" customFormat="1" ht="22.5" customHeight="1">
      <c r="A759" s="316" t="s">
        <v>3246</v>
      </c>
      <c r="B759" s="310"/>
      <c r="C759" s="317" t="s">
        <v>3420</v>
      </c>
      <c r="D759" s="318"/>
      <c r="E759" s="352" t="s">
        <v>2999</v>
      </c>
      <c r="F759" s="318" t="s">
        <v>3364</v>
      </c>
      <c r="G759" s="290">
        <v>12</v>
      </c>
      <c r="H759" s="310"/>
      <c r="I759" s="319"/>
      <c r="J759" s="320" t="s">
        <v>1173</v>
      </c>
      <c r="K759" s="321">
        <v>551</v>
      </c>
      <c r="L759" s="322"/>
      <c r="M759" s="323"/>
      <c r="N759" s="322"/>
      <c r="O759" s="324">
        <v>1</v>
      </c>
      <c r="P759" s="322"/>
      <c r="Q759" s="322"/>
      <c r="R759" s="321">
        <v>7.3834000000000009</v>
      </c>
      <c r="S759" s="310"/>
      <c r="T759" s="310"/>
      <c r="U759" s="310"/>
      <c r="V759" s="310"/>
      <c r="W759" s="310"/>
      <c r="X759" s="310"/>
      <c r="Y759" s="310"/>
      <c r="Z759" s="310"/>
      <c r="AA759" s="310"/>
      <c r="AB759" s="310"/>
      <c r="AC759" s="310"/>
      <c r="AD759" s="310"/>
      <c r="AE759" s="310"/>
      <c r="AF759" s="310"/>
    </row>
    <row r="760" spans="1:32" s="285" customFormat="1" ht="22.5" customHeight="1">
      <c r="A760" s="316" t="s">
        <v>3247</v>
      </c>
      <c r="B760" s="310"/>
      <c r="C760" s="317" t="s">
        <v>3420</v>
      </c>
      <c r="D760" s="318"/>
      <c r="E760" s="352" t="s">
        <v>2999</v>
      </c>
      <c r="F760" s="318" t="s">
        <v>3364</v>
      </c>
      <c r="G760" s="290">
        <v>18</v>
      </c>
      <c r="H760" s="310"/>
      <c r="I760" s="319"/>
      <c r="J760" s="320" t="s">
        <v>1173</v>
      </c>
      <c r="K760" s="321">
        <v>3676</v>
      </c>
      <c r="L760" s="322"/>
      <c r="M760" s="323"/>
      <c r="N760" s="322"/>
      <c r="O760" s="324">
        <v>1</v>
      </c>
      <c r="P760" s="322"/>
      <c r="Q760" s="322"/>
      <c r="R760" s="321">
        <v>49.258400000000002</v>
      </c>
      <c r="S760" s="310"/>
      <c r="T760" s="310"/>
      <c r="U760" s="310"/>
      <c r="V760" s="310"/>
      <c r="W760" s="310"/>
      <c r="X760" s="310"/>
      <c r="Y760" s="310"/>
      <c r="Z760" s="310"/>
      <c r="AA760" s="310"/>
      <c r="AB760" s="310"/>
      <c r="AC760" s="310"/>
      <c r="AD760" s="310"/>
      <c r="AE760" s="310"/>
      <c r="AF760" s="310"/>
    </row>
    <row r="761" spans="1:32" s="285" customFormat="1" ht="22.5" customHeight="1">
      <c r="A761" s="316" t="s">
        <v>3248</v>
      </c>
      <c r="B761" s="310"/>
      <c r="C761" s="317" t="s">
        <v>3420</v>
      </c>
      <c r="D761" s="318"/>
      <c r="E761" s="352" t="s">
        <v>2999</v>
      </c>
      <c r="F761" s="318" t="s">
        <v>3364</v>
      </c>
      <c r="G761" s="290">
        <v>21</v>
      </c>
      <c r="H761" s="310"/>
      <c r="I761" s="319"/>
      <c r="J761" s="320" t="s">
        <v>1173</v>
      </c>
      <c r="K761" s="321">
        <v>3676</v>
      </c>
      <c r="L761" s="322"/>
      <c r="M761" s="323"/>
      <c r="N761" s="322"/>
      <c r="O761" s="324">
        <v>1</v>
      </c>
      <c r="P761" s="322"/>
      <c r="Q761" s="322"/>
      <c r="R761" s="321">
        <v>49.258400000000002</v>
      </c>
      <c r="S761" s="310"/>
      <c r="T761" s="310"/>
      <c r="U761" s="310"/>
      <c r="V761" s="310"/>
      <c r="W761" s="310"/>
      <c r="X761" s="310"/>
      <c r="Y761" s="310"/>
      <c r="Z761" s="310"/>
      <c r="AA761" s="310"/>
      <c r="AB761" s="310"/>
      <c r="AC761" s="310"/>
      <c r="AD761" s="310"/>
      <c r="AE761" s="310"/>
      <c r="AF761" s="310"/>
    </row>
    <row r="762" spans="1:32" s="285" customFormat="1" ht="22.5" customHeight="1">
      <c r="A762" s="316" t="s">
        <v>3249</v>
      </c>
      <c r="B762" s="310"/>
      <c r="C762" s="317" t="s">
        <v>3420</v>
      </c>
      <c r="D762" s="318"/>
      <c r="E762" s="352" t="s">
        <v>2999</v>
      </c>
      <c r="F762" s="318" t="s">
        <v>3364</v>
      </c>
      <c r="G762" s="290">
        <v>25</v>
      </c>
      <c r="H762" s="310"/>
      <c r="I762" s="319"/>
      <c r="J762" s="320" t="s">
        <v>1173</v>
      </c>
      <c r="K762" s="321">
        <v>3676</v>
      </c>
      <c r="L762" s="322"/>
      <c r="M762" s="323"/>
      <c r="N762" s="322"/>
      <c r="O762" s="324">
        <v>1</v>
      </c>
      <c r="P762" s="322"/>
      <c r="Q762" s="322"/>
      <c r="R762" s="321">
        <v>49.258400000000002</v>
      </c>
      <c r="S762" s="310"/>
      <c r="T762" s="310"/>
      <c r="U762" s="310"/>
      <c r="V762" s="310"/>
      <c r="W762" s="310"/>
      <c r="X762" s="310"/>
      <c r="Y762" s="310"/>
      <c r="Z762" s="310"/>
      <c r="AA762" s="310"/>
      <c r="AB762" s="310"/>
      <c r="AC762" s="310"/>
      <c r="AD762" s="310"/>
      <c r="AE762" s="310"/>
      <c r="AF762" s="310"/>
    </row>
    <row r="763" spans="1:32" s="285" customFormat="1" ht="22.5" customHeight="1">
      <c r="A763" s="316" t="s">
        <v>3250</v>
      </c>
      <c r="B763" s="310"/>
      <c r="C763" s="317" t="s">
        <v>3420</v>
      </c>
      <c r="D763" s="318"/>
      <c r="E763" s="352" t="s">
        <v>2999</v>
      </c>
      <c r="F763" s="318" t="s">
        <v>3364</v>
      </c>
      <c r="G763" s="290">
        <v>27</v>
      </c>
      <c r="H763" s="310"/>
      <c r="I763" s="319"/>
      <c r="J763" s="320" t="s">
        <v>1173</v>
      </c>
      <c r="K763" s="321">
        <v>3676</v>
      </c>
      <c r="L763" s="322"/>
      <c r="M763" s="323"/>
      <c r="N763" s="322"/>
      <c r="O763" s="324">
        <v>1</v>
      </c>
      <c r="P763" s="322"/>
      <c r="Q763" s="322"/>
      <c r="R763" s="321">
        <v>49.258400000000002</v>
      </c>
      <c r="S763" s="310"/>
      <c r="T763" s="310"/>
      <c r="U763" s="310"/>
      <c r="V763" s="310"/>
      <c r="W763" s="310"/>
      <c r="X763" s="310"/>
      <c r="Y763" s="310"/>
      <c r="Z763" s="310"/>
      <c r="AA763" s="310"/>
      <c r="AB763" s="310"/>
      <c r="AC763" s="310"/>
      <c r="AD763" s="310"/>
      <c r="AE763" s="310"/>
      <c r="AF763" s="310"/>
    </row>
    <row r="764" spans="1:32" s="285" customFormat="1" ht="22.5" customHeight="1">
      <c r="A764" s="316" t="s">
        <v>3251</v>
      </c>
      <c r="B764" s="310"/>
      <c r="C764" s="317" t="s">
        <v>3420</v>
      </c>
      <c r="D764" s="318"/>
      <c r="E764" s="352" t="s">
        <v>2999</v>
      </c>
      <c r="F764" s="318" t="s">
        <v>3364</v>
      </c>
      <c r="G764" s="290">
        <v>30</v>
      </c>
      <c r="H764" s="310"/>
      <c r="I764" s="319"/>
      <c r="J764" s="320" t="s">
        <v>1173</v>
      </c>
      <c r="K764" s="321">
        <v>3676</v>
      </c>
      <c r="L764" s="322"/>
      <c r="M764" s="323"/>
      <c r="N764" s="322"/>
      <c r="O764" s="324">
        <v>1</v>
      </c>
      <c r="P764" s="322"/>
      <c r="Q764" s="322"/>
      <c r="R764" s="321">
        <v>49.258400000000002</v>
      </c>
      <c r="S764" s="310"/>
      <c r="T764" s="310"/>
      <c r="U764" s="310"/>
      <c r="V764" s="310"/>
      <c r="W764" s="310"/>
      <c r="X764" s="310"/>
      <c r="Y764" s="310"/>
      <c r="Z764" s="310"/>
      <c r="AA764" s="310"/>
      <c r="AB764" s="310"/>
      <c r="AC764" s="310"/>
      <c r="AD764" s="310"/>
      <c r="AE764" s="310"/>
      <c r="AF764" s="310"/>
    </row>
    <row r="765" spans="1:32" s="285" customFormat="1" ht="22.5" customHeight="1">
      <c r="A765" s="316" t="s">
        <v>3252</v>
      </c>
      <c r="B765" s="310"/>
      <c r="C765" s="317" t="s">
        <v>3420</v>
      </c>
      <c r="D765" s="318"/>
      <c r="E765" s="352" t="s">
        <v>2999</v>
      </c>
      <c r="F765" s="318" t="s">
        <v>3364</v>
      </c>
      <c r="G765" s="290">
        <v>35</v>
      </c>
      <c r="H765" s="310"/>
      <c r="I765" s="319"/>
      <c r="J765" s="320" t="s">
        <v>1173</v>
      </c>
      <c r="K765" s="321">
        <v>726</v>
      </c>
      <c r="L765" s="322"/>
      <c r="M765" s="323"/>
      <c r="N765" s="322"/>
      <c r="O765" s="324">
        <v>3</v>
      </c>
      <c r="P765" s="322"/>
      <c r="Q765" s="322"/>
      <c r="R765" s="321">
        <v>29.185200000000002</v>
      </c>
      <c r="S765" s="310"/>
      <c r="T765" s="310"/>
      <c r="U765" s="310"/>
      <c r="V765" s="310"/>
      <c r="W765" s="310"/>
      <c r="X765" s="310"/>
      <c r="Y765" s="310"/>
      <c r="Z765" s="310"/>
      <c r="AA765" s="310"/>
      <c r="AB765" s="310"/>
      <c r="AC765" s="310"/>
      <c r="AD765" s="310"/>
      <c r="AE765" s="310"/>
      <c r="AF765" s="310"/>
    </row>
    <row r="766" spans="1:32" s="285" customFormat="1" ht="22.5" customHeight="1">
      <c r="A766" s="316" t="s">
        <v>3253</v>
      </c>
      <c r="B766" s="310"/>
      <c r="C766" s="317" t="s">
        <v>3420</v>
      </c>
      <c r="D766" s="318"/>
      <c r="E766" s="352" t="s">
        <v>2999</v>
      </c>
      <c r="F766" s="318" t="s">
        <v>3364</v>
      </c>
      <c r="G766" s="290">
        <v>37</v>
      </c>
      <c r="H766" s="310"/>
      <c r="I766" s="319"/>
      <c r="J766" s="320" t="s">
        <v>1173</v>
      </c>
      <c r="K766" s="321">
        <v>200</v>
      </c>
      <c r="L766" s="322"/>
      <c r="M766" s="323"/>
      <c r="N766" s="322"/>
      <c r="O766" s="324">
        <v>2</v>
      </c>
      <c r="P766" s="322"/>
      <c r="Q766" s="322"/>
      <c r="R766" s="321">
        <v>5.36</v>
      </c>
      <c r="S766" s="310"/>
      <c r="T766" s="310"/>
      <c r="U766" s="310"/>
      <c r="V766" s="310"/>
      <c r="W766" s="310"/>
      <c r="X766" s="310"/>
      <c r="Y766" s="310"/>
      <c r="Z766" s="310"/>
      <c r="AA766" s="310"/>
      <c r="AB766" s="310"/>
      <c r="AC766" s="310"/>
      <c r="AD766" s="310"/>
      <c r="AE766" s="310"/>
      <c r="AF766" s="310"/>
    </row>
    <row r="767" spans="1:32" s="285" customFormat="1" ht="22.5" customHeight="1">
      <c r="A767" s="316" t="s">
        <v>3254</v>
      </c>
      <c r="B767" s="310"/>
      <c r="C767" s="317" t="s">
        <v>3420</v>
      </c>
      <c r="D767" s="318"/>
      <c r="E767" s="352" t="s">
        <v>3013</v>
      </c>
      <c r="F767" s="318" t="s">
        <v>3364</v>
      </c>
      <c r="G767" s="290">
        <v>39</v>
      </c>
      <c r="H767" s="310"/>
      <c r="I767" s="319"/>
      <c r="J767" s="320" t="s">
        <v>1173</v>
      </c>
      <c r="K767" s="321">
        <v>200</v>
      </c>
      <c r="L767" s="322"/>
      <c r="M767" s="323"/>
      <c r="N767" s="322"/>
      <c r="O767" s="324">
        <v>5</v>
      </c>
      <c r="P767" s="322"/>
      <c r="Q767" s="322"/>
      <c r="R767" s="321">
        <v>13.4</v>
      </c>
      <c r="S767" s="310"/>
      <c r="T767" s="310"/>
      <c r="U767" s="310"/>
      <c r="V767" s="310"/>
      <c r="W767" s="310"/>
      <c r="X767" s="310"/>
      <c r="Y767" s="310"/>
      <c r="Z767" s="310"/>
      <c r="AA767" s="310"/>
      <c r="AB767" s="310"/>
      <c r="AC767" s="310"/>
      <c r="AD767" s="310"/>
      <c r="AE767" s="310"/>
      <c r="AF767" s="310"/>
    </row>
    <row r="768" spans="1:32" s="285" customFormat="1" ht="22.5" customHeight="1">
      <c r="A768" s="316" t="s">
        <v>3255</v>
      </c>
      <c r="B768" s="310"/>
      <c r="C768" s="317" t="s">
        <v>3420</v>
      </c>
      <c r="D768" s="318"/>
      <c r="E768" s="352" t="s">
        <v>2999</v>
      </c>
      <c r="F768" s="318" t="s">
        <v>3364</v>
      </c>
      <c r="G768" s="290">
        <v>38</v>
      </c>
      <c r="H768" s="310"/>
      <c r="I768" s="319"/>
      <c r="J768" s="320" t="s">
        <v>1173</v>
      </c>
      <c r="K768" s="321">
        <v>200</v>
      </c>
      <c r="L768" s="322"/>
      <c r="M768" s="323"/>
      <c r="N768" s="322"/>
      <c r="O768" s="324">
        <v>2</v>
      </c>
      <c r="P768" s="322"/>
      <c r="Q768" s="322"/>
      <c r="R768" s="321">
        <v>5.36</v>
      </c>
      <c r="S768" s="310"/>
      <c r="T768" s="310"/>
      <c r="U768" s="310"/>
      <c r="V768" s="310"/>
      <c r="W768" s="310"/>
      <c r="X768" s="310"/>
      <c r="Y768" s="310"/>
      <c r="Z768" s="310"/>
      <c r="AA768" s="310"/>
      <c r="AB768" s="310"/>
      <c r="AC768" s="310"/>
      <c r="AD768" s="310"/>
      <c r="AE768" s="310"/>
      <c r="AF768" s="310"/>
    </row>
    <row r="769" spans="1:32" s="285" customFormat="1" ht="22.5" customHeight="1">
      <c r="A769" s="316" t="s">
        <v>3256</v>
      </c>
      <c r="B769" s="310"/>
      <c r="C769" s="317" t="s">
        <v>3420</v>
      </c>
      <c r="D769" s="318"/>
      <c r="E769" s="352" t="s">
        <v>2999</v>
      </c>
      <c r="F769" s="318" t="s">
        <v>3364</v>
      </c>
      <c r="G769" s="290">
        <v>40</v>
      </c>
      <c r="H769" s="310"/>
      <c r="I769" s="319"/>
      <c r="J769" s="320" t="s">
        <v>1173</v>
      </c>
      <c r="K769" s="321">
        <v>726</v>
      </c>
      <c r="L769" s="322"/>
      <c r="M769" s="323"/>
      <c r="N769" s="322"/>
      <c r="O769" s="324">
        <v>1</v>
      </c>
      <c r="P769" s="322"/>
      <c r="Q769" s="322"/>
      <c r="R769" s="321">
        <v>9.7284000000000006</v>
      </c>
      <c r="S769" s="310"/>
      <c r="T769" s="310"/>
      <c r="U769" s="310"/>
      <c r="V769" s="310"/>
      <c r="W769" s="310"/>
      <c r="X769" s="310"/>
      <c r="Y769" s="310"/>
      <c r="Z769" s="310"/>
      <c r="AA769" s="310"/>
      <c r="AB769" s="310"/>
      <c r="AC769" s="310"/>
      <c r="AD769" s="310"/>
      <c r="AE769" s="310"/>
      <c r="AF769" s="310"/>
    </row>
    <row r="770" spans="1:32" s="285" customFormat="1" ht="22.5" customHeight="1">
      <c r="A770" s="316" t="s">
        <v>3257</v>
      </c>
      <c r="B770" s="310"/>
      <c r="C770" s="317" t="s">
        <v>3420</v>
      </c>
      <c r="D770" s="318"/>
      <c r="E770" s="352" t="s">
        <v>3013</v>
      </c>
      <c r="F770" s="318" t="s">
        <v>3364</v>
      </c>
      <c r="G770" s="290">
        <v>2</v>
      </c>
      <c r="H770" s="310"/>
      <c r="I770" s="319"/>
      <c r="J770" s="320" t="s">
        <v>1173</v>
      </c>
      <c r="K770" s="321">
        <v>3901</v>
      </c>
      <c r="L770" s="322"/>
      <c r="M770" s="323"/>
      <c r="N770" s="322"/>
      <c r="O770" s="324">
        <v>1</v>
      </c>
      <c r="P770" s="322"/>
      <c r="Q770" s="322"/>
      <c r="R770" s="321">
        <v>52.273399999999995</v>
      </c>
      <c r="S770" s="310"/>
      <c r="T770" s="310"/>
      <c r="U770" s="310"/>
      <c r="V770" s="310"/>
      <c r="W770" s="310"/>
      <c r="X770" s="310"/>
      <c r="Y770" s="310"/>
      <c r="Z770" s="310"/>
      <c r="AA770" s="310"/>
      <c r="AB770" s="310"/>
      <c r="AC770" s="310"/>
      <c r="AD770" s="310"/>
      <c r="AE770" s="310"/>
      <c r="AF770" s="310"/>
    </row>
    <row r="771" spans="1:32" s="285" customFormat="1" ht="22.5" customHeight="1">
      <c r="A771" s="316" t="s">
        <v>3258</v>
      </c>
      <c r="B771" s="310"/>
      <c r="C771" s="317" t="s">
        <v>3420</v>
      </c>
      <c r="D771" s="318"/>
      <c r="E771" s="352" t="s">
        <v>3013</v>
      </c>
      <c r="F771" s="318" t="s">
        <v>3364</v>
      </c>
      <c r="G771" s="290">
        <v>4</v>
      </c>
      <c r="H771" s="310"/>
      <c r="I771" s="319"/>
      <c r="J771" s="320" t="s">
        <v>1173</v>
      </c>
      <c r="K771" s="321">
        <v>3901</v>
      </c>
      <c r="L771" s="322"/>
      <c r="M771" s="323"/>
      <c r="N771" s="322"/>
      <c r="O771" s="324">
        <v>1</v>
      </c>
      <c r="P771" s="322"/>
      <c r="Q771" s="322"/>
      <c r="R771" s="321">
        <v>52.273399999999995</v>
      </c>
      <c r="S771" s="310"/>
      <c r="T771" s="310"/>
      <c r="U771" s="310"/>
      <c r="V771" s="310"/>
      <c r="W771" s="310"/>
      <c r="X771" s="310"/>
      <c r="Y771" s="310"/>
      <c r="Z771" s="310"/>
      <c r="AA771" s="310"/>
      <c r="AB771" s="310"/>
      <c r="AC771" s="310"/>
      <c r="AD771" s="310"/>
      <c r="AE771" s="310"/>
      <c r="AF771" s="310"/>
    </row>
    <row r="772" spans="1:32" s="285" customFormat="1" ht="22.5" customHeight="1">
      <c r="A772" s="316" t="s">
        <v>3259</v>
      </c>
      <c r="B772" s="310"/>
      <c r="C772" s="317" t="s">
        <v>3420</v>
      </c>
      <c r="D772" s="318"/>
      <c r="E772" s="352" t="s">
        <v>3013</v>
      </c>
      <c r="F772" s="318" t="s">
        <v>3364</v>
      </c>
      <c r="G772" s="290">
        <v>7</v>
      </c>
      <c r="H772" s="310"/>
      <c r="I772" s="319"/>
      <c r="J772" s="320" t="s">
        <v>1173</v>
      </c>
      <c r="K772" s="321">
        <v>3901</v>
      </c>
      <c r="L772" s="322"/>
      <c r="M772" s="323"/>
      <c r="N772" s="322"/>
      <c r="O772" s="324">
        <v>1</v>
      </c>
      <c r="P772" s="322"/>
      <c r="Q772" s="322"/>
      <c r="R772" s="321">
        <v>52.273399999999995</v>
      </c>
      <c r="S772" s="310"/>
      <c r="T772" s="310"/>
      <c r="U772" s="310"/>
      <c r="V772" s="310"/>
      <c r="W772" s="310"/>
      <c r="X772" s="310"/>
      <c r="Y772" s="310"/>
      <c r="Z772" s="310"/>
      <c r="AA772" s="310"/>
      <c r="AB772" s="310"/>
      <c r="AC772" s="310"/>
      <c r="AD772" s="310"/>
      <c r="AE772" s="310"/>
      <c r="AF772" s="310"/>
    </row>
    <row r="773" spans="1:32" s="285" customFormat="1" ht="22.5" customHeight="1">
      <c r="A773" s="316" t="s">
        <v>3260</v>
      </c>
      <c r="B773" s="310"/>
      <c r="C773" s="317" t="s">
        <v>3420</v>
      </c>
      <c r="D773" s="318"/>
      <c r="E773" s="352" t="s">
        <v>3013</v>
      </c>
      <c r="F773" s="318" t="s">
        <v>3364</v>
      </c>
      <c r="G773" s="290">
        <v>9</v>
      </c>
      <c r="H773" s="310"/>
      <c r="I773" s="319"/>
      <c r="J773" s="320" t="s">
        <v>1173</v>
      </c>
      <c r="K773" s="321">
        <v>776</v>
      </c>
      <c r="L773" s="322"/>
      <c r="M773" s="323"/>
      <c r="N773" s="322"/>
      <c r="O773" s="324">
        <v>1</v>
      </c>
      <c r="P773" s="322"/>
      <c r="Q773" s="322"/>
      <c r="R773" s="321">
        <v>10.398400000000001</v>
      </c>
      <c r="S773" s="310"/>
      <c r="T773" s="310"/>
      <c r="U773" s="310"/>
      <c r="V773" s="310"/>
      <c r="W773" s="310"/>
      <c r="X773" s="310"/>
      <c r="Y773" s="310"/>
      <c r="Z773" s="310"/>
      <c r="AA773" s="310"/>
      <c r="AB773" s="310"/>
      <c r="AC773" s="310"/>
      <c r="AD773" s="310"/>
      <c r="AE773" s="310"/>
      <c r="AF773" s="310"/>
    </row>
    <row r="774" spans="1:32" s="285" customFormat="1" ht="22.5" customHeight="1">
      <c r="A774" s="316" t="s">
        <v>3261</v>
      </c>
      <c r="B774" s="310"/>
      <c r="C774" s="317" t="s">
        <v>3420</v>
      </c>
      <c r="D774" s="318"/>
      <c r="E774" s="352" t="s">
        <v>3013</v>
      </c>
      <c r="F774" s="318" t="s">
        <v>3364</v>
      </c>
      <c r="G774" s="290">
        <v>12</v>
      </c>
      <c r="H774" s="310"/>
      <c r="I774" s="319"/>
      <c r="J774" s="320" t="s">
        <v>1173</v>
      </c>
      <c r="K774" s="321">
        <v>776</v>
      </c>
      <c r="L774" s="322"/>
      <c r="M774" s="323"/>
      <c r="N774" s="322"/>
      <c r="O774" s="324">
        <v>2</v>
      </c>
      <c r="P774" s="322"/>
      <c r="Q774" s="322"/>
      <c r="R774" s="321">
        <v>20.796800000000001</v>
      </c>
      <c r="S774" s="310"/>
      <c r="T774" s="310"/>
      <c r="U774" s="310"/>
      <c r="V774" s="310"/>
      <c r="W774" s="310"/>
      <c r="X774" s="310"/>
      <c r="Y774" s="310"/>
      <c r="Z774" s="310"/>
      <c r="AA774" s="310"/>
      <c r="AB774" s="310"/>
      <c r="AC774" s="310"/>
      <c r="AD774" s="310"/>
      <c r="AE774" s="310"/>
      <c r="AF774" s="310"/>
    </row>
    <row r="775" spans="1:32" s="285" customFormat="1" ht="22.5" customHeight="1">
      <c r="A775" s="316" t="s">
        <v>3262</v>
      </c>
      <c r="B775" s="310"/>
      <c r="C775" s="317" t="s">
        <v>3420</v>
      </c>
      <c r="D775" s="318"/>
      <c r="E775" s="352" t="s">
        <v>3013</v>
      </c>
      <c r="F775" s="318" t="s">
        <v>3364</v>
      </c>
      <c r="G775" s="290">
        <v>17</v>
      </c>
      <c r="H775" s="310"/>
      <c r="I775" s="319"/>
      <c r="J775" s="320" t="s">
        <v>1173</v>
      </c>
      <c r="K775" s="321">
        <v>3901</v>
      </c>
      <c r="L775" s="322"/>
      <c r="M775" s="323"/>
      <c r="N775" s="322"/>
      <c r="O775" s="324">
        <v>1</v>
      </c>
      <c r="P775" s="322"/>
      <c r="Q775" s="322"/>
      <c r="R775" s="321">
        <v>52.273399999999995</v>
      </c>
      <c r="S775" s="310"/>
      <c r="T775" s="310"/>
      <c r="U775" s="310"/>
      <c r="V775" s="310"/>
      <c r="W775" s="310"/>
      <c r="X775" s="310"/>
      <c r="Y775" s="310"/>
      <c r="Z775" s="310"/>
      <c r="AA775" s="310"/>
      <c r="AB775" s="310"/>
      <c r="AC775" s="310"/>
      <c r="AD775" s="310"/>
      <c r="AE775" s="310"/>
      <c r="AF775" s="310"/>
    </row>
    <row r="776" spans="1:32" s="285" customFormat="1" ht="22.5" customHeight="1">
      <c r="A776" s="316" t="s">
        <v>3263</v>
      </c>
      <c r="B776" s="310"/>
      <c r="C776" s="317" t="s">
        <v>3420</v>
      </c>
      <c r="D776" s="318"/>
      <c r="E776" s="352" t="s">
        <v>3013</v>
      </c>
      <c r="F776" s="318" t="s">
        <v>3364</v>
      </c>
      <c r="G776" s="290">
        <v>19</v>
      </c>
      <c r="H776" s="310"/>
      <c r="I776" s="319"/>
      <c r="J776" s="320" t="s">
        <v>1173</v>
      </c>
      <c r="K776" s="321">
        <v>3901</v>
      </c>
      <c r="L776" s="322"/>
      <c r="M776" s="323"/>
      <c r="N776" s="322"/>
      <c r="O776" s="324">
        <v>1</v>
      </c>
      <c r="P776" s="322"/>
      <c r="Q776" s="322"/>
      <c r="R776" s="321">
        <v>52.273399999999995</v>
      </c>
      <c r="S776" s="310"/>
      <c r="T776" s="310"/>
      <c r="U776" s="310"/>
      <c r="V776" s="310"/>
      <c r="W776" s="310"/>
      <c r="X776" s="310"/>
      <c r="Y776" s="310"/>
      <c r="Z776" s="310"/>
      <c r="AA776" s="310"/>
      <c r="AB776" s="310"/>
      <c r="AC776" s="310"/>
      <c r="AD776" s="310"/>
      <c r="AE776" s="310"/>
      <c r="AF776" s="310"/>
    </row>
    <row r="777" spans="1:32" s="285" customFormat="1" ht="22.5" customHeight="1">
      <c r="A777" s="316" t="s">
        <v>3264</v>
      </c>
      <c r="B777" s="310"/>
      <c r="C777" s="317" t="s">
        <v>3420</v>
      </c>
      <c r="D777" s="318"/>
      <c r="E777" s="352" t="s">
        <v>3013</v>
      </c>
      <c r="F777" s="318" t="s">
        <v>3364</v>
      </c>
      <c r="G777" s="290">
        <v>23</v>
      </c>
      <c r="H777" s="310"/>
      <c r="I777" s="319"/>
      <c r="J777" s="320" t="s">
        <v>1173</v>
      </c>
      <c r="K777" s="321">
        <v>3901</v>
      </c>
      <c r="L777" s="322"/>
      <c r="M777" s="323"/>
      <c r="N777" s="322"/>
      <c r="O777" s="324">
        <v>1</v>
      </c>
      <c r="P777" s="322"/>
      <c r="Q777" s="322"/>
      <c r="R777" s="321">
        <v>52.273399999999995</v>
      </c>
      <c r="S777" s="310"/>
      <c r="T777" s="310"/>
      <c r="U777" s="310"/>
      <c r="V777" s="310"/>
      <c r="W777" s="310"/>
      <c r="X777" s="310"/>
      <c r="Y777" s="310"/>
      <c r="Z777" s="310"/>
      <c r="AA777" s="310"/>
      <c r="AB777" s="310"/>
      <c r="AC777" s="310"/>
      <c r="AD777" s="310"/>
      <c r="AE777" s="310"/>
      <c r="AF777" s="310"/>
    </row>
    <row r="778" spans="1:32" s="285" customFormat="1" ht="22.5" customHeight="1">
      <c r="A778" s="316" t="s">
        <v>3265</v>
      </c>
      <c r="B778" s="310"/>
      <c r="C778" s="317" t="s">
        <v>3420</v>
      </c>
      <c r="D778" s="318"/>
      <c r="E778" s="352" t="s">
        <v>3013</v>
      </c>
      <c r="F778" s="318" t="s">
        <v>3364</v>
      </c>
      <c r="G778" s="290">
        <v>24</v>
      </c>
      <c r="H778" s="310"/>
      <c r="I778" s="319"/>
      <c r="J778" s="320" t="s">
        <v>1173</v>
      </c>
      <c r="K778" s="321">
        <v>3901</v>
      </c>
      <c r="L778" s="322"/>
      <c r="M778" s="323"/>
      <c r="N778" s="322"/>
      <c r="O778" s="324">
        <v>1</v>
      </c>
      <c r="P778" s="322"/>
      <c r="Q778" s="322"/>
      <c r="R778" s="321">
        <v>52.273399999999995</v>
      </c>
      <c r="S778" s="310"/>
      <c r="T778" s="310"/>
      <c r="U778" s="310"/>
      <c r="V778" s="310"/>
      <c r="W778" s="310"/>
      <c r="X778" s="310"/>
      <c r="Y778" s="310"/>
      <c r="Z778" s="310"/>
      <c r="AA778" s="310"/>
      <c r="AB778" s="310"/>
      <c r="AC778" s="310"/>
      <c r="AD778" s="310"/>
      <c r="AE778" s="310"/>
      <c r="AF778" s="310"/>
    </row>
    <row r="779" spans="1:32" s="285" customFormat="1" ht="22.5" customHeight="1">
      <c r="A779" s="316" t="s">
        <v>3266</v>
      </c>
      <c r="B779" s="310"/>
      <c r="C779" s="317" t="s">
        <v>3420</v>
      </c>
      <c r="D779" s="318"/>
      <c r="E779" s="352" t="s">
        <v>3013</v>
      </c>
      <c r="F779" s="318" t="s">
        <v>3364</v>
      </c>
      <c r="G779" s="290">
        <v>32</v>
      </c>
      <c r="H779" s="310"/>
      <c r="I779" s="319"/>
      <c r="J779" s="320" t="s">
        <v>1173</v>
      </c>
      <c r="K779" s="321">
        <v>951</v>
      </c>
      <c r="L779" s="322"/>
      <c r="M779" s="323"/>
      <c r="N779" s="322"/>
      <c r="O779" s="324">
        <v>1</v>
      </c>
      <c r="P779" s="322"/>
      <c r="Q779" s="322"/>
      <c r="R779" s="321">
        <v>12.743399999999999</v>
      </c>
      <c r="S779" s="310"/>
      <c r="T779" s="310"/>
      <c r="U779" s="310"/>
      <c r="V779" s="310"/>
      <c r="W779" s="310"/>
      <c r="X779" s="310"/>
      <c r="Y779" s="310"/>
      <c r="Z779" s="310"/>
      <c r="AA779" s="310"/>
      <c r="AB779" s="310"/>
      <c r="AC779" s="310"/>
      <c r="AD779" s="310"/>
      <c r="AE779" s="310"/>
      <c r="AF779" s="310"/>
    </row>
    <row r="780" spans="1:32" s="285" customFormat="1" ht="22.5" customHeight="1">
      <c r="A780" s="316" t="s">
        <v>3267</v>
      </c>
      <c r="B780" s="310"/>
      <c r="C780" s="317" t="s">
        <v>3420</v>
      </c>
      <c r="D780" s="318"/>
      <c r="E780" s="352" t="s">
        <v>3013</v>
      </c>
      <c r="F780" s="318" t="s">
        <v>3364</v>
      </c>
      <c r="G780" s="290">
        <v>33</v>
      </c>
      <c r="H780" s="310"/>
      <c r="I780" s="319"/>
      <c r="J780" s="320" t="s">
        <v>1173</v>
      </c>
      <c r="K780" s="321">
        <v>951</v>
      </c>
      <c r="L780" s="322"/>
      <c r="M780" s="323"/>
      <c r="N780" s="322"/>
      <c r="O780" s="324">
        <v>2</v>
      </c>
      <c r="P780" s="322"/>
      <c r="Q780" s="322"/>
      <c r="R780" s="321">
        <v>25.486799999999999</v>
      </c>
      <c r="S780" s="310"/>
      <c r="T780" s="310"/>
      <c r="U780" s="310"/>
      <c r="V780" s="310"/>
      <c r="W780" s="310"/>
      <c r="X780" s="310"/>
      <c r="Y780" s="310"/>
      <c r="Z780" s="310"/>
      <c r="AA780" s="310"/>
      <c r="AB780" s="310"/>
      <c r="AC780" s="310"/>
      <c r="AD780" s="310"/>
      <c r="AE780" s="310"/>
      <c r="AF780" s="310"/>
    </row>
    <row r="781" spans="1:32" s="285" customFormat="1" ht="22.5" customHeight="1">
      <c r="A781" s="316" t="s">
        <v>3268</v>
      </c>
      <c r="B781" s="310"/>
      <c r="C781" s="317" t="s">
        <v>3420</v>
      </c>
      <c r="D781" s="318"/>
      <c r="E781" s="352" t="s">
        <v>3013</v>
      </c>
      <c r="F781" s="318" t="s">
        <v>3364</v>
      </c>
      <c r="G781" s="290">
        <v>38</v>
      </c>
      <c r="H781" s="310"/>
      <c r="I781" s="319"/>
      <c r="J781" s="320" t="s">
        <v>1173</v>
      </c>
      <c r="K781" s="321">
        <v>200</v>
      </c>
      <c r="L781" s="322"/>
      <c r="M781" s="323"/>
      <c r="N781" s="322"/>
      <c r="O781" s="324">
        <v>1</v>
      </c>
      <c r="P781" s="322"/>
      <c r="Q781" s="322"/>
      <c r="R781" s="321">
        <v>2.68</v>
      </c>
      <c r="S781" s="310"/>
      <c r="T781" s="310"/>
      <c r="U781" s="310"/>
      <c r="V781" s="310"/>
      <c r="W781" s="310"/>
      <c r="X781" s="310"/>
      <c r="Y781" s="310"/>
      <c r="Z781" s="310"/>
      <c r="AA781" s="310"/>
      <c r="AB781" s="310"/>
      <c r="AC781" s="310"/>
      <c r="AD781" s="310"/>
      <c r="AE781" s="310"/>
      <c r="AF781" s="310"/>
    </row>
    <row r="782" spans="1:32" s="285" customFormat="1" ht="22.5" customHeight="1">
      <c r="A782" s="316" t="s">
        <v>3269</v>
      </c>
      <c r="B782" s="310"/>
      <c r="C782" s="317" t="s">
        <v>3420</v>
      </c>
      <c r="D782" s="318"/>
      <c r="E782" s="352" t="s">
        <v>3013</v>
      </c>
      <c r="F782" s="318" t="s">
        <v>3364</v>
      </c>
      <c r="G782" s="290">
        <v>40</v>
      </c>
      <c r="H782" s="310"/>
      <c r="I782" s="319"/>
      <c r="J782" s="320" t="s">
        <v>1173</v>
      </c>
      <c r="K782" s="321">
        <v>200</v>
      </c>
      <c r="L782" s="322"/>
      <c r="M782" s="323"/>
      <c r="N782" s="322"/>
      <c r="O782" s="324">
        <v>1</v>
      </c>
      <c r="P782" s="322"/>
      <c r="Q782" s="322"/>
      <c r="R782" s="321">
        <v>2.68</v>
      </c>
      <c r="S782" s="310"/>
      <c r="T782" s="310"/>
      <c r="U782" s="310"/>
      <c r="V782" s="310"/>
      <c r="W782" s="310"/>
      <c r="X782" s="310"/>
      <c r="Y782" s="310"/>
      <c r="Z782" s="310"/>
      <c r="AA782" s="310"/>
      <c r="AB782" s="310"/>
      <c r="AC782" s="310"/>
      <c r="AD782" s="310"/>
      <c r="AE782" s="310"/>
      <c r="AF782" s="310"/>
    </row>
    <row r="783" spans="1:32" s="285" customFormat="1" ht="22.5" customHeight="1">
      <c r="A783" s="316" t="s">
        <v>3270</v>
      </c>
      <c r="B783" s="310"/>
      <c r="C783" s="317" t="s">
        <v>3420</v>
      </c>
      <c r="D783" s="318"/>
      <c r="E783" s="352" t="s">
        <v>3013</v>
      </c>
      <c r="F783" s="318" t="s">
        <v>3364</v>
      </c>
      <c r="G783" s="290">
        <v>47</v>
      </c>
      <c r="H783" s="310"/>
      <c r="I783" s="319"/>
      <c r="J783" s="320" t="s">
        <v>1173</v>
      </c>
      <c r="K783" s="321">
        <v>951</v>
      </c>
      <c r="L783" s="322"/>
      <c r="M783" s="323"/>
      <c r="N783" s="322"/>
      <c r="O783" s="324">
        <v>1</v>
      </c>
      <c r="P783" s="322"/>
      <c r="Q783" s="322"/>
      <c r="R783" s="321">
        <v>12.743399999999999</v>
      </c>
      <c r="S783" s="310"/>
      <c r="T783" s="310"/>
      <c r="U783" s="310"/>
      <c r="V783" s="310"/>
      <c r="W783" s="310"/>
      <c r="X783" s="310"/>
      <c r="Y783" s="310"/>
      <c r="Z783" s="310"/>
      <c r="AA783" s="310"/>
      <c r="AB783" s="310"/>
      <c r="AC783" s="310"/>
      <c r="AD783" s="310"/>
      <c r="AE783" s="310"/>
      <c r="AF783" s="310"/>
    </row>
    <row r="784" spans="1:32" s="285" customFormat="1" ht="22.5" customHeight="1">
      <c r="A784" s="316" t="s">
        <v>3271</v>
      </c>
      <c r="B784" s="310"/>
      <c r="C784" s="317" t="s">
        <v>3420</v>
      </c>
      <c r="D784" s="318"/>
      <c r="E784" s="352" t="s">
        <v>3013</v>
      </c>
      <c r="F784" s="318" t="s">
        <v>3364</v>
      </c>
      <c r="G784" s="290">
        <v>48</v>
      </c>
      <c r="H784" s="310"/>
      <c r="I784" s="319"/>
      <c r="J784" s="320" t="s">
        <v>1173</v>
      </c>
      <c r="K784" s="321">
        <v>951</v>
      </c>
      <c r="L784" s="322"/>
      <c r="M784" s="323"/>
      <c r="N784" s="322"/>
      <c r="O784" s="324">
        <v>1</v>
      </c>
      <c r="P784" s="322"/>
      <c r="Q784" s="322"/>
      <c r="R784" s="321">
        <v>12.743399999999999</v>
      </c>
      <c r="S784" s="310"/>
      <c r="T784" s="310"/>
      <c r="U784" s="310"/>
      <c r="V784" s="310"/>
      <c r="W784" s="310"/>
      <c r="X784" s="310"/>
      <c r="Y784" s="310"/>
      <c r="Z784" s="310"/>
      <c r="AA784" s="310"/>
      <c r="AB784" s="310"/>
      <c r="AC784" s="310"/>
      <c r="AD784" s="310"/>
      <c r="AE784" s="310"/>
      <c r="AF784" s="310"/>
    </row>
    <row r="785" spans="1:32" s="285" customFormat="1" ht="22.5" customHeight="1">
      <c r="A785" s="316" t="s">
        <v>3272</v>
      </c>
      <c r="B785" s="310"/>
      <c r="C785" s="317" t="s">
        <v>3420</v>
      </c>
      <c r="D785" s="318"/>
      <c r="E785" s="352" t="s">
        <v>3026</v>
      </c>
      <c r="F785" s="318" t="s">
        <v>3364</v>
      </c>
      <c r="G785" s="290">
        <v>3</v>
      </c>
      <c r="H785" s="310"/>
      <c r="I785" s="319"/>
      <c r="J785" s="320" t="s">
        <v>1173</v>
      </c>
      <c r="K785" s="321">
        <v>2984</v>
      </c>
      <c r="L785" s="322"/>
      <c r="M785" s="323"/>
      <c r="N785" s="322"/>
      <c r="O785" s="324">
        <v>1</v>
      </c>
      <c r="P785" s="322"/>
      <c r="Q785" s="322"/>
      <c r="R785" s="321">
        <v>39.985599999999998</v>
      </c>
      <c r="S785" s="310"/>
      <c r="T785" s="310"/>
      <c r="U785" s="310"/>
      <c r="V785" s="310"/>
      <c r="W785" s="310"/>
      <c r="X785" s="310"/>
      <c r="Y785" s="310"/>
      <c r="Z785" s="310"/>
      <c r="AA785" s="310"/>
      <c r="AB785" s="310"/>
      <c r="AC785" s="310"/>
      <c r="AD785" s="310"/>
      <c r="AE785" s="310"/>
      <c r="AF785" s="310"/>
    </row>
    <row r="786" spans="1:32" s="285" customFormat="1" ht="22.5" customHeight="1">
      <c r="A786" s="316" t="s">
        <v>3273</v>
      </c>
      <c r="B786" s="310"/>
      <c r="C786" s="317" t="s">
        <v>3420</v>
      </c>
      <c r="D786" s="318"/>
      <c r="E786" s="352" t="s">
        <v>3026</v>
      </c>
      <c r="F786" s="318" t="s">
        <v>3364</v>
      </c>
      <c r="G786" s="290">
        <v>4</v>
      </c>
      <c r="H786" s="310"/>
      <c r="I786" s="319"/>
      <c r="J786" s="320" t="s">
        <v>1173</v>
      </c>
      <c r="K786" s="321">
        <v>2984</v>
      </c>
      <c r="L786" s="322"/>
      <c r="M786" s="323"/>
      <c r="N786" s="322"/>
      <c r="O786" s="324">
        <v>1</v>
      </c>
      <c r="P786" s="322"/>
      <c r="Q786" s="322"/>
      <c r="R786" s="321">
        <v>39.985599999999998</v>
      </c>
      <c r="S786" s="310"/>
      <c r="T786" s="310"/>
      <c r="U786" s="310"/>
      <c r="V786" s="310"/>
      <c r="W786" s="310"/>
      <c r="X786" s="310"/>
      <c r="Y786" s="310"/>
      <c r="Z786" s="310"/>
      <c r="AA786" s="310"/>
      <c r="AB786" s="310"/>
      <c r="AC786" s="310"/>
      <c r="AD786" s="310"/>
      <c r="AE786" s="310"/>
      <c r="AF786" s="310"/>
    </row>
    <row r="787" spans="1:32" s="285" customFormat="1" ht="22.5" customHeight="1">
      <c r="A787" s="316" t="s">
        <v>3274</v>
      </c>
      <c r="B787" s="310"/>
      <c r="C787" s="317" t="s">
        <v>3420</v>
      </c>
      <c r="D787" s="318"/>
      <c r="E787" s="352" t="s">
        <v>3026</v>
      </c>
      <c r="F787" s="318" t="s">
        <v>3364</v>
      </c>
      <c r="G787" s="290">
        <v>5</v>
      </c>
      <c r="H787" s="310"/>
      <c r="I787" s="319"/>
      <c r="J787" s="320" t="s">
        <v>1173</v>
      </c>
      <c r="K787" s="321">
        <v>2984</v>
      </c>
      <c r="L787" s="322"/>
      <c r="M787" s="323"/>
      <c r="N787" s="322"/>
      <c r="O787" s="324">
        <v>2</v>
      </c>
      <c r="P787" s="322"/>
      <c r="Q787" s="322"/>
      <c r="R787" s="321">
        <v>79.971199999999996</v>
      </c>
      <c r="S787" s="310"/>
      <c r="T787" s="310"/>
      <c r="U787" s="310"/>
      <c r="V787" s="310"/>
      <c r="W787" s="310"/>
      <c r="X787" s="310"/>
      <c r="Y787" s="310"/>
      <c r="Z787" s="310"/>
      <c r="AA787" s="310"/>
      <c r="AB787" s="310"/>
      <c r="AC787" s="310"/>
      <c r="AD787" s="310"/>
      <c r="AE787" s="310"/>
      <c r="AF787" s="310"/>
    </row>
    <row r="788" spans="1:32" s="285" customFormat="1" ht="22.5" customHeight="1">
      <c r="A788" s="316" t="s">
        <v>3275</v>
      </c>
      <c r="B788" s="310"/>
      <c r="C788" s="317" t="s">
        <v>3420</v>
      </c>
      <c r="D788" s="318"/>
      <c r="E788" s="352" t="s">
        <v>3026</v>
      </c>
      <c r="F788" s="318" t="s">
        <v>3364</v>
      </c>
      <c r="G788" s="290">
        <v>11</v>
      </c>
      <c r="H788" s="310"/>
      <c r="I788" s="319"/>
      <c r="J788" s="320" t="s">
        <v>1173</v>
      </c>
      <c r="K788" s="321">
        <v>2984</v>
      </c>
      <c r="L788" s="322"/>
      <c r="M788" s="323"/>
      <c r="N788" s="322"/>
      <c r="O788" s="324">
        <v>1</v>
      </c>
      <c r="P788" s="322"/>
      <c r="Q788" s="322"/>
      <c r="R788" s="321">
        <v>39.985599999999998</v>
      </c>
      <c r="S788" s="310"/>
      <c r="T788" s="310"/>
      <c r="U788" s="310"/>
      <c r="V788" s="310"/>
      <c r="W788" s="310"/>
      <c r="X788" s="310"/>
      <c r="Y788" s="310"/>
      <c r="Z788" s="310"/>
      <c r="AA788" s="310"/>
      <c r="AB788" s="310"/>
      <c r="AC788" s="310"/>
      <c r="AD788" s="310"/>
      <c r="AE788" s="310"/>
      <c r="AF788" s="310"/>
    </row>
    <row r="789" spans="1:32" s="285" customFormat="1" ht="22.5" customHeight="1">
      <c r="A789" s="316" t="s">
        <v>3276</v>
      </c>
      <c r="B789" s="310"/>
      <c r="C789" s="317" t="s">
        <v>3420</v>
      </c>
      <c r="D789" s="318"/>
      <c r="E789" s="352" t="s">
        <v>3026</v>
      </c>
      <c r="F789" s="318" t="s">
        <v>3364</v>
      </c>
      <c r="G789" s="290">
        <v>12</v>
      </c>
      <c r="H789" s="310"/>
      <c r="I789" s="319"/>
      <c r="J789" s="320" t="s">
        <v>1173</v>
      </c>
      <c r="K789" s="321">
        <v>2984</v>
      </c>
      <c r="L789" s="322"/>
      <c r="M789" s="323"/>
      <c r="N789" s="322"/>
      <c r="O789" s="324">
        <v>1</v>
      </c>
      <c r="P789" s="322"/>
      <c r="Q789" s="322"/>
      <c r="R789" s="321">
        <v>39.985599999999998</v>
      </c>
      <c r="S789" s="310"/>
      <c r="T789" s="310"/>
      <c r="U789" s="310"/>
      <c r="V789" s="310"/>
      <c r="W789" s="310"/>
      <c r="X789" s="310"/>
      <c r="Y789" s="310"/>
      <c r="Z789" s="310"/>
      <c r="AA789" s="310"/>
      <c r="AB789" s="310"/>
      <c r="AC789" s="310"/>
      <c r="AD789" s="310"/>
      <c r="AE789" s="310"/>
      <c r="AF789" s="310"/>
    </row>
    <row r="790" spans="1:32" s="285" customFormat="1" ht="22.5" customHeight="1">
      <c r="A790" s="316" t="s">
        <v>3277</v>
      </c>
      <c r="B790" s="310"/>
      <c r="C790" s="317" t="s">
        <v>3420</v>
      </c>
      <c r="D790" s="318"/>
      <c r="E790" s="352" t="s">
        <v>3026</v>
      </c>
      <c r="F790" s="318" t="s">
        <v>3364</v>
      </c>
      <c r="G790" s="290">
        <v>20</v>
      </c>
      <c r="H790" s="310"/>
      <c r="I790" s="319"/>
      <c r="J790" s="320" t="s">
        <v>1173</v>
      </c>
      <c r="K790" s="321">
        <v>2984</v>
      </c>
      <c r="L790" s="322"/>
      <c r="M790" s="323"/>
      <c r="N790" s="322"/>
      <c r="O790" s="324">
        <v>1</v>
      </c>
      <c r="P790" s="322"/>
      <c r="Q790" s="322"/>
      <c r="R790" s="321">
        <v>39.985599999999998</v>
      </c>
      <c r="S790" s="310"/>
      <c r="T790" s="310"/>
      <c r="U790" s="310"/>
      <c r="V790" s="310"/>
      <c r="W790" s="310"/>
      <c r="X790" s="310"/>
      <c r="Y790" s="310"/>
      <c r="Z790" s="310"/>
      <c r="AA790" s="310"/>
      <c r="AB790" s="310"/>
      <c r="AC790" s="310"/>
      <c r="AD790" s="310"/>
      <c r="AE790" s="310"/>
      <c r="AF790" s="310"/>
    </row>
    <row r="791" spans="1:32" s="285" customFormat="1" ht="22.5" customHeight="1">
      <c r="A791" s="316" t="s">
        <v>3278</v>
      </c>
      <c r="B791" s="310"/>
      <c r="C791" s="317" t="s">
        <v>3420</v>
      </c>
      <c r="D791" s="318"/>
      <c r="E791" s="352" t="s">
        <v>3026</v>
      </c>
      <c r="F791" s="318" t="s">
        <v>3364</v>
      </c>
      <c r="G791" s="290">
        <v>24</v>
      </c>
      <c r="H791" s="310"/>
      <c r="I791" s="319"/>
      <c r="J791" s="320" t="s">
        <v>1173</v>
      </c>
      <c r="K791" s="321">
        <v>2984</v>
      </c>
      <c r="L791" s="322"/>
      <c r="M791" s="323"/>
      <c r="N791" s="322"/>
      <c r="O791" s="324">
        <v>1</v>
      </c>
      <c r="P791" s="322"/>
      <c r="Q791" s="322"/>
      <c r="R791" s="321">
        <v>39.985599999999998</v>
      </c>
      <c r="S791" s="310"/>
      <c r="T791" s="310"/>
      <c r="U791" s="310"/>
      <c r="V791" s="310"/>
      <c r="W791" s="310"/>
      <c r="X791" s="310"/>
      <c r="Y791" s="310"/>
      <c r="Z791" s="310"/>
      <c r="AA791" s="310"/>
      <c r="AB791" s="310"/>
      <c r="AC791" s="310"/>
      <c r="AD791" s="310"/>
      <c r="AE791" s="310"/>
      <c r="AF791" s="310"/>
    </row>
    <row r="792" spans="1:32" s="285" customFormat="1" ht="22.5" customHeight="1">
      <c r="A792" s="316" t="s">
        <v>3279</v>
      </c>
      <c r="B792" s="310"/>
      <c r="C792" s="317" t="s">
        <v>3420</v>
      </c>
      <c r="D792" s="318"/>
      <c r="E792" s="352" t="s">
        <v>3026</v>
      </c>
      <c r="F792" s="318" t="s">
        <v>3364</v>
      </c>
      <c r="G792" s="290">
        <v>40</v>
      </c>
      <c r="H792" s="310"/>
      <c r="I792" s="319"/>
      <c r="J792" s="320" t="s">
        <v>1173</v>
      </c>
      <c r="K792" s="321">
        <v>365</v>
      </c>
      <c r="L792" s="322"/>
      <c r="M792" s="323"/>
      <c r="N792" s="322"/>
      <c r="O792" s="324">
        <v>2</v>
      </c>
      <c r="P792" s="322"/>
      <c r="Q792" s="322"/>
      <c r="R792" s="321">
        <v>9.782</v>
      </c>
      <c r="S792" s="310"/>
      <c r="T792" s="310"/>
      <c r="U792" s="310"/>
      <c r="V792" s="310"/>
      <c r="W792" s="310"/>
      <c r="X792" s="310"/>
      <c r="Y792" s="310"/>
      <c r="Z792" s="310"/>
      <c r="AA792" s="310"/>
      <c r="AB792" s="310"/>
      <c r="AC792" s="310"/>
      <c r="AD792" s="310"/>
      <c r="AE792" s="310"/>
      <c r="AF792" s="310"/>
    </row>
    <row r="793" spans="1:32" s="285" customFormat="1" ht="22.5" customHeight="1">
      <c r="A793" s="316" t="s">
        <v>3280</v>
      </c>
      <c r="B793" s="310"/>
      <c r="C793" s="317" t="s">
        <v>3420</v>
      </c>
      <c r="D793" s="318"/>
      <c r="E793" s="352" t="s">
        <v>3416</v>
      </c>
      <c r="F793" s="318" t="s">
        <v>3364</v>
      </c>
      <c r="G793" s="290">
        <v>1</v>
      </c>
      <c r="H793" s="310"/>
      <c r="I793" s="319"/>
      <c r="J793" s="320" t="s">
        <v>1173</v>
      </c>
      <c r="K793" s="321">
        <v>776</v>
      </c>
      <c r="L793" s="322"/>
      <c r="M793" s="323"/>
      <c r="N793" s="322"/>
      <c r="O793" s="324">
        <v>1</v>
      </c>
      <c r="P793" s="322"/>
      <c r="Q793" s="322"/>
      <c r="R793" s="321">
        <v>10.398400000000001</v>
      </c>
      <c r="S793" s="310"/>
      <c r="T793" s="310"/>
      <c r="U793" s="310"/>
      <c r="V793" s="310"/>
      <c r="W793" s="310"/>
      <c r="X793" s="310"/>
      <c r="Y793" s="310"/>
      <c r="Z793" s="310"/>
      <c r="AA793" s="310"/>
      <c r="AB793" s="310"/>
      <c r="AC793" s="310"/>
      <c r="AD793" s="310"/>
      <c r="AE793" s="310"/>
      <c r="AF793" s="310"/>
    </row>
    <row r="794" spans="1:32" s="285" customFormat="1" ht="22.5" customHeight="1">
      <c r="A794" s="316" t="s">
        <v>3281</v>
      </c>
      <c r="B794" s="310"/>
      <c r="C794" s="317" t="s">
        <v>3420</v>
      </c>
      <c r="D794" s="318"/>
      <c r="E794" s="352" t="s">
        <v>3026</v>
      </c>
      <c r="F794" s="318" t="s">
        <v>3364</v>
      </c>
      <c r="G794" s="290">
        <v>43</v>
      </c>
      <c r="H794" s="310"/>
      <c r="I794" s="319"/>
      <c r="J794" s="320" t="s">
        <v>1173</v>
      </c>
      <c r="K794" s="321">
        <v>2984</v>
      </c>
      <c r="L794" s="322"/>
      <c r="M794" s="323"/>
      <c r="N794" s="322"/>
      <c r="O794" s="324">
        <v>1</v>
      </c>
      <c r="P794" s="322"/>
      <c r="Q794" s="322"/>
      <c r="R794" s="321">
        <v>39.985599999999998</v>
      </c>
      <c r="S794" s="310"/>
      <c r="T794" s="310"/>
      <c r="U794" s="310"/>
      <c r="V794" s="310"/>
      <c r="W794" s="310"/>
      <c r="X794" s="310"/>
      <c r="Y794" s="310"/>
      <c r="Z794" s="310"/>
      <c r="AA794" s="310"/>
      <c r="AB794" s="310"/>
      <c r="AC794" s="310"/>
      <c r="AD794" s="310"/>
      <c r="AE794" s="310"/>
      <c r="AF794" s="310"/>
    </row>
    <row r="795" spans="1:32" s="285" customFormat="1" ht="22.5" customHeight="1">
      <c r="A795" s="316" t="s">
        <v>3282</v>
      </c>
      <c r="B795" s="310"/>
      <c r="C795" s="317" t="s">
        <v>3420</v>
      </c>
      <c r="D795" s="318"/>
      <c r="E795" s="352" t="s">
        <v>3026</v>
      </c>
      <c r="F795" s="318" t="s">
        <v>3364</v>
      </c>
      <c r="G795" s="290">
        <v>44</v>
      </c>
      <c r="H795" s="310"/>
      <c r="I795" s="319"/>
      <c r="J795" s="320" t="s">
        <v>1173</v>
      </c>
      <c r="K795" s="321">
        <v>540</v>
      </c>
      <c r="L795" s="322"/>
      <c r="M795" s="323"/>
      <c r="N795" s="322"/>
      <c r="O795" s="324">
        <v>2</v>
      </c>
      <c r="P795" s="322"/>
      <c r="Q795" s="322"/>
      <c r="R795" s="321">
        <v>14.472000000000001</v>
      </c>
      <c r="S795" s="310"/>
      <c r="T795" s="310"/>
      <c r="U795" s="310"/>
      <c r="V795" s="310"/>
      <c r="W795" s="310"/>
      <c r="X795" s="310"/>
      <c r="Y795" s="310"/>
      <c r="Z795" s="310"/>
      <c r="AA795" s="310"/>
      <c r="AB795" s="310"/>
      <c r="AC795" s="310"/>
      <c r="AD795" s="310"/>
      <c r="AE795" s="310"/>
      <c r="AF795" s="310"/>
    </row>
    <row r="796" spans="1:32" s="285" customFormat="1" ht="22.5" customHeight="1">
      <c r="A796" s="316" t="s">
        <v>3283</v>
      </c>
      <c r="B796" s="310"/>
      <c r="C796" s="317" t="s">
        <v>3420</v>
      </c>
      <c r="D796" s="318"/>
      <c r="E796" s="352" t="s">
        <v>3365</v>
      </c>
      <c r="F796" s="318" t="s">
        <v>3364</v>
      </c>
      <c r="G796" s="290">
        <v>3</v>
      </c>
      <c r="H796" s="310"/>
      <c r="I796" s="319"/>
      <c r="J796" s="320" t="s">
        <v>1173</v>
      </c>
      <c r="K796" s="321">
        <v>3175</v>
      </c>
      <c r="L796" s="322"/>
      <c r="M796" s="323"/>
      <c r="N796" s="322"/>
      <c r="O796" s="324">
        <v>1</v>
      </c>
      <c r="P796" s="322"/>
      <c r="Q796" s="322"/>
      <c r="R796" s="321">
        <v>42.545000000000002</v>
      </c>
      <c r="S796" s="310"/>
      <c r="T796" s="310"/>
      <c r="U796" s="310"/>
      <c r="V796" s="310"/>
      <c r="W796" s="310"/>
      <c r="X796" s="310"/>
      <c r="Y796" s="310"/>
      <c r="Z796" s="310"/>
      <c r="AA796" s="310"/>
      <c r="AB796" s="310"/>
      <c r="AC796" s="310"/>
      <c r="AD796" s="310"/>
      <c r="AE796" s="310"/>
      <c r="AF796" s="310"/>
    </row>
    <row r="797" spans="1:32" s="285" customFormat="1" ht="22.5" customHeight="1">
      <c r="A797" s="316" t="s">
        <v>3284</v>
      </c>
      <c r="B797" s="310"/>
      <c r="C797" s="317" t="s">
        <v>3420</v>
      </c>
      <c r="D797" s="318"/>
      <c r="E797" s="352" t="s">
        <v>3365</v>
      </c>
      <c r="F797" s="318" t="s">
        <v>3364</v>
      </c>
      <c r="G797" s="290">
        <v>4</v>
      </c>
      <c r="H797" s="310"/>
      <c r="I797" s="319"/>
      <c r="J797" s="320" t="s">
        <v>1173</v>
      </c>
      <c r="K797" s="321">
        <v>3175</v>
      </c>
      <c r="L797" s="322"/>
      <c r="M797" s="323"/>
      <c r="N797" s="322"/>
      <c r="O797" s="324">
        <v>1</v>
      </c>
      <c r="P797" s="322"/>
      <c r="Q797" s="322"/>
      <c r="R797" s="321">
        <v>42.545000000000002</v>
      </c>
      <c r="S797" s="310"/>
      <c r="T797" s="310"/>
      <c r="U797" s="310"/>
      <c r="V797" s="310"/>
      <c r="W797" s="310"/>
      <c r="X797" s="310"/>
      <c r="Y797" s="310"/>
      <c r="Z797" s="310"/>
      <c r="AA797" s="310"/>
      <c r="AB797" s="310"/>
      <c r="AC797" s="310"/>
      <c r="AD797" s="310"/>
      <c r="AE797" s="310"/>
      <c r="AF797" s="310"/>
    </row>
    <row r="798" spans="1:32" s="285" customFormat="1" ht="22.5" customHeight="1">
      <c r="A798" s="316" t="s">
        <v>3285</v>
      </c>
      <c r="B798" s="310"/>
      <c r="C798" s="317" t="s">
        <v>3420</v>
      </c>
      <c r="D798" s="318"/>
      <c r="E798" s="352" t="s">
        <v>3053</v>
      </c>
      <c r="F798" s="318" t="s">
        <v>3364</v>
      </c>
      <c r="G798" s="290">
        <v>2</v>
      </c>
      <c r="H798" s="310"/>
      <c r="I798" s="319"/>
      <c r="J798" s="320" t="s">
        <v>1173</v>
      </c>
      <c r="K798" s="321">
        <v>4015</v>
      </c>
      <c r="L798" s="322"/>
      <c r="M798" s="323"/>
      <c r="N798" s="322"/>
      <c r="O798" s="324">
        <v>1</v>
      </c>
      <c r="P798" s="322"/>
      <c r="Q798" s="322"/>
      <c r="R798" s="321">
        <v>53.800999999999995</v>
      </c>
      <c r="S798" s="310"/>
      <c r="T798" s="310"/>
      <c r="U798" s="310"/>
      <c r="V798" s="310"/>
      <c r="W798" s="310"/>
      <c r="X798" s="310"/>
      <c r="Y798" s="310"/>
      <c r="Z798" s="310"/>
      <c r="AA798" s="310"/>
      <c r="AB798" s="310"/>
      <c r="AC798" s="310"/>
      <c r="AD798" s="310"/>
      <c r="AE798" s="310"/>
      <c r="AF798" s="310"/>
    </row>
    <row r="799" spans="1:32" s="285" customFormat="1" ht="22.5" customHeight="1">
      <c r="A799" s="316" t="s">
        <v>3286</v>
      </c>
      <c r="B799" s="310"/>
      <c r="C799" s="317" t="s">
        <v>3420</v>
      </c>
      <c r="D799" s="318"/>
      <c r="E799" s="352" t="s">
        <v>3053</v>
      </c>
      <c r="F799" s="318" t="s">
        <v>3364</v>
      </c>
      <c r="G799" s="290">
        <v>7</v>
      </c>
      <c r="H799" s="310"/>
      <c r="I799" s="319"/>
      <c r="J799" s="320" t="s">
        <v>1173</v>
      </c>
      <c r="K799" s="321">
        <v>3175</v>
      </c>
      <c r="L799" s="322"/>
      <c r="M799" s="323"/>
      <c r="N799" s="322"/>
      <c r="O799" s="324">
        <v>1</v>
      </c>
      <c r="P799" s="322"/>
      <c r="Q799" s="322"/>
      <c r="R799" s="321">
        <v>42.545000000000002</v>
      </c>
      <c r="S799" s="310"/>
      <c r="T799" s="310"/>
      <c r="U799" s="310"/>
      <c r="V799" s="310"/>
      <c r="W799" s="310"/>
      <c r="X799" s="310"/>
      <c r="Y799" s="310"/>
      <c r="Z799" s="310"/>
      <c r="AA799" s="310"/>
      <c r="AB799" s="310"/>
      <c r="AC799" s="310"/>
      <c r="AD799" s="310"/>
      <c r="AE799" s="310"/>
      <c r="AF799" s="310"/>
    </row>
    <row r="800" spans="1:32" s="285" customFormat="1" ht="22.5" customHeight="1">
      <c r="A800" s="316" t="s">
        <v>3287</v>
      </c>
      <c r="B800" s="310"/>
      <c r="C800" s="317" t="s">
        <v>3420</v>
      </c>
      <c r="D800" s="318"/>
      <c r="E800" s="352" t="s">
        <v>3053</v>
      </c>
      <c r="F800" s="318" t="s">
        <v>3364</v>
      </c>
      <c r="G800" s="290">
        <v>8</v>
      </c>
      <c r="H800" s="310"/>
      <c r="I800" s="319"/>
      <c r="J800" s="320" t="s">
        <v>1173</v>
      </c>
      <c r="K800" s="321">
        <v>3175</v>
      </c>
      <c r="L800" s="322"/>
      <c r="M800" s="323"/>
      <c r="N800" s="322"/>
      <c r="O800" s="324">
        <v>1</v>
      </c>
      <c r="P800" s="322"/>
      <c r="Q800" s="322"/>
      <c r="R800" s="321">
        <v>42.545000000000002</v>
      </c>
      <c r="S800" s="310"/>
      <c r="T800" s="310"/>
      <c r="U800" s="310"/>
      <c r="V800" s="310"/>
      <c r="W800" s="310"/>
      <c r="X800" s="310"/>
      <c r="Y800" s="310"/>
      <c r="Z800" s="310"/>
      <c r="AA800" s="310"/>
      <c r="AB800" s="310"/>
      <c r="AC800" s="310"/>
      <c r="AD800" s="310"/>
      <c r="AE800" s="310"/>
      <c r="AF800" s="310"/>
    </row>
    <row r="801" spans="1:32" s="285" customFormat="1" ht="22.5" customHeight="1">
      <c r="A801" s="316" t="s">
        <v>3288</v>
      </c>
      <c r="B801" s="310"/>
      <c r="C801" s="317" t="s">
        <v>3420</v>
      </c>
      <c r="D801" s="318"/>
      <c r="E801" s="352" t="s">
        <v>3053</v>
      </c>
      <c r="F801" s="318" t="s">
        <v>3364</v>
      </c>
      <c r="G801" s="290">
        <v>12</v>
      </c>
      <c r="H801" s="310"/>
      <c r="I801" s="319"/>
      <c r="J801" s="320" t="s">
        <v>1173</v>
      </c>
      <c r="K801" s="321">
        <v>3175</v>
      </c>
      <c r="L801" s="322"/>
      <c r="M801" s="323"/>
      <c r="N801" s="322"/>
      <c r="O801" s="324">
        <v>1</v>
      </c>
      <c r="P801" s="322"/>
      <c r="Q801" s="322"/>
      <c r="R801" s="321">
        <v>42.545000000000002</v>
      </c>
      <c r="S801" s="310"/>
      <c r="T801" s="310"/>
      <c r="U801" s="310"/>
      <c r="V801" s="310"/>
      <c r="W801" s="310"/>
      <c r="X801" s="310"/>
      <c r="Y801" s="310"/>
      <c r="Z801" s="310"/>
      <c r="AA801" s="310"/>
      <c r="AB801" s="310"/>
      <c r="AC801" s="310"/>
      <c r="AD801" s="310"/>
      <c r="AE801" s="310"/>
      <c r="AF801" s="310"/>
    </row>
    <row r="802" spans="1:32" s="285" customFormat="1" ht="22.5" customHeight="1">
      <c r="A802" s="316" t="s">
        <v>3289</v>
      </c>
      <c r="B802" s="310"/>
      <c r="C802" s="317" t="s">
        <v>3420</v>
      </c>
      <c r="D802" s="318"/>
      <c r="E802" s="352" t="s">
        <v>3065</v>
      </c>
      <c r="F802" s="318" t="s">
        <v>3364</v>
      </c>
      <c r="G802" s="290">
        <v>1</v>
      </c>
      <c r="H802" s="310"/>
      <c r="I802" s="319"/>
      <c r="J802" s="320" t="s">
        <v>1173</v>
      </c>
      <c r="K802" s="321">
        <v>3175</v>
      </c>
      <c r="L802" s="322"/>
      <c r="M802" s="323"/>
      <c r="N802" s="322"/>
      <c r="O802" s="324">
        <v>1</v>
      </c>
      <c r="P802" s="322"/>
      <c r="Q802" s="322"/>
      <c r="R802" s="321">
        <v>42.545000000000002</v>
      </c>
      <c r="S802" s="310"/>
      <c r="T802" s="310"/>
      <c r="U802" s="310"/>
      <c r="V802" s="310"/>
      <c r="W802" s="310"/>
      <c r="X802" s="310"/>
      <c r="Y802" s="310"/>
      <c r="Z802" s="310"/>
      <c r="AA802" s="310"/>
      <c r="AB802" s="310"/>
      <c r="AC802" s="310"/>
      <c r="AD802" s="310"/>
      <c r="AE802" s="310"/>
      <c r="AF802" s="310"/>
    </row>
    <row r="803" spans="1:32" s="285" customFormat="1" ht="22.5" customHeight="1">
      <c r="A803" s="316" t="s">
        <v>3290</v>
      </c>
      <c r="B803" s="310"/>
      <c r="C803" s="317" t="s">
        <v>3420</v>
      </c>
      <c r="D803" s="318"/>
      <c r="E803" s="352" t="s">
        <v>3065</v>
      </c>
      <c r="F803" s="318" t="s">
        <v>3364</v>
      </c>
      <c r="G803" s="290">
        <v>8</v>
      </c>
      <c r="H803" s="310"/>
      <c r="I803" s="319"/>
      <c r="J803" s="320" t="s">
        <v>1173</v>
      </c>
      <c r="K803" s="321">
        <v>4015</v>
      </c>
      <c r="L803" s="322"/>
      <c r="M803" s="323"/>
      <c r="N803" s="322"/>
      <c r="O803" s="324">
        <v>1</v>
      </c>
      <c r="P803" s="322"/>
      <c r="Q803" s="322"/>
      <c r="R803" s="321">
        <v>53.800999999999995</v>
      </c>
      <c r="S803" s="310"/>
      <c r="T803" s="310"/>
      <c r="U803" s="310"/>
      <c r="V803" s="310"/>
      <c r="W803" s="310"/>
      <c r="X803" s="310"/>
      <c r="Y803" s="310"/>
      <c r="Z803" s="310"/>
      <c r="AA803" s="310"/>
      <c r="AB803" s="310"/>
      <c r="AC803" s="310"/>
      <c r="AD803" s="310"/>
      <c r="AE803" s="310"/>
      <c r="AF803" s="310"/>
    </row>
    <row r="804" spans="1:32" s="285" customFormat="1" ht="22.5" customHeight="1">
      <c r="A804" s="316" t="s">
        <v>3291</v>
      </c>
      <c r="B804" s="310"/>
      <c r="C804" s="317" t="s">
        <v>3420</v>
      </c>
      <c r="D804" s="318"/>
      <c r="E804" s="352" t="s">
        <v>3065</v>
      </c>
      <c r="F804" s="318" t="s">
        <v>3364</v>
      </c>
      <c r="G804" s="290">
        <v>18</v>
      </c>
      <c r="H804" s="310"/>
      <c r="I804" s="319"/>
      <c r="J804" s="320" t="s">
        <v>1173</v>
      </c>
      <c r="K804" s="321">
        <v>3179.5</v>
      </c>
      <c r="L804" s="322"/>
      <c r="M804" s="323"/>
      <c r="N804" s="322"/>
      <c r="O804" s="324">
        <v>1</v>
      </c>
      <c r="P804" s="322"/>
      <c r="Q804" s="322"/>
      <c r="R804" s="321">
        <v>42.6053</v>
      </c>
      <c r="S804" s="310"/>
      <c r="T804" s="310"/>
      <c r="U804" s="310"/>
      <c r="V804" s="310"/>
      <c r="W804" s="310"/>
      <c r="X804" s="310"/>
      <c r="Y804" s="310"/>
      <c r="Z804" s="310"/>
      <c r="AA804" s="310"/>
      <c r="AB804" s="310"/>
      <c r="AC804" s="310"/>
      <c r="AD804" s="310"/>
      <c r="AE804" s="310"/>
      <c r="AF804" s="310"/>
    </row>
    <row r="805" spans="1:32" s="285" customFormat="1" ht="22.5" customHeight="1">
      <c r="A805" s="316" t="s">
        <v>3292</v>
      </c>
      <c r="B805" s="310"/>
      <c r="C805" s="317" t="s">
        <v>3420</v>
      </c>
      <c r="D805" s="318"/>
      <c r="E805" s="352" t="s">
        <v>3065</v>
      </c>
      <c r="F805" s="318" t="s">
        <v>3364</v>
      </c>
      <c r="G805" s="290">
        <v>19</v>
      </c>
      <c r="H805" s="310"/>
      <c r="I805" s="319"/>
      <c r="J805" s="320" t="s">
        <v>1173</v>
      </c>
      <c r="K805" s="321">
        <v>1140</v>
      </c>
      <c r="L805" s="322"/>
      <c r="M805" s="323"/>
      <c r="N805" s="322"/>
      <c r="O805" s="324">
        <v>1</v>
      </c>
      <c r="P805" s="322"/>
      <c r="Q805" s="322"/>
      <c r="R805" s="321">
        <v>15.276</v>
      </c>
      <c r="S805" s="310"/>
      <c r="T805" s="310"/>
      <c r="U805" s="310"/>
      <c r="V805" s="310"/>
      <c r="W805" s="310"/>
      <c r="X805" s="310"/>
      <c r="Y805" s="310"/>
      <c r="Z805" s="310"/>
      <c r="AA805" s="310"/>
      <c r="AB805" s="310"/>
      <c r="AC805" s="310"/>
      <c r="AD805" s="310"/>
      <c r="AE805" s="310"/>
      <c r="AF805" s="310"/>
    </row>
    <row r="806" spans="1:32" s="285" customFormat="1" ht="22.5" customHeight="1">
      <c r="A806" s="316"/>
      <c r="B806" s="310"/>
      <c r="C806" s="317"/>
      <c r="D806" s="318"/>
      <c r="E806" s="352"/>
      <c r="F806" s="318"/>
      <c r="G806" s="290"/>
      <c r="H806" s="310"/>
      <c r="I806" s="319"/>
      <c r="J806" s="320"/>
      <c r="K806" s="321"/>
      <c r="L806" s="322"/>
      <c r="M806" s="323"/>
      <c r="N806" s="322"/>
      <c r="O806" s="324"/>
      <c r="P806" s="322"/>
      <c r="Q806" s="322"/>
      <c r="R806" s="321"/>
      <c r="S806" s="310"/>
      <c r="T806" s="310"/>
      <c r="U806" s="310"/>
      <c r="V806" s="310"/>
      <c r="W806" s="310"/>
      <c r="X806" s="310"/>
      <c r="Y806" s="310"/>
      <c r="Z806" s="310"/>
      <c r="AA806" s="310"/>
      <c r="AB806" s="310"/>
      <c r="AC806" s="310"/>
      <c r="AD806" s="310"/>
      <c r="AE806" s="310"/>
      <c r="AF806" s="310"/>
    </row>
    <row r="807" spans="1:32" s="285" customFormat="1" ht="22.5" customHeight="1">
      <c r="A807" s="316"/>
      <c r="B807" s="310"/>
      <c r="C807" s="317"/>
      <c r="D807" s="318"/>
      <c r="E807" s="352"/>
      <c r="F807" s="318"/>
      <c r="G807" s="290"/>
      <c r="H807" s="310"/>
      <c r="I807" s="319"/>
      <c r="J807" s="320"/>
      <c r="K807" s="321"/>
      <c r="L807" s="322"/>
      <c r="M807" s="323"/>
      <c r="N807" s="322"/>
      <c r="O807" s="324">
        <f>SUM(O754:O806)</f>
        <v>65</v>
      </c>
      <c r="P807" s="322"/>
      <c r="Q807" s="322"/>
      <c r="R807" s="321">
        <v>1619</v>
      </c>
      <c r="S807" s="310"/>
      <c r="T807" s="310"/>
      <c r="U807" s="310"/>
      <c r="V807" s="310"/>
      <c r="W807" s="310"/>
      <c r="X807" s="310"/>
      <c r="Y807" s="310"/>
      <c r="Z807" s="310"/>
      <c r="AA807" s="310"/>
      <c r="AB807" s="310"/>
      <c r="AC807" s="310"/>
      <c r="AD807" s="310"/>
      <c r="AE807" s="310"/>
      <c r="AF807" s="310"/>
    </row>
    <row r="808" spans="1:32" s="285" customFormat="1" ht="22.5" customHeight="1">
      <c r="A808" s="316"/>
      <c r="B808" s="310"/>
      <c r="C808" s="317"/>
      <c r="D808" s="318"/>
      <c r="E808" s="352"/>
      <c r="F808" s="318"/>
      <c r="G808" s="290"/>
      <c r="H808" s="310"/>
      <c r="I808" s="319"/>
      <c r="J808" s="320"/>
      <c r="K808" s="321"/>
      <c r="L808" s="322"/>
      <c r="M808" s="323"/>
      <c r="N808" s="322"/>
      <c r="O808" s="324"/>
      <c r="P808" s="322"/>
      <c r="Q808" s="322"/>
      <c r="R808" s="321"/>
      <c r="S808" s="310"/>
      <c r="T808" s="310"/>
      <c r="U808" s="310"/>
      <c r="V808" s="310"/>
      <c r="W808" s="310"/>
      <c r="X808" s="310"/>
      <c r="Y808" s="310"/>
      <c r="Z808" s="310"/>
      <c r="AA808" s="310"/>
      <c r="AB808" s="310"/>
      <c r="AC808" s="310"/>
      <c r="AD808" s="310"/>
      <c r="AE808" s="310"/>
      <c r="AF808" s="310"/>
    </row>
    <row r="809" spans="1:32" s="285" customFormat="1" ht="22.5" customHeight="1">
      <c r="A809" s="316"/>
      <c r="B809" s="310"/>
      <c r="C809" s="317"/>
      <c r="D809" s="318"/>
      <c r="E809" s="352"/>
      <c r="F809" s="318"/>
      <c r="G809" s="290"/>
      <c r="H809" s="310"/>
      <c r="I809" s="319"/>
      <c r="J809" s="320"/>
      <c r="K809" s="321"/>
      <c r="L809" s="322"/>
      <c r="M809" s="323"/>
      <c r="N809" s="322"/>
      <c r="O809" s="324"/>
      <c r="P809" s="322"/>
      <c r="Q809" s="322"/>
      <c r="R809" s="321"/>
      <c r="S809" s="310"/>
      <c r="T809" s="310"/>
      <c r="U809" s="310"/>
      <c r="V809" s="310"/>
      <c r="W809" s="310"/>
      <c r="X809" s="310"/>
      <c r="Y809" s="310"/>
      <c r="Z809" s="310"/>
      <c r="AA809" s="310"/>
      <c r="AB809" s="310"/>
      <c r="AC809" s="310"/>
      <c r="AD809" s="310"/>
      <c r="AE809" s="310"/>
      <c r="AF809" s="310"/>
    </row>
    <row r="810" spans="1:32" s="285" customFormat="1" ht="22.5" customHeight="1">
      <c r="A810" s="316"/>
      <c r="B810" s="310"/>
      <c r="C810" s="317"/>
      <c r="D810" s="318"/>
      <c r="E810" s="352"/>
      <c r="F810" s="318"/>
      <c r="G810" s="290"/>
      <c r="H810" s="310"/>
      <c r="I810" s="319"/>
      <c r="J810" s="320"/>
      <c r="K810" s="321"/>
      <c r="L810" s="322"/>
      <c r="M810" s="323"/>
      <c r="N810" s="322"/>
      <c r="O810" s="324"/>
      <c r="P810" s="322"/>
      <c r="Q810" s="322"/>
      <c r="R810" s="321"/>
      <c r="S810" s="310"/>
      <c r="T810" s="310"/>
      <c r="U810" s="310"/>
      <c r="V810" s="310"/>
      <c r="W810" s="310"/>
      <c r="X810" s="310"/>
      <c r="Y810" s="310"/>
      <c r="Z810" s="310"/>
      <c r="AA810" s="310"/>
      <c r="AB810" s="310"/>
      <c r="AC810" s="310"/>
      <c r="AD810" s="310"/>
      <c r="AE810" s="310"/>
      <c r="AF810" s="310"/>
    </row>
    <row r="811" spans="1:32" s="285" customFormat="1" ht="22.5" customHeight="1">
      <c r="A811" s="316"/>
      <c r="B811" s="310"/>
      <c r="C811" s="317"/>
      <c r="D811" s="318"/>
      <c r="E811" s="352"/>
      <c r="F811" s="318"/>
      <c r="G811" s="290"/>
      <c r="H811" s="310"/>
      <c r="I811" s="319"/>
      <c r="J811" s="320"/>
      <c r="K811" s="321"/>
      <c r="L811" s="322"/>
      <c r="M811" s="323"/>
      <c r="N811" s="322"/>
      <c r="O811" s="324"/>
      <c r="P811" s="322"/>
      <c r="Q811" s="322"/>
      <c r="R811" s="321"/>
      <c r="S811" s="310"/>
      <c r="T811" s="310"/>
      <c r="U811" s="310"/>
      <c r="V811" s="310"/>
      <c r="W811" s="310"/>
      <c r="X811" s="310"/>
      <c r="Y811" s="310"/>
      <c r="Z811" s="310"/>
      <c r="AA811" s="310"/>
      <c r="AB811" s="310"/>
      <c r="AC811" s="310"/>
      <c r="AD811" s="310"/>
      <c r="AE811" s="310"/>
      <c r="AF811" s="310"/>
    </row>
    <row r="812" spans="1:32" s="285" customFormat="1" ht="22.5" customHeight="1">
      <c r="A812" s="316"/>
      <c r="B812" s="310"/>
      <c r="C812" s="317"/>
      <c r="D812" s="318"/>
      <c r="E812" s="352"/>
      <c r="F812" s="318"/>
      <c r="G812" s="290"/>
      <c r="H812" s="310"/>
      <c r="I812" s="319"/>
      <c r="J812" s="320"/>
      <c r="K812" s="321"/>
      <c r="L812" s="322"/>
      <c r="M812" s="323"/>
      <c r="N812" s="322"/>
      <c r="O812" s="324"/>
      <c r="P812" s="322"/>
      <c r="Q812" s="322"/>
      <c r="R812" s="321"/>
      <c r="S812" s="310"/>
      <c r="T812" s="310"/>
      <c r="U812" s="310"/>
      <c r="V812" s="310"/>
      <c r="W812" s="310"/>
      <c r="X812" s="310"/>
      <c r="Y812" s="310"/>
      <c r="Z812" s="310"/>
      <c r="AA812" s="310"/>
      <c r="AB812" s="310"/>
      <c r="AC812" s="310"/>
      <c r="AD812" s="310"/>
      <c r="AE812" s="310"/>
      <c r="AF812" s="310"/>
    </row>
    <row r="813" spans="1:32" s="285" customFormat="1" ht="22.5" customHeight="1">
      <c r="A813" s="316"/>
      <c r="B813" s="310"/>
      <c r="C813" s="317"/>
      <c r="D813" s="318"/>
      <c r="E813" s="352"/>
      <c r="F813" s="318"/>
      <c r="G813" s="290"/>
      <c r="H813" s="310"/>
      <c r="I813" s="319"/>
      <c r="J813" s="320"/>
      <c r="K813" s="321"/>
      <c r="L813" s="322"/>
      <c r="M813" s="323"/>
      <c r="N813" s="322"/>
      <c r="O813" s="324"/>
      <c r="P813" s="322"/>
      <c r="Q813" s="322"/>
      <c r="R813" s="321"/>
      <c r="S813" s="310"/>
      <c r="T813" s="310"/>
      <c r="U813" s="310"/>
      <c r="V813" s="310"/>
      <c r="W813" s="310"/>
      <c r="X813" s="310"/>
      <c r="Y813" s="310"/>
      <c r="Z813" s="310"/>
      <c r="AA813" s="310"/>
      <c r="AB813" s="310"/>
      <c r="AC813" s="310"/>
      <c r="AD813" s="310"/>
      <c r="AE813" s="310"/>
      <c r="AF813" s="310"/>
    </row>
    <row r="814" spans="1:32" s="285" customFormat="1" ht="22.5" customHeight="1">
      <c r="A814" s="316"/>
      <c r="B814" s="310"/>
      <c r="C814" s="317"/>
      <c r="D814" s="318"/>
      <c r="E814" s="352"/>
      <c r="F814" s="318"/>
      <c r="G814" s="290"/>
      <c r="H814" s="310"/>
      <c r="I814" s="319"/>
      <c r="J814" s="320"/>
      <c r="K814" s="321"/>
      <c r="L814" s="322"/>
      <c r="M814" s="323"/>
      <c r="N814" s="322"/>
      <c r="O814" s="324"/>
      <c r="P814" s="322"/>
      <c r="Q814" s="322"/>
      <c r="R814" s="321"/>
      <c r="S814" s="310"/>
      <c r="T814" s="310"/>
      <c r="U814" s="310"/>
      <c r="V814" s="310"/>
      <c r="W814" s="310"/>
      <c r="X814" s="310"/>
      <c r="Y814" s="310"/>
      <c r="Z814" s="310"/>
      <c r="AA814" s="310"/>
      <c r="AB814" s="310"/>
      <c r="AC814" s="310"/>
      <c r="AD814" s="310"/>
      <c r="AE814" s="310"/>
      <c r="AF814" s="310"/>
    </row>
    <row r="815" spans="1:32" s="285" customFormat="1" ht="22.5" customHeight="1">
      <c r="A815" s="316"/>
      <c r="B815" s="310"/>
      <c r="C815" s="317"/>
      <c r="D815" s="318"/>
      <c r="E815" s="352"/>
      <c r="F815" s="318"/>
      <c r="G815" s="290"/>
      <c r="H815" s="310"/>
      <c r="I815" s="319"/>
      <c r="J815" s="320"/>
      <c r="K815" s="321"/>
      <c r="L815" s="322"/>
      <c r="M815" s="323"/>
      <c r="N815" s="322"/>
      <c r="O815" s="324"/>
      <c r="P815" s="322"/>
      <c r="Q815" s="322"/>
      <c r="R815" s="321"/>
      <c r="S815" s="310"/>
      <c r="T815" s="310"/>
      <c r="U815" s="310"/>
      <c r="V815" s="310"/>
      <c r="W815" s="310"/>
      <c r="X815" s="310"/>
      <c r="Y815" s="310"/>
      <c r="Z815" s="310"/>
      <c r="AA815" s="310"/>
      <c r="AB815" s="310"/>
      <c r="AC815" s="310"/>
      <c r="AD815" s="310"/>
      <c r="AE815" s="310"/>
      <c r="AF815" s="310"/>
    </row>
    <row r="816" spans="1:32" s="285" customFormat="1" ht="22.5" customHeight="1">
      <c r="A816" s="316"/>
      <c r="B816" s="310"/>
      <c r="C816" s="317"/>
      <c r="D816" s="318"/>
      <c r="E816" s="352"/>
      <c r="F816" s="318"/>
      <c r="G816" s="290"/>
      <c r="H816" s="310"/>
      <c r="I816" s="319"/>
      <c r="J816" s="320"/>
      <c r="K816" s="321"/>
      <c r="L816" s="322"/>
      <c r="M816" s="323"/>
      <c r="N816" s="322"/>
      <c r="O816" s="324"/>
      <c r="P816" s="322"/>
      <c r="Q816" s="322"/>
      <c r="R816" s="321"/>
      <c r="S816" s="310"/>
      <c r="T816" s="310"/>
      <c r="U816" s="310"/>
      <c r="V816" s="310"/>
      <c r="W816" s="310"/>
      <c r="X816" s="310"/>
      <c r="Y816" s="310"/>
      <c r="Z816" s="310"/>
      <c r="AA816" s="310"/>
      <c r="AB816" s="310"/>
      <c r="AC816" s="310"/>
      <c r="AD816" s="310"/>
      <c r="AE816" s="310"/>
      <c r="AF816" s="310"/>
    </row>
    <row r="817" spans="1:32" s="285" customFormat="1" ht="22.5" customHeight="1">
      <c r="A817" s="316"/>
      <c r="B817" s="310"/>
      <c r="C817" s="317"/>
      <c r="D817" s="318"/>
      <c r="E817" s="352"/>
      <c r="F817" s="318"/>
      <c r="G817" s="290"/>
      <c r="H817" s="310"/>
      <c r="I817" s="319"/>
      <c r="J817" s="320"/>
      <c r="K817" s="321"/>
      <c r="L817" s="322"/>
      <c r="M817" s="323"/>
      <c r="N817" s="322"/>
      <c r="O817" s="324"/>
      <c r="P817" s="322"/>
      <c r="Q817" s="322"/>
      <c r="R817" s="321"/>
      <c r="S817" s="310"/>
      <c r="T817" s="310"/>
      <c r="U817" s="310"/>
      <c r="V817" s="310"/>
      <c r="W817" s="310"/>
      <c r="X817" s="310"/>
      <c r="Y817" s="310"/>
      <c r="Z817" s="310"/>
      <c r="AA817" s="310"/>
      <c r="AB817" s="310"/>
      <c r="AC817" s="310"/>
      <c r="AD817" s="310"/>
      <c r="AE817" s="310"/>
      <c r="AF817" s="310"/>
    </row>
    <row r="818" spans="1:32" s="285" customFormat="1" ht="22.5" customHeight="1">
      <c r="A818" s="316"/>
      <c r="B818" s="310"/>
      <c r="C818" s="317"/>
      <c r="D818" s="318"/>
      <c r="E818" s="352"/>
      <c r="F818" s="318"/>
      <c r="G818" s="290"/>
      <c r="H818" s="310"/>
      <c r="I818" s="319"/>
      <c r="J818" s="320"/>
      <c r="K818" s="321"/>
      <c r="L818" s="322"/>
      <c r="M818" s="323"/>
      <c r="N818" s="322"/>
      <c r="O818" s="324"/>
      <c r="P818" s="322"/>
      <c r="Q818" s="322"/>
      <c r="R818" s="321"/>
      <c r="S818" s="310"/>
      <c r="T818" s="310"/>
      <c r="U818" s="310"/>
      <c r="V818" s="310"/>
      <c r="W818" s="310"/>
      <c r="X818" s="310"/>
      <c r="Y818" s="310"/>
      <c r="Z818" s="310"/>
      <c r="AA818" s="310"/>
      <c r="AB818" s="310"/>
      <c r="AC818" s="310"/>
      <c r="AD818" s="310"/>
      <c r="AE818" s="310"/>
      <c r="AF818" s="310"/>
    </row>
    <row r="819" spans="1:32" s="285" customFormat="1" ht="22.5" customHeight="1">
      <c r="A819" s="316"/>
      <c r="B819" s="310"/>
      <c r="C819" s="317"/>
      <c r="D819" s="318"/>
      <c r="E819" s="352"/>
      <c r="F819" s="318"/>
      <c r="G819" s="290"/>
      <c r="H819" s="310"/>
      <c r="I819" s="319"/>
      <c r="J819" s="320"/>
      <c r="K819" s="321"/>
      <c r="L819" s="322"/>
      <c r="M819" s="323"/>
      <c r="N819" s="322"/>
      <c r="O819" s="324"/>
      <c r="P819" s="322"/>
      <c r="Q819" s="322"/>
      <c r="R819" s="321"/>
      <c r="S819" s="310"/>
      <c r="T819" s="310"/>
      <c r="U819" s="310"/>
      <c r="V819" s="310"/>
      <c r="W819" s="310"/>
      <c r="X819" s="310"/>
      <c r="Y819" s="310"/>
      <c r="Z819" s="310"/>
      <c r="AA819" s="310"/>
      <c r="AB819" s="310"/>
      <c r="AC819" s="310"/>
      <c r="AD819" s="310"/>
      <c r="AE819" s="310"/>
      <c r="AF819" s="310"/>
    </row>
    <row r="820" spans="1:32" s="285" customFormat="1" ht="22.5" customHeight="1">
      <c r="A820" s="316"/>
      <c r="B820" s="310"/>
      <c r="C820" s="317"/>
      <c r="D820" s="318"/>
      <c r="E820" s="317"/>
      <c r="F820" s="318"/>
      <c r="G820" s="290"/>
      <c r="H820" s="310"/>
      <c r="I820" s="319"/>
      <c r="J820" s="320"/>
      <c r="K820" s="321"/>
      <c r="L820" s="322"/>
      <c r="M820" s="323"/>
      <c r="N820" s="322"/>
      <c r="O820" s="324"/>
      <c r="P820" s="322"/>
      <c r="Q820" s="322"/>
      <c r="R820" s="321"/>
      <c r="S820" s="310"/>
      <c r="T820" s="310"/>
      <c r="U820" s="310"/>
      <c r="V820" s="310"/>
      <c r="W820" s="310"/>
      <c r="X820" s="310"/>
      <c r="Y820" s="310"/>
      <c r="Z820" s="310"/>
      <c r="AA820" s="310"/>
      <c r="AB820" s="310"/>
      <c r="AC820" s="310"/>
      <c r="AD820" s="310"/>
      <c r="AE820" s="310"/>
      <c r="AF820" s="310"/>
    </row>
    <row r="821" spans="1:32" s="285" customFormat="1" ht="22.5" customHeight="1">
      <c r="A821" s="316"/>
      <c r="B821" s="310"/>
      <c r="C821" s="317"/>
      <c r="D821" s="318"/>
      <c r="E821" s="317"/>
      <c r="F821" s="318"/>
      <c r="G821" s="290"/>
      <c r="H821" s="310"/>
      <c r="I821" s="319"/>
      <c r="J821" s="320"/>
      <c r="K821" s="321"/>
      <c r="L821" s="322"/>
      <c r="M821" s="323"/>
      <c r="N821" s="322"/>
      <c r="O821" s="324"/>
      <c r="P821" s="322"/>
      <c r="Q821" s="322"/>
      <c r="R821" s="321"/>
      <c r="S821" s="310"/>
      <c r="T821" s="310"/>
      <c r="U821" s="310"/>
      <c r="V821" s="310"/>
      <c r="W821" s="310"/>
      <c r="X821" s="310"/>
      <c r="Y821" s="310"/>
      <c r="Z821" s="310"/>
      <c r="AA821" s="310"/>
      <c r="AB821" s="310"/>
      <c r="AC821" s="310"/>
      <c r="AD821" s="310"/>
      <c r="AE821" s="310"/>
      <c r="AF821" s="310"/>
    </row>
    <row r="822" spans="1:32" s="285" customFormat="1" ht="22.5" customHeight="1">
      <c r="A822" s="316"/>
      <c r="B822" s="310"/>
      <c r="C822" s="317"/>
      <c r="D822" s="318"/>
      <c r="E822" s="317"/>
      <c r="F822" s="318"/>
      <c r="G822" s="290"/>
      <c r="H822" s="310"/>
      <c r="I822" s="319"/>
      <c r="J822" s="320"/>
      <c r="K822" s="321"/>
      <c r="L822" s="322"/>
      <c r="M822" s="323"/>
      <c r="N822" s="322"/>
      <c r="O822" s="324"/>
      <c r="P822" s="322"/>
      <c r="Q822" s="322"/>
      <c r="R822" s="321"/>
      <c r="S822" s="310"/>
      <c r="T822" s="310"/>
      <c r="U822" s="310"/>
      <c r="V822" s="310"/>
      <c r="W822" s="310"/>
      <c r="X822" s="310"/>
      <c r="Y822" s="310"/>
      <c r="Z822" s="310"/>
      <c r="AA822" s="310"/>
      <c r="AB822" s="310"/>
      <c r="AC822" s="310"/>
      <c r="AD822" s="310"/>
      <c r="AE822" s="310"/>
      <c r="AF822" s="310"/>
    </row>
    <row r="823" spans="1:32" s="285" customFormat="1" ht="22.5" customHeight="1">
      <c r="A823" s="316"/>
      <c r="B823" s="310"/>
      <c r="C823" s="317"/>
      <c r="D823" s="318"/>
      <c r="E823" s="317"/>
      <c r="F823" s="318"/>
      <c r="G823" s="290"/>
      <c r="H823" s="310"/>
      <c r="I823" s="319"/>
      <c r="J823" s="320"/>
      <c r="K823" s="321"/>
      <c r="L823" s="322"/>
      <c r="M823" s="323"/>
      <c r="N823" s="322"/>
      <c r="O823" s="324"/>
      <c r="P823" s="322"/>
      <c r="Q823" s="322"/>
      <c r="R823" s="321"/>
      <c r="S823" s="310"/>
      <c r="T823" s="310"/>
      <c r="U823" s="310"/>
      <c r="V823" s="310"/>
      <c r="W823" s="310"/>
      <c r="X823" s="310"/>
      <c r="Y823" s="310"/>
      <c r="Z823" s="310"/>
      <c r="AA823" s="310"/>
      <c r="AB823" s="310"/>
      <c r="AC823" s="310"/>
      <c r="AD823" s="310"/>
      <c r="AE823" s="310"/>
      <c r="AF823" s="310"/>
    </row>
    <row r="824" spans="1:32" s="285" customFormat="1" ht="22.5" customHeight="1">
      <c r="A824" s="316"/>
      <c r="B824" s="310"/>
      <c r="C824" s="317"/>
      <c r="D824" s="318"/>
      <c r="E824" s="317"/>
      <c r="F824" s="318"/>
      <c r="G824" s="290"/>
      <c r="H824" s="310"/>
      <c r="I824" s="319"/>
      <c r="J824" s="320"/>
      <c r="K824" s="321"/>
      <c r="L824" s="322"/>
      <c r="M824" s="323"/>
      <c r="N824" s="322"/>
      <c r="O824" s="324"/>
      <c r="P824" s="322"/>
      <c r="Q824" s="322"/>
      <c r="R824" s="321"/>
      <c r="S824" s="310"/>
      <c r="T824" s="310"/>
      <c r="U824" s="310"/>
      <c r="V824" s="310"/>
      <c r="W824" s="310"/>
      <c r="X824" s="310"/>
      <c r="Y824" s="310"/>
      <c r="Z824" s="310"/>
      <c r="AA824" s="310"/>
      <c r="AB824" s="310"/>
      <c r="AC824" s="310"/>
      <c r="AD824" s="310"/>
      <c r="AE824" s="310"/>
      <c r="AF824" s="310"/>
    </row>
    <row r="825" spans="1:32" s="285" customFormat="1" ht="22.5" customHeight="1">
      <c r="A825" s="316"/>
      <c r="B825" s="310"/>
      <c r="C825" s="317"/>
      <c r="D825" s="318"/>
      <c r="E825" s="317"/>
      <c r="F825" s="318"/>
      <c r="G825" s="290"/>
      <c r="H825" s="310"/>
      <c r="I825" s="319"/>
      <c r="J825" s="320"/>
      <c r="K825" s="321"/>
      <c r="L825" s="322"/>
      <c r="M825" s="323"/>
      <c r="N825" s="322"/>
      <c r="O825" s="324"/>
      <c r="P825" s="322"/>
      <c r="Q825" s="322"/>
      <c r="R825" s="321"/>
      <c r="S825" s="310"/>
      <c r="T825" s="310"/>
      <c r="U825" s="310"/>
      <c r="V825" s="310"/>
      <c r="W825" s="310"/>
      <c r="X825" s="310"/>
      <c r="Y825" s="310"/>
      <c r="Z825" s="310"/>
      <c r="AA825" s="310"/>
      <c r="AB825" s="310"/>
      <c r="AC825" s="310"/>
      <c r="AD825" s="310"/>
      <c r="AE825" s="310"/>
      <c r="AF825" s="310"/>
    </row>
    <row r="826" spans="1:32" s="285" customFormat="1" ht="22.5" customHeight="1">
      <c r="A826" s="316"/>
      <c r="B826" s="310"/>
      <c r="C826" s="317"/>
      <c r="D826" s="318"/>
      <c r="E826" s="317"/>
      <c r="F826" s="318"/>
      <c r="G826" s="290"/>
      <c r="H826" s="310"/>
      <c r="I826" s="319"/>
      <c r="J826" s="320"/>
      <c r="K826" s="321"/>
      <c r="L826" s="322"/>
      <c r="M826" s="323"/>
      <c r="N826" s="322"/>
      <c r="O826" s="324"/>
      <c r="P826" s="322"/>
      <c r="Q826" s="322"/>
      <c r="R826" s="321"/>
      <c r="S826" s="310"/>
      <c r="T826" s="310"/>
      <c r="U826" s="310"/>
      <c r="V826" s="310"/>
      <c r="W826" s="310"/>
      <c r="X826" s="310"/>
      <c r="Y826" s="310"/>
      <c r="Z826" s="310"/>
      <c r="AA826" s="310"/>
      <c r="AB826" s="310"/>
      <c r="AC826" s="310"/>
      <c r="AD826" s="310"/>
      <c r="AE826" s="310"/>
      <c r="AF826" s="310"/>
    </row>
    <row r="827" spans="1:32" s="285" customFormat="1" ht="22.5" customHeight="1">
      <c r="A827" s="316" t="s">
        <v>3419</v>
      </c>
      <c r="B827" s="310"/>
      <c r="C827" s="317" t="s">
        <v>3423</v>
      </c>
      <c r="D827" s="318"/>
      <c r="E827" s="352" t="s">
        <v>2999</v>
      </c>
      <c r="F827" s="318" t="s">
        <v>3364</v>
      </c>
      <c r="G827" s="290">
        <v>2</v>
      </c>
      <c r="H827" s="310"/>
      <c r="I827" s="319"/>
      <c r="J827" s="320" t="s">
        <v>1173</v>
      </c>
      <c r="K827" s="321">
        <v>3676</v>
      </c>
      <c r="L827" s="322"/>
      <c r="M827" s="323"/>
      <c r="N827" s="322"/>
      <c r="O827" s="324">
        <v>1</v>
      </c>
      <c r="P827" s="322"/>
      <c r="Q827" s="322"/>
      <c r="R827" s="321">
        <v>49.258400000000002</v>
      </c>
      <c r="S827" s="310"/>
      <c r="T827" s="310"/>
      <c r="U827" s="310"/>
      <c r="V827" s="310"/>
      <c r="W827" s="310"/>
      <c r="X827" s="310"/>
      <c r="Y827" s="310"/>
      <c r="Z827" s="310"/>
      <c r="AA827" s="310"/>
      <c r="AB827" s="310"/>
      <c r="AC827" s="310"/>
      <c r="AD827" s="310"/>
      <c r="AE827" s="353"/>
      <c r="AF827" s="310"/>
    </row>
    <row r="828" spans="1:32" s="285" customFormat="1" ht="22.5" customHeight="1">
      <c r="A828" s="316" t="s">
        <v>3294</v>
      </c>
      <c r="B828" s="310"/>
      <c r="C828" s="317" t="s">
        <v>3422</v>
      </c>
      <c r="D828" s="318"/>
      <c r="E828" s="352" t="s">
        <v>2999</v>
      </c>
      <c r="F828" s="318" t="s">
        <v>3364</v>
      </c>
      <c r="G828" s="290">
        <v>3</v>
      </c>
      <c r="H828" s="310"/>
      <c r="I828" s="319"/>
      <c r="J828" s="320" t="s">
        <v>1173</v>
      </c>
      <c r="K828" s="321">
        <v>3676</v>
      </c>
      <c r="L828" s="322"/>
      <c r="M828" s="323"/>
      <c r="N828" s="322"/>
      <c r="O828" s="324">
        <v>1</v>
      </c>
      <c r="P828" s="322"/>
      <c r="Q828" s="322"/>
      <c r="R828" s="321">
        <v>49.258400000000002</v>
      </c>
      <c r="S828" s="310"/>
      <c r="T828" s="310"/>
      <c r="U828" s="310"/>
      <c r="V828" s="310"/>
      <c r="W828" s="310"/>
      <c r="X828" s="310"/>
      <c r="Y828" s="310"/>
      <c r="Z828" s="310"/>
      <c r="AA828" s="310"/>
      <c r="AB828" s="310"/>
      <c r="AC828" s="310"/>
      <c r="AD828" s="310"/>
      <c r="AE828" s="353"/>
      <c r="AF828" s="310"/>
    </row>
    <row r="829" spans="1:32" s="285" customFormat="1" ht="22.5" customHeight="1">
      <c r="A829" s="316" t="s">
        <v>3295</v>
      </c>
      <c r="B829" s="310"/>
      <c r="C829" s="317" t="s">
        <v>3422</v>
      </c>
      <c r="D829" s="318"/>
      <c r="E829" s="352" t="s">
        <v>2999</v>
      </c>
      <c r="F829" s="318" t="s">
        <v>3364</v>
      </c>
      <c r="G829" s="290">
        <v>13</v>
      </c>
      <c r="H829" s="310"/>
      <c r="I829" s="319"/>
      <c r="J829" s="320" t="s">
        <v>1173</v>
      </c>
      <c r="K829" s="321">
        <v>551</v>
      </c>
      <c r="L829" s="322"/>
      <c r="M829" s="323"/>
      <c r="N829" s="322"/>
      <c r="O829" s="324">
        <v>2</v>
      </c>
      <c r="P829" s="322"/>
      <c r="Q829" s="322"/>
      <c r="R829" s="321">
        <v>14.766800000000002</v>
      </c>
      <c r="S829" s="310"/>
      <c r="T829" s="310"/>
      <c r="U829" s="310"/>
      <c r="V829" s="310"/>
      <c r="W829" s="310"/>
      <c r="X829" s="310"/>
      <c r="Y829" s="310"/>
      <c r="Z829" s="310"/>
      <c r="AA829" s="310"/>
      <c r="AB829" s="310"/>
      <c r="AC829" s="310"/>
      <c r="AD829" s="310"/>
      <c r="AE829" s="353"/>
      <c r="AF829" s="310"/>
    </row>
    <row r="830" spans="1:32" s="285" customFormat="1" ht="22.5" customHeight="1">
      <c r="A830" s="310" t="s">
        <v>3296</v>
      </c>
      <c r="B830" s="310"/>
      <c r="C830" s="317" t="s">
        <v>3422</v>
      </c>
      <c r="D830" s="318"/>
      <c r="E830" s="352" t="s">
        <v>2999</v>
      </c>
      <c r="F830" s="318" t="s">
        <v>3364</v>
      </c>
      <c r="G830" s="290">
        <v>14</v>
      </c>
      <c r="H830" s="310"/>
      <c r="I830" s="319"/>
      <c r="J830" s="320" t="s">
        <v>1173</v>
      </c>
      <c r="K830" s="321">
        <v>551</v>
      </c>
      <c r="L830" s="322"/>
      <c r="M830" s="323"/>
      <c r="N830" s="322"/>
      <c r="O830" s="324">
        <v>1</v>
      </c>
      <c r="P830" s="322"/>
      <c r="Q830" s="322"/>
      <c r="R830" s="321">
        <v>7.3834000000000009</v>
      </c>
      <c r="S830" s="310"/>
      <c r="T830" s="310"/>
      <c r="U830" s="310"/>
      <c r="V830" s="310"/>
      <c r="W830" s="310"/>
      <c r="X830" s="310"/>
      <c r="Y830" s="310"/>
      <c r="Z830" s="310"/>
      <c r="AA830" s="310"/>
      <c r="AB830" s="310"/>
      <c r="AC830" s="310"/>
      <c r="AD830" s="310"/>
      <c r="AE830" s="353"/>
      <c r="AF830" s="310"/>
    </row>
    <row r="831" spans="1:32" s="285" customFormat="1" ht="22.5" customHeight="1">
      <c r="A831" s="310" t="s">
        <v>3297</v>
      </c>
      <c r="B831" s="310"/>
      <c r="C831" s="317" t="s">
        <v>3422</v>
      </c>
      <c r="D831" s="318"/>
      <c r="E831" s="352" t="s">
        <v>2999</v>
      </c>
      <c r="F831" s="318" t="s">
        <v>3364</v>
      </c>
      <c r="G831" s="290">
        <v>17</v>
      </c>
      <c r="H831" s="310"/>
      <c r="I831" s="319"/>
      <c r="J831" s="320" t="s">
        <v>1173</v>
      </c>
      <c r="K831" s="321">
        <v>3676</v>
      </c>
      <c r="L831" s="322"/>
      <c r="M831" s="323"/>
      <c r="N831" s="322"/>
      <c r="O831" s="324">
        <v>1</v>
      </c>
      <c r="P831" s="322"/>
      <c r="Q831" s="322"/>
      <c r="R831" s="321">
        <v>49.258400000000002</v>
      </c>
      <c r="S831" s="310"/>
      <c r="T831" s="310"/>
      <c r="U831" s="310"/>
      <c r="V831" s="310"/>
      <c r="W831" s="310"/>
      <c r="X831" s="310"/>
      <c r="Y831" s="310"/>
      <c r="Z831" s="310"/>
      <c r="AA831" s="310"/>
      <c r="AB831" s="310"/>
      <c r="AC831" s="310"/>
      <c r="AD831" s="310"/>
      <c r="AE831" s="353"/>
      <c r="AF831" s="310"/>
    </row>
    <row r="832" spans="1:32" s="285" customFormat="1" ht="22.5" customHeight="1">
      <c r="A832" s="310" t="s">
        <v>384</v>
      </c>
      <c r="B832" s="310"/>
      <c r="C832" s="317" t="s">
        <v>3422</v>
      </c>
      <c r="D832" s="318"/>
      <c r="E832" s="352" t="s">
        <v>2999</v>
      </c>
      <c r="F832" s="318" t="s">
        <v>3364</v>
      </c>
      <c r="G832" s="290">
        <v>20</v>
      </c>
      <c r="H832" s="310"/>
      <c r="I832" s="319"/>
      <c r="J832" s="320" t="s">
        <v>1173</v>
      </c>
      <c r="K832" s="321">
        <v>3676</v>
      </c>
      <c r="L832" s="322"/>
      <c r="M832" s="323"/>
      <c r="N832" s="322"/>
      <c r="O832" s="324">
        <v>1</v>
      </c>
      <c r="P832" s="322"/>
      <c r="Q832" s="322"/>
      <c r="R832" s="321">
        <v>49.258400000000002</v>
      </c>
      <c r="S832" s="310"/>
      <c r="T832" s="310"/>
      <c r="U832" s="310"/>
      <c r="V832" s="310"/>
      <c r="W832" s="310"/>
      <c r="X832" s="310"/>
      <c r="Y832" s="310"/>
      <c r="Z832" s="310"/>
      <c r="AA832" s="310"/>
      <c r="AB832" s="310"/>
      <c r="AC832" s="310"/>
      <c r="AD832" s="310"/>
      <c r="AE832" s="353"/>
      <c r="AF832" s="310"/>
    </row>
    <row r="833" spans="1:32" s="285" customFormat="1" ht="22.5" customHeight="1">
      <c r="A833" s="310" t="s">
        <v>3298</v>
      </c>
      <c r="B833" s="310"/>
      <c r="C833" s="317" t="s">
        <v>3422</v>
      </c>
      <c r="D833" s="318"/>
      <c r="E833" s="352" t="s">
        <v>2999</v>
      </c>
      <c r="F833" s="318" t="s">
        <v>3364</v>
      </c>
      <c r="G833" s="290">
        <v>23</v>
      </c>
      <c r="H833" s="310"/>
      <c r="I833" s="319"/>
      <c r="J833" s="320" t="s">
        <v>1173</v>
      </c>
      <c r="K833" s="321">
        <v>3556</v>
      </c>
      <c r="L833" s="322"/>
      <c r="M833" s="323"/>
      <c r="N833" s="322"/>
      <c r="O833" s="324">
        <v>1</v>
      </c>
      <c r="P833" s="322"/>
      <c r="Q833" s="322"/>
      <c r="R833" s="321">
        <v>47.650400000000005</v>
      </c>
      <c r="S833" s="310"/>
      <c r="T833" s="310"/>
      <c r="U833" s="310"/>
      <c r="V833" s="310"/>
      <c r="W833" s="310"/>
      <c r="X833" s="310"/>
      <c r="Y833" s="310"/>
      <c r="Z833" s="310"/>
      <c r="AA833" s="310"/>
      <c r="AB833" s="310"/>
      <c r="AC833" s="310"/>
      <c r="AD833" s="310"/>
      <c r="AE833" s="353"/>
      <c r="AF833" s="310"/>
    </row>
    <row r="834" spans="1:32" s="285" customFormat="1" ht="22.5" customHeight="1">
      <c r="A834" s="310" t="s">
        <v>3299</v>
      </c>
      <c r="B834" s="310"/>
      <c r="C834" s="317" t="s">
        <v>3422</v>
      </c>
      <c r="D834" s="318"/>
      <c r="E834" s="352" t="s">
        <v>2999</v>
      </c>
      <c r="F834" s="318" t="s">
        <v>3364</v>
      </c>
      <c r="G834" s="290">
        <v>24</v>
      </c>
      <c r="H834" s="310"/>
      <c r="I834" s="319"/>
      <c r="J834" s="320" t="s">
        <v>1173</v>
      </c>
      <c r="K834" s="321">
        <v>3676</v>
      </c>
      <c r="L834" s="322"/>
      <c r="M834" s="323"/>
      <c r="N834" s="322"/>
      <c r="O834" s="324">
        <v>1</v>
      </c>
      <c r="P834" s="322"/>
      <c r="Q834" s="322"/>
      <c r="R834" s="321">
        <v>49.258400000000002</v>
      </c>
      <c r="S834" s="310"/>
      <c r="T834" s="310"/>
      <c r="U834" s="310"/>
      <c r="V834" s="310"/>
      <c r="W834" s="310"/>
      <c r="X834" s="310"/>
      <c r="Y834" s="310"/>
      <c r="Z834" s="310"/>
      <c r="AA834" s="310"/>
      <c r="AB834" s="310"/>
      <c r="AC834" s="310"/>
      <c r="AD834" s="310"/>
      <c r="AE834" s="353"/>
      <c r="AF834" s="310"/>
    </row>
    <row r="835" spans="1:32" s="285" customFormat="1" ht="22.5" customHeight="1">
      <c r="A835" s="310" t="s">
        <v>3300</v>
      </c>
      <c r="B835" s="310"/>
      <c r="C835" s="317" t="s">
        <v>3422</v>
      </c>
      <c r="D835" s="318"/>
      <c r="E835" s="352" t="s">
        <v>2999</v>
      </c>
      <c r="F835" s="318" t="s">
        <v>3364</v>
      </c>
      <c r="G835" s="290">
        <v>28</v>
      </c>
      <c r="H835" s="310"/>
      <c r="I835" s="319"/>
      <c r="J835" s="320" t="s">
        <v>1173</v>
      </c>
      <c r="K835" s="321">
        <v>3676</v>
      </c>
      <c r="L835" s="322"/>
      <c r="M835" s="323"/>
      <c r="N835" s="322"/>
      <c r="O835" s="324">
        <v>1</v>
      </c>
      <c r="P835" s="322"/>
      <c r="Q835" s="322"/>
      <c r="R835" s="321">
        <v>49.258400000000002</v>
      </c>
      <c r="S835" s="310"/>
      <c r="T835" s="310"/>
      <c r="U835" s="310"/>
      <c r="V835" s="310"/>
      <c r="W835" s="310"/>
      <c r="X835" s="310"/>
      <c r="Y835" s="310"/>
      <c r="Z835" s="310"/>
      <c r="AA835" s="310"/>
      <c r="AB835" s="310"/>
      <c r="AC835" s="310"/>
      <c r="AD835" s="310"/>
      <c r="AE835" s="353"/>
      <c r="AF835" s="310"/>
    </row>
    <row r="836" spans="1:32" s="285" customFormat="1" ht="22.5" customHeight="1">
      <c r="A836" s="310" t="s">
        <v>385</v>
      </c>
      <c r="B836" s="310"/>
      <c r="C836" s="317" t="s">
        <v>3422</v>
      </c>
      <c r="D836" s="318"/>
      <c r="E836" s="352" t="s">
        <v>2999</v>
      </c>
      <c r="F836" s="318" t="s">
        <v>3364</v>
      </c>
      <c r="G836" s="290">
        <v>31</v>
      </c>
      <c r="H836" s="310"/>
      <c r="I836" s="319"/>
      <c r="J836" s="320" t="s">
        <v>1173</v>
      </c>
      <c r="K836" s="321">
        <v>3676</v>
      </c>
      <c r="L836" s="322"/>
      <c r="M836" s="323"/>
      <c r="N836" s="322"/>
      <c r="O836" s="324">
        <v>1</v>
      </c>
      <c r="P836" s="322"/>
      <c r="Q836" s="322"/>
      <c r="R836" s="321">
        <v>49.258400000000002</v>
      </c>
      <c r="S836" s="310"/>
      <c r="T836" s="310"/>
      <c r="U836" s="310"/>
      <c r="V836" s="310"/>
      <c r="W836" s="310"/>
      <c r="X836" s="310"/>
      <c r="Y836" s="310"/>
      <c r="Z836" s="310"/>
      <c r="AA836" s="310"/>
      <c r="AB836" s="310"/>
      <c r="AC836" s="310"/>
      <c r="AD836" s="310"/>
      <c r="AE836" s="353"/>
      <c r="AF836" s="310"/>
    </row>
    <row r="837" spans="1:32" s="285" customFormat="1" ht="22.5" customHeight="1">
      <c r="A837" s="310" t="s">
        <v>3301</v>
      </c>
      <c r="B837" s="310"/>
      <c r="C837" s="317" t="s">
        <v>3422</v>
      </c>
      <c r="D837" s="318"/>
      <c r="E837" s="352" t="s">
        <v>2999</v>
      </c>
      <c r="F837" s="318" t="s">
        <v>3364</v>
      </c>
      <c r="G837" s="290">
        <v>32</v>
      </c>
      <c r="H837" s="310"/>
      <c r="I837" s="319"/>
      <c r="J837" s="320" t="s">
        <v>1173</v>
      </c>
      <c r="K837" s="321">
        <v>3035</v>
      </c>
      <c r="L837" s="322"/>
      <c r="M837" s="323"/>
      <c r="N837" s="322"/>
      <c r="O837" s="324">
        <v>1</v>
      </c>
      <c r="P837" s="322"/>
      <c r="Q837" s="322"/>
      <c r="R837" s="321">
        <v>40.669000000000004</v>
      </c>
      <c r="S837" s="310"/>
      <c r="T837" s="310"/>
      <c r="U837" s="310"/>
      <c r="V837" s="310"/>
      <c r="W837" s="310"/>
      <c r="X837" s="310"/>
      <c r="Y837" s="310"/>
      <c r="Z837" s="310"/>
      <c r="AA837" s="310"/>
      <c r="AB837" s="310"/>
      <c r="AC837" s="310"/>
      <c r="AD837" s="310"/>
      <c r="AE837" s="353"/>
      <c r="AF837" s="310"/>
    </row>
    <row r="838" spans="1:32" s="285" customFormat="1" ht="22.5" customHeight="1">
      <c r="A838" s="310" t="s">
        <v>3302</v>
      </c>
      <c r="B838" s="310"/>
      <c r="C838" s="317" t="s">
        <v>3422</v>
      </c>
      <c r="D838" s="318"/>
      <c r="E838" s="352" t="s">
        <v>2999</v>
      </c>
      <c r="F838" s="318" t="s">
        <v>3364</v>
      </c>
      <c r="G838" s="290">
        <v>33</v>
      </c>
      <c r="H838" s="310"/>
      <c r="I838" s="319"/>
      <c r="J838" s="320" t="s">
        <v>1173</v>
      </c>
      <c r="K838" s="321">
        <v>3676</v>
      </c>
      <c r="L838" s="322"/>
      <c r="M838" s="323"/>
      <c r="N838" s="322"/>
      <c r="O838" s="324">
        <v>1</v>
      </c>
      <c r="P838" s="322"/>
      <c r="Q838" s="322"/>
      <c r="R838" s="321">
        <v>49.258400000000002</v>
      </c>
      <c r="S838" s="310"/>
      <c r="T838" s="310"/>
      <c r="U838" s="310"/>
      <c r="V838" s="310"/>
      <c r="W838" s="310"/>
      <c r="X838" s="310"/>
      <c r="Y838" s="310"/>
      <c r="Z838" s="310"/>
      <c r="AA838" s="310"/>
      <c r="AB838" s="310"/>
      <c r="AC838" s="310"/>
      <c r="AD838" s="310"/>
      <c r="AE838" s="353"/>
      <c r="AF838" s="310"/>
    </row>
    <row r="839" spans="1:32" s="285" customFormat="1" ht="22.5" customHeight="1">
      <c r="A839" s="310" t="s">
        <v>386</v>
      </c>
      <c r="B839" s="310"/>
      <c r="C839" s="317" t="s">
        <v>3422</v>
      </c>
      <c r="D839" s="318"/>
      <c r="E839" s="352" t="s">
        <v>2999</v>
      </c>
      <c r="F839" s="318" t="s">
        <v>3364</v>
      </c>
      <c r="G839" s="290">
        <v>36</v>
      </c>
      <c r="H839" s="310"/>
      <c r="I839" s="319"/>
      <c r="J839" s="320" t="s">
        <v>1173</v>
      </c>
      <c r="K839" s="321">
        <v>726</v>
      </c>
      <c r="L839" s="322"/>
      <c r="M839" s="323"/>
      <c r="N839" s="322"/>
      <c r="O839" s="324">
        <v>2</v>
      </c>
      <c r="P839" s="322"/>
      <c r="Q839" s="322"/>
      <c r="R839" s="321">
        <v>19.456800000000001</v>
      </c>
      <c r="S839" s="310"/>
      <c r="T839" s="310"/>
      <c r="U839" s="310"/>
      <c r="V839" s="310"/>
      <c r="W839" s="310"/>
      <c r="X839" s="310"/>
      <c r="Y839" s="310"/>
      <c r="Z839" s="310"/>
      <c r="AA839" s="310"/>
      <c r="AB839" s="310"/>
      <c r="AC839" s="310"/>
      <c r="AD839" s="310"/>
      <c r="AE839" s="353"/>
      <c r="AF839" s="310"/>
    </row>
    <row r="840" spans="1:32" s="285" customFormat="1" ht="22.5" customHeight="1">
      <c r="A840" s="310" t="s">
        <v>3303</v>
      </c>
      <c r="B840" s="310"/>
      <c r="C840" s="317" t="s">
        <v>3422</v>
      </c>
      <c r="D840" s="318"/>
      <c r="E840" s="352" t="s">
        <v>2999</v>
      </c>
      <c r="F840" s="318" t="s">
        <v>3364</v>
      </c>
      <c r="G840" s="290">
        <v>37</v>
      </c>
      <c r="H840" s="310"/>
      <c r="I840" s="319"/>
      <c r="J840" s="320" t="s">
        <v>1173</v>
      </c>
      <c r="K840" s="321">
        <v>200</v>
      </c>
      <c r="L840" s="322"/>
      <c r="M840" s="323"/>
      <c r="N840" s="322"/>
      <c r="O840" s="324">
        <v>3</v>
      </c>
      <c r="P840" s="322"/>
      <c r="Q840" s="322"/>
      <c r="R840" s="321">
        <v>8.0400000000000009</v>
      </c>
      <c r="S840" s="310"/>
      <c r="T840" s="310"/>
      <c r="U840" s="310"/>
      <c r="V840" s="310"/>
      <c r="W840" s="310"/>
      <c r="X840" s="310"/>
      <c r="Y840" s="310"/>
      <c r="Z840" s="310"/>
      <c r="AA840" s="310"/>
      <c r="AB840" s="310"/>
      <c r="AC840" s="310"/>
      <c r="AD840" s="310"/>
      <c r="AE840" s="353"/>
      <c r="AF840" s="310"/>
    </row>
    <row r="841" spans="1:32" s="285" customFormat="1" ht="22.5" customHeight="1">
      <c r="A841" s="310" t="s">
        <v>3304</v>
      </c>
      <c r="B841" s="310"/>
      <c r="C841" s="317" t="s">
        <v>3422</v>
      </c>
      <c r="D841" s="318"/>
      <c r="E841" s="352" t="s">
        <v>3013</v>
      </c>
      <c r="F841" s="318" t="s">
        <v>3364</v>
      </c>
      <c r="G841" s="290">
        <v>39</v>
      </c>
      <c r="H841" s="310"/>
      <c r="I841" s="319"/>
      <c r="J841" s="320" t="s">
        <v>1173</v>
      </c>
      <c r="K841" s="321">
        <v>200</v>
      </c>
      <c r="L841" s="322"/>
      <c r="M841" s="323"/>
      <c r="N841" s="322"/>
      <c r="O841" s="324">
        <v>4</v>
      </c>
      <c r="P841" s="322"/>
      <c r="Q841" s="322"/>
      <c r="R841" s="321">
        <v>10.72</v>
      </c>
      <c r="S841" s="310"/>
      <c r="T841" s="310"/>
      <c r="U841" s="310"/>
      <c r="V841" s="310"/>
      <c r="W841" s="310"/>
      <c r="X841" s="310"/>
      <c r="Y841" s="310"/>
      <c r="Z841" s="310"/>
      <c r="AA841" s="310"/>
      <c r="AB841" s="310"/>
      <c r="AC841" s="310"/>
      <c r="AD841" s="310"/>
      <c r="AE841" s="353"/>
      <c r="AF841" s="310"/>
    </row>
    <row r="842" spans="1:32" s="285" customFormat="1" ht="22.5" customHeight="1">
      <c r="A842" s="310" t="s">
        <v>387</v>
      </c>
      <c r="B842" s="310"/>
      <c r="C842" s="317" t="s">
        <v>3422</v>
      </c>
      <c r="D842" s="318"/>
      <c r="E842" s="352" t="s">
        <v>2999</v>
      </c>
      <c r="F842" s="318" t="s">
        <v>3364</v>
      </c>
      <c r="G842" s="290">
        <v>38</v>
      </c>
      <c r="H842" s="310"/>
      <c r="I842" s="319"/>
      <c r="J842" s="320" t="s">
        <v>1173</v>
      </c>
      <c r="K842" s="321">
        <v>200</v>
      </c>
      <c r="L842" s="322"/>
      <c r="M842" s="323"/>
      <c r="N842" s="322"/>
      <c r="O842" s="324">
        <v>2</v>
      </c>
      <c r="P842" s="322"/>
      <c r="Q842" s="322"/>
      <c r="R842" s="321">
        <v>5.36</v>
      </c>
      <c r="S842" s="310"/>
      <c r="T842" s="310"/>
      <c r="U842" s="310"/>
      <c r="V842" s="310"/>
      <c r="W842" s="310"/>
      <c r="X842" s="310"/>
      <c r="Y842" s="310"/>
      <c r="Z842" s="310"/>
      <c r="AA842" s="310"/>
      <c r="AB842" s="310"/>
      <c r="AC842" s="310"/>
      <c r="AD842" s="310"/>
      <c r="AE842" s="353"/>
      <c r="AF842" s="310"/>
    </row>
    <row r="843" spans="1:32" s="285" customFormat="1" ht="22.5" customHeight="1">
      <c r="A843" s="310" t="s">
        <v>3305</v>
      </c>
      <c r="B843" s="310"/>
      <c r="C843" s="317" t="s">
        <v>3422</v>
      </c>
      <c r="D843" s="318"/>
      <c r="E843" s="352" t="s">
        <v>2999</v>
      </c>
      <c r="F843" s="318" t="s">
        <v>3364</v>
      </c>
      <c r="G843" s="290">
        <v>41</v>
      </c>
      <c r="H843" s="310"/>
      <c r="I843" s="319"/>
      <c r="J843" s="320" t="s">
        <v>1173</v>
      </c>
      <c r="K843" s="321">
        <v>4173</v>
      </c>
      <c r="L843" s="322"/>
      <c r="M843" s="323"/>
      <c r="N843" s="322"/>
      <c r="O843" s="324">
        <v>1</v>
      </c>
      <c r="P843" s="322"/>
      <c r="Q843" s="322"/>
      <c r="R843" s="321">
        <v>55.918199999999999</v>
      </c>
      <c r="S843" s="310"/>
      <c r="T843" s="310"/>
      <c r="U843" s="310"/>
      <c r="V843" s="310"/>
      <c r="W843" s="310"/>
      <c r="X843" s="310"/>
      <c r="Y843" s="310"/>
      <c r="Z843" s="310"/>
      <c r="AA843" s="310"/>
      <c r="AB843" s="310"/>
      <c r="AC843" s="310"/>
      <c r="AD843" s="310"/>
      <c r="AE843" s="353"/>
      <c r="AF843" s="310"/>
    </row>
    <row r="844" spans="1:32" s="285" customFormat="1" ht="22.5" customHeight="1">
      <c r="A844" s="310" t="s">
        <v>3306</v>
      </c>
      <c r="B844" s="310"/>
      <c r="C844" s="317" t="s">
        <v>3422</v>
      </c>
      <c r="D844" s="318"/>
      <c r="E844" s="352" t="s">
        <v>3013</v>
      </c>
      <c r="F844" s="318" t="s">
        <v>3364</v>
      </c>
      <c r="G844" s="290">
        <v>2</v>
      </c>
      <c r="H844" s="310"/>
      <c r="I844" s="319"/>
      <c r="J844" s="320" t="s">
        <v>1173</v>
      </c>
      <c r="K844" s="321">
        <v>3901</v>
      </c>
      <c r="L844" s="322"/>
      <c r="M844" s="323"/>
      <c r="N844" s="322"/>
      <c r="O844" s="324">
        <v>2</v>
      </c>
      <c r="P844" s="322"/>
      <c r="Q844" s="322"/>
      <c r="R844" s="321">
        <v>104.54679999999999</v>
      </c>
      <c r="S844" s="310"/>
      <c r="T844" s="310"/>
      <c r="U844" s="310"/>
      <c r="V844" s="310"/>
      <c r="W844" s="310"/>
      <c r="X844" s="310"/>
      <c r="Y844" s="310"/>
      <c r="Z844" s="310"/>
      <c r="AA844" s="310"/>
      <c r="AB844" s="310"/>
      <c r="AC844" s="310"/>
      <c r="AD844" s="310"/>
      <c r="AE844" s="353"/>
      <c r="AF844" s="310"/>
    </row>
    <row r="845" spans="1:32" s="285" customFormat="1" ht="22.5" customHeight="1">
      <c r="A845" s="310" t="s">
        <v>388</v>
      </c>
      <c r="B845" s="310"/>
      <c r="C845" s="317" t="s">
        <v>3422</v>
      </c>
      <c r="D845" s="318"/>
      <c r="E845" s="352" t="s">
        <v>3013</v>
      </c>
      <c r="F845" s="318" t="s">
        <v>3364</v>
      </c>
      <c r="G845" s="290">
        <v>6</v>
      </c>
      <c r="H845" s="310"/>
      <c r="I845" s="319"/>
      <c r="J845" s="320" t="s">
        <v>1173</v>
      </c>
      <c r="K845" s="321">
        <v>3901</v>
      </c>
      <c r="L845" s="322"/>
      <c r="M845" s="323"/>
      <c r="N845" s="322"/>
      <c r="O845" s="324">
        <v>1</v>
      </c>
      <c r="P845" s="322"/>
      <c r="Q845" s="322"/>
      <c r="R845" s="321">
        <v>52.273399999999995</v>
      </c>
      <c r="S845" s="310"/>
      <c r="T845" s="310"/>
      <c r="U845" s="310"/>
      <c r="V845" s="310"/>
      <c r="W845" s="310"/>
      <c r="X845" s="310"/>
      <c r="Y845" s="310"/>
      <c r="Z845" s="310"/>
      <c r="AA845" s="310"/>
      <c r="AB845" s="310"/>
      <c r="AC845" s="310"/>
      <c r="AD845" s="310"/>
      <c r="AE845" s="353"/>
      <c r="AF845" s="310"/>
    </row>
    <row r="846" spans="1:32" s="285" customFormat="1" ht="22.5" customHeight="1">
      <c r="A846" s="316" t="s">
        <v>3307</v>
      </c>
      <c r="B846" s="310"/>
      <c r="C846" s="317" t="s">
        <v>3422</v>
      </c>
      <c r="D846" s="318"/>
      <c r="E846" s="352" t="s">
        <v>3013</v>
      </c>
      <c r="F846" s="318" t="s">
        <v>3364</v>
      </c>
      <c r="G846" s="290">
        <v>10</v>
      </c>
      <c r="H846" s="310"/>
      <c r="I846" s="319"/>
      <c r="J846" s="320" t="s">
        <v>1173</v>
      </c>
      <c r="K846" s="321">
        <v>776</v>
      </c>
      <c r="L846" s="322"/>
      <c r="M846" s="323"/>
      <c r="N846" s="322"/>
      <c r="O846" s="324">
        <v>2</v>
      </c>
      <c r="P846" s="322"/>
      <c r="Q846" s="322"/>
      <c r="R846" s="321">
        <v>20.796800000000001</v>
      </c>
      <c r="S846" s="310"/>
      <c r="T846" s="310"/>
      <c r="U846" s="310"/>
      <c r="V846" s="310"/>
      <c r="W846" s="310"/>
      <c r="X846" s="310"/>
      <c r="Y846" s="310"/>
      <c r="Z846" s="310"/>
      <c r="AA846" s="310"/>
      <c r="AB846" s="310"/>
      <c r="AC846" s="310"/>
      <c r="AD846" s="310"/>
      <c r="AE846" s="353"/>
      <c r="AF846" s="310"/>
    </row>
    <row r="847" spans="1:32" s="285" customFormat="1" ht="22.5" customHeight="1">
      <c r="A847" s="316" t="s">
        <v>3308</v>
      </c>
      <c r="B847" s="310"/>
      <c r="C847" s="317" t="s">
        <v>3422</v>
      </c>
      <c r="D847" s="318"/>
      <c r="E847" s="352" t="s">
        <v>3013</v>
      </c>
      <c r="F847" s="318" t="s">
        <v>3364</v>
      </c>
      <c r="G847" s="290">
        <v>11</v>
      </c>
      <c r="H847" s="310"/>
      <c r="I847" s="319"/>
      <c r="J847" s="320" t="s">
        <v>1173</v>
      </c>
      <c r="K847" s="321">
        <v>776</v>
      </c>
      <c r="L847" s="322"/>
      <c r="M847" s="323"/>
      <c r="N847" s="322"/>
      <c r="O847" s="324">
        <v>2</v>
      </c>
      <c r="P847" s="322"/>
      <c r="Q847" s="322"/>
      <c r="R847" s="321">
        <v>20.796800000000001</v>
      </c>
      <c r="S847" s="310"/>
      <c r="T847" s="310"/>
      <c r="U847" s="310"/>
      <c r="V847" s="310"/>
      <c r="W847" s="310"/>
      <c r="X847" s="310"/>
      <c r="Y847" s="310"/>
      <c r="Z847" s="310"/>
      <c r="AA847" s="310"/>
      <c r="AB847" s="310"/>
      <c r="AC847" s="310"/>
      <c r="AD847" s="310"/>
      <c r="AE847" s="353"/>
      <c r="AF847" s="310"/>
    </row>
    <row r="848" spans="1:32" s="285" customFormat="1" ht="22.5" customHeight="1">
      <c r="A848" s="316" t="s">
        <v>389</v>
      </c>
      <c r="B848" s="310"/>
      <c r="C848" s="317" t="s">
        <v>3422</v>
      </c>
      <c r="D848" s="318"/>
      <c r="E848" s="352" t="s">
        <v>3013</v>
      </c>
      <c r="F848" s="318" t="s">
        <v>3364</v>
      </c>
      <c r="G848" s="290">
        <v>18</v>
      </c>
      <c r="H848" s="310"/>
      <c r="I848" s="319"/>
      <c r="J848" s="320" t="s">
        <v>1173</v>
      </c>
      <c r="K848" s="321">
        <v>3901</v>
      </c>
      <c r="L848" s="322"/>
      <c r="M848" s="323"/>
      <c r="N848" s="322"/>
      <c r="O848" s="324">
        <v>1</v>
      </c>
      <c r="P848" s="322"/>
      <c r="Q848" s="322"/>
      <c r="R848" s="321">
        <v>52.273399999999995</v>
      </c>
      <c r="S848" s="310"/>
      <c r="T848" s="310"/>
      <c r="U848" s="310"/>
      <c r="V848" s="310"/>
      <c r="W848" s="310"/>
      <c r="X848" s="310"/>
      <c r="Y848" s="310"/>
      <c r="Z848" s="310"/>
      <c r="AA848" s="310"/>
      <c r="AB848" s="310"/>
      <c r="AC848" s="310"/>
      <c r="AD848" s="310"/>
      <c r="AE848" s="353"/>
      <c r="AF848" s="310"/>
    </row>
    <row r="849" spans="1:32" s="285" customFormat="1" ht="22.5" customHeight="1">
      <c r="A849" s="316" t="s">
        <v>3309</v>
      </c>
      <c r="B849" s="310"/>
      <c r="C849" s="317" t="s">
        <v>3422</v>
      </c>
      <c r="D849" s="318"/>
      <c r="E849" s="352" t="s">
        <v>3013</v>
      </c>
      <c r="F849" s="318" t="s">
        <v>3364</v>
      </c>
      <c r="G849" s="290">
        <v>20</v>
      </c>
      <c r="H849" s="310"/>
      <c r="I849" s="319"/>
      <c r="J849" s="320" t="s">
        <v>1173</v>
      </c>
      <c r="K849" s="321">
        <v>3901</v>
      </c>
      <c r="L849" s="322"/>
      <c r="M849" s="323"/>
      <c r="N849" s="322"/>
      <c r="O849" s="324">
        <v>1</v>
      </c>
      <c r="P849" s="322"/>
      <c r="Q849" s="322"/>
      <c r="R849" s="321">
        <v>52.273399999999995</v>
      </c>
      <c r="S849" s="310"/>
      <c r="T849" s="310"/>
      <c r="U849" s="310"/>
      <c r="V849" s="310"/>
      <c r="W849" s="310"/>
      <c r="X849" s="310"/>
      <c r="Y849" s="310"/>
      <c r="Z849" s="310"/>
      <c r="AA849" s="310"/>
      <c r="AB849" s="310"/>
      <c r="AC849" s="310"/>
      <c r="AD849" s="310"/>
      <c r="AE849" s="353"/>
      <c r="AF849" s="310"/>
    </row>
    <row r="850" spans="1:32" s="285" customFormat="1" ht="22.5" customHeight="1">
      <c r="A850" s="316" t="s">
        <v>3310</v>
      </c>
      <c r="B850" s="310"/>
      <c r="C850" s="317" t="s">
        <v>3422</v>
      </c>
      <c r="D850" s="318"/>
      <c r="E850" s="352" t="s">
        <v>3013</v>
      </c>
      <c r="F850" s="318" t="s">
        <v>3364</v>
      </c>
      <c r="G850" s="290">
        <v>21</v>
      </c>
      <c r="H850" s="310"/>
      <c r="I850" s="319"/>
      <c r="J850" s="320" t="s">
        <v>1173</v>
      </c>
      <c r="K850" s="321">
        <v>3841</v>
      </c>
      <c r="L850" s="322"/>
      <c r="M850" s="323"/>
      <c r="N850" s="322"/>
      <c r="O850" s="324">
        <v>1</v>
      </c>
      <c r="P850" s="322"/>
      <c r="Q850" s="322"/>
      <c r="R850" s="321">
        <v>51.469400000000007</v>
      </c>
      <c r="S850" s="310"/>
      <c r="T850" s="310"/>
      <c r="U850" s="310"/>
      <c r="V850" s="310"/>
      <c r="W850" s="310"/>
      <c r="X850" s="310"/>
      <c r="Y850" s="310"/>
      <c r="Z850" s="310"/>
      <c r="AA850" s="310"/>
      <c r="AB850" s="310"/>
      <c r="AC850" s="310"/>
      <c r="AD850" s="310"/>
      <c r="AE850" s="353"/>
      <c r="AF850" s="310"/>
    </row>
    <row r="851" spans="1:32" s="285" customFormat="1" ht="22.5" customHeight="1">
      <c r="A851" s="316" t="s">
        <v>390</v>
      </c>
      <c r="B851" s="310"/>
      <c r="C851" s="317" t="s">
        <v>3422</v>
      </c>
      <c r="D851" s="318"/>
      <c r="E851" s="352" t="s">
        <v>3013</v>
      </c>
      <c r="F851" s="318" t="s">
        <v>3364</v>
      </c>
      <c r="G851" s="290">
        <v>22</v>
      </c>
      <c r="H851" s="310"/>
      <c r="I851" s="319"/>
      <c r="J851" s="320" t="s">
        <v>1173</v>
      </c>
      <c r="K851" s="321">
        <v>3901</v>
      </c>
      <c r="L851" s="322"/>
      <c r="M851" s="323"/>
      <c r="N851" s="322"/>
      <c r="O851" s="324">
        <v>1</v>
      </c>
      <c r="P851" s="322"/>
      <c r="Q851" s="322"/>
      <c r="R851" s="321">
        <v>52.273399999999995</v>
      </c>
      <c r="S851" s="310"/>
      <c r="T851" s="310"/>
      <c r="U851" s="310"/>
      <c r="V851" s="310"/>
      <c r="W851" s="310"/>
      <c r="X851" s="310"/>
      <c r="Y851" s="310"/>
      <c r="Z851" s="310"/>
      <c r="AA851" s="310"/>
      <c r="AB851" s="310"/>
      <c r="AC851" s="310"/>
      <c r="AD851" s="310"/>
      <c r="AE851" s="353"/>
      <c r="AF851" s="310"/>
    </row>
    <row r="852" spans="1:32" s="285" customFormat="1" ht="22.5" customHeight="1">
      <c r="A852" s="316" t="s">
        <v>3311</v>
      </c>
      <c r="B852" s="310"/>
      <c r="C852" s="317" t="s">
        <v>3422</v>
      </c>
      <c r="D852" s="318"/>
      <c r="E852" s="352" t="s">
        <v>3013</v>
      </c>
      <c r="F852" s="318" t="s">
        <v>3364</v>
      </c>
      <c r="G852" s="290">
        <v>23</v>
      </c>
      <c r="H852" s="310"/>
      <c r="I852" s="319"/>
      <c r="J852" s="320" t="s">
        <v>1173</v>
      </c>
      <c r="K852" s="321">
        <v>3901</v>
      </c>
      <c r="L852" s="322"/>
      <c r="M852" s="323"/>
      <c r="N852" s="322"/>
      <c r="O852" s="324">
        <v>1</v>
      </c>
      <c r="P852" s="322"/>
      <c r="Q852" s="322"/>
      <c r="R852" s="321">
        <v>52.273399999999995</v>
      </c>
      <c r="S852" s="310"/>
      <c r="T852" s="310"/>
      <c r="U852" s="310"/>
      <c r="V852" s="310"/>
      <c r="W852" s="310"/>
      <c r="X852" s="310"/>
      <c r="Y852" s="310"/>
      <c r="Z852" s="310"/>
      <c r="AA852" s="310"/>
      <c r="AB852" s="310"/>
      <c r="AC852" s="310"/>
      <c r="AD852" s="310"/>
      <c r="AE852" s="353"/>
      <c r="AF852" s="310"/>
    </row>
    <row r="853" spans="1:32" s="285" customFormat="1" ht="22.5" customHeight="1">
      <c r="A853" s="316" t="s">
        <v>3312</v>
      </c>
      <c r="B853" s="310"/>
      <c r="C853" s="317" t="s">
        <v>3422</v>
      </c>
      <c r="D853" s="318"/>
      <c r="E853" s="352" t="s">
        <v>3013</v>
      </c>
      <c r="F853" s="318" t="s">
        <v>3364</v>
      </c>
      <c r="G853" s="290">
        <v>29</v>
      </c>
      <c r="H853" s="310"/>
      <c r="I853" s="319"/>
      <c r="J853" s="320" t="s">
        <v>1173</v>
      </c>
      <c r="K853" s="321">
        <v>1041</v>
      </c>
      <c r="L853" s="322"/>
      <c r="M853" s="323"/>
      <c r="N853" s="322"/>
      <c r="O853" s="324">
        <v>1</v>
      </c>
      <c r="P853" s="322"/>
      <c r="Q853" s="322"/>
      <c r="R853" s="321">
        <v>13.949399999999999</v>
      </c>
      <c r="S853" s="310"/>
      <c r="T853" s="310"/>
      <c r="U853" s="310"/>
      <c r="V853" s="310"/>
      <c r="W853" s="310"/>
      <c r="X853" s="310"/>
      <c r="Y853" s="310"/>
      <c r="Z853" s="310"/>
      <c r="AA853" s="310"/>
      <c r="AB853" s="310"/>
      <c r="AC853" s="310"/>
      <c r="AD853" s="310"/>
      <c r="AE853" s="353"/>
      <c r="AF853" s="310"/>
    </row>
    <row r="854" spans="1:32" s="285" customFormat="1" ht="22.5" customHeight="1">
      <c r="A854" s="316" t="s">
        <v>3313</v>
      </c>
      <c r="B854" s="310"/>
      <c r="C854" s="317" t="s">
        <v>3422</v>
      </c>
      <c r="D854" s="318"/>
      <c r="E854" s="352" t="s">
        <v>3013</v>
      </c>
      <c r="F854" s="318" t="s">
        <v>3364</v>
      </c>
      <c r="G854" s="290">
        <v>30</v>
      </c>
      <c r="H854" s="310"/>
      <c r="I854" s="319"/>
      <c r="J854" s="320" t="s">
        <v>1173</v>
      </c>
      <c r="K854" s="321">
        <v>1041</v>
      </c>
      <c r="L854" s="322"/>
      <c r="M854" s="323"/>
      <c r="N854" s="322"/>
      <c r="O854" s="324">
        <v>1</v>
      </c>
      <c r="P854" s="322"/>
      <c r="Q854" s="322"/>
      <c r="R854" s="321">
        <v>13.949399999999999</v>
      </c>
      <c r="S854" s="310"/>
      <c r="T854" s="310"/>
      <c r="U854" s="310"/>
      <c r="V854" s="310"/>
      <c r="W854" s="310"/>
      <c r="X854" s="310"/>
      <c r="Y854" s="310"/>
      <c r="Z854" s="310"/>
      <c r="AA854" s="310"/>
      <c r="AB854" s="310"/>
      <c r="AC854" s="310"/>
      <c r="AD854" s="310"/>
      <c r="AE854" s="353"/>
      <c r="AF854" s="310"/>
    </row>
    <row r="855" spans="1:32" s="285" customFormat="1" ht="22.5" customHeight="1">
      <c r="A855" s="316" t="s">
        <v>391</v>
      </c>
      <c r="B855" s="310"/>
      <c r="C855" s="317" t="s">
        <v>3422</v>
      </c>
      <c r="D855" s="318"/>
      <c r="E855" s="352" t="s">
        <v>3013</v>
      </c>
      <c r="F855" s="318" t="s">
        <v>3364</v>
      </c>
      <c r="G855" s="290">
        <v>42</v>
      </c>
      <c r="H855" s="310"/>
      <c r="I855" s="319"/>
      <c r="J855" s="320" t="s">
        <v>1173</v>
      </c>
      <c r="K855" s="321">
        <v>1041</v>
      </c>
      <c r="L855" s="322"/>
      <c r="M855" s="323"/>
      <c r="N855" s="322"/>
      <c r="O855" s="324">
        <v>1</v>
      </c>
      <c r="P855" s="322"/>
      <c r="Q855" s="322"/>
      <c r="R855" s="321">
        <v>13.949399999999999</v>
      </c>
      <c r="S855" s="310"/>
      <c r="T855" s="310"/>
      <c r="U855" s="310"/>
      <c r="V855" s="310"/>
      <c r="W855" s="310"/>
      <c r="X855" s="310"/>
      <c r="Y855" s="310"/>
      <c r="Z855" s="310"/>
      <c r="AA855" s="310"/>
      <c r="AB855" s="310"/>
      <c r="AC855" s="310"/>
      <c r="AD855" s="310"/>
      <c r="AE855" s="353"/>
      <c r="AF855" s="310"/>
    </row>
    <row r="856" spans="1:32" s="285" customFormat="1" ht="22.5" customHeight="1">
      <c r="A856" s="316" t="s">
        <v>3314</v>
      </c>
      <c r="B856" s="310"/>
      <c r="C856" s="317" t="s">
        <v>3422</v>
      </c>
      <c r="D856" s="318"/>
      <c r="E856" s="352" t="s">
        <v>3013</v>
      </c>
      <c r="F856" s="318" t="s">
        <v>3364</v>
      </c>
      <c r="G856" s="290">
        <v>46</v>
      </c>
      <c r="H856" s="310"/>
      <c r="I856" s="319"/>
      <c r="J856" s="320" t="s">
        <v>1173</v>
      </c>
      <c r="K856" s="321">
        <v>685</v>
      </c>
      <c r="L856" s="322"/>
      <c r="M856" s="323"/>
      <c r="N856" s="322"/>
      <c r="O856" s="324">
        <v>1</v>
      </c>
      <c r="P856" s="322"/>
      <c r="Q856" s="322"/>
      <c r="R856" s="321">
        <v>9.1790000000000003</v>
      </c>
      <c r="S856" s="310"/>
      <c r="T856" s="310"/>
      <c r="U856" s="310"/>
      <c r="V856" s="310"/>
      <c r="W856" s="310"/>
      <c r="X856" s="310"/>
      <c r="Y856" s="310"/>
      <c r="Z856" s="310"/>
      <c r="AA856" s="310"/>
      <c r="AB856" s="310"/>
      <c r="AC856" s="310"/>
      <c r="AD856" s="310"/>
      <c r="AE856" s="353"/>
      <c r="AF856" s="310"/>
    </row>
    <row r="857" spans="1:32" s="285" customFormat="1" ht="22.5" customHeight="1">
      <c r="A857" s="316" t="s">
        <v>3315</v>
      </c>
      <c r="B857" s="310"/>
      <c r="C857" s="317" t="s">
        <v>3422</v>
      </c>
      <c r="D857" s="318"/>
      <c r="E857" s="352" t="s">
        <v>3013</v>
      </c>
      <c r="F857" s="318" t="s">
        <v>3364</v>
      </c>
      <c r="G857" s="290">
        <v>49</v>
      </c>
      <c r="H857" s="310"/>
      <c r="I857" s="319"/>
      <c r="J857" s="320" t="s">
        <v>1173</v>
      </c>
      <c r="K857" s="321">
        <v>1041</v>
      </c>
      <c r="L857" s="322"/>
      <c r="M857" s="323"/>
      <c r="N857" s="322"/>
      <c r="O857" s="324">
        <v>1</v>
      </c>
      <c r="P857" s="322"/>
      <c r="Q857" s="322"/>
      <c r="R857" s="321">
        <v>13.949399999999999</v>
      </c>
      <c r="S857" s="310"/>
      <c r="T857" s="310"/>
      <c r="U857" s="310"/>
      <c r="V857" s="310"/>
      <c r="W857" s="310"/>
      <c r="X857" s="310"/>
      <c r="Y857" s="310"/>
      <c r="Z857" s="310"/>
      <c r="AA857" s="310"/>
      <c r="AB857" s="310"/>
      <c r="AC857" s="310"/>
      <c r="AD857" s="310"/>
      <c r="AE857" s="353"/>
      <c r="AF857" s="310"/>
    </row>
    <row r="858" spans="1:32" s="285" customFormat="1" ht="22.5" customHeight="1">
      <c r="A858" s="316" t="s">
        <v>392</v>
      </c>
      <c r="B858" s="310"/>
      <c r="C858" s="317" t="s">
        <v>3422</v>
      </c>
      <c r="D858" s="318"/>
      <c r="E858" s="352" t="s">
        <v>3013</v>
      </c>
      <c r="F858" s="318" t="s">
        <v>3364</v>
      </c>
      <c r="G858" s="290">
        <v>50</v>
      </c>
      <c r="H858" s="310"/>
      <c r="I858" s="319"/>
      <c r="J858" s="320" t="s">
        <v>1173</v>
      </c>
      <c r="K858" s="321">
        <v>4362</v>
      </c>
      <c r="L858" s="322"/>
      <c r="M858" s="323"/>
      <c r="N858" s="322"/>
      <c r="O858" s="324">
        <v>1</v>
      </c>
      <c r="P858" s="322"/>
      <c r="Q858" s="322"/>
      <c r="R858" s="321">
        <v>58.450800000000001</v>
      </c>
      <c r="S858" s="310"/>
      <c r="T858" s="310"/>
      <c r="U858" s="310"/>
      <c r="V858" s="310"/>
      <c r="W858" s="310"/>
      <c r="X858" s="310"/>
      <c r="Y858" s="310"/>
      <c r="Z858" s="310"/>
      <c r="AA858" s="310"/>
      <c r="AB858" s="310"/>
      <c r="AC858" s="310"/>
      <c r="AD858" s="310"/>
      <c r="AE858" s="353"/>
      <c r="AF858" s="310"/>
    </row>
    <row r="859" spans="1:32" s="285" customFormat="1" ht="22.5" customHeight="1">
      <c r="A859" s="316" t="s">
        <v>3316</v>
      </c>
      <c r="B859" s="310"/>
      <c r="C859" s="317" t="s">
        <v>3422</v>
      </c>
      <c r="D859" s="318"/>
      <c r="E859" s="352" t="s">
        <v>3026</v>
      </c>
      <c r="F859" s="318" t="s">
        <v>3364</v>
      </c>
      <c r="G859" s="290">
        <v>2</v>
      </c>
      <c r="H859" s="310"/>
      <c r="I859" s="319"/>
      <c r="J859" s="320" t="s">
        <v>1173</v>
      </c>
      <c r="K859" s="321">
        <v>2984</v>
      </c>
      <c r="L859" s="322"/>
      <c r="M859" s="323"/>
      <c r="N859" s="322"/>
      <c r="O859" s="324">
        <v>2</v>
      </c>
      <c r="P859" s="322"/>
      <c r="Q859" s="322"/>
      <c r="R859" s="321">
        <v>79.971199999999996</v>
      </c>
      <c r="S859" s="310"/>
      <c r="T859" s="310"/>
      <c r="U859" s="310"/>
      <c r="V859" s="310"/>
      <c r="W859" s="310"/>
      <c r="X859" s="310"/>
      <c r="Y859" s="310"/>
      <c r="Z859" s="310"/>
      <c r="AA859" s="310"/>
      <c r="AB859" s="310"/>
      <c r="AC859" s="310"/>
      <c r="AD859" s="310"/>
      <c r="AE859" s="353"/>
      <c r="AF859" s="310"/>
    </row>
    <row r="860" spans="1:32" s="285" customFormat="1" ht="22.5" customHeight="1">
      <c r="A860" s="316" t="s">
        <v>3317</v>
      </c>
      <c r="B860" s="310"/>
      <c r="C860" s="317" t="s">
        <v>3422</v>
      </c>
      <c r="D860" s="318"/>
      <c r="E860" s="352" t="s">
        <v>3026</v>
      </c>
      <c r="F860" s="318" t="s">
        <v>3364</v>
      </c>
      <c r="G860" s="290">
        <v>16</v>
      </c>
      <c r="H860" s="310"/>
      <c r="I860" s="319"/>
      <c r="J860" s="320" t="s">
        <v>1173</v>
      </c>
      <c r="K860" s="321">
        <v>3293</v>
      </c>
      <c r="L860" s="322"/>
      <c r="M860" s="323"/>
      <c r="N860" s="322"/>
      <c r="O860" s="324">
        <v>1</v>
      </c>
      <c r="P860" s="322"/>
      <c r="Q860" s="322"/>
      <c r="R860" s="321">
        <v>44.126200000000004</v>
      </c>
      <c r="S860" s="310"/>
      <c r="T860" s="310"/>
      <c r="U860" s="310"/>
      <c r="V860" s="310"/>
      <c r="W860" s="310"/>
      <c r="X860" s="310"/>
      <c r="Y860" s="310"/>
      <c r="Z860" s="310"/>
      <c r="AA860" s="310"/>
      <c r="AB860" s="310"/>
      <c r="AC860" s="310"/>
      <c r="AD860" s="310"/>
      <c r="AE860" s="353"/>
      <c r="AF860" s="310"/>
    </row>
    <row r="861" spans="1:32" s="285" customFormat="1" ht="22.5" customHeight="1">
      <c r="A861" s="316" t="s">
        <v>393</v>
      </c>
      <c r="B861" s="310"/>
      <c r="C861" s="317" t="s">
        <v>3422</v>
      </c>
      <c r="D861" s="318"/>
      <c r="E861" s="352" t="s">
        <v>3026</v>
      </c>
      <c r="F861" s="318" t="s">
        <v>3364</v>
      </c>
      <c r="G861" s="290">
        <v>17</v>
      </c>
      <c r="H861" s="310"/>
      <c r="I861" s="319"/>
      <c r="J861" s="320" t="s">
        <v>1173</v>
      </c>
      <c r="K861" s="321">
        <v>2984</v>
      </c>
      <c r="L861" s="322"/>
      <c r="M861" s="323"/>
      <c r="N861" s="322"/>
      <c r="O861" s="324">
        <v>1</v>
      </c>
      <c r="P861" s="322"/>
      <c r="Q861" s="322"/>
      <c r="R861" s="321">
        <v>39.985599999999998</v>
      </c>
      <c r="S861" s="310"/>
      <c r="T861" s="310"/>
      <c r="U861" s="310"/>
      <c r="V861" s="310"/>
      <c r="W861" s="310"/>
      <c r="X861" s="310"/>
      <c r="Y861" s="310"/>
      <c r="Z861" s="310"/>
      <c r="AA861" s="310"/>
      <c r="AB861" s="310"/>
      <c r="AC861" s="310"/>
      <c r="AD861" s="310"/>
      <c r="AE861" s="353"/>
      <c r="AF861" s="310"/>
    </row>
    <row r="862" spans="1:32" s="285" customFormat="1" ht="22.5" customHeight="1">
      <c r="A862" s="316" t="s">
        <v>3318</v>
      </c>
      <c r="B862" s="310"/>
      <c r="C862" s="317" t="s">
        <v>3422</v>
      </c>
      <c r="D862" s="318"/>
      <c r="E862" s="352" t="s">
        <v>3026</v>
      </c>
      <c r="F862" s="318" t="s">
        <v>3364</v>
      </c>
      <c r="G862" s="290">
        <v>19</v>
      </c>
      <c r="H862" s="310"/>
      <c r="I862" s="319"/>
      <c r="J862" s="320" t="s">
        <v>1173</v>
      </c>
      <c r="K862" s="321">
        <v>2984</v>
      </c>
      <c r="L862" s="322"/>
      <c r="M862" s="323"/>
      <c r="N862" s="322"/>
      <c r="O862" s="324">
        <v>1</v>
      </c>
      <c r="P862" s="322"/>
      <c r="Q862" s="322"/>
      <c r="R862" s="321">
        <v>39.985599999999998</v>
      </c>
      <c r="S862" s="310"/>
      <c r="T862" s="310"/>
      <c r="U862" s="310"/>
      <c r="V862" s="310"/>
      <c r="W862" s="310"/>
      <c r="X862" s="310"/>
      <c r="Y862" s="310"/>
      <c r="Z862" s="310"/>
      <c r="AA862" s="310"/>
      <c r="AB862" s="310"/>
      <c r="AC862" s="310"/>
      <c r="AD862" s="310"/>
      <c r="AE862" s="353"/>
      <c r="AF862" s="310"/>
    </row>
    <row r="863" spans="1:32" s="285" customFormat="1" ht="22.5" customHeight="1">
      <c r="A863" s="316" t="s">
        <v>3319</v>
      </c>
      <c r="B863" s="310"/>
      <c r="C863" s="317" t="s">
        <v>3422</v>
      </c>
      <c r="D863" s="318"/>
      <c r="E863" s="352" t="s">
        <v>3026</v>
      </c>
      <c r="F863" s="318" t="s">
        <v>3364</v>
      </c>
      <c r="G863" s="290">
        <v>23</v>
      </c>
      <c r="H863" s="310"/>
      <c r="I863" s="319"/>
      <c r="J863" s="320" t="s">
        <v>1173</v>
      </c>
      <c r="K863" s="321">
        <v>2984</v>
      </c>
      <c r="L863" s="322"/>
      <c r="M863" s="323"/>
      <c r="N863" s="322"/>
      <c r="O863" s="324">
        <v>1</v>
      </c>
      <c r="P863" s="322"/>
      <c r="Q863" s="322"/>
      <c r="R863" s="321">
        <v>39.985599999999998</v>
      </c>
      <c r="S863" s="310"/>
      <c r="T863" s="310"/>
      <c r="U863" s="310"/>
      <c r="V863" s="310"/>
      <c r="W863" s="310"/>
      <c r="X863" s="310"/>
      <c r="Y863" s="310"/>
      <c r="Z863" s="310"/>
      <c r="AA863" s="310"/>
      <c r="AB863" s="310"/>
      <c r="AC863" s="310"/>
      <c r="AD863" s="310"/>
      <c r="AE863" s="353"/>
      <c r="AF863" s="310"/>
    </row>
    <row r="864" spans="1:32" s="285" customFormat="1" ht="22.5" customHeight="1">
      <c r="A864" s="316" t="s">
        <v>394</v>
      </c>
      <c r="B864" s="310"/>
      <c r="C864" s="317" t="s">
        <v>3422</v>
      </c>
      <c r="D864" s="318"/>
      <c r="E864" s="352" t="s">
        <v>3026</v>
      </c>
      <c r="F864" s="318" t="s">
        <v>3364</v>
      </c>
      <c r="G864" s="290">
        <v>27</v>
      </c>
      <c r="H864" s="310"/>
      <c r="I864" s="319"/>
      <c r="J864" s="320" t="s">
        <v>1173</v>
      </c>
      <c r="K864" s="321">
        <v>320</v>
      </c>
      <c r="L864" s="322"/>
      <c r="M864" s="323"/>
      <c r="N864" s="322"/>
      <c r="O864" s="324">
        <v>1</v>
      </c>
      <c r="P864" s="322"/>
      <c r="Q864" s="322"/>
      <c r="R864" s="321">
        <v>4.2880000000000003</v>
      </c>
      <c r="S864" s="310"/>
      <c r="T864" s="310"/>
      <c r="U864" s="310"/>
      <c r="V864" s="310"/>
      <c r="W864" s="310"/>
      <c r="X864" s="310"/>
      <c r="Y864" s="310"/>
      <c r="Z864" s="310"/>
      <c r="AA864" s="310"/>
      <c r="AB864" s="310"/>
      <c r="AC864" s="310"/>
      <c r="AD864" s="310"/>
      <c r="AE864" s="353"/>
      <c r="AF864" s="310"/>
    </row>
    <row r="865" spans="1:32" s="285" customFormat="1" ht="22.5" customHeight="1">
      <c r="A865" s="316" t="s">
        <v>3320</v>
      </c>
      <c r="B865" s="310"/>
      <c r="C865" s="317" t="s">
        <v>3422</v>
      </c>
      <c r="D865" s="318"/>
      <c r="E865" s="352" t="s">
        <v>3026</v>
      </c>
      <c r="F865" s="318" t="s">
        <v>3364</v>
      </c>
      <c r="G865" s="290">
        <v>28</v>
      </c>
      <c r="H865" s="310"/>
      <c r="I865" s="319"/>
      <c r="J865" s="320" t="s">
        <v>1173</v>
      </c>
      <c r="K865" s="321">
        <v>380</v>
      </c>
      <c r="L865" s="322"/>
      <c r="M865" s="323"/>
      <c r="N865" s="322"/>
      <c r="O865" s="324">
        <v>3</v>
      </c>
      <c r="P865" s="322"/>
      <c r="Q865" s="322"/>
      <c r="R865" s="321">
        <v>15.276000000000002</v>
      </c>
      <c r="S865" s="310"/>
      <c r="T865" s="310"/>
      <c r="U865" s="310"/>
      <c r="V865" s="310"/>
      <c r="W865" s="310"/>
      <c r="X865" s="310"/>
      <c r="Y865" s="310"/>
      <c r="Z865" s="310"/>
      <c r="AA865" s="310"/>
      <c r="AB865" s="310"/>
      <c r="AC865" s="310"/>
      <c r="AD865" s="310"/>
      <c r="AE865" s="353"/>
      <c r="AF865" s="310"/>
    </row>
    <row r="866" spans="1:32" s="285" customFormat="1" ht="22.5" customHeight="1">
      <c r="A866" s="316" t="s">
        <v>3321</v>
      </c>
      <c r="B866" s="310"/>
      <c r="C866" s="317" t="s">
        <v>3422</v>
      </c>
      <c r="D866" s="318"/>
      <c r="E866" s="352" t="s">
        <v>3026</v>
      </c>
      <c r="F866" s="318" t="s">
        <v>3364</v>
      </c>
      <c r="G866" s="290">
        <v>29</v>
      </c>
      <c r="H866" s="310"/>
      <c r="I866" s="319"/>
      <c r="J866" s="320" t="s">
        <v>1173</v>
      </c>
      <c r="K866" s="321">
        <v>380</v>
      </c>
      <c r="L866" s="322"/>
      <c r="M866" s="323"/>
      <c r="N866" s="322"/>
      <c r="O866" s="324">
        <v>1</v>
      </c>
      <c r="P866" s="322"/>
      <c r="Q866" s="322"/>
      <c r="R866" s="321">
        <v>5.0920000000000005</v>
      </c>
      <c r="S866" s="310"/>
      <c r="T866" s="310"/>
      <c r="U866" s="310"/>
      <c r="V866" s="310"/>
      <c r="W866" s="310"/>
      <c r="X866" s="310"/>
      <c r="Y866" s="310"/>
      <c r="Z866" s="310"/>
      <c r="AA866" s="310"/>
      <c r="AB866" s="310"/>
      <c r="AC866" s="310"/>
      <c r="AD866" s="310"/>
      <c r="AE866" s="353"/>
      <c r="AF866" s="310"/>
    </row>
    <row r="867" spans="1:32" s="285" customFormat="1" ht="22.5" customHeight="1">
      <c r="A867" s="316" t="s">
        <v>395</v>
      </c>
      <c r="B867" s="310"/>
      <c r="C867" s="317" t="s">
        <v>3422</v>
      </c>
      <c r="D867" s="318"/>
      <c r="E867" s="352" t="s">
        <v>3026</v>
      </c>
      <c r="F867" s="318" t="s">
        <v>3364</v>
      </c>
      <c r="G867" s="290">
        <v>32</v>
      </c>
      <c r="H867" s="310"/>
      <c r="I867" s="319"/>
      <c r="J867" s="320" t="s">
        <v>1173</v>
      </c>
      <c r="K867" s="321">
        <v>365</v>
      </c>
      <c r="L867" s="322"/>
      <c r="M867" s="323"/>
      <c r="N867" s="322"/>
      <c r="O867" s="324">
        <v>2</v>
      </c>
      <c r="P867" s="322"/>
      <c r="Q867" s="322"/>
      <c r="R867" s="321">
        <v>9.782</v>
      </c>
      <c r="S867" s="310"/>
      <c r="T867" s="310"/>
      <c r="U867" s="310"/>
      <c r="V867" s="310"/>
      <c r="W867" s="310"/>
      <c r="X867" s="310"/>
      <c r="Y867" s="310"/>
      <c r="Z867" s="310"/>
      <c r="AA867" s="310"/>
      <c r="AB867" s="310"/>
      <c r="AC867" s="310"/>
      <c r="AD867" s="310"/>
      <c r="AE867" s="353"/>
      <c r="AF867" s="310"/>
    </row>
    <row r="868" spans="1:32" s="285" customFormat="1" ht="22.5" customHeight="1">
      <c r="A868" s="316" t="s">
        <v>3322</v>
      </c>
      <c r="B868" s="310"/>
      <c r="C868" s="317" t="s">
        <v>3422</v>
      </c>
      <c r="D868" s="318"/>
      <c r="E868" s="352" t="s">
        <v>3026</v>
      </c>
      <c r="F868" s="318" t="s">
        <v>3364</v>
      </c>
      <c r="G868" s="290">
        <v>34</v>
      </c>
      <c r="H868" s="310"/>
      <c r="I868" s="319"/>
      <c r="J868" s="320" t="s">
        <v>1173</v>
      </c>
      <c r="K868" s="321">
        <v>365</v>
      </c>
      <c r="L868" s="322"/>
      <c r="M868" s="323"/>
      <c r="N868" s="322"/>
      <c r="O868" s="324">
        <v>1</v>
      </c>
      <c r="P868" s="322"/>
      <c r="Q868" s="322"/>
      <c r="R868" s="321">
        <v>4.891</v>
      </c>
      <c r="S868" s="310"/>
      <c r="T868" s="310"/>
      <c r="U868" s="310"/>
      <c r="V868" s="310"/>
      <c r="W868" s="310"/>
      <c r="X868" s="310"/>
      <c r="Y868" s="310"/>
      <c r="Z868" s="310"/>
      <c r="AA868" s="310"/>
      <c r="AB868" s="310"/>
      <c r="AC868" s="310"/>
      <c r="AD868" s="310"/>
      <c r="AE868" s="353"/>
      <c r="AF868" s="310"/>
    </row>
    <row r="869" spans="1:32" s="285" customFormat="1" ht="22.5" customHeight="1">
      <c r="A869" s="316" t="s">
        <v>3323</v>
      </c>
      <c r="B869" s="310"/>
      <c r="C869" s="317" t="s">
        <v>3422</v>
      </c>
      <c r="D869" s="318"/>
      <c r="E869" s="352" t="s">
        <v>3026</v>
      </c>
      <c r="F869" s="318" t="s">
        <v>3364</v>
      </c>
      <c r="G869" s="290">
        <v>35</v>
      </c>
      <c r="H869" s="310"/>
      <c r="I869" s="319"/>
      <c r="J869" s="320" t="s">
        <v>1173</v>
      </c>
      <c r="K869" s="321">
        <v>380</v>
      </c>
      <c r="L869" s="322"/>
      <c r="M869" s="323"/>
      <c r="N869" s="322"/>
      <c r="O869" s="324">
        <v>1</v>
      </c>
      <c r="P869" s="322"/>
      <c r="Q869" s="322"/>
      <c r="R869" s="321">
        <v>5.0920000000000005</v>
      </c>
      <c r="S869" s="310"/>
      <c r="T869" s="310"/>
      <c r="U869" s="310"/>
      <c r="V869" s="310"/>
      <c r="W869" s="310"/>
      <c r="X869" s="310"/>
      <c r="Y869" s="310"/>
      <c r="Z869" s="310"/>
      <c r="AA869" s="310"/>
      <c r="AB869" s="310"/>
      <c r="AC869" s="310"/>
      <c r="AD869" s="310"/>
      <c r="AE869" s="353"/>
      <c r="AF869" s="310"/>
    </row>
    <row r="870" spans="1:32" s="285" customFormat="1" ht="22.5" customHeight="1">
      <c r="A870" s="316" t="s">
        <v>3324</v>
      </c>
      <c r="B870" s="310"/>
      <c r="C870" s="317" t="s">
        <v>3422</v>
      </c>
      <c r="D870" s="318"/>
      <c r="E870" s="352" t="s">
        <v>3026</v>
      </c>
      <c r="F870" s="318" t="s">
        <v>3364</v>
      </c>
      <c r="G870" s="290">
        <v>36</v>
      </c>
      <c r="H870" s="310"/>
      <c r="I870" s="319"/>
      <c r="J870" s="320" t="s">
        <v>1173</v>
      </c>
      <c r="K870" s="321">
        <v>380</v>
      </c>
      <c r="L870" s="322"/>
      <c r="M870" s="323"/>
      <c r="N870" s="322"/>
      <c r="O870" s="324">
        <v>1</v>
      </c>
      <c r="P870" s="322"/>
      <c r="Q870" s="322"/>
      <c r="R870" s="321">
        <v>5.0920000000000005</v>
      </c>
      <c r="S870" s="310"/>
      <c r="T870" s="310"/>
      <c r="U870" s="310"/>
      <c r="V870" s="310"/>
      <c r="W870" s="310"/>
      <c r="X870" s="310"/>
      <c r="Y870" s="310"/>
      <c r="Z870" s="310"/>
      <c r="AA870" s="310"/>
      <c r="AB870" s="310"/>
      <c r="AC870" s="310"/>
      <c r="AD870" s="310"/>
      <c r="AE870" s="353"/>
      <c r="AF870" s="310"/>
    </row>
    <row r="871" spans="1:32" s="285" customFormat="1" ht="22.5" customHeight="1">
      <c r="A871" s="316" t="s">
        <v>3325</v>
      </c>
      <c r="B871" s="310"/>
      <c r="C871" s="317" t="s">
        <v>3422</v>
      </c>
      <c r="D871" s="318"/>
      <c r="E871" s="352" t="s">
        <v>3026</v>
      </c>
      <c r="F871" s="318" t="s">
        <v>3364</v>
      </c>
      <c r="G871" s="290">
        <v>37</v>
      </c>
      <c r="H871" s="310"/>
      <c r="I871" s="319"/>
      <c r="J871" s="320" t="s">
        <v>1173</v>
      </c>
      <c r="K871" s="321">
        <v>320</v>
      </c>
      <c r="L871" s="322"/>
      <c r="M871" s="323"/>
      <c r="N871" s="322"/>
      <c r="O871" s="324">
        <v>1</v>
      </c>
      <c r="P871" s="322"/>
      <c r="Q871" s="322"/>
      <c r="R871" s="321">
        <v>4.2880000000000003</v>
      </c>
      <c r="S871" s="310"/>
      <c r="T871" s="310"/>
      <c r="U871" s="310"/>
      <c r="V871" s="310"/>
      <c r="W871" s="310"/>
      <c r="X871" s="310"/>
      <c r="Y871" s="310"/>
      <c r="Z871" s="310"/>
      <c r="AA871" s="310"/>
      <c r="AB871" s="310"/>
      <c r="AC871" s="310"/>
      <c r="AD871" s="310"/>
      <c r="AE871" s="353"/>
      <c r="AF871" s="310"/>
    </row>
    <row r="872" spans="1:32" s="285" customFormat="1" ht="22.5" customHeight="1">
      <c r="A872" s="316" t="s">
        <v>3326</v>
      </c>
      <c r="B872" s="310"/>
      <c r="C872" s="317" t="s">
        <v>3422</v>
      </c>
      <c r="D872" s="318"/>
      <c r="E872" s="352" t="s">
        <v>2999</v>
      </c>
      <c r="F872" s="318" t="s">
        <v>3364</v>
      </c>
      <c r="G872" s="290">
        <v>42</v>
      </c>
      <c r="H872" s="310"/>
      <c r="I872" s="319"/>
      <c r="J872" s="320" t="s">
        <v>1173</v>
      </c>
      <c r="K872" s="321">
        <v>726</v>
      </c>
      <c r="L872" s="322"/>
      <c r="M872" s="323"/>
      <c r="N872" s="322"/>
      <c r="O872" s="324">
        <v>1</v>
      </c>
      <c r="P872" s="322"/>
      <c r="Q872" s="322"/>
      <c r="R872" s="321">
        <v>9.7284000000000006</v>
      </c>
      <c r="S872" s="310"/>
      <c r="T872" s="310"/>
      <c r="U872" s="310"/>
      <c r="V872" s="310"/>
      <c r="W872" s="310"/>
      <c r="X872" s="310"/>
      <c r="Y872" s="310"/>
      <c r="Z872" s="310"/>
      <c r="AA872" s="310"/>
      <c r="AB872" s="310"/>
      <c r="AC872" s="310"/>
      <c r="AD872" s="310"/>
      <c r="AE872" s="353"/>
      <c r="AF872" s="310"/>
    </row>
    <row r="873" spans="1:32" s="285" customFormat="1" ht="22.5" customHeight="1">
      <c r="A873" s="316" t="s">
        <v>3327</v>
      </c>
      <c r="B873" s="310"/>
      <c r="C873" s="317" t="s">
        <v>3422</v>
      </c>
      <c r="D873" s="318"/>
      <c r="E873" s="352" t="s">
        <v>3013</v>
      </c>
      <c r="F873" s="318" t="s">
        <v>3364</v>
      </c>
      <c r="G873" s="290">
        <v>51</v>
      </c>
      <c r="H873" s="310"/>
      <c r="I873" s="319"/>
      <c r="J873" s="320" t="s">
        <v>1173</v>
      </c>
      <c r="K873" s="321">
        <v>3901</v>
      </c>
      <c r="L873" s="322"/>
      <c r="M873" s="323"/>
      <c r="N873" s="322"/>
      <c r="O873" s="324">
        <v>1</v>
      </c>
      <c r="P873" s="322"/>
      <c r="Q873" s="322"/>
      <c r="R873" s="321">
        <v>52.273399999999995</v>
      </c>
      <c r="S873" s="310"/>
      <c r="T873" s="310"/>
      <c r="U873" s="310"/>
      <c r="V873" s="310"/>
      <c r="W873" s="310"/>
      <c r="X873" s="310"/>
      <c r="Y873" s="310"/>
      <c r="Z873" s="310"/>
      <c r="AA873" s="310"/>
      <c r="AB873" s="310"/>
      <c r="AC873" s="310"/>
      <c r="AD873" s="310"/>
      <c r="AE873" s="353"/>
      <c r="AF873" s="310"/>
    </row>
    <row r="874" spans="1:32" s="285" customFormat="1" ht="22.5" customHeight="1">
      <c r="A874" s="316" t="s">
        <v>3328</v>
      </c>
      <c r="B874" s="310"/>
      <c r="C874" s="317" t="s">
        <v>3422</v>
      </c>
      <c r="D874" s="318"/>
      <c r="E874" s="352" t="s">
        <v>3365</v>
      </c>
      <c r="F874" s="318" t="s">
        <v>3364</v>
      </c>
      <c r="G874" s="290">
        <v>3</v>
      </c>
      <c r="H874" s="310"/>
      <c r="I874" s="319"/>
      <c r="J874" s="320" t="s">
        <v>1173</v>
      </c>
      <c r="K874" s="321">
        <v>3175</v>
      </c>
      <c r="L874" s="322"/>
      <c r="M874" s="323"/>
      <c r="N874" s="322"/>
      <c r="O874" s="324">
        <v>1</v>
      </c>
      <c r="P874" s="322"/>
      <c r="Q874" s="322"/>
      <c r="R874" s="321">
        <v>42.545000000000002</v>
      </c>
      <c r="S874" s="310"/>
      <c r="T874" s="310"/>
      <c r="U874" s="310"/>
      <c r="V874" s="310"/>
      <c r="W874" s="310"/>
      <c r="X874" s="310"/>
      <c r="Y874" s="310"/>
      <c r="Z874" s="310"/>
      <c r="AA874" s="310"/>
      <c r="AB874" s="310"/>
      <c r="AC874" s="310"/>
      <c r="AD874" s="310"/>
      <c r="AE874" s="353"/>
      <c r="AF874" s="310"/>
    </row>
    <row r="875" spans="1:32" s="285" customFormat="1" ht="22.5" customHeight="1">
      <c r="A875" s="316" t="s">
        <v>3329</v>
      </c>
      <c r="B875" s="310"/>
      <c r="C875" s="317" t="s">
        <v>3422</v>
      </c>
      <c r="D875" s="318"/>
      <c r="E875" s="352" t="s">
        <v>3365</v>
      </c>
      <c r="F875" s="318" t="s">
        <v>3364</v>
      </c>
      <c r="G875" s="290">
        <v>5</v>
      </c>
      <c r="H875" s="310"/>
      <c r="I875" s="319"/>
      <c r="J875" s="320" t="s">
        <v>1173</v>
      </c>
      <c r="K875" s="321">
        <v>3175</v>
      </c>
      <c r="L875" s="322"/>
      <c r="M875" s="323"/>
      <c r="N875" s="322"/>
      <c r="O875" s="324">
        <v>1</v>
      </c>
      <c r="P875" s="322"/>
      <c r="Q875" s="322"/>
      <c r="R875" s="321">
        <v>42.545000000000002</v>
      </c>
      <c r="S875" s="310"/>
      <c r="T875" s="310"/>
      <c r="U875" s="310"/>
      <c r="V875" s="310"/>
      <c r="W875" s="310"/>
      <c r="X875" s="310"/>
      <c r="Y875" s="310"/>
      <c r="Z875" s="310"/>
      <c r="AA875" s="310"/>
      <c r="AB875" s="310"/>
      <c r="AC875" s="310"/>
      <c r="AD875" s="310"/>
      <c r="AE875" s="353"/>
      <c r="AF875" s="310"/>
    </row>
    <row r="876" spans="1:32" s="285" customFormat="1" ht="22.5" customHeight="1">
      <c r="A876" s="316" t="s">
        <v>3330</v>
      </c>
      <c r="B876" s="310"/>
      <c r="C876" s="317" t="s">
        <v>3422</v>
      </c>
      <c r="D876" s="318"/>
      <c r="E876" s="352" t="s">
        <v>3365</v>
      </c>
      <c r="F876" s="318" t="s">
        <v>3364</v>
      </c>
      <c r="G876" s="290">
        <v>6</v>
      </c>
      <c r="H876" s="310"/>
      <c r="I876" s="319"/>
      <c r="J876" s="320" t="s">
        <v>1173</v>
      </c>
      <c r="K876" s="321">
        <v>2535</v>
      </c>
      <c r="L876" s="322"/>
      <c r="M876" s="323"/>
      <c r="N876" s="322"/>
      <c r="O876" s="324">
        <v>1</v>
      </c>
      <c r="P876" s="322"/>
      <c r="Q876" s="322"/>
      <c r="R876" s="321">
        <v>33.969000000000001</v>
      </c>
      <c r="S876" s="310"/>
      <c r="T876" s="310"/>
      <c r="U876" s="310"/>
      <c r="V876" s="310"/>
      <c r="W876" s="310"/>
      <c r="X876" s="310"/>
      <c r="Y876" s="310"/>
      <c r="Z876" s="310"/>
      <c r="AA876" s="310"/>
      <c r="AB876" s="310"/>
      <c r="AC876" s="310"/>
      <c r="AD876" s="310"/>
      <c r="AE876" s="353"/>
      <c r="AF876" s="310"/>
    </row>
    <row r="877" spans="1:32" s="285" customFormat="1" ht="22.5" customHeight="1">
      <c r="A877" s="316" t="s">
        <v>396</v>
      </c>
      <c r="B877" s="310"/>
      <c r="C877" s="317" t="s">
        <v>3422</v>
      </c>
      <c r="D877" s="318"/>
      <c r="E877" s="352" t="s">
        <v>3365</v>
      </c>
      <c r="F877" s="318" t="s">
        <v>3364</v>
      </c>
      <c r="G877" s="290">
        <v>7</v>
      </c>
      <c r="H877" s="310"/>
      <c r="I877" s="319"/>
      <c r="J877" s="320" t="s">
        <v>1173</v>
      </c>
      <c r="K877" s="321">
        <v>932.5</v>
      </c>
      <c r="L877" s="322"/>
      <c r="M877" s="323"/>
      <c r="N877" s="322"/>
      <c r="O877" s="324">
        <v>1</v>
      </c>
      <c r="P877" s="322"/>
      <c r="Q877" s="322"/>
      <c r="R877" s="321">
        <v>12.4955</v>
      </c>
      <c r="S877" s="310"/>
      <c r="T877" s="310"/>
      <c r="U877" s="310"/>
      <c r="V877" s="310"/>
      <c r="W877" s="310"/>
      <c r="X877" s="310"/>
      <c r="Y877" s="310"/>
      <c r="Z877" s="310"/>
      <c r="AA877" s="310"/>
      <c r="AB877" s="310"/>
      <c r="AC877" s="310"/>
      <c r="AD877" s="310"/>
      <c r="AE877" s="353"/>
      <c r="AF877" s="310"/>
    </row>
    <row r="878" spans="1:32" s="285" customFormat="1" ht="22.5" customHeight="1">
      <c r="A878" s="316" t="s">
        <v>3331</v>
      </c>
      <c r="B878" s="310"/>
      <c r="C878" s="317" t="s">
        <v>3422</v>
      </c>
      <c r="D878" s="318"/>
      <c r="E878" s="317" t="s">
        <v>3053</v>
      </c>
      <c r="F878" s="318" t="s">
        <v>3364</v>
      </c>
      <c r="G878" s="290">
        <v>1</v>
      </c>
      <c r="H878" s="310"/>
      <c r="I878" s="319"/>
      <c r="J878" s="320" t="s">
        <v>1173</v>
      </c>
      <c r="K878" s="321">
        <v>3185</v>
      </c>
      <c r="L878" s="322"/>
      <c r="M878" s="323"/>
      <c r="N878" s="322"/>
      <c r="O878" s="324">
        <v>1</v>
      </c>
      <c r="P878" s="322"/>
      <c r="Q878" s="322"/>
      <c r="R878" s="321">
        <v>42.679000000000002</v>
      </c>
      <c r="S878" s="310"/>
      <c r="T878" s="310"/>
      <c r="U878" s="310"/>
      <c r="V878" s="310"/>
      <c r="W878" s="310"/>
      <c r="X878" s="310"/>
      <c r="Y878" s="310"/>
      <c r="Z878" s="310"/>
      <c r="AA878" s="310"/>
      <c r="AB878" s="310"/>
      <c r="AC878" s="310"/>
      <c r="AD878" s="310"/>
      <c r="AE878" s="310"/>
      <c r="AF878" s="310"/>
    </row>
    <row r="879" spans="1:32" s="285" customFormat="1" ht="22.5" customHeight="1">
      <c r="A879" s="316" t="s">
        <v>3332</v>
      </c>
      <c r="B879" s="310"/>
      <c r="C879" s="317" t="s">
        <v>3422</v>
      </c>
      <c r="D879" s="318"/>
      <c r="E879" s="317" t="s">
        <v>3053</v>
      </c>
      <c r="F879" s="318" t="s">
        <v>3364</v>
      </c>
      <c r="G879" s="290">
        <v>9</v>
      </c>
      <c r="H879" s="310"/>
      <c r="I879" s="319"/>
      <c r="J879" s="320" t="s">
        <v>1173</v>
      </c>
      <c r="K879" s="321">
        <v>3175</v>
      </c>
      <c r="L879" s="322"/>
      <c r="M879" s="323"/>
      <c r="N879" s="322"/>
      <c r="O879" s="324">
        <v>1</v>
      </c>
      <c r="P879" s="322"/>
      <c r="Q879" s="322"/>
      <c r="R879" s="321">
        <v>42.545000000000002</v>
      </c>
      <c r="S879" s="310"/>
      <c r="T879" s="310"/>
      <c r="U879" s="310"/>
      <c r="V879" s="310"/>
      <c r="W879" s="310"/>
      <c r="X879" s="310"/>
      <c r="Y879" s="310"/>
      <c r="Z879" s="310"/>
      <c r="AA879" s="310"/>
      <c r="AB879" s="310"/>
      <c r="AC879" s="310"/>
      <c r="AD879" s="310"/>
      <c r="AE879" s="310"/>
      <c r="AF879" s="310"/>
    </row>
    <row r="880" spans="1:32" s="285" customFormat="1" ht="22.5" customHeight="1">
      <c r="A880" s="316" t="s">
        <v>3333</v>
      </c>
      <c r="B880" s="310"/>
      <c r="C880" s="317" t="s">
        <v>3422</v>
      </c>
      <c r="D880" s="318"/>
      <c r="E880" s="317" t="s">
        <v>3053</v>
      </c>
      <c r="F880" s="318" t="s">
        <v>3364</v>
      </c>
      <c r="G880" s="290">
        <v>10</v>
      </c>
      <c r="H880" s="310"/>
      <c r="I880" s="319"/>
      <c r="J880" s="320" t="s">
        <v>1173</v>
      </c>
      <c r="K880" s="321">
        <v>3175</v>
      </c>
      <c r="L880" s="322"/>
      <c r="M880" s="323"/>
      <c r="N880" s="322"/>
      <c r="O880" s="324">
        <v>1</v>
      </c>
      <c r="P880" s="322"/>
      <c r="Q880" s="322"/>
      <c r="R880" s="321">
        <v>42.545000000000002</v>
      </c>
      <c r="S880" s="310"/>
      <c r="T880" s="310"/>
      <c r="U880" s="310"/>
      <c r="V880" s="310"/>
      <c r="W880" s="310"/>
      <c r="X880" s="310"/>
      <c r="Y880" s="310"/>
      <c r="Z880" s="310"/>
      <c r="AA880" s="310"/>
      <c r="AB880" s="310"/>
      <c r="AC880" s="310"/>
      <c r="AD880" s="310"/>
      <c r="AE880" s="310"/>
      <c r="AF880" s="310"/>
    </row>
    <row r="881" spans="1:32" s="285" customFormat="1" ht="22.5" customHeight="1">
      <c r="A881" s="316" t="s">
        <v>3334</v>
      </c>
      <c r="B881" s="310"/>
      <c r="C881" s="317" t="s">
        <v>3422</v>
      </c>
      <c r="D881" s="318"/>
      <c r="E881" s="317" t="s">
        <v>3053</v>
      </c>
      <c r="F881" s="318" t="s">
        <v>3364</v>
      </c>
      <c r="G881" s="290">
        <v>11</v>
      </c>
      <c r="H881" s="310"/>
      <c r="I881" s="319"/>
      <c r="J881" s="320" t="s">
        <v>1173</v>
      </c>
      <c r="K881" s="321">
        <v>3090</v>
      </c>
      <c r="L881" s="322"/>
      <c r="M881" s="323"/>
      <c r="N881" s="322"/>
      <c r="O881" s="324">
        <v>1</v>
      </c>
      <c r="P881" s="322"/>
      <c r="Q881" s="322"/>
      <c r="R881" s="321">
        <v>41.405999999999999</v>
      </c>
      <c r="S881" s="310"/>
      <c r="T881" s="310"/>
      <c r="U881" s="310"/>
      <c r="V881" s="310"/>
      <c r="W881" s="310"/>
      <c r="X881" s="310"/>
      <c r="Y881" s="310"/>
      <c r="Z881" s="310"/>
      <c r="AA881" s="310"/>
      <c r="AB881" s="310"/>
      <c r="AC881" s="310"/>
      <c r="AD881" s="310"/>
      <c r="AE881" s="310"/>
      <c r="AF881" s="310"/>
    </row>
    <row r="882" spans="1:32" s="285" customFormat="1" ht="22.5" customHeight="1">
      <c r="A882" s="316" t="s">
        <v>3335</v>
      </c>
      <c r="B882" s="310"/>
      <c r="C882" s="317" t="s">
        <v>3422</v>
      </c>
      <c r="D882" s="318"/>
      <c r="E882" s="317" t="s">
        <v>3053</v>
      </c>
      <c r="F882" s="318" t="s">
        <v>3364</v>
      </c>
      <c r="G882" s="290">
        <v>14</v>
      </c>
      <c r="H882" s="310"/>
      <c r="I882" s="319"/>
      <c r="J882" s="320" t="s">
        <v>1173</v>
      </c>
      <c r="K882" s="321">
        <v>3175</v>
      </c>
      <c r="L882" s="322"/>
      <c r="M882" s="323"/>
      <c r="N882" s="322"/>
      <c r="O882" s="324">
        <v>1</v>
      </c>
      <c r="P882" s="322"/>
      <c r="Q882" s="322"/>
      <c r="R882" s="321">
        <v>42.545000000000002</v>
      </c>
      <c r="S882" s="310"/>
      <c r="T882" s="310"/>
      <c r="U882" s="310"/>
      <c r="V882" s="310"/>
      <c r="W882" s="310"/>
      <c r="X882" s="310"/>
      <c r="Y882" s="310"/>
      <c r="Z882" s="310"/>
      <c r="AA882" s="310"/>
      <c r="AB882" s="310"/>
      <c r="AC882" s="310"/>
      <c r="AD882" s="310"/>
      <c r="AE882" s="310"/>
      <c r="AF882" s="310"/>
    </row>
    <row r="883" spans="1:32" s="285" customFormat="1" ht="22.5" customHeight="1">
      <c r="A883" s="316" t="s">
        <v>3336</v>
      </c>
      <c r="B883" s="310"/>
      <c r="C883" s="317" t="s">
        <v>3422</v>
      </c>
      <c r="D883" s="318"/>
      <c r="E883" s="317" t="s">
        <v>3053</v>
      </c>
      <c r="F883" s="318" t="s">
        <v>3364</v>
      </c>
      <c r="G883" s="290">
        <v>15</v>
      </c>
      <c r="H883" s="310"/>
      <c r="I883" s="319"/>
      <c r="J883" s="320" t="s">
        <v>1173</v>
      </c>
      <c r="K883" s="321">
        <v>3212</v>
      </c>
      <c r="L883" s="322"/>
      <c r="M883" s="323"/>
      <c r="N883" s="322"/>
      <c r="O883" s="324">
        <v>1</v>
      </c>
      <c r="P883" s="322"/>
      <c r="Q883" s="322"/>
      <c r="R883" s="321">
        <v>43.040800000000004</v>
      </c>
      <c r="S883" s="310"/>
      <c r="T883" s="310"/>
      <c r="U883" s="310"/>
      <c r="V883" s="310"/>
      <c r="W883" s="310"/>
      <c r="X883" s="310"/>
      <c r="Y883" s="310"/>
      <c r="Z883" s="310"/>
      <c r="AA883" s="310"/>
      <c r="AB883" s="310"/>
      <c r="AC883" s="310"/>
      <c r="AD883" s="310"/>
      <c r="AE883" s="310"/>
      <c r="AF883" s="310"/>
    </row>
    <row r="884" spans="1:32" s="285" customFormat="1" ht="22.5" customHeight="1">
      <c r="A884" s="316" t="s">
        <v>3337</v>
      </c>
      <c r="B884" s="310"/>
      <c r="C884" s="317" t="s">
        <v>3422</v>
      </c>
      <c r="D884" s="318"/>
      <c r="E884" s="317" t="s">
        <v>3053</v>
      </c>
      <c r="F884" s="318" t="s">
        <v>3364</v>
      </c>
      <c r="G884" s="290">
        <v>16</v>
      </c>
      <c r="H884" s="310"/>
      <c r="I884" s="319"/>
      <c r="J884" s="320" t="s">
        <v>1173</v>
      </c>
      <c r="K884" s="321">
        <v>902.5</v>
      </c>
      <c r="L884" s="322"/>
      <c r="M884" s="323"/>
      <c r="N884" s="322"/>
      <c r="O884" s="324">
        <v>1</v>
      </c>
      <c r="P884" s="322"/>
      <c r="Q884" s="322"/>
      <c r="R884" s="321">
        <v>12.093500000000001</v>
      </c>
      <c r="S884" s="310"/>
      <c r="T884" s="310"/>
      <c r="U884" s="310"/>
      <c r="V884" s="310"/>
      <c r="W884" s="310"/>
      <c r="X884" s="310"/>
      <c r="Y884" s="310"/>
      <c r="Z884" s="310"/>
      <c r="AA884" s="310"/>
      <c r="AB884" s="310"/>
      <c r="AC884" s="310"/>
      <c r="AD884" s="310"/>
      <c r="AE884" s="310"/>
      <c r="AF884" s="310"/>
    </row>
    <row r="885" spans="1:32" s="285" customFormat="1" ht="22.5" customHeight="1">
      <c r="A885" s="316" t="s">
        <v>3338</v>
      </c>
      <c r="B885" s="310"/>
      <c r="C885" s="317" t="s">
        <v>3422</v>
      </c>
      <c r="D885" s="318"/>
      <c r="E885" s="317" t="s">
        <v>3053</v>
      </c>
      <c r="F885" s="318" t="s">
        <v>3364</v>
      </c>
      <c r="G885" s="290">
        <v>17</v>
      </c>
      <c r="H885" s="310"/>
      <c r="I885" s="319"/>
      <c r="J885" s="320" t="s">
        <v>1173</v>
      </c>
      <c r="K885" s="321">
        <v>902.5</v>
      </c>
      <c r="L885" s="322"/>
      <c r="M885" s="323"/>
      <c r="N885" s="322"/>
      <c r="O885" s="324">
        <v>1</v>
      </c>
      <c r="P885" s="322"/>
      <c r="Q885" s="322"/>
      <c r="R885" s="321">
        <v>12.093500000000001</v>
      </c>
      <c r="S885" s="310"/>
      <c r="T885" s="310"/>
      <c r="U885" s="310"/>
      <c r="V885" s="310"/>
      <c r="W885" s="310"/>
      <c r="X885" s="310"/>
      <c r="Y885" s="310"/>
      <c r="Z885" s="310"/>
      <c r="AA885" s="310"/>
      <c r="AB885" s="310"/>
      <c r="AC885" s="310"/>
      <c r="AD885" s="310"/>
      <c r="AE885" s="310"/>
      <c r="AF885" s="310"/>
    </row>
    <row r="886" spans="1:32" s="285" customFormat="1" ht="22.5" customHeight="1">
      <c r="A886" s="316" t="s">
        <v>3339</v>
      </c>
      <c r="B886" s="310"/>
      <c r="C886" s="317" t="s">
        <v>3422</v>
      </c>
      <c r="D886" s="318"/>
      <c r="E886" s="317" t="s">
        <v>3065</v>
      </c>
      <c r="F886" s="318" t="s">
        <v>3364</v>
      </c>
      <c r="G886" s="290">
        <v>5</v>
      </c>
      <c r="H886" s="310"/>
      <c r="I886" s="319"/>
      <c r="J886" s="320" t="s">
        <v>1173</v>
      </c>
      <c r="K886" s="321">
        <v>3175</v>
      </c>
      <c r="L886" s="322"/>
      <c r="M886" s="323"/>
      <c r="N886" s="322"/>
      <c r="O886" s="324">
        <v>1</v>
      </c>
      <c r="P886" s="322"/>
      <c r="Q886" s="322"/>
      <c r="R886" s="321">
        <v>42.545000000000002</v>
      </c>
      <c r="S886" s="310"/>
      <c r="T886" s="310"/>
      <c r="U886" s="310"/>
      <c r="V886" s="310"/>
      <c r="W886" s="310"/>
      <c r="X886" s="310"/>
      <c r="Y886" s="310"/>
      <c r="Z886" s="310"/>
      <c r="AA886" s="310"/>
      <c r="AB886" s="310"/>
      <c r="AC886" s="310"/>
      <c r="AD886" s="310"/>
      <c r="AE886" s="310"/>
      <c r="AF886" s="310"/>
    </row>
    <row r="887" spans="1:32" s="285" customFormat="1" ht="22.5" customHeight="1">
      <c r="A887" s="316" t="s">
        <v>3340</v>
      </c>
      <c r="B887" s="310"/>
      <c r="C887" s="317" t="s">
        <v>3422</v>
      </c>
      <c r="D887" s="318"/>
      <c r="E887" s="317" t="s">
        <v>3065</v>
      </c>
      <c r="F887" s="318" t="s">
        <v>3364</v>
      </c>
      <c r="G887" s="290">
        <v>6</v>
      </c>
      <c r="H887" s="310"/>
      <c r="I887" s="319"/>
      <c r="J887" s="320" t="s">
        <v>1173</v>
      </c>
      <c r="K887" s="321">
        <v>3212</v>
      </c>
      <c r="L887" s="322"/>
      <c r="M887" s="323"/>
      <c r="N887" s="322"/>
      <c r="O887" s="324">
        <v>1</v>
      </c>
      <c r="P887" s="322"/>
      <c r="Q887" s="322"/>
      <c r="R887" s="321">
        <v>43.040800000000004</v>
      </c>
      <c r="S887" s="310"/>
      <c r="T887" s="310"/>
      <c r="U887" s="310"/>
      <c r="V887" s="310"/>
      <c r="W887" s="310"/>
      <c r="X887" s="310"/>
      <c r="Y887" s="310"/>
      <c r="Z887" s="310"/>
      <c r="AA887" s="310"/>
      <c r="AB887" s="310"/>
      <c r="AC887" s="310"/>
      <c r="AD887" s="310"/>
      <c r="AE887" s="310"/>
      <c r="AF887" s="310"/>
    </row>
    <row r="888" spans="1:32" s="285" customFormat="1" ht="22.5" customHeight="1">
      <c r="A888" s="316" t="s">
        <v>3341</v>
      </c>
      <c r="B888" s="310"/>
      <c r="C888" s="317" t="s">
        <v>3422</v>
      </c>
      <c r="D888" s="318"/>
      <c r="E888" s="317" t="s">
        <v>3065</v>
      </c>
      <c r="F888" s="318" t="s">
        <v>3364</v>
      </c>
      <c r="G888" s="290">
        <v>7</v>
      </c>
      <c r="H888" s="310"/>
      <c r="I888" s="319"/>
      <c r="J888" s="320" t="s">
        <v>1173</v>
      </c>
      <c r="K888" s="321">
        <v>3185</v>
      </c>
      <c r="L888" s="322"/>
      <c r="M888" s="323"/>
      <c r="N888" s="322"/>
      <c r="O888" s="324">
        <v>1</v>
      </c>
      <c r="P888" s="322"/>
      <c r="Q888" s="322"/>
      <c r="R888" s="321">
        <v>42.679000000000002</v>
      </c>
      <c r="S888" s="310"/>
      <c r="T888" s="310"/>
      <c r="U888" s="310"/>
      <c r="V888" s="310"/>
      <c r="W888" s="310"/>
      <c r="X888" s="310"/>
      <c r="Y888" s="310"/>
      <c r="Z888" s="310"/>
      <c r="AA888" s="310"/>
      <c r="AB888" s="310"/>
      <c r="AC888" s="310"/>
      <c r="AD888" s="310"/>
      <c r="AE888" s="310"/>
      <c r="AF888" s="310"/>
    </row>
    <row r="889" spans="1:32" s="285" customFormat="1" ht="22.5" customHeight="1">
      <c r="A889" s="316" t="s">
        <v>3342</v>
      </c>
      <c r="B889" s="310"/>
      <c r="C889" s="317" t="s">
        <v>3422</v>
      </c>
      <c r="D889" s="318"/>
      <c r="E889" s="317" t="s">
        <v>3065</v>
      </c>
      <c r="F889" s="318" t="s">
        <v>3364</v>
      </c>
      <c r="G889" s="290">
        <v>9</v>
      </c>
      <c r="H889" s="310"/>
      <c r="I889" s="319"/>
      <c r="J889" s="320" t="s">
        <v>1173</v>
      </c>
      <c r="K889" s="321">
        <v>772.5</v>
      </c>
      <c r="L889" s="322"/>
      <c r="M889" s="323"/>
      <c r="N889" s="322"/>
      <c r="O889" s="324">
        <v>1</v>
      </c>
      <c r="P889" s="322"/>
      <c r="Q889" s="322"/>
      <c r="R889" s="321">
        <v>10.3515</v>
      </c>
      <c r="S889" s="310"/>
      <c r="T889" s="310"/>
      <c r="U889" s="310"/>
      <c r="V889" s="310"/>
      <c r="W889" s="310"/>
      <c r="X889" s="310"/>
      <c r="Y889" s="310"/>
      <c r="Z889" s="310"/>
      <c r="AA889" s="310"/>
      <c r="AB889" s="310"/>
      <c r="AC889" s="310"/>
      <c r="AD889" s="310"/>
      <c r="AE889" s="310"/>
      <c r="AF889" s="310"/>
    </row>
    <row r="890" spans="1:32" s="285" customFormat="1" ht="22.5" customHeight="1">
      <c r="A890" s="316" t="s">
        <v>3343</v>
      </c>
      <c r="B890" s="310"/>
      <c r="C890" s="317" t="s">
        <v>3422</v>
      </c>
      <c r="D890" s="318"/>
      <c r="E890" s="317" t="s">
        <v>3065</v>
      </c>
      <c r="F890" s="318" t="s">
        <v>3364</v>
      </c>
      <c r="G890" s="290">
        <v>10</v>
      </c>
      <c r="H890" s="310"/>
      <c r="I890" s="319"/>
      <c r="J890" s="320" t="s">
        <v>1173</v>
      </c>
      <c r="K890" s="321">
        <v>3177.5</v>
      </c>
      <c r="L890" s="322"/>
      <c r="M890" s="323"/>
      <c r="N890" s="322"/>
      <c r="O890" s="324">
        <v>1</v>
      </c>
      <c r="P890" s="322"/>
      <c r="Q890" s="322"/>
      <c r="R890" s="321">
        <v>42.578500000000005</v>
      </c>
      <c r="S890" s="310"/>
      <c r="T890" s="310"/>
      <c r="U890" s="310"/>
      <c r="V890" s="310"/>
      <c r="W890" s="310"/>
      <c r="X890" s="310"/>
      <c r="Y890" s="310"/>
      <c r="Z890" s="310"/>
      <c r="AA890" s="310"/>
      <c r="AB890" s="310"/>
      <c r="AC890" s="310"/>
      <c r="AD890" s="310"/>
      <c r="AE890" s="310"/>
      <c r="AF890" s="310"/>
    </row>
    <row r="891" spans="1:32" s="285" customFormat="1" ht="22.5" customHeight="1">
      <c r="A891" s="316" t="s">
        <v>3344</v>
      </c>
      <c r="B891" s="310"/>
      <c r="C891" s="317" t="s">
        <v>3422</v>
      </c>
      <c r="D891" s="318"/>
      <c r="E891" s="317" t="s">
        <v>3065</v>
      </c>
      <c r="F891" s="318" t="s">
        <v>3364</v>
      </c>
      <c r="G891" s="290">
        <v>11</v>
      </c>
      <c r="H891" s="310"/>
      <c r="I891" s="319"/>
      <c r="J891" s="320" t="s">
        <v>1173</v>
      </c>
      <c r="K891" s="321">
        <v>725</v>
      </c>
      <c r="L891" s="322"/>
      <c r="M891" s="323"/>
      <c r="N891" s="322"/>
      <c r="O891" s="324">
        <v>1</v>
      </c>
      <c r="P891" s="322"/>
      <c r="Q891" s="322"/>
      <c r="R891" s="321">
        <v>9.7149999999999999</v>
      </c>
      <c r="S891" s="310"/>
      <c r="T891" s="310"/>
      <c r="U891" s="310"/>
      <c r="V891" s="310"/>
      <c r="W891" s="310"/>
      <c r="X891" s="310"/>
      <c r="Y891" s="310"/>
      <c r="Z891" s="310"/>
      <c r="AA891" s="310"/>
      <c r="AB891" s="310"/>
      <c r="AC891" s="310"/>
      <c r="AD891" s="310"/>
      <c r="AE891" s="310"/>
      <c r="AF891" s="310"/>
    </row>
    <row r="892" spans="1:32" s="285" customFormat="1" ht="22.5" customHeight="1">
      <c r="A892" s="316" t="s">
        <v>3345</v>
      </c>
      <c r="B892" s="310"/>
      <c r="C892" s="317" t="s">
        <v>3422</v>
      </c>
      <c r="D892" s="318"/>
      <c r="E892" s="317" t="s">
        <v>3065</v>
      </c>
      <c r="F892" s="318" t="s">
        <v>3364</v>
      </c>
      <c r="G892" s="290">
        <v>12</v>
      </c>
      <c r="H892" s="310"/>
      <c r="I892" s="319"/>
      <c r="J892" s="320" t="s">
        <v>1173</v>
      </c>
      <c r="K892" s="321">
        <v>850</v>
      </c>
      <c r="L892" s="322"/>
      <c r="M892" s="323"/>
      <c r="N892" s="322"/>
      <c r="O892" s="324">
        <v>1</v>
      </c>
      <c r="P892" s="322"/>
      <c r="Q892" s="322"/>
      <c r="R892" s="321">
        <v>11.39</v>
      </c>
      <c r="S892" s="310"/>
      <c r="T892" s="310"/>
      <c r="U892" s="310"/>
      <c r="V892" s="310"/>
      <c r="W892" s="310"/>
      <c r="X892" s="310"/>
      <c r="Y892" s="310"/>
      <c r="Z892" s="310"/>
      <c r="AA892" s="310"/>
      <c r="AB892" s="310"/>
      <c r="AC892" s="310"/>
      <c r="AD892" s="310"/>
      <c r="AE892" s="310"/>
      <c r="AF892" s="310"/>
    </row>
    <row r="893" spans="1:32" s="285" customFormat="1" ht="22.5" customHeight="1">
      <c r="A893" s="316" t="s">
        <v>3346</v>
      </c>
      <c r="B893" s="310"/>
      <c r="C893" s="317" t="s">
        <v>3422</v>
      </c>
      <c r="D893" s="318"/>
      <c r="E893" s="317" t="s">
        <v>3065</v>
      </c>
      <c r="F893" s="318" t="s">
        <v>3364</v>
      </c>
      <c r="G893" s="290">
        <v>13</v>
      </c>
      <c r="H893" s="310"/>
      <c r="I893" s="319"/>
      <c r="J893" s="320" t="s">
        <v>1173</v>
      </c>
      <c r="K893" s="321">
        <v>875</v>
      </c>
      <c r="L893" s="322"/>
      <c r="M893" s="323"/>
      <c r="N893" s="322"/>
      <c r="O893" s="324">
        <v>1</v>
      </c>
      <c r="P893" s="322"/>
      <c r="Q893" s="322"/>
      <c r="R893" s="321">
        <v>11.725</v>
      </c>
      <c r="S893" s="310"/>
      <c r="T893" s="310"/>
      <c r="U893" s="310"/>
      <c r="V893" s="310"/>
      <c r="W893" s="310"/>
      <c r="X893" s="310"/>
      <c r="Y893" s="310"/>
      <c r="Z893" s="310"/>
      <c r="AA893" s="310"/>
      <c r="AB893" s="310"/>
      <c r="AC893" s="310"/>
      <c r="AD893" s="310"/>
      <c r="AE893" s="310"/>
      <c r="AF893" s="310"/>
    </row>
    <row r="894" spans="1:32" s="285" customFormat="1" ht="22.5" customHeight="1">
      <c r="A894" s="316" t="s">
        <v>3347</v>
      </c>
      <c r="B894" s="310"/>
      <c r="C894" s="317" t="s">
        <v>3422</v>
      </c>
      <c r="D894" s="318"/>
      <c r="E894" s="317" t="s">
        <v>3065</v>
      </c>
      <c r="F894" s="318" t="s">
        <v>3364</v>
      </c>
      <c r="G894" s="290">
        <v>14</v>
      </c>
      <c r="H894" s="310"/>
      <c r="I894" s="319"/>
      <c r="J894" s="320" t="s">
        <v>1173</v>
      </c>
      <c r="K894" s="321">
        <v>466</v>
      </c>
      <c r="L894" s="322"/>
      <c r="M894" s="323"/>
      <c r="N894" s="322"/>
      <c r="O894" s="324">
        <v>1</v>
      </c>
      <c r="P894" s="322"/>
      <c r="Q894" s="322"/>
      <c r="R894" s="321">
        <v>6.2444000000000006</v>
      </c>
      <c r="S894" s="310"/>
      <c r="T894" s="310"/>
      <c r="U894" s="310"/>
      <c r="V894" s="310"/>
      <c r="W894" s="310"/>
      <c r="X894" s="310"/>
      <c r="Y894" s="310"/>
      <c r="Z894" s="310"/>
      <c r="AA894" s="310"/>
      <c r="AB894" s="310"/>
      <c r="AC894" s="310"/>
      <c r="AD894" s="310"/>
      <c r="AE894" s="310"/>
      <c r="AF894" s="310"/>
    </row>
    <row r="895" spans="1:32" s="285" customFormat="1" ht="22.5" customHeight="1">
      <c r="A895" s="316" t="s">
        <v>3348</v>
      </c>
      <c r="B895" s="310"/>
      <c r="C895" s="317" t="s">
        <v>3422</v>
      </c>
      <c r="D895" s="318"/>
      <c r="E895" s="317" t="s">
        <v>3065</v>
      </c>
      <c r="F895" s="318" t="s">
        <v>3364</v>
      </c>
      <c r="G895" s="290">
        <v>20</v>
      </c>
      <c r="H895" s="310"/>
      <c r="I895" s="319"/>
      <c r="J895" s="320" t="s">
        <v>1173</v>
      </c>
      <c r="K895" s="321">
        <v>3175</v>
      </c>
      <c r="L895" s="322"/>
      <c r="M895" s="323"/>
      <c r="N895" s="322"/>
      <c r="O895" s="324">
        <v>1</v>
      </c>
      <c r="P895" s="322"/>
      <c r="Q895" s="322"/>
      <c r="R895" s="321">
        <v>42.545000000000002</v>
      </c>
      <c r="S895" s="310"/>
      <c r="T895" s="310"/>
      <c r="U895" s="310"/>
      <c r="V895" s="310"/>
      <c r="W895" s="310"/>
      <c r="X895" s="310"/>
      <c r="Y895" s="310"/>
      <c r="Z895" s="310"/>
      <c r="AA895" s="310"/>
      <c r="AB895" s="310"/>
      <c r="AC895" s="310"/>
      <c r="AD895" s="310"/>
      <c r="AE895" s="310"/>
      <c r="AF895" s="310"/>
    </row>
    <row r="896" spans="1:32" s="285" customFormat="1" ht="22.5" customHeight="1">
      <c r="A896" s="316" t="s">
        <v>3349</v>
      </c>
      <c r="B896" s="310"/>
      <c r="C896" s="317" t="s">
        <v>3422</v>
      </c>
      <c r="D896" s="318"/>
      <c r="E896" s="317" t="s">
        <v>3065</v>
      </c>
      <c r="F896" s="318" t="s">
        <v>3364</v>
      </c>
      <c r="G896" s="290">
        <v>21</v>
      </c>
      <c r="H896" s="310"/>
      <c r="I896" s="319"/>
      <c r="J896" s="320" t="s">
        <v>1173</v>
      </c>
      <c r="K896" s="321">
        <v>1142.5</v>
      </c>
      <c r="L896" s="322"/>
      <c r="M896" s="323"/>
      <c r="N896" s="322"/>
      <c r="O896" s="324">
        <v>1</v>
      </c>
      <c r="P896" s="322"/>
      <c r="Q896" s="322"/>
      <c r="R896" s="321">
        <v>15.309500000000002</v>
      </c>
      <c r="S896" s="310"/>
      <c r="T896" s="310"/>
      <c r="U896" s="310"/>
      <c r="V896" s="310"/>
      <c r="W896" s="310"/>
      <c r="X896" s="310"/>
      <c r="Y896" s="310"/>
      <c r="Z896" s="310"/>
      <c r="AA896" s="310"/>
      <c r="AB896" s="310"/>
      <c r="AC896" s="310"/>
      <c r="AD896" s="310"/>
      <c r="AE896" s="310"/>
      <c r="AF896" s="310"/>
    </row>
    <row r="897" spans="1:35" s="285" customFormat="1" ht="22.5" customHeight="1">
      <c r="A897" s="316" t="s">
        <v>3350</v>
      </c>
      <c r="B897" s="310"/>
      <c r="C897" s="317" t="s">
        <v>3422</v>
      </c>
      <c r="D897" s="318"/>
      <c r="E897" s="317" t="s">
        <v>3418</v>
      </c>
      <c r="F897" s="318" t="s">
        <v>3364</v>
      </c>
      <c r="G897" s="290">
        <v>1</v>
      </c>
      <c r="H897" s="310"/>
      <c r="I897" s="319"/>
      <c r="J897" s="320" t="s">
        <v>1173</v>
      </c>
      <c r="K897" s="321">
        <v>527.5</v>
      </c>
      <c r="L897" s="322"/>
      <c r="M897" s="323"/>
      <c r="N897" s="322"/>
      <c r="O897" s="324">
        <v>1</v>
      </c>
      <c r="P897" s="322"/>
      <c r="Q897" s="322"/>
      <c r="R897" s="321">
        <v>7.0684999999999993</v>
      </c>
      <c r="S897" s="310"/>
      <c r="T897" s="310"/>
      <c r="U897" s="310"/>
      <c r="V897" s="310"/>
      <c r="W897" s="310"/>
      <c r="X897" s="310"/>
      <c r="Y897" s="310"/>
      <c r="Z897" s="310"/>
      <c r="AA897" s="310"/>
      <c r="AB897" s="310"/>
      <c r="AC897" s="310"/>
      <c r="AD897" s="310"/>
      <c r="AE897" s="310"/>
      <c r="AF897" s="310"/>
    </row>
    <row r="898" spans="1:35" s="285" customFormat="1" ht="22.5" customHeight="1">
      <c r="A898" s="316"/>
      <c r="B898" s="310"/>
      <c r="C898" s="317"/>
      <c r="D898" s="318"/>
      <c r="E898" s="317"/>
      <c r="F898" s="318"/>
      <c r="G898" s="290"/>
      <c r="H898" s="310"/>
      <c r="I898" s="319"/>
      <c r="J898" s="320" t="s">
        <v>2953</v>
      </c>
      <c r="K898" s="321"/>
      <c r="L898" s="322"/>
      <c r="M898" s="323"/>
      <c r="N898" s="322"/>
      <c r="O898" s="324">
        <v>1</v>
      </c>
      <c r="P898" s="322"/>
      <c r="Q898" s="322"/>
      <c r="R898" s="321"/>
      <c r="S898" s="310"/>
      <c r="T898" s="310"/>
      <c r="U898" s="310"/>
      <c r="V898" s="310"/>
      <c r="W898" s="310"/>
      <c r="X898" s="310"/>
      <c r="Y898" s="310"/>
      <c r="Z898" s="310"/>
      <c r="AA898" s="310"/>
      <c r="AB898" s="310"/>
      <c r="AC898" s="310"/>
      <c r="AD898" s="310"/>
      <c r="AE898" s="310"/>
      <c r="AF898" s="310"/>
    </row>
    <row r="899" spans="1:35" s="285" customFormat="1" ht="22.5" customHeight="1">
      <c r="A899" s="316"/>
      <c r="B899" s="310"/>
      <c r="C899" s="317"/>
      <c r="D899" s="318"/>
      <c r="E899" s="317"/>
      <c r="F899" s="318"/>
      <c r="G899" s="290"/>
      <c r="H899" s="310"/>
      <c r="I899" s="319"/>
      <c r="J899" s="320"/>
      <c r="K899" s="321"/>
      <c r="L899" s="322"/>
      <c r="M899" s="323"/>
      <c r="N899" s="322"/>
      <c r="O899" s="324">
        <f>SUM(O827:O898)</f>
        <v>87</v>
      </c>
      <c r="P899" s="322"/>
      <c r="Q899" s="322"/>
      <c r="R899" s="321">
        <v>2142</v>
      </c>
      <c r="S899" s="310"/>
      <c r="T899" s="310"/>
      <c r="U899" s="310"/>
      <c r="V899" s="310"/>
      <c r="W899" s="310"/>
      <c r="X899" s="310"/>
      <c r="Y899" s="310"/>
      <c r="Z899" s="310"/>
      <c r="AA899" s="310"/>
      <c r="AB899" s="310"/>
      <c r="AC899" s="310"/>
      <c r="AD899" s="310"/>
      <c r="AE899" s="310"/>
      <c r="AF899" s="310"/>
    </row>
    <row r="900" spans="1:35" s="285" customFormat="1" ht="33.75" customHeight="1">
      <c r="A900" s="438" t="s">
        <v>3430</v>
      </c>
      <c r="B900" s="438"/>
      <c r="C900" s="438"/>
      <c r="D900" s="438"/>
      <c r="E900" s="438"/>
      <c r="F900" s="438"/>
      <c r="G900" s="438"/>
      <c r="H900" s="438"/>
      <c r="I900" s="438"/>
      <c r="J900" s="438"/>
      <c r="K900" s="438"/>
      <c r="L900" s="438"/>
      <c r="M900" s="438"/>
      <c r="N900" s="438"/>
      <c r="O900" s="438"/>
      <c r="P900" s="284"/>
      <c r="Q900" s="284"/>
      <c r="R900" s="439"/>
      <c r="S900" s="440"/>
      <c r="T900" s="440"/>
      <c r="U900" s="440"/>
      <c r="V900" s="440"/>
      <c r="W900" s="440"/>
      <c r="X900" s="440"/>
      <c r="Y900" s="440"/>
      <c r="Z900" s="440"/>
      <c r="AA900" s="440"/>
      <c r="AB900" s="440"/>
      <c r="AC900" s="440"/>
      <c r="AD900" s="440"/>
      <c r="AE900" s="440"/>
    </row>
    <row r="901" spans="1:35" s="285" customFormat="1" ht="14.25" customHeight="1">
      <c r="A901" s="286" t="s">
        <v>2318</v>
      </c>
      <c r="B901" s="286"/>
      <c r="C901" s="286"/>
      <c r="D901" s="432" t="s">
        <v>2976</v>
      </c>
      <c r="E901" s="433"/>
      <c r="F901" s="433"/>
      <c r="G901" s="433"/>
      <c r="H901" s="433"/>
      <c r="I901" s="433"/>
      <c r="J901" s="433"/>
      <c r="K901" s="441"/>
      <c r="L901" s="287"/>
      <c r="M901" s="288"/>
      <c r="N901" s="287"/>
      <c r="O901" s="434" t="s">
        <v>2322</v>
      </c>
      <c r="P901" s="434"/>
      <c r="Q901" s="434"/>
      <c r="R901" s="434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442">
        <v>44372</v>
      </c>
      <c r="AD901" s="442"/>
      <c r="AE901" s="442"/>
    </row>
    <row r="902" spans="1:35" s="285" customFormat="1" ht="14.25" customHeight="1">
      <c r="A902" s="286" t="s">
        <v>2319</v>
      </c>
      <c r="B902" s="286"/>
      <c r="C902" s="286"/>
      <c r="D902" s="443" t="s">
        <v>2977</v>
      </c>
      <c r="E902" s="443"/>
      <c r="F902" s="443"/>
      <c r="G902" s="443"/>
      <c r="H902" s="443"/>
      <c r="I902" s="443"/>
      <c r="J902" s="432"/>
      <c r="K902" s="289"/>
      <c r="L902" s="287"/>
      <c r="M902" s="288"/>
      <c r="N902" s="287"/>
      <c r="O902" s="434" t="s">
        <v>2310</v>
      </c>
      <c r="P902" s="434"/>
      <c r="Q902" s="434"/>
      <c r="R902" s="434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442">
        <v>44375</v>
      </c>
      <c r="AD902" s="442"/>
      <c r="AE902" s="442"/>
    </row>
    <row r="903" spans="1:35" s="285" customFormat="1" ht="14.25" customHeight="1">
      <c r="A903" s="408" t="s">
        <v>2320</v>
      </c>
      <c r="B903" s="408"/>
      <c r="C903" s="408"/>
      <c r="D903" s="444" t="s">
        <v>2974</v>
      </c>
      <c r="E903" s="445"/>
      <c r="F903" s="445"/>
      <c r="G903" s="445"/>
      <c r="H903" s="445"/>
      <c r="I903" s="445"/>
      <c r="J903" s="445"/>
      <c r="K903" s="445"/>
      <c r="L903" s="446"/>
      <c r="M903" s="288"/>
      <c r="N903" s="287"/>
      <c r="O903" s="434" t="s">
        <v>2323</v>
      </c>
      <c r="P903" s="434"/>
      <c r="Q903" s="434"/>
      <c r="R903" s="434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408" t="s">
        <v>3432</v>
      </c>
      <c r="AD903" s="408"/>
      <c r="AE903" s="408"/>
    </row>
    <row r="904" spans="1:35" s="285" customFormat="1" ht="14.25" customHeight="1">
      <c r="A904" s="408"/>
      <c r="B904" s="408"/>
      <c r="C904" s="408"/>
      <c r="D904" s="447"/>
      <c r="E904" s="448"/>
      <c r="F904" s="448"/>
      <c r="G904" s="448"/>
      <c r="H904" s="448"/>
      <c r="I904" s="448"/>
      <c r="J904" s="448"/>
      <c r="K904" s="448"/>
      <c r="L904" s="449"/>
      <c r="M904" s="288"/>
      <c r="N904" s="287"/>
      <c r="O904" s="434" t="s">
        <v>2324</v>
      </c>
      <c r="P904" s="434"/>
      <c r="Q904" s="434"/>
      <c r="R904" s="434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426" t="s">
        <v>2978</v>
      </c>
      <c r="AD904" s="450"/>
      <c r="AE904" s="451"/>
    </row>
    <row r="905" spans="1:35" s="285" customFormat="1" ht="14.25" customHeight="1">
      <c r="A905" s="430" t="s">
        <v>2321</v>
      </c>
      <c r="B905" s="430"/>
      <c r="C905" s="431"/>
      <c r="D905" s="432"/>
      <c r="E905" s="433"/>
      <c r="F905" s="433"/>
      <c r="G905" s="433"/>
      <c r="H905" s="433"/>
      <c r="I905" s="290"/>
      <c r="J905" s="291"/>
      <c r="K905" s="292"/>
      <c r="L905" s="293"/>
      <c r="M905" s="288"/>
      <c r="N905" s="287"/>
      <c r="O905" s="434" t="s">
        <v>2325</v>
      </c>
      <c r="P905" s="434"/>
      <c r="Q905" s="434"/>
      <c r="R905" s="434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435" t="s">
        <v>3388</v>
      </c>
      <c r="AD905" s="436"/>
      <c r="AE905" s="437"/>
      <c r="AI905" s="285" t="s">
        <v>3431</v>
      </c>
    </row>
    <row r="906" spans="1:35" s="285" customFormat="1" ht="5.25" customHeight="1">
      <c r="A906" s="294"/>
      <c r="B906" s="294"/>
      <c r="C906" s="294"/>
      <c r="D906" s="294"/>
      <c r="E906" s="294"/>
      <c r="F906" s="294"/>
      <c r="G906" s="294"/>
      <c r="H906" s="295"/>
      <c r="I906" s="296"/>
      <c r="J906" s="297"/>
      <c r="K906" s="298"/>
      <c r="L906" s="299"/>
      <c r="M906" s="300"/>
      <c r="N906" s="299"/>
      <c r="O906" s="297"/>
      <c r="P906" s="299"/>
      <c r="Q906" s="299"/>
      <c r="R906" s="298"/>
      <c r="S906" s="295"/>
      <c r="T906" s="295"/>
      <c r="U906" s="295"/>
      <c r="V906" s="295"/>
      <c r="W906" s="295"/>
      <c r="X906" s="295"/>
      <c r="Y906" s="295"/>
      <c r="Z906" s="295"/>
      <c r="AA906" s="295"/>
      <c r="AB906" s="295"/>
      <c r="AC906" s="295"/>
      <c r="AD906" s="295"/>
      <c r="AE906" s="295"/>
    </row>
    <row r="907" spans="1:35" s="285" customFormat="1" ht="14.25" customHeight="1">
      <c r="A907" s="408" t="s">
        <v>2328</v>
      </c>
      <c r="B907" s="408"/>
      <c r="C907" s="408"/>
      <c r="D907" s="408"/>
      <c r="E907" s="408"/>
      <c r="F907" s="408"/>
      <c r="G907" s="408"/>
      <c r="H907" s="286"/>
      <c r="I907" s="301"/>
      <c r="J907" s="402" t="s">
        <v>2329</v>
      </c>
      <c r="K907" s="402"/>
      <c r="L907" s="402"/>
      <c r="M907" s="402"/>
      <c r="N907" s="402"/>
      <c r="O907" s="402"/>
      <c r="P907" s="287"/>
      <c r="Q907" s="287"/>
      <c r="R907" s="434" t="s">
        <v>2330</v>
      </c>
      <c r="S907" s="434"/>
      <c r="T907" s="434"/>
      <c r="U907" s="434"/>
      <c r="V907" s="434"/>
      <c r="W907" s="434"/>
      <c r="X907" s="434"/>
      <c r="Y907" s="434"/>
      <c r="Z907" s="434"/>
      <c r="AA907" s="434"/>
      <c r="AB907" s="434"/>
      <c r="AC907" s="434"/>
      <c r="AD907" s="434"/>
      <c r="AE907" s="434"/>
    </row>
    <row r="908" spans="1:35" s="285" customFormat="1" ht="32.25" customHeight="1">
      <c r="A908" s="408" t="s">
        <v>2326</v>
      </c>
      <c r="B908" s="408"/>
      <c r="C908" s="408"/>
      <c r="D908" s="408"/>
      <c r="E908" s="408"/>
      <c r="F908" s="408"/>
      <c r="G908" s="408"/>
      <c r="H908" s="286"/>
      <c r="I908" s="301"/>
      <c r="J908" s="402" t="s">
        <v>2327</v>
      </c>
      <c r="K908" s="402"/>
      <c r="L908" s="402"/>
      <c r="M908" s="402"/>
      <c r="N908" s="402"/>
      <c r="O908" s="402"/>
      <c r="P908" s="287"/>
      <c r="Q908" s="287"/>
      <c r="R908" s="434"/>
      <c r="S908" s="434"/>
      <c r="T908" s="434"/>
      <c r="U908" s="434"/>
      <c r="V908" s="434"/>
      <c r="W908" s="434"/>
      <c r="X908" s="434"/>
      <c r="Y908" s="434"/>
      <c r="Z908" s="434"/>
      <c r="AA908" s="434"/>
      <c r="AB908" s="434"/>
      <c r="AC908" s="434"/>
      <c r="AD908" s="434"/>
      <c r="AE908" s="434"/>
    </row>
    <row r="909" spans="1:35" s="285" customFormat="1" ht="5.25" customHeight="1">
      <c r="A909" s="294"/>
      <c r="B909" s="294"/>
      <c r="C909" s="294"/>
      <c r="D909" s="294"/>
      <c r="E909" s="294"/>
      <c r="F909" s="294"/>
      <c r="G909" s="294"/>
      <c r="H909" s="295"/>
      <c r="I909" s="296"/>
      <c r="J909" s="302"/>
      <c r="K909" s="302"/>
      <c r="L909" s="302"/>
      <c r="M909" s="302"/>
      <c r="N909" s="302"/>
      <c r="O909" s="302"/>
      <c r="P909" s="299"/>
      <c r="Q909" s="299"/>
      <c r="R909" s="303"/>
      <c r="S909" s="303"/>
      <c r="T909" s="303"/>
      <c r="U909" s="303"/>
      <c r="V909" s="303"/>
      <c r="W909" s="303"/>
      <c r="X909" s="303"/>
      <c r="Y909" s="303"/>
      <c r="Z909" s="303"/>
      <c r="AA909" s="303"/>
      <c r="AB909" s="303"/>
      <c r="AC909" s="303"/>
      <c r="AD909" s="303"/>
      <c r="AE909" s="303"/>
    </row>
    <row r="910" spans="1:35" s="285" customFormat="1" ht="18.75" customHeight="1">
      <c r="A910" s="422" t="s">
        <v>2939</v>
      </c>
      <c r="B910" s="423"/>
      <c r="C910" s="424"/>
      <c r="D910" s="425" t="s">
        <v>3382</v>
      </c>
      <c r="E910" s="425"/>
      <c r="F910" s="425"/>
      <c r="G910" s="426"/>
      <c r="H910" s="304"/>
      <c r="I910" s="305"/>
      <c r="J910" s="306" t="s">
        <v>2940</v>
      </c>
      <c r="K910" s="342" t="s">
        <v>2321</v>
      </c>
      <c r="L910" s="287"/>
      <c r="M910" s="288"/>
      <c r="N910" s="287"/>
      <c r="O910" s="402"/>
      <c r="P910" s="402"/>
      <c r="Q910" s="402"/>
      <c r="R910" s="402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 t="s">
        <v>2331</v>
      </c>
      <c r="AD910" s="307"/>
      <c r="AE910" s="304"/>
    </row>
    <row r="911" spans="1:35" s="285" customFormat="1" ht="18.75" customHeight="1">
      <c r="A911" s="408" t="s">
        <v>2941</v>
      </c>
      <c r="B911" s="408"/>
      <c r="C911" s="408"/>
      <c r="D911" s="408"/>
      <c r="E911" s="408"/>
      <c r="F911" s="408"/>
      <c r="G911" s="422"/>
      <c r="H911" s="304"/>
      <c r="I911" s="305"/>
      <c r="J911" s="308"/>
      <c r="K911" s="342" t="s">
        <v>2321</v>
      </c>
      <c r="L911" s="287"/>
      <c r="M911" s="288"/>
      <c r="N911" s="287"/>
      <c r="O911" s="402"/>
      <c r="P911" s="402"/>
      <c r="Q911" s="402"/>
      <c r="R911" s="402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 t="s">
        <v>2331</v>
      </c>
      <c r="AD911" s="307"/>
      <c r="AE911" s="304"/>
    </row>
    <row r="912" spans="1:35" s="285" customFormat="1" ht="18.75" customHeight="1">
      <c r="A912" s="408" t="s">
        <v>2332</v>
      </c>
      <c r="B912" s="408"/>
      <c r="C912" s="408"/>
      <c r="D912" s="425" t="s">
        <v>3433</v>
      </c>
      <c r="E912" s="425"/>
      <c r="F912" s="425"/>
      <c r="G912" s="426"/>
      <c r="H912" s="304"/>
      <c r="I912" s="305"/>
      <c r="J912" s="306" t="s">
        <v>2982</v>
      </c>
      <c r="K912" s="342" t="s">
        <v>2325</v>
      </c>
      <c r="L912" s="287"/>
      <c r="M912" s="288"/>
      <c r="N912" s="287"/>
      <c r="O912" s="427" t="s">
        <v>3434</v>
      </c>
      <c r="P912" s="428"/>
      <c r="Q912" s="428"/>
      <c r="R912" s="428"/>
      <c r="S912" s="428"/>
      <c r="T912" s="428"/>
      <c r="U912" s="428"/>
      <c r="V912" s="428"/>
      <c r="W912" s="428"/>
      <c r="X912" s="428"/>
      <c r="Y912" s="428"/>
      <c r="Z912" s="428"/>
      <c r="AA912" s="428"/>
      <c r="AB912" s="428"/>
      <c r="AC912" s="428"/>
      <c r="AD912" s="428"/>
      <c r="AE912" s="429"/>
    </row>
    <row r="913" spans="1:32" s="285" customFormat="1" ht="7.5" customHeight="1">
      <c r="A913" s="295"/>
      <c r="B913" s="295"/>
      <c r="C913" s="295"/>
      <c r="D913" s="295"/>
      <c r="E913" s="295"/>
      <c r="F913" s="295"/>
      <c r="G913" s="295"/>
      <c r="H913" s="295"/>
      <c r="I913" s="296"/>
      <c r="J913" s="297"/>
      <c r="K913" s="298"/>
      <c r="L913" s="299"/>
      <c r="M913" s="300"/>
      <c r="N913" s="299"/>
      <c r="O913" s="297"/>
      <c r="P913" s="299"/>
      <c r="Q913" s="299"/>
      <c r="R913" s="298"/>
      <c r="S913" s="295"/>
      <c r="T913" s="295"/>
      <c r="U913" s="295"/>
      <c r="V913" s="295"/>
      <c r="W913" s="295"/>
      <c r="X913" s="295"/>
      <c r="Y913" s="295"/>
      <c r="Z913" s="295"/>
      <c r="AA913" s="295"/>
      <c r="AB913" s="295"/>
      <c r="AC913" s="295"/>
      <c r="AD913" s="295"/>
      <c r="AE913" s="295"/>
    </row>
    <row r="914" spans="1:32" s="285" customFormat="1" ht="15.75" customHeight="1">
      <c r="A914" s="410" t="s">
        <v>2297</v>
      </c>
      <c r="B914" s="410" t="s">
        <v>2299</v>
      </c>
      <c r="C914" s="412" t="s">
        <v>2301</v>
      </c>
      <c r="D914" s="413"/>
      <c r="E914" s="412" t="s">
        <v>2300</v>
      </c>
      <c r="F914" s="414"/>
      <c r="G914" s="413"/>
      <c r="H914" s="415" t="s">
        <v>2290</v>
      </c>
      <c r="I914" s="412" t="s">
        <v>970</v>
      </c>
      <c r="J914" s="417" t="s">
        <v>969</v>
      </c>
      <c r="K914" s="419" t="s">
        <v>2284</v>
      </c>
      <c r="L914" s="309" t="s">
        <v>2285</v>
      </c>
      <c r="M914" s="419" t="s">
        <v>2288</v>
      </c>
      <c r="N914" s="309" t="s">
        <v>2287</v>
      </c>
      <c r="O914" s="402" t="s">
        <v>967</v>
      </c>
      <c r="P914" s="403" t="s">
        <v>964</v>
      </c>
      <c r="Q914" s="404" t="s">
        <v>2316</v>
      </c>
      <c r="R914" s="406" t="s">
        <v>2298</v>
      </c>
      <c r="S914" s="408" t="s">
        <v>2311</v>
      </c>
      <c r="T914" s="408"/>
      <c r="U914" s="408"/>
      <c r="V914" s="408"/>
      <c r="W914" s="408"/>
      <c r="X914" s="408"/>
      <c r="Y914" s="408"/>
      <c r="Z914" s="408" t="s">
        <v>2312</v>
      </c>
      <c r="AA914" s="408"/>
      <c r="AB914" s="344"/>
      <c r="AC914" s="409" t="s">
        <v>2315</v>
      </c>
      <c r="AD914" s="409"/>
      <c r="AE914" s="344" t="s">
        <v>968</v>
      </c>
      <c r="AF914" s="310"/>
    </row>
    <row r="915" spans="1:32" s="285" customFormat="1" ht="15.75" customHeight="1">
      <c r="A915" s="411"/>
      <c r="B915" s="411"/>
      <c r="C915" s="311"/>
      <c r="D915" s="312"/>
      <c r="E915" s="311"/>
      <c r="F915" s="313"/>
      <c r="G915" s="312"/>
      <c r="H915" s="411"/>
      <c r="I915" s="416"/>
      <c r="J915" s="418"/>
      <c r="K915" s="420"/>
      <c r="L915" s="314" t="s">
        <v>2286</v>
      </c>
      <c r="M915" s="421"/>
      <c r="N915" s="315" t="s">
        <v>2289</v>
      </c>
      <c r="O915" s="402"/>
      <c r="P915" s="403"/>
      <c r="Q915" s="405"/>
      <c r="R915" s="407"/>
      <c r="S915" s="344" t="s">
        <v>2303</v>
      </c>
      <c r="T915" s="344" t="s">
        <v>2304</v>
      </c>
      <c r="U915" s="344" t="s">
        <v>2305</v>
      </c>
      <c r="V915" s="344" t="s">
        <v>2944</v>
      </c>
      <c r="W915" s="344" t="s">
        <v>2306</v>
      </c>
      <c r="X915" s="344" t="s">
        <v>2307</v>
      </c>
      <c r="Y915" s="344" t="s">
        <v>2308</v>
      </c>
      <c r="Z915" s="344" t="s">
        <v>2309</v>
      </c>
      <c r="AA915" s="344" t="s">
        <v>2310</v>
      </c>
      <c r="AB915" s="344" t="s">
        <v>2317</v>
      </c>
      <c r="AC915" s="344" t="s">
        <v>2313</v>
      </c>
      <c r="AD915" s="344" t="s">
        <v>2314</v>
      </c>
      <c r="AE915" s="344"/>
      <c r="AF915" s="343"/>
    </row>
    <row r="916" spans="1:32" s="285" customFormat="1" ht="22.5" customHeight="1">
      <c r="A916" s="316" t="s">
        <v>3368</v>
      </c>
      <c r="B916" s="310"/>
      <c r="C916" s="317" t="s">
        <v>3082</v>
      </c>
      <c r="D916" s="318"/>
      <c r="E916" s="352" t="s">
        <v>2999</v>
      </c>
      <c r="F916" s="318" t="s">
        <v>3364</v>
      </c>
      <c r="G916" s="290">
        <v>1</v>
      </c>
      <c r="H916" s="310"/>
      <c r="I916" s="319"/>
      <c r="J916" s="320" t="s">
        <v>1173</v>
      </c>
      <c r="K916" s="321">
        <v>3676</v>
      </c>
      <c r="L916" s="322"/>
      <c r="M916" s="323"/>
      <c r="N916" s="322"/>
      <c r="O916" s="324">
        <v>1</v>
      </c>
      <c r="P916" s="322"/>
      <c r="Q916" s="322"/>
      <c r="R916" s="321">
        <v>49.258400000000002</v>
      </c>
      <c r="S916" s="310"/>
      <c r="T916" s="310"/>
      <c r="U916" s="310"/>
      <c r="V916" s="310"/>
      <c r="W916" s="310"/>
      <c r="X916" s="310"/>
      <c r="Y916" s="310"/>
      <c r="Z916" s="310"/>
      <c r="AA916" s="310"/>
      <c r="AB916" s="310"/>
      <c r="AC916" s="310"/>
      <c r="AD916" s="310"/>
      <c r="AE916" s="310"/>
      <c r="AF916" s="310"/>
    </row>
    <row r="917" spans="1:32" s="285" customFormat="1" ht="22.5" customHeight="1">
      <c r="A917" s="316" t="s">
        <v>3141</v>
      </c>
      <c r="B917" s="310"/>
      <c r="C917" s="317" t="s">
        <v>3366</v>
      </c>
      <c r="D917" s="318"/>
      <c r="E917" s="352" t="s">
        <v>2999</v>
      </c>
      <c r="F917" s="318" t="s">
        <v>3364</v>
      </c>
      <c r="G917" s="290">
        <v>5</v>
      </c>
      <c r="H917" s="310"/>
      <c r="I917" s="319"/>
      <c r="J917" s="320" t="s">
        <v>1173</v>
      </c>
      <c r="K917" s="321">
        <v>3676</v>
      </c>
      <c r="L917" s="322"/>
      <c r="M917" s="323"/>
      <c r="N917" s="322"/>
      <c r="O917" s="324">
        <v>1</v>
      </c>
      <c r="P917" s="322"/>
      <c r="Q917" s="322"/>
      <c r="R917" s="321">
        <v>49.258400000000002</v>
      </c>
      <c r="S917" s="310"/>
      <c r="T917" s="310"/>
      <c r="U917" s="310"/>
      <c r="V917" s="310"/>
      <c r="W917" s="310"/>
      <c r="X917" s="310"/>
      <c r="Y917" s="310"/>
      <c r="Z917" s="310"/>
      <c r="AA917" s="310"/>
      <c r="AB917" s="310"/>
      <c r="AC917" s="310"/>
      <c r="AD917" s="310"/>
      <c r="AE917" s="310"/>
      <c r="AF917" s="310"/>
    </row>
    <row r="918" spans="1:32" s="285" customFormat="1" ht="22.5" customHeight="1">
      <c r="A918" s="316" t="s">
        <v>3142</v>
      </c>
      <c r="B918" s="310"/>
      <c r="C918" s="317" t="s">
        <v>3366</v>
      </c>
      <c r="D918" s="318"/>
      <c r="E918" s="352" t="s">
        <v>2999</v>
      </c>
      <c r="F918" s="318" t="s">
        <v>3364</v>
      </c>
      <c r="G918" s="290">
        <v>6</v>
      </c>
      <c r="H918" s="310"/>
      <c r="I918" s="319"/>
      <c r="J918" s="320" t="s">
        <v>1173</v>
      </c>
      <c r="K918" s="321">
        <v>3676</v>
      </c>
      <c r="L918" s="322"/>
      <c r="M918" s="323"/>
      <c r="N918" s="322"/>
      <c r="O918" s="324">
        <v>1</v>
      </c>
      <c r="P918" s="322"/>
      <c r="Q918" s="322"/>
      <c r="R918" s="321">
        <v>49.258400000000002</v>
      </c>
      <c r="S918" s="310"/>
      <c r="T918" s="310"/>
      <c r="U918" s="310"/>
      <c r="V918" s="310"/>
      <c r="W918" s="310"/>
      <c r="X918" s="310"/>
      <c r="Y918" s="310"/>
      <c r="Z918" s="310"/>
      <c r="AA918" s="310"/>
      <c r="AB918" s="310"/>
      <c r="AC918" s="310"/>
      <c r="AD918" s="310"/>
      <c r="AE918" s="310"/>
      <c r="AF918" s="310"/>
    </row>
    <row r="919" spans="1:32" s="285" customFormat="1" ht="22.5" customHeight="1">
      <c r="A919" s="316" t="s">
        <v>3143</v>
      </c>
      <c r="B919" s="310"/>
      <c r="C919" s="317" t="s">
        <v>3366</v>
      </c>
      <c r="D919" s="318"/>
      <c r="E919" s="352" t="s">
        <v>2999</v>
      </c>
      <c r="F919" s="318" t="s">
        <v>3364</v>
      </c>
      <c r="G919" s="290">
        <v>7</v>
      </c>
      <c r="H919" s="310"/>
      <c r="I919" s="319"/>
      <c r="J919" s="320" t="s">
        <v>1173</v>
      </c>
      <c r="K919" s="321">
        <v>551</v>
      </c>
      <c r="L919" s="322"/>
      <c r="M919" s="323"/>
      <c r="N919" s="322"/>
      <c r="O919" s="324">
        <v>1</v>
      </c>
      <c r="P919" s="322"/>
      <c r="Q919" s="322"/>
      <c r="R919" s="321">
        <v>7.3834000000000009</v>
      </c>
      <c r="S919" s="310"/>
      <c r="T919" s="310"/>
      <c r="U919" s="310"/>
      <c r="V919" s="310"/>
      <c r="W919" s="310"/>
      <c r="X919" s="310"/>
      <c r="Y919" s="310"/>
      <c r="Z919" s="310"/>
      <c r="AA919" s="310"/>
      <c r="AB919" s="310"/>
      <c r="AC919" s="310"/>
      <c r="AD919" s="310"/>
      <c r="AE919" s="310"/>
      <c r="AF919" s="310"/>
    </row>
    <row r="920" spans="1:32" s="285" customFormat="1" ht="22.5" customHeight="1">
      <c r="A920" s="316" t="s">
        <v>3125</v>
      </c>
      <c r="B920" s="310"/>
      <c r="C920" s="317" t="s">
        <v>3366</v>
      </c>
      <c r="D920" s="318"/>
      <c r="E920" s="352" t="s">
        <v>2999</v>
      </c>
      <c r="F920" s="318" t="s">
        <v>3364</v>
      </c>
      <c r="G920" s="290">
        <v>8</v>
      </c>
      <c r="H920" s="310"/>
      <c r="I920" s="319"/>
      <c r="J920" s="320" t="s">
        <v>1173</v>
      </c>
      <c r="K920" s="321">
        <v>551</v>
      </c>
      <c r="L920" s="322"/>
      <c r="M920" s="323"/>
      <c r="N920" s="322"/>
      <c r="O920" s="324">
        <v>1</v>
      </c>
      <c r="P920" s="322"/>
      <c r="Q920" s="322"/>
      <c r="R920" s="321">
        <v>7.3834000000000009</v>
      </c>
      <c r="S920" s="310"/>
      <c r="T920" s="310"/>
      <c r="U920" s="310"/>
      <c r="V920" s="310"/>
      <c r="W920" s="310"/>
      <c r="X920" s="310"/>
      <c r="Y920" s="310"/>
      <c r="Z920" s="310"/>
      <c r="AA920" s="310"/>
      <c r="AB920" s="310"/>
      <c r="AC920" s="310"/>
      <c r="AD920" s="310"/>
      <c r="AE920" s="310"/>
      <c r="AF920" s="310"/>
    </row>
    <row r="921" spans="1:32" s="285" customFormat="1" ht="22.5" customHeight="1">
      <c r="A921" s="316" t="s">
        <v>3126</v>
      </c>
      <c r="B921" s="310"/>
      <c r="C921" s="317" t="s">
        <v>3366</v>
      </c>
      <c r="D921" s="318"/>
      <c r="E921" s="352" t="s">
        <v>2999</v>
      </c>
      <c r="F921" s="318" t="s">
        <v>3364</v>
      </c>
      <c r="G921" s="290">
        <v>10</v>
      </c>
      <c r="H921" s="310"/>
      <c r="I921" s="319"/>
      <c r="J921" s="320" t="s">
        <v>1173</v>
      </c>
      <c r="K921" s="321">
        <v>551</v>
      </c>
      <c r="L921" s="322"/>
      <c r="M921" s="323"/>
      <c r="N921" s="322"/>
      <c r="O921" s="324">
        <v>1</v>
      </c>
      <c r="P921" s="322"/>
      <c r="Q921" s="322"/>
      <c r="R921" s="321">
        <v>7.3834000000000009</v>
      </c>
      <c r="S921" s="310"/>
      <c r="T921" s="310"/>
      <c r="U921" s="310"/>
      <c r="V921" s="310"/>
      <c r="W921" s="310"/>
      <c r="X921" s="310"/>
      <c r="Y921" s="310"/>
      <c r="Z921" s="310"/>
      <c r="AA921" s="310"/>
      <c r="AB921" s="310"/>
      <c r="AC921" s="310"/>
      <c r="AD921" s="310"/>
      <c r="AE921" s="310"/>
      <c r="AF921" s="310"/>
    </row>
    <row r="922" spans="1:32" s="285" customFormat="1" ht="22.5" customHeight="1">
      <c r="A922" s="316" t="s">
        <v>3127</v>
      </c>
      <c r="B922" s="310"/>
      <c r="C922" s="317" t="s">
        <v>3366</v>
      </c>
      <c r="D922" s="318"/>
      <c r="E922" s="352" t="s">
        <v>2999</v>
      </c>
      <c r="F922" s="318" t="s">
        <v>3364</v>
      </c>
      <c r="G922" s="290">
        <v>11</v>
      </c>
      <c r="H922" s="310"/>
      <c r="I922" s="319"/>
      <c r="J922" s="320" t="s">
        <v>1173</v>
      </c>
      <c r="K922" s="321">
        <v>551</v>
      </c>
      <c r="L922" s="322"/>
      <c r="M922" s="323"/>
      <c r="N922" s="322"/>
      <c r="O922" s="324">
        <v>1</v>
      </c>
      <c r="P922" s="322"/>
      <c r="Q922" s="322"/>
      <c r="R922" s="321">
        <v>7.3834000000000009</v>
      </c>
      <c r="S922" s="310"/>
      <c r="T922" s="310"/>
      <c r="U922" s="310"/>
      <c r="V922" s="310"/>
      <c r="W922" s="310"/>
      <c r="X922" s="310"/>
      <c r="Y922" s="310"/>
      <c r="Z922" s="310"/>
      <c r="AA922" s="310"/>
      <c r="AB922" s="310"/>
      <c r="AC922" s="310"/>
      <c r="AD922" s="310"/>
      <c r="AE922" s="310"/>
      <c r="AF922" s="310"/>
    </row>
    <row r="923" spans="1:32" s="285" customFormat="1" ht="22.5" customHeight="1">
      <c r="A923" s="316" t="s">
        <v>3128</v>
      </c>
      <c r="B923" s="310"/>
      <c r="C923" s="317" t="s">
        <v>3366</v>
      </c>
      <c r="D923" s="318"/>
      <c r="E923" s="352" t="s">
        <v>2999</v>
      </c>
      <c r="F923" s="318" t="s">
        <v>3364</v>
      </c>
      <c r="G923" s="290">
        <v>15</v>
      </c>
      <c r="H923" s="310"/>
      <c r="I923" s="319"/>
      <c r="J923" s="320" t="s">
        <v>1173</v>
      </c>
      <c r="K923" s="321">
        <v>3676</v>
      </c>
      <c r="L923" s="322"/>
      <c r="M923" s="323"/>
      <c r="N923" s="322"/>
      <c r="O923" s="324">
        <v>1</v>
      </c>
      <c r="P923" s="322"/>
      <c r="Q923" s="322"/>
      <c r="R923" s="321">
        <v>49.258400000000002</v>
      </c>
      <c r="S923" s="310"/>
      <c r="T923" s="310"/>
      <c r="U923" s="310"/>
      <c r="V923" s="310"/>
      <c r="W923" s="310"/>
      <c r="X923" s="310"/>
      <c r="Y923" s="310"/>
      <c r="Z923" s="310"/>
      <c r="AA923" s="310"/>
      <c r="AB923" s="310"/>
      <c r="AC923" s="310"/>
      <c r="AD923" s="310"/>
      <c r="AE923" s="310"/>
      <c r="AF923" s="310"/>
    </row>
    <row r="924" spans="1:32" s="285" customFormat="1" ht="22.5" customHeight="1">
      <c r="A924" s="316" t="s">
        <v>3144</v>
      </c>
      <c r="B924" s="310"/>
      <c r="C924" s="317" t="s">
        <v>3366</v>
      </c>
      <c r="D924" s="318"/>
      <c r="E924" s="352" t="s">
        <v>2999</v>
      </c>
      <c r="F924" s="318" t="s">
        <v>3364</v>
      </c>
      <c r="G924" s="290">
        <v>16</v>
      </c>
      <c r="H924" s="310"/>
      <c r="I924" s="319"/>
      <c r="J924" s="320" t="s">
        <v>1173</v>
      </c>
      <c r="K924" s="321">
        <v>3676</v>
      </c>
      <c r="L924" s="322"/>
      <c r="M924" s="323"/>
      <c r="N924" s="322"/>
      <c r="O924" s="324">
        <v>1</v>
      </c>
      <c r="P924" s="322"/>
      <c r="Q924" s="322"/>
      <c r="R924" s="321">
        <v>49.258400000000002</v>
      </c>
      <c r="S924" s="310"/>
      <c r="T924" s="310"/>
      <c r="U924" s="310"/>
      <c r="V924" s="310"/>
      <c r="W924" s="310"/>
      <c r="X924" s="310"/>
      <c r="Y924" s="310"/>
      <c r="Z924" s="310"/>
      <c r="AA924" s="310"/>
      <c r="AB924" s="310"/>
      <c r="AC924" s="310"/>
      <c r="AD924" s="310"/>
      <c r="AE924" s="310"/>
      <c r="AF924" s="310"/>
    </row>
    <row r="925" spans="1:32" s="285" customFormat="1" ht="22.5" customHeight="1">
      <c r="A925" s="316" t="s">
        <v>3129</v>
      </c>
      <c r="B925" s="310"/>
      <c r="C925" s="317" t="s">
        <v>3366</v>
      </c>
      <c r="D925" s="318"/>
      <c r="E925" s="352" t="s">
        <v>2999</v>
      </c>
      <c r="F925" s="318" t="s">
        <v>3364</v>
      </c>
      <c r="G925" s="290">
        <v>19</v>
      </c>
      <c r="H925" s="310"/>
      <c r="I925" s="319"/>
      <c r="J925" s="320" t="s">
        <v>1173</v>
      </c>
      <c r="K925" s="321">
        <v>3676</v>
      </c>
      <c r="L925" s="322"/>
      <c r="M925" s="323"/>
      <c r="N925" s="322"/>
      <c r="O925" s="324">
        <v>1</v>
      </c>
      <c r="P925" s="322"/>
      <c r="Q925" s="322"/>
      <c r="R925" s="321">
        <v>49.258400000000002</v>
      </c>
      <c r="S925" s="310"/>
      <c r="T925" s="310"/>
      <c r="U925" s="310"/>
      <c r="V925" s="310"/>
      <c r="W925" s="310"/>
      <c r="X925" s="310"/>
      <c r="Y925" s="310"/>
      <c r="Z925" s="310"/>
      <c r="AA925" s="310"/>
      <c r="AB925" s="310"/>
      <c r="AC925" s="310"/>
      <c r="AD925" s="310"/>
      <c r="AE925" s="310"/>
      <c r="AF925" s="310"/>
    </row>
    <row r="926" spans="1:32" s="285" customFormat="1" ht="22.5" customHeight="1">
      <c r="A926" s="316" t="s">
        <v>3130</v>
      </c>
      <c r="B926" s="310"/>
      <c r="C926" s="317" t="s">
        <v>3366</v>
      </c>
      <c r="D926" s="318"/>
      <c r="E926" s="352" t="s">
        <v>2999</v>
      </c>
      <c r="F926" s="318" t="s">
        <v>3364</v>
      </c>
      <c r="G926" s="290">
        <v>22</v>
      </c>
      <c r="H926" s="310"/>
      <c r="I926" s="319"/>
      <c r="J926" s="320" t="s">
        <v>1173</v>
      </c>
      <c r="K926" s="321">
        <v>3676</v>
      </c>
      <c r="L926" s="322"/>
      <c r="M926" s="323"/>
      <c r="N926" s="322"/>
      <c r="O926" s="324">
        <v>1</v>
      </c>
      <c r="P926" s="322"/>
      <c r="Q926" s="322"/>
      <c r="R926" s="321">
        <v>49.258400000000002</v>
      </c>
      <c r="S926" s="310"/>
      <c r="T926" s="310"/>
      <c r="U926" s="310"/>
      <c r="V926" s="310"/>
      <c r="W926" s="310"/>
      <c r="X926" s="310"/>
      <c r="Y926" s="310"/>
      <c r="Z926" s="310"/>
      <c r="AA926" s="310"/>
      <c r="AB926" s="310"/>
      <c r="AC926" s="310"/>
      <c r="AD926" s="310"/>
      <c r="AE926" s="310"/>
      <c r="AF926" s="310"/>
    </row>
    <row r="927" spans="1:32" s="285" customFormat="1" ht="22.5" customHeight="1">
      <c r="A927" s="316" t="s">
        <v>3145</v>
      </c>
      <c r="B927" s="310"/>
      <c r="C927" s="317" t="s">
        <v>3366</v>
      </c>
      <c r="D927" s="318"/>
      <c r="E927" s="352" t="s">
        <v>2999</v>
      </c>
      <c r="F927" s="318" t="s">
        <v>3364</v>
      </c>
      <c r="G927" s="290">
        <v>25</v>
      </c>
      <c r="H927" s="310"/>
      <c r="I927" s="319"/>
      <c r="J927" s="320" t="s">
        <v>1173</v>
      </c>
      <c r="K927" s="321">
        <v>3676</v>
      </c>
      <c r="L927" s="322"/>
      <c r="M927" s="323"/>
      <c r="N927" s="322"/>
      <c r="O927" s="324">
        <v>1</v>
      </c>
      <c r="P927" s="322"/>
      <c r="Q927" s="322"/>
      <c r="R927" s="321">
        <v>49.258400000000002</v>
      </c>
      <c r="S927" s="310"/>
      <c r="T927" s="310"/>
      <c r="U927" s="310"/>
      <c r="V927" s="310"/>
      <c r="W927" s="310"/>
      <c r="X927" s="310"/>
      <c r="Y927" s="310"/>
      <c r="Z927" s="310"/>
      <c r="AA927" s="310"/>
      <c r="AB927" s="310"/>
      <c r="AC927" s="310"/>
      <c r="AD927" s="310"/>
      <c r="AE927" s="310"/>
      <c r="AF927" s="310"/>
    </row>
    <row r="928" spans="1:32" s="285" customFormat="1" ht="22.5" customHeight="1">
      <c r="A928" s="316" t="s">
        <v>3146</v>
      </c>
      <c r="B928" s="310"/>
      <c r="C928" s="317" t="s">
        <v>3366</v>
      </c>
      <c r="D928" s="318"/>
      <c r="E928" s="352" t="s">
        <v>2999</v>
      </c>
      <c r="F928" s="318" t="s">
        <v>3364</v>
      </c>
      <c r="G928" s="290">
        <v>26</v>
      </c>
      <c r="H928" s="310"/>
      <c r="I928" s="319"/>
      <c r="J928" s="320" t="s">
        <v>1173</v>
      </c>
      <c r="K928" s="321">
        <v>3676</v>
      </c>
      <c r="L928" s="322"/>
      <c r="M928" s="323"/>
      <c r="N928" s="322"/>
      <c r="O928" s="324">
        <v>1</v>
      </c>
      <c r="P928" s="322"/>
      <c r="Q928" s="322"/>
      <c r="R928" s="321">
        <v>49.258400000000002</v>
      </c>
      <c r="S928" s="310"/>
      <c r="T928" s="310"/>
      <c r="U928" s="310"/>
      <c r="V928" s="310"/>
      <c r="W928" s="310"/>
      <c r="X928" s="310"/>
      <c r="Y928" s="310"/>
      <c r="Z928" s="310"/>
      <c r="AA928" s="310"/>
      <c r="AB928" s="310"/>
      <c r="AC928" s="310"/>
      <c r="AD928" s="310"/>
      <c r="AE928" s="310"/>
      <c r="AF928" s="310"/>
    </row>
    <row r="929" spans="1:32" s="285" customFormat="1" ht="22.5" customHeight="1">
      <c r="A929" s="316" t="s">
        <v>3147</v>
      </c>
      <c r="B929" s="310"/>
      <c r="C929" s="317" t="s">
        <v>3366</v>
      </c>
      <c r="D929" s="318"/>
      <c r="E929" s="352" t="s">
        <v>2999</v>
      </c>
      <c r="F929" s="318" t="s">
        <v>3364</v>
      </c>
      <c r="G929" s="290">
        <v>27</v>
      </c>
      <c r="H929" s="310"/>
      <c r="I929" s="319"/>
      <c r="J929" s="320" t="s">
        <v>1173</v>
      </c>
      <c r="K929" s="321">
        <v>3676</v>
      </c>
      <c r="L929" s="322"/>
      <c r="M929" s="323"/>
      <c r="N929" s="322"/>
      <c r="O929" s="324">
        <v>1</v>
      </c>
      <c r="P929" s="322"/>
      <c r="Q929" s="322"/>
      <c r="R929" s="321">
        <v>49.258400000000002</v>
      </c>
      <c r="S929" s="310"/>
      <c r="T929" s="310"/>
      <c r="U929" s="310"/>
      <c r="V929" s="310"/>
      <c r="W929" s="310"/>
      <c r="X929" s="310"/>
      <c r="Y929" s="310"/>
      <c r="Z929" s="310"/>
      <c r="AA929" s="310"/>
      <c r="AB929" s="310"/>
      <c r="AC929" s="310"/>
      <c r="AD929" s="310"/>
      <c r="AE929" s="310"/>
      <c r="AF929" s="310"/>
    </row>
    <row r="930" spans="1:32" s="285" customFormat="1" ht="22.5" customHeight="1">
      <c r="A930" s="316" t="s">
        <v>3131</v>
      </c>
      <c r="B930" s="310"/>
      <c r="C930" s="317" t="s">
        <v>3366</v>
      </c>
      <c r="D930" s="318"/>
      <c r="E930" s="352" t="s">
        <v>2999</v>
      </c>
      <c r="F930" s="318" t="s">
        <v>3364</v>
      </c>
      <c r="G930" s="290">
        <v>29</v>
      </c>
      <c r="H930" s="310"/>
      <c r="I930" s="319"/>
      <c r="J930" s="320" t="s">
        <v>1173</v>
      </c>
      <c r="K930" s="321">
        <v>3676</v>
      </c>
      <c r="L930" s="322"/>
      <c r="M930" s="323"/>
      <c r="N930" s="322"/>
      <c r="O930" s="324">
        <v>1</v>
      </c>
      <c r="P930" s="322"/>
      <c r="Q930" s="322"/>
      <c r="R930" s="321">
        <v>49.258400000000002</v>
      </c>
      <c r="S930" s="310"/>
      <c r="T930" s="310"/>
      <c r="U930" s="310"/>
      <c r="V930" s="310"/>
      <c r="W930" s="310"/>
      <c r="X930" s="310"/>
      <c r="Y930" s="310"/>
      <c r="Z930" s="310"/>
      <c r="AA930" s="310"/>
      <c r="AB930" s="310"/>
      <c r="AC930" s="310"/>
      <c r="AD930" s="310"/>
      <c r="AE930" s="310"/>
      <c r="AF930" s="310"/>
    </row>
    <row r="931" spans="1:32" s="285" customFormat="1" ht="22.5" customHeight="1">
      <c r="A931" s="316" t="s">
        <v>3132</v>
      </c>
      <c r="B931" s="310"/>
      <c r="C931" s="317" t="s">
        <v>3366</v>
      </c>
      <c r="D931" s="318"/>
      <c r="E931" s="352" t="s">
        <v>2999</v>
      </c>
      <c r="F931" s="318" t="s">
        <v>3364</v>
      </c>
      <c r="G931" s="290">
        <v>34</v>
      </c>
      <c r="H931" s="310"/>
      <c r="I931" s="319"/>
      <c r="J931" s="320" t="s">
        <v>1173</v>
      </c>
      <c r="K931" s="321">
        <v>726</v>
      </c>
      <c r="L931" s="322"/>
      <c r="M931" s="323"/>
      <c r="N931" s="322"/>
      <c r="O931" s="324">
        <v>4</v>
      </c>
      <c r="P931" s="322"/>
      <c r="Q931" s="322"/>
      <c r="R931" s="321">
        <v>38.913600000000002</v>
      </c>
      <c r="S931" s="310"/>
      <c r="T931" s="310"/>
      <c r="U931" s="310"/>
      <c r="V931" s="310"/>
      <c r="W931" s="310"/>
      <c r="X931" s="310"/>
      <c r="Y931" s="310"/>
      <c r="Z931" s="310"/>
      <c r="AA931" s="310"/>
      <c r="AB931" s="310"/>
      <c r="AC931" s="310"/>
      <c r="AD931" s="310"/>
      <c r="AE931" s="310"/>
      <c r="AF931" s="310"/>
    </row>
    <row r="932" spans="1:32" s="285" customFormat="1" ht="22.5" customHeight="1">
      <c r="A932" s="316" t="s">
        <v>3148</v>
      </c>
      <c r="B932" s="310"/>
      <c r="C932" s="317" t="s">
        <v>3366</v>
      </c>
      <c r="D932" s="318"/>
      <c r="E932" s="352" t="s">
        <v>2999</v>
      </c>
      <c r="F932" s="318" t="s">
        <v>3364</v>
      </c>
      <c r="G932" s="290">
        <v>37</v>
      </c>
      <c r="H932" s="310"/>
      <c r="I932" s="319"/>
      <c r="J932" s="320" t="s">
        <v>1173</v>
      </c>
      <c r="K932" s="321">
        <v>200</v>
      </c>
      <c r="L932" s="322"/>
      <c r="M932" s="323"/>
      <c r="N932" s="322"/>
      <c r="O932" s="324">
        <v>4</v>
      </c>
      <c r="P932" s="322"/>
      <c r="Q932" s="322"/>
      <c r="R932" s="321">
        <v>10.72</v>
      </c>
      <c r="S932" s="310"/>
      <c r="T932" s="310"/>
      <c r="U932" s="310"/>
      <c r="V932" s="310"/>
      <c r="W932" s="310"/>
      <c r="X932" s="310"/>
      <c r="Y932" s="310"/>
      <c r="Z932" s="310"/>
      <c r="AA932" s="310"/>
      <c r="AB932" s="310"/>
      <c r="AC932" s="310"/>
      <c r="AD932" s="310"/>
      <c r="AE932" s="310"/>
      <c r="AF932" s="310"/>
    </row>
    <row r="933" spans="1:32" s="285" customFormat="1" ht="22.5" customHeight="1">
      <c r="A933" s="316" t="s">
        <v>3149</v>
      </c>
      <c r="B933" s="310"/>
      <c r="C933" s="317" t="s">
        <v>3366</v>
      </c>
      <c r="D933" s="318"/>
      <c r="E933" s="352" t="s">
        <v>2999</v>
      </c>
      <c r="F933" s="318" t="s">
        <v>3364</v>
      </c>
      <c r="G933" s="290">
        <v>38</v>
      </c>
      <c r="H933" s="310"/>
      <c r="I933" s="319"/>
      <c r="J933" s="320" t="s">
        <v>1173</v>
      </c>
      <c r="K933" s="321">
        <v>200</v>
      </c>
      <c r="L933" s="322"/>
      <c r="M933" s="323"/>
      <c r="N933" s="322"/>
      <c r="O933" s="324">
        <v>3</v>
      </c>
      <c r="P933" s="322"/>
      <c r="Q933" s="322"/>
      <c r="R933" s="321">
        <v>8.0400000000000009</v>
      </c>
      <c r="S933" s="310"/>
      <c r="T933" s="310"/>
      <c r="U933" s="310"/>
      <c r="V933" s="310"/>
      <c r="W933" s="310"/>
      <c r="X933" s="310"/>
      <c r="Y933" s="310"/>
      <c r="Z933" s="310"/>
      <c r="AA933" s="310"/>
      <c r="AB933" s="310"/>
      <c r="AC933" s="310"/>
      <c r="AD933" s="310"/>
      <c r="AE933" s="310"/>
      <c r="AF933" s="310"/>
    </row>
    <row r="934" spans="1:32" s="285" customFormat="1" ht="22.5" customHeight="1">
      <c r="A934" s="316" t="s">
        <v>3133</v>
      </c>
      <c r="B934" s="310"/>
      <c r="C934" s="317" t="s">
        <v>3366</v>
      </c>
      <c r="D934" s="318"/>
      <c r="E934" s="352" t="s">
        <v>2999</v>
      </c>
      <c r="F934" s="318" t="s">
        <v>3364</v>
      </c>
      <c r="G934" s="290">
        <v>39</v>
      </c>
      <c r="H934" s="310"/>
      <c r="I934" s="319"/>
      <c r="J934" s="320" t="s">
        <v>1173</v>
      </c>
      <c r="K934" s="321">
        <v>726</v>
      </c>
      <c r="L934" s="322"/>
      <c r="M934" s="323"/>
      <c r="N934" s="322"/>
      <c r="O934" s="324">
        <v>2</v>
      </c>
      <c r="P934" s="322"/>
      <c r="Q934" s="322"/>
      <c r="R934" s="321">
        <v>19.456800000000001</v>
      </c>
      <c r="S934" s="310"/>
      <c r="T934" s="310"/>
      <c r="U934" s="310"/>
      <c r="V934" s="310"/>
      <c r="W934" s="310"/>
      <c r="X934" s="310"/>
      <c r="Y934" s="310"/>
      <c r="Z934" s="310"/>
      <c r="AA934" s="310"/>
      <c r="AB934" s="310"/>
      <c r="AC934" s="310"/>
      <c r="AD934" s="310"/>
      <c r="AE934" s="310"/>
      <c r="AF934" s="310"/>
    </row>
    <row r="935" spans="1:32" s="285" customFormat="1" ht="22.5" customHeight="1">
      <c r="A935" s="316" t="s">
        <v>3150</v>
      </c>
      <c r="B935" s="310"/>
      <c r="C935" s="317" t="s">
        <v>3366</v>
      </c>
      <c r="D935" s="318"/>
      <c r="E935" s="352" t="s">
        <v>3013</v>
      </c>
      <c r="F935" s="318" t="s">
        <v>3364</v>
      </c>
      <c r="G935" s="290">
        <v>1</v>
      </c>
      <c r="H935" s="310"/>
      <c r="I935" s="319"/>
      <c r="J935" s="320" t="s">
        <v>1173</v>
      </c>
      <c r="K935" s="321">
        <v>3901</v>
      </c>
      <c r="L935" s="322"/>
      <c r="M935" s="323"/>
      <c r="N935" s="322"/>
      <c r="O935" s="324">
        <v>1</v>
      </c>
      <c r="P935" s="322"/>
      <c r="Q935" s="322"/>
      <c r="R935" s="321">
        <v>52.273399999999995</v>
      </c>
      <c r="S935" s="310"/>
      <c r="T935" s="310"/>
      <c r="U935" s="310"/>
      <c r="V935" s="310"/>
      <c r="W935" s="310"/>
      <c r="X935" s="310"/>
      <c r="Y935" s="310"/>
      <c r="Z935" s="310"/>
      <c r="AA935" s="310"/>
      <c r="AB935" s="310"/>
      <c r="AC935" s="310"/>
      <c r="AD935" s="310"/>
      <c r="AE935" s="310"/>
      <c r="AF935" s="310"/>
    </row>
    <row r="936" spans="1:32" s="285" customFormat="1" ht="22.5" customHeight="1">
      <c r="A936" s="316" t="s">
        <v>3151</v>
      </c>
      <c r="B936" s="310"/>
      <c r="C936" s="317" t="s">
        <v>3366</v>
      </c>
      <c r="D936" s="318"/>
      <c r="E936" s="352" t="s">
        <v>3013</v>
      </c>
      <c r="F936" s="318" t="s">
        <v>3364</v>
      </c>
      <c r="G936" s="290">
        <v>1</v>
      </c>
      <c r="H936" s="310"/>
      <c r="I936" s="319"/>
      <c r="J936" s="320" t="s">
        <v>1173</v>
      </c>
      <c r="K936" s="321">
        <v>3901</v>
      </c>
      <c r="L936" s="322"/>
      <c r="M936" s="323"/>
      <c r="N936" s="322"/>
      <c r="O936" s="324">
        <v>1</v>
      </c>
      <c r="P936" s="322"/>
      <c r="Q936" s="322"/>
      <c r="R936" s="321">
        <v>52.273399999999995</v>
      </c>
      <c r="S936" s="310"/>
      <c r="T936" s="310"/>
      <c r="U936" s="310"/>
      <c r="V936" s="310"/>
      <c r="W936" s="310"/>
      <c r="X936" s="310"/>
      <c r="Y936" s="310"/>
      <c r="Z936" s="310"/>
      <c r="AA936" s="310"/>
      <c r="AB936" s="310"/>
      <c r="AC936" s="310"/>
      <c r="AD936" s="310"/>
      <c r="AE936" s="310"/>
      <c r="AF936" s="310"/>
    </row>
    <row r="937" spans="1:32" s="285" customFormat="1" ht="22.5" customHeight="1">
      <c r="A937" s="316" t="s">
        <v>3134</v>
      </c>
      <c r="B937" s="310"/>
      <c r="C937" s="317" t="s">
        <v>3366</v>
      </c>
      <c r="D937" s="318"/>
      <c r="E937" s="352" t="s">
        <v>3013</v>
      </c>
      <c r="F937" s="318" t="s">
        <v>3364</v>
      </c>
      <c r="G937" s="290">
        <v>2</v>
      </c>
      <c r="H937" s="310"/>
      <c r="I937" s="319"/>
      <c r="J937" s="320" t="s">
        <v>1173</v>
      </c>
      <c r="K937" s="321">
        <v>3901</v>
      </c>
      <c r="L937" s="322"/>
      <c r="M937" s="323"/>
      <c r="N937" s="322"/>
      <c r="O937" s="324">
        <v>1</v>
      </c>
      <c r="P937" s="322"/>
      <c r="Q937" s="322"/>
      <c r="R937" s="321">
        <v>52.273399999999995</v>
      </c>
      <c r="S937" s="310"/>
      <c r="T937" s="310"/>
      <c r="U937" s="310"/>
      <c r="V937" s="310"/>
      <c r="W937" s="310"/>
      <c r="X937" s="310"/>
      <c r="Y937" s="310"/>
      <c r="Z937" s="310"/>
      <c r="AA937" s="310"/>
      <c r="AB937" s="310"/>
      <c r="AC937" s="310"/>
      <c r="AD937" s="310"/>
      <c r="AE937" s="310"/>
      <c r="AF937" s="310"/>
    </row>
    <row r="938" spans="1:32" s="285" customFormat="1" ht="22.5" customHeight="1">
      <c r="A938" s="316" t="s">
        <v>3152</v>
      </c>
      <c r="B938" s="310"/>
      <c r="C938" s="317" t="s">
        <v>3366</v>
      </c>
      <c r="D938" s="318"/>
      <c r="E938" s="352" t="s">
        <v>3013</v>
      </c>
      <c r="F938" s="318" t="s">
        <v>3364</v>
      </c>
      <c r="G938" s="290">
        <v>3</v>
      </c>
      <c r="H938" s="310"/>
      <c r="I938" s="319"/>
      <c r="J938" s="320" t="s">
        <v>1173</v>
      </c>
      <c r="K938" s="321">
        <v>3901</v>
      </c>
      <c r="L938" s="322"/>
      <c r="M938" s="323"/>
      <c r="N938" s="322"/>
      <c r="O938" s="324">
        <v>1</v>
      </c>
      <c r="P938" s="322"/>
      <c r="Q938" s="322"/>
      <c r="R938" s="321">
        <v>52.273399999999995</v>
      </c>
      <c r="S938" s="310"/>
      <c r="T938" s="310"/>
      <c r="U938" s="310"/>
      <c r="V938" s="310"/>
      <c r="W938" s="310"/>
      <c r="X938" s="310"/>
      <c r="Y938" s="310"/>
      <c r="Z938" s="310"/>
      <c r="AA938" s="310"/>
      <c r="AB938" s="310"/>
      <c r="AC938" s="310"/>
      <c r="AD938" s="310"/>
      <c r="AE938" s="310"/>
      <c r="AF938" s="310"/>
    </row>
    <row r="939" spans="1:32" s="285" customFormat="1" ht="22.5" customHeight="1">
      <c r="A939" s="316" t="s">
        <v>3153</v>
      </c>
      <c r="B939" s="310"/>
      <c r="C939" s="317" t="s">
        <v>3366</v>
      </c>
      <c r="D939" s="318"/>
      <c r="E939" s="352" t="s">
        <v>3013</v>
      </c>
      <c r="F939" s="318" t="s">
        <v>3364</v>
      </c>
      <c r="G939" s="290">
        <v>5</v>
      </c>
      <c r="H939" s="310"/>
      <c r="I939" s="319"/>
      <c r="J939" s="320" t="s">
        <v>1173</v>
      </c>
      <c r="K939" s="321">
        <v>3901</v>
      </c>
      <c r="L939" s="322"/>
      <c r="M939" s="323"/>
      <c r="N939" s="322"/>
      <c r="O939" s="324">
        <v>1</v>
      </c>
      <c r="P939" s="322"/>
      <c r="Q939" s="322"/>
      <c r="R939" s="321">
        <v>52.273399999999995</v>
      </c>
      <c r="S939" s="310"/>
      <c r="T939" s="310"/>
      <c r="U939" s="310"/>
      <c r="V939" s="310"/>
      <c r="W939" s="310"/>
      <c r="X939" s="310"/>
      <c r="Y939" s="310"/>
      <c r="Z939" s="310"/>
      <c r="AA939" s="310"/>
      <c r="AB939" s="310"/>
      <c r="AC939" s="310"/>
      <c r="AD939" s="310"/>
      <c r="AE939" s="310"/>
      <c r="AF939" s="310"/>
    </row>
    <row r="940" spans="1:32" s="285" customFormat="1" ht="22.5" customHeight="1">
      <c r="A940" s="316" t="s">
        <v>3135</v>
      </c>
      <c r="B940" s="310"/>
      <c r="C940" s="317" t="s">
        <v>3366</v>
      </c>
      <c r="D940" s="318"/>
      <c r="E940" s="352" t="s">
        <v>3013</v>
      </c>
      <c r="F940" s="318" t="s">
        <v>3364</v>
      </c>
      <c r="G940" s="290">
        <v>8</v>
      </c>
      <c r="H940" s="310"/>
      <c r="I940" s="319"/>
      <c r="J940" s="320" t="s">
        <v>1173</v>
      </c>
      <c r="K940" s="321">
        <v>3901</v>
      </c>
      <c r="L940" s="322"/>
      <c r="M940" s="323"/>
      <c r="N940" s="322"/>
      <c r="O940" s="324">
        <v>1</v>
      </c>
      <c r="P940" s="322"/>
      <c r="Q940" s="322"/>
      <c r="R940" s="321">
        <v>52.273399999999995</v>
      </c>
      <c r="S940" s="310"/>
      <c r="T940" s="310"/>
      <c r="U940" s="310"/>
      <c r="V940" s="310"/>
      <c r="W940" s="310"/>
      <c r="X940" s="310"/>
      <c r="Y940" s="310"/>
      <c r="Z940" s="310"/>
      <c r="AA940" s="310"/>
      <c r="AB940" s="310"/>
      <c r="AC940" s="310"/>
      <c r="AD940" s="310"/>
      <c r="AE940" s="310"/>
      <c r="AF940" s="310"/>
    </row>
    <row r="941" spans="1:32" s="285" customFormat="1" ht="22.5" customHeight="1">
      <c r="A941" s="316" t="s">
        <v>3136</v>
      </c>
      <c r="B941" s="310"/>
      <c r="C941" s="317" t="s">
        <v>3366</v>
      </c>
      <c r="D941" s="318"/>
      <c r="E941" s="352" t="s">
        <v>3013</v>
      </c>
      <c r="F941" s="318" t="s">
        <v>3364</v>
      </c>
      <c r="G941" s="290">
        <v>13</v>
      </c>
      <c r="H941" s="310"/>
      <c r="I941" s="319"/>
      <c r="J941" s="320" t="s">
        <v>1173</v>
      </c>
      <c r="K941" s="321">
        <v>3901</v>
      </c>
      <c r="L941" s="322"/>
      <c r="M941" s="323"/>
      <c r="N941" s="322"/>
      <c r="O941" s="324">
        <v>1</v>
      </c>
      <c r="P941" s="322"/>
      <c r="Q941" s="322"/>
      <c r="R941" s="321">
        <v>52.273399999999995</v>
      </c>
      <c r="S941" s="310"/>
      <c r="T941" s="310"/>
      <c r="U941" s="310"/>
      <c r="V941" s="310"/>
      <c r="W941" s="310"/>
      <c r="X941" s="310"/>
      <c r="Y941" s="310"/>
      <c r="Z941" s="310"/>
      <c r="AA941" s="310"/>
      <c r="AB941" s="310"/>
      <c r="AC941" s="310"/>
      <c r="AD941" s="310"/>
      <c r="AE941" s="310"/>
      <c r="AF941" s="310"/>
    </row>
    <row r="942" spans="1:32" s="285" customFormat="1" ht="22.5" customHeight="1">
      <c r="A942" s="316" t="s">
        <v>3137</v>
      </c>
      <c r="B942" s="310"/>
      <c r="C942" s="317" t="s">
        <v>3366</v>
      </c>
      <c r="D942" s="318"/>
      <c r="E942" s="352" t="s">
        <v>3013</v>
      </c>
      <c r="F942" s="318" t="s">
        <v>3364</v>
      </c>
      <c r="G942" s="290">
        <v>14</v>
      </c>
      <c r="H942" s="310"/>
      <c r="I942" s="319"/>
      <c r="J942" s="320" t="s">
        <v>1173</v>
      </c>
      <c r="K942" s="321">
        <v>3901</v>
      </c>
      <c r="L942" s="322"/>
      <c r="M942" s="323"/>
      <c r="N942" s="322"/>
      <c r="O942" s="324">
        <v>1</v>
      </c>
      <c r="P942" s="322"/>
      <c r="Q942" s="322"/>
      <c r="R942" s="321">
        <v>52.273399999999995</v>
      </c>
      <c r="S942" s="310"/>
      <c r="T942" s="310"/>
      <c r="U942" s="310"/>
      <c r="V942" s="310"/>
      <c r="W942" s="310"/>
      <c r="X942" s="310"/>
      <c r="Y942" s="310"/>
      <c r="Z942" s="310"/>
      <c r="AA942" s="310"/>
      <c r="AB942" s="310"/>
      <c r="AC942" s="310"/>
      <c r="AD942" s="310"/>
      <c r="AE942" s="310"/>
      <c r="AF942" s="310"/>
    </row>
    <row r="943" spans="1:32" s="285" customFormat="1" ht="22.5" customHeight="1">
      <c r="A943" s="316" t="s">
        <v>3154</v>
      </c>
      <c r="B943" s="310"/>
      <c r="C943" s="317" t="s">
        <v>3366</v>
      </c>
      <c r="D943" s="318"/>
      <c r="E943" s="352" t="s">
        <v>3013</v>
      </c>
      <c r="F943" s="318" t="s">
        <v>3364</v>
      </c>
      <c r="G943" s="290">
        <v>16</v>
      </c>
      <c r="H943" s="310"/>
      <c r="I943" s="319"/>
      <c r="J943" s="320" t="s">
        <v>1173</v>
      </c>
      <c r="K943" s="321">
        <v>3901</v>
      </c>
      <c r="L943" s="322"/>
      <c r="M943" s="323"/>
      <c r="N943" s="322"/>
      <c r="O943" s="324">
        <v>1</v>
      </c>
      <c r="P943" s="322"/>
      <c r="Q943" s="322"/>
      <c r="R943" s="321">
        <v>52.273399999999995</v>
      </c>
      <c r="S943" s="310"/>
      <c r="T943" s="310"/>
      <c r="U943" s="310"/>
      <c r="V943" s="310"/>
      <c r="W943" s="310"/>
      <c r="X943" s="310"/>
      <c r="Y943" s="310"/>
      <c r="Z943" s="310"/>
      <c r="AA943" s="310"/>
      <c r="AB943" s="310"/>
      <c r="AC943" s="310"/>
      <c r="AD943" s="310"/>
      <c r="AE943" s="310"/>
      <c r="AF943" s="310"/>
    </row>
    <row r="944" spans="1:32" s="285" customFormat="1" ht="22.5" customHeight="1">
      <c r="A944" s="316" t="s">
        <v>3138</v>
      </c>
      <c r="B944" s="310"/>
      <c r="C944" s="317" t="s">
        <v>3366</v>
      </c>
      <c r="D944" s="318"/>
      <c r="E944" s="352" t="s">
        <v>3013</v>
      </c>
      <c r="F944" s="318" t="s">
        <v>3364</v>
      </c>
      <c r="G944" s="290">
        <v>25</v>
      </c>
      <c r="H944" s="310"/>
      <c r="I944" s="319"/>
      <c r="J944" s="320" t="s">
        <v>1173</v>
      </c>
      <c r="K944" s="321">
        <v>3901</v>
      </c>
      <c r="L944" s="322"/>
      <c r="M944" s="323"/>
      <c r="N944" s="322"/>
      <c r="O944" s="324">
        <v>1</v>
      </c>
      <c r="P944" s="322"/>
      <c r="Q944" s="322"/>
      <c r="R944" s="321">
        <v>52.273399999999995</v>
      </c>
      <c r="S944" s="310"/>
      <c r="T944" s="310"/>
      <c r="U944" s="310"/>
      <c r="V944" s="310"/>
      <c r="W944" s="310"/>
      <c r="X944" s="310"/>
      <c r="Y944" s="310"/>
      <c r="Z944" s="310"/>
      <c r="AA944" s="310"/>
      <c r="AB944" s="310"/>
      <c r="AC944" s="310"/>
      <c r="AD944" s="310"/>
      <c r="AE944" s="310"/>
      <c r="AF944" s="310"/>
    </row>
    <row r="945" spans="1:32" s="285" customFormat="1" ht="22.5" customHeight="1">
      <c r="A945" s="316" t="s">
        <v>3155</v>
      </c>
      <c r="B945" s="310"/>
      <c r="C945" s="317" t="s">
        <v>3366</v>
      </c>
      <c r="D945" s="318"/>
      <c r="E945" s="352" t="s">
        <v>3013</v>
      </c>
      <c r="F945" s="318" t="s">
        <v>3364</v>
      </c>
      <c r="G945" s="290">
        <v>26</v>
      </c>
      <c r="H945" s="310"/>
      <c r="I945" s="319"/>
      <c r="J945" s="320" t="s">
        <v>1173</v>
      </c>
      <c r="K945" s="321">
        <v>3901</v>
      </c>
      <c r="L945" s="322"/>
      <c r="M945" s="323"/>
      <c r="N945" s="322"/>
      <c r="O945" s="324">
        <v>1</v>
      </c>
      <c r="P945" s="322"/>
      <c r="Q945" s="322"/>
      <c r="R945" s="321">
        <v>52.273399999999995</v>
      </c>
      <c r="S945" s="310"/>
      <c r="T945" s="310"/>
      <c r="U945" s="310"/>
      <c r="V945" s="310"/>
      <c r="W945" s="310"/>
      <c r="X945" s="310"/>
      <c r="Y945" s="310"/>
      <c r="Z945" s="310"/>
      <c r="AA945" s="310"/>
      <c r="AB945" s="310"/>
      <c r="AC945" s="310"/>
      <c r="AD945" s="310"/>
      <c r="AE945" s="310"/>
      <c r="AF945" s="310"/>
    </row>
    <row r="946" spans="1:32" s="285" customFormat="1" ht="22.5" customHeight="1">
      <c r="A946" s="316" t="s">
        <v>3156</v>
      </c>
      <c r="B946" s="310"/>
      <c r="C946" s="317" t="s">
        <v>3366</v>
      </c>
      <c r="D946" s="318"/>
      <c r="E946" s="352" t="s">
        <v>3013</v>
      </c>
      <c r="F946" s="318" t="s">
        <v>3364</v>
      </c>
      <c r="G946" s="290">
        <v>28</v>
      </c>
      <c r="H946" s="310"/>
      <c r="I946" s="319"/>
      <c r="J946" s="320" t="s">
        <v>1173</v>
      </c>
      <c r="K946" s="321">
        <v>3901</v>
      </c>
      <c r="L946" s="322"/>
      <c r="M946" s="323"/>
      <c r="N946" s="322"/>
      <c r="O946" s="324">
        <v>1</v>
      </c>
      <c r="P946" s="322"/>
      <c r="Q946" s="322"/>
      <c r="R946" s="321">
        <v>52.273399999999995</v>
      </c>
      <c r="S946" s="310"/>
      <c r="T946" s="310"/>
      <c r="U946" s="310"/>
      <c r="V946" s="310"/>
      <c r="W946" s="310"/>
      <c r="X946" s="310"/>
      <c r="Y946" s="310"/>
      <c r="Z946" s="310"/>
      <c r="AA946" s="310"/>
      <c r="AB946" s="310"/>
      <c r="AC946" s="310"/>
      <c r="AD946" s="310"/>
      <c r="AE946" s="310"/>
      <c r="AF946" s="310"/>
    </row>
    <row r="947" spans="1:32" s="285" customFormat="1" ht="22.5" customHeight="1">
      <c r="A947" s="316" t="s">
        <v>3157</v>
      </c>
      <c r="B947" s="310"/>
      <c r="C947" s="317" t="s">
        <v>3366</v>
      </c>
      <c r="D947" s="318"/>
      <c r="E947" s="352" t="s">
        <v>3013</v>
      </c>
      <c r="F947" s="318" t="s">
        <v>3364</v>
      </c>
      <c r="G947" s="290">
        <v>31</v>
      </c>
      <c r="H947" s="310"/>
      <c r="I947" s="319"/>
      <c r="J947" s="320" t="s">
        <v>1173</v>
      </c>
      <c r="K947" s="321">
        <v>1041</v>
      </c>
      <c r="L947" s="322"/>
      <c r="M947" s="323"/>
      <c r="N947" s="322"/>
      <c r="O947" s="324">
        <v>2</v>
      </c>
      <c r="P947" s="322"/>
      <c r="Q947" s="322"/>
      <c r="R947" s="321">
        <v>27.898799999999998</v>
      </c>
      <c r="S947" s="310"/>
      <c r="T947" s="310"/>
      <c r="U947" s="310"/>
      <c r="V947" s="310"/>
      <c r="W947" s="310"/>
      <c r="X947" s="310"/>
      <c r="Y947" s="310"/>
      <c r="Z947" s="310"/>
      <c r="AA947" s="310"/>
      <c r="AB947" s="310"/>
      <c r="AC947" s="310"/>
      <c r="AD947" s="310"/>
      <c r="AE947" s="310"/>
      <c r="AF947" s="310"/>
    </row>
    <row r="948" spans="1:32" s="285" customFormat="1" ht="22.5" customHeight="1">
      <c r="A948" s="316" t="s">
        <v>3158</v>
      </c>
      <c r="B948" s="310"/>
      <c r="C948" s="317" t="s">
        <v>3366</v>
      </c>
      <c r="D948" s="318"/>
      <c r="E948" s="352" t="s">
        <v>3013</v>
      </c>
      <c r="F948" s="318" t="s">
        <v>3364</v>
      </c>
      <c r="G948" s="290">
        <v>34</v>
      </c>
      <c r="H948" s="310"/>
      <c r="I948" s="319"/>
      <c r="J948" s="320" t="s">
        <v>1173</v>
      </c>
      <c r="K948" s="321">
        <v>786</v>
      </c>
      <c r="L948" s="322"/>
      <c r="M948" s="323"/>
      <c r="N948" s="322"/>
      <c r="O948" s="324">
        <v>1</v>
      </c>
      <c r="P948" s="322"/>
      <c r="Q948" s="322"/>
      <c r="R948" s="321">
        <v>10.532400000000001</v>
      </c>
      <c r="S948" s="310"/>
      <c r="T948" s="310"/>
      <c r="U948" s="310"/>
      <c r="V948" s="310"/>
      <c r="W948" s="310"/>
      <c r="X948" s="310"/>
      <c r="Y948" s="310"/>
      <c r="Z948" s="310"/>
      <c r="AA948" s="310"/>
      <c r="AB948" s="310"/>
      <c r="AC948" s="310"/>
      <c r="AD948" s="310"/>
      <c r="AE948" s="310"/>
      <c r="AF948" s="310"/>
    </row>
    <row r="949" spans="1:32" s="285" customFormat="1" ht="22.5" customHeight="1">
      <c r="A949" s="316" t="s">
        <v>3139</v>
      </c>
      <c r="B949" s="310"/>
      <c r="C949" s="317" t="s">
        <v>3366</v>
      </c>
      <c r="D949" s="318"/>
      <c r="E949" s="352" t="s">
        <v>3013</v>
      </c>
      <c r="F949" s="318" t="s">
        <v>3364</v>
      </c>
      <c r="G949" s="290">
        <v>35</v>
      </c>
      <c r="H949" s="310"/>
      <c r="I949" s="319"/>
      <c r="J949" s="320" t="s">
        <v>1173</v>
      </c>
      <c r="K949" s="321">
        <v>786</v>
      </c>
      <c r="L949" s="322"/>
      <c r="M949" s="323"/>
      <c r="N949" s="322"/>
      <c r="O949" s="324">
        <v>1</v>
      </c>
      <c r="P949" s="322"/>
      <c r="Q949" s="322"/>
      <c r="R949" s="321">
        <v>10.532400000000001</v>
      </c>
      <c r="S949" s="310"/>
      <c r="T949" s="310"/>
      <c r="U949" s="310"/>
      <c r="V949" s="310"/>
      <c r="W949" s="310"/>
      <c r="X949" s="310"/>
      <c r="Y949" s="310"/>
      <c r="Z949" s="310"/>
      <c r="AA949" s="310"/>
      <c r="AB949" s="310"/>
      <c r="AC949" s="310"/>
      <c r="AD949" s="310"/>
      <c r="AE949" s="310"/>
      <c r="AF949" s="310"/>
    </row>
    <row r="950" spans="1:32" s="285" customFormat="1" ht="22.5" customHeight="1">
      <c r="A950" s="316" t="s">
        <v>3159</v>
      </c>
      <c r="B950" s="310"/>
      <c r="C950" s="317" t="s">
        <v>3366</v>
      </c>
      <c r="D950" s="318"/>
      <c r="E950" s="352" t="s">
        <v>3013</v>
      </c>
      <c r="F950" s="318" t="s">
        <v>3364</v>
      </c>
      <c r="G950" s="290">
        <v>36</v>
      </c>
      <c r="H950" s="310"/>
      <c r="I950" s="319"/>
      <c r="J950" s="320" t="s">
        <v>1173</v>
      </c>
      <c r="K950" s="321">
        <v>365</v>
      </c>
      <c r="L950" s="322"/>
      <c r="M950" s="323"/>
      <c r="N950" s="322"/>
      <c r="O950" s="324">
        <v>1</v>
      </c>
      <c r="P950" s="322"/>
      <c r="Q950" s="322"/>
      <c r="R950" s="321">
        <v>4.891</v>
      </c>
      <c r="S950" s="310"/>
      <c r="T950" s="310"/>
      <c r="U950" s="310"/>
      <c r="V950" s="310"/>
      <c r="W950" s="310"/>
      <c r="X950" s="310"/>
      <c r="Y950" s="310"/>
      <c r="Z950" s="310"/>
      <c r="AA950" s="310"/>
      <c r="AB950" s="310"/>
      <c r="AC950" s="310"/>
      <c r="AD950" s="310"/>
      <c r="AE950" s="310"/>
      <c r="AF950" s="310"/>
    </row>
    <row r="951" spans="1:32" s="285" customFormat="1" ht="22.5" customHeight="1">
      <c r="A951" s="316" t="s">
        <v>3160</v>
      </c>
      <c r="B951" s="310"/>
      <c r="C951" s="317" t="s">
        <v>3366</v>
      </c>
      <c r="D951" s="318"/>
      <c r="E951" s="352" t="s">
        <v>3013</v>
      </c>
      <c r="F951" s="318" t="s">
        <v>3364</v>
      </c>
      <c r="G951" s="290">
        <v>37</v>
      </c>
      <c r="H951" s="310"/>
      <c r="I951" s="319"/>
      <c r="J951" s="320" t="s">
        <v>1173</v>
      </c>
      <c r="K951" s="321">
        <v>365</v>
      </c>
      <c r="L951" s="322"/>
      <c r="M951" s="323"/>
      <c r="N951" s="322"/>
      <c r="O951" s="324">
        <v>2</v>
      </c>
      <c r="P951" s="322"/>
      <c r="Q951" s="322"/>
      <c r="R951" s="321">
        <v>9.782</v>
      </c>
      <c r="S951" s="310"/>
      <c r="T951" s="310"/>
      <c r="U951" s="310"/>
      <c r="V951" s="310"/>
      <c r="W951" s="310"/>
      <c r="X951" s="310"/>
      <c r="Y951" s="310"/>
      <c r="Z951" s="310"/>
      <c r="AA951" s="310"/>
      <c r="AB951" s="310"/>
      <c r="AC951" s="310"/>
      <c r="AD951" s="310"/>
      <c r="AE951" s="310"/>
      <c r="AF951" s="310"/>
    </row>
    <row r="952" spans="1:32" s="285" customFormat="1" ht="22.5" customHeight="1">
      <c r="A952" s="316" t="s">
        <v>3161</v>
      </c>
      <c r="B952" s="310"/>
      <c r="C952" s="317" t="s">
        <v>3366</v>
      </c>
      <c r="D952" s="318"/>
      <c r="E952" s="352" t="s">
        <v>3013</v>
      </c>
      <c r="F952" s="318" t="s">
        <v>3364</v>
      </c>
      <c r="G952" s="290">
        <v>41</v>
      </c>
      <c r="H952" s="310"/>
      <c r="I952" s="319"/>
      <c r="J952" s="320" t="s">
        <v>1173</v>
      </c>
      <c r="K952" s="321">
        <v>1041</v>
      </c>
      <c r="L952" s="322"/>
      <c r="M952" s="323"/>
      <c r="N952" s="322"/>
      <c r="O952" s="324">
        <v>2</v>
      </c>
      <c r="P952" s="322"/>
      <c r="Q952" s="322"/>
      <c r="R952" s="321">
        <v>27.898799999999998</v>
      </c>
      <c r="S952" s="310"/>
      <c r="T952" s="310"/>
      <c r="U952" s="310"/>
      <c r="V952" s="310"/>
      <c r="W952" s="310"/>
      <c r="X952" s="310"/>
      <c r="Y952" s="310"/>
      <c r="Z952" s="310"/>
      <c r="AA952" s="310"/>
      <c r="AB952" s="310"/>
      <c r="AC952" s="310"/>
      <c r="AD952" s="310"/>
      <c r="AE952" s="310"/>
      <c r="AF952" s="310"/>
    </row>
    <row r="953" spans="1:32" s="285" customFormat="1" ht="22.5" customHeight="1">
      <c r="A953" s="316" t="s">
        <v>3162</v>
      </c>
      <c r="B953" s="310"/>
      <c r="C953" s="317" t="s">
        <v>3366</v>
      </c>
      <c r="D953" s="318"/>
      <c r="E953" s="352" t="s">
        <v>3013</v>
      </c>
      <c r="F953" s="318" t="s">
        <v>3364</v>
      </c>
      <c r="G953" s="290">
        <v>43</v>
      </c>
      <c r="H953" s="310"/>
      <c r="I953" s="319"/>
      <c r="J953" s="320" t="s">
        <v>1173</v>
      </c>
      <c r="K953" s="321">
        <v>786</v>
      </c>
      <c r="L953" s="322"/>
      <c r="M953" s="323"/>
      <c r="N953" s="322"/>
      <c r="O953" s="324">
        <v>1</v>
      </c>
      <c r="P953" s="322"/>
      <c r="Q953" s="322"/>
      <c r="R953" s="321">
        <v>10.532400000000001</v>
      </c>
      <c r="S953" s="310"/>
      <c r="T953" s="310"/>
      <c r="U953" s="310"/>
      <c r="V953" s="310"/>
      <c r="W953" s="310"/>
      <c r="X953" s="310"/>
      <c r="Y953" s="310"/>
      <c r="Z953" s="310"/>
      <c r="AA953" s="310"/>
      <c r="AB953" s="310"/>
      <c r="AC953" s="310"/>
      <c r="AD953" s="310"/>
      <c r="AE953" s="310"/>
      <c r="AF953" s="310"/>
    </row>
    <row r="954" spans="1:32" s="285" customFormat="1" ht="22.5" customHeight="1">
      <c r="A954" s="316" t="s">
        <v>3140</v>
      </c>
      <c r="B954" s="310"/>
      <c r="C954" s="317" t="s">
        <v>3366</v>
      </c>
      <c r="D954" s="318"/>
      <c r="E954" s="352" t="s">
        <v>3013</v>
      </c>
      <c r="F954" s="318" t="s">
        <v>3364</v>
      </c>
      <c r="G954" s="290">
        <v>44</v>
      </c>
      <c r="H954" s="310"/>
      <c r="I954" s="319"/>
      <c r="J954" s="320" t="s">
        <v>1173</v>
      </c>
      <c r="K954" s="321">
        <v>786</v>
      </c>
      <c r="L954" s="322"/>
      <c r="M954" s="323"/>
      <c r="N954" s="322"/>
      <c r="O954" s="324">
        <v>1</v>
      </c>
      <c r="P954" s="322"/>
      <c r="Q954" s="322"/>
      <c r="R954" s="321">
        <v>10.532400000000001</v>
      </c>
      <c r="S954" s="310"/>
      <c r="T954" s="310"/>
      <c r="U954" s="310"/>
      <c r="V954" s="310"/>
      <c r="W954" s="310"/>
      <c r="X954" s="310"/>
      <c r="Y954" s="310"/>
      <c r="Z954" s="310"/>
      <c r="AA954" s="310"/>
      <c r="AB954" s="310"/>
      <c r="AC954" s="310"/>
      <c r="AD954" s="310"/>
      <c r="AE954" s="310"/>
      <c r="AF954" s="310"/>
    </row>
    <row r="955" spans="1:32" s="285" customFormat="1" ht="22.5" customHeight="1">
      <c r="A955" s="316" t="s">
        <v>3163</v>
      </c>
      <c r="B955" s="310"/>
      <c r="C955" s="317" t="s">
        <v>3366</v>
      </c>
      <c r="D955" s="318"/>
      <c r="E955" s="352" t="s">
        <v>3013</v>
      </c>
      <c r="F955" s="318" t="s">
        <v>3364</v>
      </c>
      <c r="G955" s="290">
        <v>45</v>
      </c>
      <c r="H955" s="310"/>
      <c r="I955" s="319"/>
      <c r="J955" s="320" t="s">
        <v>1173</v>
      </c>
      <c r="K955" s="321">
        <v>365</v>
      </c>
      <c r="L955" s="322"/>
      <c r="M955" s="323"/>
      <c r="N955" s="322"/>
      <c r="O955" s="324">
        <v>1</v>
      </c>
      <c r="P955" s="322"/>
      <c r="Q955" s="322"/>
      <c r="R955" s="321">
        <v>4.891</v>
      </c>
      <c r="S955" s="310"/>
      <c r="T955" s="310"/>
      <c r="U955" s="310"/>
      <c r="V955" s="310"/>
      <c r="W955" s="310"/>
      <c r="X955" s="310"/>
      <c r="Y955" s="310"/>
      <c r="Z955" s="310"/>
      <c r="AA955" s="310"/>
      <c r="AB955" s="310"/>
      <c r="AC955" s="310"/>
      <c r="AD955" s="310"/>
      <c r="AE955" s="310"/>
      <c r="AF955" s="310"/>
    </row>
    <row r="956" spans="1:32" s="285" customFormat="1" ht="22.5" customHeight="1">
      <c r="A956" s="316" t="s">
        <v>3164</v>
      </c>
      <c r="B956" s="310"/>
      <c r="C956" s="317" t="s">
        <v>3366</v>
      </c>
      <c r="D956" s="318"/>
      <c r="E956" s="352" t="s">
        <v>3026</v>
      </c>
      <c r="F956" s="318" t="s">
        <v>3364</v>
      </c>
      <c r="G956" s="290">
        <v>1</v>
      </c>
      <c r="H956" s="310"/>
      <c r="I956" s="319"/>
      <c r="J956" s="320" t="s">
        <v>1173</v>
      </c>
      <c r="K956" s="321">
        <v>2984</v>
      </c>
      <c r="L956" s="322"/>
      <c r="M956" s="323"/>
      <c r="N956" s="322"/>
      <c r="O956" s="324">
        <v>2</v>
      </c>
      <c r="P956" s="322"/>
      <c r="Q956" s="322"/>
      <c r="R956" s="321">
        <v>79.971199999999996</v>
      </c>
      <c r="S956" s="310"/>
      <c r="T956" s="310"/>
      <c r="U956" s="310"/>
      <c r="V956" s="310"/>
      <c r="W956" s="310"/>
      <c r="X956" s="310"/>
      <c r="Y956" s="310"/>
      <c r="Z956" s="310"/>
      <c r="AA956" s="310"/>
      <c r="AB956" s="310"/>
      <c r="AC956" s="310"/>
      <c r="AD956" s="310"/>
      <c r="AE956" s="310"/>
      <c r="AF956" s="310"/>
    </row>
    <row r="957" spans="1:32" s="285" customFormat="1" ht="22.5" customHeight="1">
      <c r="A957" s="316" t="s">
        <v>3165</v>
      </c>
      <c r="B957" s="310"/>
      <c r="C957" s="317" t="s">
        <v>3366</v>
      </c>
      <c r="D957" s="318"/>
      <c r="E957" s="352" t="s">
        <v>3026</v>
      </c>
      <c r="F957" s="318" t="s">
        <v>3364</v>
      </c>
      <c r="G957" s="290">
        <v>7</v>
      </c>
      <c r="H957" s="310"/>
      <c r="I957" s="319"/>
      <c r="J957" s="320" t="s">
        <v>1173</v>
      </c>
      <c r="K957" s="321">
        <v>2984</v>
      </c>
      <c r="L957" s="322"/>
      <c r="M957" s="323"/>
      <c r="N957" s="322"/>
      <c r="O957" s="324">
        <v>2</v>
      </c>
      <c r="P957" s="322"/>
      <c r="Q957" s="322"/>
      <c r="R957" s="321">
        <v>79.971199999999996</v>
      </c>
      <c r="S957" s="310"/>
      <c r="T957" s="310"/>
      <c r="U957" s="310"/>
      <c r="V957" s="310"/>
      <c r="W957" s="310"/>
      <c r="X957" s="310"/>
      <c r="Y957" s="310"/>
      <c r="Z957" s="310"/>
      <c r="AA957" s="310"/>
      <c r="AB957" s="310"/>
      <c r="AC957" s="310"/>
      <c r="AD957" s="310"/>
      <c r="AE957" s="310"/>
      <c r="AF957" s="310"/>
    </row>
    <row r="958" spans="1:32" s="285" customFormat="1" ht="22.5" customHeight="1">
      <c r="A958" s="316" t="s">
        <v>3166</v>
      </c>
      <c r="B958" s="310"/>
      <c r="C958" s="317" t="s">
        <v>3366</v>
      </c>
      <c r="D958" s="318"/>
      <c r="E958" s="352" t="s">
        <v>3026</v>
      </c>
      <c r="F958" s="318" t="s">
        <v>3364</v>
      </c>
      <c r="G958" s="290">
        <v>8</v>
      </c>
      <c r="H958" s="310"/>
      <c r="I958" s="319"/>
      <c r="J958" s="320" t="s">
        <v>1173</v>
      </c>
      <c r="K958" s="321">
        <v>2984</v>
      </c>
      <c r="L958" s="322"/>
      <c r="M958" s="323"/>
      <c r="N958" s="322"/>
      <c r="O958" s="324">
        <v>1</v>
      </c>
      <c r="P958" s="322"/>
      <c r="Q958" s="322"/>
      <c r="R958" s="321">
        <v>39.985599999999998</v>
      </c>
      <c r="S958" s="310"/>
      <c r="T958" s="310"/>
      <c r="U958" s="310"/>
      <c r="V958" s="310"/>
      <c r="W958" s="310"/>
      <c r="X958" s="310"/>
      <c r="Y958" s="310"/>
      <c r="Z958" s="310"/>
      <c r="AA958" s="310"/>
      <c r="AB958" s="310"/>
      <c r="AC958" s="310"/>
      <c r="AD958" s="310"/>
      <c r="AE958" s="310"/>
      <c r="AF958" s="310"/>
    </row>
    <row r="959" spans="1:32" s="285" customFormat="1" ht="22.5" customHeight="1">
      <c r="A959" s="316" t="s">
        <v>3167</v>
      </c>
      <c r="B959" s="310"/>
      <c r="C959" s="317" t="s">
        <v>3366</v>
      </c>
      <c r="D959" s="318"/>
      <c r="E959" s="352" t="s">
        <v>3026</v>
      </c>
      <c r="F959" s="318" t="s">
        <v>3364</v>
      </c>
      <c r="G959" s="290">
        <v>9</v>
      </c>
      <c r="H959" s="310"/>
      <c r="I959" s="319"/>
      <c r="J959" s="320" t="s">
        <v>1173</v>
      </c>
      <c r="K959" s="321">
        <v>2984</v>
      </c>
      <c r="L959" s="322"/>
      <c r="M959" s="323"/>
      <c r="N959" s="322"/>
      <c r="O959" s="324">
        <v>1</v>
      </c>
      <c r="P959" s="322"/>
      <c r="Q959" s="322"/>
      <c r="R959" s="321">
        <v>39.985599999999998</v>
      </c>
      <c r="S959" s="310"/>
      <c r="T959" s="310"/>
      <c r="U959" s="310"/>
      <c r="V959" s="310"/>
      <c r="W959" s="310"/>
      <c r="X959" s="310"/>
      <c r="Y959" s="310"/>
      <c r="Z959" s="310"/>
      <c r="AA959" s="310"/>
      <c r="AB959" s="310"/>
      <c r="AC959" s="310"/>
      <c r="AD959" s="310"/>
      <c r="AE959" s="310"/>
      <c r="AF959" s="310"/>
    </row>
    <row r="960" spans="1:32" s="285" customFormat="1" ht="22.5" customHeight="1">
      <c r="A960" s="316" t="s">
        <v>3168</v>
      </c>
      <c r="B960" s="310"/>
      <c r="C960" s="317" t="s">
        <v>3366</v>
      </c>
      <c r="D960" s="318"/>
      <c r="E960" s="352" t="s">
        <v>3026</v>
      </c>
      <c r="F960" s="318" t="s">
        <v>3364</v>
      </c>
      <c r="G960" s="290">
        <v>10</v>
      </c>
      <c r="H960" s="310"/>
      <c r="I960" s="319"/>
      <c r="J960" s="320" t="s">
        <v>1173</v>
      </c>
      <c r="K960" s="321">
        <v>2984</v>
      </c>
      <c r="L960" s="322"/>
      <c r="M960" s="323"/>
      <c r="N960" s="322"/>
      <c r="O960" s="324">
        <v>1</v>
      </c>
      <c r="P960" s="322"/>
      <c r="Q960" s="322"/>
      <c r="R960" s="321">
        <v>39.985599999999998</v>
      </c>
      <c r="S960" s="310"/>
      <c r="T960" s="310"/>
      <c r="U960" s="310"/>
      <c r="V960" s="310"/>
      <c r="W960" s="310"/>
      <c r="X960" s="310"/>
      <c r="Y960" s="310"/>
      <c r="Z960" s="310"/>
      <c r="AA960" s="310"/>
      <c r="AB960" s="310"/>
      <c r="AC960" s="310"/>
      <c r="AD960" s="310"/>
      <c r="AE960" s="310"/>
      <c r="AF960" s="310"/>
    </row>
    <row r="961" spans="1:32" s="285" customFormat="1" ht="22.5" customHeight="1">
      <c r="A961" s="316" t="s">
        <v>3169</v>
      </c>
      <c r="B961" s="310"/>
      <c r="C961" s="317" t="s">
        <v>3366</v>
      </c>
      <c r="D961" s="318"/>
      <c r="E961" s="352" t="s">
        <v>3026</v>
      </c>
      <c r="F961" s="318" t="s">
        <v>3364</v>
      </c>
      <c r="G961" s="290">
        <v>13</v>
      </c>
      <c r="H961" s="310"/>
      <c r="I961" s="319"/>
      <c r="J961" s="320" t="s">
        <v>1173</v>
      </c>
      <c r="K961" s="321">
        <v>2984</v>
      </c>
      <c r="L961" s="322"/>
      <c r="M961" s="323"/>
      <c r="N961" s="322"/>
      <c r="O961" s="324">
        <v>2</v>
      </c>
      <c r="P961" s="322"/>
      <c r="Q961" s="322"/>
      <c r="R961" s="321">
        <v>79.971199999999996</v>
      </c>
      <c r="S961" s="310"/>
      <c r="T961" s="310"/>
      <c r="U961" s="310"/>
      <c r="V961" s="310"/>
      <c r="W961" s="310"/>
      <c r="X961" s="310"/>
      <c r="Y961" s="310"/>
      <c r="Z961" s="310"/>
      <c r="AA961" s="310"/>
      <c r="AB961" s="310"/>
      <c r="AC961" s="310"/>
      <c r="AD961" s="310"/>
      <c r="AE961" s="310"/>
      <c r="AF961" s="310"/>
    </row>
    <row r="962" spans="1:32" s="285" customFormat="1" ht="22.5" customHeight="1">
      <c r="A962" s="316" t="s">
        <v>3170</v>
      </c>
      <c r="B962" s="310"/>
      <c r="C962" s="317" t="s">
        <v>3366</v>
      </c>
      <c r="D962" s="318"/>
      <c r="E962" s="352" t="s">
        <v>3026</v>
      </c>
      <c r="F962" s="318" t="s">
        <v>3364</v>
      </c>
      <c r="G962" s="290">
        <v>14</v>
      </c>
      <c r="H962" s="310"/>
      <c r="I962" s="319"/>
      <c r="J962" s="320" t="s">
        <v>1173</v>
      </c>
      <c r="K962" s="321">
        <v>2984</v>
      </c>
      <c r="L962" s="322"/>
      <c r="M962" s="323"/>
      <c r="N962" s="322"/>
      <c r="O962" s="324">
        <v>2</v>
      </c>
      <c r="P962" s="322"/>
      <c r="Q962" s="322"/>
      <c r="R962" s="321">
        <v>79.971199999999996</v>
      </c>
      <c r="S962" s="310"/>
      <c r="T962" s="310"/>
      <c r="U962" s="310"/>
      <c r="V962" s="310"/>
      <c r="W962" s="310"/>
      <c r="X962" s="310"/>
      <c r="Y962" s="310"/>
      <c r="Z962" s="310"/>
      <c r="AA962" s="310"/>
      <c r="AB962" s="310"/>
      <c r="AC962" s="310"/>
      <c r="AD962" s="310"/>
      <c r="AE962" s="310"/>
      <c r="AF962" s="310"/>
    </row>
    <row r="963" spans="1:32" s="285" customFormat="1" ht="22.5" customHeight="1">
      <c r="A963" s="316" t="s">
        <v>3171</v>
      </c>
      <c r="B963" s="310"/>
      <c r="C963" s="317" t="s">
        <v>3366</v>
      </c>
      <c r="D963" s="318"/>
      <c r="E963" s="352" t="s">
        <v>3026</v>
      </c>
      <c r="F963" s="318" t="s">
        <v>3364</v>
      </c>
      <c r="G963" s="290">
        <v>15</v>
      </c>
      <c r="H963" s="310"/>
      <c r="I963" s="319"/>
      <c r="J963" s="320" t="s">
        <v>1173</v>
      </c>
      <c r="K963" s="321">
        <v>2984</v>
      </c>
      <c r="L963" s="322"/>
      <c r="M963" s="323"/>
      <c r="N963" s="322"/>
      <c r="O963" s="324">
        <v>1</v>
      </c>
      <c r="P963" s="322"/>
      <c r="Q963" s="322"/>
      <c r="R963" s="321">
        <v>39.985599999999998</v>
      </c>
      <c r="S963" s="310"/>
      <c r="T963" s="310"/>
      <c r="U963" s="310"/>
      <c r="V963" s="310"/>
      <c r="W963" s="310"/>
      <c r="X963" s="310"/>
      <c r="Y963" s="310"/>
      <c r="Z963" s="310"/>
      <c r="AA963" s="310"/>
      <c r="AB963" s="310"/>
      <c r="AC963" s="310"/>
      <c r="AD963" s="310"/>
      <c r="AE963" s="310"/>
      <c r="AF963" s="310"/>
    </row>
    <row r="964" spans="1:32" s="285" customFormat="1" ht="22.5" customHeight="1">
      <c r="A964" s="316" t="s">
        <v>3172</v>
      </c>
      <c r="B964" s="310"/>
      <c r="C964" s="317" t="s">
        <v>3366</v>
      </c>
      <c r="D964" s="318"/>
      <c r="E964" s="352" t="s">
        <v>3026</v>
      </c>
      <c r="F964" s="318" t="s">
        <v>3364</v>
      </c>
      <c r="G964" s="290">
        <v>18</v>
      </c>
      <c r="H964" s="310"/>
      <c r="I964" s="319"/>
      <c r="J964" s="320" t="s">
        <v>1173</v>
      </c>
      <c r="K964" s="321">
        <v>2984</v>
      </c>
      <c r="L964" s="322"/>
      <c r="M964" s="323"/>
      <c r="N964" s="322"/>
      <c r="O964" s="324">
        <v>1</v>
      </c>
      <c r="P964" s="322"/>
      <c r="Q964" s="322"/>
      <c r="R964" s="321">
        <v>39.985599999999998</v>
      </c>
      <c r="S964" s="310"/>
      <c r="T964" s="310"/>
      <c r="U964" s="310"/>
      <c r="V964" s="310"/>
      <c r="W964" s="310"/>
      <c r="X964" s="310"/>
      <c r="Y964" s="310"/>
      <c r="Z964" s="310"/>
      <c r="AA964" s="310"/>
      <c r="AB964" s="310"/>
      <c r="AC964" s="310"/>
      <c r="AD964" s="310"/>
      <c r="AE964" s="310"/>
      <c r="AF964" s="310"/>
    </row>
    <row r="965" spans="1:32" s="285" customFormat="1" ht="22.5" customHeight="1">
      <c r="A965" s="316" t="s">
        <v>3173</v>
      </c>
      <c r="B965" s="310"/>
      <c r="C965" s="317" t="s">
        <v>3366</v>
      </c>
      <c r="D965" s="318"/>
      <c r="E965" s="352" t="s">
        <v>3026</v>
      </c>
      <c r="F965" s="318" t="s">
        <v>3364</v>
      </c>
      <c r="G965" s="290">
        <v>21</v>
      </c>
      <c r="H965" s="310"/>
      <c r="I965" s="319"/>
      <c r="J965" s="320" t="s">
        <v>1173</v>
      </c>
      <c r="K965" s="321">
        <v>2984</v>
      </c>
      <c r="L965" s="322"/>
      <c r="M965" s="323"/>
      <c r="N965" s="322"/>
      <c r="O965" s="324">
        <v>1</v>
      </c>
      <c r="P965" s="322"/>
      <c r="Q965" s="322"/>
      <c r="R965" s="321">
        <v>39.985599999999998</v>
      </c>
      <c r="S965" s="310"/>
      <c r="T965" s="310"/>
      <c r="U965" s="310"/>
      <c r="V965" s="310"/>
      <c r="W965" s="310"/>
      <c r="X965" s="310"/>
      <c r="Y965" s="310"/>
      <c r="Z965" s="310"/>
      <c r="AA965" s="310"/>
      <c r="AB965" s="310"/>
      <c r="AC965" s="310"/>
      <c r="AD965" s="310"/>
      <c r="AE965" s="310"/>
      <c r="AF965" s="310"/>
    </row>
    <row r="966" spans="1:32" s="285" customFormat="1" ht="22.5" customHeight="1">
      <c r="A966" s="316" t="s">
        <v>3174</v>
      </c>
      <c r="B966" s="310"/>
      <c r="C966" s="317" t="s">
        <v>3366</v>
      </c>
      <c r="D966" s="318"/>
      <c r="E966" s="352" t="s">
        <v>3026</v>
      </c>
      <c r="F966" s="318" t="s">
        <v>3364</v>
      </c>
      <c r="G966" s="290">
        <v>26</v>
      </c>
      <c r="H966" s="310"/>
      <c r="I966" s="319"/>
      <c r="J966" s="320" t="s">
        <v>1173</v>
      </c>
      <c r="K966" s="321">
        <v>2984</v>
      </c>
      <c r="L966" s="322"/>
      <c r="M966" s="323"/>
      <c r="N966" s="322"/>
      <c r="O966" s="324">
        <v>1</v>
      </c>
      <c r="P966" s="322"/>
      <c r="Q966" s="322"/>
      <c r="R966" s="321">
        <v>39.985599999999998</v>
      </c>
      <c r="S966" s="310"/>
      <c r="T966" s="310"/>
      <c r="U966" s="310"/>
      <c r="V966" s="310"/>
      <c r="W966" s="310"/>
      <c r="X966" s="310"/>
      <c r="Y966" s="310"/>
      <c r="Z966" s="310"/>
      <c r="AA966" s="310"/>
      <c r="AB966" s="310"/>
      <c r="AC966" s="310"/>
      <c r="AD966" s="310"/>
      <c r="AE966" s="310"/>
      <c r="AF966" s="310"/>
    </row>
    <row r="967" spans="1:32" s="285" customFormat="1" ht="22.5" customHeight="1">
      <c r="A967" s="316" t="s">
        <v>3175</v>
      </c>
      <c r="B967" s="310"/>
      <c r="C967" s="317" t="s">
        <v>3366</v>
      </c>
      <c r="D967" s="318"/>
      <c r="E967" s="352" t="s">
        <v>3026</v>
      </c>
      <c r="F967" s="318" t="s">
        <v>3364</v>
      </c>
      <c r="G967" s="290">
        <v>30</v>
      </c>
      <c r="H967" s="310"/>
      <c r="I967" s="319"/>
      <c r="J967" s="320" t="s">
        <v>1173</v>
      </c>
      <c r="K967" s="321">
        <v>365</v>
      </c>
      <c r="L967" s="322"/>
      <c r="M967" s="323"/>
      <c r="N967" s="322"/>
      <c r="O967" s="324">
        <v>1</v>
      </c>
      <c r="P967" s="322"/>
      <c r="Q967" s="322"/>
      <c r="R967" s="321">
        <v>4.891</v>
      </c>
      <c r="S967" s="310"/>
      <c r="T967" s="310"/>
      <c r="U967" s="310"/>
      <c r="V967" s="310"/>
      <c r="W967" s="310"/>
      <c r="X967" s="310"/>
      <c r="Y967" s="310"/>
      <c r="Z967" s="310"/>
      <c r="AA967" s="310"/>
      <c r="AB967" s="310"/>
      <c r="AC967" s="310"/>
      <c r="AD967" s="310"/>
      <c r="AE967" s="310"/>
      <c r="AF967" s="310"/>
    </row>
    <row r="968" spans="1:32" s="285" customFormat="1" ht="22.5" customHeight="1">
      <c r="A968" s="316" t="s">
        <v>3176</v>
      </c>
      <c r="B968" s="310"/>
      <c r="C968" s="317" t="s">
        <v>3366</v>
      </c>
      <c r="D968" s="318"/>
      <c r="E968" s="352" t="s">
        <v>3026</v>
      </c>
      <c r="F968" s="318" t="s">
        <v>3364</v>
      </c>
      <c r="G968" s="290">
        <v>31</v>
      </c>
      <c r="H968" s="310"/>
      <c r="I968" s="319"/>
      <c r="J968" s="320" t="s">
        <v>1173</v>
      </c>
      <c r="K968" s="321">
        <v>365</v>
      </c>
      <c r="L968" s="322"/>
      <c r="M968" s="323"/>
      <c r="N968" s="322"/>
      <c r="O968" s="324">
        <v>1</v>
      </c>
      <c r="P968" s="322"/>
      <c r="Q968" s="322"/>
      <c r="R968" s="321">
        <v>4.891</v>
      </c>
      <c r="S968" s="310"/>
      <c r="T968" s="310"/>
      <c r="U968" s="310"/>
      <c r="V968" s="310"/>
      <c r="W968" s="310"/>
      <c r="X968" s="310"/>
      <c r="Y968" s="310"/>
      <c r="Z968" s="310"/>
      <c r="AA968" s="310"/>
      <c r="AB968" s="310"/>
      <c r="AC968" s="310"/>
      <c r="AD968" s="310"/>
      <c r="AE968" s="310"/>
      <c r="AF968" s="310"/>
    </row>
    <row r="969" spans="1:32" s="285" customFormat="1" ht="22.5" customHeight="1">
      <c r="A969" s="316" t="s">
        <v>3177</v>
      </c>
      <c r="B969" s="310"/>
      <c r="C969" s="317" t="s">
        <v>3366</v>
      </c>
      <c r="D969" s="318"/>
      <c r="E969" s="352" t="s">
        <v>3026</v>
      </c>
      <c r="F969" s="318" t="s">
        <v>3364</v>
      </c>
      <c r="G969" s="290">
        <v>33</v>
      </c>
      <c r="H969" s="310"/>
      <c r="I969" s="319"/>
      <c r="J969" s="320" t="s">
        <v>1173</v>
      </c>
      <c r="K969" s="321">
        <v>365</v>
      </c>
      <c r="L969" s="322"/>
      <c r="M969" s="323"/>
      <c r="N969" s="322"/>
      <c r="O969" s="324">
        <v>1</v>
      </c>
      <c r="P969" s="322"/>
      <c r="Q969" s="322"/>
      <c r="R969" s="321">
        <v>4.891</v>
      </c>
      <c r="S969" s="310"/>
      <c r="T969" s="310"/>
      <c r="U969" s="310"/>
      <c r="V969" s="310"/>
      <c r="W969" s="310"/>
      <c r="X969" s="310"/>
      <c r="Y969" s="310"/>
      <c r="Z969" s="310"/>
      <c r="AA969" s="310"/>
      <c r="AB969" s="310"/>
      <c r="AC969" s="310"/>
      <c r="AD969" s="310"/>
      <c r="AE969" s="310"/>
      <c r="AF969" s="310"/>
    </row>
    <row r="970" spans="1:32" s="285" customFormat="1" ht="22.5" customHeight="1">
      <c r="A970" s="316" t="s">
        <v>3178</v>
      </c>
      <c r="B970" s="310"/>
      <c r="C970" s="317" t="s">
        <v>3366</v>
      </c>
      <c r="D970" s="318"/>
      <c r="E970" s="352" t="s">
        <v>3026</v>
      </c>
      <c r="F970" s="318" t="s">
        <v>3364</v>
      </c>
      <c r="G970" s="290">
        <v>34</v>
      </c>
      <c r="H970" s="310"/>
      <c r="I970" s="319"/>
      <c r="J970" s="320" t="s">
        <v>1173</v>
      </c>
      <c r="K970" s="321">
        <v>365</v>
      </c>
      <c r="L970" s="322"/>
      <c r="M970" s="323"/>
      <c r="N970" s="322"/>
      <c r="O970" s="324">
        <v>1</v>
      </c>
      <c r="P970" s="322"/>
      <c r="Q970" s="322"/>
      <c r="R970" s="321">
        <v>4.891</v>
      </c>
      <c r="S970" s="310"/>
      <c r="T970" s="310"/>
      <c r="U970" s="310"/>
      <c r="V970" s="310"/>
      <c r="W970" s="310"/>
      <c r="X970" s="310"/>
      <c r="Y970" s="310"/>
      <c r="Z970" s="310"/>
      <c r="AA970" s="310"/>
      <c r="AB970" s="310"/>
      <c r="AC970" s="310"/>
      <c r="AD970" s="310"/>
      <c r="AE970" s="310"/>
      <c r="AF970" s="310"/>
    </row>
    <row r="971" spans="1:32" s="285" customFormat="1" ht="22.5" customHeight="1">
      <c r="A971" s="316" t="s">
        <v>3179</v>
      </c>
      <c r="B971" s="310"/>
      <c r="C971" s="317" t="s">
        <v>3366</v>
      </c>
      <c r="D971" s="318"/>
      <c r="E971" s="352" t="s">
        <v>3365</v>
      </c>
      <c r="F971" s="318" t="s">
        <v>3364</v>
      </c>
      <c r="G971" s="290">
        <v>1</v>
      </c>
      <c r="H971" s="310"/>
      <c r="I971" s="319"/>
      <c r="J971" s="320" t="s">
        <v>1173</v>
      </c>
      <c r="K971" s="321">
        <v>4755</v>
      </c>
      <c r="L971" s="322"/>
      <c r="M971" s="323"/>
      <c r="N971" s="322"/>
      <c r="O971" s="324">
        <v>1</v>
      </c>
      <c r="P971" s="322"/>
      <c r="Q971" s="322"/>
      <c r="R971" s="321">
        <v>63.716999999999999</v>
      </c>
      <c r="S971" s="310"/>
      <c r="T971" s="310"/>
      <c r="U971" s="310"/>
      <c r="V971" s="310"/>
      <c r="W971" s="310"/>
      <c r="X971" s="310"/>
      <c r="Y971" s="310"/>
      <c r="Z971" s="310"/>
      <c r="AA971" s="310"/>
      <c r="AB971" s="310"/>
      <c r="AC971" s="310"/>
      <c r="AD971" s="310"/>
      <c r="AE971" s="310"/>
      <c r="AF971" s="310"/>
    </row>
    <row r="972" spans="1:32" s="285" customFormat="1" ht="22.5" customHeight="1">
      <c r="A972" s="316" t="s">
        <v>3180</v>
      </c>
      <c r="B972" s="310"/>
      <c r="C972" s="317" t="s">
        <v>3366</v>
      </c>
      <c r="D972" s="318"/>
      <c r="E972" s="352" t="s">
        <v>3365</v>
      </c>
      <c r="F972" s="318" t="s">
        <v>3364</v>
      </c>
      <c r="G972" s="290">
        <v>2</v>
      </c>
      <c r="H972" s="310"/>
      <c r="I972" s="319"/>
      <c r="J972" s="320" t="s">
        <v>1173</v>
      </c>
      <c r="K972" s="321">
        <v>3175</v>
      </c>
      <c r="L972" s="322"/>
      <c r="M972" s="323"/>
      <c r="N972" s="322"/>
      <c r="O972" s="324">
        <v>1</v>
      </c>
      <c r="P972" s="322"/>
      <c r="Q972" s="322"/>
      <c r="R972" s="321">
        <v>42.545000000000002</v>
      </c>
      <c r="S972" s="310"/>
      <c r="T972" s="310"/>
      <c r="U972" s="310"/>
      <c r="V972" s="310"/>
      <c r="W972" s="310"/>
      <c r="X972" s="310"/>
      <c r="Y972" s="310"/>
      <c r="Z972" s="310"/>
      <c r="AA972" s="310"/>
      <c r="AB972" s="310"/>
      <c r="AC972" s="310"/>
      <c r="AD972" s="310"/>
      <c r="AE972" s="310"/>
      <c r="AF972" s="310"/>
    </row>
    <row r="973" spans="1:32" s="285" customFormat="1" ht="22.5" customHeight="1">
      <c r="A973" s="316" t="s">
        <v>3181</v>
      </c>
      <c r="B973" s="310"/>
      <c r="C973" s="317" t="s">
        <v>3366</v>
      </c>
      <c r="D973" s="318"/>
      <c r="E973" s="352" t="s">
        <v>3365</v>
      </c>
      <c r="F973" s="318" t="s">
        <v>3364</v>
      </c>
      <c r="G973" s="290">
        <v>3</v>
      </c>
      <c r="H973" s="310"/>
      <c r="I973" s="319"/>
      <c r="J973" s="320" t="s">
        <v>1173</v>
      </c>
      <c r="K973" s="321">
        <v>3175</v>
      </c>
      <c r="L973" s="322"/>
      <c r="M973" s="323"/>
      <c r="N973" s="322"/>
      <c r="O973" s="324">
        <v>1</v>
      </c>
      <c r="P973" s="322"/>
      <c r="Q973" s="322"/>
      <c r="R973" s="321">
        <v>42.545000000000002</v>
      </c>
      <c r="S973" s="310"/>
      <c r="T973" s="310"/>
      <c r="U973" s="310"/>
      <c r="V973" s="310"/>
      <c r="W973" s="310"/>
      <c r="X973" s="310"/>
      <c r="Y973" s="310"/>
      <c r="Z973" s="310"/>
      <c r="AA973" s="310"/>
      <c r="AB973" s="310"/>
      <c r="AC973" s="310"/>
      <c r="AD973" s="310"/>
      <c r="AE973" s="310"/>
      <c r="AF973" s="310"/>
    </row>
    <row r="974" spans="1:32" s="285" customFormat="1" ht="22.5" customHeight="1">
      <c r="A974" s="316" t="s">
        <v>3182</v>
      </c>
      <c r="B974" s="310"/>
      <c r="C974" s="317" t="s">
        <v>3366</v>
      </c>
      <c r="D974" s="318"/>
      <c r="E974" s="352" t="s">
        <v>3053</v>
      </c>
      <c r="F974" s="318" t="s">
        <v>3364</v>
      </c>
      <c r="G974" s="290">
        <v>3</v>
      </c>
      <c r="H974" s="310"/>
      <c r="I974" s="319"/>
      <c r="J974" s="320" t="s">
        <v>1173</v>
      </c>
      <c r="K974" s="321">
        <v>4755</v>
      </c>
      <c r="L974" s="322"/>
      <c r="M974" s="323"/>
      <c r="N974" s="322"/>
      <c r="O974" s="324">
        <v>1</v>
      </c>
      <c r="P974" s="322"/>
      <c r="Q974" s="322"/>
      <c r="R974" s="321">
        <v>63.716999999999999</v>
      </c>
      <c r="S974" s="310"/>
      <c r="T974" s="310"/>
      <c r="U974" s="310"/>
      <c r="V974" s="310"/>
      <c r="W974" s="310"/>
      <c r="X974" s="310"/>
      <c r="Y974" s="310"/>
      <c r="Z974" s="310"/>
      <c r="AA974" s="310"/>
      <c r="AB974" s="310"/>
      <c r="AC974" s="310"/>
      <c r="AD974" s="310"/>
      <c r="AE974" s="310"/>
      <c r="AF974" s="310"/>
    </row>
    <row r="975" spans="1:32" s="285" customFormat="1" ht="22.5" customHeight="1">
      <c r="A975" s="316" t="s">
        <v>3183</v>
      </c>
      <c r="B975" s="310"/>
      <c r="C975" s="317" t="s">
        <v>3366</v>
      </c>
      <c r="D975" s="318"/>
      <c r="E975" s="352" t="s">
        <v>3053</v>
      </c>
      <c r="F975" s="318" t="s">
        <v>3364</v>
      </c>
      <c r="G975" s="290">
        <v>4</v>
      </c>
      <c r="H975" s="310"/>
      <c r="I975" s="319"/>
      <c r="J975" s="320" t="s">
        <v>1173</v>
      </c>
      <c r="K975" s="321">
        <v>3175</v>
      </c>
      <c r="L975" s="322"/>
      <c r="M975" s="323"/>
      <c r="N975" s="322"/>
      <c r="O975" s="324">
        <v>1</v>
      </c>
      <c r="P975" s="322"/>
      <c r="Q975" s="322"/>
      <c r="R975" s="321">
        <v>42.545000000000002</v>
      </c>
      <c r="S975" s="310"/>
      <c r="T975" s="310"/>
      <c r="U975" s="310"/>
      <c r="V975" s="310"/>
      <c r="W975" s="310"/>
      <c r="X975" s="310"/>
      <c r="Y975" s="310"/>
      <c r="Z975" s="310"/>
      <c r="AA975" s="310"/>
      <c r="AB975" s="310"/>
      <c r="AC975" s="310"/>
      <c r="AD975" s="310"/>
      <c r="AE975" s="310"/>
      <c r="AF975" s="310"/>
    </row>
    <row r="976" spans="1:32" s="285" customFormat="1" ht="22.5" customHeight="1">
      <c r="A976" s="316" t="s">
        <v>3184</v>
      </c>
      <c r="B976" s="310"/>
      <c r="C976" s="317" t="s">
        <v>3366</v>
      </c>
      <c r="D976" s="318"/>
      <c r="E976" s="352" t="s">
        <v>3053</v>
      </c>
      <c r="F976" s="318" t="s">
        <v>3364</v>
      </c>
      <c r="G976" s="290">
        <v>5</v>
      </c>
      <c r="H976" s="310"/>
      <c r="I976" s="319"/>
      <c r="J976" s="320" t="s">
        <v>1173</v>
      </c>
      <c r="K976" s="321">
        <v>3175</v>
      </c>
      <c r="L976" s="322"/>
      <c r="M976" s="323"/>
      <c r="N976" s="322"/>
      <c r="O976" s="324">
        <v>1</v>
      </c>
      <c r="P976" s="322"/>
      <c r="Q976" s="322"/>
      <c r="R976" s="321">
        <v>42.545000000000002</v>
      </c>
      <c r="S976" s="310"/>
      <c r="T976" s="310"/>
      <c r="U976" s="310"/>
      <c r="V976" s="310"/>
      <c r="W976" s="310"/>
      <c r="X976" s="310"/>
      <c r="Y976" s="310"/>
      <c r="Z976" s="310"/>
      <c r="AA976" s="310"/>
      <c r="AB976" s="310"/>
      <c r="AC976" s="310"/>
      <c r="AD976" s="310"/>
      <c r="AE976" s="310"/>
      <c r="AF976" s="310"/>
    </row>
    <row r="977" spans="1:32" s="285" customFormat="1" ht="22.5" customHeight="1">
      <c r="A977" s="316" t="s">
        <v>3185</v>
      </c>
      <c r="B977" s="310"/>
      <c r="C977" s="317" t="s">
        <v>3366</v>
      </c>
      <c r="D977" s="318"/>
      <c r="E977" s="352" t="s">
        <v>3053</v>
      </c>
      <c r="F977" s="318" t="s">
        <v>3364</v>
      </c>
      <c r="G977" s="290">
        <v>13</v>
      </c>
      <c r="H977" s="310"/>
      <c r="I977" s="319"/>
      <c r="J977" s="320" t="s">
        <v>1173</v>
      </c>
      <c r="K977" s="321">
        <v>3185</v>
      </c>
      <c r="L977" s="322"/>
      <c r="M977" s="323"/>
      <c r="N977" s="322"/>
      <c r="O977" s="324">
        <v>1</v>
      </c>
      <c r="P977" s="322"/>
      <c r="Q977" s="322"/>
      <c r="R977" s="321">
        <v>42.679000000000002</v>
      </c>
      <c r="S977" s="310"/>
      <c r="T977" s="310"/>
      <c r="U977" s="310"/>
      <c r="V977" s="310"/>
      <c r="W977" s="310"/>
      <c r="X977" s="310"/>
      <c r="Y977" s="310"/>
      <c r="Z977" s="310"/>
      <c r="AA977" s="310"/>
      <c r="AB977" s="310"/>
      <c r="AC977" s="310"/>
      <c r="AD977" s="310"/>
      <c r="AE977" s="310"/>
      <c r="AF977" s="310"/>
    </row>
    <row r="978" spans="1:32" s="285" customFormat="1" ht="22.5" customHeight="1">
      <c r="A978" s="316" t="s">
        <v>3186</v>
      </c>
      <c r="B978" s="310"/>
      <c r="C978" s="317" t="s">
        <v>3366</v>
      </c>
      <c r="D978" s="318"/>
      <c r="E978" s="352" t="s">
        <v>3065</v>
      </c>
      <c r="F978" s="318" t="s">
        <v>3364</v>
      </c>
      <c r="G978" s="290">
        <v>2</v>
      </c>
      <c r="H978" s="310"/>
      <c r="I978" s="319"/>
      <c r="J978" s="320" t="s">
        <v>1173</v>
      </c>
      <c r="K978" s="321">
        <v>3185</v>
      </c>
      <c r="L978" s="322"/>
      <c r="M978" s="323"/>
      <c r="N978" s="322"/>
      <c r="O978" s="324">
        <v>1</v>
      </c>
      <c r="P978" s="322"/>
      <c r="Q978" s="322"/>
      <c r="R978" s="321">
        <v>42.679000000000002</v>
      </c>
      <c r="S978" s="310"/>
      <c r="T978" s="310"/>
      <c r="U978" s="310"/>
      <c r="V978" s="310"/>
      <c r="W978" s="310"/>
      <c r="X978" s="310"/>
      <c r="Y978" s="310"/>
      <c r="Z978" s="310"/>
      <c r="AA978" s="310"/>
      <c r="AB978" s="310"/>
      <c r="AC978" s="310"/>
      <c r="AD978" s="310"/>
      <c r="AE978" s="310"/>
      <c r="AF978" s="310"/>
    </row>
    <row r="979" spans="1:32" s="285" customFormat="1" ht="22.5" customHeight="1">
      <c r="A979" s="316" t="s">
        <v>3187</v>
      </c>
      <c r="B979" s="310"/>
      <c r="C979" s="317" t="s">
        <v>3366</v>
      </c>
      <c r="D979" s="318"/>
      <c r="E979" s="352" t="s">
        <v>3065</v>
      </c>
      <c r="F979" s="318" t="s">
        <v>3364</v>
      </c>
      <c r="G979" s="290">
        <v>3</v>
      </c>
      <c r="H979" s="310"/>
      <c r="I979" s="319"/>
      <c r="J979" s="320" t="s">
        <v>1173</v>
      </c>
      <c r="K979" s="321">
        <v>3185</v>
      </c>
      <c r="L979" s="322"/>
      <c r="M979" s="323"/>
      <c r="N979" s="322"/>
      <c r="O979" s="324">
        <v>1</v>
      </c>
      <c r="P979" s="322"/>
      <c r="Q979" s="322"/>
      <c r="R979" s="321">
        <v>42.679000000000002</v>
      </c>
      <c r="S979" s="310"/>
      <c r="T979" s="310"/>
      <c r="U979" s="310"/>
      <c r="V979" s="310"/>
      <c r="W979" s="310"/>
      <c r="X979" s="310"/>
      <c r="Y979" s="310"/>
      <c r="Z979" s="310"/>
      <c r="AA979" s="310"/>
      <c r="AB979" s="310"/>
      <c r="AC979" s="310"/>
      <c r="AD979" s="310"/>
      <c r="AE979" s="310"/>
      <c r="AF979" s="310"/>
    </row>
    <row r="980" spans="1:32" s="285" customFormat="1" ht="22.5" customHeight="1">
      <c r="A980" s="316" t="s">
        <v>3188</v>
      </c>
      <c r="B980" s="310"/>
      <c r="C980" s="317" t="s">
        <v>3366</v>
      </c>
      <c r="D980" s="318"/>
      <c r="E980" s="352" t="s">
        <v>3065</v>
      </c>
      <c r="F980" s="318" t="s">
        <v>3364</v>
      </c>
      <c r="G980" s="290">
        <v>4</v>
      </c>
      <c r="H980" s="310"/>
      <c r="I980" s="319"/>
      <c r="J980" s="320" t="s">
        <v>1173</v>
      </c>
      <c r="K980" s="321">
        <v>3175</v>
      </c>
      <c r="L980" s="322"/>
      <c r="M980" s="323"/>
      <c r="N980" s="322"/>
      <c r="O980" s="324">
        <v>1</v>
      </c>
      <c r="P980" s="322"/>
      <c r="Q980" s="322"/>
      <c r="R980" s="321">
        <v>42.545000000000002</v>
      </c>
      <c r="S980" s="310"/>
      <c r="T980" s="310"/>
      <c r="U980" s="310"/>
      <c r="V980" s="310"/>
      <c r="W980" s="310"/>
      <c r="X980" s="310"/>
      <c r="Y980" s="310"/>
      <c r="Z980" s="310"/>
      <c r="AA980" s="310"/>
      <c r="AB980" s="310"/>
      <c r="AC980" s="310"/>
      <c r="AD980" s="310"/>
      <c r="AE980" s="310"/>
      <c r="AF980" s="310"/>
    </row>
    <row r="981" spans="1:32" s="285" customFormat="1" ht="22.5" customHeight="1">
      <c r="A981" s="316" t="s">
        <v>3189</v>
      </c>
      <c r="B981" s="310"/>
      <c r="C981" s="317" t="s">
        <v>3366</v>
      </c>
      <c r="D981" s="318"/>
      <c r="E981" s="352" t="s">
        <v>3065</v>
      </c>
      <c r="F981" s="318" t="s">
        <v>3364</v>
      </c>
      <c r="G981" s="290">
        <v>15</v>
      </c>
      <c r="H981" s="310"/>
      <c r="I981" s="319"/>
      <c r="J981" s="320" t="s">
        <v>1173</v>
      </c>
      <c r="K981" s="321">
        <v>3175</v>
      </c>
      <c r="L981" s="322"/>
      <c r="M981" s="323"/>
      <c r="N981" s="322"/>
      <c r="O981" s="324">
        <v>1</v>
      </c>
      <c r="P981" s="322"/>
      <c r="Q981" s="322"/>
      <c r="R981" s="321">
        <v>42.545000000000002</v>
      </c>
      <c r="S981" s="310"/>
      <c r="T981" s="310"/>
      <c r="U981" s="310"/>
      <c r="V981" s="310"/>
      <c r="W981" s="310"/>
      <c r="X981" s="310"/>
      <c r="Y981" s="310"/>
      <c r="Z981" s="310"/>
      <c r="AA981" s="310"/>
      <c r="AB981" s="310"/>
      <c r="AC981" s="310"/>
      <c r="AD981" s="310"/>
      <c r="AE981" s="310"/>
      <c r="AF981" s="310"/>
    </row>
    <row r="982" spans="1:32" s="285" customFormat="1" ht="22.5" customHeight="1">
      <c r="A982" s="316"/>
      <c r="B982" s="310"/>
      <c r="C982" s="317"/>
      <c r="D982" s="318"/>
      <c r="E982" s="317"/>
      <c r="F982" s="318"/>
      <c r="G982" s="290"/>
      <c r="H982" s="310"/>
      <c r="I982" s="319"/>
      <c r="J982" s="320"/>
      <c r="K982" s="321"/>
      <c r="L982" s="322"/>
      <c r="M982" s="323"/>
      <c r="N982" s="322"/>
      <c r="O982" s="324"/>
      <c r="P982" s="322"/>
      <c r="Q982" s="322"/>
      <c r="R982" s="321"/>
      <c r="S982" s="310"/>
      <c r="T982" s="310"/>
      <c r="U982" s="310"/>
      <c r="V982" s="310"/>
      <c r="W982" s="310"/>
      <c r="X982" s="310"/>
      <c r="Y982" s="310"/>
      <c r="Z982" s="310"/>
      <c r="AA982" s="310"/>
      <c r="AB982" s="310"/>
      <c r="AC982" s="310"/>
      <c r="AD982" s="310"/>
      <c r="AE982" s="310"/>
      <c r="AF982" s="310"/>
    </row>
    <row r="983" spans="1:32" s="285" customFormat="1" ht="22.5" customHeight="1">
      <c r="A983" s="316"/>
      <c r="B983" s="310"/>
      <c r="C983" s="317"/>
      <c r="D983" s="318"/>
      <c r="E983" s="317"/>
      <c r="F983" s="318"/>
      <c r="G983" s="290"/>
      <c r="H983" s="310"/>
      <c r="I983" s="319"/>
      <c r="J983" s="320"/>
      <c r="K983" s="321"/>
      <c r="L983" s="322"/>
      <c r="M983" s="323"/>
      <c r="N983" s="322"/>
      <c r="O983" s="324">
        <f>SUM(O916:O982)</f>
        <v>82</v>
      </c>
      <c r="P983" s="322"/>
      <c r="Q983" s="322"/>
      <c r="R983" s="321">
        <v>2423</v>
      </c>
      <c r="S983" s="310"/>
      <c r="T983" s="310"/>
      <c r="U983" s="310"/>
      <c r="V983" s="310"/>
      <c r="W983" s="310"/>
      <c r="X983" s="310"/>
      <c r="Y983" s="310"/>
      <c r="Z983" s="310"/>
      <c r="AA983" s="310"/>
      <c r="AB983" s="310"/>
      <c r="AC983" s="310"/>
      <c r="AD983" s="310"/>
      <c r="AE983" s="310"/>
      <c r="AF983" s="310"/>
    </row>
    <row r="984" spans="1:32" s="285" customFormat="1" ht="22.5" customHeight="1">
      <c r="A984" s="316"/>
      <c r="B984" s="310"/>
      <c r="C984" s="317"/>
      <c r="D984" s="318"/>
      <c r="E984" s="317"/>
      <c r="F984" s="318"/>
      <c r="G984" s="290"/>
      <c r="H984" s="310"/>
      <c r="I984" s="319"/>
      <c r="J984" s="320"/>
      <c r="K984" s="321"/>
      <c r="L984" s="322"/>
      <c r="M984" s="323"/>
      <c r="N984" s="322"/>
      <c r="O984" s="324"/>
      <c r="P984" s="322"/>
      <c r="Q984" s="322"/>
      <c r="R984" s="321"/>
      <c r="S984" s="310"/>
      <c r="T984" s="310"/>
      <c r="U984" s="310"/>
      <c r="V984" s="310"/>
      <c r="W984" s="310"/>
      <c r="X984" s="310"/>
      <c r="Y984" s="310"/>
      <c r="Z984" s="310"/>
      <c r="AA984" s="310"/>
      <c r="AB984" s="310"/>
      <c r="AC984" s="310"/>
      <c r="AD984" s="310"/>
      <c r="AE984" s="310"/>
      <c r="AF984" s="310"/>
    </row>
    <row r="985" spans="1:32" s="285" customFormat="1" ht="22.5" customHeight="1">
      <c r="A985" s="316"/>
      <c r="B985" s="310"/>
      <c r="C985" s="317"/>
      <c r="D985" s="318"/>
      <c r="E985" s="317"/>
      <c r="F985" s="318"/>
      <c r="G985" s="290"/>
      <c r="H985" s="310"/>
      <c r="I985" s="319"/>
      <c r="J985" s="320"/>
      <c r="K985" s="321"/>
      <c r="L985" s="322"/>
      <c r="M985" s="323"/>
      <c r="N985" s="322"/>
      <c r="O985" s="324"/>
      <c r="P985" s="322"/>
      <c r="Q985" s="322"/>
      <c r="R985" s="321"/>
      <c r="S985" s="310"/>
      <c r="T985" s="310"/>
      <c r="U985" s="310"/>
      <c r="V985" s="310"/>
      <c r="W985" s="310"/>
      <c r="X985" s="310"/>
      <c r="Y985" s="310"/>
      <c r="Z985" s="310"/>
      <c r="AA985" s="310"/>
      <c r="AB985" s="310"/>
      <c r="AC985" s="310"/>
      <c r="AD985" s="310"/>
      <c r="AE985" s="310"/>
      <c r="AF985" s="310"/>
    </row>
    <row r="986" spans="1:32" s="285" customFormat="1" ht="22.5" customHeight="1">
      <c r="A986" s="316"/>
      <c r="B986" s="310"/>
      <c r="C986" s="317"/>
      <c r="D986" s="318"/>
      <c r="E986" s="317"/>
      <c r="F986" s="318"/>
      <c r="G986" s="290"/>
      <c r="H986" s="310"/>
      <c r="I986" s="319"/>
      <c r="J986" s="320"/>
      <c r="K986" s="321"/>
      <c r="L986" s="322"/>
      <c r="M986" s="323"/>
      <c r="N986" s="322"/>
      <c r="O986" s="324"/>
      <c r="P986" s="322"/>
      <c r="Q986" s="322"/>
      <c r="R986" s="321"/>
      <c r="S986" s="310"/>
      <c r="T986" s="310"/>
      <c r="U986" s="310"/>
      <c r="V986" s="310"/>
      <c r="W986" s="310"/>
      <c r="X986" s="310"/>
      <c r="Y986" s="310"/>
      <c r="Z986" s="310"/>
      <c r="AA986" s="310"/>
      <c r="AB986" s="310"/>
      <c r="AC986" s="310"/>
      <c r="AD986" s="310"/>
      <c r="AE986" s="310"/>
      <c r="AF986" s="310"/>
    </row>
    <row r="987" spans="1:32" s="285" customFormat="1" ht="22.5" customHeight="1">
      <c r="A987" s="316"/>
      <c r="B987" s="310"/>
      <c r="C987" s="317"/>
      <c r="D987" s="318"/>
      <c r="E987" s="317"/>
      <c r="F987" s="318"/>
      <c r="G987" s="290"/>
      <c r="H987" s="310"/>
      <c r="I987" s="319"/>
      <c r="J987" s="320"/>
      <c r="K987" s="321"/>
      <c r="L987" s="322"/>
      <c r="M987" s="323"/>
      <c r="N987" s="322"/>
      <c r="O987" s="324"/>
      <c r="P987" s="322"/>
      <c r="Q987" s="322"/>
      <c r="R987" s="321"/>
      <c r="S987" s="310"/>
      <c r="T987" s="310"/>
      <c r="U987" s="310"/>
      <c r="V987" s="310"/>
      <c r="W987" s="310"/>
      <c r="X987" s="310"/>
      <c r="Y987" s="310"/>
      <c r="Z987" s="310"/>
      <c r="AA987" s="310"/>
      <c r="AB987" s="310"/>
      <c r="AC987" s="310"/>
      <c r="AD987" s="310"/>
      <c r="AE987" s="310"/>
      <c r="AF987" s="310"/>
    </row>
    <row r="988" spans="1:32" s="285" customFormat="1" ht="22.5" customHeight="1">
      <c r="A988" s="316"/>
      <c r="B988" s="310"/>
      <c r="C988" s="317"/>
      <c r="D988" s="318"/>
      <c r="E988" s="317"/>
      <c r="F988" s="318"/>
      <c r="G988" s="290"/>
      <c r="H988" s="310"/>
      <c r="I988" s="319"/>
      <c r="J988" s="320"/>
      <c r="K988" s="321"/>
      <c r="L988" s="322"/>
      <c r="M988" s="323"/>
      <c r="N988" s="322"/>
      <c r="O988" s="324"/>
      <c r="P988" s="322"/>
      <c r="Q988" s="322"/>
      <c r="R988" s="321"/>
      <c r="S988" s="310"/>
      <c r="T988" s="310"/>
      <c r="U988" s="310"/>
      <c r="V988" s="310"/>
      <c r="W988" s="310"/>
      <c r="X988" s="310"/>
      <c r="Y988" s="310"/>
      <c r="Z988" s="310"/>
      <c r="AA988" s="310"/>
      <c r="AB988" s="310"/>
      <c r="AC988" s="310"/>
      <c r="AD988" s="310"/>
      <c r="AE988" s="310"/>
      <c r="AF988" s="310"/>
    </row>
    <row r="989" spans="1:32" s="285" customFormat="1" ht="33.75" customHeight="1">
      <c r="A989" s="438" t="s">
        <v>3435</v>
      </c>
      <c r="B989" s="438"/>
      <c r="C989" s="438"/>
      <c r="D989" s="438"/>
      <c r="E989" s="438"/>
      <c r="F989" s="438"/>
      <c r="G989" s="438"/>
      <c r="H989" s="438"/>
      <c r="I989" s="438"/>
      <c r="J989" s="438"/>
      <c r="K989" s="438"/>
      <c r="L989" s="438"/>
      <c r="M989" s="438"/>
      <c r="N989" s="438"/>
      <c r="O989" s="438"/>
      <c r="P989" s="284"/>
      <c r="Q989" s="284"/>
      <c r="R989" s="439"/>
      <c r="S989" s="440"/>
      <c r="T989" s="440"/>
      <c r="U989" s="440"/>
      <c r="V989" s="440"/>
      <c r="W989" s="440"/>
      <c r="X989" s="440"/>
      <c r="Y989" s="440"/>
      <c r="Z989" s="440"/>
      <c r="AA989" s="440"/>
      <c r="AB989" s="440"/>
      <c r="AC989" s="440"/>
      <c r="AD989" s="440"/>
      <c r="AE989" s="440"/>
    </row>
    <row r="990" spans="1:32" s="285" customFormat="1" ht="14.25" customHeight="1">
      <c r="A990" s="286" t="s">
        <v>2318</v>
      </c>
      <c r="B990" s="286"/>
      <c r="C990" s="286"/>
      <c r="D990" s="432" t="s">
        <v>2976</v>
      </c>
      <c r="E990" s="433"/>
      <c r="F990" s="433"/>
      <c r="G990" s="433"/>
      <c r="H990" s="433"/>
      <c r="I990" s="433"/>
      <c r="J990" s="433"/>
      <c r="K990" s="441"/>
      <c r="L990" s="287"/>
      <c r="M990" s="288"/>
      <c r="N990" s="287"/>
      <c r="O990" s="434" t="s">
        <v>2322</v>
      </c>
      <c r="P990" s="434"/>
      <c r="Q990" s="434"/>
      <c r="R990" s="434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442">
        <v>44376</v>
      </c>
      <c r="AD990" s="442"/>
      <c r="AE990" s="442"/>
    </row>
    <row r="991" spans="1:32" s="285" customFormat="1" ht="14.25" customHeight="1">
      <c r="A991" s="286" t="s">
        <v>2319</v>
      </c>
      <c r="B991" s="286"/>
      <c r="C991" s="286"/>
      <c r="D991" s="443" t="s">
        <v>2977</v>
      </c>
      <c r="E991" s="443"/>
      <c r="F991" s="443"/>
      <c r="G991" s="443"/>
      <c r="H991" s="443"/>
      <c r="I991" s="443"/>
      <c r="J991" s="432"/>
      <c r="K991" s="289"/>
      <c r="L991" s="287"/>
      <c r="M991" s="288"/>
      <c r="N991" s="287"/>
      <c r="O991" s="434" t="s">
        <v>2310</v>
      </c>
      <c r="P991" s="434"/>
      <c r="Q991" s="434"/>
      <c r="R991" s="434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442">
        <v>44377</v>
      </c>
      <c r="AD991" s="442"/>
      <c r="AE991" s="442"/>
    </row>
    <row r="992" spans="1:32" s="285" customFormat="1" ht="14.25" customHeight="1">
      <c r="A992" s="408" t="s">
        <v>2320</v>
      </c>
      <c r="B992" s="408"/>
      <c r="C992" s="408"/>
      <c r="D992" s="444" t="s">
        <v>2974</v>
      </c>
      <c r="E992" s="445"/>
      <c r="F992" s="445"/>
      <c r="G992" s="445"/>
      <c r="H992" s="445"/>
      <c r="I992" s="445"/>
      <c r="J992" s="445"/>
      <c r="K992" s="445"/>
      <c r="L992" s="446"/>
      <c r="M992" s="288"/>
      <c r="N992" s="287"/>
      <c r="O992" s="434" t="s">
        <v>2323</v>
      </c>
      <c r="P992" s="434"/>
      <c r="Q992" s="434"/>
      <c r="R992" s="434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408" t="s">
        <v>3432</v>
      </c>
      <c r="AD992" s="408"/>
      <c r="AE992" s="408"/>
    </row>
    <row r="993" spans="1:35" s="285" customFormat="1" ht="14.25" customHeight="1">
      <c r="A993" s="408"/>
      <c r="B993" s="408"/>
      <c r="C993" s="408"/>
      <c r="D993" s="447"/>
      <c r="E993" s="448"/>
      <c r="F993" s="448"/>
      <c r="G993" s="448"/>
      <c r="H993" s="448"/>
      <c r="I993" s="448"/>
      <c r="J993" s="448"/>
      <c r="K993" s="448"/>
      <c r="L993" s="449"/>
      <c r="M993" s="288"/>
      <c r="N993" s="287"/>
      <c r="O993" s="434" t="s">
        <v>2324</v>
      </c>
      <c r="P993" s="434"/>
      <c r="Q993" s="434"/>
      <c r="R993" s="434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426" t="s">
        <v>2978</v>
      </c>
      <c r="AD993" s="450"/>
      <c r="AE993" s="451"/>
    </row>
    <row r="994" spans="1:35" s="285" customFormat="1" ht="14.25" customHeight="1">
      <c r="A994" s="430" t="s">
        <v>2321</v>
      </c>
      <c r="B994" s="430"/>
      <c r="C994" s="431"/>
      <c r="D994" s="432"/>
      <c r="E994" s="433"/>
      <c r="F994" s="433"/>
      <c r="G994" s="433"/>
      <c r="H994" s="433"/>
      <c r="I994" s="290"/>
      <c r="J994" s="291"/>
      <c r="K994" s="292"/>
      <c r="L994" s="293"/>
      <c r="M994" s="288"/>
      <c r="N994" s="287"/>
      <c r="O994" s="434" t="s">
        <v>2325</v>
      </c>
      <c r="P994" s="434"/>
      <c r="Q994" s="434"/>
      <c r="R994" s="434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435" t="s">
        <v>3388</v>
      </c>
      <c r="AD994" s="436"/>
      <c r="AE994" s="437"/>
      <c r="AI994" s="285" t="s">
        <v>3431</v>
      </c>
    </row>
    <row r="995" spans="1:35" s="285" customFormat="1" ht="5.25" customHeight="1">
      <c r="A995" s="294"/>
      <c r="B995" s="294"/>
      <c r="C995" s="294"/>
      <c r="D995" s="294"/>
      <c r="E995" s="294"/>
      <c r="F995" s="294"/>
      <c r="G995" s="294"/>
      <c r="H995" s="295"/>
      <c r="I995" s="296"/>
      <c r="J995" s="297"/>
      <c r="K995" s="298"/>
      <c r="L995" s="299"/>
      <c r="M995" s="300"/>
      <c r="N995" s="299"/>
      <c r="O995" s="297"/>
      <c r="P995" s="299"/>
      <c r="Q995" s="299"/>
      <c r="R995" s="298"/>
      <c r="S995" s="295"/>
      <c r="T995" s="295"/>
      <c r="U995" s="295"/>
      <c r="V995" s="295"/>
      <c r="W995" s="295"/>
      <c r="X995" s="295"/>
      <c r="Y995" s="295"/>
      <c r="Z995" s="295"/>
      <c r="AA995" s="295"/>
      <c r="AB995" s="295"/>
      <c r="AC995" s="295"/>
      <c r="AD995" s="295"/>
      <c r="AE995" s="295"/>
    </row>
    <row r="996" spans="1:35" s="285" customFormat="1" ht="14.25" customHeight="1">
      <c r="A996" s="408" t="s">
        <v>2328</v>
      </c>
      <c r="B996" s="408"/>
      <c r="C996" s="408"/>
      <c r="D996" s="408"/>
      <c r="E996" s="408"/>
      <c r="F996" s="408"/>
      <c r="G996" s="408"/>
      <c r="H996" s="286"/>
      <c r="I996" s="301"/>
      <c r="J996" s="402" t="s">
        <v>2329</v>
      </c>
      <c r="K996" s="402"/>
      <c r="L996" s="402"/>
      <c r="M996" s="402"/>
      <c r="N996" s="402"/>
      <c r="O996" s="402"/>
      <c r="P996" s="287"/>
      <c r="Q996" s="287"/>
      <c r="R996" s="434" t="s">
        <v>2330</v>
      </c>
      <c r="S996" s="434"/>
      <c r="T996" s="434"/>
      <c r="U996" s="434"/>
      <c r="V996" s="434"/>
      <c r="W996" s="434"/>
      <c r="X996" s="434"/>
      <c r="Y996" s="434"/>
      <c r="Z996" s="434"/>
      <c r="AA996" s="434"/>
      <c r="AB996" s="434"/>
      <c r="AC996" s="434"/>
      <c r="AD996" s="434"/>
      <c r="AE996" s="434"/>
    </row>
    <row r="997" spans="1:35" s="285" customFormat="1" ht="32.25" customHeight="1">
      <c r="A997" s="408" t="s">
        <v>2326</v>
      </c>
      <c r="B997" s="408"/>
      <c r="C997" s="408"/>
      <c r="D997" s="408"/>
      <c r="E997" s="408"/>
      <c r="F997" s="408"/>
      <c r="G997" s="408"/>
      <c r="H997" s="286"/>
      <c r="I997" s="301"/>
      <c r="J997" s="402" t="s">
        <v>2327</v>
      </c>
      <c r="K997" s="402"/>
      <c r="L997" s="402"/>
      <c r="M997" s="402"/>
      <c r="N997" s="402"/>
      <c r="O997" s="402"/>
      <c r="P997" s="287"/>
      <c r="Q997" s="287"/>
      <c r="R997" s="434"/>
      <c r="S997" s="434"/>
      <c r="T997" s="434"/>
      <c r="U997" s="434"/>
      <c r="V997" s="434"/>
      <c r="W997" s="434"/>
      <c r="X997" s="434"/>
      <c r="Y997" s="434"/>
      <c r="Z997" s="434"/>
      <c r="AA997" s="434"/>
      <c r="AB997" s="434"/>
      <c r="AC997" s="434"/>
      <c r="AD997" s="434"/>
      <c r="AE997" s="434"/>
    </row>
    <row r="998" spans="1:35" s="285" customFormat="1" ht="5.25" customHeight="1">
      <c r="A998" s="294"/>
      <c r="B998" s="294"/>
      <c r="C998" s="294"/>
      <c r="D998" s="294"/>
      <c r="E998" s="294"/>
      <c r="F998" s="294"/>
      <c r="G998" s="294"/>
      <c r="H998" s="295"/>
      <c r="I998" s="296"/>
      <c r="J998" s="302"/>
      <c r="K998" s="302"/>
      <c r="L998" s="302"/>
      <c r="M998" s="302"/>
      <c r="N998" s="302"/>
      <c r="O998" s="302"/>
      <c r="P998" s="299"/>
      <c r="Q998" s="299"/>
      <c r="R998" s="303"/>
      <c r="S998" s="303"/>
      <c r="T998" s="303"/>
      <c r="U998" s="303"/>
      <c r="V998" s="303"/>
      <c r="W998" s="303"/>
      <c r="X998" s="303"/>
      <c r="Y998" s="303"/>
      <c r="Z998" s="303"/>
      <c r="AA998" s="303"/>
      <c r="AB998" s="303"/>
      <c r="AC998" s="303"/>
      <c r="AD998" s="303"/>
      <c r="AE998" s="303"/>
    </row>
    <row r="999" spans="1:35" s="285" customFormat="1" ht="18.75" customHeight="1">
      <c r="A999" s="422" t="s">
        <v>2939</v>
      </c>
      <c r="B999" s="423"/>
      <c r="C999" s="424"/>
      <c r="D999" s="425" t="s">
        <v>3382</v>
      </c>
      <c r="E999" s="425"/>
      <c r="F999" s="425"/>
      <c r="G999" s="426"/>
      <c r="H999" s="304"/>
      <c r="I999" s="305"/>
      <c r="J999" s="306" t="s">
        <v>2940</v>
      </c>
      <c r="K999" s="342" t="s">
        <v>2321</v>
      </c>
      <c r="L999" s="287"/>
      <c r="M999" s="288"/>
      <c r="N999" s="287"/>
      <c r="O999" s="402"/>
      <c r="P999" s="402"/>
      <c r="Q999" s="402"/>
      <c r="R999" s="402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 t="s">
        <v>2331</v>
      </c>
      <c r="AD999" s="307"/>
      <c r="AE999" s="304"/>
    </row>
    <row r="1000" spans="1:35" s="285" customFormat="1" ht="18.75" customHeight="1">
      <c r="A1000" s="408" t="s">
        <v>2941</v>
      </c>
      <c r="B1000" s="408"/>
      <c r="C1000" s="408"/>
      <c r="D1000" s="408"/>
      <c r="E1000" s="408"/>
      <c r="F1000" s="408"/>
      <c r="G1000" s="422"/>
      <c r="H1000" s="304"/>
      <c r="I1000" s="305"/>
      <c r="J1000" s="308"/>
      <c r="K1000" s="342" t="s">
        <v>2321</v>
      </c>
      <c r="L1000" s="287"/>
      <c r="M1000" s="288"/>
      <c r="N1000" s="287"/>
      <c r="O1000" s="402"/>
      <c r="P1000" s="402"/>
      <c r="Q1000" s="402"/>
      <c r="R1000" s="402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 t="s">
        <v>2331</v>
      </c>
      <c r="AD1000" s="307"/>
      <c r="AE1000" s="304"/>
    </row>
    <row r="1001" spans="1:35" s="285" customFormat="1" ht="18.75" customHeight="1">
      <c r="A1001" s="408" t="s">
        <v>2332</v>
      </c>
      <c r="B1001" s="408"/>
      <c r="C1001" s="408"/>
      <c r="D1001" s="425" t="s">
        <v>3436</v>
      </c>
      <c r="E1001" s="425"/>
      <c r="F1001" s="425"/>
      <c r="G1001" s="426"/>
      <c r="H1001" s="304"/>
      <c r="I1001" s="305"/>
      <c r="J1001" s="306" t="s">
        <v>2982</v>
      </c>
      <c r="K1001" s="342" t="s">
        <v>2325</v>
      </c>
      <c r="L1001" s="287"/>
      <c r="M1001" s="288"/>
      <c r="N1001" s="287"/>
      <c r="O1001" s="427" t="s">
        <v>3437</v>
      </c>
      <c r="P1001" s="428"/>
      <c r="Q1001" s="428"/>
      <c r="R1001" s="428"/>
      <c r="S1001" s="428"/>
      <c r="T1001" s="428"/>
      <c r="U1001" s="428"/>
      <c r="V1001" s="428"/>
      <c r="W1001" s="428"/>
      <c r="X1001" s="428"/>
      <c r="Y1001" s="428"/>
      <c r="Z1001" s="428"/>
      <c r="AA1001" s="428"/>
      <c r="AB1001" s="428"/>
      <c r="AC1001" s="428"/>
      <c r="AD1001" s="428"/>
      <c r="AE1001" s="429"/>
    </row>
    <row r="1002" spans="1:35" s="285" customFormat="1" ht="7.5" customHeight="1">
      <c r="A1002" s="295"/>
      <c r="B1002" s="295"/>
      <c r="C1002" s="295"/>
      <c r="D1002" s="295"/>
      <c r="E1002" s="295"/>
      <c r="F1002" s="295"/>
      <c r="G1002" s="295"/>
      <c r="H1002" s="295"/>
      <c r="I1002" s="296"/>
      <c r="J1002" s="297"/>
      <c r="K1002" s="298"/>
      <c r="L1002" s="299"/>
      <c r="M1002" s="300"/>
      <c r="N1002" s="299"/>
      <c r="O1002" s="297"/>
      <c r="P1002" s="299"/>
      <c r="Q1002" s="299"/>
      <c r="R1002" s="298"/>
      <c r="S1002" s="295"/>
      <c r="T1002" s="295"/>
      <c r="U1002" s="295"/>
      <c r="V1002" s="295"/>
      <c r="W1002" s="295"/>
      <c r="X1002" s="295"/>
      <c r="Y1002" s="295"/>
      <c r="Z1002" s="295"/>
      <c r="AA1002" s="295"/>
      <c r="AB1002" s="295"/>
      <c r="AC1002" s="295"/>
      <c r="AD1002" s="295"/>
      <c r="AE1002" s="295"/>
    </row>
    <row r="1003" spans="1:35" s="285" customFormat="1" ht="15.75" customHeight="1">
      <c r="A1003" s="410" t="s">
        <v>2297</v>
      </c>
      <c r="B1003" s="410" t="s">
        <v>2299</v>
      </c>
      <c r="C1003" s="412" t="s">
        <v>2301</v>
      </c>
      <c r="D1003" s="413"/>
      <c r="E1003" s="412" t="s">
        <v>2300</v>
      </c>
      <c r="F1003" s="414"/>
      <c r="G1003" s="413"/>
      <c r="H1003" s="415" t="s">
        <v>2290</v>
      </c>
      <c r="I1003" s="412" t="s">
        <v>970</v>
      </c>
      <c r="J1003" s="417" t="s">
        <v>969</v>
      </c>
      <c r="K1003" s="419" t="s">
        <v>2284</v>
      </c>
      <c r="L1003" s="309" t="s">
        <v>2285</v>
      </c>
      <c r="M1003" s="419" t="s">
        <v>2288</v>
      </c>
      <c r="N1003" s="309" t="s">
        <v>2287</v>
      </c>
      <c r="O1003" s="402" t="s">
        <v>967</v>
      </c>
      <c r="P1003" s="403" t="s">
        <v>964</v>
      </c>
      <c r="Q1003" s="404" t="s">
        <v>2316</v>
      </c>
      <c r="R1003" s="406" t="s">
        <v>2298</v>
      </c>
      <c r="S1003" s="408" t="s">
        <v>2311</v>
      </c>
      <c r="T1003" s="408"/>
      <c r="U1003" s="408"/>
      <c r="V1003" s="408"/>
      <c r="W1003" s="408"/>
      <c r="X1003" s="408"/>
      <c r="Y1003" s="408"/>
      <c r="Z1003" s="408" t="s">
        <v>2312</v>
      </c>
      <c r="AA1003" s="408"/>
      <c r="AB1003" s="344"/>
      <c r="AC1003" s="409" t="s">
        <v>2315</v>
      </c>
      <c r="AD1003" s="409"/>
      <c r="AE1003" s="344" t="s">
        <v>968</v>
      </c>
      <c r="AF1003" s="310"/>
    </row>
    <row r="1004" spans="1:35" s="285" customFormat="1" ht="15.75" customHeight="1">
      <c r="A1004" s="411"/>
      <c r="B1004" s="411"/>
      <c r="C1004" s="311"/>
      <c r="D1004" s="312"/>
      <c r="E1004" s="311"/>
      <c r="F1004" s="313"/>
      <c r="G1004" s="312"/>
      <c r="H1004" s="411"/>
      <c r="I1004" s="416"/>
      <c r="J1004" s="418"/>
      <c r="K1004" s="420"/>
      <c r="L1004" s="314" t="s">
        <v>2286</v>
      </c>
      <c r="M1004" s="421"/>
      <c r="N1004" s="315" t="s">
        <v>2289</v>
      </c>
      <c r="O1004" s="402"/>
      <c r="P1004" s="403"/>
      <c r="Q1004" s="405"/>
      <c r="R1004" s="407"/>
      <c r="S1004" s="344" t="s">
        <v>2303</v>
      </c>
      <c r="T1004" s="344" t="s">
        <v>2304</v>
      </c>
      <c r="U1004" s="344" t="s">
        <v>2305</v>
      </c>
      <c r="V1004" s="344" t="s">
        <v>2944</v>
      </c>
      <c r="W1004" s="344" t="s">
        <v>2306</v>
      </c>
      <c r="X1004" s="344" t="s">
        <v>2307</v>
      </c>
      <c r="Y1004" s="344" t="s">
        <v>2308</v>
      </c>
      <c r="Z1004" s="344" t="s">
        <v>2309</v>
      </c>
      <c r="AA1004" s="344" t="s">
        <v>2310</v>
      </c>
      <c r="AB1004" s="344" t="s">
        <v>2317</v>
      </c>
      <c r="AC1004" s="344" t="s">
        <v>2313</v>
      </c>
      <c r="AD1004" s="344" t="s">
        <v>2314</v>
      </c>
      <c r="AE1004" s="344"/>
      <c r="AF1004" s="343"/>
    </row>
    <row r="1005" spans="1:35" s="285" customFormat="1" ht="22.5" customHeight="1">
      <c r="A1005" s="316" t="s">
        <v>3191</v>
      </c>
      <c r="B1005" s="310"/>
      <c r="C1005" s="317" t="s">
        <v>3369</v>
      </c>
      <c r="D1005" s="318"/>
      <c r="E1005" s="352" t="s">
        <v>2999</v>
      </c>
      <c r="F1005" s="318" t="s">
        <v>3364</v>
      </c>
      <c r="G1005" s="290">
        <v>6</v>
      </c>
      <c r="H1005" s="310"/>
      <c r="I1005" s="319"/>
      <c r="J1005" s="320" t="s">
        <v>1173</v>
      </c>
      <c r="K1005" s="321">
        <v>3676</v>
      </c>
      <c r="L1005" s="322"/>
      <c r="M1005" s="323"/>
      <c r="N1005" s="322"/>
      <c r="O1005" s="324">
        <v>1</v>
      </c>
      <c r="P1005" s="322"/>
      <c r="Q1005" s="322"/>
      <c r="R1005" s="321">
        <v>49.258400000000002</v>
      </c>
      <c r="S1005" s="310"/>
      <c r="T1005" s="310"/>
      <c r="U1005" s="310"/>
      <c r="V1005" s="310"/>
      <c r="W1005" s="310"/>
      <c r="X1005" s="310"/>
      <c r="Y1005" s="310"/>
      <c r="Z1005" s="310"/>
      <c r="AA1005" s="310"/>
      <c r="AB1005" s="310"/>
      <c r="AC1005" s="310"/>
      <c r="AD1005" s="310"/>
      <c r="AE1005" s="310"/>
      <c r="AF1005" s="310"/>
    </row>
    <row r="1006" spans="1:35" s="285" customFormat="1" ht="22.5" customHeight="1">
      <c r="A1006" s="316" t="s">
        <v>3192</v>
      </c>
      <c r="B1006" s="310"/>
      <c r="C1006" s="317" t="s">
        <v>3369</v>
      </c>
      <c r="D1006" s="318"/>
      <c r="E1006" s="352" t="s">
        <v>2999</v>
      </c>
      <c r="F1006" s="318" t="s">
        <v>3364</v>
      </c>
      <c r="G1006" s="290">
        <v>7</v>
      </c>
      <c r="H1006" s="310"/>
      <c r="I1006" s="319"/>
      <c r="J1006" s="320" t="s">
        <v>1173</v>
      </c>
      <c r="K1006" s="321">
        <v>551</v>
      </c>
      <c r="L1006" s="322"/>
      <c r="M1006" s="323"/>
      <c r="N1006" s="322"/>
      <c r="O1006" s="324">
        <v>1</v>
      </c>
      <c r="P1006" s="322"/>
      <c r="Q1006" s="322"/>
      <c r="R1006" s="321">
        <v>7.3834000000000009</v>
      </c>
      <c r="S1006" s="310"/>
      <c r="T1006" s="310"/>
      <c r="U1006" s="310"/>
      <c r="V1006" s="310"/>
      <c r="W1006" s="310"/>
      <c r="X1006" s="310"/>
      <c r="Y1006" s="310"/>
      <c r="Z1006" s="310"/>
      <c r="AA1006" s="310"/>
      <c r="AB1006" s="310"/>
      <c r="AC1006" s="310"/>
      <c r="AD1006" s="310"/>
      <c r="AE1006" s="310"/>
      <c r="AF1006" s="310"/>
    </row>
    <row r="1007" spans="1:35" s="285" customFormat="1" ht="22.5" customHeight="1">
      <c r="A1007" s="316" t="s">
        <v>3193</v>
      </c>
      <c r="B1007" s="310"/>
      <c r="C1007" s="317" t="s">
        <v>3369</v>
      </c>
      <c r="D1007" s="318"/>
      <c r="E1007" s="352" t="s">
        <v>2999</v>
      </c>
      <c r="F1007" s="318" t="s">
        <v>3364</v>
      </c>
      <c r="G1007" s="290">
        <v>8</v>
      </c>
      <c r="H1007" s="310"/>
      <c r="I1007" s="319"/>
      <c r="J1007" s="320" t="s">
        <v>1173</v>
      </c>
      <c r="K1007" s="321">
        <v>551</v>
      </c>
      <c r="L1007" s="322"/>
      <c r="M1007" s="323"/>
      <c r="N1007" s="322"/>
      <c r="O1007" s="324">
        <v>1</v>
      </c>
      <c r="P1007" s="322"/>
      <c r="Q1007" s="322"/>
      <c r="R1007" s="321">
        <v>7.3834000000000009</v>
      </c>
      <c r="S1007" s="310"/>
      <c r="T1007" s="310"/>
      <c r="U1007" s="310"/>
      <c r="V1007" s="310"/>
      <c r="W1007" s="310"/>
      <c r="X1007" s="310"/>
      <c r="Y1007" s="310"/>
      <c r="Z1007" s="310"/>
      <c r="AA1007" s="310"/>
      <c r="AB1007" s="310"/>
      <c r="AC1007" s="310"/>
      <c r="AD1007" s="310"/>
      <c r="AE1007" s="310"/>
      <c r="AF1007" s="310"/>
    </row>
    <row r="1008" spans="1:35" s="285" customFormat="1" ht="22.5" customHeight="1">
      <c r="A1008" s="316" t="s">
        <v>3194</v>
      </c>
      <c r="B1008" s="310"/>
      <c r="C1008" s="317" t="s">
        <v>3369</v>
      </c>
      <c r="D1008" s="318"/>
      <c r="E1008" s="352" t="s">
        <v>2999</v>
      </c>
      <c r="F1008" s="318" t="s">
        <v>3364</v>
      </c>
      <c r="G1008" s="290">
        <v>10</v>
      </c>
      <c r="H1008" s="310"/>
      <c r="I1008" s="319"/>
      <c r="J1008" s="320" t="s">
        <v>1173</v>
      </c>
      <c r="K1008" s="321">
        <v>551</v>
      </c>
      <c r="L1008" s="322"/>
      <c r="M1008" s="323"/>
      <c r="N1008" s="322"/>
      <c r="O1008" s="324">
        <v>1</v>
      </c>
      <c r="P1008" s="322"/>
      <c r="Q1008" s="322"/>
      <c r="R1008" s="321">
        <v>7.3834000000000009</v>
      </c>
      <c r="S1008" s="310"/>
      <c r="T1008" s="310"/>
      <c r="U1008" s="310"/>
      <c r="V1008" s="310"/>
      <c r="W1008" s="310"/>
      <c r="X1008" s="310"/>
      <c r="Y1008" s="310"/>
      <c r="Z1008" s="310"/>
      <c r="AA1008" s="310"/>
      <c r="AB1008" s="310"/>
      <c r="AC1008" s="310"/>
      <c r="AD1008" s="310"/>
      <c r="AE1008" s="310"/>
      <c r="AF1008" s="310"/>
    </row>
    <row r="1009" spans="1:32" s="285" customFormat="1" ht="22.5" customHeight="1">
      <c r="A1009" s="316" t="s">
        <v>3195</v>
      </c>
      <c r="B1009" s="310"/>
      <c r="C1009" s="317" t="s">
        <v>3369</v>
      </c>
      <c r="D1009" s="318"/>
      <c r="E1009" s="352" t="s">
        <v>2999</v>
      </c>
      <c r="F1009" s="318" t="s">
        <v>3364</v>
      </c>
      <c r="G1009" s="290">
        <v>11</v>
      </c>
      <c r="H1009" s="310"/>
      <c r="I1009" s="319"/>
      <c r="J1009" s="320" t="s">
        <v>1173</v>
      </c>
      <c r="K1009" s="321">
        <v>551</v>
      </c>
      <c r="L1009" s="322"/>
      <c r="M1009" s="323"/>
      <c r="N1009" s="322"/>
      <c r="O1009" s="324">
        <v>1</v>
      </c>
      <c r="P1009" s="322"/>
      <c r="Q1009" s="322"/>
      <c r="R1009" s="321">
        <v>7.3834000000000009</v>
      </c>
      <c r="S1009" s="310"/>
      <c r="T1009" s="310"/>
      <c r="U1009" s="310"/>
      <c r="V1009" s="310"/>
      <c r="W1009" s="310"/>
      <c r="X1009" s="310"/>
      <c r="Y1009" s="310"/>
      <c r="Z1009" s="310"/>
      <c r="AA1009" s="310"/>
      <c r="AB1009" s="310"/>
      <c r="AC1009" s="310"/>
      <c r="AD1009" s="310"/>
      <c r="AE1009" s="310"/>
      <c r="AF1009" s="310"/>
    </row>
    <row r="1010" spans="1:32" s="285" customFormat="1" ht="22.5" customHeight="1">
      <c r="A1010" s="316" t="s">
        <v>3198</v>
      </c>
      <c r="B1010" s="310"/>
      <c r="C1010" s="317" t="s">
        <v>3369</v>
      </c>
      <c r="D1010" s="318"/>
      <c r="E1010" s="352" t="s">
        <v>2999</v>
      </c>
      <c r="F1010" s="318" t="s">
        <v>3364</v>
      </c>
      <c r="G1010" s="290">
        <v>25</v>
      </c>
      <c r="H1010" s="310"/>
      <c r="I1010" s="319"/>
      <c r="J1010" s="320" t="s">
        <v>1173</v>
      </c>
      <c r="K1010" s="321">
        <v>3676</v>
      </c>
      <c r="L1010" s="322"/>
      <c r="M1010" s="323"/>
      <c r="N1010" s="322"/>
      <c r="O1010" s="324">
        <v>1</v>
      </c>
      <c r="P1010" s="322"/>
      <c r="Q1010" s="322"/>
      <c r="R1010" s="321">
        <v>49.258400000000002</v>
      </c>
      <c r="S1010" s="310"/>
      <c r="T1010" s="310"/>
      <c r="U1010" s="310"/>
      <c r="V1010" s="310"/>
      <c r="W1010" s="310"/>
      <c r="X1010" s="310"/>
      <c r="Y1010" s="310"/>
      <c r="Z1010" s="310"/>
      <c r="AA1010" s="310"/>
      <c r="AB1010" s="310"/>
      <c r="AC1010" s="310"/>
      <c r="AD1010" s="310"/>
      <c r="AE1010" s="310"/>
      <c r="AF1010" s="310"/>
    </row>
    <row r="1011" spans="1:32" s="285" customFormat="1" ht="22.5" customHeight="1">
      <c r="A1011" s="316" t="s">
        <v>3200</v>
      </c>
      <c r="B1011" s="310"/>
      <c r="C1011" s="317" t="s">
        <v>3369</v>
      </c>
      <c r="D1011" s="318"/>
      <c r="E1011" s="352" t="s">
        <v>2999</v>
      </c>
      <c r="F1011" s="318" t="s">
        <v>3364</v>
      </c>
      <c r="G1011" s="290">
        <v>30</v>
      </c>
      <c r="H1011" s="310"/>
      <c r="I1011" s="319"/>
      <c r="J1011" s="320" t="s">
        <v>1173</v>
      </c>
      <c r="K1011" s="321">
        <v>3676</v>
      </c>
      <c r="L1011" s="322"/>
      <c r="M1011" s="323"/>
      <c r="N1011" s="322"/>
      <c r="O1011" s="324">
        <v>1</v>
      </c>
      <c r="P1011" s="322"/>
      <c r="Q1011" s="322"/>
      <c r="R1011" s="321">
        <v>49.258400000000002</v>
      </c>
      <c r="S1011" s="310"/>
      <c r="T1011" s="310"/>
      <c r="U1011" s="310"/>
      <c r="V1011" s="310"/>
      <c r="W1011" s="310"/>
      <c r="X1011" s="310"/>
      <c r="Y1011" s="310"/>
      <c r="Z1011" s="310"/>
      <c r="AA1011" s="310"/>
      <c r="AB1011" s="310"/>
      <c r="AC1011" s="310"/>
      <c r="AD1011" s="310"/>
      <c r="AE1011" s="310"/>
      <c r="AF1011" s="310"/>
    </row>
    <row r="1012" spans="1:32" s="285" customFormat="1" ht="22.5" customHeight="1">
      <c r="A1012" s="316" t="s">
        <v>3202</v>
      </c>
      <c r="B1012" s="310"/>
      <c r="C1012" s="317" t="s">
        <v>3369</v>
      </c>
      <c r="D1012" s="318"/>
      <c r="E1012" s="352" t="s">
        <v>2999</v>
      </c>
      <c r="F1012" s="318" t="s">
        <v>3364</v>
      </c>
      <c r="G1012" s="290">
        <v>37</v>
      </c>
      <c r="H1012" s="310"/>
      <c r="I1012" s="319"/>
      <c r="J1012" s="320" t="s">
        <v>1173</v>
      </c>
      <c r="K1012" s="321">
        <v>200</v>
      </c>
      <c r="L1012" s="322"/>
      <c r="M1012" s="323"/>
      <c r="N1012" s="322"/>
      <c r="O1012" s="324">
        <v>1</v>
      </c>
      <c r="P1012" s="322"/>
      <c r="Q1012" s="322"/>
      <c r="R1012" s="321">
        <v>2</v>
      </c>
      <c r="S1012" s="310"/>
      <c r="T1012" s="310"/>
      <c r="U1012" s="310"/>
      <c r="V1012" s="310"/>
      <c r="W1012" s="310"/>
      <c r="X1012" s="310"/>
      <c r="Y1012" s="310"/>
      <c r="Z1012" s="310"/>
      <c r="AA1012" s="310"/>
      <c r="AB1012" s="310"/>
      <c r="AC1012" s="310"/>
      <c r="AD1012" s="310"/>
      <c r="AE1012" s="310"/>
      <c r="AF1012" s="310"/>
    </row>
    <row r="1013" spans="1:32" s="285" customFormat="1" ht="22.5" customHeight="1">
      <c r="A1013" s="316" t="s">
        <v>3203</v>
      </c>
      <c r="B1013" s="310"/>
      <c r="C1013" s="317" t="s">
        <v>3369</v>
      </c>
      <c r="D1013" s="318"/>
      <c r="E1013" s="352" t="s">
        <v>2999</v>
      </c>
      <c r="F1013" s="318" t="s">
        <v>3364</v>
      </c>
      <c r="G1013" s="290">
        <v>38</v>
      </c>
      <c r="H1013" s="310"/>
      <c r="I1013" s="319"/>
      <c r="J1013" s="320" t="s">
        <v>1173</v>
      </c>
      <c r="K1013" s="321">
        <v>200</v>
      </c>
      <c r="L1013" s="322"/>
      <c r="M1013" s="323"/>
      <c r="N1013" s="322"/>
      <c r="O1013" s="324">
        <v>1</v>
      </c>
      <c r="P1013" s="322"/>
      <c r="Q1013" s="322"/>
      <c r="R1013" s="321">
        <v>2</v>
      </c>
      <c r="S1013" s="310"/>
      <c r="T1013" s="310"/>
      <c r="U1013" s="310"/>
      <c r="V1013" s="310"/>
      <c r="W1013" s="310"/>
      <c r="X1013" s="310"/>
      <c r="Y1013" s="310"/>
      <c r="Z1013" s="310"/>
      <c r="AA1013" s="310"/>
      <c r="AB1013" s="310"/>
      <c r="AC1013" s="310"/>
      <c r="AD1013" s="310"/>
      <c r="AE1013" s="310"/>
      <c r="AF1013" s="310"/>
    </row>
    <row r="1014" spans="1:32" s="285" customFormat="1" ht="22.5" customHeight="1">
      <c r="A1014" s="316" t="s">
        <v>3205</v>
      </c>
      <c r="B1014" s="310"/>
      <c r="C1014" s="317" t="s">
        <v>3369</v>
      </c>
      <c r="D1014" s="318"/>
      <c r="E1014" s="352" t="s">
        <v>3013</v>
      </c>
      <c r="F1014" s="318" t="s">
        <v>3364</v>
      </c>
      <c r="G1014" s="290">
        <v>2</v>
      </c>
      <c r="H1014" s="310"/>
      <c r="I1014" s="319"/>
      <c r="J1014" s="320" t="s">
        <v>1173</v>
      </c>
      <c r="K1014" s="321">
        <v>3901</v>
      </c>
      <c r="L1014" s="322"/>
      <c r="M1014" s="323"/>
      <c r="N1014" s="322"/>
      <c r="O1014" s="324">
        <v>1</v>
      </c>
      <c r="P1014" s="322"/>
      <c r="Q1014" s="322"/>
      <c r="R1014" s="321">
        <v>52.273399999999995</v>
      </c>
      <c r="S1014" s="310"/>
      <c r="T1014" s="310"/>
      <c r="U1014" s="310"/>
      <c r="V1014" s="310"/>
      <c r="W1014" s="310"/>
      <c r="X1014" s="310"/>
      <c r="Y1014" s="310"/>
      <c r="Z1014" s="310"/>
      <c r="AA1014" s="310"/>
      <c r="AB1014" s="310"/>
      <c r="AC1014" s="310"/>
      <c r="AD1014" s="310"/>
      <c r="AE1014" s="310"/>
      <c r="AF1014" s="310"/>
    </row>
    <row r="1015" spans="1:32" s="285" customFormat="1" ht="22.5" customHeight="1">
      <c r="A1015" s="316" t="s">
        <v>3209</v>
      </c>
      <c r="B1015" s="310"/>
      <c r="C1015" s="317" t="s">
        <v>3369</v>
      </c>
      <c r="D1015" s="318"/>
      <c r="E1015" s="352" t="s">
        <v>3013</v>
      </c>
      <c r="F1015" s="318" t="s">
        <v>3364</v>
      </c>
      <c r="G1015" s="290">
        <v>16</v>
      </c>
      <c r="H1015" s="310"/>
      <c r="I1015" s="319"/>
      <c r="J1015" s="320" t="s">
        <v>1173</v>
      </c>
      <c r="K1015" s="321">
        <v>3901</v>
      </c>
      <c r="L1015" s="322"/>
      <c r="M1015" s="323"/>
      <c r="N1015" s="322"/>
      <c r="O1015" s="324">
        <v>1</v>
      </c>
      <c r="P1015" s="322"/>
      <c r="Q1015" s="322"/>
      <c r="R1015" s="321">
        <v>52.273399999999995</v>
      </c>
      <c r="S1015" s="310"/>
      <c r="T1015" s="310"/>
      <c r="U1015" s="310"/>
      <c r="V1015" s="310"/>
      <c r="W1015" s="310"/>
      <c r="X1015" s="310"/>
      <c r="Y1015" s="310"/>
      <c r="Z1015" s="310"/>
      <c r="AA1015" s="310"/>
      <c r="AB1015" s="310"/>
      <c r="AC1015" s="310"/>
      <c r="AD1015" s="310"/>
      <c r="AE1015" s="310"/>
      <c r="AF1015" s="310"/>
    </row>
    <row r="1016" spans="1:32" s="285" customFormat="1" ht="22.5" customHeight="1">
      <c r="A1016" s="316" t="s">
        <v>3211</v>
      </c>
      <c r="B1016" s="310"/>
      <c r="C1016" s="317" t="s">
        <v>3369</v>
      </c>
      <c r="D1016" s="318"/>
      <c r="E1016" s="352" t="s">
        <v>3013</v>
      </c>
      <c r="F1016" s="318" t="s">
        <v>3364</v>
      </c>
      <c r="G1016" s="290">
        <v>27</v>
      </c>
      <c r="H1016" s="310"/>
      <c r="I1016" s="319"/>
      <c r="J1016" s="320" t="s">
        <v>1173</v>
      </c>
      <c r="K1016" s="321">
        <v>3901</v>
      </c>
      <c r="L1016" s="322"/>
      <c r="M1016" s="323"/>
      <c r="N1016" s="322"/>
      <c r="O1016" s="324">
        <v>1</v>
      </c>
      <c r="P1016" s="322"/>
      <c r="Q1016" s="322"/>
      <c r="R1016" s="321">
        <v>52.273399999999995</v>
      </c>
      <c r="S1016" s="310"/>
      <c r="T1016" s="310"/>
      <c r="U1016" s="310"/>
      <c r="V1016" s="310"/>
      <c r="W1016" s="310"/>
      <c r="X1016" s="310"/>
      <c r="Y1016" s="310"/>
      <c r="Z1016" s="310"/>
      <c r="AA1016" s="310"/>
      <c r="AB1016" s="310"/>
      <c r="AC1016" s="310"/>
      <c r="AD1016" s="310"/>
      <c r="AE1016" s="310"/>
      <c r="AF1016" s="310"/>
    </row>
    <row r="1017" spans="1:32" s="285" customFormat="1" ht="22.5" customHeight="1">
      <c r="A1017" s="316" t="s">
        <v>3213</v>
      </c>
      <c r="B1017" s="310"/>
      <c r="C1017" s="317" t="s">
        <v>3369</v>
      </c>
      <c r="D1017" s="318"/>
      <c r="E1017" s="352" t="s">
        <v>3013</v>
      </c>
      <c r="F1017" s="318" t="s">
        <v>3364</v>
      </c>
      <c r="G1017" s="290">
        <v>34</v>
      </c>
      <c r="H1017" s="310"/>
      <c r="I1017" s="319"/>
      <c r="J1017" s="320" t="s">
        <v>1173</v>
      </c>
      <c r="K1017" s="321">
        <v>786</v>
      </c>
      <c r="L1017" s="322"/>
      <c r="M1017" s="323"/>
      <c r="N1017" s="322"/>
      <c r="O1017" s="324">
        <v>1</v>
      </c>
      <c r="P1017" s="322"/>
      <c r="Q1017" s="322"/>
      <c r="R1017" s="321">
        <v>10.532400000000001</v>
      </c>
      <c r="S1017" s="310"/>
      <c r="T1017" s="310"/>
      <c r="U1017" s="310"/>
      <c r="V1017" s="310"/>
      <c r="W1017" s="310"/>
      <c r="X1017" s="310"/>
      <c r="Y1017" s="310"/>
      <c r="Z1017" s="310"/>
      <c r="AA1017" s="310"/>
      <c r="AB1017" s="310"/>
      <c r="AC1017" s="310"/>
      <c r="AD1017" s="310"/>
      <c r="AE1017" s="310"/>
      <c r="AF1017" s="310"/>
    </row>
    <row r="1018" spans="1:32" s="285" customFormat="1" ht="22.5" customHeight="1">
      <c r="A1018" s="316" t="s">
        <v>3214</v>
      </c>
      <c r="B1018" s="310"/>
      <c r="C1018" s="317" t="s">
        <v>3369</v>
      </c>
      <c r="D1018" s="318"/>
      <c r="E1018" s="352" t="s">
        <v>3013</v>
      </c>
      <c r="F1018" s="318" t="s">
        <v>3364</v>
      </c>
      <c r="G1018" s="290">
        <v>35</v>
      </c>
      <c r="H1018" s="310"/>
      <c r="I1018" s="319"/>
      <c r="J1018" s="320" t="s">
        <v>1173</v>
      </c>
      <c r="K1018" s="321">
        <v>786</v>
      </c>
      <c r="L1018" s="322"/>
      <c r="M1018" s="323"/>
      <c r="N1018" s="322"/>
      <c r="O1018" s="324">
        <v>1</v>
      </c>
      <c r="P1018" s="322"/>
      <c r="Q1018" s="322"/>
      <c r="R1018" s="321">
        <v>10.532400000000001</v>
      </c>
      <c r="S1018" s="310"/>
      <c r="T1018" s="310"/>
      <c r="U1018" s="310"/>
      <c r="V1018" s="310"/>
      <c r="W1018" s="310"/>
      <c r="X1018" s="310"/>
      <c r="Y1018" s="310"/>
      <c r="Z1018" s="310"/>
      <c r="AA1018" s="310"/>
      <c r="AB1018" s="310"/>
      <c r="AC1018" s="310"/>
      <c r="AD1018" s="310"/>
      <c r="AE1018" s="310"/>
      <c r="AF1018" s="310"/>
    </row>
    <row r="1019" spans="1:32" s="285" customFormat="1" ht="22.5" customHeight="1">
      <c r="A1019" s="316" t="s">
        <v>3215</v>
      </c>
      <c r="B1019" s="310"/>
      <c r="C1019" s="317" t="s">
        <v>3369</v>
      </c>
      <c r="D1019" s="318"/>
      <c r="E1019" s="352" t="s">
        <v>3013</v>
      </c>
      <c r="F1019" s="318" t="s">
        <v>3364</v>
      </c>
      <c r="G1019" s="290">
        <v>36</v>
      </c>
      <c r="H1019" s="310"/>
      <c r="I1019" s="319"/>
      <c r="J1019" s="320" t="s">
        <v>1173</v>
      </c>
      <c r="K1019" s="321">
        <v>365</v>
      </c>
      <c r="L1019" s="322"/>
      <c r="M1019" s="323"/>
      <c r="N1019" s="322"/>
      <c r="O1019" s="324">
        <v>1</v>
      </c>
      <c r="P1019" s="322"/>
      <c r="Q1019" s="322"/>
      <c r="R1019" s="321">
        <v>4.891</v>
      </c>
      <c r="S1019" s="310"/>
      <c r="T1019" s="310"/>
      <c r="U1019" s="310"/>
      <c r="V1019" s="310"/>
      <c r="W1019" s="310"/>
      <c r="X1019" s="310"/>
      <c r="Y1019" s="310"/>
      <c r="Z1019" s="310"/>
      <c r="AA1019" s="310"/>
      <c r="AB1019" s="310"/>
      <c r="AC1019" s="310"/>
      <c r="AD1019" s="310"/>
      <c r="AE1019" s="310"/>
      <c r="AF1019" s="310"/>
    </row>
    <row r="1020" spans="1:32" s="285" customFormat="1" ht="22.5" customHeight="1">
      <c r="A1020" s="316" t="s">
        <v>3216</v>
      </c>
      <c r="B1020" s="310"/>
      <c r="C1020" s="317" t="s">
        <v>3369</v>
      </c>
      <c r="D1020" s="318"/>
      <c r="E1020" s="352" t="s">
        <v>3013</v>
      </c>
      <c r="F1020" s="318" t="s">
        <v>3364</v>
      </c>
      <c r="G1020" s="290">
        <v>37</v>
      </c>
      <c r="H1020" s="310"/>
      <c r="I1020" s="319"/>
      <c r="J1020" s="320" t="s">
        <v>1173</v>
      </c>
      <c r="K1020" s="321">
        <v>365</v>
      </c>
      <c r="L1020" s="322"/>
      <c r="M1020" s="323"/>
      <c r="N1020" s="322"/>
      <c r="O1020" s="324">
        <v>2</v>
      </c>
      <c r="P1020" s="322"/>
      <c r="Q1020" s="322"/>
      <c r="R1020" s="321">
        <v>9.782</v>
      </c>
      <c r="S1020" s="310"/>
      <c r="T1020" s="310"/>
      <c r="U1020" s="310"/>
      <c r="V1020" s="310"/>
      <c r="W1020" s="310"/>
      <c r="X1020" s="310"/>
      <c r="Y1020" s="310"/>
      <c r="Z1020" s="310"/>
      <c r="AA1020" s="310"/>
      <c r="AB1020" s="310"/>
      <c r="AC1020" s="310"/>
      <c r="AD1020" s="310"/>
      <c r="AE1020" s="310"/>
      <c r="AF1020" s="310"/>
    </row>
    <row r="1021" spans="1:32" s="285" customFormat="1" ht="22.5" customHeight="1">
      <c r="A1021" s="316" t="s">
        <v>3218</v>
      </c>
      <c r="B1021" s="310"/>
      <c r="C1021" s="317" t="s">
        <v>3369</v>
      </c>
      <c r="D1021" s="318"/>
      <c r="E1021" s="352" t="s">
        <v>3013</v>
      </c>
      <c r="F1021" s="318" t="s">
        <v>3364</v>
      </c>
      <c r="G1021" s="290">
        <v>43</v>
      </c>
      <c r="H1021" s="310"/>
      <c r="I1021" s="319"/>
      <c r="J1021" s="320" t="s">
        <v>1173</v>
      </c>
      <c r="K1021" s="321">
        <v>786</v>
      </c>
      <c r="L1021" s="322"/>
      <c r="M1021" s="323"/>
      <c r="N1021" s="322"/>
      <c r="O1021" s="324">
        <v>1</v>
      </c>
      <c r="P1021" s="322"/>
      <c r="Q1021" s="322"/>
      <c r="R1021" s="321">
        <v>10.532400000000001</v>
      </c>
      <c r="S1021" s="310"/>
      <c r="T1021" s="310"/>
      <c r="U1021" s="310"/>
      <c r="V1021" s="310"/>
      <c r="W1021" s="310"/>
      <c r="X1021" s="310"/>
      <c r="Y1021" s="310"/>
      <c r="Z1021" s="310"/>
      <c r="AA1021" s="310"/>
      <c r="AB1021" s="310"/>
      <c r="AC1021" s="310"/>
      <c r="AD1021" s="310"/>
      <c r="AE1021" s="310"/>
      <c r="AF1021" s="310"/>
    </row>
    <row r="1022" spans="1:32" s="285" customFormat="1" ht="22.5" customHeight="1">
      <c r="A1022" s="316" t="s">
        <v>3219</v>
      </c>
      <c r="B1022" s="310"/>
      <c r="C1022" s="317" t="s">
        <v>3369</v>
      </c>
      <c r="D1022" s="318"/>
      <c r="E1022" s="352" t="s">
        <v>3013</v>
      </c>
      <c r="F1022" s="318" t="s">
        <v>3364</v>
      </c>
      <c r="G1022" s="290">
        <v>44</v>
      </c>
      <c r="H1022" s="310"/>
      <c r="I1022" s="319"/>
      <c r="J1022" s="320" t="s">
        <v>1173</v>
      </c>
      <c r="K1022" s="321">
        <v>786</v>
      </c>
      <c r="L1022" s="322"/>
      <c r="M1022" s="323"/>
      <c r="N1022" s="322"/>
      <c r="O1022" s="324">
        <v>1</v>
      </c>
      <c r="P1022" s="322"/>
      <c r="Q1022" s="322"/>
      <c r="R1022" s="321">
        <v>10.532400000000001</v>
      </c>
      <c r="S1022" s="310"/>
      <c r="T1022" s="310"/>
      <c r="U1022" s="310"/>
      <c r="V1022" s="310"/>
      <c r="W1022" s="310"/>
      <c r="X1022" s="310"/>
      <c r="Y1022" s="310"/>
      <c r="Z1022" s="310"/>
      <c r="AA1022" s="310"/>
      <c r="AB1022" s="310"/>
      <c r="AC1022" s="310"/>
      <c r="AD1022" s="310"/>
      <c r="AE1022" s="310"/>
      <c r="AF1022" s="310"/>
    </row>
    <row r="1023" spans="1:32" s="285" customFormat="1" ht="22.5" customHeight="1">
      <c r="A1023" s="316" t="s">
        <v>3220</v>
      </c>
      <c r="B1023" s="310"/>
      <c r="C1023" s="317" t="s">
        <v>3369</v>
      </c>
      <c r="D1023" s="318"/>
      <c r="E1023" s="352" t="s">
        <v>3013</v>
      </c>
      <c r="F1023" s="318" t="s">
        <v>3364</v>
      </c>
      <c r="G1023" s="290">
        <v>45</v>
      </c>
      <c r="H1023" s="310"/>
      <c r="I1023" s="319"/>
      <c r="J1023" s="320" t="s">
        <v>1173</v>
      </c>
      <c r="K1023" s="321">
        <v>365</v>
      </c>
      <c r="L1023" s="322"/>
      <c r="M1023" s="323"/>
      <c r="N1023" s="322"/>
      <c r="O1023" s="324">
        <v>1</v>
      </c>
      <c r="P1023" s="322"/>
      <c r="Q1023" s="322"/>
      <c r="R1023" s="321">
        <v>4.891</v>
      </c>
      <c r="S1023" s="310"/>
      <c r="T1023" s="310"/>
      <c r="U1023" s="310"/>
      <c r="V1023" s="310"/>
      <c r="W1023" s="310"/>
      <c r="X1023" s="310"/>
      <c r="Y1023" s="310"/>
      <c r="Z1023" s="310"/>
      <c r="AA1023" s="310"/>
      <c r="AB1023" s="310"/>
      <c r="AC1023" s="310"/>
      <c r="AD1023" s="310"/>
      <c r="AE1023" s="310"/>
      <c r="AF1023" s="310"/>
    </row>
    <row r="1024" spans="1:32" s="285" customFormat="1" ht="22.5" customHeight="1">
      <c r="A1024" s="316" t="s">
        <v>3223</v>
      </c>
      <c r="B1024" s="310"/>
      <c r="C1024" s="317" t="s">
        <v>3369</v>
      </c>
      <c r="D1024" s="318"/>
      <c r="E1024" s="352" t="s">
        <v>3026</v>
      </c>
      <c r="F1024" s="318" t="s">
        <v>3364</v>
      </c>
      <c r="G1024" s="290">
        <v>7</v>
      </c>
      <c r="H1024" s="310"/>
      <c r="I1024" s="319"/>
      <c r="J1024" s="320" t="s">
        <v>1173</v>
      </c>
      <c r="K1024" s="321">
        <v>2984</v>
      </c>
      <c r="L1024" s="322"/>
      <c r="M1024" s="323"/>
      <c r="N1024" s="322"/>
      <c r="O1024" s="324">
        <v>1</v>
      </c>
      <c r="P1024" s="322"/>
      <c r="Q1024" s="322"/>
      <c r="R1024" s="321">
        <v>40</v>
      </c>
      <c r="S1024" s="310"/>
      <c r="T1024" s="310"/>
      <c r="U1024" s="310"/>
      <c r="V1024" s="310"/>
      <c r="W1024" s="310"/>
      <c r="X1024" s="310"/>
      <c r="Y1024" s="310"/>
      <c r="Z1024" s="310"/>
      <c r="AA1024" s="310"/>
      <c r="AB1024" s="310"/>
      <c r="AC1024" s="310"/>
      <c r="AD1024" s="310"/>
      <c r="AE1024" s="310"/>
      <c r="AF1024" s="310"/>
    </row>
    <row r="1025" spans="1:32" s="285" customFormat="1" ht="22.5" customHeight="1">
      <c r="A1025" s="316" t="s">
        <v>3225</v>
      </c>
      <c r="B1025" s="310"/>
      <c r="C1025" s="317" t="s">
        <v>3369</v>
      </c>
      <c r="D1025" s="318"/>
      <c r="E1025" s="352" t="s">
        <v>3026</v>
      </c>
      <c r="F1025" s="318" t="s">
        <v>3364</v>
      </c>
      <c r="G1025" s="290">
        <v>14</v>
      </c>
      <c r="H1025" s="310"/>
      <c r="I1025" s="319"/>
      <c r="J1025" s="320" t="s">
        <v>1173</v>
      </c>
      <c r="K1025" s="321">
        <v>2984</v>
      </c>
      <c r="L1025" s="322"/>
      <c r="M1025" s="323"/>
      <c r="N1025" s="322"/>
      <c r="O1025" s="324">
        <v>1</v>
      </c>
      <c r="P1025" s="322"/>
      <c r="Q1025" s="322"/>
      <c r="R1025" s="321">
        <v>40</v>
      </c>
      <c r="S1025" s="310"/>
      <c r="T1025" s="310"/>
      <c r="U1025" s="310"/>
      <c r="V1025" s="310"/>
      <c r="W1025" s="310"/>
      <c r="X1025" s="310"/>
      <c r="Y1025" s="310"/>
      <c r="Z1025" s="310"/>
      <c r="AA1025" s="310"/>
      <c r="AB1025" s="310"/>
      <c r="AC1025" s="310"/>
      <c r="AD1025" s="310"/>
      <c r="AE1025" s="310"/>
      <c r="AF1025" s="310"/>
    </row>
    <row r="1026" spans="1:32" s="285" customFormat="1" ht="22.5" customHeight="1">
      <c r="A1026" s="316" t="s">
        <v>3226</v>
      </c>
      <c r="B1026" s="310"/>
      <c r="C1026" s="317" t="s">
        <v>3369</v>
      </c>
      <c r="D1026" s="318"/>
      <c r="E1026" s="352" t="s">
        <v>3026</v>
      </c>
      <c r="F1026" s="318" t="s">
        <v>3364</v>
      </c>
      <c r="G1026" s="290">
        <v>22</v>
      </c>
      <c r="H1026" s="310"/>
      <c r="I1026" s="319"/>
      <c r="J1026" s="320" t="s">
        <v>1173</v>
      </c>
      <c r="K1026" s="321">
        <v>2984</v>
      </c>
      <c r="L1026" s="322"/>
      <c r="M1026" s="323"/>
      <c r="N1026" s="322"/>
      <c r="O1026" s="324">
        <v>1</v>
      </c>
      <c r="P1026" s="322"/>
      <c r="Q1026" s="322"/>
      <c r="R1026" s="321">
        <v>39.985599999999998</v>
      </c>
      <c r="S1026" s="310"/>
      <c r="T1026" s="310"/>
      <c r="U1026" s="310"/>
      <c r="V1026" s="310"/>
      <c r="W1026" s="310"/>
      <c r="X1026" s="310"/>
      <c r="Y1026" s="310"/>
      <c r="Z1026" s="310"/>
      <c r="AA1026" s="310"/>
      <c r="AB1026" s="310"/>
      <c r="AC1026" s="310"/>
      <c r="AD1026" s="310"/>
      <c r="AE1026" s="310"/>
      <c r="AF1026" s="310"/>
    </row>
    <row r="1027" spans="1:32" s="285" customFormat="1" ht="22.5" customHeight="1">
      <c r="A1027" s="316" t="s">
        <v>3227</v>
      </c>
      <c r="B1027" s="310"/>
      <c r="C1027" s="317" t="s">
        <v>3369</v>
      </c>
      <c r="D1027" s="318"/>
      <c r="E1027" s="352" t="s">
        <v>3026</v>
      </c>
      <c r="F1027" s="318" t="s">
        <v>3364</v>
      </c>
      <c r="G1027" s="290">
        <v>25</v>
      </c>
      <c r="H1027" s="310"/>
      <c r="I1027" s="319"/>
      <c r="J1027" s="320" t="s">
        <v>1173</v>
      </c>
      <c r="K1027" s="321">
        <v>2984</v>
      </c>
      <c r="L1027" s="322"/>
      <c r="M1027" s="323"/>
      <c r="N1027" s="322"/>
      <c r="O1027" s="324">
        <v>1</v>
      </c>
      <c r="P1027" s="322"/>
      <c r="Q1027" s="322"/>
      <c r="R1027" s="321">
        <v>39.985599999999998</v>
      </c>
      <c r="S1027" s="310"/>
      <c r="T1027" s="310"/>
      <c r="U1027" s="310"/>
      <c r="V1027" s="310"/>
      <c r="W1027" s="310"/>
      <c r="X1027" s="310"/>
      <c r="Y1027" s="310"/>
      <c r="Z1027" s="310"/>
      <c r="AA1027" s="310"/>
      <c r="AB1027" s="310"/>
      <c r="AC1027" s="310"/>
      <c r="AD1027" s="310"/>
      <c r="AE1027" s="310"/>
      <c r="AF1027" s="310"/>
    </row>
    <row r="1028" spans="1:32" s="285" customFormat="1" ht="22.5" customHeight="1">
      <c r="A1028" s="316" t="s">
        <v>3228</v>
      </c>
      <c r="B1028" s="310"/>
      <c r="C1028" s="317" t="s">
        <v>3369</v>
      </c>
      <c r="D1028" s="318"/>
      <c r="E1028" s="352" t="s">
        <v>3026</v>
      </c>
      <c r="F1028" s="318" t="s">
        <v>3364</v>
      </c>
      <c r="G1028" s="290">
        <v>38</v>
      </c>
      <c r="H1028" s="310"/>
      <c r="I1028" s="319"/>
      <c r="J1028" s="320" t="s">
        <v>1173</v>
      </c>
      <c r="K1028" s="321">
        <v>540</v>
      </c>
      <c r="L1028" s="322"/>
      <c r="M1028" s="323"/>
      <c r="N1028" s="322"/>
      <c r="O1028" s="324">
        <v>1</v>
      </c>
      <c r="P1028" s="322"/>
      <c r="Q1028" s="322"/>
      <c r="R1028" s="321">
        <v>7.2360000000000007</v>
      </c>
      <c r="S1028" s="310"/>
      <c r="T1028" s="310"/>
      <c r="U1028" s="310"/>
      <c r="V1028" s="310"/>
      <c r="W1028" s="310"/>
      <c r="X1028" s="310"/>
      <c r="Y1028" s="310"/>
      <c r="Z1028" s="310"/>
      <c r="AA1028" s="310"/>
      <c r="AB1028" s="310"/>
      <c r="AC1028" s="310"/>
      <c r="AD1028" s="310"/>
      <c r="AE1028" s="310"/>
      <c r="AF1028" s="310"/>
    </row>
    <row r="1029" spans="1:32" s="285" customFormat="1" ht="22.5" customHeight="1">
      <c r="A1029" s="316" t="s">
        <v>3229</v>
      </c>
      <c r="B1029" s="310"/>
      <c r="C1029" s="317" t="s">
        <v>3369</v>
      </c>
      <c r="D1029" s="318"/>
      <c r="E1029" s="352" t="s">
        <v>3026</v>
      </c>
      <c r="F1029" s="318" t="s">
        <v>3364</v>
      </c>
      <c r="G1029" s="290">
        <v>39</v>
      </c>
      <c r="H1029" s="310"/>
      <c r="I1029" s="319"/>
      <c r="J1029" s="320" t="s">
        <v>1173</v>
      </c>
      <c r="K1029" s="321">
        <v>540</v>
      </c>
      <c r="L1029" s="322"/>
      <c r="M1029" s="323"/>
      <c r="N1029" s="322"/>
      <c r="O1029" s="324">
        <v>1</v>
      </c>
      <c r="P1029" s="322"/>
      <c r="Q1029" s="322"/>
      <c r="R1029" s="321">
        <v>7.2360000000000007</v>
      </c>
      <c r="S1029" s="310"/>
      <c r="T1029" s="310"/>
      <c r="U1029" s="310"/>
      <c r="V1029" s="310"/>
      <c r="W1029" s="310"/>
      <c r="X1029" s="310"/>
      <c r="Y1029" s="310"/>
      <c r="Z1029" s="310"/>
      <c r="AA1029" s="310"/>
      <c r="AB1029" s="310"/>
      <c r="AC1029" s="310"/>
      <c r="AD1029" s="310"/>
      <c r="AE1029" s="310"/>
      <c r="AF1029" s="310"/>
    </row>
    <row r="1030" spans="1:32" s="285" customFormat="1" ht="22.5" customHeight="1">
      <c r="A1030" s="316" t="s">
        <v>3230</v>
      </c>
      <c r="B1030" s="310"/>
      <c r="C1030" s="317" t="s">
        <v>3369</v>
      </c>
      <c r="D1030" s="318"/>
      <c r="E1030" s="352" t="s">
        <v>3026</v>
      </c>
      <c r="F1030" s="318" t="s">
        <v>3364</v>
      </c>
      <c r="G1030" s="290">
        <v>41</v>
      </c>
      <c r="H1030" s="310"/>
      <c r="I1030" s="319"/>
      <c r="J1030" s="320" t="s">
        <v>1173</v>
      </c>
      <c r="K1030" s="321">
        <v>540</v>
      </c>
      <c r="L1030" s="322"/>
      <c r="M1030" s="323"/>
      <c r="N1030" s="322"/>
      <c r="O1030" s="324">
        <v>1</v>
      </c>
      <c r="P1030" s="322"/>
      <c r="Q1030" s="322"/>
      <c r="R1030" s="321">
        <v>7.2360000000000007</v>
      </c>
      <c r="S1030" s="310"/>
      <c r="T1030" s="310"/>
      <c r="U1030" s="310"/>
      <c r="V1030" s="310"/>
      <c r="W1030" s="310"/>
      <c r="X1030" s="310"/>
      <c r="Y1030" s="310"/>
      <c r="Z1030" s="310"/>
      <c r="AA1030" s="310"/>
      <c r="AB1030" s="310"/>
      <c r="AC1030" s="310"/>
      <c r="AD1030" s="310"/>
      <c r="AE1030" s="310"/>
      <c r="AF1030" s="310"/>
    </row>
    <row r="1031" spans="1:32" s="285" customFormat="1" ht="22.5" customHeight="1">
      <c r="A1031" s="316" t="s">
        <v>3231</v>
      </c>
      <c r="B1031" s="310"/>
      <c r="C1031" s="317" t="s">
        <v>3369</v>
      </c>
      <c r="D1031" s="318"/>
      <c r="E1031" s="352" t="s">
        <v>3026</v>
      </c>
      <c r="F1031" s="318" t="s">
        <v>3364</v>
      </c>
      <c r="G1031" s="290">
        <v>42</v>
      </c>
      <c r="H1031" s="310"/>
      <c r="I1031" s="319"/>
      <c r="J1031" s="320" t="s">
        <v>1173</v>
      </c>
      <c r="K1031" s="321">
        <v>540</v>
      </c>
      <c r="L1031" s="322"/>
      <c r="M1031" s="323"/>
      <c r="N1031" s="322"/>
      <c r="O1031" s="324">
        <v>1</v>
      </c>
      <c r="P1031" s="322"/>
      <c r="Q1031" s="322"/>
      <c r="R1031" s="321">
        <v>7.2360000000000007</v>
      </c>
      <c r="S1031" s="310"/>
      <c r="T1031" s="310"/>
      <c r="U1031" s="310"/>
      <c r="V1031" s="310"/>
      <c r="W1031" s="310"/>
      <c r="X1031" s="310"/>
      <c r="Y1031" s="310"/>
      <c r="Z1031" s="310"/>
      <c r="AA1031" s="310"/>
      <c r="AB1031" s="310"/>
      <c r="AC1031" s="310"/>
      <c r="AD1031" s="310"/>
      <c r="AE1031" s="310"/>
      <c r="AF1031" s="310"/>
    </row>
    <row r="1032" spans="1:32" s="285" customFormat="1" ht="22.5" customHeight="1">
      <c r="A1032" s="316" t="s">
        <v>3233</v>
      </c>
      <c r="B1032" s="310"/>
      <c r="C1032" s="317" t="s">
        <v>3369</v>
      </c>
      <c r="D1032" s="318"/>
      <c r="E1032" s="352" t="s">
        <v>3365</v>
      </c>
      <c r="F1032" s="318" t="s">
        <v>3364</v>
      </c>
      <c r="G1032" s="290">
        <v>4</v>
      </c>
      <c r="H1032" s="310"/>
      <c r="I1032" s="319"/>
      <c r="J1032" s="320" t="s">
        <v>1173</v>
      </c>
      <c r="K1032" s="321">
        <v>3175</v>
      </c>
      <c r="L1032" s="322"/>
      <c r="M1032" s="323"/>
      <c r="N1032" s="322"/>
      <c r="O1032" s="324">
        <v>1</v>
      </c>
      <c r="P1032" s="322"/>
      <c r="Q1032" s="322"/>
      <c r="R1032" s="321">
        <v>42.545000000000002</v>
      </c>
      <c r="S1032" s="310"/>
      <c r="T1032" s="310"/>
      <c r="U1032" s="310"/>
      <c r="V1032" s="310"/>
      <c r="W1032" s="310"/>
      <c r="X1032" s="310"/>
      <c r="Y1032" s="310"/>
      <c r="Z1032" s="310"/>
      <c r="AA1032" s="310"/>
      <c r="AB1032" s="310"/>
      <c r="AC1032" s="310"/>
      <c r="AD1032" s="310"/>
      <c r="AE1032" s="310"/>
      <c r="AF1032" s="310"/>
    </row>
    <row r="1033" spans="1:32" s="285" customFormat="1" ht="22.5" customHeight="1">
      <c r="A1033" s="316" t="s">
        <v>3235</v>
      </c>
      <c r="B1033" s="310"/>
      <c r="C1033" s="317" t="s">
        <v>3369</v>
      </c>
      <c r="D1033" s="318"/>
      <c r="E1033" s="352" t="s">
        <v>3053</v>
      </c>
      <c r="F1033" s="318" t="s">
        <v>3364</v>
      </c>
      <c r="G1033" s="290">
        <v>6</v>
      </c>
      <c r="H1033" s="310"/>
      <c r="I1033" s="319"/>
      <c r="J1033" s="320" t="s">
        <v>1173</v>
      </c>
      <c r="K1033" s="321">
        <v>3175</v>
      </c>
      <c r="L1033" s="322"/>
      <c r="M1033" s="323"/>
      <c r="N1033" s="322"/>
      <c r="O1033" s="324">
        <v>1</v>
      </c>
      <c r="P1033" s="322"/>
      <c r="Q1033" s="322"/>
      <c r="R1033" s="321">
        <v>42.545000000000002</v>
      </c>
      <c r="S1033" s="310"/>
      <c r="T1033" s="310"/>
      <c r="U1033" s="310"/>
      <c r="V1033" s="310"/>
      <c r="W1033" s="310"/>
      <c r="X1033" s="310"/>
      <c r="Y1033" s="310"/>
      <c r="Z1033" s="310"/>
      <c r="AA1033" s="310"/>
      <c r="AB1033" s="310"/>
      <c r="AC1033" s="310"/>
      <c r="AD1033" s="310"/>
      <c r="AE1033" s="310"/>
      <c r="AF1033" s="310"/>
    </row>
    <row r="1034" spans="1:32" s="285" customFormat="1" ht="22.5" customHeight="1">
      <c r="A1034" s="316" t="s">
        <v>3236</v>
      </c>
      <c r="B1034" s="310"/>
      <c r="C1034" s="317" t="s">
        <v>3369</v>
      </c>
      <c r="D1034" s="318"/>
      <c r="E1034" s="352" t="s">
        <v>3053</v>
      </c>
      <c r="F1034" s="318" t="s">
        <v>3364</v>
      </c>
      <c r="G1034" s="290">
        <v>13</v>
      </c>
      <c r="H1034" s="310"/>
      <c r="I1034" s="319"/>
      <c r="J1034" s="320" t="s">
        <v>1173</v>
      </c>
      <c r="K1034" s="321">
        <v>3185</v>
      </c>
      <c r="L1034" s="322"/>
      <c r="M1034" s="323"/>
      <c r="N1034" s="322"/>
      <c r="O1034" s="324">
        <v>1</v>
      </c>
      <c r="P1034" s="322"/>
      <c r="Q1034" s="322"/>
      <c r="R1034" s="321">
        <v>42.679000000000002</v>
      </c>
      <c r="S1034" s="310"/>
      <c r="T1034" s="310"/>
      <c r="U1034" s="310"/>
      <c r="V1034" s="310"/>
      <c r="W1034" s="310"/>
      <c r="X1034" s="310"/>
      <c r="Y1034" s="310"/>
      <c r="Z1034" s="310"/>
      <c r="AA1034" s="310"/>
      <c r="AB1034" s="310"/>
      <c r="AC1034" s="310"/>
      <c r="AD1034" s="310"/>
      <c r="AE1034" s="310"/>
      <c r="AF1034" s="310"/>
    </row>
    <row r="1035" spans="1:32" s="285" customFormat="1" ht="22.5" customHeight="1">
      <c r="A1035" s="316" t="s">
        <v>3238</v>
      </c>
      <c r="B1035" s="310"/>
      <c r="C1035" s="317" t="s">
        <v>3369</v>
      </c>
      <c r="D1035" s="318"/>
      <c r="E1035" s="352" t="s">
        <v>3065</v>
      </c>
      <c r="F1035" s="318" t="s">
        <v>3364</v>
      </c>
      <c r="G1035" s="290">
        <v>3</v>
      </c>
      <c r="H1035" s="310"/>
      <c r="I1035" s="319"/>
      <c r="J1035" s="320" t="s">
        <v>1173</v>
      </c>
      <c r="K1035" s="321">
        <v>3185</v>
      </c>
      <c r="L1035" s="322"/>
      <c r="M1035" s="323"/>
      <c r="N1035" s="322"/>
      <c r="O1035" s="324">
        <v>1</v>
      </c>
      <c r="P1035" s="322"/>
      <c r="Q1035" s="322"/>
      <c r="R1035" s="321">
        <v>42.679000000000002</v>
      </c>
      <c r="S1035" s="310"/>
      <c r="T1035" s="310"/>
      <c r="U1035" s="310"/>
      <c r="V1035" s="310"/>
      <c r="W1035" s="310"/>
      <c r="X1035" s="310"/>
      <c r="Y1035" s="310"/>
      <c r="Z1035" s="310"/>
      <c r="AA1035" s="310"/>
      <c r="AB1035" s="310"/>
      <c r="AC1035" s="310"/>
      <c r="AD1035" s="310"/>
      <c r="AE1035" s="310"/>
      <c r="AF1035" s="310"/>
    </row>
    <row r="1036" spans="1:32" s="285" customFormat="1" ht="22.5" customHeight="1">
      <c r="A1036" s="316" t="s">
        <v>3239</v>
      </c>
      <c r="B1036" s="310"/>
      <c r="C1036" s="317" t="s">
        <v>3369</v>
      </c>
      <c r="D1036" s="318"/>
      <c r="E1036" s="352" t="s">
        <v>3065</v>
      </c>
      <c r="F1036" s="318" t="s">
        <v>3364</v>
      </c>
      <c r="G1036" s="290">
        <v>16</v>
      </c>
      <c r="H1036" s="310"/>
      <c r="I1036" s="319"/>
      <c r="J1036" s="320" t="s">
        <v>1173</v>
      </c>
      <c r="K1036" s="321">
        <v>3175</v>
      </c>
      <c r="L1036" s="322"/>
      <c r="M1036" s="323"/>
      <c r="N1036" s="322"/>
      <c r="O1036" s="324">
        <v>1</v>
      </c>
      <c r="P1036" s="322"/>
      <c r="Q1036" s="322"/>
      <c r="R1036" s="321">
        <v>42.545000000000002</v>
      </c>
      <c r="S1036" s="310"/>
      <c r="T1036" s="310"/>
      <c r="U1036" s="310"/>
      <c r="V1036" s="310"/>
      <c r="W1036" s="310"/>
      <c r="X1036" s="310"/>
      <c r="Y1036" s="310"/>
      <c r="Z1036" s="310"/>
      <c r="AA1036" s="310"/>
      <c r="AB1036" s="310"/>
      <c r="AC1036" s="310"/>
      <c r="AD1036" s="310"/>
      <c r="AE1036" s="310"/>
      <c r="AF1036" s="310"/>
    </row>
    <row r="1037" spans="1:32" s="285" customFormat="1" ht="22.5" customHeight="1">
      <c r="A1037" s="316" t="s">
        <v>3240</v>
      </c>
      <c r="B1037" s="310"/>
      <c r="C1037" s="317" t="s">
        <v>3369</v>
      </c>
      <c r="D1037" s="318"/>
      <c r="E1037" s="352" t="s">
        <v>3065</v>
      </c>
      <c r="F1037" s="318" t="s">
        <v>3364</v>
      </c>
      <c r="G1037" s="290">
        <v>17</v>
      </c>
      <c r="H1037" s="310"/>
      <c r="I1037" s="319"/>
      <c r="J1037" s="320" t="s">
        <v>1173</v>
      </c>
      <c r="K1037" s="321">
        <v>965</v>
      </c>
      <c r="L1037" s="322"/>
      <c r="M1037" s="323"/>
      <c r="N1037" s="322"/>
      <c r="O1037" s="324">
        <v>1</v>
      </c>
      <c r="P1037" s="322"/>
      <c r="Q1037" s="322"/>
      <c r="R1037" s="321">
        <v>12.930999999999999</v>
      </c>
      <c r="S1037" s="310"/>
      <c r="T1037" s="310"/>
      <c r="U1037" s="310"/>
      <c r="V1037" s="310"/>
      <c r="W1037" s="310"/>
      <c r="X1037" s="310"/>
      <c r="Y1037" s="310"/>
      <c r="Z1037" s="310"/>
      <c r="AA1037" s="310"/>
      <c r="AB1037" s="310"/>
      <c r="AC1037" s="310"/>
      <c r="AD1037" s="310"/>
      <c r="AE1037" s="310"/>
      <c r="AF1037" s="310"/>
    </row>
    <row r="1038" spans="1:32" s="285" customFormat="1" ht="22.5" customHeight="1">
      <c r="A1038" s="316"/>
      <c r="B1038" s="310"/>
      <c r="C1038" s="317"/>
      <c r="D1038" s="318"/>
      <c r="E1038" s="352"/>
      <c r="F1038" s="318"/>
      <c r="G1038" s="290"/>
      <c r="H1038" s="310"/>
      <c r="I1038" s="319"/>
      <c r="J1038" s="320"/>
      <c r="K1038" s="321"/>
      <c r="L1038" s="322"/>
      <c r="M1038" s="323"/>
      <c r="N1038" s="322"/>
      <c r="O1038" s="324"/>
      <c r="P1038" s="322"/>
      <c r="Q1038" s="322"/>
      <c r="R1038" s="321"/>
      <c r="S1038" s="310"/>
      <c r="T1038" s="310"/>
      <c r="U1038" s="310"/>
      <c r="V1038" s="310"/>
      <c r="W1038" s="310"/>
      <c r="X1038" s="310"/>
      <c r="Y1038" s="310"/>
      <c r="Z1038" s="310"/>
      <c r="AA1038" s="310"/>
      <c r="AB1038" s="310"/>
      <c r="AC1038" s="310"/>
      <c r="AD1038" s="310"/>
      <c r="AE1038" s="310"/>
      <c r="AF1038" s="310"/>
    </row>
    <row r="1039" spans="1:32" s="285" customFormat="1" ht="22.5" customHeight="1">
      <c r="A1039" s="316"/>
      <c r="B1039" s="310"/>
      <c r="C1039" s="317"/>
      <c r="D1039" s="318"/>
      <c r="E1039" s="352"/>
      <c r="F1039" s="318"/>
      <c r="G1039" s="290"/>
      <c r="H1039" s="310"/>
      <c r="I1039" s="319"/>
      <c r="J1039" s="320"/>
      <c r="K1039" s="321"/>
      <c r="L1039" s="322"/>
      <c r="M1039" s="323"/>
      <c r="N1039" s="322"/>
      <c r="O1039" s="324"/>
      <c r="P1039" s="322"/>
      <c r="Q1039" s="322"/>
      <c r="R1039" s="321"/>
      <c r="S1039" s="310"/>
      <c r="T1039" s="310"/>
      <c r="U1039" s="310"/>
      <c r="V1039" s="310"/>
      <c r="W1039" s="310"/>
      <c r="X1039" s="310"/>
      <c r="Y1039" s="310"/>
      <c r="Z1039" s="310"/>
      <c r="AA1039" s="310"/>
      <c r="AB1039" s="310"/>
      <c r="AC1039" s="310"/>
      <c r="AD1039" s="310"/>
      <c r="AE1039" s="310"/>
      <c r="AF1039" s="310"/>
    </row>
    <row r="1040" spans="1:32" s="285" customFormat="1" ht="22.5" customHeight="1">
      <c r="A1040" s="316"/>
      <c r="B1040" s="310"/>
      <c r="C1040" s="317"/>
      <c r="D1040" s="318"/>
      <c r="E1040" s="352"/>
      <c r="F1040" s="318"/>
      <c r="G1040" s="290"/>
      <c r="H1040" s="310"/>
      <c r="I1040" s="319"/>
      <c r="J1040" s="320"/>
      <c r="K1040" s="321"/>
      <c r="L1040" s="322"/>
      <c r="M1040" s="323"/>
      <c r="N1040" s="322"/>
      <c r="O1040" s="324"/>
      <c r="P1040" s="322"/>
      <c r="Q1040" s="322"/>
      <c r="R1040" s="321"/>
      <c r="S1040" s="310"/>
      <c r="T1040" s="310"/>
      <c r="U1040" s="310"/>
      <c r="V1040" s="310"/>
      <c r="W1040" s="310"/>
      <c r="X1040" s="310"/>
      <c r="Y1040" s="310"/>
      <c r="Z1040" s="310"/>
      <c r="AA1040" s="310"/>
      <c r="AB1040" s="310"/>
      <c r="AC1040" s="310"/>
      <c r="AD1040" s="310"/>
      <c r="AE1040" s="310"/>
      <c r="AF1040" s="310"/>
    </row>
    <row r="1041" spans="1:32" s="285" customFormat="1" ht="22.5" customHeight="1">
      <c r="A1041" s="316"/>
      <c r="B1041" s="310"/>
      <c r="C1041" s="317"/>
      <c r="D1041" s="318"/>
      <c r="E1041" s="352"/>
      <c r="F1041" s="318"/>
      <c r="G1041" s="290"/>
      <c r="H1041" s="310"/>
      <c r="I1041" s="319"/>
      <c r="J1041" s="320"/>
      <c r="K1041" s="321"/>
      <c r="L1041" s="322"/>
      <c r="M1041" s="323"/>
      <c r="N1041" s="322"/>
      <c r="O1041" s="324"/>
      <c r="P1041" s="322"/>
      <c r="Q1041" s="322"/>
      <c r="R1041" s="321"/>
      <c r="S1041" s="310"/>
      <c r="T1041" s="310"/>
      <c r="U1041" s="310"/>
      <c r="V1041" s="310"/>
      <c r="W1041" s="310"/>
      <c r="X1041" s="310"/>
      <c r="Y1041" s="310"/>
      <c r="Z1041" s="310"/>
      <c r="AA1041" s="310"/>
      <c r="AB1041" s="310"/>
      <c r="AC1041" s="310"/>
      <c r="AD1041" s="310"/>
      <c r="AE1041" s="310"/>
      <c r="AF1041" s="310"/>
    </row>
    <row r="1042" spans="1:32" s="285" customFormat="1" ht="22.5" customHeight="1">
      <c r="A1042" s="316"/>
      <c r="B1042" s="310"/>
      <c r="C1042" s="317"/>
      <c r="D1042" s="318"/>
      <c r="E1042" s="352"/>
      <c r="F1042" s="318"/>
      <c r="G1042" s="290"/>
      <c r="H1042" s="310"/>
      <c r="I1042" s="319"/>
      <c r="J1042" s="320"/>
      <c r="K1042" s="321"/>
      <c r="L1042" s="322"/>
      <c r="M1042" s="323"/>
      <c r="N1042" s="322"/>
      <c r="O1042" s="324"/>
      <c r="P1042" s="322"/>
      <c r="Q1042" s="322"/>
      <c r="R1042" s="321"/>
      <c r="S1042" s="310"/>
      <c r="T1042" s="310"/>
      <c r="U1042" s="310"/>
      <c r="V1042" s="310"/>
      <c r="W1042" s="310"/>
      <c r="X1042" s="310"/>
      <c r="Y1042" s="310"/>
      <c r="Z1042" s="310"/>
      <c r="AA1042" s="310"/>
      <c r="AB1042" s="310"/>
      <c r="AC1042" s="310"/>
      <c r="AD1042" s="310"/>
      <c r="AE1042" s="310"/>
      <c r="AF1042" s="310"/>
    </row>
    <row r="1043" spans="1:32" s="285" customFormat="1" ht="22.5" customHeight="1">
      <c r="A1043" s="316"/>
      <c r="B1043" s="310"/>
      <c r="C1043" s="317"/>
      <c r="D1043" s="318"/>
      <c r="E1043" s="352"/>
      <c r="F1043" s="318"/>
      <c r="G1043" s="290"/>
      <c r="H1043" s="310"/>
      <c r="I1043" s="319"/>
      <c r="J1043" s="320"/>
      <c r="K1043" s="321"/>
      <c r="L1043" s="322"/>
      <c r="M1043" s="323"/>
      <c r="N1043" s="322"/>
      <c r="O1043" s="324"/>
      <c r="P1043" s="322"/>
      <c r="Q1043" s="322"/>
      <c r="R1043" s="321"/>
      <c r="S1043" s="310"/>
      <c r="T1043" s="310"/>
      <c r="U1043" s="310"/>
      <c r="V1043" s="310"/>
      <c r="W1043" s="310"/>
      <c r="X1043" s="310"/>
      <c r="Y1043" s="310"/>
      <c r="Z1043" s="310"/>
      <c r="AA1043" s="310"/>
      <c r="AB1043" s="310"/>
      <c r="AC1043" s="310"/>
      <c r="AD1043" s="310"/>
      <c r="AE1043" s="310"/>
      <c r="AF1043" s="310"/>
    </row>
    <row r="1044" spans="1:32" s="285" customFormat="1" ht="22.5" customHeight="1">
      <c r="A1044" s="316"/>
      <c r="B1044" s="310"/>
      <c r="C1044" s="317"/>
      <c r="D1044" s="318"/>
      <c r="E1044" s="352"/>
      <c r="F1044" s="318"/>
      <c r="G1044" s="290"/>
      <c r="H1044" s="310"/>
      <c r="I1044" s="319"/>
      <c r="J1044" s="320"/>
      <c r="K1044" s="321"/>
      <c r="L1044" s="322"/>
      <c r="M1044" s="323"/>
      <c r="N1044" s="322"/>
      <c r="O1044" s="324"/>
      <c r="P1044" s="322"/>
      <c r="Q1044" s="322"/>
      <c r="R1044" s="321"/>
      <c r="S1044" s="310"/>
      <c r="T1044" s="310"/>
      <c r="U1044" s="310"/>
      <c r="V1044" s="310"/>
      <c r="W1044" s="310"/>
      <c r="X1044" s="310"/>
      <c r="Y1044" s="310"/>
      <c r="Z1044" s="310"/>
      <c r="AA1044" s="310"/>
      <c r="AB1044" s="310"/>
      <c r="AC1044" s="310"/>
      <c r="AD1044" s="310"/>
      <c r="AE1044" s="310"/>
      <c r="AF1044" s="310"/>
    </row>
    <row r="1045" spans="1:32" s="285" customFormat="1" ht="22.5" customHeight="1">
      <c r="A1045" s="316"/>
      <c r="B1045" s="310"/>
      <c r="C1045" s="317"/>
      <c r="D1045" s="318"/>
      <c r="E1045" s="352"/>
      <c r="F1045" s="318"/>
      <c r="G1045" s="290"/>
      <c r="H1045" s="310"/>
      <c r="I1045" s="319"/>
      <c r="J1045" s="320"/>
      <c r="K1045" s="321"/>
      <c r="L1045" s="322"/>
      <c r="M1045" s="323"/>
      <c r="N1045" s="322"/>
      <c r="O1045" s="324"/>
      <c r="P1045" s="322"/>
      <c r="Q1045" s="322"/>
      <c r="R1045" s="321"/>
      <c r="S1045" s="310"/>
      <c r="T1045" s="310"/>
      <c r="U1045" s="310"/>
      <c r="V1045" s="310"/>
      <c r="W1045" s="310"/>
      <c r="X1045" s="310"/>
      <c r="Y1045" s="310"/>
      <c r="Z1045" s="310"/>
      <c r="AA1045" s="310"/>
      <c r="AB1045" s="310"/>
      <c r="AC1045" s="310"/>
      <c r="AD1045" s="310"/>
      <c r="AE1045" s="310"/>
      <c r="AF1045" s="310"/>
    </row>
    <row r="1046" spans="1:32" s="285" customFormat="1" ht="22.5" customHeight="1">
      <c r="A1046" s="316"/>
      <c r="B1046" s="310"/>
      <c r="C1046" s="317"/>
      <c r="D1046" s="318"/>
      <c r="E1046" s="352"/>
      <c r="F1046" s="318"/>
      <c r="G1046" s="290"/>
      <c r="H1046" s="310"/>
      <c r="I1046" s="319"/>
      <c r="J1046" s="320"/>
      <c r="K1046" s="321"/>
      <c r="L1046" s="322"/>
      <c r="M1046" s="323"/>
      <c r="N1046" s="322"/>
      <c r="O1046" s="324"/>
      <c r="P1046" s="322"/>
      <c r="Q1046" s="322"/>
      <c r="R1046" s="321"/>
      <c r="S1046" s="310"/>
      <c r="T1046" s="310"/>
      <c r="U1046" s="310"/>
      <c r="V1046" s="310"/>
      <c r="W1046" s="310"/>
      <c r="X1046" s="310"/>
      <c r="Y1046" s="310"/>
      <c r="Z1046" s="310"/>
      <c r="AA1046" s="310"/>
      <c r="AB1046" s="310"/>
      <c r="AC1046" s="310"/>
      <c r="AD1046" s="310"/>
      <c r="AE1046" s="310"/>
      <c r="AF1046" s="310"/>
    </row>
    <row r="1047" spans="1:32" s="285" customFormat="1" ht="22.5" customHeight="1">
      <c r="A1047" s="316"/>
      <c r="B1047" s="310"/>
      <c r="C1047" s="317"/>
      <c r="D1047" s="318"/>
      <c r="E1047" s="352"/>
      <c r="F1047" s="318"/>
      <c r="G1047" s="290"/>
      <c r="H1047" s="310"/>
      <c r="I1047" s="319"/>
      <c r="J1047" s="320"/>
      <c r="K1047" s="321"/>
      <c r="L1047" s="322"/>
      <c r="M1047" s="323"/>
      <c r="N1047" s="322"/>
      <c r="O1047" s="324"/>
      <c r="P1047" s="322"/>
      <c r="Q1047" s="322"/>
      <c r="R1047" s="321"/>
      <c r="S1047" s="310"/>
      <c r="T1047" s="310"/>
      <c r="U1047" s="310"/>
      <c r="V1047" s="310"/>
      <c r="W1047" s="310"/>
      <c r="X1047" s="310"/>
      <c r="Y1047" s="310"/>
      <c r="Z1047" s="310"/>
      <c r="AA1047" s="310"/>
      <c r="AB1047" s="310"/>
      <c r="AC1047" s="310"/>
      <c r="AD1047" s="310"/>
      <c r="AE1047" s="310"/>
      <c r="AF1047" s="310"/>
    </row>
    <row r="1048" spans="1:32" s="285" customFormat="1" ht="22.5" customHeight="1">
      <c r="A1048" s="316"/>
      <c r="B1048" s="310"/>
      <c r="C1048" s="317"/>
      <c r="D1048" s="318"/>
      <c r="E1048" s="352"/>
      <c r="F1048" s="318"/>
      <c r="G1048" s="290"/>
      <c r="H1048" s="310"/>
      <c r="I1048" s="319"/>
      <c r="J1048" s="320"/>
      <c r="K1048" s="321"/>
      <c r="L1048" s="322"/>
      <c r="M1048" s="323"/>
      <c r="N1048" s="322"/>
      <c r="O1048" s="324"/>
      <c r="P1048" s="322"/>
      <c r="Q1048" s="322"/>
      <c r="R1048" s="321"/>
      <c r="S1048" s="310"/>
      <c r="T1048" s="310"/>
      <c r="U1048" s="310"/>
      <c r="V1048" s="310"/>
      <c r="W1048" s="310"/>
      <c r="X1048" s="310"/>
      <c r="Y1048" s="310"/>
      <c r="Z1048" s="310"/>
      <c r="AA1048" s="310"/>
      <c r="AB1048" s="310"/>
      <c r="AC1048" s="310"/>
      <c r="AD1048" s="310"/>
      <c r="AE1048" s="310"/>
      <c r="AF1048" s="310"/>
    </row>
    <row r="1049" spans="1:32" s="285" customFormat="1" ht="22.5" customHeight="1">
      <c r="A1049" s="316"/>
      <c r="B1049" s="310"/>
      <c r="C1049" s="317"/>
      <c r="D1049" s="318"/>
      <c r="E1049" s="352"/>
      <c r="F1049" s="318"/>
      <c r="G1049" s="290"/>
      <c r="H1049" s="310"/>
      <c r="I1049" s="319"/>
      <c r="J1049" s="320"/>
      <c r="K1049" s="321"/>
      <c r="L1049" s="322"/>
      <c r="M1049" s="323"/>
      <c r="N1049" s="322"/>
      <c r="O1049" s="324"/>
      <c r="P1049" s="322"/>
      <c r="Q1049" s="322"/>
      <c r="R1049" s="321"/>
      <c r="S1049" s="310"/>
      <c r="T1049" s="310"/>
      <c r="U1049" s="310"/>
      <c r="V1049" s="310"/>
      <c r="W1049" s="310"/>
      <c r="X1049" s="310"/>
      <c r="Y1049" s="310"/>
      <c r="Z1049" s="310"/>
      <c r="AA1049" s="310"/>
      <c r="AB1049" s="310"/>
      <c r="AC1049" s="310"/>
      <c r="AD1049" s="310"/>
      <c r="AE1049" s="310"/>
      <c r="AF1049" s="310"/>
    </row>
    <row r="1050" spans="1:32" s="285" customFormat="1" ht="22.5" customHeight="1">
      <c r="A1050" s="316"/>
      <c r="B1050" s="310"/>
      <c r="C1050" s="317"/>
      <c r="D1050" s="318"/>
      <c r="E1050" s="352"/>
      <c r="F1050" s="318"/>
      <c r="G1050" s="290"/>
      <c r="H1050" s="310"/>
      <c r="I1050" s="319"/>
      <c r="J1050" s="320"/>
      <c r="K1050" s="321"/>
      <c r="L1050" s="322"/>
      <c r="M1050" s="323"/>
      <c r="N1050" s="322"/>
      <c r="O1050" s="324"/>
      <c r="P1050" s="322"/>
      <c r="Q1050" s="322"/>
      <c r="R1050" s="321"/>
      <c r="S1050" s="310"/>
      <c r="T1050" s="310"/>
      <c r="U1050" s="310"/>
      <c r="V1050" s="310"/>
      <c r="W1050" s="310"/>
      <c r="X1050" s="310"/>
      <c r="Y1050" s="310"/>
      <c r="Z1050" s="310"/>
      <c r="AA1050" s="310"/>
      <c r="AB1050" s="310"/>
      <c r="AC1050" s="310"/>
      <c r="AD1050" s="310"/>
      <c r="AE1050" s="310"/>
      <c r="AF1050" s="310"/>
    </row>
    <row r="1051" spans="1:32" s="285" customFormat="1" ht="22.5" customHeight="1">
      <c r="A1051" s="316"/>
      <c r="B1051" s="310"/>
      <c r="C1051" s="317"/>
      <c r="D1051" s="318"/>
      <c r="E1051" s="352"/>
      <c r="F1051" s="318"/>
      <c r="G1051" s="290"/>
      <c r="H1051" s="310"/>
      <c r="I1051" s="319"/>
      <c r="J1051" s="320"/>
      <c r="K1051" s="321"/>
      <c r="L1051" s="322"/>
      <c r="M1051" s="323"/>
      <c r="N1051" s="322"/>
      <c r="O1051" s="324"/>
      <c r="P1051" s="322"/>
      <c r="Q1051" s="322"/>
      <c r="R1051" s="321"/>
      <c r="S1051" s="310"/>
      <c r="T1051" s="310"/>
      <c r="U1051" s="310"/>
      <c r="V1051" s="310"/>
      <c r="W1051" s="310"/>
      <c r="X1051" s="310"/>
      <c r="Y1051" s="310"/>
      <c r="Z1051" s="310"/>
      <c r="AA1051" s="310"/>
      <c r="AB1051" s="310"/>
      <c r="AC1051" s="310"/>
      <c r="AD1051" s="310"/>
      <c r="AE1051" s="310"/>
      <c r="AF1051" s="310"/>
    </row>
    <row r="1052" spans="1:32" s="285" customFormat="1" ht="22.5" customHeight="1">
      <c r="A1052" s="316"/>
      <c r="B1052" s="310"/>
      <c r="C1052" s="317"/>
      <c r="D1052" s="318"/>
      <c r="E1052" s="352"/>
      <c r="F1052" s="318"/>
      <c r="G1052" s="290"/>
      <c r="H1052" s="310"/>
      <c r="I1052" s="319"/>
      <c r="J1052" s="320"/>
      <c r="K1052" s="321"/>
      <c r="L1052" s="322"/>
      <c r="M1052" s="323"/>
      <c r="N1052" s="322"/>
      <c r="O1052" s="324"/>
      <c r="P1052" s="322"/>
      <c r="Q1052" s="322"/>
      <c r="R1052" s="321"/>
      <c r="S1052" s="310"/>
      <c r="T1052" s="310"/>
      <c r="U1052" s="310"/>
      <c r="V1052" s="310"/>
      <c r="W1052" s="310"/>
      <c r="X1052" s="310"/>
      <c r="Y1052" s="310"/>
      <c r="Z1052" s="310"/>
      <c r="AA1052" s="310"/>
      <c r="AB1052" s="310"/>
      <c r="AC1052" s="310"/>
      <c r="AD1052" s="310"/>
      <c r="AE1052" s="310"/>
      <c r="AF1052" s="310"/>
    </row>
    <row r="1053" spans="1:32" s="285" customFormat="1" ht="22.5" customHeight="1">
      <c r="A1053" s="316"/>
      <c r="B1053" s="310"/>
      <c r="C1053" s="317"/>
      <c r="D1053" s="318"/>
      <c r="E1053" s="352"/>
      <c r="F1053" s="318"/>
      <c r="G1053" s="290"/>
      <c r="H1053" s="310"/>
      <c r="I1053" s="319"/>
      <c r="J1053" s="320"/>
      <c r="K1053" s="321"/>
      <c r="L1053" s="322"/>
      <c r="M1053" s="323"/>
      <c r="N1053" s="322"/>
      <c r="O1053" s="324"/>
      <c r="P1053" s="322"/>
      <c r="Q1053" s="322"/>
      <c r="R1053" s="321"/>
      <c r="S1053" s="310"/>
      <c r="T1053" s="310"/>
      <c r="U1053" s="310"/>
      <c r="V1053" s="310"/>
      <c r="W1053" s="310"/>
      <c r="X1053" s="310"/>
      <c r="Y1053" s="310"/>
      <c r="Z1053" s="310"/>
      <c r="AA1053" s="310"/>
      <c r="AB1053" s="310"/>
      <c r="AC1053" s="310"/>
      <c r="AD1053" s="310"/>
      <c r="AE1053" s="310"/>
      <c r="AF1053" s="310"/>
    </row>
    <row r="1054" spans="1:32" s="285" customFormat="1" ht="22.5" customHeight="1">
      <c r="A1054" s="316"/>
      <c r="B1054" s="310"/>
      <c r="C1054" s="317"/>
      <c r="D1054" s="318"/>
      <c r="E1054" s="352"/>
      <c r="F1054" s="318"/>
      <c r="G1054" s="290"/>
      <c r="H1054" s="310"/>
      <c r="I1054" s="319"/>
      <c r="J1054" s="320"/>
      <c r="K1054" s="321"/>
      <c r="L1054" s="322"/>
      <c r="M1054" s="323"/>
      <c r="N1054" s="322"/>
      <c r="O1054" s="324"/>
      <c r="P1054" s="322"/>
      <c r="Q1054" s="322"/>
      <c r="R1054" s="321"/>
      <c r="S1054" s="310"/>
      <c r="T1054" s="310"/>
      <c r="U1054" s="310"/>
      <c r="V1054" s="310"/>
      <c r="W1054" s="310"/>
      <c r="X1054" s="310"/>
      <c r="Y1054" s="310"/>
      <c r="Z1054" s="310"/>
      <c r="AA1054" s="310"/>
      <c r="AB1054" s="310"/>
      <c r="AC1054" s="310"/>
      <c r="AD1054" s="310"/>
      <c r="AE1054" s="310"/>
      <c r="AF1054" s="310"/>
    </row>
    <row r="1055" spans="1:32" s="285" customFormat="1" ht="22.5" customHeight="1">
      <c r="A1055" s="316"/>
      <c r="B1055" s="310"/>
      <c r="C1055" s="317"/>
      <c r="D1055" s="318"/>
      <c r="E1055" s="352"/>
      <c r="F1055" s="318"/>
      <c r="G1055" s="290"/>
      <c r="H1055" s="310"/>
      <c r="I1055" s="319"/>
      <c r="J1055" s="320"/>
      <c r="K1055" s="321"/>
      <c r="L1055" s="322"/>
      <c r="M1055" s="323"/>
      <c r="N1055" s="322"/>
      <c r="O1055" s="324"/>
      <c r="P1055" s="322"/>
      <c r="Q1055" s="322"/>
      <c r="R1055" s="321"/>
      <c r="S1055" s="310"/>
      <c r="T1055" s="310"/>
      <c r="U1055" s="310"/>
      <c r="V1055" s="310"/>
      <c r="W1055" s="310"/>
      <c r="X1055" s="310"/>
      <c r="Y1055" s="310"/>
      <c r="Z1055" s="310"/>
      <c r="AA1055" s="310"/>
      <c r="AB1055" s="310"/>
      <c r="AC1055" s="310"/>
      <c r="AD1055" s="310"/>
      <c r="AE1055" s="310"/>
      <c r="AF1055" s="310"/>
    </row>
    <row r="1056" spans="1:32" s="285" customFormat="1" ht="22.5" customHeight="1">
      <c r="A1056" s="316"/>
      <c r="B1056" s="310"/>
      <c r="C1056" s="317"/>
      <c r="D1056" s="318"/>
      <c r="E1056" s="352"/>
      <c r="F1056" s="318"/>
      <c r="G1056" s="290"/>
      <c r="H1056" s="310"/>
      <c r="I1056" s="319"/>
      <c r="J1056" s="320"/>
      <c r="K1056" s="321"/>
      <c r="L1056" s="322"/>
      <c r="M1056" s="323"/>
      <c r="N1056" s="322"/>
      <c r="O1056" s="324"/>
      <c r="P1056" s="322"/>
      <c r="Q1056" s="322"/>
      <c r="R1056" s="321"/>
      <c r="S1056" s="310"/>
      <c r="T1056" s="310"/>
      <c r="U1056" s="310"/>
      <c r="V1056" s="310"/>
      <c r="W1056" s="310"/>
      <c r="X1056" s="310"/>
      <c r="Y1056" s="310"/>
      <c r="Z1056" s="310"/>
      <c r="AA1056" s="310"/>
      <c r="AB1056" s="310"/>
      <c r="AC1056" s="310"/>
      <c r="AD1056" s="310"/>
      <c r="AE1056" s="310"/>
      <c r="AF1056" s="310"/>
    </row>
    <row r="1057" spans="1:32" s="285" customFormat="1" ht="22.5" customHeight="1">
      <c r="A1057" s="316"/>
      <c r="B1057" s="310"/>
      <c r="C1057" s="317"/>
      <c r="D1057" s="318"/>
      <c r="E1057" s="352"/>
      <c r="F1057" s="318"/>
      <c r="G1057" s="290"/>
      <c r="H1057" s="310"/>
      <c r="I1057" s="319"/>
      <c r="J1057" s="320"/>
      <c r="K1057" s="321"/>
      <c r="L1057" s="322"/>
      <c r="M1057" s="323"/>
      <c r="N1057" s="322"/>
      <c r="O1057" s="324"/>
      <c r="P1057" s="322"/>
      <c r="Q1057" s="322"/>
      <c r="R1057" s="321"/>
      <c r="S1057" s="310"/>
      <c r="T1057" s="310"/>
      <c r="U1057" s="310"/>
      <c r="V1057" s="310"/>
      <c r="W1057" s="310"/>
      <c r="X1057" s="310"/>
      <c r="Y1057" s="310"/>
      <c r="Z1057" s="310"/>
      <c r="AA1057" s="310"/>
      <c r="AB1057" s="310"/>
      <c r="AC1057" s="310"/>
      <c r="AD1057" s="310"/>
      <c r="AE1057" s="310"/>
      <c r="AF1057" s="310"/>
    </row>
    <row r="1058" spans="1:32" s="285" customFormat="1" ht="22.5" customHeight="1">
      <c r="A1058" s="316"/>
      <c r="B1058" s="310"/>
      <c r="C1058" s="317"/>
      <c r="D1058" s="318"/>
      <c r="E1058" s="352"/>
      <c r="F1058" s="318"/>
      <c r="G1058" s="290"/>
      <c r="H1058" s="310"/>
      <c r="I1058" s="319"/>
      <c r="J1058" s="320"/>
      <c r="K1058" s="321"/>
      <c r="L1058" s="322"/>
      <c r="M1058" s="323"/>
      <c r="N1058" s="322"/>
      <c r="O1058" s="324"/>
      <c r="P1058" s="322"/>
      <c r="Q1058" s="322"/>
      <c r="R1058" s="321"/>
      <c r="S1058" s="310"/>
      <c r="T1058" s="310"/>
      <c r="U1058" s="310"/>
      <c r="V1058" s="310"/>
      <c r="W1058" s="310"/>
      <c r="X1058" s="310"/>
      <c r="Y1058" s="310"/>
      <c r="Z1058" s="310"/>
      <c r="AA1058" s="310"/>
      <c r="AB1058" s="310"/>
      <c r="AC1058" s="310"/>
      <c r="AD1058" s="310"/>
      <c r="AE1058" s="310"/>
      <c r="AF1058" s="310"/>
    </row>
    <row r="1059" spans="1:32" s="285" customFormat="1" ht="22.5" customHeight="1">
      <c r="A1059" s="316"/>
      <c r="B1059" s="310"/>
      <c r="C1059" s="317"/>
      <c r="D1059" s="318"/>
      <c r="E1059" s="352"/>
      <c r="F1059" s="318"/>
      <c r="G1059" s="290"/>
      <c r="H1059" s="310"/>
      <c r="I1059" s="319"/>
      <c r="J1059" s="320"/>
      <c r="K1059" s="321"/>
      <c r="L1059" s="322"/>
      <c r="M1059" s="323"/>
      <c r="N1059" s="322"/>
      <c r="O1059" s="324"/>
      <c r="P1059" s="322"/>
      <c r="Q1059" s="322"/>
      <c r="R1059" s="321"/>
      <c r="S1059" s="310"/>
      <c r="T1059" s="310"/>
      <c r="U1059" s="310"/>
      <c r="V1059" s="310"/>
      <c r="W1059" s="310"/>
      <c r="X1059" s="310"/>
      <c r="Y1059" s="310"/>
      <c r="Z1059" s="310"/>
      <c r="AA1059" s="310"/>
      <c r="AB1059" s="310"/>
      <c r="AC1059" s="310"/>
      <c r="AD1059" s="310"/>
      <c r="AE1059" s="310"/>
      <c r="AF1059" s="310"/>
    </row>
    <row r="1060" spans="1:32" s="285" customFormat="1" ht="22.5" customHeight="1">
      <c r="A1060" s="316"/>
      <c r="B1060" s="310"/>
      <c r="C1060" s="317"/>
      <c r="D1060" s="318"/>
      <c r="E1060" s="352"/>
      <c r="F1060" s="318"/>
      <c r="G1060" s="290"/>
      <c r="H1060" s="310"/>
      <c r="I1060" s="319"/>
      <c r="J1060" s="320"/>
      <c r="K1060" s="321"/>
      <c r="L1060" s="322"/>
      <c r="M1060" s="323"/>
      <c r="N1060" s="322"/>
      <c r="O1060" s="324"/>
      <c r="P1060" s="322"/>
      <c r="Q1060" s="322"/>
      <c r="R1060" s="321"/>
      <c r="S1060" s="310"/>
      <c r="T1060" s="310"/>
      <c r="U1060" s="310"/>
      <c r="V1060" s="310"/>
      <c r="W1060" s="310"/>
      <c r="X1060" s="310"/>
      <c r="Y1060" s="310"/>
      <c r="Z1060" s="310"/>
      <c r="AA1060" s="310"/>
      <c r="AB1060" s="310"/>
      <c r="AC1060" s="310"/>
      <c r="AD1060" s="310"/>
      <c r="AE1060" s="310"/>
      <c r="AF1060" s="310"/>
    </row>
    <row r="1061" spans="1:32" s="285" customFormat="1" ht="22.5" customHeight="1">
      <c r="A1061" s="316"/>
      <c r="B1061" s="310"/>
      <c r="C1061" s="317"/>
      <c r="D1061" s="318"/>
      <c r="E1061" s="352"/>
      <c r="F1061" s="318"/>
      <c r="G1061" s="290"/>
      <c r="H1061" s="310"/>
      <c r="I1061" s="319"/>
      <c r="J1061" s="320"/>
      <c r="K1061" s="321"/>
      <c r="L1061" s="322"/>
      <c r="M1061" s="323"/>
      <c r="N1061" s="322"/>
      <c r="O1061" s="324"/>
      <c r="P1061" s="322"/>
      <c r="Q1061" s="322"/>
      <c r="R1061" s="321"/>
      <c r="S1061" s="310"/>
      <c r="T1061" s="310"/>
      <c r="U1061" s="310"/>
      <c r="V1061" s="310"/>
      <c r="W1061" s="310"/>
      <c r="X1061" s="310"/>
      <c r="Y1061" s="310"/>
      <c r="Z1061" s="310"/>
      <c r="AA1061" s="310"/>
      <c r="AB1061" s="310"/>
      <c r="AC1061" s="310"/>
      <c r="AD1061" s="310"/>
      <c r="AE1061" s="310"/>
      <c r="AF1061" s="310"/>
    </row>
    <row r="1062" spans="1:32" s="285" customFormat="1" ht="22.5" customHeight="1">
      <c r="A1062" s="316"/>
      <c r="B1062" s="310"/>
      <c r="C1062" s="317"/>
      <c r="D1062" s="318"/>
      <c r="E1062" s="352"/>
      <c r="F1062" s="318"/>
      <c r="G1062" s="290"/>
      <c r="H1062" s="310"/>
      <c r="I1062" s="319"/>
      <c r="J1062" s="320"/>
      <c r="K1062" s="321"/>
      <c r="L1062" s="322"/>
      <c r="M1062" s="323"/>
      <c r="N1062" s="322"/>
      <c r="O1062" s="324"/>
      <c r="P1062" s="322"/>
      <c r="Q1062" s="322"/>
      <c r="R1062" s="321"/>
      <c r="S1062" s="310"/>
      <c r="T1062" s="310"/>
      <c r="U1062" s="310"/>
      <c r="V1062" s="310"/>
      <c r="W1062" s="310"/>
      <c r="X1062" s="310"/>
      <c r="Y1062" s="310"/>
      <c r="Z1062" s="310"/>
      <c r="AA1062" s="310"/>
      <c r="AB1062" s="310"/>
      <c r="AC1062" s="310"/>
      <c r="AD1062" s="310"/>
      <c r="AE1062" s="310"/>
      <c r="AF1062" s="310"/>
    </row>
    <row r="1063" spans="1:32" s="285" customFormat="1" ht="22.5" customHeight="1">
      <c r="A1063" s="316"/>
      <c r="B1063" s="310"/>
      <c r="C1063" s="317"/>
      <c r="D1063" s="318"/>
      <c r="E1063" s="352"/>
      <c r="F1063" s="318"/>
      <c r="G1063" s="290"/>
      <c r="H1063" s="310"/>
      <c r="I1063" s="319"/>
      <c r="J1063" s="320"/>
      <c r="K1063" s="321"/>
      <c r="L1063" s="322"/>
      <c r="M1063" s="323"/>
      <c r="N1063" s="322"/>
      <c r="O1063" s="324"/>
      <c r="P1063" s="322"/>
      <c r="Q1063" s="322"/>
      <c r="R1063" s="321"/>
      <c r="S1063" s="310"/>
      <c r="T1063" s="310"/>
      <c r="U1063" s="310"/>
      <c r="V1063" s="310"/>
      <c r="W1063" s="310"/>
      <c r="X1063" s="310"/>
      <c r="Y1063" s="310"/>
      <c r="Z1063" s="310"/>
      <c r="AA1063" s="310"/>
      <c r="AB1063" s="310"/>
      <c r="AC1063" s="310"/>
      <c r="AD1063" s="310"/>
      <c r="AE1063" s="310"/>
      <c r="AF1063" s="310"/>
    </row>
    <row r="1064" spans="1:32" s="285" customFormat="1" ht="22.5" customHeight="1">
      <c r="A1064" s="316"/>
      <c r="B1064" s="310"/>
      <c r="C1064" s="317"/>
      <c r="D1064" s="318"/>
      <c r="E1064" s="352"/>
      <c r="F1064" s="318"/>
      <c r="G1064" s="290"/>
      <c r="H1064" s="310"/>
      <c r="I1064" s="319"/>
      <c r="J1064" s="320"/>
      <c r="K1064" s="321"/>
      <c r="L1064" s="322"/>
      <c r="M1064" s="323"/>
      <c r="N1064" s="322"/>
      <c r="O1064" s="324"/>
      <c r="P1064" s="322"/>
      <c r="Q1064" s="322"/>
      <c r="R1064" s="321"/>
      <c r="S1064" s="310"/>
      <c r="T1064" s="310"/>
      <c r="U1064" s="310"/>
      <c r="V1064" s="310"/>
      <c r="W1064" s="310"/>
      <c r="X1064" s="310"/>
      <c r="Y1064" s="310"/>
      <c r="Z1064" s="310"/>
      <c r="AA1064" s="310"/>
      <c r="AB1064" s="310"/>
      <c r="AC1064" s="310"/>
      <c r="AD1064" s="310"/>
      <c r="AE1064" s="310"/>
      <c r="AF1064" s="310"/>
    </row>
    <row r="1065" spans="1:32" s="285" customFormat="1" ht="22.5" customHeight="1">
      <c r="A1065" s="316"/>
      <c r="B1065" s="310"/>
      <c r="C1065" s="317"/>
      <c r="D1065" s="318"/>
      <c r="E1065" s="352"/>
      <c r="F1065" s="318"/>
      <c r="G1065" s="290"/>
      <c r="H1065" s="310"/>
      <c r="I1065" s="319"/>
      <c r="J1065" s="320"/>
      <c r="K1065" s="321"/>
      <c r="L1065" s="322"/>
      <c r="M1065" s="323"/>
      <c r="N1065" s="322"/>
      <c r="O1065" s="324"/>
      <c r="P1065" s="322"/>
      <c r="Q1065" s="322"/>
      <c r="R1065" s="321"/>
      <c r="S1065" s="310"/>
      <c r="T1065" s="310"/>
      <c r="U1065" s="310"/>
      <c r="V1065" s="310"/>
      <c r="W1065" s="310"/>
      <c r="X1065" s="310"/>
      <c r="Y1065" s="310"/>
      <c r="Z1065" s="310"/>
      <c r="AA1065" s="310"/>
      <c r="AB1065" s="310"/>
      <c r="AC1065" s="310"/>
      <c r="AD1065" s="310"/>
      <c r="AE1065" s="310"/>
      <c r="AF1065" s="310"/>
    </row>
    <row r="1066" spans="1:32" s="285" customFormat="1" ht="22.5" customHeight="1">
      <c r="A1066" s="316"/>
      <c r="B1066" s="310"/>
      <c r="C1066" s="317"/>
      <c r="D1066" s="318"/>
      <c r="E1066" s="352"/>
      <c r="F1066" s="318"/>
      <c r="G1066" s="290"/>
      <c r="H1066" s="310"/>
      <c r="I1066" s="319"/>
      <c r="J1066" s="320"/>
      <c r="K1066" s="321"/>
      <c r="L1066" s="322"/>
      <c r="M1066" s="323"/>
      <c r="N1066" s="322"/>
      <c r="O1066" s="324"/>
      <c r="P1066" s="322"/>
      <c r="Q1066" s="322"/>
      <c r="R1066" s="321"/>
      <c r="S1066" s="310"/>
      <c r="T1066" s="310"/>
      <c r="U1066" s="310"/>
      <c r="V1066" s="310"/>
      <c r="W1066" s="310"/>
      <c r="X1066" s="310"/>
      <c r="Y1066" s="310"/>
      <c r="Z1066" s="310"/>
      <c r="AA1066" s="310"/>
      <c r="AB1066" s="310"/>
      <c r="AC1066" s="310"/>
      <c r="AD1066" s="310"/>
      <c r="AE1066" s="310"/>
      <c r="AF1066" s="310"/>
    </row>
    <row r="1067" spans="1:32" s="285" customFormat="1" ht="22.5" customHeight="1">
      <c r="A1067" s="316"/>
      <c r="B1067" s="310"/>
      <c r="C1067" s="317"/>
      <c r="D1067" s="318"/>
      <c r="E1067" s="352"/>
      <c r="F1067" s="318"/>
      <c r="G1067" s="290"/>
      <c r="H1067" s="310"/>
      <c r="I1067" s="319"/>
      <c r="J1067" s="320"/>
      <c r="K1067" s="321"/>
      <c r="L1067" s="322"/>
      <c r="M1067" s="323"/>
      <c r="N1067" s="322"/>
      <c r="O1067" s="324"/>
      <c r="P1067" s="322"/>
      <c r="Q1067" s="322"/>
      <c r="R1067" s="321"/>
      <c r="S1067" s="310"/>
      <c r="T1067" s="310"/>
      <c r="U1067" s="310"/>
      <c r="V1067" s="310"/>
      <c r="W1067" s="310"/>
      <c r="X1067" s="310"/>
      <c r="Y1067" s="310"/>
      <c r="Z1067" s="310"/>
      <c r="AA1067" s="310"/>
      <c r="AB1067" s="310"/>
      <c r="AC1067" s="310"/>
      <c r="AD1067" s="310"/>
      <c r="AE1067" s="310"/>
      <c r="AF1067" s="310"/>
    </row>
    <row r="1068" spans="1:32" s="285" customFormat="1" ht="22.5" customHeight="1">
      <c r="A1068" s="316"/>
      <c r="B1068" s="310"/>
      <c r="C1068" s="317"/>
      <c r="D1068" s="318"/>
      <c r="E1068" s="352"/>
      <c r="F1068" s="318"/>
      <c r="G1068" s="290"/>
      <c r="H1068" s="310"/>
      <c r="I1068" s="319"/>
      <c r="J1068" s="320"/>
      <c r="K1068" s="321"/>
      <c r="L1068" s="322"/>
      <c r="M1068" s="323"/>
      <c r="N1068" s="322"/>
      <c r="O1068" s="324"/>
      <c r="P1068" s="322"/>
      <c r="Q1068" s="322"/>
      <c r="R1068" s="321"/>
      <c r="S1068" s="310"/>
      <c r="T1068" s="310"/>
      <c r="U1068" s="310"/>
      <c r="V1068" s="310"/>
      <c r="W1068" s="310"/>
      <c r="X1068" s="310"/>
      <c r="Y1068" s="310"/>
      <c r="Z1068" s="310"/>
      <c r="AA1068" s="310"/>
      <c r="AB1068" s="310"/>
      <c r="AC1068" s="310"/>
      <c r="AD1068" s="310"/>
      <c r="AE1068" s="310"/>
      <c r="AF1068" s="310"/>
    </row>
    <row r="1069" spans="1:32" s="285" customFormat="1" ht="22.5" customHeight="1">
      <c r="A1069" s="316"/>
      <c r="B1069" s="310"/>
      <c r="C1069" s="317"/>
      <c r="D1069" s="318"/>
      <c r="E1069" s="352"/>
      <c r="F1069" s="318"/>
      <c r="G1069" s="290"/>
      <c r="H1069" s="310"/>
      <c r="I1069" s="319"/>
      <c r="J1069" s="320"/>
      <c r="K1069" s="321"/>
      <c r="L1069" s="322"/>
      <c r="M1069" s="323"/>
      <c r="N1069" s="322"/>
      <c r="O1069" s="324"/>
      <c r="P1069" s="322"/>
      <c r="Q1069" s="322"/>
      <c r="R1069" s="321"/>
      <c r="S1069" s="310"/>
      <c r="T1069" s="310"/>
      <c r="U1069" s="310"/>
      <c r="V1069" s="310"/>
      <c r="W1069" s="310"/>
      <c r="X1069" s="310"/>
      <c r="Y1069" s="310"/>
      <c r="Z1069" s="310"/>
      <c r="AA1069" s="310"/>
      <c r="AB1069" s="310"/>
      <c r="AC1069" s="310"/>
      <c r="AD1069" s="310"/>
      <c r="AE1069" s="310"/>
      <c r="AF1069" s="310"/>
    </row>
    <row r="1070" spans="1:32" s="285" customFormat="1" ht="22.5" customHeight="1">
      <c r="A1070" s="316"/>
      <c r="B1070" s="310"/>
      <c r="C1070" s="317"/>
      <c r="D1070" s="318"/>
      <c r="E1070" s="352"/>
      <c r="F1070" s="318"/>
      <c r="G1070" s="290"/>
      <c r="H1070" s="310"/>
      <c r="I1070" s="319"/>
      <c r="J1070" s="320"/>
      <c r="K1070" s="321"/>
      <c r="L1070" s="322"/>
      <c r="M1070" s="323"/>
      <c r="N1070" s="322"/>
      <c r="O1070" s="324"/>
      <c r="P1070" s="322"/>
      <c r="Q1070" s="322"/>
      <c r="R1070" s="321"/>
      <c r="S1070" s="310"/>
      <c r="T1070" s="310"/>
      <c r="U1070" s="310"/>
      <c r="V1070" s="310"/>
      <c r="W1070" s="310"/>
      <c r="X1070" s="310"/>
      <c r="Y1070" s="310"/>
      <c r="Z1070" s="310"/>
      <c r="AA1070" s="310"/>
      <c r="AB1070" s="310"/>
      <c r="AC1070" s="310"/>
      <c r="AD1070" s="310"/>
      <c r="AE1070" s="310"/>
      <c r="AF1070" s="310"/>
    </row>
    <row r="1071" spans="1:32" s="285" customFormat="1" ht="22.5" customHeight="1">
      <c r="A1071" s="316"/>
      <c r="B1071" s="310"/>
      <c r="C1071" s="317"/>
      <c r="D1071" s="318"/>
      <c r="E1071" s="317"/>
      <c r="F1071" s="318"/>
      <c r="G1071" s="290"/>
      <c r="H1071" s="310"/>
      <c r="I1071" s="319"/>
      <c r="J1071" s="320"/>
      <c r="K1071" s="321"/>
      <c r="L1071" s="322"/>
      <c r="M1071" s="323"/>
      <c r="N1071" s="322"/>
      <c r="O1071" s="324"/>
      <c r="P1071" s="322"/>
      <c r="Q1071" s="322"/>
      <c r="R1071" s="321"/>
      <c r="S1071" s="310"/>
      <c r="T1071" s="310"/>
      <c r="U1071" s="310"/>
      <c r="V1071" s="310"/>
      <c r="W1071" s="310"/>
      <c r="X1071" s="310"/>
      <c r="Y1071" s="310"/>
      <c r="Z1071" s="310"/>
      <c r="AA1071" s="310"/>
      <c r="AB1071" s="310"/>
      <c r="AC1071" s="310"/>
      <c r="AD1071" s="310"/>
      <c r="AE1071" s="310"/>
      <c r="AF1071" s="310"/>
    </row>
    <row r="1072" spans="1:32" s="285" customFormat="1" ht="22.5" customHeight="1">
      <c r="A1072" s="316"/>
      <c r="B1072" s="310"/>
      <c r="C1072" s="317"/>
      <c r="D1072" s="318"/>
      <c r="E1072" s="317"/>
      <c r="F1072" s="318"/>
      <c r="G1072" s="290"/>
      <c r="H1072" s="310"/>
      <c r="I1072" s="319"/>
      <c r="J1072" s="320"/>
      <c r="K1072" s="321"/>
      <c r="L1072" s="322"/>
      <c r="M1072" s="323"/>
      <c r="N1072" s="322"/>
      <c r="O1072" s="324"/>
      <c r="P1072" s="322"/>
      <c r="Q1072" s="322"/>
      <c r="R1072" s="321"/>
      <c r="S1072" s="310"/>
      <c r="T1072" s="310"/>
      <c r="U1072" s="310"/>
      <c r="V1072" s="310"/>
      <c r="W1072" s="310"/>
      <c r="X1072" s="310"/>
      <c r="Y1072" s="310"/>
      <c r="Z1072" s="310"/>
      <c r="AA1072" s="310"/>
      <c r="AB1072" s="310"/>
      <c r="AC1072" s="310"/>
      <c r="AD1072" s="310"/>
      <c r="AE1072" s="310"/>
      <c r="AF1072" s="310"/>
    </row>
    <row r="1073" spans="1:32" s="285" customFormat="1" ht="22.5" customHeight="1">
      <c r="A1073" s="316"/>
      <c r="B1073" s="310"/>
      <c r="C1073" s="317"/>
      <c r="D1073" s="318"/>
      <c r="E1073" s="317"/>
      <c r="F1073" s="318"/>
      <c r="G1073" s="290"/>
      <c r="H1073" s="310"/>
      <c r="I1073" s="319"/>
      <c r="J1073" s="320"/>
      <c r="K1073" s="321"/>
      <c r="L1073" s="322"/>
      <c r="M1073" s="323"/>
      <c r="N1073" s="322"/>
      <c r="O1073" s="324"/>
      <c r="P1073" s="322"/>
      <c r="Q1073" s="322"/>
      <c r="R1073" s="321"/>
      <c r="S1073" s="310"/>
      <c r="T1073" s="310"/>
      <c r="U1073" s="310"/>
      <c r="V1073" s="310"/>
      <c r="W1073" s="310"/>
      <c r="X1073" s="310"/>
      <c r="Y1073" s="310"/>
      <c r="Z1073" s="310"/>
      <c r="AA1073" s="310"/>
      <c r="AB1073" s="310"/>
      <c r="AC1073" s="310"/>
      <c r="AD1073" s="310"/>
      <c r="AE1073" s="310"/>
      <c r="AF1073" s="310"/>
    </row>
    <row r="1074" spans="1:32" s="285" customFormat="1" ht="22.5" customHeight="1">
      <c r="A1074" s="316"/>
      <c r="B1074" s="310"/>
      <c r="C1074" s="317"/>
      <c r="D1074" s="318"/>
      <c r="E1074" s="317"/>
      <c r="F1074" s="318"/>
      <c r="G1074" s="290"/>
      <c r="H1074" s="310"/>
      <c r="I1074" s="319"/>
      <c r="J1074" s="320"/>
      <c r="K1074" s="321"/>
      <c r="L1074" s="322"/>
      <c r="M1074" s="323"/>
      <c r="N1074" s="322"/>
      <c r="O1074" s="324"/>
      <c r="P1074" s="322"/>
      <c r="Q1074" s="322"/>
      <c r="R1074" s="321"/>
      <c r="S1074" s="310"/>
      <c r="T1074" s="310"/>
      <c r="U1074" s="310"/>
      <c r="V1074" s="310"/>
      <c r="W1074" s="310"/>
      <c r="X1074" s="310"/>
      <c r="Y1074" s="310"/>
      <c r="Z1074" s="310"/>
      <c r="AA1074" s="310"/>
      <c r="AB1074" s="310"/>
      <c r="AC1074" s="310"/>
      <c r="AD1074" s="310"/>
      <c r="AE1074" s="310"/>
      <c r="AF1074" s="310"/>
    </row>
    <row r="1075" spans="1:32" s="285" customFormat="1" ht="22.5" customHeight="1">
      <c r="A1075" s="316"/>
      <c r="B1075" s="310"/>
      <c r="C1075" s="317"/>
      <c r="D1075" s="318"/>
      <c r="E1075" s="317"/>
      <c r="F1075" s="318"/>
      <c r="G1075" s="290"/>
      <c r="H1075" s="310"/>
      <c r="I1075" s="319"/>
      <c r="J1075" s="320"/>
      <c r="K1075" s="321"/>
      <c r="L1075" s="322"/>
      <c r="M1075" s="323"/>
      <c r="N1075" s="322"/>
      <c r="O1075" s="324"/>
      <c r="P1075" s="322"/>
      <c r="Q1075" s="322"/>
      <c r="R1075" s="321"/>
      <c r="S1075" s="310"/>
      <c r="T1075" s="310"/>
      <c r="U1075" s="310"/>
      <c r="V1075" s="310"/>
      <c r="W1075" s="310"/>
      <c r="X1075" s="310"/>
      <c r="Y1075" s="310"/>
      <c r="Z1075" s="310"/>
      <c r="AA1075" s="310"/>
      <c r="AB1075" s="310"/>
      <c r="AC1075" s="310"/>
      <c r="AD1075" s="310"/>
      <c r="AE1075" s="310"/>
      <c r="AF1075" s="310"/>
    </row>
    <row r="1076" spans="1:32" s="285" customFormat="1" ht="22.5" customHeight="1">
      <c r="A1076" s="316"/>
      <c r="B1076" s="310"/>
      <c r="C1076" s="317"/>
      <c r="D1076" s="318"/>
      <c r="E1076" s="317"/>
      <c r="F1076" s="318"/>
      <c r="G1076" s="290"/>
      <c r="H1076" s="310"/>
      <c r="I1076" s="319"/>
      <c r="J1076" s="320"/>
      <c r="K1076" s="321"/>
      <c r="L1076" s="322"/>
      <c r="M1076" s="323"/>
      <c r="N1076" s="322"/>
      <c r="O1076" s="324"/>
      <c r="P1076" s="322"/>
      <c r="Q1076" s="322"/>
      <c r="R1076" s="321"/>
      <c r="S1076" s="310"/>
      <c r="T1076" s="310"/>
      <c r="U1076" s="310"/>
      <c r="V1076" s="310"/>
      <c r="W1076" s="310"/>
      <c r="X1076" s="310"/>
      <c r="Y1076" s="310"/>
      <c r="Z1076" s="310"/>
      <c r="AA1076" s="310"/>
      <c r="AB1076" s="310"/>
      <c r="AC1076" s="310"/>
      <c r="AD1076" s="310"/>
      <c r="AE1076" s="310"/>
      <c r="AF1076" s="310"/>
    </row>
    <row r="1077" spans="1:32" s="285" customFormat="1" ht="22.5" customHeight="1">
      <c r="A1077" s="316"/>
      <c r="B1077" s="310"/>
      <c r="C1077" s="317"/>
      <c r="D1077" s="318"/>
      <c r="E1077" s="317"/>
      <c r="F1077" s="318"/>
      <c r="G1077" s="290"/>
      <c r="H1077" s="310"/>
      <c r="I1077" s="319"/>
      <c r="J1077" s="320"/>
      <c r="K1077" s="321"/>
      <c r="L1077" s="322"/>
      <c r="M1077" s="323"/>
      <c r="N1077" s="322"/>
      <c r="O1077" s="324"/>
      <c r="P1077" s="322"/>
      <c r="Q1077" s="322"/>
      <c r="R1077" s="321"/>
      <c r="S1077" s="310"/>
      <c r="T1077" s="310"/>
      <c r="U1077" s="310"/>
      <c r="V1077" s="310"/>
      <c r="W1077" s="310"/>
      <c r="X1077" s="310"/>
      <c r="Y1077" s="310"/>
      <c r="Z1077" s="310"/>
      <c r="AA1077" s="310"/>
      <c r="AB1077" s="310"/>
      <c r="AC1077" s="310"/>
      <c r="AD1077" s="310"/>
      <c r="AE1077" s="310"/>
      <c r="AF1077" s="310"/>
    </row>
    <row r="1078" spans="1:32" s="285" customFormat="1" ht="33.75" customHeight="1">
      <c r="A1078" s="438" t="s">
        <v>3438</v>
      </c>
      <c r="B1078" s="438"/>
      <c r="C1078" s="438"/>
      <c r="D1078" s="438"/>
      <c r="E1078" s="438"/>
      <c r="F1078" s="438"/>
      <c r="G1078" s="438"/>
      <c r="H1078" s="438"/>
      <c r="I1078" s="438"/>
      <c r="J1078" s="438"/>
      <c r="K1078" s="438"/>
      <c r="L1078" s="438"/>
      <c r="M1078" s="438"/>
      <c r="N1078" s="438"/>
      <c r="O1078" s="438"/>
      <c r="P1078" s="284"/>
      <c r="Q1078" s="284"/>
      <c r="R1078" s="439"/>
      <c r="S1078" s="440"/>
      <c r="T1078" s="440"/>
      <c r="U1078" s="440"/>
      <c r="V1078" s="440"/>
      <c r="W1078" s="440"/>
      <c r="X1078" s="440"/>
      <c r="Y1078" s="440"/>
      <c r="Z1078" s="440"/>
      <c r="AA1078" s="440"/>
      <c r="AB1078" s="440"/>
      <c r="AC1078" s="440"/>
      <c r="AD1078" s="440"/>
      <c r="AE1078" s="440"/>
    </row>
    <row r="1079" spans="1:32" s="285" customFormat="1" ht="14.25" customHeight="1">
      <c r="A1079" s="286" t="s">
        <v>2318</v>
      </c>
      <c r="B1079" s="286"/>
      <c r="C1079" s="286"/>
      <c r="D1079" s="432" t="s">
        <v>2976</v>
      </c>
      <c r="E1079" s="433"/>
      <c r="F1079" s="433"/>
      <c r="G1079" s="433"/>
      <c r="H1079" s="433"/>
      <c r="I1079" s="433"/>
      <c r="J1079" s="433"/>
      <c r="K1079" s="441"/>
      <c r="L1079" s="287"/>
      <c r="M1079" s="288"/>
      <c r="N1079" s="287"/>
      <c r="O1079" s="434" t="s">
        <v>2322</v>
      </c>
      <c r="P1079" s="434"/>
      <c r="Q1079" s="434"/>
      <c r="R1079" s="434"/>
      <c r="S1079" s="286"/>
      <c r="T1079" s="286"/>
      <c r="U1079" s="286"/>
      <c r="V1079" s="286"/>
      <c r="W1079" s="286"/>
      <c r="X1079" s="286"/>
      <c r="Y1079" s="286"/>
      <c r="Z1079" s="286"/>
      <c r="AA1079" s="286"/>
      <c r="AB1079" s="286"/>
      <c r="AC1079" s="442">
        <v>44378</v>
      </c>
      <c r="AD1079" s="442"/>
      <c r="AE1079" s="442"/>
    </row>
    <row r="1080" spans="1:32" s="285" customFormat="1" ht="14.25" customHeight="1">
      <c r="A1080" s="286" t="s">
        <v>2319</v>
      </c>
      <c r="B1080" s="286"/>
      <c r="C1080" s="286"/>
      <c r="D1080" s="443" t="s">
        <v>2977</v>
      </c>
      <c r="E1080" s="443"/>
      <c r="F1080" s="443"/>
      <c r="G1080" s="443"/>
      <c r="H1080" s="443"/>
      <c r="I1080" s="443"/>
      <c r="J1080" s="432"/>
      <c r="K1080" s="289"/>
      <c r="L1080" s="287"/>
      <c r="M1080" s="288"/>
      <c r="N1080" s="287"/>
      <c r="O1080" s="434" t="s">
        <v>2310</v>
      </c>
      <c r="P1080" s="434"/>
      <c r="Q1080" s="434"/>
      <c r="R1080" s="434"/>
      <c r="S1080" s="286"/>
      <c r="T1080" s="286"/>
      <c r="U1080" s="286"/>
      <c r="V1080" s="286"/>
      <c r="W1080" s="286"/>
      <c r="X1080" s="286"/>
      <c r="Y1080" s="286"/>
      <c r="Z1080" s="286"/>
      <c r="AA1080" s="286"/>
      <c r="AB1080" s="286"/>
      <c r="AC1080" s="442">
        <v>44379</v>
      </c>
      <c r="AD1080" s="442"/>
      <c r="AE1080" s="442"/>
    </row>
    <row r="1081" spans="1:32" s="285" customFormat="1" ht="14.25" customHeight="1">
      <c r="A1081" s="408" t="s">
        <v>2320</v>
      </c>
      <c r="B1081" s="408"/>
      <c r="C1081" s="408"/>
      <c r="D1081" s="444" t="s">
        <v>2974</v>
      </c>
      <c r="E1081" s="445"/>
      <c r="F1081" s="445"/>
      <c r="G1081" s="445"/>
      <c r="H1081" s="445"/>
      <c r="I1081" s="445"/>
      <c r="J1081" s="445"/>
      <c r="K1081" s="445"/>
      <c r="L1081" s="446"/>
      <c r="M1081" s="288"/>
      <c r="N1081" s="287"/>
      <c r="O1081" s="434" t="s">
        <v>2323</v>
      </c>
      <c r="P1081" s="434"/>
      <c r="Q1081" s="434"/>
      <c r="R1081" s="434"/>
      <c r="S1081" s="286"/>
      <c r="T1081" s="286"/>
      <c r="U1081" s="286"/>
      <c r="V1081" s="286"/>
      <c r="W1081" s="286"/>
      <c r="X1081" s="286"/>
      <c r="Y1081" s="286"/>
      <c r="Z1081" s="286"/>
      <c r="AA1081" s="286"/>
      <c r="AB1081" s="286"/>
      <c r="AC1081" s="408" t="s">
        <v>3442</v>
      </c>
      <c r="AD1081" s="408"/>
      <c r="AE1081" s="408"/>
    </row>
    <row r="1082" spans="1:32" s="285" customFormat="1" ht="14.25" customHeight="1">
      <c r="A1082" s="408"/>
      <c r="B1082" s="408"/>
      <c r="C1082" s="408"/>
      <c r="D1082" s="447"/>
      <c r="E1082" s="448"/>
      <c r="F1082" s="448"/>
      <c r="G1082" s="448"/>
      <c r="H1082" s="448"/>
      <c r="I1082" s="448"/>
      <c r="J1082" s="448"/>
      <c r="K1082" s="448"/>
      <c r="L1082" s="449"/>
      <c r="M1082" s="288"/>
      <c r="N1082" s="287"/>
      <c r="O1082" s="434" t="s">
        <v>2324</v>
      </c>
      <c r="P1082" s="434"/>
      <c r="Q1082" s="434"/>
      <c r="R1082" s="434"/>
      <c r="S1082" s="286"/>
      <c r="T1082" s="286"/>
      <c r="U1082" s="286"/>
      <c r="V1082" s="286"/>
      <c r="W1082" s="286"/>
      <c r="X1082" s="286"/>
      <c r="Y1082" s="286"/>
      <c r="Z1082" s="286"/>
      <c r="AA1082" s="286"/>
      <c r="AB1082" s="286"/>
      <c r="AC1082" s="426" t="s">
        <v>2978</v>
      </c>
      <c r="AD1082" s="450"/>
      <c r="AE1082" s="451"/>
    </row>
    <row r="1083" spans="1:32" s="285" customFormat="1" ht="14.25" customHeight="1">
      <c r="A1083" s="430" t="s">
        <v>2321</v>
      </c>
      <c r="B1083" s="430"/>
      <c r="C1083" s="431"/>
      <c r="D1083" s="432"/>
      <c r="E1083" s="433"/>
      <c r="F1083" s="433"/>
      <c r="G1083" s="433"/>
      <c r="H1083" s="433"/>
      <c r="I1083" s="290"/>
      <c r="J1083" s="291"/>
      <c r="K1083" s="292"/>
      <c r="L1083" s="293"/>
      <c r="M1083" s="288"/>
      <c r="N1083" s="287"/>
      <c r="O1083" s="434" t="s">
        <v>2325</v>
      </c>
      <c r="P1083" s="434"/>
      <c r="Q1083" s="434"/>
      <c r="R1083" s="434"/>
      <c r="S1083" s="286"/>
      <c r="T1083" s="286"/>
      <c r="U1083" s="286"/>
      <c r="V1083" s="286"/>
      <c r="W1083" s="286"/>
      <c r="X1083" s="286"/>
      <c r="Y1083" s="286"/>
      <c r="Z1083" s="286"/>
      <c r="AA1083" s="286"/>
      <c r="AB1083" s="286"/>
      <c r="AC1083" s="435" t="s">
        <v>3388</v>
      </c>
      <c r="AD1083" s="436"/>
      <c r="AE1083" s="437"/>
    </row>
    <row r="1084" spans="1:32" s="285" customFormat="1" ht="5.25" customHeight="1">
      <c r="A1084" s="294"/>
      <c r="B1084" s="294"/>
      <c r="C1084" s="294"/>
      <c r="D1084" s="294"/>
      <c r="E1084" s="294"/>
      <c r="F1084" s="294"/>
      <c r="G1084" s="294"/>
      <c r="H1084" s="295"/>
      <c r="I1084" s="296"/>
      <c r="J1084" s="297"/>
      <c r="K1084" s="298"/>
      <c r="L1084" s="299"/>
      <c r="M1084" s="300"/>
      <c r="N1084" s="299"/>
      <c r="O1084" s="297"/>
      <c r="P1084" s="299"/>
      <c r="Q1084" s="299"/>
      <c r="R1084" s="298"/>
      <c r="S1084" s="295"/>
      <c r="T1084" s="295"/>
      <c r="U1084" s="295"/>
      <c r="V1084" s="295"/>
      <c r="W1084" s="295"/>
      <c r="X1084" s="295"/>
      <c r="Y1084" s="295"/>
      <c r="Z1084" s="295"/>
      <c r="AA1084" s="295"/>
      <c r="AB1084" s="295"/>
      <c r="AC1084" s="295"/>
      <c r="AD1084" s="295"/>
      <c r="AE1084" s="295"/>
    </row>
    <row r="1085" spans="1:32" s="285" customFormat="1" ht="14.25" customHeight="1">
      <c r="A1085" s="408" t="s">
        <v>2328</v>
      </c>
      <c r="B1085" s="408"/>
      <c r="C1085" s="408"/>
      <c r="D1085" s="408"/>
      <c r="E1085" s="408"/>
      <c r="F1085" s="408"/>
      <c r="G1085" s="408"/>
      <c r="H1085" s="286"/>
      <c r="I1085" s="301"/>
      <c r="J1085" s="402" t="s">
        <v>2329</v>
      </c>
      <c r="K1085" s="402"/>
      <c r="L1085" s="402"/>
      <c r="M1085" s="402"/>
      <c r="N1085" s="402"/>
      <c r="O1085" s="402"/>
      <c r="P1085" s="287"/>
      <c r="Q1085" s="287"/>
      <c r="R1085" s="434" t="s">
        <v>2330</v>
      </c>
      <c r="S1085" s="434"/>
      <c r="T1085" s="434"/>
      <c r="U1085" s="434"/>
      <c r="V1085" s="434"/>
      <c r="W1085" s="434"/>
      <c r="X1085" s="434"/>
      <c r="Y1085" s="434"/>
      <c r="Z1085" s="434"/>
      <c r="AA1085" s="434"/>
      <c r="AB1085" s="434"/>
      <c r="AC1085" s="434"/>
      <c r="AD1085" s="434"/>
      <c r="AE1085" s="434"/>
    </row>
    <row r="1086" spans="1:32" s="285" customFormat="1" ht="32.25" customHeight="1">
      <c r="A1086" s="408" t="s">
        <v>2326</v>
      </c>
      <c r="B1086" s="408"/>
      <c r="C1086" s="408"/>
      <c r="D1086" s="408"/>
      <c r="E1086" s="408"/>
      <c r="F1086" s="408"/>
      <c r="G1086" s="408"/>
      <c r="H1086" s="286"/>
      <c r="I1086" s="301"/>
      <c r="J1086" s="402" t="s">
        <v>2327</v>
      </c>
      <c r="K1086" s="402"/>
      <c r="L1086" s="402"/>
      <c r="M1086" s="402"/>
      <c r="N1086" s="402"/>
      <c r="O1086" s="402"/>
      <c r="P1086" s="287"/>
      <c r="Q1086" s="287"/>
      <c r="R1086" s="434"/>
      <c r="S1086" s="434"/>
      <c r="T1086" s="434"/>
      <c r="U1086" s="434"/>
      <c r="V1086" s="434"/>
      <c r="W1086" s="434"/>
      <c r="X1086" s="434"/>
      <c r="Y1086" s="434"/>
      <c r="Z1086" s="434"/>
      <c r="AA1086" s="434"/>
      <c r="AB1086" s="434"/>
      <c r="AC1086" s="434"/>
      <c r="AD1086" s="434"/>
      <c r="AE1086" s="434"/>
    </row>
    <row r="1087" spans="1:32" s="285" customFormat="1" ht="5.25" customHeight="1">
      <c r="A1087" s="294"/>
      <c r="B1087" s="294"/>
      <c r="C1087" s="294"/>
      <c r="D1087" s="294"/>
      <c r="E1087" s="294"/>
      <c r="F1087" s="294"/>
      <c r="G1087" s="294"/>
      <c r="H1087" s="295"/>
      <c r="I1087" s="296"/>
      <c r="J1087" s="302"/>
      <c r="K1087" s="302"/>
      <c r="L1087" s="302"/>
      <c r="M1087" s="302"/>
      <c r="N1087" s="302"/>
      <c r="O1087" s="302"/>
      <c r="P1087" s="299"/>
      <c r="Q1087" s="299"/>
      <c r="R1087" s="303"/>
      <c r="S1087" s="303"/>
      <c r="T1087" s="303"/>
      <c r="U1087" s="303"/>
      <c r="V1087" s="303"/>
      <c r="W1087" s="303"/>
      <c r="X1087" s="303"/>
      <c r="Y1087" s="303"/>
      <c r="Z1087" s="303"/>
      <c r="AA1087" s="303"/>
      <c r="AB1087" s="303"/>
      <c r="AC1087" s="303"/>
      <c r="AD1087" s="303"/>
      <c r="AE1087" s="303"/>
    </row>
    <row r="1088" spans="1:32" s="285" customFormat="1" ht="18.75" customHeight="1">
      <c r="A1088" s="422" t="s">
        <v>2939</v>
      </c>
      <c r="B1088" s="423"/>
      <c r="C1088" s="424"/>
      <c r="D1088" s="425" t="s">
        <v>3382</v>
      </c>
      <c r="E1088" s="425"/>
      <c r="F1088" s="425"/>
      <c r="G1088" s="426"/>
      <c r="H1088" s="304"/>
      <c r="I1088" s="305"/>
      <c r="J1088" s="306" t="s">
        <v>2940</v>
      </c>
      <c r="K1088" s="342" t="s">
        <v>2321</v>
      </c>
      <c r="L1088" s="287"/>
      <c r="M1088" s="288"/>
      <c r="N1088" s="287"/>
      <c r="O1088" s="402"/>
      <c r="P1088" s="402"/>
      <c r="Q1088" s="402"/>
      <c r="R1088" s="402"/>
      <c r="S1088" s="286"/>
      <c r="T1088" s="286"/>
      <c r="U1088" s="286"/>
      <c r="V1088" s="286"/>
      <c r="W1088" s="286"/>
      <c r="X1088" s="286"/>
      <c r="Y1088" s="286"/>
      <c r="Z1088" s="286"/>
      <c r="AA1088" s="286"/>
      <c r="AB1088" s="286"/>
      <c r="AC1088" s="286" t="s">
        <v>2331</v>
      </c>
      <c r="AD1088" s="307"/>
      <c r="AE1088" s="304"/>
    </row>
    <row r="1089" spans="1:32" s="285" customFormat="1" ht="18.75" customHeight="1">
      <c r="A1089" s="408" t="s">
        <v>2941</v>
      </c>
      <c r="B1089" s="408"/>
      <c r="C1089" s="408"/>
      <c r="D1089" s="408"/>
      <c r="E1089" s="408"/>
      <c r="F1089" s="408"/>
      <c r="G1089" s="422"/>
      <c r="H1089" s="304"/>
      <c r="I1089" s="305"/>
      <c r="J1089" s="308"/>
      <c r="K1089" s="342" t="s">
        <v>2321</v>
      </c>
      <c r="L1089" s="287"/>
      <c r="M1089" s="288"/>
      <c r="N1089" s="287"/>
      <c r="O1089" s="402"/>
      <c r="P1089" s="402"/>
      <c r="Q1089" s="402"/>
      <c r="R1089" s="402"/>
      <c r="S1089" s="286"/>
      <c r="T1089" s="286"/>
      <c r="U1089" s="286"/>
      <c r="V1089" s="286"/>
      <c r="W1089" s="286"/>
      <c r="X1089" s="286"/>
      <c r="Y1089" s="286"/>
      <c r="Z1089" s="286"/>
      <c r="AA1089" s="286"/>
      <c r="AB1089" s="286"/>
      <c r="AC1089" s="286" t="s">
        <v>2331</v>
      </c>
      <c r="AD1089" s="307"/>
      <c r="AE1089" s="304"/>
    </row>
    <row r="1090" spans="1:32" s="285" customFormat="1" ht="18.75" customHeight="1">
      <c r="A1090" s="408" t="s">
        <v>2332</v>
      </c>
      <c r="B1090" s="408"/>
      <c r="C1090" s="408"/>
      <c r="D1090" s="425" t="s">
        <v>3440</v>
      </c>
      <c r="E1090" s="425"/>
      <c r="F1090" s="425"/>
      <c r="G1090" s="426"/>
      <c r="H1090" s="304"/>
      <c r="I1090" s="305"/>
      <c r="J1090" s="306" t="s">
        <v>3439</v>
      </c>
      <c r="K1090" s="342" t="s">
        <v>2325</v>
      </c>
      <c r="L1090" s="287"/>
      <c r="M1090" s="288"/>
      <c r="N1090" s="287"/>
      <c r="O1090" s="427" t="s">
        <v>3441</v>
      </c>
      <c r="P1090" s="428"/>
      <c r="Q1090" s="428"/>
      <c r="R1090" s="428"/>
      <c r="S1090" s="428"/>
      <c r="T1090" s="428"/>
      <c r="U1090" s="428"/>
      <c r="V1090" s="428"/>
      <c r="W1090" s="428"/>
      <c r="X1090" s="428"/>
      <c r="Y1090" s="428"/>
      <c r="Z1090" s="428"/>
      <c r="AA1090" s="428"/>
      <c r="AB1090" s="428"/>
      <c r="AC1090" s="428"/>
      <c r="AD1090" s="428"/>
      <c r="AE1090" s="429"/>
    </row>
    <row r="1091" spans="1:32" s="285" customFormat="1" ht="7.5" customHeight="1">
      <c r="A1091" s="295"/>
      <c r="B1091" s="295"/>
      <c r="C1091" s="295"/>
      <c r="D1091" s="295"/>
      <c r="E1091" s="295"/>
      <c r="F1091" s="295"/>
      <c r="G1091" s="295"/>
      <c r="H1091" s="295"/>
      <c r="I1091" s="296"/>
      <c r="J1091" s="297"/>
      <c r="K1091" s="298"/>
      <c r="L1091" s="299"/>
      <c r="M1091" s="300"/>
      <c r="N1091" s="299"/>
      <c r="O1091" s="297"/>
      <c r="P1091" s="299"/>
      <c r="Q1091" s="299"/>
      <c r="R1091" s="298"/>
      <c r="S1091" s="295"/>
      <c r="T1091" s="295"/>
      <c r="U1091" s="295"/>
      <c r="V1091" s="295"/>
      <c r="W1091" s="295"/>
      <c r="X1091" s="295"/>
      <c r="Y1091" s="295"/>
      <c r="Z1091" s="295"/>
      <c r="AA1091" s="295"/>
      <c r="AB1091" s="295"/>
      <c r="AC1091" s="295"/>
      <c r="AD1091" s="295"/>
      <c r="AE1091" s="295"/>
    </row>
    <row r="1092" spans="1:32" s="285" customFormat="1" ht="15.75" customHeight="1">
      <c r="A1092" s="410" t="s">
        <v>2297</v>
      </c>
      <c r="B1092" s="410" t="s">
        <v>2299</v>
      </c>
      <c r="C1092" s="412" t="s">
        <v>2301</v>
      </c>
      <c r="D1092" s="413"/>
      <c r="E1092" s="412" t="s">
        <v>2300</v>
      </c>
      <c r="F1092" s="414"/>
      <c r="G1092" s="413"/>
      <c r="H1092" s="415" t="s">
        <v>2290</v>
      </c>
      <c r="I1092" s="412" t="s">
        <v>970</v>
      </c>
      <c r="J1092" s="417" t="s">
        <v>969</v>
      </c>
      <c r="K1092" s="419" t="s">
        <v>2284</v>
      </c>
      <c r="L1092" s="309" t="s">
        <v>2285</v>
      </c>
      <c r="M1092" s="419" t="s">
        <v>2288</v>
      </c>
      <c r="N1092" s="309" t="s">
        <v>2287</v>
      </c>
      <c r="O1092" s="402" t="s">
        <v>967</v>
      </c>
      <c r="P1092" s="403" t="s">
        <v>964</v>
      </c>
      <c r="Q1092" s="404" t="s">
        <v>2316</v>
      </c>
      <c r="R1092" s="406" t="s">
        <v>2298</v>
      </c>
      <c r="S1092" s="408" t="s">
        <v>2311</v>
      </c>
      <c r="T1092" s="408"/>
      <c r="U1092" s="408"/>
      <c r="V1092" s="408"/>
      <c r="W1092" s="408"/>
      <c r="X1092" s="408"/>
      <c r="Y1092" s="408"/>
      <c r="Z1092" s="408" t="s">
        <v>2312</v>
      </c>
      <c r="AA1092" s="408"/>
      <c r="AB1092" s="344"/>
      <c r="AC1092" s="409" t="s">
        <v>2315</v>
      </c>
      <c r="AD1092" s="409"/>
      <c r="AE1092" s="344" t="s">
        <v>968</v>
      </c>
      <c r="AF1092" s="310"/>
    </row>
    <row r="1093" spans="1:32" s="285" customFormat="1" ht="15.75" customHeight="1">
      <c r="A1093" s="411"/>
      <c r="B1093" s="411"/>
      <c r="C1093" s="311"/>
      <c r="D1093" s="312"/>
      <c r="E1093" s="311"/>
      <c r="F1093" s="313"/>
      <c r="G1093" s="312"/>
      <c r="H1093" s="411"/>
      <c r="I1093" s="416"/>
      <c r="J1093" s="418"/>
      <c r="K1093" s="420"/>
      <c r="L1093" s="314" t="s">
        <v>2286</v>
      </c>
      <c r="M1093" s="421"/>
      <c r="N1093" s="315" t="s">
        <v>2289</v>
      </c>
      <c r="O1093" s="402"/>
      <c r="P1093" s="403"/>
      <c r="Q1093" s="405"/>
      <c r="R1093" s="407"/>
      <c r="S1093" s="344" t="s">
        <v>2303</v>
      </c>
      <c r="T1093" s="344" t="s">
        <v>2304</v>
      </c>
      <c r="U1093" s="344" t="s">
        <v>2305</v>
      </c>
      <c r="V1093" s="344" t="s">
        <v>2944</v>
      </c>
      <c r="W1093" s="344" t="s">
        <v>2306</v>
      </c>
      <c r="X1093" s="344" t="s">
        <v>2307</v>
      </c>
      <c r="Y1093" s="344" t="s">
        <v>2308</v>
      </c>
      <c r="Z1093" s="344" t="s">
        <v>2309</v>
      </c>
      <c r="AA1093" s="344" t="s">
        <v>2310</v>
      </c>
      <c r="AB1093" s="344" t="s">
        <v>2317</v>
      </c>
      <c r="AC1093" s="344" t="s">
        <v>2313</v>
      </c>
      <c r="AD1093" s="344" t="s">
        <v>2314</v>
      </c>
      <c r="AE1093" s="344"/>
      <c r="AF1093" s="343"/>
    </row>
    <row r="1094" spans="1:32" s="285" customFormat="1" ht="22.5" customHeight="1">
      <c r="A1094" s="316" t="s">
        <v>3417</v>
      </c>
      <c r="B1094" s="310"/>
      <c r="C1094" s="317" t="s">
        <v>3088</v>
      </c>
      <c r="D1094" s="318"/>
      <c r="E1094" s="352" t="s">
        <v>2999</v>
      </c>
      <c r="F1094" s="318" t="s">
        <v>3364</v>
      </c>
      <c r="G1094" s="290">
        <v>3</v>
      </c>
      <c r="H1094" s="310"/>
      <c r="I1094" s="319"/>
      <c r="J1094" s="320" t="s">
        <v>1173</v>
      </c>
      <c r="K1094" s="321">
        <v>3676</v>
      </c>
      <c r="L1094" s="322"/>
      <c r="M1094" s="323"/>
      <c r="N1094" s="322"/>
      <c r="O1094" s="324">
        <v>1</v>
      </c>
      <c r="P1094" s="322"/>
      <c r="Q1094" s="322"/>
      <c r="R1094" s="321">
        <v>49.258400000000002</v>
      </c>
      <c r="S1094" s="310"/>
      <c r="T1094" s="310"/>
      <c r="U1094" s="310"/>
      <c r="V1094" s="310"/>
      <c r="W1094" s="310"/>
      <c r="X1094" s="310"/>
      <c r="Y1094" s="310"/>
      <c r="Z1094" s="310"/>
      <c r="AA1094" s="310"/>
      <c r="AB1094" s="310"/>
      <c r="AC1094" s="310"/>
      <c r="AD1094" s="310"/>
      <c r="AE1094" s="310"/>
      <c r="AF1094" s="310"/>
    </row>
    <row r="1095" spans="1:32" s="285" customFormat="1" ht="22.5" customHeight="1">
      <c r="A1095" s="316" t="s">
        <v>3247</v>
      </c>
      <c r="B1095" s="310"/>
      <c r="C1095" s="317" t="s">
        <v>3420</v>
      </c>
      <c r="D1095" s="318"/>
      <c r="E1095" s="352" t="s">
        <v>2999</v>
      </c>
      <c r="F1095" s="318" t="s">
        <v>3364</v>
      </c>
      <c r="G1095" s="290">
        <v>18</v>
      </c>
      <c r="H1095" s="310"/>
      <c r="I1095" s="319"/>
      <c r="J1095" s="320" t="s">
        <v>1173</v>
      </c>
      <c r="K1095" s="321">
        <v>3676</v>
      </c>
      <c r="L1095" s="322"/>
      <c r="M1095" s="323"/>
      <c r="N1095" s="322"/>
      <c r="O1095" s="324">
        <v>1</v>
      </c>
      <c r="P1095" s="322"/>
      <c r="Q1095" s="322"/>
      <c r="R1095" s="321">
        <v>49.258400000000002</v>
      </c>
      <c r="S1095" s="310"/>
      <c r="T1095" s="310"/>
      <c r="U1095" s="310"/>
      <c r="V1095" s="310"/>
      <c r="W1095" s="310"/>
      <c r="X1095" s="310"/>
      <c r="Y1095" s="310"/>
      <c r="Z1095" s="310"/>
      <c r="AA1095" s="310"/>
      <c r="AB1095" s="310"/>
      <c r="AC1095" s="310"/>
      <c r="AD1095" s="310"/>
      <c r="AE1095" s="310"/>
      <c r="AF1095" s="310"/>
    </row>
    <row r="1096" spans="1:32" s="285" customFormat="1" ht="22.5" customHeight="1">
      <c r="A1096" s="316" t="s">
        <v>3248</v>
      </c>
      <c r="B1096" s="310"/>
      <c r="C1096" s="317" t="s">
        <v>3420</v>
      </c>
      <c r="D1096" s="318"/>
      <c r="E1096" s="352" t="s">
        <v>2999</v>
      </c>
      <c r="F1096" s="318" t="s">
        <v>3364</v>
      </c>
      <c r="G1096" s="290">
        <v>21</v>
      </c>
      <c r="H1096" s="310"/>
      <c r="I1096" s="319"/>
      <c r="J1096" s="320" t="s">
        <v>1173</v>
      </c>
      <c r="K1096" s="321">
        <v>3676</v>
      </c>
      <c r="L1096" s="322"/>
      <c r="M1096" s="323"/>
      <c r="N1096" s="322"/>
      <c r="O1096" s="324">
        <v>1</v>
      </c>
      <c r="P1096" s="322"/>
      <c r="Q1096" s="322"/>
      <c r="R1096" s="321">
        <v>49.258400000000002</v>
      </c>
      <c r="S1096" s="310"/>
      <c r="T1096" s="310"/>
      <c r="U1096" s="310"/>
      <c r="V1096" s="310"/>
      <c r="W1096" s="310"/>
      <c r="X1096" s="310"/>
      <c r="Y1096" s="310"/>
      <c r="Z1096" s="310"/>
      <c r="AA1096" s="310"/>
      <c r="AB1096" s="310"/>
      <c r="AC1096" s="310"/>
      <c r="AD1096" s="310"/>
      <c r="AE1096" s="310"/>
      <c r="AF1096" s="310"/>
    </row>
    <row r="1097" spans="1:32" s="285" customFormat="1" ht="22.5" customHeight="1">
      <c r="A1097" s="316" t="s">
        <v>3250</v>
      </c>
      <c r="B1097" s="310"/>
      <c r="C1097" s="317" t="s">
        <v>3420</v>
      </c>
      <c r="D1097" s="318"/>
      <c r="E1097" s="352" t="s">
        <v>2999</v>
      </c>
      <c r="F1097" s="318" t="s">
        <v>3364</v>
      </c>
      <c r="G1097" s="290">
        <v>27</v>
      </c>
      <c r="H1097" s="310"/>
      <c r="I1097" s="319"/>
      <c r="J1097" s="320" t="s">
        <v>1173</v>
      </c>
      <c r="K1097" s="321">
        <v>3676</v>
      </c>
      <c r="L1097" s="322"/>
      <c r="M1097" s="323"/>
      <c r="N1097" s="322"/>
      <c r="O1097" s="324">
        <v>1</v>
      </c>
      <c r="P1097" s="322"/>
      <c r="Q1097" s="322"/>
      <c r="R1097" s="321">
        <v>49.258400000000002</v>
      </c>
      <c r="S1097" s="310"/>
      <c r="T1097" s="310"/>
      <c r="U1097" s="310"/>
      <c r="V1097" s="310"/>
      <c r="W1097" s="310"/>
      <c r="X1097" s="310"/>
      <c r="Y1097" s="310"/>
      <c r="Z1097" s="310"/>
      <c r="AA1097" s="310"/>
      <c r="AB1097" s="310"/>
      <c r="AC1097" s="310"/>
      <c r="AD1097" s="310"/>
      <c r="AE1097" s="310"/>
      <c r="AF1097" s="310"/>
    </row>
    <row r="1098" spans="1:32" s="285" customFormat="1" ht="22.5" customHeight="1">
      <c r="A1098" s="316" t="s">
        <v>3252</v>
      </c>
      <c r="B1098" s="310"/>
      <c r="C1098" s="317" t="s">
        <v>3420</v>
      </c>
      <c r="D1098" s="318"/>
      <c r="E1098" s="352" t="s">
        <v>2999</v>
      </c>
      <c r="F1098" s="318" t="s">
        <v>3364</v>
      </c>
      <c r="G1098" s="290">
        <v>35</v>
      </c>
      <c r="H1098" s="310"/>
      <c r="I1098" s="319"/>
      <c r="J1098" s="320" t="s">
        <v>1173</v>
      </c>
      <c r="K1098" s="321">
        <v>726</v>
      </c>
      <c r="L1098" s="322"/>
      <c r="M1098" s="323"/>
      <c r="N1098" s="322"/>
      <c r="O1098" s="324">
        <v>3</v>
      </c>
      <c r="P1098" s="322"/>
      <c r="Q1098" s="322"/>
      <c r="R1098" s="321">
        <v>29.185200000000002</v>
      </c>
      <c r="S1098" s="310"/>
      <c r="T1098" s="310"/>
      <c r="U1098" s="310"/>
      <c r="V1098" s="310"/>
      <c r="W1098" s="310"/>
      <c r="X1098" s="310"/>
      <c r="Y1098" s="310"/>
      <c r="Z1098" s="310"/>
      <c r="AA1098" s="310"/>
      <c r="AB1098" s="310"/>
      <c r="AC1098" s="310"/>
      <c r="AD1098" s="310"/>
      <c r="AE1098" s="310"/>
      <c r="AF1098" s="310"/>
    </row>
    <row r="1099" spans="1:32" s="285" customFormat="1" ht="22.5" customHeight="1">
      <c r="A1099" s="316" t="s">
        <v>3253</v>
      </c>
      <c r="B1099" s="310"/>
      <c r="C1099" s="317" t="s">
        <v>3420</v>
      </c>
      <c r="D1099" s="318"/>
      <c r="E1099" s="352" t="s">
        <v>2999</v>
      </c>
      <c r="F1099" s="318" t="s">
        <v>3364</v>
      </c>
      <c r="G1099" s="290">
        <v>37</v>
      </c>
      <c r="H1099" s="310"/>
      <c r="I1099" s="319"/>
      <c r="J1099" s="320" t="s">
        <v>1173</v>
      </c>
      <c r="K1099" s="321">
        <v>200</v>
      </c>
      <c r="L1099" s="322"/>
      <c r="M1099" s="323"/>
      <c r="N1099" s="322"/>
      <c r="O1099" s="324">
        <v>1</v>
      </c>
      <c r="P1099" s="322"/>
      <c r="Q1099" s="322"/>
      <c r="R1099" s="321">
        <v>2</v>
      </c>
      <c r="S1099" s="310"/>
      <c r="T1099" s="310"/>
      <c r="U1099" s="310"/>
      <c r="V1099" s="310"/>
      <c r="W1099" s="310"/>
      <c r="X1099" s="310"/>
      <c r="Y1099" s="310"/>
      <c r="Z1099" s="310"/>
      <c r="AA1099" s="310"/>
      <c r="AB1099" s="310"/>
      <c r="AC1099" s="310"/>
      <c r="AD1099" s="310"/>
      <c r="AE1099" s="310"/>
      <c r="AF1099" s="310"/>
    </row>
    <row r="1100" spans="1:32" s="285" customFormat="1" ht="22.5" customHeight="1">
      <c r="A1100" s="316" t="s">
        <v>3254</v>
      </c>
      <c r="B1100" s="310"/>
      <c r="C1100" s="317" t="s">
        <v>3420</v>
      </c>
      <c r="D1100" s="318"/>
      <c r="E1100" s="352" t="s">
        <v>3013</v>
      </c>
      <c r="F1100" s="318" t="s">
        <v>3364</v>
      </c>
      <c r="G1100" s="290">
        <v>39</v>
      </c>
      <c r="H1100" s="310"/>
      <c r="I1100" s="319"/>
      <c r="J1100" s="320" t="s">
        <v>1173</v>
      </c>
      <c r="K1100" s="321">
        <v>200</v>
      </c>
      <c r="L1100" s="322"/>
      <c r="M1100" s="323"/>
      <c r="N1100" s="322"/>
      <c r="O1100" s="324">
        <v>3</v>
      </c>
      <c r="P1100" s="322"/>
      <c r="Q1100" s="322"/>
      <c r="R1100" s="321">
        <v>4</v>
      </c>
      <c r="S1100" s="310"/>
      <c r="T1100" s="310"/>
      <c r="U1100" s="310"/>
      <c r="V1100" s="310"/>
      <c r="W1100" s="310"/>
      <c r="X1100" s="310"/>
      <c r="Y1100" s="310"/>
      <c r="Z1100" s="310"/>
      <c r="AA1100" s="310"/>
      <c r="AB1100" s="310"/>
      <c r="AC1100" s="310"/>
      <c r="AD1100" s="310"/>
      <c r="AE1100" s="310"/>
      <c r="AF1100" s="310"/>
    </row>
    <row r="1101" spans="1:32" s="285" customFormat="1" ht="22.5" customHeight="1">
      <c r="A1101" s="316" t="s">
        <v>3255</v>
      </c>
      <c r="B1101" s="310"/>
      <c r="C1101" s="317" t="s">
        <v>3420</v>
      </c>
      <c r="D1101" s="318"/>
      <c r="E1101" s="352" t="s">
        <v>2999</v>
      </c>
      <c r="F1101" s="318" t="s">
        <v>3364</v>
      </c>
      <c r="G1101" s="290">
        <v>38</v>
      </c>
      <c r="H1101" s="310"/>
      <c r="I1101" s="319"/>
      <c r="J1101" s="320" t="s">
        <v>1173</v>
      </c>
      <c r="K1101" s="321">
        <v>200</v>
      </c>
      <c r="L1101" s="322"/>
      <c r="M1101" s="323"/>
      <c r="N1101" s="322"/>
      <c r="O1101" s="324">
        <v>1</v>
      </c>
      <c r="P1101" s="322"/>
      <c r="Q1101" s="322"/>
      <c r="R1101" s="321">
        <v>2</v>
      </c>
      <c r="S1101" s="310"/>
      <c r="T1101" s="310"/>
      <c r="U1101" s="310"/>
      <c r="V1101" s="310"/>
      <c r="W1101" s="310"/>
      <c r="X1101" s="310"/>
      <c r="Y1101" s="310"/>
      <c r="Z1101" s="310"/>
      <c r="AA1101" s="310"/>
      <c r="AB1101" s="310"/>
      <c r="AC1101" s="310"/>
      <c r="AD1101" s="310"/>
      <c r="AE1101" s="310"/>
      <c r="AF1101" s="310"/>
    </row>
    <row r="1102" spans="1:32" s="285" customFormat="1" ht="22.5" customHeight="1">
      <c r="A1102" s="316" t="s">
        <v>3256</v>
      </c>
      <c r="B1102" s="310"/>
      <c r="C1102" s="317" t="s">
        <v>3420</v>
      </c>
      <c r="D1102" s="318"/>
      <c r="E1102" s="352" t="s">
        <v>2999</v>
      </c>
      <c r="F1102" s="318" t="s">
        <v>3364</v>
      </c>
      <c r="G1102" s="290">
        <v>40</v>
      </c>
      <c r="H1102" s="310"/>
      <c r="I1102" s="319"/>
      <c r="J1102" s="320" t="s">
        <v>1173</v>
      </c>
      <c r="K1102" s="321">
        <v>726</v>
      </c>
      <c r="L1102" s="322"/>
      <c r="M1102" s="323"/>
      <c r="N1102" s="322"/>
      <c r="O1102" s="324">
        <v>1</v>
      </c>
      <c r="P1102" s="322"/>
      <c r="Q1102" s="322"/>
      <c r="R1102" s="321">
        <v>9.7284000000000006</v>
      </c>
      <c r="S1102" s="310"/>
      <c r="T1102" s="310"/>
      <c r="U1102" s="310"/>
      <c r="V1102" s="310"/>
      <c r="W1102" s="310"/>
      <c r="X1102" s="310"/>
      <c r="Y1102" s="310"/>
      <c r="Z1102" s="310"/>
      <c r="AA1102" s="310"/>
      <c r="AB1102" s="310"/>
      <c r="AC1102" s="310"/>
      <c r="AD1102" s="310"/>
      <c r="AE1102" s="310"/>
      <c r="AF1102" s="310"/>
    </row>
    <row r="1103" spans="1:32" s="285" customFormat="1" ht="22.5" customHeight="1">
      <c r="A1103" s="316" t="s">
        <v>3258</v>
      </c>
      <c r="B1103" s="310"/>
      <c r="C1103" s="317" t="s">
        <v>3420</v>
      </c>
      <c r="D1103" s="318"/>
      <c r="E1103" s="352" t="s">
        <v>3013</v>
      </c>
      <c r="F1103" s="318" t="s">
        <v>3364</v>
      </c>
      <c r="G1103" s="290">
        <v>4</v>
      </c>
      <c r="H1103" s="310"/>
      <c r="I1103" s="319"/>
      <c r="J1103" s="320" t="s">
        <v>1173</v>
      </c>
      <c r="K1103" s="321">
        <v>3901</v>
      </c>
      <c r="L1103" s="322"/>
      <c r="M1103" s="323"/>
      <c r="N1103" s="322"/>
      <c r="O1103" s="324">
        <v>1</v>
      </c>
      <c r="P1103" s="322"/>
      <c r="Q1103" s="322"/>
      <c r="R1103" s="321">
        <v>52.273399999999995</v>
      </c>
      <c r="S1103" s="310"/>
      <c r="T1103" s="310"/>
      <c r="U1103" s="310"/>
      <c r="V1103" s="310"/>
      <c r="W1103" s="310"/>
      <c r="X1103" s="310"/>
      <c r="Y1103" s="310"/>
      <c r="Z1103" s="310"/>
      <c r="AA1103" s="310"/>
      <c r="AB1103" s="310"/>
      <c r="AC1103" s="310"/>
      <c r="AD1103" s="310"/>
      <c r="AE1103" s="310"/>
      <c r="AF1103" s="310"/>
    </row>
    <row r="1104" spans="1:32" s="285" customFormat="1" ht="22.5" customHeight="1">
      <c r="A1104" s="316" t="s">
        <v>3259</v>
      </c>
      <c r="B1104" s="310"/>
      <c r="C1104" s="317" t="s">
        <v>3420</v>
      </c>
      <c r="D1104" s="318"/>
      <c r="E1104" s="352" t="s">
        <v>3013</v>
      </c>
      <c r="F1104" s="318" t="s">
        <v>3364</v>
      </c>
      <c r="G1104" s="290">
        <v>7</v>
      </c>
      <c r="H1104" s="310"/>
      <c r="I1104" s="319"/>
      <c r="J1104" s="320" t="s">
        <v>1173</v>
      </c>
      <c r="K1104" s="321">
        <v>3901</v>
      </c>
      <c r="L1104" s="322"/>
      <c r="M1104" s="323"/>
      <c r="N1104" s="322"/>
      <c r="O1104" s="324">
        <v>1</v>
      </c>
      <c r="P1104" s="322"/>
      <c r="Q1104" s="322"/>
      <c r="R1104" s="321">
        <v>52.273399999999995</v>
      </c>
      <c r="S1104" s="310"/>
      <c r="T1104" s="310"/>
      <c r="U1104" s="310"/>
      <c r="V1104" s="310"/>
      <c r="W1104" s="310"/>
      <c r="X1104" s="310"/>
      <c r="Y1104" s="310"/>
      <c r="Z1104" s="310"/>
      <c r="AA1104" s="310"/>
      <c r="AB1104" s="310"/>
      <c r="AC1104" s="310"/>
      <c r="AD1104" s="310"/>
      <c r="AE1104" s="310"/>
      <c r="AF1104" s="310"/>
    </row>
    <row r="1105" spans="1:32" s="285" customFormat="1" ht="22.5" customHeight="1">
      <c r="A1105" s="316" t="s">
        <v>3263</v>
      </c>
      <c r="B1105" s="310"/>
      <c r="C1105" s="317" t="s">
        <v>3420</v>
      </c>
      <c r="D1105" s="318"/>
      <c r="E1105" s="352" t="s">
        <v>3013</v>
      </c>
      <c r="F1105" s="318" t="s">
        <v>3364</v>
      </c>
      <c r="G1105" s="290">
        <v>19</v>
      </c>
      <c r="H1105" s="310"/>
      <c r="I1105" s="319"/>
      <c r="J1105" s="320" t="s">
        <v>1173</v>
      </c>
      <c r="K1105" s="321">
        <v>3901</v>
      </c>
      <c r="L1105" s="322"/>
      <c r="M1105" s="323"/>
      <c r="N1105" s="322"/>
      <c r="O1105" s="324">
        <v>1</v>
      </c>
      <c r="P1105" s="322"/>
      <c r="Q1105" s="322"/>
      <c r="R1105" s="321">
        <v>52.273399999999995</v>
      </c>
      <c r="S1105" s="310"/>
      <c r="T1105" s="310"/>
      <c r="U1105" s="310"/>
      <c r="V1105" s="310"/>
      <c r="W1105" s="310"/>
      <c r="X1105" s="310"/>
      <c r="Y1105" s="310"/>
      <c r="Z1105" s="310"/>
      <c r="AA1105" s="310"/>
      <c r="AB1105" s="310"/>
      <c r="AC1105" s="310"/>
      <c r="AD1105" s="310"/>
      <c r="AE1105" s="310"/>
      <c r="AF1105" s="310"/>
    </row>
    <row r="1106" spans="1:32" s="285" customFormat="1" ht="22.5" customHeight="1">
      <c r="A1106" s="316" t="s">
        <v>3265</v>
      </c>
      <c r="B1106" s="310"/>
      <c r="C1106" s="317" t="s">
        <v>3420</v>
      </c>
      <c r="D1106" s="318"/>
      <c r="E1106" s="352" t="s">
        <v>3013</v>
      </c>
      <c r="F1106" s="318" t="s">
        <v>3364</v>
      </c>
      <c r="G1106" s="290">
        <v>24</v>
      </c>
      <c r="H1106" s="310"/>
      <c r="I1106" s="319"/>
      <c r="J1106" s="320" t="s">
        <v>1173</v>
      </c>
      <c r="K1106" s="321">
        <v>3901</v>
      </c>
      <c r="L1106" s="322"/>
      <c r="M1106" s="323"/>
      <c r="N1106" s="322"/>
      <c r="O1106" s="324">
        <v>1</v>
      </c>
      <c r="P1106" s="322"/>
      <c r="Q1106" s="322"/>
      <c r="R1106" s="321">
        <v>52.273399999999995</v>
      </c>
      <c r="S1106" s="310"/>
      <c r="T1106" s="310"/>
      <c r="U1106" s="310"/>
      <c r="V1106" s="310"/>
      <c r="W1106" s="310"/>
      <c r="X1106" s="310"/>
      <c r="Y1106" s="310"/>
      <c r="Z1106" s="310"/>
      <c r="AA1106" s="310"/>
      <c r="AB1106" s="310"/>
      <c r="AC1106" s="310"/>
      <c r="AD1106" s="310"/>
      <c r="AE1106" s="310"/>
      <c r="AF1106" s="310"/>
    </row>
    <row r="1107" spans="1:32" s="285" customFormat="1" ht="22.5" customHeight="1">
      <c r="A1107" s="316" t="s">
        <v>3266</v>
      </c>
      <c r="B1107" s="310"/>
      <c r="C1107" s="317" t="s">
        <v>3420</v>
      </c>
      <c r="D1107" s="318"/>
      <c r="E1107" s="352" t="s">
        <v>3013</v>
      </c>
      <c r="F1107" s="318" t="s">
        <v>3364</v>
      </c>
      <c r="G1107" s="290">
        <v>32</v>
      </c>
      <c r="H1107" s="310"/>
      <c r="I1107" s="319"/>
      <c r="J1107" s="320" t="s">
        <v>1173</v>
      </c>
      <c r="K1107" s="321">
        <v>951</v>
      </c>
      <c r="L1107" s="322"/>
      <c r="M1107" s="323"/>
      <c r="N1107" s="322"/>
      <c r="O1107" s="324">
        <v>1</v>
      </c>
      <c r="P1107" s="322"/>
      <c r="Q1107" s="322"/>
      <c r="R1107" s="321">
        <v>12.743399999999999</v>
      </c>
      <c r="S1107" s="310"/>
      <c r="T1107" s="310"/>
      <c r="U1107" s="310"/>
      <c r="V1107" s="310"/>
      <c r="W1107" s="310"/>
      <c r="X1107" s="310"/>
      <c r="Y1107" s="310"/>
      <c r="Z1107" s="310"/>
      <c r="AA1107" s="310"/>
      <c r="AB1107" s="310"/>
      <c r="AC1107" s="310"/>
      <c r="AD1107" s="310"/>
      <c r="AE1107" s="310"/>
      <c r="AF1107" s="310"/>
    </row>
    <row r="1108" spans="1:32" s="285" customFormat="1" ht="22.5" customHeight="1">
      <c r="A1108" s="316" t="s">
        <v>3267</v>
      </c>
      <c r="B1108" s="310"/>
      <c r="C1108" s="317" t="s">
        <v>3420</v>
      </c>
      <c r="D1108" s="318"/>
      <c r="E1108" s="352" t="s">
        <v>3013</v>
      </c>
      <c r="F1108" s="318" t="s">
        <v>3364</v>
      </c>
      <c r="G1108" s="290">
        <v>33</v>
      </c>
      <c r="H1108" s="310"/>
      <c r="I1108" s="319"/>
      <c r="J1108" s="320" t="s">
        <v>1173</v>
      </c>
      <c r="K1108" s="321">
        <v>951</v>
      </c>
      <c r="L1108" s="322"/>
      <c r="M1108" s="323"/>
      <c r="N1108" s="322"/>
      <c r="O1108" s="324">
        <v>2</v>
      </c>
      <c r="P1108" s="322"/>
      <c r="Q1108" s="322"/>
      <c r="R1108" s="321">
        <v>25.486799999999999</v>
      </c>
      <c r="S1108" s="310"/>
      <c r="T1108" s="310"/>
      <c r="U1108" s="310"/>
      <c r="V1108" s="310"/>
      <c r="W1108" s="310"/>
      <c r="X1108" s="310"/>
      <c r="Y1108" s="310"/>
      <c r="Z1108" s="310"/>
      <c r="AA1108" s="310"/>
      <c r="AB1108" s="310"/>
      <c r="AC1108" s="310"/>
      <c r="AD1108" s="310"/>
      <c r="AE1108" s="310"/>
      <c r="AF1108" s="310"/>
    </row>
    <row r="1109" spans="1:32" s="285" customFormat="1" ht="22.5" customHeight="1">
      <c r="A1109" s="316" t="s">
        <v>3270</v>
      </c>
      <c r="B1109" s="310"/>
      <c r="C1109" s="317" t="s">
        <v>3420</v>
      </c>
      <c r="D1109" s="318"/>
      <c r="E1109" s="352" t="s">
        <v>3013</v>
      </c>
      <c r="F1109" s="318" t="s">
        <v>3364</v>
      </c>
      <c r="G1109" s="290">
        <v>47</v>
      </c>
      <c r="H1109" s="310"/>
      <c r="I1109" s="319"/>
      <c r="J1109" s="320" t="s">
        <v>1173</v>
      </c>
      <c r="K1109" s="321">
        <v>951</v>
      </c>
      <c r="L1109" s="322"/>
      <c r="M1109" s="323"/>
      <c r="N1109" s="322"/>
      <c r="O1109" s="324">
        <v>1</v>
      </c>
      <c r="P1109" s="322"/>
      <c r="Q1109" s="322"/>
      <c r="R1109" s="321">
        <v>12.743399999999999</v>
      </c>
      <c r="S1109" s="310"/>
      <c r="T1109" s="310"/>
      <c r="U1109" s="310"/>
      <c r="V1109" s="310"/>
      <c r="W1109" s="310"/>
      <c r="X1109" s="310"/>
      <c r="Y1109" s="310"/>
      <c r="Z1109" s="310"/>
      <c r="AA1109" s="310"/>
      <c r="AB1109" s="310"/>
      <c r="AC1109" s="310"/>
      <c r="AD1109" s="310"/>
      <c r="AE1109" s="310"/>
      <c r="AF1109" s="310"/>
    </row>
    <row r="1110" spans="1:32" s="285" customFormat="1" ht="22.5" customHeight="1">
      <c r="A1110" s="316" t="s">
        <v>3271</v>
      </c>
      <c r="B1110" s="310"/>
      <c r="C1110" s="317" t="s">
        <v>3420</v>
      </c>
      <c r="D1110" s="318"/>
      <c r="E1110" s="352" t="s">
        <v>3013</v>
      </c>
      <c r="F1110" s="318" t="s">
        <v>3364</v>
      </c>
      <c r="G1110" s="290">
        <v>48</v>
      </c>
      <c r="H1110" s="310"/>
      <c r="I1110" s="319"/>
      <c r="J1110" s="320" t="s">
        <v>1173</v>
      </c>
      <c r="K1110" s="321">
        <v>951</v>
      </c>
      <c r="L1110" s="322"/>
      <c r="M1110" s="323"/>
      <c r="N1110" s="322"/>
      <c r="O1110" s="324">
        <v>1</v>
      </c>
      <c r="P1110" s="322"/>
      <c r="Q1110" s="322"/>
      <c r="R1110" s="321">
        <v>12.743399999999999</v>
      </c>
      <c r="S1110" s="310"/>
      <c r="T1110" s="310"/>
      <c r="U1110" s="310"/>
      <c r="V1110" s="310"/>
      <c r="W1110" s="310"/>
      <c r="X1110" s="310"/>
      <c r="Y1110" s="310"/>
      <c r="Z1110" s="310"/>
      <c r="AA1110" s="310"/>
      <c r="AB1110" s="310"/>
      <c r="AC1110" s="310"/>
      <c r="AD1110" s="310"/>
      <c r="AE1110" s="310"/>
      <c r="AF1110" s="310"/>
    </row>
    <row r="1111" spans="1:32" s="285" customFormat="1" ht="22.5" customHeight="1">
      <c r="A1111" s="316" t="s">
        <v>3272</v>
      </c>
      <c r="B1111" s="310"/>
      <c r="C1111" s="317" t="s">
        <v>3420</v>
      </c>
      <c r="D1111" s="318"/>
      <c r="E1111" s="352" t="s">
        <v>3026</v>
      </c>
      <c r="F1111" s="318" t="s">
        <v>3364</v>
      </c>
      <c r="G1111" s="290">
        <v>3</v>
      </c>
      <c r="H1111" s="310"/>
      <c r="I1111" s="319"/>
      <c r="J1111" s="320" t="s">
        <v>1173</v>
      </c>
      <c r="K1111" s="321">
        <v>2984</v>
      </c>
      <c r="L1111" s="322"/>
      <c r="M1111" s="323"/>
      <c r="N1111" s="322"/>
      <c r="O1111" s="324">
        <v>1</v>
      </c>
      <c r="P1111" s="322"/>
      <c r="Q1111" s="322"/>
      <c r="R1111" s="321">
        <v>39.985599999999998</v>
      </c>
      <c r="S1111" s="310"/>
      <c r="T1111" s="310"/>
      <c r="U1111" s="310"/>
      <c r="V1111" s="310"/>
      <c r="W1111" s="310"/>
      <c r="X1111" s="310"/>
      <c r="Y1111" s="310"/>
      <c r="Z1111" s="310"/>
      <c r="AA1111" s="310"/>
      <c r="AB1111" s="310"/>
      <c r="AC1111" s="310"/>
      <c r="AD1111" s="310"/>
      <c r="AE1111" s="310"/>
      <c r="AF1111" s="310"/>
    </row>
    <row r="1112" spans="1:32" s="285" customFormat="1" ht="22.5" customHeight="1">
      <c r="A1112" s="316" t="s">
        <v>3273</v>
      </c>
      <c r="B1112" s="310"/>
      <c r="C1112" s="317" t="s">
        <v>3420</v>
      </c>
      <c r="D1112" s="318"/>
      <c r="E1112" s="352" t="s">
        <v>3026</v>
      </c>
      <c r="F1112" s="318" t="s">
        <v>3364</v>
      </c>
      <c r="G1112" s="290">
        <v>4</v>
      </c>
      <c r="H1112" s="310"/>
      <c r="I1112" s="319"/>
      <c r="J1112" s="320" t="s">
        <v>1173</v>
      </c>
      <c r="K1112" s="321">
        <v>2984</v>
      </c>
      <c r="L1112" s="322"/>
      <c r="M1112" s="323"/>
      <c r="N1112" s="322"/>
      <c r="O1112" s="324">
        <v>1</v>
      </c>
      <c r="P1112" s="322"/>
      <c r="Q1112" s="322"/>
      <c r="R1112" s="321">
        <v>39.985599999999998</v>
      </c>
      <c r="S1112" s="310"/>
      <c r="T1112" s="310"/>
      <c r="U1112" s="310"/>
      <c r="V1112" s="310"/>
      <c r="W1112" s="310"/>
      <c r="X1112" s="310"/>
      <c r="Y1112" s="310"/>
      <c r="Z1112" s="310"/>
      <c r="AA1112" s="310"/>
      <c r="AB1112" s="310"/>
      <c r="AC1112" s="310"/>
      <c r="AD1112" s="310"/>
      <c r="AE1112" s="310"/>
      <c r="AF1112" s="310"/>
    </row>
    <row r="1113" spans="1:32" s="285" customFormat="1" ht="22.5" customHeight="1">
      <c r="A1113" s="316" t="s">
        <v>3275</v>
      </c>
      <c r="B1113" s="310"/>
      <c r="C1113" s="317" t="s">
        <v>3420</v>
      </c>
      <c r="D1113" s="318"/>
      <c r="E1113" s="352" t="s">
        <v>3026</v>
      </c>
      <c r="F1113" s="318" t="s">
        <v>3364</v>
      </c>
      <c r="G1113" s="290">
        <v>11</v>
      </c>
      <c r="H1113" s="310"/>
      <c r="I1113" s="319"/>
      <c r="J1113" s="320" t="s">
        <v>1173</v>
      </c>
      <c r="K1113" s="321">
        <v>2984</v>
      </c>
      <c r="L1113" s="322"/>
      <c r="M1113" s="323"/>
      <c r="N1113" s="322"/>
      <c r="O1113" s="324">
        <v>1</v>
      </c>
      <c r="P1113" s="322"/>
      <c r="Q1113" s="322"/>
      <c r="R1113" s="321">
        <v>39.985599999999998</v>
      </c>
      <c r="S1113" s="310"/>
      <c r="T1113" s="310"/>
      <c r="U1113" s="310"/>
      <c r="V1113" s="310"/>
      <c r="W1113" s="310"/>
      <c r="X1113" s="310"/>
      <c r="Y1113" s="310"/>
      <c r="Z1113" s="310"/>
      <c r="AA1113" s="310"/>
      <c r="AB1113" s="310"/>
      <c r="AC1113" s="310"/>
      <c r="AD1113" s="310"/>
      <c r="AE1113" s="310"/>
      <c r="AF1113" s="310"/>
    </row>
    <row r="1114" spans="1:32" s="285" customFormat="1" ht="22.5" customHeight="1">
      <c r="A1114" s="316" t="s">
        <v>3276</v>
      </c>
      <c r="B1114" s="310"/>
      <c r="C1114" s="317" t="s">
        <v>3420</v>
      </c>
      <c r="D1114" s="318"/>
      <c r="E1114" s="352" t="s">
        <v>3026</v>
      </c>
      <c r="F1114" s="318" t="s">
        <v>3364</v>
      </c>
      <c r="G1114" s="290">
        <v>12</v>
      </c>
      <c r="H1114" s="310"/>
      <c r="I1114" s="319"/>
      <c r="J1114" s="320" t="s">
        <v>1173</v>
      </c>
      <c r="K1114" s="321">
        <v>2984</v>
      </c>
      <c r="L1114" s="322"/>
      <c r="M1114" s="323"/>
      <c r="N1114" s="322"/>
      <c r="O1114" s="324">
        <v>1</v>
      </c>
      <c r="P1114" s="322"/>
      <c r="Q1114" s="322"/>
      <c r="R1114" s="321">
        <v>39.985599999999998</v>
      </c>
      <c r="S1114" s="310"/>
      <c r="T1114" s="310"/>
      <c r="U1114" s="310"/>
      <c r="V1114" s="310"/>
      <c r="W1114" s="310"/>
      <c r="X1114" s="310"/>
      <c r="Y1114" s="310"/>
      <c r="Z1114" s="310"/>
      <c r="AA1114" s="310"/>
      <c r="AB1114" s="310"/>
      <c r="AC1114" s="310"/>
      <c r="AD1114" s="310"/>
      <c r="AE1114" s="310"/>
      <c r="AF1114" s="310"/>
    </row>
    <row r="1115" spans="1:32" s="285" customFormat="1" ht="22.5" customHeight="1">
      <c r="A1115" s="316" t="s">
        <v>3283</v>
      </c>
      <c r="B1115" s="310"/>
      <c r="C1115" s="317" t="s">
        <v>3420</v>
      </c>
      <c r="D1115" s="318"/>
      <c r="E1115" s="352" t="s">
        <v>3365</v>
      </c>
      <c r="F1115" s="318" t="s">
        <v>3364</v>
      </c>
      <c r="G1115" s="290">
        <v>3</v>
      </c>
      <c r="H1115" s="310"/>
      <c r="I1115" s="319"/>
      <c r="J1115" s="320" t="s">
        <v>1173</v>
      </c>
      <c r="K1115" s="321">
        <v>3175</v>
      </c>
      <c r="L1115" s="322"/>
      <c r="M1115" s="323"/>
      <c r="N1115" s="322"/>
      <c r="O1115" s="324">
        <v>1</v>
      </c>
      <c r="P1115" s="322"/>
      <c r="Q1115" s="322"/>
      <c r="R1115" s="321">
        <v>42.545000000000002</v>
      </c>
      <c r="S1115" s="310"/>
      <c r="T1115" s="310"/>
      <c r="U1115" s="310"/>
      <c r="V1115" s="310"/>
      <c r="W1115" s="310"/>
      <c r="X1115" s="310"/>
      <c r="Y1115" s="310"/>
      <c r="Z1115" s="310"/>
      <c r="AA1115" s="310"/>
      <c r="AB1115" s="310"/>
      <c r="AC1115" s="310"/>
      <c r="AD1115" s="310"/>
      <c r="AE1115" s="310"/>
      <c r="AF1115" s="310"/>
    </row>
    <row r="1116" spans="1:32" s="285" customFormat="1" ht="22.5" customHeight="1">
      <c r="A1116" s="316" t="s">
        <v>3285</v>
      </c>
      <c r="B1116" s="310"/>
      <c r="C1116" s="317" t="s">
        <v>3420</v>
      </c>
      <c r="D1116" s="318"/>
      <c r="E1116" s="352" t="s">
        <v>3053</v>
      </c>
      <c r="F1116" s="318" t="s">
        <v>3364</v>
      </c>
      <c r="G1116" s="290">
        <v>2</v>
      </c>
      <c r="H1116" s="310"/>
      <c r="I1116" s="319"/>
      <c r="J1116" s="320" t="s">
        <v>1173</v>
      </c>
      <c r="K1116" s="321">
        <v>4015</v>
      </c>
      <c r="L1116" s="322"/>
      <c r="M1116" s="323"/>
      <c r="N1116" s="322"/>
      <c r="O1116" s="324">
        <v>1</v>
      </c>
      <c r="P1116" s="322"/>
      <c r="Q1116" s="322"/>
      <c r="R1116" s="321">
        <v>53.800999999999995</v>
      </c>
      <c r="S1116" s="310"/>
      <c r="T1116" s="310"/>
      <c r="U1116" s="310"/>
      <c r="V1116" s="310"/>
      <c r="W1116" s="310"/>
      <c r="X1116" s="310"/>
      <c r="Y1116" s="310"/>
      <c r="Z1116" s="310"/>
      <c r="AA1116" s="310"/>
      <c r="AB1116" s="310"/>
      <c r="AC1116" s="310"/>
      <c r="AD1116" s="310"/>
      <c r="AE1116" s="310"/>
      <c r="AF1116" s="310"/>
    </row>
    <row r="1117" spans="1:32" s="285" customFormat="1" ht="22.5" customHeight="1">
      <c r="A1117" s="316" t="s">
        <v>3287</v>
      </c>
      <c r="B1117" s="310"/>
      <c r="C1117" s="317" t="s">
        <v>3420</v>
      </c>
      <c r="D1117" s="318"/>
      <c r="E1117" s="352" t="s">
        <v>3053</v>
      </c>
      <c r="F1117" s="318" t="s">
        <v>3364</v>
      </c>
      <c r="G1117" s="290">
        <v>8</v>
      </c>
      <c r="H1117" s="310"/>
      <c r="I1117" s="319"/>
      <c r="J1117" s="320" t="s">
        <v>1173</v>
      </c>
      <c r="K1117" s="321">
        <v>3175</v>
      </c>
      <c r="L1117" s="322"/>
      <c r="M1117" s="323"/>
      <c r="N1117" s="322"/>
      <c r="O1117" s="324">
        <v>1</v>
      </c>
      <c r="P1117" s="322"/>
      <c r="Q1117" s="322"/>
      <c r="R1117" s="321">
        <v>42.545000000000002</v>
      </c>
      <c r="S1117" s="310"/>
      <c r="T1117" s="310"/>
      <c r="U1117" s="310"/>
      <c r="V1117" s="310"/>
      <c r="W1117" s="310"/>
      <c r="X1117" s="310"/>
      <c r="Y1117" s="310"/>
      <c r="Z1117" s="310"/>
      <c r="AA1117" s="310"/>
      <c r="AB1117" s="310"/>
      <c r="AC1117" s="310"/>
      <c r="AD1117" s="310"/>
      <c r="AE1117" s="310"/>
      <c r="AF1117" s="310"/>
    </row>
    <row r="1118" spans="1:32" s="285" customFormat="1" ht="22.5" customHeight="1">
      <c r="A1118" s="316" t="s">
        <v>3290</v>
      </c>
      <c r="B1118" s="310"/>
      <c r="C1118" s="317" t="s">
        <v>3420</v>
      </c>
      <c r="D1118" s="318"/>
      <c r="E1118" s="352" t="s">
        <v>3065</v>
      </c>
      <c r="F1118" s="318" t="s">
        <v>3364</v>
      </c>
      <c r="G1118" s="290">
        <v>8</v>
      </c>
      <c r="H1118" s="310"/>
      <c r="I1118" s="319"/>
      <c r="J1118" s="320" t="s">
        <v>1173</v>
      </c>
      <c r="K1118" s="321">
        <v>4015</v>
      </c>
      <c r="L1118" s="322"/>
      <c r="M1118" s="323"/>
      <c r="N1118" s="322"/>
      <c r="O1118" s="324">
        <v>1</v>
      </c>
      <c r="P1118" s="322"/>
      <c r="Q1118" s="322"/>
      <c r="R1118" s="321">
        <v>53.800999999999995</v>
      </c>
      <c r="S1118" s="310"/>
      <c r="T1118" s="310"/>
      <c r="U1118" s="310"/>
      <c r="V1118" s="310"/>
      <c r="W1118" s="310"/>
      <c r="X1118" s="310"/>
      <c r="Y1118" s="310"/>
      <c r="Z1118" s="310"/>
      <c r="AA1118" s="310"/>
      <c r="AB1118" s="310"/>
      <c r="AC1118" s="310"/>
      <c r="AD1118" s="310"/>
      <c r="AE1118" s="310"/>
      <c r="AF1118" s="310"/>
    </row>
    <row r="1119" spans="1:32" s="285" customFormat="1" ht="22.5" customHeight="1">
      <c r="A1119" s="316"/>
      <c r="B1119" s="310"/>
      <c r="C1119" s="317"/>
      <c r="D1119" s="318"/>
      <c r="E1119" s="352"/>
      <c r="F1119" s="318"/>
      <c r="G1119" s="290"/>
      <c r="H1119" s="310"/>
      <c r="I1119" s="319"/>
      <c r="J1119" s="320"/>
      <c r="K1119" s="321"/>
      <c r="L1119" s="322"/>
      <c r="M1119" s="323"/>
      <c r="N1119" s="322"/>
      <c r="O1119" s="324"/>
      <c r="P1119" s="322"/>
      <c r="Q1119" s="322"/>
      <c r="R1119" s="321"/>
      <c r="S1119" s="310"/>
      <c r="T1119" s="310"/>
      <c r="U1119" s="310"/>
      <c r="V1119" s="310"/>
      <c r="W1119" s="310"/>
      <c r="X1119" s="310"/>
      <c r="Y1119" s="310"/>
      <c r="Z1119" s="310"/>
      <c r="AA1119" s="310"/>
      <c r="AB1119" s="310"/>
      <c r="AC1119" s="310"/>
      <c r="AD1119" s="310"/>
      <c r="AE1119" s="310"/>
      <c r="AF1119" s="310"/>
    </row>
    <row r="1120" spans="1:32" s="285" customFormat="1" ht="22.5" customHeight="1">
      <c r="A1120" s="316"/>
      <c r="B1120" s="310"/>
      <c r="C1120" s="317"/>
      <c r="D1120" s="318"/>
      <c r="E1120" s="352"/>
      <c r="F1120" s="318"/>
      <c r="G1120" s="290"/>
      <c r="H1120" s="310"/>
      <c r="I1120" s="319"/>
      <c r="J1120" s="320"/>
      <c r="K1120" s="321"/>
      <c r="L1120" s="322"/>
      <c r="M1120" s="323"/>
      <c r="N1120" s="322"/>
      <c r="O1120" s="324">
        <f>SUM(O1094:O1119)</f>
        <v>30</v>
      </c>
      <c r="P1120" s="322"/>
      <c r="Q1120" s="322"/>
      <c r="R1120" s="321">
        <f>SUM(R1094:R1119)</f>
        <v>869.39219999999989</v>
      </c>
      <c r="S1120" s="310"/>
      <c r="T1120" s="310"/>
      <c r="U1120" s="310"/>
      <c r="V1120" s="310"/>
      <c r="W1120" s="310"/>
      <c r="X1120" s="310"/>
      <c r="Y1120" s="310"/>
      <c r="Z1120" s="310"/>
      <c r="AA1120" s="310"/>
      <c r="AB1120" s="310"/>
      <c r="AC1120" s="310"/>
      <c r="AD1120" s="310"/>
      <c r="AE1120" s="310"/>
      <c r="AF1120" s="310"/>
    </row>
    <row r="1121" spans="1:35" s="285" customFormat="1" ht="22.5" customHeight="1">
      <c r="A1121" s="316"/>
      <c r="B1121" s="310"/>
      <c r="C1121" s="317"/>
      <c r="D1121" s="318"/>
      <c r="E1121" s="352"/>
      <c r="F1121" s="318"/>
      <c r="G1121" s="290"/>
      <c r="H1121" s="310"/>
      <c r="I1121" s="319"/>
      <c r="J1121" s="320"/>
      <c r="K1121" s="321"/>
      <c r="L1121" s="322"/>
      <c r="M1121" s="323"/>
      <c r="N1121" s="322"/>
      <c r="O1121" s="324"/>
      <c r="P1121" s="322"/>
      <c r="Q1121" s="322"/>
      <c r="R1121" s="321"/>
      <c r="S1121" s="310"/>
      <c r="T1121" s="310"/>
      <c r="U1121" s="310"/>
      <c r="V1121" s="310"/>
      <c r="W1121" s="310"/>
      <c r="X1121" s="310"/>
      <c r="Y1121" s="310"/>
      <c r="Z1121" s="310"/>
      <c r="AA1121" s="310"/>
      <c r="AB1121" s="310"/>
      <c r="AC1121" s="310"/>
      <c r="AD1121" s="310"/>
      <c r="AE1121" s="310"/>
      <c r="AF1121" s="310"/>
    </row>
    <row r="1122" spans="1:35" s="285" customFormat="1" ht="22.5" customHeight="1">
      <c r="A1122" s="316"/>
      <c r="B1122" s="310"/>
      <c r="C1122" s="317"/>
      <c r="D1122" s="318"/>
      <c r="E1122" s="352"/>
      <c r="F1122" s="318"/>
      <c r="G1122" s="290"/>
      <c r="H1122" s="310"/>
      <c r="I1122" s="319"/>
      <c r="J1122" s="320"/>
      <c r="K1122" s="321"/>
      <c r="L1122" s="322"/>
      <c r="M1122" s="323"/>
      <c r="N1122" s="322"/>
      <c r="O1122" s="324"/>
      <c r="P1122" s="322"/>
      <c r="Q1122" s="322"/>
      <c r="R1122" s="321"/>
      <c r="S1122" s="310"/>
      <c r="T1122" s="310"/>
      <c r="U1122" s="310"/>
      <c r="V1122" s="310"/>
      <c r="W1122" s="310"/>
      <c r="X1122" s="310"/>
      <c r="Y1122" s="310"/>
      <c r="Z1122" s="310"/>
      <c r="AA1122" s="310"/>
      <c r="AB1122" s="310"/>
      <c r="AC1122" s="310"/>
      <c r="AD1122" s="310"/>
      <c r="AE1122" s="310"/>
      <c r="AF1122" s="310"/>
    </row>
    <row r="1123" spans="1:35" s="285" customFormat="1" ht="22.5" customHeight="1">
      <c r="A1123" s="316"/>
      <c r="B1123" s="310"/>
      <c r="C1123" s="317"/>
      <c r="D1123" s="318"/>
      <c r="E1123" s="352"/>
      <c r="F1123" s="318"/>
      <c r="G1123" s="290"/>
      <c r="H1123" s="310"/>
      <c r="I1123" s="319"/>
      <c r="J1123" s="320"/>
      <c r="K1123" s="321"/>
      <c r="L1123" s="322"/>
      <c r="M1123" s="323"/>
      <c r="N1123" s="322"/>
      <c r="O1123" s="324"/>
      <c r="P1123" s="322"/>
      <c r="Q1123" s="322"/>
      <c r="R1123" s="321"/>
      <c r="S1123" s="310"/>
      <c r="T1123" s="310"/>
      <c r="U1123" s="310"/>
      <c r="V1123" s="310"/>
      <c r="W1123" s="310"/>
      <c r="X1123" s="310"/>
      <c r="Y1123" s="310"/>
      <c r="Z1123" s="310"/>
      <c r="AA1123" s="310"/>
      <c r="AB1123" s="310"/>
      <c r="AC1123" s="310"/>
      <c r="AD1123" s="310"/>
      <c r="AE1123" s="310"/>
      <c r="AF1123" s="310"/>
    </row>
    <row r="1124" spans="1:35" s="285" customFormat="1" ht="22.5" customHeight="1">
      <c r="A1124" s="316"/>
      <c r="B1124" s="310"/>
      <c r="C1124" s="317"/>
      <c r="D1124" s="318"/>
      <c r="E1124" s="352"/>
      <c r="F1124" s="318"/>
      <c r="G1124" s="290"/>
      <c r="H1124" s="310"/>
      <c r="I1124" s="319"/>
      <c r="J1124" s="320"/>
      <c r="K1124" s="321"/>
      <c r="L1124" s="322"/>
      <c r="M1124" s="323"/>
      <c r="N1124" s="322"/>
      <c r="O1124" s="324"/>
      <c r="P1124" s="322"/>
      <c r="Q1124" s="322"/>
      <c r="R1124" s="321"/>
      <c r="S1124" s="310"/>
      <c r="T1124" s="310"/>
      <c r="U1124" s="310"/>
      <c r="V1124" s="310"/>
      <c r="W1124" s="310"/>
      <c r="X1124" s="310"/>
      <c r="Y1124" s="310"/>
      <c r="Z1124" s="310"/>
      <c r="AA1124" s="310"/>
      <c r="AB1124" s="310"/>
      <c r="AC1124" s="310"/>
      <c r="AD1124" s="310"/>
      <c r="AE1124" s="310"/>
      <c r="AF1124" s="310"/>
    </row>
    <row r="1125" spans="1:35" s="285" customFormat="1" ht="33.75" customHeight="1">
      <c r="A1125" s="438" t="s">
        <v>3446</v>
      </c>
      <c r="B1125" s="438"/>
      <c r="C1125" s="438"/>
      <c r="D1125" s="438"/>
      <c r="E1125" s="438"/>
      <c r="F1125" s="438"/>
      <c r="G1125" s="438"/>
      <c r="H1125" s="438"/>
      <c r="I1125" s="438"/>
      <c r="J1125" s="438"/>
      <c r="K1125" s="438"/>
      <c r="L1125" s="438"/>
      <c r="M1125" s="438"/>
      <c r="N1125" s="438"/>
      <c r="O1125" s="438"/>
      <c r="P1125" s="284"/>
      <c r="Q1125" s="284"/>
      <c r="R1125" s="439"/>
      <c r="S1125" s="440"/>
      <c r="T1125" s="440"/>
      <c r="U1125" s="440"/>
      <c r="V1125" s="440"/>
      <c r="W1125" s="440"/>
      <c r="X1125" s="440"/>
      <c r="Y1125" s="440"/>
      <c r="Z1125" s="440"/>
      <c r="AA1125" s="440"/>
      <c r="AB1125" s="440"/>
      <c r="AC1125" s="440"/>
      <c r="AD1125" s="440"/>
      <c r="AE1125" s="440"/>
    </row>
    <row r="1126" spans="1:35" s="285" customFormat="1" ht="14.25" customHeight="1">
      <c r="A1126" s="286" t="s">
        <v>2318</v>
      </c>
      <c r="B1126" s="286"/>
      <c r="C1126" s="286"/>
      <c r="D1126" s="432" t="s">
        <v>2976</v>
      </c>
      <c r="E1126" s="433"/>
      <c r="F1126" s="433"/>
      <c r="G1126" s="433"/>
      <c r="H1126" s="433"/>
      <c r="I1126" s="433"/>
      <c r="J1126" s="433"/>
      <c r="K1126" s="441"/>
      <c r="L1126" s="287"/>
      <c r="M1126" s="288"/>
      <c r="N1126" s="287"/>
      <c r="O1126" s="434" t="s">
        <v>2322</v>
      </c>
      <c r="P1126" s="434"/>
      <c r="Q1126" s="434"/>
      <c r="R1126" s="434"/>
      <c r="S1126" s="286"/>
      <c r="T1126" s="286"/>
      <c r="U1126" s="286"/>
      <c r="V1126" s="286"/>
      <c r="W1126" s="286"/>
      <c r="X1126" s="286"/>
      <c r="Y1126" s="286"/>
      <c r="Z1126" s="286"/>
      <c r="AA1126" s="286"/>
      <c r="AB1126" s="286"/>
      <c r="AC1126" s="442">
        <v>44382</v>
      </c>
      <c r="AD1126" s="442"/>
      <c r="AE1126" s="442"/>
    </row>
    <row r="1127" spans="1:35" s="285" customFormat="1" ht="14.25" customHeight="1">
      <c r="A1127" s="286" t="s">
        <v>2319</v>
      </c>
      <c r="B1127" s="286"/>
      <c r="C1127" s="286"/>
      <c r="D1127" s="443" t="s">
        <v>2977</v>
      </c>
      <c r="E1127" s="443"/>
      <c r="F1127" s="443"/>
      <c r="G1127" s="443"/>
      <c r="H1127" s="443"/>
      <c r="I1127" s="443"/>
      <c r="J1127" s="432"/>
      <c r="K1127" s="289"/>
      <c r="L1127" s="287"/>
      <c r="M1127" s="288"/>
      <c r="N1127" s="287"/>
      <c r="O1127" s="434" t="s">
        <v>2310</v>
      </c>
      <c r="P1127" s="434"/>
      <c r="Q1127" s="434"/>
      <c r="R1127" s="434"/>
      <c r="S1127" s="286"/>
      <c r="T1127" s="286"/>
      <c r="U1127" s="286"/>
      <c r="V1127" s="286"/>
      <c r="W1127" s="286"/>
      <c r="X1127" s="286"/>
      <c r="Y1127" s="286"/>
      <c r="Z1127" s="286"/>
      <c r="AA1127" s="286"/>
      <c r="AB1127" s="286"/>
      <c r="AC1127" s="442">
        <v>44383</v>
      </c>
      <c r="AD1127" s="442"/>
      <c r="AE1127" s="442"/>
    </row>
    <row r="1128" spans="1:35" s="285" customFormat="1" ht="14.25" customHeight="1">
      <c r="A1128" s="408" t="s">
        <v>2320</v>
      </c>
      <c r="B1128" s="408"/>
      <c r="C1128" s="408"/>
      <c r="D1128" s="444" t="s">
        <v>2974</v>
      </c>
      <c r="E1128" s="445"/>
      <c r="F1128" s="445"/>
      <c r="G1128" s="445"/>
      <c r="H1128" s="445"/>
      <c r="I1128" s="445"/>
      <c r="J1128" s="445"/>
      <c r="K1128" s="445"/>
      <c r="L1128" s="446"/>
      <c r="M1128" s="288"/>
      <c r="N1128" s="287"/>
      <c r="O1128" s="434" t="s">
        <v>2323</v>
      </c>
      <c r="P1128" s="434"/>
      <c r="Q1128" s="434"/>
      <c r="R1128" s="434"/>
      <c r="S1128" s="286"/>
      <c r="T1128" s="286"/>
      <c r="U1128" s="286"/>
      <c r="V1128" s="286"/>
      <c r="W1128" s="286"/>
      <c r="X1128" s="286"/>
      <c r="Y1128" s="286"/>
      <c r="Z1128" s="286"/>
      <c r="AA1128" s="286"/>
      <c r="AB1128" s="286"/>
      <c r="AC1128" s="408" t="s">
        <v>3387</v>
      </c>
      <c r="AD1128" s="408"/>
      <c r="AE1128" s="408"/>
    </row>
    <row r="1129" spans="1:35" s="285" customFormat="1" ht="14.25" customHeight="1">
      <c r="A1129" s="408"/>
      <c r="B1129" s="408"/>
      <c r="C1129" s="408"/>
      <c r="D1129" s="447"/>
      <c r="E1129" s="448"/>
      <c r="F1129" s="448"/>
      <c r="G1129" s="448"/>
      <c r="H1129" s="448"/>
      <c r="I1129" s="448"/>
      <c r="J1129" s="448"/>
      <c r="K1129" s="448"/>
      <c r="L1129" s="449"/>
      <c r="M1129" s="288"/>
      <c r="N1129" s="287"/>
      <c r="O1129" s="434" t="s">
        <v>2324</v>
      </c>
      <c r="P1129" s="434"/>
      <c r="Q1129" s="434"/>
      <c r="R1129" s="434"/>
      <c r="S1129" s="286"/>
      <c r="T1129" s="286"/>
      <c r="U1129" s="286"/>
      <c r="V1129" s="286"/>
      <c r="W1129" s="286"/>
      <c r="X1129" s="286"/>
      <c r="Y1129" s="286"/>
      <c r="Z1129" s="286"/>
      <c r="AA1129" s="286"/>
      <c r="AB1129" s="286"/>
      <c r="AC1129" s="426" t="s">
        <v>2978</v>
      </c>
      <c r="AD1129" s="450"/>
      <c r="AE1129" s="451"/>
    </row>
    <row r="1130" spans="1:35" s="285" customFormat="1" ht="14.25" customHeight="1">
      <c r="A1130" s="430" t="s">
        <v>2321</v>
      </c>
      <c r="B1130" s="430"/>
      <c r="C1130" s="431"/>
      <c r="D1130" s="432"/>
      <c r="E1130" s="433"/>
      <c r="F1130" s="433"/>
      <c r="G1130" s="433"/>
      <c r="H1130" s="433"/>
      <c r="I1130" s="290"/>
      <c r="J1130" s="291"/>
      <c r="K1130" s="292"/>
      <c r="L1130" s="293"/>
      <c r="M1130" s="288"/>
      <c r="N1130" s="287"/>
      <c r="O1130" s="434" t="s">
        <v>2325</v>
      </c>
      <c r="P1130" s="434"/>
      <c r="Q1130" s="434"/>
      <c r="R1130" s="434"/>
      <c r="S1130" s="286"/>
      <c r="T1130" s="286"/>
      <c r="U1130" s="286"/>
      <c r="V1130" s="286"/>
      <c r="W1130" s="286"/>
      <c r="X1130" s="286"/>
      <c r="Y1130" s="286"/>
      <c r="Z1130" s="286"/>
      <c r="AA1130" s="286"/>
      <c r="AB1130" s="286"/>
      <c r="AC1130" s="435" t="s">
        <v>3388</v>
      </c>
      <c r="AD1130" s="436"/>
      <c r="AE1130" s="437"/>
      <c r="AI1130" s="285" t="s">
        <v>3431</v>
      </c>
    </row>
    <row r="1131" spans="1:35" s="285" customFormat="1" ht="5.25" customHeight="1">
      <c r="A1131" s="294"/>
      <c r="B1131" s="294"/>
      <c r="C1131" s="294"/>
      <c r="D1131" s="294"/>
      <c r="E1131" s="294"/>
      <c r="F1131" s="294"/>
      <c r="G1131" s="294"/>
      <c r="H1131" s="295"/>
      <c r="I1131" s="296"/>
      <c r="J1131" s="297"/>
      <c r="K1131" s="298"/>
      <c r="L1131" s="299"/>
      <c r="M1131" s="300"/>
      <c r="N1131" s="299"/>
      <c r="O1131" s="297"/>
      <c r="P1131" s="299"/>
      <c r="Q1131" s="299"/>
      <c r="R1131" s="298"/>
      <c r="S1131" s="295"/>
      <c r="T1131" s="295"/>
      <c r="U1131" s="295"/>
      <c r="V1131" s="295"/>
      <c r="W1131" s="295"/>
      <c r="X1131" s="295"/>
      <c r="Y1131" s="295"/>
      <c r="Z1131" s="295"/>
      <c r="AA1131" s="295"/>
      <c r="AB1131" s="295"/>
      <c r="AC1131" s="295"/>
      <c r="AD1131" s="295"/>
      <c r="AE1131" s="295"/>
    </row>
    <row r="1132" spans="1:35" s="285" customFormat="1" ht="14.25" customHeight="1">
      <c r="A1132" s="408" t="s">
        <v>2328</v>
      </c>
      <c r="B1132" s="408"/>
      <c r="C1132" s="408"/>
      <c r="D1132" s="408"/>
      <c r="E1132" s="408"/>
      <c r="F1132" s="408"/>
      <c r="G1132" s="408"/>
      <c r="H1132" s="286"/>
      <c r="I1132" s="301"/>
      <c r="J1132" s="402" t="s">
        <v>2329</v>
      </c>
      <c r="K1132" s="402"/>
      <c r="L1132" s="402"/>
      <c r="M1132" s="402"/>
      <c r="N1132" s="402"/>
      <c r="O1132" s="402"/>
      <c r="P1132" s="287"/>
      <c r="Q1132" s="287"/>
      <c r="R1132" s="434" t="s">
        <v>2330</v>
      </c>
      <c r="S1132" s="434"/>
      <c r="T1132" s="434"/>
      <c r="U1132" s="434"/>
      <c r="V1132" s="434"/>
      <c r="W1132" s="434"/>
      <c r="X1132" s="434"/>
      <c r="Y1132" s="434"/>
      <c r="Z1132" s="434"/>
      <c r="AA1132" s="434"/>
      <c r="AB1132" s="434"/>
      <c r="AC1132" s="434"/>
      <c r="AD1132" s="434"/>
      <c r="AE1132" s="434"/>
    </row>
    <row r="1133" spans="1:35" s="285" customFormat="1" ht="32.25" customHeight="1">
      <c r="A1133" s="408" t="s">
        <v>2326</v>
      </c>
      <c r="B1133" s="408"/>
      <c r="C1133" s="408"/>
      <c r="D1133" s="408"/>
      <c r="E1133" s="408"/>
      <c r="F1133" s="408"/>
      <c r="G1133" s="408"/>
      <c r="H1133" s="286"/>
      <c r="I1133" s="301"/>
      <c r="J1133" s="402" t="s">
        <v>2327</v>
      </c>
      <c r="K1133" s="402"/>
      <c r="L1133" s="402"/>
      <c r="M1133" s="402"/>
      <c r="N1133" s="402"/>
      <c r="O1133" s="402"/>
      <c r="P1133" s="287"/>
      <c r="Q1133" s="287"/>
      <c r="R1133" s="434"/>
      <c r="S1133" s="434"/>
      <c r="T1133" s="434"/>
      <c r="U1133" s="434"/>
      <c r="V1133" s="434"/>
      <c r="W1133" s="434"/>
      <c r="X1133" s="434"/>
      <c r="Y1133" s="434"/>
      <c r="Z1133" s="434"/>
      <c r="AA1133" s="434"/>
      <c r="AB1133" s="434"/>
      <c r="AC1133" s="434"/>
      <c r="AD1133" s="434"/>
      <c r="AE1133" s="434"/>
    </row>
    <row r="1134" spans="1:35" s="285" customFormat="1" ht="5.25" customHeight="1">
      <c r="A1134" s="294"/>
      <c r="B1134" s="294"/>
      <c r="C1134" s="294"/>
      <c r="D1134" s="294"/>
      <c r="E1134" s="294"/>
      <c r="F1134" s="294"/>
      <c r="G1134" s="294"/>
      <c r="H1134" s="295"/>
      <c r="I1134" s="296"/>
      <c r="J1134" s="302"/>
      <c r="K1134" s="302"/>
      <c r="L1134" s="302"/>
      <c r="M1134" s="302"/>
      <c r="N1134" s="302"/>
      <c r="O1134" s="302"/>
      <c r="P1134" s="299"/>
      <c r="Q1134" s="299"/>
      <c r="R1134" s="303"/>
      <c r="S1134" s="303"/>
      <c r="T1134" s="303"/>
      <c r="U1134" s="303"/>
      <c r="V1134" s="303"/>
      <c r="W1134" s="303"/>
      <c r="X1134" s="303"/>
      <c r="Y1134" s="303"/>
      <c r="Z1134" s="303"/>
      <c r="AA1134" s="303"/>
      <c r="AB1134" s="303"/>
      <c r="AC1134" s="303"/>
      <c r="AD1134" s="303"/>
      <c r="AE1134" s="303"/>
    </row>
    <row r="1135" spans="1:35" s="285" customFormat="1" ht="18.75" customHeight="1">
      <c r="A1135" s="422" t="s">
        <v>2939</v>
      </c>
      <c r="B1135" s="423"/>
      <c r="C1135" s="424"/>
      <c r="D1135" s="425" t="s">
        <v>3382</v>
      </c>
      <c r="E1135" s="425"/>
      <c r="F1135" s="425"/>
      <c r="G1135" s="426"/>
      <c r="H1135" s="304"/>
      <c r="I1135" s="305"/>
      <c r="J1135" s="306" t="s">
        <v>2940</v>
      </c>
      <c r="K1135" s="342" t="s">
        <v>2321</v>
      </c>
      <c r="L1135" s="287"/>
      <c r="M1135" s="288"/>
      <c r="N1135" s="287"/>
      <c r="O1135" s="402"/>
      <c r="P1135" s="402"/>
      <c r="Q1135" s="402"/>
      <c r="R1135" s="402"/>
      <c r="S1135" s="286"/>
      <c r="T1135" s="286"/>
      <c r="U1135" s="286"/>
      <c r="V1135" s="286"/>
      <c r="W1135" s="286"/>
      <c r="X1135" s="286"/>
      <c r="Y1135" s="286"/>
      <c r="Z1135" s="286"/>
      <c r="AA1135" s="286"/>
      <c r="AB1135" s="286"/>
      <c r="AC1135" s="286" t="s">
        <v>2331</v>
      </c>
      <c r="AD1135" s="307"/>
      <c r="AE1135" s="304"/>
    </row>
    <row r="1136" spans="1:35" s="285" customFormat="1" ht="18.75" customHeight="1">
      <c r="A1136" s="408" t="s">
        <v>2941</v>
      </c>
      <c r="B1136" s="408"/>
      <c r="C1136" s="408"/>
      <c r="D1136" s="408"/>
      <c r="E1136" s="408"/>
      <c r="F1136" s="408"/>
      <c r="G1136" s="422"/>
      <c r="H1136" s="304"/>
      <c r="I1136" s="305"/>
      <c r="J1136" s="308"/>
      <c r="K1136" s="342" t="s">
        <v>2321</v>
      </c>
      <c r="L1136" s="287"/>
      <c r="M1136" s="288"/>
      <c r="N1136" s="287"/>
      <c r="O1136" s="402"/>
      <c r="P1136" s="402"/>
      <c r="Q1136" s="402"/>
      <c r="R1136" s="402"/>
      <c r="S1136" s="286"/>
      <c r="T1136" s="286"/>
      <c r="U1136" s="286"/>
      <c r="V1136" s="286"/>
      <c r="W1136" s="286"/>
      <c r="X1136" s="286"/>
      <c r="Y1136" s="286"/>
      <c r="Z1136" s="286"/>
      <c r="AA1136" s="286"/>
      <c r="AB1136" s="286"/>
      <c r="AC1136" s="286" t="s">
        <v>2331</v>
      </c>
      <c r="AD1136" s="307"/>
      <c r="AE1136" s="304"/>
    </row>
    <row r="1137" spans="1:32" s="285" customFormat="1" ht="18.75" customHeight="1">
      <c r="A1137" s="408" t="s">
        <v>2332</v>
      </c>
      <c r="B1137" s="408"/>
      <c r="C1137" s="408"/>
      <c r="D1137" s="425" t="s">
        <v>3443</v>
      </c>
      <c r="E1137" s="425"/>
      <c r="F1137" s="425"/>
      <c r="G1137" s="426"/>
      <c r="H1137" s="304"/>
      <c r="I1137" s="305"/>
      <c r="J1137" s="306" t="s">
        <v>3444</v>
      </c>
      <c r="K1137" s="342" t="s">
        <v>2325</v>
      </c>
      <c r="L1137" s="287"/>
      <c r="M1137" s="288"/>
      <c r="N1137" s="287"/>
      <c r="O1137" s="427" t="s">
        <v>3445</v>
      </c>
      <c r="P1137" s="428"/>
      <c r="Q1137" s="428"/>
      <c r="R1137" s="428"/>
      <c r="S1137" s="428"/>
      <c r="T1137" s="428"/>
      <c r="U1137" s="428"/>
      <c r="V1137" s="428"/>
      <c r="W1137" s="428"/>
      <c r="X1137" s="428"/>
      <c r="Y1137" s="428"/>
      <c r="Z1137" s="428"/>
      <c r="AA1137" s="428"/>
      <c r="AB1137" s="428"/>
      <c r="AC1137" s="428"/>
      <c r="AD1137" s="428"/>
      <c r="AE1137" s="429"/>
    </row>
    <row r="1138" spans="1:32" s="285" customFormat="1" ht="7.5" customHeight="1">
      <c r="A1138" s="295"/>
      <c r="B1138" s="295"/>
      <c r="C1138" s="295"/>
      <c r="D1138" s="295"/>
      <c r="E1138" s="295"/>
      <c r="F1138" s="295"/>
      <c r="G1138" s="295"/>
      <c r="H1138" s="295"/>
      <c r="I1138" s="296"/>
      <c r="J1138" s="297"/>
      <c r="K1138" s="298"/>
      <c r="L1138" s="299"/>
      <c r="M1138" s="300"/>
      <c r="N1138" s="299"/>
      <c r="O1138" s="297"/>
      <c r="P1138" s="299"/>
      <c r="Q1138" s="299"/>
      <c r="R1138" s="298"/>
      <c r="S1138" s="295"/>
      <c r="T1138" s="295"/>
      <c r="U1138" s="295"/>
      <c r="V1138" s="295"/>
      <c r="W1138" s="295"/>
      <c r="X1138" s="295"/>
      <c r="Y1138" s="295"/>
      <c r="Z1138" s="295"/>
      <c r="AA1138" s="295"/>
      <c r="AB1138" s="295"/>
      <c r="AC1138" s="295"/>
      <c r="AD1138" s="295"/>
      <c r="AE1138" s="295"/>
    </row>
    <row r="1139" spans="1:32" s="285" customFormat="1" ht="15.75" customHeight="1">
      <c r="A1139" s="410" t="s">
        <v>2297</v>
      </c>
      <c r="B1139" s="410" t="s">
        <v>2299</v>
      </c>
      <c r="C1139" s="412" t="s">
        <v>2301</v>
      </c>
      <c r="D1139" s="413"/>
      <c r="E1139" s="412" t="s">
        <v>2300</v>
      </c>
      <c r="F1139" s="414"/>
      <c r="G1139" s="413"/>
      <c r="H1139" s="415" t="s">
        <v>2290</v>
      </c>
      <c r="I1139" s="412" t="s">
        <v>970</v>
      </c>
      <c r="J1139" s="417" t="s">
        <v>969</v>
      </c>
      <c r="K1139" s="419" t="s">
        <v>2284</v>
      </c>
      <c r="L1139" s="309" t="s">
        <v>2285</v>
      </c>
      <c r="M1139" s="419" t="s">
        <v>2288</v>
      </c>
      <c r="N1139" s="309" t="s">
        <v>2287</v>
      </c>
      <c r="O1139" s="402" t="s">
        <v>967</v>
      </c>
      <c r="P1139" s="403" t="s">
        <v>964</v>
      </c>
      <c r="Q1139" s="404" t="s">
        <v>2316</v>
      </c>
      <c r="R1139" s="406" t="s">
        <v>2298</v>
      </c>
      <c r="S1139" s="408" t="s">
        <v>2311</v>
      </c>
      <c r="T1139" s="408"/>
      <c r="U1139" s="408"/>
      <c r="V1139" s="408"/>
      <c r="W1139" s="408"/>
      <c r="X1139" s="408"/>
      <c r="Y1139" s="408"/>
      <c r="Z1139" s="408" t="s">
        <v>2312</v>
      </c>
      <c r="AA1139" s="408"/>
      <c r="AB1139" s="344"/>
      <c r="AC1139" s="409" t="s">
        <v>2315</v>
      </c>
      <c r="AD1139" s="409"/>
      <c r="AE1139" s="344" t="s">
        <v>968</v>
      </c>
      <c r="AF1139" s="310"/>
    </row>
    <row r="1140" spans="1:32" s="285" customFormat="1" ht="15.75" customHeight="1">
      <c r="A1140" s="411"/>
      <c r="B1140" s="411"/>
      <c r="C1140" s="311"/>
      <c r="D1140" s="312"/>
      <c r="E1140" s="311"/>
      <c r="F1140" s="313"/>
      <c r="G1140" s="312"/>
      <c r="H1140" s="411"/>
      <c r="I1140" s="416"/>
      <c r="J1140" s="418"/>
      <c r="K1140" s="420"/>
      <c r="L1140" s="314" t="s">
        <v>2286</v>
      </c>
      <c r="M1140" s="421"/>
      <c r="N1140" s="315" t="s">
        <v>2289</v>
      </c>
      <c r="O1140" s="402"/>
      <c r="P1140" s="403"/>
      <c r="Q1140" s="405"/>
      <c r="R1140" s="407"/>
      <c r="S1140" s="344" t="s">
        <v>2303</v>
      </c>
      <c r="T1140" s="344" t="s">
        <v>2304</v>
      </c>
      <c r="U1140" s="344" t="s">
        <v>2305</v>
      </c>
      <c r="V1140" s="344" t="s">
        <v>2944</v>
      </c>
      <c r="W1140" s="344" t="s">
        <v>2306</v>
      </c>
      <c r="X1140" s="344" t="s">
        <v>2307</v>
      </c>
      <c r="Y1140" s="344" t="s">
        <v>2308</v>
      </c>
      <c r="Z1140" s="344" t="s">
        <v>2309</v>
      </c>
      <c r="AA1140" s="344" t="s">
        <v>2310</v>
      </c>
      <c r="AB1140" s="344" t="s">
        <v>2317</v>
      </c>
      <c r="AC1140" s="344" t="s">
        <v>2313</v>
      </c>
      <c r="AD1140" s="344" t="s">
        <v>2314</v>
      </c>
      <c r="AE1140" s="344"/>
      <c r="AF1140" s="343"/>
    </row>
    <row r="1141" spans="1:32" s="285" customFormat="1" ht="22.5" customHeight="1">
      <c r="A1141" s="316"/>
      <c r="B1141" s="310"/>
      <c r="C1141" s="317" t="s">
        <v>3078</v>
      </c>
      <c r="D1141" s="318"/>
      <c r="E1141" s="352" t="s">
        <v>2999</v>
      </c>
      <c r="F1141" s="318" t="s">
        <v>3364</v>
      </c>
      <c r="G1141" s="290">
        <v>2</v>
      </c>
      <c r="H1141" s="310"/>
      <c r="I1141" s="319"/>
      <c r="J1141" s="320" t="s">
        <v>1173</v>
      </c>
      <c r="K1141" s="321">
        <v>3676</v>
      </c>
      <c r="L1141" s="322"/>
      <c r="M1141" s="323"/>
      <c r="N1141" s="322"/>
      <c r="O1141" s="324">
        <v>1</v>
      </c>
      <c r="P1141" s="322"/>
      <c r="Q1141" s="322"/>
      <c r="R1141" s="321">
        <v>49.258400000000002</v>
      </c>
      <c r="S1141" s="310"/>
      <c r="T1141" s="310"/>
      <c r="U1141" s="310"/>
      <c r="V1141" s="310"/>
      <c r="W1141" s="310"/>
      <c r="X1141" s="310"/>
      <c r="Y1141" s="310"/>
      <c r="Z1141" s="310"/>
      <c r="AA1141" s="310"/>
      <c r="AB1141" s="310"/>
      <c r="AC1141" s="310"/>
      <c r="AD1141" s="310"/>
      <c r="AE1141" s="310"/>
      <c r="AF1141" s="310"/>
    </row>
    <row r="1142" spans="1:32" s="285" customFormat="1" ht="22.5" customHeight="1">
      <c r="A1142" s="316"/>
      <c r="B1142" s="310"/>
      <c r="C1142" s="317" t="s">
        <v>3422</v>
      </c>
      <c r="D1142" s="318"/>
      <c r="E1142" s="352" t="s">
        <v>2999</v>
      </c>
      <c r="F1142" s="318" t="s">
        <v>3364</v>
      </c>
      <c r="G1142" s="290">
        <v>3</v>
      </c>
      <c r="H1142" s="310"/>
      <c r="I1142" s="319"/>
      <c r="J1142" s="320" t="s">
        <v>1173</v>
      </c>
      <c r="K1142" s="321">
        <v>3676</v>
      </c>
      <c r="L1142" s="322"/>
      <c r="M1142" s="323"/>
      <c r="N1142" s="322"/>
      <c r="O1142" s="324">
        <v>1</v>
      </c>
      <c r="P1142" s="322"/>
      <c r="Q1142" s="322"/>
      <c r="R1142" s="321">
        <v>49.258400000000002</v>
      </c>
      <c r="S1142" s="310"/>
      <c r="T1142" s="310"/>
      <c r="U1142" s="310"/>
      <c r="V1142" s="310"/>
      <c r="W1142" s="310"/>
      <c r="X1142" s="310"/>
      <c r="Y1142" s="310"/>
      <c r="Z1142" s="310"/>
      <c r="AA1142" s="310"/>
      <c r="AB1142" s="310"/>
      <c r="AC1142" s="310"/>
      <c r="AD1142" s="310"/>
      <c r="AE1142" s="310"/>
      <c r="AF1142" s="310"/>
    </row>
    <row r="1143" spans="1:32" s="285" customFormat="1" ht="22.5" customHeight="1">
      <c r="A1143" s="316"/>
      <c r="B1143" s="310"/>
      <c r="C1143" s="317" t="s">
        <v>3422</v>
      </c>
      <c r="D1143" s="318"/>
      <c r="E1143" s="352" t="s">
        <v>2999</v>
      </c>
      <c r="F1143" s="318" t="s">
        <v>3364</v>
      </c>
      <c r="G1143" s="290">
        <v>13</v>
      </c>
      <c r="H1143" s="310"/>
      <c r="I1143" s="319"/>
      <c r="J1143" s="320" t="s">
        <v>1173</v>
      </c>
      <c r="K1143" s="321">
        <v>551</v>
      </c>
      <c r="L1143" s="322"/>
      <c r="M1143" s="323"/>
      <c r="N1143" s="322"/>
      <c r="O1143" s="324">
        <v>2</v>
      </c>
      <c r="P1143" s="322"/>
      <c r="Q1143" s="322"/>
      <c r="R1143" s="321">
        <v>14.766800000000002</v>
      </c>
      <c r="S1143" s="310"/>
      <c r="T1143" s="310"/>
      <c r="U1143" s="310"/>
      <c r="V1143" s="310"/>
      <c r="W1143" s="310"/>
      <c r="X1143" s="310"/>
      <c r="Y1143" s="310"/>
      <c r="Z1143" s="310"/>
      <c r="AA1143" s="310"/>
      <c r="AB1143" s="310"/>
      <c r="AC1143" s="310"/>
      <c r="AD1143" s="310"/>
      <c r="AE1143" s="310"/>
      <c r="AF1143" s="310"/>
    </row>
    <row r="1144" spans="1:32" s="285" customFormat="1" ht="22.5" customHeight="1">
      <c r="A1144" s="316"/>
      <c r="B1144" s="310"/>
      <c r="C1144" s="317" t="s">
        <v>3422</v>
      </c>
      <c r="D1144" s="318"/>
      <c r="E1144" s="352" t="s">
        <v>2999</v>
      </c>
      <c r="F1144" s="318" t="s">
        <v>3364</v>
      </c>
      <c r="G1144" s="290">
        <v>14</v>
      </c>
      <c r="H1144" s="310"/>
      <c r="I1144" s="319"/>
      <c r="J1144" s="320" t="s">
        <v>1173</v>
      </c>
      <c r="K1144" s="321">
        <v>551</v>
      </c>
      <c r="L1144" s="322"/>
      <c r="M1144" s="323"/>
      <c r="N1144" s="322"/>
      <c r="O1144" s="324">
        <v>1</v>
      </c>
      <c r="P1144" s="322"/>
      <c r="Q1144" s="322"/>
      <c r="R1144" s="321">
        <v>7.3834000000000009</v>
      </c>
      <c r="S1144" s="310"/>
      <c r="T1144" s="310"/>
      <c r="U1144" s="310"/>
      <c r="V1144" s="310"/>
      <c r="W1144" s="310"/>
      <c r="X1144" s="310"/>
      <c r="Y1144" s="310"/>
      <c r="Z1144" s="310"/>
      <c r="AA1144" s="310"/>
      <c r="AB1144" s="310"/>
      <c r="AC1144" s="310"/>
      <c r="AD1144" s="310"/>
      <c r="AE1144" s="310"/>
      <c r="AF1144" s="310"/>
    </row>
    <row r="1145" spans="1:32" s="285" customFormat="1" ht="22.5" customHeight="1">
      <c r="A1145" s="316"/>
      <c r="B1145" s="310"/>
      <c r="C1145" s="317" t="s">
        <v>3422</v>
      </c>
      <c r="D1145" s="318"/>
      <c r="E1145" s="352" t="s">
        <v>2999</v>
      </c>
      <c r="F1145" s="318" t="s">
        <v>3364</v>
      </c>
      <c r="G1145" s="290">
        <v>17</v>
      </c>
      <c r="H1145" s="310"/>
      <c r="I1145" s="319"/>
      <c r="J1145" s="320" t="s">
        <v>1173</v>
      </c>
      <c r="K1145" s="321">
        <v>3676</v>
      </c>
      <c r="L1145" s="322"/>
      <c r="M1145" s="323"/>
      <c r="N1145" s="322"/>
      <c r="O1145" s="324">
        <v>1</v>
      </c>
      <c r="P1145" s="322"/>
      <c r="Q1145" s="322"/>
      <c r="R1145" s="321">
        <v>49.258400000000002</v>
      </c>
      <c r="S1145" s="310"/>
      <c r="T1145" s="310"/>
      <c r="U1145" s="310"/>
      <c r="V1145" s="310"/>
      <c r="W1145" s="310"/>
      <c r="X1145" s="310"/>
      <c r="Y1145" s="310"/>
      <c r="Z1145" s="310"/>
      <c r="AA1145" s="310"/>
      <c r="AB1145" s="310"/>
      <c r="AC1145" s="310"/>
      <c r="AD1145" s="310"/>
      <c r="AE1145" s="310"/>
      <c r="AF1145" s="310"/>
    </row>
    <row r="1146" spans="1:32" s="285" customFormat="1" ht="22.5" customHeight="1">
      <c r="A1146" s="316"/>
      <c r="B1146" s="310"/>
      <c r="C1146" s="317" t="s">
        <v>3422</v>
      </c>
      <c r="D1146" s="318"/>
      <c r="E1146" s="352" t="s">
        <v>2999</v>
      </c>
      <c r="F1146" s="318" t="s">
        <v>3364</v>
      </c>
      <c r="G1146" s="290">
        <v>20</v>
      </c>
      <c r="H1146" s="310"/>
      <c r="I1146" s="319"/>
      <c r="J1146" s="320" t="s">
        <v>1173</v>
      </c>
      <c r="K1146" s="321">
        <v>3676</v>
      </c>
      <c r="L1146" s="322"/>
      <c r="M1146" s="323"/>
      <c r="N1146" s="322"/>
      <c r="O1146" s="324">
        <v>1</v>
      </c>
      <c r="P1146" s="322"/>
      <c r="Q1146" s="322"/>
      <c r="R1146" s="321">
        <v>49.258400000000002</v>
      </c>
      <c r="S1146" s="310"/>
      <c r="T1146" s="310"/>
      <c r="U1146" s="310"/>
      <c r="V1146" s="310"/>
      <c r="W1146" s="310"/>
      <c r="X1146" s="310"/>
      <c r="Y1146" s="310"/>
      <c r="Z1146" s="310"/>
      <c r="AA1146" s="310"/>
      <c r="AB1146" s="310"/>
      <c r="AC1146" s="310"/>
      <c r="AD1146" s="310"/>
      <c r="AE1146" s="310"/>
      <c r="AF1146" s="310"/>
    </row>
    <row r="1147" spans="1:32" s="285" customFormat="1" ht="22.5" customHeight="1">
      <c r="A1147" s="316"/>
      <c r="B1147" s="310"/>
      <c r="C1147" s="317" t="s">
        <v>3422</v>
      </c>
      <c r="D1147" s="318"/>
      <c r="E1147" s="352" t="s">
        <v>2999</v>
      </c>
      <c r="F1147" s="318" t="s">
        <v>3364</v>
      </c>
      <c r="G1147" s="290">
        <v>23</v>
      </c>
      <c r="H1147" s="310"/>
      <c r="I1147" s="319"/>
      <c r="J1147" s="320" t="s">
        <v>1173</v>
      </c>
      <c r="K1147" s="321">
        <v>3556</v>
      </c>
      <c r="L1147" s="322"/>
      <c r="M1147" s="323"/>
      <c r="N1147" s="322"/>
      <c r="O1147" s="324">
        <v>1</v>
      </c>
      <c r="P1147" s="322"/>
      <c r="Q1147" s="322"/>
      <c r="R1147" s="321">
        <v>47.650400000000005</v>
      </c>
      <c r="S1147" s="310"/>
      <c r="T1147" s="310"/>
      <c r="U1147" s="310"/>
      <c r="V1147" s="310"/>
      <c r="W1147" s="310"/>
      <c r="X1147" s="310"/>
      <c r="Y1147" s="310"/>
      <c r="Z1147" s="310"/>
      <c r="AA1147" s="310"/>
      <c r="AB1147" s="310"/>
      <c r="AC1147" s="310"/>
      <c r="AD1147" s="310"/>
      <c r="AE1147" s="310"/>
      <c r="AF1147" s="310"/>
    </row>
    <row r="1148" spans="1:32" s="285" customFormat="1" ht="22.5" customHeight="1">
      <c r="A1148" s="316"/>
      <c r="B1148" s="310"/>
      <c r="C1148" s="317" t="s">
        <v>3422</v>
      </c>
      <c r="D1148" s="318"/>
      <c r="E1148" s="352" t="s">
        <v>2999</v>
      </c>
      <c r="F1148" s="318" t="s">
        <v>3364</v>
      </c>
      <c r="G1148" s="290">
        <v>24</v>
      </c>
      <c r="H1148" s="310"/>
      <c r="I1148" s="319"/>
      <c r="J1148" s="320" t="s">
        <v>1173</v>
      </c>
      <c r="K1148" s="321">
        <v>3676</v>
      </c>
      <c r="L1148" s="322"/>
      <c r="M1148" s="323"/>
      <c r="N1148" s="322"/>
      <c r="O1148" s="324">
        <v>1</v>
      </c>
      <c r="P1148" s="322"/>
      <c r="Q1148" s="322"/>
      <c r="R1148" s="321">
        <v>49.258400000000002</v>
      </c>
      <c r="S1148" s="310"/>
      <c r="T1148" s="310"/>
      <c r="U1148" s="310"/>
      <c r="V1148" s="310"/>
      <c r="W1148" s="310"/>
      <c r="X1148" s="310"/>
      <c r="Y1148" s="310"/>
      <c r="Z1148" s="310"/>
      <c r="AA1148" s="310"/>
      <c r="AB1148" s="310"/>
      <c r="AC1148" s="310"/>
      <c r="AD1148" s="310"/>
      <c r="AE1148" s="310"/>
      <c r="AF1148" s="310"/>
    </row>
    <row r="1149" spans="1:32" s="285" customFormat="1" ht="22.5" customHeight="1">
      <c r="A1149" s="316"/>
      <c r="B1149" s="310"/>
      <c r="C1149" s="317" t="s">
        <v>3422</v>
      </c>
      <c r="D1149" s="318"/>
      <c r="E1149" s="352" t="s">
        <v>2999</v>
      </c>
      <c r="F1149" s="318" t="s">
        <v>3364</v>
      </c>
      <c r="G1149" s="290">
        <v>28</v>
      </c>
      <c r="H1149" s="310"/>
      <c r="I1149" s="319"/>
      <c r="J1149" s="320" t="s">
        <v>1173</v>
      </c>
      <c r="K1149" s="321">
        <v>3676</v>
      </c>
      <c r="L1149" s="322"/>
      <c r="M1149" s="323"/>
      <c r="N1149" s="322"/>
      <c r="O1149" s="324">
        <v>1</v>
      </c>
      <c r="P1149" s="322"/>
      <c r="Q1149" s="322"/>
      <c r="R1149" s="321">
        <v>49.258400000000002</v>
      </c>
      <c r="S1149" s="310"/>
      <c r="T1149" s="310"/>
      <c r="U1149" s="310"/>
      <c r="V1149" s="310"/>
      <c r="W1149" s="310"/>
      <c r="X1149" s="310"/>
      <c r="Y1149" s="310"/>
      <c r="Z1149" s="310"/>
      <c r="AA1149" s="310"/>
      <c r="AB1149" s="310"/>
      <c r="AC1149" s="310"/>
      <c r="AD1149" s="310"/>
      <c r="AE1149" s="310"/>
      <c r="AF1149" s="310"/>
    </row>
    <row r="1150" spans="1:32" s="285" customFormat="1" ht="22.5" customHeight="1">
      <c r="A1150" s="316"/>
      <c r="B1150" s="310"/>
      <c r="C1150" s="317" t="s">
        <v>3422</v>
      </c>
      <c r="D1150" s="318"/>
      <c r="E1150" s="352" t="s">
        <v>2999</v>
      </c>
      <c r="F1150" s="318" t="s">
        <v>3364</v>
      </c>
      <c r="G1150" s="290">
        <v>31</v>
      </c>
      <c r="H1150" s="310"/>
      <c r="I1150" s="319"/>
      <c r="J1150" s="320" t="s">
        <v>1173</v>
      </c>
      <c r="K1150" s="321">
        <v>3676</v>
      </c>
      <c r="L1150" s="322"/>
      <c r="M1150" s="323"/>
      <c r="N1150" s="322"/>
      <c r="O1150" s="324">
        <v>1</v>
      </c>
      <c r="P1150" s="322"/>
      <c r="Q1150" s="322"/>
      <c r="R1150" s="321">
        <v>49.258400000000002</v>
      </c>
      <c r="S1150" s="310"/>
      <c r="T1150" s="310"/>
      <c r="U1150" s="310"/>
      <c r="V1150" s="310"/>
      <c r="W1150" s="310"/>
      <c r="X1150" s="310"/>
      <c r="Y1150" s="310"/>
      <c r="Z1150" s="310"/>
      <c r="AA1150" s="310"/>
      <c r="AB1150" s="310"/>
      <c r="AC1150" s="310"/>
      <c r="AD1150" s="310"/>
      <c r="AE1150" s="310"/>
      <c r="AF1150" s="310"/>
    </row>
    <row r="1151" spans="1:32" s="285" customFormat="1" ht="22.5" customHeight="1">
      <c r="A1151" s="316"/>
      <c r="B1151" s="310"/>
      <c r="C1151" s="317" t="s">
        <v>3422</v>
      </c>
      <c r="D1151" s="318"/>
      <c r="E1151" s="352" t="s">
        <v>2999</v>
      </c>
      <c r="F1151" s="318" t="s">
        <v>3364</v>
      </c>
      <c r="G1151" s="290">
        <v>32</v>
      </c>
      <c r="H1151" s="310"/>
      <c r="I1151" s="319"/>
      <c r="J1151" s="320" t="s">
        <v>1173</v>
      </c>
      <c r="K1151" s="321">
        <v>3035</v>
      </c>
      <c r="L1151" s="322"/>
      <c r="M1151" s="323"/>
      <c r="N1151" s="322"/>
      <c r="O1151" s="324">
        <v>1</v>
      </c>
      <c r="P1151" s="322"/>
      <c r="Q1151" s="322"/>
      <c r="R1151" s="321">
        <v>40.669000000000004</v>
      </c>
      <c r="S1151" s="310"/>
      <c r="T1151" s="310"/>
      <c r="U1151" s="310"/>
      <c r="V1151" s="310"/>
      <c r="W1151" s="310"/>
      <c r="X1151" s="310"/>
      <c r="Y1151" s="310"/>
      <c r="Z1151" s="310"/>
      <c r="AA1151" s="310"/>
      <c r="AB1151" s="310"/>
      <c r="AC1151" s="310"/>
      <c r="AD1151" s="310"/>
      <c r="AE1151" s="310"/>
      <c r="AF1151" s="310"/>
    </row>
    <row r="1152" spans="1:32" s="285" customFormat="1" ht="22.5" customHeight="1">
      <c r="A1152" s="316"/>
      <c r="B1152" s="310"/>
      <c r="C1152" s="317" t="s">
        <v>3422</v>
      </c>
      <c r="D1152" s="318"/>
      <c r="E1152" s="352" t="s">
        <v>2999</v>
      </c>
      <c r="F1152" s="318" t="s">
        <v>3364</v>
      </c>
      <c r="G1152" s="290">
        <v>33</v>
      </c>
      <c r="H1152" s="310"/>
      <c r="I1152" s="319"/>
      <c r="J1152" s="320" t="s">
        <v>1173</v>
      </c>
      <c r="K1152" s="321">
        <v>3676</v>
      </c>
      <c r="L1152" s="322"/>
      <c r="M1152" s="323"/>
      <c r="N1152" s="322"/>
      <c r="O1152" s="324">
        <v>1</v>
      </c>
      <c r="P1152" s="322"/>
      <c r="Q1152" s="322"/>
      <c r="R1152" s="321">
        <v>49.258400000000002</v>
      </c>
      <c r="S1152" s="310"/>
      <c r="T1152" s="310"/>
      <c r="U1152" s="310"/>
      <c r="V1152" s="310"/>
      <c r="W1152" s="310"/>
      <c r="X1152" s="310"/>
      <c r="Y1152" s="310"/>
      <c r="Z1152" s="310"/>
      <c r="AA1152" s="310"/>
      <c r="AB1152" s="310"/>
      <c r="AC1152" s="310"/>
      <c r="AD1152" s="310"/>
      <c r="AE1152" s="310"/>
      <c r="AF1152" s="310"/>
    </row>
    <row r="1153" spans="1:32" s="285" customFormat="1" ht="22.5" customHeight="1">
      <c r="A1153" s="316"/>
      <c r="B1153" s="310"/>
      <c r="C1153" s="317" t="s">
        <v>3422</v>
      </c>
      <c r="D1153" s="318"/>
      <c r="E1153" s="352" t="s">
        <v>2999</v>
      </c>
      <c r="F1153" s="318" t="s">
        <v>3364</v>
      </c>
      <c r="G1153" s="290">
        <v>36</v>
      </c>
      <c r="H1153" s="310"/>
      <c r="I1153" s="319"/>
      <c r="J1153" s="320" t="s">
        <v>1173</v>
      </c>
      <c r="K1153" s="321">
        <v>726</v>
      </c>
      <c r="L1153" s="322"/>
      <c r="M1153" s="323"/>
      <c r="N1153" s="322"/>
      <c r="O1153" s="324">
        <v>2</v>
      </c>
      <c r="P1153" s="322"/>
      <c r="Q1153" s="322"/>
      <c r="R1153" s="321">
        <v>19.456800000000001</v>
      </c>
      <c r="S1153" s="310"/>
      <c r="T1153" s="310"/>
      <c r="U1153" s="310"/>
      <c r="V1153" s="310"/>
      <c r="W1153" s="310"/>
      <c r="X1153" s="310"/>
      <c r="Y1153" s="310"/>
      <c r="Z1153" s="310"/>
      <c r="AA1153" s="310"/>
      <c r="AB1153" s="310"/>
      <c r="AC1153" s="310"/>
      <c r="AD1153" s="310"/>
      <c r="AE1153" s="310"/>
      <c r="AF1153" s="310"/>
    </row>
    <row r="1154" spans="1:32" s="285" customFormat="1" ht="22.5" customHeight="1">
      <c r="A1154" s="316"/>
      <c r="B1154" s="310"/>
      <c r="C1154" s="317" t="s">
        <v>3422</v>
      </c>
      <c r="D1154" s="318"/>
      <c r="E1154" s="352" t="s">
        <v>2999</v>
      </c>
      <c r="F1154" s="318" t="s">
        <v>3364</v>
      </c>
      <c r="G1154" s="290">
        <v>37</v>
      </c>
      <c r="H1154" s="310"/>
      <c r="I1154" s="319"/>
      <c r="J1154" s="320" t="s">
        <v>1173</v>
      </c>
      <c r="K1154" s="321">
        <v>200</v>
      </c>
      <c r="L1154" s="322"/>
      <c r="M1154" s="323"/>
      <c r="N1154" s="322"/>
      <c r="O1154" s="324">
        <v>3</v>
      </c>
      <c r="P1154" s="322"/>
      <c r="Q1154" s="322"/>
      <c r="R1154" s="321">
        <v>8.0400000000000009</v>
      </c>
      <c r="S1154" s="310"/>
      <c r="T1154" s="310"/>
      <c r="U1154" s="310"/>
      <c r="V1154" s="310"/>
      <c r="W1154" s="310"/>
      <c r="X1154" s="310"/>
      <c r="Y1154" s="310"/>
      <c r="Z1154" s="310"/>
      <c r="AA1154" s="310"/>
      <c r="AB1154" s="310"/>
      <c r="AC1154" s="310"/>
      <c r="AD1154" s="310"/>
      <c r="AE1154" s="310"/>
      <c r="AF1154" s="310"/>
    </row>
    <row r="1155" spans="1:32" s="285" customFormat="1" ht="22.5" customHeight="1">
      <c r="A1155" s="316"/>
      <c r="B1155" s="310"/>
      <c r="C1155" s="317" t="s">
        <v>3422</v>
      </c>
      <c r="D1155" s="318"/>
      <c r="E1155" s="352" t="s">
        <v>3013</v>
      </c>
      <c r="F1155" s="318" t="s">
        <v>3364</v>
      </c>
      <c r="G1155" s="290">
        <v>39</v>
      </c>
      <c r="H1155" s="310"/>
      <c r="I1155" s="319"/>
      <c r="J1155" s="320" t="s">
        <v>1173</v>
      </c>
      <c r="K1155" s="321">
        <v>200</v>
      </c>
      <c r="L1155" s="322"/>
      <c r="M1155" s="323"/>
      <c r="N1155" s="322"/>
      <c r="O1155" s="324">
        <v>4</v>
      </c>
      <c r="P1155" s="322"/>
      <c r="Q1155" s="322"/>
      <c r="R1155" s="321">
        <v>10.72</v>
      </c>
      <c r="S1155" s="310"/>
      <c r="T1155" s="310"/>
      <c r="U1155" s="310"/>
      <c r="V1155" s="310"/>
      <c r="W1155" s="310"/>
      <c r="X1155" s="310"/>
      <c r="Y1155" s="310"/>
      <c r="Z1155" s="310"/>
      <c r="AA1155" s="310"/>
      <c r="AB1155" s="310"/>
      <c r="AC1155" s="310"/>
      <c r="AD1155" s="310"/>
      <c r="AE1155" s="310"/>
      <c r="AF1155" s="310"/>
    </row>
    <row r="1156" spans="1:32" s="285" customFormat="1" ht="22.5" customHeight="1">
      <c r="A1156" s="316"/>
      <c r="B1156" s="310"/>
      <c r="C1156" s="317" t="s">
        <v>3422</v>
      </c>
      <c r="D1156" s="318"/>
      <c r="E1156" s="352" t="s">
        <v>2999</v>
      </c>
      <c r="F1156" s="318" t="s">
        <v>3364</v>
      </c>
      <c r="G1156" s="290">
        <v>38</v>
      </c>
      <c r="H1156" s="310"/>
      <c r="I1156" s="319"/>
      <c r="J1156" s="320" t="s">
        <v>1173</v>
      </c>
      <c r="K1156" s="321">
        <v>200</v>
      </c>
      <c r="L1156" s="322"/>
      <c r="M1156" s="323"/>
      <c r="N1156" s="322"/>
      <c r="O1156" s="324">
        <v>2</v>
      </c>
      <c r="P1156" s="322"/>
      <c r="Q1156" s="322"/>
      <c r="R1156" s="321">
        <v>5.36</v>
      </c>
      <c r="S1156" s="310"/>
      <c r="T1156" s="310"/>
      <c r="U1156" s="310"/>
      <c r="V1156" s="310"/>
      <c r="W1156" s="310"/>
      <c r="X1156" s="310"/>
      <c r="Y1156" s="310"/>
      <c r="Z1156" s="310"/>
      <c r="AA1156" s="310"/>
      <c r="AB1156" s="310"/>
      <c r="AC1156" s="310"/>
      <c r="AD1156" s="310"/>
      <c r="AE1156" s="310"/>
      <c r="AF1156" s="310"/>
    </row>
    <row r="1157" spans="1:32" s="285" customFormat="1" ht="22.5" customHeight="1">
      <c r="A1157" s="316"/>
      <c r="B1157" s="310"/>
      <c r="C1157" s="317" t="s">
        <v>3422</v>
      </c>
      <c r="D1157" s="318"/>
      <c r="E1157" s="352" t="s">
        <v>2999</v>
      </c>
      <c r="F1157" s="318" t="s">
        <v>3364</v>
      </c>
      <c r="G1157" s="290">
        <v>41</v>
      </c>
      <c r="H1157" s="310"/>
      <c r="I1157" s="319"/>
      <c r="J1157" s="320" t="s">
        <v>1173</v>
      </c>
      <c r="K1157" s="321">
        <v>4173</v>
      </c>
      <c r="L1157" s="322"/>
      <c r="M1157" s="323"/>
      <c r="N1157" s="322"/>
      <c r="O1157" s="324">
        <v>1</v>
      </c>
      <c r="P1157" s="322"/>
      <c r="Q1157" s="322"/>
      <c r="R1157" s="321">
        <v>55.918199999999999</v>
      </c>
      <c r="S1157" s="310"/>
      <c r="T1157" s="310"/>
      <c r="U1157" s="310"/>
      <c r="V1157" s="310"/>
      <c r="W1157" s="310"/>
      <c r="X1157" s="310"/>
      <c r="Y1157" s="310"/>
      <c r="Z1157" s="310"/>
      <c r="AA1157" s="310"/>
      <c r="AB1157" s="310"/>
      <c r="AC1157" s="310"/>
      <c r="AD1157" s="310"/>
      <c r="AE1157" s="310"/>
      <c r="AF1157" s="310"/>
    </row>
    <row r="1158" spans="1:32" s="285" customFormat="1" ht="22.5" customHeight="1">
      <c r="A1158" s="316"/>
      <c r="B1158" s="310"/>
      <c r="C1158" s="317" t="s">
        <v>3422</v>
      </c>
      <c r="D1158" s="318"/>
      <c r="E1158" s="352" t="s">
        <v>3013</v>
      </c>
      <c r="F1158" s="318" t="s">
        <v>3364</v>
      </c>
      <c r="G1158" s="290">
        <v>2</v>
      </c>
      <c r="H1158" s="310"/>
      <c r="I1158" s="319"/>
      <c r="J1158" s="320" t="s">
        <v>1173</v>
      </c>
      <c r="K1158" s="321">
        <v>3901</v>
      </c>
      <c r="L1158" s="322"/>
      <c r="M1158" s="323"/>
      <c r="N1158" s="322"/>
      <c r="O1158" s="324">
        <v>2</v>
      </c>
      <c r="P1158" s="322"/>
      <c r="Q1158" s="322"/>
      <c r="R1158" s="321">
        <v>104.54679999999999</v>
      </c>
      <c r="S1158" s="310"/>
      <c r="T1158" s="310"/>
      <c r="U1158" s="310"/>
      <c r="V1158" s="310"/>
      <c r="W1158" s="310"/>
      <c r="X1158" s="310"/>
      <c r="Y1158" s="310"/>
      <c r="Z1158" s="310"/>
      <c r="AA1158" s="310"/>
      <c r="AB1158" s="310"/>
      <c r="AC1158" s="310"/>
      <c r="AD1158" s="310"/>
      <c r="AE1158" s="310"/>
      <c r="AF1158" s="310"/>
    </row>
    <row r="1159" spans="1:32" s="285" customFormat="1" ht="22.5" customHeight="1">
      <c r="A1159" s="316"/>
      <c r="B1159" s="310"/>
      <c r="C1159" s="317" t="s">
        <v>3422</v>
      </c>
      <c r="D1159" s="318"/>
      <c r="E1159" s="352" t="s">
        <v>3013</v>
      </c>
      <c r="F1159" s="318" t="s">
        <v>3364</v>
      </c>
      <c r="G1159" s="290">
        <v>6</v>
      </c>
      <c r="H1159" s="310"/>
      <c r="I1159" s="319"/>
      <c r="J1159" s="320" t="s">
        <v>1173</v>
      </c>
      <c r="K1159" s="321">
        <v>3901</v>
      </c>
      <c r="L1159" s="322"/>
      <c r="M1159" s="323"/>
      <c r="N1159" s="322"/>
      <c r="O1159" s="324">
        <v>1</v>
      </c>
      <c r="P1159" s="322"/>
      <c r="Q1159" s="322"/>
      <c r="R1159" s="321">
        <v>52.273399999999995</v>
      </c>
      <c r="S1159" s="310"/>
      <c r="T1159" s="310"/>
      <c r="U1159" s="310"/>
      <c r="V1159" s="310"/>
      <c r="W1159" s="310"/>
      <c r="X1159" s="310"/>
      <c r="Y1159" s="310"/>
      <c r="Z1159" s="310"/>
      <c r="AA1159" s="310"/>
      <c r="AB1159" s="310"/>
      <c r="AC1159" s="310"/>
      <c r="AD1159" s="310"/>
      <c r="AE1159" s="310"/>
      <c r="AF1159" s="310"/>
    </row>
    <row r="1160" spans="1:32" s="285" customFormat="1" ht="22.5" customHeight="1">
      <c r="A1160" s="316"/>
      <c r="B1160" s="310"/>
      <c r="C1160" s="317" t="s">
        <v>3422</v>
      </c>
      <c r="D1160" s="318"/>
      <c r="E1160" s="352" t="s">
        <v>3013</v>
      </c>
      <c r="F1160" s="318" t="s">
        <v>3364</v>
      </c>
      <c r="G1160" s="290">
        <v>10</v>
      </c>
      <c r="H1160" s="310"/>
      <c r="I1160" s="319"/>
      <c r="J1160" s="320" t="s">
        <v>1173</v>
      </c>
      <c r="K1160" s="321">
        <v>776</v>
      </c>
      <c r="L1160" s="322"/>
      <c r="M1160" s="323"/>
      <c r="N1160" s="322"/>
      <c r="O1160" s="324">
        <v>2</v>
      </c>
      <c r="P1160" s="322"/>
      <c r="Q1160" s="322"/>
      <c r="R1160" s="321">
        <v>20.796800000000001</v>
      </c>
      <c r="S1160" s="310"/>
      <c r="T1160" s="310"/>
      <c r="U1160" s="310"/>
      <c r="V1160" s="310"/>
      <c r="W1160" s="310"/>
      <c r="X1160" s="310"/>
      <c r="Y1160" s="310"/>
      <c r="Z1160" s="310"/>
      <c r="AA1160" s="310"/>
      <c r="AB1160" s="310"/>
      <c r="AC1160" s="310"/>
      <c r="AD1160" s="310"/>
      <c r="AE1160" s="310"/>
      <c r="AF1160" s="310"/>
    </row>
    <row r="1161" spans="1:32" s="285" customFormat="1" ht="22.5" customHeight="1">
      <c r="A1161" s="316"/>
      <c r="B1161" s="310"/>
      <c r="C1161" s="317" t="s">
        <v>3422</v>
      </c>
      <c r="D1161" s="318"/>
      <c r="E1161" s="352" t="s">
        <v>3013</v>
      </c>
      <c r="F1161" s="318" t="s">
        <v>3364</v>
      </c>
      <c r="G1161" s="290">
        <v>11</v>
      </c>
      <c r="H1161" s="310"/>
      <c r="I1161" s="319"/>
      <c r="J1161" s="320" t="s">
        <v>1173</v>
      </c>
      <c r="K1161" s="321">
        <v>776</v>
      </c>
      <c r="L1161" s="322"/>
      <c r="M1161" s="323"/>
      <c r="N1161" s="322"/>
      <c r="O1161" s="324">
        <v>2</v>
      </c>
      <c r="P1161" s="322"/>
      <c r="Q1161" s="322"/>
      <c r="R1161" s="321">
        <v>20.796800000000001</v>
      </c>
      <c r="S1161" s="310"/>
      <c r="T1161" s="310"/>
      <c r="U1161" s="310"/>
      <c r="V1161" s="310"/>
      <c r="W1161" s="310"/>
      <c r="X1161" s="310"/>
      <c r="Y1161" s="310"/>
      <c r="Z1161" s="310"/>
      <c r="AA1161" s="310"/>
      <c r="AB1161" s="310"/>
      <c r="AC1161" s="310"/>
      <c r="AD1161" s="310"/>
      <c r="AE1161" s="310"/>
      <c r="AF1161" s="310"/>
    </row>
    <row r="1162" spans="1:32" s="285" customFormat="1" ht="22.5" customHeight="1">
      <c r="A1162" s="316"/>
      <c r="B1162" s="310"/>
      <c r="C1162" s="317" t="s">
        <v>3422</v>
      </c>
      <c r="D1162" s="318"/>
      <c r="E1162" s="352" t="s">
        <v>3013</v>
      </c>
      <c r="F1162" s="318" t="s">
        <v>3364</v>
      </c>
      <c r="G1162" s="290">
        <v>18</v>
      </c>
      <c r="H1162" s="310"/>
      <c r="I1162" s="319"/>
      <c r="J1162" s="320" t="s">
        <v>1173</v>
      </c>
      <c r="K1162" s="321">
        <v>3901</v>
      </c>
      <c r="L1162" s="322"/>
      <c r="M1162" s="323"/>
      <c r="N1162" s="322"/>
      <c r="O1162" s="324">
        <v>1</v>
      </c>
      <c r="P1162" s="322"/>
      <c r="Q1162" s="322"/>
      <c r="R1162" s="321">
        <v>52.273399999999995</v>
      </c>
      <c r="S1162" s="310"/>
      <c r="T1162" s="310"/>
      <c r="U1162" s="310"/>
      <c r="V1162" s="310"/>
      <c r="W1162" s="310"/>
      <c r="X1162" s="310"/>
      <c r="Y1162" s="310"/>
      <c r="Z1162" s="310"/>
      <c r="AA1162" s="310"/>
      <c r="AB1162" s="310"/>
      <c r="AC1162" s="310"/>
      <c r="AD1162" s="310"/>
      <c r="AE1162" s="310"/>
      <c r="AF1162" s="310"/>
    </row>
    <row r="1163" spans="1:32" s="285" customFormat="1" ht="22.5" customHeight="1">
      <c r="A1163" s="316"/>
      <c r="B1163" s="310"/>
      <c r="C1163" s="317" t="s">
        <v>3422</v>
      </c>
      <c r="D1163" s="318"/>
      <c r="E1163" s="352" t="s">
        <v>3013</v>
      </c>
      <c r="F1163" s="318" t="s">
        <v>3364</v>
      </c>
      <c r="G1163" s="290">
        <v>20</v>
      </c>
      <c r="H1163" s="310"/>
      <c r="I1163" s="319"/>
      <c r="J1163" s="320" t="s">
        <v>1173</v>
      </c>
      <c r="K1163" s="321">
        <v>3901</v>
      </c>
      <c r="L1163" s="322"/>
      <c r="M1163" s="323"/>
      <c r="N1163" s="322"/>
      <c r="O1163" s="324">
        <v>1</v>
      </c>
      <c r="P1163" s="322"/>
      <c r="Q1163" s="322"/>
      <c r="R1163" s="321">
        <v>52.273399999999995</v>
      </c>
      <c r="S1163" s="310"/>
      <c r="T1163" s="310"/>
      <c r="U1163" s="310"/>
      <c r="V1163" s="310"/>
      <c r="W1163" s="310"/>
      <c r="X1163" s="310"/>
      <c r="Y1163" s="310"/>
      <c r="Z1163" s="310"/>
      <c r="AA1163" s="310"/>
      <c r="AB1163" s="310"/>
      <c r="AC1163" s="310"/>
      <c r="AD1163" s="310"/>
      <c r="AE1163" s="310"/>
      <c r="AF1163" s="310"/>
    </row>
    <row r="1164" spans="1:32" s="285" customFormat="1" ht="22.5" customHeight="1">
      <c r="A1164" s="316"/>
      <c r="B1164" s="310"/>
      <c r="C1164" s="317" t="s">
        <v>3422</v>
      </c>
      <c r="D1164" s="318"/>
      <c r="E1164" s="352" t="s">
        <v>3013</v>
      </c>
      <c r="F1164" s="318" t="s">
        <v>3364</v>
      </c>
      <c r="G1164" s="290">
        <v>21</v>
      </c>
      <c r="H1164" s="310"/>
      <c r="I1164" s="319"/>
      <c r="J1164" s="320" t="s">
        <v>1173</v>
      </c>
      <c r="K1164" s="321">
        <v>3841</v>
      </c>
      <c r="L1164" s="322"/>
      <c r="M1164" s="323"/>
      <c r="N1164" s="322"/>
      <c r="O1164" s="324">
        <v>1</v>
      </c>
      <c r="P1164" s="322"/>
      <c r="Q1164" s="322"/>
      <c r="R1164" s="321">
        <v>51.469400000000007</v>
      </c>
      <c r="S1164" s="310"/>
      <c r="T1164" s="310"/>
      <c r="U1164" s="310"/>
      <c r="V1164" s="310"/>
      <c r="W1164" s="310"/>
      <c r="X1164" s="310"/>
      <c r="Y1164" s="310"/>
      <c r="Z1164" s="310"/>
      <c r="AA1164" s="310"/>
      <c r="AB1164" s="310"/>
      <c r="AC1164" s="310"/>
      <c r="AD1164" s="310"/>
      <c r="AE1164" s="310"/>
      <c r="AF1164" s="310"/>
    </row>
    <row r="1165" spans="1:32" s="285" customFormat="1" ht="22.5" customHeight="1">
      <c r="A1165" s="316"/>
      <c r="B1165" s="310"/>
      <c r="C1165" s="317" t="s">
        <v>3422</v>
      </c>
      <c r="D1165" s="318"/>
      <c r="E1165" s="352" t="s">
        <v>3013</v>
      </c>
      <c r="F1165" s="318" t="s">
        <v>3364</v>
      </c>
      <c r="G1165" s="290">
        <v>22</v>
      </c>
      <c r="H1165" s="310"/>
      <c r="I1165" s="319"/>
      <c r="J1165" s="320" t="s">
        <v>1173</v>
      </c>
      <c r="K1165" s="321">
        <v>3901</v>
      </c>
      <c r="L1165" s="322"/>
      <c r="M1165" s="323"/>
      <c r="N1165" s="322"/>
      <c r="O1165" s="324">
        <v>1</v>
      </c>
      <c r="P1165" s="322"/>
      <c r="Q1165" s="322"/>
      <c r="R1165" s="321">
        <v>52.273399999999995</v>
      </c>
      <c r="S1165" s="310"/>
      <c r="T1165" s="310"/>
      <c r="U1165" s="310"/>
      <c r="V1165" s="310"/>
      <c r="W1165" s="310"/>
      <c r="X1165" s="310"/>
      <c r="Y1165" s="310"/>
      <c r="Z1165" s="310"/>
      <c r="AA1165" s="310"/>
      <c r="AB1165" s="310"/>
      <c r="AC1165" s="310"/>
      <c r="AD1165" s="310"/>
      <c r="AE1165" s="310"/>
      <c r="AF1165" s="310"/>
    </row>
    <row r="1166" spans="1:32" s="285" customFormat="1" ht="22.5" customHeight="1">
      <c r="A1166" s="316"/>
      <c r="B1166" s="310"/>
      <c r="C1166" s="317" t="s">
        <v>3422</v>
      </c>
      <c r="D1166" s="318"/>
      <c r="E1166" s="352" t="s">
        <v>3013</v>
      </c>
      <c r="F1166" s="318" t="s">
        <v>3364</v>
      </c>
      <c r="G1166" s="290">
        <v>23</v>
      </c>
      <c r="H1166" s="310"/>
      <c r="I1166" s="319"/>
      <c r="J1166" s="320" t="s">
        <v>1173</v>
      </c>
      <c r="K1166" s="321">
        <v>3901</v>
      </c>
      <c r="L1166" s="322"/>
      <c r="M1166" s="323"/>
      <c r="N1166" s="322"/>
      <c r="O1166" s="324">
        <v>1</v>
      </c>
      <c r="P1166" s="322"/>
      <c r="Q1166" s="322"/>
      <c r="R1166" s="321">
        <v>52.273399999999995</v>
      </c>
      <c r="S1166" s="310"/>
      <c r="T1166" s="310"/>
      <c r="U1166" s="310"/>
      <c r="V1166" s="310"/>
      <c r="W1166" s="310"/>
      <c r="X1166" s="310"/>
      <c r="Y1166" s="310"/>
      <c r="Z1166" s="310"/>
      <c r="AA1166" s="310"/>
      <c r="AB1166" s="310"/>
      <c r="AC1166" s="310"/>
      <c r="AD1166" s="310"/>
      <c r="AE1166" s="310"/>
      <c r="AF1166" s="310"/>
    </row>
    <row r="1167" spans="1:32" s="285" customFormat="1" ht="22.5" customHeight="1">
      <c r="A1167" s="316"/>
      <c r="B1167" s="310"/>
      <c r="C1167" s="317" t="s">
        <v>3422</v>
      </c>
      <c r="D1167" s="318"/>
      <c r="E1167" s="352" t="s">
        <v>3013</v>
      </c>
      <c r="F1167" s="318" t="s">
        <v>3364</v>
      </c>
      <c r="G1167" s="290">
        <v>29</v>
      </c>
      <c r="H1167" s="310"/>
      <c r="I1167" s="319"/>
      <c r="J1167" s="320" t="s">
        <v>1173</v>
      </c>
      <c r="K1167" s="321">
        <v>1041</v>
      </c>
      <c r="L1167" s="322"/>
      <c r="M1167" s="323"/>
      <c r="N1167" s="322"/>
      <c r="O1167" s="324">
        <v>1</v>
      </c>
      <c r="P1167" s="322"/>
      <c r="Q1167" s="322"/>
      <c r="R1167" s="321">
        <v>13.949399999999999</v>
      </c>
      <c r="S1167" s="310"/>
      <c r="T1167" s="310"/>
      <c r="U1167" s="310"/>
      <c r="V1167" s="310"/>
      <c r="W1167" s="310"/>
      <c r="X1167" s="310"/>
      <c r="Y1167" s="310"/>
      <c r="Z1167" s="310"/>
      <c r="AA1167" s="310"/>
      <c r="AB1167" s="310"/>
      <c r="AC1167" s="310"/>
      <c r="AD1167" s="310"/>
      <c r="AE1167" s="310"/>
      <c r="AF1167" s="310"/>
    </row>
    <row r="1168" spans="1:32" s="285" customFormat="1" ht="22.5" customHeight="1">
      <c r="A1168" s="316"/>
      <c r="B1168" s="310"/>
      <c r="C1168" s="317" t="s">
        <v>3422</v>
      </c>
      <c r="D1168" s="318"/>
      <c r="E1168" s="352" t="s">
        <v>3013</v>
      </c>
      <c r="F1168" s="318" t="s">
        <v>3364</v>
      </c>
      <c r="G1168" s="290">
        <v>30</v>
      </c>
      <c r="H1168" s="310"/>
      <c r="I1168" s="319"/>
      <c r="J1168" s="320" t="s">
        <v>1173</v>
      </c>
      <c r="K1168" s="321">
        <v>1041</v>
      </c>
      <c r="L1168" s="322"/>
      <c r="M1168" s="323"/>
      <c r="N1168" s="322"/>
      <c r="O1168" s="324">
        <v>1</v>
      </c>
      <c r="P1168" s="322"/>
      <c r="Q1168" s="322"/>
      <c r="R1168" s="321">
        <v>13.949399999999999</v>
      </c>
      <c r="S1168" s="310"/>
      <c r="T1168" s="310"/>
      <c r="U1168" s="310"/>
      <c r="V1168" s="310"/>
      <c r="W1168" s="310"/>
      <c r="X1168" s="310"/>
      <c r="Y1168" s="310"/>
      <c r="Z1168" s="310"/>
      <c r="AA1168" s="310"/>
      <c r="AB1168" s="310"/>
      <c r="AC1168" s="310"/>
      <c r="AD1168" s="310"/>
      <c r="AE1168" s="310"/>
      <c r="AF1168" s="310"/>
    </row>
    <row r="1169" spans="1:32" s="285" customFormat="1" ht="22.5" customHeight="1">
      <c r="A1169" s="316"/>
      <c r="B1169" s="310"/>
      <c r="C1169" s="317" t="s">
        <v>3422</v>
      </c>
      <c r="D1169" s="318"/>
      <c r="E1169" s="352" t="s">
        <v>3013</v>
      </c>
      <c r="F1169" s="318" t="s">
        <v>3364</v>
      </c>
      <c r="G1169" s="290">
        <v>42</v>
      </c>
      <c r="H1169" s="310"/>
      <c r="I1169" s="319"/>
      <c r="J1169" s="320" t="s">
        <v>1173</v>
      </c>
      <c r="K1169" s="321">
        <v>1041</v>
      </c>
      <c r="L1169" s="322"/>
      <c r="M1169" s="323"/>
      <c r="N1169" s="322"/>
      <c r="O1169" s="324">
        <v>1</v>
      </c>
      <c r="P1169" s="322"/>
      <c r="Q1169" s="322"/>
      <c r="R1169" s="321">
        <v>13.949399999999999</v>
      </c>
      <c r="S1169" s="310"/>
      <c r="T1169" s="310"/>
      <c r="U1169" s="310"/>
      <c r="V1169" s="310"/>
      <c r="W1169" s="310"/>
      <c r="X1169" s="310"/>
      <c r="Y1169" s="310"/>
      <c r="Z1169" s="310"/>
      <c r="AA1169" s="310"/>
      <c r="AB1169" s="310"/>
      <c r="AC1169" s="310"/>
      <c r="AD1169" s="310"/>
      <c r="AE1169" s="310"/>
      <c r="AF1169" s="310"/>
    </row>
    <row r="1170" spans="1:32" s="285" customFormat="1" ht="22.5" customHeight="1">
      <c r="A1170" s="316"/>
      <c r="B1170" s="310"/>
      <c r="C1170" s="317" t="s">
        <v>3422</v>
      </c>
      <c r="D1170" s="318"/>
      <c r="E1170" s="352" t="s">
        <v>3013</v>
      </c>
      <c r="F1170" s="318" t="s">
        <v>3364</v>
      </c>
      <c r="G1170" s="290">
        <v>46</v>
      </c>
      <c r="H1170" s="310"/>
      <c r="I1170" s="319"/>
      <c r="J1170" s="320" t="s">
        <v>1173</v>
      </c>
      <c r="K1170" s="321">
        <v>685</v>
      </c>
      <c r="L1170" s="322"/>
      <c r="M1170" s="323"/>
      <c r="N1170" s="322"/>
      <c r="O1170" s="324">
        <v>1</v>
      </c>
      <c r="P1170" s="322"/>
      <c r="Q1170" s="322"/>
      <c r="R1170" s="321">
        <v>9.1790000000000003</v>
      </c>
      <c r="S1170" s="310"/>
      <c r="T1170" s="310"/>
      <c r="U1170" s="310"/>
      <c r="V1170" s="310"/>
      <c r="W1170" s="310"/>
      <c r="X1170" s="310"/>
      <c r="Y1170" s="310"/>
      <c r="Z1170" s="310"/>
      <c r="AA1170" s="310"/>
      <c r="AB1170" s="310"/>
      <c r="AC1170" s="310"/>
      <c r="AD1170" s="310"/>
      <c r="AE1170" s="310"/>
      <c r="AF1170" s="310"/>
    </row>
    <row r="1171" spans="1:32" s="285" customFormat="1" ht="22.5" customHeight="1">
      <c r="A1171" s="316"/>
      <c r="B1171" s="310"/>
      <c r="C1171" s="317" t="s">
        <v>3422</v>
      </c>
      <c r="D1171" s="318"/>
      <c r="E1171" s="352" t="s">
        <v>3013</v>
      </c>
      <c r="F1171" s="318" t="s">
        <v>3364</v>
      </c>
      <c r="G1171" s="290">
        <v>49</v>
      </c>
      <c r="H1171" s="310"/>
      <c r="I1171" s="319"/>
      <c r="J1171" s="320" t="s">
        <v>1173</v>
      </c>
      <c r="K1171" s="321">
        <v>1041</v>
      </c>
      <c r="L1171" s="322"/>
      <c r="M1171" s="323"/>
      <c r="N1171" s="322"/>
      <c r="O1171" s="324">
        <v>1</v>
      </c>
      <c r="P1171" s="322"/>
      <c r="Q1171" s="322"/>
      <c r="R1171" s="321">
        <v>13.949399999999999</v>
      </c>
      <c r="S1171" s="310"/>
      <c r="T1171" s="310"/>
      <c r="U1171" s="310"/>
      <c r="V1171" s="310"/>
      <c r="W1171" s="310"/>
      <c r="X1171" s="310"/>
      <c r="Y1171" s="310"/>
      <c r="Z1171" s="310"/>
      <c r="AA1171" s="310"/>
      <c r="AB1171" s="310"/>
      <c r="AC1171" s="310"/>
      <c r="AD1171" s="310"/>
      <c r="AE1171" s="310"/>
      <c r="AF1171" s="310"/>
    </row>
    <row r="1172" spans="1:32" s="285" customFormat="1" ht="22.5" customHeight="1">
      <c r="A1172" s="316"/>
      <c r="B1172" s="310"/>
      <c r="C1172" s="317" t="s">
        <v>3422</v>
      </c>
      <c r="D1172" s="318"/>
      <c r="E1172" s="352" t="s">
        <v>3013</v>
      </c>
      <c r="F1172" s="318" t="s">
        <v>3364</v>
      </c>
      <c r="G1172" s="290">
        <v>50</v>
      </c>
      <c r="H1172" s="310"/>
      <c r="I1172" s="319"/>
      <c r="J1172" s="320" t="s">
        <v>1173</v>
      </c>
      <c r="K1172" s="321">
        <v>4362</v>
      </c>
      <c r="L1172" s="322"/>
      <c r="M1172" s="323"/>
      <c r="N1172" s="322"/>
      <c r="O1172" s="324">
        <v>1</v>
      </c>
      <c r="P1172" s="322"/>
      <c r="Q1172" s="322"/>
      <c r="R1172" s="321">
        <v>58.450800000000001</v>
      </c>
      <c r="S1172" s="310"/>
      <c r="T1172" s="310"/>
      <c r="U1172" s="310"/>
      <c r="V1172" s="310"/>
      <c r="W1172" s="310"/>
      <c r="X1172" s="310"/>
      <c r="Y1172" s="310"/>
      <c r="Z1172" s="310"/>
      <c r="AA1172" s="310"/>
      <c r="AB1172" s="310"/>
      <c r="AC1172" s="310"/>
      <c r="AD1172" s="310"/>
      <c r="AE1172" s="310"/>
      <c r="AF1172" s="310"/>
    </row>
    <row r="1173" spans="1:32" s="285" customFormat="1" ht="22.5" customHeight="1">
      <c r="A1173" s="316"/>
      <c r="B1173" s="310"/>
      <c r="C1173" s="317" t="s">
        <v>3422</v>
      </c>
      <c r="D1173" s="318"/>
      <c r="E1173" s="352" t="s">
        <v>3026</v>
      </c>
      <c r="F1173" s="318" t="s">
        <v>3364</v>
      </c>
      <c r="G1173" s="290">
        <v>2</v>
      </c>
      <c r="H1173" s="310"/>
      <c r="I1173" s="319"/>
      <c r="J1173" s="320" t="s">
        <v>1173</v>
      </c>
      <c r="K1173" s="321">
        <v>2984</v>
      </c>
      <c r="L1173" s="322"/>
      <c r="M1173" s="323"/>
      <c r="N1173" s="322"/>
      <c r="O1173" s="324">
        <v>2</v>
      </c>
      <c r="P1173" s="322"/>
      <c r="Q1173" s="322"/>
      <c r="R1173" s="321">
        <v>79.971199999999996</v>
      </c>
      <c r="S1173" s="310"/>
      <c r="T1173" s="310"/>
      <c r="U1173" s="310"/>
      <c r="V1173" s="310"/>
      <c r="W1173" s="310"/>
      <c r="X1173" s="310"/>
      <c r="Y1173" s="310"/>
      <c r="Z1173" s="310"/>
      <c r="AA1173" s="310"/>
      <c r="AB1173" s="310"/>
      <c r="AC1173" s="310"/>
      <c r="AD1173" s="310"/>
      <c r="AE1173" s="310"/>
      <c r="AF1173" s="310"/>
    </row>
    <row r="1174" spans="1:32" s="285" customFormat="1" ht="22.5" customHeight="1">
      <c r="A1174" s="316"/>
      <c r="B1174" s="310"/>
      <c r="C1174" s="317" t="s">
        <v>3422</v>
      </c>
      <c r="D1174" s="318"/>
      <c r="E1174" s="352" t="s">
        <v>3026</v>
      </c>
      <c r="F1174" s="318" t="s">
        <v>3364</v>
      </c>
      <c r="G1174" s="290">
        <v>16</v>
      </c>
      <c r="H1174" s="310"/>
      <c r="I1174" s="319"/>
      <c r="J1174" s="320" t="s">
        <v>1173</v>
      </c>
      <c r="K1174" s="321">
        <v>3293</v>
      </c>
      <c r="L1174" s="322"/>
      <c r="M1174" s="323"/>
      <c r="N1174" s="322"/>
      <c r="O1174" s="324">
        <v>1</v>
      </c>
      <c r="P1174" s="322"/>
      <c r="Q1174" s="322"/>
      <c r="R1174" s="321">
        <v>44.126200000000004</v>
      </c>
      <c r="S1174" s="310"/>
      <c r="T1174" s="310"/>
      <c r="U1174" s="310"/>
      <c r="V1174" s="310"/>
      <c r="W1174" s="310"/>
      <c r="X1174" s="310"/>
      <c r="Y1174" s="310"/>
      <c r="Z1174" s="310"/>
      <c r="AA1174" s="310"/>
      <c r="AB1174" s="310"/>
      <c r="AC1174" s="310"/>
      <c r="AD1174" s="310"/>
      <c r="AE1174" s="310"/>
      <c r="AF1174" s="310"/>
    </row>
    <row r="1175" spans="1:32" s="285" customFormat="1" ht="22.5" customHeight="1">
      <c r="A1175" s="316"/>
      <c r="B1175" s="310"/>
      <c r="C1175" s="317" t="s">
        <v>3422</v>
      </c>
      <c r="D1175" s="318"/>
      <c r="E1175" s="352" t="s">
        <v>3026</v>
      </c>
      <c r="F1175" s="318" t="s">
        <v>3364</v>
      </c>
      <c r="G1175" s="290">
        <v>17</v>
      </c>
      <c r="H1175" s="310"/>
      <c r="I1175" s="319"/>
      <c r="J1175" s="320" t="s">
        <v>1173</v>
      </c>
      <c r="K1175" s="321">
        <v>2984</v>
      </c>
      <c r="L1175" s="322"/>
      <c r="M1175" s="323"/>
      <c r="N1175" s="322"/>
      <c r="O1175" s="324">
        <v>1</v>
      </c>
      <c r="P1175" s="322"/>
      <c r="Q1175" s="322"/>
      <c r="R1175" s="321">
        <v>39.985599999999998</v>
      </c>
      <c r="S1175" s="310"/>
      <c r="T1175" s="310"/>
      <c r="U1175" s="310"/>
      <c r="V1175" s="310"/>
      <c r="W1175" s="310"/>
      <c r="X1175" s="310"/>
      <c r="Y1175" s="310"/>
      <c r="Z1175" s="310"/>
      <c r="AA1175" s="310"/>
      <c r="AB1175" s="310"/>
      <c r="AC1175" s="310"/>
      <c r="AD1175" s="310"/>
      <c r="AE1175" s="310"/>
      <c r="AF1175" s="310"/>
    </row>
    <row r="1176" spans="1:32" s="285" customFormat="1" ht="22.5" customHeight="1">
      <c r="A1176" s="316"/>
      <c r="B1176" s="310"/>
      <c r="C1176" s="317" t="s">
        <v>3422</v>
      </c>
      <c r="D1176" s="318"/>
      <c r="E1176" s="352" t="s">
        <v>3026</v>
      </c>
      <c r="F1176" s="318" t="s">
        <v>3364</v>
      </c>
      <c r="G1176" s="290">
        <v>19</v>
      </c>
      <c r="H1176" s="310"/>
      <c r="I1176" s="319"/>
      <c r="J1176" s="320" t="s">
        <v>1173</v>
      </c>
      <c r="K1176" s="321">
        <v>2984</v>
      </c>
      <c r="L1176" s="322"/>
      <c r="M1176" s="323"/>
      <c r="N1176" s="322"/>
      <c r="O1176" s="324">
        <v>1</v>
      </c>
      <c r="P1176" s="322"/>
      <c r="Q1176" s="322"/>
      <c r="R1176" s="321">
        <v>39.985599999999998</v>
      </c>
      <c r="S1176" s="310"/>
      <c r="T1176" s="310"/>
      <c r="U1176" s="310"/>
      <c r="V1176" s="310"/>
      <c r="W1176" s="310"/>
      <c r="X1176" s="310"/>
      <c r="Y1176" s="310"/>
      <c r="Z1176" s="310"/>
      <c r="AA1176" s="310"/>
      <c r="AB1176" s="310"/>
      <c r="AC1176" s="310"/>
      <c r="AD1176" s="310"/>
      <c r="AE1176" s="310"/>
      <c r="AF1176" s="310"/>
    </row>
    <row r="1177" spans="1:32" s="285" customFormat="1" ht="22.5" customHeight="1">
      <c r="A1177" s="316"/>
      <c r="B1177" s="310"/>
      <c r="C1177" s="317" t="s">
        <v>3422</v>
      </c>
      <c r="D1177" s="318"/>
      <c r="E1177" s="352" t="s">
        <v>3026</v>
      </c>
      <c r="F1177" s="318" t="s">
        <v>3364</v>
      </c>
      <c r="G1177" s="290">
        <v>23</v>
      </c>
      <c r="H1177" s="310"/>
      <c r="I1177" s="319"/>
      <c r="J1177" s="320" t="s">
        <v>1173</v>
      </c>
      <c r="K1177" s="321">
        <v>2984</v>
      </c>
      <c r="L1177" s="322"/>
      <c r="M1177" s="323"/>
      <c r="N1177" s="322"/>
      <c r="O1177" s="324">
        <v>1</v>
      </c>
      <c r="P1177" s="322"/>
      <c r="Q1177" s="322"/>
      <c r="R1177" s="321">
        <v>39.985599999999998</v>
      </c>
      <c r="S1177" s="310"/>
      <c r="T1177" s="310"/>
      <c r="U1177" s="310"/>
      <c r="V1177" s="310"/>
      <c r="W1177" s="310"/>
      <c r="X1177" s="310"/>
      <c r="Y1177" s="310"/>
      <c r="Z1177" s="310"/>
      <c r="AA1177" s="310"/>
      <c r="AB1177" s="310"/>
      <c r="AC1177" s="310"/>
      <c r="AD1177" s="310"/>
      <c r="AE1177" s="310"/>
      <c r="AF1177" s="310"/>
    </row>
    <row r="1178" spans="1:32" s="285" customFormat="1" ht="22.5" customHeight="1">
      <c r="A1178" s="316"/>
      <c r="B1178" s="310"/>
      <c r="C1178" s="317" t="s">
        <v>3422</v>
      </c>
      <c r="D1178" s="318"/>
      <c r="E1178" s="352" t="s">
        <v>3026</v>
      </c>
      <c r="F1178" s="318" t="s">
        <v>3364</v>
      </c>
      <c r="G1178" s="290">
        <v>27</v>
      </c>
      <c r="H1178" s="310"/>
      <c r="I1178" s="319"/>
      <c r="J1178" s="320" t="s">
        <v>1173</v>
      </c>
      <c r="K1178" s="321">
        <v>320</v>
      </c>
      <c r="L1178" s="322"/>
      <c r="M1178" s="323"/>
      <c r="N1178" s="322"/>
      <c r="O1178" s="324">
        <v>1</v>
      </c>
      <c r="P1178" s="322"/>
      <c r="Q1178" s="322"/>
      <c r="R1178" s="321">
        <v>4.2880000000000003</v>
      </c>
      <c r="S1178" s="310"/>
      <c r="T1178" s="310"/>
      <c r="U1178" s="310"/>
      <c r="V1178" s="310"/>
      <c r="W1178" s="310"/>
      <c r="X1178" s="310"/>
      <c r="Y1178" s="310"/>
      <c r="Z1178" s="310"/>
      <c r="AA1178" s="310"/>
      <c r="AB1178" s="310"/>
      <c r="AC1178" s="310"/>
      <c r="AD1178" s="310"/>
      <c r="AE1178" s="310"/>
      <c r="AF1178" s="310"/>
    </row>
    <row r="1179" spans="1:32" s="285" customFormat="1" ht="22.5" customHeight="1">
      <c r="A1179" s="316"/>
      <c r="B1179" s="310"/>
      <c r="C1179" s="317" t="s">
        <v>3422</v>
      </c>
      <c r="D1179" s="318"/>
      <c r="E1179" s="352" t="s">
        <v>3026</v>
      </c>
      <c r="F1179" s="318" t="s">
        <v>3364</v>
      </c>
      <c r="G1179" s="290">
        <v>28</v>
      </c>
      <c r="H1179" s="310"/>
      <c r="I1179" s="319"/>
      <c r="J1179" s="320" t="s">
        <v>1173</v>
      </c>
      <c r="K1179" s="321">
        <v>380</v>
      </c>
      <c r="L1179" s="322"/>
      <c r="M1179" s="323"/>
      <c r="N1179" s="322"/>
      <c r="O1179" s="324">
        <v>3</v>
      </c>
      <c r="P1179" s="322"/>
      <c r="Q1179" s="322"/>
      <c r="R1179" s="321">
        <v>15.276000000000002</v>
      </c>
      <c r="S1179" s="310"/>
      <c r="T1179" s="310"/>
      <c r="U1179" s="310"/>
      <c r="V1179" s="310"/>
      <c r="W1179" s="310"/>
      <c r="X1179" s="310"/>
      <c r="Y1179" s="310"/>
      <c r="Z1179" s="310"/>
      <c r="AA1179" s="310"/>
      <c r="AB1179" s="310"/>
      <c r="AC1179" s="310"/>
      <c r="AD1179" s="310"/>
      <c r="AE1179" s="310"/>
      <c r="AF1179" s="310"/>
    </row>
    <row r="1180" spans="1:32" s="285" customFormat="1" ht="22.5" customHeight="1">
      <c r="A1180" s="316"/>
      <c r="B1180" s="310"/>
      <c r="C1180" s="317" t="s">
        <v>3422</v>
      </c>
      <c r="D1180" s="318"/>
      <c r="E1180" s="352" t="s">
        <v>3026</v>
      </c>
      <c r="F1180" s="318" t="s">
        <v>3364</v>
      </c>
      <c r="G1180" s="290">
        <v>29</v>
      </c>
      <c r="H1180" s="310"/>
      <c r="I1180" s="319"/>
      <c r="J1180" s="320" t="s">
        <v>1173</v>
      </c>
      <c r="K1180" s="321">
        <v>380</v>
      </c>
      <c r="L1180" s="322"/>
      <c r="M1180" s="323"/>
      <c r="N1180" s="322"/>
      <c r="O1180" s="324">
        <v>1</v>
      </c>
      <c r="P1180" s="322"/>
      <c r="Q1180" s="322"/>
      <c r="R1180" s="321">
        <v>5.0920000000000005</v>
      </c>
      <c r="S1180" s="310"/>
      <c r="T1180" s="310"/>
      <c r="U1180" s="310"/>
      <c r="V1180" s="310"/>
      <c r="W1180" s="310"/>
      <c r="X1180" s="310"/>
      <c r="Y1180" s="310"/>
      <c r="Z1180" s="310"/>
      <c r="AA1180" s="310"/>
      <c r="AB1180" s="310"/>
      <c r="AC1180" s="310"/>
      <c r="AD1180" s="310"/>
      <c r="AE1180" s="310"/>
      <c r="AF1180" s="310"/>
    </row>
    <row r="1181" spans="1:32" s="285" customFormat="1" ht="22.5" customHeight="1">
      <c r="A1181" s="316"/>
      <c r="B1181" s="310"/>
      <c r="C1181" s="317" t="s">
        <v>3422</v>
      </c>
      <c r="D1181" s="318"/>
      <c r="E1181" s="352" t="s">
        <v>3026</v>
      </c>
      <c r="F1181" s="318" t="s">
        <v>3364</v>
      </c>
      <c r="G1181" s="290">
        <v>32</v>
      </c>
      <c r="H1181" s="310"/>
      <c r="I1181" s="319"/>
      <c r="J1181" s="320" t="s">
        <v>1173</v>
      </c>
      <c r="K1181" s="321">
        <v>365</v>
      </c>
      <c r="L1181" s="322"/>
      <c r="M1181" s="323"/>
      <c r="N1181" s="322"/>
      <c r="O1181" s="324">
        <v>2</v>
      </c>
      <c r="P1181" s="322"/>
      <c r="Q1181" s="322"/>
      <c r="R1181" s="321">
        <v>9.782</v>
      </c>
      <c r="S1181" s="310"/>
      <c r="T1181" s="310"/>
      <c r="U1181" s="310"/>
      <c r="V1181" s="310"/>
      <c r="W1181" s="310"/>
      <c r="X1181" s="310"/>
      <c r="Y1181" s="310"/>
      <c r="Z1181" s="310"/>
      <c r="AA1181" s="310"/>
      <c r="AB1181" s="310"/>
      <c r="AC1181" s="310"/>
      <c r="AD1181" s="310"/>
      <c r="AE1181" s="310"/>
      <c r="AF1181" s="310"/>
    </row>
    <row r="1182" spans="1:32" s="285" customFormat="1" ht="22.5" customHeight="1">
      <c r="A1182" s="316"/>
      <c r="B1182" s="310"/>
      <c r="C1182" s="317" t="s">
        <v>3422</v>
      </c>
      <c r="D1182" s="318"/>
      <c r="E1182" s="352" t="s">
        <v>3026</v>
      </c>
      <c r="F1182" s="318" t="s">
        <v>3364</v>
      </c>
      <c r="G1182" s="290">
        <v>34</v>
      </c>
      <c r="H1182" s="310"/>
      <c r="I1182" s="319"/>
      <c r="J1182" s="320" t="s">
        <v>1173</v>
      </c>
      <c r="K1182" s="321">
        <v>365</v>
      </c>
      <c r="L1182" s="322"/>
      <c r="M1182" s="323"/>
      <c r="N1182" s="322"/>
      <c r="O1182" s="324">
        <v>1</v>
      </c>
      <c r="P1182" s="322"/>
      <c r="Q1182" s="322"/>
      <c r="R1182" s="321">
        <v>4.891</v>
      </c>
      <c r="S1182" s="310"/>
      <c r="T1182" s="310"/>
      <c r="U1182" s="310"/>
      <c r="V1182" s="310"/>
      <c r="W1182" s="310"/>
      <c r="X1182" s="310"/>
      <c r="Y1182" s="310"/>
      <c r="Z1182" s="310"/>
      <c r="AA1182" s="310"/>
      <c r="AB1182" s="310"/>
      <c r="AC1182" s="310"/>
      <c r="AD1182" s="310"/>
      <c r="AE1182" s="310"/>
      <c r="AF1182" s="310"/>
    </row>
    <row r="1183" spans="1:32" s="285" customFormat="1" ht="22.5" customHeight="1">
      <c r="A1183" s="316"/>
      <c r="B1183" s="310"/>
      <c r="C1183" s="317" t="s">
        <v>3422</v>
      </c>
      <c r="D1183" s="318"/>
      <c r="E1183" s="352" t="s">
        <v>3026</v>
      </c>
      <c r="F1183" s="318" t="s">
        <v>3364</v>
      </c>
      <c r="G1183" s="290">
        <v>35</v>
      </c>
      <c r="H1183" s="310"/>
      <c r="I1183" s="319"/>
      <c r="J1183" s="320" t="s">
        <v>1173</v>
      </c>
      <c r="K1183" s="321">
        <v>380</v>
      </c>
      <c r="L1183" s="322"/>
      <c r="M1183" s="323"/>
      <c r="N1183" s="322"/>
      <c r="O1183" s="324">
        <v>1</v>
      </c>
      <c r="P1183" s="322"/>
      <c r="Q1183" s="322"/>
      <c r="R1183" s="321">
        <v>5.0920000000000005</v>
      </c>
      <c r="S1183" s="310"/>
      <c r="T1183" s="310"/>
      <c r="U1183" s="310"/>
      <c r="V1183" s="310"/>
      <c r="W1183" s="310"/>
      <c r="X1183" s="310"/>
      <c r="Y1183" s="310"/>
      <c r="Z1183" s="310"/>
      <c r="AA1183" s="310"/>
      <c r="AB1183" s="310"/>
      <c r="AC1183" s="310"/>
      <c r="AD1183" s="310"/>
      <c r="AE1183" s="310"/>
      <c r="AF1183" s="310"/>
    </row>
    <row r="1184" spans="1:32" s="285" customFormat="1" ht="22.5" customHeight="1">
      <c r="A1184" s="316"/>
      <c r="B1184" s="310"/>
      <c r="C1184" s="317" t="s">
        <v>3422</v>
      </c>
      <c r="D1184" s="318"/>
      <c r="E1184" s="352" t="s">
        <v>3026</v>
      </c>
      <c r="F1184" s="318" t="s">
        <v>3364</v>
      </c>
      <c r="G1184" s="290">
        <v>36</v>
      </c>
      <c r="H1184" s="310"/>
      <c r="I1184" s="319"/>
      <c r="J1184" s="320" t="s">
        <v>1173</v>
      </c>
      <c r="K1184" s="321">
        <v>380</v>
      </c>
      <c r="L1184" s="322"/>
      <c r="M1184" s="323"/>
      <c r="N1184" s="322"/>
      <c r="O1184" s="324">
        <v>1</v>
      </c>
      <c r="P1184" s="322"/>
      <c r="Q1184" s="322"/>
      <c r="R1184" s="321">
        <v>5.0920000000000005</v>
      </c>
      <c r="S1184" s="310"/>
      <c r="T1184" s="310"/>
      <c r="U1184" s="310"/>
      <c r="V1184" s="310"/>
      <c r="W1184" s="310"/>
      <c r="X1184" s="310"/>
      <c r="Y1184" s="310"/>
      <c r="Z1184" s="310"/>
      <c r="AA1184" s="310"/>
      <c r="AB1184" s="310"/>
      <c r="AC1184" s="310"/>
      <c r="AD1184" s="310"/>
      <c r="AE1184" s="310"/>
      <c r="AF1184" s="310"/>
    </row>
    <row r="1185" spans="1:32" s="285" customFormat="1" ht="22.5" customHeight="1">
      <c r="A1185" s="316"/>
      <c r="B1185" s="310"/>
      <c r="C1185" s="317" t="s">
        <v>3422</v>
      </c>
      <c r="D1185" s="318"/>
      <c r="E1185" s="352" t="s">
        <v>3026</v>
      </c>
      <c r="F1185" s="318" t="s">
        <v>3364</v>
      </c>
      <c r="G1185" s="290">
        <v>37</v>
      </c>
      <c r="H1185" s="310"/>
      <c r="I1185" s="319"/>
      <c r="J1185" s="320" t="s">
        <v>1173</v>
      </c>
      <c r="K1185" s="321">
        <v>320</v>
      </c>
      <c r="L1185" s="322"/>
      <c r="M1185" s="323"/>
      <c r="N1185" s="322"/>
      <c r="O1185" s="324">
        <v>1</v>
      </c>
      <c r="P1185" s="322"/>
      <c r="Q1185" s="322"/>
      <c r="R1185" s="321">
        <v>4.2880000000000003</v>
      </c>
      <c r="S1185" s="310"/>
      <c r="T1185" s="310"/>
      <c r="U1185" s="310"/>
      <c r="V1185" s="310"/>
      <c r="W1185" s="310"/>
      <c r="X1185" s="310"/>
      <c r="Y1185" s="310"/>
      <c r="Z1185" s="310"/>
      <c r="AA1185" s="310"/>
      <c r="AB1185" s="310"/>
      <c r="AC1185" s="310"/>
      <c r="AD1185" s="310"/>
      <c r="AE1185" s="310"/>
      <c r="AF1185" s="310"/>
    </row>
    <row r="1186" spans="1:32" s="285" customFormat="1" ht="22.5" customHeight="1">
      <c r="A1186" s="316"/>
      <c r="B1186" s="310"/>
      <c r="C1186" s="317" t="s">
        <v>3422</v>
      </c>
      <c r="D1186" s="318"/>
      <c r="E1186" s="352" t="s">
        <v>2999</v>
      </c>
      <c r="F1186" s="318" t="s">
        <v>3364</v>
      </c>
      <c r="G1186" s="290">
        <v>42</v>
      </c>
      <c r="H1186" s="310"/>
      <c r="I1186" s="319"/>
      <c r="J1186" s="320" t="s">
        <v>1173</v>
      </c>
      <c r="K1186" s="321">
        <v>726</v>
      </c>
      <c r="L1186" s="322"/>
      <c r="M1186" s="323"/>
      <c r="N1186" s="322"/>
      <c r="O1186" s="324">
        <v>1</v>
      </c>
      <c r="P1186" s="322"/>
      <c r="Q1186" s="322"/>
      <c r="R1186" s="321">
        <v>9.7284000000000006</v>
      </c>
      <c r="S1186" s="310"/>
      <c r="T1186" s="310"/>
      <c r="U1186" s="310"/>
      <c r="V1186" s="310"/>
      <c r="W1186" s="310"/>
      <c r="X1186" s="310"/>
      <c r="Y1186" s="310"/>
      <c r="Z1186" s="310"/>
      <c r="AA1186" s="310"/>
      <c r="AB1186" s="310"/>
      <c r="AC1186" s="310"/>
      <c r="AD1186" s="310"/>
      <c r="AE1186" s="310"/>
      <c r="AF1186" s="310"/>
    </row>
    <row r="1187" spans="1:32" s="285" customFormat="1" ht="22.5" customHeight="1">
      <c r="A1187" s="316"/>
      <c r="B1187" s="310"/>
      <c r="C1187" s="317" t="s">
        <v>3422</v>
      </c>
      <c r="D1187" s="318"/>
      <c r="E1187" s="352" t="s">
        <v>3013</v>
      </c>
      <c r="F1187" s="318" t="s">
        <v>3364</v>
      </c>
      <c r="G1187" s="290">
        <v>51</v>
      </c>
      <c r="H1187" s="310"/>
      <c r="I1187" s="319"/>
      <c r="J1187" s="320" t="s">
        <v>1173</v>
      </c>
      <c r="K1187" s="321">
        <v>3901</v>
      </c>
      <c r="L1187" s="322"/>
      <c r="M1187" s="323"/>
      <c r="N1187" s="322"/>
      <c r="O1187" s="324">
        <v>1</v>
      </c>
      <c r="P1187" s="322"/>
      <c r="Q1187" s="322"/>
      <c r="R1187" s="321">
        <v>52.273399999999995</v>
      </c>
      <c r="S1187" s="310"/>
      <c r="T1187" s="310"/>
      <c r="U1187" s="310"/>
      <c r="V1187" s="310"/>
      <c r="W1187" s="310"/>
      <c r="X1187" s="310"/>
      <c r="Y1187" s="310"/>
      <c r="Z1187" s="310"/>
      <c r="AA1187" s="310"/>
      <c r="AB1187" s="310"/>
      <c r="AC1187" s="310"/>
      <c r="AD1187" s="310"/>
      <c r="AE1187" s="310"/>
      <c r="AF1187" s="310"/>
    </row>
    <row r="1188" spans="1:32" s="285" customFormat="1" ht="22.5" customHeight="1">
      <c r="A1188" s="316"/>
      <c r="B1188" s="310"/>
      <c r="C1188" s="317" t="s">
        <v>3422</v>
      </c>
      <c r="D1188" s="318"/>
      <c r="E1188" s="352" t="s">
        <v>3365</v>
      </c>
      <c r="F1188" s="318" t="s">
        <v>3364</v>
      </c>
      <c r="G1188" s="290">
        <v>3</v>
      </c>
      <c r="H1188" s="310"/>
      <c r="I1188" s="319"/>
      <c r="J1188" s="320" t="s">
        <v>1173</v>
      </c>
      <c r="K1188" s="321">
        <v>3175</v>
      </c>
      <c r="L1188" s="322"/>
      <c r="M1188" s="323"/>
      <c r="N1188" s="322"/>
      <c r="O1188" s="324">
        <v>1</v>
      </c>
      <c r="P1188" s="322"/>
      <c r="Q1188" s="322"/>
      <c r="R1188" s="321">
        <v>42.545000000000002</v>
      </c>
      <c r="S1188" s="310"/>
      <c r="T1188" s="310"/>
      <c r="U1188" s="310"/>
      <c r="V1188" s="310"/>
      <c r="W1188" s="310"/>
      <c r="X1188" s="310"/>
      <c r="Y1188" s="310"/>
      <c r="Z1188" s="310"/>
      <c r="AA1188" s="310"/>
      <c r="AB1188" s="310"/>
      <c r="AC1188" s="310"/>
      <c r="AD1188" s="310"/>
      <c r="AE1188" s="310"/>
      <c r="AF1188" s="310"/>
    </row>
    <row r="1189" spans="1:32" s="285" customFormat="1" ht="22.5" customHeight="1">
      <c r="A1189" s="316"/>
      <c r="B1189" s="310"/>
      <c r="C1189" s="317" t="s">
        <v>3422</v>
      </c>
      <c r="D1189" s="318"/>
      <c r="E1189" s="352" t="s">
        <v>3365</v>
      </c>
      <c r="F1189" s="318" t="s">
        <v>3364</v>
      </c>
      <c r="G1189" s="290">
        <v>5</v>
      </c>
      <c r="H1189" s="310"/>
      <c r="I1189" s="319"/>
      <c r="J1189" s="320" t="s">
        <v>1173</v>
      </c>
      <c r="K1189" s="321">
        <v>3175</v>
      </c>
      <c r="L1189" s="322"/>
      <c r="M1189" s="323"/>
      <c r="N1189" s="322"/>
      <c r="O1189" s="324">
        <v>1</v>
      </c>
      <c r="P1189" s="322"/>
      <c r="Q1189" s="322"/>
      <c r="R1189" s="321">
        <v>42.545000000000002</v>
      </c>
      <c r="S1189" s="310"/>
      <c r="T1189" s="310"/>
      <c r="U1189" s="310"/>
      <c r="V1189" s="310"/>
      <c r="W1189" s="310"/>
      <c r="X1189" s="310"/>
      <c r="Y1189" s="310"/>
      <c r="Z1189" s="310"/>
      <c r="AA1189" s="310"/>
      <c r="AB1189" s="310"/>
      <c r="AC1189" s="310"/>
      <c r="AD1189" s="310"/>
      <c r="AE1189" s="310"/>
      <c r="AF1189" s="310"/>
    </row>
    <row r="1190" spans="1:32" s="285" customFormat="1" ht="22.5" customHeight="1">
      <c r="A1190" s="316"/>
      <c r="B1190" s="310"/>
      <c r="C1190" s="317" t="s">
        <v>3422</v>
      </c>
      <c r="D1190" s="318"/>
      <c r="E1190" s="352" t="s">
        <v>3365</v>
      </c>
      <c r="F1190" s="318" t="s">
        <v>3364</v>
      </c>
      <c r="G1190" s="290">
        <v>6</v>
      </c>
      <c r="H1190" s="310"/>
      <c r="I1190" s="319"/>
      <c r="J1190" s="320" t="s">
        <v>1173</v>
      </c>
      <c r="K1190" s="321">
        <v>2535</v>
      </c>
      <c r="L1190" s="322"/>
      <c r="M1190" s="323"/>
      <c r="N1190" s="322"/>
      <c r="O1190" s="324">
        <v>1</v>
      </c>
      <c r="P1190" s="322"/>
      <c r="Q1190" s="322"/>
      <c r="R1190" s="321">
        <v>33.969000000000001</v>
      </c>
      <c r="S1190" s="310"/>
      <c r="T1190" s="310"/>
      <c r="U1190" s="310"/>
      <c r="V1190" s="310"/>
      <c r="W1190" s="310"/>
      <c r="X1190" s="310"/>
      <c r="Y1190" s="310"/>
      <c r="Z1190" s="310"/>
      <c r="AA1190" s="310"/>
      <c r="AB1190" s="310"/>
      <c r="AC1190" s="310"/>
      <c r="AD1190" s="310"/>
      <c r="AE1190" s="310"/>
      <c r="AF1190" s="310"/>
    </row>
    <row r="1191" spans="1:32" s="285" customFormat="1" ht="22.5" customHeight="1">
      <c r="A1191" s="316"/>
      <c r="B1191" s="310"/>
      <c r="C1191" s="317" t="s">
        <v>3422</v>
      </c>
      <c r="D1191" s="318"/>
      <c r="E1191" s="352" t="s">
        <v>3365</v>
      </c>
      <c r="F1191" s="318" t="s">
        <v>3364</v>
      </c>
      <c r="G1191" s="290">
        <v>7</v>
      </c>
      <c r="H1191" s="310"/>
      <c r="I1191" s="319"/>
      <c r="J1191" s="320" t="s">
        <v>1173</v>
      </c>
      <c r="K1191" s="321">
        <v>932.5</v>
      </c>
      <c r="L1191" s="322"/>
      <c r="M1191" s="323"/>
      <c r="N1191" s="322"/>
      <c r="O1191" s="324">
        <v>1</v>
      </c>
      <c r="P1191" s="322"/>
      <c r="Q1191" s="322"/>
      <c r="R1191" s="321">
        <v>12.4955</v>
      </c>
      <c r="S1191" s="310"/>
      <c r="T1191" s="310"/>
      <c r="U1191" s="310"/>
      <c r="V1191" s="310"/>
      <c r="W1191" s="310"/>
      <c r="X1191" s="310"/>
      <c r="Y1191" s="310"/>
      <c r="Z1191" s="310"/>
      <c r="AA1191" s="310"/>
      <c r="AB1191" s="310"/>
      <c r="AC1191" s="310"/>
      <c r="AD1191" s="310"/>
      <c r="AE1191" s="310"/>
      <c r="AF1191" s="310"/>
    </row>
    <row r="1192" spans="1:32" s="285" customFormat="1" ht="22.5" customHeight="1">
      <c r="A1192" s="316"/>
      <c r="B1192" s="310"/>
      <c r="C1192" s="317" t="s">
        <v>3422</v>
      </c>
      <c r="D1192" s="318"/>
      <c r="E1192" s="352" t="s">
        <v>3053</v>
      </c>
      <c r="F1192" s="318" t="s">
        <v>3364</v>
      </c>
      <c r="G1192" s="290">
        <v>1</v>
      </c>
      <c r="H1192" s="310"/>
      <c r="I1192" s="319"/>
      <c r="J1192" s="320" t="s">
        <v>1173</v>
      </c>
      <c r="K1192" s="321">
        <v>3185</v>
      </c>
      <c r="L1192" s="322"/>
      <c r="M1192" s="323"/>
      <c r="N1192" s="322"/>
      <c r="O1192" s="324">
        <v>1</v>
      </c>
      <c r="P1192" s="322"/>
      <c r="Q1192" s="322"/>
      <c r="R1192" s="321">
        <v>42.679000000000002</v>
      </c>
      <c r="S1192" s="310"/>
      <c r="T1192" s="310"/>
      <c r="U1192" s="310"/>
      <c r="V1192" s="310"/>
      <c r="W1192" s="310"/>
      <c r="X1192" s="310"/>
      <c r="Y1192" s="310"/>
      <c r="Z1192" s="310"/>
      <c r="AA1192" s="310"/>
      <c r="AB1192" s="310"/>
      <c r="AC1192" s="310"/>
      <c r="AD1192" s="310"/>
      <c r="AE1192" s="310"/>
      <c r="AF1192" s="310"/>
    </row>
    <row r="1193" spans="1:32" s="285" customFormat="1" ht="22.5" customHeight="1">
      <c r="A1193" s="316"/>
      <c r="B1193" s="310"/>
      <c r="C1193" s="317" t="s">
        <v>3422</v>
      </c>
      <c r="D1193" s="318"/>
      <c r="E1193" s="352" t="s">
        <v>3053</v>
      </c>
      <c r="F1193" s="318" t="s">
        <v>3364</v>
      </c>
      <c r="G1193" s="290">
        <v>9</v>
      </c>
      <c r="H1193" s="310"/>
      <c r="I1193" s="319"/>
      <c r="J1193" s="320" t="s">
        <v>1173</v>
      </c>
      <c r="K1193" s="321">
        <v>3175</v>
      </c>
      <c r="L1193" s="322"/>
      <c r="M1193" s="323"/>
      <c r="N1193" s="322"/>
      <c r="O1193" s="324">
        <v>1</v>
      </c>
      <c r="P1193" s="322"/>
      <c r="Q1193" s="322"/>
      <c r="R1193" s="321">
        <v>42.545000000000002</v>
      </c>
      <c r="S1193" s="310"/>
      <c r="T1193" s="310"/>
      <c r="U1193" s="310"/>
      <c r="V1193" s="310"/>
      <c r="W1193" s="310"/>
      <c r="X1193" s="310"/>
      <c r="Y1193" s="310"/>
      <c r="Z1193" s="310"/>
      <c r="AA1193" s="310"/>
      <c r="AB1193" s="310"/>
      <c r="AC1193" s="310"/>
      <c r="AD1193" s="310"/>
      <c r="AE1193" s="310"/>
      <c r="AF1193" s="310"/>
    </row>
    <row r="1194" spans="1:32" s="285" customFormat="1" ht="22.5" customHeight="1">
      <c r="A1194" s="316"/>
      <c r="B1194" s="310"/>
      <c r="C1194" s="317" t="s">
        <v>3422</v>
      </c>
      <c r="D1194" s="318"/>
      <c r="E1194" s="352" t="s">
        <v>3053</v>
      </c>
      <c r="F1194" s="318" t="s">
        <v>3364</v>
      </c>
      <c r="G1194" s="290">
        <v>10</v>
      </c>
      <c r="H1194" s="310"/>
      <c r="I1194" s="319"/>
      <c r="J1194" s="320" t="s">
        <v>1173</v>
      </c>
      <c r="K1194" s="321">
        <v>3175</v>
      </c>
      <c r="L1194" s="322"/>
      <c r="M1194" s="323"/>
      <c r="N1194" s="322"/>
      <c r="O1194" s="324">
        <v>1</v>
      </c>
      <c r="P1194" s="322"/>
      <c r="Q1194" s="322"/>
      <c r="R1194" s="321">
        <v>42.545000000000002</v>
      </c>
      <c r="S1194" s="310"/>
      <c r="T1194" s="310"/>
      <c r="U1194" s="310"/>
      <c r="V1194" s="310"/>
      <c r="W1194" s="310"/>
      <c r="X1194" s="310"/>
      <c r="Y1194" s="310"/>
      <c r="Z1194" s="310"/>
      <c r="AA1194" s="310"/>
      <c r="AB1194" s="310"/>
      <c r="AC1194" s="310"/>
      <c r="AD1194" s="310"/>
      <c r="AE1194" s="310"/>
      <c r="AF1194" s="310"/>
    </row>
    <row r="1195" spans="1:32" s="285" customFormat="1" ht="22.5" customHeight="1">
      <c r="A1195" s="316"/>
      <c r="B1195" s="310"/>
      <c r="C1195" s="317" t="s">
        <v>3422</v>
      </c>
      <c r="D1195" s="318"/>
      <c r="E1195" s="352" t="s">
        <v>3053</v>
      </c>
      <c r="F1195" s="318" t="s">
        <v>3364</v>
      </c>
      <c r="G1195" s="290">
        <v>11</v>
      </c>
      <c r="H1195" s="310"/>
      <c r="I1195" s="319"/>
      <c r="J1195" s="320" t="s">
        <v>1173</v>
      </c>
      <c r="K1195" s="321">
        <v>3090</v>
      </c>
      <c r="L1195" s="322"/>
      <c r="M1195" s="323"/>
      <c r="N1195" s="322"/>
      <c r="O1195" s="324">
        <v>1</v>
      </c>
      <c r="P1195" s="322"/>
      <c r="Q1195" s="322"/>
      <c r="R1195" s="321">
        <v>41.405999999999999</v>
      </c>
      <c r="S1195" s="310"/>
      <c r="T1195" s="310"/>
      <c r="U1195" s="310"/>
      <c r="V1195" s="310"/>
      <c r="W1195" s="310"/>
      <c r="X1195" s="310"/>
      <c r="Y1195" s="310"/>
      <c r="Z1195" s="310"/>
      <c r="AA1195" s="310"/>
      <c r="AB1195" s="310"/>
      <c r="AC1195" s="310"/>
      <c r="AD1195" s="310"/>
      <c r="AE1195" s="310"/>
      <c r="AF1195" s="310"/>
    </row>
    <row r="1196" spans="1:32" s="285" customFormat="1" ht="22.5" customHeight="1">
      <c r="A1196" s="316"/>
      <c r="B1196" s="310"/>
      <c r="C1196" s="317" t="s">
        <v>3422</v>
      </c>
      <c r="D1196" s="318"/>
      <c r="E1196" s="352" t="s">
        <v>3053</v>
      </c>
      <c r="F1196" s="318" t="s">
        <v>3364</v>
      </c>
      <c r="G1196" s="290">
        <v>14</v>
      </c>
      <c r="H1196" s="310"/>
      <c r="I1196" s="319"/>
      <c r="J1196" s="320" t="s">
        <v>1173</v>
      </c>
      <c r="K1196" s="321">
        <v>3175</v>
      </c>
      <c r="L1196" s="322"/>
      <c r="M1196" s="323"/>
      <c r="N1196" s="322"/>
      <c r="O1196" s="324">
        <v>1</v>
      </c>
      <c r="P1196" s="322"/>
      <c r="Q1196" s="322"/>
      <c r="R1196" s="321">
        <v>42.545000000000002</v>
      </c>
      <c r="S1196" s="310"/>
      <c r="T1196" s="310"/>
      <c r="U1196" s="310"/>
      <c r="V1196" s="310"/>
      <c r="W1196" s="310"/>
      <c r="X1196" s="310"/>
      <c r="Y1196" s="310"/>
      <c r="Z1196" s="310"/>
      <c r="AA1196" s="310"/>
      <c r="AB1196" s="310"/>
      <c r="AC1196" s="310"/>
      <c r="AD1196" s="310"/>
      <c r="AE1196" s="310"/>
      <c r="AF1196" s="310"/>
    </row>
    <row r="1197" spans="1:32" s="285" customFormat="1" ht="22.5" customHeight="1">
      <c r="A1197" s="316"/>
      <c r="B1197" s="310"/>
      <c r="C1197" s="317" t="s">
        <v>3422</v>
      </c>
      <c r="D1197" s="318"/>
      <c r="E1197" s="352" t="s">
        <v>3053</v>
      </c>
      <c r="F1197" s="318" t="s">
        <v>3364</v>
      </c>
      <c r="G1197" s="290">
        <v>15</v>
      </c>
      <c r="H1197" s="310"/>
      <c r="I1197" s="319"/>
      <c r="J1197" s="320" t="s">
        <v>1173</v>
      </c>
      <c r="K1197" s="321">
        <v>3212</v>
      </c>
      <c r="L1197" s="322"/>
      <c r="M1197" s="323"/>
      <c r="N1197" s="322"/>
      <c r="O1197" s="324">
        <v>1</v>
      </c>
      <c r="P1197" s="322"/>
      <c r="Q1197" s="322"/>
      <c r="R1197" s="321">
        <v>43.040800000000004</v>
      </c>
      <c r="S1197" s="310"/>
      <c r="T1197" s="310"/>
      <c r="U1197" s="310"/>
      <c r="V1197" s="310"/>
      <c r="W1197" s="310"/>
      <c r="X1197" s="310"/>
      <c r="Y1197" s="310"/>
      <c r="Z1197" s="310"/>
      <c r="AA1197" s="310"/>
      <c r="AB1197" s="310"/>
      <c r="AC1197" s="310"/>
      <c r="AD1197" s="310"/>
      <c r="AE1197" s="310"/>
      <c r="AF1197" s="310"/>
    </row>
    <row r="1198" spans="1:32" s="285" customFormat="1" ht="22.5" customHeight="1">
      <c r="A1198" s="316"/>
      <c r="B1198" s="310"/>
      <c r="C1198" s="317" t="s">
        <v>3422</v>
      </c>
      <c r="D1198" s="318"/>
      <c r="E1198" s="352" t="s">
        <v>3053</v>
      </c>
      <c r="F1198" s="318" t="s">
        <v>3364</v>
      </c>
      <c r="G1198" s="290">
        <v>16</v>
      </c>
      <c r="H1198" s="310"/>
      <c r="I1198" s="319"/>
      <c r="J1198" s="320" t="s">
        <v>1173</v>
      </c>
      <c r="K1198" s="321">
        <v>902.5</v>
      </c>
      <c r="L1198" s="322"/>
      <c r="M1198" s="323"/>
      <c r="N1198" s="322"/>
      <c r="O1198" s="324">
        <v>1</v>
      </c>
      <c r="P1198" s="322"/>
      <c r="Q1198" s="322"/>
      <c r="R1198" s="321">
        <v>12.093500000000001</v>
      </c>
      <c r="S1198" s="310"/>
      <c r="T1198" s="310"/>
      <c r="U1198" s="310"/>
      <c r="V1198" s="310"/>
      <c r="W1198" s="310"/>
      <c r="X1198" s="310"/>
      <c r="Y1198" s="310"/>
      <c r="Z1198" s="310"/>
      <c r="AA1198" s="310"/>
      <c r="AB1198" s="310"/>
      <c r="AC1198" s="310"/>
      <c r="AD1198" s="310"/>
      <c r="AE1198" s="310"/>
      <c r="AF1198" s="310"/>
    </row>
    <row r="1199" spans="1:32" s="285" customFormat="1" ht="22.5" customHeight="1">
      <c r="A1199" s="316"/>
      <c r="B1199" s="310"/>
      <c r="C1199" s="317" t="s">
        <v>3422</v>
      </c>
      <c r="D1199" s="318"/>
      <c r="E1199" s="352" t="s">
        <v>3053</v>
      </c>
      <c r="F1199" s="318" t="s">
        <v>3364</v>
      </c>
      <c r="G1199" s="290">
        <v>17</v>
      </c>
      <c r="H1199" s="310"/>
      <c r="I1199" s="319"/>
      <c r="J1199" s="320" t="s">
        <v>1173</v>
      </c>
      <c r="K1199" s="321">
        <v>902.5</v>
      </c>
      <c r="L1199" s="322"/>
      <c r="M1199" s="323"/>
      <c r="N1199" s="322"/>
      <c r="O1199" s="324">
        <v>1</v>
      </c>
      <c r="P1199" s="322"/>
      <c r="Q1199" s="322"/>
      <c r="R1199" s="321">
        <v>12.093500000000001</v>
      </c>
      <c r="S1199" s="310"/>
      <c r="T1199" s="310"/>
      <c r="U1199" s="310"/>
      <c r="V1199" s="310"/>
      <c r="W1199" s="310"/>
      <c r="X1199" s="310"/>
      <c r="Y1199" s="310"/>
      <c r="Z1199" s="310"/>
      <c r="AA1199" s="310"/>
      <c r="AB1199" s="310"/>
      <c r="AC1199" s="310"/>
      <c r="AD1199" s="310"/>
      <c r="AE1199" s="310"/>
      <c r="AF1199" s="310"/>
    </row>
    <row r="1200" spans="1:32" s="285" customFormat="1" ht="22.5" customHeight="1">
      <c r="A1200" s="316"/>
      <c r="B1200" s="310"/>
      <c r="C1200" s="317" t="s">
        <v>3422</v>
      </c>
      <c r="D1200" s="318"/>
      <c r="E1200" s="352" t="s">
        <v>3065</v>
      </c>
      <c r="F1200" s="318" t="s">
        <v>3364</v>
      </c>
      <c r="G1200" s="290">
        <v>5</v>
      </c>
      <c r="H1200" s="310"/>
      <c r="I1200" s="319"/>
      <c r="J1200" s="320" t="s">
        <v>1173</v>
      </c>
      <c r="K1200" s="321">
        <v>3175</v>
      </c>
      <c r="L1200" s="322"/>
      <c r="M1200" s="323"/>
      <c r="N1200" s="322"/>
      <c r="O1200" s="324">
        <v>1</v>
      </c>
      <c r="P1200" s="322"/>
      <c r="Q1200" s="322"/>
      <c r="R1200" s="321">
        <v>42.545000000000002</v>
      </c>
      <c r="S1200" s="310"/>
      <c r="T1200" s="310"/>
      <c r="U1200" s="310"/>
      <c r="V1200" s="310"/>
      <c r="W1200" s="310"/>
      <c r="X1200" s="310"/>
      <c r="Y1200" s="310"/>
      <c r="Z1200" s="310"/>
      <c r="AA1200" s="310"/>
      <c r="AB1200" s="310"/>
      <c r="AC1200" s="310"/>
      <c r="AD1200" s="310"/>
      <c r="AE1200" s="310"/>
      <c r="AF1200" s="310"/>
    </row>
    <row r="1201" spans="1:32" s="285" customFormat="1" ht="22.5" customHeight="1">
      <c r="A1201" s="316"/>
      <c r="B1201" s="310"/>
      <c r="C1201" s="317" t="s">
        <v>3422</v>
      </c>
      <c r="D1201" s="318"/>
      <c r="E1201" s="352" t="s">
        <v>3065</v>
      </c>
      <c r="F1201" s="318" t="s">
        <v>3364</v>
      </c>
      <c r="G1201" s="290">
        <v>6</v>
      </c>
      <c r="H1201" s="310"/>
      <c r="I1201" s="319"/>
      <c r="J1201" s="320" t="s">
        <v>1173</v>
      </c>
      <c r="K1201" s="321">
        <v>3212</v>
      </c>
      <c r="L1201" s="322"/>
      <c r="M1201" s="323"/>
      <c r="N1201" s="322"/>
      <c r="O1201" s="324">
        <v>1</v>
      </c>
      <c r="P1201" s="322"/>
      <c r="Q1201" s="322"/>
      <c r="R1201" s="321">
        <v>43.040800000000004</v>
      </c>
      <c r="S1201" s="310"/>
      <c r="T1201" s="310"/>
      <c r="U1201" s="310"/>
      <c r="V1201" s="310"/>
      <c r="W1201" s="310"/>
      <c r="X1201" s="310"/>
      <c r="Y1201" s="310"/>
      <c r="Z1201" s="310"/>
      <c r="AA1201" s="310"/>
      <c r="AB1201" s="310"/>
      <c r="AC1201" s="310"/>
      <c r="AD1201" s="310"/>
      <c r="AE1201" s="310"/>
      <c r="AF1201" s="310"/>
    </row>
    <row r="1202" spans="1:32" s="285" customFormat="1" ht="22.5" customHeight="1">
      <c r="A1202" s="316"/>
      <c r="B1202" s="310"/>
      <c r="C1202" s="317" t="s">
        <v>3422</v>
      </c>
      <c r="D1202" s="318"/>
      <c r="E1202" s="352" t="s">
        <v>3065</v>
      </c>
      <c r="F1202" s="318" t="s">
        <v>3364</v>
      </c>
      <c r="G1202" s="290">
        <v>7</v>
      </c>
      <c r="H1202" s="310"/>
      <c r="I1202" s="319"/>
      <c r="J1202" s="320" t="s">
        <v>1173</v>
      </c>
      <c r="K1202" s="321">
        <v>3185</v>
      </c>
      <c r="L1202" s="322"/>
      <c r="M1202" s="323"/>
      <c r="N1202" s="322"/>
      <c r="O1202" s="324">
        <v>1</v>
      </c>
      <c r="P1202" s="322"/>
      <c r="Q1202" s="322"/>
      <c r="R1202" s="321">
        <v>42.679000000000002</v>
      </c>
      <c r="S1202" s="310"/>
      <c r="T1202" s="310"/>
      <c r="U1202" s="310"/>
      <c r="V1202" s="310"/>
      <c r="W1202" s="310"/>
      <c r="X1202" s="310"/>
      <c r="Y1202" s="310"/>
      <c r="Z1202" s="310"/>
      <c r="AA1202" s="310"/>
      <c r="AB1202" s="310"/>
      <c r="AC1202" s="310"/>
      <c r="AD1202" s="310"/>
      <c r="AE1202" s="310"/>
      <c r="AF1202" s="310"/>
    </row>
    <row r="1203" spans="1:32" s="285" customFormat="1" ht="22.5" customHeight="1">
      <c r="A1203" s="316"/>
      <c r="B1203" s="310"/>
      <c r="C1203" s="317" t="s">
        <v>3422</v>
      </c>
      <c r="D1203" s="318"/>
      <c r="E1203" s="352" t="s">
        <v>3065</v>
      </c>
      <c r="F1203" s="318" t="s">
        <v>3364</v>
      </c>
      <c r="G1203" s="290">
        <v>9</v>
      </c>
      <c r="H1203" s="310"/>
      <c r="I1203" s="319"/>
      <c r="J1203" s="320" t="s">
        <v>1173</v>
      </c>
      <c r="K1203" s="321">
        <v>772.5</v>
      </c>
      <c r="L1203" s="322"/>
      <c r="M1203" s="323"/>
      <c r="N1203" s="322"/>
      <c r="O1203" s="324">
        <v>1</v>
      </c>
      <c r="P1203" s="322"/>
      <c r="Q1203" s="322"/>
      <c r="R1203" s="321">
        <v>10.3515</v>
      </c>
      <c r="S1203" s="310"/>
      <c r="T1203" s="310"/>
      <c r="U1203" s="310"/>
      <c r="V1203" s="310"/>
      <c r="W1203" s="310"/>
      <c r="X1203" s="310"/>
      <c r="Y1203" s="310"/>
      <c r="Z1203" s="310"/>
      <c r="AA1203" s="310"/>
      <c r="AB1203" s="310"/>
      <c r="AC1203" s="310"/>
      <c r="AD1203" s="310"/>
      <c r="AE1203" s="310"/>
      <c r="AF1203" s="310"/>
    </row>
    <row r="1204" spans="1:32" s="285" customFormat="1" ht="22.5" customHeight="1">
      <c r="A1204" s="316"/>
      <c r="B1204" s="310"/>
      <c r="C1204" s="317" t="s">
        <v>3422</v>
      </c>
      <c r="D1204" s="318"/>
      <c r="E1204" s="352" t="s">
        <v>3065</v>
      </c>
      <c r="F1204" s="318" t="s">
        <v>3364</v>
      </c>
      <c r="G1204" s="290">
        <v>10</v>
      </c>
      <c r="H1204" s="310"/>
      <c r="I1204" s="319"/>
      <c r="J1204" s="320" t="s">
        <v>1173</v>
      </c>
      <c r="K1204" s="321">
        <v>3177.5</v>
      </c>
      <c r="L1204" s="322"/>
      <c r="M1204" s="323"/>
      <c r="N1204" s="322"/>
      <c r="O1204" s="324">
        <v>1</v>
      </c>
      <c r="P1204" s="322"/>
      <c r="Q1204" s="322"/>
      <c r="R1204" s="321">
        <v>42.578500000000005</v>
      </c>
      <c r="S1204" s="310"/>
      <c r="T1204" s="310"/>
      <c r="U1204" s="310"/>
      <c r="V1204" s="310"/>
      <c r="W1204" s="310"/>
      <c r="X1204" s="310"/>
      <c r="Y1204" s="310"/>
      <c r="Z1204" s="310"/>
      <c r="AA1204" s="310"/>
      <c r="AB1204" s="310"/>
      <c r="AC1204" s="310"/>
      <c r="AD1204" s="310"/>
      <c r="AE1204" s="310"/>
      <c r="AF1204" s="310"/>
    </row>
    <row r="1205" spans="1:32" s="285" customFormat="1" ht="22.5" customHeight="1">
      <c r="A1205" s="316"/>
      <c r="B1205" s="310"/>
      <c r="C1205" s="317" t="s">
        <v>3422</v>
      </c>
      <c r="D1205" s="318"/>
      <c r="E1205" s="352" t="s">
        <v>3065</v>
      </c>
      <c r="F1205" s="318" t="s">
        <v>3364</v>
      </c>
      <c r="G1205" s="290">
        <v>11</v>
      </c>
      <c r="H1205" s="310"/>
      <c r="I1205" s="319"/>
      <c r="J1205" s="320" t="s">
        <v>1173</v>
      </c>
      <c r="K1205" s="321">
        <v>725</v>
      </c>
      <c r="L1205" s="322"/>
      <c r="M1205" s="323"/>
      <c r="N1205" s="322"/>
      <c r="O1205" s="324">
        <v>1</v>
      </c>
      <c r="P1205" s="322"/>
      <c r="Q1205" s="322"/>
      <c r="R1205" s="321">
        <v>9.7149999999999999</v>
      </c>
      <c r="S1205" s="310"/>
      <c r="T1205" s="310"/>
      <c r="U1205" s="310"/>
      <c r="V1205" s="310"/>
      <c r="W1205" s="310"/>
      <c r="X1205" s="310"/>
      <c r="Y1205" s="310"/>
      <c r="Z1205" s="310"/>
      <c r="AA1205" s="310"/>
      <c r="AB1205" s="310"/>
      <c r="AC1205" s="310"/>
      <c r="AD1205" s="310"/>
      <c r="AE1205" s="310"/>
      <c r="AF1205" s="310"/>
    </row>
    <row r="1206" spans="1:32" s="285" customFormat="1" ht="22.5" customHeight="1">
      <c r="A1206" s="316"/>
      <c r="B1206" s="310"/>
      <c r="C1206" s="317" t="s">
        <v>3422</v>
      </c>
      <c r="D1206" s="318"/>
      <c r="E1206" s="352" t="s">
        <v>3065</v>
      </c>
      <c r="F1206" s="318" t="s">
        <v>3364</v>
      </c>
      <c r="G1206" s="290">
        <v>12</v>
      </c>
      <c r="H1206" s="310"/>
      <c r="I1206" s="319"/>
      <c r="J1206" s="320" t="s">
        <v>1173</v>
      </c>
      <c r="K1206" s="321">
        <v>850</v>
      </c>
      <c r="L1206" s="322"/>
      <c r="M1206" s="323"/>
      <c r="N1206" s="322"/>
      <c r="O1206" s="324">
        <v>1</v>
      </c>
      <c r="P1206" s="322"/>
      <c r="Q1206" s="322"/>
      <c r="R1206" s="321">
        <v>11.39</v>
      </c>
      <c r="S1206" s="310"/>
      <c r="T1206" s="310"/>
      <c r="U1206" s="310"/>
      <c r="V1206" s="310"/>
      <c r="W1206" s="310"/>
      <c r="X1206" s="310"/>
      <c r="Y1206" s="310"/>
      <c r="Z1206" s="310"/>
      <c r="AA1206" s="310"/>
      <c r="AB1206" s="310"/>
      <c r="AC1206" s="310"/>
      <c r="AD1206" s="310"/>
      <c r="AE1206" s="310"/>
      <c r="AF1206" s="310"/>
    </row>
    <row r="1207" spans="1:32" s="285" customFormat="1" ht="22.5" customHeight="1">
      <c r="A1207" s="316"/>
      <c r="B1207" s="310"/>
      <c r="C1207" s="317" t="s">
        <v>3422</v>
      </c>
      <c r="D1207" s="318"/>
      <c r="E1207" s="352" t="s">
        <v>3065</v>
      </c>
      <c r="F1207" s="318" t="s">
        <v>3364</v>
      </c>
      <c r="G1207" s="290">
        <v>13</v>
      </c>
      <c r="H1207" s="310"/>
      <c r="I1207" s="319"/>
      <c r="J1207" s="320" t="s">
        <v>1173</v>
      </c>
      <c r="K1207" s="321">
        <v>875</v>
      </c>
      <c r="L1207" s="322"/>
      <c r="M1207" s="323"/>
      <c r="N1207" s="322"/>
      <c r="O1207" s="324">
        <v>1</v>
      </c>
      <c r="P1207" s="322"/>
      <c r="Q1207" s="322"/>
      <c r="R1207" s="321">
        <v>11.725</v>
      </c>
      <c r="S1207" s="310"/>
      <c r="T1207" s="310"/>
      <c r="U1207" s="310"/>
      <c r="V1207" s="310"/>
      <c r="W1207" s="310"/>
      <c r="X1207" s="310"/>
      <c r="Y1207" s="310"/>
      <c r="Z1207" s="310"/>
      <c r="AA1207" s="310"/>
      <c r="AB1207" s="310"/>
      <c r="AC1207" s="310"/>
      <c r="AD1207" s="310"/>
      <c r="AE1207" s="310"/>
      <c r="AF1207" s="310"/>
    </row>
    <row r="1208" spans="1:32" s="285" customFormat="1" ht="22.5" customHeight="1">
      <c r="A1208" s="316"/>
      <c r="B1208" s="310"/>
      <c r="C1208" s="317" t="s">
        <v>3422</v>
      </c>
      <c r="D1208" s="318"/>
      <c r="E1208" s="352" t="s">
        <v>3065</v>
      </c>
      <c r="F1208" s="318" t="s">
        <v>3364</v>
      </c>
      <c r="G1208" s="290">
        <v>14</v>
      </c>
      <c r="H1208" s="310"/>
      <c r="I1208" s="319"/>
      <c r="J1208" s="320" t="s">
        <v>1173</v>
      </c>
      <c r="K1208" s="321">
        <v>466</v>
      </c>
      <c r="L1208" s="322"/>
      <c r="M1208" s="323"/>
      <c r="N1208" s="322"/>
      <c r="O1208" s="324">
        <v>1</v>
      </c>
      <c r="P1208" s="322"/>
      <c r="Q1208" s="322"/>
      <c r="R1208" s="321">
        <v>6.2444000000000006</v>
      </c>
      <c r="S1208" s="310"/>
      <c r="T1208" s="310"/>
      <c r="U1208" s="310"/>
      <c r="V1208" s="310"/>
      <c r="W1208" s="310"/>
      <c r="X1208" s="310"/>
      <c r="Y1208" s="310"/>
      <c r="Z1208" s="310"/>
      <c r="AA1208" s="310"/>
      <c r="AB1208" s="310"/>
      <c r="AC1208" s="310"/>
      <c r="AD1208" s="310"/>
      <c r="AE1208" s="310"/>
      <c r="AF1208" s="310"/>
    </row>
    <row r="1209" spans="1:32" s="285" customFormat="1" ht="22.5" customHeight="1">
      <c r="A1209" s="316"/>
      <c r="B1209" s="310"/>
      <c r="C1209" s="317" t="s">
        <v>3422</v>
      </c>
      <c r="D1209" s="318"/>
      <c r="E1209" s="352" t="s">
        <v>3065</v>
      </c>
      <c r="F1209" s="318" t="s">
        <v>3364</v>
      </c>
      <c r="G1209" s="290">
        <v>20</v>
      </c>
      <c r="H1209" s="310"/>
      <c r="I1209" s="319"/>
      <c r="J1209" s="320" t="s">
        <v>1173</v>
      </c>
      <c r="K1209" s="321">
        <v>3175</v>
      </c>
      <c r="L1209" s="322"/>
      <c r="M1209" s="323"/>
      <c r="N1209" s="322"/>
      <c r="O1209" s="324">
        <v>1</v>
      </c>
      <c r="P1209" s="322"/>
      <c r="Q1209" s="322"/>
      <c r="R1209" s="321">
        <v>42.545000000000002</v>
      </c>
      <c r="S1209" s="310"/>
      <c r="T1209" s="310"/>
      <c r="U1209" s="310"/>
      <c r="V1209" s="310"/>
      <c r="W1209" s="310"/>
      <c r="X1209" s="310"/>
      <c r="Y1209" s="310"/>
      <c r="Z1209" s="310"/>
      <c r="AA1209" s="310"/>
      <c r="AB1209" s="310"/>
      <c r="AC1209" s="310"/>
      <c r="AD1209" s="310"/>
      <c r="AE1209" s="310"/>
      <c r="AF1209" s="310"/>
    </row>
    <row r="1210" spans="1:32" s="285" customFormat="1" ht="22.5" customHeight="1">
      <c r="A1210" s="316"/>
      <c r="B1210" s="310"/>
      <c r="C1210" s="317" t="s">
        <v>3422</v>
      </c>
      <c r="D1210" s="318"/>
      <c r="E1210" s="352" t="s">
        <v>3065</v>
      </c>
      <c r="F1210" s="318" t="s">
        <v>3364</v>
      </c>
      <c r="G1210" s="290">
        <v>21</v>
      </c>
      <c r="H1210" s="310"/>
      <c r="I1210" s="319"/>
      <c r="J1210" s="320" t="s">
        <v>1173</v>
      </c>
      <c r="K1210" s="321">
        <v>1142.5</v>
      </c>
      <c r="L1210" s="322"/>
      <c r="M1210" s="323"/>
      <c r="N1210" s="322"/>
      <c r="O1210" s="324">
        <v>1</v>
      </c>
      <c r="P1210" s="322"/>
      <c r="Q1210" s="322"/>
      <c r="R1210" s="321">
        <v>15.309500000000002</v>
      </c>
      <c r="S1210" s="310"/>
      <c r="T1210" s="310"/>
      <c r="U1210" s="310"/>
      <c r="V1210" s="310"/>
      <c r="W1210" s="310"/>
      <c r="X1210" s="310"/>
      <c r="Y1210" s="310"/>
      <c r="Z1210" s="310"/>
      <c r="AA1210" s="310"/>
      <c r="AB1210" s="310"/>
      <c r="AC1210" s="310"/>
      <c r="AD1210" s="310"/>
      <c r="AE1210" s="310"/>
      <c r="AF1210" s="310"/>
    </row>
    <row r="1211" spans="1:32" s="285" customFormat="1" ht="22.5" customHeight="1">
      <c r="A1211" s="316"/>
      <c r="B1211" s="310"/>
      <c r="C1211" s="317" t="s">
        <v>3422</v>
      </c>
      <c r="D1211" s="318"/>
      <c r="E1211" s="352" t="s">
        <v>3418</v>
      </c>
      <c r="F1211" s="318" t="s">
        <v>3364</v>
      </c>
      <c r="G1211" s="290">
        <v>1</v>
      </c>
      <c r="H1211" s="310"/>
      <c r="I1211" s="319"/>
      <c r="J1211" s="320" t="s">
        <v>1173</v>
      </c>
      <c r="K1211" s="321">
        <v>527.5</v>
      </c>
      <c r="L1211" s="322"/>
      <c r="M1211" s="323"/>
      <c r="N1211" s="322"/>
      <c r="O1211" s="324">
        <v>1</v>
      </c>
      <c r="P1211" s="322"/>
      <c r="Q1211" s="322"/>
      <c r="R1211" s="321">
        <v>7.0684999999999993</v>
      </c>
      <c r="S1211" s="310"/>
      <c r="T1211" s="310"/>
      <c r="U1211" s="310"/>
      <c r="V1211" s="310"/>
      <c r="W1211" s="310"/>
      <c r="X1211" s="310"/>
      <c r="Y1211" s="310"/>
      <c r="Z1211" s="310"/>
      <c r="AA1211" s="310"/>
      <c r="AB1211" s="310"/>
      <c r="AC1211" s="310"/>
      <c r="AD1211" s="310"/>
      <c r="AE1211" s="310"/>
      <c r="AF1211" s="310"/>
    </row>
    <row r="1212" spans="1:32" s="285" customFormat="1" ht="22.5" customHeight="1">
      <c r="A1212" s="316"/>
      <c r="B1212" s="310"/>
      <c r="C1212" s="317"/>
      <c r="D1212" s="318"/>
      <c r="E1212" s="317"/>
      <c r="F1212" s="318"/>
      <c r="G1212" s="290"/>
      <c r="H1212" s="310"/>
      <c r="I1212" s="319"/>
      <c r="J1212" s="320" t="s">
        <v>2953</v>
      </c>
      <c r="K1212" s="321"/>
      <c r="L1212" s="322"/>
      <c r="M1212" s="323"/>
      <c r="N1212" s="322"/>
      <c r="O1212" s="324">
        <v>1</v>
      </c>
      <c r="P1212" s="322"/>
      <c r="Q1212" s="322"/>
      <c r="R1212" s="321"/>
      <c r="S1212" s="310"/>
      <c r="T1212" s="310"/>
      <c r="U1212" s="310"/>
      <c r="V1212" s="310"/>
      <c r="W1212" s="310"/>
      <c r="X1212" s="310"/>
      <c r="Y1212" s="310"/>
      <c r="Z1212" s="310"/>
      <c r="AA1212" s="310"/>
      <c r="AB1212" s="310"/>
      <c r="AC1212" s="310"/>
      <c r="AD1212" s="310"/>
      <c r="AE1212" s="310"/>
      <c r="AF1212" s="310"/>
    </row>
    <row r="1213" spans="1:32" s="285" customFormat="1" ht="22.5" customHeight="1">
      <c r="A1213" s="316"/>
      <c r="B1213" s="310"/>
      <c r="C1213" s="317"/>
      <c r="D1213" s="318"/>
      <c r="E1213" s="317"/>
      <c r="F1213" s="318"/>
      <c r="G1213" s="290"/>
      <c r="H1213" s="310"/>
      <c r="I1213" s="319"/>
      <c r="J1213" s="320"/>
      <c r="K1213" s="321"/>
      <c r="L1213" s="322"/>
      <c r="M1213" s="323"/>
      <c r="N1213" s="322"/>
      <c r="O1213" s="324">
        <f>SUM(O1141:O1212)</f>
        <v>87</v>
      </c>
      <c r="P1213" s="322"/>
      <c r="Q1213" s="322"/>
      <c r="R1213" s="321">
        <v>2142</v>
      </c>
      <c r="S1213" s="310"/>
      <c r="T1213" s="310"/>
      <c r="U1213" s="310"/>
      <c r="V1213" s="310"/>
      <c r="W1213" s="310"/>
      <c r="X1213" s="310"/>
      <c r="Y1213" s="310"/>
      <c r="Z1213" s="310"/>
      <c r="AA1213" s="310"/>
      <c r="AB1213" s="310"/>
      <c r="AC1213" s="310"/>
      <c r="AD1213" s="310"/>
      <c r="AE1213" s="310"/>
      <c r="AF1213" s="310"/>
    </row>
    <row r="1214" spans="1:32" ht="33.75" customHeight="1">
      <c r="A1214" s="459" t="s">
        <v>3450</v>
      </c>
      <c r="B1214" s="459"/>
      <c r="C1214" s="459"/>
      <c r="D1214" s="459"/>
      <c r="E1214" s="459"/>
      <c r="F1214" s="459"/>
      <c r="G1214" s="459"/>
      <c r="H1214" s="459"/>
      <c r="I1214" s="459"/>
      <c r="J1214" s="459"/>
      <c r="K1214" s="459"/>
      <c r="L1214" s="459"/>
      <c r="M1214" s="459"/>
      <c r="N1214" s="459"/>
      <c r="O1214" s="459"/>
      <c r="R1214" s="460"/>
      <c r="S1214" s="461"/>
      <c r="T1214" s="461"/>
      <c r="U1214" s="461"/>
      <c r="V1214" s="461"/>
      <c r="W1214" s="461"/>
      <c r="X1214" s="461"/>
      <c r="Y1214" s="461"/>
      <c r="Z1214" s="461"/>
      <c r="AA1214" s="461"/>
      <c r="AB1214" s="461"/>
      <c r="AC1214" s="461"/>
      <c r="AD1214" s="461"/>
      <c r="AE1214" s="461"/>
    </row>
    <row r="1215" spans="1:32" ht="14.25" customHeight="1">
      <c r="A1215" s="242" t="s">
        <v>2318</v>
      </c>
      <c r="B1215" s="242"/>
      <c r="C1215" s="242"/>
      <c r="D1215" s="462" t="s">
        <v>2976</v>
      </c>
      <c r="E1215" s="463"/>
      <c r="F1215" s="463"/>
      <c r="G1215" s="463"/>
      <c r="H1215" s="463"/>
      <c r="I1215" s="463"/>
      <c r="J1215" s="463"/>
      <c r="K1215" s="464"/>
      <c r="L1215" s="259"/>
      <c r="M1215" s="244"/>
      <c r="N1215" s="243"/>
      <c r="O1215" s="465" t="s">
        <v>2322</v>
      </c>
      <c r="P1215" s="465"/>
      <c r="Q1215" s="465"/>
      <c r="R1215" s="465"/>
      <c r="S1215" s="242"/>
      <c r="T1215" s="242"/>
      <c r="U1215" s="242"/>
      <c r="V1215" s="242"/>
      <c r="W1215" s="242"/>
      <c r="X1215" s="242"/>
      <c r="Y1215" s="242"/>
      <c r="Z1215" s="242"/>
      <c r="AA1215" s="242"/>
      <c r="AB1215" s="242"/>
      <c r="AC1215" s="466">
        <v>44385</v>
      </c>
      <c r="AD1215" s="466"/>
      <c r="AE1215" s="466"/>
    </row>
    <row r="1216" spans="1:32" ht="14.25" customHeight="1">
      <c r="A1216" s="242" t="s">
        <v>2319</v>
      </c>
      <c r="B1216" s="242"/>
      <c r="C1216" s="242"/>
      <c r="D1216" s="467" t="s">
        <v>2977</v>
      </c>
      <c r="E1216" s="467"/>
      <c r="F1216" s="467"/>
      <c r="G1216" s="467"/>
      <c r="H1216" s="467"/>
      <c r="I1216" s="467"/>
      <c r="J1216" s="462"/>
      <c r="K1216" s="260"/>
      <c r="L1216" s="259"/>
      <c r="M1216" s="244"/>
      <c r="N1216" s="243"/>
      <c r="O1216" s="465" t="s">
        <v>2310</v>
      </c>
      <c r="P1216" s="465"/>
      <c r="Q1216" s="465"/>
      <c r="R1216" s="465"/>
      <c r="S1216" s="242"/>
      <c r="T1216" s="242"/>
      <c r="U1216" s="242"/>
      <c r="V1216" s="242"/>
      <c r="W1216" s="242"/>
      <c r="X1216" s="242"/>
      <c r="Y1216" s="242"/>
      <c r="Z1216" s="242"/>
      <c r="AA1216" s="242"/>
      <c r="AB1216" s="242"/>
      <c r="AC1216" s="466">
        <v>44386</v>
      </c>
      <c r="AD1216" s="466"/>
      <c r="AE1216" s="466"/>
    </row>
    <row r="1217" spans="1:35" ht="14.25" customHeight="1">
      <c r="A1217" s="468" t="s">
        <v>2320</v>
      </c>
      <c r="B1217" s="468"/>
      <c r="C1217" s="468"/>
      <c r="D1217" s="469" t="s">
        <v>2974</v>
      </c>
      <c r="E1217" s="470"/>
      <c r="F1217" s="470"/>
      <c r="G1217" s="470"/>
      <c r="H1217" s="470"/>
      <c r="I1217" s="470"/>
      <c r="J1217" s="470"/>
      <c r="K1217" s="470"/>
      <c r="L1217" s="471"/>
      <c r="M1217" s="244"/>
      <c r="N1217" s="243"/>
      <c r="O1217" s="465" t="s">
        <v>2323</v>
      </c>
      <c r="P1217" s="465"/>
      <c r="Q1217" s="465"/>
      <c r="R1217" s="465"/>
      <c r="S1217" s="242"/>
      <c r="T1217" s="242"/>
      <c r="U1217" s="242"/>
      <c r="V1217" s="242"/>
      <c r="W1217" s="242"/>
      <c r="X1217" s="242"/>
      <c r="Y1217" s="242"/>
      <c r="Z1217" s="242"/>
      <c r="AA1217" s="242"/>
      <c r="AB1217" s="242"/>
      <c r="AC1217" s="468" t="s">
        <v>3449</v>
      </c>
      <c r="AD1217" s="468"/>
      <c r="AE1217" s="468"/>
    </row>
    <row r="1218" spans="1:35" ht="14.25" customHeight="1">
      <c r="A1218" s="468"/>
      <c r="B1218" s="468"/>
      <c r="C1218" s="468"/>
      <c r="D1218" s="472"/>
      <c r="E1218" s="473"/>
      <c r="F1218" s="473"/>
      <c r="G1218" s="473"/>
      <c r="H1218" s="473"/>
      <c r="I1218" s="473"/>
      <c r="J1218" s="473"/>
      <c r="K1218" s="473"/>
      <c r="L1218" s="474"/>
      <c r="M1218" s="244"/>
      <c r="N1218" s="243"/>
      <c r="O1218" s="465" t="s">
        <v>2324</v>
      </c>
      <c r="P1218" s="465"/>
      <c r="Q1218" s="465"/>
      <c r="R1218" s="465"/>
      <c r="S1218" s="242"/>
      <c r="T1218" s="242"/>
      <c r="U1218" s="242"/>
      <c r="V1218" s="242"/>
      <c r="W1218" s="242"/>
      <c r="X1218" s="242"/>
      <c r="Y1218" s="242"/>
      <c r="Z1218" s="242"/>
      <c r="AA1218" s="242"/>
      <c r="AB1218" s="242"/>
      <c r="AC1218" s="475" t="s">
        <v>2978</v>
      </c>
      <c r="AD1218" s="476"/>
      <c r="AE1218" s="477"/>
    </row>
    <row r="1219" spans="1:35" ht="14.25" customHeight="1">
      <c r="A1219" s="478" t="s">
        <v>2321</v>
      </c>
      <c r="B1219" s="478"/>
      <c r="C1219" s="479"/>
      <c r="D1219" s="462"/>
      <c r="E1219" s="463"/>
      <c r="F1219" s="463"/>
      <c r="G1219" s="463"/>
      <c r="H1219" s="463"/>
      <c r="I1219" s="261"/>
      <c r="J1219" s="262"/>
      <c r="K1219" s="263"/>
      <c r="L1219" s="264"/>
      <c r="M1219" s="244"/>
      <c r="N1219" s="243"/>
      <c r="O1219" s="465" t="s">
        <v>2325</v>
      </c>
      <c r="P1219" s="465"/>
      <c r="Q1219" s="465"/>
      <c r="R1219" s="465"/>
      <c r="S1219" s="242"/>
      <c r="T1219" s="242"/>
      <c r="U1219" s="242"/>
      <c r="V1219" s="242"/>
      <c r="W1219" s="242"/>
      <c r="X1219" s="242"/>
      <c r="Y1219" s="242"/>
      <c r="Z1219" s="242"/>
      <c r="AA1219" s="242"/>
      <c r="AB1219" s="242"/>
      <c r="AC1219" s="480" t="s">
        <v>3388</v>
      </c>
      <c r="AD1219" s="481"/>
      <c r="AE1219" s="482"/>
      <c r="AI1219" s="34" t="s">
        <v>3431</v>
      </c>
    </row>
    <row r="1220" spans="1:35" ht="5.25" customHeight="1">
      <c r="A1220" s="146"/>
      <c r="B1220" s="146"/>
      <c r="C1220" s="146"/>
      <c r="D1220" s="146"/>
      <c r="E1220" s="146"/>
      <c r="F1220" s="146"/>
      <c r="G1220" s="146"/>
      <c r="H1220" s="247"/>
      <c r="I1220" s="248"/>
      <c r="J1220" s="249"/>
      <c r="K1220" s="250"/>
      <c r="L1220" s="251"/>
      <c r="M1220" s="252"/>
      <c r="N1220" s="251"/>
      <c r="O1220" s="249"/>
      <c r="P1220" s="251"/>
      <c r="Q1220" s="251"/>
      <c r="R1220" s="250"/>
      <c r="S1220" s="247"/>
      <c r="T1220" s="247"/>
      <c r="U1220" s="247"/>
      <c r="V1220" s="247"/>
      <c r="W1220" s="247"/>
      <c r="X1220" s="247"/>
      <c r="Y1220" s="247"/>
      <c r="Z1220" s="247"/>
      <c r="AA1220" s="247"/>
      <c r="AB1220" s="247"/>
      <c r="AC1220" s="247"/>
      <c r="AD1220" s="247"/>
      <c r="AE1220" s="247"/>
    </row>
    <row r="1221" spans="1:35" ht="14.25" customHeight="1">
      <c r="A1221" s="468" t="s">
        <v>2328</v>
      </c>
      <c r="B1221" s="468"/>
      <c r="C1221" s="468"/>
      <c r="D1221" s="468"/>
      <c r="E1221" s="468"/>
      <c r="F1221" s="468"/>
      <c r="G1221" s="468"/>
      <c r="H1221" s="242"/>
      <c r="I1221" s="253"/>
      <c r="J1221" s="483" t="s">
        <v>2329</v>
      </c>
      <c r="K1221" s="483"/>
      <c r="L1221" s="483"/>
      <c r="M1221" s="483"/>
      <c r="N1221" s="483"/>
      <c r="O1221" s="483"/>
      <c r="P1221" s="243"/>
      <c r="Q1221" s="243"/>
      <c r="R1221" s="465" t="s">
        <v>2330</v>
      </c>
      <c r="S1221" s="465"/>
      <c r="T1221" s="465"/>
      <c r="U1221" s="465"/>
      <c r="V1221" s="465"/>
      <c r="W1221" s="465"/>
      <c r="X1221" s="465"/>
      <c r="Y1221" s="465"/>
      <c r="Z1221" s="465"/>
      <c r="AA1221" s="465"/>
      <c r="AB1221" s="465"/>
      <c r="AC1221" s="465"/>
      <c r="AD1221" s="465"/>
      <c r="AE1221" s="465"/>
    </row>
    <row r="1222" spans="1:35" ht="32.25" customHeight="1">
      <c r="A1222" s="468" t="s">
        <v>2326</v>
      </c>
      <c r="B1222" s="468"/>
      <c r="C1222" s="468"/>
      <c r="D1222" s="468"/>
      <c r="E1222" s="468"/>
      <c r="F1222" s="468"/>
      <c r="G1222" s="468"/>
      <c r="H1222" s="242"/>
      <c r="I1222" s="253"/>
      <c r="J1222" s="483" t="s">
        <v>2327</v>
      </c>
      <c r="K1222" s="483"/>
      <c r="L1222" s="483"/>
      <c r="M1222" s="483"/>
      <c r="N1222" s="483"/>
      <c r="O1222" s="483"/>
      <c r="P1222" s="243"/>
      <c r="Q1222" s="243"/>
      <c r="R1222" s="465"/>
      <c r="S1222" s="465"/>
      <c r="T1222" s="465"/>
      <c r="U1222" s="465"/>
      <c r="V1222" s="465"/>
      <c r="W1222" s="465"/>
      <c r="X1222" s="465"/>
      <c r="Y1222" s="465"/>
      <c r="Z1222" s="465"/>
      <c r="AA1222" s="465"/>
      <c r="AB1222" s="465"/>
      <c r="AC1222" s="465"/>
      <c r="AD1222" s="465"/>
      <c r="AE1222" s="465"/>
    </row>
    <row r="1223" spans="1:35" ht="5.25" customHeight="1">
      <c r="A1223" s="146"/>
      <c r="B1223" s="146"/>
      <c r="C1223" s="146"/>
      <c r="D1223" s="146"/>
      <c r="E1223" s="146"/>
      <c r="F1223" s="146"/>
      <c r="G1223" s="146"/>
      <c r="H1223" s="247"/>
      <c r="I1223" s="248"/>
      <c r="J1223" s="254"/>
      <c r="K1223" s="254"/>
      <c r="L1223" s="254"/>
      <c r="M1223" s="254"/>
      <c r="N1223" s="254"/>
      <c r="O1223" s="254"/>
      <c r="P1223" s="251"/>
      <c r="Q1223" s="251"/>
      <c r="R1223" s="255"/>
      <c r="S1223" s="255"/>
      <c r="T1223" s="255"/>
      <c r="U1223" s="255"/>
      <c r="V1223" s="255"/>
      <c r="W1223" s="255"/>
      <c r="X1223" s="255"/>
      <c r="Y1223" s="255"/>
      <c r="Z1223" s="255"/>
      <c r="AA1223" s="255"/>
      <c r="AB1223" s="255"/>
      <c r="AC1223" s="255"/>
      <c r="AD1223" s="255"/>
      <c r="AE1223" s="255"/>
    </row>
    <row r="1224" spans="1:35" ht="18.75" customHeight="1">
      <c r="A1224" s="484" t="s">
        <v>2939</v>
      </c>
      <c r="B1224" s="485"/>
      <c r="C1224" s="486"/>
      <c r="D1224" s="487" t="s">
        <v>3382</v>
      </c>
      <c r="E1224" s="487"/>
      <c r="F1224" s="487"/>
      <c r="G1224" s="475"/>
      <c r="H1224" s="245"/>
      <c r="I1224" s="246"/>
      <c r="J1224" s="256" t="s">
        <v>2940</v>
      </c>
      <c r="K1224" s="341" t="s">
        <v>2321</v>
      </c>
      <c r="L1224" s="243"/>
      <c r="M1224" s="244"/>
      <c r="N1224" s="243"/>
      <c r="O1224" s="483"/>
      <c r="P1224" s="483"/>
      <c r="Q1224" s="483"/>
      <c r="R1224" s="483"/>
      <c r="S1224" s="242"/>
      <c r="T1224" s="242"/>
      <c r="U1224" s="242"/>
      <c r="V1224" s="242"/>
      <c r="W1224" s="242"/>
      <c r="X1224" s="242"/>
      <c r="Y1224" s="242"/>
      <c r="Z1224" s="242"/>
      <c r="AA1224" s="242"/>
      <c r="AB1224" s="242"/>
      <c r="AC1224" s="242" t="s">
        <v>2331</v>
      </c>
      <c r="AD1224" s="257"/>
      <c r="AE1224" s="245"/>
    </row>
    <row r="1225" spans="1:35" ht="18.75" customHeight="1">
      <c r="A1225" s="468" t="s">
        <v>2941</v>
      </c>
      <c r="B1225" s="468"/>
      <c r="C1225" s="468"/>
      <c r="D1225" s="468" t="s">
        <v>3451</v>
      </c>
      <c r="E1225" s="468"/>
      <c r="F1225" s="468"/>
      <c r="G1225" s="484"/>
      <c r="H1225" s="245"/>
      <c r="I1225" s="246"/>
      <c r="J1225" s="258"/>
      <c r="K1225" s="341" t="s">
        <v>2321</v>
      </c>
      <c r="L1225" s="243"/>
      <c r="M1225" s="244"/>
      <c r="N1225" s="243"/>
      <c r="O1225" s="483"/>
      <c r="P1225" s="483"/>
      <c r="Q1225" s="483"/>
      <c r="R1225" s="483"/>
      <c r="S1225" s="242"/>
      <c r="T1225" s="242"/>
      <c r="U1225" s="242"/>
      <c r="V1225" s="242"/>
      <c r="W1225" s="242"/>
      <c r="X1225" s="242"/>
      <c r="Y1225" s="242"/>
      <c r="Z1225" s="242"/>
      <c r="AA1225" s="242"/>
      <c r="AB1225" s="242"/>
      <c r="AC1225" s="242" t="s">
        <v>2331</v>
      </c>
      <c r="AD1225" s="257"/>
      <c r="AE1225" s="245"/>
    </row>
    <row r="1226" spans="1:35" ht="18.75" customHeight="1">
      <c r="A1226" s="468" t="s">
        <v>2332</v>
      </c>
      <c r="B1226" s="468"/>
      <c r="C1226" s="468"/>
      <c r="D1226" s="487" t="s">
        <v>3454</v>
      </c>
      <c r="E1226" s="487"/>
      <c r="F1226" s="487"/>
      <c r="G1226" s="475"/>
      <c r="H1226" s="245"/>
      <c r="I1226" s="246"/>
      <c r="J1226" s="256" t="s">
        <v>3452</v>
      </c>
      <c r="K1226" s="341" t="s">
        <v>2325</v>
      </c>
      <c r="L1226" s="243"/>
      <c r="M1226" s="244"/>
      <c r="N1226" s="243"/>
      <c r="O1226" s="488" t="s">
        <v>3453</v>
      </c>
      <c r="P1226" s="489"/>
      <c r="Q1226" s="489"/>
      <c r="R1226" s="489"/>
      <c r="S1226" s="489"/>
      <c r="T1226" s="489"/>
      <c r="U1226" s="489"/>
      <c r="V1226" s="489"/>
      <c r="W1226" s="489"/>
      <c r="X1226" s="489"/>
      <c r="Y1226" s="489"/>
      <c r="Z1226" s="489"/>
      <c r="AA1226" s="489"/>
      <c r="AB1226" s="489"/>
      <c r="AC1226" s="489"/>
      <c r="AD1226" s="489"/>
      <c r="AE1226" s="490"/>
    </row>
    <row r="1227" spans="1:35" ht="7.5" customHeight="1">
      <c r="A1227" s="247"/>
      <c r="B1227" s="247"/>
      <c r="C1227" s="247"/>
      <c r="D1227" s="247"/>
      <c r="E1227" s="247"/>
      <c r="F1227" s="247"/>
      <c r="G1227" s="247"/>
      <c r="H1227" s="247"/>
      <c r="I1227" s="248"/>
      <c r="J1227" s="249"/>
      <c r="K1227" s="250"/>
      <c r="L1227" s="251"/>
      <c r="M1227" s="252"/>
      <c r="N1227" s="251"/>
      <c r="O1227" s="249"/>
      <c r="P1227" s="251"/>
      <c r="Q1227" s="251"/>
      <c r="R1227" s="250"/>
      <c r="S1227" s="247"/>
      <c r="T1227" s="247"/>
      <c r="U1227" s="247"/>
      <c r="V1227" s="247"/>
      <c r="W1227" s="247"/>
      <c r="X1227" s="247"/>
      <c r="Y1227" s="247"/>
      <c r="Z1227" s="247"/>
      <c r="AA1227" s="247"/>
      <c r="AB1227" s="247"/>
      <c r="AC1227" s="247"/>
      <c r="AD1227" s="247"/>
      <c r="AE1227" s="247"/>
    </row>
    <row r="1228" spans="1:35" ht="22.5" customHeight="1">
      <c r="A1228" s="220" t="s">
        <v>3371</v>
      </c>
      <c r="B1228" s="40"/>
      <c r="C1228" s="41" t="s">
        <v>3083</v>
      </c>
      <c r="D1228" s="42"/>
      <c r="E1228" s="280" t="s">
        <v>2999</v>
      </c>
      <c r="F1228" s="42" t="s">
        <v>3364</v>
      </c>
      <c r="G1228" s="43">
        <v>5</v>
      </c>
      <c r="H1228" s="44"/>
      <c r="I1228" s="61"/>
      <c r="J1228" s="45" t="s">
        <v>1173</v>
      </c>
      <c r="K1228" s="46">
        <v>3676</v>
      </c>
      <c r="L1228" s="47"/>
      <c r="M1228" s="48"/>
      <c r="N1228" s="47"/>
      <c r="O1228" s="49">
        <v>1</v>
      </c>
      <c r="P1228" s="47"/>
      <c r="Q1228" s="47"/>
      <c r="R1228" s="56">
        <v>49.258400000000002</v>
      </c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282"/>
      <c r="AF1228" s="40"/>
    </row>
    <row r="1229" spans="1:35" ht="22.5" customHeight="1">
      <c r="A1229" s="220" t="s">
        <v>3196</v>
      </c>
      <c r="B1229" s="40"/>
      <c r="C1229" s="41" t="s">
        <v>3369</v>
      </c>
      <c r="D1229" s="42"/>
      <c r="E1229" s="280" t="s">
        <v>2999</v>
      </c>
      <c r="F1229" s="42" t="s">
        <v>3364</v>
      </c>
      <c r="G1229" s="43">
        <v>16</v>
      </c>
      <c r="H1229" s="44"/>
      <c r="I1229" s="61"/>
      <c r="J1229" s="45" t="s">
        <v>1173</v>
      </c>
      <c r="K1229" s="46">
        <v>3676</v>
      </c>
      <c r="L1229" s="47"/>
      <c r="M1229" s="48"/>
      <c r="N1229" s="47"/>
      <c r="O1229" s="49">
        <v>1</v>
      </c>
      <c r="P1229" s="47"/>
      <c r="Q1229" s="47"/>
      <c r="R1229" s="56">
        <v>49.258400000000002</v>
      </c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282"/>
      <c r="AF1229" s="40"/>
    </row>
    <row r="1230" spans="1:35" ht="22.5" customHeight="1">
      <c r="A1230" s="220" t="s">
        <v>3197</v>
      </c>
      <c r="B1230" s="40"/>
      <c r="C1230" s="41" t="s">
        <v>3369</v>
      </c>
      <c r="D1230" s="42"/>
      <c r="E1230" s="280" t="s">
        <v>2999</v>
      </c>
      <c r="F1230" s="42" t="s">
        <v>3364</v>
      </c>
      <c r="G1230" s="43">
        <v>22</v>
      </c>
      <c r="H1230" s="44"/>
      <c r="I1230" s="61"/>
      <c r="J1230" s="45" t="s">
        <v>1173</v>
      </c>
      <c r="K1230" s="46">
        <v>3676</v>
      </c>
      <c r="L1230" s="47"/>
      <c r="M1230" s="48"/>
      <c r="N1230" s="47"/>
      <c r="O1230" s="49">
        <v>1</v>
      </c>
      <c r="P1230" s="47"/>
      <c r="Q1230" s="47"/>
      <c r="R1230" s="56">
        <v>49.258400000000002</v>
      </c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282"/>
      <c r="AF1230" s="40"/>
    </row>
    <row r="1231" spans="1:35" ht="22.5" customHeight="1">
      <c r="A1231" s="40" t="s">
        <v>3199</v>
      </c>
      <c r="B1231" s="40"/>
      <c r="C1231" s="41" t="s">
        <v>3369</v>
      </c>
      <c r="D1231" s="42"/>
      <c r="E1231" s="280" t="s">
        <v>2999</v>
      </c>
      <c r="F1231" s="42" t="s">
        <v>3364</v>
      </c>
      <c r="G1231" s="43">
        <v>27</v>
      </c>
      <c r="H1231" s="44"/>
      <c r="I1231" s="61"/>
      <c r="J1231" s="45" t="s">
        <v>1173</v>
      </c>
      <c r="K1231" s="46">
        <v>3676</v>
      </c>
      <c r="L1231" s="47"/>
      <c r="M1231" s="48"/>
      <c r="N1231" s="47"/>
      <c r="O1231" s="49">
        <v>1</v>
      </c>
      <c r="P1231" s="47"/>
      <c r="Q1231" s="47"/>
      <c r="R1231" s="56">
        <v>49.258400000000002</v>
      </c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282"/>
      <c r="AF1231" s="40"/>
    </row>
    <row r="1232" spans="1:35" ht="22.5" customHeight="1">
      <c r="A1232" s="40" t="s">
        <v>3201</v>
      </c>
      <c r="B1232" s="40"/>
      <c r="C1232" s="41" t="s">
        <v>3369</v>
      </c>
      <c r="D1232" s="42"/>
      <c r="E1232" s="280" t="s">
        <v>2999</v>
      </c>
      <c r="F1232" s="42" t="s">
        <v>3364</v>
      </c>
      <c r="G1232" s="43">
        <v>34</v>
      </c>
      <c r="H1232" s="44"/>
      <c r="I1232" s="61"/>
      <c r="J1232" s="45" t="s">
        <v>1173</v>
      </c>
      <c r="K1232" s="46">
        <v>726</v>
      </c>
      <c r="L1232" s="47"/>
      <c r="M1232" s="48"/>
      <c r="N1232" s="47"/>
      <c r="O1232" s="49">
        <v>2</v>
      </c>
      <c r="P1232" s="47"/>
      <c r="Q1232" s="47"/>
      <c r="R1232" s="56">
        <v>19.456800000000001</v>
      </c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282"/>
      <c r="AF1232" s="40"/>
    </row>
    <row r="1233" spans="1:32" ht="22.5" customHeight="1">
      <c r="A1233" s="40" t="s">
        <v>3202</v>
      </c>
      <c r="B1233" s="40"/>
      <c r="C1233" s="41" t="s">
        <v>3369</v>
      </c>
      <c r="D1233" s="42"/>
      <c r="E1233" s="280" t="s">
        <v>2999</v>
      </c>
      <c r="F1233" s="42" t="s">
        <v>3364</v>
      </c>
      <c r="G1233" s="43">
        <v>37</v>
      </c>
      <c r="H1233" s="44"/>
      <c r="I1233" s="61"/>
      <c r="J1233" s="45" t="s">
        <v>1173</v>
      </c>
      <c r="K1233" s="46">
        <v>200</v>
      </c>
      <c r="L1233" s="47"/>
      <c r="M1233" s="48"/>
      <c r="N1233" s="47"/>
      <c r="O1233" s="49">
        <v>1</v>
      </c>
      <c r="P1233" s="47"/>
      <c r="Q1233" s="47"/>
      <c r="R1233" s="56">
        <v>2</v>
      </c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282"/>
      <c r="AF1233" s="40"/>
    </row>
    <row r="1234" spans="1:32" ht="22.5" customHeight="1">
      <c r="A1234" s="40" t="s">
        <v>3203</v>
      </c>
      <c r="B1234" s="40"/>
      <c r="C1234" s="41" t="s">
        <v>3369</v>
      </c>
      <c r="D1234" s="42"/>
      <c r="E1234" s="280" t="s">
        <v>2999</v>
      </c>
      <c r="F1234" s="42" t="s">
        <v>3364</v>
      </c>
      <c r="G1234" s="43">
        <v>38</v>
      </c>
      <c r="H1234" s="44"/>
      <c r="I1234" s="61"/>
      <c r="J1234" s="45" t="s">
        <v>1173</v>
      </c>
      <c r="K1234" s="46">
        <v>200</v>
      </c>
      <c r="L1234" s="47"/>
      <c r="M1234" s="48"/>
      <c r="N1234" s="47"/>
      <c r="O1234" s="49">
        <v>1</v>
      </c>
      <c r="P1234" s="47"/>
      <c r="Q1234" s="47"/>
      <c r="R1234" s="56">
        <v>2</v>
      </c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282"/>
      <c r="AF1234" s="40"/>
    </row>
    <row r="1235" spans="1:32" ht="22.5" customHeight="1">
      <c r="A1235" s="40" t="s">
        <v>3204</v>
      </c>
      <c r="B1235" s="40"/>
      <c r="C1235" s="41" t="s">
        <v>3369</v>
      </c>
      <c r="D1235" s="42"/>
      <c r="E1235" s="280" t="s">
        <v>2999</v>
      </c>
      <c r="F1235" s="42" t="s">
        <v>3364</v>
      </c>
      <c r="G1235" s="43">
        <v>39</v>
      </c>
      <c r="H1235" s="44"/>
      <c r="I1235" s="61"/>
      <c r="J1235" s="45" t="s">
        <v>1173</v>
      </c>
      <c r="K1235" s="46">
        <v>726</v>
      </c>
      <c r="L1235" s="47"/>
      <c r="M1235" s="48"/>
      <c r="N1235" s="47"/>
      <c r="O1235" s="49">
        <v>1</v>
      </c>
      <c r="P1235" s="47"/>
      <c r="Q1235" s="47"/>
      <c r="R1235" s="56">
        <v>9.7284000000000006</v>
      </c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282"/>
      <c r="AF1235" s="40"/>
    </row>
    <row r="1236" spans="1:32" ht="22.5" customHeight="1">
      <c r="A1236" s="40" t="s">
        <v>3206</v>
      </c>
      <c r="B1236" s="40"/>
      <c r="C1236" s="41" t="s">
        <v>3369</v>
      </c>
      <c r="D1236" s="42"/>
      <c r="E1236" s="280" t="s">
        <v>3013</v>
      </c>
      <c r="F1236" s="42" t="s">
        <v>3364</v>
      </c>
      <c r="G1236" s="43">
        <v>3</v>
      </c>
      <c r="H1236" s="44"/>
      <c r="I1236" s="61"/>
      <c r="J1236" s="45" t="s">
        <v>1173</v>
      </c>
      <c r="K1236" s="46">
        <v>3901</v>
      </c>
      <c r="L1236" s="47"/>
      <c r="M1236" s="48"/>
      <c r="N1236" s="47"/>
      <c r="O1236" s="49">
        <v>1</v>
      </c>
      <c r="P1236" s="47"/>
      <c r="Q1236" s="47"/>
      <c r="R1236" s="56">
        <v>52.273399999999995</v>
      </c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282"/>
      <c r="AF1236" s="40"/>
    </row>
    <row r="1237" spans="1:32" ht="22.5" customHeight="1">
      <c r="A1237" s="40" t="s">
        <v>3207</v>
      </c>
      <c r="B1237" s="40"/>
      <c r="C1237" s="41" t="s">
        <v>3369</v>
      </c>
      <c r="D1237" s="42"/>
      <c r="E1237" s="280" t="s">
        <v>3013</v>
      </c>
      <c r="F1237" s="42" t="s">
        <v>3364</v>
      </c>
      <c r="G1237" s="43">
        <v>8</v>
      </c>
      <c r="H1237" s="44"/>
      <c r="I1237" s="61"/>
      <c r="J1237" s="45" t="s">
        <v>1173</v>
      </c>
      <c r="K1237" s="46">
        <v>3901</v>
      </c>
      <c r="L1237" s="47"/>
      <c r="M1237" s="48"/>
      <c r="N1237" s="47"/>
      <c r="O1237" s="49">
        <v>1</v>
      </c>
      <c r="P1237" s="47"/>
      <c r="Q1237" s="47"/>
      <c r="R1237" s="56">
        <v>52.273399999999995</v>
      </c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282"/>
      <c r="AF1237" s="40"/>
    </row>
    <row r="1238" spans="1:32" ht="22.5" customHeight="1">
      <c r="A1238" s="40" t="s">
        <v>3208</v>
      </c>
      <c r="B1238" s="40"/>
      <c r="C1238" s="41" t="s">
        <v>3369</v>
      </c>
      <c r="D1238" s="42"/>
      <c r="E1238" s="280" t="s">
        <v>3013</v>
      </c>
      <c r="F1238" s="42" t="s">
        <v>3364</v>
      </c>
      <c r="G1238" s="43">
        <v>15</v>
      </c>
      <c r="H1238" s="44"/>
      <c r="I1238" s="61"/>
      <c r="J1238" s="45" t="s">
        <v>1173</v>
      </c>
      <c r="K1238" s="46">
        <v>3901</v>
      </c>
      <c r="L1238" s="47"/>
      <c r="M1238" s="48"/>
      <c r="N1238" s="47"/>
      <c r="O1238" s="49">
        <v>1</v>
      </c>
      <c r="P1238" s="47"/>
      <c r="Q1238" s="47"/>
      <c r="R1238" s="56">
        <v>52.273399999999995</v>
      </c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282"/>
      <c r="AF1238" s="40"/>
    </row>
    <row r="1239" spans="1:32" ht="22.5" customHeight="1">
      <c r="A1239" s="40" t="s">
        <v>3210</v>
      </c>
      <c r="B1239" s="40"/>
      <c r="C1239" s="41" t="s">
        <v>3369</v>
      </c>
      <c r="D1239" s="42"/>
      <c r="E1239" s="280" t="s">
        <v>3013</v>
      </c>
      <c r="F1239" s="42" t="s">
        <v>3364</v>
      </c>
      <c r="G1239" s="43">
        <v>25</v>
      </c>
      <c r="H1239" s="44"/>
      <c r="I1239" s="61"/>
      <c r="J1239" s="45" t="s">
        <v>1173</v>
      </c>
      <c r="K1239" s="46">
        <v>3901</v>
      </c>
      <c r="L1239" s="47"/>
      <c r="M1239" s="48"/>
      <c r="N1239" s="47"/>
      <c r="O1239" s="49">
        <v>1</v>
      </c>
      <c r="P1239" s="47"/>
      <c r="Q1239" s="47"/>
      <c r="R1239" s="56">
        <v>52.273399999999995</v>
      </c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282"/>
      <c r="AF1239" s="40"/>
    </row>
    <row r="1240" spans="1:32" ht="22.5" customHeight="1">
      <c r="A1240" s="40" t="s">
        <v>3212</v>
      </c>
      <c r="B1240" s="40"/>
      <c r="C1240" s="41" t="s">
        <v>3369</v>
      </c>
      <c r="D1240" s="42"/>
      <c r="E1240" s="280" t="s">
        <v>3013</v>
      </c>
      <c r="F1240" s="42" t="s">
        <v>3364</v>
      </c>
      <c r="G1240" s="43">
        <v>31</v>
      </c>
      <c r="H1240" s="44"/>
      <c r="I1240" s="61"/>
      <c r="J1240" s="45" t="s">
        <v>1173</v>
      </c>
      <c r="K1240" s="46">
        <v>1041</v>
      </c>
      <c r="L1240" s="47"/>
      <c r="M1240" s="48"/>
      <c r="N1240" s="47"/>
      <c r="O1240" s="49">
        <v>1</v>
      </c>
      <c r="P1240" s="47"/>
      <c r="Q1240" s="47"/>
      <c r="R1240" s="56">
        <v>13.949399999999999</v>
      </c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282"/>
      <c r="AF1240" s="40"/>
    </row>
    <row r="1241" spans="1:32" ht="22.5" customHeight="1">
      <c r="A1241" s="40" t="s">
        <v>3217</v>
      </c>
      <c r="B1241" s="40"/>
      <c r="C1241" s="41" t="s">
        <v>3369</v>
      </c>
      <c r="D1241" s="42"/>
      <c r="E1241" s="280" t="s">
        <v>3013</v>
      </c>
      <c r="F1241" s="42" t="s">
        <v>3364</v>
      </c>
      <c r="G1241" s="43">
        <v>41</v>
      </c>
      <c r="H1241" s="44"/>
      <c r="I1241" s="61"/>
      <c r="J1241" s="45" t="s">
        <v>1173</v>
      </c>
      <c r="K1241" s="46">
        <v>1041</v>
      </c>
      <c r="L1241" s="47"/>
      <c r="M1241" s="48"/>
      <c r="N1241" s="47"/>
      <c r="O1241" s="49">
        <v>1</v>
      </c>
      <c r="P1241" s="47"/>
      <c r="Q1241" s="47"/>
      <c r="R1241" s="56">
        <v>13.949399999999999</v>
      </c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282"/>
      <c r="AF1241" s="40"/>
    </row>
    <row r="1242" spans="1:32" ht="22.5" customHeight="1">
      <c r="A1242" s="40" t="s">
        <v>3221</v>
      </c>
      <c r="B1242" s="40"/>
      <c r="C1242" s="41" t="s">
        <v>3369</v>
      </c>
      <c r="D1242" s="42"/>
      <c r="E1242" s="280" t="s">
        <v>3026</v>
      </c>
      <c r="F1242" s="42" t="s">
        <v>3364</v>
      </c>
      <c r="G1242" s="43">
        <v>1</v>
      </c>
      <c r="H1242" s="44"/>
      <c r="I1242" s="61"/>
      <c r="J1242" s="45" t="s">
        <v>1173</v>
      </c>
      <c r="K1242" s="46">
        <v>2984</v>
      </c>
      <c r="L1242" s="47"/>
      <c r="M1242" s="48"/>
      <c r="N1242" s="47"/>
      <c r="O1242" s="49">
        <v>1</v>
      </c>
      <c r="P1242" s="47"/>
      <c r="Q1242" s="47"/>
      <c r="R1242" s="56">
        <v>39.985599999999998</v>
      </c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282"/>
      <c r="AF1242" s="40"/>
    </row>
    <row r="1243" spans="1:32" ht="22.5" customHeight="1">
      <c r="A1243" s="40" t="s">
        <v>3222</v>
      </c>
      <c r="B1243" s="40"/>
      <c r="C1243" s="41" t="s">
        <v>3369</v>
      </c>
      <c r="D1243" s="42"/>
      <c r="E1243" s="280" t="s">
        <v>3026</v>
      </c>
      <c r="F1243" s="42" t="s">
        <v>3364</v>
      </c>
      <c r="G1243" s="43">
        <v>6</v>
      </c>
      <c r="H1243" s="44"/>
      <c r="I1243" s="61"/>
      <c r="J1243" s="45" t="s">
        <v>1173</v>
      </c>
      <c r="K1243" s="46">
        <v>2984</v>
      </c>
      <c r="L1243" s="47"/>
      <c r="M1243" s="48"/>
      <c r="N1243" s="47"/>
      <c r="O1243" s="49">
        <v>1</v>
      </c>
      <c r="P1243" s="47"/>
      <c r="Q1243" s="47"/>
      <c r="R1243" s="56">
        <v>39.985599999999998</v>
      </c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282"/>
      <c r="AF1243" s="40"/>
    </row>
    <row r="1244" spans="1:32" ht="22.5" customHeight="1">
      <c r="A1244" s="40" t="s">
        <v>3223</v>
      </c>
      <c r="B1244" s="40"/>
      <c r="C1244" s="41" t="s">
        <v>3369</v>
      </c>
      <c r="D1244" s="42"/>
      <c r="E1244" s="280" t="s">
        <v>3026</v>
      </c>
      <c r="F1244" s="42" t="s">
        <v>3364</v>
      </c>
      <c r="G1244" s="43">
        <v>7</v>
      </c>
      <c r="H1244" s="44"/>
      <c r="I1244" s="61"/>
      <c r="J1244" s="45" t="s">
        <v>1173</v>
      </c>
      <c r="K1244" s="46">
        <v>2984</v>
      </c>
      <c r="L1244" s="47"/>
      <c r="M1244" s="48"/>
      <c r="N1244" s="47"/>
      <c r="O1244" s="49">
        <v>1</v>
      </c>
      <c r="P1244" s="47"/>
      <c r="Q1244" s="47"/>
      <c r="R1244" s="56">
        <v>40</v>
      </c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282"/>
      <c r="AF1244" s="40"/>
    </row>
    <row r="1245" spans="1:32" ht="22.5" customHeight="1">
      <c r="A1245" s="40" t="s">
        <v>3224</v>
      </c>
      <c r="B1245" s="40"/>
      <c r="C1245" s="41" t="s">
        <v>3369</v>
      </c>
      <c r="D1245" s="42"/>
      <c r="E1245" s="280" t="s">
        <v>3026</v>
      </c>
      <c r="F1245" s="42" t="s">
        <v>3364</v>
      </c>
      <c r="G1245" s="43">
        <v>13</v>
      </c>
      <c r="H1245" s="44"/>
      <c r="I1245" s="61"/>
      <c r="J1245" s="45" t="s">
        <v>1173</v>
      </c>
      <c r="K1245" s="46">
        <v>2984</v>
      </c>
      <c r="L1245" s="47"/>
      <c r="M1245" s="48"/>
      <c r="N1245" s="47"/>
      <c r="O1245" s="49">
        <v>1</v>
      </c>
      <c r="P1245" s="47"/>
      <c r="Q1245" s="47"/>
      <c r="R1245" s="56">
        <v>39.985599999999998</v>
      </c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282"/>
      <c r="AF1245" s="40"/>
    </row>
    <row r="1246" spans="1:32" ht="22.5" customHeight="1">
      <c r="A1246" s="40" t="s">
        <v>3225</v>
      </c>
      <c r="B1246" s="40"/>
      <c r="C1246" s="41" t="s">
        <v>3369</v>
      </c>
      <c r="D1246" s="42"/>
      <c r="E1246" s="280" t="s">
        <v>3026</v>
      </c>
      <c r="F1246" s="42" t="s">
        <v>3364</v>
      </c>
      <c r="G1246" s="43">
        <v>14</v>
      </c>
      <c r="H1246" s="44"/>
      <c r="I1246" s="61"/>
      <c r="J1246" s="45" t="s">
        <v>1173</v>
      </c>
      <c r="K1246" s="46">
        <v>2984</v>
      </c>
      <c r="L1246" s="47"/>
      <c r="M1246" s="48"/>
      <c r="N1246" s="47"/>
      <c r="O1246" s="49">
        <v>1</v>
      </c>
      <c r="P1246" s="47"/>
      <c r="Q1246" s="47"/>
      <c r="R1246" s="56">
        <v>79.971199999999996</v>
      </c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282"/>
      <c r="AF1246" s="40"/>
    </row>
    <row r="1247" spans="1:32" ht="22.5" customHeight="1">
      <c r="A1247" s="220" t="s">
        <v>3232</v>
      </c>
      <c r="B1247" s="40"/>
      <c r="C1247" s="41" t="s">
        <v>3369</v>
      </c>
      <c r="D1247" s="42"/>
      <c r="E1247" s="280" t="s">
        <v>3365</v>
      </c>
      <c r="F1247" s="42" t="s">
        <v>3364</v>
      </c>
      <c r="G1247" s="43">
        <v>3</v>
      </c>
      <c r="H1247" s="44"/>
      <c r="I1247" s="61"/>
      <c r="J1247" s="45" t="s">
        <v>1173</v>
      </c>
      <c r="K1247" s="46">
        <v>3175</v>
      </c>
      <c r="L1247" s="47"/>
      <c r="M1247" s="48"/>
      <c r="N1247" s="47"/>
      <c r="O1247" s="49">
        <v>1</v>
      </c>
      <c r="P1247" s="47"/>
      <c r="Q1247" s="47"/>
      <c r="R1247" s="46">
        <v>42.545000000000002</v>
      </c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282"/>
      <c r="AF1247" s="40"/>
    </row>
    <row r="1248" spans="1:32" ht="22.5" customHeight="1">
      <c r="A1248" s="265" t="s">
        <v>3234</v>
      </c>
      <c r="B1248" s="50"/>
      <c r="C1248" s="41" t="s">
        <v>3369</v>
      </c>
      <c r="D1248" s="52"/>
      <c r="E1248" s="281" t="s">
        <v>3053</v>
      </c>
      <c r="F1248" s="52" t="s">
        <v>3364</v>
      </c>
      <c r="G1248" s="53">
        <v>5</v>
      </c>
      <c r="H1248" s="54"/>
      <c r="I1248" s="62"/>
      <c r="J1248" s="55" t="s">
        <v>1173</v>
      </c>
      <c r="K1248" s="56">
        <v>3175</v>
      </c>
      <c r="L1248" s="47"/>
      <c r="M1248" s="57"/>
      <c r="N1248" s="58"/>
      <c r="O1248" s="59">
        <v>1</v>
      </c>
      <c r="P1248" s="58"/>
      <c r="Q1248" s="58"/>
      <c r="R1248" s="56">
        <v>42.545000000000002</v>
      </c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282"/>
      <c r="AF1248" s="40"/>
    </row>
    <row r="1249" spans="1:32" ht="22.5" customHeight="1">
      <c r="A1249" s="220" t="s">
        <v>3237</v>
      </c>
      <c r="B1249" s="40"/>
      <c r="C1249" s="41" t="s">
        <v>3369</v>
      </c>
      <c r="D1249" s="42"/>
      <c r="E1249" s="280" t="s">
        <v>3065</v>
      </c>
      <c r="F1249" s="42" t="s">
        <v>3364</v>
      </c>
      <c r="G1249" s="43">
        <v>2</v>
      </c>
      <c r="H1249" s="54"/>
      <c r="I1249" s="61"/>
      <c r="J1249" s="45" t="s">
        <v>1173</v>
      </c>
      <c r="K1249" s="46">
        <v>3185</v>
      </c>
      <c r="L1249" s="47"/>
      <c r="M1249" s="48"/>
      <c r="N1249" s="47"/>
      <c r="O1249" s="49">
        <v>1</v>
      </c>
      <c r="P1249" s="47"/>
      <c r="Q1249" s="47"/>
      <c r="R1249" s="56">
        <v>42.679000000000002</v>
      </c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282"/>
      <c r="AF1249" s="40"/>
    </row>
    <row r="1250" spans="1:32" ht="22.5" customHeight="1">
      <c r="A1250" s="265"/>
      <c r="B1250" s="50"/>
      <c r="C1250" s="41"/>
      <c r="D1250" s="52"/>
      <c r="E1250" s="281"/>
      <c r="F1250" s="52"/>
      <c r="G1250" s="53"/>
      <c r="H1250" s="54"/>
      <c r="I1250" s="62"/>
      <c r="J1250" s="55"/>
      <c r="K1250" s="56"/>
      <c r="L1250" s="47"/>
      <c r="M1250" s="57"/>
      <c r="N1250" s="58"/>
      <c r="O1250" s="59"/>
      <c r="P1250" s="58"/>
      <c r="Q1250" s="58"/>
      <c r="R1250" s="56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282"/>
      <c r="AF1250" s="40"/>
    </row>
    <row r="1251" spans="1:32" ht="22.5" customHeight="1">
      <c r="A1251" s="220"/>
      <c r="B1251" s="40"/>
      <c r="C1251" s="41"/>
      <c r="D1251" s="42"/>
      <c r="E1251" s="280"/>
      <c r="F1251" s="42"/>
      <c r="G1251" s="43"/>
      <c r="H1251" s="54"/>
      <c r="I1251" s="61"/>
      <c r="J1251" s="45"/>
      <c r="K1251" s="46"/>
      <c r="L1251" s="47"/>
      <c r="M1251" s="48"/>
      <c r="N1251" s="47"/>
      <c r="O1251" s="49"/>
      <c r="P1251" s="47"/>
      <c r="Q1251" s="47"/>
      <c r="R1251" s="56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282"/>
      <c r="AF1251" s="40"/>
    </row>
    <row r="1252" spans="1:32" ht="22.5" customHeight="1">
      <c r="A1252" s="220"/>
      <c r="B1252" s="40"/>
      <c r="C1252" s="41"/>
      <c r="D1252" s="42"/>
      <c r="E1252" s="280"/>
      <c r="F1252" s="42"/>
      <c r="G1252" s="43"/>
      <c r="H1252" s="54"/>
      <c r="I1252" s="61"/>
      <c r="J1252" s="45"/>
      <c r="K1252" s="46"/>
      <c r="L1252" s="47"/>
      <c r="M1252" s="48"/>
      <c r="N1252" s="47"/>
      <c r="O1252" s="49"/>
      <c r="P1252" s="47"/>
      <c r="Q1252" s="47"/>
      <c r="R1252" s="56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282"/>
      <c r="AF1252" s="40"/>
    </row>
    <row r="1253" spans="1:32" ht="22.5" customHeight="1">
      <c r="A1253" s="220"/>
      <c r="B1253" s="40"/>
      <c r="C1253" s="41"/>
      <c r="D1253" s="42"/>
      <c r="E1253" s="280"/>
      <c r="F1253" s="42"/>
      <c r="G1253" s="43"/>
      <c r="H1253" s="54"/>
      <c r="I1253" s="61"/>
      <c r="J1253" s="45"/>
      <c r="K1253" s="46"/>
      <c r="L1253" s="47"/>
      <c r="M1253" s="48"/>
      <c r="N1253" s="47"/>
      <c r="O1253" s="49"/>
      <c r="P1253" s="47"/>
      <c r="Q1253" s="47"/>
      <c r="R1253" s="56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282"/>
      <c r="AF1253" s="40"/>
    </row>
    <row r="1254" spans="1:32" ht="22.5" customHeight="1">
      <c r="A1254" s="220"/>
      <c r="B1254" s="40"/>
      <c r="C1254" s="41"/>
      <c r="D1254" s="42"/>
      <c r="E1254" s="280"/>
      <c r="F1254" s="42"/>
      <c r="G1254" s="43"/>
      <c r="H1254" s="54"/>
      <c r="I1254" s="61"/>
      <c r="J1254" s="45"/>
      <c r="K1254" s="46"/>
      <c r="L1254" s="47"/>
      <c r="M1254" s="48"/>
      <c r="N1254" s="47"/>
      <c r="O1254" s="49"/>
      <c r="P1254" s="47"/>
      <c r="Q1254" s="47"/>
      <c r="R1254" s="56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282"/>
      <c r="AF1254" s="40"/>
    </row>
    <row r="1255" spans="1:32" ht="22.5" customHeight="1">
      <c r="A1255" s="265"/>
      <c r="B1255" s="50"/>
      <c r="C1255" s="41"/>
      <c r="D1255" s="52"/>
      <c r="E1255" s="281"/>
      <c r="F1255" s="52"/>
      <c r="G1255" s="53"/>
      <c r="H1255" s="54"/>
      <c r="I1255" s="62"/>
      <c r="J1255" s="55"/>
      <c r="K1255" s="56"/>
      <c r="L1255" s="47"/>
      <c r="M1255" s="57"/>
      <c r="N1255" s="58"/>
      <c r="O1255" s="59"/>
      <c r="P1255" s="58"/>
      <c r="Q1255" s="58"/>
      <c r="R1255" s="56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282"/>
      <c r="AF1255" s="40"/>
    </row>
    <row r="1256" spans="1:32" ht="22.5" customHeight="1">
      <c r="A1256" s="220"/>
      <c r="B1256" s="40"/>
      <c r="C1256" s="41"/>
      <c r="D1256" s="42"/>
      <c r="E1256" s="280"/>
      <c r="F1256" s="42"/>
      <c r="G1256" s="43"/>
      <c r="H1256" s="44"/>
      <c r="I1256" s="61"/>
      <c r="J1256" s="45"/>
      <c r="K1256" s="46"/>
      <c r="L1256" s="47"/>
      <c r="M1256" s="48"/>
      <c r="N1256" s="47"/>
      <c r="O1256" s="49"/>
      <c r="P1256" s="47"/>
      <c r="Q1256" s="47"/>
      <c r="R1256" s="56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282"/>
      <c r="AF1256" s="40"/>
    </row>
    <row r="1257" spans="1:32" ht="22.5" customHeight="1">
      <c r="A1257" s="220"/>
      <c r="B1257" s="40"/>
      <c r="C1257" s="41"/>
      <c r="D1257" s="42"/>
      <c r="E1257" s="280"/>
      <c r="F1257" s="42"/>
      <c r="G1257" s="43"/>
      <c r="H1257" s="44"/>
      <c r="I1257" s="61"/>
      <c r="J1257" s="45"/>
      <c r="K1257" s="46"/>
      <c r="L1257" s="47"/>
      <c r="M1257" s="48"/>
      <c r="N1257" s="47"/>
      <c r="O1257" s="49"/>
      <c r="P1257" s="47"/>
      <c r="Q1257" s="47"/>
      <c r="R1257" s="56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282"/>
      <c r="AF1257" s="40"/>
    </row>
    <row r="1258" spans="1:32" ht="22.5" customHeight="1">
      <c r="A1258" s="220"/>
      <c r="B1258" s="40"/>
      <c r="C1258" s="41"/>
      <c r="D1258" s="42"/>
      <c r="E1258" s="280"/>
      <c r="F1258" s="42"/>
      <c r="G1258" s="43"/>
      <c r="H1258" s="44"/>
      <c r="I1258" s="61"/>
      <c r="J1258" s="45"/>
      <c r="K1258" s="46"/>
      <c r="L1258" s="47"/>
      <c r="M1258" s="48"/>
      <c r="N1258" s="47"/>
      <c r="O1258" s="49"/>
      <c r="P1258" s="47"/>
      <c r="Q1258" s="47"/>
      <c r="R1258" s="56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282"/>
      <c r="AF1258" s="40"/>
    </row>
    <row r="1259" spans="1:32" ht="22.5" customHeight="1">
      <c r="A1259" s="220"/>
      <c r="B1259" s="40"/>
      <c r="C1259" s="41"/>
      <c r="D1259" s="42"/>
      <c r="E1259" s="280"/>
      <c r="F1259" s="42"/>
      <c r="G1259" s="43"/>
      <c r="H1259" s="44"/>
      <c r="I1259" s="61"/>
      <c r="J1259" s="45"/>
      <c r="K1259" s="46"/>
      <c r="L1259" s="47"/>
      <c r="M1259" s="48"/>
      <c r="N1259" s="47"/>
      <c r="O1259" s="49"/>
      <c r="P1259" s="47"/>
      <c r="Q1259" s="47"/>
      <c r="R1259" s="56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282"/>
      <c r="AF1259" s="40"/>
    </row>
    <row r="1260" spans="1:32" ht="22.5" customHeight="1">
      <c r="A1260" s="220" t="s">
        <v>3243</v>
      </c>
      <c r="B1260" s="40"/>
      <c r="C1260" s="41" t="s">
        <v>3420</v>
      </c>
      <c r="D1260" s="42"/>
      <c r="E1260" s="280" t="s">
        <v>2999</v>
      </c>
      <c r="F1260" s="42" t="s">
        <v>3364</v>
      </c>
      <c r="G1260" s="43">
        <v>4</v>
      </c>
      <c r="H1260" s="44"/>
      <c r="I1260" s="61"/>
      <c r="J1260" s="45" t="s">
        <v>1173</v>
      </c>
      <c r="K1260" s="46">
        <v>3676</v>
      </c>
      <c r="L1260" s="47"/>
      <c r="M1260" s="48"/>
      <c r="N1260" s="47"/>
      <c r="O1260" s="49">
        <v>1</v>
      </c>
      <c r="P1260" s="47"/>
      <c r="Q1260" s="47"/>
      <c r="R1260" s="56">
        <v>49.258400000000002</v>
      </c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282"/>
      <c r="AF1260" s="40"/>
    </row>
    <row r="1261" spans="1:32" ht="22.5" customHeight="1">
      <c r="A1261" s="220" t="s">
        <v>3242</v>
      </c>
      <c r="B1261" s="40"/>
      <c r="C1261" s="41" t="s">
        <v>3420</v>
      </c>
      <c r="D1261" s="42"/>
      <c r="E1261" s="280" t="s">
        <v>2999</v>
      </c>
      <c r="F1261" s="42" t="s">
        <v>3364</v>
      </c>
      <c r="G1261" s="43">
        <v>8</v>
      </c>
      <c r="H1261" s="44"/>
      <c r="I1261" s="61"/>
      <c r="J1261" s="45" t="s">
        <v>1173</v>
      </c>
      <c r="K1261" s="46">
        <v>551</v>
      </c>
      <c r="L1261" s="47"/>
      <c r="M1261" s="48"/>
      <c r="N1261" s="47"/>
      <c r="O1261" s="49">
        <v>1</v>
      </c>
      <c r="P1261" s="47"/>
      <c r="Q1261" s="47"/>
      <c r="R1261" s="56">
        <v>7.3834000000000009</v>
      </c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282"/>
      <c r="AF1261" s="40"/>
    </row>
    <row r="1262" spans="1:32" ht="22.5" customHeight="1">
      <c r="A1262" s="220" t="s">
        <v>3245</v>
      </c>
      <c r="B1262" s="40"/>
      <c r="C1262" s="41" t="s">
        <v>3420</v>
      </c>
      <c r="D1262" s="42"/>
      <c r="E1262" s="280" t="s">
        <v>2999</v>
      </c>
      <c r="F1262" s="42" t="s">
        <v>3364</v>
      </c>
      <c r="G1262" s="43">
        <v>9</v>
      </c>
      <c r="H1262" s="44"/>
      <c r="I1262" s="61"/>
      <c r="J1262" s="45" t="s">
        <v>1173</v>
      </c>
      <c r="K1262" s="46">
        <v>551</v>
      </c>
      <c r="L1262" s="47"/>
      <c r="M1262" s="48"/>
      <c r="N1262" s="47"/>
      <c r="O1262" s="49">
        <v>1</v>
      </c>
      <c r="P1262" s="47"/>
      <c r="Q1262" s="47"/>
      <c r="R1262" s="56">
        <v>7.3834000000000009</v>
      </c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282"/>
      <c r="AF1262" s="40"/>
    </row>
    <row r="1263" spans="1:32" ht="22.5" customHeight="1">
      <c r="A1263" s="220" t="s">
        <v>3244</v>
      </c>
      <c r="B1263" s="40"/>
      <c r="C1263" s="41" t="s">
        <v>3420</v>
      </c>
      <c r="D1263" s="42"/>
      <c r="E1263" s="280" t="s">
        <v>2999</v>
      </c>
      <c r="F1263" s="42" t="s">
        <v>3364</v>
      </c>
      <c r="G1263" s="43">
        <v>11</v>
      </c>
      <c r="H1263" s="44"/>
      <c r="I1263" s="61"/>
      <c r="J1263" s="45" t="s">
        <v>1173</v>
      </c>
      <c r="K1263" s="46">
        <v>551</v>
      </c>
      <c r="L1263" s="47"/>
      <c r="M1263" s="48"/>
      <c r="N1263" s="47"/>
      <c r="O1263" s="49">
        <v>1</v>
      </c>
      <c r="P1263" s="47"/>
      <c r="Q1263" s="47"/>
      <c r="R1263" s="56">
        <v>7.3834000000000009</v>
      </c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282"/>
      <c r="AF1263" s="40"/>
    </row>
    <row r="1264" spans="1:32" ht="22.5" customHeight="1">
      <c r="A1264" s="220" t="s">
        <v>3246</v>
      </c>
      <c r="B1264" s="40"/>
      <c r="C1264" s="41" t="s">
        <v>3420</v>
      </c>
      <c r="D1264" s="42"/>
      <c r="E1264" s="280" t="s">
        <v>2999</v>
      </c>
      <c r="F1264" s="42" t="s">
        <v>3364</v>
      </c>
      <c r="G1264" s="43">
        <v>12</v>
      </c>
      <c r="H1264" s="44"/>
      <c r="I1264" s="61"/>
      <c r="J1264" s="45" t="s">
        <v>1173</v>
      </c>
      <c r="K1264" s="46">
        <v>551</v>
      </c>
      <c r="L1264" s="47"/>
      <c r="M1264" s="48"/>
      <c r="N1264" s="47"/>
      <c r="O1264" s="49">
        <v>1</v>
      </c>
      <c r="P1264" s="47"/>
      <c r="Q1264" s="47"/>
      <c r="R1264" s="56">
        <v>7.3834000000000009</v>
      </c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282"/>
      <c r="AF1264" s="40"/>
    </row>
    <row r="1265" spans="1:32" ht="22.5" customHeight="1">
      <c r="A1265" s="220" t="s">
        <v>3249</v>
      </c>
      <c r="B1265" s="40"/>
      <c r="C1265" s="41" t="s">
        <v>3420</v>
      </c>
      <c r="D1265" s="42"/>
      <c r="E1265" s="280" t="s">
        <v>2999</v>
      </c>
      <c r="F1265" s="42" t="s">
        <v>3364</v>
      </c>
      <c r="G1265" s="43">
        <v>25</v>
      </c>
      <c r="H1265" s="44"/>
      <c r="I1265" s="61"/>
      <c r="J1265" s="45" t="s">
        <v>1173</v>
      </c>
      <c r="K1265" s="46">
        <v>3676</v>
      </c>
      <c r="L1265" s="47"/>
      <c r="M1265" s="48"/>
      <c r="N1265" s="47"/>
      <c r="O1265" s="49">
        <v>1</v>
      </c>
      <c r="P1265" s="47"/>
      <c r="Q1265" s="47"/>
      <c r="R1265" s="56">
        <v>49.258400000000002</v>
      </c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282"/>
      <c r="AF1265" s="40"/>
    </row>
    <row r="1266" spans="1:32" ht="22.5" customHeight="1">
      <c r="A1266" s="220" t="s">
        <v>3251</v>
      </c>
      <c r="B1266" s="40"/>
      <c r="C1266" s="41" t="s">
        <v>3420</v>
      </c>
      <c r="D1266" s="42"/>
      <c r="E1266" s="280" t="s">
        <v>2999</v>
      </c>
      <c r="F1266" s="42" t="s">
        <v>3364</v>
      </c>
      <c r="G1266" s="43">
        <v>30</v>
      </c>
      <c r="H1266" s="44"/>
      <c r="I1266" s="61"/>
      <c r="J1266" s="45" t="s">
        <v>1173</v>
      </c>
      <c r="K1266" s="46">
        <v>3676</v>
      </c>
      <c r="L1266" s="47"/>
      <c r="M1266" s="48"/>
      <c r="N1266" s="47"/>
      <c r="O1266" s="49">
        <v>1</v>
      </c>
      <c r="P1266" s="47"/>
      <c r="Q1266" s="47"/>
      <c r="R1266" s="56">
        <v>49.258400000000002</v>
      </c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282"/>
      <c r="AF1266" s="40"/>
    </row>
    <row r="1267" spans="1:32" ht="22.5" customHeight="1">
      <c r="A1267" s="220" t="s">
        <v>3253</v>
      </c>
      <c r="B1267" s="40"/>
      <c r="C1267" s="41" t="s">
        <v>3420</v>
      </c>
      <c r="D1267" s="42"/>
      <c r="E1267" s="280" t="s">
        <v>2999</v>
      </c>
      <c r="F1267" s="42" t="s">
        <v>3364</v>
      </c>
      <c r="G1267" s="43">
        <v>37</v>
      </c>
      <c r="H1267" s="44"/>
      <c r="I1267" s="61"/>
      <c r="J1267" s="45" t="s">
        <v>1173</v>
      </c>
      <c r="K1267" s="46">
        <v>200</v>
      </c>
      <c r="L1267" s="47"/>
      <c r="M1267" s="48"/>
      <c r="N1267" s="47"/>
      <c r="O1267" s="49">
        <v>1</v>
      </c>
      <c r="P1267" s="47"/>
      <c r="Q1267" s="47"/>
      <c r="R1267" s="56">
        <v>2</v>
      </c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282"/>
      <c r="AF1267" s="40"/>
    </row>
    <row r="1268" spans="1:32" ht="22.5" customHeight="1">
      <c r="A1268" s="220" t="s">
        <v>3254</v>
      </c>
      <c r="B1268" s="40"/>
      <c r="C1268" s="41" t="s">
        <v>3420</v>
      </c>
      <c r="D1268" s="42"/>
      <c r="E1268" s="280" t="s">
        <v>3013</v>
      </c>
      <c r="F1268" s="42" t="s">
        <v>3364</v>
      </c>
      <c r="G1268" s="43">
        <v>39</v>
      </c>
      <c r="H1268" s="44"/>
      <c r="I1268" s="61"/>
      <c r="J1268" s="45" t="s">
        <v>1173</v>
      </c>
      <c r="K1268" s="46">
        <v>200</v>
      </c>
      <c r="L1268" s="47"/>
      <c r="M1268" s="48"/>
      <c r="N1268" s="47"/>
      <c r="O1268" s="49">
        <v>2</v>
      </c>
      <c r="P1268" s="47"/>
      <c r="Q1268" s="47"/>
      <c r="R1268" s="56">
        <v>4</v>
      </c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282"/>
      <c r="AF1268" s="40"/>
    </row>
    <row r="1269" spans="1:32" ht="22.5" customHeight="1">
      <c r="A1269" s="220" t="s">
        <v>3255</v>
      </c>
      <c r="B1269" s="40"/>
      <c r="C1269" s="41" t="s">
        <v>3420</v>
      </c>
      <c r="D1269" s="42"/>
      <c r="E1269" s="280" t="s">
        <v>2999</v>
      </c>
      <c r="F1269" s="42" t="s">
        <v>3364</v>
      </c>
      <c r="G1269" s="43">
        <v>38</v>
      </c>
      <c r="H1269" s="44"/>
      <c r="I1269" s="61"/>
      <c r="J1269" s="45" t="s">
        <v>1173</v>
      </c>
      <c r="K1269" s="46">
        <v>200</v>
      </c>
      <c r="L1269" s="47"/>
      <c r="M1269" s="48"/>
      <c r="N1269" s="47"/>
      <c r="O1269" s="49">
        <v>1</v>
      </c>
      <c r="P1269" s="47"/>
      <c r="Q1269" s="47"/>
      <c r="R1269" s="56">
        <v>2</v>
      </c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282"/>
      <c r="AF1269" s="40"/>
    </row>
    <row r="1270" spans="1:32" ht="22.5" customHeight="1">
      <c r="A1270" s="220" t="s">
        <v>3257</v>
      </c>
      <c r="B1270" s="40"/>
      <c r="C1270" s="41" t="s">
        <v>3420</v>
      </c>
      <c r="D1270" s="42"/>
      <c r="E1270" s="280" t="s">
        <v>3013</v>
      </c>
      <c r="F1270" s="42" t="s">
        <v>3364</v>
      </c>
      <c r="G1270" s="43">
        <v>2</v>
      </c>
      <c r="H1270" s="44"/>
      <c r="I1270" s="61"/>
      <c r="J1270" s="45" t="s">
        <v>1173</v>
      </c>
      <c r="K1270" s="46">
        <v>3901</v>
      </c>
      <c r="L1270" s="47"/>
      <c r="M1270" s="48"/>
      <c r="N1270" s="47"/>
      <c r="O1270" s="49">
        <v>1</v>
      </c>
      <c r="P1270" s="47"/>
      <c r="Q1270" s="47"/>
      <c r="R1270" s="56">
        <v>52.273399999999995</v>
      </c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282"/>
      <c r="AF1270" s="40"/>
    </row>
    <row r="1271" spans="1:32" ht="22.5" customHeight="1">
      <c r="A1271" s="220" t="s">
        <v>3260</v>
      </c>
      <c r="B1271" s="40"/>
      <c r="C1271" s="41" t="s">
        <v>3420</v>
      </c>
      <c r="D1271" s="42"/>
      <c r="E1271" s="280" t="s">
        <v>3013</v>
      </c>
      <c r="F1271" s="42" t="s">
        <v>3364</v>
      </c>
      <c r="G1271" s="43">
        <v>9</v>
      </c>
      <c r="H1271" s="44"/>
      <c r="I1271" s="61"/>
      <c r="J1271" s="45" t="s">
        <v>1173</v>
      </c>
      <c r="K1271" s="46">
        <v>776</v>
      </c>
      <c r="L1271" s="47"/>
      <c r="M1271" s="48"/>
      <c r="N1271" s="47"/>
      <c r="O1271" s="49">
        <v>1</v>
      </c>
      <c r="P1271" s="47"/>
      <c r="Q1271" s="47"/>
      <c r="R1271" s="56">
        <v>10.398400000000001</v>
      </c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282"/>
      <c r="AF1271" s="40"/>
    </row>
    <row r="1272" spans="1:32" ht="22.5" customHeight="1">
      <c r="A1272" s="220" t="s">
        <v>3261</v>
      </c>
      <c r="B1272" s="40"/>
      <c r="C1272" s="41" t="s">
        <v>3420</v>
      </c>
      <c r="D1272" s="42"/>
      <c r="E1272" s="280" t="s">
        <v>3013</v>
      </c>
      <c r="F1272" s="42" t="s">
        <v>3364</v>
      </c>
      <c r="G1272" s="43">
        <v>12</v>
      </c>
      <c r="H1272" s="44"/>
      <c r="I1272" s="61"/>
      <c r="J1272" s="45" t="s">
        <v>1173</v>
      </c>
      <c r="K1272" s="46">
        <v>776</v>
      </c>
      <c r="L1272" s="47"/>
      <c r="M1272" s="48"/>
      <c r="N1272" s="47"/>
      <c r="O1272" s="49">
        <v>2</v>
      </c>
      <c r="P1272" s="47"/>
      <c r="Q1272" s="47"/>
      <c r="R1272" s="56">
        <v>20.796800000000001</v>
      </c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282"/>
      <c r="AF1272" s="40"/>
    </row>
    <row r="1273" spans="1:32" ht="22.5" customHeight="1">
      <c r="A1273" s="220" t="s">
        <v>3262</v>
      </c>
      <c r="B1273" s="40"/>
      <c r="C1273" s="41" t="s">
        <v>3420</v>
      </c>
      <c r="D1273" s="42"/>
      <c r="E1273" s="280" t="s">
        <v>3013</v>
      </c>
      <c r="F1273" s="42" t="s">
        <v>3364</v>
      </c>
      <c r="G1273" s="43">
        <v>17</v>
      </c>
      <c r="H1273" s="44"/>
      <c r="I1273" s="61"/>
      <c r="J1273" s="45" t="s">
        <v>1173</v>
      </c>
      <c r="K1273" s="46">
        <v>3901</v>
      </c>
      <c r="L1273" s="47"/>
      <c r="M1273" s="48"/>
      <c r="N1273" s="47"/>
      <c r="O1273" s="49">
        <v>1</v>
      </c>
      <c r="P1273" s="47"/>
      <c r="Q1273" s="47"/>
      <c r="R1273" s="46">
        <v>52.273399999999995</v>
      </c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282"/>
      <c r="AF1273" s="40"/>
    </row>
    <row r="1274" spans="1:32" ht="22.5" customHeight="1">
      <c r="A1274" s="265" t="s">
        <v>3264</v>
      </c>
      <c r="B1274" s="50"/>
      <c r="C1274" s="41" t="s">
        <v>3420</v>
      </c>
      <c r="D1274" s="52"/>
      <c r="E1274" s="281" t="s">
        <v>3013</v>
      </c>
      <c r="F1274" s="52" t="s">
        <v>3364</v>
      </c>
      <c r="G1274" s="53">
        <v>23</v>
      </c>
      <c r="H1274" s="54"/>
      <c r="I1274" s="62"/>
      <c r="J1274" s="55" t="s">
        <v>1173</v>
      </c>
      <c r="K1274" s="56">
        <v>3901</v>
      </c>
      <c r="L1274" s="47"/>
      <c r="M1274" s="57"/>
      <c r="N1274" s="58"/>
      <c r="O1274" s="59">
        <v>1</v>
      </c>
      <c r="P1274" s="58"/>
      <c r="Q1274" s="58"/>
      <c r="R1274" s="56">
        <v>52.273399999999995</v>
      </c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282"/>
      <c r="AF1274" s="40"/>
    </row>
    <row r="1275" spans="1:32" ht="22.5" customHeight="1">
      <c r="A1275" s="220" t="s">
        <v>3268</v>
      </c>
      <c r="B1275" s="40"/>
      <c r="C1275" s="41" t="s">
        <v>3420</v>
      </c>
      <c r="D1275" s="42"/>
      <c r="E1275" s="280" t="s">
        <v>3013</v>
      </c>
      <c r="F1275" s="42" t="s">
        <v>3364</v>
      </c>
      <c r="G1275" s="43">
        <v>38</v>
      </c>
      <c r="H1275" s="54"/>
      <c r="I1275" s="61"/>
      <c r="J1275" s="45" t="s">
        <v>1173</v>
      </c>
      <c r="K1275" s="46">
        <v>200</v>
      </c>
      <c r="L1275" s="47"/>
      <c r="M1275" s="48"/>
      <c r="N1275" s="47"/>
      <c r="O1275" s="49">
        <v>1</v>
      </c>
      <c r="P1275" s="47"/>
      <c r="Q1275" s="47"/>
      <c r="R1275" s="56">
        <v>2.68</v>
      </c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282"/>
      <c r="AF1275" s="40"/>
    </row>
    <row r="1276" spans="1:32" ht="22.5" customHeight="1">
      <c r="A1276" s="265" t="s">
        <v>3269</v>
      </c>
      <c r="B1276" s="50"/>
      <c r="C1276" s="41" t="s">
        <v>3420</v>
      </c>
      <c r="D1276" s="52"/>
      <c r="E1276" s="281" t="s">
        <v>3013</v>
      </c>
      <c r="F1276" s="52" t="s">
        <v>3364</v>
      </c>
      <c r="G1276" s="53">
        <v>40</v>
      </c>
      <c r="H1276" s="54"/>
      <c r="I1276" s="62"/>
      <c r="J1276" s="55" t="s">
        <v>1173</v>
      </c>
      <c r="K1276" s="56">
        <v>200</v>
      </c>
      <c r="L1276" s="47"/>
      <c r="M1276" s="57"/>
      <c r="N1276" s="58"/>
      <c r="O1276" s="59">
        <v>1</v>
      </c>
      <c r="P1276" s="58"/>
      <c r="Q1276" s="58"/>
      <c r="R1276" s="56">
        <v>2.68</v>
      </c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282"/>
      <c r="AF1276" s="40"/>
    </row>
    <row r="1277" spans="1:32" ht="22.5" customHeight="1">
      <c r="A1277" s="220" t="s">
        <v>3274</v>
      </c>
      <c r="B1277" s="40"/>
      <c r="C1277" s="41" t="s">
        <v>3420</v>
      </c>
      <c r="D1277" s="42"/>
      <c r="E1277" s="280" t="s">
        <v>3026</v>
      </c>
      <c r="F1277" s="42" t="s">
        <v>3364</v>
      </c>
      <c r="G1277" s="43">
        <v>5</v>
      </c>
      <c r="H1277" s="54"/>
      <c r="I1277" s="61"/>
      <c r="J1277" s="45" t="s">
        <v>1173</v>
      </c>
      <c r="K1277" s="46">
        <v>2984</v>
      </c>
      <c r="L1277" s="47"/>
      <c r="M1277" s="48"/>
      <c r="N1277" s="47"/>
      <c r="O1277" s="49">
        <v>2</v>
      </c>
      <c r="P1277" s="47"/>
      <c r="Q1277" s="47"/>
      <c r="R1277" s="56">
        <v>79.971199999999996</v>
      </c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282"/>
      <c r="AF1277" s="40"/>
    </row>
    <row r="1278" spans="1:32" ht="22.5" customHeight="1">
      <c r="A1278" s="220" t="s">
        <v>3277</v>
      </c>
      <c r="B1278" s="40"/>
      <c r="C1278" s="41" t="s">
        <v>3420</v>
      </c>
      <c r="D1278" s="42"/>
      <c r="E1278" s="280" t="s">
        <v>3026</v>
      </c>
      <c r="F1278" s="42" t="s">
        <v>3364</v>
      </c>
      <c r="G1278" s="43">
        <v>20</v>
      </c>
      <c r="H1278" s="54"/>
      <c r="I1278" s="61"/>
      <c r="J1278" s="45" t="s">
        <v>1173</v>
      </c>
      <c r="K1278" s="46">
        <v>2984</v>
      </c>
      <c r="L1278" s="47"/>
      <c r="M1278" s="48"/>
      <c r="N1278" s="47"/>
      <c r="O1278" s="49">
        <v>1</v>
      </c>
      <c r="P1278" s="47"/>
      <c r="Q1278" s="47"/>
      <c r="R1278" s="56">
        <v>39.985599999999998</v>
      </c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282"/>
      <c r="AF1278" s="40"/>
    </row>
    <row r="1279" spans="1:32" ht="22.5" customHeight="1">
      <c r="A1279" s="220" t="s">
        <v>3278</v>
      </c>
      <c r="B1279" s="40"/>
      <c r="C1279" s="41" t="s">
        <v>3420</v>
      </c>
      <c r="D1279" s="42"/>
      <c r="E1279" s="280" t="s">
        <v>3026</v>
      </c>
      <c r="F1279" s="42" t="s">
        <v>3364</v>
      </c>
      <c r="G1279" s="43">
        <v>24</v>
      </c>
      <c r="H1279" s="54"/>
      <c r="I1279" s="61"/>
      <c r="J1279" s="45" t="s">
        <v>1173</v>
      </c>
      <c r="K1279" s="46">
        <v>2984</v>
      </c>
      <c r="L1279" s="47"/>
      <c r="M1279" s="48"/>
      <c r="N1279" s="47"/>
      <c r="O1279" s="49">
        <v>1</v>
      </c>
      <c r="P1279" s="47"/>
      <c r="Q1279" s="47"/>
      <c r="R1279" s="56">
        <v>39.985599999999998</v>
      </c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</row>
    <row r="1280" spans="1:32" ht="22.5" customHeight="1">
      <c r="A1280" s="220" t="s">
        <v>3279</v>
      </c>
      <c r="B1280" s="40"/>
      <c r="C1280" s="41" t="s">
        <v>3420</v>
      </c>
      <c r="D1280" s="42"/>
      <c r="E1280" s="280" t="s">
        <v>3026</v>
      </c>
      <c r="F1280" s="42" t="s">
        <v>3364</v>
      </c>
      <c r="G1280" s="43">
        <v>40</v>
      </c>
      <c r="H1280" s="54"/>
      <c r="I1280" s="61"/>
      <c r="J1280" s="45" t="s">
        <v>1173</v>
      </c>
      <c r="K1280" s="46">
        <v>365</v>
      </c>
      <c r="L1280" s="47"/>
      <c r="M1280" s="48"/>
      <c r="N1280" s="47"/>
      <c r="O1280" s="49">
        <v>2</v>
      </c>
      <c r="P1280" s="47"/>
      <c r="Q1280" s="47"/>
      <c r="R1280" s="56">
        <v>9.782</v>
      </c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</row>
    <row r="1281" spans="1:32" ht="22.5" customHeight="1">
      <c r="A1281" s="265" t="s">
        <v>3280</v>
      </c>
      <c r="B1281" s="50"/>
      <c r="C1281" s="41" t="s">
        <v>3420</v>
      </c>
      <c r="D1281" s="52"/>
      <c r="E1281" s="281" t="s">
        <v>3416</v>
      </c>
      <c r="F1281" s="52" t="s">
        <v>3364</v>
      </c>
      <c r="G1281" s="53">
        <v>1</v>
      </c>
      <c r="H1281" s="54"/>
      <c r="I1281" s="62"/>
      <c r="J1281" s="55" t="s">
        <v>1173</v>
      </c>
      <c r="K1281" s="56">
        <v>776</v>
      </c>
      <c r="L1281" s="47"/>
      <c r="M1281" s="57"/>
      <c r="N1281" s="58"/>
      <c r="O1281" s="59">
        <v>1</v>
      </c>
      <c r="P1281" s="58"/>
      <c r="Q1281" s="58"/>
      <c r="R1281" s="56">
        <v>10.398400000000001</v>
      </c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</row>
    <row r="1282" spans="1:32" ht="22.5" customHeight="1">
      <c r="A1282" s="220" t="s">
        <v>3281</v>
      </c>
      <c r="B1282" s="40"/>
      <c r="C1282" s="41" t="s">
        <v>3420</v>
      </c>
      <c r="D1282" s="42"/>
      <c r="E1282" s="280" t="s">
        <v>3026</v>
      </c>
      <c r="F1282" s="42" t="s">
        <v>3364</v>
      </c>
      <c r="G1282" s="43">
        <v>43</v>
      </c>
      <c r="H1282" s="44"/>
      <c r="I1282" s="61"/>
      <c r="J1282" s="45" t="s">
        <v>1173</v>
      </c>
      <c r="K1282" s="46">
        <v>2984</v>
      </c>
      <c r="L1282" s="47"/>
      <c r="M1282" s="48"/>
      <c r="N1282" s="47"/>
      <c r="O1282" s="49">
        <v>1</v>
      </c>
      <c r="P1282" s="47"/>
      <c r="Q1282" s="47"/>
      <c r="R1282" s="56">
        <v>39.985599999999998</v>
      </c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</row>
    <row r="1283" spans="1:32" ht="22.5" customHeight="1">
      <c r="A1283" s="220" t="s">
        <v>3282</v>
      </c>
      <c r="B1283" s="40"/>
      <c r="C1283" s="41" t="s">
        <v>3420</v>
      </c>
      <c r="D1283" s="42"/>
      <c r="E1283" s="280" t="s">
        <v>3026</v>
      </c>
      <c r="F1283" s="42" t="s">
        <v>3364</v>
      </c>
      <c r="G1283" s="43">
        <v>44</v>
      </c>
      <c r="H1283" s="44"/>
      <c r="I1283" s="61"/>
      <c r="J1283" s="45" t="s">
        <v>1173</v>
      </c>
      <c r="K1283" s="46">
        <v>540</v>
      </c>
      <c r="L1283" s="47"/>
      <c r="M1283" s="48"/>
      <c r="N1283" s="47"/>
      <c r="O1283" s="49">
        <v>2</v>
      </c>
      <c r="P1283" s="47"/>
      <c r="Q1283" s="47"/>
      <c r="R1283" s="56">
        <v>14.472000000000001</v>
      </c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</row>
    <row r="1284" spans="1:32" ht="22.5" customHeight="1">
      <c r="A1284" s="220" t="s">
        <v>3284</v>
      </c>
      <c r="B1284" s="40"/>
      <c r="C1284" s="41" t="s">
        <v>3420</v>
      </c>
      <c r="D1284" s="42"/>
      <c r="E1284" s="280" t="s">
        <v>3365</v>
      </c>
      <c r="F1284" s="42" t="s">
        <v>3364</v>
      </c>
      <c r="G1284" s="43">
        <v>4</v>
      </c>
      <c r="H1284" s="44"/>
      <c r="I1284" s="61"/>
      <c r="J1284" s="45" t="s">
        <v>1173</v>
      </c>
      <c r="K1284" s="46">
        <v>3175</v>
      </c>
      <c r="L1284" s="47"/>
      <c r="M1284" s="48"/>
      <c r="N1284" s="47"/>
      <c r="O1284" s="49">
        <v>1</v>
      </c>
      <c r="P1284" s="47"/>
      <c r="Q1284" s="47"/>
      <c r="R1284" s="56">
        <v>42.545000000000002</v>
      </c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</row>
    <row r="1285" spans="1:32" ht="22.5" customHeight="1">
      <c r="A1285" s="220" t="s">
        <v>3286</v>
      </c>
      <c r="B1285" s="40"/>
      <c r="C1285" s="41" t="s">
        <v>3420</v>
      </c>
      <c r="D1285" s="42"/>
      <c r="E1285" s="280" t="s">
        <v>3053</v>
      </c>
      <c r="F1285" s="42" t="s">
        <v>3364</v>
      </c>
      <c r="G1285" s="43">
        <v>7</v>
      </c>
      <c r="H1285" s="44"/>
      <c r="I1285" s="61"/>
      <c r="J1285" s="45" t="s">
        <v>1173</v>
      </c>
      <c r="K1285" s="46">
        <v>3175</v>
      </c>
      <c r="L1285" s="47"/>
      <c r="M1285" s="48"/>
      <c r="N1285" s="47"/>
      <c r="O1285" s="49">
        <v>1</v>
      </c>
      <c r="P1285" s="47"/>
      <c r="Q1285" s="47"/>
      <c r="R1285" s="56">
        <v>42.545000000000002</v>
      </c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</row>
    <row r="1286" spans="1:32" ht="22.5" customHeight="1">
      <c r="A1286" s="220" t="s">
        <v>3288</v>
      </c>
      <c r="B1286" s="40"/>
      <c r="C1286" s="41" t="s">
        <v>3420</v>
      </c>
      <c r="D1286" s="42"/>
      <c r="E1286" s="280" t="s">
        <v>3053</v>
      </c>
      <c r="F1286" s="42" t="s">
        <v>3364</v>
      </c>
      <c r="G1286" s="43">
        <v>12</v>
      </c>
      <c r="H1286" s="44"/>
      <c r="I1286" s="61"/>
      <c r="J1286" s="45" t="s">
        <v>1173</v>
      </c>
      <c r="K1286" s="46">
        <v>3175</v>
      </c>
      <c r="L1286" s="47"/>
      <c r="M1286" s="48"/>
      <c r="N1286" s="47"/>
      <c r="O1286" s="49">
        <v>1</v>
      </c>
      <c r="P1286" s="47"/>
      <c r="Q1286" s="47"/>
      <c r="R1286" s="56">
        <v>42.545000000000002</v>
      </c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</row>
    <row r="1287" spans="1:32" ht="22.5" customHeight="1">
      <c r="A1287" s="220" t="s">
        <v>3289</v>
      </c>
      <c r="B1287" s="40"/>
      <c r="C1287" s="41" t="s">
        <v>3420</v>
      </c>
      <c r="D1287" s="42"/>
      <c r="E1287" s="280" t="s">
        <v>3065</v>
      </c>
      <c r="F1287" s="42" t="s">
        <v>3364</v>
      </c>
      <c r="G1287" s="43">
        <v>1</v>
      </c>
      <c r="H1287" s="44"/>
      <c r="I1287" s="61"/>
      <c r="J1287" s="45" t="s">
        <v>1173</v>
      </c>
      <c r="K1287" s="46">
        <v>3175</v>
      </c>
      <c r="L1287" s="47"/>
      <c r="M1287" s="48"/>
      <c r="N1287" s="47"/>
      <c r="O1287" s="49">
        <v>1</v>
      </c>
      <c r="P1287" s="47"/>
      <c r="Q1287" s="47"/>
      <c r="R1287" s="56">
        <v>42.545000000000002</v>
      </c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</row>
    <row r="1288" spans="1:32" ht="22.5" customHeight="1">
      <c r="A1288" s="220" t="s">
        <v>3291</v>
      </c>
      <c r="B1288" s="40"/>
      <c r="C1288" s="41" t="s">
        <v>3420</v>
      </c>
      <c r="D1288" s="42"/>
      <c r="E1288" s="280" t="s">
        <v>3065</v>
      </c>
      <c r="F1288" s="42" t="s">
        <v>3364</v>
      </c>
      <c r="G1288" s="43">
        <v>18</v>
      </c>
      <c r="H1288" s="44"/>
      <c r="I1288" s="61"/>
      <c r="J1288" s="45" t="s">
        <v>1173</v>
      </c>
      <c r="K1288" s="46">
        <v>3179.5</v>
      </c>
      <c r="L1288" s="47"/>
      <c r="M1288" s="48"/>
      <c r="N1288" s="47"/>
      <c r="O1288" s="49">
        <v>1</v>
      </c>
      <c r="P1288" s="47"/>
      <c r="Q1288" s="47"/>
      <c r="R1288" s="56">
        <v>42.6053</v>
      </c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</row>
    <row r="1289" spans="1:32" ht="22.5" customHeight="1">
      <c r="A1289" s="220" t="s">
        <v>3292</v>
      </c>
      <c r="B1289" s="40"/>
      <c r="C1289" s="41" t="s">
        <v>3420</v>
      </c>
      <c r="D1289" s="42"/>
      <c r="E1289" s="280" t="s">
        <v>3065</v>
      </c>
      <c r="F1289" s="42" t="s">
        <v>3364</v>
      </c>
      <c r="G1289" s="43">
        <v>19</v>
      </c>
      <c r="H1289" s="44"/>
      <c r="I1289" s="61"/>
      <c r="J1289" s="45" t="s">
        <v>1173</v>
      </c>
      <c r="K1289" s="46">
        <v>1140</v>
      </c>
      <c r="L1289" s="47"/>
      <c r="M1289" s="48"/>
      <c r="N1289" s="47"/>
      <c r="O1289" s="49">
        <v>1</v>
      </c>
      <c r="P1289" s="47"/>
      <c r="Q1289" s="47"/>
      <c r="R1289" s="46">
        <v>15.276</v>
      </c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</row>
    <row r="1290" spans="1:32" ht="22.5" customHeight="1">
      <c r="A1290" s="265"/>
      <c r="B1290" s="50"/>
      <c r="C1290" s="41"/>
      <c r="D1290" s="52"/>
      <c r="E1290" s="281"/>
      <c r="F1290" s="52"/>
      <c r="G1290" s="53"/>
      <c r="H1290" s="54"/>
      <c r="I1290" s="62"/>
      <c r="J1290" s="55"/>
      <c r="K1290" s="56"/>
      <c r="L1290" s="47"/>
      <c r="M1290" s="57"/>
      <c r="N1290" s="58"/>
      <c r="O1290" s="59"/>
      <c r="P1290" s="58"/>
      <c r="Q1290" s="58"/>
      <c r="R1290" s="56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</row>
    <row r="1291" spans="1:32" ht="22.5" customHeight="1">
      <c r="A1291" s="220"/>
      <c r="B1291" s="40"/>
      <c r="C1291" s="41"/>
      <c r="D1291" s="42"/>
      <c r="E1291" s="280"/>
      <c r="F1291" s="42"/>
      <c r="G1291" s="43"/>
      <c r="H1291" s="54"/>
      <c r="I1291" s="61"/>
      <c r="J1291" s="45"/>
      <c r="K1291" s="46"/>
      <c r="L1291" s="47"/>
      <c r="M1291" s="48"/>
      <c r="N1291" s="47"/>
      <c r="O1291" s="49"/>
      <c r="P1291" s="47"/>
      <c r="Q1291" s="47"/>
      <c r="R1291" s="56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</row>
    <row r="1292" spans="1:32" ht="22.5" customHeight="1">
      <c r="A1292" s="265"/>
      <c r="B1292" s="50"/>
      <c r="C1292" s="41"/>
      <c r="D1292" s="52"/>
      <c r="E1292" s="281"/>
      <c r="F1292" s="52"/>
      <c r="G1292" s="53"/>
      <c r="H1292" s="54"/>
      <c r="I1292" s="62"/>
      <c r="J1292" s="55"/>
      <c r="K1292" s="56"/>
      <c r="L1292" s="47"/>
      <c r="M1292" s="57"/>
      <c r="N1292" s="58"/>
      <c r="O1292" s="59"/>
      <c r="P1292" s="58"/>
      <c r="Q1292" s="58"/>
      <c r="R1292" s="56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</row>
    <row r="1293" spans="1:32" ht="22.5" customHeight="1">
      <c r="A1293" s="220"/>
      <c r="B1293" s="40"/>
      <c r="C1293" s="41"/>
      <c r="D1293" s="42"/>
      <c r="E1293" s="280"/>
      <c r="F1293" s="42"/>
      <c r="G1293" s="43"/>
      <c r="H1293" s="54"/>
      <c r="I1293" s="61"/>
      <c r="J1293" s="45"/>
      <c r="K1293" s="46"/>
      <c r="L1293" s="47"/>
      <c r="M1293" s="48"/>
      <c r="N1293" s="47"/>
      <c r="O1293" s="49"/>
      <c r="P1293" s="47"/>
      <c r="Q1293" s="47"/>
      <c r="R1293" s="56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</row>
    <row r="1294" spans="1:32" ht="22.5" customHeight="1">
      <c r="A1294" s="220"/>
      <c r="B1294" s="40"/>
      <c r="C1294" s="41"/>
      <c r="D1294" s="42"/>
      <c r="E1294" s="280"/>
      <c r="F1294" s="42"/>
      <c r="G1294" s="43"/>
      <c r="H1294" s="54"/>
      <c r="I1294" s="61"/>
      <c r="J1294" s="45"/>
      <c r="K1294" s="46"/>
      <c r="L1294" s="47"/>
      <c r="M1294" s="48"/>
      <c r="N1294" s="47"/>
      <c r="O1294" s="49"/>
      <c r="P1294" s="47"/>
      <c r="Q1294" s="47"/>
      <c r="R1294" s="56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</row>
    <row r="1295" spans="1:32" ht="22.5" customHeight="1">
      <c r="A1295" s="220"/>
      <c r="B1295" s="40"/>
      <c r="C1295" s="41"/>
      <c r="D1295" s="42"/>
      <c r="E1295" s="280"/>
      <c r="F1295" s="42"/>
      <c r="G1295" s="43"/>
      <c r="H1295" s="54"/>
      <c r="I1295" s="61"/>
      <c r="J1295" s="45"/>
      <c r="K1295" s="46"/>
      <c r="L1295" s="47"/>
      <c r="M1295" s="48"/>
      <c r="N1295" s="47"/>
      <c r="O1295" s="49"/>
      <c r="P1295" s="47"/>
      <c r="Q1295" s="47"/>
      <c r="R1295" s="56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</row>
    <row r="1296" spans="1:32" ht="22.5" customHeight="1">
      <c r="A1296" s="220"/>
      <c r="B1296" s="40"/>
      <c r="C1296" s="41"/>
      <c r="D1296" s="42"/>
      <c r="E1296" s="280"/>
      <c r="F1296" s="42"/>
      <c r="G1296" s="43"/>
      <c r="H1296" s="54"/>
      <c r="I1296" s="61"/>
      <c r="J1296" s="45"/>
      <c r="K1296" s="46"/>
      <c r="L1296" s="47"/>
      <c r="M1296" s="48"/>
      <c r="N1296" s="47"/>
      <c r="O1296" s="49"/>
      <c r="P1296" s="47"/>
      <c r="Q1296" s="47"/>
      <c r="R1296" s="56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</row>
    <row r="1297" spans="1:32" ht="22.5" customHeight="1">
      <c r="A1297" s="265"/>
      <c r="B1297" s="50"/>
      <c r="C1297" s="41"/>
      <c r="D1297" s="52"/>
      <c r="E1297" s="281"/>
      <c r="F1297" s="52"/>
      <c r="G1297" s="53"/>
      <c r="H1297" s="54"/>
      <c r="I1297" s="62"/>
      <c r="J1297" s="55"/>
      <c r="K1297" s="56"/>
      <c r="L1297" s="47"/>
      <c r="M1297" s="57"/>
      <c r="N1297" s="58"/>
      <c r="O1297" s="59"/>
      <c r="P1297" s="58"/>
      <c r="Q1297" s="58"/>
      <c r="R1297" s="56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</row>
    <row r="1298" spans="1:32" ht="22.5" customHeight="1">
      <c r="A1298" s="220"/>
      <c r="B1298" s="40"/>
      <c r="C1298" s="41"/>
      <c r="D1298" s="42"/>
      <c r="E1298" s="280"/>
      <c r="F1298" s="42"/>
      <c r="G1298" s="43"/>
      <c r="H1298" s="44"/>
      <c r="I1298" s="61"/>
      <c r="J1298" s="45"/>
      <c r="K1298" s="46"/>
      <c r="L1298" s="47"/>
      <c r="M1298" s="48"/>
      <c r="N1298" s="47"/>
      <c r="O1298" s="49"/>
      <c r="P1298" s="47"/>
      <c r="Q1298" s="47"/>
      <c r="R1298" s="56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</row>
    <row r="1299" spans="1:32" ht="22.5" customHeight="1">
      <c r="A1299" s="220"/>
      <c r="B1299" s="40"/>
      <c r="C1299" s="41"/>
      <c r="D1299" s="42"/>
      <c r="E1299" s="280"/>
      <c r="F1299" s="42"/>
      <c r="G1299" s="43"/>
      <c r="H1299" s="44"/>
      <c r="I1299" s="61"/>
      <c r="J1299" s="45"/>
      <c r="K1299" s="46"/>
      <c r="L1299" s="47"/>
      <c r="M1299" s="48"/>
      <c r="N1299" s="47"/>
      <c r="O1299" s="49"/>
      <c r="P1299" s="47"/>
      <c r="Q1299" s="47"/>
      <c r="R1299" s="56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</row>
    <row r="1300" spans="1:32" ht="22.5" customHeight="1">
      <c r="A1300" s="220"/>
      <c r="B1300" s="40"/>
      <c r="C1300" s="41"/>
      <c r="D1300" s="42"/>
      <c r="E1300" s="280"/>
      <c r="F1300" s="42"/>
      <c r="G1300" s="43"/>
      <c r="H1300" s="44"/>
      <c r="I1300" s="61"/>
      <c r="J1300" s="45"/>
      <c r="K1300" s="46"/>
      <c r="L1300" s="47"/>
      <c r="M1300" s="48"/>
      <c r="N1300" s="47"/>
      <c r="O1300" s="49"/>
      <c r="P1300" s="47"/>
      <c r="Q1300" s="47"/>
      <c r="R1300" s="56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</row>
    <row r="1301" spans="1:32" ht="22.5" customHeight="1">
      <c r="A1301" s="220"/>
      <c r="B1301" s="40"/>
      <c r="C1301" s="41"/>
      <c r="D1301" s="42"/>
      <c r="E1301" s="280"/>
      <c r="F1301" s="42"/>
      <c r="G1301" s="43"/>
      <c r="H1301" s="44"/>
      <c r="I1301" s="61"/>
      <c r="J1301" s="45"/>
      <c r="K1301" s="46"/>
      <c r="L1301" s="47"/>
      <c r="M1301" s="48"/>
      <c r="N1301" s="47"/>
      <c r="O1301" s="49"/>
      <c r="P1301" s="47"/>
      <c r="Q1301" s="47"/>
      <c r="R1301" s="56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</row>
    <row r="1302" spans="1:32" ht="22.5" customHeight="1">
      <c r="A1302" s="220"/>
      <c r="B1302" s="40"/>
      <c r="C1302" s="41"/>
      <c r="D1302" s="42"/>
      <c r="E1302" s="280"/>
      <c r="F1302" s="42"/>
      <c r="G1302" s="43"/>
      <c r="H1302" s="44"/>
      <c r="I1302" s="61"/>
      <c r="J1302" s="45"/>
      <c r="K1302" s="46"/>
      <c r="L1302" s="47"/>
      <c r="M1302" s="48"/>
      <c r="N1302" s="47"/>
      <c r="O1302" s="49"/>
      <c r="P1302" s="47"/>
      <c r="Q1302" s="47"/>
      <c r="R1302" s="56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</row>
    <row r="1303" spans="1:32" ht="22.5" customHeight="1">
      <c r="A1303" s="220"/>
      <c r="B1303" s="40"/>
      <c r="C1303" s="41"/>
      <c r="D1303" s="42"/>
      <c r="E1303" s="280"/>
      <c r="F1303" s="42"/>
      <c r="G1303" s="43"/>
      <c r="H1303" s="44"/>
      <c r="I1303" s="61"/>
      <c r="J1303" s="45"/>
      <c r="K1303" s="46"/>
      <c r="L1303" s="47"/>
      <c r="M1303" s="48"/>
      <c r="N1303" s="47"/>
      <c r="O1303" s="49"/>
      <c r="P1303" s="47"/>
      <c r="Q1303" s="47"/>
      <c r="R1303" s="56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</row>
    <row r="1304" spans="1:32" ht="22.5" customHeight="1">
      <c r="A1304" s="220"/>
      <c r="B1304" s="40"/>
      <c r="C1304" s="41"/>
      <c r="D1304" s="42"/>
      <c r="E1304" s="280"/>
      <c r="F1304" s="42"/>
      <c r="G1304" s="43"/>
      <c r="H1304" s="44"/>
      <c r="I1304" s="61"/>
      <c r="J1304" s="45"/>
      <c r="K1304" s="46"/>
      <c r="L1304" s="47"/>
      <c r="M1304" s="48"/>
      <c r="N1304" s="47"/>
      <c r="O1304" s="49"/>
      <c r="P1304" s="47"/>
      <c r="Q1304" s="47"/>
      <c r="R1304" s="56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</row>
    <row r="1305" spans="1:32" ht="22.5" customHeight="1">
      <c r="A1305" s="220"/>
      <c r="B1305" s="40"/>
      <c r="C1305" s="41"/>
      <c r="D1305" s="42"/>
      <c r="E1305" s="280"/>
      <c r="F1305" s="42"/>
      <c r="G1305" s="43"/>
      <c r="H1305" s="44"/>
      <c r="I1305" s="61"/>
      <c r="J1305" s="45"/>
      <c r="K1305" s="46"/>
      <c r="L1305" s="47"/>
      <c r="M1305" s="48"/>
      <c r="N1305" s="47"/>
      <c r="O1305" s="49"/>
      <c r="P1305" s="47"/>
      <c r="Q1305" s="47"/>
      <c r="R1305" s="56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</row>
    <row r="1306" spans="1:32" ht="22.5" customHeight="1">
      <c r="A1306" s="220"/>
      <c r="B1306" s="40"/>
      <c r="C1306" s="41"/>
      <c r="D1306" s="42"/>
      <c r="E1306" s="280"/>
      <c r="F1306" s="42"/>
      <c r="G1306" s="43"/>
      <c r="H1306" s="44"/>
      <c r="I1306" s="61"/>
      <c r="J1306" s="45"/>
      <c r="K1306" s="46"/>
      <c r="L1306" s="47"/>
      <c r="M1306" s="48"/>
      <c r="N1306" s="47"/>
      <c r="O1306" s="49"/>
      <c r="P1306" s="47"/>
      <c r="Q1306" s="47"/>
      <c r="R1306" s="56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</row>
    <row r="1307" spans="1:32" ht="22.5" customHeight="1">
      <c r="A1307" s="220"/>
      <c r="B1307" s="40"/>
      <c r="C1307" s="41"/>
      <c r="D1307" s="42"/>
      <c r="E1307" s="280"/>
      <c r="F1307" s="42"/>
      <c r="G1307" s="43"/>
      <c r="H1307" s="44"/>
      <c r="I1307" s="61"/>
      <c r="J1307" s="45"/>
      <c r="K1307" s="46"/>
      <c r="L1307" s="47"/>
      <c r="M1307" s="48"/>
      <c r="N1307" s="47"/>
      <c r="O1307" s="49"/>
      <c r="P1307" s="47"/>
      <c r="Q1307" s="47"/>
      <c r="R1307" s="56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</row>
    <row r="1308" spans="1:32" ht="22.5" customHeight="1">
      <c r="A1308" s="220"/>
      <c r="B1308" s="40"/>
      <c r="C1308" s="41"/>
      <c r="D1308" s="42"/>
      <c r="E1308" s="280"/>
      <c r="F1308" s="42"/>
      <c r="G1308" s="43"/>
      <c r="H1308" s="44"/>
      <c r="I1308" s="61"/>
      <c r="J1308" s="45"/>
      <c r="K1308" s="46"/>
      <c r="L1308" s="47"/>
      <c r="M1308" s="48"/>
      <c r="N1308" s="47"/>
      <c r="O1308" s="49"/>
      <c r="P1308" s="47"/>
      <c r="Q1308" s="47"/>
      <c r="R1308" s="56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</row>
    <row r="1309" spans="1:32" ht="22.5" customHeight="1">
      <c r="A1309" s="220"/>
      <c r="B1309" s="40"/>
      <c r="C1309" s="41"/>
      <c r="D1309" s="42"/>
      <c r="E1309" s="280"/>
      <c r="F1309" s="42"/>
      <c r="G1309" s="43"/>
      <c r="H1309" s="44"/>
      <c r="I1309" s="61"/>
      <c r="J1309" s="45"/>
      <c r="K1309" s="46"/>
      <c r="L1309" s="47"/>
      <c r="M1309" s="48"/>
      <c r="N1309" s="47"/>
      <c r="O1309" s="49"/>
      <c r="P1309" s="47"/>
      <c r="Q1309" s="47"/>
      <c r="R1309" s="56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</row>
    <row r="1310" spans="1:32" ht="22.5" customHeight="1">
      <c r="A1310" s="220"/>
      <c r="B1310" s="40"/>
      <c r="C1310" s="41"/>
      <c r="D1310" s="42"/>
      <c r="E1310" s="280"/>
      <c r="F1310" s="42"/>
      <c r="G1310" s="43"/>
      <c r="H1310" s="44"/>
      <c r="I1310" s="61"/>
      <c r="J1310" s="45"/>
      <c r="K1310" s="46"/>
      <c r="L1310" s="47"/>
      <c r="M1310" s="48"/>
      <c r="N1310" s="47"/>
      <c r="O1310" s="49"/>
      <c r="P1310" s="47"/>
      <c r="Q1310" s="47"/>
      <c r="R1310" s="56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</row>
    <row r="1311" spans="1:32" ht="22.5" customHeight="1">
      <c r="A1311" s="220"/>
      <c r="B1311" s="40"/>
      <c r="C1311" s="41"/>
      <c r="D1311" s="42"/>
      <c r="E1311" s="280"/>
      <c r="F1311" s="42"/>
      <c r="G1311" s="43"/>
      <c r="H1311" s="44"/>
      <c r="I1311" s="61"/>
      <c r="J1311" s="45"/>
      <c r="K1311" s="46"/>
      <c r="L1311" s="47"/>
      <c r="M1311" s="48"/>
      <c r="N1311" s="47"/>
      <c r="O1311" s="49"/>
      <c r="P1311" s="47"/>
      <c r="Q1311" s="47"/>
      <c r="R1311" s="56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</row>
    <row r="1312" spans="1:32" ht="22.5" customHeight="1">
      <c r="A1312" s="220"/>
      <c r="B1312" s="40"/>
      <c r="C1312" s="41"/>
      <c r="D1312" s="42"/>
      <c r="E1312" s="280"/>
      <c r="F1312" s="42"/>
      <c r="G1312" s="43"/>
      <c r="H1312" s="44"/>
      <c r="I1312" s="61"/>
      <c r="J1312" s="45"/>
      <c r="K1312" s="46"/>
      <c r="L1312" s="47"/>
      <c r="M1312" s="48"/>
      <c r="N1312" s="47"/>
      <c r="O1312" s="49"/>
      <c r="P1312" s="47"/>
      <c r="Q1312" s="47"/>
      <c r="R1312" s="56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</row>
    <row r="1313" spans="1:32" ht="22.5" customHeight="1">
      <c r="A1313" s="220"/>
      <c r="B1313" s="40"/>
      <c r="C1313" s="41"/>
      <c r="D1313" s="42"/>
      <c r="E1313" s="280"/>
      <c r="F1313" s="42"/>
      <c r="G1313" s="43"/>
      <c r="H1313" s="44"/>
      <c r="I1313" s="61"/>
      <c r="J1313" s="45"/>
      <c r="K1313" s="46"/>
      <c r="L1313" s="47"/>
      <c r="M1313" s="48"/>
      <c r="N1313" s="47"/>
      <c r="O1313" s="49"/>
      <c r="P1313" s="47"/>
      <c r="Q1313" s="47"/>
      <c r="R1313" s="56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</row>
    <row r="1314" spans="1:32" ht="22.5" customHeight="1">
      <c r="A1314" s="220"/>
      <c r="B1314" s="40"/>
      <c r="C1314" s="41"/>
      <c r="D1314" s="42"/>
      <c r="E1314" s="280"/>
      <c r="F1314" s="42"/>
      <c r="G1314" s="43"/>
      <c r="H1314" s="44"/>
      <c r="I1314" s="61"/>
      <c r="J1314" s="45"/>
      <c r="K1314" s="46"/>
      <c r="L1314" s="47"/>
      <c r="M1314" s="48"/>
      <c r="N1314" s="47"/>
      <c r="O1314" s="49"/>
      <c r="P1314" s="47"/>
      <c r="Q1314" s="47"/>
      <c r="R1314" s="56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</row>
    <row r="1315" spans="1:32" ht="22.5" customHeight="1">
      <c r="A1315" s="220"/>
      <c r="B1315" s="40"/>
      <c r="C1315" s="41"/>
      <c r="D1315" s="42"/>
      <c r="E1315" s="280"/>
      <c r="F1315" s="42"/>
      <c r="G1315" s="43"/>
      <c r="H1315" s="44"/>
      <c r="I1315" s="61"/>
      <c r="J1315" s="45"/>
      <c r="K1315" s="46"/>
      <c r="L1315" s="47"/>
      <c r="M1315" s="48"/>
      <c r="N1315" s="47"/>
      <c r="O1315" s="49"/>
      <c r="P1315" s="47"/>
      <c r="Q1315" s="47"/>
      <c r="R1315" s="46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</row>
    <row r="1316" spans="1:32" ht="22.5" customHeight="1">
      <c r="A1316" s="265"/>
      <c r="B1316" s="50"/>
      <c r="C1316" s="41"/>
      <c r="D1316" s="52"/>
      <c r="E1316" s="281"/>
      <c r="F1316" s="52"/>
      <c r="G1316" s="53"/>
      <c r="H1316" s="54"/>
      <c r="I1316" s="62"/>
      <c r="J1316" s="55"/>
      <c r="K1316" s="56"/>
      <c r="L1316" s="47"/>
      <c r="M1316" s="57"/>
      <c r="N1316" s="58"/>
      <c r="O1316" s="59"/>
      <c r="P1316" s="58"/>
      <c r="Q1316" s="58"/>
      <c r="R1316" s="56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</row>
    <row r="1317" spans="1:32" ht="22.5" customHeight="1">
      <c r="A1317" s="220"/>
      <c r="B1317" s="40"/>
      <c r="C1317" s="41"/>
      <c r="D1317" s="42"/>
      <c r="E1317" s="280"/>
      <c r="F1317" s="42"/>
      <c r="G1317" s="43"/>
      <c r="H1317" s="54"/>
      <c r="I1317" s="61"/>
      <c r="J1317" s="45"/>
      <c r="K1317" s="46"/>
      <c r="L1317" s="47"/>
      <c r="M1317" s="48"/>
      <c r="N1317" s="47"/>
      <c r="O1317" s="49"/>
      <c r="P1317" s="47"/>
      <c r="Q1317" s="47"/>
      <c r="R1317" s="56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</row>
    <row r="1318" spans="1:32" ht="22.5" customHeight="1">
      <c r="A1318" s="265"/>
      <c r="B1318" s="50"/>
      <c r="C1318" s="41"/>
      <c r="D1318" s="52"/>
      <c r="E1318" s="281"/>
      <c r="F1318" s="52"/>
      <c r="G1318" s="53"/>
      <c r="H1318" s="54"/>
      <c r="I1318" s="62"/>
      <c r="J1318" s="55"/>
      <c r="K1318" s="56"/>
      <c r="L1318" s="47"/>
      <c r="M1318" s="57"/>
      <c r="N1318" s="58"/>
      <c r="O1318" s="59"/>
      <c r="P1318" s="58"/>
      <c r="Q1318" s="58"/>
      <c r="R1318" s="56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</row>
    <row r="1319" spans="1:32" ht="22.5" customHeight="1">
      <c r="A1319" s="220"/>
      <c r="B1319" s="40"/>
      <c r="C1319" s="41"/>
      <c r="D1319" s="42"/>
      <c r="E1319" s="280"/>
      <c r="F1319" s="42"/>
      <c r="G1319" s="43"/>
      <c r="H1319" s="54"/>
      <c r="I1319" s="61"/>
      <c r="J1319" s="45"/>
      <c r="K1319" s="46"/>
      <c r="L1319" s="47"/>
      <c r="M1319" s="48"/>
      <c r="N1319" s="47"/>
      <c r="O1319" s="49"/>
      <c r="P1319" s="47"/>
      <c r="Q1319" s="47"/>
      <c r="R1319" s="56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</row>
    <row r="1320" spans="1:32" ht="22.5" customHeight="1">
      <c r="A1320" s="220"/>
      <c r="B1320" s="40"/>
      <c r="C1320" s="41"/>
      <c r="D1320" s="42"/>
      <c r="E1320" s="280"/>
      <c r="F1320" s="42"/>
      <c r="G1320" s="43"/>
      <c r="H1320" s="54"/>
      <c r="I1320" s="61"/>
      <c r="J1320" s="45"/>
      <c r="K1320" s="46"/>
      <c r="L1320" s="47"/>
      <c r="M1320" s="48"/>
      <c r="N1320" s="47"/>
      <c r="O1320" s="49"/>
      <c r="P1320" s="47"/>
      <c r="Q1320" s="47"/>
      <c r="R1320" s="56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</row>
    <row r="1321" spans="1:32" ht="22.5" customHeight="1">
      <c r="A1321" s="220"/>
      <c r="B1321" s="40"/>
      <c r="C1321" s="41"/>
      <c r="D1321" s="42"/>
      <c r="E1321" s="280"/>
      <c r="F1321" s="42"/>
      <c r="G1321" s="43"/>
      <c r="H1321" s="54"/>
      <c r="I1321" s="61"/>
      <c r="J1321" s="45"/>
      <c r="K1321" s="46"/>
      <c r="L1321" s="47"/>
      <c r="M1321" s="48"/>
      <c r="N1321" s="47"/>
      <c r="O1321" s="49"/>
      <c r="P1321" s="47"/>
      <c r="Q1321" s="47"/>
      <c r="R1321" s="56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</row>
    <row r="1322" spans="1:32" ht="22.5" customHeight="1">
      <c r="A1322" s="220"/>
      <c r="B1322" s="40"/>
      <c r="C1322" s="41"/>
      <c r="D1322" s="42"/>
      <c r="E1322" s="280"/>
      <c r="F1322" s="42"/>
      <c r="G1322" s="43"/>
      <c r="H1322" s="54"/>
      <c r="I1322" s="61"/>
      <c r="J1322" s="45"/>
      <c r="K1322" s="46"/>
      <c r="L1322" s="47"/>
      <c r="M1322" s="48"/>
      <c r="N1322" s="47"/>
      <c r="O1322" s="49"/>
      <c r="P1322" s="47"/>
      <c r="Q1322" s="47"/>
      <c r="R1322" s="56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</row>
    <row r="1323" spans="1:32" ht="22.5" customHeight="1">
      <c r="A1323" s="265"/>
      <c r="B1323" s="50"/>
      <c r="C1323" s="41"/>
      <c r="D1323" s="52"/>
      <c r="E1323" s="281"/>
      <c r="F1323" s="52"/>
      <c r="G1323" s="53"/>
      <c r="H1323" s="54"/>
      <c r="I1323" s="62"/>
      <c r="J1323" s="55"/>
      <c r="K1323" s="56"/>
      <c r="L1323" s="47"/>
      <c r="M1323" s="57"/>
      <c r="N1323" s="58"/>
      <c r="O1323" s="59"/>
      <c r="P1323" s="58"/>
      <c r="Q1323" s="58"/>
      <c r="R1323" s="56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</row>
    <row r="1324" spans="1:32" ht="22.5" customHeight="1">
      <c r="A1324" s="220"/>
      <c r="B1324" s="40"/>
      <c r="C1324" s="41"/>
      <c r="D1324" s="42"/>
      <c r="E1324" s="280"/>
      <c r="F1324" s="42"/>
      <c r="G1324" s="43"/>
      <c r="H1324" s="44"/>
      <c r="I1324" s="61"/>
      <c r="J1324" s="45"/>
      <c r="K1324" s="46"/>
      <c r="L1324" s="47"/>
      <c r="M1324" s="48"/>
      <c r="N1324" s="47"/>
      <c r="O1324" s="49"/>
      <c r="P1324" s="47"/>
      <c r="Q1324" s="47"/>
      <c r="R1324" s="56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</row>
    <row r="1325" spans="1:32" ht="22.5" customHeight="1">
      <c r="A1325" s="220"/>
      <c r="B1325" s="40"/>
      <c r="C1325" s="41"/>
      <c r="D1325" s="42"/>
      <c r="E1325" s="280"/>
      <c r="F1325" s="42"/>
      <c r="G1325" s="43"/>
      <c r="H1325" s="44"/>
      <c r="I1325" s="61"/>
      <c r="J1325" s="45"/>
      <c r="K1325" s="46"/>
      <c r="L1325" s="47"/>
      <c r="M1325" s="48"/>
      <c r="N1325" s="47"/>
      <c r="O1325" s="49"/>
      <c r="P1325" s="47"/>
      <c r="Q1325" s="47"/>
      <c r="R1325" s="56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</row>
    <row r="1326" spans="1:32" ht="22.5" customHeight="1">
      <c r="A1326" s="220"/>
      <c r="B1326" s="40"/>
      <c r="C1326" s="41"/>
      <c r="D1326" s="42"/>
      <c r="E1326" s="280"/>
      <c r="F1326" s="42"/>
      <c r="G1326" s="43"/>
      <c r="H1326" s="44"/>
      <c r="I1326" s="61"/>
      <c r="J1326" s="45"/>
      <c r="K1326" s="46"/>
      <c r="L1326" s="47"/>
      <c r="M1326" s="48"/>
      <c r="N1326" s="47"/>
      <c r="O1326" s="49"/>
      <c r="P1326" s="47"/>
      <c r="Q1326" s="47"/>
      <c r="R1326" s="56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</row>
    <row r="1327" spans="1:32" ht="22.5" customHeight="1">
      <c r="A1327" s="220"/>
      <c r="B1327" s="40"/>
      <c r="C1327" s="41"/>
      <c r="D1327" s="42"/>
      <c r="E1327" s="280"/>
      <c r="F1327" s="42"/>
      <c r="G1327" s="43"/>
      <c r="H1327" s="44"/>
      <c r="I1327" s="61"/>
      <c r="J1327" s="45"/>
      <c r="K1327" s="46"/>
      <c r="L1327" s="47"/>
      <c r="M1327" s="48"/>
      <c r="N1327" s="47"/>
      <c r="O1327" s="49"/>
      <c r="P1327" s="47"/>
      <c r="Q1327" s="47"/>
      <c r="R1327" s="56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</row>
    <row r="1328" spans="1:32" ht="22.5" customHeight="1">
      <c r="A1328" s="220"/>
      <c r="B1328" s="40"/>
      <c r="C1328" s="41"/>
      <c r="D1328" s="42"/>
      <c r="E1328" s="280"/>
      <c r="F1328" s="42"/>
      <c r="G1328" s="43"/>
      <c r="H1328" s="44"/>
      <c r="I1328" s="61"/>
      <c r="J1328" s="45"/>
      <c r="K1328" s="46"/>
      <c r="L1328" s="47"/>
      <c r="M1328" s="48"/>
      <c r="N1328" s="47"/>
      <c r="O1328" s="49"/>
      <c r="P1328" s="47"/>
      <c r="Q1328" s="47"/>
      <c r="R1328" s="56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</row>
    <row r="1329" spans="1:32" ht="22.5" customHeight="1">
      <c r="A1329" s="220"/>
      <c r="B1329" s="40"/>
      <c r="C1329" s="41"/>
      <c r="D1329" s="42"/>
      <c r="E1329" s="280"/>
      <c r="F1329" s="42"/>
      <c r="G1329" s="43"/>
      <c r="H1329" s="44"/>
      <c r="I1329" s="61"/>
      <c r="J1329" s="45"/>
      <c r="K1329" s="46"/>
      <c r="L1329" s="47"/>
      <c r="M1329" s="48"/>
      <c r="N1329" s="47"/>
      <c r="O1329" s="49"/>
      <c r="P1329" s="47"/>
      <c r="Q1329" s="47"/>
      <c r="R1329" s="56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</row>
    <row r="1330" spans="1:32" ht="22.5" customHeight="1">
      <c r="A1330" s="220"/>
      <c r="B1330" s="40"/>
      <c r="C1330" s="41"/>
      <c r="D1330" s="42"/>
      <c r="E1330" s="280"/>
      <c r="F1330" s="42"/>
      <c r="G1330" s="43"/>
      <c r="H1330" s="44"/>
      <c r="I1330" s="61"/>
      <c r="J1330" s="45"/>
      <c r="K1330" s="46"/>
      <c r="L1330" s="47"/>
      <c r="M1330" s="48"/>
      <c r="N1330" s="47"/>
      <c r="O1330" s="49"/>
      <c r="P1330" s="47"/>
      <c r="Q1330" s="47"/>
      <c r="R1330" s="56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</row>
    <row r="1331" spans="1:32" ht="22.5" customHeight="1">
      <c r="A1331" s="220"/>
      <c r="B1331" s="40"/>
      <c r="C1331" s="41"/>
      <c r="D1331" s="42"/>
      <c r="E1331" s="280"/>
      <c r="F1331" s="42"/>
      <c r="G1331" s="43"/>
      <c r="H1331" s="44"/>
      <c r="I1331" s="61"/>
      <c r="J1331" s="45"/>
      <c r="K1331" s="46"/>
      <c r="L1331" s="47"/>
      <c r="M1331" s="48"/>
      <c r="N1331" s="47"/>
      <c r="O1331" s="49"/>
      <c r="P1331" s="47"/>
      <c r="Q1331" s="47"/>
      <c r="R1331" s="56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</row>
    <row r="1332" spans="1:32" ht="22.5" customHeight="1">
      <c r="A1332" s="220"/>
      <c r="B1332" s="40"/>
      <c r="C1332" s="41"/>
      <c r="D1332" s="42"/>
      <c r="E1332" s="280"/>
      <c r="F1332" s="42"/>
      <c r="G1332" s="43"/>
      <c r="H1332" s="44"/>
      <c r="I1332" s="61"/>
      <c r="J1332" s="45"/>
      <c r="K1332" s="46"/>
      <c r="L1332" s="47"/>
      <c r="M1332" s="48"/>
      <c r="N1332" s="47"/>
      <c r="O1332" s="49"/>
      <c r="P1332" s="47"/>
      <c r="Q1332" s="47"/>
      <c r="R1332" s="56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</row>
    <row r="1333" spans="1:32" ht="22.5" customHeight="1">
      <c r="A1333" s="220"/>
      <c r="B1333" s="40"/>
      <c r="C1333" s="41"/>
      <c r="D1333" s="42"/>
      <c r="E1333" s="280"/>
      <c r="F1333" s="42"/>
      <c r="G1333" s="43"/>
      <c r="H1333" s="44"/>
      <c r="I1333" s="61"/>
      <c r="J1333" s="45"/>
      <c r="K1333" s="46"/>
      <c r="L1333" s="47"/>
      <c r="M1333" s="48"/>
      <c r="N1333" s="47"/>
      <c r="O1333" s="49"/>
      <c r="P1333" s="47"/>
      <c r="Q1333" s="47"/>
      <c r="R1333" s="56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</row>
    <row r="1334" spans="1:32" ht="22.5" customHeight="1">
      <c r="A1334" s="220"/>
      <c r="B1334" s="40"/>
      <c r="C1334" s="41"/>
      <c r="D1334" s="42"/>
      <c r="E1334" s="280"/>
      <c r="F1334" s="42"/>
      <c r="G1334" s="43"/>
      <c r="H1334" s="44"/>
      <c r="I1334" s="61"/>
      <c r="J1334" s="45"/>
      <c r="K1334" s="46"/>
      <c r="L1334" s="47"/>
      <c r="M1334" s="48"/>
      <c r="N1334" s="47"/>
      <c r="O1334" s="49"/>
      <c r="P1334" s="47"/>
      <c r="Q1334" s="47"/>
      <c r="R1334" s="56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</row>
    <row r="1335" spans="1:32" ht="22.5" customHeight="1">
      <c r="A1335" s="220"/>
      <c r="B1335" s="40"/>
      <c r="C1335" s="41"/>
      <c r="D1335" s="42"/>
      <c r="E1335" s="280"/>
      <c r="F1335" s="42"/>
      <c r="G1335" s="43"/>
      <c r="H1335" s="44"/>
      <c r="I1335" s="61"/>
      <c r="J1335" s="45"/>
      <c r="K1335" s="46"/>
      <c r="L1335" s="47"/>
      <c r="M1335" s="48"/>
      <c r="N1335" s="47"/>
      <c r="O1335" s="49"/>
      <c r="P1335" s="47"/>
      <c r="Q1335" s="47"/>
      <c r="R1335" s="56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</row>
    <row r="1336" spans="1:32" ht="22.5" customHeight="1">
      <c r="A1336" s="220"/>
      <c r="B1336" s="40"/>
      <c r="C1336" s="41"/>
      <c r="D1336" s="42"/>
      <c r="E1336" s="280"/>
      <c r="F1336" s="42"/>
      <c r="G1336" s="43"/>
      <c r="H1336" s="44"/>
      <c r="I1336" s="61"/>
      <c r="J1336" s="45"/>
      <c r="K1336" s="46"/>
      <c r="L1336" s="47"/>
      <c r="M1336" s="48"/>
      <c r="N1336" s="47"/>
      <c r="O1336" s="49"/>
      <c r="P1336" s="47"/>
      <c r="Q1336" s="47"/>
      <c r="R1336" s="56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</row>
    <row r="1337" spans="1:32" ht="22.5" customHeight="1">
      <c r="A1337" s="220"/>
      <c r="B1337" s="40"/>
      <c r="C1337" s="41"/>
      <c r="D1337" s="42"/>
      <c r="E1337" s="280"/>
      <c r="F1337" s="42"/>
      <c r="G1337" s="43"/>
      <c r="H1337" s="44"/>
      <c r="I1337" s="61"/>
      <c r="J1337" s="45"/>
      <c r="K1337" s="46"/>
      <c r="L1337" s="47"/>
      <c r="M1337" s="48"/>
      <c r="N1337" s="47"/>
      <c r="O1337" s="49"/>
      <c r="P1337" s="47"/>
      <c r="Q1337" s="47"/>
      <c r="R1337" s="56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</row>
    <row r="1338" spans="1:32" ht="22.5" customHeight="1">
      <c r="A1338" s="220"/>
      <c r="B1338" s="40"/>
      <c r="C1338" s="41"/>
      <c r="D1338" s="42"/>
      <c r="E1338" s="280"/>
      <c r="F1338" s="42"/>
      <c r="G1338" s="43"/>
      <c r="H1338" s="44"/>
      <c r="I1338" s="61"/>
      <c r="J1338" s="45"/>
      <c r="K1338" s="46"/>
      <c r="L1338" s="47"/>
      <c r="M1338" s="48"/>
      <c r="N1338" s="47"/>
      <c r="O1338" s="49"/>
      <c r="P1338" s="47"/>
      <c r="Q1338" s="47"/>
      <c r="R1338" s="56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</row>
    <row r="1339" spans="1:32" ht="22.5" customHeight="1">
      <c r="A1339" s="220"/>
      <c r="B1339" s="40"/>
      <c r="C1339" s="41"/>
      <c r="D1339" s="42"/>
      <c r="E1339" s="280"/>
      <c r="F1339" s="42"/>
      <c r="G1339" s="43"/>
      <c r="H1339" s="44"/>
      <c r="I1339" s="61"/>
      <c r="J1339" s="45"/>
      <c r="K1339" s="46"/>
      <c r="L1339" s="47"/>
      <c r="M1339" s="48"/>
      <c r="N1339" s="47"/>
      <c r="O1339" s="49"/>
      <c r="P1339" s="47"/>
      <c r="Q1339" s="47"/>
      <c r="R1339" s="56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</row>
    <row r="1340" spans="1:32" ht="22.5" customHeight="1">
      <c r="A1340" s="220"/>
      <c r="B1340" s="40"/>
      <c r="C1340" s="41"/>
      <c r="D1340" s="42"/>
      <c r="E1340" s="280"/>
      <c r="F1340" s="42"/>
      <c r="G1340" s="43"/>
      <c r="H1340" s="44"/>
      <c r="I1340" s="61"/>
      <c r="J1340" s="45"/>
      <c r="K1340" s="46"/>
      <c r="L1340" s="47"/>
      <c r="M1340" s="48"/>
      <c r="N1340" s="47"/>
      <c r="O1340" s="49"/>
      <c r="P1340" s="47"/>
      <c r="Q1340" s="47"/>
      <c r="R1340" s="56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</row>
    <row r="1341" spans="1:32" ht="22.5" customHeight="1">
      <c r="A1341" s="220"/>
      <c r="B1341" s="40"/>
      <c r="C1341" s="41"/>
      <c r="D1341" s="42"/>
      <c r="E1341" s="280"/>
      <c r="F1341" s="42"/>
      <c r="G1341" s="43"/>
      <c r="H1341" s="44"/>
      <c r="I1341" s="61"/>
      <c r="J1341" s="45"/>
      <c r="K1341" s="46"/>
      <c r="L1341" s="47"/>
      <c r="M1341" s="48"/>
      <c r="N1341" s="47"/>
      <c r="O1341" s="49"/>
      <c r="P1341" s="47"/>
      <c r="Q1341" s="47"/>
      <c r="R1341" s="56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</row>
    <row r="1342" spans="1:32" ht="22.5" customHeight="1">
      <c r="A1342" s="220"/>
      <c r="B1342" s="40"/>
      <c r="C1342" s="41"/>
      <c r="D1342" s="42"/>
      <c r="E1342" s="280"/>
      <c r="F1342" s="42"/>
      <c r="G1342" s="43"/>
      <c r="H1342" s="44"/>
      <c r="I1342" s="61"/>
      <c r="J1342" s="45"/>
      <c r="K1342" s="46"/>
      <c r="L1342" s="47"/>
      <c r="M1342" s="48"/>
      <c r="N1342" s="47"/>
      <c r="O1342" s="49"/>
      <c r="P1342" s="47"/>
      <c r="Q1342" s="47"/>
      <c r="R1342" s="56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</row>
    <row r="1343" spans="1:32" ht="22.5" customHeight="1">
      <c r="A1343" s="220"/>
      <c r="B1343" s="40"/>
      <c r="C1343" s="41"/>
      <c r="D1343" s="42"/>
      <c r="E1343" s="280"/>
      <c r="F1343" s="42"/>
      <c r="G1343" s="43"/>
      <c r="H1343" s="44"/>
      <c r="I1343" s="61"/>
      <c r="J1343" s="45"/>
      <c r="K1343" s="46"/>
      <c r="L1343" s="47"/>
      <c r="M1343" s="48"/>
      <c r="N1343" s="47"/>
      <c r="O1343" s="49"/>
      <c r="P1343" s="47"/>
      <c r="Q1343" s="47"/>
      <c r="R1343" s="56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</row>
    <row r="1344" spans="1:32" ht="22.5" customHeight="1">
      <c r="A1344" s="220"/>
      <c r="B1344" s="40"/>
      <c r="C1344" s="41"/>
      <c r="D1344" s="42"/>
      <c r="E1344" s="280"/>
      <c r="F1344" s="42"/>
      <c r="G1344" s="43"/>
      <c r="H1344" s="44"/>
      <c r="I1344" s="61"/>
      <c r="J1344" s="45"/>
      <c r="K1344" s="46"/>
      <c r="L1344" s="47"/>
      <c r="M1344" s="48"/>
      <c r="N1344" s="47"/>
      <c r="O1344" s="49"/>
      <c r="P1344" s="47"/>
      <c r="Q1344" s="47"/>
      <c r="R1344" s="56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</row>
    <row r="1345" spans="1:32" ht="22.5" customHeight="1">
      <c r="A1345" s="220"/>
      <c r="B1345" s="40"/>
      <c r="C1345" s="41"/>
      <c r="D1345" s="42"/>
      <c r="E1345" s="280"/>
      <c r="F1345" s="42"/>
      <c r="G1345" s="43"/>
      <c r="H1345" s="44"/>
      <c r="I1345" s="61"/>
      <c r="J1345" s="45"/>
      <c r="K1345" s="46"/>
      <c r="L1345" s="47"/>
      <c r="M1345" s="48"/>
      <c r="N1345" s="47"/>
      <c r="O1345" s="49"/>
      <c r="P1345" s="47"/>
      <c r="Q1345" s="47"/>
      <c r="R1345" s="56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</row>
    <row r="1346" spans="1:32" ht="22.5" customHeight="1">
      <c r="A1346" s="220"/>
      <c r="B1346" s="40"/>
      <c r="C1346" s="41"/>
      <c r="D1346" s="42"/>
      <c r="E1346" s="280"/>
      <c r="F1346" s="42"/>
      <c r="G1346" s="43"/>
      <c r="H1346" s="44"/>
      <c r="I1346" s="61"/>
      <c r="J1346" s="45"/>
      <c r="K1346" s="46"/>
      <c r="L1346" s="47"/>
      <c r="M1346" s="48"/>
      <c r="N1346" s="47"/>
      <c r="O1346" s="49"/>
      <c r="P1346" s="47"/>
      <c r="Q1346" s="47"/>
      <c r="R1346" s="56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</row>
    <row r="1347" spans="1:32" ht="22.5" customHeight="1">
      <c r="A1347" s="220"/>
      <c r="B1347" s="40"/>
      <c r="C1347" s="41"/>
      <c r="D1347" s="42"/>
      <c r="E1347" s="280"/>
      <c r="F1347" s="42"/>
      <c r="G1347" s="43"/>
      <c r="H1347" s="44"/>
      <c r="I1347" s="61"/>
      <c r="J1347" s="45"/>
      <c r="K1347" s="46"/>
      <c r="L1347" s="47"/>
      <c r="M1347" s="48"/>
      <c r="N1347" s="47"/>
      <c r="O1347" s="49"/>
      <c r="P1347" s="47"/>
      <c r="Q1347" s="47"/>
      <c r="R1347" s="56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</row>
    <row r="1348" spans="1:32" ht="22.5" customHeight="1">
      <c r="A1348" s="220"/>
      <c r="B1348" s="40"/>
      <c r="C1348" s="41"/>
      <c r="D1348" s="42"/>
      <c r="E1348" s="280"/>
      <c r="F1348" s="42"/>
      <c r="G1348" s="43"/>
      <c r="H1348" s="44"/>
      <c r="I1348" s="61"/>
      <c r="J1348" s="45"/>
      <c r="K1348" s="46"/>
      <c r="L1348" s="47"/>
      <c r="M1348" s="48"/>
      <c r="N1348" s="47"/>
      <c r="O1348" s="49"/>
      <c r="P1348" s="47"/>
      <c r="Q1348" s="47"/>
      <c r="R1348" s="46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</row>
    <row r="1349" spans="1:32" ht="22.5" customHeight="1">
      <c r="A1349" s="265"/>
      <c r="B1349" s="50"/>
      <c r="C1349" s="41"/>
      <c r="D1349" s="52"/>
      <c r="E1349" s="281"/>
      <c r="F1349" s="52"/>
      <c r="G1349" s="53"/>
      <c r="H1349" s="54"/>
      <c r="I1349" s="62"/>
      <c r="J1349" s="55"/>
      <c r="K1349" s="56"/>
      <c r="L1349" s="47"/>
      <c r="M1349" s="57"/>
      <c r="N1349" s="58"/>
      <c r="O1349" s="59"/>
      <c r="P1349" s="58"/>
      <c r="Q1349" s="58"/>
      <c r="R1349" s="56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</row>
    <row r="1350" spans="1:32" ht="22.5" customHeight="1">
      <c r="A1350" s="220"/>
      <c r="B1350" s="40"/>
      <c r="C1350" s="41"/>
      <c r="D1350" s="42"/>
      <c r="E1350" s="280"/>
      <c r="F1350" s="42"/>
      <c r="G1350" s="43"/>
      <c r="H1350" s="54"/>
      <c r="I1350" s="61"/>
      <c r="J1350" s="45"/>
      <c r="K1350" s="46"/>
      <c r="L1350" s="47"/>
      <c r="M1350" s="48"/>
      <c r="N1350" s="47"/>
      <c r="O1350" s="49"/>
      <c r="P1350" s="47"/>
      <c r="Q1350" s="47"/>
      <c r="R1350" s="56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</row>
    <row r="1351" spans="1:32" ht="22.5" customHeight="1">
      <c r="A1351" s="265"/>
      <c r="B1351" s="50"/>
      <c r="C1351" s="41"/>
      <c r="D1351" s="52"/>
      <c r="E1351" s="281"/>
      <c r="F1351" s="52"/>
      <c r="G1351" s="53"/>
      <c r="H1351" s="54"/>
      <c r="I1351" s="62"/>
      <c r="J1351" s="55"/>
      <c r="K1351" s="56"/>
      <c r="L1351" s="47"/>
      <c r="M1351" s="57"/>
      <c r="N1351" s="58"/>
      <c r="O1351" s="59"/>
      <c r="P1351" s="58"/>
      <c r="Q1351" s="58"/>
      <c r="R1351" s="56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</row>
    <row r="1352" spans="1:32" ht="22.5" customHeight="1">
      <c r="A1352" s="220"/>
      <c r="B1352" s="40"/>
      <c r="C1352" s="41"/>
      <c r="D1352" s="42"/>
      <c r="E1352" s="280"/>
      <c r="F1352" s="42"/>
      <c r="G1352" s="43"/>
      <c r="H1352" s="54"/>
      <c r="I1352" s="61"/>
      <c r="J1352" s="45"/>
      <c r="K1352" s="46"/>
      <c r="L1352" s="47"/>
      <c r="M1352" s="48"/>
      <c r="N1352" s="47"/>
      <c r="O1352" s="49"/>
      <c r="P1352" s="47"/>
      <c r="Q1352" s="47"/>
      <c r="R1352" s="56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</row>
    <row r="1353" spans="1:32" ht="22.5" customHeight="1">
      <c r="A1353" s="220"/>
      <c r="B1353" s="40"/>
      <c r="C1353" s="41"/>
      <c r="D1353" s="42"/>
      <c r="E1353" s="280"/>
      <c r="F1353" s="42"/>
      <c r="G1353" s="43"/>
      <c r="H1353" s="54"/>
      <c r="I1353" s="61"/>
      <c r="J1353" s="45"/>
      <c r="K1353" s="46"/>
      <c r="L1353" s="47"/>
      <c r="M1353" s="48"/>
      <c r="N1353" s="47"/>
      <c r="O1353" s="49"/>
      <c r="P1353" s="47"/>
      <c r="Q1353" s="47"/>
      <c r="R1353" s="56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</row>
    <row r="1354" spans="1:32" ht="22.5" customHeight="1">
      <c r="A1354" s="220"/>
      <c r="B1354" s="40"/>
      <c r="C1354" s="41"/>
      <c r="D1354" s="42"/>
      <c r="E1354" s="280"/>
      <c r="F1354" s="42"/>
      <c r="G1354" s="43"/>
      <c r="H1354" s="54"/>
      <c r="I1354" s="61"/>
      <c r="J1354" s="45"/>
      <c r="K1354" s="46"/>
      <c r="L1354" s="47"/>
      <c r="M1354" s="48"/>
      <c r="N1354" s="47"/>
      <c r="O1354" s="49"/>
      <c r="P1354" s="47"/>
      <c r="Q1354" s="47"/>
      <c r="R1354" s="56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</row>
    <row r="1355" spans="1:32" ht="22.5" customHeight="1">
      <c r="A1355" s="220"/>
      <c r="B1355" s="40"/>
      <c r="C1355" s="41"/>
      <c r="D1355" s="42"/>
      <c r="E1355" s="41"/>
      <c r="F1355" s="42"/>
      <c r="G1355" s="43"/>
      <c r="H1355" s="54"/>
      <c r="I1355" s="61"/>
      <c r="J1355" s="45"/>
      <c r="K1355" s="46"/>
      <c r="L1355" s="47"/>
      <c r="M1355" s="48"/>
      <c r="N1355" s="47"/>
      <c r="O1355" s="49"/>
      <c r="P1355" s="47"/>
      <c r="Q1355" s="47"/>
      <c r="R1355" s="56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</row>
    <row r="1356" spans="1:32" ht="22.5" customHeight="1">
      <c r="A1356" s="265"/>
      <c r="B1356" s="50"/>
      <c r="C1356" s="41"/>
      <c r="D1356" s="52"/>
      <c r="E1356" s="51"/>
      <c r="F1356" s="52"/>
      <c r="G1356" s="53"/>
      <c r="H1356" s="54"/>
      <c r="I1356" s="62"/>
      <c r="J1356" s="55"/>
      <c r="K1356" s="56"/>
      <c r="L1356" s="47"/>
      <c r="M1356" s="57"/>
      <c r="N1356" s="58"/>
      <c r="O1356" s="59"/>
      <c r="P1356" s="58"/>
      <c r="Q1356" s="58"/>
      <c r="R1356" s="56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</row>
    <row r="1357" spans="1:32" ht="22.5" customHeight="1">
      <c r="A1357" s="220"/>
      <c r="B1357" s="40"/>
      <c r="C1357" s="41"/>
      <c r="D1357" s="42"/>
      <c r="E1357" s="41"/>
      <c r="F1357" s="42"/>
      <c r="G1357" s="43"/>
      <c r="H1357" s="44"/>
      <c r="I1357" s="61"/>
      <c r="J1357" s="45"/>
      <c r="K1357" s="46"/>
      <c r="L1357" s="47"/>
      <c r="M1357" s="48"/>
      <c r="N1357" s="47"/>
      <c r="O1357" s="49"/>
      <c r="P1357" s="47"/>
      <c r="Q1357" s="47"/>
      <c r="R1357" s="56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</row>
    <row r="1358" spans="1:32" ht="22.5" customHeight="1">
      <c r="A1358" s="220"/>
      <c r="B1358" s="40"/>
      <c r="C1358" s="41"/>
      <c r="D1358" s="42"/>
      <c r="E1358" s="41"/>
      <c r="F1358" s="42"/>
      <c r="G1358" s="43"/>
      <c r="H1358" s="44"/>
      <c r="I1358" s="61"/>
      <c r="J1358" s="45"/>
      <c r="K1358" s="46"/>
      <c r="L1358" s="47"/>
      <c r="M1358" s="48"/>
      <c r="N1358" s="47"/>
      <c r="O1358" s="49"/>
      <c r="P1358" s="47"/>
      <c r="Q1358" s="47"/>
      <c r="R1358" s="56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</row>
    <row r="1359" spans="1:32" ht="22.5" customHeight="1">
      <c r="A1359" s="220"/>
      <c r="B1359" s="40"/>
      <c r="C1359" s="41"/>
      <c r="D1359" s="42"/>
      <c r="E1359" s="41"/>
      <c r="F1359" s="42"/>
      <c r="G1359" s="43"/>
      <c r="H1359" s="44"/>
      <c r="I1359" s="61"/>
      <c r="J1359" s="45"/>
      <c r="K1359" s="46"/>
      <c r="L1359" s="47"/>
      <c r="M1359" s="48"/>
      <c r="N1359" s="47"/>
      <c r="O1359" s="49"/>
      <c r="P1359" s="47"/>
      <c r="Q1359" s="47"/>
      <c r="R1359" s="56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</row>
    <row r="1360" spans="1:32" ht="22.5" customHeight="1">
      <c r="A1360" s="220"/>
      <c r="B1360" s="40"/>
      <c r="C1360" s="41"/>
      <c r="D1360" s="42"/>
      <c r="E1360" s="41"/>
      <c r="F1360" s="42"/>
      <c r="G1360" s="43"/>
      <c r="H1360" s="44"/>
      <c r="I1360" s="61"/>
      <c r="J1360" s="45"/>
      <c r="K1360" s="46"/>
      <c r="L1360" s="47"/>
      <c r="M1360" s="48"/>
      <c r="N1360" s="47"/>
      <c r="O1360" s="49"/>
      <c r="P1360" s="47"/>
      <c r="Q1360" s="47"/>
      <c r="R1360" s="56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</row>
    <row r="1361" spans="1:32" ht="22.5" customHeight="1">
      <c r="A1361" s="220"/>
      <c r="B1361" s="40"/>
      <c r="C1361" s="41"/>
      <c r="D1361" s="42"/>
      <c r="E1361" s="41"/>
      <c r="F1361" s="42"/>
      <c r="G1361" s="43"/>
      <c r="H1361" s="44"/>
      <c r="I1361" s="61"/>
      <c r="J1361" s="45"/>
      <c r="K1361" s="46"/>
      <c r="L1361" s="47"/>
      <c r="M1361" s="48"/>
      <c r="N1361" s="47"/>
      <c r="O1361" s="49"/>
      <c r="P1361" s="47"/>
      <c r="Q1361" s="47"/>
      <c r="R1361" s="56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</row>
    <row r="1362" spans="1:32" ht="22.5" customHeight="1">
      <c r="A1362" s="220"/>
      <c r="B1362" s="40"/>
      <c r="C1362" s="41"/>
      <c r="D1362" s="42"/>
      <c r="E1362" s="41"/>
      <c r="F1362" s="42"/>
      <c r="G1362" s="43"/>
      <c r="H1362" s="44"/>
      <c r="I1362" s="61"/>
      <c r="J1362" s="45"/>
      <c r="K1362" s="46"/>
      <c r="L1362" s="47"/>
      <c r="M1362" s="48"/>
      <c r="N1362" s="47"/>
      <c r="O1362" s="49"/>
      <c r="P1362" s="47"/>
      <c r="Q1362" s="47"/>
      <c r="R1362" s="56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</row>
    <row r="1363" spans="1:32" ht="22.5" customHeight="1">
      <c r="A1363" s="220"/>
      <c r="B1363" s="40"/>
      <c r="C1363" s="41"/>
      <c r="D1363" s="42"/>
      <c r="E1363" s="41"/>
      <c r="F1363" s="42"/>
      <c r="G1363" s="43"/>
      <c r="H1363" s="44"/>
      <c r="I1363" s="61"/>
      <c r="J1363" s="45"/>
      <c r="K1363" s="46"/>
      <c r="L1363" s="47"/>
      <c r="M1363" s="48"/>
      <c r="N1363" s="47"/>
      <c r="O1363" s="49"/>
      <c r="P1363" s="47"/>
      <c r="Q1363" s="47"/>
      <c r="R1363" s="56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</row>
    <row r="1364" spans="1:32" ht="22.5" customHeight="1">
      <c r="A1364" s="220"/>
      <c r="B1364" s="40"/>
      <c r="C1364" s="41"/>
      <c r="D1364" s="42"/>
      <c r="E1364" s="41"/>
      <c r="F1364" s="42"/>
      <c r="G1364" s="43"/>
      <c r="H1364" s="44"/>
      <c r="I1364" s="61"/>
      <c r="J1364" s="45"/>
      <c r="K1364" s="46"/>
      <c r="L1364" s="47"/>
      <c r="M1364" s="48"/>
      <c r="N1364" s="47"/>
      <c r="O1364" s="49"/>
      <c r="P1364" s="47"/>
      <c r="Q1364" s="47"/>
      <c r="R1364" s="56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</row>
    <row r="1365" spans="1:32" ht="22.5" customHeight="1">
      <c r="A1365" s="220"/>
      <c r="B1365" s="40"/>
      <c r="C1365" s="41"/>
      <c r="D1365" s="42"/>
      <c r="E1365" s="41"/>
      <c r="F1365" s="42"/>
      <c r="G1365" s="43"/>
      <c r="H1365" s="44"/>
      <c r="I1365" s="61"/>
      <c r="J1365" s="45"/>
      <c r="K1365" s="46"/>
      <c r="L1365" s="47"/>
      <c r="M1365" s="48"/>
      <c r="N1365" s="47"/>
      <c r="O1365" s="49"/>
      <c r="P1365" s="47"/>
      <c r="Q1365" s="47"/>
      <c r="R1365" s="56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</row>
    <row r="1366" spans="1:32" ht="22.5" customHeight="1">
      <c r="A1366" s="220"/>
      <c r="B1366" s="40"/>
      <c r="C1366" s="41"/>
      <c r="D1366" s="42"/>
      <c r="E1366" s="41"/>
      <c r="F1366" s="42"/>
      <c r="G1366" s="43"/>
      <c r="H1366" s="44"/>
      <c r="I1366" s="61"/>
      <c r="J1366" s="45"/>
      <c r="K1366" s="46"/>
      <c r="L1366" s="47"/>
      <c r="M1366" s="48"/>
      <c r="N1366" s="47"/>
      <c r="O1366" s="49"/>
      <c r="P1366" s="47"/>
      <c r="Q1366" s="47"/>
      <c r="R1366" s="56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</row>
    <row r="1367" spans="1:32" ht="22.5" customHeight="1">
      <c r="A1367" s="220"/>
      <c r="B1367" s="40"/>
      <c r="C1367" s="41"/>
      <c r="D1367" s="42"/>
      <c r="E1367" s="41"/>
      <c r="F1367" s="42"/>
      <c r="G1367" s="43"/>
      <c r="H1367" s="44"/>
      <c r="I1367" s="61"/>
      <c r="J1367" s="45"/>
      <c r="K1367" s="46"/>
      <c r="L1367" s="47"/>
      <c r="M1367" s="48"/>
      <c r="N1367" s="47"/>
      <c r="O1367" s="49"/>
      <c r="P1367" s="47"/>
      <c r="Q1367" s="47"/>
      <c r="R1367" s="56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</row>
    <row r="1368" spans="1:32" ht="22.5" customHeight="1">
      <c r="A1368" s="220"/>
      <c r="B1368" s="40"/>
      <c r="C1368" s="41"/>
      <c r="D1368" s="42"/>
      <c r="E1368" s="41"/>
      <c r="F1368" s="42"/>
      <c r="G1368" s="43"/>
      <c r="H1368" s="44"/>
      <c r="I1368" s="61"/>
      <c r="J1368" s="45"/>
      <c r="K1368" s="46"/>
      <c r="L1368" s="47"/>
      <c r="M1368" s="48"/>
      <c r="N1368" s="47"/>
      <c r="O1368" s="49"/>
      <c r="P1368" s="47"/>
      <c r="Q1368" s="47"/>
      <c r="R1368" s="56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</row>
    <row r="1369" spans="1:32" ht="22.5" customHeight="1">
      <c r="A1369" s="220"/>
      <c r="B1369" s="40"/>
      <c r="C1369" s="41"/>
      <c r="D1369" s="42"/>
      <c r="E1369" s="41"/>
      <c r="F1369" s="42"/>
      <c r="G1369" s="43"/>
      <c r="H1369" s="44"/>
      <c r="I1369" s="61"/>
      <c r="J1369" s="45"/>
      <c r="K1369" s="46"/>
      <c r="L1369" s="47"/>
      <c r="M1369" s="48"/>
      <c r="N1369" s="47"/>
      <c r="O1369" s="49"/>
      <c r="P1369" s="47"/>
      <c r="Q1369" s="47"/>
      <c r="R1369" s="56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</row>
    <row r="1370" spans="1:32" ht="22.5" customHeight="1">
      <c r="A1370" s="220"/>
      <c r="B1370" s="40"/>
      <c r="C1370" s="41"/>
      <c r="D1370" s="42"/>
      <c r="E1370" s="41"/>
      <c r="F1370" s="42"/>
      <c r="G1370" s="43"/>
      <c r="H1370" s="44"/>
      <c r="I1370" s="61"/>
      <c r="J1370" s="45"/>
      <c r="K1370" s="46"/>
      <c r="L1370" s="47"/>
      <c r="M1370" s="48"/>
      <c r="N1370" s="47"/>
      <c r="O1370" s="49"/>
      <c r="P1370" s="47"/>
      <c r="Q1370" s="47"/>
      <c r="R1370" s="56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</row>
    <row r="1371" spans="1:32" ht="22.5" customHeight="1">
      <c r="A1371" s="220"/>
      <c r="B1371" s="40"/>
      <c r="C1371" s="41"/>
      <c r="D1371" s="42"/>
      <c r="E1371" s="41"/>
      <c r="F1371" s="42"/>
      <c r="G1371" s="43"/>
      <c r="H1371" s="44"/>
      <c r="I1371" s="61"/>
      <c r="J1371" s="45"/>
      <c r="K1371" s="46"/>
      <c r="L1371" s="47"/>
      <c r="M1371" s="48"/>
      <c r="N1371" s="47"/>
      <c r="O1371" s="49"/>
      <c r="P1371" s="47"/>
      <c r="Q1371" s="47"/>
      <c r="R1371" s="56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</row>
    <row r="1372" spans="1:32" ht="22.5" customHeight="1">
      <c r="A1372" s="220"/>
      <c r="B1372" s="40"/>
      <c r="C1372" s="41"/>
      <c r="D1372" s="42"/>
      <c r="E1372" s="41"/>
      <c r="F1372" s="42"/>
      <c r="G1372" s="43"/>
      <c r="H1372" s="44"/>
      <c r="I1372" s="61"/>
      <c r="J1372" s="45"/>
      <c r="K1372" s="46"/>
      <c r="L1372" s="47"/>
      <c r="M1372" s="48"/>
      <c r="N1372" s="47"/>
      <c r="O1372" s="49"/>
      <c r="P1372" s="47"/>
      <c r="Q1372" s="47"/>
      <c r="R1372" s="56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</row>
    <row r="1373" spans="1:32" ht="22.5" customHeight="1">
      <c r="A1373" s="220"/>
      <c r="B1373" s="40"/>
      <c r="C1373" s="41"/>
      <c r="D1373" s="42"/>
      <c r="E1373" s="41"/>
      <c r="F1373" s="42"/>
      <c r="G1373" s="43"/>
      <c r="H1373" s="44"/>
      <c r="I1373" s="61"/>
      <c r="J1373" s="45"/>
      <c r="K1373" s="46"/>
      <c r="L1373" s="47"/>
      <c r="M1373" s="48"/>
      <c r="N1373" s="47"/>
      <c r="O1373" s="49"/>
      <c r="P1373" s="47"/>
      <c r="Q1373" s="47"/>
      <c r="R1373" s="56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</row>
    <row r="1374" spans="1:32" ht="22.5" customHeight="1">
      <c r="A1374" s="220"/>
      <c r="B1374" s="40"/>
      <c r="C1374" s="41"/>
      <c r="D1374" s="42"/>
      <c r="E1374" s="41"/>
      <c r="F1374" s="42"/>
      <c r="G1374" s="43"/>
      <c r="H1374" s="44"/>
      <c r="I1374" s="61"/>
      <c r="J1374" s="45"/>
      <c r="K1374" s="46"/>
      <c r="L1374" s="47"/>
      <c r="M1374" s="48"/>
      <c r="N1374" s="47"/>
      <c r="O1374" s="49"/>
      <c r="P1374" s="47"/>
      <c r="Q1374" s="47"/>
      <c r="R1374" s="56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</row>
    <row r="1375" spans="1:32" ht="22.5" customHeight="1">
      <c r="A1375" s="220"/>
      <c r="B1375" s="40"/>
      <c r="C1375" s="41"/>
      <c r="D1375" s="42"/>
      <c r="E1375" s="41"/>
      <c r="F1375" s="42"/>
      <c r="G1375" s="43"/>
      <c r="H1375" s="44"/>
      <c r="I1375" s="61"/>
      <c r="J1375" s="45"/>
      <c r="K1375" s="46"/>
      <c r="L1375" s="47"/>
      <c r="M1375" s="48"/>
      <c r="N1375" s="47"/>
      <c r="O1375" s="49"/>
      <c r="P1375" s="47"/>
      <c r="Q1375" s="47"/>
      <c r="R1375" s="56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</row>
    <row r="1376" spans="1:32" ht="22.5" customHeight="1">
      <c r="A1376" s="220"/>
      <c r="B1376" s="40"/>
      <c r="C1376" s="41"/>
      <c r="D1376" s="42"/>
      <c r="E1376" s="41"/>
      <c r="F1376" s="42"/>
      <c r="G1376" s="43"/>
      <c r="H1376" s="44"/>
      <c r="I1376" s="61"/>
      <c r="J1376" s="45"/>
      <c r="K1376" s="46"/>
      <c r="L1376" s="47"/>
      <c r="M1376" s="48"/>
      <c r="N1376" s="47"/>
      <c r="O1376" s="49"/>
      <c r="P1376" s="47"/>
      <c r="Q1376" s="47"/>
      <c r="R1376" s="56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</row>
    <row r="1377" spans="1:32" ht="22.5" customHeight="1">
      <c r="A1377" s="220"/>
      <c r="B1377" s="40"/>
      <c r="C1377" s="41"/>
      <c r="D1377" s="42"/>
      <c r="E1377" s="41"/>
      <c r="F1377" s="42"/>
      <c r="G1377" s="43"/>
      <c r="H1377" s="44"/>
      <c r="I1377" s="61"/>
      <c r="J1377" s="45"/>
      <c r="K1377" s="46"/>
      <c r="L1377" s="47"/>
      <c r="M1377" s="48"/>
      <c r="N1377" s="47"/>
      <c r="O1377" s="49"/>
      <c r="P1377" s="47"/>
      <c r="Q1377" s="47"/>
      <c r="R1377" s="56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</row>
    <row r="1378" spans="1:32" ht="22.5" customHeight="1">
      <c r="A1378" s="220"/>
      <c r="B1378" s="40"/>
      <c r="C1378" s="41"/>
      <c r="D1378" s="42"/>
      <c r="E1378" s="41"/>
      <c r="F1378" s="42"/>
      <c r="G1378" s="43"/>
      <c r="H1378" s="44"/>
      <c r="I1378" s="61"/>
      <c r="J1378" s="45"/>
      <c r="K1378" s="46"/>
      <c r="L1378" s="47"/>
      <c r="M1378" s="48"/>
      <c r="N1378" s="47"/>
      <c r="O1378" s="49"/>
      <c r="P1378" s="47"/>
      <c r="Q1378" s="47"/>
      <c r="R1378" s="56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</row>
    <row r="1379" spans="1:32" ht="22.5" customHeight="1">
      <c r="A1379" s="220"/>
      <c r="B1379" s="40"/>
      <c r="C1379" s="41"/>
      <c r="D1379" s="42"/>
      <c r="E1379" s="41"/>
      <c r="F1379" s="42"/>
      <c r="G1379" s="43"/>
      <c r="H1379" s="44"/>
      <c r="I1379" s="61"/>
      <c r="J1379" s="45"/>
      <c r="K1379" s="46"/>
      <c r="L1379" s="47"/>
      <c r="M1379" s="48"/>
      <c r="N1379" s="47"/>
      <c r="O1379" s="49"/>
      <c r="P1379" s="47"/>
      <c r="Q1379" s="47"/>
      <c r="R1379" s="46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</row>
    <row r="1380" spans="1:32" ht="22.5" customHeight="1">
      <c r="A1380" s="265"/>
      <c r="B1380" s="50"/>
      <c r="C1380" s="41"/>
      <c r="D1380" s="52"/>
      <c r="E1380" s="51"/>
      <c r="F1380" s="52"/>
      <c r="G1380" s="53"/>
      <c r="H1380" s="54"/>
      <c r="I1380" s="62"/>
      <c r="J1380" s="55"/>
      <c r="K1380" s="56"/>
      <c r="L1380" s="47"/>
      <c r="M1380" s="57"/>
      <c r="N1380" s="58"/>
      <c r="O1380" s="59"/>
      <c r="P1380" s="58"/>
      <c r="Q1380" s="58"/>
      <c r="R1380" s="56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</row>
    <row r="1381" spans="1:32" ht="22.5" customHeight="1">
      <c r="A1381" s="220"/>
      <c r="B1381" s="40"/>
      <c r="C1381" s="41"/>
      <c r="D1381" s="42"/>
      <c r="E1381" s="41"/>
      <c r="F1381" s="42"/>
      <c r="G1381" s="43"/>
      <c r="H1381" s="54"/>
      <c r="I1381" s="61"/>
      <c r="J1381" s="45"/>
      <c r="K1381" s="46"/>
      <c r="L1381" s="47"/>
      <c r="M1381" s="48"/>
      <c r="N1381" s="47"/>
      <c r="O1381" s="49"/>
      <c r="P1381" s="47"/>
      <c r="Q1381" s="47"/>
      <c r="R1381" s="56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</row>
    <row r="1382" spans="1:32" ht="22.5" customHeight="1">
      <c r="A1382" s="265"/>
      <c r="B1382" s="50"/>
      <c r="C1382" s="41"/>
      <c r="D1382" s="52"/>
      <c r="E1382" s="51"/>
      <c r="F1382" s="52"/>
      <c r="G1382" s="53"/>
      <c r="H1382" s="54"/>
      <c r="I1382" s="62"/>
      <c r="J1382" s="55"/>
      <c r="K1382" s="56"/>
      <c r="L1382" s="47"/>
      <c r="M1382" s="57"/>
      <c r="N1382" s="58"/>
      <c r="O1382" s="59"/>
      <c r="P1382" s="58"/>
      <c r="Q1382" s="58"/>
      <c r="R1382" s="56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</row>
    <row r="1383" spans="1:32" ht="22.5" customHeight="1">
      <c r="A1383" s="220"/>
      <c r="B1383" s="40"/>
      <c r="C1383" s="41"/>
      <c r="D1383" s="42"/>
      <c r="E1383" s="41"/>
      <c r="F1383" s="42"/>
      <c r="G1383" s="43"/>
      <c r="H1383" s="54"/>
      <c r="I1383" s="61"/>
      <c r="J1383" s="45"/>
      <c r="K1383" s="46"/>
      <c r="L1383" s="47"/>
      <c r="M1383" s="48"/>
      <c r="N1383" s="47"/>
      <c r="O1383" s="49"/>
      <c r="P1383" s="47"/>
      <c r="Q1383" s="47"/>
      <c r="R1383" s="56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</row>
    <row r="1384" spans="1:32" ht="22.5" customHeight="1">
      <c r="A1384" s="220"/>
      <c r="B1384" s="40"/>
      <c r="C1384" s="41"/>
      <c r="D1384" s="42"/>
      <c r="E1384" s="41"/>
      <c r="F1384" s="42"/>
      <c r="G1384" s="43"/>
      <c r="H1384" s="54"/>
      <c r="I1384" s="61"/>
      <c r="J1384" s="45"/>
      <c r="K1384" s="46"/>
      <c r="L1384" s="47"/>
      <c r="M1384" s="48"/>
      <c r="N1384" s="47"/>
      <c r="O1384" s="49"/>
      <c r="P1384" s="47"/>
      <c r="Q1384" s="47"/>
      <c r="R1384" s="56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</row>
  </sheetData>
  <autoFilter ref="A16:AF16"/>
  <mergeCells count="634">
    <mergeCell ref="A1224:C1224"/>
    <mergeCell ref="D1224:G1224"/>
    <mergeCell ref="O1224:R1224"/>
    <mergeCell ref="A1225:C1225"/>
    <mergeCell ref="D1225:G1225"/>
    <mergeCell ref="O1225:R1225"/>
    <mergeCell ref="A1226:C1226"/>
    <mergeCell ref="D1226:G1226"/>
    <mergeCell ref="O1226:AE1226"/>
    <mergeCell ref="A1219:C1219"/>
    <mergeCell ref="D1219:H1219"/>
    <mergeCell ref="O1219:R1219"/>
    <mergeCell ref="AC1219:AE1219"/>
    <mergeCell ref="A1221:G1221"/>
    <mergeCell ref="J1221:O1221"/>
    <mergeCell ref="R1221:AE1221"/>
    <mergeCell ref="A1222:G1222"/>
    <mergeCell ref="J1222:O1222"/>
    <mergeCell ref="R1222:AE1222"/>
    <mergeCell ref="A1214:O1214"/>
    <mergeCell ref="R1214:AE1214"/>
    <mergeCell ref="D1215:K1215"/>
    <mergeCell ref="O1215:R1215"/>
    <mergeCell ref="AC1215:AE1215"/>
    <mergeCell ref="D1216:J1216"/>
    <mergeCell ref="O1216:R1216"/>
    <mergeCell ref="AC1216:AE1216"/>
    <mergeCell ref="A1217:C1218"/>
    <mergeCell ref="D1217:L1217"/>
    <mergeCell ref="O1217:R1217"/>
    <mergeCell ref="AC1217:AE1217"/>
    <mergeCell ref="D1218:L1218"/>
    <mergeCell ref="O1218:R1218"/>
    <mergeCell ref="AC1218:AE1218"/>
    <mergeCell ref="O1139:O1140"/>
    <mergeCell ref="P1139:P1140"/>
    <mergeCell ref="Q1139:Q1140"/>
    <mergeCell ref="R1139:R1140"/>
    <mergeCell ref="S1139:Y1139"/>
    <mergeCell ref="Z1139:AA1139"/>
    <mergeCell ref="AC1139:AD1139"/>
    <mergeCell ref="A1139:A1140"/>
    <mergeCell ref="B1139:B1140"/>
    <mergeCell ref="C1139:D1139"/>
    <mergeCell ref="E1139:G1139"/>
    <mergeCell ref="H1139:H1140"/>
    <mergeCell ref="I1139:I1140"/>
    <mergeCell ref="J1139:J1140"/>
    <mergeCell ref="K1139:K1140"/>
    <mergeCell ref="M1139:M1140"/>
    <mergeCell ref="A1135:C1135"/>
    <mergeCell ref="D1135:G1135"/>
    <mergeCell ref="O1135:R1135"/>
    <mergeCell ref="A1136:C1136"/>
    <mergeCell ref="D1136:G1136"/>
    <mergeCell ref="O1136:R1136"/>
    <mergeCell ref="A1137:C1137"/>
    <mergeCell ref="D1137:G1137"/>
    <mergeCell ref="O1137:AE1137"/>
    <mergeCell ref="A1130:C1130"/>
    <mergeCell ref="D1130:H1130"/>
    <mergeCell ref="O1130:R1130"/>
    <mergeCell ref="AC1130:AE1130"/>
    <mergeCell ref="A1132:G1132"/>
    <mergeCell ref="J1132:O1132"/>
    <mergeCell ref="R1132:AE1132"/>
    <mergeCell ref="A1133:G1133"/>
    <mergeCell ref="J1133:O1133"/>
    <mergeCell ref="R1133:AE1133"/>
    <mergeCell ref="A1125:O1125"/>
    <mergeCell ref="R1125:AE1125"/>
    <mergeCell ref="D1126:K1126"/>
    <mergeCell ref="O1126:R1126"/>
    <mergeCell ref="AC1126:AE1126"/>
    <mergeCell ref="D1127:J1127"/>
    <mergeCell ref="O1127:R1127"/>
    <mergeCell ref="AC1127:AE1127"/>
    <mergeCell ref="A1128:C1129"/>
    <mergeCell ref="D1128:L1128"/>
    <mergeCell ref="O1128:R1128"/>
    <mergeCell ref="AC1128:AE1128"/>
    <mergeCell ref="D1129:L1129"/>
    <mergeCell ref="O1129:R1129"/>
    <mergeCell ref="AC1129:AE1129"/>
    <mergeCell ref="O386:O387"/>
    <mergeCell ref="P386:P387"/>
    <mergeCell ref="Q386:Q387"/>
    <mergeCell ref="R386:R387"/>
    <mergeCell ref="S386:Y386"/>
    <mergeCell ref="Z386:AA386"/>
    <mergeCell ref="AC386:AD386"/>
    <mergeCell ref="A386:A387"/>
    <mergeCell ref="B386:B387"/>
    <mergeCell ref="C386:D386"/>
    <mergeCell ref="E386:G386"/>
    <mergeCell ref="H386:H387"/>
    <mergeCell ref="I386:I387"/>
    <mergeCell ref="J386:J387"/>
    <mergeCell ref="K386:K387"/>
    <mergeCell ref="M386:M387"/>
    <mergeCell ref="A382:C382"/>
    <mergeCell ref="D382:G382"/>
    <mergeCell ref="O382:R382"/>
    <mergeCell ref="A383:C383"/>
    <mergeCell ref="D383:G383"/>
    <mergeCell ref="O383:R383"/>
    <mergeCell ref="A384:C384"/>
    <mergeCell ref="D384:G384"/>
    <mergeCell ref="O384:AE384"/>
    <mergeCell ref="A377:C377"/>
    <mergeCell ref="D377:H377"/>
    <mergeCell ref="O377:R377"/>
    <mergeCell ref="AC377:AE377"/>
    <mergeCell ref="A379:G379"/>
    <mergeCell ref="J379:O379"/>
    <mergeCell ref="R379:AE379"/>
    <mergeCell ref="A380:G380"/>
    <mergeCell ref="J380:O380"/>
    <mergeCell ref="R380:AE380"/>
    <mergeCell ref="A372:O372"/>
    <mergeCell ref="R372:AE372"/>
    <mergeCell ref="D373:K373"/>
    <mergeCell ref="O373:R373"/>
    <mergeCell ref="AC373:AE373"/>
    <mergeCell ref="D374:J374"/>
    <mergeCell ref="O374:R374"/>
    <mergeCell ref="AC374:AE374"/>
    <mergeCell ref="A375:C376"/>
    <mergeCell ref="D375:L375"/>
    <mergeCell ref="O375:R375"/>
    <mergeCell ref="AC375:AE375"/>
    <mergeCell ref="D376:L376"/>
    <mergeCell ref="O376:R376"/>
    <mergeCell ref="AC376:AE376"/>
    <mergeCell ref="D11:G11"/>
    <mergeCell ref="D12:G12"/>
    <mergeCell ref="A15:A16"/>
    <mergeCell ref="B15:B16"/>
    <mergeCell ref="C15:D15"/>
    <mergeCell ref="E15:G15"/>
    <mergeCell ref="H15:H16"/>
    <mergeCell ref="R9:AE9"/>
    <mergeCell ref="D5:L5"/>
    <mergeCell ref="AC5:AE5"/>
    <mergeCell ref="D6:H6"/>
    <mergeCell ref="AC6:AE6"/>
    <mergeCell ref="O13:AE13"/>
    <mergeCell ref="A9:G9"/>
    <mergeCell ref="A11:C11"/>
    <mergeCell ref="A12:C12"/>
    <mergeCell ref="J9:O9"/>
    <mergeCell ref="A13:C13"/>
    <mergeCell ref="O11:R11"/>
    <mergeCell ref="O12:R12"/>
    <mergeCell ref="D13:G13"/>
    <mergeCell ref="A109:O109"/>
    <mergeCell ref="R109:AE109"/>
    <mergeCell ref="O110:R110"/>
    <mergeCell ref="AC110:AE110"/>
    <mergeCell ref="Z15:AA15"/>
    <mergeCell ref="AC15:AD15"/>
    <mergeCell ref="D110:K110"/>
    <mergeCell ref="S15:Y15"/>
    <mergeCell ref="P15:P16"/>
    <mergeCell ref="Q15:Q16"/>
    <mergeCell ref="R15:R16"/>
    <mergeCell ref="I15:I16"/>
    <mergeCell ref="K15:K16"/>
    <mergeCell ref="M15:M16"/>
    <mergeCell ref="O15:O16"/>
    <mergeCell ref="J15:J16"/>
    <mergeCell ref="A1:O1"/>
    <mergeCell ref="R1:AE1"/>
    <mergeCell ref="AC3:AE3"/>
    <mergeCell ref="AC2:AE2"/>
    <mergeCell ref="J8:O8"/>
    <mergeCell ref="A4:C5"/>
    <mergeCell ref="O2:R2"/>
    <mergeCell ref="O3:R3"/>
    <mergeCell ref="O4:R4"/>
    <mergeCell ref="D3:J3"/>
    <mergeCell ref="D4:L4"/>
    <mergeCell ref="A6:C6"/>
    <mergeCell ref="AC4:AE4"/>
    <mergeCell ref="A8:G8"/>
    <mergeCell ref="D2:K2"/>
    <mergeCell ref="O5:R5"/>
    <mergeCell ref="O6:R6"/>
    <mergeCell ref="R8:AE8"/>
    <mergeCell ref="A114:C114"/>
    <mergeCell ref="D114:H114"/>
    <mergeCell ref="O114:R114"/>
    <mergeCell ref="AC114:AE114"/>
    <mergeCell ref="A116:G116"/>
    <mergeCell ref="J116:O116"/>
    <mergeCell ref="R116:AE116"/>
    <mergeCell ref="D111:J111"/>
    <mergeCell ref="O111:R111"/>
    <mergeCell ref="AC111:AE111"/>
    <mergeCell ref="A112:C113"/>
    <mergeCell ref="D112:L112"/>
    <mergeCell ref="O112:R112"/>
    <mergeCell ref="AC112:AE112"/>
    <mergeCell ref="D113:L113"/>
    <mergeCell ref="O113:R113"/>
    <mergeCell ref="AC113:AE113"/>
    <mergeCell ref="A120:C120"/>
    <mergeCell ref="D120:G120"/>
    <mergeCell ref="O120:R120"/>
    <mergeCell ref="A121:C121"/>
    <mergeCell ref="D121:G121"/>
    <mergeCell ref="O121:AE121"/>
    <mergeCell ref="A117:G117"/>
    <mergeCell ref="J117:O117"/>
    <mergeCell ref="R117:AE117"/>
    <mergeCell ref="A119:C119"/>
    <mergeCell ref="D119:G119"/>
    <mergeCell ref="O119:R119"/>
    <mergeCell ref="AC123:AD123"/>
    <mergeCell ref="A212:O212"/>
    <mergeCell ref="R212:AE212"/>
    <mergeCell ref="O213:R213"/>
    <mergeCell ref="AC213:AE213"/>
    <mergeCell ref="P123:P124"/>
    <mergeCell ref="Q123:Q124"/>
    <mergeCell ref="R123:R124"/>
    <mergeCell ref="S123:Y123"/>
    <mergeCell ref="Z123:AA123"/>
    <mergeCell ref="I123:I124"/>
    <mergeCell ref="J123:J124"/>
    <mergeCell ref="K123:K124"/>
    <mergeCell ref="M123:M124"/>
    <mergeCell ref="O123:O124"/>
    <mergeCell ref="A123:A124"/>
    <mergeCell ref="B123:B124"/>
    <mergeCell ref="C123:D123"/>
    <mergeCell ref="E123:G123"/>
    <mergeCell ref="H123:H124"/>
    <mergeCell ref="D213:K213"/>
    <mergeCell ref="D214:J214"/>
    <mergeCell ref="O214:R214"/>
    <mergeCell ref="AC214:AE214"/>
    <mergeCell ref="A215:C216"/>
    <mergeCell ref="D215:L215"/>
    <mergeCell ref="O215:R215"/>
    <mergeCell ref="AC215:AE215"/>
    <mergeCell ref="D216:L216"/>
    <mergeCell ref="O216:R216"/>
    <mergeCell ref="AC216:AE216"/>
    <mergeCell ref="A226:A227"/>
    <mergeCell ref="B226:B227"/>
    <mergeCell ref="C226:D226"/>
    <mergeCell ref="E226:G226"/>
    <mergeCell ref="H226:H227"/>
    <mergeCell ref="A223:C223"/>
    <mergeCell ref="D223:G223"/>
    <mergeCell ref="O223:R223"/>
    <mergeCell ref="A224:C224"/>
    <mergeCell ref="D224:G224"/>
    <mergeCell ref="O224:AE224"/>
    <mergeCell ref="AC226:AD226"/>
    <mergeCell ref="P226:P227"/>
    <mergeCell ref="Q226:Q227"/>
    <mergeCell ref="R226:R227"/>
    <mergeCell ref="S226:Y226"/>
    <mergeCell ref="Z226:AA226"/>
    <mergeCell ref="I226:I227"/>
    <mergeCell ref="J226:J227"/>
    <mergeCell ref="K226:K227"/>
    <mergeCell ref="M226:M227"/>
    <mergeCell ref="O226:O227"/>
    <mergeCell ref="A220:G220"/>
    <mergeCell ref="J220:O220"/>
    <mergeCell ref="R220:AE220"/>
    <mergeCell ref="A222:C222"/>
    <mergeCell ref="D222:G222"/>
    <mergeCell ref="O222:R222"/>
    <mergeCell ref="A217:C217"/>
    <mergeCell ref="D217:H217"/>
    <mergeCell ref="O217:R217"/>
    <mergeCell ref="AC217:AE217"/>
    <mergeCell ref="A219:G219"/>
    <mergeCell ref="J219:O219"/>
    <mergeCell ref="R219:AE219"/>
    <mergeCell ref="A545:O545"/>
    <mergeCell ref="R545:AE545"/>
    <mergeCell ref="D546:K546"/>
    <mergeCell ref="O546:R546"/>
    <mergeCell ref="AC546:AE546"/>
    <mergeCell ref="D547:J547"/>
    <mergeCell ref="O547:R547"/>
    <mergeCell ref="AC547:AE547"/>
    <mergeCell ref="A548:C549"/>
    <mergeCell ref="D548:L548"/>
    <mergeCell ref="O548:R548"/>
    <mergeCell ref="AC548:AE548"/>
    <mergeCell ref="D549:L549"/>
    <mergeCell ref="O549:R549"/>
    <mergeCell ref="AC549:AE549"/>
    <mergeCell ref="A550:C550"/>
    <mergeCell ref="D550:H550"/>
    <mergeCell ref="O550:R550"/>
    <mergeCell ref="AC550:AE550"/>
    <mergeCell ref="A552:G552"/>
    <mergeCell ref="J552:O552"/>
    <mergeCell ref="R552:AE552"/>
    <mergeCell ref="A553:G553"/>
    <mergeCell ref="J553:O553"/>
    <mergeCell ref="R553:AE553"/>
    <mergeCell ref="A555:C555"/>
    <mergeCell ref="D555:G555"/>
    <mergeCell ref="O555:R555"/>
    <mergeCell ref="A556:C556"/>
    <mergeCell ref="D556:G556"/>
    <mergeCell ref="O556:R556"/>
    <mergeCell ref="A557:C557"/>
    <mergeCell ref="D557:G557"/>
    <mergeCell ref="O557:AE557"/>
    <mergeCell ref="O559:O560"/>
    <mergeCell ref="P559:P560"/>
    <mergeCell ref="Q559:Q560"/>
    <mergeCell ref="R559:R560"/>
    <mergeCell ref="S559:Y559"/>
    <mergeCell ref="Z559:AA559"/>
    <mergeCell ref="AC559:AD559"/>
    <mergeCell ref="A559:A560"/>
    <mergeCell ref="B559:B560"/>
    <mergeCell ref="C559:D559"/>
    <mergeCell ref="E559:G559"/>
    <mergeCell ref="H559:H560"/>
    <mergeCell ref="I559:I560"/>
    <mergeCell ref="J559:J560"/>
    <mergeCell ref="K559:K560"/>
    <mergeCell ref="M559:M560"/>
    <mergeCell ref="A592:O592"/>
    <mergeCell ref="R592:AE592"/>
    <mergeCell ref="D593:K593"/>
    <mergeCell ref="O593:R593"/>
    <mergeCell ref="AC593:AE593"/>
    <mergeCell ref="D594:J594"/>
    <mergeCell ref="O594:R594"/>
    <mergeCell ref="AC594:AE594"/>
    <mergeCell ref="A595:C596"/>
    <mergeCell ref="D595:L595"/>
    <mergeCell ref="O595:R595"/>
    <mergeCell ref="AC595:AE595"/>
    <mergeCell ref="D596:L596"/>
    <mergeCell ref="O596:R596"/>
    <mergeCell ref="AC596:AE596"/>
    <mergeCell ref="A597:C597"/>
    <mergeCell ref="D597:H597"/>
    <mergeCell ref="O597:R597"/>
    <mergeCell ref="AC597:AE597"/>
    <mergeCell ref="A599:G599"/>
    <mergeCell ref="J599:O599"/>
    <mergeCell ref="R599:AE599"/>
    <mergeCell ref="A600:G600"/>
    <mergeCell ref="J600:O600"/>
    <mergeCell ref="R600:AE600"/>
    <mergeCell ref="A602:C602"/>
    <mergeCell ref="D602:G602"/>
    <mergeCell ref="O602:R602"/>
    <mergeCell ref="A603:C603"/>
    <mergeCell ref="D603:G603"/>
    <mergeCell ref="O603:R603"/>
    <mergeCell ref="A604:C604"/>
    <mergeCell ref="D604:G604"/>
    <mergeCell ref="O604:AE604"/>
    <mergeCell ref="AC606:AD606"/>
    <mergeCell ref="A606:A607"/>
    <mergeCell ref="B606:B607"/>
    <mergeCell ref="C606:D606"/>
    <mergeCell ref="E606:G606"/>
    <mergeCell ref="H606:H607"/>
    <mergeCell ref="I606:I607"/>
    <mergeCell ref="J606:J607"/>
    <mergeCell ref="K606:K607"/>
    <mergeCell ref="M606:M607"/>
    <mergeCell ref="A292:O292"/>
    <mergeCell ref="R292:AE292"/>
    <mergeCell ref="D293:K293"/>
    <mergeCell ref="O293:R293"/>
    <mergeCell ref="AC293:AE293"/>
    <mergeCell ref="D294:J294"/>
    <mergeCell ref="O294:R294"/>
    <mergeCell ref="AC294:AE294"/>
    <mergeCell ref="A295:C296"/>
    <mergeCell ref="D295:L295"/>
    <mergeCell ref="O295:R295"/>
    <mergeCell ref="AC295:AE295"/>
    <mergeCell ref="D296:L296"/>
    <mergeCell ref="O296:R296"/>
    <mergeCell ref="AC296:AE296"/>
    <mergeCell ref="A297:C297"/>
    <mergeCell ref="D297:H297"/>
    <mergeCell ref="O297:R297"/>
    <mergeCell ref="AC297:AE297"/>
    <mergeCell ref="A299:G299"/>
    <mergeCell ref="J299:O299"/>
    <mergeCell ref="R299:AE299"/>
    <mergeCell ref="A300:G300"/>
    <mergeCell ref="J300:O300"/>
    <mergeCell ref="R300:AE300"/>
    <mergeCell ref="A302:C302"/>
    <mergeCell ref="D302:G302"/>
    <mergeCell ref="O302:R302"/>
    <mergeCell ref="A303:C303"/>
    <mergeCell ref="D303:G303"/>
    <mergeCell ref="O303:R303"/>
    <mergeCell ref="A304:C304"/>
    <mergeCell ref="D304:G304"/>
    <mergeCell ref="O304:AE304"/>
    <mergeCell ref="O306:O307"/>
    <mergeCell ref="P306:P307"/>
    <mergeCell ref="Q306:Q307"/>
    <mergeCell ref="R306:R307"/>
    <mergeCell ref="S306:Y306"/>
    <mergeCell ref="Z306:AA306"/>
    <mergeCell ref="AC306:AD306"/>
    <mergeCell ref="A738:O738"/>
    <mergeCell ref="R738:AE738"/>
    <mergeCell ref="A306:A307"/>
    <mergeCell ref="B306:B307"/>
    <mergeCell ref="C306:D306"/>
    <mergeCell ref="E306:G306"/>
    <mergeCell ref="H306:H307"/>
    <mergeCell ref="I306:I307"/>
    <mergeCell ref="J306:J307"/>
    <mergeCell ref="K306:K307"/>
    <mergeCell ref="M306:M307"/>
    <mergeCell ref="O606:O607"/>
    <mergeCell ref="P606:P607"/>
    <mergeCell ref="Q606:Q607"/>
    <mergeCell ref="R606:R607"/>
    <mergeCell ref="S606:Y606"/>
    <mergeCell ref="Z606:AA606"/>
    <mergeCell ref="D739:K739"/>
    <mergeCell ref="O739:R739"/>
    <mergeCell ref="AC739:AE739"/>
    <mergeCell ref="D740:J740"/>
    <mergeCell ref="O740:R740"/>
    <mergeCell ref="AC740:AE740"/>
    <mergeCell ref="A741:C742"/>
    <mergeCell ref="D741:L741"/>
    <mergeCell ref="O741:R741"/>
    <mergeCell ref="AC741:AE741"/>
    <mergeCell ref="D742:L742"/>
    <mergeCell ref="O742:R742"/>
    <mergeCell ref="AC742:AE742"/>
    <mergeCell ref="A743:C743"/>
    <mergeCell ref="D743:H743"/>
    <mergeCell ref="O743:R743"/>
    <mergeCell ref="AC743:AE743"/>
    <mergeCell ref="A745:G745"/>
    <mergeCell ref="J745:O745"/>
    <mergeCell ref="R745:AE745"/>
    <mergeCell ref="A746:G746"/>
    <mergeCell ref="J746:O746"/>
    <mergeCell ref="R746:AE746"/>
    <mergeCell ref="A748:C748"/>
    <mergeCell ref="D748:G748"/>
    <mergeCell ref="O748:R748"/>
    <mergeCell ref="A749:C749"/>
    <mergeCell ref="D749:G749"/>
    <mergeCell ref="O749:R749"/>
    <mergeCell ref="A750:C750"/>
    <mergeCell ref="D750:G750"/>
    <mergeCell ref="O750:AE750"/>
    <mergeCell ref="O752:O753"/>
    <mergeCell ref="P752:P753"/>
    <mergeCell ref="Q752:Q753"/>
    <mergeCell ref="R752:R753"/>
    <mergeCell ref="S752:Y752"/>
    <mergeCell ref="Z752:AA752"/>
    <mergeCell ref="AC752:AD752"/>
    <mergeCell ref="A752:A753"/>
    <mergeCell ref="B752:B753"/>
    <mergeCell ref="C752:D752"/>
    <mergeCell ref="E752:G752"/>
    <mergeCell ref="H752:H753"/>
    <mergeCell ref="I752:I753"/>
    <mergeCell ref="J752:J753"/>
    <mergeCell ref="K752:K753"/>
    <mergeCell ref="M752:M753"/>
    <mergeCell ref="A900:O900"/>
    <mergeCell ref="R900:AE900"/>
    <mergeCell ref="D901:K901"/>
    <mergeCell ref="O901:R901"/>
    <mergeCell ref="AC901:AE901"/>
    <mergeCell ref="D902:J902"/>
    <mergeCell ref="O902:R902"/>
    <mergeCell ref="AC902:AE902"/>
    <mergeCell ref="A903:C904"/>
    <mergeCell ref="D903:L903"/>
    <mergeCell ref="O903:R903"/>
    <mergeCell ref="AC903:AE903"/>
    <mergeCell ref="D904:L904"/>
    <mergeCell ref="O904:R904"/>
    <mergeCell ref="AC904:AE904"/>
    <mergeCell ref="A905:C905"/>
    <mergeCell ref="D905:H905"/>
    <mergeCell ref="O905:R905"/>
    <mergeCell ref="AC905:AE905"/>
    <mergeCell ref="A907:G907"/>
    <mergeCell ref="J907:O907"/>
    <mergeCell ref="R907:AE907"/>
    <mergeCell ref="A908:G908"/>
    <mergeCell ref="J908:O908"/>
    <mergeCell ref="R908:AE908"/>
    <mergeCell ref="A910:C910"/>
    <mergeCell ref="D910:G910"/>
    <mergeCell ref="O910:R910"/>
    <mergeCell ref="A911:C911"/>
    <mergeCell ref="D911:G911"/>
    <mergeCell ref="O911:R911"/>
    <mergeCell ref="A912:C912"/>
    <mergeCell ref="D912:G912"/>
    <mergeCell ref="O912:AE912"/>
    <mergeCell ref="O914:O915"/>
    <mergeCell ref="P914:P915"/>
    <mergeCell ref="Q914:Q915"/>
    <mergeCell ref="R914:R915"/>
    <mergeCell ref="S914:Y914"/>
    <mergeCell ref="Z914:AA914"/>
    <mergeCell ref="AC914:AD914"/>
    <mergeCell ref="A914:A915"/>
    <mergeCell ref="B914:B915"/>
    <mergeCell ref="C914:D914"/>
    <mergeCell ref="E914:G914"/>
    <mergeCell ref="H914:H915"/>
    <mergeCell ref="I914:I915"/>
    <mergeCell ref="J914:J915"/>
    <mergeCell ref="K914:K915"/>
    <mergeCell ref="M914:M915"/>
    <mergeCell ref="A989:O989"/>
    <mergeCell ref="R989:AE989"/>
    <mergeCell ref="D990:K990"/>
    <mergeCell ref="O990:R990"/>
    <mergeCell ref="AC990:AE990"/>
    <mergeCell ref="D991:J991"/>
    <mergeCell ref="O991:R991"/>
    <mergeCell ref="AC991:AE991"/>
    <mergeCell ref="A992:C993"/>
    <mergeCell ref="D992:L992"/>
    <mergeCell ref="O992:R992"/>
    <mergeCell ref="AC992:AE992"/>
    <mergeCell ref="D993:L993"/>
    <mergeCell ref="O993:R993"/>
    <mergeCell ref="AC993:AE993"/>
    <mergeCell ref="A994:C994"/>
    <mergeCell ref="D994:H994"/>
    <mergeCell ref="O994:R994"/>
    <mergeCell ref="AC994:AE994"/>
    <mergeCell ref="A996:G996"/>
    <mergeCell ref="J996:O996"/>
    <mergeCell ref="R996:AE996"/>
    <mergeCell ref="A997:G997"/>
    <mergeCell ref="J997:O997"/>
    <mergeCell ref="R997:AE997"/>
    <mergeCell ref="A999:C999"/>
    <mergeCell ref="D999:G999"/>
    <mergeCell ref="O999:R999"/>
    <mergeCell ref="A1000:C1000"/>
    <mergeCell ref="D1000:G1000"/>
    <mergeCell ref="O1000:R1000"/>
    <mergeCell ref="A1001:C1001"/>
    <mergeCell ref="D1001:G1001"/>
    <mergeCell ref="O1001:AE1001"/>
    <mergeCell ref="O1003:O1004"/>
    <mergeCell ref="P1003:P1004"/>
    <mergeCell ref="Q1003:Q1004"/>
    <mergeCell ref="R1003:R1004"/>
    <mergeCell ref="S1003:Y1003"/>
    <mergeCell ref="Z1003:AA1003"/>
    <mergeCell ref="AC1003:AD1003"/>
    <mergeCell ref="A1003:A1004"/>
    <mergeCell ref="B1003:B1004"/>
    <mergeCell ref="C1003:D1003"/>
    <mergeCell ref="E1003:G1003"/>
    <mergeCell ref="H1003:H1004"/>
    <mergeCell ref="I1003:I1004"/>
    <mergeCell ref="J1003:J1004"/>
    <mergeCell ref="K1003:K1004"/>
    <mergeCell ref="M1003:M1004"/>
    <mergeCell ref="A1078:O1078"/>
    <mergeCell ref="R1078:AE1078"/>
    <mergeCell ref="D1079:K1079"/>
    <mergeCell ref="O1079:R1079"/>
    <mergeCell ref="AC1079:AE1079"/>
    <mergeCell ref="D1080:J1080"/>
    <mergeCell ref="O1080:R1080"/>
    <mergeCell ref="AC1080:AE1080"/>
    <mergeCell ref="A1081:C1082"/>
    <mergeCell ref="D1081:L1081"/>
    <mergeCell ref="O1081:R1081"/>
    <mergeCell ref="AC1081:AE1081"/>
    <mergeCell ref="D1082:L1082"/>
    <mergeCell ref="O1082:R1082"/>
    <mergeCell ref="AC1082:AE1082"/>
    <mergeCell ref="A1083:C1083"/>
    <mergeCell ref="D1083:H1083"/>
    <mergeCell ref="O1083:R1083"/>
    <mergeCell ref="AC1083:AE1083"/>
    <mergeCell ref="A1085:G1085"/>
    <mergeCell ref="J1085:O1085"/>
    <mergeCell ref="R1085:AE1085"/>
    <mergeCell ref="A1086:G1086"/>
    <mergeCell ref="J1086:O1086"/>
    <mergeCell ref="R1086:AE1086"/>
    <mergeCell ref="A1088:C1088"/>
    <mergeCell ref="D1088:G1088"/>
    <mergeCell ref="O1088:R1088"/>
    <mergeCell ref="A1089:C1089"/>
    <mergeCell ref="D1089:G1089"/>
    <mergeCell ref="O1089:R1089"/>
    <mergeCell ref="A1090:C1090"/>
    <mergeCell ref="D1090:G1090"/>
    <mergeCell ref="O1090:AE1090"/>
    <mergeCell ref="O1092:O1093"/>
    <mergeCell ref="P1092:P1093"/>
    <mergeCell ref="Q1092:Q1093"/>
    <mergeCell ref="R1092:R1093"/>
    <mergeCell ref="S1092:Y1092"/>
    <mergeCell ref="Z1092:AA1092"/>
    <mergeCell ref="AC1092:AD1092"/>
    <mergeCell ref="A1092:A1093"/>
    <mergeCell ref="B1092:B1093"/>
    <mergeCell ref="C1092:D1092"/>
    <mergeCell ref="E1092:G1092"/>
    <mergeCell ref="H1092:H1093"/>
    <mergeCell ref="I1092:I1093"/>
    <mergeCell ref="J1092:J1093"/>
    <mergeCell ref="K1092:K1093"/>
    <mergeCell ref="M1092:M1093"/>
  </mergeCells>
  <phoneticPr fontId="3"/>
  <pageMargins left="0.59055118110236227" right="0.19685039370078741" top="0.39370078740157483" bottom="0.39370078740157483" header="0.51181102362204722" footer="0.51181102362204722"/>
  <pageSetup paperSize="9" scale="88" orientation="portrait" r:id="rId1"/>
  <headerFooter alignWithMargins="0"/>
  <rowBreaks count="8" manualBreakCount="8">
    <brk id="42" max="30" man="1"/>
    <brk id="108" max="30" man="1"/>
    <brk id="155" max="30" man="1"/>
    <brk id="211" max="30" man="1"/>
    <brk id="291" max="30" man="1"/>
    <brk id="371" max="30" man="1"/>
    <brk id="737" max="30" man="1"/>
    <brk id="899" max="30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W8"/>
  <sheetViews>
    <sheetView view="pageBreakPreview" zoomScale="120" zoomScaleNormal="85" zoomScaleSheetLayoutView="120" workbookViewId="0">
      <pane ySplit="5" topLeftCell="A6" activePane="bottomLeft" state="frozen"/>
      <selection activeCell="P20" sqref="P20"/>
      <selection pane="bottomLeft" activeCell="C22" sqref="C22"/>
    </sheetView>
  </sheetViews>
  <sheetFormatPr defaultColWidth="10.140625" defaultRowHeight="18" customHeight="1"/>
  <cols>
    <col min="1" max="1" width="5" style="34" customWidth="1"/>
    <col min="2" max="2" width="10.42578125" style="66" customWidth="1"/>
    <col min="3" max="3" width="4.7109375" style="73" customWidth="1"/>
    <col min="4" max="4" width="5.140625" style="107" customWidth="1"/>
    <col min="5" max="5" width="7.7109375" style="107" customWidth="1"/>
    <col min="6" max="6" width="3" style="109" customWidth="1"/>
    <col min="7" max="7" width="6.5703125" style="110" customWidth="1"/>
    <col min="8" max="8" width="15.5703125" style="35" hidden="1" customWidth="1"/>
    <col min="9" max="9" width="8.28515625" style="66" hidden="1" customWidth="1"/>
    <col min="10" max="10" width="19.85546875" style="111" hidden="1" customWidth="1"/>
    <col min="11" max="11" width="9.42578125" style="116" hidden="1" customWidth="1"/>
    <col min="12" max="12" width="7.7109375" style="113" hidden="1" customWidth="1"/>
    <col min="13" max="13" width="8.85546875" style="114" hidden="1" customWidth="1"/>
    <col min="14" max="14" width="7.7109375" style="113" hidden="1" customWidth="1"/>
    <col min="15" max="15" width="7.7109375" style="111" hidden="1" customWidth="1"/>
    <col min="16" max="16" width="9.140625" style="115" hidden="1" customWidth="1"/>
    <col min="17" max="17" width="10.140625" style="115" hidden="1" customWidth="1"/>
    <col min="18" max="18" width="12.140625" style="116" hidden="1" customWidth="1"/>
    <col min="19" max="30" width="9.140625" style="34" hidden="1" customWidth="1"/>
    <col min="31" max="31" width="10.140625" style="34" hidden="1" customWidth="1"/>
    <col min="32" max="33" width="6.85546875" style="34" hidden="1" customWidth="1"/>
    <col min="34" max="35" width="7.140625" style="34" hidden="1" customWidth="1"/>
    <col min="36" max="39" width="10.140625" style="34" hidden="1" customWidth="1"/>
    <col min="40" max="40" width="2.85546875" style="173" hidden="1" customWidth="1"/>
    <col min="41" max="41" width="7.85546875" style="174" customWidth="1"/>
    <col min="42" max="42" width="5" style="175" customWidth="1"/>
    <col min="43" max="43" width="7.85546875" style="176" customWidth="1"/>
    <col min="44" max="44" width="5" style="175" customWidth="1"/>
    <col min="45" max="45" width="7.85546875" style="176" customWidth="1"/>
    <col min="46" max="46" width="5" style="175" customWidth="1"/>
    <col min="47" max="57" width="3.7109375" style="176" customWidth="1"/>
    <col min="58" max="60" width="3.7109375" style="177" customWidth="1"/>
    <col min="61" max="61" width="3.7109375" style="176" customWidth="1"/>
    <col min="62" max="73" width="10.140625" style="178" customWidth="1"/>
    <col min="74" max="292" width="10.140625" style="179"/>
    <col min="293" max="293" width="2.85546875" style="179" customWidth="1"/>
    <col min="294" max="294" width="3.85546875" style="179" customWidth="1"/>
    <col min="295" max="295" width="4.7109375" style="179" customWidth="1"/>
    <col min="296" max="296" width="7.42578125" style="179" customWidth="1"/>
    <col min="297" max="297" width="7.85546875" style="179" customWidth="1"/>
    <col min="298" max="298" width="5" style="179" customWidth="1"/>
    <col min="299" max="299" width="7.85546875" style="179" customWidth="1"/>
    <col min="300" max="300" width="5" style="179" customWidth="1"/>
    <col min="301" max="301" width="7.85546875" style="179" customWidth="1"/>
    <col min="302" max="302" width="5" style="179" customWidth="1"/>
    <col min="303" max="317" width="3.7109375" style="179" customWidth="1"/>
    <col min="318" max="329" width="10.140625" style="179" customWidth="1"/>
    <col min="330" max="548" width="10.140625" style="179"/>
    <col min="549" max="549" width="2.85546875" style="179" customWidth="1"/>
    <col min="550" max="550" width="3.85546875" style="179" customWidth="1"/>
    <col min="551" max="551" width="4.7109375" style="179" customWidth="1"/>
    <col min="552" max="552" width="7.42578125" style="179" customWidth="1"/>
    <col min="553" max="553" width="7.85546875" style="179" customWidth="1"/>
    <col min="554" max="554" width="5" style="179" customWidth="1"/>
    <col min="555" max="555" width="7.85546875" style="179" customWidth="1"/>
    <col min="556" max="556" width="5" style="179" customWidth="1"/>
    <col min="557" max="557" width="7.85546875" style="179" customWidth="1"/>
    <col min="558" max="558" width="5" style="179" customWidth="1"/>
    <col min="559" max="573" width="3.7109375" style="179" customWidth="1"/>
    <col min="574" max="585" width="10.140625" style="179" customWidth="1"/>
    <col min="586" max="804" width="10.140625" style="179"/>
    <col min="805" max="805" width="2.85546875" style="179" customWidth="1"/>
    <col min="806" max="806" width="3.85546875" style="179" customWidth="1"/>
    <col min="807" max="807" width="4.7109375" style="179" customWidth="1"/>
    <col min="808" max="808" width="7.42578125" style="179" customWidth="1"/>
    <col min="809" max="809" width="7.85546875" style="179" customWidth="1"/>
    <col min="810" max="810" width="5" style="179" customWidth="1"/>
    <col min="811" max="811" width="7.85546875" style="179" customWidth="1"/>
    <col min="812" max="812" width="5" style="179" customWidth="1"/>
    <col min="813" max="813" width="7.85546875" style="179" customWidth="1"/>
    <col min="814" max="814" width="5" style="179" customWidth="1"/>
    <col min="815" max="829" width="3.7109375" style="179" customWidth="1"/>
    <col min="830" max="841" width="10.140625" style="179" customWidth="1"/>
    <col min="842" max="1060" width="10.140625" style="179"/>
    <col min="1061" max="1061" width="2.85546875" style="179" customWidth="1"/>
    <col min="1062" max="1062" width="3.85546875" style="179" customWidth="1"/>
    <col min="1063" max="1063" width="4.7109375" style="179" customWidth="1"/>
    <col min="1064" max="1064" width="7.42578125" style="179" customWidth="1"/>
    <col min="1065" max="1065" width="7.85546875" style="179" customWidth="1"/>
    <col min="1066" max="1066" width="5" style="179" customWidth="1"/>
    <col min="1067" max="1067" width="7.85546875" style="179" customWidth="1"/>
    <col min="1068" max="1068" width="5" style="179" customWidth="1"/>
    <col min="1069" max="1069" width="7.85546875" style="179" customWidth="1"/>
    <col min="1070" max="1070" width="5" style="179" customWidth="1"/>
    <col min="1071" max="1085" width="3.7109375" style="179" customWidth="1"/>
    <col min="1086" max="1097" width="10.140625" style="179" customWidth="1"/>
    <col min="1098" max="1316" width="10.140625" style="179"/>
    <col min="1317" max="1317" width="2.85546875" style="179" customWidth="1"/>
    <col min="1318" max="1318" width="3.85546875" style="179" customWidth="1"/>
    <col min="1319" max="1319" width="4.7109375" style="179" customWidth="1"/>
    <col min="1320" max="1320" width="7.42578125" style="179" customWidth="1"/>
    <col min="1321" max="1321" width="7.85546875" style="179" customWidth="1"/>
    <col min="1322" max="1322" width="5" style="179" customWidth="1"/>
    <col min="1323" max="1323" width="7.85546875" style="179" customWidth="1"/>
    <col min="1324" max="1324" width="5" style="179" customWidth="1"/>
    <col min="1325" max="1325" width="7.85546875" style="179" customWidth="1"/>
    <col min="1326" max="1326" width="5" style="179" customWidth="1"/>
    <col min="1327" max="1341" width="3.7109375" style="179" customWidth="1"/>
    <col min="1342" max="1353" width="10.140625" style="179" customWidth="1"/>
    <col min="1354" max="1572" width="10.140625" style="179"/>
    <col min="1573" max="1573" width="2.85546875" style="179" customWidth="1"/>
    <col min="1574" max="1574" width="3.85546875" style="179" customWidth="1"/>
    <col min="1575" max="1575" width="4.7109375" style="179" customWidth="1"/>
    <col min="1576" max="1576" width="7.42578125" style="179" customWidth="1"/>
    <col min="1577" max="1577" width="7.85546875" style="179" customWidth="1"/>
    <col min="1578" max="1578" width="5" style="179" customWidth="1"/>
    <col min="1579" max="1579" width="7.85546875" style="179" customWidth="1"/>
    <col min="1580" max="1580" width="5" style="179" customWidth="1"/>
    <col min="1581" max="1581" width="7.85546875" style="179" customWidth="1"/>
    <col min="1582" max="1582" width="5" style="179" customWidth="1"/>
    <col min="1583" max="1597" width="3.7109375" style="179" customWidth="1"/>
    <col min="1598" max="1609" width="10.140625" style="179" customWidth="1"/>
    <col min="1610" max="1828" width="10.140625" style="179"/>
    <col min="1829" max="1829" width="2.85546875" style="179" customWidth="1"/>
    <col min="1830" max="1830" width="3.85546875" style="179" customWidth="1"/>
    <col min="1831" max="1831" width="4.7109375" style="179" customWidth="1"/>
    <col min="1832" max="1832" width="7.42578125" style="179" customWidth="1"/>
    <col min="1833" max="1833" width="7.85546875" style="179" customWidth="1"/>
    <col min="1834" max="1834" width="5" style="179" customWidth="1"/>
    <col min="1835" max="1835" width="7.85546875" style="179" customWidth="1"/>
    <col min="1836" max="1836" width="5" style="179" customWidth="1"/>
    <col min="1837" max="1837" width="7.85546875" style="179" customWidth="1"/>
    <col min="1838" max="1838" width="5" style="179" customWidth="1"/>
    <col min="1839" max="1853" width="3.7109375" style="179" customWidth="1"/>
    <col min="1854" max="1865" width="10.140625" style="179" customWidth="1"/>
    <col min="1866" max="2084" width="10.140625" style="179"/>
    <col min="2085" max="2085" width="2.85546875" style="179" customWidth="1"/>
    <col min="2086" max="2086" width="3.85546875" style="179" customWidth="1"/>
    <col min="2087" max="2087" width="4.7109375" style="179" customWidth="1"/>
    <col min="2088" max="2088" width="7.42578125" style="179" customWidth="1"/>
    <col min="2089" max="2089" width="7.85546875" style="179" customWidth="1"/>
    <col min="2090" max="2090" width="5" style="179" customWidth="1"/>
    <col min="2091" max="2091" width="7.85546875" style="179" customWidth="1"/>
    <col min="2092" max="2092" width="5" style="179" customWidth="1"/>
    <col min="2093" max="2093" width="7.85546875" style="179" customWidth="1"/>
    <col min="2094" max="2094" width="5" style="179" customWidth="1"/>
    <col min="2095" max="2109" width="3.7109375" style="179" customWidth="1"/>
    <col min="2110" max="2121" width="10.140625" style="179" customWidth="1"/>
    <col min="2122" max="2340" width="10.140625" style="179"/>
    <col min="2341" max="2341" width="2.85546875" style="179" customWidth="1"/>
    <col min="2342" max="2342" width="3.85546875" style="179" customWidth="1"/>
    <col min="2343" max="2343" width="4.7109375" style="179" customWidth="1"/>
    <col min="2344" max="2344" width="7.42578125" style="179" customWidth="1"/>
    <col min="2345" max="2345" width="7.85546875" style="179" customWidth="1"/>
    <col min="2346" max="2346" width="5" style="179" customWidth="1"/>
    <col min="2347" max="2347" width="7.85546875" style="179" customWidth="1"/>
    <col min="2348" max="2348" width="5" style="179" customWidth="1"/>
    <col min="2349" max="2349" width="7.85546875" style="179" customWidth="1"/>
    <col min="2350" max="2350" width="5" style="179" customWidth="1"/>
    <col min="2351" max="2365" width="3.7109375" style="179" customWidth="1"/>
    <col min="2366" max="2377" width="10.140625" style="179" customWidth="1"/>
    <col min="2378" max="2596" width="10.140625" style="179"/>
    <col min="2597" max="2597" width="2.85546875" style="179" customWidth="1"/>
    <col min="2598" max="2598" width="3.85546875" style="179" customWidth="1"/>
    <col min="2599" max="2599" width="4.7109375" style="179" customWidth="1"/>
    <col min="2600" max="2600" width="7.42578125" style="179" customWidth="1"/>
    <col min="2601" max="2601" width="7.85546875" style="179" customWidth="1"/>
    <col min="2602" max="2602" width="5" style="179" customWidth="1"/>
    <col min="2603" max="2603" width="7.85546875" style="179" customWidth="1"/>
    <col min="2604" max="2604" width="5" style="179" customWidth="1"/>
    <col min="2605" max="2605" width="7.85546875" style="179" customWidth="1"/>
    <col min="2606" max="2606" width="5" style="179" customWidth="1"/>
    <col min="2607" max="2621" width="3.7109375" style="179" customWidth="1"/>
    <col min="2622" max="2633" width="10.140625" style="179" customWidth="1"/>
    <col min="2634" max="2852" width="10.140625" style="179"/>
    <col min="2853" max="2853" width="2.85546875" style="179" customWidth="1"/>
    <col min="2854" max="2854" width="3.85546875" style="179" customWidth="1"/>
    <col min="2855" max="2855" width="4.7109375" style="179" customWidth="1"/>
    <col min="2856" max="2856" width="7.42578125" style="179" customWidth="1"/>
    <col min="2857" max="2857" width="7.85546875" style="179" customWidth="1"/>
    <col min="2858" max="2858" width="5" style="179" customWidth="1"/>
    <col min="2859" max="2859" width="7.85546875" style="179" customWidth="1"/>
    <col min="2860" max="2860" width="5" style="179" customWidth="1"/>
    <col min="2861" max="2861" width="7.85546875" style="179" customWidth="1"/>
    <col min="2862" max="2862" width="5" style="179" customWidth="1"/>
    <col min="2863" max="2877" width="3.7109375" style="179" customWidth="1"/>
    <col min="2878" max="2889" width="10.140625" style="179" customWidth="1"/>
    <col min="2890" max="3108" width="10.140625" style="179"/>
    <col min="3109" max="3109" width="2.85546875" style="179" customWidth="1"/>
    <col min="3110" max="3110" width="3.85546875" style="179" customWidth="1"/>
    <col min="3111" max="3111" width="4.7109375" style="179" customWidth="1"/>
    <col min="3112" max="3112" width="7.42578125" style="179" customWidth="1"/>
    <col min="3113" max="3113" width="7.85546875" style="179" customWidth="1"/>
    <col min="3114" max="3114" width="5" style="179" customWidth="1"/>
    <col min="3115" max="3115" width="7.85546875" style="179" customWidth="1"/>
    <col min="3116" max="3116" width="5" style="179" customWidth="1"/>
    <col min="3117" max="3117" width="7.85546875" style="179" customWidth="1"/>
    <col min="3118" max="3118" width="5" style="179" customWidth="1"/>
    <col min="3119" max="3133" width="3.7109375" style="179" customWidth="1"/>
    <col min="3134" max="3145" width="10.140625" style="179" customWidth="1"/>
    <col min="3146" max="3364" width="10.140625" style="179"/>
    <col min="3365" max="3365" width="2.85546875" style="179" customWidth="1"/>
    <col min="3366" max="3366" width="3.85546875" style="179" customWidth="1"/>
    <col min="3367" max="3367" width="4.7109375" style="179" customWidth="1"/>
    <col min="3368" max="3368" width="7.42578125" style="179" customWidth="1"/>
    <col min="3369" max="3369" width="7.85546875" style="179" customWidth="1"/>
    <col min="3370" max="3370" width="5" style="179" customWidth="1"/>
    <col min="3371" max="3371" width="7.85546875" style="179" customWidth="1"/>
    <col min="3372" max="3372" width="5" style="179" customWidth="1"/>
    <col min="3373" max="3373" width="7.85546875" style="179" customWidth="1"/>
    <col min="3374" max="3374" width="5" style="179" customWidth="1"/>
    <col min="3375" max="3389" width="3.7109375" style="179" customWidth="1"/>
    <col min="3390" max="3401" width="10.140625" style="179" customWidth="1"/>
    <col min="3402" max="3620" width="10.140625" style="179"/>
    <col min="3621" max="3621" width="2.85546875" style="179" customWidth="1"/>
    <col min="3622" max="3622" width="3.85546875" style="179" customWidth="1"/>
    <col min="3623" max="3623" width="4.7109375" style="179" customWidth="1"/>
    <col min="3624" max="3624" width="7.42578125" style="179" customWidth="1"/>
    <col min="3625" max="3625" width="7.85546875" style="179" customWidth="1"/>
    <col min="3626" max="3626" width="5" style="179" customWidth="1"/>
    <col min="3627" max="3627" width="7.85546875" style="179" customWidth="1"/>
    <col min="3628" max="3628" width="5" style="179" customWidth="1"/>
    <col min="3629" max="3629" width="7.85546875" style="179" customWidth="1"/>
    <col min="3630" max="3630" width="5" style="179" customWidth="1"/>
    <col min="3631" max="3645" width="3.7109375" style="179" customWidth="1"/>
    <col min="3646" max="3657" width="10.140625" style="179" customWidth="1"/>
    <col min="3658" max="3876" width="10.140625" style="179"/>
    <col min="3877" max="3877" width="2.85546875" style="179" customWidth="1"/>
    <col min="3878" max="3878" width="3.85546875" style="179" customWidth="1"/>
    <col min="3879" max="3879" width="4.7109375" style="179" customWidth="1"/>
    <col min="3880" max="3880" width="7.42578125" style="179" customWidth="1"/>
    <col min="3881" max="3881" width="7.85546875" style="179" customWidth="1"/>
    <col min="3882" max="3882" width="5" style="179" customWidth="1"/>
    <col min="3883" max="3883" width="7.85546875" style="179" customWidth="1"/>
    <col min="3884" max="3884" width="5" style="179" customWidth="1"/>
    <col min="3885" max="3885" width="7.85546875" style="179" customWidth="1"/>
    <col min="3886" max="3886" width="5" style="179" customWidth="1"/>
    <col min="3887" max="3901" width="3.7109375" style="179" customWidth="1"/>
    <col min="3902" max="3913" width="10.140625" style="179" customWidth="1"/>
    <col min="3914" max="4132" width="10.140625" style="179"/>
    <col min="4133" max="4133" width="2.85546875" style="179" customWidth="1"/>
    <col min="4134" max="4134" width="3.85546875" style="179" customWidth="1"/>
    <col min="4135" max="4135" width="4.7109375" style="179" customWidth="1"/>
    <col min="4136" max="4136" width="7.42578125" style="179" customWidth="1"/>
    <col min="4137" max="4137" width="7.85546875" style="179" customWidth="1"/>
    <col min="4138" max="4138" width="5" style="179" customWidth="1"/>
    <col min="4139" max="4139" width="7.85546875" style="179" customWidth="1"/>
    <col min="4140" max="4140" width="5" style="179" customWidth="1"/>
    <col min="4141" max="4141" width="7.85546875" style="179" customWidth="1"/>
    <col min="4142" max="4142" width="5" style="179" customWidth="1"/>
    <col min="4143" max="4157" width="3.7109375" style="179" customWidth="1"/>
    <col min="4158" max="4169" width="10.140625" style="179" customWidth="1"/>
    <col min="4170" max="4388" width="10.140625" style="179"/>
    <col min="4389" max="4389" width="2.85546875" style="179" customWidth="1"/>
    <col min="4390" max="4390" width="3.85546875" style="179" customWidth="1"/>
    <col min="4391" max="4391" width="4.7109375" style="179" customWidth="1"/>
    <col min="4392" max="4392" width="7.42578125" style="179" customWidth="1"/>
    <col min="4393" max="4393" width="7.85546875" style="179" customWidth="1"/>
    <col min="4394" max="4394" width="5" style="179" customWidth="1"/>
    <col min="4395" max="4395" width="7.85546875" style="179" customWidth="1"/>
    <col min="4396" max="4396" width="5" style="179" customWidth="1"/>
    <col min="4397" max="4397" width="7.85546875" style="179" customWidth="1"/>
    <col min="4398" max="4398" width="5" style="179" customWidth="1"/>
    <col min="4399" max="4413" width="3.7109375" style="179" customWidth="1"/>
    <col min="4414" max="4425" width="10.140625" style="179" customWidth="1"/>
    <col min="4426" max="4644" width="10.140625" style="179"/>
    <col min="4645" max="4645" width="2.85546875" style="179" customWidth="1"/>
    <col min="4646" max="4646" width="3.85546875" style="179" customWidth="1"/>
    <col min="4647" max="4647" width="4.7109375" style="179" customWidth="1"/>
    <col min="4648" max="4648" width="7.42578125" style="179" customWidth="1"/>
    <col min="4649" max="4649" width="7.85546875" style="179" customWidth="1"/>
    <col min="4650" max="4650" width="5" style="179" customWidth="1"/>
    <col min="4651" max="4651" width="7.85546875" style="179" customWidth="1"/>
    <col min="4652" max="4652" width="5" style="179" customWidth="1"/>
    <col min="4653" max="4653" width="7.85546875" style="179" customWidth="1"/>
    <col min="4654" max="4654" width="5" style="179" customWidth="1"/>
    <col min="4655" max="4669" width="3.7109375" style="179" customWidth="1"/>
    <col min="4670" max="4681" width="10.140625" style="179" customWidth="1"/>
    <col min="4682" max="4900" width="10.140625" style="179"/>
    <col min="4901" max="4901" width="2.85546875" style="179" customWidth="1"/>
    <col min="4902" max="4902" width="3.85546875" style="179" customWidth="1"/>
    <col min="4903" max="4903" width="4.7109375" style="179" customWidth="1"/>
    <col min="4904" max="4904" width="7.42578125" style="179" customWidth="1"/>
    <col min="4905" max="4905" width="7.85546875" style="179" customWidth="1"/>
    <col min="4906" max="4906" width="5" style="179" customWidth="1"/>
    <col min="4907" max="4907" width="7.85546875" style="179" customWidth="1"/>
    <col min="4908" max="4908" width="5" style="179" customWidth="1"/>
    <col min="4909" max="4909" width="7.85546875" style="179" customWidth="1"/>
    <col min="4910" max="4910" width="5" style="179" customWidth="1"/>
    <col min="4911" max="4925" width="3.7109375" style="179" customWidth="1"/>
    <col min="4926" max="4937" width="10.140625" style="179" customWidth="1"/>
    <col min="4938" max="5156" width="10.140625" style="179"/>
    <col min="5157" max="5157" width="2.85546875" style="179" customWidth="1"/>
    <col min="5158" max="5158" width="3.85546875" style="179" customWidth="1"/>
    <col min="5159" max="5159" width="4.7109375" style="179" customWidth="1"/>
    <col min="5160" max="5160" width="7.42578125" style="179" customWidth="1"/>
    <col min="5161" max="5161" width="7.85546875" style="179" customWidth="1"/>
    <col min="5162" max="5162" width="5" style="179" customWidth="1"/>
    <col min="5163" max="5163" width="7.85546875" style="179" customWidth="1"/>
    <col min="5164" max="5164" width="5" style="179" customWidth="1"/>
    <col min="5165" max="5165" width="7.85546875" style="179" customWidth="1"/>
    <col min="5166" max="5166" width="5" style="179" customWidth="1"/>
    <col min="5167" max="5181" width="3.7109375" style="179" customWidth="1"/>
    <col min="5182" max="5193" width="10.140625" style="179" customWidth="1"/>
    <col min="5194" max="5412" width="10.140625" style="179"/>
    <col min="5413" max="5413" width="2.85546875" style="179" customWidth="1"/>
    <col min="5414" max="5414" width="3.85546875" style="179" customWidth="1"/>
    <col min="5415" max="5415" width="4.7109375" style="179" customWidth="1"/>
    <col min="5416" max="5416" width="7.42578125" style="179" customWidth="1"/>
    <col min="5417" max="5417" width="7.85546875" style="179" customWidth="1"/>
    <col min="5418" max="5418" width="5" style="179" customWidth="1"/>
    <col min="5419" max="5419" width="7.85546875" style="179" customWidth="1"/>
    <col min="5420" max="5420" width="5" style="179" customWidth="1"/>
    <col min="5421" max="5421" width="7.85546875" style="179" customWidth="1"/>
    <col min="5422" max="5422" width="5" style="179" customWidth="1"/>
    <col min="5423" max="5437" width="3.7109375" style="179" customWidth="1"/>
    <col min="5438" max="5449" width="10.140625" style="179" customWidth="1"/>
    <col min="5450" max="5668" width="10.140625" style="179"/>
    <col min="5669" max="5669" width="2.85546875" style="179" customWidth="1"/>
    <col min="5670" max="5670" width="3.85546875" style="179" customWidth="1"/>
    <col min="5671" max="5671" width="4.7109375" style="179" customWidth="1"/>
    <col min="5672" max="5672" width="7.42578125" style="179" customWidth="1"/>
    <col min="5673" max="5673" width="7.85546875" style="179" customWidth="1"/>
    <col min="5674" max="5674" width="5" style="179" customWidth="1"/>
    <col min="5675" max="5675" width="7.85546875" style="179" customWidth="1"/>
    <col min="5676" max="5676" width="5" style="179" customWidth="1"/>
    <col min="5677" max="5677" width="7.85546875" style="179" customWidth="1"/>
    <col min="5678" max="5678" width="5" style="179" customWidth="1"/>
    <col min="5679" max="5693" width="3.7109375" style="179" customWidth="1"/>
    <col min="5694" max="5705" width="10.140625" style="179" customWidth="1"/>
    <col min="5706" max="5924" width="10.140625" style="179"/>
    <col min="5925" max="5925" width="2.85546875" style="179" customWidth="1"/>
    <col min="5926" max="5926" width="3.85546875" style="179" customWidth="1"/>
    <col min="5927" max="5927" width="4.7109375" style="179" customWidth="1"/>
    <col min="5928" max="5928" width="7.42578125" style="179" customWidth="1"/>
    <col min="5929" max="5929" width="7.85546875" style="179" customWidth="1"/>
    <col min="5930" max="5930" width="5" style="179" customWidth="1"/>
    <col min="5931" max="5931" width="7.85546875" style="179" customWidth="1"/>
    <col min="5932" max="5932" width="5" style="179" customWidth="1"/>
    <col min="5933" max="5933" width="7.85546875" style="179" customWidth="1"/>
    <col min="5934" max="5934" width="5" style="179" customWidth="1"/>
    <col min="5935" max="5949" width="3.7109375" style="179" customWidth="1"/>
    <col min="5950" max="5961" width="10.140625" style="179" customWidth="1"/>
    <col min="5962" max="6180" width="10.140625" style="179"/>
    <col min="6181" max="6181" width="2.85546875" style="179" customWidth="1"/>
    <col min="6182" max="6182" width="3.85546875" style="179" customWidth="1"/>
    <col min="6183" max="6183" width="4.7109375" style="179" customWidth="1"/>
    <col min="6184" max="6184" width="7.42578125" style="179" customWidth="1"/>
    <col min="6185" max="6185" width="7.85546875" style="179" customWidth="1"/>
    <col min="6186" max="6186" width="5" style="179" customWidth="1"/>
    <col min="6187" max="6187" width="7.85546875" style="179" customWidth="1"/>
    <col min="6188" max="6188" width="5" style="179" customWidth="1"/>
    <col min="6189" max="6189" width="7.85546875" style="179" customWidth="1"/>
    <col min="6190" max="6190" width="5" style="179" customWidth="1"/>
    <col min="6191" max="6205" width="3.7109375" style="179" customWidth="1"/>
    <col min="6206" max="6217" width="10.140625" style="179" customWidth="1"/>
    <col min="6218" max="6436" width="10.140625" style="179"/>
    <col min="6437" max="6437" width="2.85546875" style="179" customWidth="1"/>
    <col min="6438" max="6438" width="3.85546875" style="179" customWidth="1"/>
    <col min="6439" max="6439" width="4.7109375" style="179" customWidth="1"/>
    <col min="6440" max="6440" width="7.42578125" style="179" customWidth="1"/>
    <col min="6441" max="6441" width="7.85546875" style="179" customWidth="1"/>
    <col min="6442" max="6442" width="5" style="179" customWidth="1"/>
    <col min="6443" max="6443" width="7.85546875" style="179" customWidth="1"/>
    <col min="6444" max="6444" width="5" style="179" customWidth="1"/>
    <col min="6445" max="6445" width="7.85546875" style="179" customWidth="1"/>
    <col min="6446" max="6446" width="5" style="179" customWidth="1"/>
    <col min="6447" max="6461" width="3.7109375" style="179" customWidth="1"/>
    <col min="6462" max="6473" width="10.140625" style="179" customWidth="1"/>
    <col min="6474" max="6692" width="10.140625" style="179"/>
    <col min="6693" max="6693" width="2.85546875" style="179" customWidth="1"/>
    <col min="6694" max="6694" width="3.85546875" style="179" customWidth="1"/>
    <col min="6695" max="6695" width="4.7109375" style="179" customWidth="1"/>
    <col min="6696" max="6696" width="7.42578125" style="179" customWidth="1"/>
    <col min="6697" max="6697" width="7.85546875" style="179" customWidth="1"/>
    <col min="6698" max="6698" width="5" style="179" customWidth="1"/>
    <col min="6699" max="6699" width="7.85546875" style="179" customWidth="1"/>
    <col min="6700" max="6700" width="5" style="179" customWidth="1"/>
    <col min="6701" max="6701" width="7.85546875" style="179" customWidth="1"/>
    <col min="6702" max="6702" width="5" style="179" customWidth="1"/>
    <col min="6703" max="6717" width="3.7109375" style="179" customWidth="1"/>
    <col min="6718" max="6729" width="10.140625" style="179" customWidth="1"/>
    <col min="6730" max="6948" width="10.140625" style="179"/>
    <col min="6949" max="6949" width="2.85546875" style="179" customWidth="1"/>
    <col min="6950" max="6950" width="3.85546875" style="179" customWidth="1"/>
    <col min="6951" max="6951" width="4.7109375" style="179" customWidth="1"/>
    <col min="6952" max="6952" width="7.42578125" style="179" customWidth="1"/>
    <col min="6953" max="6953" width="7.85546875" style="179" customWidth="1"/>
    <col min="6954" max="6954" width="5" style="179" customWidth="1"/>
    <col min="6955" max="6955" width="7.85546875" style="179" customWidth="1"/>
    <col min="6956" max="6956" width="5" style="179" customWidth="1"/>
    <col min="6957" max="6957" width="7.85546875" style="179" customWidth="1"/>
    <col min="6958" max="6958" width="5" style="179" customWidth="1"/>
    <col min="6959" max="6973" width="3.7109375" style="179" customWidth="1"/>
    <col min="6974" max="6985" width="10.140625" style="179" customWidth="1"/>
    <col min="6986" max="7204" width="10.140625" style="179"/>
    <col min="7205" max="7205" width="2.85546875" style="179" customWidth="1"/>
    <col min="7206" max="7206" width="3.85546875" style="179" customWidth="1"/>
    <col min="7207" max="7207" width="4.7109375" style="179" customWidth="1"/>
    <col min="7208" max="7208" width="7.42578125" style="179" customWidth="1"/>
    <col min="7209" max="7209" width="7.85546875" style="179" customWidth="1"/>
    <col min="7210" max="7210" width="5" style="179" customWidth="1"/>
    <col min="7211" max="7211" width="7.85546875" style="179" customWidth="1"/>
    <col min="7212" max="7212" width="5" style="179" customWidth="1"/>
    <col min="7213" max="7213" width="7.85546875" style="179" customWidth="1"/>
    <col min="7214" max="7214" width="5" style="179" customWidth="1"/>
    <col min="7215" max="7229" width="3.7109375" style="179" customWidth="1"/>
    <col min="7230" max="7241" width="10.140625" style="179" customWidth="1"/>
    <col min="7242" max="7460" width="10.140625" style="179"/>
    <col min="7461" max="7461" width="2.85546875" style="179" customWidth="1"/>
    <col min="7462" max="7462" width="3.85546875" style="179" customWidth="1"/>
    <col min="7463" max="7463" width="4.7109375" style="179" customWidth="1"/>
    <col min="7464" max="7464" width="7.42578125" style="179" customWidth="1"/>
    <col min="7465" max="7465" width="7.85546875" style="179" customWidth="1"/>
    <col min="7466" max="7466" width="5" style="179" customWidth="1"/>
    <col min="7467" max="7467" width="7.85546875" style="179" customWidth="1"/>
    <col min="7468" max="7468" width="5" style="179" customWidth="1"/>
    <col min="7469" max="7469" width="7.85546875" style="179" customWidth="1"/>
    <col min="7470" max="7470" width="5" style="179" customWidth="1"/>
    <col min="7471" max="7485" width="3.7109375" style="179" customWidth="1"/>
    <col min="7486" max="7497" width="10.140625" style="179" customWidth="1"/>
    <col min="7498" max="7716" width="10.140625" style="179"/>
    <col min="7717" max="7717" width="2.85546875" style="179" customWidth="1"/>
    <col min="7718" max="7718" width="3.85546875" style="179" customWidth="1"/>
    <col min="7719" max="7719" width="4.7109375" style="179" customWidth="1"/>
    <col min="7720" max="7720" width="7.42578125" style="179" customWidth="1"/>
    <col min="7721" max="7721" width="7.85546875" style="179" customWidth="1"/>
    <col min="7722" max="7722" width="5" style="179" customWidth="1"/>
    <col min="7723" max="7723" width="7.85546875" style="179" customWidth="1"/>
    <col min="7724" max="7724" width="5" style="179" customWidth="1"/>
    <col min="7725" max="7725" width="7.85546875" style="179" customWidth="1"/>
    <col min="7726" max="7726" width="5" style="179" customWidth="1"/>
    <col min="7727" max="7741" width="3.7109375" style="179" customWidth="1"/>
    <col min="7742" max="7753" width="10.140625" style="179" customWidth="1"/>
    <col min="7754" max="7972" width="10.140625" style="179"/>
    <col min="7973" max="7973" width="2.85546875" style="179" customWidth="1"/>
    <col min="7974" max="7974" width="3.85546875" style="179" customWidth="1"/>
    <col min="7975" max="7975" width="4.7109375" style="179" customWidth="1"/>
    <col min="7976" max="7976" width="7.42578125" style="179" customWidth="1"/>
    <col min="7977" max="7977" width="7.85546875" style="179" customWidth="1"/>
    <col min="7978" max="7978" width="5" style="179" customWidth="1"/>
    <col min="7979" max="7979" width="7.85546875" style="179" customWidth="1"/>
    <col min="7980" max="7980" width="5" style="179" customWidth="1"/>
    <col min="7981" max="7981" width="7.85546875" style="179" customWidth="1"/>
    <col min="7982" max="7982" width="5" style="179" customWidth="1"/>
    <col min="7983" max="7997" width="3.7109375" style="179" customWidth="1"/>
    <col min="7998" max="8009" width="10.140625" style="179" customWidth="1"/>
    <col min="8010" max="8228" width="10.140625" style="179"/>
    <col min="8229" max="8229" width="2.85546875" style="179" customWidth="1"/>
    <col min="8230" max="8230" width="3.85546875" style="179" customWidth="1"/>
    <col min="8231" max="8231" width="4.7109375" style="179" customWidth="1"/>
    <col min="8232" max="8232" width="7.42578125" style="179" customWidth="1"/>
    <col min="8233" max="8233" width="7.85546875" style="179" customWidth="1"/>
    <col min="8234" max="8234" width="5" style="179" customWidth="1"/>
    <col min="8235" max="8235" width="7.85546875" style="179" customWidth="1"/>
    <col min="8236" max="8236" width="5" style="179" customWidth="1"/>
    <col min="8237" max="8237" width="7.85546875" style="179" customWidth="1"/>
    <col min="8238" max="8238" width="5" style="179" customWidth="1"/>
    <col min="8239" max="8253" width="3.7109375" style="179" customWidth="1"/>
    <col min="8254" max="8265" width="10.140625" style="179" customWidth="1"/>
    <col min="8266" max="8484" width="10.140625" style="179"/>
    <col min="8485" max="8485" width="2.85546875" style="179" customWidth="1"/>
    <col min="8486" max="8486" width="3.85546875" style="179" customWidth="1"/>
    <col min="8487" max="8487" width="4.7109375" style="179" customWidth="1"/>
    <col min="8488" max="8488" width="7.42578125" style="179" customWidth="1"/>
    <col min="8489" max="8489" width="7.85546875" style="179" customWidth="1"/>
    <col min="8490" max="8490" width="5" style="179" customWidth="1"/>
    <col min="8491" max="8491" width="7.85546875" style="179" customWidth="1"/>
    <col min="8492" max="8492" width="5" style="179" customWidth="1"/>
    <col min="8493" max="8493" width="7.85546875" style="179" customWidth="1"/>
    <col min="8494" max="8494" width="5" style="179" customWidth="1"/>
    <col min="8495" max="8509" width="3.7109375" style="179" customWidth="1"/>
    <col min="8510" max="8521" width="10.140625" style="179" customWidth="1"/>
    <col min="8522" max="8740" width="10.140625" style="179"/>
    <col min="8741" max="8741" width="2.85546875" style="179" customWidth="1"/>
    <col min="8742" max="8742" width="3.85546875" style="179" customWidth="1"/>
    <col min="8743" max="8743" width="4.7109375" style="179" customWidth="1"/>
    <col min="8744" max="8744" width="7.42578125" style="179" customWidth="1"/>
    <col min="8745" max="8745" width="7.85546875" style="179" customWidth="1"/>
    <col min="8746" max="8746" width="5" style="179" customWidth="1"/>
    <col min="8747" max="8747" width="7.85546875" style="179" customWidth="1"/>
    <col min="8748" max="8748" width="5" style="179" customWidth="1"/>
    <col min="8749" max="8749" width="7.85546875" style="179" customWidth="1"/>
    <col min="8750" max="8750" width="5" style="179" customWidth="1"/>
    <col min="8751" max="8765" width="3.7109375" style="179" customWidth="1"/>
    <col min="8766" max="8777" width="10.140625" style="179" customWidth="1"/>
    <col min="8778" max="8996" width="10.140625" style="179"/>
    <col min="8997" max="8997" width="2.85546875" style="179" customWidth="1"/>
    <col min="8998" max="8998" width="3.85546875" style="179" customWidth="1"/>
    <col min="8999" max="8999" width="4.7109375" style="179" customWidth="1"/>
    <col min="9000" max="9000" width="7.42578125" style="179" customWidth="1"/>
    <col min="9001" max="9001" width="7.85546875" style="179" customWidth="1"/>
    <col min="9002" max="9002" width="5" style="179" customWidth="1"/>
    <col min="9003" max="9003" width="7.85546875" style="179" customWidth="1"/>
    <col min="9004" max="9004" width="5" style="179" customWidth="1"/>
    <col min="9005" max="9005" width="7.85546875" style="179" customWidth="1"/>
    <col min="9006" max="9006" width="5" style="179" customWidth="1"/>
    <col min="9007" max="9021" width="3.7109375" style="179" customWidth="1"/>
    <col min="9022" max="9033" width="10.140625" style="179" customWidth="1"/>
    <col min="9034" max="9252" width="10.140625" style="179"/>
    <col min="9253" max="9253" width="2.85546875" style="179" customWidth="1"/>
    <col min="9254" max="9254" width="3.85546875" style="179" customWidth="1"/>
    <col min="9255" max="9255" width="4.7109375" style="179" customWidth="1"/>
    <col min="9256" max="9256" width="7.42578125" style="179" customWidth="1"/>
    <col min="9257" max="9257" width="7.85546875" style="179" customWidth="1"/>
    <col min="9258" max="9258" width="5" style="179" customWidth="1"/>
    <col min="9259" max="9259" width="7.85546875" style="179" customWidth="1"/>
    <col min="9260" max="9260" width="5" style="179" customWidth="1"/>
    <col min="9261" max="9261" width="7.85546875" style="179" customWidth="1"/>
    <col min="9262" max="9262" width="5" style="179" customWidth="1"/>
    <col min="9263" max="9277" width="3.7109375" style="179" customWidth="1"/>
    <col min="9278" max="9289" width="10.140625" style="179" customWidth="1"/>
    <col min="9290" max="9508" width="10.140625" style="179"/>
    <col min="9509" max="9509" width="2.85546875" style="179" customWidth="1"/>
    <col min="9510" max="9510" width="3.85546875" style="179" customWidth="1"/>
    <col min="9511" max="9511" width="4.7109375" style="179" customWidth="1"/>
    <col min="9512" max="9512" width="7.42578125" style="179" customWidth="1"/>
    <col min="9513" max="9513" width="7.85546875" style="179" customWidth="1"/>
    <col min="9514" max="9514" width="5" style="179" customWidth="1"/>
    <col min="9515" max="9515" width="7.85546875" style="179" customWidth="1"/>
    <col min="9516" max="9516" width="5" style="179" customWidth="1"/>
    <col min="9517" max="9517" width="7.85546875" style="179" customWidth="1"/>
    <col min="9518" max="9518" width="5" style="179" customWidth="1"/>
    <col min="9519" max="9533" width="3.7109375" style="179" customWidth="1"/>
    <col min="9534" max="9545" width="10.140625" style="179" customWidth="1"/>
    <col min="9546" max="9764" width="10.140625" style="179"/>
    <col min="9765" max="9765" width="2.85546875" style="179" customWidth="1"/>
    <col min="9766" max="9766" width="3.85546875" style="179" customWidth="1"/>
    <col min="9767" max="9767" width="4.7109375" style="179" customWidth="1"/>
    <col min="9768" max="9768" width="7.42578125" style="179" customWidth="1"/>
    <col min="9769" max="9769" width="7.85546875" style="179" customWidth="1"/>
    <col min="9770" max="9770" width="5" style="179" customWidth="1"/>
    <col min="9771" max="9771" width="7.85546875" style="179" customWidth="1"/>
    <col min="9772" max="9772" width="5" style="179" customWidth="1"/>
    <col min="9773" max="9773" width="7.85546875" style="179" customWidth="1"/>
    <col min="9774" max="9774" width="5" style="179" customWidth="1"/>
    <col min="9775" max="9789" width="3.7109375" style="179" customWidth="1"/>
    <col min="9790" max="9801" width="10.140625" style="179" customWidth="1"/>
    <col min="9802" max="10020" width="10.140625" style="179"/>
    <col min="10021" max="10021" width="2.85546875" style="179" customWidth="1"/>
    <col min="10022" max="10022" width="3.85546875" style="179" customWidth="1"/>
    <col min="10023" max="10023" width="4.7109375" style="179" customWidth="1"/>
    <col min="10024" max="10024" width="7.42578125" style="179" customWidth="1"/>
    <col min="10025" max="10025" width="7.85546875" style="179" customWidth="1"/>
    <col min="10026" max="10026" width="5" style="179" customWidth="1"/>
    <col min="10027" max="10027" width="7.85546875" style="179" customWidth="1"/>
    <col min="10028" max="10028" width="5" style="179" customWidth="1"/>
    <col min="10029" max="10029" width="7.85546875" style="179" customWidth="1"/>
    <col min="10030" max="10030" width="5" style="179" customWidth="1"/>
    <col min="10031" max="10045" width="3.7109375" style="179" customWidth="1"/>
    <col min="10046" max="10057" width="10.140625" style="179" customWidth="1"/>
    <col min="10058" max="10276" width="10.140625" style="179"/>
    <col min="10277" max="10277" width="2.85546875" style="179" customWidth="1"/>
    <col min="10278" max="10278" width="3.85546875" style="179" customWidth="1"/>
    <col min="10279" max="10279" width="4.7109375" style="179" customWidth="1"/>
    <col min="10280" max="10280" width="7.42578125" style="179" customWidth="1"/>
    <col min="10281" max="10281" width="7.85546875" style="179" customWidth="1"/>
    <col min="10282" max="10282" width="5" style="179" customWidth="1"/>
    <col min="10283" max="10283" width="7.85546875" style="179" customWidth="1"/>
    <col min="10284" max="10284" width="5" style="179" customWidth="1"/>
    <col min="10285" max="10285" width="7.85546875" style="179" customWidth="1"/>
    <col min="10286" max="10286" width="5" style="179" customWidth="1"/>
    <col min="10287" max="10301" width="3.7109375" style="179" customWidth="1"/>
    <col min="10302" max="10313" width="10.140625" style="179" customWidth="1"/>
    <col min="10314" max="10532" width="10.140625" style="179"/>
    <col min="10533" max="10533" width="2.85546875" style="179" customWidth="1"/>
    <col min="10534" max="10534" width="3.85546875" style="179" customWidth="1"/>
    <col min="10535" max="10535" width="4.7109375" style="179" customWidth="1"/>
    <col min="10536" max="10536" width="7.42578125" style="179" customWidth="1"/>
    <col min="10537" max="10537" width="7.85546875" style="179" customWidth="1"/>
    <col min="10538" max="10538" width="5" style="179" customWidth="1"/>
    <col min="10539" max="10539" width="7.85546875" style="179" customWidth="1"/>
    <col min="10540" max="10540" width="5" style="179" customWidth="1"/>
    <col min="10541" max="10541" width="7.85546875" style="179" customWidth="1"/>
    <col min="10542" max="10542" width="5" style="179" customWidth="1"/>
    <col min="10543" max="10557" width="3.7109375" style="179" customWidth="1"/>
    <col min="10558" max="10569" width="10.140625" style="179" customWidth="1"/>
    <col min="10570" max="10788" width="10.140625" style="179"/>
    <col min="10789" max="10789" width="2.85546875" style="179" customWidth="1"/>
    <col min="10790" max="10790" width="3.85546875" style="179" customWidth="1"/>
    <col min="10791" max="10791" width="4.7109375" style="179" customWidth="1"/>
    <col min="10792" max="10792" width="7.42578125" style="179" customWidth="1"/>
    <col min="10793" max="10793" width="7.85546875" style="179" customWidth="1"/>
    <col min="10794" max="10794" width="5" style="179" customWidth="1"/>
    <col min="10795" max="10795" width="7.85546875" style="179" customWidth="1"/>
    <col min="10796" max="10796" width="5" style="179" customWidth="1"/>
    <col min="10797" max="10797" width="7.85546875" style="179" customWidth="1"/>
    <col min="10798" max="10798" width="5" style="179" customWidth="1"/>
    <col min="10799" max="10813" width="3.7109375" style="179" customWidth="1"/>
    <col min="10814" max="10825" width="10.140625" style="179" customWidth="1"/>
    <col min="10826" max="11044" width="10.140625" style="179"/>
    <col min="11045" max="11045" width="2.85546875" style="179" customWidth="1"/>
    <col min="11046" max="11046" width="3.85546875" style="179" customWidth="1"/>
    <col min="11047" max="11047" width="4.7109375" style="179" customWidth="1"/>
    <col min="11048" max="11048" width="7.42578125" style="179" customWidth="1"/>
    <col min="11049" max="11049" width="7.85546875" style="179" customWidth="1"/>
    <col min="11050" max="11050" width="5" style="179" customWidth="1"/>
    <col min="11051" max="11051" width="7.85546875" style="179" customWidth="1"/>
    <col min="11052" max="11052" width="5" style="179" customWidth="1"/>
    <col min="11053" max="11053" width="7.85546875" style="179" customWidth="1"/>
    <col min="11054" max="11054" width="5" style="179" customWidth="1"/>
    <col min="11055" max="11069" width="3.7109375" style="179" customWidth="1"/>
    <col min="11070" max="11081" width="10.140625" style="179" customWidth="1"/>
    <col min="11082" max="11300" width="10.140625" style="179"/>
    <col min="11301" max="11301" width="2.85546875" style="179" customWidth="1"/>
    <col min="11302" max="11302" width="3.85546875" style="179" customWidth="1"/>
    <col min="11303" max="11303" width="4.7109375" style="179" customWidth="1"/>
    <col min="11304" max="11304" width="7.42578125" style="179" customWidth="1"/>
    <col min="11305" max="11305" width="7.85546875" style="179" customWidth="1"/>
    <col min="11306" max="11306" width="5" style="179" customWidth="1"/>
    <col min="11307" max="11307" width="7.85546875" style="179" customWidth="1"/>
    <col min="11308" max="11308" width="5" style="179" customWidth="1"/>
    <col min="11309" max="11309" width="7.85546875" style="179" customWidth="1"/>
    <col min="11310" max="11310" width="5" style="179" customWidth="1"/>
    <col min="11311" max="11325" width="3.7109375" style="179" customWidth="1"/>
    <col min="11326" max="11337" width="10.140625" style="179" customWidth="1"/>
    <col min="11338" max="11556" width="10.140625" style="179"/>
    <col min="11557" max="11557" width="2.85546875" style="179" customWidth="1"/>
    <col min="11558" max="11558" width="3.85546875" style="179" customWidth="1"/>
    <col min="11559" max="11559" width="4.7109375" style="179" customWidth="1"/>
    <col min="11560" max="11560" width="7.42578125" style="179" customWidth="1"/>
    <col min="11561" max="11561" width="7.85546875" style="179" customWidth="1"/>
    <col min="11562" max="11562" width="5" style="179" customWidth="1"/>
    <col min="11563" max="11563" width="7.85546875" style="179" customWidth="1"/>
    <col min="11564" max="11564" width="5" style="179" customWidth="1"/>
    <col min="11565" max="11565" width="7.85546875" style="179" customWidth="1"/>
    <col min="11566" max="11566" width="5" style="179" customWidth="1"/>
    <col min="11567" max="11581" width="3.7109375" style="179" customWidth="1"/>
    <col min="11582" max="11593" width="10.140625" style="179" customWidth="1"/>
    <col min="11594" max="11812" width="10.140625" style="179"/>
    <col min="11813" max="11813" width="2.85546875" style="179" customWidth="1"/>
    <col min="11814" max="11814" width="3.85546875" style="179" customWidth="1"/>
    <col min="11815" max="11815" width="4.7109375" style="179" customWidth="1"/>
    <col min="11816" max="11816" width="7.42578125" style="179" customWidth="1"/>
    <col min="11817" max="11817" width="7.85546875" style="179" customWidth="1"/>
    <col min="11818" max="11818" width="5" style="179" customWidth="1"/>
    <col min="11819" max="11819" width="7.85546875" style="179" customWidth="1"/>
    <col min="11820" max="11820" width="5" style="179" customWidth="1"/>
    <col min="11821" max="11821" width="7.85546875" style="179" customWidth="1"/>
    <col min="11822" max="11822" width="5" style="179" customWidth="1"/>
    <col min="11823" max="11837" width="3.7109375" style="179" customWidth="1"/>
    <col min="11838" max="11849" width="10.140625" style="179" customWidth="1"/>
    <col min="11850" max="12068" width="10.140625" style="179"/>
    <col min="12069" max="12069" width="2.85546875" style="179" customWidth="1"/>
    <col min="12070" max="12070" width="3.85546875" style="179" customWidth="1"/>
    <col min="12071" max="12071" width="4.7109375" style="179" customWidth="1"/>
    <col min="12072" max="12072" width="7.42578125" style="179" customWidth="1"/>
    <col min="12073" max="12073" width="7.85546875" style="179" customWidth="1"/>
    <col min="12074" max="12074" width="5" style="179" customWidth="1"/>
    <col min="12075" max="12075" width="7.85546875" style="179" customWidth="1"/>
    <col min="12076" max="12076" width="5" style="179" customWidth="1"/>
    <col min="12077" max="12077" width="7.85546875" style="179" customWidth="1"/>
    <col min="12078" max="12078" width="5" style="179" customWidth="1"/>
    <col min="12079" max="12093" width="3.7109375" style="179" customWidth="1"/>
    <col min="12094" max="12105" width="10.140625" style="179" customWidth="1"/>
    <col min="12106" max="12324" width="10.140625" style="179"/>
    <col min="12325" max="12325" width="2.85546875" style="179" customWidth="1"/>
    <col min="12326" max="12326" width="3.85546875" style="179" customWidth="1"/>
    <col min="12327" max="12327" width="4.7109375" style="179" customWidth="1"/>
    <col min="12328" max="12328" width="7.42578125" style="179" customWidth="1"/>
    <col min="12329" max="12329" width="7.85546875" style="179" customWidth="1"/>
    <col min="12330" max="12330" width="5" style="179" customWidth="1"/>
    <col min="12331" max="12331" width="7.85546875" style="179" customWidth="1"/>
    <col min="12332" max="12332" width="5" style="179" customWidth="1"/>
    <col min="12333" max="12333" width="7.85546875" style="179" customWidth="1"/>
    <col min="12334" max="12334" width="5" style="179" customWidth="1"/>
    <col min="12335" max="12349" width="3.7109375" style="179" customWidth="1"/>
    <col min="12350" max="12361" width="10.140625" style="179" customWidth="1"/>
    <col min="12362" max="12580" width="10.140625" style="179"/>
    <col min="12581" max="12581" width="2.85546875" style="179" customWidth="1"/>
    <col min="12582" max="12582" width="3.85546875" style="179" customWidth="1"/>
    <col min="12583" max="12583" width="4.7109375" style="179" customWidth="1"/>
    <col min="12584" max="12584" width="7.42578125" style="179" customWidth="1"/>
    <col min="12585" max="12585" width="7.85546875" style="179" customWidth="1"/>
    <col min="12586" max="12586" width="5" style="179" customWidth="1"/>
    <col min="12587" max="12587" width="7.85546875" style="179" customWidth="1"/>
    <col min="12588" max="12588" width="5" style="179" customWidth="1"/>
    <col min="12589" max="12589" width="7.85546875" style="179" customWidth="1"/>
    <col min="12590" max="12590" width="5" style="179" customWidth="1"/>
    <col min="12591" max="12605" width="3.7109375" style="179" customWidth="1"/>
    <col min="12606" max="12617" width="10.140625" style="179" customWidth="1"/>
    <col min="12618" max="12836" width="10.140625" style="179"/>
    <col min="12837" max="12837" width="2.85546875" style="179" customWidth="1"/>
    <col min="12838" max="12838" width="3.85546875" style="179" customWidth="1"/>
    <col min="12839" max="12839" width="4.7109375" style="179" customWidth="1"/>
    <col min="12840" max="12840" width="7.42578125" style="179" customWidth="1"/>
    <col min="12841" max="12841" width="7.85546875" style="179" customWidth="1"/>
    <col min="12842" max="12842" width="5" style="179" customWidth="1"/>
    <col min="12843" max="12843" width="7.85546875" style="179" customWidth="1"/>
    <col min="12844" max="12844" width="5" style="179" customWidth="1"/>
    <col min="12845" max="12845" width="7.85546875" style="179" customWidth="1"/>
    <col min="12846" max="12846" width="5" style="179" customWidth="1"/>
    <col min="12847" max="12861" width="3.7109375" style="179" customWidth="1"/>
    <col min="12862" max="12873" width="10.140625" style="179" customWidth="1"/>
    <col min="12874" max="13092" width="10.140625" style="179"/>
    <col min="13093" max="13093" width="2.85546875" style="179" customWidth="1"/>
    <col min="13094" max="13094" width="3.85546875" style="179" customWidth="1"/>
    <col min="13095" max="13095" width="4.7109375" style="179" customWidth="1"/>
    <col min="13096" max="13096" width="7.42578125" style="179" customWidth="1"/>
    <col min="13097" max="13097" width="7.85546875" style="179" customWidth="1"/>
    <col min="13098" max="13098" width="5" style="179" customWidth="1"/>
    <col min="13099" max="13099" width="7.85546875" style="179" customWidth="1"/>
    <col min="13100" max="13100" width="5" style="179" customWidth="1"/>
    <col min="13101" max="13101" width="7.85546875" style="179" customWidth="1"/>
    <col min="13102" max="13102" width="5" style="179" customWidth="1"/>
    <col min="13103" max="13117" width="3.7109375" style="179" customWidth="1"/>
    <col min="13118" max="13129" width="10.140625" style="179" customWidth="1"/>
    <col min="13130" max="13348" width="10.140625" style="179"/>
    <col min="13349" max="13349" width="2.85546875" style="179" customWidth="1"/>
    <col min="13350" max="13350" width="3.85546875" style="179" customWidth="1"/>
    <col min="13351" max="13351" width="4.7109375" style="179" customWidth="1"/>
    <col min="13352" max="13352" width="7.42578125" style="179" customWidth="1"/>
    <col min="13353" max="13353" width="7.85546875" style="179" customWidth="1"/>
    <col min="13354" max="13354" width="5" style="179" customWidth="1"/>
    <col min="13355" max="13355" width="7.85546875" style="179" customWidth="1"/>
    <col min="13356" max="13356" width="5" style="179" customWidth="1"/>
    <col min="13357" max="13357" width="7.85546875" style="179" customWidth="1"/>
    <col min="13358" max="13358" width="5" style="179" customWidth="1"/>
    <col min="13359" max="13373" width="3.7109375" style="179" customWidth="1"/>
    <col min="13374" max="13385" width="10.140625" style="179" customWidth="1"/>
    <col min="13386" max="13604" width="10.140625" style="179"/>
    <col min="13605" max="13605" width="2.85546875" style="179" customWidth="1"/>
    <col min="13606" max="13606" width="3.85546875" style="179" customWidth="1"/>
    <col min="13607" max="13607" width="4.7109375" style="179" customWidth="1"/>
    <col min="13608" max="13608" width="7.42578125" style="179" customWidth="1"/>
    <col min="13609" max="13609" width="7.85546875" style="179" customWidth="1"/>
    <col min="13610" max="13610" width="5" style="179" customWidth="1"/>
    <col min="13611" max="13611" width="7.85546875" style="179" customWidth="1"/>
    <col min="13612" max="13612" width="5" style="179" customWidth="1"/>
    <col min="13613" max="13613" width="7.85546875" style="179" customWidth="1"/>
    <col min="13614" max="13614" width="5" style="179" customWidth="1"/>
    <col min="13615" max="13629" width="3.7109375" style="179" customWidth="1"/>
    <col min="13630" max="13641" width="10.140625" style="179" customWidth="1"/>
    <col min="13642" max="13860" width="10.140625" style="179"/>
    <col min="13861" max="13861" width="2.85546875" style="179" customWidth="1"/>
    <col min="13862" max="13862" width="3.85546875" style="179" customWidth="1"/>
    <col min="13863" max="13863" width="4.7109375" style="179" customWidth="1"/>
    <col min="13864" max="13864" width="7.42578125" style="179" customWidth="1"/>
    <col min="13865" max="13865" width="7.85546875" style="179" customWidth="1"/>
    <col min="13866" max="13866" width="5" style="179" customWidth="1"/>
    <col min="13867" max="13867" width="7.85546875" style="179" customWidth="1"/>
    <col min="13868" max="13868" width="5" style="179" customWidth="1"/>
    <col min="13869" max="13869" width="7.85546875" style="179" customWidth="1"/>
    <col min="13870" max="13870" width="5" style="179" customWidth="1"/>
    <col min="13871" max="13885" width="3.7109375" style="179" customWidth="1"/>
    <col min="13886" max="13897" width="10.140625" style="179" customWidth="1"/>
    <col min="13898" max="14116" width="10.140625" style="179"/>
    <col min="14117" max="14117" width="2.85546875" style="179" customWidth="1"/>
    <col min="14118" max="14118" width="3.85546875" style="179" customWidth="1"/>
    <col min="14119" max="14119" width="4.7109375" style="179" customWidth="1"/>
    <col min="14120" max="14120" width="7.42578125" style="179" customWidth="1"/>
    <col min="14121" max="14121" width="7.85546875" style="179" customWidth="1"/>
    <col min="14122" max="14122" width="5" style="179" customWidth="1"/>
    <col min="14123" max="14123" width="7.85546875" style="179" customWidth="1"/>
    <col min="14124" max="14124" width="5" style="179" customWidth="1"/>
    <col min="14125" max="14125" width="7.85546875" style="179" customWidth="1"/>
    <col min="14126" max="14126" width="5" style="179" customWidth="1"/>
    <col min="14127" max="14141" width="3.7109375" style="179" customWidth="1"/>
    <col min="14142" max="14153" width="10.140625" style="179" customWidth="1"/>
    <col min="14154" max="14372" width="10.140625" style="179"/>
    <col min="14373" max="14373" width="2.85546875" style="179" customWidth="1"/>
    <col min="14374" max="14374" width="3.85546875" style="179" customWidth="1"/>
    <col min="14375" max="14375" width="4.7109375" style="179" customWidth="1"/>
    <col min="14376" max="14376" width="7.42578125" style="179" customWidth="1"/>
    <col min="14377" max="14377" width="7.85546875" style="179" customWidth="1"/>
    <col min="14378" max="14378" width="5" style="179" customWidth="1"/>
    <col min="14379" max="14379" width="7.85546875" style="179" customWidth="1"/>
    <col min="14380" max="14380" width="5" style="179" customWidth="1"/>
    <col min="14381" max="14381" width="7.85546875" style="179" customWidth="1"/>
    <col min="14382" max="14382" width="5" style="179" customWidth="1"/>
    <col min="14383" max="14397" width="3.7109375" style="179" customWidth="1"/>
    <col min="14398" max="14409" width="10.140625" style="179" customWidth="1"/>
    <col min="14410" max="14628" width="10.140625" style="179"/>
    <col min="14629" max="14629" width="2.85546875" style="179" customWidth="1"/>
    <col min="14630" max="14630" width="3.85546875" style="179" customWidth="1"/>
    <col min="14631" max="14631" width="4.7109375" style="179" customWidth="1"/>
    <col min="14632" max="14632" width="7.42578125" style="179" customWidth="1"/>
    <col min="14633" max="14633" width="7.85546875" style="179" customWidth="1"/>
    <col min="14634" max="14634" width="5" style="179" customWidth="1"/>
    <col min="14635" max="14635" width="7.85546875" style="179" customWidth="1"/>
    <col min="14636" max="14636" width="5" style="179" customWidth="1"/>
    <col min="14637" max="14637" width="7.85546875" style="179" customWidth="1"/>
    <col min="14638" max="14638" width="5" style="179" customWidth="1"/>
    <col min="14639" max="14653" width="3.7109375" style="179" customWidth="1"/>
    <col min="14654" max="14665" width="10.140625" style="179" customWidth="1"/>
    <col min="14666" max="14884" width="10.140625" style="179"/>
    <col min="14885" max="14885" width="2.85546875" style="179" customWidth="1"/>
    <col min="14886" max="14886" width="3.85546875" style="179" customWidth="1"/>
    <col min="14887" max="14887" width="4.7109375" style="179" customWidth="1"/>
    <col min="14888" max="14888" width="7.42578125" style="179" customWidth="1"/>
    <col min="14889" max="14889" width="7.85546875" style="179" customWidth="1"/>
    <col min="14890" max="14890" width="5" style="179" customWidth="1"/>
    <col min="14891" max="14891" width="7.85546875" style="179" customWidth="1"/>
    <col min="14892" max="14892" width="5" style="179" customWidth="1"/>
    <col min="14893" max="14893" width="7.85546875" style="179" customWidth="1"/>
    <col min="14894" max="14894" width="5" style="179" customWidth="1"/>
    <col min="14895" max="14909" width="3.7109375" style="179" customWidth="1"/>
    <col min="14910" max="14921" width="10.140625" style="179" customWidth="1"/>
    <col min="14922" max="15140" width="10.140625" style="179"/>
    <col min="15141" max="15141" width="2.85546875" style="179" customWidth="1"/>
    <col min="15142" max="15142" width="3.85546875" style="179" customWidth="1"/>
    <col min="15143" max="15143" width="4.7109375" style="179" customWidth="1"/>
    <col min="15144" max="15144" width="7.42578125" style="179" customWidth="1"/>
    <col min="15145" max="15145" width="7.85546875" style="179" customWidth="1"/>
    <col min="15146" max="15146" width="5" style="179" customWidth="1"/>
    <col min="15147" max="15147" width="7.85546875" style="179" customWidth="1"/>
    <col min="15148" max="15148" width="5" style="179" customWidth="1"/>
    <col min="15149" max="15149" width="7.85546875" style="179" customWidth="1"/>
    <col min="15150" max="15150" width="5" style="179" customWidth="1"/>
    <col min="15151" max="15165" width="3.7109375" style="179" customWidth="1"/>
    <col min="15166" max="15177" width="10.140625" style="179" customWidth="1"/>
    <col min="15178" max="15396" width="10.140625" style="179"/>
    <col min="15397" max="15397" width="2.85546875" style="179" customWidth="1"/>
    <col min="15398" max="15398" width="3.85546875" style="179" customWidth="1"/>
    <col min="15399" max="15399" width="4.7109375" style="179" customWidth="1"/>
    <col min="15400" max="15400" width="7.42578125" style="179" customWidth="1"/>
    <col min="15401" max="15401" width="7.85546875" style="179" customWidth="1"/>
    <col min="15402" max="15402" width="5" style="179" customWidth="1"/>
    <col min="15403" max="15403" width="7.85546875" style="179" customWidth="1"/>
    <col min="15404" max="15404" width="5" style="179" customWidth="1"/>
    <col min="15405" max="15405" width="7.85546875" style="179" customWidth="1"/>
    <col min="15406" max="15406" width="5" style="179" customWidth="1"/>
    <col min="15407" max="15421" width="3.7109375" style="179" customWidth="1"/>
    <col min="15422" max="15433" width="10.140625" style="179" customWidth="1"/>
    <col min="15434" max="15652" width="10.140625" style="179"/>
    <col min="15653" max="15653" width="2.85546875" style="179" customWidth="1"/>
    <col min="15654" max="15654" width="3.85546875" style="179" customWidth="1"/>
    <col min="15655" max="15655" width="4.7109375" style="179" customWidth="1"/>
    <col min="15656" max="15656" width="7.42578125" style="179" customWidth="1"/>
    <col min="15657" max="15657" width="7.85546875" style="179" customWidth="1"/>
    <col min="15658" max="15658" width="5" style="179" customWidth="1"/>
    <col min="15659" max="15659" width="7.85546875" style="179" customWidth="1"/>
    <col min="15660" max="15660" width="5" style="179" customWidth="1"/>
    <col min="15661" max="15661" width="7.85546875" style="179" customWidth="1"/>
    <col min="15662" max="15662" width="5" style="179" customWidth="1"/>
    <col min="15663" max="15677" width="3.7109375" style="179" customWidth="1"/>
    <col min="15678" max="15689" width="10.140625" style="179" customWidth="1"/>
    <col min="15690" max="15908" width="10.140625" style="179"/>
    <col min="15909" max="15909" width="2.85546875" style="179" customWidth="1"/>
    <col min="15910" max="15910" width="3.85546875" style="179" customWidth="1"/>
    <col min="15911" max="15911" width="4.7109375" style="179" customWidth="1"/>
    <col min="15912" max="15912" width="7.42578125" style="179" customWidth="1"/>
    <col min="15913" max="15913" width="7.85546875" style="179" customWidth="1"/>
    <col min="15914" max="15914" width="5" style="179" customWidth="1"/>
    <col min="15915" max="15915" width="7.85546875" style="179" customWidth="1"/>
    <col min="15916" max="15916" width="5" style="179" customWidth="1"/>
    <col min="15917" max="15917" width="7.85546875" style="179" customWidth="1"/>
    <col min="15918" max="15918" width="5" style="179" customWidth="1"/>
    <col min="15919" max="15933" width="3.7109375" style="179" customWidth="1"/>
    <col min="15934" max="15945" width="10.140625" style="179" customWidth="1"/>
    <col min="15946" max="16164" width="10.140625" style="179"/>
    <col min="16165" max="16165" width="2.85546875" style="179" customWidth="1"/>
    <col min="16166" max="16166" width="3.85546875" style="179" customWidth="1"/>
    <col min="16167" max="16167" width="4.7109375" style="179" customWidth="1"/>
    <col min="16168" max="16168" width="7.42578125" style="179" customWidth="1"/>
    <col min="16169" max="16169" width="7.85546875" style="179" customWidth="1"/>
    <col min="16170" max="16170" width="5" style="179" customWidth="1"/>
    <col min="16171" max="16171" width="7.85546875" style="179" customWidth="1"/>
    <col min="16172" max="16172" width="5" style="179" customWidth="1"/>
    <col min="16173" max="16173" width="7.85546875" style="179" customWidth="1"/>
    <col min="16174" max="16174" width="5" style="179" customWidth="1"/>
    <col min="16175" max="16189" width="3.7109375" style="179" customWidth="1"/>
    <col min="16190" max="16201" width="10.140625" style="179" customWidth="1"/>
    <col min="16202" max="16384" width="10.140625" style="179"/>
  </cols>
  <sheetData>
    <row r="1" spans="1:75" s="121" customFormat="1" ht="15" customHeight="1">
      <c r="A1" s="106" t="s">
        <v>2350</v>
      </c>
      <c r="B1" s="66"/>
      <c r="C1" s="73"/>
      <c r="D1" s="107"/>
      <c r="E1" s="108"/>
      <c r="F1" s="109"/>
      <c r="G1" s="110"/>
      <c r="H1" s="69"/>
      <c r="I1" s="66"/>
      <c r="J1" s="111"/>
      <c r="K1" s="112" t="s">
        <v>2343</v>
      </c>
      <c r="L1" s="113"/>
      <c r="M1" s="114"/>
      <c r="N1" s="113"/>
      <c r="O1" s="111"/>
      <c r="P1" s="115"/>
      <c r="Q1" s="115"/>
      <c r="R1" s="116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117"/>
      <c r="AO1" s="118"/>
      <c r="AP1" s="508" t="s">
        <v>2351</v>
      </c>
      <c r="AQ1" s="508"/>
      <c r="AR1" s="508"/>
      <c r="AS1" s="508"/>
      <c r="AT1" s="508"/>
      <c r="AU1" s="508"/>
      <c r="AV1" s="508"/>
      <c r="AW1" s="508"/>
      <c r="AX1" s="508"/>
      <c r="AY1" s="508"/>
      <c r="AZ1" s="508"/>
      <c r="BA1" s="508"/>
      <c r="BB1" s="119"/>
      <c r="BC1" s="119"/>
      <c r="BD1" s="119"/>
      <c r="BE1" s="120"/>
      <c r="BF1" s="117"/>
      <c r="BG1" s="120" t="s">
        <v>2352</v>
      </c>
      <c r="BH1" s="117">
        <v>17</v>
      </c>
      <c r="BI1" s="117"/>
      <c r="BS1" s="122"/>
      <c r="BT1" s="122"/>
      <c r="BU1" s="122"/>
    </row>
    <row r="2" spans="1:75" s="121" customFormat="1" ht="15" customHeight="1">
      <c r="A2" s="379" t="s">
        <v>2353</v>
      </c>
      <c r="B2" s="379" t="s">
        <v>2299</v>
      </c>
      <c r="C2" s="375" t="s">
        <v>2301</v>
      </c>
      <c r="D2" s="382"/>
      <c r="E2" s="496" t="s">
        <v>2354</v>
      </c>
      <c r="F2" s="496"/>
      <c r="G2" s="496"/>
      <c r="H2" s="509" t="s">
        <v>2290</v>
      </c>
      <c r="I2" s="375" t="s">
        <v>970</v>
      </c>
      <c r="J2" s="510" t="s">
        <v>969</v>
      </c>
      <c r="K2" s="365" t="s">
        <v>2284</v>
      </c>
      <c r="L2" s="98" t="s">
        <v>2285</v>
      </c>
      <c r="M2" s="365" t="s">
        <v>2288</v>
      </c>
      <c r="N2" s="98" t="s">
        <v>2287</v>
      </c>
      <c r="O2" s="517" t="s">
        <v>967</v>
      </c>
      <c r="P2" s="503" t="s">
        <v>964</v>
      </c>
      <c r="Q2" s="504" t="s">
        <v>2316</v>
      </c>
      <c r="R2" s="506" t="s">
        <v>2298</v>
      </c>
      <c r="S2" s="355" t="s">
        <v>2311</v>
      </c>
      <c r="T2" s="355"/>
      <c r="U2" s="355"/>
      <c r="V2" s="355"/>
      <c r="W2" s="355"/>
      <c r="X2" s="355"/>
      <c r="Y2" s="355"/>
      <c r="Z2" s="355" t="s">
        <v>2312</v>
      </c>
      <c r="AA2" s="355"/>
      <c r="AB2" s="102"/>
      <c r="AC2" s="355" t="s">
        <v>2315</v>
      </c>
      <c r="AD2" s="355"/>
      <c r="AE2" s="40" t="s">
        <v>2344</v>
      </c>
      <c r="AF2" s="373" t="s">
        <v>2347</v>
      </c>
      <c r="AG2" s="374"/>
      <c r="AH2" s="373" t="s">
        <v>2346</v>
      </c>
      <c r="AI2" s="374"/>
      <c r="AJ2" s="356" t="s">
        <v>2355</v>
      </c>
      <c r="AK2" s="356"/>
      <c r="AL2" s="356"/>
      <c r="AM2" s="356"/>
      <c r="AN2" s="117"/>
      <c r="AO2" s="118"/>
      <c r="AP2" s="502" t="s">
        <v>2356</v>
      </c>
      <c r="AQ2" s="502"/>
      <c r="AR2" s="502"/>
      <c r="AS2" s="502"/>
      <c r="AT2" s="502"/>
      <c r="AU2" s="502"/>
      <c r="AV2" s="502"/>
      <c r="AW2" s="502"/>
      <c r="AX2" s="502"/>
      <c r="AY2" s="502"/>
      <c r="AZ2" s="502"/>
      <c r="BA2" s="502"/>
      <c r="BB2" s="120"/>
      <c r="BC2" s="120"/>
      <c r="BD2" s="120"/>
      <c r="BE2" s="120"/>
      <c r="BF2" s="117"/>
      <c r="BG2" s="120" t="s">
        <v>2357</v>
      </c>
      <c r="BH2" s="117" t="s">
        <v>2358</v>
      </c>
      <c r="BI2" s="117"/>
      <c r="BS2" s="122"/>
      <c r="BT2" s="122"/>
      <c r="BU2" s="122"/>
    </row>
    <row r="3" spans="1:75" s="128" customFormat="1" ht="28.9" customHeight="1">
      <c r="A3" s="380"/>
      <c r="B3" s="380"/>
      <c r="C3" s="74" t="s">
        <v>2301</v>
      </c>
      <c r="D3" s="123" t="s">
        <v>2359</v>
      </c>
      <c r="E3" s="513" t="s">
        <v>2360</v>
      </c>
      <c r="F3" s="513"/>
      <c r="G3" s="513"/>
      <c r="H3" s="384"/>
      <c r="I3" s="376"/>
      <c r="J3" s="511"/>
      <c r="K3" s="512"/>
      <c r="L3" s="99" t="s">
        <v>2361</v>
      </c>
      <c r="M3" s="366"/>
      <c r="N3" s="100" t="s">
        <v>2362</v>
      </c>
      <c r="O3" s="517"/>
      <c r="P3" s="503"/>
      <c r="Q3" s="505"/>
      <c r="R3" s="507"/>
      <c r="S3" s="124" t="s">
        <v>2363</v>
      </c>
      <c r="T3" s="102" t="s">
        <v>2304</v>
      </c>
      <c r="U3" s="102" t="s">
        <v>2305</v>
      </c>
      <c r="V3" s="102" t="s">
        <v>2364</v>
      </c>
      <c r="W3" s="102" t="s">
        <v>2308</v>
      </c>
      <c r="X3" s="102" t="s">
        <v>2365</v>
      </c>
      <c r="Y3" s="102" t="s">
        <v>2366</v>
      </c>
      <c r="Z3" s="102" t="s">
        <v>2309</v>
      </c>
      <c r="AA3" s="102" t="s">
        <v>2310</v>
      </c>
      <c r="AB3" s="102" t="s">
        <v>2317</v>
      </c>
      <c r="AC3" s="102" t="s">
        <v>2313</v>
      </c>
      <c r="AD3" s="102" t="s">
        <v>2314</v>
      </c>
      <c r="AE3" s="102" t="s">
        <v>2345</v>
      </c>
      <c r="AF3" s="102"/>
      <c r="AG3" s="102"/>
      <c r="AH3" s="102" t="s">
        <v>2313</v>
      </c>
      <c r="AI3" s="102" t="s">
        <v>2314</v>
      </c>
      <c r="AJ3" s="125" t="s">
        <v>2367</v>
      </c>
      <c r="AK3" s="125" t="s">
        <v>2368</v>
      </c>
      <c r="AL3" s="125" t="s">
        <v>2369</v>
      </c>
      <c r="AM3" s="125" t="s">
        <v>2370</v>
      </c>
      <c r="AN3" s="126"/>
      <c r="AO3" s="514" t="s">
        <v>2371</v>
      </c>
      <c r="AP3" s="514"/>
      <c r="AQ3" s="515" t="s">
        <v>2372</v>
      </c>
      <c r="AR3" s="515"/>
      <c r="AS3" s="515"/>
      <c r="AT3" s="515"/>
      <c r="AU3" s="516" t="s">
        <v>2373</v>
      </c>
      <c r="AV3" s="500" t="s">
        <v>2374</v>
      </c>
      <c r="AW3" s="500" t="s">
        <v>2375</v>
      </c>
      <c r="AX3" s="500" t="s">
        <v>2376</v>
      </c>
      <c r="AY3" s="500" t="s">
        <v>2377</v>
      </c>
      <c r="AZ3" s="500" t="s">
        <v>2378</v>
      </c>
      <c r="BA3" s="500" t="s">
        <v>2379</v>
      </c>
      <c r="BB3" s="500" t="s">
        <v>2380</v>
      </c>
      <c r="BC3" s="500" t="s">
        <v>2381</v>
      </c>
      <c r="BD3" s="500" t="s">
        <v>2382</v>
      </c>
      <c r="BE3" s="500" t="s">
        <v>2383</v>
      </c>
      <c r="BF3" s="500" t="s">
        <v>2384</v>
      </c>
      <c r="BG3" s="501" t="s">
        <v>2385</v>
      </c>
      <c r="BH3" s="491" t="s">
        <v>2386</v>
      </c>
      <c r="BI3" s="491" t="s">
        <v>2387</v>
      </c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</row>
    <row r="4" spans="1:75" s="128" customFormat="1" ht="27" customHeight="1">
      <c r="A4" s="129"/>
      <c r="B4" s="130"/>
      <c r="C4" s="131"/>
      <c r="D4" s="132"/>
      <c r="E4" s="492" t="s">
        <v>2388</v>
      </c>
      <c r="F4" s="493"/>
      <c r="G4" s="494"/>
      <c r="H4" s="129"/>
      <c r="I4" s="133"/>
      <c r="J4" s="134"/>
      <c r="K4" s="135"/>
      <c r="L4" s="136"/>
      <c r="M4" s="137"/>
      <c r="N4" s="136"/>
      <c r="O4" s="138"/>
      <c r="P4" s="136"/>
      <c r="Q4" s="139"/>
      <c r="R4" s="137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40"/>
      <c r="AK4" s="141"/>
      <c r="AL4" s="40"/>
      <c r="AM4" s="141"/>
      <c r="AN4" s="126"/>
      <c r="AO4" s="498" t="s">
        <v>2389</v>
      </c>
      <c r="AP4" s="499"/>
      <c r="AQ4" s="498" t="s">
        <v>2390</v>
      </c>
      <c r="AR4" s="499"/>
      <c r="AS4" s="498" t="s">
        <v>2391</v>
      </c>
      <c r="AT4" s="499"/>
      <c r="AU4" s="516"/>
      <c r="AV4" s="500"/>
      <c r="AW4" s="500"/>
      <c r="AX4" s="500"/>
      <c r="AY4" s="500"/>
      <c r="AZ4" s="500"/>
      <c r="BA4" s="500"/>
      <c r="BB4" s="500"/>
      <c r="BC4" s="500"/>
      <c r="BD4" s="500"/>
      <c r="BE4" s="500"/>
      <c r="BF4" s="500"/>
      <c r="BG4" s="501"/>
      <c r="BH4" s="491"/>
      <c r="BI4" s="491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</row>
    <row r="5" spans="1:75" s="128" customFormat="1" ht="27" customHeight="1">
      <c r="A5" s="129"/>
      <c r="B5" s="130"/>
      <c r="C5" s="131"/>
      <c r="D5" s="142"/>
      <c r="E5" s="495"/>
      <c r="F5" s="496"/>
      <c r="G5" s="497"/>
      <c r="H5" s="129"/>
      <c r="I5" s="133"/>
      <c r="J5" s="134"/>
      <c r="K5" s="135"/>
      <c r="L5" s="136"/>
      <c r="M5" s="137"/>
      <c r="N5" s="136"/>
      <c r="O5" s="138"/>
      <c r="P5" s="136"/>
      <c r="Q5" s="139"/>
      <c r="R5" s="137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6"/>
      <c r="AK5" s="141"/>
      <c r="AL5" s="40"/>
      <c r="AM5" s="141"/>
      <c r="AN5" s="126"/>
      <c r="AO5" s="143" t="s">
        <v>2392</v>
      </c>
      <c r="AP5" s="144" t="s">
        <v>2393</v>
      </c>
      <c r="AQ5" s="145" t="s">
        <v>2394</v>
      </c>
      <c r="AR5" s="144" t="s">
        <v>2393</v>
      </c>
      <c r="AS5" s="145" t="s">
        <v>2394</v>
      </c>
      <c r="AT5" s="144" t="s">
        <v>2393</v>
      </c>
      <c r="AU5" s="516"/>
      <c r="AV5" s="500"/>
      <c r="AW5" s="500"/>
      <c r="AX5" s="500"/>
      <c r="AY5" s="500"/>
      <c r="AZ5" s="500"/>
      <c r="BA5" s="500"/>
      <c r="BB5" s="500"/>
      <c r="BC5" s="500"/>
      <c r="BD5" s="500"/>
      <c r="BE5" s="500"/>
      <c r="BF5" s="500"/>
      <c r="BG5" s="501"/>
      <c r="BH5" s="491"/>
      <c r="BI5" s="491"/>
      <c r="BJ5" s="146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W5" s="146"/>
    </row>
    <row r="6" spans="1:75" s="34" customFormat="1" ht="22.5" customHeight="1">
      <c r="A6" s="147">
        <v>1</v>
      </c>
      <c r="B6" s="130" t="s">
        <v>2395</v>
      </c>
      <c r="C6" s="131" t="s">
        <v>2396</v>
      </c>
      <c r="D6" s="142">
        <v>2</v>
      </c>
      <c r="E6" s="148" t="s">
        <v>2397</v>
      </c>
      <c r="F6" s="149" t="s">
        <v>2398</v>
      </c>
      <c r="G6" s="150">
        <v>1</v>
      </c>
      <c r="H6" s="147">
        <v>1150150710</v>
      </c>
      <c r="I6" s="151" t="s">
        <v>2399</v>
      </c>
      <c r="J6" s="152" t="e">
        <v>#REF!</v>
      </c>
      <c r="K6" s="153">
        <v>4330</v>
      </c>
      <c r="L6" s="154">
        <f t="shared" ref="L6:L7" si="0">IF(K6="",1,K6/1000)</f>
        <v>4.33</v>
      </c>
      <c r="M6" s="155"/>
      <c r="N6" s="154">
        <f t="shared" ref="N6:N7" si="1">IF(M6="",1,M6/1000)</f>
        <v>1</v>
      </c>
      <c r="O6" s="156">
        <v>1</v>
      </c>
      <c r="P6" s="154" t="e">
        <v>#REF!</v>
      </c>
      <c r="Q6" s="157">
        <v>50</v>
      </c>
      <c r="R6" s="155" t="e">
        <f t="shared" ref="R6:R7" si="2">P6*O6*N6*L6+Q6</f>
        <v>#REF!</v>
      </c>
      <c r="S6" s="158"/>
      <c r="T6" s="158"/>
      <c r="U6" s="158"/>
      <c r="V6" s="158"/>
      <c r="W6" s="158"/>
      <c r="X6" s="158"/>
      <c r="Y6" s="158"/>
      <c r="Z6" s="158"/>
      <c r="AA6" s="158"/>
      <c r="AB6" s="158"/>
      <c r="AC6" s="158"/>
      <c r="AD6" s="158"/>
      <c r="AE6" s="158" t="s">
        <v>2400</v>
      </c>
      <c r="AF6" s="158"/>
      <c r="AG6" s="158"/>
      <c r="AH6" s="158"/>
      <c r="AI6" s="158"/>
      <c r="AJ6" s="159" t="e">
        <v>#REF!</v>
      </c>
      <c r="AK6" s="160" t="e">
        <f>AJ6*O6*L6</f>
        <v>#REF!</v>
      </c>
      <c r="AL6" s="61">
        <v>2</v>
      </c>
      <c r="AM6" s="160" t="e">
        <f>AK6*AL6</f>
        <v>#REF!</v>
      </c>
      <c r="AN6" s="60"/>
      <c r="AO6" s="161">
        <f>K6</f>
        <v>4330</v>
      </c>
      <c r="AP6" s="162">
        <v>-1</v>
      </c>
      <c r="AQ6" s="163" t="e">
        <f>MID(J6,2,3)</f>
        <v>#REF!</v>
      </c>
      <c r="AR6" s="162">
        <v>2</v>
      </c>
      <c r="AS6" s="164" t="e">
        <f>MID(J6,2,3)</f>
        <v>#REF!</v>
      </c>
      <c r="AT6" s="162">
        <v>2</v>
      </c>
      <c r="AU6" s="165" t="s">
        <v>2401</v>
      </c>
      <c r="AV6" s="166" t="s">
        <v>2401</v>
      </c>
      <c r="AW6" s="166" t="s">
        <v>2401</v>
      </c>
      <c r="AX6" s="166" t="s">
        <v>2401</v>
      </c>
      <c r="AY6" s="166" t="s">
        <v>2401</v>
      </c>
      <c r="AZ6" s="166" t="s">
        <v>2401</v>
      </c>
      <c r="BA6" s="167" t="s">
        <v>2402</v>
      </c>
      <c r="BB6" s="168" t="s">
        <v>2402</v>
      </c>
      <c r="BC6" s="166" t="s">
        <v>2401</v>
      </c>
      <c r="BD6" s="166" t="s">
        <v>2401</v>
      </c>
      <c r="BE6" s="166" t="s">
        <v>2401</v>
      </c>
      <c r="BF6" s="166" t="s">
        <v>2401</v>
      </c>
      <c r="BG6" s="169" t="s">
        <v>2403</v>
      </c>
      <c r="BH6" s="104" t="s">
        <v>2404</v>
      </c>
      <c r="BI6" s="170">
        <v>42047</v>
      </c>
      <c r="BJ6" s="103" t="s">
        <v>2405</v>
      </c>
      <c r="BK6" s="171"/>
    </row>
    <row r="7" spans="1:75" s="34" customFormat="1" ht="22.5" customHeight="1">
      <c r="A7" s="147">
        <v>1</v>
      </c>
      <c r="B7" s="130" t="s">
        <v>2406</v>
      </c>
      <c r="C7" s="131" t="s">
        <v>2407</v>
      </c>
      <c r="D7" s="142">
        <v>2</v>
      </c>
      <c r="E7" s="148" t="s">
        <v>2408</v>
      </c>
      <c r="F7" s="149" t="s">
        <v>2409</v>
      </c>
      <c r="G7" s="150">
        <v>1</v>
      </c>
      <c r="H7" s="147">
        <v>1150150710</v>
      </c>
      <c r="I7" s="151" t="s">
        <v>2410</v>
      </c>
      <c r="J7" s="152" t="e">
        <v>#REF!</v>
      </c>
      <c r="K7" s="153">
        <v>4330</v>
      </c>
      <c r="L7" s="154">
        <f t="shared" si="0"/>
        <v>4.33</v>
      </c>
      <c r="M7" s="155"/>
      <c r="N7" s="154">
        <f t="shared" si="1"/>
        <v>1</v>
      </c>
      <c r="O7" s="156">
        <v>1</v>
      </c>
      <c r="P7" s="154" t="e">
        <v>#REF!</v>
      </c>
      <c r="Q7" s="157">
        <v>50</v>
      </c>
      <c r="R7" s="155" t="e">
        <f t="shared" si="2"/>
        <v>#REF!</v>
      </c>
      <c r="S7" s="158"/>
      <c r="T7" s="158"/>
      <c r="U7" s="158"/>
      <c r="V7" s="158"/>
      <c r="W7" s="158"/>
      <c r="X7" s="158"/>
      <c r="Y7" s="158"/>
      <c r="Z7" s="158"/>
      <c r="AA7" s="158"/>
      <c r="AB7" s="158"/>
      <c r="AC7" s="158"/>
      <c r="AD7" s="158"/>
      <c r="AE7" s="158" t="s">
        <v>2400</v>
      </c>
      <c r="AF7" s="158"/>
      <c r="AG7" s="158"/>
      <c r="AH7" s="158"/>
      <c r="AI7" s="158"/>
      <c r="AJ7" s="159" t="e">
        <v>#REF!</v>
      </c>
      <c r="AK7" s="160" t="e">
        <f>AJ7*O7*L7</f>
        <v>#REF!</v>
      </c>
      <c r="AL7" s="61">
        <v>2</v>
      </c>
      <c r="AM7" s="160" t="e">
        <f>AK7*AL7</f>
        <v>#REF!</v>
      </c>
      <c r="AN7" s="60"/>
      <c r="AO7" s="161">
        <f>K7</f>
        <v>4330</v>
      </c>
      <c r="AP7" s="162">
        <v>-1</v>
      </c>
      <c r="AQ7" s="163" t="e">
        <f>MID(J7,2,3)</f>
        <v>#REF!</v>
      </c>
      <c r="AR7" s="162">
        <v>2</v>
      </c>
      <c r="AS7" s="164" t="e">
        <f>MID(J7,2,3)</f>
        <v>#REF!</v>
      </c>
      <c r="AT7" s="162">
        <v>2</v>
      </c>
      <c r="AU7" s="165" t="s">
        <v>2401</v>
      </c>
      <c r="AV7" s="166" t="s">
        <v>2401</v>
      </c>
      <c r="AW7" s="166" t="s">
        <v>2401</v>
      </c>
      <c r="AX7" s="166" t="s">
        <v>2401</v>
      </c>
      <c r="AY7" s="166" t="s">
        <v>2401</v>
      </c>
      <c r="AZ7" s="166" t="s">
        <v>2401</v>
      </c>
      <c r="BA7" s="167" t="s">
        <v>2402</v>
      </c>
      <c r="BB7" s="168" t="s">
        <v>2402</v>
      </c>
      <c r="BC7" s="166" t="s">
        <v>2401</v>
      </c>
      <c r="BD7" s="166" t="s">
        <v>2401</v>
      </c>
      <c r="BE7" s="166" t="s">
        <v>2401</v>
      </c>
      <c r="BF7" s="166" t="s">
        <v>2401</v>
      </c>
      <c r="BG7" s="169" t="s">
        <v>2403</v>
      </c>
      <c r="BH7" s="104" t="s">
        <v>2404</v>
      </c>
      <c r="BI7" s="172">
        <v>42005</v>
      </c>
      <c r="BJ7" s="103" t="s">
        <v>2405</v>
      </c>
      <c r="BK7" s="171"/>
    </row>
    <row r="8" spans="1:75" ht="18" customHeight="1">
      <c r="E8" s="107" t="s">
        <v>2411</v>
      </c>
    </row>
  </sheetData>
  <mergeCells count="43">
    <mergeCell ref="AP1:BA1"/>
    <mergeCell ref="A2:A3"/>
    <mergeCell ref="B2:B3"/>
    <mergeCell ref="C2:D2"/>
    <mergeCell ref="E2:G2"/>
    <mergeCell ref="H2:H3"/>
    <mergeCell ref="I2:I3"/>
    <mergeCell ref="J2:J3"/>
    <mergeCell ref="K2:K3"/>
    <mergeCell ref="M2:M3"/>
    <mergeCell ref="E3:G3"/>
    <mergeCell ref="AO3:AP3"/>
    <mergeCell ref="AQ3:AT3"/>
    <mergeCell ref="AU3:AU5"/>
    <mergeCell ref="AV3:AV5"/>
    <mergeCell ref="O2:O3"/>
    <mergeCell ref="P2:P3"/>
    <mergeCell ref="Q2:Q3"/>
    <mergeCell ref="R2:R3"/>
    <mergeCell ref="S2:Y2"/>
    <mergeCell ref="Z2:AA2"/>
    <mergeCell ref="BB3:BB5"/>
    <mergeCell ref="AC2:AD2"/>
    <mergeCell ref="AF2:AG2"/>
    <mergeCell ref="AH2:AI2"/>
    <mergeCell ref="AJ2:AM2"/>
    <mergeCell ref="AP2:BA2"/>
    <mergeCell ref="BI3:BI5"/>
    <mergeCell ref="E4:G5"/>
    <mergeCell ref="AO4:AP4"/>
    <mergeCell ref="AQ4:AR4"/>
    <mergeCell ref="AS4:AT4"/>
    <mergeCell ref="BC3:BC5"/>
    <mergeCell ref="BD3:BD5"/>
    <mergeCell ref="BE3:BE5"/>
    <mergeCell ref="BF3:BF5"/>
    <mergeCell ref="BG3:BG5"/>
    <mergeCell ref="BH3:BH5"/>
    <mergeCell ref="AW3:AW5"/>
    <mergeCell ref="AX3:AX5"/>
    <mergeCell ref="AY3:AY5"/>
    <mergeCell ref="AZ3:AZ5"/>
    <mergeCell ref="BA3:BA5"/>
  </mergeCells>
  <phoneticPr fontId="3"/>
  <pageMargins left="0.59055118110236227" right="0" top="0.59055118110236227" bottom="0" header="0.31496062992125984" footer="0"/>
  <pageSetup paperSize="9" scale="93" firstPageNumber="10" pageOrder="overThenDown"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2287"/>
  <sheetViews>
    <sheetView zoomScale="120" zoomScaleNormal="120" workbookViewId="0">
      <selection activeCell="C1926" sqref="C1926"/>
    </sheetView>
  </sheetViews>
  <sheetFormatPr defaultRowHeight="12"/>
  <cols>
    <col min="1" max="2" width="9.140625" style="25" customWidth="1"/>
    <col min="3" max="3" width="17.5703125" style="63" customWidth="1"/>
    <col min="4" max="4" width="26.7109375" style="25" customWidth="1"/>
    <col min="5" max="5" width="13.85546875" style="25" customWidth="1"/>
    <col min="6" max="11" width="9.140625" style="25" customWidth="1"/>
    <col min="12" max="12" width="9.28515625" style="25" customWidth="1"/>
    <col min="13" max="16384" width="9.140625" style="25"/>
  </cols>
  <sheetData>
    <row r="4" spans="2:6">
      <c r="B4" s="25" t="s">
        <v>75</v>
      </c>
      <c r="C4" s="63" t="s">
        <v>962</v>
      </c>
      <c r="D4" s="25" t="s">
        <v>963</v>
      </c>
      <c r="E4" s="25" t="s">
        <v>964</v>
      </c>
      <c r="F4" s="95" t="s">
        <v>2348</v>
      </c>
    </row>
    <row r="5" spans="2:6">
      <c r="C5" s="63">
        <v>1</v>
      </c>
      <c r="D5" s="25" t="s">
        <v>971</v>
      </c>
    </row>
    <row r="6" spans="2:6">
      <c r="C6" s="63">
        <v>110010068</v>
      </c>
      <c r="D6" s="25" t="s">
        <v>2244</v>
      </c>
      <c r="E6" s="25">
        <v>16.899999999999999</v>
      </c>
      <c r="F6" s="25">
        <v>0.60399999999999998</v>
      </c>
    </row>
    <row r="7" spans="2:6">
      <c r="C7" s="63">
        <v>11251256.59</v>
      </c>
      <c r="D7" s="25" t="s">
        <v>2245</v>
      </c>
      <c r="E7" s="25">
        <v>23.6</v>
      </c>
      <c r="F7" s="25">
        <v>0.755</v>
      </c>
    </row>
    <row r="8" spans="2:6">
      <c r="C8" s="63">
        <v>1150150710</v>
      </c>
      <c r="D8" s="25" t="s">
        <v>2246</v>
      </c>
      <c r="E8" s="25">
        <v>31.1</v>
      </c>
      <c r="F8" s="25">
        <v>0.90600000000000003</v>
      </c>
    </row>
    <row r="9" spans="2:6">
      <c r="C9" s="63">
        <v>11751757.511</v>
      </c>
      <c r="D9" s="25" t="s">
        <v>2247</v>
      </c>
      <c r="E9" s="25">
        <v>40.4</v>
      </c>
      <c r="F9" s="25">
        <v>1.0569999999999999</v>
      </c>
    </row>
    <row r="10" spans="2:6">
      <c r="C10" s="63">
        <v>1200200812</v>
      </c>
      <c r="D10" s="25" t="s">
        <v>2248</v>
      </c>
      <c r="E10" s="25">
        <v>49.9</v>
      </c>
      <c r="F10" s="25">
        <v>1.208</v>
      </c>
    </row>
    <row r="11" spans="2:6">
      <c r="C11" s="63">
        <v>12002041212</v>
      </c>
      <c r="D11" s="25" t="s">
        <v>2249</v>
      </c>
      <c r="E11" s="25">
        <v>56.2</v>
      </c>
      <c r="F11" s="25">
        <v>1.216</v>
      </c>
    </row>
    <row r="12" spans="2:6">
      <c r="C12" s="63">
        <v>1250250914</v>
      </c>
      <c r="D12" s="25" t="s">
        <v>2250</v>
      </c>
      <c r="E12" s="25">
        <v>71.8</v>
      </c>
      <c r="F12" s="25">
        <v>1.51</v>
      </c>
    </row>
    <row r="13" spans="2:6">
      <c r="C13" s="63">
        <v>12502551414</v>
      </c>
      <c r="D13" s="25" t="s">
        <v>2251</v>
      </c>
      <c r="E13" s="25">
        <v>81.599999999999994</v>
      </c>
      <c r="F13" s="25">
        <v>1.52</v>
      </c>
    </row>
    <row r="14" spans="2:6">
      <c r="C14" s="63">
        <v>12943021212</v>
      </c>
      <c r="D14" s="25" t="s">
        <v>2252</v>
      </c>
      <c r="E14" s="25">
        <v>83.5</v>
      </c>
      <c r="F14" s="25">
        <v>1.796</v>
      </c>
    </row>
    <row r="15" spans="2:6">
      <c r="C15" s="63">
        <v>13003001015</v>
      </c>
      <c r="D15" s="25" t="s">
        <v>2253</v>
      </c>
      <c r="E15" s="25">
        <v>93</v>
      </c>
      <c r="F15" s="25">
        <v>1.81</v>
      </c>
    </row>
    <row r="16" spans="2:6">
      <c r="C16" s="63">
        <v>13003051515</v>
      </c>
      <c r="D16" s="25" t="s">
        <v>2254</v>
      </c>
      <c r="E16" s="25">
        <v>105</v>
      </c>
      <c r="F16" s="25">
        <v>1.82</v>
      </c>
    </row>
    <row r="17" spans="3:6">
      <c r="C17" s="63">
        <v>13443481016</v>
      </c>
      <c r="D17" s="25" t="s">
        <v>2255</v>
      </c>
      <c r="E17" s="25">
        <v>113</v>
      </c>
      <c r="F17" s="25">
        <v>2.0920000000000001</v>
      </c>
    </row>
    <row r="18" spans="3:6">
      <c r="C18" s="63">
        <v>13503501219</v>
      </c>
      <c r="D18" s="25" t="s">
        <v>2256</v>
      </c>
      <c r="E18" s="25">
        <v>135</v>
      </c>
      <c r="F18" s="25">
        <v>2.1139999999999999</v>
      </c>
    </row>
    <row r="19" spans="3:6">
      <c r="C19" s="63">
        <v>13884021515</v>
      </c>
      <c r="D19" s="25" t="s">
        <v>2257</v>
      </c>
      <c r="E19" s="25">
        <v>140</v>
      </c>
    </row>
    <row r="20" spans="3:6">
      <c r="C20" s="63">
        <v>13943981118</v>
      </c>
      <c r="D20" s="25" t="s">
        <v>2258</v>
      </c>
      <c r="E20" s="25">
        <v>147</v>
      </c>
      <c r="F20" s="25">
        <v>2.3940000000000001</v>
      </c>
    </row>
    <row r="21" spans="3:6">
      <c r="C21" s="63">
        <v>14004001321</v>
      </c>
      <c r="D21" s="25" t="s">
        <v>2259</v>
      </c>
      <c r="E21" s="25">
        <v>172</v>
      </c>
      <c r="F21" s="25">
        <v>2.4159999999999999</v>
      </c>
    </row>
    <row r="22" spans="3:6">
      <c r="C22" s="63">
        <v>14004082121</v>
      </c>
      <c r="D22" s="25" t="s">
        <v>2260</v>
      </c>
      <c r="E22" s="25">
        <v>197</v>
      </c>
      <c r="F22" s="25">
        <v>2.4319999999999999</v>
      </c>
    </row>
    <row r="23" spans="3:6">
      <c r="C23" s="63">
        <v>14144051828</v>
      </c>
      <c r="D23" s="25" t="s">
        <v>2261</v>
      </c>
      <c r="E23" s="25">
        <v>232</v>
      </c>
      <c r="F23" s="25">
        <v>2.468</v>
      </c>
    </row>
    <row r="24" spans="3:6">
      <c r="C24" s="63">
        <v>14284072035</v>
      </c>
      <c r="D24" s="25" t="s">
        <v>2262</v>
      </c>
      <c r="E24" s="25">
        <v>283</v>
      </c>
      <c r="F24" s="25">
        <v>2.5139999999999998</v>
      </c>
    </row>
    <row r="25" spans="3:6">
      <c r="C25" s="63">
        <v>14584173050</v>
      </c>
      <c r="D25" s="25" t="s">
        <v>2263</v>
      </c>
      <c r="E25" s="25">
        <v>415</v>
      </c>
      <c r="F25" s="25">
        <v>2.6240000000000001</v>
      </c>
    </row>
    <row r="26" spans="3:6">
      <c r="C26" s="63">
        <v>14984324570</v>
      </c>
      <c r="D26" s="25" t="s">
        <v>2264</v>
      </c>
      <c r="E26" s="25">
        <v>604</v>
      </c>
      <c r="F26" s="25">
        <v>2.774</v>
      </c>
    </row>
    <row r="27" spans="3:6">
      <c r="D27" s="25" t="s">
        <v>300</v>
      </c>
    </row>
    <row r="28" spans="3:6">
      <c r="C28" s="63">
        <v>1</v>
      </c>
      <c r="D28" s="25" t="s">
        <v>301</v>
      </c>
    </row>
    <row r="29" spans="3:6">
      <c r="C29" s="63">
        <v>114810069</v>
      </c>
      <c r="D29" s="25" t="s">
        <v>2265</v>
      </c>
      <c r="E29" s="25">
        <v>20.7</v>
      </c>
      <c r="F29" s="25">
        <v>0.70199999999999996</v>
      </c>
    </row>
    <row r="30" spans="3:6">
      <c r="C30" s="63">
        <v>119415069</v>
      </c>
      <c r="D30" s="25" t="s">
        <v>2266</v>
      </c>
      <c r="E30" s="25">
        <v>29.9</v>
      </c>
      <c r="F30" s="25">
        <v>0.99399999999999999</v>
      </c>
    </row>
    <row r="31" spans="3:6">
      <c r="C31" s="63">
        <v>1244175711</v>
      </c>
      <c r="D31" s="25" t="s">
        <v>2267</v>
      </c>
      <c r="E31" s="25">
        <v>43.6</v>
      </c>
      <c r="F31" s="25">
        <v>1.196</v>
      </c>
    </row>
    <row r="32" spans="3:6">
      <c r="C32" s="63">
        <v>1294200812</v>
      </c>
      <c r="D32" s="25" t="s">
        <v>2268</v>
      </c>
      <c r="E32" s="25">
        <v>55.8</v>
      </c>
      <c r="F32" s="25">
        <v>1.3959999999999999</v>
      </c>
    </row>
    <row r="33" spans="3:6">
      <c r="C33" s="63">
        <v>1340250914</v>
      </c>
      <c r="D33" s="25" t="s">
        <v>2269</v>
      </c>
      <c r="E33" s="25">
        <v>78.099999999999994</v>
      </c>
      <c r="F33" s="25">
        <v>1.69</v>
      </c>
    </row>
    <row r="34" spans="3:6">
      <c r="C34" s="63">
        <v>13903001016</v>
      </c>
      <c r="D34" s="25" t="s">
        <v>2270</v>
      </c>
      <c r="E34" s="25">
        <v>105</v>
      </c>
      <c r="F34" s="25">
        <v>1.992</v>
      </c>
    </row>
    <row r="35" spans="3:6">
      <c r="C35" s="63">
        <v>14823001115</v>
      </c>
      <c r="D35" s="25" t="s">
        <v>2271</v>
      </c>
      <c r="E35" s="25">
        <v>111</v>
      </c>
      <c r="F35" s="25">
        <v>2.1720000000000002</v>
      </c>
    </row>
    <row r="36" spans="3:6">
      <c r="C36" s="63">
        <v>14403001118</v>
      </c>
      <c r="D36" s="25" t="s">
        <v>2272</v>
      </c>
      <c r="E36" s="25">
        <v>121</v>
      </c>
      <c r="F36" s="25">
        <v>2.0939999999999999</v>
      </c>
    </row>
    <row r="37" spans="3:6">
      <c r="C37" s="63">
        <v>14883001118</v>
      </c>
      <c r="D37" s="25" t="s">
        <v>2273</v>
      </c>
      <c r="E37" s="25">
        <v>125</v>
      </c>
      <c r="F37" s="25">
        <v>2.19</v>
      </c>
    </row>
    <row r="38" spans="3:6">
      <c r="C38" s="63">
        <v>15823001217</v>
      </c>
      <c r="D38" s="25" t="s">
        <v>2274</v>
      </c>
      <c r="E38" s="25">
        <v>133</v>
      </c>
      <c r="F38" s="25">
        <v>2.3740000000000001</v>
      </c>
    </row>
    <row r="39" spans="3:6">
      <c r="C39" s="63">
        <v>15883001220</v>
      </c>
      <c r="D39" s="25" t="s">
        <v>2275</v>
      </c>
      <c r="E39" s="25">
        <v>147</v>
      </c>
      <c r="F39" s="25">
        <v>2.3919999999999999</v>
      </c>
    </row>
    <row r="40" spans="3:6">
      <c r="C40" s="63">
        <v>16923001320</v>
      </c>
      <c r="D40" s="25" t="s">
        <v>2276</v>
      </c>
      <c r="E40" s="25">
        <v>163</v>
      </c>
      <c r="F40" s="25">
        <v>2.5979999999999999</v>
      </c>
    </row>
    <row r="41" spans="3:6">
      <c r="C41" s="63">
        <v>15943021423</v>
      </c>
      <c r="D41" s="25" t="s">
        <v>2277</v>
      </c>
      <c r="E41" s="25">
        <v>170</v>
      </c>
      <c r="F41" s="25">
        <v>2.4140000000000001</v>
      </c>
    </row>
    <row r="42" spans="3:6">
      <c r="C42" s="63">
        <v>17003001324</v>
      </c>
      <c r="D42" s="25" t="s">
        <v>2278</v>
      </c>
      <c r="E42" s="25">
        <v>182</v>
      </c>
      <c r="F42" s="25">
        <v>2.6219999999999999</v>
      </c>
    </row>
    <row r="43" spans="3:6">
      <c r="C43" s="63">
        <v>17923001422</v>
      </c>
      <c r="D43" s="25" t="s">
        <v>2279</v>
      </c>
      <c r="E43" s="25">
        <v>188</v>
      </c>
      <c r="F43" s="25">
        <v>2.8</v>
      </c>
    </row>
    <row r="44" spans="3:6">
      <c r="C44" s="63">
        <v>18003001426</v>
      </c>
      <c r="D44" s="25" t="s">
        <v>2280</v>
      </c>
      <c r="E44" s="25">
        <v>207</v>
      </c>
      <c r="F44" s="25">
        <v>2.8239999999999998</v>
      </c>
    </row>
    <row r="45" spans="3:6">
      <c r="C45" s="63">
        <v>18902991523</v>
      </c>
      <c r="D45" s="25" t="s">
        <v>2281</v>
      </c>
      <c r="E45" s="25">
        <v>210</v>
      </c>
      <c r="F45" s="25">
        <v>2.992</v>
      </c>
    </row>
    <row r="46" spans="3:6">
      <c r="C46" s="63">
        <v>19003001628</v>
      </c>
      <c r="D46" s="25" t="s">
        <v>2282</v>
      </c>
      <c r="E46" s="25">
        <v>240</v>
      </c>
      <c r="F46" s="25">
        <v>3.024</v>
      </c>
    </row>
    <row r="47" spans="3:6">
      <c r="C47" s="63">
        <v>19123021834</v>
      </c>
      <c r="D47" s="25" t="s">
        <v>2283</v>
      </c>
      <c r="E47" s="25">
        <v>283</v>
      </c>
      <c r="F47" s="25">
        <v>3.0339999999999998</v>
      </c>
    </row>
    <row r="48" spans="3:6">
      <c r="D48" s="25" t="s">
        <v>300</v>
      </c>
    </row>
    <row r="49" spans="3:6">
      <c r="C49" s="63">
        <v>1</v>
      </c>
      <c r="D49" s="25" t="s">
        <v>302</v>
      </c>
    </row>
    <row r="50" spans="3:6">
      <c r="C50" s="63">
        <v>11005057</v>
      </c>
      <c r="D50" s="25" t="s">
        <v>0</v>
      </c>
      <c r="E50" s="25">
        <v>9.3000000000000007</v>
      </c>
      <c r="F50" s="25">
        <v>0.6</v>
      </c>
    </row>
    <row r="51" spans="3:6">
      <c r="C51" s="63">
        <v>11256068</v>
      </c>
      <c r="D51" s="25" t="s">
        <v>1</v>
      </c>
      <c r="E51" s="25">
        <v>13.1</v>
      </c>
    </row>
    <row r="52" spans="3:6">
      <c r="C52" s="63">
        <v>11507557</v>
      </c>
      <c r="D52" s="25" t="s">
        <v>2</v>
      </c>
      <c r="E52" s="25">
        <v>14</v>
      </c>
      <c r="F52" s="25">
        <v>0.60399999999999998</v>
      </c>
    </row>
    <row r="53" spans="3:6">
      <c r="C53" s="63">
        <v>11759058</v>
      </c>
      <c r="D53" s="25" t="s">
        <v>3</v>
      </c>
      <c r="E53" s="25">
        <v>18</v>
      </c>
      <c r="F53" s="25">
        <v>0.71599999999999997</v>
      </c>
    </row>
    <row r="54" spans="3:6">
      <c r="C54" s="63">
        <v>1198994.57</v>
      </c>
      <c r="D54" s="25" t="s">
        <v>4</v>
      </c>
      <c r="E54" s="25">
        <v>17.8</v>
      </c>
      <c r="F54" s="25">
        <v>0.79700000000000004</v>
      </c>
    </row>
    <row r="55" spans="3:6">
      <c r="C55" s="63">
        <v>12001005.58</v>
      </c>
      <c r="D55" s="25" t="s">
        <v>5</v>
      </c>
      <c r="E55" s="25">
        <v>20.9</v>
      </c>
      <c r="F55" s="25">
        <v>0.80500000000000005</v>
      </c>
    </row>
    <row r="56" spans="3:6">
      <c r="C56" s="63">
        <v>124812458</v>
      </c>
      <c r="D56" s="25" t="s">
        <v>6</v>
      </c>
      <c r="E56" s="25">
        <v>25.1</v>
      </c>
      <c r="F56" s="25">
        <v>0.998</v>
      </c>
    </row>
    <row r="57" spans="3:6">
      <c r="C57" s="63">
        <v>125012569</v>
      </c>
      <c r="D57" s="25" t="s">
        <v>7</v>
      </c>
      <c r="E57" s="25">
        <v>29</v>
      </c>
      <c r="F57" s="25">
        <v>1.006</v>
      </c>
    </row>
    <row r="58" spans="3:6">
      <c r="C58" s="63">
        <v>12981495.58</v>
      </c>
      <c r="D58" s="25" t="s">
        <v>8</v>
      </c>
      <c r="E58" s="25">
        <v>32</v>
      </c>
      <c r="F58" s="25">
        <v>1.1970000000000001</v>
      </c>
    </row>
    <row r="59" spans="3:6">
      <c r="C59" s="63">
        <v>13001506.59</v>
      </c>
      <c r="D59" s="25" t="s">
        <v>9</v>
      </c>
      <c r="E59" s="25">
        <v>36.700000000000003</v>
      </c>
      <c r="F59" s="25">
        <v>1.2050000000000001</v>
      </c>
    </row>
    <row r="60" spans="3:6">
      <c r="C60" s="63">
        <v>134617469</v>
      </c>
      <c r="D60" s="25" t="s">
        <v>10</v>
      </c>
      <c r="E60" s="25">
        <v>41.2</v>
      </c>
      <c r="F60" s="25">
        <v>1.3939999999999999</v>
      </c>
    </row>
    <row r="61" spans="3:6">
      <c r="C61" s="63">
        <v>1350175711</v>
      </c>
      <c r="D61" s="25" t="s">
        <v>11</v>
      </c>
      <c r="E61" s="25">
        <v>49.4</v>
      </c>
      <c r="F61" s="25">
        <v>1.4079999999999999</v>
      </c>
    </row>
    <row r="62" spans="3:6">
      <c r="C62" s="63">
        <v>1396199711</v>
      </c>
      <c r="D62" s="25" t="s">
        <v>12</v>
      </c>
      <c r="E62" s="25">
        <v>56.1</v>
      </c>
      <c r="F62" s="25">
        <v>1.5960000000000001</v>
      </c>
    </row>
    <row r="63" spans="3:6">
      <c r="C63" s="63">
        <v>1400200813</v>
      </c>
      <c r="D63" s="25" t="s">
        <v>13</v>
      </c>
      <c r="E63" s="25">
        <v>65.400000000000006</v>
      </c>
      <c r="F63" s="25">
        <v>1.61</v>
      </c>
    </row>
    <row r="64" spans="3:6">
      <c r="C64" s="63">
        <v>1446199812</v>
      </c>
      <c r="D64" s="25" t="s">
        <v>14</v>
      </c>
      <c r="E64" s="25">
        <v>65.099999999999994</v>
      </c>
      <c r="F64" s="25">
        <v>1.696</v>
      </c>
    </row>
    <row r="65" spans="3:6">
      <c r="C65" s="63">
        <v>1450200914</v>
      </c>
      <c r="D65" s="25" t="s">
        <v>15</v>
      </c>
      <c r="E65" s="25">
        <v>74.900000000000006</v>
      </c>
      <c r="F65" s="25">
        <v>1.71</v>
      </c>
    </row>
    <row r="66" spans="3:6">
      <c r="C66" s="63">
        <v>1496199914</v>
      </c>
      <c r="D66" s="25" t="s">
        <v>16</v>
      </c>
      <c r="E66" s="25">
        <v>77.900000000000006</v>
      </c>
      <c r="F66" s="25">
        <v>1.798</v>
      </c>
    </row>
    <row r="67" spans="3:6">
      <c r="C67" s="63">
        <v>15002001016</v>
      </c>
      <c r="D67" s="25" t="s">
        <v>17</v>
      </c>
      <c r="E67" s="25">
        <v>88.1</v>
      </c>
      <c r="F67" s="25">
        <v>1.8120000000000001</v>
      </c>
    </row>
    <row r="68" spans="3:6">
      <c r="C68" s="63">
        <v>15062011119</v>
      </c>
      <c r="D68" s="25" t="s">
        <v>18</v>
      </c>
      <c r="E68" s="25">
        <v>102</v>
      </c>
      <c r="F68" s="25">
        <v>1.8320000000000001</v>
      </c>
    </row>
    <row r="69" spans="3:6">
      <c r="C69" s="63">
        <v>15961991015</v>
      </c>
      <c r="D69" s="25" t="s">
        <v>19</v>
      </c>
      <c r="E69" s="25">
        <v>92.4</v>
      </c>
      <c r="F69" s="25">
        <v>1.998</v>
      </c>
    </row>
    <row r="70" spans="3:6">
      <c r="C70" s="63">
        <v>16002001117</v>
      </c>
      <c r="D70" s="25" t="s">
        <v>20</v>
      </c>
      <c r="E70" s="25">
        <v>103</v>
      </c>
      <c r="F70" s="25">
        <v>2.012</v>
      </c>
    </row>
    <row r="71" spans="3:6">
      <c r="C71" s="63">
        <v>16062011220</v>
      </c>
      <c r="D71" s="25" t="s">
        <v>21</v>
      </c>
      <c r="E71" s="25">
        <v>118</v>
      </c>
      <c r="F71" s="25">
        <v>2.032</v>
      </c>
    </row>
    <row r="72" spans="3:6">
      <c r="D72" s="25" t="s">
        <v>300</v>
      </c>
    </row>
    <row r="73" spans="3:6">
      <c r="C73" s="63">
        <v>1</v>
      </c>
      <c r="D73" s="25" t="s">
        <v>303</v>
      </c>
    </row>
    <row r="75" spans="3:6">
      <c r="C75" s="63">
        <v>1400200912</v>
      </c>
      <c r="D75" s="25" t="s">
        <v>22</v>
      </c>
      <c r="E75" s="25">
        <v>65.400000000000006</v>
      </c>
      <c r="F75" s="25">
        <v>1.6060000000000001</v>
      </c>
    </row>
    <row r="76" spans="3:6">
      <c r="C76" s="63">
        <v>1400200916</v>
      </c>
      <c r="D76" s="25" t="s">
        <v>23</v>
      </c>
      <c r="E76" s="25">
        <v>77.400000000000006</v>
      </c>
      <c r="F76" s="25">
        <v>1.6140000000000001</v>
      </c>
    </row>
    <row r="77" spans="3:6">
      <c r="C77" s="63">
        <v>1400200919</v>
      </c>
      <c r="D77" s="25" t="s">
        <v>24</v>
      </c>
      <c r="E77" s="25">
        <v>86.4</v>
      </c>
      <c r="F77" s="25">
        <v>1.62</v>
      </c>
    </row>
    <row r="78" spans="3:6">
      <c r="C78" s="63">
        <v>1400200922</v>
      </c>
      <c r="D78" s="25" t="s">
        <v>25</v>
      </c>
      <c r="E78" s="25">
        <v>95.4</v>
      </c>
      <c r="F78" s="25">
        <v>1.6259999999999999</v>
      </c>
    </row>
    <row r="79" spans="3:6">
      <c r="C79" s="63">
        <v>14002001222</v>
      </c>
      <c r="D79" s="25" t="s">
        <v>26</v>
      </c>
      <c r="E79" s="25">
        <v>104</v>
      </c>
      <c r="F79" s="25">
        <v>1.62</v>
      </c>
    </row>
    <row r="80" spans="3:6">
      <c r="C80" s="63">
        <v>1450200912</v>
      </c>
      <c r="D80" s="25" t="s">
        <v>27</v>
      </c>
      <c r="E80" s="25">
        <v>68.900000000000006</v>
      </c>
      <c r="F80" s="25">
        <v>1.706</v>
      </c>
    </row>
    <row r="81" spans="3:6">
      <c r="C81" s="63">
        <v>1450200916</v>
      </c>
      <c r="D81" s="25" t="s">
        <v>28</v>
      </c>
      <c r="E81" s="25">
        <v>80.900000000000006</v>
      </c>
      <c r="F81" s="25">
        <v>1.714</v>
      </c>
    </row>
    <row r="82" spans="3:6">
      <c r="C82" s="63">
        <v>1450200919</v>
      </c>
      <c r="D82" s="25" t="s">
        <v>29</v>
      </c>
      <c r="E82" s="25">
        <v>89.9</v>
      </c>
      <c r="F82" s="25">
        <v>1.72</v>
      </c>
    </row>
    <row r="83" spans="3:6">
      <c r="C83" s="63">
        <v>1450200922</v>
      </c>
      <c r="D83" s="25" t="s">
        <v>30</v>
      </c>
      <c r="E83" s="25">
        <v>98.9</v>
      </c>
      <c r="F83" s="25">
        <v>1.726</v>
      </c>
    </row>
    <row r="84" spans="3:6">
      <c r="C84" s="63">
        <v>14502001219</v>
      </c>
      <c r="D84" s="25" t="s">
        <v>31</v>
      </c>
      <c r="E84" s="25">
        <v>99.6</v>
      </c>
      <c r="F84" s="25">
        <v>1.714</v>
      </c>
    </row>
    <row r="85" spans="3:6">
      <c r="C85" s="63">
        <v>14502001222</v>
      </c>
      <c r="D85" s="25" t="s">
        <v>32</v>
      </c>
      <c r="E85" s="25">
        <v>108</v>
      </c>
      <c r="F85" s="25">
        <v>1.72</v>
      </c>
    </row>
    <row r="86" spans="3:6">
      <c r="C86" s="63">
        <v>14502001225</v>
      </c>
      <c r="D86" s="25" t="s">
        <v>33</v>
      </c>
      <c r="E86" s="25">
        <v>117</v>
      </c>
      <c r="F86" s="25">
        <v>1.726</v>
      </c>
    </row>
    <row r="87" spans="3:6">
      <c r="C87" s="63">
        <v>1450250916</v>
      </c>
      <c r="D87" s="25" t="s">
        <v>34</v>
      </c>
      <c r="E87" s="25">
        <v>93.5</v>
      </c>
      <c r="F87" s="25">
        <v>1.9139999999999999</v>
      </c>
    </row>
    <row r="88" spans="3:6">
      <c r="C88" s="63">
        <v>1450250919</v>
      </c>
      <c r="D88" s="25" t="s">
        <v>35</v>
      </c>
      <c r="E88" s="25">
        <v>105</v>
      </c>
      <c r="F88" s="25">
        <v>1.92</v>
      </c>
    </row>
    <row r="89" spans="3:6">
      <c r="C89" s="63">
        <v>1450250922</v>
      </c>
      <c r="D89" s="25" t="s">
        <v>36</v>
      </c>
      <c r="E89" s="25">
        <v>116</v>
      </c>
      <c r="F89" s="25">
        <v>1.9259999999999999</v>
      </c>
    </row>
    <row r="90" spans="3:6">
      <c r="C90" s="63">
        <v>14502501222</v>
      </c>
      <c r="D90" s="25" t="s">
        <v>37</v>
      </c>
      <c r="E90" s="25">
        <v>126</v>
      </c>
      <c r="F90" s="25">
        <v>1.92</v>
      </c>
    </row>
    <row r="91" spans="3:6">
      <c r="C91" s="63">
        <v>14502501225</v>
      </c>
      <c r="D91" s="25" t="s">
        <v>38</v>
      </c>
      <c r="E91" s="25">
        <v>137</v>
      </c>
      <c r="F91" s="25">
        <v>1.9259999999999999</v>
      </c>
    </row>
    <row r="92" spans="3:6">
      <c r="C92" s="63">
        <v>14502501228</v>
      </c>
      <c r="D92" s="25" t="s">
        <v>39</v>
      </c>
      <c r="E92" s="25">
        <v>148</v>
      </c>
      <c r="F92" s="25">
        <v>1.9319999999999999</v>
      </c>
    </row>
    <row r="93" spans="3:6">
      <c r="C93" s="63">
        <v>1500200912</v>
      </c>
      <c r="D93" s="25" t="s">
        <v>40</v>
      </c>
      <c r="E93" s="25">
        <v>72.400000000000006</v>
      </c>
      <c r="F93" s="25">
        <v>1.806</v>
      </c>
    </row>
    <row r="94" spans="3:6">
      <c r="C94" s="63">
        <v>1500200916</v>
      </c>
      <c r="D94" s="25" t="s">
        <v>41</v>
      </c>
      <c r="E94" s="25">
        <v>84.4</v>
      </c>
      <c r="F94" s="25">
        <v>1.8140000000000001</v>
      </c>
    </row>
    <row r="95" spans="3:6">
      <c r="C95" s="63">
        <v>1500200919</v>
      </c>
      <c r="D95" s="25" t="s">
        <v>42</v>
      </c>
      <c r="E95" s="25">
        <v>93.4</v>
      </c>
      <c r="F95" s="25">
        <v>1.82</v>
      </c>
    </row>
    <row r="96" spans="3:6">
      <c r="C96" s="63">
        <v>1500200922</v>
      </c>
      <c r="D96" s="25" t="s">
        <v>43</v>
      </c>
      <c r="E96" s="25">
        <v>102</v>
      </c>
      <c r="F96" s="25">
        <v>1.8260000000000001</v>
      </c>
    </row>
    <row r="97" spans="3:6">
      <c r="C97" s="63">
        <v>15002001219</v>
      </c>
      <c r="D97" s="25" t="s">
        <v>44</v>
      </c>
      <c r="E97" s="25">
        <v>104</v>
      </c>
      <c r="F97" s="25">
        <v>1.84</v>
      </c>
    </row>
    <row r="98" spans="3:6">
      <c r="C98" s="63">
        <v>15002001222</v>
      </c>
      <c r="D98" s="25" t="s">
        <v>45</v>
      </c>
      <c r="E98" s="25">
        <v>113</v>
      </c>
      <c r="F98" s="25">
        <v>1.82</v>
      </c>
    </row>
    <row r="99" spans="3:6">
      <c r="C99" s="63">
        <v>15002001225</v>
      </c>
      <c r="D99" s="25" t="s">
        <v>46</v>
      </c>
      <c r="E99" s="25">
        <v>122</v>
      </c>
      <c r="F99" s="25">
        <v>1.8260000000000001</v>
      </c>
    </row>
    <row r="100" spans="3:6">
      <c r="C100" s="63">
        <v>1500250916</v>
      </c>
      <c r="D100" s="25" t="s">
        <v>47</v>
      </c>
      <c r="E100" s="25">
        <v>97</v>
      </c>
      <c r="F100" s="25">
        <v>2.0139999999999998</v>
      </c>
    </row>
    <row r="101" spans="3:6">
      <c r="C101" s="63">
        <v>1500250919</v>
      </c>
      <c r="D101" s="25" t="s">
        <v>48</v>
      </c>
      <c r="E101" s="25">
        <v>108</v>
      </c>
      <c r="F101" s="25">
        <v>2.02</v>
      </c>
    </row>
    <row r="102" spans="3:6">
      <c r="C102" s="63">
        <v>1500250922</v>
      </c>
      <c r="D102" s="25" t="s">
        <v>49</v>
      </c>
      <c r="E102" s="25">
        <v>120</v>
      </c>
      <c r="F102" s="25">
        <v>2.0259999999999998</v>
      </c>
    </row>
    <row r="103" spans="3:6">
      <c r="C103" s="63">
        <v>15002501222</v>
      </c>
      <c r="D103" s="25" t="s">
        <v>50</v>
      </c>
      <c r="E103" s="25">
        <v>130</v>
      </c>
      <c r="F103" s="25">
        <v>2.02</v>
      </c>
    </row>
    <row r="104" spans="3:6">
      <c r="C104" s="63">
        <v>15002501225</v>
      </c>
      <c r="D104" s="25" t="s">
        <v>51</v>
      </c>
      <c r="E104" s="25">
        <v>142</v>
      </c>
      <c r="F104" s="25">
        <v>2.0259999999999998</v>
      </c>
    </row>
    <row r="105" spans="3:6">
      <c r="C105" s="63">
        <v>15002501228</v>
      </c>
      <c r="D105" s="25" t="s">
        <v>52</v>
      </c>
      <c r="E105" s="25">
        <v>153</v>
      </c>
      <c r="F105" s="25">
        <v>2.032</v>
      </c>
    </row>
    <row r="106" spans="3:6">
      <c r="C106" s="63">
        <v>1550200912</v>
      </c>
      <c r="D106" s="25" t="s">
        <v>53</v>
      </c>
      <c r="E106" s="25">
        <v>76</v>
      </c>
      <c r="F106" s="25">
        <v>1.9059999999999999</v>
      </c>
    </row>
    <row r="107" spans="3:6">
      <c r="C107" s="63">
        <v>1550200916</v>
      </c>
      <c r="D107" s="25" t="s">
        <v>54</v>
      </c>
      <c r="E107" s="25">
        <v>88</v>
      </c>
      <c r="F107" s="25">
        <v>1.9139999999999999</v>
      </c>
    </row>
    <row r="108" spans="3:6">
      <c r="C108" s="63">
        <v>1550200919</v>
      </c>
      <c r="D108" s="25" t="s">
        <v>55</v>
      </c>
      <c r="E108" s="25">
        <v>97</v>
      </c>
      <c r="F108" s="25">
        <v>1.92</v>
      </c>
    </row>
    <row r="109" spans="3:6">
      <c r="C109" s="63">
        <v>1550200922</v>
      </c>
      <c r="D109" s="25" t="s">
        <v>56</v>
      </c>
      <c r="E109" s="25">
        <v>106</v>
      </c>
      <c r="F109" s="25">
        <v>1.9259999999999999</v>
      </c>
    </row>
    <row r="110" spans="3:6">
      <c r="C110" s="63">
        <v>15502001219</v>
      </c>
      <c r="D110" s="25" t="s">
        <v>57</v>
      </c>
      <c r="E110" s="25">
        <v>109</v>
      </c>
      <c r="F110" s="25">
        <v>1.9139999999999999</v>
      </c>
    </row>
    <row r="111" spans="3:6">
      <c r="C111" s="63">
        <v>15502001222</v>
      </c>
      <c r="D111" s="25" t="s">
        <v>58</v>
      </c>
      <c r="E111" s="25">
        <v>118</v>
      </c>
      <c r="F111" s="25">
        <v>1.92</v>
      </c>
    </row>
    <row r="112" spans="3:6">
      <c r="C112" s="63">
        <v>15502001225</v>
      </c>
      <c r="D112" s="25" t="s">
        <v>59</v>
      </c>
      <c r="E112" s="25">
        <v>127</v>
      </c>
      <c r="F112" s="25">
        <v>1.9259999999999999</v>
      </c>
    </row>
    <row r="113" spans="3:6">
      <c r="C113" s="63">
        <v>1550250916</v>
      </c>
      <c r="D113" s="25" t="s">
        <v>60</v>
      </c>
      <c r="E113" s="25">
        <v>101</v>
      </c>
      <c r="F113" s="25">
        <v>2.1139999999999999</v>
      </c>
    </row>
    <row r="114" spans="3:6">
      <c r="C114" s="63">
        <v>1550250919</v>
      </c>
      <c r="D114" s="25" t="s">
        <v>61</v>
      </c>
      <c r="E114" s="25">
        <v>112</v>
      </c>
      <c r="F114" s="25">
        <v>2.12</v>
      </c>
    </row>
    <row r="115" spans="3:6">
      <c r="C115" s="63">
        <v>1550250922</v>
      </c>
      <c r="D115" s="25" t="s">
        <v>62</v>
      </c>
      <c r="E115" s="25">
        <v>123</v>
      </c>
      <c r="F115" s="25">
        <v>2.1259999999999999</v>
      </c>
    </row>
    <row r="116" spans="3:6">
      <c r="C116" s="63">
        <v>15502501222</v>
      </c>
      <c r="D116" s="25" t="s">
        <v>63</v>
      </c>
      <c r="E116" s="25">
        <v>135</v>
      </c>
      <c r="F116" s="25">
        <v>2.12</v>
      </c>
    </row>
    <row r="117" spans="3:6">
      <c r="C117" s="63">
        <v>15502501225</v>
      </c>
      <c r="D117" s="25" t="s">
        <v>64</v>
      </c>
      <c r="E117" s="25">
        <v>146</v>
      </c>
      <c r="F117" s="25">
        <v>2.1259999999999999</v>
      </c>
    </row>
    <row r="118" spans="3:6">
      <c r="C118" s="63">
        <v>15502501228</v>
      </c>
      <c r="D118" s="25" t="s">
        <v>65</v>
      </c>
      <c r="E118" s="25">
        <v>158</v>
      </c>
      <c r="F118" s="25">
        <v>2.1320000000000001</v>
      </c>
    </row>
    <row r="119" spans="3:6">
      <c r="C119" s="63">
        <v>1600200912</v>
      </c>
      <c r="D119" s="25" t="s">
        <v>66</v>
      </c>
      <c r="E119" s="25">
        <v>79.5</v>
      </c>
      <c r="F119" s="25">
        <v>2.0059999999999998</v>
      </c>
    </row>
    <row r="120" spans="3:6">
      <c r="C120" s="63">
        <v>1600200916</v>
      </c>
      <c r="D120" s="25" t="s">
        <v>67</v>
      </c>
      <c r="E120" s="25">
        <v>91.5</v>
      </c>
      <c r="F120" s="25">
        <v>2.0139999999999998</v>
      </c>
    </row>
    <row r="121" spans="3:6">
      <c r="C121" s="63">
        <v>1600200919</v>
      </c>
      <c r="D121" s="25" t="s">
        <v>68</v>
      </c>
      <c r="E121" s="25">
        <v>101</v>
      </c>
      <c r="F121" s="25">
        <v>2.02</v>
      </c>
    </row>
    <row r="122" spans="3:6">
      <c r="C122" s="63">
        <v>1600200922</v>
      </c>
      <c r="D122" s="25" t="s">
        <v>69</v>
      </c>
      <c r="E122" s="25">
        <v>110</v>
      </c>
      <c r="F122" s="25">
        <v>2.0259999999999998</v>
      </c>
    </row>
    <row r="123" spans="3:6">
      <c r="C123" s="63">
        <v>16002001219</v>
      </c>
      <c r="D123" s="25" t="s">
        <v>70</v>
      </c>
      <c r="E123" s="25">
        <v>114</v>
      </c>
      <c r="F123" s="25">
        <v>2.0139999999999998</v>
      </c>
    </row>
    <row r="124" spans="3:6">
      <c r="C124" s="63">
        <v>16002001222</v>
      </c>
      <c r="D124" s="25" t="s">
        <v>71</v>
      </c>
      <c r="E124" s="25">
        <v>123</v>
      </c>
      <c r="F124" s="25">
        <v>2.02</v>
      </c>
    </row>
    <row r="125" spans="3:6">
      <c r="C125" s="63">
        <v>16002001225</v>
      </c>
      <c r="D125" s="25" t="s">
        <v>72</v>
      </c>
      <c r="E125" s="25">
        <v>131</v>
      </c>
      <c r="F125" s="25">
        <v>2.0259999999999998</v>
      </c>
    </row>
    <row r="126" spans="3:6">
      <c r="C126" s="63">
        <v>16002001228</v>
      </c>
      <c r="D126" s="25" t="s">
        <v>73</v>
      </c>
      <c r="E126" s="25">
        <v>140</v>
      </c>
      <c r="F126" s="25">
        <v>2.032</v>
      </c>
    </row>
    <row r="127" spans="3:6">
      <c r="C127" s="63">
        <v>1600250916</v>
      </c>
      <c r="D127" s="25" t="s">
        <v>74</v>
      </c>
      <c r="E127" s="25">
        <v>104</v>
      </c>
      <c r="F127" s="25">
        <v>2.214</v>
      </c>
    </row>
    <row r="128" spans="3:6">
      <c r="C128" s="63">
        <v>1600250919</v>
      </c>
      <c r="D128" s="25" t="s">
        <v>77</v>
      </c>
      <c r="E128" s="25">
        <v>115</v>
      </c>
      <c r="F128" s="25">
        <v>2.2200000000000002</v>
      </c>
    </row>
    <row r="129" spans="3:6">
      <c r="C129" s="63">
        <v>16002501219</v>
      </c>
      <c r="D129" s="25" t="s">
        <v>78</v>
      </c>
      <c r="E129" s="25">
        <v>129</v>
      </c>
      <c r="F129" s="25">
        <v>2.214</v>
      </c>
    </row>
    <row r="130" spans="3:6">
      <c r="C130" s="63">
        <v>16002501222</v>
      </c>
      <c r="D130" s="25" t="s">
        <v>79</v>
      </c>
      <c r="E130" s="25">
        <v>140</v>
      </c>
      <c r="F130" s="25">
        <v>2.2200000000000002</v>
      </c>
    </row>
    <row r="131" spans="3:6">
      <c r="C131" s="63">
        <v>16002501225</v>
      </c>
      <c r="D131" s="25" t="s">
        <v>80</v>
      </c>
      <c r="E131" s="25">
        <v>151</v>
      </c>
      <c r="F131" s="95">
        <v>2.226</v>
      </c>
    </row>
    <row r="132" spans="3:6">
      <c r="C132" s="63">
        <v>16002501228</v>
      </c>
      <c r="D132" s="25" t="s">
        <v>81</v>
      </c>
      <c r="E132" s="25">
        <v>162</v>
      </c>
      <c r="F132" s="25">
        <v>2.2320000000000002</v>
      </c>
    </row>
    <row r="133" spans="3:6">
      <c r="C133" s="63">
        <v>16002501628</v>
      </c>
      <c r="D133" s="25" t="s">
        <v>82</v>
      </c>
      <c r="E133" s="25">
        <v>179</v>
      </c>
      <c r="F133" s="25">
        <v>2.2320000000000002</v>
      </c>
    </row>
    <row r="134" spans="3:6">
      <c r="C134" s="63">
        <v>16002501632</v>
      </c>
      <c r="D134" s="25" t="s">
        <v>83</v>
      </c>
      <c r="E134" s="25">
        <v>194</v>
      </c>
    </row>
    <row r="135" spans="3:6">
      <c r="C135" s="63">
        <v>16003001219</v>
      </c>
      <c r="D135" s="25" t="s">
        <v>84</v>
      </c>
      <c r="E135" s="25">
        <v>144</v>
      </c>
      <c r="F135" s="25">
        <v>2.4140000000000001</v>
      </c>
    </row>
    <row r="136" spans="3:6">
      <c r="C136" s="63">
        <v>16003001222</v>
      </c>
      <c r="D136" s="25" t="s">
        <v>85</v>
      </c>
      <c r="E136" s="25">
        <v>157</v>
      </c>
      <c r="F136" s="25">
        <v>2.42</v>
      </c>
    </row>
    <row r="137" spans="3:6">
      <c r="C137" s="63">
        <v>16003001225</v>
      </c>
      <c r="D137" s="25" t="s">
        <v>86</v>
      </c>
      <c r="E137" s="25">
        <v>171</v>
      </c>
      <c r="F137" s="25">
        <v>2.4260000000000002</v>
      </c>
    </row>
    <row r="138" spans="3:6">
      <c r="C138" s="63">
        <v>16003001228</v>
      </c>
      <c r="D138" s="25" t="s">
        <v>87</v>
      </c>
      <c r="E138" s="25">
        <v>184</v>
      </c>
      <c r="F138" s="25">
        <v>2.4319999999999999</v>
      </c>
    </row>
    <row r="139" spans="3:6">
      <c r="C139" s="63">
        <v>16003001628</v>
      </c>
      <c r="D139" s="25" t="s">
        <v>88</v>
      </c>
      <c r="E139" s="25">
        <v>201</v>
      </c>
    </row>
    <row r="140" spans="3:6">
      <c r="C140" s="63">
        <v>16003001632</v>
      </c>
      <c r="D140" s="25" t="s">
        <v>89</v>
      </c>
      <c r="E140" s="25">
        <v>219</v>
      </c>
    </row>
    <row r="141" spans="3:6">
      <c r="C141" s="63">
        <v>1650200912</v>
      </c>
      <c r="D141" s="25" t="s">
        <v>90</v>
      </c>
      <c r="E141" s="25">
        <v>83</v>
      </c>
      <c r="F141" s="25">
        <v>2.1059999999999999</v>
      </c>
    </row>
    <row r="142" spans="3:6">
      <c r="C142" s="63">
        <v>1650200916</v>
      </c>
      <c r="D142" s="25" t="s">
        <v>91</v>
      </c>
      <c r="E142" s="25">
        <v>95</v>
      </c>
      <c r="F142" s="25">
        <v>2.1139999999999999</v>
      </c>
    </row>
    <row r="143" spans="3:6">
      <c r="C143" s="63">
        <v>1650200919</v>
      </c>
      <c r="D143" s="25" t="s">
        <v>92</v>
      </c>
      <c r="E143" s="25">
        <v>104</v>
      </c>
      <c r="F143" s="25">
        <v>2.12</v>
      </c>
    </row>
    <row r="144" spans="3:6">
      <c r="C144" s="63">
        <v>1650200922</v>
      </c>
      <c r="D144" s="25" t="s">
        <v>93</v>
      </c>
      <c r="E144" s="25">
        <v>113</v>
      </c>
      <c r="F144" s="25">
        <v>2.1259999999999999</v>
      </c>
    </row>
    <row r="145" spans="3:6">
      <c r="C145" s="63">
        <v>16502001219</v>
      </c>
      <c r="D145" s="25" t="s">
        <v>94</v>
      </c>
      <c r="E145" s="25">
        <v>118</v>
      </c>
      <c r="F145" s="25">
        <v>2.1139999999999999</v>
      </c>
    </row>
    <row r="146" spans="3:6">
      <c r="C146" s="63">
        <v>16502001222</v>
      </c>
      <c r="D146" s="25" t="s">
        <v>95</v>
      </c>
      <c r="E146" s="25">
        <v>127</v>
      </c>
      <c r="F146" s="25">
        <v>2.12</v>
      </c>
    </row>
    <row r="147" spans="3:6">
      <c r="C147" s="63">
        <v>16502001225</v>
      </c>
      <c r="D147" s="25" t="s">
        <v>96</v>
      </c>
      <c r="E147" s="25">
        <v>136</v>
      </c>
      <c r="F147" s="25">
        <v>2.1259999999999999</v>
      </c>
    </row>
    <row r="148" spans="3:6">
      <c r="C148" s="63">
        <v>16502001228</v>
      </c>
      <c r="D148" s="25" t="s">
        <v>97</v>
      </c>
      <c r="E148" s="25">
        <v>145</v>
      </c>
      <c r="F148" s="25">
        <v>2.1320000000000001</v>
      </c>
    </row>
    <row r="149" spans="3:6">
      <c r="C149" s="63">
        <v>16502501219</v>
      </c>
      <c r="D149" s="25" t="s">
        <v>98</v>
      </c>
      <c r="E149" s="25">
        <v>133</v>
      </c>
      <c r="F149" s="25">
        <v>2.3140000000000001</v>
      </c>
    </row>
    <row r="150" spans="3:6">
      <c r="C150" s="63">
        <v>16502501222</v>
      </c>
      <c r="D150" s="25" t="s">
        <v>99</v>
      </c>
      <c r="E150" s="25">
        <v>145</v>
      </c>
      <c r="F150" s="25">
        <v>2.3199999999999998</v>
      </c>
    </row>
    <row r="151" spans="3:6">
      <c r="C151" s="63">
        <v>16502501225</v>
      </c>
      <c r="D151" s="25" t="s">
        <v>100</v>
      </c>
      <c r="E151" s="25">
        <v>156</v>
      </c>
      <c r="F151" s="25">
        <v>2.3260000000000001</v>
      </c>
    </row>
    <row r="152" spans="3:6">
      <c r="C152" s="63">
        <v>16502501228</v>
      </c>
      <c r="D152" s="25" t="s">
        <v>101</v>
      </c>
      <c r="E152" s="25">
        <v>167</v>
      </c>
      <c r="F152" s="25">
        <v>2.3319999999999999</v>
      </c>
    </row>
    <row r="153" spans="3:6">
      <c r="C153" s="63">
        <v>16502501628</v>
      </c>
      <c r="D153" s="25" t="s">
        <v>102</v>
      </c>
      <c r="E153" s="25">
        <v>186</v>
      </c>
      <c r="F153" s="25">
        <v>2.3319999999999999</v>
      </c>
    </row>
    <row r="154" spans="3:6">
      <c r="C154" s="63">
        <v>1700200912</v>
      </c>
      <c r="D154" s="25" t="s">
        <v>103</v>
      </c>
      <c r="E154" s="25">
        <v>87.6</v>
      </c>
      <c r="F154" s="25">
        <v>2.206</v>
      </c>
    </row>
    <row r="155" spans="3:6">
      <c r="C155" s="63">
        <v>1700200916</v>
      </c>
      <c r="D155" s="25" t="s">
        <v>104</v>
      </c>
      <c r="E155" s="25">
        <v>99.6</v>
      </c>
      <c r="F155" s="25">
        <v>2.214</v>
      </c>
    </row>
    <row r="156" spans="3:6">
      <c r="C156" s="63">
        <v>1700200919</v>
      </c>
      <c r="D156" s="25" t="s">
        <v>105</v>
      </c>
      <c r="E156" s="25">
        <v>109</v>
      </c>
      <c r="F156" s="25">
        <v>2.2200000000000002</v>
      </c>
    </row>
    <row r="157" spans="3:6">
      <c r="C157" s="63">
        <v>1700200922</v>
      </c>
      <c r="D157" s="25" t="s">
        <v>106</v>
      </c>
      <c r="E157" s="25">
        <v>118</v>
      </c>
      <c r="F157" s="25">
        <v>2.226</v>
      </c>
    </row>
    <row r="158" spans="3:6">
      <c r="C158" s="63">
        <v>17002001222</v>
      </c>
      <c r="D158" s="25" t="s">
        <v>107</v>
      </c>
      <c r="E158" s="25">
        <v>133</v>
      </c>
      <c r="F158" s="25">
        <v>2.2200000000000002</v>
      </c>
    </row>
    <row r="159" spans="3:6">
      <c r="C159" s="63">
        <v>17002001225</v>
      </c>
      <c r="D159" s="25" t="s">
        <v>108</v>
      </c>
      <c r="E159" s="25">
        <v>142</v>
      </c>
      <c r="F159" s="25">
        <v>2.226</v>
      </c>
    </row>
    <row r="160" spans="3:6">
      <c r="C160" s="63">
        <v>17002001228</v>
      </c>
      <c r="D160" s="25" t="s">
        <v>109</v>
      </c>
      <c r="E160" s="25">
        <v>151</v>
      </c>
      <c r="F160" s="25">
        <v>2.2320000000000002</v>
      </c>
    </row>
    <row r="161" spans="3:6">
      <c r="C161" s="63">
        <v>1700250916</v>
      </c>
      <c r="D161" s="25" t="s">
        <v>110</v>
      </c>
      <c r="E161" s="25">
        <v>112</v>
      </c>
      <c r="F161" s="25">
        <v>2.4140000000000001</v>
      </c>
    </row>
    <row r="162" spans="3:6">
      <c r="C162" s="63">
        <v>1700250919</v>
      </c>
      <c r="D162" s="25" t="s">
        <v>111</v>
      </c>
      <c r="E162" s="25">
        <v>124</v>
      </c>
      <c r="F162" s="25">
        <v>2.42</v>
      </c>
    </row>
    <row r="163" spans="3:6">
      <c r="C163" s="63">
        <v>17002501219</v>
      </c>
      <c r="D163" s="25" t="s">
        <v>112</v>
      </c>
      <c r="E163" s="25">
        <v>139</v>
      </c>
      <c r="F163" s="25">
        <v>2.4140000000000001</v>
      </c>
    </row>
    <row r="164" spans="3:6">
      <c r="C164" s="63">
        <v>17002501222</v>
      </c>
      <c r="D164" s="25" t="s">
        <v>113</v>
      </c>
      <c r="E164" s="25">
        <v>150</v>
      </c>
      <c r="F164" s="25">
        <v>2.42</v>
      </c>
    </row>
    <row r="165" spans="3:6">
      <c r="C165" s="63">
        <v>17002501225</v>
      </c>
      <c r="D165" s="25" t="s">
        <v>114</v>
      </c>
      <c r="E165" s="25">
        <v>162</v>
      </c>
      <c r="F165" s="25">
        <v>2.4260000000000002</v>
      </c>
    </row>
    <row r="166" spans="3:6">
      <c r="C166" s="63">
        <v>17002501425</v>
      </c>
      <c r="D166" s="25" t="s">
        <v>115</v>
      </c>
      <c r="E166" s="25">
        <v>172</v>
      </c>
      <c r="F166" s="25">
        <v>2.4220000000000002</v>
      </c>
    </row>
    <row r="167" spans="3:6">
      <c r="C167" s="63">
        <v>17002501428</v>
      </c>
      <c r="D167" s="25" t="s">
        <v>116</v>
      </c>
      <c r="E167" s="25">
        <v>183</v>
      </c>
      <c r="F167" s="25">
        <v>2.4279999999999999</v>
      </c>
    </row>
    <row r="168" spans="3:6">
      <c r="C168" s="63">
        <v>17003001219</v>
      </c>
      <c r="D168" s="25" t="s">
        <v>117</v>
      </c>
      <c r="E168" s="25">
        <v>154</v>
      </c>
      <c r="F168" s="25">
        <v>2.6139999999999999</v>
      </c>
    </row>
    <row r="169" spans="3:6">
      <c r="C169" s="63">
        <v>17003001222</v>
      </c>
      <c r="D169" s="25" t="s">
        <v>118</v>
      </c>
      <c r="E169" s="25">
        <v>168</v>
      </c>
      <c r="F169" s="25">
        <v>2.62</v>
      </c>
    </row>
    <row r="170" spans="3:6">
      <c r="C170" s="63">
        <v>17003001225</v>
      </c>
      <c r="D170" s="25" t="s">
        <v>119</v>
      </c>
      <c r="E170" s="25">
        <v>181</v>
      </c>
      <c r="F170" s="25">
        <v>2.62</v>
      </c>
    </row>
    <row r="171" spans="3:6">
      <c r="C171" s="63">
        <v>17003001425</v>
      </c>
      <c r="D171" s="25" t="s">
        <v>120</v>
      </c>
      <c r="E171" s="25">
        <v>191</v>
      </c>
      <c r="F171" s="25">
        <v>2.6219999999999999</v>
      </c>
    </row>
    <row r="172" spans="3:6">
      <c r="C172" s="63">
        <v>17003001428</v>
      </c>
      <c r="D172" s="25" t="s">
        <v>121</v>
      </c>
      <c r="E172" s="25">
        <v>205</v>
      </c>
      <c r="F172" s="25">
        <v>2.6280000000000001</v>
      </c>
    </row>
    <row r="173" spans="3:6">
      <c r="C173" s="63">
        <v>17003001628</v>
      </c>
      <c r="D173" s="25" t="s">
        <v>122</v>
      </c>
      <c r="E173" s="25">
        <v>215</v>
      </c>
      <c r="F173" s="25">
        <v>2.6280000000000001</v>
      </c>
    </row>
    <row r="174" spans="3:6">
      <c r="C174" s="63">
        <v>17003501425</v>
      </c>
      <c r="D174" s="25" t="s">
        <v>123</v>
      </c>
      <c r="E174" s="25">
        <v>211</v>
      </c>
      <c r="F174" s="25">
        <v>2.8220000000000001</v>
      </c>
    </row>
    <row r="175" spans="3:6">
      <c r="C175" s="63">
        <v>17003501428</v>
      </c>
      <c r="D175" s="25" t="s">
        <v>124</v>
      </c>
      <c r="E175" s="25">
        <v>227</v>
      </c>
      <c r="F175" s="25">
        <v>2.8279999999999998</v>
      </c>
    </row>
    <row r="176" spans="3:6">
      <c r="C176" s="63">
        <v>17003501432</v>
      </c>
      <c r="D176" s="25" t="s">
        <v>125</v>
      </c>
      <c r="E176" s="25">
        <v>248</v>
      </c>
      <c r="F176" s="25">
        <v>2.8359999999999999</v>
      </c>
    </row>
    <row r="177" spans="3:6">
      <c r="C177" s="63">
        <v>17003501625</v>
      </c>
      <c r="D177" s="25" t="s">
        <v>126</v>
      </c>
      <c r="E177" s="25">
        <v>221</v>
      </c>
      <c r="F177" s="25">
        <v>2.8279999999999998</v>
      </c>
    </row>
    <row r="178" spans="3:6">
      <c r="C178" s="63">
        <v>17003501628</v>
      </c>
      <c r="D178" s="25" t="s">
        <v>127</v>
      </c>
      <c r="E178" s="25">
        <v>237</v>
      </c>
      <c r="F178" s="25">
        <v>2.8239999999999998</v>
      </c>
    </row>
    <row r="179" spans="3:6">
      <c r="C179" s="63">
        <v>17003501632</v>
      </c>
      <c r="D179" s="25" t="s">
        <v>128</v>
      </c>
      <c r="E179" s="25">
        <v>258</v>
      </c>
      <c r="F179" s="25">
        <v>2.8319999999999999</v>
      </c>
    </row>
    <row r="180" spans="3:6">
      <c r="C180" s="63">
        <v>17003501636</v>
      </c>
      <c r="D180" s="25" t="s">
        <v>129</v>
      </c>
      <c r="E180" s="25">
        <v>279</v>
      </c>
      <c r="F180" s="25">
        <v>2.84</v>
      </c>
    </row>
    <row r="181" spans="3:6">
      <c r="C181" s="63">
        <v>17502501219</v>
      </c>
      <c r="D181" s="25" t="s">
        <v>130</v>
      </c>
      <c r="E181" s="25">
        <v>144</v>
      </c>
      <c r="F181" s="25">
        <v>2.5139999999999998</v>
      </c>
    </row>
    <row r="182" spans="3:6">
      <c r="C182" s="63">
        <v>17502501222</v>
      </c>
      <c r="D182" s="25" t="s">
        <v>131</v>
      </c>
      <c r="E182" s="25">
        <v>155</v>
      </c>
      <c r="F182" s="25">
        <v>2.52</v>
      </c>
    </row>
    <row r="183" spans="3:6">
      <c r="C183" s="63">
        <v>17502501225</v>
      </c>
      <c r="D183" s="25" t="s">
        <v>132</v>
      </c>
      <c r="E183" s="25">
        <v>166</v>
      </c>
      <c r="F183" s="25">
        <v>2.52</v>
      </c>
    </row>
    <row r="184" spans="3:6">
      <c r="C184" s="63">
        <v>17502501425</v>
      </c>
      <c r="D184" s="25" t="s">
        <v>133</v>
      </c>
      <c r="E184" s="25">
        <v>177</v>
      </c>
      <c r="F184" s="25">
        <v>2.52</v>
      </c>
    </row>
    <row r="185" spans="3:6">
      <c r="C185" s="63">
        <v>17502501428</v>
      </c>
      <c r="D185" s="25" t="s">
        <v>134</v>
      </c>
      <c r="E185" s="25">
        <v>188</v>
      </c>
      <c r="F185" s="25">
        <v>2.528</v>
      </c>
    </row>
    <row r="186" spans="3:6">
      <c r="C186" s="63">
        <v>17503001422</v>
      </c>
      <c r="D186" s="25" t="s">
        <v>135</v>
      </c>
      <c r="E186" s="25">
        <v>183</v>
      </c>
      <c r="F186" s="25">
        <v>2.7160000000000002</v>
      </c>
    </row>
    <row r="187" spans="3:6">
      <c r="C187" s="63">
        <v>17503001435</v>
      </c>
      <c r="D187" s="25" t="s">
        <v>136</v>
      </c>
      <c r="E187" s="25">
        <v>197</v>
      </c>
      <c r="F187" s="25">
        <v>2.722</v>
      </c>
    </row>
    <row r="188" spans="3:6">
      <c r="C188" s="63">
        <v>17503001428</v>
      </c>
      <c r="D188" s="25" t="s">
        <v>137</v>
      </c>
      <c r="E188" s="25">
        <v>210</v>
      </c>
      <c r="F188" s="25">
        <v>2.7280000000000002</v>
      </c>
    </row>
    <row r="189" spans="3:6">
      <c r="C189" s="63">
        <v>17503001625</v>
      </c>
      <c r="D189" s="25" t="s">
        <v>138</v>
      </c>
      <c r="E189" s="25">
        <v>208</v>
      </c>
      <c r="F189" s="25">
        <v>2.718</v>
      </c>
    </row>
    <row r="190" spans="3:6">
      <c r="C190" s="63">
        <v>17503001628</v>
      </c>
      <c r="D190" s="25" t="s">
        <v>139</v>
      </c>
      <c r="E190" s="25">
        <v>221</v>
      </c>
      <c r="F190" s="25">
        <v>2.7240000000000002</v>
      </c>
    </row>
    <row r="191" spans="3:6">
      <c r="C191" s="63">
        <v>17503001632</v>
      </c>
      <c r="D191" s="25" t="s">
        <v>140</v>
      </c>
      <c r="E191" s="25">
        <v>239</v>
      </c>
      <c r="F191" s="25">
        <v>2.7320000000000002</v>
      </c>
    </row>
    <row r="192" spans="3:6">
      <c r="C192" s="63">
        <v>17503501425</v>
      </c>
      <c r="D192" s="25" t="s">
        <v>141</v>
      </c>
      <c r="E192" s="25">
        <v>216</v>
      </c>
      <c r="F192" s="25">
        <v>2.9220000000000002</v>
      </c>
    </row>
    <row r="193" spans="3:6">
      <c r="C193" s="63">
        <v>17503501428</v>
      </c>
      <c r="D193" s="25" t="s">
        <v>142</v>
      </c>
      <c r="E193" s="25">
        <v>232</v>
      </c>
      <c r="F193" s="25">
        <v>2.9279999999999999</v>
      </c>
    </row>
    <row r="194" spans="3:6">
      <c r="C194" s="63">
        <v>17503501432</v>
      </c>
      <c r="D194" s="25" t="s">
        <v>143</v>
      </c>
      <c r="E194" s="25">
        <v>253</v>
      </c>
      <c r="F194" s="25">
        <v>2.9359999999999999</v>
      </c>
    </row>
    <row r="195" spans="3:6">
      <c r="C195" s="63">
        <v>17503501628</v>
      </c>
      <c r="D195" s="25" t="s">
        <v>144</v>
      </c>
      <c r="E195" s="25">
        <v>243</v>
      </c>
      <c r="F195" s="25">
        <v>2.9239999999999999</v>
      </c>
    </row>
    <row r="196" spans="3:6">
      <c r="C196" s="63">
        <v>17503501632</v>
      </c>
      <c r="D196" s="25" t="s">
        <v>145</v>
      </c>
      <c r="E196" s="25">
        <v>264</v>
      </c>
      <c r="F196" s="25">
        <v>2.9319999999999999</v>
      </c>
    </row>
    <row r="197" spans="3:6">
      <c r="C197" s="63">
        <v>17503501636</v>
      </c>
      <c r="D197" s="25" t="s">
        <v>146</v>
      </c>
      <c r="E197" s="25">
        <v>285</v>
      </c>
      <c r="F197" s="25">
        <v>2.94</v>
      </c>
    </row>
    <row r="198" spans="3:6">
      <c r="D198" s="25" t="s">
        <v>300</v>
      </c>
    </row>
    <row r="199" spans="3:6">
      <c r="C199" s="63">
        <v>1</v>
      </c>
      <c r="D199" s="25" t="s">
        <v>304</v>
      </c>
    </row>
    <row r="200" spans="3:6">
      <c r="C200" s="63">
        <v>18002501422</v>
      </c>
      <c r="D200" s="25" t="s">
        <v>147</v>
      </c>
      <c r="E200" s="25">
        <v>172</v>
      </c>
      <c r="F200" s="25">
        <v>2.6160000000000001</v>
      </c>
    </row>
    <row r="201" spans="3:6">
      <c r="C201" s="63">
        <v>18002501425</v>
      </c>
      <c r="D201" s="25" t="s">
        <v>148</v>
      </c>
      <c r="E201" s="25">
        <v>183</v>
      </c>
      <c r="F201" s="25">
        <v>2.6219999999999999</v>
      </c>
    </row>
    <row r="202" spans="3:6">
      <c r="C202" s="63">
        <v>18002501625</v>
      </c>
      <c r="D202" s="25" t="s">
        <v>149</v>
      </c>
      <c r="E202" s="25">
        <v>195</v>
      </c>
      <c r="F202" s="25">
        <v>2.6179999999999999</v>
      </c>
    </row>
    <row r="203" spans="3:6">
      <c r="C203" s="63">
        <v>18002501628</v>
      </c>
      <c r="D203" s="25" t="s">
        <v>150</v>
      </c>
      <c r="E203" s="25">
        <v>206</v>
      </c>
      <c r="F203" s="25">
        <v>2.6240000000000001</v>
      </c>
    </row>
    <row r="204" spans="3:6">
      <c r="C204" s="63">
        <v>18003001422</v>
      </c>
      <c r="D204" s="25" t="s">
        <v>151</v>
      </c>
      <c r="E204" s="25">
        <v>189</v>
      </c>
      <c r="F204" s="25">
        <v>2.8159999999999998</v>
      </c>
    </row>
    <row r="205" spans="3:6">
      <c r="C205" s="63">
        <v>18003001425</v>
      </c>
      <c r="D205" s="25" t="s">
        <v>152</v>
      </c>
      <c r="E205" s="25">
        <v>202</v>
      </c>
      <c r="F205" s="25">
        <v>2.8220000000000001</v>
      </c>
    </row>
    <row r="206" spans="3:6">
      <c r="C206" s="63">
        <v>18003001428</v>
      </c>
      <c r="D206" s="25" t="s">
        <v>153</v>
      </c>
      <c r="E206" s="25">
        <v>216</v>
      </c>
      <c r="F206" s="25">
        <v>2.8279999999999998</v>
      </c>
    </row>
    <row r="207" spans="3:6">
      <c r="C207" s="63">
        <v>18003001622</v>
      </c>
      <c r="D207" s="25" t="s">
        <v>154</v>
      </c>
      <c r="E207" s="25">
        <v>201</v>
      </c>
      <c r="F207" s="25">
        <v>2.8119999999999998</v>
      </c>
    </row>
    <row r="208" spans="3:6">
      <c r="C208" s="63">
        <v>18003001625</v>
      </c>
      <c r="D208" s="25" t="s">
        <v>155</v>
      </c>
      <c r="E208" s="25">
        <v>214</v>
      </c>
      <c r="F208" s="25">
        <v>2.8180000000000001</v>
      </c>
    </row>
    <row r="209" spans="3:6">
      <c r="C209" s="63">
        <v>18003001628</v>
      </c>
      <c r="D209" s="25" t="s">
        <v>156</v>
      </c>
      <c r="E209" s="25">
        <v>228</v>
      </c>
      <c r="F209" s="25">
        <v>2.8239999999999998</v>
      </c>
    </row>
    <row r="210" spans="3:6">
      <c r="C210" s="63">
        <v>18003001632</v>
      </c>
      <c r="D210" s="25" t="s">
        <v>157</v>
      </c>
      <c r="E210" s="25">
        <v>245</v>
      </c>
      <c r="F210" s="25">
        <v>2.8319999999999999</v>
      </c>
    </row>
    <row r="211" spans="3:6">
      <c r="C211" s="63">
        <v>18003501425</v>
      </c>
      <c r="D211" s="25" t="s">
        <v>158</v>
      </c>
      <c r="E211" s="25">
        <v>222</v>
      </c>
      <c r="F211" s="25">
        <v>3.0219999999999998</v>
      </c>
    </row>
    <row r="212" spans="3:6">
      <c r="C212" s="63">
        <v>18003501428</v>
      </c>
      <c r="D212" s="25" t="s">
        <v>159</v>
      </c>
      <c r="E212" s="25">
        <v>238</v>
      </c>
      <c r="F212" s="25">
        <v>3.028</v>
      </c>
    </row>
    <row r="213" spans="3:6">
      <c r="C213" s="63">
        <v>18003501625</v>
      </c>
      <c r="D213" s="25" t="s">
        <v>160</v>
      </c>
      <c r="E213" s="25">
        <v>234</v>
      </c>
      <c r="F213" s="25">
        <v>3.0179999999999998</v>
      </c>
    </row>
    <row r="214" spans="3:6">
      <c r="C214" s="63">
        <v>18003501628</v>
      </c>
      <c r="D214" s="25" t="s">
        <v>161</v>
      </c>
      <c r="E214" s="25">
        <v>249</v>
      </c>
      <c r="F214" s="25">
        <v>3.024</v>
      </c>
    </row>
    <row r="215" spans="3:6">
      <c r="C215" s="63">
        <v>18003501632</v>
      </c>
      <c r="D215" s="25" t="s">
        <v>162</v>
      </c>
      <c r="E215" s="25">
        <v>270</v>
      </c>
      <c r="F215" s="25">
        <v>3.032</v>
      </c>
    </row>
    <row r="216" spans="3:6">
      <c r="C216" s="63">
        <v>18003501636</v>
      </c>
      <c r="D216" s="25" t="s">
        <v>163</v>
      </c>
      <c r="E216" s="25">
        <v>291</v>
      </c>
      <c r="F216" s="25">
        <v>3.04</v>
      </c>
    </row>
    <row r="217" spans="3:6">
      <c r="C217" s="63">
        <v>18004001425</v>
      </c>
      <c r="D217" s="25" t="s">
        <v>164</v>
      </c>
      <c r="E217" s="25">
        <v>242</v>
      </c>
      <c r="F217" s="25">
        <v>3.222</v>
      </c>
    </row>
    <row r="218" spans="3:6">
      <c r="C218" s="63">
        <v>18004001428</v>
      </c>
      <c r="D218" s="25" t="s">
        <v>165</v>
      </c>
      <c r="E218" s="25">
        <v>260</v>
      </c>
      <c r="F218" s="25">
        <v>3.2280000000000002</v>
      </c>
    </row>
    <row r="219" spans="3:6">
      <c r="C219" s="63">
        <v>18004001625</v>
      </c>
      <c r="D219" s="25" t="s">
        <v>166</v>
      </c>
      <c r="E219" s="25">
        <v>253</v>
      </c>
      <c r="F219" s="25">
        <v>3.218</v>
      </c>
    </row>
    <row r="220" spans="3:6">
      <c r="C220" s="63">
        <v>18004001628</v>
      </c>
      <c r="D220" s="25" t="s">
        <v>167</v>
      </c>
      <c r="E220" s="25">
        <v>271</v>
      </c>
      <c r="F220" s="25">
        <v>3.2240000000000002</v>
      </c>
    </row>
    <row r="221" spans="3:6">
      <c r="C221" s="63">
        <v>18004001632</v>
      </c>
      <c r="D221" s="25" t="s">
        <v>168</v>
      </c>
      <c r="E221" s="25">
        <v>296</v>
      </c>
      <c r="F221" s="25">
        <v>3.2320000000000002</v>
      </c>
    </row>
    <row r="222" spans="3:6">
      <c r="C222" s="63">
        <v>18004001636</v>
      </c>
      <c r="D222" s="25" t="s">
        <v>169</v>
      </c>
      <c r="E222" s="25">
        <v>320</v>
      </c>
      <c r="F222" s="25">
        <v>3.24</v>
      </c>
    </row>
    <row r="223" spans="3:6">
      <c r="C223" s="63">
        <v>18502501422</v>
      </c>
      <c r="D223" s="25" t="s">
        <v>170</v>
      </c>
      <c r="E223" s="25">
        <v>177</v>
      </c>
      <c r="F223" s="25">
        <v>2.7160000000000002</v>
      </c>
    </row>
    <row r="224" spans="3:6">
      <c r="C224" s="63">
        <v>18502501425</v>
      </c>
      <c r="D224" s="25" t="s">
        <v>171</v>
      </c>
      <c r="E224" s="25">
        <v>188</v>
      </c>
      <c r="F224" s="25">
        <v>2.722</v>
      </c>
    </row>
    <row r="225" spans="3:6">
      <c r="C225" s="63">
        <v>18502501625</v>
      </c>
      <c r="D225" s="25" t="s">
        <v>172</v>
      </c>
      <c r="E225" s="25">
        <v>201</v>
      </c>
      <c r="F225" s="25">
        <v>2.7280000000000002</v>
      </c>
    </row>
    <row r="226" spans="3:6">
      <c r="C226" s="63">
        <v>18502501628</v>
      </c>
      <c r="D226" s="25" t="s">
        <v>173</v>
      </c>
      <c r="E226" s="25">
        <v>212</v>
      </c>
      <c r="F226" s="25">
        <v>2.7240000000000002</v>
      </c>
    </row>
    <row r="227" spans="3:6">
      <c r="C227" s="63">
        <v>18503001622</v>
      </c>
      <c r="D227" s="25" t="s">
        <v>174</v>
      </c>
      <c r="E227" s="25">
        <v>207</v>
      </c>
      <c r="F227" s="25">
        <v>2.9119999999999999</v>
      </c>
    </row>
    <row r="228" spans="3:6">
      <c r="C228" s="63">
        <v>18003001625</v>
      </c>
      <c r="D228" s="25" t="s">
        <v>175</v>
      </c>
      <c r="E228" s="25">
        <v>220</v>
      </c>
      <c r="F228" s="25">
        <v>2.9180000000000001</v>
      </c>
    </row>
    <row r="229" spans="3:6">
      <c r="C229" s="63">
        <v>18503001628</v>
      </c>
      <c r="D229" s="25" t="s">
        <v>176</v>
      </c>
      <c r="E229" s="25">
        <v>234</v>
      </c>
      <c r="F229" s="25">
        <v>2.9239999999999999</v>
      </c>
    </row>
    <row r="230" spans="3:6">
      <c r="C230" s="63">
        <v>18503001632</v>
      </c>
      <c r="D230" s="25" t="s">
        <v>177</v>
      </c>
      <c r="E230" s="25">
        <v>252</v>
      </c>
      <c r="F230" s="25">
        <v>2.9319999999999999</v>
      </c>
    </row>
    <row r="231" spans="3:6">
      <c r="C231" s="63">
        <v>18503501625</v>
      </c>
      <c r="D231" s="25" t="s">
        <v>178</v>
      </c>
      <c r="E231" s="25">
        <v>240</v>
      </c>
      <c r="F231" s="25">
        <v>3.1179999999999999</v>
      </c>
    </row>
    <row r="232" spans="3:6">
      <c r="C232" s="63">
        <v>18503501628</v>
      </c>
      <c r="D232" s="25" t="s">
        <v>179</v>
      </c>
      <c r="E232" s="25">
        <v>256</v>
      </c>
      <c r="F232" s="25">
        <v>3.1240000000000001</v>
      </c>
    </row>
    <row r="233" spans="3:6">
      <c r="C233" s="63">
        <v>18503501632</v>
      </c>
      <c r="D233" s="25" t="s">
        <v>180</v>
      </c>
      <c r="E233" s="25">
        <v>277</v>
      </c>
      <c r="F233" s="25">
        <v>3.1320000000000001</v>
      </c>
    </row>
    <row r="234" spans="3:6">
      <c r="C234" s="63">
        <v>18503501928</v>
      </c>
      <c r="D234" s="25" t="s">
        <v>181</v>
      </c>
      <c r="E234" s="25">
        <v>274</v>
      </c>
      <c r="F234" s="25">
        <v>3.1179999999999999</v>
      </c>
    </row>
    <row r="235" spans="3:6">
      <c r="C235" s="63">
        <v>18503501932</v>
      </c>
      <c r="D235" s="25" t="s">
        <v>182</v>
      </c>
      <c r="E235" s="25">
        <v>295</v>
      </c>
      <c r="F235" s="25">
        <v>3.1259999999999999</v>
      </c>
    </row>
    <row r="236" spans="3:6">
      <c r="C236" s="63">
        <v>18503501936</v>
      </c>
      <c r="D236" s="25" t="s">
        <v>183</v>
      </c>
      <c r="E236" s="25">
        <v>316</v>
      </c>
      <c r="F236" s="25">
        <v>3.1339999999999999</v>
      </c>
    </row>
    <row r="237" spans="3:6">
      <c r="C237" s="63">
        <v>18503501940</v>
      </c>
      <c r="D237" s="25" t="s">
        <v>184</v>
      </c>
      <c r="E237" s="25">
        <v>337</v>
      </c>
      <c r="F237" s="25">
        <v>3.1419999999999999</v>
      </c>
    </row>
    <row r="238" spans="3:6">
      <c r="C238" s="63">
        <v>18504001625</v>
      </c>
      <c r="D238" s="25" t="s">
        <v>185</v>
      </c>
      <c r="E238" s="25">
        <v>260</v>
      </c>
      <c r="F238" s="25">
        <v>3.3180000000000001</v>
      </c>
    </row>
    <row r="239" spans="3:6">
      <c r="C239" s="63">
        <v>18504001628</v>
      </c>
      <c r="D239" s="25" t="s">
        <v>186</v>
      </c>
      <c r="E239" s="25">
        <v>278</v>
      </c>
      <c r="F239" s="25">
        <v>3.3239999999999998</v>
      </c>
    </row>
    <row r="240" spans="3:6">
      <c r="C240" s="63">
        <v>18504001632</v>
      </c>
      <c r="D240" s="25" t="s">
        <v>187</v>
      </c>
      <c r="E240" s="25">
        <v>302</v>
      </c>
      <c r="F240" s="25">
        <v>3.3319999999999999</v>
      </c>
    </row>
    <row r="241" spans="3:6">
      <c r="C241" s="63">
        <v>18504001928</v>
      </c>
      <c r="D241" s="25" t="s">
        <v>188</v>
      </c>
      <c r="E241" s="25">
        <v>296</v>
      </c>
      <c r="F241" s="25">
        <v>3.3180000000000001</v>
      </c>
    </row>
    <row r="242" spans="3:6">
      <c r="C242" s="63">
        <v>18504001932</v>
      </c>
      <c r="D242" s="25" t="s">
        <v>189</v>
      </c>
      <c r="E242" s="25">
        <v>320</v>
      </c>
      <c r="F242" s="25">
        <v>3.3260000000000001</v>
      </c>
    </row>
    <row r="243" spans="3:6">
      <c r="C243" s="63">
        <v>18504001936</v>
      </c>
      <c r="D243" s="25" t="s">
        <v>190</v>
      </c>
      <c r="E243" s="25">
        <v>344</v>
      </c>
      <c r="F243" s="25">
        <v>3.3340000000000001</v>
      </c>
    </row>
    <row r="244" spans="3:6">
      <c r="C244" s="63">
        <v>18504001940</v>
      </c>
      <c r="D244" s="25" t="s">
        <v>191</v>
      </c>
      <c r="E244" s="25">
        <v>368</v>
      </c>
      <c r="F244" s="25">
        <v>3.3420000000000001</v>
      </c>
    </row>
    <row r="245" spans="3:6">
      <c r="C245" s="63">
        <v>19002501619</v>
      </c>
      <c r="D245" s="25" t="s">
        <v>192</v>
      </c>
      <c r="E245" s="25">
        <v>185</v>
      </c>
      <c r="F245" s="25">
        <v>2.806</v>
      </c>
    </row>
    <row r="246" spans="3:6">
      <c r="C246" s="63">
        <v>19002501622</v>
      </c>
      <c r="D246" s="25" t="s">
        <v>193</v>
      </c>
      <c r="E246" s="25">
        <v>196</v>
      </c>
      <c r="F246" s="25">
        <v>2.8119999999999998</v>
      </c>
    </row>
    <row r="247" spans="3:6">
      <c r="C247" s="63">
        <v>19002501625</v>
      </c>
      <c r="D247" s="25" t="s">
        <v>194</v>
      </c>
      <c r="E247" s="25">
        <v>207</v>
      </c>
      <c r="F247" s="25">
        <v>2.8180000000000001</v>
      </c>
    </row>
    <row r="248" spans="3:6">
      <c r="C248" s="63">
        <v>19002501628</v>
      </c>
      <c r="D248" s="25" t="s">
        <v>195</v>
      </c>
      <c r="E248" s="25">
        <v>218</v>
      </c>
      <c r="F248" s="25">
        <v>2.8239999999999998</v>
      </c>
    </row>
    <row r="249" spans="3:6">
      <c r="C249" s="63">
        <v>19003001619</v>
      </c>
      <c r="D249" s="25" t="s">
        <v>196</v>
      </c>
      <c r="E249" s="25">
        <v>200</v>
      </c>
      <c r="F249" s="25">
        <v>3.0059999999999998</v>
      </c>
    </row>
    <row r="250" spans="3:6">
      <c r="C250" s="63">
        <v>19003001622</v>
      </c>
      <c r="D250" s="25" t="s">
        <v>197</v>
      </c>
      <c r="E250" s="25">
        <v>213</v>
      </c>
      <c r="F250" s="25">
        <v>3.012</v>
      </c>
    </row>
    <row r="251" spans="3:6">
      <c r="C251" s="63">
        <v>19003001625</v>
      </c>
      <c r="D251" s="25" t="s">
        <v>198</v>
      </c>
      <c r="E251" s="25">
        <v>227</v>
      </c>
      <c r="F251" s="25">
        <v>3.0179999999999998</v>
      </c>
    </row>
    <row r="252" spans="3:6">
      <c r="C252" s="63">
        <v>19003001628</v>
      </c>
      <c r="D252" s="25" t="s">
        <v>199</v>
      </c>
      <c r="E252" s="25">
        <v>240</v>
      </c>
      <c r="F252" s="25">
        <v>3.024</v>
      </c>
    </row>
    <row r="253" spans="3:6">
      <c r="C253" s="63">
        <v>19003001632</v>
      </c>
      <c r="D253" s="25" t="s">
        <v>200</v>
      </c>
      <c r="E253" s="25">
        <v>258</v>
      </c>
      <c r="F253" s="25">
        <v>3.032</v>
      </c>
    </row>
    <row r="254" spans="3:6">
      <c r="C254" s="63">
        <v>19003001925</v>
      </c>
      <c r="D254" s="25" t="s">
        <v>201</v>
      </c>
      <c r="E254" s="25">
        <v>247</v>
      </c>
      <c r="F254" s="25">
        <v>3.012</v>
      </c>
    </row>
    <row r="255" spans="3:6">
      <c r="C255" s="63">
        <v>19003001928</v>
      </c>
      <c r="D255" s="25" t="s">
        <v>202</v>
      </c>
      <c r="E255" s="25">
        <v>260</v>
      </c>
      <c r="F255" s="25">
        <v>3.0179999999999998</v>
      </c>
    </row>
    <row r="256" spans="3:6">
      <c r="C256" s="63">
        <v>19003001932</v>
      </c>
      <c r="D256" s="25" t="s">
        <v>203</v>
      </c>
      <c r="E256" s="25">
        <v>278</v>
      </c>
      <c r="F256" s="25">
        <v>3.0259999999999998</v>
      </c>
    </row>
    <row r="257" spans="3:6">
      <c r="C257" s="63">
        <v>19003501625</v>
      </c>
      <c r="D257" s="25" t="s">
        <v>204</v>
      </c>
      <c r="E257" s="25">
        <v>246</v>
      </c>
      <c r="F257" s="25">
        <v>3.218</v>
      </c>
    </row>
    <row r="258" spans="3:6">
      <c r="C258" s="63">
        <v>19003501628</v>
      </c>
      <c r="D258" s="25" t="s">
        <v>205</v>
      </c>
      <c r="E258" s="25">
        <v>262</v>
      </c>
      <c r="F258" s="25">
        <v>3.2240000000000002</v>
      </c>
    </row>
    <row r="259" spans="3:6">
      <c r="C259" s="63">
        <v>19003501632</v>
      </c>
      <c r="D259" s="25" t="s">
        <v>206</v>
      </c>
      <c r="E259" s="25">
        <v>283</v>
      </c>
      <c r="F259" s="25">
        <v>3.2320000000000002</v>
      </c>
    </row>
    <row r="260" spans="3:6">
      <c r="C260" s="63">
        <v>19003501925</v>
      </c>
      <c r="D260" s="25" t="s">
        <v>207</v>
      </c>
      <c r="E260" s="25">
        <v>266</v>
      </c>
      <c r="F260" s="25">
        <v>3.2120000000000002</v>
      </c>
    </row>
    <row r="261" spans="3:6">
      <c r="C261" s="63">
        <v>19003501928</v>
      </c>
      <c r="D261" s="25" t="s">
        <v>208</v>
      </c>
      <c r="E261" s="25">
        <v>282</v>
      </c>
      <c r="F261" s="25">
        <v>3.218</v>
      </c>
    </row>
    <row r="262" spans="3:6">
      <c r="C262" s="63">
        <v>19003501932</v>
      </c>
      <c r="D262" s="25" t="s">
        <v>209</v>
      </c>
      <c r="E262" s="25">
        <v>303</v>
      </c>
      <c r="F262" s="25">
        <v>3.226</v>
      </c>
    </row>
    <row r="263" spans="3:6">
      <c r="C263" s="63">
        <v>19003501936</v>
      </c>
      <c r="D263" s="25" t="s">
        <v>210</v>
      </c>
      <c r="E263" s="25">
        <v>323</v>
      </c>
      <c r="F263" s="25">
        <v>3.234</v>
      </c>
    </row>
    <row r="264" spans="3:6">
      <c r="C264" s="63">
        <v>19003501940</v>
      </c>
      <c r="D264" s="25" t="s">
        <v>211</v>
      </c>
      <c r="E264" s="25">
        <v>344</v>
      </c>
      <c r="F264" s="25">
        <v>3.242</v>
      </c>
    </row>
    <row r="265" spans="3:6">
      <c r="C265" s="63">
        <v>19004001625</v>
      </c>
      <c r="D265" s="25" t="s">
        <v>212</v>
      </c>
      <c r="E265" s="25">
        <v>266</v>
      </c>
      <c r="F265" s="25">
        <v>3.4180000000000001</v>
      </c>
    </row>
    <row r="266" spans="3:6">
      <c r="C266" s="63">
        <v>19004001628</v>
      </c>
      <c r="D266" s="25" t="s">
        <v>213</v>
      </c>
      <c r="E266" s="25">
        <v>284</v>
      </c>
      <c r="F266" s="25">
        <v>3.4239999999999999</v>
      </c>
    </row>
    <row r="267" spans="3:6">
      <c r="C267" s="63">
        <v>19004001632</v>
      </c>
      <c r="D267" s="25" t="s">
        <v>214</v>
      </c>
      <c r="E267" s="25">
        <v>308</v>
      </c>
      <c r="F267" s="25">
        <v>3.4319999999999999</v>
      </c>
    </row>
    <row r="268" spans="3:6">
      <c r="C268" s="63">
        <v>19004001928</v>
      </c>
      <c r="D268" s="25" t="s">
        <v>215</v>
      </c>
      <c r="E268" s="25">
        <v>304</v>
      </c>
      <c r="F268" s="25">
        <v>3.4180000000000001</v>
      </c>
    </row>
    <row r="269" spans="3:6">
      <c r="C269" s="63">
        <v>19004001932</v>
      </c>
      <c r="D269" s="25" t="s">
        <v>216</v>
      </c>
      <c r="E269" s="25">
        <v>328</v>
      </c>
      <c r="F269" s="25">
        <v>3.4260000000000002</v>
      </c>
    </row>
    <row r="270" spans="3:6">
      <c r="C270" s="63">
        <v>19004001936</v>
      </c>
      <c r="D270" s="25" t="s">
        <v>217</v>
      </c>
      <c r="E270" s="25">
        <v>352</v>
      </c>
      <c r="F270" s="25">
        <v>3.4340000000000002</v>
      </c>
    </row>
    <row r="271" spans="3:6">
      <c r="C271" s="63">
        <v>19004001940</v>
      </c>
      <c r="D271" s="25" t="s">
        <v>218</v>
      </c>
      <c r="E271" s="25">
        <v>376</v>
      </c>
      <c r="F271" s="25">
        <v>3.4420000000000002</v>
      </c>
    </row>
    <row r="272" spans="3:6">
      <c r="D272" s="25" t="s">
        <v>300</v>
      </c>
    </row>
    <row r="273" spans="3:5">
      <c r="C273" s="63">
        <v>1</v>
      </c>
      <c r="D273" s="25" t="s">
        <v>305</v>
      </c>
    </row>
    <row r="274" spans="3:5">
      <c r="C274" s="63">
        <v>14184021530</v>
      </c>
      <c r="D274" s="25" t="s">
        <v>219</v>
      </c>
      <c r="E274" s="25">
        <v>235</v>
      </c>
    </row>
    <row r="275" spans="3:5">
      <c r="C275" s="63">
        <v>14184072030</v>
      </c>
      <c r="D275" s="25" t="s">
        <v>220</v>
      </c>
      <c r="E275" s="25">
        <v>251</v>
      </c>
    </row>
    <row r="276" spans="3:5">
      <c r="C276" s="63">
        <v>14184122530</v>
      </c>
      <c r="D276" s="25" t="s">
        <v>221</v>
      </c>
      <c r="E276" s="25">
        <v>268</v>
      </c>
    </row>
    <row r="277" spans="3:5">
      <c r="C277" s="63">
        <v>14184173030</v>
      </c>
      <c r="D277" s="25" t="s">
        <v>222</v>
      </c>
      <c r="E277" s="25">
        <v>284</v>
      </c>
    </row>
    <row r="278" spans="3:5">
      <c r="C278" s="63">
        <v>14284072035</v>
      </c>
      <c r="D278" s="25" t="s">
        <v>2262</v>
      </c>
      <c r="E278" s="25">
        <v>283</v>
      </c>
    </row>
    <row r="279" spans="3:5">
      <c r="C279" s="63">
        <v>14284122535</v>
      </c>
      <c r="D279" s="25" t="s">
        <v>223</v>
      </c>
      <c r="E279" s="25">
        <v>300</v>
      </c>
    </row>
    <row r="280" spans="3:5">
      <c r="C280" s="63">
        <v>14284173035</v>
      </c>
      <c r="D280" s="25" t="s">
        <v>224</v>
      </c>
      <c r="E280" s="25">
        <v>317</v>
      </c>
    </row>
    <row r="281" spans="3:5">
      <c r="C281" s="63">
        <v>14284223535</v>
      </c>
      <c r="D281" s="25" t="s">
        <v>225</v>
      </c>
      <c r="E281" s="25">
        <v>334</v>
      </c>
    </row>
    <row r="282" spans="3:5">
      <c r="C282" s="63">
        <v>14384072040</v>
      </c>
      <c r="D282" s="25" t="s">
        <v>226</v>
      </c>
      <c r="E282" s="25">
        <v>315</v>
      </c>
    </row>
    <row r="283" spans="3:5">
      <c r="C283" s="63">
        <v>14384122540</v>
      </c>
      <c r="D283" s="25" t="s">
        <v>227</v>
      </c>
      <c r="E283" s="25">
        <v>332</v>
      </c>
    </row>
    <row r="284" spans="3:5">
      <c r="C284" s="63">
        <v>14384173040</v>
      </c>
      <c r="D284" s="25" t="s">
        <v>228</v>
      </c>
      <c r="E284" s="25">
        <v>349</v>
      </c>
    </row>
    <row r="285" spans="3:5">
      <c r="C285" s="63">
        <v>14384223540</v>
      </c>
      <c r="D285" s="25" t="s">
        <v>229</v>
      </c>
      <c r="E285" s="25">
        <v>367</v>
      </c>
    </row>
    <row r="286" spans="3:5">
      <c r="C286" s="63">
        <v>14384274040</v>
      </c>
      <c r="D286" s="25" t="s">
        <v>230</v>
      </c>
      <c r="E286" s="25">
        <v>384</v>
      </c>
    </row>
    <row r="287" spans="3:5">
      <c r="C287" s="63">
        <v>14484122545</v>
      </c>
      <c r="D287" s="25" t="s">
        <v>231</v>
      </c>
      <c r="E287" s="25">
        <v>365</v>
      </c>
    </row>
    <row r="288" spans="3:5">
      <c r="C288" s="63">
        <v>14484173045</v>
      </c>
      <c r="D288" s="25" t="s">
        <v>232</v>
      </c>
      <c r="E288" s="25">
        <v>382</v>
      </c>
    </row>
    <row r="289" spans="3:5">
      <c r="C289" s="63">
        <v>14484223545</v>
      </c>
      <c r="D289" s="25" t="s">
        <v>233</v>
      </c>
      <c r="E289" s="25">
        <v>400</v>
      </c>
    </row>
    <row r="290" spans="3:5">
      <c r="C290" s="63">
        <v>14484274045</v>
      </c>
      <c r="D290" s="25" t="s">
        <v>234</v>
      </c>
      <c r="E290" s="25">
        <v>417</v>
      </c>
    </row>
    <row r="291" spans="3:5">
      <c r="C291" s="63">
        <v>14484324545</v>
      </c>
      <c r="D291" s="25" t="s">
        <v>235</v>
      </c>
      <c r="E291" s="25">
        <v>435</v>
      </c>
    </row>
    <row r="292" spans="3:5">
      <c r="C292" s="63">
        <v>14584122550</v>
      </c>
      <c r="D292" s="25" t="s">
        <v>236</v>
      </c>
      <c r="E292" s="25">
        <v>397</v>
      </c>
    </row>
    <row r="293" spans="3:5">
      <c r="C293" s="63">
        <v>14584173050</v>
      </c>
      <c r="D293" s="25" t="s">
        <v>2263</v>
      </c>
      <c r="E293" s="25">
        <v>415</v>
      </c>
    </row>
    <row r="294" spans="3:5">
      <c r="C294" s="63">
        <v>14584223550</v>
      </c>
      <c r="D294" s="25" t="s">
        <v>237</v>
      </c>
      <c r="E294" s="25">
        <v>433</v>
      </c>
    </row>
    <row r="295" spans="3:5">
      <c r="C295" s="63">
        <v>14584274050</v>
      </c>
      <c r="D295" s="25" t="s">
        <v>238</v>
      </c>
      <c r="E295" s="25">
        <v>451</v>
      </c>
    </row>
    <row r="296" spans="3:5">
      <c r="C296" s="63">
        <v>14584324550</v>
      </c>
      <c r="D296" s="25" t="s">
        <v>239</v>
      </c>
      <c r="E296" s="25">
        <v>469</v>
      </c>
    </row>
    <row r="297" spans="3:5">
      <c r="C297" s="63">
        <v>14584375050</v>
      </c>
      <c r="D297" s="25" t="s">
        <v>240</v>
      </c>
      <c r="E297" s="25">
        <v>487</v>
      </c>
    </row>
    <row r="298" spans="3:5">
      <c r="C298" s="63">
        <v>14684173055</v>
      </c>
      <c r="D298" s="25" t="s">
        <v>241</v>
      </c>
      <c r="E298" s="25">
        <v>448</v>
      </c>
    </row>
    <row r="299" spans="3:5">
      <c r="C299" s="63">
        <v>14684223555</v>
      </c>
      <c r="D299" s="25" t="s">
        <v>242</v>
      </c>
      <c r="E299" s="25">
        <v>466</v>
      </c>
    </row>
    <row r="300" spans="3:5">
      <c r="C300" s="63">
        <v>14684274055</v>
      </c>
      <c r="D300" s="25" t="s">
        <v>243</v>
      </c>
      <c r="E300" s="25">
        <v>484</v>
      </c>
    </row>
    <row r="301" spans="3:5">
      <c r="C301" s="63">
        <v>14684324555</v>
      </c>
      <c r="D301" s="25" t="s">
        <v>244</v>
      </c>
      <c r="E301" s="25">
        <v>503</v>
      </c>
    </row>
    <row r="302" spans="3:5">
      <c r="C302" s="63">
        <v>14684375055</v>
      </c>
      <c r="D302" s="25" t="s">
        <v>245</v>
      </c>
      <c r="E302" s="25">
        <v>521</v>
      </c>
    </row>
    <row r="303" spans="3:5">
      <c r="C303" s="63">
        <v>14684425555</v>
      </c>
      <c r="D303" s="25" t="s">
        <v>246</v>
      </c>
      <c r="E303" s="25">
        <v>539</v>
      </c>
    </row>
    <row r="304" spans="3:5">
      <c r="C304" s="63">
        <v>14784173060</v>
      </c>
      <c r="D304" s="25" t="s">
        <v>247</v>
      </c>
      <c r="E304" s="25">
        <v>480</v>
      </c>
    </row>
    <row r="305" spans="3:5">
      <c r="C305" s="63">
        <v>14784223560</v>
      </c>
      <c r="D305" s="25" t="s">
        <v>248</v>
      </c>
      <c r="E305" s="25">
        <v>499</v>
      </c>
    </row>
    <row r="306" spans="3:5">
      <c r="C306" s="63">
        <v>14784274060</v>
      </c>
      <c r="D306" s="25" t="s">
        <v>249</v>
      </c>
      <c r="E306" s="25">
        <v>518</v>
      </c>
    </row>
    <row r="307" spans="3:5">
      <c r="C307" s="63">
        <v>14784324560</v>
      </c>
      <c r="D307" s="25" t="s">
        <v>250</v>
      </c>
      <c r="E307" s="25">
        <v>537</v>
      </c>
    </row>
    <row r="308" spans="3:5">
      <c r="C308" s="63">
        <v>14784375060</v>
      </c>
      <c r="D308" s="25" t="s">
        <v>251</v>
      </c>
      <c r="E308" s="25">
        <v>555</v>
      </c>
    </row>
    <row r="309" spans="3:5">
      <c r="C309" s="63">
        <v>14784425560</v>
      </c>
      <c r="D309" s="25" t="s">
        <v>252</v>
      </c>
      <c r="E309" s="25">
        <v>574</v>
      </c>
    </row>
    <row r="310" spans="3:5">
      <c r="C310" s="63">
        <v>14784476060</v>
      </c>
      <c r="D310" s="25" t="s">
        <v>253</v>
      </c>
      <c r="E310" s="25">
        <v>593</v>
      </c>
    </row>
    <row r="311" spans="3:5">
      <c r="C311" s="63">
        <v>14884223565</v>
      </c>
      <c r="D311" s="25" t="s">
        <v>254</v>
      </c>
      <c r="E311" s="25">
        <v>532</v>
      </c>
    </row>
    <row r="312" spans="3:5">
      <c r="C312" s="63">
        <v>14884274065</v>
      </c>
      <c r="D312" s="25" t="s">
        <v>255</v>
      </c>
      <c r="E312" s="25">
        <v>551</v>
      </c>
    </row>
    <row r="313" spans="3:5">
      <c r="C313" s="63">
        <v>14884324565</v>
      </c>
      <c r="D313" s="25" t="s">
        <v>256</v>
      </c>
      <c r="E313" s="25">
        <v>571</v>
      </c>
    </row>
    <row r="314" spans="3:5">
      <c r="C314" s="63">
        <v>14884375065</v>
      </c>
      <c r="D314" s="25" t="s">
        <v>257</v>
      </c>
      <c r="E314" s="25">
        <v>590</v>
      </c>
    </row>
    <row r="315" spans="3:5">
      <c r="C315" s="63">
        <v>14884425565</v>
      </c>
      <c r="D315" s="25" t="s">
        <v>258</v>
      </c>
      <c r="E315" s="25">
        <v>609</v>
      </c>
    </row>
    <row r="316" spans="3:5">
      <c r="C316" s="63">
        <v>14884476065</v>
      </c>
      <c r="D316" s="25" t="s">
        <v>259</v>
      </c>
      <c r="E316" s="25">
        <v>628</v>
      </c>
    </row>
    <row r="317" spans="3:5">
      <c r="C317" s="63">
        <v>14884526565</v>
      </c>
      <c r="D317" s="25" t="s">
        <v>260</v>
      </c>
      <c r="E317" s="25">
        <v>647</v>
      </c>
    </row>
    <row r="318" spans="3:5">
      <c r="C318" s="63">
        <v>14984223570</v>
      </c>
      <c r="D318" s="25" t="s">
        <v>261</v>
      </c>
      <c r="E318" s="25">
        <v>565</v>
      </c>
    </row>
    <row r="319" spans="3:5">
      <c r="C319" s="63">
        <v>14984274070</v>
      </c>
      <c r="D319" s="25" t="s">
        <v>262</v>
      </c>
      <c r="E319" s="25">
        <v>585</v>
      </c>
    </row>
    <row r="320" spans="3:5">
      <c r="C320" s="63">
        <v>14984324570</v>
      </c>
      <c r="D320" s="25" t="s">
        <v>2264</v>
      </c>
      <c r="E320" s="25">
        <v>604</v>
      </c>
    </row>
    <row r="321" spans="3:5">
      <c r="C321" s="63">
        <v>14984375070</v>
      </c>
      <c r="D321" s="25" t="s">
        <v>263</v>
      </c>
      <c r="E321" s="25">
        <v>624</v>
      </c>
    </row>
    <row r="322" spans="3:5">
      <c r="C322" s="63">
        <v>14984425570</v>
      </c>
      <c r="D322" s="25" t="s">
        <v>264</v>
      </c>
      <c r="E322" s="25">
        <v>644</v>
      </c>
    </row>
    <row r="323" spans="3:5">
      <c r="C323" s="63">
        <v>14984476070</v>
      </c>
      <c r="D323" s="25" t="s">
        <v>265</v>
      </c>
      <c r="E323" s="25">
        <v>663</v>
      </c>
    </row>
    <row r="324" spans="3:5">
      <c r="C324" s="63">
        <v>14984526570</v>
      </c>
      <c r="D324" s="25" t="s">
        <v>266</v>
      </c>
      <c r="E324" s="25">
        <v>683</v>
      </c>
    </row>
    <row r="325" spans="3:5">
      <c r="C325" s="63">
        <v>14984577070</v>
      </c>
      <c r="D325" s="25" t="s">
        <v>267</v>
      </c>
      <c r="E325" s="25">
        <v>702</v>
      </c>
    </row>
    <row r="326" spans="3:5">
      <c r="C326" s="63">
        <v>15084274075</v>
      </c>
      <c r="D326" s="25" t="s">
        <v>268</v>
      </c>
      <c r="E326" s="25">
        <v>618</v>
      </c>
    </row>
    <row r="327" spans="3:5">
      <c r="C327" s="63">
        <v>15084324575</v>
      </c>
      <c r="D327" s="25" t="s">
        <v>269</v>
      </c>
      <c r="E327" s="25">
        <v>638</v>
      </c>
    </row>
    <row r="328" spans="3:5">
      <c r="C328" s="63">
        <v>15084375075</v>
      </c>
      <c r="D328" s="25" t="s">
        <v>270</v>
      </c>
      <c r="E328" s="25">
        <v>658</v>
      </c>
    </row>
    <row r="329" spans="3:5">
      <c r="C329" s="63">
        <v>15084425575</v>
      </c>
      <c r="D329" s="25" t="s">
        <v>271</v>
      </c>
      <c r="E329" s="25">
        <v>678</v>
      </c>
    </row>
    <row r="330" spans="3:5">
      <c r="C330" s="63">
        <v>15084476075</v>
      </c>
      <c r="D330" s="25" t="s">
        <v>272</v>
      </c>
      <c r="E330" s="25">
        <v>698</v>
      </c>
    </row>
    <row r="331" spans="3:5">
      <c r="C331" s="63">
        <v>15084526575</v>
      </c>
      <c r="D331" s="25" t="s">
        <v>273</v>
      </c>
      <c r="E331" s="25">
        <v>718</v>
      </c>
    </row>
    <row r="332" spans="3:5">
      <c r="C332" s="63">
        <v>15084577075</v>
      </c>
      <c r="D332" s="25" t="s">
        <v>274</v>
      </c>
      <c r="E332" s="25">
        <v>738</v>
      </c>
    </row>
    <row r="333" spans="3:5">
      <c r="C333" s="63">
        <v>15084627575</v>
      </c>
      <c r="D333" s="25" t="s">
        <v>275</v>
      </c>
      <c r="E333" s="25">
        <v>758</v>
      </c>
    </row>
    <row r="334" spans="3:5">
      <c r="C334" s="63">
        <v>15184274080</v>
      </c>
      <c r="D334" s="25" t="s">
        <v>276</v>
      </c>
      <c r="E334" s="25">
        <v>652</v>
      </c>
    </row>
    <row r="335" spans="3:5">
      <c r="C335" s="63">
        <v>15184324580</v>
      </c>
      <c r="D335" s="25" t="s">
        <v>277</v>
      </c>
      <c r="E335" s="25">
        <v>672</v>
      </c>
    </row>
    <row r="336" spans="3:5">
      <c r="C336" s="63">
        <v>15184375080</v>
      </c>
      <c r="D336" s="25" t="s">
        <v>278</v>
      </c>
      <c r="E336" s="25">
        <v>693</v>
      </c>
    </row>
    <row r="337" spans="3:5">
      <c r="C337" s="63">
        <v>15184425580</v>
      </c>
      <c r="D337" s="25" t="s">
        <v>279</v>
      </c>
      <c r="E337" s="25">
        <v>713</v>
      </c>
    </row>
    <row r="338" spans="3:5">
      <c r="C338" s="63">
        <v>15184476080</v>
      </c>
      <c r="D338" s="25" t="s">
        <v>280</v>
      </c>
      <c r="E338" s="25">
        <v>733</v>
      </c>
    </row>
    <row r="339" spans="3:5">
      <c r="C339" s="63">
        <v>15184526580</v>
      </c>
      <c r="D339" s="25" t="s">
        <v>281</v>
      </c>
      <c r="E339" s="25">
        <v>754</v>
      </c>
    </row>
    <row r="340" spans="3:5">
      <c r="C340" s="63">
        <v>15184577080</v>
      </c>
      <c r="D340" s="25" t="s">
        <v>972</v>
      </c>
      <c r="E340" s="25">
        <v>774</v>
      </c>
    </row>
    <row r="341" spans="3:5">
      <c r="C341" s="63">
        <v>15184627580</v>
      </c>
      <c r="D341" s="25" t="s">
        <v>973</v>
      </c>
      <c r="E341" s="25">
        <v>794</v>
      </c>
    </row>
    <row r="342" spans="3:5">
      <c r="C342" s="63">
        <v>15184678080</v>
      </c>
      <c r="D342" s="25" t="s">
        <v>974</v>
      </c>
      <c r="E342" s="25">
        <v>815</v>
      </c>
    </row>
    <row r="343" spans="3:5">
      <c r="C343" s="63">
        <v>15284324585</v>
      </c>
      <c r="D343" s="25" t="s">
        <v>975</v>
      </c>
      <c r="E343" s="25">
        <v>706</v>
      </c>
    </row>
    <row r="344" spans="3:5">
      <c r="C344" s="63">
        <v>15284375085</v>
      </c>
      <c r="D344" s="25" t="s">
        <v>976</v>
      </c>
      <c r="E344" s="25">
        <v>727</v>
      </c>
    </row>
    <row r="345" spans="3:5">
      <c r="C345" s="63">
        <v>15284425585</v>
      </c>
      <c r="D345" s="25" t="s">
        <v>977</v>
      </c>
      <c r="E345" s="25">
        <v>748</v>
      </c>
    </row>
    <row r="346" spans="3:5">
      <c r="C346" s="63">
        <v>15284476085</v>
      </c>
      <c r="D346" s="25" t="s">
        <v>978</v>
      </c>
      <c r="E346" s="25">
        <v>768</v>
      </c>
    </row>
    <row r="347" spans="3:5">
      <c r="C347" s="63">
        <v>15284526585</v>
      </c>
      <c r="D347" s="25" t="s">
        <v>979</v>
      </c>
      <c r="E347" s="25">
        <v>789</v>
      </c>
    </row>
    <row r="348" spans="3:5">
      <c r="C348" s="63">
        <v>15284577085</v>
      </c>
      <c r="D348" s="25" t="s">
        <v>980</v>
      </c>
      <c r="E348" s="25">
        <v>810</v>
      </c>
    </row>
    <row r="349" spans="3:5">
      <c r="C349" s="63">
        <v>15284627585</v>
      </c>
      <c r="D349" s="25" t="s">
        <v>981</v>
      </c>
      <c r="E349" s="25">
        <v>831</v>
      </c>
    </row>
    <row r="350" spans="3:5">
      <c r="C350" s="63">
        <v>15284678085</v>
      </c>
      <c r="D350" s="25" t="s">
        <v>982</v>
      </c>
      <c r="E350" s="25">
        <v>851</v>
      </c>
    </row>
    <row r="351" spans="3:5">
      <c r="C351" s="63">
        <v>15284728585</v>
      </c>
      <c r="D351" s="25" t="s">
        <v>983</v>
      </c>
      <c r="E351" s="25">
        <v>872</v>
      </c>
    </row>
    <row r="352" spans="3:5">
      <c r="C352" s="63">
        <v>15384324590</v>
      </c>
      <c r="D352" s="25" t="s">
        <v>984</v>
      </c>
      <c r="E352" s="25">
        <v>740</v>
      </c>
    </row>
    <row r="353" spans="3:5">
      <c r="C353" s="63">
        <v>15384375090</v>
      </c>
      <c r="D353" s="25" t="s">
        <v>985</v>
      </c>
      <c r="E353" s="25">
        <v>761</v>
      </c>
    </row>
    <row r="354" spans="3:5">
      <c r="C354" s="63">
        <v>15384425590</v>
      </c>
      <c r="D354" s="25" t="s">
        <v>986</v>
      </c>
      <c r="E354" s="25">
        <v>782</v>
      </c>
    </row>
    <row r="355" spans="3:5">
      <c r="C355" s="63">
        <v>15384476090</v>
      </c>
      <c r="D355" s="25" t="s">
        <v>987</v>
      </c>
      <c r="E355" s="25">
        <v>803</v>
      </c>
    </row>
    <row r="356" spans="3:5">
      <c r="C356" s="63">
        <v>15384526590</v>
      </c>
      <c r="D356" s="25" t="s">
        <v>988</v>
      </c>
      <c r="E356" s="25">
        <v>825</v>
      </c>
    </row>
    <row r="357" spans="3:5">
      <c r="C357" s="63">
        <v>15384577090</v>
      </c>
      <c r="D357" s="25" t="s">
        <v>989</v>
      </c>
      <c r="E357" s="25">
        <v>846</v>
      </c>
    </row>
    <row r="358" spans="3:5">
      <c r="C358" s="63">
        <v>15384627590</v>
      </c>
      <c r="D358" s="25" t="s">
        <v>990</v>
      </c>
      <c r="E358" s="25">
        <v>867</v>
      </c>
    </row>
    <row r="359" spans="3:5">
      <c r="C359" s="63">
        <v>15384678090</v>
      </c>
      <c r="D359" s="25" t="s">
        <v>991</v>
      </c>
      <c r="E359" s="25">
        <v>888</v>
      </c>
    </row>
    <row r="360" spans="3:5">
      <c r="C360" s="63">
        <v>15384728590</v>
      </c>
      <c r="D360" s="25" t="s">
        <v>992</v>
      </c>
      <c r="E360" s="25">
        <v>909</v>
      </c>
    </row>
    <row r="361" spans="3:5">
      <c r="C361" s="63">
        <v>15384779090</v>
      </c>
      <c r="D361" s="25" t="s">
        <v>993</v>
      </c>
      <c r="E361" s="25">
        <v>930</v>
      </c>
    </row>
    <row r="362" spans="3:5">
      <c r="C362" s="63">
        <v>15484375095</v>
      </c>
      <c r="D362" s="25" t="s">
        <v>994</v>
      </c>
      <c r="E362" s="25">
        <v>796</v>
      </c>
    </row>
    <row r="363" spans="3:5">
      <c r="C363" s="63">
        <v>15484425595</v>
      </c>
      <c r="D363" s="25" t="s">
        <v>995</v>
      </c>
      <c r="E363" s="25">
        <v>817</v>
      </c>
    </row>
    <row r="364" spans="3:5">
      <c r="C364" s="63">
        <v>15484476095</v>
      </c>
      <c r="D364" s="25" t="s">
        <v>996</v>
      </c>
      <c r="E364" s="25">
        <v>839</v>
      </c>
    </row>
    <row r="365" spans="3:5">
      <c r="C365" s="63">
        <v>15484526595</v>
      </c>
      <c r="D365" s="25" t="s">
        <v>997</v>
      </c>
      <c r="E365" s="25">
        <v>860</v>
      </c>
    </row>
    <row r="366" spans="3:5">
      <c r="C366" s="63">
        <v>15484577095</v>
      </c>
      <c r="D366" s="25" t="s">
        <v>998</v>
      </c>
      <c r="E366" s="25">
        <v>882</v>
      </c>
    </row>
    <row r="367" spans="3:5">
      <c r="C367" s="63">
        <v>15484627595</v>
      </c>
      <c r="D367" s="25" t="s">
        <v>999</v>
      </c>
      <c r="E367" s="25">
        <v>903</v>
      </c>
    </row>
    <row r="368" spans="3:5">
      <c r="C368" s="63">
        <v>15484678095</v>
      </c>
      <c r="D368" s="25" t="s">
        <v>1000</v>
      </c>
      <c r="E368" s="25">
        <v>925</v>
      </c>
    </row>
    <row r="369" spans="3:5">
      <c r="C369" s="63">
        <v>15484728595</v>
      </c>
      <c r="D369" s="25" t="s">
        <v>1001</v>
      </c>
      <c r="E369" s="25">
        <v>946</v>
      </c>
    </row>
    <row r="370" spans="3:5">
      <c r="C370" s="63">
        <v>15484779095</v>
      </c>
      <c r="D370" s="25" t="s">
        <v>1002</v>
      </c>
      <c r="E370" s="25">
        <v>968</v>
      </c>
    </row>
    <row r="371" spans="3:5">
      <c r="C371" s="64">
        <v>155844255100</v>
      </c>
      <c r="D371" s="25" t="s">
        <v>1003</v>
      </c>
      <c r="E371" s="25">
        <v>852</v>
      </c>
    </row>
    <row r="372" spans="3:5">
      <c r="C372" s="64">
        <v>155844760100</v>
      </c>
      <c r="D372" s="25" t="s">
        <v>1004</v>
      </c>
      <c r="E372" s="25">
        <v>874</v>
      </c>
    </row>
    <row r="373" spans="3:5">
      <c r="C373" s="64">
        <v>155845265100</v>
      </c>
      <c r="D373" s="25" t="s">
        <v>1005</v>
      </c>
      <c r="E373" s="25">
        <v>896</v>
      </c>
    </row>
    <row r="374" spans="3:5">
      <c r="C374" s="64"/>
      <c r="D374" s="25" t="s">
        <v>1006</v>
      </c>
      <c r="E374" s="25">
        <v>917</v>
      </c>
    </row>
    <row r="375" spans="3:5">
      <c r="C375" s="64"/>
      <c r="D375" s="25" t="s">
        <v>1007</v>
      </c>
      <c r="E375" s="25">
        <v>939</v>
      </c>
    </row>
    <row r="376" spans="3:5">
      <c r="C376" s="64"/>
      <c r="D376" s="25" t="s">
        <v>1008</v>
      </c>
      <c r="E376" s="25">
        <v>961</v>
      </c>
    </row>
    <row r="377" spans="3:5">
      <c r="C377" s="64"/>
      <c r="D377" s="25" t="s">
        <v>1009</v>
      </c>
      <c r="E377" s="25">
        <v>983</v>
      </c>
    </row>
    <row r="378" spans="3:5">
      <c r="C378" s="64"/>
      <c r="D378" s="25" t="s">
        <v>1010</v>
      </c>
      <c r="E378" s="25">
        <v>5</v>
      </c>
    </row>
    <row r="379" spans="3:5">
      <c r="C379" s="64">
        <v>156844760105</v>
      </c>
      <c r="D379" s="25" t="s">
        <v>1011</v>
      </c>
      <c r="E379" s="25">
        <v>909</v>
      </c>
    </row>
    <row r="380" spans="3:5">
      <c r="C380" s="64"/>
      <c r="D380" s="25" t="s">
        <v>1012</v>
      </c>
      <c r="E380" s="25">
        <v>931</v>
      </c>
    </row>
    <row r="381" spans="3:5">
      <c r="C381" s="64"/>
      <c r="D381" s="25" t="s">
        <v>1013</v>
      </c>
      <c r="E381" s="25">
        <v>953</v>
      </c>
    </row>
    <row r="382" spans="3:5">
      <c r="C382" s="64"/>
      <c r="D382" s="25" t="s">
        <v>1014</v>
      </c>
      <c r="E382" s="25">
        <v>976</v>
      </c>
    </row>
    <row r="383" spans="3:5">
      <c r="C383" s="64"/>
      <c r="D383" s="25" t="s">
        <v>1015</v>
      </c>
      <c r="E383" s="25">
        <v>998</v>
      </c>
    </row>
    <row r="384" spans="3:5">
      <c r="C384" s="64"/>
      <c r="D384" s="25" t="s">
        <v>1016</v>
      </c>
      <c r="E384" s="25">
        <v>20</v>
      </c>
    </row>
    <row r="385" spans="3:5">
      <c r="C385" s="64"/>
      <c r="D385" s="25" t="s">
        <v>1017</v>
      </c>
      <c r="E385" s="25">
        <v>42</v>
      </c>
    </row>
    <row r="386" spans="3:5">
      <c r="C386" s="64">
        <v>157845265110</v>
      </c>
      <c r="D386" s="25" t="s">
        <v>1018</v>
      </c>
      <c r="E386" s="25">
        <v>967</v>
      </c>
    </row>
    <row r="387" spans="3:5">
      <c r="C387" s="64"/>
      <c r="D387" s="25" t="s">
        <v>1019</v>
      </c>
      <c r="E387" s="25">
        <v>989</v>
      </c>
    </row>
    <row r="388" spans="3:5">
      <c r="C388" s="64"/>
      <c r="D388" s="25" t="s">
        <v>1020</v>
      </c>
      <c r="E388" s="25">
        <v>11</v>
      </c>
    </row>
    <row r="389" spans="3:5">
      <c r="C389" s="64"/>
      <c r="D389" s="25" t="s">
        <v>1021</v>
      </c>
      <c r="E389" s="25">
        <v>34</v>
      </c>
    </row>
    <row r="390" spans="3:5">
      <c r="C390" s="64"/>
      <c r="D390" s="25" t="s">
        <v>1022</v>
      </c>
      <c r="E390" s="25">
        <v>57</v>
      </c>
    </row>
    <row r="391" spans="3:5">
      <c r="C391" s="64"/>
      <c r="D391" s="25" t="s">
        <v>1023</v>
      </c>
      <c r="E391" s="25">
        <v>79</v>
      </c>
    </row>
    <row r="392" spans="3:5">
      <c r="C392" s="64"/>
      <c r="D392" s="25" t="s">
        <v>1024</v>
      </c>
      <c r="E392" s="25">
        <v>25</v>
      </c>
    </row>
    <row r="393" spans="3:5">
      <c r="C393" s="64"/>
      <c r="D393" s="25" t="s">
        <v>1025</v>
      </c>
      <c r="E393" s="25">
        <v>48</v>
      </c>
    </row>
    <row r="394" spans="3:5">
      <c r="C394" s="64"/>
      <c r="D394" s="25" t="s">
        <v>1026</v>
      </c>
      <c r="E394" s="25">
        <v>71</v>
      </c>
    </row>
    <row r="395" spans="3:5">
      <c r="C395" s="64"/>
      <c r="D395" s="25" t="s">
        <v>1027</v>
      </c>
      <c r="E395" s="25">
        <v>94</v>
      </c>
    </row>
    <row r="396" spans="3:5">
      <c r="C396" s="64"/>
      <c r="D396" s="25" t="s">
        <v>1028</v>
      </c>
      <c r="E396" s="25">
        <v>117</v>
      </c>
    </row>
    <row r="397" spans="3:5">
      <c r="C397" s="64"/>
      <c r="D397" s="25" t="s">
        <v>1029</v>
      </c>
      <c r="E397" s="25">
        <v>84</v>
      </c>
    </row>
    <row r="398" spans="3:5">
      <c r="C398" s="64"/>
      <c r="D398" s="25" t="s">
        <v>1030</v>
      </c>
      <c r="E398" s="25">
        <v>107</v>
      </c>
    </row>
    <row r="399" spans="3:5">
      <c r="C399" s="64"/>
      <c r="D399" s="25" t="s">
        <v>1031</v>
      </c>
      <c r="E399" s="25">
        <v>131</v>
      </c>
    </row>
    <row r="400" spans="3:5">
      <c r="C400" s="64"/>
      <c r="D400" s="25" t="s">
        <v>1032</v>
      </c>
      <c r="E400" s="25">
        <v>154</v>
      </c>
    </row>
    <row r="401" spans="3:5">
      <c r="C401" s="64"/>
      <c r="D401" s="25" t="s">
        <v>1033</v>
      </c>
      <c r="E401" s="25">
        <v>144</v>
      </c>
    </row>
    <row r="402" spans="3:5">
      <c r="C402" s="64"/>
      <c r="D402" s="25" t="s">
        <v>1034</v>
      </c>
      <c r="E402" s="25">
        <v>168</v>
      </c>
    </row>
    <row r="403" spans="3:5">
      <c r="C403" s="64">
        <v>160847790125</v>
      </c>
      <c r="D403" s="25" t="s">
        <v>1035</v>
      </c>
      <c r="E403" s="25">
        <v>192</v>
      </c>
    </row>
    <row r="404" spans="3:5">
      <c r="D404" s="25" t="s">
        <v>300</v>
      </c>
    </row>
    <row r="405" spans="3:5">
      <c r="C405" s="63">
        <v>1</v>
      </c>
      <c r="D405" s="25" t="s">
        <v>306</v>
      </c>
    </row>
    <row r="406" spans="3:5">
      <c r="C406" s="63">
        <v>14924651520</v>
      </c>
      <c r="D406" s="25" t="s">
        <v>1036</v>
      </c>
      <c r="E406" s="25">
        <v>204</v>
      </c>
    </row>
    <row r="407" spans="3:5">
      <c r="C407" s="63">
        <v>15024651525</v>
      </c>
      <c r="D407" s="25" t="s">
        <v>1037</v>
      </c>
      <c r="E407" s="25">
        <v>240</v>
      </c>
    </row>
    <row r="408" spans="3:5">
      <c r="C408" s="63">
        <v>15024702025</v>
      </c>
      <c r="D408" s="25" t="s">
        <v>1038</v>
      </c>
      <c r="E408" s="25">
        <v>260</v>
      </c>
    </row>
    <row r="409" spans="3:5">
      <c r="C409" s="63">
        <v>15024752525</v>
      </c>
      <c r="D409" s="25" t="s">
        <v>1039</v>
      </c>
      <c r="E409" s="25">
        <v>280</v>
      </c>
    </row>
    <row r="410" spans="3:5">
      <c r="C410" s="63">
        <v>15124651530</v>
      </c>
      <c r="D410" s="25" t="s">
        <v>1040</v>
      </c>
      <c r="E410" s="25">
        <v>277</v>
      </c>
    </row>
    <row r="411" spans="3:5">
      <c r="C411" s="63">
        <v>15124702030</v>
      </c>
      <c r="D411" s="25" t="s">
        <v>1041</v>
      </c>
      <c r="E411" s="25">
        <v>297</v>
      </c>
    </row>
    <row r="412" spans="3:5">
      <c r="C412" s="63">
        <v>15124752530</v>
      </c>
      <c r="D412" s="25" t="s">
        <v>1042</v>
      </c>
      <c r="E412" s="25">
        <v>317</v>
      </c>
    </row>
    <row r="413" spans="3:5">
      <c r="C413" s="63">
        <v>15124803030</v>
      </c>
      <c r="D413" s="25" t="s">
        <v>1043</v>
      </c>
      <c r="E413" s="25">
        <v>337</v>
      </c>
    </row>
    <row r="414" spans="3:5">
      <c r="C414" s="63">
        <v>15224702035</v>
      </c>
      <c r="D414" s="25" t="s">
        <v>1044</v>
      </c>
      <c r="E414" s="25">
        <v>334</v>
      </c>
    </row>
    <row r="415" spans="3:5">
      <c r="C415" s="63">
        <v>15224752535</v>
      </c>
      <c r="D415" s="25" t="s">
        <v>1045</v>
      </c>
      <c r="E415" s="25">
        <v>354</v>
      </c>
    </row>
    <row r="416" spans="3:5">
      <c r="C416" s="63">
        <v>15224803035</v>
      </c>
      <c r="D416" s="25" t="s">
        <v>1046</v>
      </c>
      <c r="E416" s="25">
        <v>375</v>
      </c>
    </row>
    <row r="417" spans="3:5">
      <c r="C417" s="63">
        <v>15224853535</v>
      </c>
      <c r="D417" s="25" t="s">
        <v>1047</v>
      </c>
      <c r="E417" s="25">
        <v>395</v>
      </c>
    </row>
    <row r="418" spans="3:5">
      <c r="C418" s="63">
        <v>15324702030</v>
      </c>
      <c r="D418" s="25" t="s">
        <v>1048</v>
      </c>
      <c r="E418" s="25">
        <v>371</v>
      </c>
    </row>
    <row r="419" spans="3:5">
      <c r="C419" s="63">
        <v>15324752540</v>
      </c>
      <c r="D419" s="25" t="s">
        <v>1049</v>
      </c>
      <c r="E419" s="25">
        <v>392</v>
      </c>
    </row>
    <row r="420" spans="3:5">
      <c r="C420" s="63">
        <v>15324803040</v>
      </c>
      <c r="D420" s="25" t="s">
        <v>1050</v>
      </c>
      <c r="E420" s="25">
        <v>412</v>
      </c>
    </row>
    <row r="421" spans="3:5">
      <c r="C421" s="63">
        <v>15324853540</v>
      </c>
      <c r="D421" s="25" t="s">
        <v>1051</v>
      </c>
      <c r="E421" s="25">
        <v>433</v>
      </c>
    </row>
    <row r="422" spans="3:5">
      <c r="C422" s="63">
        <v>15324904040</v>
      </c>
      <c r="D422" s="25" t="s">
        <v>1052</v>
      </c>
      <c r="E422" s="25">
        <v>454</v>
      </c>
    </row>
    <row r="423" spans="3:5">
      <c r="C423" s="63">
        <v>15424752545</v>
      </c>
      <c r="D423" s="25" t="s">
        <v>1053</v>
      </c>
      <c r="E423" s="25">
        <v>429</v>
      </c>
    </row>
    <row r="424" spans="3:5">
      <c r="C424" s="63">
        <v>15424803045</v>
      </c>
      <c r="D424" s="25" t="s">
        <v>1054</v>
      </c>
      <c r="E424" s="25">
        <v>450</v>
      </c>
    </row>
    <row r="425" spans="3:5">
      <c r="C425" s="63">
        <v>15424853545</v>
      </c>
      <c r="D425" s="25" t="s">
        <v>1055</v>
      </c>
      <c r="E425" s="25">
        <v>471</v>
      </c>
    </row>
    <row r="426" spans="3:5">
      <c r="C426" s="63">
        <v>15424904045</v>
      </c>
      <c r="D426" s="25" t="s">
        <v>1056</v>
      </c>
      <c r="E426" s="25">
        <v>493</v>
      </c>
    </row>
    <row r="427" spans="3:5">
      <c r="C427" s="63">
        <v>15424954545</v>
      </c>
      <c r="D427" s="25" t="s">
        <v>1057</v>
      </c>
      <c r="E427" s="25">
        <v>514</v>
      </c>
    </row>
    <row r="428" spans="3:5">
      <c r="C428" s="63">
        <v>15524752550</v>
      </c>
      <c r="D428" s="25" t="s">
        <v>1058</v>
      </c>
      <c r="E428" s="25">
        <v>466</v>
      </c>
    </row>
    <row r="429" spans="3:5">
      <c r="C429" s="63">
        <v>15524803050</v>
      </c>
      <c r="D429" s="25" t="s">
        <v>1059</v>
      </c>
      <c r="E429" s="25">
        <v>488</v>
      </c>
    </row>
    <row r="430" spans="3:5">
      <c r="C430" s="63">
        <v>15524853550</v>
      </c>
      <c r="D430" s="25" t="s">
        <v>1060</v>
      </c>
      <c r="E430" s="25">
        <v>509</v>
      </c>
    </row>
    <row r="431" spans="3:5">
      <c r="C431" s="63">
        <v>15524904050</v>
      </c>
      <c r="D431" s="25" t="s">
        <v>1061</v>
      </c>
      <c r="E431" s="25">
        <v>531</v>
      </c>
    </row>
    <row r="432" spans="3:5">
      <c r="C432" s="63">
        <v>15524954550</v>
      </c>
      <c r="D432" s="25" t="s">
        <v>1062</v>
      </c>
      <c r="E432" s="25">
        <v>553</v>
      </c>
    </row>
    <row r="433" spans="3:5">
      <c r="C433" s="63">
        <v>15525005050</v>
      </c>
      <c r="D433" s="25" t="s">
        <v>1063</v>
      </c>
      <c r="E433" s="25">
        <v>574</v>
      </c>
    </row>
    <row r="434" spans="3:5">
      <c r="C434" s="63">
        <v>15624803055</v>
      </c>
      <c r="D434" s="25" t="s">
        <v>1064</v>
      </c>
      <c r="E434" s="25">
        <v>525</v>
      </c>
    </row>
    <row r="435" spans="3:5">
      <c r="C435" s="63">
        <v>15624853555</v>
      </c>
      <c r="D435" s="25" t="s">
        <v>1065</v>
      </c>
      <c r="E435" s="25">
        <v>548</v>
      </c>
    </row>
    <row r="436" spans="3:5">
      <c r="C436" s="63">
        <v>15624904055</v>
      </c>
      <c r="D436" s="25" t="s">
        <v>1066</v>
      </c>
      <c r="E436" s="25">
        <v>570</v>
      </c>
    </row>
    <row r="437" spans="3:5">
      <c r="C437" s="63">
        <v>15624954555</v>
      </c>
      <c r="D437" s="25" t="s">
        <v>1067</v>
      </c>
      <c r="E437" s="25">
        <v>592</v>
      </c>
    </row>
    <row r="438" spans="3:5">
      <c r="C438" s="63">
        <v>15625005055</v>
      </c>
      <c r="D438" s="25" t="s">
        <v>1068</v>
      </c>
      <c r="E438" s="25">
        <v>614</v>
      </c>
    </row>
    <row r="439" spans="3:5">
      <c r="C439" s="63">
        <v>15625055555</v>
      </c>
      <c r="D439" s="25" t="s">
        <v>1069</v>
      </c>
      <c r="E439" s="25">
        <v>636</v>
      </c>
    </row>
    <row r="440" spans="3:5">
      <c r="C440" s="63">
        <v>15724803060</v>
      </c>
      <c r="D440" s="25" t="s">
        <v>1070</v>
      </c>
      <c r="E440" s="25">
        <v>563</v>
      </c>
    </row>
    <row r="441" spans="3:5">
      <c r="C441" s="63">
        <v>15724853560</v>
      </c>
      <c r="D441" s="25" t="s">
        <v>1071</v>
      </c>
      <c r="E441" s="25">
        <v>586</v>
      </c>
    </row>
    <row r="442" spans="3:5">
      <c r="C442" s="63">
        <v>15724904060</v>
      </c>
      <c r="D442" s="25" t="s">
        <v>1072</v>
      </c>
      <c r="E442" s="25">
        <v>608</v>
      </c>
    </row>
    <row r="443" spans="3:5">
      <c r="C443" s="63">
        <v>15724954560</v>
      </c>
      <c r="D443" s="25" t="s">
        <v>1073</v>
      </c>
      <c r="E443" s="25">
        <v>631</v>
      </c>
    </row>
    <row r="444" spans="3:5">
      <c r="C444" s="63">
        <v>15725005060</v>
      </c>
      <c r="D444" s="25" t="s">
        <v>1074</v>
      </c>
      <c r="E444" s="25">
        <v>653</v>
      </c>
    </row>
    <row r="445" spans="3:5">
      <c r="C445" s="63">
        <v>15725055560</v>
      </c>
      <c r="D445" s="25" t="s">
        <v>1075</v>
      </c>
      <c r="E445" s="25">
        <v>675</v>
      </c>
    </row>
    <row r="446" spans="3:5">
      <c r="C446" s="63">
        <v>15725106060</v>
      </c>
      <c r="D446" s="25" t="s">
        <v>1076</v>
      </c>
      <c r="E446" s="25">
        <v>698</v>
      </c>
    </row>
    <row r="447" spans="3:5">
      <c r="C447" s="63">
        <v>15824904065</v>
      </c>
      <c r="D447" s="25" t="s">
        <v>1077</v>
      </c>
      <c r="E447" s="25">
        <v>647</v>
      </c>
    </row>
    <row r="448" spans="3:5">
      <c r="C448" s="63">
        <v>15824954565</v>
      </c>
      <c r="D448" s="25" t="s">
        <v>1078</v>
      </c>
      <c r="E448" s="25">
        <v>669</v>
      </c>
    </row>
    <row r="449" spans="3:5">
      <c r="C449" s="63">
        <v>15825005065</v>
      </c>
      <c r="D449" s="25" t="s">
        <v>1079</v>
      </c>
      <c r="E449" s="25">
        <v>692</v>
      </c>
    </row>
    <row r="450" spans="3:5">
      <c r="C450" s="63">
        <v>15825055565</v>
      </c>
      <c r="D450" s="25" t="s">
        <v>1080</v>
      </c>
      <c r="E450" s="25">
        <v>715</v>
      </c>
    </row>
    <row r="451" spans="3:5">
      <c r="C451" s="63">
        <v>15825106065</v>
      </c>
      <c r="D451" s="25" t="s">
        <v>1081</v>
      </c>
      <c r="E451" s="25">
        <v>738</v>
      </c>
    </row>
    <row r="452" spans="3:5">
      <c r="C452" s="63">
        <v>15825156565</v>
      </c>
      <c r="D452" s="25" t="s">
        <v>1082</v>
      </c>
      <c r="E452" s="25">
        <v>761</v>
      </c>
    </row>
    <row r="453" spans="3:5">
      <c r="C453" s="63">
        <v>15924904070</v>
      </c>
      <c r="D453" s="25" t="s">
        <v>1083</v>
      </c>
      <c r="E453" s="25">
        <v>685</v>
      </c>
    </row>
    <row r="454" spans="3:5">
      <c r="C454" s="63">
        <v>15924954570</v>
      </c>
      <c r="D454" s="25" t="s">
        <v>1084</v>
      </c>
      <c r="E454" s="25">
        <v>708</v>
      </c>
    </row>
    <row r="455" spans="3:5">
      <c r="C455" s="63">
        <v>15925005070</v>
      </c>
      <c r="D455" s="25" t="s">
        <v>1085</v>
      </c>
      <c r="E455" s="25">
        <v>731</v>
      </c>
    </row>
    <row r="456" spans="3:5">
      <c r="C456" s="63">
        <v>15925055570</v>
      </c>
      <c r="D456" s="25" t="s">
        <v>1086</v>
      </c>
      <c r="E456" s="25">
        <v>755</v>
      </c>
    </row>
    <row r="457" spans="3:5">
      <c r="C457" s="63">
        <v>15925106070</v>
      </c>
      <c r="D457" s="25" t="s">
        <v>1087</v>
      </c>
      <c r="E457" s="25">
        <v>778</v>
      </c>
    </row>
    <row r="458" spans="3:5">
      <c r="C458" s="63">
        <v>15925156570</v>
      </c>
      <c r="D458" s="25" t="s">
        <v>1088</v>
      </c>
      <c r="E458" s="25">
        <v>801</v>
      </c>
    </row>
    <row r="459" spans="3:5">
      <c r="C459" s="63">
        <v>15925207070</v>
      </c>
      <c r="D459" s="25" t="s">
        <v>1089</v>
      </c>
      <c r="E459" s="25">
        <v>824</v>
      </c>
    </row>
    <row r="460" spans="3:5">
      <c r="C460" s="63">
        <v>16024904075</v>
      </c>
      <c r="D460" s="25" t="s">
        <v>1090</v>
      </c>
      <c r="E460" s="25">
        <v>723</v>
      </c>
    </row>
    <row r="461" spans="3:5">
      <c r="C461" s="63">
        <v>16024954575</v>
      </c>
      <c r="D461" s="25" t="s">
        <v>1091</v>
      </c>
      <c r="E461" s="25">
        <v>747</v>
      </c>
    </row>
    <row r="462" spans="3:5">
      <c r="C462" s="63">
        <v>16055005075</v>
      </c>
      <c r="D462" s="25" t="s">
        <v>1092</v>
      </c>
      <c r="E462" s="25">
        <v>771</v>
      </c>
    </row>
    <row r="463" spans="3:5">
      <c r="C463" s="63">
        <v>16025055575</v>
      </c>
      <c r="D463" s="25" t="s">
        <v>1093</v>
      </c>
      <c r="E463" s="25">
        <v>794</v>
      </c>
    </row>
    <row r="464" spans="3:5">
      <c r="C464" s="63">
        <v>16025106075</v>
      </c>
      <c r="D464" s="25" t="s">
        <v>1094</v>
      </c>
      <c r="E464" s="25">
        <v>818</v>
      </c>
    </row>
    <row r="465" spans="3:5">
      <c r="C465" s="63">
        <v>16025156575</v>
      </c>
      <c r="D465" s="25" t="s">
        <v>1095</v>
      </c>
      <c r="E465" s="25">
        <v>842</v>
      </c>
    </row>
    <row r="466" spans="3:5">
      <c r="C466" s="63">
        <v>16025207075</v>
      </c>
      <c r="D466" s="25" t="s">
        <v>1096</v>
      </c>
      <c r="E466" s="25">
        <v>865</v>
      </c>
    </row>
    <row r="467" spans="3:5">
      <c r="C467" s="63">
        <v>16124904080</v>
      </c>
      <c r="D467" s="25" t="s">
        <v>1097</v>
      </c>
      <c r="E467" s="25">
        <v>762</v>
      </c>
    </row>
    <row r="468" spans="3:5">
      <c r="C468" s="63">
        <v>16124954580</v>
      </c>
      <c r="D468" s="25" t="s">
        <v>1098</v>
      </c>
      <c r="E468" s="25">
        <v>786</v>
      </c>
    </row>
    <row r="469" spans="3:5">
      <c r="C469" s="63">
        <v>16125005080</v>
      </c>
      <c r="D469" s="25" t="s">
        <v>1099</v>
      </c>
      <c r="E469" s="25">
        <v>810</v>
      </c>
    </row>
    <row r="470" spans="3:5">
      <c r="C470" s="63">
        <v>16125055580</v>
      </c>
      <c r="D470" s="25" t="s">
        <v>1100</v>
      </c>
      <c r="E470" s="25">
        <v>834</v>
      </c>
    </row>
    <row r="471" spans="3:5">
      <c r="C471" s="63">
        <v>16125106080</v>
      </c>
      <c r="D471" s="25" t="s">
        <v>1101</v>
      </c>
      <c r="E471" s="25">
        <v>858</v>
      </c>
    </row>
    <row r="472" spans="3:5">
      <c r="C472" s="63">
        <v>16125156580</v>
      </c>
      <c r="D472" s="25" t="s">
        <v>1102</v>
      </c>
      <c r="E472" s="25">
        <v>882</v>
      </c>
    </row>
    <row r="473" spans="3:5">
      <c r="C473" s="63">
        <v>16125207080</v>
      </c>
      <c r="D473" s="25" t="s">
        <v>1103</v>
      </c>
      <c r="E473" s="25">
        <v>906</v>
      </c>
    </row>
    <row r="474" spans="3:5">
      <c r="D474" s="25" t="s">
        <v>300</v>
      </c>
    </row>
    <row r="475" spans="3:5">
      <c r="C475" s="63">
        <v>1</v>
      </c>
      <c r="D475" s="25" t="s">
        <v>307</v>
      </c>
    </row>
    <row r="476" spans="3:5">
      <c r="C476" s="63" t="s">
        <v>521</v>
      </c>
      <c r="D476" s="25" t="s">
        <v>1104</v>
      </c>
      <c r="E476" s="25">
        <v>5.88</v>
      </c>
    </row>
    <row r="477" spans="3:5">
      <c r="C477" s="63" t="s">
        <v>522</v>
      </c>
      <c r="D477" s="25" t="s">
        <v>1105</v>
      </c>
      <c r="E477" s="25">
        <v>6.52</v>
      </c>
    </row>
    <row r="478" spans="3:5">
      <c r="C478" s="63" t="s">
        <v>523</v>
      </c>
      <c r="D478" s="25" t="s">
        <v>1106</v>
      </c>
      <c r="E478" s="25">
        <v>8.7100000000000009</v>
      </c>
    </row>
    <row r="479" spans="3:5">
      <c r="C479" s="63" t="s">
        <v>524</v>
      </c>
      <c r="D479" s="25" t="s">
        <v>1107</v>
      </c>
      <c r="E479" s="25">
        <v>9.35</v>
      </c>
    </row>
    <row r="480" spans="3:5">
      <c r="C480" s="63" t="s">
        <v>525</v>
      </c>
      <c r="D480" s="25" t="s">
        <v>1108</v>
      </c>
      <c r="E480" s="25">
        <v>6.33</v>
      </c>
    </row>
    <row r="481" spans="3:5">
      <c r="C481" s="63" t="s">
        <v>526</v>
      </c>
      <c r="D481" s="25" t="s">
        <v>1109</v>
      </c>
      <c r="E481" s="25">
        <v>7.15</v>
      </c>
    </row>
    <row r="482" spans="3:5">
      <c r="C482" s="63" t="s">
        <v>527</v>
      </c>
      <c r="D482" s="25" t="s">
        <v>1110</v>
      </c>
      <c r="E482" s="25">
        <v>9.16</v>
      </c>
    </row>
    <row r="483" spans="3:5">
      <c r="C483" s="63" t="s">
        <v>528</v>
      </c>
      <c r="D483" s="25" t="s">
        <v>1111</v>
      </c>
      <c r="E483" s="25">
        <v>9.98</v>
      </c>
    </row>
    <row r="484" spans="3:5">
      <c r="C484" s="63" t="s">
        <v>529</v>
      </c>
      <c r="D484" s="25" t="s">
        <v>1112</v>
      </c>
      <c r="E484" s="25">
        <v>10.9</v>
      </c>
    </row>
    <row r="485" spans="3:5">
      <c r="C485" s="63" t="s">
        <v>530</v>
      </c>
      <c r="D485" s="25" t="s">
        <v>1113</v>
      </c>
      <c r="E485" s="25">
        <v>11.7</v>
      </c>
    </row>
    <row r="486" spans="3:5">
      <c r="C486" s="63" t="s">
        <v>531</v>
      </c>
      <c r="D486" s="25" t="s">
        <v>1114</v>
      </c>
      <c r="E486" s="25">
        <v>7.84</v>
      </c>
    </row>
    <row r="487" spans="3:5">
      <c r="C487" s="63" t="s">
        <v>532</v>
      </c>
      <c r="D487" s="25" t="s">
        <v>1115</v>
      </c>
      <c r="E487" s="25">
        <v>8.84</v>
      </c>
    </row>
    <row r="488" spans="3:5">
      <c r="C488" s="63">
        <v>1150753.26</v>
      </c>
      <c r="D488" s="25" t="s">
        <v>1116</v>
      </c>
      <c r="E488" s="25">
        <v>10.5</v>
      </c>
    </row>
    <row r="489" spans="3:5">
      <c r="C489" s="63" t="s">
        <v>533</v>
      </c>
      <c r="D489" s="25" t="s">
        <v>1117</v>
      </c>
      <c r="E489" s="25">
        <v>9.61</v>
      </c>
    </row>
    <row r="490" spans="3:5">
      <c r="C490" s="63" t="s">
        <v>534</v>
      </c>
      <c r="D490" s="25" t="s">
        <v>1118</v>
      </c>
      <c r="E490" s="25">
        <v>10.6</v>
      </c>
    </row>
    <row r="491" spans="3:5">
      <c r="C491" s="63">
        <v>11501003.26</v>
      </c>
      <c r="D491" s="25" t="s">
        <v>1119</v>
      </c>
      <c r="E491" s="25">
        <v>12.9</v>
      </c>
    </row>
    <row r="492" spans="3:5">
      <c r="C492" s="63" t="s">
        <v>535</v>
      </c>
      <c r="D492" s="25" t="s">
        <v>1120</v>
      </c>
      <c r="E492" s="25">
        <v>13.1</v>
      </c>
    </row>
    <row r="493" spans="3:5">
      <c r="C493" s="63" t="s">
        <v>536</v>
      </c>
      <c r="D493" s="25" t="s">
        <v>1121</v>
      </c>
      <c r="E493" s="25">
        <v>14.1</v>
      </c>
    </row>
    <row r="494" spans="3:5">
      <c r="C494" s="63">
        <v>11501503.26</v>
      </c>
      <c r="D494" s="25" t="s">
        <v>1122</v>
      </c>
      <c r="E494" s="25">
        <v>17.600000000000001</v>
      </c>
    </row>
    <row r="495" spans="3:5">
      <c r="C495" s="63" t="s">
        <v>537</v>
      </c>
      <c r="D495" s="25" t="s">
        <v>1123</v>
      </c>
      <c r="E495" s="25">
        <v>9.36</v>
      </c>
    </row>
    <row r="496" spans="3:5">
      <c r="C496" s="63" t="s">
        <v>538</v>
      </c>
      <c r="D496" s="25" t="s">
        <v>1124</v>
      </c>
      <c r="E496" s="25">
        <v>10.5</v>
      </c>
    </row>
    <row r="497" spans="3:5">
      <c r="C497" s="63" t="s">
        <v>539</v>
      </c>
      <c r="D497" s="25" t="s">
        <v>1125</v>
      </c>
      <c r="E497" s="25">
        <v>10.5</v>
      </c>
    </row>
    <row r="498" spans="3:5">
      <c r="C498" s="63" t="s">
        <v>540</v>
      </c>
      <c r="D498" s="25" t="s">
        <v>1126</v>
      </c>
      <c r="E498" s="25">
        <v>11.9</v>
      </c>
    </row>
    <row r="499" spans="3:5">
      <c r="C499" s="63">
        <v>12001003.26</v>
      </c>
      <c r="D499" s="25" t="s">
        <v>1127</v>
      </c>
      <c r="E499" s="25">
        <v>14.1</v>
      </c>
    </row>
    <row r="500" spans="3:5">
      <c r="C500" s="63">
        <v>12001004.560000001</v>
      </c>
      <c r="D500" s="25" t="s">
        <v>1128</v>
      </c>
      <c r="E500" s="25">
        <v>16.100000000000001</v>
      </c>
    </row>
    <row r="501" spans="3:5">
      <c r="C501" s="63">
        <v>12001253.26</v>
      </c>
      <c r="D501" s="25" t="s">
        <v>1129</v>
      </c>
      <c r="E501" s="25">
        <v>16.5</v>
      </c>
    </row>
    <row r="502" spans="3:5">
      <c r="C502" s="63" t="s">
        <v>541</v>
      </c>
      <c r="D502" s="25" t="s">
        <v>1130</v>
      </c>
      <c r="E502" s="25">
        <v>14</v>
      </c>
    </row>
    <row r="503" spans="3:5">
      <c r="C503" s="63" t="s">
        <v>542</v>
      </c>
      <c r="D503" s="25" t="s">
        <v>1131</v>
      </c>
      <c r="E503" s="25">
        <v>15.4</v>
      </c>
    </row>
    <row r="504" spans="3:5">
      <c r="C504" s="63">
        <v>12001503.26</v>
      </c>
      <c r="D504" s="25" t="s">
        <v>1132</v>
      </c>
      <c r="E504" s="25">
        <v>18.899999999999999</v>
      </c>
    </row>
    <row r="505" spans="3:5">
      <c r="C505" s="63">
        <v>12001504.560000001</v>
      </c>
      <c r="D505" s="25" t="s">
        <v>1133</v>
      </c>
      <c r="E505" s="25">
        <v>20.8</v>
      </c>
    </row>
    <row r="506" spans="3:5">
      <c r="C506" s="63" t="s">
        <v>543</v>
      </c>
      <c r="D506" s="25" t="s">
        <v>1134</v>
      </c>
      <c r="E506" s="25">
        <v>14.9</v>
      </c>
    </row>
    <row r="507" spans="3:5">
      <c r="C507" s="63">
        <v>12501254.560000001</v>
      </c>
      <c r="D507" s="25" t="s">
        <v>1135</v>
      </c>
      <c r="E507" s="25">
        <v>20.2</v>
      </c>
    </row>
    <row r="508" spans="3:5">
      <c r="C508" s="63">
        <v>12501254.59</v>
      </c>
      <c r="D508" s="25" t="s">
        <v>1136</v>
      </c>
      <c r="E508" s="25">
        <v>25.9</v>
      </c>
    </row>
    <row r="509" spans="3:5">
      <c r="C509" s="63" t="s">
        <v>544</v>
      </c>
      <c r="D509" s="25" t="s">
        <v>1137</v>
      </c>
      <c r="E509" s="25">
        <v>16.7</v>
      </c>
    </row>
    <row r="510" spans="3:5">
      <c r="C510" s="63">
        <v>12501504.560000001</v>
      </c>
      <c r="D510" s="25" t="s">
        <v>1138</v>
      </c>
      <c r="E510" s="25">
        <v>22.5</v>
      </c>
    </row>
    <row r="511" spans="3:5">
      <c r="C511" s="63">
        <v>12501504.59</v>
      </c>
      <c r="D511" s="25" t="s">
        <v>1139</v>
      </c>
      <c r="E511" s="25">
        <v>29.4</v>
      </c>
    </row>
    <row r="512" spans="3:5">
      <c r="C512" s="63" t="s">
        <v>545</v>
      </c>
      <c r="D512" s="25" t="s">
        <v>1140</v>
      </c>
      <c r="E512" s="25">
        <v>17.899999999999999</v>
      </c>
    </row>
    <row r="513" spans="3:6">
      <c r="C513" s="63">
        <v>13001504.560000001</v>
      </c>
      <c r="D513" s="25" t="s">
        <v>1141</v>
      </c>
      <c r="E513" s="25">
        <v>24.3</v>
      </c>
    </row>
    <row r="514" spans="3:6">
      <c r="C514" s="63">
        <v>13001504.59</v>
      </c>
      <c r="D514" s="25" t="s">
        <v>1142</v>
      </c>
      <c r="E514" s="25">
        <v>31.2</v>
      </c>
    </row>
    <row r="515" spans="3:6">
      <c r="C515" s="63">
        <v>13501754.560000001</v>
      </c>
      <c r="D515" s="25" t="s">
        <v>1143</v>
      </c>
      <c r="E515" s="25">
        <v>28.4</v>
      </c>
    </row>
    <row r="516" spans="3:6">
      <c r="C516" s="63">
        <v>13501754.59</v>
      </c>
      <c r="D516" s="25" t="s">
        <v>1144</v>
      </c>
      <c r="E516" s="25">
        <v>36.5</v>
      </c>
    </row>
    <row r="517" spans="3:6">
      <c r="C517" s="63">
        <v>14002004.560000001</v>
      </c>
      <c r="D517" s="25" t="s">
        <v>1145</v>
      </c>
      <c r="E517" s="25">
        <v>32.5</v>
      </c>
    </row>
    <row r="518" spans="3:6">
      <c r="C518" s="63">
        <v>14002004.59</v>
      </c>
      <c r="D518" s="25" t="s">
        <v>1146</v>
      </c>
      <c r="E518" s="25">
        <v>41.8</v>
      </c>
    </row>
    <row r="519" spans="3:6">
      <c r="C519" s="63">
        <v>140020069</v>
      </c>
      <c r="D519" s="25" t="s">
        <v>1147</v>
      </c>
      <c r="E519" s="25">
        <v>46.3</v>
      </c>
    </row>
    <row r="520" spans="3:6">
      <c r="C520" s="63">
        <v>1400200612</v>
      </c>
      <c r="D520" s="25" t="s">
        <v>1148</v>
      </c>
      <c r="E520" s="25">
        <v>55.4</v>
      </c>
    </row>
    <row r="521" spans="3:6">
      <c r="C521" s="63">
        <v>14502004.59</v>
      </c>
      <c r="D521" s="25" t="s">
        <v>1149</v>
      </c>
      <c r="E521" s="25">
        <v>43.5</v>
      </c>
    </row>
    <row r="522" spans="3:6">
      <c r="C522" s="63">
        <v>1450250612</v>
      </c>
      <c r="D522" s="25" t="s">
        <v>1150</v>
      </c>
      <c r="E522" s="25">
        <v>67.2</v>
      </c>
    </row>
    <row r="523" spans="3:6">
      <c r="D523" s="25" t="s">
        <v>300</v>
      </c>
    </row>
    <row r="524" spans="3:6">
      <c r="C524" s="63">
        <v>1</v>
      </c>
      <c r="D524" s="25" t="s">
        <v>1151</v>
      </c>
    </row>
    <row r="525" spans="3:6">
      <c r="C525" s="63">
        <v>11007558</v>
      </c>
      <c r="D525" s="25" t="s">
        <v>1152</v>
      </c>
      <c r="E525" s="25">
        <v>12.9</v>
      </c>
      <c r="F525" s="25">
        <v>0.5</v>
      </c>
    </row>
    <row r="526" spans="3:6">
      <c r="C526" s="63" t="s">
        <v>546</v>
      </c>
      <c r="D526" s="25" t="s">
        <v>1153</v>
      </c>
      <c r="E526" s="25">
        <v>16.100000000000001</v>
      </c>
      <c r="F526" s="25">
        <v>0.55000000000000004</v>
      </c>
    </row>
    <row r="527" spans="3:6">
      <c r="C527" s="63" t="s">
        <v>547</v>
      </c>
      <c r="D527" s="25" t="s">
        <v>1154</v>
      </c>
      <c r="E527" s="25">
        <v>17.100000000000001</v>
      </c>
      <c r="F527" s="25">
        <v>0.6</v>
      </c>
    </row>
    <row r="528" spans="3:6">
      <c r="C528" s="64">
        <v>11501258.514</v>
      </c>
      <c r="D528" s="25" t="s">
        <v>1155</v>
      </c>
      <c r="E528" s="25">
        <v>36.200000000000003</v>
      </c>
      <c r="F528" s="25">
        <v>0.8</v>
      </c>
    </row>
    <row r="529" spans="3:6">
      <c r="C529" s="63">
        <v>1180100610</v>
      </c>
      <c r="D529" s="25" t="s">
        <v>1156</v>
      </c>
      <c r="E529" s="25">
        <v>23.6</v>
      </c>
      <c r="F529" s="25">
        <v>0.76</v>
      </c>
    </row>
    <row r="530" spans="3:6">
      <c r="C530" s="63">
        <v>1200100710</v>
      </c>
      <c r="D530" s="25" t="s">
        <v>1157</v>
      </c>
      <c r="E530" s="25">
        <v>26</v>
      </c>
      <c r="F530" s="25">
        <v>0.8</v>
      </c>
    </row>
    <row r="531" spans="3:6">
      <c r="C531" s="63">
        <v>1200150916</v>
      </c>
      <c r="D531" s="25" t="s">
        <v>1158</v>
      </c>
      <c r="E531" s="25">
        <v>50.4</v>
      </c>
      <c r="F531" s="25">
        <v>1</v>
      </c>
    </row>
    <row r="532" spans="3:6">
      <c r="C532" s="64">
        <v>12501257.512</v>
      </c>
      <c r="D532" s="96" t="s">
        <v>2349</v>
      </c>
      <c r="E532" s="25">
        <v>38.299999999999997</v>
      </c>
      <c r="F532" s="25">
        <v>1</v>
      </c>
    </row>
    <row r="533" spans="3:6">
      <c r="C533" s="63">
        <v>12501251019</v>
      </c>
      <c r="D533" s="25" t="s">
        <v>1159</v>
      </c>
      <c r="E533" s="25">
        <v>55.5</v>
      </c>
      <c r="F533" s="25">
        <v>1</v>
      </c>
    </row>
    <row r="534" spans="3:6">
      <c r="C534" s="63">
        <v>1300150813</v>
      </c>
      <c r="D534" s="25" t="s">
        <v>1160</v>
      </c>
      <c r="E534" s="25">
        <v>48.3</v>
      </c>
      <c r="F534" s="25">
        <v>1.2</v>
      </c>
    </row>
    <row r="535" spans="3:6">
      <c r="C535" s="64">
        <v>13001501018.5</v>
      </c>
      <c r="D535" s="25" t="s">
        <v>1161</v>
      </c>
      <c r="E535" s="25">
        <v>65.5</v>
      </c>
      <c r="F535" s="25">
        <v>1.2</v>
      </c>
    </row>
    <row r="536" spans="3:6">
      <c r="D536" s="25" t="s">
        <v>1162</v>
      </c>
      <c r="E536" s="25">
        <v>76.8</v>
      </c>
      <c r="F536" s="25">
        <v>1.2</v>
      </c>
    </row>
    <row r="537" spans="3:6">
      <c r="C537" s="63">
        <v>1350150915</v>
      </c>
      <c r="D537" s="25" t="s">
        <v>1163</v>
      </c>
      <c r="E537" s="25">
        <v>58.5</v>
      </c>
      <c r="F537" s="25">
        <v>1.3</v>
      </c>
    </row>
    <row r="538" spans="3:6">
      <c r="C538" s="63">
        <v>13501501224</v>
      </c>
      <c r="D538" s="25" t="s">
        <v>1164</v>
      </c>
      <c r="E538" s="25">
        <v>87.2</v>
      </c>
      <c r="F538" s="25">
        <v>1.3</v>
      </c>
    </row>
    <row r="539" spans="3:6">
      <c r="C539" s="63">
        <v>14001501018</v>
      </c>
      <c r="D539" s="25" t="s">
        <v>1165</v>
      </c>
      <c r="E539" s="25">
        <v>72</v>
      </c>
      <c r="F539" s="25">
        <v>1.4</v>
      </c>
    </row>
    <row r="540" spans="3:6">
      <c r="C540" s="64">
        <v>140015012.52500001</v>
      </c>
      <c r="D540" s="25" t="s">
        <v>1166</v>
      </c>
      <c r="E540" s="25">
        <v>95.8</v>
      </c>
      <c r="F540" s="25">
        <v>1.4</v>
      </c>
    </row>
    <row r="541" spans="3:6">
      <c r="C541" s="63">
        <v>14501751120</v>
      </c>
      <c r="D541" s="25" t="s">
        <v>1167</v>
      </c>
      <c r="E541" s="25">
        <v>91.7</v>
      </c>
      <c r="F541" s="25">
        <v>1.6</v>
      </c>
    </row>
    <row r="542" spans="3:6">
      <c r="C542" s="63">
        <v>14501751326</v>
      </c>
      <c r="D542" s="25" t="s">
        <v>1168</v>
      </c>
      <c r="E542" s="25">
        <v>115</v>
      </c>
      <c r="F542" s="25">
        <v>1.6</v>
      </c>
    </row>
    <row r="543" spans="3:6">
      <c r="C543" s="63">
        <v>16001901325</v>
      </c>
      <c r="D543" s="25" t="s">
        <v>1169</v>
      </c>
      <c r="E543" s="25">
        <v>133</v>
      </c>
      <c r="F543" s="25">
        <v>1.96</v>
      </c>
    </row>
    <row r="544" spans="3:6">
      <c r="C544" s="63">
        <v>16001901635</v>
      </c>
      <c r="D544" s="25" t="s">
        <v>1170</v>
      </c>
      <c r="E544" s="25">
        <v>176</v>
      </c>
      <c r="F544" s="25">
        <v>1.96</v>
      </c>
    </row>
    <row r="545" spans="3:6">
      <c r="D545" s="25" t="s">
        <v>300</v>
      </c>
    </row>
    <row r="546" spans="3:6">
      <c r="C546" s="63">
        <v>2</v>
      </c>
      <c r="D546" s="25" t="s">
        <v>308</v>
      </c>
    </row>
    <row r="547" spans="3:6">
      <c r="C547" s="63">
        <v>2754057</v>
      </c>
      <c r="D547" s="25" t="s">
        <v>1171</v>
      </c>
      <c r="E547" s="25">
        <v>6.92</v>
      </c>
      <c r="F547" s="25">
        <v>0.31</v>
      </c>
    </row>
    <row r="548" spans="3:6">
      <c r="C548" s="63">
        <v>21005057.5</v>
      </c>
      <c r="D548" s="25" t="s">
        <v>1172</v>
      </c>
      <c r="E548" s="25">
        <v>9.36</v>
      </c>
      <c r="F548" s="25">
        <v>0.4</v>
      </c>
    </row>
    <row r="549" spans="3:6">
      <c r="C549" s="63">
        <v>21256568</v>
      </c>
      <c r="D549" s="25" t="s">
        <v>1173</v>
      </c>
      <c r="E549" s="25">
        <v>13.4</v>
      </c>
      <c r="F549" s="25">
        <v>0.51</v>
      </c>
    </row>
    <row r="550" spans="3:6">
      <c r="C550" s="64">
        <v>2150756.5099999998</v>
      </c>
      <c r="D550" s="25" t="s">
        <v>1174</v>
      </c>
      <c r="E550" s="25">
        <v>18.600000000000001</v>
      </c>
      <c r="F550" s="25">
        <v>0.6</v>
      </c>
    </row>
    <row r="551" spans="3:6">
      <c r="C551" s="63">
        <v>215075912.5</v>
      </c>
      <c r="D551" s="25" t="s">
        <v>1175</v>
      </c>
      <c r="E551" s="25">
        <v>24</v>
      </c>
      <c r="F551" s="25">
        <v>0.6</v>
      </c>
    </row>
    <row r="552" spans="3:6">
      <c r="C552" s="63">
        <v>218075710.5</v>
      </c>
      <c r="D552" s="25" t="s">
        <v>1176</v>
      </c>
      <c r="E552" s="25">
        <v>21.4</v>
      </c>
      <c r="F552" s="25">
        <v>0.66</v>
      </c>
    </row>
    <row r="553" spans="3:6">
      <c r="C553" s="63">
        <v>2200807.5109999999</v>
      </c>
      <c r="D553" s="25" t="s">
        <v>1177</v>
      </c>
      <c r="E553" s="25">
        <v>24.6</v>
      </c>
      <c r="F553" s="25">
        <v>0.72</v>
      </c>
    </row>
    <row r="554" spans="3:6">
      <c r="C554" s="63">
        <v>220090813.5</v>
      </c>
      <c r="D554" s="25" t="s">
        <v>1178</v>
      </c>
      <c r="E554" s="25">
        <v>30.3</v>
      </c>
      <c r="F554" s="25">
        <v>0.76</v>
      </c>
    </row>
    <row r="555" spans="3:6">
      <c r="C555" s="63">
        <v>225090913</v>
      </c>
      <c r="D555" s="25" t="s">
        <v>1179</v>
      </c>
      <c r="E555" s="25">
        <v>34.6</v>
      </c>
      <c r="F555" s="25">
        <v>0.86</v>
      </c>
    </row>
    <row r="556" spans="3:6">
      <c r="C556" s="64">
        <v>2250901114.5</v>
      </c>
      <c r="D556" s="25" t="s">
        <v>1180</v>
      </c>
      <c r="E556" s="25">
        <v>40.200000000000003</v>
      </c>
      <c r="F556" s="25">
        <v>0.86</v>
      </c>
    </row>
    <row r="557" spans="3:6">
      <c r="C557" s="63">
        <v>230090913</v>
      </c>
      <c r="D557" s="25" t="s">
        <v>1181</v>
      </c>
      <c r="E557" s="25">
        <v>38.1</v>
      </c>
      <c r="F557" s="25">
        <v>0.96</v>
      </c>
    </row>
    <row r="558" spans="3:6">
      <c r="C558" s="64">
        <v>2300901015.5</v>
      </c>
      <c r="D558" s="25" t="s">
        <v>1182</v>
      </c>
      <c r="E558" s="25">
        <v>43.8</v>
      </c>
      <c r="F558" s="25">
        <v>0.96</v>
      </c>
    </row>
    <row r="559" spans="3:6">
      <c r="C559" s="63">
        <v>2300901216</v>
      </c>
      <c r="D559" s="25" t="s">
        <v>1183</v>
      </c>
      <c r="E559" s="25">
        <v>48.6</v>
      </c>
      <c r="F559" s="25">
        <v>0.96</v>
      </c>
    </row>
    <row r="560" spans="3:6">
      <c r="C560" s="64">
        <v>238010010.516</v>
      </c>
      <c r="D560" s="25" t="s">
        <v>1184</v>
      </c>
      <c r="E560" s="25">
        <v>54.5</v>
      </c>
      <c r="F560" s="25">
        <v>1.1599999999999999</v>
      </c>
    </row>
    <row r="561" spans="3:6">
      <c r="C561" s="64">
        <v>23801001316.5</v>
      </c>
      <c r="D561" s="25" t="s">
        <v>1185</v>
      </c>
      <c r="E561" s="25">
        <v>62</v>
      </c>
      <c r="F561" s="25">
        <v>1.1599999999999999</v>
      </c>
    </row>
    <row r="562" spans="3:6">
      <c r="C562" s="65">
        <v>23801001320</v>
      </c>
      <c r="D562" s="25" t="s">
        <v>1186</v>
      </c>
      <c r="E562" s="25">
        <v>67.3</v>
      </c>
      <c r="F562" s="25">
        <v>1.1599999999999999</v>
      </c>
    </row>
    <row r="563" spans="3:6">
      <c r="D563" s="25" t="s">
        <v>300</v>
      </c>
    </row>
    <row r="564" spans="3:6">
      <c r="C564" s="63">
        <v>3</v>
      </c>
      <c r="D564" s="25" t="s">
        <v>309</v>
      </c>
    </row>
    <row r="565" spans="3:6">
      <c r="C565" s="63">
        <v>320203</v>
      </c>
      <c r="D565" s="25" t="s">
        <v>1187</v>
      </c>
      <c r="E565" s="25">
        <v>0.88500000000000001</v>
      </c>
      <c r="F565" s="25">
        <v>0.08</v>
      </c>
    </row>
    <row r="566" spans="3:6">
      <c r="C566" s="63">
        <v>325253</v>
      </c>
      <c r="D566" s="25" t="s">
        <v>1188</v>
      </c>
      <c r="E566" s="25">
        <v>1.1200000000000001</v>
      </c>
      <c r="F566" s="25">
        <v>0.1</v>
      </c>
    </row>
    <row r="567" spans="3:6">
      <c r="C567" s="63">
        <v>330303</v>
      </c>
      <c r="D567" s="25" t="s">
        <v>1189</v>
      </c>
      <c r="E567" s="25">
        <v>1.36</v>
      </c>
      <c r="F567" s="25">
        <v>0.12</v>
      </c>
    </row>
    <row r="568" spans="3:6">
      <c r="C568" s="63">
        <v>340403</v>
      </c>
      <c r="D568" s="25" t="s">
        <v>1190</v>
      </c>
      <c r="E568" s="25">
        <v>1.83</v>
      </c>
      <c r="F568" s="25">
        <v>0.16</v>
      </c>
    </row>
    <row r="569" spans="3:6">
      <c r="C569" s="63">
        <v>340405</v>
      </c>
      <c r="D569" s="25" t="s">
        <v>1191</v>
      </c>
      <c r="E569" s="25">
        <v>2.95</v>
      </c>
      <c r="F569" s="25">
        <v>0.16</v>
      </c>
    </row>
    <row r="570" spans="3:6">
      <c r="C570" s="63">
        <v>345454</v>
      </c>
      <c r="D570" s="25" t="s">
        <v>1192</v>
      </c>
      <c r="E570" s="25">
        <v>2.74</v>
      </c>
      <c r="F570" s="25">
        <v>0.18</v>
      </c>
    </row>
    <row r="571" spans="3:6">
      <c r="C571" s="63">
        <v>345455</v>
      </c>
      <c r="D571" s="25" t="s">
        <v>1193</v>
      </c>
      <c r="E571" s="25">
        <v>3.38</v>
      </c>
      <c r="F571" s="25">
        <v>0.18</v>
      </c>
    </row>
    <row r="572" spans="3:6">
      <c r="C572" s="63">
        <v>350504</v>
      </c>
      <c r="D572" s="25" t="s">
        <v>1194</v>
      </c>
      <c r="E572" s="25">
        <v>3.06</v>
      </c>
      <c r="F572" s="25">
        <v>0.2</v>
      </c>
    </row>
    <row r="573" spans="3:6">
      <c r="C573" s="63">
        <v>350505</v>
      </c>
      <c r="D573" s="25" t="s">
        <v>1195</v>
      </c>
      <c r="E573" s="25">
        <v>3.77</v>
      </c>
      <c r="F573" s="25">
        <v>0.2</v>
      </c>
    </row>
    <row r="574" spans="3:6">
      <c r="C574" s="63">
        <v>350506</v>
      </c>
      <c r="D574" s="25" t="s">
        <v>1196</v>
      </c>
      <c r="E574" s="25">
        <v>4.43</v>
      </c>
      <c r="F574" s="25">
        <v>0.2</v>
      </c>
    </row>
    <row r="575" spans="3:6">
      <c r="C575" s="63">
        <v>360604</v>
      </c>
      <c r="D575" s="25" t="s">
        <v>1197</v>
      </c>
      <c r="E575" s="25">
        <v>3.68</v>
      </c>
      <c r="F575" s="25">
        <v>0.24</v>
      </c>
    </row>
    <row r="576" spans="3:6">
      <c r="C576" s="63">
        <v>360605</v>
      </c>
      <c r="D576" s="25" t="s">
        <v>1198</v>
      </c>
      <c r="E576" s="25">
        <v>4.55</v>
      </c>
      <c r="F576" s="25">
        <v>0.24</v>
      </c>
    </row>
    <row r="577" spans="3:6">
      <c r="C577" s="63">
        <v>365655</v>
      </c>
      <c r="D577" s="25" t="s">
        <v>1199</v>
      </c>
      <c r="E577" s="25">
        <v>5</v>
      </c>
      <c r="F577" s="25">
        <v>0.26</v>
      </c>
    </row>
    <row r="578" spans="3:6">
      <c r="C578" s="63">
        <v>365656</v>
      </c>
      <c r="D578" s="25" t="s">
        <v>1200</v>
      </c>
      <c r="E578" s="25">
        <v>5.91</v>
      </c>
      <c r="F578" s="25">
        <v>0.26</v>
      </c>
    </row>
    <row r="579" spans="3:6">
      <c r="C579" s="63">
        <v>365658</v>
      </c>
      <c r="D579" s="25" t="s">
        <v>1201</v>
      </c>
      <c r="E579" s="25">
        <v>7.66</v>
      </c>
      <c r="F579" s="25">
        <v>0.26</v>
      </c>
    </row>
    <row r="580" spans="3:6">
      <c r="C580" s="63">
        <v>370706</v>
      </c>
      <c r="D580" s="25" t="s">
        <v>1202</v>
      </c>
      <c r="E580" s="25">
        <v>6.38</v>
      </c>
      <c r="F580" s="25">
        <v>0.28000000000000003</v>
      </c>
    </row>
    <row r="581" spans="3:6">
      <c r="C581" s="63">
        <v>375756</v>
      </c>
      <c r="D581" s="25" t="s">
        <v>1203</v>
      </c>
      <c r="E581" s="25">
        <v>6.85</v>
      </c>
      <c r="F581" s="25">
        <v>0.3</v>
      </c>
    </row>
    <row r="582" spans="3:6">
      <c r="C582" s="63">
        <v>375759</v>
      </c>
      <c r="D582" s="25" t="s">
        <v>1204</v>
      </c>
      <c r="E582" s="25">
        <v>9.9600000000000009</v>
      </c>
      <c r="F582" s="25">
        <v>0.3</v>
      </c>
    </row>
    <row r="583" spans="3:6">
      <c r="C583" s="63">
        <v>3757512</v>
      </c>
      <c r="D583" s="25" t="s">
        <v>1205</v>
      </c>
      <c r="E583" s="25">
        <v>13</v>
      </c>
      <c r="F583" s="25">
        <v>0.3</v>
      </c>
    </row>
    <row r="584" spans="3:6">
      <c r="C584" s="63">
        <v>380806</v>
      </c>
      <c r="D584" s="25" t="s">
        <v>1206</v>
      </c>
      <c r="E584" s="25">
        <v>7.32</v>
      </c>
      <c r="F584" s="25">
        <v>0.32</v>
      </c>
    </row>
    <row r="585" spans="3:6">
      <c r="C585" s="63">
        <v>390906</v>
      </c>
      <c r="D585" s="25" t="s">
        <v>1207</v>
      </c>
      <c r="E585" s="25">
        <v>8.2799999999999994</v>
      </c>
      <c r="F585" s="25">
        <v>0.36</v>
      </c>
    </row>
    <row r="586" spans="3:6">
      <c r="C586" s="63">
        <v>390907</v>
      </c>
      <c r="D586" s="25" t="s">
        <v>1208</v>
      </c>
      <c r="E586" s="25">
        <v>9.59</v>
      </c>
      <c r="F586" s="25">
        <v>0.36</v>
      </c>
    </row>
    <row r="587" spans="3:6">
      <c r="C587" s="63">
        <v>3909010</v>
      </c>
      <c r="D587" s="25" t="s">
        <v>1209</v>
      </c>
      <c r="E587" s="25">
        <v>13.3</v>
      </c>
      <c r="F587" s="25">
        <v>0.36</v>
      </c>
    </row>
    <row r="588" spans="3:6">
      <c r="C588" s="63">
        <v>3909013</v>
      </c>
      <c r="D588" s="25" t="s">
        <v>1210</v>
      </c>
      <c r="E588" s="25">
        <v>17</v>
      </c>
      <c r="F588" s="25">
        <v>0.36</v>
      </c>
    </row>
    <row r="589" spans="3:6">
      <c r="C589" s="63">
        <v>31001007</v>
      </c>
      <c r="D589" s="25" t="s">
        <v>1211</v>
      </c>
      <c r="E589" s="25">
        <v>10.7</v>
      </c>
      <c r="F589" s="25">
        <v>0.4</v>
      </c>
    </row>
    <row r="590" spans="3:6">
      <c r="C590" s="63">
        <v>310010010</v>
      </c>
      <c r="D590" s="25" t="s">
        <v>1212</v>
      </c>
      <c r="E590" s="25">
        <v>14.9</v>
      </c>
      <c r="F590" s="25">
        <v>0.4</v>
      </c>
    </row>
    <row r="591" spans="3:6">
      <c r="C591" s="63">
        <v>310010013</v>
      </c>
      <c r="D591" s="25" t="s">
        <v>1213</v>
      </c>
      <c r="E591" s="25">
        <v>19.100000000000001</v>
      </c>
      <c r="F591" s="25">
        <v>0.4</v>
      </c>
    </row>
    <row r="592" spans="3:6">
      <c r="C592" s="63">
        <v>31201208</v>
      </c>
      <c r="D592" s="25" t="s">
        <v>1214</v>
      </c>
      <c r="E592" s="25">
        <v>14.7</v>
      </c>
      <c r="F592" s="25">
        <v>0.48</v>
      </c>
    </row>
    <row r="593" spans="3:6">
      <c r="C593" s="63">
        <v>31301309</v>
      </c>
      <c r="D593" s="25" t="s">
        <v>1215</v>
      </c>
      <c r="E593" s="25">
        <v>17.899999999999999</v>
      </c>
      <c r="F593" s="25">
        <v>0.52</v>
      </c>
    </row>
    <row r="594" spans="3:6">
      <c r="C594" s="63">
        <v>313013012</v>
      </c>
      <c r="D594" s="25" t="s">
        <v>1216</v>
      </c>
      <c r="E594" s="25">
        <v>23.4</v>
      </c>
      <c r="F594" s="25">
        <v>0.52</v>
      </c>
    </row>
    <row r="595" spans="3:6">
      <c r="C595" s="63">
        <v>313013015</v>
      </c>
      <c r="D595" s="25" t="s">
        <v>1217</v>
      </c>
      <c r="E595" s="25">
        <v>28.8</v>
      </c>
      <c r="F595" s="25">
        <v>0.52</v>
      </c>
    </row>
    <row r="596" spans="3:6">
      <c r="C596" s="63">
        <v>315015012</v>
      </c>
      <c r="D596" s="25" t="s">
        <v>1218</v>
      </c>
      <c r="E596" s="25">
        <v>27.3</v>
      </c>
      <c r="F596" s="25">
        <v>0.6</v>
      </c>
    </row>
    <row r="597" spans="3:6">
      <c r="C597" s="63">
        <v>315015015</v>
      </c>
      <c r="D597" s="25" t="s">
        <v>1219</v>
      </c>
      <c r="E597" s="25">
        <v>33.6</v>
      </c>
      <c r="F597" s="25">
        <v>0.6</v>
      </c>
    </row>
    <row r="598" spans="3:6">
      <c r="C598" s="63">
        <v>315015019</v>
      </c>
      <c r="D598" s="25" t="s">
        <v>1220</v>
      </c>
      <c r="E598" s="25">
        <v>41.9</v>
      </c>
      <c r="F598" s="25">
        <v>0.6</v>
      </c>
    </row>
    <row r="599" spans="3:6">
      <c r="C599" s="63">
        <v>317517512</v>
      </c>
      <c r="D599" s="25" t="s">
        <v>1221</v>
      </c>
      <c r="E599" s="25">
        <v>31.8</v>
      </c>
      <c r="F599" s="25">
        <v>0.7</v>
      </c>
    </row>
    <row r="600" spans="3:6">
      <c r="C600" s="63">
        <v>317517515</v>
      </c>
      <c r="D600" s="25" t="s">
        <v>1222</v>
      </c>
      <c r="E600" s="25">
        <v>39.4</v>
      </c>
      <c r="F600" s="25">
        <v>0.7</v>
      </c>
    </row>
    <row r="601" spans="3:6">
      <c r="C601" s="63">
        <v>320020015</v>
      </c>
      <c r="D601" s="25" t="s">
        <v>1223</v>
      </c>
      <c r="E601" s="25">
        <v>45.3</v>
      </c>
      <c r="F601" s="25">
        <v>0.8</v>
      </c>
    </row>
    <row r="602" spans="3:6">
      <c r="C602" s="63">
        <v>320020020</v>
      </c>
      <c r="D602" s="25" t="s">
        <v>1224</v>
      </c>
      <c r="E602" s="25">
        <v>59.7</v>
      </c>
      <c r="F602" s="25">
        <v>0.8</v>
      </c>
    </row>
    <row r="603" spans="3:6">
      <c r="C603" s="63">
        <v>320020025</v>
      </c>
      <c r="D603" s="25" t="s">
        <v>1225</v>
      </c>
      <c r="E603" s="25">
        <v>73.599999999999994</v>
      </c>
      <c r="F603" s="25">
        <v>0.8</v>
      </c>
    </row>
    <row r="604" spans="3:6">
      <c r="C604" s="63">
        <v>325025025</v>
      </c>
      <c r="D604" s="25" t="s">
        <v>1226</v>
      </c>
      <c r="E604" s="25">
        <v>93.7</v>
      </c>
      <c r="F604" s="25">
        <v>1</v>
      </c>
    </row>
    <row r="605" spans="3:6">
      <c r="C605" s="63">
        <v>325025035</v>
      </c>
      <c r="D605" s="25" t="s">
        <v>1227</v>
      </c>
      <c r="E605" s="25">
        <v>128</v>
      </c>
      <c r="F605" s="25">
        <v>1</v>
      </c>
    </row>
    <row r="606" spans="3:6">
      <c r="D606" s="25" t="s">
        <v>300</v>
      </c>
    </row>
    <row r="607" spans="3:6">
      <c r="C607" s="63">
        <v>3</v>
      </c>
      <c r="D607" s="25" t="s">
        <v>1228</v>
      </c>
    </row>
    <row r="608" spans="3:6">
      <c r="C608" s="63">
        <v>390759</v>
      </c>
      <c r="D608" s="25" t="s">
        <v>1229</v>
      </c>
      <c r="E608" s="25">
        <v>11</v>
      </c>
      <c r="F608" s="25">
        <v>0.33</v>
      </c>
    </row>
    <row r="609" spans="3:6">
      <c r="C609" s="63">
        <v>3100757</v>
      </c>
      <c r="D609" s="25" t="s">
        <v>1230</v>
      </c>
      <c r="E609" s="25">
        <v>9.32</v>
      </c>
      <c r="F609" s="25">
        <v>0.35</v>
      </c>
    </row>
    <row r="610" spans="3:6">
      <c r="C610" s="63">
        <v>31007510</v>
      </c>
      <c r="D610" s="25" t="s">
        <v>1231</v>
      </c>
      <c r="E610" s="25">
        <v>13</v>
      </c>
      <c r="F610" s="25">
        <v>0.35</v>
      </c>
    </row>
    <row r="611" spans="3:6">
      <c r="C611" s="63">
        <v>31007513</v>
      </c>
      <c r="D611" s="25" t="s">
        <v>1232</v>
      </c>
      <c r="E611" s="25">
        <v>16.5</v>
      </c>
      <c r="F611" s="25">
        <v>0.35</v>
      </c>
    </row>
    <row r="612" spans="3:6">
      <c r="C612" s="63">
        <v>3125757</v>
      </c>
      <c r="D612" s="25" t="s">
        <v>1233</v>
      </c>
      <c r="E612" s="25">
        <v>10.7</v>
      </c>
      <c r="F612" s="25">
        <v>0.4</v>
      </c>
    </row>
    <row r="613" spans="3:6">
      <c r="C613" s="63">
        <v>31257510</v>
      </c>
      <c r="D613" s="25" t="s">
        <v>1234</v>
      </c>
      <c r="E613" s="25">
        <v>14.9</v>
      </c>
      <c r="F613" s="25">
        <v>0.4</v>
      </c>
    </row>
    <row r="614" spans="3:6">
      <c r="C614" s="63">
        <v>31257513</v>
      </c>
      <c r="D614" s="25" t="s">
        <v>1235</v>
      </c>
      <c r="E614" s="25">
        <v>19.100000000000001</v>
      </c>
      <c r="F614" s="25">
        <v>0.4</v>
      </c>
    </row>
    <row r="615" spans="3:6">
      <c r="C615" s="63">
        <v>31259010</v>
      </c>
      <c r="D615" s="25" t="s">
        <v>1236</v>
      </c>
      <c r="E615" s="25">
        <v>16.100000000000001</v>
      </c>
      <c r="F615" s="25">
        <v>0.43</v>
      </c>
    </row>
    <row r="616" spans="3:6">
      <c r="C616" s="63">
        <v>31259013</v>
      </c>
      <c r="D616" s="25" t="s">
        <v>1237</v>
      </c>
      <c r="E616" s="25">
        <v>20.6</v>
      </c>
      <c r="F616" s="25">
        <v>0.43</v>
      </c>
    </row>
    <row r="617" spans="3:6">
      <c r="C617" s="63">
        <v>3150909</v>
      </c>
      <c r="D617" s="25" t="s">
        <v>1238</v>
      </c>
      <c r="E617" s="25">
        <v>16.399999999999999</v>
      </c>
      <c r="F617" s="25">
        <v>0.48</v>
      </c>
    </row>
    <row r="618" spans="3:6">
      <c r="C618" s="63">
        <v>31509012</v>
      </c>
      <c r="D618" s="25" t="s">
        <v>1239</v>
      </c>
      <c r="E618" s="25">
        <v>21.5</v>
      </c>
      <c r="F618" s="25">
        <v>0.48</v>
      </c>
    </row>
    <row r="619" spans="3:6">
      <c r="C619" s="63">
        <v>31509015</v>
      </c>
      <c r="D619" s="25" t="s">
        <v>1240</v>
      </c>
      <c r="E619" s="25">
        <v>26.5</v>
      </c>
      <c r="F619" s="25">
        <v>0.48</v>
      </c>
    </row>
    <row r="620" spans="3:6">
      <c r="C620" s="63">
        <v>31501009</v>
      </c>
      <c r="D620" s="25" t="s">
        <v>1241</v>
      </c>
      <c r="E620" s="25">
        <v>17.100000000000001</v>
      </c>
      <c r="F620" s="25">
        <v>0.5</v>
      </c>
    </row>
    <row r="621" spans="3:6">
      <c r="C621" s="63">
        <v>315010012</v>
      </c>
      <c r="D621" s="25" t="s">
        <v>1242</v>
      </c>
      <c r="E621" s="25">
        <v>22.4</v>
      </c>
      <c r="F621" s="25">
        <v>0.5</v>
      </c>
    </row>
    <row r="622" spans="3:6">
      <c r="C622" s="63">
        <v>315010015</v>
      </c>
      <c r="D622" s="25" t="s">
        <v>1243</v>
      </c>
      <c r="E622" s="25">
        <v>27.7</v>
      </c>
      <c r="F622" s="25">
        <v>0.5</v>
      </c>
    </row>
    <row r="623" spans="3:6">
      <c r="D623" s="25" t="s">
        <v>300</v>
      </c>
    </row>
    <row r="624" spans="3:6">
      <c r="C624" s="63">
        <v>3</v>
      </c>
      <c r="D624" s="25" t="s">
        <v>1244</v>
      </c>
    </row>
    <row r="625" spans="3:6">
      <c r="C625" s="63">
        <v>320090914</v>
      </c>
      <c r="D625" s="25" t="s">
        <v>1245</v>
      </c>
      <c r="E625" s="25">
        <v>23.3</v>
      </c>
      <c r="F625" s="25">
        <v>0.57999999999999996</v>
      </c>
    </row>
    <row r="626" spans="3:6">
      <c r="C626" s="63">
        <v>3250901015</v>
      </c>
      <c r="D626" s="25" t="s">
        <v>1246</v>
      </c>
      <c r="E626" s="25">
        <v>29.4</v>
      </c>
      <c r="F626" s="25">
        <v>0.68</v>
      </c>
    </row>
    <row r="627" spans="3:6">
      <c r="C627" s="63">
        <v>3250901216</v>
      </c>
      <c r="D627" s="25" t="s">
        <v>1247</v>
      </c>
      <c r="E627" s="25">
        <v>33.700000000000003</v>
      </c>
      <c r="F627" s="25">
        <v>0.68</v>
      </c>
    </row>
    <row r="628" spans="3:6">
      <c r="C628" s="63">
        <v>3300901116</v>
      </c>
      <c r="D628" s="25" t="s">
        <v>1248</v>
      </c>
      <c r="E628" s="25">
        <v>36.299999999999997</v>
      </c>
      <c r="F628" s="25">
        <v>0.78</v>
      </c>
    </row>
    <row r="629" spans="3:6">
      <c r="C629" s="63">
        <v>3300901317</v>
      </c>
      <c r="D629" s="25" t="s">
        <v>1249</v>
      </c>
      <c r="E629" s="25">
        <v>41.3</v>
      </c>
      <c r="F629" s="25">
        <v>0.78</v>
      </c>
    </row>
    <row r="630" spans="3:6">
      <c r="C630" s="63">
        <v>33501001217</v>
      </c>
      <c r="D630" s="25" t="s">
        <v>1250</v>
      </c>
      <c r="E630" s="25">
        <v>45.3</v>
      </c>
      <c r="F630" s="25">
        <v>0.9</v>
      </c>
    </row>
    <row r="631" spans="3:6">
      <c r="C631" s="63">
        <v>34001001318</v>
      </c>
      <c r="D631" s="25" t="s">
        <v>1251</v>
      </c>
      <c r="E631" s="25">
        <v>53.8</v>
      </c>
      <c r="F631" s="25">
        <v>1</v>
      </c>
    </row>
    <row r="632" spans="3:6">
      <c r="D632" s="25" t="s">
        <v>300</v>
      </c>
    </row>
    <row r="633" spans="3:6">
      <c r="C633" s="63">
        <v>4</v>
      </c>
      <c r="D633" s="25" t="s">
        <v>291</v>
      </c>
    </row>
    <row r="634" spans="3:6">
      <c r="C634" s="63">
        <v>4757557</v>
      </c>
      <c r="D634" s="25" t="s">
        <v>1252</v>
      </c>
      <c r="E634" s="25">
        <v>7.01</v>
      </c>
      <c r="F634" s="25">
        <v>0.309</v>
      </c>
    </row>
    <row r="635" spans="3:6">
      <c r="C635" s="63">
        <v>487.59057999999999</v>
      </c>
      <c r="D635" s="25" t="s">
        <v>1253</v>
      </c>
      <c r="E635" s="25">
        <v>9.0399999999999991</v>
      </c>
      <c r="F635" s="25">
        <v>0.36599999999999999</v>
      </c>
    </row>
    <row r="636" spans="3:6">
      <c r="C636" s="63">
        <v>41001005.579999998</v>
      </c>
      <c r="D636" s="25" t="s">
        <v>1254</v>
      </c>
      <c r="E636" s="25">
        <v>10.7</v>
      </c>
      <c r="F636" s="25">
        <v>0.41099999999999998</v>
      </c>
    </row>
    <row r="637" spans="3:6">
      <c r="C637" s="63">
        <v>412412458</v>
      </c>
      <c r="D637" s="25" t="s">
        <v>1255</v>
      </c>
      <c r="E637" s="25">
        <v>12.8</v>
      </c>
      <c r="F637" s="25">
        <v>0.50700000000000001</v>
      </c>
    </row>
    <row r="638" spans="3:6">
      <c r="C638" s="63">
        <v>412512569</v>
      </c>
      <c r="D638" s="25" t="s">
        <v>1256</v>
      </c>
      <c r="E638" s="25">
        <v>14.8</v>
      </c>
      <c r="F638" s="25">
        <v>0.51200000000000001</v>
      </c>
    </row>
    <row r="639" spans="3:6">
      <c r="C639" s="63">
        <v>41491495.579999998</v>
      </c>
      <c r="D639" s="25" t="s">
        <v>1257</v>
      </c>
      <c r="E639" s="25">
        <v>16</v>
      </c>
      <c r="F639" s="25">
        <v>0.60699999999999998</v>
      </c>
    </row>
    <row r="640" spans="3:6">
      <c r="C640" s="63">
        <v>41501506.590000004</v>
      </c>
      <c r="D640" s="25" t="s">
        <v>1258</v>
      </c>
      <c r="E640" s="25">
        <v>18.399999999999999</v>
      </c>
      <c r="F640" s="25">
        <v>0.61199999999999999</v>
      </c>
    </row>
    <row r="641" spans="3:6">
      <c r="C641" s="63">
        <v>417317469</v>
      </c>
      <c r="D641" s="25" t="s">
        <v>1259</v>
      </c>
      <c r="E641" s="25">
        <v>20.7</v>
      </c>
      <c r="F641" s="25">
        <v>0.70599999999999996</v>
      </c>
    </row>
    <row r="642" spans="3:6">
      <c r="C642" s="63">
        <v>4175175711</v>
      </c>
      <c r="D642" s="25" t="s">
        <v>1260</v>
      </c>
      <c r="E642" s="25">
        <v>24.8</v>
      </c>
      <c r="F642" s="25">
        <v>0.71499999999999997</v>
      </c>
    </row>
    <row r="643" spans="3:6">
      <c r="C643" s="63">
        <v>4198199711</v>
      </c>
      <c r="D643" s="25" t="s">
        <v>1261</v>
      </c>
      <c r="E643" s="25">
        <v>28.3</v>
      </c>
      <c r="F643" s="25">
        <v>0.80900000000000005</v>
      </c>
    </row>
    <row r="644" spans="3:6">
      <c r="C644" s="63">
        <v>4200200813</v>
      </c>
      <c r="D644" s="25" t="s">
        <v>1262</v>
      </c>
      <c r="E644" s="25">
        <v>33</v>
      </c>
      <c r="F644" s="25">
        <v>0.81799999999999995</v>
      </c>
    </row>
    <row r="645" spans="3:6">
      <c r="C645" s="63">
        <v>4223199812</v>
      </c>
      <c r="D645" s="25" t="s">
        <v>1263</v>
      </c>
      <c r="E645" s="25">
        <v>33.1</v>
      </c>
      <c r="F645" s="25">
        <v>0.86</v>
      </c>
    </row>
    <row r="646" spans="3:6">
      <c r="C646" s="63">
        <v>4225200914</v>
      </c>
      <c r="D646" s="25" t="s">
        <v>1264</v>
      </c>
      <c r="E646" s="25">
        <v>38</v>
      </c>
      <c r="F646" s="25">
        <v>0.86899999999999999</v>
      </c>
    </row>
    <row r="647" spans="3:6">
      <c r="C647" s="63">
        <v>4248199914</v>
      </c>
      <c r="D647" s="25" t="s">
        <v>1265</v>
      </c>
      <c r="E647" s="25">
        <v>39.799999999999997</v>
      </c>
      <c r="F647" s="25">
        <v>0.91300000000000003</v>
      </c>
    </row>
    <row r="648" spans="3:6">
      <c r="C648" s="63">
        <v>42502001016</v>
      </c>
      <c r="D648" s="25" t="s">
        <v>1266</v>
      </c>
      <c r="E648" s="25">
        <v>44.8</v>
      </c>
      <c r="F648" s="25">
        <v>0.92200000000000004</v>
      </c>
    </row>
    <row r="649" spans="3:6">
      <c r="C649" s="63">
        <v>42981991015</v>
      </c>
      <c r="D649" s="25" t="s">
        <v>1267</v>
      </c>
      <c r="E649" s="25">
        <v>47.3</v>
      </c>
      <c r="F649" s="25">
        <v>1.014</v>
      </c>
    </row>
    <row r="650" spans="3:6">
      <c r="C650" s="63">
        <v>43002001117</v>
      </c>
      <c r="D650" s="25" t="s">
        <v>1268</v>
      </c>
      <c r="E650" s="25">
        <v>52.8</v>
      </c>
    </row>
    <row r="651" spans="3:6">
      <c r="C651" s="63">
        <v>43032011220</v>
      </c>
      <c r="D651" s="25" t="s">
        <v>1269</v>
      </c>
      <c r="E651" s="25">
        <v>59.8</v>
      </c>
      <c r="F651" s="25">
        <v>1.036</v>
      </c>
    </row>
    <row r="652" spans="3:6">
      <c r="D652" s="25" t="s">
        <v>300</v>
      </c>
    </row>
    <row r="653" spans="3:6">
      <c r="C653" s="63">
        <v>4</v>
      </c>
      <c r="D653" s="25" t="s">
        <v>292</v>
      </c>
    </row>
    <row r="654" spans="3:6">
      <c r="C654" s="63">
        <v>47410069</v>
      </c>
      <c r="D654" s="25" t="s">
        <v>1270</v>
      </c>
      <c r="E654" s="25">
        <v>10.5</v>
      </c>
    </row>
    <row r="655" spans="3:6">
      <c r="C655" s="63">
        <v>49715069</v>
      </c>
      <c r="D655" s="25" t="s">
        <v>1271</v>
      </c>
      <c r="E655" s="25">
        <v>15.3</v>
      </c>
    </row>
    <row r="656" spans="3:6">
      <c r="C656" s="63">
        <v>4122175711</v>
      </c>
      <c r="D656" s="25" t="s">
        <v>1272</v>
      </c>
      <c r="E656" s="25">
        <v>22.1</v>
      </c>
    </row>
    <row r="657" spans="3:5">
      <c r="C657" s="63">
        <v>4147200812</v>
      </c>
      <c r="D657" s="25" t="s">
        <v>1273</v>
      </c>
      <c r="E657" s="25">
        <v>28.4</v>
      </c>
    </row>
    <row r="658" spans="3:5">
      <c r="C658" s="63">
        <v>4170250914</v>
      </c>
      <c r="D658" s="25" t="s">
        <v>1274</v>
      </c>
      <c r="E658" s="25">
        <v>39.799999999999997</v>
      </c>
    </row>
    <row r="659" spans="3:5">
      <c r="C659" s="63">
        <v>41953001016</v>
      </c>
      <c r="D659" s="25" t="s">
        <v>1275</v>
      </c>
      <c r="E659" s="25">
        <v>53.4</v>
      </c>
    </row>
    <row r="660" spans="3:5">
      <c r="C660" s="63">
        <v>42203001118</v>
      </c>
      <c r="D660" s="25" t="s">
        <v>1276</v>
      </c>
      <c r="E660" s="25">
        <v>61.8</v>
      </c>
    </row>
    <row r="661" spans="3:5">
      <c r="C661" s="63">
        <v>42413001115</v>
      </c>
      <c r="D661" s="25" t="s">
        <v>1277</v>
      </c>
      <c r="E661" s="25">
        <v>57.1</v>
      </c>
    </row>
    <row r="662" spans="3:5">
      <c r="C662" s="63">
        <v>42443001118</v>
      </c>
      <c r="D662" s="25" t="s">
        <v>1278</v>
      </c>
      <c r="E662" s="25">
        <v>64.2</v>
      </c>
    </row>
    <row r="663" spans="3:5">
      <c r="C663" s="63">
        <v>42913001217</v>
      </c>
      <c r="D663" s="25" t="s">
        <v>1279</v>
      </c>
      <c r="E663" s="25">
        <v>68.5</v>
      </c>
    </row>
    <row r="664" spans="3:5">
      <c r="C664" s="63">
        <v>42943001220</v>
      </c>
      <c r="D664" s="25" t="s">
        <v>1280</v>
      </c>
      <c r="E664" s="25">
        <v>75.5</v>
      </c>
    </row>
    <row r="665" spans="3:5">
      <c r="C665" s="63">
        <v>42943021423</v>
      </c>
      <c r="D665" s="25" t="s">
        <v>1281</v>
      </c>
      <c r="E665" s="25">
        <v>87.3</v>
      </c>
    </row>
    <row r="666" spans="3:5">
      <c r="C666" s="63">
        <v>43463001320</v>
      </c>
      <c r="D666" s="25" t="s">
        <v>1282</v>
      </c>
      <c r="E666" s="25">
        <v>83</v>
      </c>
    </row>
    <row r="667" spans="3:5">
      <c r="C667" s="63">
        <v>43503001324</v>
      </c>
      <c r="D667" s="25" t="s">
        <v>1283</v>
      </c>
      <c r="E667" s="25">
        <v>92.4</v>
      </c>
    </row>
    <row r="668" spans="3:5">
      <c r="C668" s="63">
        <v>43963001422</v>
      </c>
      <c r="D668" s="25" t="s">
        <v>1284</v>
      </c>
      <c r="E668" s="25">
        <v>95.5</v>
      </c>
    </row>
    <row r="669" spans="3:5">
      <c r="C669" s="63">
        <v>44003001426</v>
      </c>
      <c r="D669" s="25" t="s">
        <v>1285</v>
      </c>
      <c r="E669" s="25">
        <v>105</v>
      </c>
    </row>
    <row r="670" spans="3:5">
      <c r="C670" s="63">
        <v>44452991523</v>
      </c>
      <c r="D670" s="25" t="s">
        <v>1286</v>
      </c>
      <c r="E670" s="25">
        <v>106</v>
      </c>
    </row>
    <row r="671" spans="3:5">
      <c r="C671" s="63">
        <v>44503001628</v>
      </c>
      <c r="D671" s="25" t="s">
        <v>1287</v>
      </c>
      <c r="E671" s="25">
        <v>122</v>
      </c>
    </row>
    <row r="672" spans="3:5">
      <c r="C672" s="63">
        <v>44563021834</v>
      </c>
      <c r="D672" s="25" t="s">
        <v>1288</v>
      </c>
      <c r="E672" s="25">
        <v>143</v>
      </c>
    </row>
    <row r="673" spans="3:6">
      <c r="D673" s="25" t="s">
        <v>300</v>
      </c>
    </row>
    <row r="674" spans="3:6">
      <c r="C674" s="63">
        <v>4</v>
      </c>
      <c r="D674" s="25" t="s">
        <v>293</v>
      </c>
    </row>
    <row r="675" spans="3:6">
      <c r="C675" s="63">
        <v>415039129</v>
      </c>
      <c r="D675" s="25" t="s">
        <v>1289</v>
      </c>
      <c r="E675" s="25">
        <v>14.5</v>
      </c>
    </row>
    <row r="676" spans="3:6">
      <c r="C676" s="63">
        <v>4150421212</v>
      </c>
      <c r="D676" s="25" t="s">
        <v>1290</v>
      </c>
      <c r="E676" s="25">
        <v>18.100000000000001</v>
      </c>
    </row>
    <row r="677" spans="3:6">
      <c r="C677" s="63">
        <v>4150451215</v>
      </c>
      <c r="D677" s="25" t="s">
        <v>1291</v>
      </c>
      <c r="E677" s="25">
        <v>21.6</v>
      </c>
    </row>
    <row r="678" spans="3:6">
      <c r="C678" s="63">
        <v>420421212</v>
      </c>
      <c r="D678" s="25" t="s">
        <v>1292</v>
      </c>
      <c r="E678" s="25">
        <v>22.8</v>
      </c>
    </row>
    <row r="679" spans="3:6">
      <c r="C679" s="63">
        <v>4200461216</v>
      </c>
      <c r="D679" s="25" t="s">
        <v>1293</v>
      </c>
      <c r="E679" s="25">
        <v>29.1</v>
      </c>
    </row>
    <row r="680" spans="3:6">
      <c r="C680" s="63">
        <v>4200491219</v>
      </c>
      <c r="D680" s="25" t="s">
        <v>1294</v>
      </c>
      <c r="E680" s="25">
        <v>33.799999999999997</v>
      </c>
    </row>
    <row r="681" spans="3:6">
      <c r="C681" s="63">
        <v>4200521222</v>
      </c>
      <c r="D681" s="25" t="s">
        <v>1295</v>
      </c>
      <c r="E681" s="25">
        <v>38.5</v>
      </c>
    </row>
    <row r="682" spans="3:6">
      <c r="C682" s="63">
        <v>4250461216</v>
      </c>
      <c r="D682" s="25" t="s">
        <v>1296</v>
      </c>
      <c r="E682" s="25">
        <v>36.200000000000003</v>
      </c>
    </row>
    <row r="683" spans="3:6">
      <c r="C683" s="63">
        <v>4250491219</v>
      </c>
      <c r="D683" s="25" t="s">
        <v>1297</v>
      </c>
      <c r="E683" s="25">
        <v>42.1</v>
      </c>
    </row>
    <row r="684" spans="3:6">
      <c r="C684" s="63">
        <v>4250521222</v>
      </c>
      <c r="D684" s="25" t="s">
        <v>1298</v>
      </c>
      <c r="E684" s="25">
        <v>47.9</v>
      </c>
    </row>
    <row r="685" spans="3:6">
      <c r="C685" s="63">
        <v>4250551225</v>
      </c>
      <c r="D685" s="25" t="s">
        <v>1299</v>
      </c>
      <c r="E685" s="25">
        <v>53.8</v>
      </c>
    </row>
    <row r="686" spans="3:6">
      <c r="D686" s="25" t="s">
        <v>300</v>
      </c>
    </row>
    <row r="687" spans="3:6">
      <c r="C687" s="63">
        <v>5</v>
      </c>
      <c r="D687" s="25" t="s">
        <v>294</v>
      </c>
    </row>
    <row r="688" spans="3:6">
      <c r="C688" s="63">
        <v>56030102.299999997</v>
      </c>
      <c r="D688" s="25" t="s">
        <v>1300</v>
      </c>
      <c r="E688" s="25">
        <v>2.25</v>
      </c>
      <c r="F688" s="25">
        <v>0.28000000000000003</v>
      </c>
    </row>
    <row r="689" spans="3:6">
      <c r="C689" s="63">
        <v>57535152.299999997</v>
      </c>
      <c r="D689" s="25" t="s">
        <v>1301</v>
      </c>
      <c r="E689" s="25">
        <v>2.89</v>
      </c>
      <c r="F689" s="25">
        <v>0.35</v>
      </c>
    </row>
    <row r="690" spans="3:6">
      <c r="C690" s="63">
        <v>57545152.299999997</v>
      </c>
      <c r="D690" s="25" t="s">
        <v>1302</v>
      </c>
      <c r="E690" s="25">
        <v>3.25</v>
      </c>
      <c r="F690" s="25">
        <v>0.39</v>
      </c>
    </row>
    <row r="691" spans="3:6">
      <c r="C691" s="63">
        <v>59045202.299999997</v>
      </c>
      <c r="D691" s="25" t="s">
        <v>1303</v>
      </c>
      <c r="E691" s="25">
        <v>3.7</v>
      </c>
      <c r="F691" s="25">
        <v>0.44</v>
      </c>
    </row>
    <row r="692" spans="3:6">
      <c r="C692" s="63">
        <v>59045203.200000003</v>
      </c>
      <c r="D692" s="25" t="s">
        <v>1304</v>
      </c>
      <c r="E692" s="25">
        <v>5</v>
      </c>
      <c r="F692" s="25">
        <v>0.44</v>
      </c>
    </row>
    <row r="693" spans="3:6">
      <c r="C693" s="63">
        <v>510050202.30000001</v>
      </c>
      <c r="D693" s="25" t="s">
        <v>1305</v>
      </c>
      <c r="E693" s="25">
        <v>4.0599999999999996</v>
      </c>
      <c r="F693" s="25">
        <v>0.48</v>
      </c>
    </row>
    <row r="694" spans="3:6">
      <c r="C694" s="63">
        <v>510050203.19999999</v>
      </c>
      <c r="D694" s="25" t="s">
        <v>1306</v>
      </c>
      <c r="E694" s="25">
        <v>5.5</v>
      </c>
      <c r="F694" s="25">
        <v>0.48</v>
      </c>
    </row>
    <row r="695" spans="3:6">
      <c r="C695" s="63">
        <v>510050204.5</v>
      </c>
      <c r="D695" s="25" t="s">
        <v>1307</v>
      </c>
      <c r="E695" s="25">
        <v>7.43</v>
      </c>
      <c r="F695" s="25">
        <v>0.48</v>
      </c>
    </row>
    <row r="696" spans="3:6">
      <c r="C696" s="63">
        <v>512060202.30000001</v>
      </c>
      <c r="D696" s="25" t="s">
        <v>1308</v>
      </c>
      <c r="E696" s="25">
        <v>4.78</v>
      </c>
      <c r="F696" s="25">
        <v>0.56000000000000005</v>
      </c>
    </row>
    <row r="697" spans="3:6">
      <c r="C697" s="63">
        <v>512060203.19999999</v>
      </c>
      <c r="D697" s="25" t="s">
        <v>1309</v>
      </c>
      <c r="E697" s="25">
        <v>6.51</v>
      </c>
      <c r="F697" s="25">
        <v>0.56000000000000005</v>
      </c>
    </row>
    <row r="698" spans="3:6">
      <c r="C698" s="63">
        <v>512060254.5</v>
      </c>
      <c r="D698" s="25" t="s">
        <v>1310</v>
      </c>
      <c r="E698" s="25">
        <v>9.1999999999999993</v>
      </c>
      <c r="F698" s="25">
        <v>0.56000000000000005</v>
      </c>
    </row>
    <row r="699" spans="3:6">
      <c r="C699" s="63">
        <v>512550203.19999999</v>
      </c>
      <c r="D699" s="25" t="s">
        <v>1311</v>
      </c>
      <c r="E699" s="25">
        <v>6.13</v>
      </c>
      <c r="F699" s="25">
        <v>0.53</v>
      </c>
    </row>
    <row r="700" spans="3:6">
      <c r="C700" s="63">
        <v>515050203.19999999</v>
      </c>
      <c r="D700" s="25" t="s">
        <v>1312</v>
      </c>
      <c r="E700" s="25">
        <v>6.76</v>
      </c>
      <c r="F700" s="25">
        <v>0.53</v>
      </c>
    </row>
    <row r="701" spans="3:6">
      <c r="C701" s="63">
        <v>515065203.19999999</v>
      </c>
      <c r="D701" s="25" t="s">
        <v>1313</v>
      </c>
      <c r="E701" s="25">
        <v>7.51</v>
      </c>
      <c r="F701" s="25">
        <v>0.64</v>
      </c>
    </row>
    <row r="702" spans="3:6">
      <c r="C702" s="63">
        <v>515075253.19999999</v>
      </c>
      <c r="D702" s="25" t="s">
        <v>1314</v>
      </c>
      <c r="E702" s="25">
        <v>8.26</v>
      </c>
      <c r="F702" s="25">
        <v>0.68</v>
      </c>
    </row>
    <row r="703" spans="3:6">
      <c r="C703" s="63">
        <v>515075254.5</v>
      </c>
      <c r="D703" s="25" t="s">
        <v>1315</v>
      </c>
      <c r="E703" s="25">
        <v>11.3</v>
      </c>
      <c r="F703" s="25">
        <v>0.7</v>
      </c>
    </row>
    <row r="704" spans="3:6">
      <c r="C704" s="63">
        <v>520075253.19999999</v>
      </c>
      <c r="D704" s="25" t="s">
        <v>1316</v>
      </c>
      <c r="E704" s="25">
        <v>9.52</v>
      </c>
      <c r="F704" s="25">
        <v>0.8</v>
      </c>
    </row>
    <row r="705" spans="3:6">
      <c r="C705" s="63">
        <v>520075254.5</v>
      </c>
      <c r="D705" s="25" t="s">
        <v>1317</v>
      </c>
      <c r="E705" s="25">
        <v>13.1</v>
      </c>
      <c r="F705" s="25">
        <v>0.8</v>
      </c>
    </row>
    <row r="706" spans="3:6">
      <c r="C706" s="63">
        <v>525075254.5</v>
      </c>
      <c r="D706" s="25" t="s">
        <v>1318</v>
      </c>
      <c r="E706" s="25">
        <v>14.9</v>
      </c>
      <c r="F706" s="25">
        <v>0.9</v>
      </c>
    </row>
    <row r="707" spans="3:6">
      <c r="D707" s="25" t="s">
        <v>300</v>
      </c>
    </row>
    <row r="708" spans="3:6">
      <c r="C708" s="63">
        <v>6</v>
      </c>
      <c r="D708" s="25" t="s">
        <v>1319</v>
      </c>
    </row>
    <row r="709" spans="3:6">
      <c r="C709" s="63">
        <v>640201.6</v>
      </c>
      <c r="D709" s="25" t="s">
        <v>1320</v>
      </c>
      <c r="E709" s="25">
        <v>0.93899999999999995</v>
      </c>
      <c r="F709" s="25">
        <v>1</v>
      </c>
    </row>
    <row r="710" spans="3:6">
      <c r="C710" s="63">
        <v>640202.30000000005</v>
      </c>
      <c r="D710" s="25" t="s">
        <v>1321</v>
      </c>
      <c r="E710" s="25">
        <v>1.31</v>
      </c>
      <c r="F710" s="25">
        <v>1</v>
      </c>
    </row>
    <row r="711" spans="3:6">
      <c r="C711" s="63">
        <v>640402.30000000005</v>
      </c>
      <c r="D711" s="25" t="s">
        <v>1322</v>
      </c>
      <c r="E711" s="25">
        <v>2.0299999999999998</v>
      </c>
      <c r="F711" s="25">
        <v>1</v>
      </c>
    </row>
    <row r="712" spans="3:6">
      <c r="C712" s="63">
        <v>640403.19999999995</v>
      </c>
      <c r="D712" s="25" t="s">
        <v>1323</v>
      </c>
      <c r="E712" s="25">
        <v>2.75</v>
      </c>
    </row>
    <row r="713" spans="3:6">
      <c r="C713" s="63">
        <v>660301.6</v>
      </c>
      <c r="D713" s="25" t="s">
        <v>1324</v>
      </c>
      <c r="E713" s="25">
        <v>1.44</v>
      </c>
      <c r="F713" s="25">
        <v>1</v>
      </c>
    </row>
    <row r="714" spans="3:6">
      <c r="C714" s="63">
        <v>660302.30000000005</v>
      </c>
      <c r="D714" s="25" t="s">
        <v>1325</v>
      </c>
      <c r="E714" s="25">
        <v>2.0299999999999998</v>
      </c>
      <c r="F714" s="25">
        <v>1</v>
      </c>
    </row>
    <row r="715" spans="3:6">
      <c r="C715" s="63">
        <v>680402.3</v>
      </c>
      <c r="D715" s="25" t="s">
        <v>1326</v>
      </c>
      <c r="E715" s="25">
        <v>2.75</v>
      </c>
      <c r="F715" s="25">
        <v>1</v>
      </c>
    </row>
    <row r="716" spans="3:6">
      <c r="C716" s="63">
        <v>6100402.2999999998</v>
      </c>
      <c r="D716" s="25" t="s">
        <v>1327</v>
      </c>
      <c r="E716" s="25">
        <v>3.11</v>
      </c>
      <c r="F716" s="25">
        <v>1</v>
      </c>
    </row>
    <row r="717" spans="3:6">
      <c r="C717" s="63">
        <v>6100403.2000000002</v>
      </c>
      <c r="D717" s="25" t="s">
        <v>1328</v>
      </c>
      <c r="E717" s="25">
        <v>4.26</v>
      </c>
    </row>
    <row r="718" spans="3:6">
      <c r="C718" s="63">
        <v>6100502.2999999998</v>
      </c>
      <c r="D718" s="25" t="s">
        <v>1329</v>
      </c>
      <c r="E718" s="25">
        <v>3.47</v>
      </c>
      <c r="F718" s="25">
        <v>1</v>
      </c>
    </row>
    <row r="719" spans="3:6">
      <c r="C719" s="63">
        <v>6100503.2000000002</v>
      </c>
      <c r="D719" s="25" t="s">
        <v>1330</v>
      </c>
      <c r="E719" s="25">
        <v>4.76</v>
      </c>
    </row>
    <row r="720" spans="3:6">
      <c r="C720" s="63">
        <v>6120403.2000000002</v>
      </c>
      <c r="D720" s="25" t="s">
        <v>1331</v>
      </c>
      <c r="E720" s="25">
        <v>4.76</v>
      </c>
    </row>
    <row r="721" spans="3:6">
      <c r="C721" s="63">
        <v>6150502.2999999998</v>
      </c>
      <c r="D721" s="25" t="s">
        <v>1332</v>
      </c>
      <c r="E721" s="25">
        <v>4.38</v>
      </c>
      <c r="F721" s="25">
        <v>1</v>
      </c>
    </row>
    <row r="722" spans="3:6">
      <c r="C722" s="63">
        <v>6150503.2000000002</v>
      </c>
      <c r="D722" s="25" t="s">
        <v>1333</v>
      </c>
      <c r="E722" s="25">
        <v>6.02</v>
      </c>
    </row>
    <row r="723" spans="3:6">
      <c r="C723" s="63">
        <v>6150504.5</v>
      </c>
      <c r="D723" s="25" t="s">
        <v>1334</v>
      </c>
      <c r="E723" s="25">
        <v>8.31</v>
      </c>
    </row>
    <row r="724" spans="3:6">
      <c r="C724" s="63">
        <v>6150754</v>
      </c>
      <c r="D724" s="25" t="s">
        <v>1335</v>
      </c>
      <c r="E724" s="25">
        <v>9</v>
      </c>
    </row>
    <row r="725" spans="3:6">
      <c r="C725" s="63">
        <v>6150754.5</v>
      </c>
      <c r="D725" s="25" t="s">
        <v>1336</v>
      </c>
      <c r="E725" s="25">
        <v>10.1</v>
      </c>
    </row>
    <row r="726" spans="3:6">
      <c r="C726" s="63">
        <v>6150756</v>
      </c>
      <c r="D726" s="25" t="s">
        <v>1337</v>
      </c>
      <c r="E726" s="25">
        <v>13.2</v>
      </c>
    </row>
    <row r="727" spans="3:6">
      <c r="C727" s="63">
        <v>6200503.2000000002</v>
      </c>
      <c r="D727" s="25" t="s">
        <v>1338</v>
      </c>
      <c r="E727" s="25">
        <v>7.27</v>
      </c>
    </row>
    <row r="728" spans="3:6">
      <c r="C728" s="63">
        <v>6200504</v>
      </c>
      <c r="D728" s="25" t="s">
        <v>1339</v>
      </c>
      <c r="E728" s="25">
        <v>9</v>
      </c>
    </row>
    <row r="729" spans="3:6">
      <c r="C729" s="63">
        <v>6200504.5</v>
      </c>
      <c r="D729" s="25" t="s">
        <v>1340</v>
      </c>
      <c r="E729" s="25">
        <v>10.1</v>
      </c>
    </row>
    <row r="730" spans="3:6">
      <c r="C730" s="63">
        <v>6200756</v>
      </c>
      <c r="D730" s="25" t="s">
        <v>1341</v>
      </c>
      <c r="E730" s="25">
        <v>15.6</v>
      </c>
    </row>
    <row r="731" spans="3:6">
      <c r="C731" s="63">
        <v>6250504</v>
      </c>
      <c r="D731" s="25" t="s">
        <v>1342</v>
      </c>
      <c r="E731" s="25">
        <v>10.6</v>
      </c>
    </row>
    <row r="732" spans="3:6">
      <c r="C732" s="63">
        <v>6250504.5</v>
      </c>
      <c r="D732" s="25" t="s">
        <v>1343</v>
      </c>
      <c r="E732" s="25">
        <v>11.8</v>
      </c>
    </row>
    <row r="733" spans="3:6">
      <c r="C733" s="63">
        <v>6250756</v>
      </c>
      <c r="D733" s="25" t="s">
        <v>1344</v>
      </c>
      <c r="E733" s="25">
        <v>17.899999999999999</v>
      </c>
    </row>
    <row r="734" spans="3:6">
      <c r="C734" s="63">
        <v>6300504</v>
      </c>
      <c r="D734" s="25" t="s">
        <v>1345</v>
      </c>
      <c r="E734" s="25">
        <v>12.1</v>
      </c>
    </row>
    <row r="735" spans="3:6">
      <c r="C735" s="63">
        <v>6300504.5</v>
      </c>
      <c r="D735" s="25" t="s">
        <v>1346</v>
      </c>
      <c r="E735" s="25">
        <v>13.6</v>
      </c>
    </row>
    <row r="736" spans="3:6">
      <c r="C736" s="63">
        <v>6350504</v>
      </c>
      <c r="D736" s="25" t="s">
        <v>1347</v>
      </c>
      <c r="E736" s="25">
        <v>13.7</v>
      </c>
    </row>
    <row r="737" spans="3:5">
      <c r="C737" s="63">
        <v>6350504.5</v>
      </c>
      <c r="D737" s="25" t="s">
        <v>1348</v>
      </c>
      <c r="E737" s="25">
        <v>15.4</v>
      </c>
    </row>
    <row r="738" spans="3:5">
      <c r="C738" s="63">
        <v>6400754.5</v>
      </c>
      <c r="D738" s="25" t="s">
        <v>1349</v>
      </c>
      <c r="E738" s="25">
        <v>18.899999999999999</v>
      </c>
    </row>
    <row r="739" spans="3:5">
      <c r="C739" s="63">
        <v>6450754.5</v>
      </c>
      <c r="D739" s="25" t="s">
        <v>1350</v>
      </c>
      <c r="E739" s="25">
        <v>20.7</v>
      </c>
    </row>
    <row r="740" spans="3:5">
      <c r="C740" s="63">
        <v>6450756</v>
      </c>
      <c r="D740" s="25" t="s">
        <v>1351</v>
      </c>
      <c r="E740" s="25">
        <v>27.3</v>
      </c>
    </row>
    <row r="741" spans="3:5">
      <c r="D741" s="25" t="s">
        <v>300</v>
      </c>
    </row>
    <row r="742" spans="3:5">
      <c r="C742" s="63">
        <v>7</v>
      </c>
      <c r="D742" s="25" t="s">
        <v>1352</v>
      </c>
    </row>
    <row r="743" spans="3:5">
      <c r="C743" s="64">
        <v>76</v>
      </c>
      <c r="D743" s="25" t="s">
        <v>1353</v>
      </c>
      <c r="E743" s="25">
        <v>5.98</v>
      </c>
    </row>
    <row r="744" spans="3:5">
      <c r="C744" s="64">
        <v>79</v>
      </c>
      <c r="D744" s="25" t="s">
        <v>1354</v>
      </c>
      <c r="E744" s="25">
        <v>8.94</v>
      </c>
    </row>
    <row r="745" spans="3:5">
      <c r="C745" s="64">
        <v>710</v>
      </c>
      <c r="D745" s="25" t="s">
        <v>1355</v>
      </c>
      <c r="E745" s="25">
        <v>10.1</v>
      </c>
    </row>
    <row r="746" spans="3:5">
      <c r="C746" s="64">
        <v>712</v>
      </c>
      <c r="D746" s="25" t="s">
        <v>1356</v>
      </c>
      <c r="E746" s="25">
        <v>12.2</v>
      </c>
    </row>
    <row r="747" spans="3:5">
      <c r="C747" s="64">
        <v>715</v>
      </c>
      <c r="D747" s="25" t="s">
        <v>1357</v>
      </c>
      <c r="E747" s="25">
        <v>15.2</v>
      </c>
    </row>
    <row r="748" spans="3:5">
      <c r="C748" s="64">
        <v>722</v>
      </c>
      <c r="D748" s="25" t="s">
        <v>1358</v>
      </c>
      <c r="E748" s="25">
        <v>22.3</v>
      </c>
    </row>
    <row r="749" spans="3:5">
      <c r="C749" s="64">
        <v>737</v>
      </c>
      <c r="D749" s="25" t="s">
        <v>1359</v>
      </c>
      <c r="E749" s="25">
        <v>37.200000000000003</v>
      </c>
    </row>
    <row r="750" spans="3:5">
      <c r="C750" s="64">
        <v>750</v>
      </c>
      <c r="D750" s="25" t="s">
        <v>1360</v>
      </c>
      <c r="E750" s="25">
        <v>50.4</v>
      </c>
    </row>
    <row r="751" spans="3:5">
      <c r="C751" s="64">
        <v>740</v>
      </c>
      <c r="D751" s="25" t="s">
        <v>1361</v>
      </c>
      <c r="E751" s="25">
        <v>40.9</v>
      </c>
    </row>
    <row r="752" spans="3:5">
      <c r="C752" s="64">
        <v>750</v>
      </c>
      <c r="D752" s="25" t="s">
        <v>1362</v>
      </c>
      <c r="E752" s="25">
        <v>50.4</v>
      </c>
    </row>
    <row r="753" spans="3:5">
      <c r="C753" s="64">
        <v>760</v>
      </c>
      <c r="D753" s="25" t="s">
        <v>1363</v>
      </c>
      <c r="E753" s="25">
        <v>60.8</v>
      </c>
    </row>
    <row r="754" spans="3:5">
      <c r="D754" s="25" t="s">
        <v>300</v>
      </c>
    </row>
    <row r="755" spans="3:5">
      <c r="C755" s="63">
        <v>8</v>
      </c>
      <c r="D755" s="25" t="s">
        <v>295</v>
      </c>
    </row>
    <row r="756" spans="3:5">
      <c r="C756" s="65">
        <v>821.72</v>
      </c>
      <c r="D756" s="25" t="s">
        <v>1364</v>
      </c>
      <c r="E756" s="25">
        <v>0.97199999999999998</v>
      </c>
    </row>
    <row r="757" spans="3:5">
      <c r="C757" s="65">
        <v>827.22</v>
      </c>
      <c r="D757" s="25" t="s">
        <v>1365</v>
      </c>
      <c r="E757" s="25">
        <v>1.24</v>
      </c>
    </row>
    <row r="758" spans="3:5">
      <c r="C758" s="63" t="s">
        <v>548</v>
      </c>
      <c r="D758" s="25" t="s">
        <v>1366</v>
      </c>
      <c r="E758" s="25">
        <v>1.41</v>
      </c>
    </row>
    <row r="759" spans="3:5">
      <c r="C759" s="63">
        <v>8342.2999999999993</v>
      </c>
      <c r="D759" s="25" t="s">
        <v>1367</v>
      </c>
      <c r="E759" s="25">
        <v>1.8</v>
      </c>
    </row>
    <row r="760" spans="3:5">
      <c r="C760" s="63" t="s">
        <v>549</v>
      </c>
      <c r="D760" s="25" t="s">
        <v>1368</v>
      </c>
      <c r="E760" s="25">
        <v>2.29</v>
      </c>
    </row>
    <row r="761" spans="3:5">
      <c r="C761" s="63" t="s">
        <v>550</v>
      </c>
      <c r="D761" s="25" t="s">
        <v>1369</v>
      </c>
      <c r="E761" s="25">
        <v>2.48</v>
      </c>
    </row>
    <row r="762" spans="3:5">
      <c r="C762" s="63" t="s">
        <v>551</v>
      </c>
      <c r="D762" s="25" t="s">
        <v>1370</v>
      </c>
      <c r="E762" s="25">
        <v>2.63</v>
      </c>
    </row>
    <row r="763" spans="3:5">
      <c r="C763" s="63" t="s">
        <v>552</v>
      </c>
      <c r="D763" s="25" t="s">
        <v>1371</v>
      </c>
      <c r="E763" s="25">
        <v>2.84</v>
      </c>
    </row>
    <row r="764" spans="3:5">
      <c r="C764" s="63" t="s">
        <v>553</v>
      </c>
      <c r="D764" s="25" t="s">
        <v>1372</v>
      </c>
      <c r="E764" s="25">
        <v>3.16</v>
      </c>
    </row>
    <row r="765" spans="3:5">
      <c r="C765" s="63" t="s">
        <v>554</v>
      </c>
      <c r="D765" s="25" t="s">
        <v>1373</v>
      </c>
      <c r="E765" s="25">
        <v>3.58</v>
      </c>
    </row>
    <row r="766" spans="3:5">
      <c r="C766" s="63" t="s">
        <v>555</v>
      </c>
      <c r="D766" s="25" t="s">
        <v>1374</v>
      </c>
      <c r="E766" s="25">
        <v>3.3</v>
      </c>
    </row>
    <row r="767" spans="3:5">
      <c r="C767" s="63" t="s">
        <v>556</v>
      </c>
      <c r="D767" s="25" t="s">
        <v>1375</v>
      </c>
      <c r="E767" s="25">
        <v>4.5199999999999996</v>
      </c>
    </row>
    <row r="768" spans="3:5">
      <c r="C768" s="63">
        <v>860.54</v>
      </c>
      <c r="D768" s="25" t="s">
        <v>1376</v>
      </c>
      <c r="E768" s="25">
        <v>5.57</v>
      </c>
    </row>
    <row r="769" spans="3:5">
      <c r="C769" s="63" t="s">
        <v>557</v>
      </c>
      <c r="D769" s="25" t="s">
        <v>1377</v>
      </c>
      <c r="E769" s="25">
        <v>5.08</v>
      </c>
    </row>
    <row r="770" spans="3:5">
      <c r="C770" s="63" t="s">
        <v>558</v>
      </c>
      <c r="D770" s="25" t="s">
        <v>1378</v>
      </c>
      <c r="E770" s="25">
        <v>5.77</v>
      </c>
    </row>
    <row r="771" spans="3:5">
      <c r="C771" s="63">
        <v>876.34</v>
      </c>
      <c r="D771" s="25" t="s">
        <v>1379</v>
      </c>
      <c r="E771" s="25">
        <v>7.13</v>
      </c>
    </row>
    <row r="772" spans="3:5">
      <c r="C772" s="63" t="s">
        <v>559</v>
      </c>
      <c r="D772" s="25" t="s">
        <v>1380</v>
      </c>
      <c r="E772" s="25">
        <v>5.96</v>
      </c>
    </row>
    <row r="773" spans="3:5">
      <c r="C773" s="63" t="s">
        <v>560</v>
      </c>
      <c r="D773" s="25" t="s">
        <v>1381</v>
      </c>
      <c r="E773" s="25">
        <v>6.78</v>
      </c>
    </row>
    <row r="774" spans="3:5">
      <c r="C774" s="63" t="s">
        <v>561</v>
      </c>
      <c r="D774" s="25" t="s">
        <v>1382</v>
      </c>
      <c r="E774" s="25">
        <v>7.77</v>
      </c>
    </row>
    <row r="775" spans="3:5">
      <c r="C775" s="63">
        <v>8101.64</v>
      </c>
      <c r="D775" s="25" t="s">
        <v>1383</v>
      </c>
      <c r="E775" s="25">
        <v>9.6300000000000008</v>
      </c>
    </row>
    <row r="776" spans="3:5">
      <c r="C776" s="63">
        <v>8101.65</v>
      </c>
      <c r="D776" s="25" t="s">
        <v>1384</v>
      </c>
      <c r="E776" s="25">
        <v>11.9</v>
      </c>
    </row>
    <row r="777" spans="3:5">
      <c r="C777" s="63" t="s">
        <v>562</v>
      </c>
      <c r="D777" s="25" t="s">
        <v>1385</v>
      </c>
      <c r="E777" s="25">
        <v>8.77</v>
      </c>
    </row>
    <row r="778" spans="3:5">
      <c r="C778" s="63" t="s">
        <v>563</v>
      </c>
      <c r="D778" s="25" t="s">
        <v>1386</v>
      </c>
      <c r="E778" s="25">
        <v>9.56</v>
      </c>
    </row>
    <row r="779" spans="3:5">
      <c r="C779" s="63" t="s">
        <v>564</v>
      </c>
      <c r="D779" s="25" t="s">
        <v>1387</v>
      </c>
      <c r="E779" s="25">
        <v>12.2</v>
      </c>
    </row>
    <row r="780" spans="3:5">
      <c r="C780" s="63" t="s">
        <v>565</v>
      </c>
      <c r="D780" s="25" t="s">
        <v>1388</v>
      </c>
      <c r="E780" s="25">
        <v>12.1</v>
      </c>
    </row>
    <row r="781" spans="3:5">
      <c r="C781" s="63">
        <v>8139.84</v>
      </c>
      <c r="D781" s="25" t="s">
        <v>1389</v>
      </c>
      <c r="E781" s="25">
        <v>13.4</v>
      </c>
    </row>
    <row r="782" spans="3:5">
      <c r="C782" s="63" t="s">
        <v>566</v>
      </c>
      <c r="D782" s="25" t="s">
        <v>1390</v>
      </c>
      <c r="E782" s="25">
        <v>15</v>
      </c>
    </row>
    <row r="783" spans="3:5">
      <c r="C783" s="63">
        <v>8139.86</v>
      </c>
      <c r="D783" s="25" t="s">
        <v>1391</v>
      </c>
      <c r="E783" s="25">
        <v>19.8</v>
      </c>
    </row>
    <row r="784" spans="3:5">
      <c r="C784" s="63" t="s">
        <v>567</v>
      </c>
      <c r="D784" s="25" t="s">
        <v>1392</v>
      </c>
      <c r="E784" s="25">
        <v>17.8</v>
      </c>
    </row>
    <row r="785" spans="3:5">
      <c r="C785" s="63">
        <v>8165.25</v>
      </c>
      <c r="D785" s="25" t="s">
        <v>1393</v>
      </c>
      <c r="E785" s="25">
        <v>19.8</v>
      </c>
    </row>
    <row r="786" spans="3:5">
      <c r="C786" s="63">
        <v>8165.26</v>
      </c>
      <c r="D786" s="25" t="s">
        <v>1394</v>
      </c>
      <c r="E786" s="25">
        <v>23.6</v>
      </c>
    </row>
    <row r="787" spans="3:5">
      <c r="C787" s="63" t="s">
        <v>568</v>
      </c>
      <c r="D787" s="25" t="s">
        <v>1395</v>
      </c>
      <c r="E787" s="25">
        <v>27.7</v>
      </c>
    </row>
    <row r="788" spans="3:5">
      <c r="C788" s="63" t="s">
        <v>569</v>
      </c>
      <c r="D788" s="25" t="s">
        <v>1396</v>
      </c>
      <c r="E788" s="25">
        <v>20.7</v>
      </c>
    </row>
    <row r="789" spans="3:5">
      <c r="C789" s="63">
        <v>8190.76</v>
      </c>
      <c r="D789" s="25" t="s">
        <v>1397</v>
      </c>
      <c r="E789" s="25">
        <v>24.2</v>
      </c>
    </row>
    <row r="790" spans="3:5">
      <c r="C790" s="63">
        <v>8190.76</v>
      </c>
      <c r="D790" s="25" t="s">
        <v>1398</v>
      </c>
      <c r="E790" s="25">
        <v>27.3</v>
      </c>
    </row>
    <row r="791" spans="3:5">
      <c r="C791" s="63">
        <v>8190.77</v>
      </c>
      <c r="D791" s="25" t="s">
        <v>1399</v>
      </c>
      <c r="E791" s="25">
        <v>31.7</v>
      </c>
    </row>
    <row r="792" spans="3:5">
      <c r="C792" s="63" t="s">
        <v>570</v>
      </c>
      <c r="D792" s="25" t="s">
        <v>1400</v>
      </c>
      <c r="E792" s="25">
        <v>36.9</v>
      </c>
    </row>
    <row r="793" spans="3:5">
      <c r="C793" s="63" t="s">
        <v>571</v>
      </c>
      <c r="D793" s="25" t="s">
        <v>1401</v>
      </c>
      <c r="E793" s="25">
        <v>23.5</v>
      </c>
    </row>
    <row r="794" spans="3:5">
      <c r="C794" s="63" t="s">
        <v>572</v>
      </c>
      <c r="D794" s="25" t="s">
        <v>1402</v>
      </c>
      <c r="E794" s="25">
        <v>30.1</v>
      </c>
    </row>
    <row r="795" spans="3:5">
      <c r="C795" s="63">
        <v>8216.36</v>
      </c>
      <c r="D795" s="25" t="s">
        <v>1403</v>
      </c>
      <c r="E795" s="25">
        <v>31.1</v>
      </c>
    </row>
    <row r="796" spans="3:5">
      <c r="C796" s="63">
        <v>8216.3700000000008</v>
      </c>
      <c r="D796" s="25" t="s">
        <v>1404</v>
      </c>
      <c r="E796" s="25">
        <v>36.1</v>
      </c>
    </row>
    <row r="797" spans="3:5">
      <c r="C797" s="63">
        <v>8216.3799999999992</v>
      </c>
      <c r="D797" s="25" t="s">
        <v>1405</v>
      </c>
      <c r="E797" s="25">
        <v>41.1</v>
      </c>
    </row>
    <row r="798" spans="3:5">
      <c r="C798" s="63" t="s">
        <v>573</v>
      </c>
      <c r="D798" s="25" t="s">
        <v>1406</v>
      </c>
      <c r="E798" s="25">
        <v>42.1</v>
      </c>
    </row>
    <row r="799" spans="3:5">
      <c r="C799" s="63">
        <v>8267.4599999999991</v>
      </c>
      <c r="D799" s="25" t="s">
        <v>1407</v>
      </c>
      <c r="E799" s="25">
        <v>38.700000000000003</v>
      </c>
    </row>
    <row r="800" spans="3:5">
      <c r="C800" s="63" t="s">
        <v>574</v>
      </c>
      <c r="D800" s="25" t="s">
        <v>1408</v>
      </c>
      <c r="E800" s="25">
        <v>42.4</v>
      </c>
    </row>
    <row r="801" spans="3:5">
      <c r="C801" s="63">
        <v>8267.4699999999993</v>
      </c>
      <c r="D801" s="25" t="s">
        <v>1409</v>
      </c>
      <c r="E801" s="25">
        <v>45</v>
      </c>
    </row>
    <row r="802" spans="3:5">
      <c r="C802" s="63">
        <v>8267.48</v>
      </c>
      <c r="D802" s="25" t="s">
        <v>1410</v>
      </c>
      <c r="E802" s="25">
        <v>51.2</v>
      </c>
    </row>
    <row r="803" spans="3:5">
      <c r="C803" s="63">
        <v>8267.49</v>
      </c>
      <c r="D803" s="25" t="s">
        <v>1411</v>
      </c>
      <c r="E803" s="25">
        <v>57.4</v>
      </c>
    </row>
    <row r="804" spans="3:5">
      <c r="C804" s="63" t="s">
        <v>575</v>
      </c>
      <c r="D804" s="25" t="s">
        <v>1412</v>
      </c>
      <c r="E804" s="25">
        <v>59.2</v>
      </c>
    </row>
    <row r="805" spans="3:5">
      <c r="C805" s="63">
        <v>8318.56</v>
      </c>
      <c r="D805" s="25" t="s">
        <v>1413</v>
      </c>
      <c r="E805" s="25">
        <v>46.2</v>
      </c>
    </row>
    <row r="806" spans="3:5">
      <c r="C806" s="63" t="s">
        <v>576</v>
      </c>
      <c r="D806" s="25" t="s">
        <v>1414</v>
      </c>
      <c r="E806" s="25">
        <v>53</v>
      </c>
    </row>
    <row r="807" spans="3:5">
      <c r="C807" s="63">
        <v>8318.58</v>
      </c>
      <c r="D807" s="25" t="s">
        <v>1415</v>
      </c>
      <c r="E807" s="25">
        <v>61.3</v>
      </c>
    </row>
    <row r="808" spans="3:5">
      <c r="C808" s="63">
        <v>8318.59</v>
      </c>
      <c r="D808" s="25" t="s">
        <v>1416</v>
      </c>
      <c r="E808" s="25">
        <v>68.7</v>
      </c>
    </row>
    <row r="809" spans="3:5">
      <c r="C809" s="63" t="s">
        <v>577</v>
      </c>
      <c r="D809" s="25" t="s">
        <v>1417</v>
      </c>
      <c r="E809" s="25">
        <v>78.3</v>
      </c>
    </row>
    <row r="810" spans="3:5">
      <c r="C810" s="63" t="s">
        <v>578</v>
      </c>
      <c r="D810" s="25" t="s">
        <v>1418</v>
      </c>
      <c r="E810" s="25">
        <v>55.1</v>
      </c>
    </row>
    <row r="811" spans="3:5">
      <c r="C811" s="63" t="s">
        <v>579</v>
      </c>
      <c r="D811" s="25" t="s">
        <v>1419</v>
      </c>
      <c r="E811" s="25">
        <v>67.7</v>
      </c>
    </row>
    <row r="812" spans="3:5">
      <c r="C812" s="63">
        <v>8355.69</v>
      </c>
      <c r="D812" s="25" t="s">
        <v>1420</v>
      </c>
      <c r="E812" s="25">
        <v>76.900000000000006</v>
      </c>
    </row>
    <row r="813" spans="3:5">
      <c r="C813" s="63" t="s">
        <v>580</v>
      </c>
      <c r="D813" s="25" t="s">
        <v>1421</v>
      </c>
      <c r="E813" s="25">
        <v>81.099999999999994</v>
      </c>
    </row>
    <row r="814" spans="3:5">
      <c r="C814" s="63">
        <v>8355.6119999999992</v>
      </c>
      <c r="D814" s="25" t="s">
        <v>1422</v>
      </c>
      <c r="E814" s="25">
        <v>102</v>
      </c>
    </row>
    <row r="815" spans="3:5">
      <c r="C815" s="63" t="s">
        <v>581</v>
      </c>
      <c r="D815" s="25" t="s">
        <v>1423</v>
      </c>
      <c r="E815" s="25">
        <v>107</v>
      </c>
    </row>
    <row r="816" spans="3:5">
      <c r="C816" s="63" t="s">
        <v>582</v>
      </c>
      <c r="D816" s="25" t="s">
        <v>1424</v>
      </c>
      <c r="E816" s="25">
        <v>77.599999999999994</v>
      </c>
    </row>
    <row r="817" spans="3:5">
      <c r="C817" s="63">
        <v>8406.49</v>
      </c>
      <c r="D817" s="25" t="s">
        <v>1425</v>
      </c>
      <c r="E817" s="25">
        <v>88.2</v>
      </c>
    </row>
    <row r="818" spans="3:5">
      <c r="C818" s="63" t="s">
        <v>583</v>
      </c>
      <c r="D818" s="25" t="s">
        <v>1426</v>
      </c>
      <c r="E818" s="25">
        <v>93</v>
      </c>
    </row>
    <row r="819" spans="3:5">
      <c r="C819" s="63">
        <v>8406.4120000000003</v>
      </c>
      <c r="D819" s="25" t="s">
        <v>1427</v>
      </c>
      <c r="E819" s="25">
        <v>117</v>
      </c>
    </row>
    <row r="820" spans="3:5">
      <c r="C820" s="63" t="s">
        <v>584</v>
      </c>
      <c r="D820" s="25" t="s">
        <v>1428</v>
      </c>
      <c r="E820" s="25">
        <v>123</v>
      </c>
    </row>
    <row r="821" spans="3:5">
      <c r="C821" s="63">
        <v>8406.4159999999993</v>
      </c>
      <c r="D821" s="25" t="s">
        <v>1429</v>
      </c>
      <c r="E821" s="25">
        <v>154</v>
      </c>
    </row>
    <row r="822" spans="3:5">
      <c r="C822" s="63">
        <v>8406.4189999999999</v>
      </c>
      <c r="D822" s="25" t="s">
        <v>1430</v>
      </c>
      <c r="E822" s="25">
        <v>182</v>
      </c>
    </row>
    <row r="823" spans="3:5">
      <c r="C823" s="63">
        <v>8457.2900000000009</v>
      </c>
      <c r="D823" s="25" t="s">
        <v>1431</v>
      </c>
      <c r="E823" s="25">
        <v>99.5</v>
      </c>
    </row>
    <row r="824" spans="3:5">
      <c r="C824" s="63" t="s">
        <v>585</v>
      </c>
      <c r="D824" s="25" t="s">
        <v>1432</v>
      </c>
      <c r="E824" s="25">
        <v>105</v>
      </c>
    </row>
    <row r="825" spans="3:5">
      <c r="C825" s="63">
        <v>8457.2119999999995</v>
      </c>
      <c r="D825" s="25" t="s">
        <v>1433</v>
      </c>
      <c r="E825" s="25">
        <v>132</v>
      </c>
    </row>
    <row r="826" spans="3:5">
      <c r="C826" s="63" t="s">
        <v>586</v>
      </c>
      <c r="D826" s="25" t="s">
        <v>1434</v>
      </c>
      <c r="E826" s="25">
        <v>139</v>
      </c>
    </row>
    <row r="827" spans="3:5">
      <c r="C827" s="63">
        <v>8457.2160000000003</v>
      </c>
      <c r="D827" s="25" t="s">
        <v>1435</v>
      </c>
      <c r="E827" s="25">
        <v>174</v>
      </c>
    </row>
    <row r="828" spans="3:5">
      <c r="C828" s="63">
        <v>8457.2189999999991</v>
      </c>
      <c r="D828" s="25" t="s">
        <v>1436</v>
      </c>
      <c r="E828" s="25">
        <v>205</v>
      </c>
    </row>
    <row r="829" spans="3:5">
      <c r="C829" s="63">
        <v>85009</v>
      </c>
      <c r="D829" s="25" t="s">
        <v>1437</v>
      </c>
      <c r="E829" s="25">
        <v>109</v>
      </c>
    </row>
    <row r="830" spans="3:5">
      <c r="C830" s="63">
        <v>850012</v>
      </c>
      <c r="D830" s="25" t="s">
        <v>1438</v>
      </c>
      <c r="E830" s="25">
        <v>144</v>
      </c>
    </row>
    <row r="831" spans="3:5">
      <c r="C831" s="63">
        <v>850014</v>
      </c>
      <c r="D831" s="25" t="s">
        <v>1439</v>
      </c>
      <c r="E831" s="25">
        <v>168</v>
      </c>
    </row>
    <row r="832" spans="3:5">
      <c r="C832" s="63">
        <v>85087.9</v>
      </c>
      <c r="D832" s="25" t="s">
        <v>1440</v>
      </c>
      <c r="E832" s="25">
        <v>97.4</v>
      </c>
    </row>
    <row r="833" spans="3:5">
      <c r="C833" s="63">
        <v>85089</v>
      </c>
      <c r="D833" s="25" t="s">
        <v>1441</v>
      </c>
      <c r="E833" s="25">
        <v>111</v>
      </c>
    </row>
    <row r="834" spans="3:5">
      <c r="C834" s="63">
        <v>85089.5</v>
      </c>
      <c r="D834" s="25" t="s">
        <v>1442</v>
      </c>
      <c r="E834" s="25">
        <v>117</v>
      </c>
    </row>
    <row r="835" spans="3:5">
      <c r="C835" s="63">
        <v>850812</v>
      </c>
      <c r="D835" s="25" t="s">
        <v>1443</v>
      </c>
      <c r="E835" s="25">
        <v>147</v>
      </c>
    </row>
    <row r="836" spans="3:5">
      <c r="C836" s="63">
        <v>850812.7</v>
      </c>
      <c r="D836" s="25" t="s">
        <v>1444</v>
      </c>
      <c r="E836" s="25">
        <v>155</v>
      </c>
    </row>
    <row r="837" spans="3:5">
      <c r="C837" s="63">
        <v>850814</v>
      </c>
      <c r="D837" s="25" t="s">
        <v>1445</v>
      </c>
      <c r="E837" s="25">
        <v>171</v>
      </c>
    </row>
    <row r="838" spans="3:5">
      <c r="C838" s="63">
        <v>850816</v>
      </c>
      <c r="D838" s="25" t="s">
        <v>1446</v>
      </c>
      <c r="E838" s="25">
        <v>194</v>
      </c>
    </row>
    <row r="839" spans="3:5">
      <c r="C839" s="63">
        <v>850819</v>
      </c>
      <c r="D839" s="25" t="s">
        <v>1447</v>
      </c>
      <c r="E839" s="25">
        <v>229</v>
      </c>
    </row>
    <row r="840" spans="3:5">
      <c r="C840" s="63">
        <v>850822</v>
      </c>
      <c r="D840" s="25" t="s">
        <v>1448</v>
      </c>
      <c r="E840" s="25">
        <v>264</v>
      </c>
    </row>
    <row r="841" spans="3:5">
      <c r="C841" s="63">
        <v>8558.89</v>
      </c>
      <c r="D841" s="25" t="s">
        <v>1449</v>
      </c>
      <c r="E841" s="25">
        <v>122</v>
      </c>
    </row>
    <row r="842" spans="3:5">
      <c r="C842" s="63">
        <v>8558.8119999999999</v>
      </c>
      <c r="D842" s="25" t="s">
        <v>1450</v>
      </c>
      <c r="E842" s="25">
        <v>162</v>
      </c>
    </row>
    <row r="843" spans="3:5">
      <c r="C843" s="63">
        <v>8558.8160000000007</v>
      </c>
      <c r="D843" s="25" t="s">
        <v>1451</v>
      </c>
      <c r="E843" s="25">
        <v>214</v>
      </c>
    </row>
    <row r="844" spans="3:5">
      <c r="C844" s="63">
        <v>8558.8189999999995</v>
      </c>
      <c r="D844" s="25" t="s">
        <v>1452</v>
      </c>
      <c r="E844" s="25">
        <v>253</v>
      </c>
    </row>
    <row r="845" spans="3:5">
      <c r="C845" s="63">
        <v>8558.8220000000001</v>
      </c>
      <c r="D845" s="25" t="s">
        <v>1453</v>
      </c>
      <c r="E845" s="25">
        <v>291</v>
      </c>
    </row>
    <row r="846" spans="3:5">
      <c r="C846" s="63">
        <v>86009</v>
      </c>
      <c r="D846" s="25" t="s">
        <v>1454</v>
      </c>
      <c r="E846" s="25">
        <v>131</v>
      </c>
    </row>
    <row r="847" spans="3:5">
      <c r="C847" s="63">
        <v>860012</v>
      </c>
      <c r="D847" s="25" t="s">
        <v>1455</v>
      </c>
      <c r="E847" s="25">
        <v>174</v>
      </c>
    </row>
    <row r="848" spans="3:5">
      <c r="C848" s="63">
        <v>860014</v>
      </c>
      <c r="D848" s="25" t="s">
        <v>1456</v>
      </c>
      <c r="E848" s="25">
        <v>202</v>
      </c>
    </row>
    <row r="849" spans="3:5">
      <c r="C849" s="63">
        <v>860016</v>
      </c>
      <c r="D849" s="25" t="s">
        <v>1457</v>
      </c>
      <c r="E849" s="25">
        <v>230</v>
      </c>
    </row>
    <row r="850" spans="3:5">
      <c r="C850" s="63">
        <v>8609.69</v>
      </c>
      <c r="D850" s="25" t="s">
        <v>1458</v>
      </c>
      <c r="E850" s="25">
        <v>133</v>
      </c>
    </row>
    <row r="851" spans="3:5">
      <c r="C851" s="63" t="s">
        <v>587</v>
      </c>
      <c r="D851" s="25" t="s">
        <v>1459</v>
      </c>
      <c r="E851" s="25">
        <v>141</v>
      </c>
    </row>
    <row r="852" spans="3:5">
      <c r="C852" s="63">
        <v>8609.6119999999992</v>
      </c>
      <c r="D852" s="25" t="s">
        <v>1460</v>
      </c>
      <c r="E852" s="25">
        <v>177</v>
      </c>
    </row>
    <row r="853" spans="3:5">
      <c r="C853" s="63" t="s">
        <v>588</v>
      </c>
      <c r="D853" s="25" t="s">
        <v>1461</v>
      </c>
      <c r="E853" s="25">
        <v>187</v>
      </c>
    </row>
    <row r="854" spans="3:5">
      <c r="C854" s="63">
        <v>8609.6139999999996</v>
      </c>
      <c r="D854" s="25" t="s">
        <v>1462</v>
      </c>
      <c r="E854" s="25">
        <v>206</v>
      </c>
    </row>
    <row r="855" spans="3:5">
      <c r="C855" s="63">
        <v>8609.616</v>
      </c>
      <c r="D855" s="25" t="s">
        <v>1463</v>
      </c>
      <c r="E855" s="25">
        <v>234</v>
      </c>
    </row>
    <row r="856" spans="3:5">
      <c r="C856" s="63">
        <v>8609.6190000000006</v>
      </c>
      <c r="D856" s="25" t="s">
        <v>1464</v>
      </c>
      <c r="E856" s="25">
        <v>277</v>
      </c>
    </row>
    <row r="857" spans="3:5">
      <c r="C857" s="63">
        <v>8609.6219999999994</v>
      </c>
      <c r="D857" s="25" t="s">
        <v>1465</v>
      </c>
      <c r="E857" s="25">
        <v>319</v>
      </c>
    </row>
    <row r="858" spans="3:5">
      <c r="C858" s="63">
        <v>87009</v>
      </c>
      <c r="D858" s="25" t="s">
        <v>1466</v>
      </c>
      <c r="E858" s="25">
        <v>153</v>
      </c>
    </row>
    <row r="859" spans="3:5">
      <c r="C859" s="63">
        <v>870012</v>
      </c>
      <c r="D859" s="25" t="s">
        <v>1467</v>
      </c>
      <c r="E859" s="25">
        <v>204</v>
      </c>
    </row>
    <row r="860" spans="3:5">
      <c r="C860" s="63">
        <v>870014</v>
      </c>
      <c r="D860" s="25" t="s">
        <v>1468</v>
      </c>
      <c r="E860" s="25">
        <v>237</v>
      </c>
    </row>
    <row r="861" spans="3:5">
      <c r="C861" s="63">
        <v>870016</v>
      </c>
      <c r="D861" s="25" t="s">
        <v>1469</v>
      </c>
      <c r="E861" s="25">
        <v>270</v>
      </c>
    </row>
    <row r="862" spans="3:5">
      <c r="C862" s="63">
        <v>8711.2900000000009</v>
      </c>
      <c r="D862" s="25" t="s">
        <v>1470</v>
      </c>
      <c r="E862" s="25">
        <v>156</v>
      </c>
    </row>
    <row r="863" spans="3:5">
      <c r="C863" s="63">
        <v>8711.2119999999995</v>
      </c>
      <c r="D863" s="25" t="s">
        <v>1471</v>
      </c>
      <c r="E863" s="25">
        <v>207</v>
      </c>
    </row>
    <row r="864" spans="3:5">
      <c r="C864" s="63">
        <v>8711.2139999999999</v>
      </c>
      <c r="D864" s="25" t="s">
        <v>1472</v>
      </c>
      <c r="E864" s="25">
        <v>241</v>
      </c>
    </row>
    <row r="865" spans="3:5">
      <c r="C865" s="63">
        <v>8711.2160000000003</v>
      </c>
      <c r="D865" s="25" t="s">
        <v>1473</v>
      </c>
      <c r="E865" s="25">
        <v>274</v>
      </c>
    </row>
    <row r="866" spans="3:5">
      <c r="C866" s="63">
        <v>8711.2189999999991</v>
      </c>
      <c r="D866" s="25" t="s">
        <v>1474</v>
      </c>
      <c r="E866" s="25">
        <v>324</v>
      </c>
    </row>
    <row r="867" spans="3:5">
      <c r="C867" s="63">
        <v>8711.2219999999998</v>
      </c>
      <c r="D867" s="25" t="s">
        <v>1475</v>
      </c>
      <c r="E867" s="25">
        <v>374</v>
      </c>
    </row>
    <row r="868" spans="3:5">
      <c r="C868" s="63">
        <v>8812.89</v>
      </c>
      <c r="D868" s="25" t="s">
        <v>1476</v>
      </c>
      <c r="E868" s="25">
        <v>178</v>
      </c>
    </row>
    <row r="869" spans="3:5">
      <c r="C869" s="63">
        <v>8812.8119999999999</v>
      </c>
      <c r="D869" s="25" t="s">
        <v>1477</v>
      </c>
      <c r="E869" s="25">
        <v>237</v>
      </c>
    </row>
    <row r="870" spans="3:5">
      <c r="C870" s="63">
        <v>8812.8140000000003</v>
      </c>
      <c r="D870" s="25" t="s">
        <v>1478</v>
      </c>
      <c r="E870" s="25">
        <v>276</v>
      </c>
    </row>
    <row r="871" spans="3:5">
      <c r="C871" s="63">
        <v>8812.8160000000007</v>
      </c>
      <c r="D871" s="25" t="s">
        <v>1479</v>
      </c>
      <c r="E871" s="25">
        <v>314</v>
      </c>
    </row>
    <row r="872" spans="3:5">
      <c r="C872" s="63">
        <v>8812.8189999999995</v>
      </c>
      <c r="D872" s="25" t="s">
        <v>1480</v>
      </c>
      <c r="E872" s="25">
        <v>372</v>
      </c>
    </row>
    <row r="873" spans="3:5">
      <c r="C873" s="63">
        <v>8812.8220000000001</v>
      </c>
      <c r="D873" s="25" t="s">
        <v>1481</v>
      </c>
      <c r="E873" s="25">
        <v>429</v>
      </c>
    </row>
    <row r="874" spans="3:5">
      <c r="C874" s="63">
        <v>8914.4120000000003</v>
      </c>
      <c r="D874" s="25" t="s">
        <v>1482</v>
      </c>
      <c r="E874" s="25">
        <v>267</v>
      </c>
    </row>
    <row r="875" spans="3:5">
      <c r="C875" s="63">
        <v>8914.4140000000007</v>
      </c>
      <c r="D875" s="25" t="s">
        <v>1483</v>
      </c>
      <c r="E875" s="25">
        <v>311</v>
      </c>
    </row>
    <row r="876" spans="3:5">
      <c r="C876" s="63">
        <v>8914.4159999999993</v>
      </c>
      <c r="D876" s="25" t="s">
        <v>1484</v>
      </c>
      <c r="E876" s="25">
        <v>354</v>
      </c>
    </row>
    <row r="877" spans="3:5">
      <c r="C877" s="63">
        <v>8914.4189999999999</v>
      </c>
      <c r="D877" s="25" t="s">
        <v>1485</v>
      </c>
      <c r="E877" s="25">
        <v>420</v>
      </c>
    </row>
    <row r="878" spans="3:5">
      <c r="C878" s="63">
        <v>8914.4220000000005</v>
      </c>
      <c r="D878" s="25" t="s">
        <v>1486</v>
      </c>
      <c r="E878" s="25">
        <v>484</v>
      </c>
    </row>
    <row r="879" spans="3:5">
      <c r="C879" s="63">
        <v>8101612</v>
      </c>
      <c r="D879" s="25" t="s">
        <v>1487</v>
      </c>
      <c r="E879" s="25">
        <v>297</v>
      </c>
    </row>
    <row r="880" spans="3:5">
      <c r="C880" s="63">
        <v>8101614</v>
      </c>
      <c r="D880" s="25" t="s">
        <v>1488</v>
      </c>
      <c r="E880" s="25">
        <v>346</v>
      </c>
    </row>
    <row r="881" spans="3:5">
      <c r="C881" s="63">
        <v>8101616</v>
      </c>
      <c r="D881" s="25" t="s">
        <v>1489</v>
      </c>
      <c r="E881" s="25">
        <v>395</v>
      </c>
    </row>
    <row r="882" spans="3:5">
      <c r="C882" s="63">
        <v>8101619</v>
      </c>
      <c r="D882" s="25" t="s">
        <v>1490</v>
      </c>
      <c r="E882" s="25">
        <v>467</v>
      </c>
    </row>
    <row r="883" spans="3:5">
      <c r="C883" s="63">
        <v>8101622</v>
      </c>
      <c r="D883" s="25" t="s">
        <v>1491</v>
      </c>
      <c r="E883" s="25">
        <v>539</v>
      </c>
    </row>
    <row r="884" spans="3:5">
      <c r="D884" s="25" t="s">
        <v>300</v>
      </c>
    </row>
    <row r="885" spans="3:5">
      <c r="C885" s="63">
        <v>8</v>
      </c>
      <c r="D885" s="25" t="s">
        <v>296</v>
      </c>
    </row>
    <row r="886" spans="3:5">
      <c r="C886" s="63" t="s">
        <v>556</v>
      </c>
      <c r="D886" s="25" t="s">
        <v>1492</v>
      </c>
      <c r="E886" s="25">
        <v>4.5199999999999996</v>
      </c>
    </row>
    <row r="887" spans="3:5">
      <c r="C887" s="63" t="s">
        <v>589</v>
      </c>
      <c r="D887" s="25" t="s">
        <v>1493</v>
      </c>
      <c r="E887" s="25">
        <v>6.21</v>
      </c>
    </row>
    <row r="888" spans="3:5">
      <c r="C888" s="63" t="s">
        <v>558</v>
      </c>
      <c r="D888" s="25" t="s">
        <v>1494</v>
      </c>
      <c r="E888" s="25">
        <v>5.77</v>
      </c>
    </row>
    <row r="889" spans="3:5">
      <c r="C889" s="63" t="s">
        <v>590</v>
      </c>
      <c r="D889" s="25" t="s">
        <v>1495</v>
      </c>
      <c r="E889" s="25">
        <v>7.97</v>
      </c>
    </row>
    <row r="890" spans="3:5">
      <c r="C890" s="63" t="s">
        <v>560</v>
      </c>
      <c r="D890" s="25" t="s">
        <v>1496</v>
      </c>
      <c r="E890" s="25">
        <v>6.78</v>
      </c>
    </row>
    <row r="891" spans="3:5">
      <c r="C891" s="63" t="s">
        <v>591</v>
      </c>
      <c r="D891" s="25" t="s">
        <v>1497</v>
      </c>
      <c r="E891" s="25">
        <v>9.39</v>
      </c>
    </row>
    <row r="892" spans="3:5">
      <c r="C892" s="63" t="s">
        <v>561</v>
      </c>
      <c r="D892" s="25" t="s">
        <v>1498</v>
      </c>
      <c r="E892" s="25">
        <v>7.77</v>
      </c>
    </row>
    <row r="893" spans="3:5">
      <c r="C893" s="63" t="s">
        <v>592</v>
      </c>
      <c r="D893" s="25" t="s">
        <v>1499</v>
      </c>
      <c r="E893" s="25">
        <v>10.8</v>
      </c>
    </row>
    <row r="894" spans="3:5">
      <c r="C894" s="63" t="s">
        <v>562</v>
      </c>
      <c r="D894" s="25" t="s">
        <v>1500</v>
      </c>
      <c r="E894" s="25">
        <v>8.77</v>
      </c>
    </row>
    <row r="895" spans="3:5">
      <c r="C895" s="63" t="s">
        <v>564</v>
      </c>
      <c r="D895" s="25" t="s">
        <v>1501</v>
      </c>
      <c r="E895" s="25">
        <v>12.2</v>
      </c>
    </row>
    <row r="896" spans="3:5">
      <c r="C896" s="63" t="s">
        <v>566</v>
      </c>
      <c r="D896" s="25" t="s">
        <v>1502</v>
      </c>
      <c r="E896" s="25">
        <v>15</v>
      </c>
    </row>
    <row r="897" spans="3:5">
      <c r="C897" s="63">
        <v>8139.86</v>
      </c>
      <c r="D897" s="25" t="s">
        <v>1503</v>
      </c>
      <c r="E897" s="25">
        <v>19.8</v>
      </c>
    </row>
    <row r="898" spans="3:5">
      <c r="C898" s="63" t="s">
        <v>593</v>
      </c>
      <c r="D898" s="25" t="s">
        <v>1504</v>
      </c>
      <c r="E898" s="25">
        <v>17.8</v>
      </c>
    </row>
    <row r="899" spans="3:5">
      <c r="C899" s="63">
        <v>8165.26</v>
      </c>
      <c r="D899" s="25" t="s">
        <v>1505</v>
      </c>
      <c r="E899" s="25">
        <v>23.6</v>
      </c>
    </row>
    <row r="900" spans="3:5">
      <c r="C900" s="63" t="s">
        <v>569</v>
      </c>
      <c r="D900" s="25" t="s">
        <v>1506</v>
      </c>
      <c r="E900" s="25">
        <v>20.7</v>
      </c>
    </row>
    <row r="901" spans="3:5">
      <c r="C901" s="63">
        <v>8190.76</v>
      </c>
      <c r="D901" s="25" t="s">
        <v>1507</v>
      </c>
      <c r="E901" s="25">
        <v>27.3</v>
      </c>
    </row>
    <row r="902" spans="3:5">
      <c r="C902" s="63">
        <v>8190.78</v>
      </c>
      <c r="D902" s="25" t="s">
        <v>1508</v>
      </c>
      <c r="E902" s="25">
        <v>36</v>
      </c>
    </row>
    <row r="903" spans="3:5">
      <c r="C903" s="63">
        <v>8216.36</v>
      </c>
      <c r="D903" s="25" t="s">
        <v>1509</v>
      </c>
      <c r="E903" s="25">
        <v>31.1</v>
      </c>
    </row>
    <row r="904" spans="3:5">
      <c r="C904" s="63">
        <v>8216.3799999999992</v>
      </c>
      <c r="D904" s="25" t="s">
        <v>1510</v>
      </c>
      <c r="E904" s="25">
        <v>41.1</v>
      </c>
    </row>
    <row r="905" spans="3:5">
      <c r="C905" s="63">
        <v>8267.4599999999991</v>
      </c>
      <c r="D905" s="25" t="s">
        <v>1511</v>
      </c>
      <c r="E905" s="25">
        <v>38.700000000000003</v>
      </c>
    </row>
    <row r="906" spans="3:5">
      <c r="C906" s="63">
        <v>8267.48</v>
      </c>
      <c r="D906" s="25" t="s">
        <v>1512</v>
      </c>
      <c r="E906" s="25">
        <v>51.2</v>
      </c>
    </row>
    <row r="907" spans="3:5">
      <c r="C907" s="63">
        <v>8267.49</v>
      </c>
      <c r="D907" s="25" t="s">
        <v>1513</v>
      </c>
      <c r="E907" s="25">
        <v>57.4</v>
      </c>
    </row>
    <row r="908" spans="3:5">
      <c r="C908" s="63">
        <v>8318.56</v>
      </c>
      <c r="D908" s="25" t="s">
        <v>1514</v>
      </c>
      <c r="E908" s="25">
        <v>46.2</v>
      </c>
    </row>
    <row r="909" spans="3:5">
      <c r="C909" s="63">
        <v>8318.58</v>
      </c>
      <c r="D909" s="25" t="s">
        <v>1515</v>
      </c>
      <c r="E909" s="25">
        <v>61.3</v>
      </c>
    </row>
    <row r="910" spans="3:5">
      <c r="C910" s="63">
        <v>8318.59</v>
      </c>
      <c r="D910" s="25" t="s">
        <v>1516</v>
      </c>
      <c r="E910" s="25">
        <v>68.7</v>
      </c>
    </row>
    <row r="911" spans="3:5">
      <c r="C911" s="63">
        <v>8355.66</v>
      </c>
      <c r="D911" s="25" t="s">
        <v>1517</v>
      </c>
      <c r="E911" s="25">
        <v>51.7</v>
      </c>
    </row>
    <row r="912" spans="3:5">
      <c r="C912" s="63">
        <v>8355.68</v>
      </c>
      <c r="D912" s="25" t="s">
        <v>1518</v>
      </c>
      <c r="E912" s="25">
        <v>68.599999999999994</v>
      </c>
    </row>
    <row r="913" spans="3:5">
      <c r="C913" s="63">
        <v>8355.69</v>
      </c>
      <c r="D913" s="25" t="s">
        <v>1519</v>
      </c>
      <c r="E913" s="25">
        <v>76.900000000000006</v>
      </c>
    </row>
    <row r="914" spans="3:5">
      <c r="C914" s="63">
        <v>8355.6119999999992</v>
      </c>
      <c r="D914" s="25" t="s">
        <v>1520</v>
      </c>
      <c r="E914" s="25">
        <v>102</v>
      </c>
    </row>
    <row r="915" spans="3:5">
      <c r="C915" s="63">
        <v>8406.49</v>
      </c>
      <c r="D915" s="25" t="s">
        <v>1521</v>
      </c>
      <c r="E915" s="25">
        <v>88.2</v>
      </c>
    </row>
    <row r="916" spans="3:5">
      <c r="C916" s="63">
        <v>8406.4120000000003</v>
      </c>
      <c r="D916" s="25" t="s">
        <v>1522</v>
      </c>
      <c r="E916" s="25">
        <v>117</v>
      </c>
    </row>
    <row r="917" spans="3:5">
      <c r="C917" s="63">
        <v>8406.4140000000007</v>
      </c>
      <c r="D917" s="25" t="s">
        <v>1523</v>
      </c>
      <c r="E917" s="25">
        <v>135</v>
      </c>
    </row>
    <row r="918" spans="3:5">
      <c r="C918" s="63">
        <v>8406.4159999999993</v>
      </c>
      <c r="D918" s="25" t="s">
        <v>1524</v>
      </c>
      <c r="E918" s="25">
        <v>154</v>
      </c>
    </row>
    <row r="919" spans="3:5">
      <c r="C919" s="63">
        <v>8406.4189999999999</v>
      </c>
      <c r="D919" s="25" t="s">
        <v>1525</v>
      </c>
      <c r="E919" s="25">
        <v>182</v>
      </c>
    </row>
    <row r="920" spans="3:5">
      <c r="C920" s="63">
        <v>8457.2900000000009</v>
      </c>
      <c r="D920" s="25" t="s">
        <v>1526</v>
      </c>
      <c r="E920" s="25">
        <v>99.5</v>
      </c>
    </row>
    <row r="921" spans="3:5">
      <c r="C921" s="63">
        <v>8457.2119999999995</v>
      </c>
      <c r="D921" s="25" t="s">
        <v>1527</v>
      </c>
      <c r="E921" s="25">
        <v>132</v>
      </c>
    </row>
    <row r="922" spans="3:5">
      <c r="C922" s="63">
        <v>8457.2139999999999</v>
      </c>
      <c r="D922" s="25" t="s">
        <v>1528</v>
      </c>
      <c r="E922" s="25">
        <v>153</v>
      </c>
    </row>
    <row r="923" spans="3:5">
      <c r="C923" s="63">
        <v>8457.2160000000003</v>
      </c>
      <c r="D923" s="25" t="s">
        <v>1529</v>
      </c>
      <c r="E923" s="25">
        <v>174</v>
      </c>
    </row>
    <row r="924" spans="3:5">
      <c r="C924" s="63">
        <v>8457.2189999999991</v>
      </c>
      <c r="D924" s="25" t="s">
        <v>1530</v>
      </c>
      <c r="E924" s="25">
        <v>205</v>
      </c>
    </row>
    <row r="925" spans="3:5">
      <c r="C925" s="63">
        <v>85009</v>
      </c>
      <c r="D925" s="25" t="s">
        <v>1531</v>
      </c>
      <c r="E925" s="25">
        <v>109</v>
      </c>
    </row>
    <row r="926" spans="3:5">
      <c r="C926" s="63">
        <v>850012</v>
      </c>
      <c r="D926" s="25" t="s">
        <v>1532</v>
      </c>
      <c r="E926" s="25">
        <v>144</v>
      </c>
    </row>
    <row r="927" spans="3:5">
      <c r="C927" s="63">
        <v>850014</v>
      </c>
      <c r="D927" s="25" t="s">
        <v>1533</v>
      </c>
      <c r="E927" s="25">
        <v>168</v>
      </c>
    </row>
    <row r="928" spans="3:5">
      <c r="C928" s="63">
        <v>850016</v>
      </c>
      <c r="D928" s="25" t="s">
        <v>1534</v>
      </c>
      <c r="E928" s="25">
        <v>191</v>
      </c>
    </row>
    <row r="929" spans="3:5">
      <c r="C929" s="63">
        <v>850019</v>
      </c>
      <c r="D929" s="25" t="s">
        <v>1535</v>
      </c>
      <c r="E929" s="25">
        <v>225</v>
      </c>
    </row>
    <row r="930" spans="3:5">
      <c r="C930" s="63">
        <v>85089</v>
      </c>
      <c r="D930" s="25" t="s">
        <v>1536</v>
      </c>
      <c r="E930" s="25">
        <v>111</v>
      </c>
    </row>
    <row r="931" spans="3:5">
      <c r="C931" s="63">
        <v>850812</v>
      </c>
      <c r="D931" s="25" t="s">
        <v>1537</v>
      </c>
      <c r="E931" s="25">
        <v>147</v>
      </c>
    </row>
    <row r="932" spans="3:5">
      <c r="C932" s="63">
        <v>850814</v>
      </c>
      <c r="D932" s="25" t="s">
        <v>1538</v>
      </c>
      <c r="E932" s="25">
        <v>171</v>
      </c>
    </row>
    <row r="933" spans="3:5">
      <c r="C933" s="63">
        <v>850816</v>
      </c>
      <c r="D933" s="25" t="s">
        <v>1539</v>
      </c>
      <c r="E933" s="25">
        <v>194</v>
      </c>
    </row>
    <row r="934" spans="3:5">
      <c r="C934" s="63">
        <v>850819</v>
      </c>
      <c r="D934" s="25" t="s">
        <v>1540</v>
      </c>
      <c r="E934" s="25">
        <v>229</v>
      </c>
    </row>
    <row r="935" spans="3:5">
      <c r="C935" s="63">
        <v>850822</v>
      </c>
      <c r="D935" s="25" t="s">
        <v>1541</v>
      </c>
      <c r="E935" s="25">
        <v>264</v>
      </c>
    </row>
    <row r="936" spans="3:5">
      <c r="C936" s="63">
        <v>8558.89</v>
      </c>
      <c r="D936" s="25" t="s">
        <v>1542</v>
      </c>
      <c r="E936" s="25">
        <v>122</v>
      </c>
    </row>
    <row r="937" spans="3:5">
      <c r="C937" s="63">
        <v>8558.8119999999999</v>
      </c>
      <c r="D937" s="25" t="s">
        <v>1543</v>
      </c>
      <c r="E937" s="25">
        <v>162</v>
      </c>
    </row>
    <row r="938" spans="3:5">
      <c r="C938" s="63">
        <v>8558.8140000000003</v>
      </c>
      <c r="D938" s="25" t="s">
        <v>1544</v>
      </c>
      <c r="E938" s="25">
        <v>188</v>
      </c>
    </row>
    <row r="939" spans="3:5">
      <c r="C939" s="63">
        <v>8558.8160000000007</v>
      </c>
      <c r="D939" s="25" t="s">
        <v>1545</v>
      </c>
      <c r="E939" s="25">
        <v>214</v>
      </c>
    </row>
    <row r="940" spans="3:5">
      <c r="C940" s="63">
        <v>8558.8189999999995</v>
      </c>
      <c r="D940" s="25" t="s">
        <v>1546</v>
      </c>
      <c r="E940" s="25">
        <v>253</v>
      </c>
    </row>
    <row r="941" spans="3:5">
      <c r="C941" s="63">
        <v>8558.8220000000001</v>
      </c>
      <c r="D941" s="25" t="s">
        <v>1547</v>
      </c>
      <c r="E941" s="25">
        <v>291</v>
      </c>
    </row>
    <row r="942" spans="3:5">
      <c r="C942" s="63">
        <v>8558.8250000000007</v>
      </c>
      <c r="D942" s="25" t="s">
        <v>1548</v>
      </c>
      <c r="E942" s="25">
        <v>329</v>
      </c>
    </row>
    <row r="943" spans="3:5">
      <c r="C943" s="63">
        <v>86009</v>
      </c>
      <c r="D943" s="25" t="s">
        <v>1549</v>
      </c>
      <c r="E943" s="25">
        <v>131</v>
      </c>
    </row>
    <row r="944" spans="3:5">
      <c r="C944" s="63">
        <v>860012</v>
      </c>
      <c r="D944" s="25" t="s">
        <v>1550</v>
      </c>
      <c r="E944" s="25">
        <v>174</v>
      </c>
    </row>
    <row r="945" spans="3:5">
      <c r="C945" s="63">
        <v>860014</v>
      </c>
      <c r="D945" s="25" t="s">
        <v>1551</v>
      </c>
      <c r="E945" s="25">
        <v>202</v>
      </c>
    </row>
    <row r="946" spans="3:5">
      <c r="C946" s="63">
        <v>860016</v>
      </c>
      <c r="D946" s="25" t="s">
        <v>1552</v>
      </c>
      <c r="E946" s="25">
        <v>230</v>
      </c>
    </row>
    <row r="947" spans="3:5">
      <c r="C947" s="63">
        <v>860019</v>
      </c>
      <c r="D947" s="25" t="s">
        <v>1553</v>
      </c>
      <c r="E947" s="25">
        <v>272</v>
      </c>
    </row>
    <row r="948" spans="3:5">
      <c r="C948" s="63">
        <v>860022</v>
      </c>
      <c r="D948" s="25" t="s">
        <v>1554</v>
      </c>
      <c r="E948" s="25">
        <v>314</v>
      </c>
    </row>
    <row r="949" spans="3:5">
      <c r="C949" s="63">
        <v>8609.69</v>
      </c>
      <c r="D949" s="25" t="s">
        <v>1555</v>
      </c>
      <c r="E949" s="25">
        <v>133</v>
      </c>
    </row>
    <row r="950" spans="3:5">
      <c r="C950" s="63">
        <v>8609.6119999999992</v>
      </c>
      <c r="D950" s="25" t="s">
        <v>1556</v>
      </c>
      <c r="E950" s="25">
        <v>177</v>
      </c>
    </row>
    <row r="951" spans="3:5">
      <c r="C951" s="63">
        <v>8609.6139999999996</v>
      </c>
      <c r="D951" s="25" t="s">
        <v>1557</v>
      </c>
      <c r="E951" s="25">
        <v>206</v>
      </c>
    </row>
    <row r="952" spans="3:5">
      <c r="C952" s="63">
        <v>8609.616</v>
      </c>
      <c r="D952" s="25" t="s">
        <v>1558</v>
      </c>
      <c r="E952" s="25">
        <v>234</v>
      </c>
    </row>
    <row r="953" spans="3:5">
      <c r="C953" s="63">
        <v>8609.6190000000006</v>
      </c>
      <c r="D953" s="25" t="s">
        <v>1559</v>
      </c>
      <c r="E953" s="25">
        <v>277</v>
      </c>
    </row>
    <row r="954" spans="3:5">
      <c r="C954" s="63">
        <v>8609.6219999999994</v>
      </c>
      <c r="D954" s="25" t="s">
        <v>1560</v>
      </c>
      <c r="E954" s="25">
        <v>319</v>
      </c>
    </row>
    <row r="955" spans="3:5">
      <c r="C955" s="63">
        <v>8660.4120000000003</v>
      </c>
      <c r="D955" s="25" t="s">
        <v>1561</v>
      </c>
      <c r="E955" s="25">
        <v>192</v>
      </c>
    </row>
    <row r="956" spans="3:5">
      <c r="C956" s="63">
        <v>8660.4140000000007</v>
      </c>
      <c r="D956" s="25" t="s">
        <v>1562</v>
      </c>
      <c r="E956" s="25">
        <v>223</v>
      </c>
    </row>
    <row r="957" spans="3:5">
      <c r="C957" s="63">
        <v>8660.4159999999993</v>
      </c>
      <c r="D957" s="25" t="s">
        <v>1563</v>
      </c>
      <c r="E957" s="25">
        <v>254</v>
      </c>
    </row>
    <row r="958" spans="3:5">
      <c r="C958" s="63">
        <v>8660.4189999999999</v>
      </c>
      <c r="D958" s="25" t="s">
        <v>1564</v>
      </c>
      <c r="E958" s="25">
        <v>301</v>
      </c>
    </row>
    <row r="959" spans="3:5">
      <c r="C959" s="63">
        <v>8660.4220000000005</v>
      </c>
      <c r="D959" s="25" t="s">
        <v>1565</v>
      </c>
      <c r="E959" s="25">
        <v>346</v>
      </c>
    </row>
    <row r="960" spans="3:5">
      <c r="C960" s="63">
        <v>870012</v>
      </c>
      <c r="D960" s="25" t="s">
        <v>1566</v>
      </c>
      <c r="E960" s="25">
        <v>204</v>
      </c>
    </row>
    <row r="961" spans="3:5">
      <c r="C961" s="63">
        <v>870014</v>
      </c>
      <c r="D961" s="25" t="s">
        <v>1567</v>
      </c>
      <c r="E961" s="25">
        <v>237</v>
      </c>
    </row>
    <row r="962" spans="3:5">
      <c r="C962" s="63">
        <v>870016</v>
      </c>
      <c r="D962" s="25" t="s">
        <v>1568</v>
      </c>
      <c r="E962" s="25">
        <v>270</v>
      </c>
    </row>
    <row r="963" spans="3:5">
      <c r="C963" s="63">
        <v>870019</v>
      </c>
      <c r="D963" s="25" t="s">
        <v>1569</v>
      </c>
      <c r="E963" s="25">
        <v>319</v>
      </c>
    </row>
    <row r="964" spans="3:5">
      <c r="C964" s="63">
        <v>870022</v>
      </c>
      <c r="D964" s="25" t="s">
        <v>1570</v>
      </c>
      <c r="E964" s="25">
        <v>368</v>
      </c>
    </row>
    <row r="965" spans="3:5">
      <c r="C965" s="63">
        <v>8711.2119999999995</v>
      </c>
      <c r="D965" s="25" t="s">
        <v>1571</v>
      </c>
      <c r="E965" s="25">
        <v>207</v>
      </c>
    </row>
    <row r="966" spans="3:5">
      <c r="C966" s="63">
        <v>8711.2139999999999</v>
      </c>
      <c r="D966" s="25" t="s">
        <v>1572</v>
      </c>
      <c r="E966" s="25">
        <v>241</v>
      </c>
    </row>
    <row r="967" spans="3:5">
      <c r="C967" s="63">
        <v>8711.2160000000003</v>
      </c>
      <c r="D967" s="25" t="s">
        <v>1573</v>
      </c>
      <c r="E967" s="25">
        <v>274</v>
      </c>
    </row>
    <row r="968" spans="3:5">
      <c r="C968" s="63">
        <v>8711.2189999999991</v>
      </c>
      <c r="D968" s="25" t="s">
        <v>1574</v>
      </c>
      <c r="E968" s="25">
        <v>324</v>
      </c>
    </row>
    <row r="969" spans="3:5">
      <c r="C969" s="63">
        <v>8711.2219999999998</v>
      </c>
      <c r="D969" s="25" t="s">
        <v>1575</v>
      </c>
      <c r="E969" s="25">
        <v>374</v>
      </c>
    </row>
    <row r="970" spans="3:5">
      <c r="C970" s="63">
        <v>8812.8119999999999</v>
      </c>
      <c r="D970" s="25" t="s">
        <v>1576</v>
      </c>
      <c r="E970" s="25">
        <v>237</v>
      </c>
    </row>
    <row r="971" spans="3:5">
      <c r="C971" s="63">
        <v>8812.8140000000003</v>
      </c>
      <c r="D971" s="25" t="s">
        <v>1577</v>
      </c>
      <c r="E971" s="25">
        <v>276</v>
      </c>
    </row>
    <row r="972" spans="3:5">
      <c r="C972" s="63">
        <v>8812.8160000000007</v>
      </c>
      <c r="D972" s="25" t="s">
        <v>1578</v>
      </c>
      <c r="E972" s="25">
        <v>314</v>
      </c>
    </row>
    <row r="973" spans="3:5">
      <c r="C973" s="63">
        <v>8812.8189999999995</v>
      </c>
      <c r="D973" s="25" t="s">
        <v>1579</v>
      </c>
      <c r="E973" s="25">
        <v>372</v>
      </c>
    </row>
    <row r="974" spans="3:5">
      <c r="C974" s="63">
        <v>8812.8220000000001</v>
      </c>
      <c r="D974" s="25" t="s">
        <v>1580</v>
      </c>
      <c r="E974" s="25">
        <v>429</v>
      </c>
    </row>
    <row r="975" spans="3:5">
      <c r="C975" s="63">
        <v>8914.4140000000007</v>
      </c>
      <c r="D975" s="25" t="s">
        <v>1581</v>
      </c>
      <c r="E975" s="25">
        <v>311</v>
      </c>
    </row>
    <row r="976" spans="3:5">
      <c r="C976" s="63">
        <v>8914.4159999999993</v>
      </c>
      <c r="D976" s="25" t="s">
        <v>1582</v>
      </c>
      <c r="E976" s="25">
        <v>354</v>
      </c>
    </row>
    <row r="977" spans="3:5">
      <c r="C977" s="63">
        <v>8914.4189999999999</v>
      </c>
      <c r="D977" s="25" t="s">
        <v>1583</v>
      </c>
      <c r="E977" s="25">
        <v>420</v>
      </c>
    </row>
    <row r="978" spans="3:5">
      <c r="C978" s="63">
        <v>8914.4189999999999</v>
      </c>
      <c r="D978" s="25" t="s">
        <v>1584</v>
      </c>
      <c r="E978" s="25">
        <v>484</v>
      </c>
    </row>
    <row r="979" spans="3:5">
      <c r="C979" s="63">
        <v>8914.4249999999993</v>
      </c>
      <c r="D979" s="25" t="s">
        <v>1585</v>
      </c>
      <c r="E979" s="25">
        <v>548</v>
      </c>
    </row>
    <row r="980" spans="3:5">
      <c r="C980" s="63">
        <v>8101616</v>
      </c>
      <c r="D980" s="25" t="s">
        <v>1586</v>
      </c>
      <c r="E980" s="25">
        <v>395</v>
      </c>
    </row>
    <row r="981" spans="3:5">
      <c r="C981" s="63">
        <v>8101619</v>
      </c>
      <c r="D981" s="25" t="s">
        <v>1587</v>
      </c>
      <c r="E981" s="25">
        <v>467</v>
      </c>
    </row>
    <row r="982" spans="3:5">
      <c r="C982" s="63">
        <v>8101622</v>
      </c>
      <c r="D982" s="25" t="s">
        <v>1588</v>
      </c>
      <c r="E982" s="25">
        <v>539</v>
      </c>
    </row>
    <row r="983" spans="3:5">
      <c r="C983" s="63">
        <v>8101625</v>
      </c>
      <c r="D983" s="25" t="s">
        <v>1589</v>
      </c>
      <c r="E983" s="25">
        <v>611</v>
      </c>
    </row>
    <row r="984" spans="3:5">
      <c r="C984" s="63">
        <v>8101628</v>
      </c>
      <c r="D984" s="25" t="s">
        <v>1590</v>
      </c>
      <c r="E984" s="25">
        <v>682</v>
      </c>
    </row>
    <row r="985" spans="3:5">
      <c r="C985" s="63">
        <v>81066.816000000006</v>
      </c>
      <c r="D985" s="25" t="s">
        <v>1591</v>
      </c>
      <c r="E985" s="25">
        <v>415</v>
      </c>
    </row>
    <row r="986" spans="3:5">
      <c r="C986" s="63">
        <v>81066.819000000003</v>
      </c>
      <c r="D986" s="25" t="s">
        <v>1592</v>
      </c>
      <c r="E986" s="25">
        <v>491</v>
      </c>
    </row>
    <row r="987" spans="3:5">
      <c r="C987" s="63">
        <v>81066.822</v>
      </c>
      <c r="D987" s="25" t="s">
        <v>1593</v>
      </c>
      <c r="E987" s="25">
        <v>567</v>
      </c>
    </row>
    <row r="988" spans="3:5">
      <c r="C988" s="63">
        <v>81066.824999999997</v>
      </c>
      <c r="D988" s="25" t="s">
        <v>1594</v>
      </c>
      <c r="E988" s="25">
        <v>642</v>
      </c>
    </row>
    <row r="989" spans="3:5">
      <c r="C989" s="63">
        <v>81066.827999999994</v>
      </c>
      <c r="D989" s="25" t="s">
        <v>1595</v>
      </c>
      <c r="E989" s="25">
        <v>717</v>
      </c>
    </row>
    <row r="990" spans="3:5">
      <c r="C990" s="63">
        <v>81117.615999999995</v>
      </c>
      <c r="D990" s="25" t="s">
        <v>1596</v>
      </c>
      <c r="E990" s="25">
        <v>435</v>
      </c>
    </row>
    <row r="991" spans="3:5">
      <c r="C991" s="63">
        <v>81117.619000000006</v>
      </c>
      <c r="D991" s="25" t="s">
        <v>1597</v>
      </c>
      <c r="E991" s="25">
        <v>515</v>
      </c>
    </row>
    <row r="992" spans="3:5">
      <c r="C992" s="63">
        <v>81117.622000000003</v>
      </c>
      <c r="D992" s="25" t="s">
        <v>1598</v>
      </c>
      <c r="E992" s="25">
        <v>594</v>
      </c>
    </row>
    <row r="993" spans="3:5">
      <c r="C993" s="63">
        <v>81117.625</v>
      </c>
      <c r="D993" s="25" t="s">
        <v>1599</v>
      </c>
      <c r="E993" s="25">
        <v>674</v>
      </c>
    </row>
    <row r="994" spans="3:5">
      <c r="C994" s="63">
        <v>81117.627999999997</v>
      </c>
      <c r="D994" s="25" t="s">
        <v>1600</v>
      </c>
      <c r="E994" s="25">
        <v>752</v>
      </c>
    </row>
    <row r="995" spans="3:5">
      <c r="C995" s="63">
        <v>81168.418999999994</v>
      </c>
      <c r="D995" s="25" t="s">
        <v>1601</v>
      </c>
      <c r="E995" s="25">
        <v>539</v>
      </c>
    </row>
    <row r="996" spans="3:5">
      <c r="C996" s="63">
        <v>81168.422000000006</v>
      </c>
      <c r="D996" s="25" t="s">
        <v>1602</v>
      </c>
      <c r="E996" s="25">
        <v>622</v>
      </c>
    </row>
    <row r="997" spans="3:5">
      <c r="C997" s="63">
        <v>81168.425000000003</v>
      </c>
      <c r="D997" s="25" t="s">
        <v>1603</v>
      </c>
      <c r="E997" s="25">
        <v>705</v>
      </c>
    </row>
    <row r="998" spans="3:5">
      <c r="C998" s="63">
        <v>81168.428</v>
      </c>
      <c r="D998" s="25" t="s">
        <v>1604</v>
      </c>
      <c r="E998" s="25">
        <v>787</v>
      </c>
    </row>
    <row r="999" spans="3:5">
      <c r="C999" s="64">
        <v>81168.429999999993</v>
      </c>
      <c r="D999" s="25" t="s">
        <v>1605</v>
      </c>
      <c r="E999" s="25">
        <v>842</v>
      </c>
    </row>
    <row r="1000" spans="3:5">
      <c r="C1000" s="63">
        <v>81168.432000000001</v>
      </c>
      <c r="D1000" s="25" t="s">
        <v>1606</v>
      </c>
      <c r="E1000" s="25">
        <v>897</v>
      </c>
    </row>
    <row r="1001" spans="3:5">
      <c r="C1001" s="63">
        <v>81219.218999999997</v>
      </c>
      <c r="D1001" s="25" t="s">
        <v>1607</v>
      </c>
      <c r="E1001" s="25">
        <v>562</v>
      </c>
    </row>
    <row r="1002" spans="3:5">
      <c r="C1002" s="63">
        <v>81219.221999999994</v>
      </c>
      <c r="D1002" s="25" t="s">
        <v>1608</v>
      </c>
      <c r="E1002" s="25">
        <v>650</v>
      </c>
    </row>
    <row r="1003" spans="3:5">
      <c r="C1003" s="63">
        <v>81219.225000000006</v>
      </c>
      <c r="D1003" s="25" t="s">
        <v>1609</v>
      </c>
      <c r="E1003" s="25">
        <v>736</v>
      </c>
    </row>
    <row r="1004" spans="3:5">
      <c r="C1004" s="63">
        <v>81219.228000000003</v>
      </c>
      <c r="D1004" s="25" t="s">
        <v>1610</v>
      </c>
      <c r="E1004" s="25">
        <v>823</v>
      </c>
    </row>
    <row r="1005" spans="3:5">
      <c r="C1005" s="64">
        <v>81219.23</v>
      </c>
      <c r="D1005" s="25" t="s">
        <v>1611</v>
      </c>
      <c r="E1005" s="25">
        <v>880</v>
      </c>
    </row>
    <row r="1006" spans="3:5">
      <c r="C1006" s="63">
        <v>81219.232000000004</v>
      </c>
      <c r="D1006" s="25" t="s">
        <v>1612</v>
      </c>
      <c r="E1006" s="25">
        <v>937</v>
      </c>
    </row>
    <row r="1007" spans="3:5">
      <c r="C1007" s="63">
        <v>8127019</v>
      </c>
      <c r="D1007" s="25" t="s">
        <v>1613</v>
      </c>
      <c r="E1007" s="25">
        <v>586</v>
      </c>
    </row>
    <row r="1008" spans="3:5">
      <c r="C1008" s="63">
        <v>8127022</v>
      </c>
      <c r="D1008" s="25" t="s">
        <v>1614</v>
      </c>
      <c r="E1008" s="25">
        <v>677</v>
      </c>
    </row>
    <row r="1009" spans="3:5">
      <c r="C1009" s="63">
        <v>8127025</v>
      </c>
      <c r="D1009" s="25" t="s">
        <v>1615</v>
      </c>
      <c r="E1009" s="25">
        <v>768</v>
      </c>
    </row>
    <row r="1010" spans="3:5">
      <c r="C1010" s="63">
        <v>8127028</v>
      </c>
      <c r="D1010" s="25" t="s">
        <v>1616</v>
      </c>
      <c r="E1010" s="25">
        <v>858</v>
      </c>
    </row>
    <row r="1011" spans="3:5">
      <c r="C1011" s="63">
        <v>8127030</v>
      </c>
      <c r="D1011" s="25" t="s">
        <v>1617</v>
      </c>
      <c r="E1011" s="25">
        <v>917</v>
      </c>
    </row>
    <row r="1012" spans="3:5">
      <c r="C1012" s="63">
        <v>8127032</v>
      </c>
      <c r="D1012" s="25" t="s">
        <v>1618</v>
      </c>
      <c r="E1012" s="25">
        <v>977</v>
      </c>
    </row>
    <row r="1013" spans="3:5">
      <c r="C1013" s="63">
        <v>81320.819000000003</v>
      </c>
      <c r="D1013" s="25" t="s">
        <v>1619</v>
      </c>
      <c r="E1013" s="25">
        <v>610</v>
      </c>
    </row>
    <row r="1014" spans="3:5">
      <c r="C1014" s="63">
        <v>81320.822</v>
      </c>
      <c r="D1014" s="25" t="s">
        <v>1620</v>
      </c>
      <c r="E1014" s="25">
        <v>705</v>
      </c>
    </row>
    <row r="1015" spans="3:5">
      <c r="C1015" s="63">
        <v>81320.824999999997</v>
      </c>
      <c r="D1015" s="25" t="s">
        <v>1621</v>
      </c>
      <c r="E1015" s="25">
        <v>799</v>
      </c>
    </row>
    <row r="1016" spans="3:5">
      <c r="C1016" s="63">
        <v>81320.827999999994</v>
      </c>
      <c r="D1016" s="25" t="s">
        <v>1622</v>
      </c>
      <c r="E1016" s="25">
        <v>893</v>
      </c>
    </row>
    <row r="1017" spans="3:5">
      <c r="C1017" s="64">
        <v>81320.83</v>
      </c>
      <c r="D1017" s="25" t="s">
        <v>1623</v>
      </c>
      <c r="E1017" s="25">
        <v>955</v>
      </c>
    </row>
    <row r="1018" spans="3:5">
      <c r="C1018" s="63">
        <v>81320.831999999995</v>
      </c>
      <c r="D1018" s="25" t="s">
        <v>1624</v>
      </c>
      <c r="E1018" s="25">
        <v>17</v>
      </c>
    </row>
    <row r="1019" spans="3:5">
      <c r="C1019" s="63">
        <v>81371.622000000003</v>
      </c>
      <c r="D1019" s="25" t="s">
        <v>1625</v>
      </c>
      <c r="E1019" s="25">
        <v>732</v>
      </c>
    </row>
    <row r="1020" spans="3:5">
      <c r="C1020" s="63">
        <v>81371.627999999997</v>
      </c>
      <c r="D1020" s="25" t="s">
        <v>1626</v>
      </c>
      <c r="E1020" s="25">
        <v>830</v>
      </c>
    </row>
    <row r="1021" spans="3:5">
      <c r="C1021" s="63">
        <v>81371.627999999997</v>
      </c>
      <c r="D1021" s="25" t="s">
        <v>1627</v>
      </c>
      <c r="E1021" s="25">
        <v>928</v>
      </c>
    </row>
    <row r="1022" spans="3:5">
      <c r="C1022" s="64">
        <v>81371.63</v>
      </c>
      <c r="D1022" s="25" t="s">
        <v>1628</v>
      </c>
      <c r="E1022" s="25">
        <v>993</v>
      </c>
    </row>
    <row r="1023" spans="3:5">
      <c r="C1023" s="63">
        <v>81371.631999999998</v>
      </c>
      <c r="D1023" s="25" t="s">
        <v>1629</v>
      </c>
      <c r="E1023" s="25">
        <v>57</v>
      </c>
    </row>
    <row r="1024" spans="3:5">
      <c r="C1024" s="63">
        <v>81371.635999999999</v>
      </c>
      <c r="D1024" s="25" t="s">
        <v>1630</v>
      </c>
      <c r="E1024" s="25">
        <v>185</v>
      </c>
    </row>
    <row r="1025" spans="3:5">
      <c r="C1025" s="63">
        <v>81422.422000000006</v>
      </c>
      <c r="D1025" s="25" t="s">
        <v>1631</v>
      </c>
      <c r="E1025" s="25">
        <v>760</v>
      </c>
    </row>
    <row r="1026" spans="3:5">
      <c r="C1026" s="63">
        <v>81422.425000000003</v>
      </c>
      <c r="D1026" s="25" t="s">
        <v>1632</v>
      </c>
      <c r="E1026" s="25">
        <v>862</v>
      </c>
    </row>
    <row r="1027" spans="3:5">
      <c r="C1027" s="63">
        <v>81422.428</v>
      </c>
      <c r="D1027" s="25" t="s">
        <v>1633</v>
      </c>
      <c r="E1027" s="25">
        <v>963</v>
      </c>
    </row>
    <row r="1028" spans="3:5">
      <c r="C1028" s="64">
        <v>81422.429999999993</v>
      </c>
      <c r="D1028" s="25" t="s">
        <v>1634</v>
      </c>
      <c r="E1028" s="25">
        <v>30</v>
      </c>
    </row>
    <row r="1029" spans="3:5">
      <c r="C1029" s="63">
        <v>81422.432000000001</v>
      </c>
      <c r="D1029" s="25" t="s">
        <v>1635</v>
      </c>
      <c r="E1029" s="25">
        <v>97</v>
      </c>
    </row>
    <row r="1030" spans="3:5">
      <c r="C1030" s="63">
        <v>81422.436000000002</v>
      </c>
      <c r="D1030" s="25" t="s">
        <v>1636</v>
      </c>
      <c r="E1030" s="25">
        <v>230</v>
      </c>
    </row>
    <row r="1031" spans="3:5">
      <c r="C1031" s="64">
        <v>81422.44</v>
      </c>
      <c r="D1031" s="25" t="s">
        <v>1637</v>
      </c>
      <c r="E1031" s="25">
        <v>363</v>
      </c>
    </row>
    <row r="1032" spans="3:5">
      <c r="C1032" s="63">
        <v>8152422</v>
      </c>
      <c r="D1032" s="25" t="s">
        <v>1638</v>
      </c>
      <c r="E1032" s="25">
        <v>815</v>
      </c>
    </row>
    <row r="1033" spans="3:5">
      <c r="C1033" s="63">
        <v>8152425</v>
      </c>
      <c r="D1033" s="25" t="s">
        <v>1639</v>
      </c>
      <c r="E1033" s="25">
        <v>924</v>
      </c>
    </row>
    <row r="1034" spans="3:5">
      <c r="C1034" s="63">
        <v>8152428</v>
      </c>
      <c r="D1034" s="25" t="s">
        <v>1640</v>
      </c>
      <c r="E1034" s="25">
        <v>33</v>
      </c>
    </row>
    <row r="1035" spans="3:5">
      <c r="C1035" s="63">
        <v>8152430</v>
      </c>
      <c r="D1035" s="25" t="s">
        <v>1641</v>
      </c>
      <c r="E1035" s="25">
        <v>105</v>
      </c>
    </row>
    <row r="1036" spans="3:5">
      <c r="C1036" s="63">
        <v>8152432</v>
      </c>
      <c r="D1036" s="25" t="s">
        <v>1642</v>
      </c>
      <c r="E1036" s="25">
        <v>177</v>
      </c>
    </row>
    <row r="1037" spans="3:5">
      <c r="C1037" s="63">
        <v>8152436</v>
      </c>
      <c r="D1037" s="25" t="s">
        <v>1643</v>
      </c>
      <c r="E1037" s="25">
        <v>321</v>
      </c>
    </row>
    <row r="1038" spans="3:5">
      <c r="C1038" s="63">
        <v>81574.824999999997</v>
      </c>
      <c r="D1038" s="25" t="s">
        <v>1644</v>
      </c>
      <c r="E1038" s="25">
        <v>956</v>
      </c>
    </row>
    <row r="1039" spans="3:5">
      <c r="C1039" s="63">
        <v>81574.827999999994</v>
      </c>
      <c r="D1039" s="25" t="s">
        <v>1645</v>
      </c>
      <c r="E1039" s="25">
        <v>68</v>
      </c>
    </row>
    <row r="1040" spans="3:5">
      <c r="C1040" s="64">
        <v>81574.83</v>
      </c>
      <c r="D1040" s="25" t="s">
        <v>1646</v>
      </c>
      <c r="E1040" s="25">
        <v>142</v>
      </c>
    </row>
    <row r="1041" spans="3:5">
      <c r="C1041" s="63">
        <v>81574.831999999995</v>
      </c>
      <c r="D1041" s="25" t="s">
        <v>1647</v>
      </c>
      <c r="E1041" s="25">
        <v>217</v>
      </c>
    </row>
    <row r="1042" spans="3:5">
      <c r="C1042" s="63">
        <v>81574.835999999996</v>
      </c>
      <c r="D1042" s="25" t="s">
        <v>1648</v>
      </c>
      <c r="E1042" s="25">
        <v>366</v>
      </c>
    </row>
    <row r="1043" spans="3:5">
      <c r="C1043" s="64">
        <v>81574.84</v>
      </c>
      <c r="D1043" s="25" t="s">
        <v>1649</v>
      </c>
      <c r="E1043" s="25">
        <v>514</v>
      </c>
    </row>
    <row r="1044" spans="3:5">
      <c r="D1044" s="25" t="s">
        <v>300</v>
      </c>
    </row>
    <row r="1045" spans="3:5">
      <c r="C1045" s="63">
        <v>9</v>
      </c>
      <c r="D1045" s="25" t="s">
        <v>1650</v>
      </c>
    </row>
    <row r="1046" spans="3:5">
      <c r="C1046" s="64">
        <v>910.56</v>
      </c>
      <c r="D1046" s="25" t="s">
        <v>1651</v>
      </c>
      <c r="E1046" s="25">
        <v>0.41899999999999998</v>
      </c>
    </row>
    <row r="1047" spans="3:5">
      <c r="C1047" s="64">
        <v>913.88</v>
      </c>
      <c r="D1047" s="25" t="s">
        <v>1652</v>
      </c>
      <c r="E1047" s="25">
        <v>0.65200000000000002</v>
      </c>
    </row>
    <row r="1048" spans="3:5">
      <c r="C1048" s="64"/>
      <c r="D1048" s="25" t="s">
        <v>1653</v>
      </c>
      <c r="E1048" s="25">
        <v>0.85099999999999998</v>
      </c>
    </row>
    <row r="1049" spans="3:5">
      <c r="C1049" s="64"/>
      <c r="D1049" s="25" t="s">
        <v>1654</v>
      </c>
      <c r="E1049" s="25">
        <v>1.31</v>
      </c>
    </row>
    <row r="1050" spans="3:5">
      <c r="C1050" s="64"/>
      <c r="D1050" s="25" t="s">
        <v>1655</v>
      </c>
      <c r="E1050" s="25">
        <v>1.68</v>
      </c>
    </row>
    <row r="1051" spans="3:5">
      <c r="C1051" s="64"/>
      <c r="D1051" s="25" t="s">
        <v>1656</v>
      </c>
      <c r="E1051" s="25">
        <v>2.4300000000000002</v>
      </c>
    </row>
    <row r="1052" spans="3:5">
      <c r="C1052" s="64"/>
      <c r="D1052" s="25" t="s">
        <v>1657</v>
      </c>
      <c r="E1052" s="25">
        <v>3.38</v>
      </c>
    </row>
    <row r="1053" spans="3:5">
      <c r="C1053" s="64"/>
      <c r="D1053" s="25" t="s">
        <v>1658</v>
      </c>
      <c r="E1053" s="25">
        <v>3.89</v>
      </c>
    </row>
    <row r="1054" spans="3:5">
      <c r="C1054" s="64"/>
      <c r="D1054" s="25" t="s">
        <v>1659</v>
      </c>
      <c r="E1054" s="25">
        <v>5.31</v>
      </c>
    </row>
    <row r="1055" spans="3:5">
      <c r="C1055" s="64"/>
      <c r="D1055" s="25" t="s">
        <v>1660</v>
      </c>
      <c r="E1055" s="25">
        <v>7.47</v>
      </c>
    </row>
    <row r="1056" spans="3:5">
      <c r="C1056" s="64"/>
      <c r="D1056" s="25" t="s">
        <v>1661</v>
      </c>
      <c r="E1056" s="25">
        <v>8.7899999999999991</v>
      </c>
    </row>
    <row r="1057" spans="3:5">
      <c r="C1057" s="64"/>
      <c r="D1057" s="25" t="s">
        <v>1662</v>
      </c>
      <c r="E1057" s="25">
        <v>10.1</v>
      </c>
    </row>
    <row r="1058" spans="3:5">
      <c r="C1058" s="64"/>
      <c r="D1058" s="25" t="s">
        <v>1663</v>
      </c>
      <c r="E1058" s="25">
        <v>12.2</v>
      </c>
    </row>
    <row r="1059" spans="3:5">
      <c r="C1059" s="64"/>
      <c r="D1059" s="25" t="s">
        <v>1664</v>
      </c>
      <c r="E1059" s="25">
        <v>15</v>
      </c>
    </row>
    <row r="1060" spans="3:5">
      <c r="C1060" s="64"/>
      <c r="D1060" s="25" t="s">
        <v>1665</v>
      </c>
      <c r="E1060" s="25">
        <v>19.8</v>
      </c>
    </row>
    <row r="1061" spans="3:5">
      <c r="C1061" s="64"/>
      <c r="D1061" s="25" t="s">
        <v>1666</v>
      </c>
      <c r="E1061" s="25">
        <v>24.2</v>
      </c>
    </row>
    <row r="1062" spans="3:5">
      <c r="C1062" s="64"/>
      <c r="D1062" s="25" t="s">
        <v>1667</v>
      </c>
      <c r="E1062" s="25">
        <v>30.1</v>
      </c>
    </row>
    <row r="1063" spans="3:5">
      <c r="C1063" s="64"/>
      <c r="D1063" s="25" t="s">
        <v>1668</v>
      </c>
      <c r="E1063" s="25">
        <v>36</v>
      </c>
    </row>
    <row r="1064" spans="3:5">
      <c r="C1064" s="64"/>
      <c r="D1064" s="25" t="s">
        <v>1669</v>
      </c>
      <c r="E1064" s="25">
        <v>42.4</v>
      </c>
    </row>
    <row r="1065" spans="3:5">
      <c r="C1065" s="64"/>
      <c r="D1065" s="25" t="s">
        <v>1670</v>
      </c>
      <c r="E1065" s="25">
        <v>53</v>
      </c>
    </row>
    <row r="1066" spans="3:5">
      <c r="C1066" s="64"/>
      <c r="D1066" s="25" t="s">
        <v>1671</v>
      </c>
      <c r="E1066" s="25">
        <v>67.7</v>
      </c>
    </row>
    <row r="1067" spans="3:5">
      <c r="C1067" s="64"/>
      <c r="D1067" s="25" t="s">
        <v>1672</v>
      </c>
      <c r="E1067" s="25">
        <v>77.7</v>
      </c>
    </row>
    <row r="1068" spans="3:5">
      <c r="D1068" s="25" t="s">
        <v>300</v>
      </c>
    </row>
    <row r="1069" spans="3:5">
      <c r="C1069" s="63">
        <v>10</v>
      </c>
      <c r="D1069" s="25" t="s">
        <v>1673</v>
      </c>
    </row>
    <row r="1070" spans="3:5">
      <c r="C1070" s="63">
        <v>1011111.2</v>
      </c>
      <c r="D1070" s="25" t="s">
        <v>1674</v>
      </c>
      <c r="E1070" s="25">
        <v>0.436</v>
      </c>
    </row>
    <row r="1071" spans="3:5">
      <c r="C1071" s="63">
        <v>1013131.2</v>
      </c>
      <c r="D1071" s="25" t="s">
        <v>1675</v>
      </c>
      <c r="E1071" s="25">
        <v>0.52700000000000002</v>
      </c>
    </row>
    <row r="1072" spans="3:5">
      <c r="C1072" s="63">
        <v>1014141.2</v>
      </c>
      <c r="D1072" s="25" t="s">
        <v>1676</v>
      </c>
      <c r="E1072" s="25">
        <v>0.52800000000000002</v>
      </c>
    </row>
    <row r="1073" spans="3:5">
      <c r="C1073" s="63">
        <v>1016161.2</v>
      </c>
      <c r="D1073" s="25" t="s">
        <v>1677</v>
      </c>
      <c r="E1073" s="25">
        <v>0.621</v>
      </c>
    </row>
    <row r="1074" spans="3:5">
      <c r="C1074" s="63">
        <v>1016161.6</v>
      </c>
      <c r="D1074" s="25" t="s">
        <v>1678</v>
      </c>
      <c r="E1074" s="25">
        <v>0.81299999999999994</v>
      </c>
    </row>
    <row r="1075" spans="3:5">
      <c r="C1075" s="63">
        <v>1019191.2</v>
      </c>
      <c r="D1075" s="25" t="s">
        <v>1679</v>
      </c>
      <c r="E1075" s="25">
        <v>0.71599999999999997</v>
      </c>
    </row>
    <row r="1076" spans="3:5">
      <c r="C1076" s="63">
        <v>1019191.6</v>
      </c>
      <c r="D1076" s="25" t="s">
        <v>1680</v>
      </c>
      <c r="E1076" s="25">
        <v>0.93799999999999994</v>
      </c>
    </row>
    <row r="1077" spans="3:5">
      <c r="C1077" s="63">
        <v>1021211.2</v>
      </c>
      <c r="D1077" s="25" t="s">
        <v>1681</v>
      </c>
      <c r="E1077" s="25">
        <v>0.81100000000000005</v>
      </c>
    </row>
    <row r="1078" spans="3:5">
      <c r="C1078" s="63">
        <v>1021211.6</v>
      </c>
      <c r="D1078" s="25" t="s">
        <v>1682</v>
      </c>
      <c r="E1078" s="25">
        <v>1.07</v>
      </c>
    </row>
    <row r="1079" spans="3:5">
      <c r="C1079" s="63">
        <v>1024241.2</v>
      </c>
      <c r="D1079" s="25" t="s">
        <v>1683</v>
      </c>
      <c r="E1079" s="25">
        <v>0.90600000000000003</v>
      </c>
    </row>
    <row r="1080" spans="3:5">
      <c r="C1080" s="63">
        <v>1024241.6</v>
      </c>
      <c r="D1080" s="25" t="s">
        <v>1684</v>
      </c>
      <c r="E1080" s="25">
        <v>1.19</v>
      </c>
    </row>
    <row r="1081" spans="3:5">
      <c r="C1081" s="63">
        <v>1025251.2</v>
      </c>
      <c r="D1081" s="25" t="s">
        <v>1685</v>
      </c>
      <c r="E1081" s="25">
        <v>0.97099999999999997</v>
      </c>
    </row>
    <row r="1082" spans="3:5">
      <c r="C1082" s="63">
        <v>1025251.6</v>
      </c>
      <c r="D1082" s="25" t="s">
        <v>1686</v>
      </c>
      <c r="E1082" s="25">
        <v>1.28</v>
      </c>
    </row>
    <row r="1083" spans="3:5">
      <c r="C1083" s="63">
        <v>1028281.2</v>
      </c>
      <c r="D1083" s="25" t="s">
        <v>1687</v>
      </c>
      <c r="E1083" s="25">
        <v>1.0900000000000001</v>
      </c>
    </row>
    <row r="1084" spans="3:5">
      <c r="C1084" s="63">
        <v>1028281.6</v>
      </c>
      <c r="D1084" s="25" t="s">
        <v>1688</v>
      </c>
      <c r="E1084" s="25">
        <v>1.44</v>
      </c>
    </row>
    <row r="1085" spans="3:5">
      <c r="C1085" s="63">
        <v>1032321.6</v>
      </c>
      <c r="D1085" s="25" t="s">
        <v>1689</v>
      </c>
      <c r="E1085" s="25">
        <v>1.62</v>
      </c>
    </row>
    <row r="1086" spans="3:5">
      <c r="C1086" s="63">
        <v>1038381.6</v>
      </c>
      <c r="D1086" s="25" t="s">
        <v>1690</v>
      </c>
      <c r="E1086" s="25">
        <v>1.94</v>
      </c>
    </row>
    <row r="1087" spans="3:5">
      <c r="C1087" s="63">
        <v>1045451.6</v>
      </c>
      <c r="D1087" s="25" t="s">
        <v>1691</v>
      </c>
      <c r="E1087" s="25">
        <v>2.3199999999999998</v>
      </c>
    </row>
    <row r="1088" spans="3:5">
      <c r="C1088" s="63">
        <v>1022101.2</v>
      </c>
      <c r="D1088" s="25" t="s">
        <v>1692</v>
      </c>
      <c r="E1088" s="25">
        <v>0.621</v>
      </c>
    </row>
    <row r="1089" spans="3:5">
      <c r="C1089" s="63">
        <v>1025131.2</v>
      </c>
      <c r="D1089" s="25" t="s">
        <v>1693</v>
      </c>
      <c r="E1089" s="25">
        <v>0.71599999999999997</v>
      </c>
    </row>
    <row r="1090" spans="3:5">
      <c r="C1090" s="63">
        <v>1028181.2</v>
      </c>
      <c r="D1090" s="25" t="s">
        <v>1694</v>
      </c>
      <c r="E1090" s="25">
        <v>0.90600000000000003</v>
      </c>
    </row>
    <row r="1091" spans="3:5">
      <c r="C1091" s="63">
        <v>1028181.6</v>
      </c>
      <c r="D1091" s="25" t="s">
        <v>1695</v>
      </c>
      <c r="E1091" s="25">
        <v>1.19</v>
      </c>
    </row>
    <row r="1092" spans="3:5">
      <c r="C1092" s="63">
        <v>1032151.2</v>
      </c>
      <c r="D1092" s="25" t="s">
        <v>1696</v>
      </c>
      <c r="E1092" s="25">
        <v>0.90600000000000003</v>
      </c>
    </row>
    <row r="1093" spans="3:5">
      <c r="C1093" s="63">
        <v>1032151.6</v>
      </c>
      <c r="D1093" s="25" t="s">
        <v>1697</v>
      </c>
      <c r="E1093" s="25">
        <v>1.19</v>
      </c>
    </row>
    <row r="1094" spans="3:5">
      <c r="C1094" s="63">
        <v>1040161.2</v>
      </c>
      <c r="D1094" s="25" t="s">
        <v>1698</v>
      </c>
      <c r="E1094" s="25">
        <v>1.0900000000000001</v>
      </c>
    </row>
    <row r="1095" spans="3:5">
      <c r="C1095" s="63">
        <v>1040161.6</v>
      </c>
      <c r="D1095" s="25" t="s">
        <v>1699</v>
      </c>
      <c r="E1095" s="25">
        <v>1.44</v>
      </c>
    </row>
    <row r="1096" spans="3:5">
      <c r="C1096" s="63">
        <v>1040251.2</v>
      </c>
      <c r="D1096" s="25" t="s">
        <v>1700</v>
      </c>
      <c r="E1096" s="25">
        <v>1.23</v>
      </c>
    </row>
    <row r="1097" spans="3:5">
      <c r="C1097" s="63">
        <v>1040251.6</v>
      </c>
      <c r="D1097" s="25" t="s">
        <v>1701</v>
      </c>
      <c r="E1097" s="25">
        <v>1.62</v>
      </c>
    </row>
    <row r="1098" spans="3:5">
      <c r="C1098" s="63">
        <v>1050261.6000000001</v>
      </c>
      <c r="D1098" s="25" t="s">
        <v>1702</v>
      </c>
      <c r="E1098" s="25">
        <v>1.94</v>
      </c>
    </row>
    <row r="1099" spans="3:5">
      <c r="D1099" s="25" t="s">
        <v>300</v>
      </c>
    </row>
    <row r="1100" spans="3:5">
      <c r="C1100" s="63">
        <v>11</v>
      </c>
      <c r="D1100" s="25" t="s">
        <v>297</v>
      </c>
    </row>
    <row r="1101" spans="3:5">
      <c r="C1101" s="63">
        <v>1140401.6000000001</v>
      </c>
      <c r="D1101" s="25" t="s">
        <v>1703</v>
      </c>
      <c r="E1101" s="25">
        <v>1.88</v>
      </c>
    </row>
    <row r="1102" spans="3:5">
      <c r="C1102" s="63">
        <v>1140402.3</v>
      </c>
      <c r="D1102" s="25" t="s">
        <v>1704</v>
      </c>
      <c r="E1102" s="25">
        <v>2.62</v>
      </c>
    </row>
    <row r="1103" spans="3:5">
      <c r="C1103" s="63">
        <v>1150501.6000000001</v>
      </c>
      <c r="D1103" s="25" t="s">
        <v>1705</v>
      </c>
      <c r="E1103" s="25">
        <v>2.38</v>
      </c>
    </row>
    <row r="1104" spans="3:5">
      <c r="C1104" s="63">
        <v>1150502.3</v>
      </c>
      <c r="D1104" s="25" t="s">
        <v>1706</v>
      </c>
      <c r="E1104" s="25">
        <v>3.34</v>
      </c>
    </row>
    <row r="1105" spans="3:5">
      <c r="C1105" s="63">
        <v>1150503.2</v>
      </c>
      <c r="D1105" s="25" t="s">
        <v>1707</v>
      </c>
      <c r="E1105" s="25">
        <v>4.5</v>
      </c>
    </row>
    <row r="1106" spans="3:5">
      <c r="C1106" s="63">
        <v>1160601.6000000001</v>
      </c>
      <c r="D1106" s="25" t="s">
        <v>1708</v>
      </c>
      <c r="E1106" s="25">
        <v>2.88</v>
      </c>
    </row>
    <row r="1107" spans="3:5">
      <c r="C1107" s="63">
        <v>1160602.3</v>
      </c>
      <c r="D1107" s="25" t="s">
        <v>1709</v>
      </c>
      <c r="E1107" s="25">
        <v>4.0599999999999996</v>
      </c>
    </row>
    <row r="1108" spans="3:5">
      <c r="C1108" s="63">
        <v>1160603.2</v>
      </c>
      <c r="D1108" s="25" t="s">
        <v>1710</v>
      </c>
      <c r="E1108" s="25">
        <v>5.5</v>
      </c>
    </row>
    <row r="1109" spans="3:5">
      <c r="C1109" s="63">
        <v>1175751.6000000001</v>
      </c>
      <c r="D1109" s="25" t="s">
        <v>1711</v>
      </c>
      <c r="E1109" s="25">
        <v>3.64</v>
      </c>
    </row>
    <row r="1110" spans="3:5">
      <c r="C1110" s="63">
        <v>1175752.3</v>
      </c>
      <c r="D1110" s="25" t="s">
        <v>1712</v>
      </c>
      <c r="E1110" s="25">
        <v>5.14</v>
      </c>
    </row>
    <row r="1111" spans="3:5">
      <c r="C1111" s="63">
        <v>1175753.2</v>
      </c>
      <c r="D1111" s="25" t="s">
        <v>1713</v>
      </c>
      <c r="E1111" s="25">
        <v>7.01</v>
      </c>
    </row>
    <row r="1112" spans="3:5">
      <c r="C1112" s="63">
        <v>1175754.5</v>
      </c>
      <c r="D1112" s="25" t="s">
        <v>1714</v>
      </c>
      <c r="E1112" s="25">
        <v>9.5500000000000007</v>
      </c>
    </row>
    <row r="1113" spans="3:5">
      <c r="C1113" s="63">
        <v>1180802.3</v>
      </c>
      <c r="D1113" s="25" t="s">
        <v>1715</v>
      </c>
      <c r="E1113" s="25">
        <v>5.5</v>
      </c>
    </row>
    <row r="1114" spans="3:5">
      <c r="C1114" s="63">
        <v>1180803.2</v>
      </c>
      <c r="D1114" s="25" t="s">
        <v>1716</v>
      </c>
      <c r="E1114" s="25">
        <v>7.51</v>
      </c>
    </row>
    <row r="1115" spans="3:5">
      <c r="C1115" s="63">
        <v>1180804.5</v>
      </c>
      <c r="D1115" s="25" t="s">
        <v>1717</v>
      </c>
      <c r="E1115" s="25">
        <v>10.3</v>
      </c>
    </row>
    <row r="1116" spans="3:5">
      <c r="C1116" s="63">
        <v>1190902.3</v>
      </c>
      <c r="D1116" s="25" t="s">
        <v>1718</v>
      </c>
      <c r="E1116" s="25">
        <v>6.23</v>
      </c>
    </row>
    <row r="1117" spans="3:5">
      <c r="C1117" s="63">
        <v>1190903.2</v>
      </c>
      <c r="D1117" s="25" t="s">
        <v>1719</v>
      </c>
      <c r="E1117" s="25">
        <v>8.51</v>
      </c>
    </row>
    <row r="1118" spans="3:5">
      <c r="C1118" s="63">
        <v>111001002.3</v>
      </c>
      <c r="D1118" s="25" t="s">
        <v>1720</v>
      </c>
      <c r="E1118" s="25">
        <v>6.95</v>
      </c>
    </row>
    <row r="1119" spans="3:5">
      <c r="C1119" s="63">
        <v>111001003.2</v>
      </c>
      <c r="D1119" s="25" t="s">
        <v>1721</v>
      </c>
      <c r="E1119" s="25">
        <v>9.52</v>
      </c>
    </row>
    <row r="1120" spans="3:5">
      <c r="C1120" s="63">
        <v>111001004</v>
      </c>
      <c r="D1120" s="25" t="s">
        <v>1722</v>
      </c>
      <c r="E1120" s="25">
        <v>11.7</v>
      </c>
    </row>
    <row r="1121" spans="3:5">
      <c r="C1121" s="63">
        <v>111001004.5</v>
      </c>
      <c r="D1121" s="25" t="s">
        <v>1723</v>
      </c>
      <c r="E1121" s="25">
        <v>13.1</v>
      </c>
    </row>
    <row r="1122" spans="3:5">
      <c r="C1122" s="63">
        <v>111001006</v>
      </c>
      <c r="D1122" s="25" t="s">
        <v>1724</v>
      </c>
      <c r="E1122" s="25">
        <v>17</v>
      </c>
    </row>
    <row r="1123" spans="3:5">
      <c r="C1123" s="63">
        <v>111001009</v>
      </c>
      <c r="D1123" s="25" t="s">
        <v>1725</v>
      </c>
      <c r="E1123" s="25">
        <v>24.1</v>
      </c>
    </row>
    <row r="1124" spans="3:5">
      <c r="C1124" s="63">
        <v>1110010012</v>
      </c>
      <c r="D1124" s="25" t="s">
        <v>1726</v>
      </c>
      <c r="E1124" s="25">
        <v>30.2</v>
      </c>
    </row>
    <row r="1125" spans="3:5">
      <c r="C1125" s="63">
        <v>111251253.25</v>
      </c>
      <c r="D1125" s="25" t="s">
        <v>1727</v>
      </c>
      <c r="E1125" s="25">
        <v>12</v>
      </c>
    </row>
    <row r="1126" spans="3:5">
      <c r="C1126" s="63">
        <v>111251254.5</v>
      </c>
      <c r="D1126" s="25" t="s">
        <v>1728</v>
      </c>
      <c r="E1126" s="25">
        <v>16.600000000000001</v>
      </c>
    </row>
    <row r="1127" spans="3:5">
      <c r="C1127" s="63">
        <v>111251255</v>
      </c>
      <c r="D1127" s="25" t="s">
        <v>1729</v>
      </c>
      <c r="E1127" s="25">
        <v>18.3</v>
      </c>
    </row>
    <row r="1128" spans="3:5">
      <c r="C1128" s="63">
        <v>111251256</v>
      </c>
      <c r="D1128" s="25" t="s">
        <v>1730</v>
      </c>
      <c r="E1128" s="25">
        <v>21.7</v>
      </c>
    </row>
    <row r="1129" spans="3:5">
      <c r="C1129" s="63">
        <v>111251259</v>
      </c>
      <c r="D1129" s="25" t="s">
        <v>1731</v>
      </c>
      <c r="E1129" s="25">
        <v>31.1</v>
      </c>
    </row>
    <row r="1130" spans="3:5">
      <c r="C1130" s="63">
        <v>1112512512</v>
      </c>
      <c r="D1130" s="25" t="s">
        <v>1732</v>
      </c>
      <c r="E1130" s="25">
        <v>39.700000000000003</v>
      </c>
    </row>
    <row r="1131" spans="3:5">
      <c r="C1131" s="63">
        <v>111501504.5</v>
      </c>
      <c r="D1131" s="25" t="s">
        <v>1733</v>
      </c>
      <c r="E1131" s="25">
        <v>20.100000000000001</v>
      </c>
    </row>
    <row r="1132" spans="3:5">
      <c r="C1132" s="63">
        <v>111501505</v>
      </c>
      <c r="D1132" s="25" t="s">
        <v>1734</v>
      </c>
      <c r="E1132" s="25">
        <v>22.3</v>
      </c>
    </row>
    <row r="1133" spans="3:5">
      <c r="C1133" s="63">
        <v>111501506</v>
      </c>
      <c r="D1133" s="25" t="s">
        <v>1735</v>
      </c>
      <c r="E1133" s="25">
        <v>26.4</v>
      </c>
    </row>
    <row r="1134" spans="3:5">
      <c r="C1134" s="63">
        <v>111501509</v>
      </c>
      <c r="D1134" s="25" t="s">
        <v>1736</v>
      </c>
      <c r="E1134" s="25">
        <v>38.200000000000003</v>
      </c>
    </row>
    <row r="1135" spans="3:5">
      <c r="C1135" s="63">
        <v>111751754.5</v>
      </c>
      <c r="D1135" s="25" t="s">
        <v>1737</v>
      </c>
      <c r="E1135" s="25">
        <v>23.7</v>
      </c>
    </row>
    <row r="1136" spans="3:5">
      <c r="C1136" s="63">
        <v>111751755</v>
      </c>
      <c r="D1136" s="25" t="s">
        <v>1738</v>
      </c>
      <c r="E1136" s="25">
        <v>26.2</v>
      </c>
    </row>
    <row r="1137" spans="3:5">
      <c r="C1137" s="63">
        <v>111751756</v>
      </c>
      <c r="D1137" s="25" t="s">
        <v>1739</v>
      </c>
      <c r="E1137" s="25">
        <v>31.1</v>
      </c>
    </row>
    <row r="1138" spans="3:5">
      <c r="C1138" s="63">
        <v>112002004.5</v>
      </c>
      <c r="D1138" s="25" t="s">
        <v>1740</v>
      </c>
      <c r="E1138" s="25">
        <v>27.2</v>
      </c>
    </row>
    <row r="1139" spans="3:5">
      <c r="C1139" s="63">
        <v>112002006</v>
      </c>
      <c r="D1139" s="25" t="s">
        <v>1741</v>
      </c>
      <c r="E1139" s="25">
        <v>35.799999999999997</v>
      </c>
    </row>
    <row r="1140" spans="3:5">
      <c r="C1140" s="63">
        <v>112002008</v>
      </c>
      <c r="D1140" s="25" t="s">
        <v>1742</v>
      </c>
      <c r="E1140" s="25">
        <v>46.9</v>
      </c>
    </row>
    <row r="1141" spans="3:5">
      <c r="C1141" s="63">
        <v>112002009</v>
      </c>
      <c r="D1141" s="25" t="s">
        <v>1743</v>
      </c>
      <c r="E1141" s="25">
        <v>52.3</v>
      </c>
    </row>
    <row r="1142" spans="3:5">
      <c r="C1142" s="63">
        <v>1120020012</v>
      </c>
      <c r="D1142" s="25" t="s">
        <v>1744</v>
      </c>
      <c r="E1142" s="25">
        <v>67.900000000000006</v>
      </c>
    </row>
    <row r="1143" spans="3:5">
      <c r="C1143" s="63">
        <v>112502505</v>
      </c>
      <c r="D1143" s="25" t="s">
        <v>1745</v>
      </c>
      <c r="E1143" s="25">
        <v>38</v>
      </c>
    </row>
    <row r="1144" spans="3:5">
      <c r="C1144" s="63">
        <v>112502506</v>
      </c>
      <c r="D1144" s="25" t="s">
        <v>1746</v>
      </c>
      <c r="E1144" s="25">
        <v>45.2</v>
      </c>
    </row>
    <row r="1145" spans="3:5">
      <c r="C1145" s="63">
        <v>112502508</v>
      </c>
      <c r="D1145" s="25" t="s">
        <v>1747</v>
      </c>
      <c r="E1145" s="25">
        <v>59.5</v>
      </c>
    </row>
    <row r="1146" spans="3:5">
      <c r="C1146" s="63">
        <v>112502509</v>
      </c>
      <c r="D1146" s="25" t="s">
        <v>1748</v>
      </c>
      <c r="E1146" s="25">
        <v>66.5</v>
      </c>
    </row>
    <row r="1147" spans="3:5">
      <c r="C1147" s="63">
        <v>1125025012</v>
      </c>
      <c r="D1147" s="25" t="s">
        <v>1749</v>
      </c>
      <c r="E1147" s="25">
        <v>86.8</v>
      </c>
    </row>
    <row r="1148" spans="3:5">
      <c r="C1148" s="63">
        <v>113003004.5</v>
      </c>
      <c r="D1148" s="25" t="s">
        <v>1750</v>
      </c>
      <c r="E1148" s="25">
        <v>41.3</v>
      </c>
    </row>
    <row r="1149" spans="3:5">
      <c r="C1149" s="63">
        <v>113003006</v>
      </c>
      <c r="D1149" s="25" t="s">
        <v>1751</v>
      </c>
      <c r="E1149" s="25">
        <v>54.7</v>
      </c>
    </row>
    <row r="1150" spans="3:5">
      <c r="C1150" s="63">
        <v>113003009</v>
      </c>
      <c r="D1150" s="25" t="s">
        <v>1752</v>
      </c>
      <c r="E1150" s="25">
        <v>80.599999999999994</v>
      </c>
    </row>
    <row r="1151" spans="3:5">
      <c r="C1151" s="63">
        <v>1130030012</v>
      </c>
      <c r="D1151" s="25" t="s">
        <v>1753</v>
      </c>
      <c r="E1151" s="25">
        <v>106</v>
      </c>
    </row>
    <row r="1152" spans="3:5">
      <c r="C1152" s="63">
        <v>113503509</v>
      </c>
      <c r="D1152" s="25" t="s">
        <v>1754</v>
      </c>
      <c r="E1152" s="25">
        <v>94.7</v>
      </c>
    </row>
    <row r="1153" spans="3:5">
      <c r="C1153" s="63">
        <v>1135035012</v>
      </c>
      <c r="D1153" s="25" t="s">
        <v>1755</v>
      </c>
      <c r="E1153" s="25">
        <v>124</v>
      </c>
    </row>
    <row r="1154" spans="3:5">
      <c r="D1154" s="25" t="s">
        <v>300</v>
      </c>
    </row>
    <row r="1155" spans="3:5">
      <c r="C1155" s="63">
        <v>11</v>
      </c>
      <c r="D1155" s="25" t="s">
        <v>298</v>
      </c>
    </row>
    <row r="1156" spans="3:5">
      <c r="C1156" s="63">
        <v>1150201.6000000001</v>
      </c>
      <c r="D1156" s="25" t="s">
        <v>1756</v>
      </c>
      <c r="E1156" s="25">
        <v>1.63</v>
      </c>
    </row>
    <row r="1157" spans="3:5">
      <c r="C1157" s="63">
        <v>1150202.3</v>
      </c>
      <c r="D1157" s="25" t="s">
        <v>1757</v>
      </c>
      <c r="E1157" s="25">
        <v>2.25</v>
      </c>
    </row>
    <row r="1158" spans="3:5">
      <c r="C1158" s="63">
        <v>1150301.6000000001</v>
      </c>
      <c r="D1158" s="25" t="s">
        <v>1758</v>
      </c>
      <c r="E1158" s="25">
        <v>1.88</v>
      </c>
    </row>
    <row r="1159" spans="3:5">
      <c r="C1159" s="63">
        <v>1150302.3</v>
      </c>
      <c r="D1159" s="25" t="s">
        <v>1759</v>
      </c>
      <c r="E1159" s="25">
        <v>2.62</v>
      </c>
    </row>
    <row r="1160" spans="3:5">
      <c r="C1160" s="63">
        <v>1160301.6000000001</v>
      </c>
      <c r="D1160" s="25" t="s">
        <v>1760</v>
      </c>
      <c r="E1160" s="25">
        <v>2.13</v>
      </c>
    </row>
    <row r="1161" spans="3:5">
      <c r="C1161" s="63">
        <v>1160302.3</v>
      </c>
      <c r="D1161" s="25" t="s">
        <v>1761</v>
      </c>
      <c r="E1161" s="25">
        <v>2.98</v>
      </c>
    </row>
    <row r="1162" spans="3:5">
      <c r="C1162" s="63">
        <v>1160303.2</v>
      </c>
      <c r="D1162" s="25" t="s">
        <v>1762</v>
      </c>
      <c r="E1162" s="25">
        <v>3.99</v>
      </c>
    </row>
    <row r="1163" spans="3:5">
      <c r="C1163" s="63">
        <v>1175201.6000000001</v>
      </c>
      <c r="D1163" s="25" t="s">
        <v>1763</v>
      </c>
      <c r="E1163" s="25">
        <v>2.25</v>
      </c>
    </row>
    <row r="1164" spans="3:5">
      <c r="C1164" s="63">
        <v>1175202.3</v>
      </c>
      <c r="D1164" s="25" t="s">
        <v>1764</v>
      </c>
      <c r="E1164" s="25">
        <v>3.16</v>
      </c>
    </row>
    <row r="1165" spans="3:5">
      <c r="C1165" s="63">
        <v>1175451.6000000001</v>
      </c>
      <c r="D1165" s="25" t="s">
        <v>1765</v>
      </c>
      <c r="E1165" s="25">
        <v>2.88</v>
      </c>
    </row>
    <row r="1166" spans="3:5">
      <c r="C1166" s="63">
        <v>1175452.3</v>
      </c>
      <c r="D1166" s="25" t="s">
        <v>1766</v>
      </c>
      <c r="E1166" s="25">
        <v>4.0599999999999996</v>
      </c>
    </row>
    <row r="1167" spans="3:5">
      <c r="C1167" s="63">
        <v>1175453.2</v>
      </c>
      <c r="D1167" s="25" t="s">
        <v>1767</v>
      </c>
      <c r="E1167" s="25">
        <v>5.5</v>
      </c>
    </row>
    <row r="1168" spans="3:5">
      <c r="C1168" s="63">
        <v>1180401.6000000001</v>
      </c>
      <c r="D1168" s="25" t="s">
        <v>1768</v>
      </c>
      <c r="E1168" s="25">
        <v>2.88</v>
      </c>
    </row>
    <row r="1169" spans="3:5">
      <c r="C1169" s="63">
        <v>1180402.3</v>
      </c>
      <c r="D1169" s="25" t="s">
        <v>1769</v>
      </c>
      <c r="E1169" s="25">
        <v>4.0599999999999996</v>
      </c>
    </row>
    <row r="1170" spans="3:5">
      <c r="C1170" s="63">
        <v>1180403.2</v>
      </c>
      <c r="D1170" s="25" t="s">
        <v>1770</v>
      </c>
      <c r="E1170" s="25">
        <v>5.5</v>
      </c>
    </row>
    <row r="1171" spans="3:5">
      <c r="C1171" s="63">
        <v>1190452.3</v>
      </c>
      <c r="D1171" s="25" t="s">
        <v>1771</v>
      </c>
      <c r="E1171" s="25">
        <v>4.5999999999999996</v>
      </c>
    </row>
    <row r="1172" spans="3:5">
      <c r="C1172" s="63">
        <v>1190453.2</v>
      </c>
      <c r="D1172" s="25" t="s">
        <v>1772</v>
      </c>
      <c r="E1172" s="25">
        <v>6.25</v>
      </c>
    </row>
    <row r="1173" spans="3:5">
      <c r="C1173" s="63">
        <v>11100201.6</v>
      </c>
      <c r="D1173" s="25" t="s">
        <v>1773</v>
      </c>
      <c r="E1173" s="25">
        <v>2.88</v>
      </c>
    </row>
    <row r="1174" spans="3:5">
      <c r="C1174" s="63">
        <v>11100202.300000001</v>
      </c>
      <c r="D1174" s="25" t="s">
        <v>1774</v>
      </c>
      <c r="E1174" s="25">
        <v>4.0599999999999996</v>
      </c>
    </row>
    <row r="1175" spans="3:5">
      <c r="C1175" s="63">
        <v>11100401.6</v>
      </c>
      <c r="D1175" s="25" t="s">
        <v>1775</v>
      </c>
      <c r="E1175" s="25">
        <v>3.38</v>
      </c>
    </row>
    <row r="1176" spans="3:5">
      <c r="C1176" s="63">
        <v>11100402.300000001</v>
      </c>
      <c r="D1176" s="25" t="s">
        <v>1776</v>
      </c>
      <c r="E1176" s="25">
        <v>4.78</v>
      </c>
    </row>
    <row r="1177" spans="3:5">
      <c r="C1177" s="63">
        <v>11100401.199999999</v>
      </c>
      <c r="D1177" s="25" t="s">
        <v>1777</v>
      </c>
      <c r="E1177" s="25">
        <v>8.32</v>
      </c>
    </row>
    <row r="1178" spans="3:5">
      <c r="C1178" s="63">
        <v>11100501.6</v>
      </c>
      <c r="D1178" s="25" t="s">
        <v>1778</v>
      </c>
      <c r="E1178" s="25">
        <v>3.64</v>
      </c>
    </row>
    <row r="1179" spans="3:5">
      <c r="C1179" s="63">
        <v>11100502.300000001</v>
      </c>
      <c r="D1179" s="25" t="s">
        <v>1779</v>
      </c>
      <c r="E1179" s="25">
        <v>5.14</v>
      </c>
    </row>
    <row r="1180" spans="3:5">
      <c r="C1180" s="63">
        <v>11100503.199999999</v>
      </c>
      <c r="D1180" s="25" t="s">
        <v>1780</v>
      </c>
      <c r="E1180" s="25">
        <v>7.01</v>
      </c>
    </row>
    <row r="1181" spans="3:5">
      <c r="C1181" s="63">
        <v>11100504.5</v>
      </c>
      <c r="D1181" s="25" t="s">
        <v>1781</v>
      </c>
      <c r="E1181" s="25">
        <v>9.5500000000000007</v>
      </c>
    </row>
    <row r="1182" spans="3:5">
      <c r="C1182" s="63">
        <v>11125401.6</v>
      </c>
      <c r="D1182" s="25" t="s">
        <v>1782</v>
      </c>
      <c r="E1182" s="25">
        <v>4.01</v>
      </c>
    </row>
    <row r="1183" spans="3:5">
      <c r="C1183" s="63">
        <v>11125402.300000001</v>
      </c>
      <c r="D1183" s="25" t="s">
        <v>1783</v>
      </c>
      <c r="E1183" s="25">
        <v>5.69</v>
      </c>
    </row>
    <row r="1184" spans="3:5">
      <c r="C1184" s="63">
        <v>11125752.300000001</v>
      </c>
      <c r="D1184" s="25" t="s">
        <v>1784</v>
      </c>
      <c r="E1184" s="25">
        <v>6.95</v>
      </c>
    </row>
    <row r="1185" spans="3:5">
      <c r="C1185" s="63">
        <v>11125753.199999999</v>
      </c>
      <c r="D1185" s="25" t="s">
        <v>1785</v>
      </c>
      <c r="E1185" s="25">
        <v>9.52</v>
      </c>
    </row>
    <row r="1186" spans="3:5">
      <c r="C1186" s="63">
        <v>11125754</v>
      </c>
      <c r="D1186" s="25" t="s">
        <v>1786</v>
      </c>
      <c r="E1186" s="25">
        <v>11.7</v>
      </c>
    </row>
    <row r="1187" spans="3:5">
      <c r="C1187" s="63">
        <v>11125754.5</v>
      </c>
      <c r="D1187" s="25" t="s">
        <v>1787</v>
      </c>
      <c r="E1187" s="25">
        <v>13.1</v>
      </c>
    </row>
    <row r="1188" spans="3:5">
      <c r="C1188" s="63">
        <v>11125756</v>
      </c>
      <c r="D1188" s="25" t="s">
        <v>1788</v>
      </c>
      <c r="E1188" s="25">
        <v>17</v>
      </c>
    </row>
    <row r="1189" spans="3:5">
      <c r="C1189" s="63">
        <v>11150753.199999999</v>
      </c>
      <c r="D1189" s="25" t="s">
        <v>1789</v>
      </c>
      <c r="E1189" s="25">
        <v>10.8</v>
      </c>
    </row>
    <row r="1190" spans="3:5">
      <c r="C1190" s="63">
        <v>11150804.5</v>
      </c>
      <c r="D1190" s="25" t="s">
        <v>1790</v>
      </c>
      <c r="E1190" s="25">
        <v>15.2</v>
      </c>
    </row>
    <row r="1191" spans="3:5">
      <c r="C1191" s="63">
        <v>11150805</v>
      </c>
      <c r="D1191" s="25" t="s">
        <v>1791</v>
      </c>
      <c r="E1191" s="25">
        <v>16.8</v>
      </c>
    </row>
    <row r="1192" spans="3:5">
      <c r="C1192" s="63">
        <v>11150806</v>
      </c>
      <c r="D1192" s="25" t="s">
        <v>1792</v>
      </c>
      <c r="E1192" s="25">
        <v>19.8</v>
      </c>
    </row>
    <row r="1193" spans="3:5">
      <c r="C1193" s="63">
        <v>111501003.2</v>
      </c>
      <c r="D1193" s="25" t="s">
        <v>1793</v>
      </c>
      <c r="E1193" s="25">
        <v>12</v>
      </c>
    </row>
    <row r="1194" spans="3:5">
      <c r="C1194" s="63">
        <v>111501004.5</v>
      </c>
      <c r="D1194" s="25" t="s">
        <v>1794</v>
      </c>
      <c r="E1194" s="25">
        <v>16.600000000000001</v>
      </c>
    </row>
    <row r="1195" spans="3:5">
      <c r="C1195" s="63">
        <v>111501006</v>
      </c>
      <c r="D1195" s="25" t="s">
        <v>1795</v>
      </c>
      <c r="E1195" s="25">
        <v>21.7</v>
      </c>
    </row>
    <row r="1196" spans="3:5">
      <c r="C1196" s="63">
        <v>111501009</v>
      </c>
      <c r="D1196" s="25" t="s">
        <v>1796</v>
      </c>
      <c r="E1196" s="25">
        <v>31.1</v>
      </c>
    </row>
    <row r="1197" spans="3:5">
      <c r="C1197" s="63">
        <v>112001004.5</v>
      </c>
      <c r="D1197" s="25" t="s">
        <v>1797</v>
      </c>
      <c r="E1197" s="25">
        <v>20.100000000000001</v>
      </c>
    </row>
    <row r="1198" spans="3:5">
      <c r="C1198" s="63">
        <v>112001006</v>
      </c>
      <c r="D1198" s="25" t="s">
        <v>1798</v>
      </c>
      <c r="E1198" s="25">
        <v>26.4</v>
      </c>
    </row>
    <row r="1199" spans="3:5">
      <c r="C1199" s="63">
        <v>112001009</v>
      </c>
      <c r="D1199" s="25" t="s">
        <v>1799</v>
      </c>
      <c r="E1199" s="25">
        <v>38.200000000000003</v>
      </c>
    </row>
    <row r="1200" spans="3:5">
      <c r="C1200" s="63">
        <v>112001504.5</v>
      </c>
      <c r="D1200" s="25" t="s">
        <v>1800</v>
      </c>
      <c r="E1200" s="25">
        <v>23.7</v>
      </c>
    </row>
    <row r="1201" spans="3:5">
      <c r="C1201" s="63">
        <v>112001506</v>
      </c>
      <c r="D1201" s="25" t="s">
        <v>1801</v>
      </c>
      <c r="E1201" s="25">
        <v>31.1</v>
      </c>
    </row>
    <row r="1202" spans="3:5">
      <c r="C1202" s="63">
        <v>112001509</v>
      </c>
      <c r="D1202" s="25" t="s">
        <v>1802</v>
      </c>
      <c r="E1202" s="25">
        <v>45.3</v>
      </c>
    </row>
    <row r="1203" spans="3:5">
      <c r="C1203" s="63">
        <v>112501506</v>
      </c>
      <c r="D1203" s="25" t="s">
        <v>1803</v>
      </c>
      <c r="E1203" s="25">
        <v>35.799999999999997</v>
      </c>
    </row>
    <row r="1204" spans="3:5">
      <c r="C1204" s="63">
        <v>112501509</v>
      </c>
      <c r="D1204" s="25" t="s">
        <v>1804</v>
      </c>
      <c r="E1204" s="25">
        <v>52.3</v>
      </c>
    </row>
    <row r="1205" spans="3:5">
      <c r="C1205" s="63">
        <v>1125015012</v>
      </c>
      <c r="D1205" s="25" t="s">
        <v>1805</v>
      </c>
      <c r="E1205" s="25">
        <v>67.900000000000006</v>
      </c>
    </row>
    <row r="1206" spans="3:5">
      <c r="C1206" s="63">
        <v>113002006</v>
      </c>
      <c r="D1206" s="25" t="s">
        <v>1806</v>
      </c>
      <c r="E1206" s="25">
        <v>45.2</v>
      </c>
    </row>
    <row r="1207" spans="3:5">
      <c r="C1207" s="63">
        <v>113002009</v>
      </c>
      <c r="D1207" s="25" t="s">
        <v>1807</v>
      </c>
      <c r="E1207" s="25">
        <v>66.5</v>
      </c>
    </row>
    <row r="1208" spans="3:5">
      <c r="C1208" s="63">
        <v>1130020012</v>
      </c>
      <c r="D1208" s="25" t="s">
        <v>1808</v>
      </c>
      <c r="E1208" s="25">
        <v>86.8</v>
      </c>
    </row>
    <row r="1209" spans="3:5">
      <c r="C1209" s="63">
        <v>113501506</v>
      </c>
      <c r="D1209" s="25" t="s">
        <v>1809</v>
      </c>
      <c r="E1209" s="25">
        <v>45.2</v>
      </c>
    </row>
    <row r="1210" spans="3:5">
      <c r="C1210" s="63">
        <v>113501509</v>
      </c>
      <c r="D1210" s="25" t="s">
        <v>1810</v>
      </c>
      <c r="E1210" s="25">
        <v>66.5</v>
      </c>
    </row>
    <row r="1211" spans="3:5">
      <c r="C1211" s="63">
        <v>1135015012</v>
      </c>
      <c r="D1211" s="25" t="s">
        <v>1811</v>
      </c>
      <c r="E1211" s="25">
        <v>86.8</v>
      </c>
    </row>
    <row r="1212" spans="3:5">
      <c r="C1212" s="63">
        <v>114002006</v>
      </c>
      <c r="D1212" s="25" t="s">
        <v>1812</v>
      </c>
      <c r="E1212" s="25">
        <v>54.7</v>
      </c>
    </row>
    <row r="1213" spans="3:5">
      <c r="C1213" s="63">
        <v>114002009</v>
      </c>
      <c r="D1213" s="25" t="s">
        <v>1813</v>
      </c>
      <c r="E1213" s="25">
        <v>80.599999999999994</v>
      </c>
    </row>
    <row r="1214" spans="3:5">
      <c r="C1214" s="63">
        <v>1140020012</v>
      </c>
      <c r="D1214" s="25" t="s">
        <v>1814</v>
      </c>
      <c r="E1214" s="25">
        <v>106</v>
      </c>
    </row>
    <row r="1215" spans="3:5">
      <c r="D1215" s="25" t="s">
        <v>300</v>
      </c>
    </row>
    <row r="1216" spans="3:5">
      <c r="C1216" s="63">
        <v>12</v>
      </c>
      <c r="D1216" s="25" t="s">
        <v>299</v>
      </c>
    </row>
    <row r="1217" spans="3:5">
      <c r="C1217" s="63">
        <v>122002006</v>
      </c>
      <c r="D1217" s="25" t="s">
        <v>1815</v>
      </c>
      <c r="E1217" s="25">
        <v>35.6</v>
      </c>
    </row>
    <row r="1218" spans="3:5">
      <c r="C1218" s="63">
        <v>122002008</v>
      </c>
      <c r="D1218" s="25" t="s">
        <v>1816</v>
      </c>
      <c r="E1218" s="25">
        <v>46.5</v>
      </c>
    </row>
    <row r="1219" spans="3:5">
      <c r="C1219" s="63">
        <v>122002009</v>
      </c>
      <c r="D1219" s="25" t="s">
        <v>1817</v>
      </c>
      <c r="E1219" s="25">
        <v>51.8</v>
      </c>
    </row>
    <row r="1220" spans="3:5">
      <c r="C1220" s="63">
        <v>1220020012</v>
      </c>
      <c r="D1220" s="25" t="s">
        <v>1818</v>
      </c>
      <c r="E1220" s="25">
        <v>67</v>
      </c>
    </row>
    <row r="1221" spans="3:5">
      <c r="C1221" s="63">
        <v>122502506</v>
      </c>
      <c r="D1221" s="25" t="s">
        <v>1819</v>
      </c>
      <c r="E1221" s="25">
        <v>45</v>
      </c>
    </row>
    <row r="1222" spans="3:5">
      <c r="C1222" s="63">
        <v>122502508</v>
      </c>
      <c r="D1222" s="25" t="s">
        <v>1820</v>
      </c>
      <c r="E1222" s="25">
        <v>59.1</v>
      </c>
    </row>
    <row r="1223" spans="3:5">
      <c r="C1223" s="63">
        <v>122502509</v>
      </c>
      <c r="D1223" s="25" t="s">
        <v>1821</v>
      </c>
      <c r="E1223" s="25">
        <v>65.900000000000006</v>
      </c>
    </row>
    <row r="1224" spans="3:5">
      <c r="C1224" s="63">
        <v>1225025012</v>
      </c>
      <c r="D1224" s="25" t="s">
        <v>1822</v>
      </c>
      <c r="E1224" s="25">
        <v>85.8</v>
      </c>
    </row>
    <row r="1225" spans="3:5">
      <c r="C1225" s="63">
        <v>1225025014</v>
      </c>
      <c r="D1225" s="25" t="s">
        <v>1823</v>
      </c>
      <c r="E1225" s="25">
        <v>98.5</v>
      </c>
    </row>
    <row r="1226" spans="3:5">
      <c r="C1226" s="63">
        <v>1225025016</v>
      </c>
      <c r="D1226" s="25" t="s">
        <v>1824</v>
      </c>
      <c r="E1226" s="25">
        <v>111</v>
      </c>
    </row>
    <row r="1227" spans="3:5">
      <c r="C1227" s="63">
        <v>123003006</v>
      </c>
      <c r="D1227" s="25" t="s">
        <v>1825</v>
      </c>
      <c r="E1227" s="25">
        <v>54.4</v>
      </c>
    </row>
    <row r="1228" spans="3:5">
      <c r="C1228" s="63">
        <v>123003008</v>
      </c>
      <c r="D1228" s="25" t="s">
        <v>1826</v>
      </c>
      <c r="E1228" s="25">
        <v>71.599999999999994</v>
      </c>
    </row>
    <row r="1229" spans="3:5">
      <c r="C1229" s="63">
        <v>123003009</v>
      </c>
      <c r="D1229" s="25" t="s">
        <v>1827</v>
      </c>
      <c r="E1229" s="25">
        <v>80.099999999999994</v>
      </c>
    </row>
    <row r="1230" spans="3:5">
      <c r="C1230" s="63">
        <v>1230030012</v>
      </c>
      <c r="D1230" s="25" t="s">
        <v>1828</v>
      </c>
      <c r="E1230" s="25">
        <v>105</v>
      </c>
    </row>
    <row r="1231" spans="3:5">
      <c r="C1231" s="63">
        <v>1230030014</v>
      </c>
      <c r="D1231" s="25" t="s">
        <v>1829</v>
      </c>
      <c r="E1231" s="25">
        <v>120</v>
      </c>
    </row>
    <row r="1232" spans="3:5">
      <c r="C1232" s="63">
        <v>123003016</v>
      </c>
      <c r="D1232" s="25" t="s">
        <v>1830</v>
      </c>
      <c r="E1232" s="25">
        <v>136</v>
      </c>
    </row>
    <row r="1233" spans="3:5">
      <c r="C1233" s="63">
        <v>1230030019</v>
      </c>
      <c r="D1233" s="25" t="s">
        <v>1831</v>
      </c>
      <c r="E1233" s="25">
        <v>158</v>
      </c>
    </row>
    <row r="1234" spans="3:5">
      <c r="C1234" s="63">
        <v>123503509</v>
      </c>
      <c r="D1234" s="25" t="s">
        <v>1832</v>
      </c>
      <c r="E1234" s="25">
        <v>94.2</v>
      </c>
    </row>
    <row r="1235" spans="3:5">
      <c r="C1235" s="63">
        <v>1235035012</v>
      </c>
      <c r="D1235" s="25" t="s">
        <v>1833</v>
      </c>
      <c r="E1235" s="25">
        <v>123</v>
      </c>
    </row>
    <row r="1236" spans="3:5">
      <c r="C1236" s="63">
        <v>1235035014</v>
      </c>
      <c r="D1236" s="25" t="s">
        <v>1834</v>
      </c>
      <c r="E1236" s="25">
        <v>142</v>
      </c>
    </row>
    <row r="1237" spans="3:5">
      <c r="C1237" s="63">
        <v>1235035016</v>
      </c>
      <c r="D1237" s="25" t="s">
        <v>1835</v>
      </c>
      <c r="E1237" s="25">
        <v>161</v>
      </c>
    </row>
    <row r="1238" spans="3:5">
      <c r="C1238" s="63">
        <v>1235035019</v>
      </c>
      <c r="D1238" s="25" t="s">
        <v>1836</v>
      </c>
      <c r="E1238" s="25">
        <v>188</v>
      </c>
    </row>
    <row r="1239" spans="3:5">
      <c r="C1239" s="63">
        <v>1235035022</v>
      </c>
      <c r="D1239" s="25" t="s">
        <v>1837</v>
      </c>
      <c r="E1239" s="25">
        <v>214</v>
      </c>
    </row>
    <row r="1240" spans="3:5">
      <c r="C1240" s="63">
        <v>124004009</v>
      </c>
      <c r="D1240" s="25" t="s">
        <v>1838</v>
      </c>
      <c r="E1240" s="25">
        <v>108</v>
      </c>
    </row>
    <row r="1241" spans="3:5">
      <c r="C1241" s="63">
        <v>1240040012</v>
      </c>
      <c r="D1241" s="25" t="s">
        <v>1839</v>
      </c>
      <c r="E1241" s="25">
        <v>142</v>
      </c>
    </row>
    <row r="1242" spans="3:5">
      <c r="C1242" s="63">
        <v>1240040014</v>
      </c>
      <c r="D1242" s="25" t="s">
        <v>1840</v>
      </c>
      <c r="E1242" s="25">
        <v>164</v>
      </c>
    </row>
    <row r="1243" spans="3:5">
      <c r="C1243" s="63">
        <v>1240040016</v>
      </c>
      <c r="D1243" s="25" t="s">
        <v>1841</v>
      </c>
      <c r="E1243" s="25">
        <v>186</v>
      </c>
    </row>
    <row r="1244" spans="3:5">
      <c r="C1244" s="63">
        <v>1240040019</v>
      </c>
      <c r="D1244" s="25" t="s">
        <v>1842</v>
      </c>
      <c r="E1244" s="25">
        <v>218</v>
      </c>
    </row>
    <row r="1245" spans="3:5">
      <c r="C1245" s="63">
        <v>1240040022</v>
      </c>
      <c r="D1245" s="25" t="s">
        <v>1843</v>
      </c>
      <c r="E1245" s="25">
        <v>248</v>
      </c>
    </row>
    <row r="1246" spans="3:5">
      <c r="C1246" s="63">
        <v>124504509</v>
      </c>
      <c r="D1246" s="25" t="s">
        <v>1844</v>
      </c>
      <c r="E1246" s="25">
        <v>122</v>
      </c>
    </row>
    <row r="1247" spans="3:5">
      <c r="C1247" s="63">
        <v>1245045012</v>
      </c>
      <c r="D1247" s="25" t="s">
        <v>1845</v>
      </c>
      <c r="E1247" s="25">
        <v>161</v>
      </c>
    </row>
    <row r="1248" spans="3:5">
      <c r="C1248" s="63">
        <v>1245045014</v>
      </c>
      <c r="D1248" s="25" t="s">
        <v>1846</v>
      </c>
      <c r="E1248" s="25">
        <v>186</v>
      </c>
    </row>
    <row r="1249" spans="3:5">
      <c r="C1249" s="63">
        <v>1245045016</v>
      </c>
      <c r="D1249" s="25" t="s">
        <v>1847</v>
      </c>
      <c r="E1249" s="25">
        <v>211</v>
      </c>
    </row>
    <row r="1250" spans="3:5">
      <c r="C1250" s="63">
        <v>1245045019</v>
      </c>
      <c r="D1250" s="25" t="s">
        <v>1848</v>
      </c>
      <c r="E1250" s="25">
        <v>247</v>
      </c>
    </row>
    <row r="1251" spans="3:5">
      <c r="C1251" s="63">
        <v>1245045022</v>
      </c>
      <c r="D1251" s="25" t="s">
        <v>1849</v>
      </c>
      <c r="E1251" s="25">
        <v>283</v>
      </c>
    </row>
    <row r="1252" spans="3:5">
      <c r="C1252" s="63">
        <v>1250050012</v>
      </c>
      <c r="D1252" s="25" t="s">
        <v>1850</v>
      </c>
      <c r="E1252" s="25">
        <v>180</v>
      </c>
    </row>
    <row r="1253" spans="3:5">
      <c r="C1253" s="63">
        <v>1250050014</v>
      </c>
      <c r="D1253" s="25" t="s">
        <v>1851</v>
      </c>
      <c r="E1253" s="25">
        <v>208</v>
      </c>
    </row>
    <row r="1254" spans="3:5">
      <c r="C1254" s="63">
        <v>1250050016</v>
      </c>
      <c r="D1254" s="25" t="s">
        <v>1852</v>
      </c>
      <c r="E1254" s="25">
        <v>236</v>
      </c>
    </row>
    <row r="1255" spans="3:5">
      <c r="C1255" s="63">
        <v>1250050019</v>
      </c>
      <c r="D1255" s="25" t="s">
        <v>1853</v>
      </c>
      <c r="E1255" s="25">
        <v>277</v>
      </c>
    </row>
    <row r="1256" spans="3:5">
      <c r="C1256" s="63">
        <v>1250050022</v>
      </c>
      <c r="D1256" s="25" t="s">
        <v>1854</v>
      </c>
      <c r="E1256" s="25">
        <v>317</v>
      </c>
    </row>
    <row r="1257" spans="3:5">
      <c r="C1257" s="63">
        <v>1255055016</v>
      </c>
      <c r="D1257" s="25" t="s">
        <v>1855</v>
      </c>
      <c r="E1257" s="25">
        <v>261</v>
      </c>
    </row>
    <row r="1258" spans="3:5">
      <c r="C1258" s="63">
        <v>1255055019</v>
      </c>
      <c r="D1258" s="25" t="s">
        <v>1856</v>
      </c>
      <c r="E1258" s="25">
        <v>307</v>
      </c>
    </row>
    <row r="1259" spans="3:5">
      <c r="C1259" s="63">
        <v>1255055022</v>
      </c>
      <c r="D1259" s="25" t="s">
        <v>1857</v>
      </c>
      <c r="E1259" s="25">
        <v>352</v>
      </c>
    </row>
    <row r="1260" spans="3:5">
      <c r="D1260" s="25" t="s">
        <v>300</v>
      </c>
    </row>
    <row r="1261" spans="3:5">
      <c r="C1261" s="63">
        <v>13</v>
      </c>
      <c r="D1261" s="25" t="s">
        <v>282</v>
      </c>
    </row>
    <row r="1262" spans="3:5">
      <c r="C1262" s="63">
        <v>1340040019</v>
      </c>
      <c r="D1262" s="25" t="s">
        <v>1858</v>
      </c>
      <c r="E1262" s="25">
        <v>213</v>
      </c>
    </row>
    <row r="1263" spans="3:5">
      <c r="C1263" s="63">
        <v>1340040022</v>
      </c>
      <c r="D1263" s="25" t="s">
        <v>1859</v>
      </c>
      <c r="E1263" s="25">
        <v>242</v>
      </c>
    </row>
    <row r="1264" spans="3:5">
      <c r="C1264" s="63">
        <v>1340040025</v>
      </c>
      <c r="D1264" s="25" t="s">
        <v>1860</v>
      </c>
      <c r="E1264" s="25">
        <v>269</v>
      </c>
    </row>
    <row r="1265" spans="3:5">
      <c r="C1265" s="63">
        <v>1345045019</v>
      </c>
      <c r="D1265" s="25" t="s">
        <v>1861</v>
      </c>
      <c r="E1265" s="25">
        <v>243</v>
      </c>
    </row>
    <row r="1266" spans="3:5">
      <c r="C1266" s="63">
        <v>1345045022</v>
      </c>
      <c r="D1266" s="25" t="s">
        <v>1862</v>
      </c>
      <c r="E1266" s="25">
        <v>276</v>
      </c>
    </row>
    <row r="1267" spans="3:5">
      <c r="C1267" s="63">
        <v>1345045025</v>
      </c>
      <c r="D1267" s="25" t="s">
        <v>1863</v>
      </c>
      <c r="E1267" s="25">
        <v>308</v>
      </c>
    </row>
    <row r="1268" spans="3:5">
      <c r="C1268" s="63">
        <v>1345045028</v>
      </c>
      <c r="D1268" s="25" t="s">
        <v>1864</v>
      </c>
      <c r="E1268" s="25">
        <v>339</v>
      </c>
    </row>
    <row r="1269" spans="3:5">
      <c r="C1269" s="63">
        <v>1345045032</v>
      </c>
      <c r="D1269" s="25" t="s">
        <v>1865</v>
      </c>
      <c r="E1269" s="25">
        <v>379</v>
      </c>
    </row>
    <row r="1270" spans="3:5">
      <c r="C1270" s="63">
        <v>1350050016</v>
      </c>
      <c r="D1270" s="25" t="s">
        <v>1866</v>
      </c>
      <c r="E1270" s="25">
        <v>233</v>
      </c>
    </row>
    <row r="1271" spans="3:5">
      <c r="C1271" s="63">
        <v>1350050019</v>
      </c>
      <c r="D1271" s="25" t="s">
        <v>1867</v>
      </c>
      <c r="E1271" s="25">
        <v>272</v>
      </c>
    </row>
    <row r="1272" spans="3:5">
      <c r="C1272" s="63">
        <v>1350050022</v>
      </c>
      <c r="D1272" s="25" t="s">
        <v>1868</v>
      </c>
      <c r="E1272" s="25">
        <v>311</v>
      </c>
    </row>
    <row r="1273" spans="3:5">
      <c r="C1273" s="63">
        <v>1350050025</v>
      </c>
      <c r="D1273" s="25" t="s">
        <v>1869</v>
      </c>
      <c r="E1273" s="25">
        <v>348</v>
      </c>
    </row>
    <row r="1274" spans="3:5">
      <c r="C1274" s="63">
        <v>1350050028</v>
      </c>
      <c r="D1274" s="25" t="s">
        <v>1870</v>
      </c>
      <c r="E1274" s="25">
        <v>383</v>
      </c>
    </row>
    <row r="1275" spans="3:5">
      <c r="C1275" s="63">
        <v>1350050032</v>
      </c>
      <c r="D1275" s="25" t="s">
        <v>1871</v>
      </c>
      <c r="E1275" s="25">
        <v>429</v>
      </c>
    </row>
    <row r="1276" spans="3:5">
      <c r="C1276" s="63">
        <v>1355055016</v>
      </c>
      <c r="D1276" s="25" t="s">
        <v>1872</v>
      </c>
      <c r="E1276" s="25">
        <v>258</v>
      </c>
    </row>
    <row r="1277" spans="3:5">
      <c r="C1277" s="63">
        <v>1355055019</v>
      </c>
      <c r="D1277" s="25" t="s">
        <v>1873</v>
      </c>
      <c r="E1277" s="25">
        <v>302</v>
      </c>
    </row>
    <row r="1278" spans="3:5">
      <c r="C1278" s="63">
        <v>1355055022</v>
      </c>
      <c r="D1278" s="25" t="s">
        <v>1874</v>
      </c>
      <c r="E1278" s="25">
        <v>345</v>
      </c>
    </row>
    <row r="1279" spans="3:5">
      <c r="C1279" s="63">
        <v>1355055025</v>
      </c>
      <c r="D1279" s="25" t="s">
        <v>1875</v>
      </c>
      <c r="E1279" s="25">
        <v>387</v>
      </c>
    </row>
    <row r="1280" spans="3:5">
      <c r="C1280" s="63">
        <v>1355055028</v>
      </c>
      <c r="D1280" s="25" t="s">
        <v>1876</v>
      </c>
      <c r="E1280" s="25">
        <v>427</v>
      </c>
    </row>
    <row r="1281" spans="3:5">
      <c r="C1281" s="63">
        <v>1355055032</v>
      </c>
      <c r="D1281" s="25" t="s">
        <v>1877</v>
      </c>
      <c r="E1281" s="25">
        <v>479</v>
      </c>
    </row>
    <row r="1282" spans="3:5">
      <c r="C1282" s="63">
        <v>1355055036</v>
      </c>
      <c r="D1282" s="25" t="s">
        <v>1878</v>
      </c>
      <c r="E1282" s="25">
        <v>529</v>
      </c>
    </row>
    <row r="1283" spans="3:5">
      <c r="C1283" s="63">
        <v>1355055038</v>
      </c>
      <c r="D1283" s="25" t="s">
        <v>1879</v>
      </c>
      <c r="E1283" s="25">
        <v>553</v>
      </c>
    </row>
    <row r="1284" spans="3:5">
      <c r="C1284" s="63">
        <v>1355055040</v>
      </c>
      <c r="D1284" s="25" t="s">
        <v>1880</v>
      </c>
      <c r="E1284" s="25">
        <v>576</v>
      </c>
    </row>
    <row r="1285" spans="3:5">
      <c r="C1285" s="63">
        <v>1360060016</v>
      </c>
      <c r="D1285" s="25" t="s">
        <v>1881</v>
      </c>
      <c r="E1285" s="25">
        <v>283</v>
      </c>
    </row>
    <row r="1286" spans="3:5">
      <c r="C1286" s="63">
        <v>1360060019</v>
      </c>
      <c r="D1286" s="25" t="s">
        <v>1882</v>
      </c>
      <c r="E1286" s="25">
        <v>332</v>
      </c>
    </row>
    <row r="1287" spans="3:5">
      <c r="C1287" s="63">
        <v>1360060022</v>
      </c>
      <c r="D1287" s="25" t="s">
        <v>1883</v>
      </c>
      <c r="E1287" s="25">
        <v>380</v>
      </c>
    </row>
    <row r="1288" spans="3:5">
      <c r="C1288" s="63">
        <v>1360060025</v>
      </c>
      <c r="D1288" s="25" t="s">
        <v>1884</v>
      </c>
      <c r="E1288" s="25">
        <v>426</v>
      </c>
    </row>
    <row r="1289" spans="3:5">
      <c r="C1289" s="63">
        <v>1360060028</v>
      </c>
      <c r="D1289" s="25" t="s">
        <v>1885</v>
      </c>
      <c r="E1289" s="25">
        <v>471</v>
      </c>
    </row>
    <row r="1290" spans="3:5">
      <c r="C1290" s="63">
        <v>1360060032</v>
      </c>
      <c r="D1290" s="25" t="s">
        <v>1886</v>
      </c>
      <c r="E1290" s="25">
        <v>529</v>
      </c>
    </row>
    <row r="1291" spans="3:5">
      <c r="C1291" s="63">
        <v>1360060036</v>
      </c>
      <c r="D1291" s="25" t="s">
        <v>1887</v>
      </c>
      <c r="E1291" s="25">
        <v>585</v>
      </c>
    </row>
    <row r="1292" spans="3:5">
      <c r="C1292" s="63">
        <v>1360060038</v>
      </c>
      <c r="D1292" s="25" t="s">
        <v>1888</v>
      </c>
      <c r="E1292" s="25">
        <v>612</v>
      </c>
    </row>
    <row r="1293" spans="3:5">
      <c r="C1293" s="63">
        <v>1360060040</v>
      </c>
      <c r="D1293" s="25" t="s">
        <v>1889</v>
      </c>
      <c r="E1293" s="25">
        <v>639</v>
      </c>
    </row>
    <row r="1294" spans="3:5">
      <c r="C1294" s="63">
        <v>1365065016</v>
      </c>
      <c r="D1294" s="25" t="s">
        <v>1890</v>
      </c>
      <c r="E1294" s="25">
        <v>308</v>
      </c>
    </row>
    <row r="1295" spans="3:5">
      <c r="C1295" s="63">
        <v>1365065019</v>
      </c>
      <c r="D1295" s="25" t="s">
        <v>1891</v>
      </c>
      <c r="E1295" s="25">
        <v>362</v>
      </c>
    </row>
    <row r="1296" spans="3:5">
      <c r="C1296" s="63">
        <v>1365065022</v>
      </c>
      <c r="D1296" s="25" t="s">
        <v>1892</v>
      </c>
      <c r="E1296" s="25">
        <v>414</v>
      </c>
    </row>
    <row r="1297" spans="3:5">
      <c r="C1297" s="63">
        <v>1365065025</v>
      </c>
      <c r="D1297" s="25" t="s">
        <v>1893</v>
      </c>
      <c r="E1297" s="25">
        <v>465</v>
      </c>
    </row>
    <row r="1298" spans="3:5">
      <c r="C1298" s="63">
        <v>1365065028</v>
      </c>
      <c r="D1298" s="25" t="s">
        <v>1894</v>
      </c>
      <c r="E1298" s="25">
        <v>515</v>
      </c>
    </row>
    <row r="1299" spans="3:5">
      <c r="C1299" s="63">
        <v>1365065032</v>
      </c>
      <c r="D1299" s="25" t="s">
        <v>1895</v>
      </c>
      <c r="E1299" s="25">
        <v>580</v>
      </c>
    </row>
    <row r="1300" spans="3:5">
      <c r="C1300" s="63">
        <v>1365065036</v>
      </c>
      <c r="D1300" s="25" t="s">
        <v>1896</v>
      </c>
      <c r="E1300" s="25">
        <v>642</v>
      </c>
    </row>
    <row r="1301" spans="3:5">
      <c r="C1301" s="63">
        <v>1365065038</v>
      </c>
      <c r="D1301" s="25" t="s">
        <v>1897</v>
      </c>
      <c r="E1301" s="25">
        <v>672</v>
      </c>
    </row>
    <row r="1302" spans="3:5">
      <c r="C1302" s="63">
        <v>1365065040</v>
      </c>
      <c r="D1302" s="25" t="s">
        <v>1898</v>
      </c>
      <c r="E1302" s="25">
        <v>701</v>
      </c>
    </row>
    <row r="1303" spans="3:5">
      <c r="C1303" s="63">
        <v>1370070016</v>
      </c>
      <c r="D1303" s="25" t="s">
        <v>1899</v>
      </c>
      <c r="E1303" s="25">
        <v>333</v>
      </c>
    </row>
    <row r="1304" spans="3:5">
      <c r="C1304" s="63">
        <v>1370070019</v>
      </c>
      <c r="D1304" s="25" t="s">
        <v>1900</v>
      </c>
      <c r="E1304" s="25">
        <v>392</v>
      </c>
    </row>
    <row r="1305" spans="3:5">
      <c r="C1305" s="63">
        <v>1370070022</v>
      </c>
      <c r="D1305" s="25" t="s">
        <v>1901</v>
      </c>
      <c r="E1305" s="25">
        <v>449</v>
      </c>
    </row>
    <row r="1306" spans="3:5">
      <c r="C1306" s="63">
        <v>1370070025</v>
      </c>
      <c r="D1306" s="25" t="s">
        <v>1902</v>
      </c>
      <c r="E1306" s="25">
        <v>505</v>
      </c>
    </row>
    <row r="1307" spans="3:5">
      <c r="C1307" s="63">
        <v>1370070028</v>
      </c>
      <c r="D1307" s="25" t="s">
        <v>1903</v>
      </c>
      <c r="E1307" s="25">
        <v>559</v>
      </c>
    </row>
    <row r="1308" spans="3:5">
      <c r="C1308" s="63">
        <v>1370070032</v>
      </c>
      <c r="D1308" s="25" t="s">
        <v>1904</v>
      </c>
      <c r="E1308" s="25">
        <v>630</v>
      </c>
    </row>
    <row r="1309" spans="3:5">
      <c r="C1309" s="63">
        <v>1370070036</v>
      </c>
      <c r="D1309" s="25" t="s">
        <v>1905</v>
      </c>
      <c r="E1309" s="25">
        <v>698</v>
      </c>
    </row>
    <row r="1310" spans="3:5">
      <c r="C1310" s="63">
        <v>1370070038</v>
      </c>
      <c r="D1310" s="25" t="s">
        <v>1906</v>
      </c>
      <c r="E1310" s="25">
        <v>732</v>
      </c>
    </row>
    <row r="1311" spans="3:5">
      <c r="C1311" s="63">
        <v>1370070040</v>
      </c>
      <c r="D1311" s="25" t="s">
        <v>1907</v>
      </c>
      <c r="E1311" s="25">
        <v>764</v>
      </c>
    </row>
    <row r="1312" spans="3:5">
      <c r="C1312" s="63">
        <v>1375075019</v>
      </c>
      <c r="D1312" s="25" t="s">
        <v>1908</v>
      </c>
      <c r="E1312" s="25">
        <v>422</v>
      </c>
    </row>
    <row r="1313" spans="3:5">
      <c r="C1313" s="63">
        <v>1375075022</v>
      </c>
      <c r="D1313" s="25" t="s">
        <v>1909</v>
      </c>
      <c r="E1313" s="25">
        <v>483</v>
      </c>
    </row>
    <row r="1314" spans="3:5">
      <c r="C1314" s="63">
        <v>1375075025</v>
      </c>
      <c r="D1314" s="25" t="s">
        <v>1910</v>
      </c>
      <c r="E1314" s="25">
        <v>544</v>
      </c>
    </row>
    <row r="1315" spans="3:5">
      <c r="C1315" s="63">
        <v>1375075028</v>
      </c>
      <c r="D1315" s="25" t="s">
        <v>1917</v>
      </c>
      <c r="E1315" s="25">
        <v>603</v>
      </c>
    </row>
    <row r="1316" spans="3:5">
      <c r="C1316" s="63">
        <v>1375075032</v>
      </c>
      <c r="D1316" s="25" t="s">
        <v>1918</v>
      </c>
      <c r="E1316" s="25">
        <v>680</v>
      </c>
    </row>
    <row r="1317" spans="3:5">
      <c r="C1317" s="63">
        <v>1375075036</v>
      </c>
      <c r="D1317" s="25" t="s">
        <v>1919</v>
      </c>
      <c r="E1317" s="25">
        <v>755</v>
      </c>
    </row>
    <row r="1318" spans="3:5">
      <c r="C1318" s="63">
        <v>1375075038</v>
      </c>
      <c r="D1318" s="25" t="s">
        <v>1920</v>
      </c>
      <c r="E1318" s="25">
        <v>791</v>
      </c>
    </row>
    <row r="1319" spans="3:5">
      <c r="C1319" s="63">
        <v>1375075040</v>
      </c>
      <c r="D1319" s="25" t="s">
        <v>1921</v>
      </c>
      <c r="E1319" s="25">
        <v>827</v>
      </c>
    </row>
    <row r="1320" spans="3:5">
      <c r="C1320" s="63">
        <v>1380080019</v>
      </c>
      <c r="D1320" s="25" t="s">
        <v>1922</v>
      </c>
      <c r="E1320" s="25">
        <v>451</v>
      </c>
    </row>
    <row r="1321" spans="3:5">
      <c r="C1321" s="63">
        <v>1380080022</v>
      </c>
      <c r="D1321" s="25" t="s">
        <v>1923</v>
      </c>
      <c r="E1321" s="25">
        <v>518</v>
      </c>
    </row>
    <row r="1322" spans="3:5">
      <c r="C1322" s="63">
        <v>1380080025</v>
      </c>
      <c r="D1322" s="25" t="s">
        <v>1924</v>
      </c>
      <c r="E1322" s="25">
        <v>583</v>
      </c>
    </row>
    <row r="1323" spans="3:5">
      <c r="C1323" s="63">
        <v>1380080028</v>
      </c>
      <c r="D1323" s="25" t="s">
        <v>1925</v>
      </c>
      <c r="E1323" s="25">
        <v>647</v>
      </c>
    </row>
    <row r="1324" spans="3:5">
      <c r="C1324" s="63">
        <v>1380080032</v>
      </c>
      <c r="D1324" s="25" t="s">
        <v>1926</v>
      </c>
      <c r="E1324" s="25">
        <v>730</v>
      </c>
    </row>
    <row r="1325" spans="3:5">
      <c r="C1325" s="63">
        <v>1380080036</v>
      </c>
      <c r="D1325" s="25" t="s">
        <v>1927</v>
      </c>
      <c r="E1325" s="25">
        <v>811</v>
      </c>
    </row>
    <row r="1326" spans="3:5">
      <c r="C1326" s="63">
        <v>1380080038</v>
      </c>
      <c r="D1326" s="25" t="s">
        <v>1928</v>
      </c>
      <c r="E1326" s="25">
        <v>851</v>
      </c>
    </row>
    <row r="1327" spans="3:5">
      <c r="C1327" s="63">
        <v>1380080040</v>
      </c>
      <c r="D1327" s="25" t="s">
        <v>1929</v>
      </c>
      <c r="E1327" s="25">
        <v>890</v>
      </c>
    </row>
    <row r="1328" spans="3:5">
      <c r="C1328" s="63">
        <v>1385085019</v>
      </c>
      <c r="D1328" s="25" t="s">
        <v>1930</v>
      </c>
      <c r="E1328" s="25">
        <v>481</v>
      </c>
    </row>
    <row r="1329" spans="3:5">
      <c r="C1329" s="63">
        <v>1385085022</v>
      </c>
      <c r="D1329" s="25" t="s">
        <v>1931</v>
      </c>
      <c r="E1329" s="25">
        <v>552</v>
      </c>
    </row>
    <row r="1330" spans="3:5">
      <c r="C1330" s="63">
        <v>1385085025</v>
      </c>
      <c r="D1330" s="25" t="s">
        <v>1932</v>
      </c>
      <c r="E1330" s="25">
        <v>622</v>
      </c>
    </row>
    <row r="1331" spans="3:5">
      <c r="C1331" s="63">
        <v>1385085028</v>
      </c>
      <c r="D1331" s="25" t="s">
        <v>1933</v>
      </c>
      <c r="E1331" s="25">
        <v>691</v>
      </c>
    </row>
    <row r="1332" spans="3:5">
      <c r="C1332" s="63">
        <v>1385085032</v>
      </c>
      <c r="D1332" s="25" t="s">
        <v>1934</v>
      </c>
      <c r="E1332" s="25">
        <v>781</v>
      </c>
    </row>
    <row r="1333" spans="3:5">
      <c r="C1333" s="63">
        <v>1385085036</v>
      </c>
      <c r="D1333" s="25" t="s">
        <v>1935</v>
      </c>
      <c r="E1333" s="25">
        <v>868</v>
      </c>
    </row>
    <row r="1334" spans="3:5">
      <c r="C1334" s="63">
        <v>1385085038</v>
      </c>
      <c r="D1334" s="25" t="s">
        <v>1936</v>
      </c>
      <c r="E1334" s="25">
        <v>910</v>
      </c>
    </row>
    <row r="1335" spans="3:5">
      <c r="C1335" s="63">
        <v>1385085040</v>
      </c>
      <c r="D1335" s="25" t="s">
        <v>1937</v>
      </c>
      <c r="E1335" s="25">
        <v>953</v>
      </c>
    </row>
    <row r="1336" spans="3:5">
      <c r="C1336" s="63">
        <v>1390090019</v>
      </c>
      <c r="D1336" s="25" t="s">
        <v>1938</v>
      </c>
      <c r="E1336" s="25">
        <v>511</v>
      </c>
    </row>
    <row r="1337" spans="3:5">
      <c r="C1337" s="63">
        <v>1390090022</v>
      </c>
      <c r="D1337" s="25" t="s">
        <v>1939</v>
      </c>
      <c r="E1337" s="25">
        <v>587</v>
      </c>
    </row>
    <row r="1338" spans="3:5">
      <c r="C1338" s="63">
        <v>1390090025</v>
      </c>
      <c r="D1338" s="25" t="s">
        <v>1940</v>
      </c>
      <c r="E1338" s="25">
        <v>662</v>
      </c>
    </row>
    <row r="1339" spans="3:5">
      <c r="C1339" s="63">
        <v>1390090028</v>
      </c>
      <c r="D1339" s="25" t="s">
        <v>1941</v>
      </c>
      <c r="E1339" s="25">
        <v>735</v>
      </c>
    </row>
    <row r="1340" spans="3:5">
      <c r="C1340" s="63">
        <v>1390090032</v>
      </c>
      <c r="D1340" s="25" t="s">
        <v>1942</v>
      </c>
      <c r="E1340" s="25">
        <v>831</v>
      </c>
    </row>
    <row r="1341" spans="3:5">
      <c r="C1341" s="63">
        <v>1390090036</v>
      </c>
      <c r="D1341" s="25" t="s">
        <v>1943</v>
      </c>
      <c r="E1341" s="25">
        <v>924</v>
      </c>
    </row>
    <row r="1342" spans="3:5">
      <c r="C1342" s="63">
        <v>1390090038</v>
      </c>
      <c r="D1342" s="25" t="s">
        <v>1944</v>
      </c>
      <c r="E1342" s="25">
        <v>970</v>
      </c>
    </row>
    <row r="1343" spans="3:5">
      <c r="C1343" s="63">
        <v>1390090040</v>
      </c>
      <c r="D1343" s="25" t="s">
        <v>1945</v>
      </c>
      <c r="E1343" s="25">
        <v>15</v>
      </c>
    </row>
    <row r="1344" spans="3:5">
      <c r="C1344" s="63">
        <v>1395095022</v>
      </c>
      <c r="D1344" s="25" t="s">
        <v>1946</v>
      </c>
      <c r="E1344" s="25">
        <v>621</v>
      </c>
    </row>
    <row r="1345" spans="3:5">
      <c r="C1345" s="63">
        <v>1395095025</v>
      </c>
      <c r="D1345" s="25" t="s">
        <v>1947</v>
      </c>
      <c r="E1345" s="25">
        <v>701</v>
      </c>
    </row>
    <row r="1346" spans="3:5">
      <c r="C1346" s="63">
        <v>1395095028</v>
      </c>
      <c r="D1346" s="25" t="s">
        <v>1948</v>
      </c>
      <c r="E1346" s="25">
        <v>779</v>
      </c>
    </row>
    <row r="1347" spans="3:5">
      <c r="C1347" s="63">
        <v>1395095032</v>
      </c>
      <c r="D1347" s="25" t="s">
        <v>1949</v>
      </c>
      <c r="E1347" s="25">
        <v>881</v>
      </c>
    </row>
    <row r="1348" spans="3:5">
      <c r="C1348" s="63">
        <v>1395095036</v>
      </c>
      <c r="D1348" s="25" t="s">
        <v>1950</v>
      </c>
      <c r="E1348" s="25">
        <v>981</v>
      </c>
    </row>
    <row r="1349" spans="3:5">
      <c r="C1349" s="63">
        <v>1395095038</v>
      </c>
      <c r="D1349" s="25" t="s">
        <v>1951</v>
      </c>
      <c r="E1349" s="25">
        <v>29</v>
      </c>
    </row>
    <row r="1350" spans="3:5">
      <c r="C1350" s="63">
        <v>1395095040</v>
      </c>
      <c r="D1350" s="25" t="s">
        <v>1952</v>
      </c>
      <c r="E1350" s="25">
        <v>78</v>
      </c>
    </row>
    <row r="1351" spans="3:5">
      <c r="C1351" s="64">
        <v>131000100022</v>
      </c>
      <c r="D1351" s="25" t="s">
        <v>1953</v>
      </c>
      <c r="E1351" s="25">
        <v>656</v>
      </c>
    </row>
    <row r="1352" spans="3:5">
      <c r="C1352" s="64"/>
      <c r="D1352" s="25" t="s">
        <v>1954</v>
      </c>
      <c r="E1352" s="25">
        <v>740</v>
      </c>
    </row>
    <row r="1353" spans="3:5">
      <c r="C1353" s="64"/>
      <c r="D1353" s="25" t="s">
        <v>1955</v>
      </c>
      <c r="E1353" s="25">
        <v>823</v>
      </c>
    </row>
    <row r="1354" spans="3:5">
      <c r="C1354" s="64"/>
      <c r="D1354" s="25" t="s">
        <v>1956</v>
      </c>
      <c r="E1354" s="25">
        <v>931</v>
      </c>
    </row>
    <row r="1355" spans="3:5">
      <c r="C1355" s="64"/>
      <c r="D1355" s="25" t="s">
        <v>1957</v>
      </c>
      <c r="E1355" s="25">
        <v>37</v>
      </c>
    </row>
    <row r="1356" spans="3:5">
      <c r="C1356" s="64"/>
      <c r="D1356" s="25" t="s">
        <v>1958</v>
      </c>
      <c r="E1356" s="25">
        <v>89</v>
      </c>
    </row>
    <row r="1357" spans="3:5">
      <c r="C1357" s="64"/>
      <c r="D1357" s="25" t="s">
        <v>1959</v>
      </c>
      <c r="E1357" s="25">
        <v>141</v>
      </c>
    </row>
    <row r="1358" spans="3:5">
      <c r="D1358" s="25" t="s">
        <v>300</v>
      </c>
    </row>
    <row r="1359" spans="3:5">
      <c r="C1359" s="63">
        <v>14</v>
      </c>
      <c r="D1359" s="25" t="s">
        <v>283</v>
      </c>
    </row>
    <row r="1360" spans="3:5">
      <c r="C1360" s="63">
        <v>1440040016</v>
      </c>
      <c r="D1360" s="25" t="s">
        <v>1960</v>
      </c>
      <c r="E1360" s="25">
        <v>193</v>
      </c>
    </row>
    <row r="1361" spans="3:5">
      <c r="C1361" s="63">
        <v>1440040019</v>
      </c>
      <c r="D1361" s="25" t="s">
        <v>1961</v>
      </c>
      <c r="E1361" s="25">
        <v>227</v>
      </c>
    </row>
    <row r="1362" spans="3:5">
      <c r="C1362" s="63">
        <v>1440040022</v>
      </c>
      <c r="D1362" s="25" t="s">
        <v>1962</v>
      </c>
      <c r="E1362" s="25">
        <v>261</v>
      </c>
    </row>
    <row r="1363" spans="3:5">
      <c r="C1363" s="63">
        <v>1440040025</v>
      </c>
      <c r="D1363" s="25" t="s">
        <v>1963</v>
      </c>
      <c r="E1363" s="25">
        <v>294</v>
      </c>
    </row>
    <row r="1364" spans="3:5">
      <c r="C1364" s="63">
        <v>1440040028</v>
      </c>
      <c r="D1364" s="25" t="s">
        <v>1964</v>
      </c>
      <c r="E1364" s="25">
        <v>327</v>
      </c>
    </row>
    <row r="1365" spans="3:5">
      <c r="C1365" s="63">
        <v>1440040032</v>
      </c>
      <c r="D1365" s="25" t="s">
        <v>1965</v>
      </c>
      <c r="E1365" s="25">
        <v>370</v>
      </c>
    </row>
    <row r="1366" spans="3:5">
      <c r="C1366" s="63">
        <v>1445045016</v>
      </c>
      <c r="D1366" s="25" t="s">
        <v>1966</v>
      </c>
      <c r="E1366" s="25">
        <v>218</v>
      </c>
    </row>
    <row r="1367" spans="3:5">
      <c r="C1367" s="63">
        <v>1445045019</v>
      </c>
      <c r="D1367" s="25" t="s">
        <v>1967</v>
      </c>
      <c r="E1367" s="25">
        <v>257</v>
      </c>
    </row>
    <row r="1368" spans="3:5">
      <c r="C1368" s="63">
        <v>1445045022</v>
      </c>
      <c r="D1368" s="25" t="s">
        <v>1968</v>
      </c>
      <c r="E1368" s="25">
        <v>296</v>
      </c>
    </row>
    <row r="1369" spans="3:5">
      <c r="C1369" s="63">
        <v>1445045025</v>
      </c>
      <c r="D1369" s="25" t="s">
        <v>1969</v>
      </c>
      <c r="E1369" s="25">
        <v>334</v>
      </c>
    </row>
    <row r="1370" spans="3:5">
      <c r="C1370" s="63">
        <v>1445045028</v>
      </c>
      <c r="D1370" s="25" t="s">
        <v>1970</v>
      </c>
      <c r="E1370" s="25">
        <v>371</v>
      </c>
    </row>
    <row r="1371" spans="3:5">
      <c r="C1371" s="63">
        <v>1445045032</v>
      </c>
      <c r="D1371" s="25" t="s">
        <v>1971</v>
      </c>
      <c r="E1371" s="25">
        <v>420</v>
      </c>
    </row>
    <row r="1372" spans="3:5">
      <c r="C1372" s="63">
        <v>1445045036</v>
      </c>
      <c r="D1372" s="25" t="s">
        <v>1972</v>
      </c>
      <c r="E1372" s="25">
        <v>468</v>
      </c>
    </row>
    <row r="1373" spans="3:5">
      <c r="C1373" s="63">
        <v>1445045040</v>
      </c>
      <c r="D1373" s="25" t="s">
        <v>1973</v>
      </c>
      <c r="E1373" s="25">
        <v>515</v>
      </c>
    </row>
    <row r="1374" spans="3:5">
      <c r="C1374" s="63">
        <v>1445045045</v>
      </c>
      <c r="D1374" s="25" t="s">
        <v>1974</v>
      </c>
      <c r="E1374" s="25">
        <v>572</v>
      </c>
    </row>
    <row r="1375" spans="3:5">
      <c r="C1375" s="63">
        <v>1450050016</v>
      </c>
      <c r="D1375" s="25" t="s">
        <v>1975</v>
      </c>
      <c r="E1375" s="25">
        <v>243</v>
      </c>
    </row>
    <row r="1376" spans="3:5">
      <c r="C1376" s="63">
        <v>1450050019</v>
      </c>
      <c r="D1376" s="25" t="s">
        <v>1976</v>
      </c>
      <c r="E1376" s="25">
        <v>287</v>
      </c>
    </row>
    <row r="1377" spans="3:5">
      <c r="C1377" s="63">
        <v>1450050022</v>
      </c>
      <c r="D1377" s="25" t="s">
        <v>1977</v>
      </c>
      <c r="E1377" s="25">
        <v>330</v>
      </c>
    </row>
    <row r="1378" spans="3:5">
      <c r="C1378" s="63">
        <v>1450050025</v>
      </c>
      <c r="D1378" s="25" t="s">
        <v>1978</v>
      </c>
      <c r="E1378" s="25">
        <v>373</v>
      </c>
    </row>
    <row r="1379" spans="3:5">
      <c r="C1379" s="63">
        <v>1450050028</v>
      </c>
      <c r="D1379" s="25" t="s">
        <v>1979</v>
      </c>
      <c r="E1379" s="25">
        <v>415</v>
      </c>
    </row>
    <row r="1380" spans="3:5">
      <c r="C1380" s="63">
        <v>1450050032</v>
      </c>
      <c r="D1380" s="25" t="s">
        <v>1980</v>
      </c>
      <c r="E1380" s="25">
        <v>470</v>
      </c>
    </row>
    <row r="1381" spans="3:5">
      <c r="C1381" s="63">
        <v>1450050036</v>
      </c>
      <c r="D1381" s="25" t="s">
        <v>1981</v>
      </c>
      <c r="E1381" s="25">
        <v>525</v>
      </c>
    </row>
    <row r="1382" spans="3:5">
      <c r="C1382" s="63">
        <v>1450050040</v>
      </c>
      <c r="D1382" s="25" t="s">
        <v>1982</v>
      </c>
      <c r="E1382" s="25">
        <v>578</v>
      </c>
    </row>
    <row r="1383" spans="3:5">
      <c r="C1383" s="63">
        <v>1450050045</v>
      </c>
      <c r="D1383" s="25" t="s">
        <v>1983</v>
      </c>
      <c r="E1383" s="25">
        <v>643</v>
      </c>
    </row>
    <row r="1384" spans="3:5">
      <c r="C1384" s="63">
        <v>1450050050</v>
      </c>
      <c r="D1384" s="25" t="s">
        <v>1984</v>
      </c>
      <c r="E1384" s="25">
        <v>707</v>
      </c>
    </row>
    <row r="1385" spans="3:5">
      <c r="C1385" s="63">
        <v>1455055016</v>
      </c>
      <c r="D1385" s="25" t="s">
        <v>1985</v>
      </c>
      <c r="E1385" s="25">
        <v>268</v>
      </c>
    </row>
    <row r="1386" spans="3:5">
      <c r="C1386" s="63">
        <v>1455055019</v>
      </c>
      <c r="D1386" s="25" t="s">
        <v>1986</v>
      </c>
      <c r="E1386" s="25">
        <v>317</v>
      </c>
    </row>
    <row r="1387" spans="3:5">
      <c r="C1387" s="63">
        <v>1455055022</v>
      </c>
      <c r="D1387" s="25" t="s">
        <v>1987</v>
      </c>
      <c r="E1387" s="25">
        <v>365</v>
      </c>
    </row>
    <row r="1388" spans="3:5">
      <c r="C1388" s="63">
        <v>1455055025</v>
      </c>
      <c r="D1388" s="25" t="s">
        <v>1988</v>
      </c>
      <c r="E1388" s="25">
        <v>412</v>
      </c>
    </row>
    <row r="1389" spans="3:5">
      <c r="C1389" s="63">
        <v>1455055028</v>
      </c>
      <c r="D1389" s="25" t="s">
        <v>1989</v>
      </c>
      <c r="E1389" s="25">
        <v>459</v>
      </c>
    </row>
    <row r="1390" spans="3:5">
      <c r="C1390" s="63">
        <v>1455055032</v>
      </c>
      <c r="D1390" s="25" t="s">
        <v>1990</v>
      </c>
      <c r="E1390" s="25">
        <v>520</v>
      </c>
    </row>
    <row r="1391" spans="3:5">
      <c r="C1391" s="63">
        <v>1455055036</v>
      </c>
      <c r="D1391" s="25" t="s">
        <v>1991</v>
      </c>
      <c r="E1391" s="25">
        <v>581</v>
      </c>
    </row>
    <row r="1392" spans="3:5">
      <c r="C1392" s="63">
        <v>1455055040</v>
      </c>
      <c r="D1392" s="25" t="s">
        <v>1992</v>
      </c>
      <c r="E1392" s="25">
        <v>641</v>
      </c>
    </row>
    <row r="1393" spans="3:5">
      <c r="C1393" s="63">
        <v>1455055045</v>
      </c>
      <c r="D1393" s="25" t="s">
        <v>1993</v>
      </c>
      <c r="E1393" s="25">
        <v>714</v>
      </c>
    </row>
    <row r="1394" spans="3:5">
      <c r="C1394" s="63">
        <v>1455055050</v>
      </c>
      <c r="D1394" s="25" t="s">
        <v>1994</v>
      </c>
      <c r="E1394" s="25">
        <v>785</v>
      </c>
    </row>
    <row r="1395" spans="3:5">
      <c r="C1395" s="63">
        <v>1455055055</v>
      </c>
      <c r="D1395" s="25" t="s">
        <v>1995</v>
      </c>
      <c r="E1395" s="25">
        <v>855</v>
      </c>
    </row>
    <row r="1396" spans="3:5">
      <c r="C1396" s="63">
        <v>1460060019</v>
      </c>
      <c r="D1396" s="25" t="s">
        <v>1996</v>
      </c>
      <c r="E1396" s="25">
        <v>347</v>
      </c>
    </row>
    <row r="1397" spans="3:5">
      <c r="C1397" s="63">
        <v>1460060022</v>
      </c>
      <c r="D1397" s="25" t="s">
        <v>1997</v>
      </c>
      <c r="E1397" s="25">
        <v>399</v>
      </c>
    </row>
    <row r="1398" spans="3:5">
      <c r="C1398" s="63">
        <v>1460060025</v>
      </c>
      <c r="D1398" s="25" t="s">
        <v>1998</v>
      </c>
      <c r="E1398" s="25">
        <v>451</v>
      </c>
    </row>
    <row r="1399" spans="3:5">
      <c r="C1399" s="63">
        <v>1460060028</v>
      </c>
      <c r="D1399" s="25" t="s">
        <v>1999</v>
      </c>
      <c r="E1399" s="25">
        <v>503</v>
      </c>
    </row>
    <row r="1400" spans="3:5">
      <c r="C1400" s="63">
        <v>1460060032</v>
      </c>
      <c r="D1400" s="25" t="s">
        <v>2000</v>
      </c>
      <c r="E1400" s="25">
        <v>571</v>
      </c>
    </row>
    <row r="1401" spans="3:5">
      <c r="C1401" s="63">
        <v>1460060036</v>
      </c>
      <c r="D1401" s="25" t="s">
        <v>2001</v>
      </c>
      <c r="E1401" s="25">
        <v>638</v>
      </c>
    </row>
    <row r="1402" spans="3:5">
      <c r="C1402" s="63">
        <v>1460060040</v>
      </c>
      <c r="D1402" s="25" t="s">
        <v>2002</v>
      </c>
      <c r="E1402" s="25">
        <v>703</v>
      </c>
    </row>
    <row r="1403" spans="3:5">
      <c r="C1403" s="63">
        <v>1460060045</v>
      </c>
      <c r="D1403" s="25" t="s">
        <v>2003</v>
      </c>
      <c r="E1403" s="25">
        <v>784</v>
      </c>
    </row>
    <row r="1404" spans="3:5">
      <c r="C1404" s="63">
        <v>1460060050</v>
      </c>
      <c r="D1404" s="25" t="s">
        <v>2004</v>
      </c>
      <c r="E1404" s="25">
        <v>864</v>
      </c>
    </row>
    <row r="1405" spans="3:5">
      <c r="C1405" s="63">
        <v>1460060055</v>
      </c>
      <c r="D1405" s="25" t="s">
        <v>2005</v>
      </c>
      <c r="E1405" s="25">
        <v>941</v>
      </c>
    </row>
    <row r="1406" spans="3:5">
      <c r="C1406" s="63">
        <v>1460060060</v>
      </c>
      <c r="D1406" s="25" t="s">
        <v>2006</v>
      </c>
      <c r="E1406" s="25">
        <v>1017</v>
      </c>
    </row>
    <row r="1407" spans="3:5">
      <c r="C1407" s="63">
        <v>1465065019</v>
      </c>
      <c r="D1407" s="25" t="s">
        <v>2007</v>
      </c>
      <c r="E1407" s="25">
        <v>376</v>
      </c>
    </row>
    <row r="1408" spans="3:5">
      <c r="C1408" s="63">
        <v>1465065022</v>
      </c>
      <c r="D1408" s="25" t="s">
        <v>2008</v>
      </c>
      <c r="E1408" s="25">
        <v>434</v>
      </c>
    </row>
    <row r="1409" spans="3:5">
      <c r="C1409" s="63">
        <v>1465065025</v>
      </c>
      <c r="D1409" s="25" t="s">
        <v>2009</v>
      </c>
      <c r="E1409" s="25">
        <v>491</v>
      </c>
    </row>
    <row r="1410" spans="3:5">
      <c r="C1410" s="63">
        <v>1465065028</v>
      </c>
      <c r="D1410" s="25" t="s">
        <v>2010</v>
      </c>
      <c r="E1410" s="25">
        <v>547</v>
      </c>
    </row>
    <row r="1411" spans="3:5">
      <c r="C1411" s="63">
        <v>1465065032</v>
      </c>
      <c r="D1411" s="25" t="s">
        <v>2011</v>
      </c>
      <c r="E1411" s="25">
        <v>621</v>
      </c>
    </row>
    <row r="1412" spans="3:5">
      <c r="C1412" s="63">
        <v>1465065036</v>
      </c>
      <c r="D1412" s="25" t="s">
        <v>2012</v>
      </c>
      <c r="E1412" s="25">
        <v>694</v>
      </c>
    </row>
    <row r="1413" spans="3:5">
      <c r="C1413" s="63">
        <v>1465065040</v>
      </c>
      <c r="D1413" s="25" t="s">
        <v>2013</v>
      </c>
      <c r="E1413" s="25">
        <v>766</v>
      </c>
    </row>
    <row r="1414" spans="3:5">
      <c r="C1414" s="63">
        <v>1465065045</v>
      </c>
      <c r="D1414" s="25" t="s">
        <v>2014</v>
      </c>
      <c r="E1414" s="25">
        <v>855</v>
      </c>
    </row>
    <row r="1415" spans="3:5">
      <c r="C1415" s="63">
        <v>1465065050</v>
      </c>
      <c r="D1415" s="25" t="s">
        <v>2015</v>
      </c>
      <c r="E1415" s="25">
        <v>942</v>
      </c>
    </row>
    <row r="1416" spans="3:5">
      <c r="C1416" s="63">
        <v>1465065055</v>
      </c>
      <c r="D1416" s="25" t="s">
        <v>2016</v>
      </c>
      <c r="E1416" s="25">
        <v>1027</v>
      </c>
    </row>
    <row r="1417" spans="3:5">
      <c r="C1417" s="63">
        <v>1465065060</v>
      </c>
      <c r="D1417" s="25" t="s">
        <v>2017</v>
      </c>
      <c r="E1417" s="25">
        <v>1111</v>
      </c>
    </row>
    <row r="1418" spans="3:5">
      <c r="C1418" s="63">
        <v>1465065065</v>
      </c>
      <c r="D1418" s="25" t="s">
        <v>2018</v>
      </c>
      <c r="E1418" s="25">
        <v>1193</v>
      </c>
    </row>
    <row r="1419" spans="3:5">
      <c r="C1419" s="63">
        <v>1470070019</v>
      </c>
      <c r="D1419" s="25" t="s">
        <v>2019</v>
      </c>
      <c r="E1419" s="25">
        <v>406</v>
      </c>
    </row>
    <row r="1420" spans="3:5">
      <c r="C1420" s="63">
        <v>1470070022</v>
      </c>
      <c r="D1420" s="25" t="s">
        <v>2020</v>
      </c>
      <c r="E1420" s="25">
        <v>468</v>
      </c>
    </row>
    <row r="1421" spans="3:5">
      <c r="C1421" s="63">
        <v>1470070025</v>
      </c>
      <c r="D1421" s="25" t="s">
        <v>2021</v>
      </c>
      <c r="E1421" s="25">
        <v>530</v>
      </c>
    </row>
    <row r="1422" spans="3:5">
      <c r="C1422" s="63">
        <v>1470070028</v>
      </c>
      <c r="D1422" s="25" t="s">
        <v>2022</v>
      </c>
      <c r="E1422" s="25">
        <v>591</v>
      </c>
    </row>
    <row r="1423" spans="3:5">
      <c r="C1423" s="63">
        <v>1470070032</v>
      </c>
      <c r="D1423" s="25" t="s">
        <v>2023</v>
      </c>
      <c r="E1423" s="25">
        <v>671</v>
      </c>
    </row>
    <row r="1424" spans="3:5">
      <c r="C1424" s="63">
        <v>1470070036</v>
      </c>
      <c r="D1424" s="25" t="s">
        <v>2024</v>
      </c>
      <c r="E1424" s="25">
        <v>751</v>
      </c>
    </row>
    <row r="1425" spans="3:5">
      <c r="C1425" s="63">
        <v>1470070040</v>
      </c>
      <c r="D1425" s="25" t="s">
        <v>2025</v>
      </c>
      <c r="E1425" s="25">
        <v>829</v>
      </c>
    </row>
    <row r="1426" spans="3:5">
      <c r="C1426" s="63">
        <v>1470070045</v>
      </c>
      <c r="D1426" s="25" t="s">
        <v>2026</v>
      </c>
      <c r="E1426" s="25">
        <v>926</v>
      </c>
    </row>
    <row r="1427" spans="3:5">
      <c r="C1427" s="63">
        <v>1470070050</v>
      </c>
      <c r="D1427" s="25" t="s">
        <v>2027</v>
      </c>
      <c r="E1427" s="25">
        <v>1020</v>
      </c>
    </row>
    <row r="1428" spans="3:5">
      <c r="C1428" s="63">
        <v>1470070055</v>
      </c>
      <c r="D1428" s="25" t="s">
        <v>2028</v>
      </c>
      <c r="E1428" s="25">
        <v>1113</v>
      </c>
    </row>
    <row r="1429" spans="3:5">
      <c r="C1429" s="63">
        <v>1470070060</v>
      </c>
      <c r="D1429" s="25" t="s">
        <v>2029</v>
      </c>
      <c r="E1429" s="25">
        <v>1205</v>
      </c>
    </row>
    <row r="1430" spans="3:5">
      <c r="C1430" s="63">
        <v>1470070065</v>
      </c>
      <c r="D1430" s="25" t="s">
        <v>2030</v>
      </c>
      <c r="E1430" s="25">
        <v>1296</v>
      </c>
    </row>
    <row r="1431" spans="3:5">
      <c r="C1431" s="63">
        <v>1470070070</v>
      </c>
      <c r="D1431" s="25" t="s">
        <v>2031</v>
      </c>
      <c r="E1431" s="25">
        <v>1384</v>
      </c>
    </row>
    <row r="1432" spans="3:5">
      <c r="C1432" s="63">
        <v>1475075022</v>
      </c>
      <c r="D1432" s="25" t="s">
        <v>2032</v>
      </c>
      <c r="E1432" s="25">
        <v>503</v>
      </c>
    </row>
    <row r="1433" spans="3:5">
      <c r="C1433" s="63">
        <v>1475075025</v>
      </c>
      <c r="D1433" s="25" t="s">
        <v>2033</v>
      </c>
      <c r="E1433" s="25">
        <v>569</v>
      </c>
    </row>
    <row r="1434" spans="3:5">
      <c r="C1434" s="63">
        <v>1475075028</v>
      </c>
      <c r="D1434" s="25" t="s">
        <v>2034</v>
      </c>
      <c r="E1434" s="25">
        <v>635</v>
      </c>
    </row>
    <row r="1435" spans="3:5">
      <c r="C1435" s="63">
        <v>1475075032</v>
      </c>
      <c r="D1435" s="25" t="s">
        <v>2035</v>
      </c>
      <c r="E1435" s="25">
        <v>721</v>
      </c>
    </row>
    <row r="1436" spans="3:5">
      <c r="C1436" s="63">
        <v>1475075036</v>
      </c>
      <c r="D1436" s="25" t="s">
        <v>2036</v>
      </c>
      <c r="E1436" s="25">
        <v>807</v>
      </c>
    </row>
    <row r="1437" spans="3:5">
      <c r="C1437" s="63">
        <v>1475075040</v>
      </c>
      <c r="D1437" s="25" t="s">
        <v>2037</v>
      </c>
      <c r="E1437" s="25">
        <v>892</v>
      </c>
    </row>
    <row r="1438" spans="3:5">
      <c r="C1438" s="63">
        <v>1475075045</v>
      </c>
      <c r="D1438" s="25" t="s">
        <v>2038</v>
      </c>
      <c r="E1438" s="25">
        <v>996</v>
      </c>
    </row>
    <row r="1439" spans="3:5">
      <c r="C1439" s="63">
        <v>1475075050</v>
      </c>
      <c r="D1439" s="25" t="s">
        <v>2039</v>
      </c>
      <c r="E1439" s="25">
        <v>1099</v>
      </c>
    </row>
    <row r="1440" spans="3:5">
      <c r="C1440" s="63">
        <v>1475075055</v>
      </c>
      <c r="D1440" s="25" t="s">
        <v>2040</v>
      </c>
      <c r="E1440" s="25">
        <v>1200</v>
      </c>
    </row>
    <row r="1441" spans="3:5">
      <c r="C1441" s="63">
        <v>1475075060</v>
      </c>
      <c r="D1441" s="25" t="s">
        <v>2041</v>
      </c>
      <c r="E1441" s="25">
        <v>1299</v>
      </c>
    </row>
    <row r="1442" spans="3:5">
      <c r="C1442" s="63">
        <v>1475075065</v>
      </c>
      <c r="D1442" s="25" t="s">
        <v>2042</v>
      </c>
      <c r="E1442" s="25">
        <v>1398</v>
      </c>
    </row>
    <row r="1443" spans="3:5">
      <c r="C1443" s="63">
        <v>1475075070</v>
      </c>
      <c r="D1443" s="25" t="s">
        <v>2043</v>
      </c>
      <c r="E1443" s="25">
        <v>1494</v>
      </c>
    </row>
    <row r="1444" spans="3:5">
      <c r="C1444" s="63">
        <v>1475075075</v>
      </c>
      <c r="D1444" s="25" t="s">
        <v>2044</v>
      </c>
      <c r="E1444" s="25">
        <v>1589</v>
      </c>
    </row>
    <row r="1445" spans="3:5">
      <c r="C1445" s="63">
        <v>1480080022</v>
      </c>
      <c r="D1445" s="25" t="s">
        <v>2045</v>
      </c>
      <c r="E1445" s="25">
        <v>537</v>
      </c>
    </row>
    <row r="1446" spans="3:5">
      <c r="C1446" s="63">
        <v>1480080025</v>
      </c>
      <c r="D1446" s="25" t="s">
        <v>2046</v>
      </c>
      <c r="E1446" s="25">
        <v>608</v>
      </c>
    </row>
    <row r="1447" spans="3:5">
      <c r="C1447" s="63">
        <v>1480080028</v>
      </c>
      <c r="D1447" s="25" t="s">
        <v>2047</v>
      </c>
      <c r="E1447" s="25">
        <v>679</v>
      </c>
    </row>
    <row r="1448" spans="3:5">
      <c r="C1448" s="63">
        <v>1480080032</v>
      </c>
      <c r="D1448" s="25" t="s">
        <v>2048</v>
      </c>
      <c r="E1448" s="25">
        <v>772</v>
      </c>
    </row>
    <row r="1449" spans="3:5">
      <c r="C1449" s="63">
        <v>1480080036</v>
      </c>
      <c r="D1449" s="25" t="s">
        <v>2049</v>
      </c>
      <c r="E1449" s="25">
        <v>864</v>
      </c>
    </row>
    <row r="1450" spans="3:5">
      <c r="C1450" s="63">
        <v>1480080040</v>
      </c>
      <c r="D1450" s="25" t="s">
        <v>2050</v>
      </c>
      <c r="E1450" s="25">
        <v>955</v>
      </c>
    </row>
    <row r="1451" spans="3:5">
      <c r="C1451" s="63">
        <v>1480080045</v>
      </c>
      <c r="D1451" s="25" t="s">
        <v>2051</v>
      </c>
      <c r="E1451" s="25">
        <v>1066</v>
      </c>
    </row>
    <row r="1452" spans="3:5">
      <c r="C1452" s="63">
        <v>1480080050</v>
      </c>
      <c r="D1452" s="25" t="s">
        <v>2052</v>
      </c>
      <c r="E1452" s="25">
        <v>1177</v>
      </c>
    </row>
    <row r="1453" spans="3:5">
      <c r="C1453" s="63">
        <v>1480080055</v>
      </c>
      <c r="D1453" s="25" t="s">
        <v>2053</v>
      </c>
      <c r="E1453" s="25">
        <v>1286</v>
      </c>
    </row>
    <row r="1454" spans="3:5">
      <c r="C1454" s="63">
        <v>1480080060</v>
      </c>
      <c r="D1454" s="25" t="s">
        <v>2054</v>
      </c>
      <c r="E1454" s="25">
        <v>1394</v>
      </c>
    </row>
    <row r="1455" spans="3:5">
      <c r="C1455" s="63">
        <v>1480080065</v>
      </c>
      <c r="D1455" s="25" t="s">
        <v>2055</v>
      </c>
      <c r="E1455" s="25">
        <v>1500</v>
      </c>
    </row>
    <row r="1456" spans="3:5">
      <c r="C1456" s="63">
        <v>1480080070</v>
      </c>
      <c r="D1456" s="25" t="s">
        <v>2056</v>
      </c>
      <c r="E1456" s="25">
        <v>1604</v>
      </c>
    </row>
    <row r="1457" spans="3:5">
      <c r="C1457" s="63">
        <v>1480080075</v>
      </c>
      <c r="D1457" s="25" t="s">
        <v>2057</v>
      </c>
      <c r="E1457" s="25">
        <v>1707</v>
      </c>
    </row>
    <row r="1458" spans="3:5">
      <c r="C1458" s="63">
        <v>1480080080</v>
      </c>
      <c r="D1458" s="25" t="s">
        <v>2058</v>
      </c>
      <c r="E1458" s="25">
        <v>1808</v>
      </c>
    </row>
    <row r="1459" spans="3:5">
      <c r="C1459" s="63">
        <v>1485085025</v>
      </c>
      <c r="D1459" s="25" t="s">
        <v>2059</v>
      </c>
      <c r="E1459" s="25">
        <v>648</v>
      </c>
    </row>
    <row r="1460" spans="3:5">
      <c r="C1460" s="63">
        <v>1485085028</v>
      </c>
      <c r="D1460" s="25" t="s">
        <v>2060</v>
      </c>
      <c r="E1460" s="25">
        <v>723</v>
      </c>
    </row>
    <row r="1461" spans="3:5">
      <c r="C1461" s="63">
        <v>1485085032</v>
      </c>
      <c r="D1461" s="25" t="s">
        <v>2061</v>
      </c>
      <c r="E1461" s="25">
        <v>822</v>
      </c>
    </row>
    <row r="1462" spans="3:5">
      <c r="C1462" s="63">
        <v>1485085036</v>
      </c>
      <c r="D1462" s="25" t="s">
        <v>2062</v>
      </c>
      <c r="E1462" s="25">
        <v>920</v>
      </c>
    </row>
    <row r="1463" spans="3:5">
      <c r="C1463" s="63">
        <v>1485085040</v>
      </c>
      <c r="D1463" s="25" t="s">
        <v>2063</v>
      </c>
      <c r="E1463" s="25">
        <v>1017</v>
      </c>
    </row>
    <row r="1464" spans="3:5">
      <c r="C1464" s="63">
        <v>1485085045</v>
      </c>
      <c r="D1464" s="25" t="s">
        <v>2064</v>
      </c>
      <c r="E1464" s="25">
        <v>1137</v>
      </c>
    </row>
    <row r="1465" spans="3:5">
      <c r="C1465" s="63">
        <v>1485085050</v>
      </c>
      <c r="D1465" s="25" t="s">
        <v>2065</v>
      </c>
      <c r="E1465" s="25">
        <v>1256</v>
      </c>
    </row>
    <row r="1466" spans="3:5">
      <c r="C1466" s="63">
        <v>1485085055</v>
      </c>
      <c r="D1466" s="25" t="s">
        <v>2066</v>
      </c>
      <c r="E1466" s="25">
        <v>1372</v>
      </c>
    </row>
    <row r="1467" spans="3:5">
      <c r="C1467" s="63">
        <v>1485085060</v>
      </c>
      <c r="D1467" s="25" t="s">
        <v>2067</v>
      </c>
      <c r="E1467" s="25">
        <v>1488</v>
      </c>
    </row>
    <row r="1468" spans="3:5">
      <c r="C1468" s="63">
        <v>1485085065</v>
      </c>
      <c r="D1468" s="25" t="s">
        <v>2068</v>
      </c>
      <c r="E1468" s="25">
        <v>1602</v>
      </c>
    </row>
    <row r="1469" spans="3:5">
      <c r="C1469" s="63">
        <v>1485085070</v>
      </c>
      <c r="D1469" s="25" t="s">
        <v>2069</v>
      </c>
      <c r="E1469" s="25">
        <v>1714</v>
      </c>
    </row>
    <row r="1470" spans="3:5">
      <c r="C1470" s="63">
        <v>1485085075</v>
      </c>
      <c r="D1470" s="25" t="s">
        <v>2070</v>
      </c>
      <c r="E1470" s="25">
        <v>1825</v>
      </c>
    </row>
    <row r="1471" spans="3:5">
      <c r="C1471" s="63">
        <v>1485085080</v>
      </c>
      <c r="D1471" s="25" t="s">
        <v>2071</v>
      </c>
      <c r="E1471" s="25">
        <v>1934</v>
      </c>
    </row>
    <row r="1472" spans="3:5">
      <c r="C1472" s="63">
        <v>1490090025</v>
      </c>
      <c r="D1472" s="25" t="s">
        <v>2072</v>
      </c>
      <c r="E1472" s="25">
        <v>687</v>
      </c>
    </row>
    <row r="1473" spans="3:5">
      <c r="C1473" s="63">
        <v>1490090028</v>
      </c>
      <c r="D1473" s="25" t="s">
        <v>2073</v>
      </c>
      <c r="E1473" s="25">
        <v>767</v>
      </c>
    </row>
    <row r="1474" spans="3:5">
      <c r="C1474" s="63">
        <v>1490090032</v>
      </c>
      <c r="D1474" s="25" t="s">
        <v>2074</v>
      </c>
      <c r="E1474" s="25">
        <v>872</v>
      </c>
    </row>
    <row r="1475" spans="3:5">
      <c r="C1475" s="63">
        <v>1490090036</v>
      </c>
      <c r="D1475" s="25" t="s">
        <v>2075</v>
      </c>
      <c r="E1475" s="25">
        <v>977</v>
      </c>
    </row>
    <row r="1476" spans="3:5">
      <c r="C1476" s="63">
        <v>1490090040</v>
      </c>
      <c r="D1476" s="25" t="s">
        <v>2076</v>
      </c>
      <c r="E1476" s="25">
        <v>1080</v>
      </c>
    </row>
    <row r="1477" spans="3:5">
      <c r="C1477" s="63">
        <v>1490090045</v>
      </c>
      <c r="D1477" s="25" t="s">
        <v>2077</v>
      </c>
      <c r="E1477" s="25">
        <v>1208</v>
      </c>
    </row>
    <row r="1478" spans="3:5">
      <c r="C1478" s="63">
        <v>1490090050</v>
      </c>
      <c r="D1478" s="25" t="s">
        <v>2078</v>
      </c>
      <c r="E1478" s="25">
        <v>1334</v>
      </c>
    </row>
    <row r="1479" spans="3:5">
      <c r="C1479" s="63">
        <v>1490090055</v>
      </c>
      <c r="D1479" s="25" t="s">
        <v>2079</v>
      </c>
      <c r="E1479" s="25">
        <v>1459</v>
      </c>
    </row>
    <row r="1480" spans="3:5">
      <c r="C1480" s="63">
        <v>1490090060</v>
      </c>
      <c r="D1480" s="25" t="s">
        <v>2080</v>
      </c>
      <c r="E1480" s="25">
        <v>1582</v>
      </c>
    </row>
    <row r="1481" spans="3:5">
      <c r="C1481" s="63">
        <v>1490090065</v>
      </c>
      <c r="D1481" s="25" t="s">
        <v>2081</v>
      </c>
      <c r="E1481" s="25">
        <v>1704</v>
      </c>
    </row>
    <row r="1482" spans="3:5">
      <c r="C1482" s="63">
        <v>1490090070</v>
      </c>
      <c r="D1482" s="25" t="s">
        <v>2082</v>
      </c>
      <c r="E1482" s="25">
        <v>1824</v>
      </c>
    </row>
    <row r="1483" spans="3:5">
      <c r="C1483" s="63">
        <v>1490090075</v>
      </c>
      <c r="D1483" s="25" t="s">
        <v>2083</v>
      </c>
      <c r="E1483" s="25">
        <v>1942</v>
      </c>
    </row>
    <row r="1484" spans="3:5">
      <c r="C1484" s="63">
        <v>1490090080</v>
      </c>
      <c r="D1484" s="25" t="s">
        <v>2084</v>
      </c>
      <c r="E1484" s="25">
        <v>2059</v>
      </c>
    </row>
    <row r="1485" spans="3:5">
      <c r="C1485" s="63">
        <v>1495095025</v>
      </c>
      <c r="D1485" s="25" t="s">
        <v>2085</v>
      </c>
      <c r="E1485" s="25">
        <v>726</v>
      </c>
    </row>
    <row r="1486" spans="3:5">
      <c r="C1486" s="63">
        <v>1495095028</v>
      </c>
      <c r="D1486" s="25" t="s">
        <v>2086</v>
      </c>
      <c r="E1486" s="25">
        <v>811</v>
      </c>
    </row>
    <row r="1487" spans="3:5">
      <c r="C1487" s="63">
        <v>1495095032</v>
      </c>
      <c r="D1487" s="25" t="s">
        <v>2087</v>
      </c>
      <c r="E1487" s="25">
        <v>922</v>
      </c>
    </row>
    <row r="1488" spans="3:5">
      <c r="C1488" s="63">
        <v>1495095036</v>
      </c>
      <c r="D1488" s="25" t="s">
        <v>2088</v>
      </c>
      <c r="E1488" s="25">
        <v>1033</v>
      </c>
    </row>
    <row r="1489" spans="3:5">
      <c r="C1489" s="63">
        <v>1495095040</v>
      </c>
      <c r="D1489" s="25" t="s">
        <v>2089</v>
      </c>
      <c r="E1489" s="25">
        <v>1142</v>
      </c>
    </row>
    <row r="1490" spans="3:5">
      <c r="C1490" s="63">
        <v>1495095045</v>
      </c>
      <c r="D1490" s="25" t="s">
        <v>2090</v>
      </c>
      <c r="E1490" s="25">
        <v>1278</v>
      </c>
    </row>
    <row r="1491" spans="3:5">
      <c r="C1491" s="63">
        <v>1495095050</v>
      </c>
      <c r="D1491" s="25" t="s">
        <v>2091</v>
      </c>
      <c r="E1491" s="25">
        <v>1413</v>
      </c>
    </row>
    <row r="1492" spans="3:5">
      <c r="C1492" s="63">
        <v>1495095055</v>
      </c>
      <c r="D1492" s="25" t="s">
        <v>2092</v>
      </c>
      <c r="E1492" s="25">
        <v>1545</v>
      </c>
    </row>
    <row r="1493" spans="3:5">
      <c r="C1493" s="63">
        <v>1495095060</v>
      </c>
      <c r="D1493" s="25" t="s">
        <v>2093</v>
      </c>
      <c r="E1493" s="25">
        <v>1676</v>
      </c>
    </row>
    <row r="1494" spans="3:5">
      <c r="C1494" s="63">
        <v>1495095065</v>
      </c>
      <c r="D1494" s="25" t="s">
        <v>2094</v>
      </c>
      <c r="E1494" s="25">
        <v>1806</v>
      </c>
    </row>
    <row r="1495" spans="3:5">
      <c r="C1495" s="63">
        <v>1495095070</v>
      </c>
      <c r="D1495" s="25" t="s">
        <v>2095</v>
      </c>
      <c r="E1495" s="25">
        <v>1934</v>
      </c>
    </row>
    <row r="1496" spans="3:5">
      <c r="C1496" s="63">
        <v>1495095075</v>
      </c>
      <c r="D1496" s="25" t="s">
        <v>2096</v>
      </c>
      <c r="E1496" s="25">
        <v>2060</v>
      </c>
    </row>
    <row r="1497" spans="3:5">
      <c r="C1497" s="63">
        <v>1495095080</v>
      </c>
      <c r="D1497" s="25" t="s">
        <v>2097</v>
      </c>
      <c r="E1497" s="25">
        <v>2185</v>
      </c>
    </row>
    <row r="1498" spans="3:5">
      <c r="C1498" s="64">
        <v>141000100025</v>
      </c>
      <c r="D1498" s="25" t="s">
        <v>2098</v>
      </c>
      <c r="E1498" s="25">
        <v>765</v>
      </c>
    </row>
    <row r="1499" spans="3:5">
      <c r="C1499" s="63">
        <v>141000100028</v>
      </c>
      <c r="D1499" s="25" t="s">
        <v>2099</v>
      </c>
      <c r="E1499" s="25">
        <v>855</v>
      </c>
    </row>
    <row r="1500" spans="3:5">
      <c r="D1500" s="25" t="s">
        <v>2100</v>
      </c>
      <c r="E1500" s="25">
        <v>973</v>
      </c>
    </row>
    <row r="1501" spans="3:5">
      <c r="D1501" s="25" t="s">
        <v>2101</v>
      </c>
      <c r="E1501" s="25">
        <v>1089</v>
      </c>
    </row>
    <row r="1502" spans="3:5">
      <c r="D1502" s="25" t="s">
        <v>2102</v>
      </c>
      <c r="E1502" s="25">
        <v>1205</v>
      </c>
    </row>
    <row r="1503" spans="3:5">
      <c r="D1503" s="25" t="s">
        <v>2103</v>
      </c>
      <c r="E1503" s="25">
        <v>1349</v>
      </c>
    </row>
    <row r="1504" spans="3:5">
      <c r="D1504" s="25" t="s">
        <v>2104</v>
      </c>
      <c r="E1504" s="25">
        <v>1491</v>
      </c>
    </row>
    <row r="1505" spans="4:5">
      <c r="D1505" s="25" t="s">
        <v>2105</v>
      </c>
      <c r="E1505" s="25">
        <v>1632</v>
      </c>
    </row>
    <row r="1506" spans="4:5">
      <c r="D1506" s="25" t="s">
        <v>2106</v>
      </c>
      <c r="E1506" s="25">
        <v>1770</v>
      </c>
    </row>
    <row r="1507" spans="4:5">
      <c r="D1507" s="25" t="s">
        <v>2107</v>
      </c>
      <c r="E1507" s="25">
        <v>1908</v>
      </c>
    </row>
    <row r="1508" spans="4:5">
      <c r="D1508" s="25" t="s">
        <v>2108</v>
      </c>
      <c r="E1508" s="25">
        <v>2044</v>
      </c>
    </row>
    <row r="1509" spans="4:5">
      <c r="D1509" s="25" t="s">
        <v>2109</v>
      </c>
      <c r="E1509" s="25">
        <v>2178</v>
      </c>
    </row>
    <row r="1510" spans="4:5">
      <c r="D1510" s="25" t="s">
        <v>2110</v>
      </c>
      <c r="E1510" s="25">
        <v>2311</v>
      </c>
    </row>
    <row r="1511" spans="4:5">
      <c r="D1511" s="25" t="s">
        <v>2111</v>
      </c>
      <c r="E1511" s="25">
        <v>899</v>
      </c>
    </row>
    <row r="1512" spans="4:5">
      <c r="D1512" s="25" t="s">
        <v>2112</v>
      </c>
      <c r="E1512" s="25">
        <v>1022</v>
      </c>
    </row>
    <row r="1513" spans="4:5">
      <c r="D1513" s="25" t="s">
        <v>2113</v>
      </c>
      <c r="E1513" s="25">
        <v>1146</v>
      </c>
    </row>
    <row r="1514" spans="4:5">
      <c r="D1514" s="25" t="s">
        <v>2114</v>
      </c>
      <c r="E1514" s="25">
        <v>1268</v>
      </c>
    </row>
    <row r="1515" spans="4:5">
      <c r="D1515" s="25" t="s">
        <v>2115</v>
      </c>
      <c r="E1515" s="25">
        <v>1420</v>
      </c>
    </row>
    <row r="1516" spans="4:5">
      <c r="D1516" s="25" t="s">
        <v>2116</v>
      </c>
      <c r="E1516" s="25">
        <v>1570</v>
      </c>
    </row>
    <row r="1517" spans="4:5">
      <c r="D1517" s="25" t="s">
        <v>2117</v>
      </c>
      <c r="E1517" s="25">
        <v>1718</v>
      </c>
    </row>
    <row r="1518" spans="4:5">
      <c r="D1518" s="25" t="s">
        <v>2118</v>
      </c>
      <c r="E1518" s="25">
        <v>1865</v>
      </c>
    </row>
    <row r="1519" spans="4:5">
      <c r="D1519" s="25" t="s">
        <v>2119</v>
      </c>
      <c r="E1519" s="25">
        <v>2010</v>
      </c>
    </row>
    <row r="1520" spans="4:5">
      <c r="D1520" s="25" t="s">
        <v>2120</v>
      </c>
      <c r="E1520" s="25">
        <v>2154</v>
      </c>
    </row>
    <row r="1521" spans="3:5">
      <c r="D1521" s="25" t="s">
        <v>2121</v>
      </c>
      <c r="E1521" s="25">
        <v>2296</v>
      </c>
    </row>
    <row r="1522" spans="3:5">
      <c r="D1522" s="25" t="s">
        <v>2122</v>
      </c>
      <c r="E1522" s="25">
        <v>2436</v>
      </c>
    </row>
    <row r="1523" spans="3:5">
      <c r="D1523" s="25" t="s">
        <v>300</v>
      </c>
    </row>
    <row r="1524" spans="3:5">
      <c r="C1524" s="63">
        <v>15</v>
      </c>
      <c r="D1524" s="25" t="s">
        <v>284</v>
      </c>
    </row>
    <row r="1525" spans="3:5">
      <c r="C1525" s="63">
        <v>15254.5</v>
      </c>
      <c r="D1525" s="25" t="s">
        <v>2123</v>
      </c>
      <c r="E1525" s="25">
        <v>0.88300000000000001</v>
      </c>
    </row>
    <row r="1526" spans="3:5">
      <c r="C1526" s="63">
        <v>15256</v>
      </c>
      <c r="D1526" s="25" t="s">
        <v>2124</v>
      </c>
      <c r="E1526" s="25">
        <v>1.18</v>
      </c>
    </row>
    <row r="1527" spans="3:5">
      <c r="C1527" s="63">
        <v>15258</v>
      </c>
      <c r="D1527" s="25" t="s">
        <v>2125</v>
      </c>
      <c r="E1527" s="25">
        <v>1.57</v>
      </c>
    </row>
    <row r="1528" spans="3:5">
      <c r="C1528" s="63">
        <v>15259</v>
      </c>
      <c r="D1528" s="25" t="s">
        <v>2126</v>
      </c>
      <c r="E1528" s="25">
        <v>1.77</v>
      </c>
    </row>
    <row r="1529" spans="3:5">
      <c r="C1529" s="63">
        <v>152512</v>
      </c>
      <c r="D1529" s="25" t="s">
        <v>2127</v>
      </c>
      <c r="E1529" s="25">
        <v>2.36</v>
      </c>
    </row>
    <row r="1530" spans="3:5">
      <c r="C1530" s="63">
        <v>15324.5</v>
      </c>
      <c r="D1530" s="25" t="s">
        <v>2128</v>
      </c>
      <c r="E1530" s="25">
        <v>1.1299999999999999</v>
      </c>
    </row>
    <row r="1531" spans="3:5">
      <c r="C1531" s="63">
        <v>15326</v>
      </c>
      <c r="D1531" s="25" t="s">
        <v>2129</v>
      </c>
      <c r="E1531" s="25">
        <v>1.51</v>
      </c>
    </row>
    <row r="1532" spans="3:5">
      <c r="C1532" s="63">
        <v>15328</v>
      </c>
      <c r="D1532" s="25" t="s">
        <v>2130</v>
      </c>
      <c r="E1532" s="25">
        <v>2.0099999999999998</v>
      </c>
    </row>
    <row r="1533" spans="3:5">
      <c r="C1533" s="63">
        <v>15329</v>
      </c>
      <c r="D1533" s="25" t="s">
        <v>2131</v>
      </c>
      <c r="E1533" s="25">
        <v>2.2599999999999998</v>
      </c>
    </row>
    <row r="1534" spans="3:5">
      <c r="C1534" s="63">
        <v>153212</v>
      </c>
      <c r="D1534" s="25" t="s">
        <v>2132</v>
      </c>
      <c r="E1534" s="25">
        <v>3.01</v>
      </c>
    </row>
    <row r="1535" spans="3:5">
      <c r="C1535" s="63">
        <v>153216</v>
      </c>
      <c r="D1535" s="25" t="s">
        <v>2133</v>
      </c>
      <c r="E1535" s="25">
        <v>4.0199999999999996</v>
      </c>
    </row>
    <row r="1536" spans="3:5">
      <c r="C1536" s="63">
        <v>15384.5</v>
      </c>
      <c r="D1536" s="25" t="s">
        <v>2134</v>
      </c>
      <c r="E1536" s="25">
        <v>1.34</v>
      </c>
    </row>
    <row r="1537" spans="3:5">
      <c r="C1537" s="63">
        <v>15386</v>
      </c>
      <c r="D1537" s="25" t="s">
        <v>2135</v>
      </c>
      <c r="E1537" s="25">
        <v>1.79</v>
      </c>
    </row>
    <row r="1538" spans="3:5">
      <c r="C1538" s="63">
        <v>15388</v>
      </c>
      <c r="D1538" s="25" t="s">
        <v>2136</v>
      </c>
      <c r="E1538" s="25">
        <v>2.39</v>
      </c>
    </row>
    <row r="1539" spans="3:5">
      <c r="C1539" s="63">
        <v>15389</v>
      </c>
      <c r="D1539" s="25" t="s">
        <v>2137</v>
      </c>
      <c r="E1539" s="25">
        <v>2.68</v>
      </c>
    </row>
    <row r="1540" spans="3:5">
      <c r="C1540" s="63">
        <v>153812</v>
      </c>
      <c r="D1540" s="25" t="s">
        <v>2138</v>
      </c>
      <c r="E1540" s="25">
        <v>3.58</v>
      </c>
    </row>
    <row r="1541" spans="3:5">
      <c r="C1541" s="63">
        <v>153816</v>
      </c>
      <c r="D1541" s="25" t="s">
        <v>2139</v>
      </c>
      <c r="E1541" s="25">
        <v>4.7699999999999996</v>
      </c>
    </row>
    <row r="1542" spans="3:5">
      <c r="C1542" s="63">
        <v>153819</v>
      </c>
      <c r="D1542" s="25" t="s">
        <v>2140</v>
      </c>
      <c r="E1542" s="25">
        <v>5.67</v>
      </c>
    </row>
    <row r="1543" spans="3:5">
      <c r="C1543" s="63">
        <v>15444.5</v>
      </c>
      <c r="D1543" s="25" t="s">
        <v>2141</v>
      </c>
      <c r="E1543" s="25">
        <v>1.55</v>
      </c>
    </row>
    <row r="1544" spans="3:5">
      <c r="C1544" s="63">
        <v>15446</v>
      </c>
      <c r="D1544" s="25" t="s">
        <v>2142</v>
      </c>
      <c r="E1544" s="25">
        <v>2.0699999999999998</v>
      </c>
    </row>
    <row r="1545" spans="3:5">
      <c r="C1545" s="63">
        <v>15448</v>
      </c>
      <c r="D1545" s="25" t="s">
        <v>2143</v>
      </c>
      <c r="E1545" s="25">
        <v>2.76</v>
      </c>
    </row>
    <row r="1546" spans="3:5">
      <c r="C1546" s="63">
        <v>15449</v>
      </c>
      <c r="D1546" s="25" t="s">
        <v>2144</v>
      </c>
      <c r="E1546" s="25">
        <v>3.11</v>
      </c>
    </row>
    <row r="1547" spans="3:5">
      <c r="C1547" s="63">
        <v>154412</v>
      </c>
      <c r="D1547" s="25" t="s">
        <v>2145</v>
      </c>
      <c r="E1547" s="25">
        <v>4.1399999999999997</v>
      </c>
    </row>
    <row r="1548" spans="3:5">
      <c r="C1548" s="63">
        <v>154416</v>
      </c>
      <c r="D1548" s="25" t="s">
        <v>2146</v>
      </c>
      <c r="E1548" s="25">
        <v>5.53</v>
      </c>
    </row>
    <row r="1549" spans="3:5">
      <c r="C1549" s="63">
        <v>154419</v>
      </c>
      <c r="D1549" s="25" t="s">
        <v>2147</v>
      </c>
      <c r="E1549" s="25">
        <v>6.56</v>
      </c>
    </row>
    <row r="1550" spans="3:5">
      <c r="C1550" s="63">
        <v>15504.5</v>
      </c>
      <c r="D1550" s="25" t="s">
        <v>2148</v>
      </c>
      <c r="E1550" s="25">
        <v>1.77</v>
      </c>
    </row>
    <row r="1551" spans="3:5">
      <c r="C1551" s="63">
        <v>15506</v>
      </c>
      <c r="D1551" s="25" t="s">
        <v>2149</v>
      </c>
      <c r="E1551" s="25">
        <v>2.36</v>
      </c>
    </row>
    <row r="1552" spans="3:5">
      <c r="C1552" s="63">
        <v>15508</v>
      </c>
      <c r="D1552" s="25" t="s">
        <v>2150</v>
      </c>
      <c r="E1552" s="25">
        <v>3.14</v>
      </c>
    </row>
    <row r="1553" spans="3:5">
      <c r="C1553" s="63">
        <v>15509</v>
      </c>
      <c r="D1553" s="25" t="s">
        <v>2151</v>
      </c>
      <c r="E1553" s="25">
        <v>3.53</v>
      </c>
    </row>
    <row r="1554" spans="3:5">
      <c r="C1554" s="63">
        <v>155012</v>
      </c>
      <c r="D1554" s="25" t="s">
        <v>2152</v>
      </c>
      <c r="E1554" s="25">
        <v>4.71</v>
      </c>
    </row>
    <row r="1555" spans="3:5">
      <c r="C1555" s="63">
        <v>155016</v>
      </c>
      <c r="D1555" s="25" t="s">
        <v>2153</v>
      </c>
      <c r="E1555" s="25">
        <v>6.28</v>
      </c>
    </row>
    <row r="1556" spans="3:5">
      <c r="C1556" s="63">
        <v>155019</v>
      </c>
      <c r="D1556" s="25" t="s">
        <v>2154</v>
      </c>
      <c r="E1556" s="25">
        <v>7.46</v>
      </c>
    </row>
    <row r="1557" spans="3:5">
      <c r="C1557" s="63">
        <v>155022</v>
      </c>
      <c r="D1557" s="25" t="s">
        <v>2155</v>
      </c>
      <c r="E1557" s="25">
        <v>8.6300000000000008</v>
      </c>
    </row>
    <row r="1558" spans="3:5">
      <c r="C1558" s="63">
        <v>155025</v>
      </c>
      <c r="D1558" s="25" t="s">
        <v>2156</v>
      </c>
      <c r="E1558" s="25">
        <v>9.81</v>
      </c>
    </row>
    <row r="1559" spans="3:5">
      <c r="C1559" s="63">
        <v>15656</v>
      </c>
      <c r="D1559" s="25" t="s">
        <v>2157</v>
      </c>
      <c r="E1559" s="25">
        <v>3.06</v>
      </c>
    </row>
    <row r="1560" spans="3:5">
      <c r="C1560" s="63">
        <v>15658</v>
      </c>
      <c r="D1560" s="25" t="s">
        <v>2158</v>
      </c>
      <c r="E1560" s="25">
        <v>4.08</v>
      </c>
    </row>
    <row r="1561" spans="3:5">
      <c r="C1561" s="63">
        <v>15659</v>
      </c>
      <c r="D1561" s="25" t="s">
        <v>2159</v>
      </c>
      <c r="E1561" s="25">
        <v>4.59</v>
      </c>
    </row>
    <row r="1562" spans="3:5">
      <c r="C1562" s="63">
        <v>156512</v>
      </c>
      <c r="D1562" s="25" t="s">
        <v>2160</v>
      </c>
      <c r="E1562" s="25">
        <v>6.12</v>
      </c>
    </row>
    <row r="1563" spans="3:5">
      <c r="C1563" s="63">
        <v>156516</v>
      </c>
      <c r="D1563" s="25" t="s">
        <v>2161</v>
      </c>
      <c r="E1563" s="25">
        <v>8.16</v>
      </c>
    </row>
    <row r="1564" spans="3:5">
      <c r="C1564" s="63">
        <v>156519</v>
      </c>
      <c r="D1564" s="25" t="s">
        <v>2162</v>
      </c>
      <c r="E1564" s="25">
        <v>9.69</v>
      </c>
    </row>
    <row r="1565" spans="3:5">
      <c r="C1565" s="63">
        <v>156522</v>
      </c>
      <c r="D1565" s="25" t="s">
        <v>2163</v>
      </c>
      <c r="E1565" s="25">
        <v>11.2</v>
      </c>
    </row>
    <row r="1566" spans="3:5">
      <c r="C1566" s="63">
        <v>156525</v>
      </c>
      <c r="D1566" s="25" t="s">
        <v>2164</v>
      </c>
      <c r="E1566" s="25">
        <v>12.8</v>
      </c>
    </row>
    <row r="1567" spans="3:5">
      <c r="C1567" s="63">
        <v>15756</v>
      </c>
      <c r="D1567" s="25" t="s">
        <v>2165</v>
      </c>
      <c r="E1567" s="25">
        <v>3.53</v>
      </c>
    </row>
    <row r="1568" spans="3:5">
      <c r="C1568" s="63">
        <v>15758</v>
      </c>
      <c r="D1568" s="25" t="s">
        <v>2166</v>
      </c>
      <c r="E1568" s="25">
        <v>4.71</v>
      </c>
    </row>
    <row r="1569" spans="3:5">
      <c r="C1569" s="63">
        <v>15759</v>
      </c>
      <c r="D1569" s="25" t="s">
        <v>2167</v>
      </c>
      <c r="E1569" s="25">
        <v>5.3</v>
      </c>
    </row>
    <row r="1570" spans="3:5">
      <c r="C1570" s="63">
        <v>157512</v>
      </c>
      <c r="D1570" s="25" t="s">
        <v>2168</v>
      </c>
      <c r="E1570" s="25">
        <v>7.07</v>
      </c>
    </row>
    <row r="1571" spans="3:5">
      <c r="C1571" s="63">
        <v>157516</v>
      </c>
      <c r="D1571" s="25" t="s">
        <v>2169</v>
      </c>
      <c r="E1571" s="25">
        <v>9.42</v>
      </c>
    </row>
    <row r="1572" spans="3:5">
      <c r="C1572" s="63">
        <v>157519</v>
      </c>
      <c r="D1572" s="25" t="s">
        <v>2170</v>
      </c>
      <c r="E1572" s="25">
        <v>11.2</v>
      </c>
    </row>
    <row r="1573" spans="3:5">
      <c r="C1573" s="63">
        <v>157522</v>
      </c>
      <c r="D1573" s="25" t="s">
        <v>2171</v>
      </c>
      <c r="E1573" s="25">
        <v>13</v>
      </c>
    </row>
    <row r="1574" spans="3:5">
      <c r="C1574" s="63">
        <v>157525</v>
      </c>
      <c r="D1574" s="25" t="s">
        <v>2172</v>
      </c>
      <c r="E1574" s="25">
        <v>14.7</v>
      </c>
    </row>
    <row r="1575" spans="3:5">
      <c r="C1575" s="63">
        <v>15906</v>
      </c>
      <c r="D1575" s="25" t="s">
        <v>2173</v>
      </c>
      <c r="E1575" s="25">
        <v>4.24</v>
      </c>
    </row>
    <row r="1576" spans="3:5">
      <c r="C1576" s="63">
        <v>15908</v>
      </c>
      <c r="D1576" s="25" t="s">
        <v>2174</v>
      </c>
      <c r="E1576" s="25">
        <v>5.65</v>
      </c>
    </row>
    <row r="1577" spans="3:5">
      <c r="C1577" s="63">
        <v>15909</v>
      </c>
      <c r="D1577" s="25" t="s">
        <v>2175</v>
      </c>
      <c r="E1577" s="25">
        <v>6.36</v>
      </c>
    </row>
    <row r="1578" spans="3:5">
      <c r="C1578" s="63">
        <v>159012</v>
      </c>
      <c r="D1578" s="25" t="s">
        <v>2176</v>
      </c>
      <c r="E1578" s="25">
        <v>8.48</v>
      </c>
    </row>
    <row r="1579" spans="3:5">
      <c r="C1579" s="63">
        <v>159016</v>
      </c>
      <c r="D1579" s="25" t="s">
        <v>2177</v>
      </c>
      <c r="E1579" s="25">
        <v>11.3</v>
      </c>
    </row>
    <row r="1580" spans="3:5">
      <c r="C1580" s="63">
        <v>159019</v>
      </c>
      <c r="D1580" s="25" t="s">
        <v>2178</v>
      </c>
      <c r="E1580" s="25">
        <v>13.4</v>
      </c>
    </row>
    <row r="1581" spans="3:5">
      <c r="C1581" s="63">
        <v>159022</v>
      </c>
      <c r="D1581" s="25" t="s">
        <v>2179</v>
      </c>
      <c r="E1581" s="25">
        <v>15.5</v>
      </c>
    </row>
    <row r="1582" spans="3:5">
      <c r="C1582" s="63">
        <v>159025</v>
      </c>
      <c r="D1582" s="25" t="s">
        <v>2180</v>
      </c>
      <c r="E1582" s="25">
        <v>17.7</v>
      </c>
    </row>
    <row r="1583" spans="3:5">
      <c r="C1583" s="63">
        <v>151006</v>
      </c>
      <c r="D1583" s="25" t="s">
        <v>2181</v>
      </c>
      <c r="E1583" s="25">
        <v>4.71</v>
      </c>
    </row>
    <row r="1584" spans="3:5">
      <c r="C1584" s="63">
        <v>151008</v>
      </c>
      <c r="D1584" s="25" t="s">
        <v>2182</v>
      </c>
      <c r="E1584" s="25">
        <v>6.28</v>
      </c>
    </row>
    <row r="1585" spans="3:5">
      <c r="C1585" s="63">
        <v>151009</v>
      </c>
      <c r="D1585" s="25" t="s">
        <v>2183</v>
      </c>
      <c r="E1585" s="25">
        <v>7.07</v>
      </c>
    </row>
    <row r="1586" spans="3:5">
      <c r="C1586" s="63">
        <v>1510012</v>
      </c>
      <c r="D1586" s="25" t="s">
        <v>2184</v>
      </c>
      <c r="E1586" s="25">
        <v>9.42</v>
      </c>
    </row>
    <row r="1587" spans="3:5">
      <c r="C1587" s="63">
        <v>1510016</v>
      </c>
      <c r="D1587" s="25" t="s">
        <v>2185</v>
      </c>
      <c r="E1587" s="25">
        <v>12.6</v>
      </c>
    </row>
    <row r="1588" spans="3:5">
      <c r="C1588" s="63">
        <v>1510019</v>
      </c>
      <c r="D1588" s="25" t="s">
        <v>2186</v>
      </c>
      <c r="E1588" s="25">
        <v>14.9</v>
      </c>
    </row>
    <row r="1589" spans="3:5">
      <c r="C1589" s="63">
        <v>1510022</v>
      </c>
      <c r="D1589" s="25" t="s">
        <v>2187</v>
      </c>
      <c r="E1589" s="25">
        <v>17.3</v>
      </c>
    </row>
    <row r="1590" spans="3:5">
      <c r="C1590" s="63">
        <v>1510025</v>
      </c>
      <c r="D1590" s="25" t="s">
        <v>2188</v>
      </c>
      <c r="E1590" s="25">
        <v>19.600000000000001</v>
      </c>
    </row>
    <row r="1591" spans="3:5">
      <c r="C1591" s="63">
        <v>1510028</v>
      </c>
      <c r="D1591" s="25" t="s">
        <v>2189</v>
      </c>
      <c r="E1591" s="25">
        <v>22</v>
      </c>
    </row>
    <row r="1592" spans="3:5">
      <c r="C1592" s="63">
        <v>1510032</v>
      </c>
      <c r="D1592" s="25" t="s">
        <v>2190</v>
      </c>
      <c r="E1592" s="25">
        <v>25.1</v>
      </c>
    </row>
    <row r="1593" spans="3:5">
      <c r="C1593" s="63">
        <v>1510036</v>
      </c>
      <c r="D1593" s="25" t="s">
        <v>2191</v>
      </c>
      <c r="E1593" s="25">
        <v>28.3</v>
      </c>
    </row>
    <row r="1594" spans="3:5">
      <c r="C1594" s="63">
        <v>151256</v>
      </c>
      <c r="D1594" s="25" t="s">
        <v>2192</v>
      </c>
      <c r="E1594" s="25">
        <v>5.89</v>
      </c>
    </row>
    <row r="1595" spans="3:5">
      <c r="C1595" s="63">
        <v>151258</v>
      </c>
      <c r="D1595" s="25" t="s">
        <v>2193</v>
      </c>
      <c r="E1595" s="25">
        <v>7.85</v>
      </c>
    </row>
    <row r="1596" spans="3:5">
      <c r="C1596" s="63">
        <v>151259</v>
      </c>
      <c r="D1596" s="25" t="s">
        <v>2194</v>
      </c>
      <c r="E1596" s="25">
        <v>8.83</v>
      </c>
    </row>
    <row r="1597" spans="3:5">
      <c r="C1597" s="63">
        <v>1512512</v>
      </c>
      <c r="D1597" s="25" t="s">
        <v>2195</v>
      </c>
      <c r="E1597" s="25">
        <v>11.8</v>
      </c>
    </row>
    <row r="1598" spans="3:5">
      <c r="C1598" s="63">
        <v>1512516</v>
      </c>
      <c r="D1598" s="25" t="s">
        <v>2196</v>
      </c>
      <c r="E1598" s="25">
        <v>15.7</v>
      </c>
    </row>
    <row r="1599" spans="3:5">
      <c r="C1599" s="63">
        <v>1512519</v>
      </c>
      <c r="D1599" s="25" t="s">
        <v>2197</v>
      </c>
      <c r="E1599" s="25">
        <v>18.600000000000001</v>
      </c>
    </row>
    <row r="1600" spans="3:5">
      <c r="C1600" s="63">
        <v>1512522</v>
      </c>
      <c r="D1600" s="25" t="s">
        <v>2198</v>
      </c>
      <c r="E1600" s="25">
        <v>21.6</v>
      </c>
    </row>
    <row r="1601" spans="3:5">
      <c r="C1601" s="63">
        <v>1512525</v>
      </c>
      <c r="D1601" s="25" t="s">
        <v>2199</v>
      </c>
      <c r="E1601" s="25">
        <v>24.5</v>
      </c>
    </row>
    <row r="1602" spans="3:5">
      <c r="C1602" s="63">
        <v>1512528</v>
      </c>
      <c r="D1602" s="25" t="s">
        <v>2200</v>
      </c>
      <c r="E1602" s="25">
        <v>27.5</v>
      </c>
    </row>
    <row r="1603" spans="3:5">
      <c r="C1603" s="63">
        <v>1512532</v>
      </c>
      <c r="D1603" s="25" t="s">
        <v>2201</v>
      </c>
      <c r="E1603" s="25">
        <v>31.4</v>
      </c>
    </row>
    <row r="1604" spans="3:5">
      <c r="C1604" s="63">
        <v>1512536</v>
      </c>
      <c r="D1604" s="25" t="s">
        <v>2202</v>
      </c>
      <c r="E1604" s="25">
        <v>35.299999999999997</v>
      </c>
    </row>
    <row r="1605" spans="3:5">
      <c r="C1605" s="63">
        <v>151509</v>
      </c>
      <c r="D1605" s="25" t="s">
        <v>2203</v>
      </c>
      <c r="E1605" s="25">
        <v>10.6</v>
      </c>
    </row>
    <row r="1606" spans="3:5">
      <c r="C1606" s="63">
        <v>1515012</v>
      </c>
      <c r="D1606" s="25" t="s">
        <v>2204</v>
      </c>
      <c r="E1606" s="25">
        <v>14.1</v>
      </c>
    </row>
    <row r="1607" spans="3:5">
      <c r="C1607" s="63">
        <v>1515016</v>
      </c>
      <c r="D1607" s="25" t="s">
        <v>2205</v>
      </c>
      <c r="E1607" s="25">
        <v>18.8</v>
      </c>
    </row>
    <row r="1608" spans="3:5">
      <c r="C1608" s="63">
        <v>1515019</v>
      </c>
      <c r="D1608" s="25" t="s">
        <v>2206</v>
      </c>
      <c r="E1608" s="25">
        <v>22.4</v>
      </c>
    </row>
    <row r="1609" spans="3:5">
      <c r="C1609" s="63">
        <v>1515022</v>
      </c>
      <c r="D1609" s="25" t="s">
        <v>2207</v>
      </c>
      <c r="E1609" s="25">
        <v>25.9</v>
      </c>
    </row>
    <row r="1610" spans="3:5">
      <c r="C1610" s="63">
        <v>1515025</v>
      </c>
      <c r="D1610" s="25" t="s">
        <v>2208</v>
      </c>
      <c r="E1610" s="25">
        <v>29.4</v>
      </c>
    </row>
    <row r="1611" spans="3:5">
      <c r="C1611" s="63">
        <v>1515028</v>
      </c>
      <c r="D1611" s="25" t="s">
        <v>2209</v>
      </c>
      <c r="E1611" s="25">
        <v>33</v>
      </c>
    </row>
    <row r="1612" spans="3:5">
      <c r="C1612" s="63">
        <v>1515032</v>
      </c>
      <c r="D1612" s="25" t="s">
        <v>2210</v>
      </c>
      <c r="E1612" s="25">
        <v>37.700000000000003</v>
      </c>
    </row>
    <row r="1613" spans="3:5">
      <c r="C1613" s="63">
        <v>1515036</v>
      </c>
      <c r="D1613" s="25" t="s">
        <v>2211</v>
      </c>
      <c r="E1613" s="25">
        <v>42.4</v>
      </c>
    </row>
    <row r="1614" spans="3:5">
      <c r="C1614" s="63">
        <v>151809</v>
      </c>
      <c r="D1614" s="25" t="s">
        <v>2212</v>
      </c>
      <c r="E1614" s="25">
        <v>12.7</v>
      </c>
    </row>
    <row r="1615" spans="3:5">
      <c r="C1615" s="63">
        <v>1518012</v>
      </c>
      <c r="D1615" s="25" t="s">
        <v>2213</v>
      </c>
      <c r="E1615" s="25">
        <v>17</v>
      </c>
    </row>
    <row r="1616" spans="3:5">
      <c r="C1616" s="63">
        <v>1518016</v>
      </c>
      <c r="D1616" s="25" t="s">
        <v>2214</v>
      </c>
      <c r="E1616" s="25">
        <v>22.6</v>
      </c>
    </row>
    <row r="1617" spans="3:5">
      <c r="C1617" s="63">
        <v>1518019</v>
      </c>
      <c r="D1617" s="25" t="s">
        <v>2215</v>
      </c>
      <c r="E1617" s="25">
        <v>26.8</v>
      </c>
    </row>
    <row r="1618" spans="3:5">
      <c r="C1618" s="63">
        <v>1518022</v>
      </c>
      <c r="D1618" s="25" t="s">
        <v>2216</v>
      </c>
      <c r="E1618" s="25">
        <v>31.1</v>
      </c>
    </row>
    <row r="1619" spans="3:5">
      <c r="C1619" s="63">
        <v>1518025</v>
      </c>
      <c r="D1619" s="25" t="s">
        <v>2217</v>
      </c>
      <c r="E1619" s="25">
        <v>35.299999999999997</v>
      </c>
    </row>
    <row r="1620" spans="3:5">
      <c r="C1620" s="63">
        <v>1518028</v>
      </c>
      <c r="D1620" s="25" t="s">
        <v>2218</v>
      </c>
      <c r="E1620" s="25">
        <v>39.6</v>
      </c>
    </row>
    <row r="1621" spans="3:5">
      <c r="C1621" s="63">
        <v>1518032</v>
      </c>
      <c r="D1621" s="25" t="s">
        <v>2219</v>
      </c>
      <c r="E1621" s="25">
        <v>45.2</v>
      </c>
    </row>
    <row r="1622" spans="3:5">
      <c r="C1622" s="63">
        <v>1518036</v>
      </c>
      <c r="D1622" s="25" t="s">
        <v>2220</v>
      </c>
      <c r="E1622" s="25">
        <v>50.9</v>
      </c>
    </row>
    <row r="1623" spans="3:5">
      <c r="C1623" s="63">
        <v>152009</v>
      </c>
      <c r="D1623" s="25" t="s">
        <v>2221</v>
      </c>
      <c r="E1623" s="25">
        <v>14.1</v>
      </c>
    </row>
    <row r="1624" spans="3:5">
      <c r="C1624" s="63">
        <v>1520012</v>
      </c>
      <c r="D1624" s="25" t="s">
        <v>2222</v>
      </c>
      <c r="E1624" s="25">
        <v>18.8</v>
      </c>
    </row>
    <row r="1625" spans="3:5">
      <c r="C1625" s="63">
        <v>1520016</v>
      </c>
      <c r="D1625" s="25" t="s">
        <v>2223</v>
      </c>
      <c r="E1625" s="25">
        <v>25.1</v>
      </c>
    </row>
    <row r="1626" spans="3:5">
      <c r="C1626" s="63">
        <v>1520019</v>
      </c>
      <c r="D1626" s="25" t="s">
        <v>2224</v>
      </c>
      <c r="E1626" s="25">
        <v>29.8</v>
      </c>
    </row>
    <row r="1627" spans="3:5">
      <c r="C1627" s="63">
        <v>1520022</v>
      </c>
      <c r="D1627" s="25" t="s">
        <v>2225</v>
      </c>
      <c r="E1627" s="25">
        <v>34.5</v>
      </c>
    </row>
    <row r="1628" spans="3:5">
      <c r="C1628" s="63">
        <v>1520025</v>
      </c>
      <c r="D1628" s="25" t="s">
        <v>2226</v>
      </c>
      <c r="E1628" s="25">
        <v>39.299999999999997</v>
      </c>
    </row>
    <row r="1629" spans="3:5">
      <c r="C1629" s="63">
        <v>1520028</v>
      </c>
      <c r="D1629" s="25" t="s">
        <v>2227</v>
      </c>
      <c r="E1629" s="25">
        <v>44</v>
      </c>
    </row>
    <row r="1630" spans="3:5">
      <c r="C1630" s="63">
        <v>1520032</v>
      </c>
      <c r="D1630" s="25" t="s">
        <v>2228</v>
      </c>
      <c r="E1630" s="25">
        <v>50.2</v>
      </c>
    </row>
    <row r="1631" spans="3:5">
      <c r="C1631" s="63">
        <v>1520036</v>
      </c>
      <c r="D1631" s="25" t="s">
        <v>2229</v>
      </c>
      <c r="E1631" s="25">
        <v>56.5</v>
      </c>
    </row>
    <row r="1632" spans="3:5">
      <c r="C1632" s="63">
        <v>152309</v>
      </c>
      <c r="D1632" s="25" t="s">
        <v>2230</v>
      </c>
      <c r="E1632" s="25">
        <v>16.2</v>
      </c>
    </row>
    <row r="1633" spans="3:5">
      <c r="C1633" s="63">
        <v>1523012</v>
      </c>
      <c r="D1633" s="25" t="s">
        <v>2231</v>
      </c>
      <c r="E1633" s="25">
        <v>21.7</v>
      </c>
    </row>
    <row r="1634" spans="3:5">
      <c r="C1634" s="63">
        <v>1523016</v>
      </c>
      <c r="D1634" s="25" t="s">
        <v>2232</v>
      </c>
      <c r="E1634" s="25">
        <v>28.9</v>
      </c>
    </row>
    <row r="1635" spans="3:5">
      <c r="C1635" s="63">
        <v>1523019</v>
      </c>
      <c r="D1635" s="25" t="s">
        <v>2233</v>
      </c>
      <c r="E1635" s="25">
        <v>34.299999999999997</v>
      </c>
    </row>
    <row r="1636" spans="3:5">
      <c r="C1636" s="63">
        <v>1523022</v>
      </c>
      <c r="D1636" s="25" t="s">
        <v>2234</v>
      </c>
      <c r="E1636" s="25">
        <v>39.700000000000003</v>
      </c>
    </row>
    <row r="1637" spans="3:5">
      <c r="C1637" s="63">
        <v>1523025</v>
      </c>
      <c r="D1637" s="25" t="s">
        <v>2235</v>
      </c>
      <c r="E1637" s="25">
        <v>45.1</v>
      </c>
    </row>
    <row r="1638" spans="3:5">
      <c r="C1638" s="63">
        <v>1523028</v>
      </c>
      <c r="D1638" s="25" t="s">
        <v>2236</v>
      </c>
      <c r="E1638" s="25">
        <v>50.6</v>
      </c>
    </row>
    <row r="1639" spans="3:5">
      <c r="C1639" s="63">
        <v>1523032</v>
      </c>
      <c r="D1639" s="25" t="s">
        <v>2237</v>
      </c>
      <c r="E1639" s="25">
        <v>57.8</v>
      </c>
    </row>
    <row r="1640" spans="3:5">
      <c r="C1640" s="63">
        <v>1523036</v>
      </c>
      <c r="D1640" s="25" t="s">
        <v>2238</v>
      </c>
      <c r="E1640" s="25">
        <v>65</v>
      </c>
    </row>
    <row r="1641" spans="3:5">
      <c r="C1641" s="63">
        <v>152509</v>
      </c>
      <c r="D1641" s="25" t="s">
        <v>2239</v>
      </c>
      <c r="E1641" s="25">
        <v>17.7</v>
      </c>
    </row>
    <row r="1642" spans="3:5">
      <c r="C1642" s="63">
        <v>1525012</v>
      </c>
      <c r="D1642" s="25" t="s">
        <v>2240</v>
      </c>
      <c r="E1642" s="25">
        <v>23.6</v>
      </c>
    </row>
    <row r="1643" spans="3:5">
      <c r="C1643" s="63">
        <v>1525016</v>
      </c>
      <c r="D1643" s="25" t="s">
        <v>310</v>
      </c>
      <c r="E1643" s="25">
        <v>31.4</v>
      </c>
    </row>
    <row r="1644" spans="3:5">
      <c r="C1644" s="63">
        <v>1525019</v>
      </c>
      <c r="D1644" s="25" t="s">
        <v>311</v>
      </c>
      <c r="E1644" s="25">
        <v>37.299999999999997</v>
      </c>
    </row>
    <row r="1645" spans="3:5">
      <c r="C1645" s="63">
        <v>1525022</v>
      </c>
      <c r="D1645" s="25" t="s">
        <v>312</v>
      </c>
      <c r="E1645" s="25">
        <v>43.2</v>
      </c>
    </row>
    <row r="1646" spans="3:5">
      <c r="C1646" s="63">
        <v>1525025</v>
      </c>
      <c r="D1646" s="25" t="s">
        <v>313</v>
      </c>
      <c r="E1646" s="25">
        <v>49.1</v>
      </c>
    </row>
    <row r="1647" spans="3:5">
      <c r="C1647" s="63">
        <v>1525028</v>
      </c>
      <c r="D1647" s="25" t="s">
        <v>314</v>
      </c>
      <c r="E1647" s="25">
        <v>55</v>
      </c>
    </row>
    <row r="1648" spans="3:5">
      <c r="C1648" s="63">
        <v>1525032</v>
      </c>
      <c r="D1648" s="25" t="s">
        <v>315</v>
      </c>
      <c r="E1648" s="25">
        <v>62.8</v>
      </c>
    </row>
    <row r="1649" spans="3:5">
      <c r="C1649" s="63">
        <v>1525036</v>
      </c>
      <c r="D1649" s="25" t="s">
        <v>316</v>
      </c>
      <c r="E1649" s="25">
        <v>70.7</v>
      </c>
    </row>
    <row r="1650" spans="3:5">
      <c r="C1650" s="63">
        <v>1528012</v>
      </c>
      <c r="D1650" s="25" t="s">
        <v>317</v>
      </c>
      <c r="E1650" s="25">
        <v>26.4</v>
      </c>
    </row>
    <row r="1651" spans="3:5">
      <c r="C1651" s="63">
        <v>1528016</v>
      </c>
      <c r="D1651" s="25" t="s">
        <v>318</v>
      </c>
      <c r="E1651" s="25">
        <v>35.200000000000003</v>
      </c>
    </row>
    <row r="1652" spans="3:5">
      <c r="C1652" s="63">
        <v>1528019</v>
      </c>
      <c r="D1652" s="25" t="s">
        <v>319</v>
      </c>
      <c r="E1652" s="25">
        <v>41.8</v>
      </c>
    </row>
    <row r="1653" spans="3:5">
      <c r="C1653" s="63">
        <v>1528022</v>
      </c>
      <c r="D1653" s="25" t="s">
        <v>320</v>
      </c>
      <c r="E1653" s="25">
        <v>48.4</v>
      </c>
    </row>
    <row r="1654" spans="3:5">
      <c r="C1654" s="63">
        <v>1528025</v>
      </c>
      <c r="D1654" s="25" t="s">
        <v>321</v>
      </c>
      <c r="E1654" s="25">
        <v>55</v>
      </c>
    </row>
    <row r="1655" spans="3:5">
      <c r="C1655" s="63">
        <v>1528028</v>
      </c>
      <c r="D1655" s="25" t="s">
        <v>322</v>
      </c>
      <c r="E1655" s="25">
        <v>61.5</v>
      </c>
    </row>
    <row r="1656" spans="3:5">
      <c r="C1656" s="63">
        <v>1528032</v>
      </c>
      <c r="D1656" s="25" t="s">
        <v>323</v>
      </c>
      <c r="E1656" s="25">
        <v>70.3</v>
      </c>
    </row>
    <row r="1657" spans="3:5">
      <c r="C1657" s="63">
        <v>1528036</v>
      </c>
      <c r="D1657" s="25" t="s">
        <v>324</v>
      </c>
      <c r="E1657" s="25">
        <v>79.099999999999994</v>
      </c>
    </row>
    <row r="1658" spans="3:5">
      <c r="C1658" s="63">
        <v>1530012</v>
      </c>
      <c r="D1658" s="25" t="s">
        <v>325</v>
      </c>
      <c r="E1658" s="25">
        <v>28.3</v>
      </c>
    </row>
    <row r="1659" spans="3:5">
      <c r="C1659" s="63">
        <v>1530016</v>
      </c>
      <c r="D1659" s="25" t="s">
        <v>326</v>
      </c>
      <c r="E1659" s="25">
        <v>37.700000000000003</v>
      </c>
    </row>
    <row r="1660" spans="3:5">
      <c r="C1660" s="63">
        <v>1530019</v>
      </c>
      <c r="D1660" s="25" t="s">
        <v>327</v>
      </c>
      <c r="E1660" s="25">
        <v>44.7</v>
      </c>
    </row>
    <row r="1661" spans="3:5">
      <c r="C1661" s="63">
        <v>1530022</v>
      </c>
      <c r="D1661" s="25" t="s">
        <v>328</v>
      </c>
      <c r="E1661" s="25">
        <v>51.8</v>
      </c>
    </row>
    <row r="1662" spans="3:5">
      <c r="C1662" s="63">
        <v>1530025</v>
      </c>
      <c r="D1662" s="25" t="s">
        <v>329</v>
      </c>
      <c r="E1662" s="25">
        <v>58.9</v>
      </c>
    </row>
    <row r="1663" spans="3:5">
      <c r="C1663" s="63">
        <v>1530028</v>
      </c>
      <c r="D1663" s="25" t="s">
        <v>330</v>
      </c>
      <c r="E1663" s="25">
        <v>65.900000000000006</v>
      </c>
    </row>
    <row r="1664" spans="3:5">
      <c r="C1664" s="63">
        <v>1530032</v>
      </c>
      <c r="D1664" s="25" t="s">
        <v>331</v>
      </c>
      <c r="E1664" s="25">
        <v>75.400000000000006</v>
      </c>
    </row>
    <row r="1665" spans="3:5">
      <c r="C1665" s="63">
        <v>1530036</v>
      </c>
      <c r="D1665" s="25" t="s">
        <v>332</v>
      </c>
      <c r="E1665" s="25">
        <v>84.8</v>
      </c>
    </row>
    <row r="1666" spans="3:5">
      <c r="D1666" s="25" t="s">
        <v>300</v>
      </c>
    </row>
    <row r="1667" spans="3:5">
      <c r="C1667" s="63">
        <v>16</v>
      </c>
      <c r="D1667" s="25" t="s">
        <v>285</v>
      </c>
    </row>
    <row r="1668" spans="3:5">
      <c r="C1668" s="63">
        <v>166</v>
      </c>
      <c r="D1668" s="25" t="s">
        <v>333</v>
      </c>
      <c r="E1668" s="25">
        <v>0.222</v>
      </c>
    </row>
    <row r="1669" spans="3:5">
      <c r="C1669" s="63">
        <v>167</v>
      </c>
      <c r="D1669" s="25" t="s">
        <v>334</v>
      </c>
      <c r="E1669" s="25">
        <v>0.30199999999999999</v>
      </c>
    </row>
    <row r="1670" spans="3:5">
      <c r="C1670" s="63">
        <v>168</v>
      </c>
      <c r="D1670" s="25" t="s">
        <v>335</v>
      </c>
      <c r="E1670" s="25">
        <v>0.39500000000000002</v>
      </c>
    </row>
    <row r="1671" spans="3:5">
      <c r="C1671" s="63">
        <v>169</v>
      </c>
      <c r="D1671" s="25" t="s">
        <v>336</v>
      </c>
      <c r="E1671" s="25">
        <v>0.499</v>
      </c>
    </row>
    <row r="1672" spans="3:5">
      <c r="C1672" s="63">
        <v>1610</v>
      </c>
      <c r="D1672" s="25" t="s">
        <v>337</v>
      </c>
      <c r="E1672" s="25">
        <v>0.61699999999999999</v>
      </c>
    </row>
    <row r="1673" spans="3:5">
      <c r="C1673" s="63">
        <v>1611</v>
      </c>
      <c r="D1673" s="25" t="s">
        <v>338</v>
      </c>
      <c r="E1673" s="25">
        <v>0.746</v>
      </c>
    </row>
    <row r="1674" spans="3:5">
      <c r="C1674" s="63">
        <v>1612</v>
      </c>
      <c r="D1674" s="25" t="s">
        <v>339</v>
      </c>
      <c r="E1674" s="25">
        <v>0.88800000000000001</v>
      </c>
    </row>
    <row r="1675" spans="3:5">
      <c r="C1675" s="63">
        <v>1613</v>
      </c>
      <c r="D1675" s="25" t="s">
        <v>340</v>
      </c>
      <c r="E1675" s="25">
        <v>1.04</v>
      </c>
    </row>
    <row r="1676" spans="3:5">
      <c r="C1676" s="63">
        <v>1614</v>
      </c>
      <c r="D1676" s="25" t="s">
        <v>341</v>
      </c>
      <c r="E1676" s="25">
        <v>1.21</v>
      </c>
    </row>
    <row r="1677" spans="3:5">
      <c r="C1677" s="63">
        <v>1616</v>
      </c>
      <c r="D1677" s="25" t="s">
        <v>342</v>
      </c>
      <c r="E1677" s="25">
        <v>1.58</v>
      </c>
    </row>
    <row r="1678" spans="3:5">
      <c r="C1678" s="63">
        <v>1618</v>
      </c>
      <c r="D1678" s="25" t="s">
        <v>343</v>
      </c>
      <c r="E1678" s="25">
        <v>2</v>
      </c>
    </row>
    <row r="1679" spans="3:5">
      <c r="C1679" s="63">
        <v>1619</v>
      </c>
      <c r="D1679" s="25" t="s">
        <v>344</v>
      </c>
      <c r="E1679" s="25">
        <v>2.23</v>
      </c>
    </row>
    <row r="1680" spans="3:5">
      <c r="C1680" s="63">
        <v>1620</v>
      </c>
      <c r="D1680" s="25" t="s">
        <v>345</v>
      </c>
      <c r="E1680" s="25">
        <v>2.4700000000000002</v>
      </c>
    </row>
    <row r="1681" spans="3:5">
      <c r="C1681" s="63">
        <v>1622</v>
      </c>
      <c r="D1681" s="25" t="s">
        <v>346</v>
      </c>
      <c r="E1681" s="25">
        <v>2.98</v>
      </c>
    </row>
    <row r="1682" spans="3:5">
      <c r="C1682" s="63">
        <v>1624</v>
      </c>
      <c r="D1682" s="25" t="s">
        <v>347</v>
      </c>
      <c r="E1682" s="25">
        <v>3.55</v>
      </c>
    </row>
    <row r="1683" spans="3:5">
      <c r="C1683" s="63">
        <v>1625</v>
      </c>
      <c r="D1683" s="25" t="s">
        <v>348</v>
      </c>
      <c r="E1683" s="25">
        <v>3.85</v>
      </c>
    </row>
    <row r="1684" spans="3:5">
      <c r="C1684" s="63">
        <v>1627</v>
      </c>
      <c r="D1684" s="25" t="s">
        <v>349</v>
      </c>
      <c r="E1684" s="25">
        <v>4.49</v>
      </c>
    </row>
    <row r="1685" spans="3:5">
      <c r="C1685" s="63">
        <v>1628</v>
      </c>
      <c r="D1685" s="25" t="s">
        <v>350</v>
      </c>
      <c r="E1685" s="25">
        <v>4.83</v>
      </c>
    </row>
    <row r="1686" spans="3:5">
      <c r="C1686" s="63">
        <v>1630</v>
      </c>
      <c r="D1686" s="25" t="s">
        <v>351</v>
      </c>
      <c r="E1686" s="25">
        <v>5.55</v>
      </c>
    </row>
    <row r="1687" spans="3:5">
      <c r="C1687" s="63">
        <v>1632</v>
      </c>
      <c r="D1687" s="25" t="s">
        <v>352</v>
      </c>
      <c r="E1687" s="25">
        <v>6.31</v>
      </c>
    </row>
    <row r="1688" spans="3:5">
      <c r="C1688" s="63">
        <v>1633</v>
      </c>
      <c r="D1688" s="25" t="s">
        <v>353</v>
      </c>
      <c r="E1688" s="25">
        <v>6.71</v>
      </c>
    </row>
    <row r="1689" spans="3:5">
      <c r="C1689" s="63">
        <v>1636</v>
      </c>
      <c r="D1689" s="25" t="s">
        <v>354</v>
      </c>
      <c r="E1689" s="25">
        <v>7.99</v>
      </c>
    </row>
    <row r="1690" spans="3:5">
      <c r="C1690" s="63">
        <v>1638</v>
      </c>
      <c r="D1690" s="25" t="s">
        <v>355</v>
      </c>
      <c r="E1690" s="25">
        <v>8.9</v>
      </c>
    </row>
    <row r="1691" spans="3:5">
      <c r="C1691" s="63">
        <v>1639</v>
      </c>
      <c r="D1691" s="25" t="s">
        <v>356</v>
      </c>
      <c r="E1691" s="25">
        <v>9.3800000000000008</v>
      </c>
    </row>
    <row r="1692" spans="3:5">
      <c r="C1692" s="63">
        <v>1642</v>
      </c>
      <c r="D1692" s="25" t="s">
        <v>357</v>
      </c>
      <c r="E1692" s="25">
        <v>10.9</v>
      </c>
    </row>
    <row r="1693" spans="3:5">
      <c r="C1693" s="63">
        <v>1645</v>
      </c>
      <c r="D1693" s="25" t="s">
        <v>358</v>
      </c>
      <c r="E1693" s="25">
        <v>12.5</v>
      </c>
    </row>
    <row r="1694" spans="3:5">
      <c r="C1694" s="63">
        <v>1646</v>
      </c>
      <c r="D1694" s="25" t="s">
        <v>359</v>
      </c>
      <c r="E1694" s="25">
        <v>13</v>
      </c>
    </row>
    <row r="1695" spans="3:5">
      <c r="C1695" s="63">
        <v>1648</v>
      </c>
      <c r="D1695" s="25" t="s">
        <v>360</v>
      </c>
      <c r="E1695" s="25">
        <v>14.2</v>
      </c>
    </row>
    <row r="1696" spans="3:5">
      <c r="C1696" s="63">
        <v>1650</v>
      </c>
      <c r="D1696" s="25" t="s">
        <v>361</v>
      </c>
      <c r="E1696" s="25">
        <v>15.4</v>
      </c>
    </row>
    <row r="1697" spans="3:5">
      <c r="C1697" s="63">
        <v>1652</v>
      </c>
      <c r="D1697" s="25" t="s">
        <v>362</v>
      </c>
      <c r="E1697" s="25">
        <v>16.7</v>
      </c>
    </row>
    <row r="1698" spans="3:5">
      <c r="C1698" s="63">
        <v>1655</v>
      </c>
      <c r="D1698" s="25" t="s">
        <v>363</v>
      </c>
      <c r="E1698" s="25">
        <v>18.7</v>
      </c>
    </row>
    <row r="1699" spans="3:5">
      <c r="C1699" s="63">
        <v>1658</v>
      </c>
      <c r="D1699" s="25" t="s">
        <v>364</v>
      </c>
      <c r="E1699" s="25">
        <v>19.3</v>
      </c>
    </row>
    <row r="1700" spans="3:5">
      <c r="C1700" s="63">
        <v>1660</v>
      </c>
      <c r="D1700" s="25" t="s">
        <v>365</v>
      </c>
      <c r="E1700" s="25">
        <v>22.2</v>
      </c>
    </row>
    <row r="1701" spans="3:5">
      <c r="C1701" s="63">
        <v>1664</v>
      </c>
      <c r="D1701" s="25" t="s">
        <v>366</v>
      </c>
      <c r="E1701" s="25">
        <v>25.3</v>
      </c>
    </row>
    <row r="1702" spans="3:5">
      <c r="C1702" s="63">
        <v>1665</v>
      </c>
      <c r="D1702" s="25" t="s">
        <v>367</v>
      </c>
      <c r="E1702" s="25">
        <v>26</v>
      </c>
    </row>
    <row r="1703" spans="3:5">
      <c r="C1703" s="63">
        <v>1668</v>
      </c>
      <c r="D1703" s="25" t="s">
        <v>368</v>
      </c>
      <c r="E1703" s="25">
        <v>28.5</v>
      </c>
    </row>
    <row r="1704" spans="3:5">
      <c r="C1704" s="63">
        <v>1670</v>
      </c>
      <c r="D1704" s="25" t="s">
        <v>369</v>
      </c>
      <c r="E1704" s="25">
        <v>30.2</v>
      </c>
    </row>
    <row r="1705" spans="3:5">
      <c r="C1705" s="63">
        <v>1675</v>
      </c>
      <c r="D1705" s="25" t="s">
        <v>370</v>
      </c>
      <c r="E1705" s="25">
        <v>34.700000000000003</v>
      </c>
    </row>
    <row r="1706" spans="3:5">
      <c r="C1706" s="63">
        <v>1680</v>
      </c>
      <c r="D1706" s="25" t="s">
        <v>371</v>
      </c>
      <c r="E1706" s="25">
        <v>39.5</v>
      </c>
    </row>
    <row r="1707" spans="3:5">
      <c r="C1707" s="63">
        <v>1685</v>
      </c>
      <c r="D1707" s="25" t="s">
        <v>372</v>
      </c>
      <c r="E1707" s="25">
        <v>44.5</v>
      </c>
    </row>
    <row r="1708" spans="3:5">
      <c r="C1708" s="63">
        <v>1690</v>
      </c>
      <c r="D1708" s="25" t="s">
        <v>373</v>
      </c>
      <c r="E1708" s="25">
        <v>49.9</v>
      </c>
    </row>
    <row r="1709" spans="3:5">
      <c r="C1709" s="63">
        <v>1695</v>
      </c>
      <c r="D1709" s="25" t="s">
        <v>374</v>
      </c>
      <c r="E1709" s="25">
        <v>55.6</v>
      </c>
    </row>
    <row r="1710" spans="3:5">
      <c r="C1710" s="63">
        <v>16100</v>
      </c>
      <c r="D1710" s="25" t="s">
        <v>375</v>
      </c>
      <c r="E1710" s="25">
        <v>61.7</v>
      </c>
    </row>
    <row r="1711" spans="3:5">
      <c r="C1711" s="63">
        <v>16110</v>
      </c>
      <c r="D1711" s="25" t="s">
        <v>376</v>
      </c>
      <c r="E1711" s="25">
        <v>74.599999999999994</v>
      </c>
    </row>
    <row r="1712" spans="3:5">
      <c r="C1712" s="63">
        <v>16120</v>
      </c>
      <c r="D1712" s="25" t="s">
        <v>377</v>
      </c>
      <c r="E1712" s="25">
        <v>88.8</v>
      </c>
    </row>
    <row r="1713" spans="3:5">
      <c r="C1713" s="63">
        <v>16130</v>
      </c>
      <c r="D1713" s="25" t="s">
        <v>378</v>
      </c>
      <c r="E1713" s="25">
        <v>104</v>
      </c>
    </row>
    <row r="1714" spans="3:5">
      <c r="C1714" s="63">
        <v>16140</v>
      </c>
      <c r="D1714" s="25" t="s">
        <v>379</v>
      </c>
      <c r="E1714" s="25">
        <v>121</v>
      </c>
    </row>
    <row r="1715" spans="3:5">
      <c r="C1715" s="63">
        <v>16150</v>
      </c>
      <c r="D1715" s="25" t="s">
        <v>380</v>
      </c>
      <c r="E1715" s="25">
        <v>139</v>
      </c>
    </row>
    <row r="1716" spans="3:5">
      <c r="C1716" s="63">
        <v>16160</v>
      </c>
      <c r="D1716" s="25" t="s">
        <v>381</v>
      </c>
      <c r="E1716" s="25">
        <v>158</v>
      </c>
    </row>
    <row r="1717" spans="3:5">
      <c r="C1717" s="63">
        <v>16180</v>
      </c>
      <c r="D1717" s="25" t="s">
        <v>382</v>
      </c>
      <c r="E1717" s="25">
        <v>200</v>
      </c>
    </row>
    <row r="1718" spans="3:5">
      <c r="C1718" s="63">
        <v>16200</v>
      </c>
      <c r="D1718" s="25" t="s">
        <v>383</v>
      </c>
      <c r="E1718" s="25">
        <v>247</v>
      </c>
    </row>
    <row r="1719" spans="3:5">
      <c r="D1719" s="25" t="s">
        <v>300</v>
      </c>
    </row>
    <row r="1720" spans="3:5">
      <c r="C1720" s="63">
        <v>17</v>
      </c>
      <c r="D1720" s="25" t="s">
        <v>286</v>
      </c>
    </row>
    <row r="1721" spans="3:5">
      <c r="C1721" s="63">
        <v>176</v>
      </c>
      <c r="D1721" s="25" t="s">
        <v>384</v>
      </c>
      <c r="E1721" s="25">
        <v>0.249</v>
      </c>
    </row>
    <row r="1722" spans="3:5">
      <c r="C1722" s="63">
        <v>1710</v>
      </c>
      <c r="D1722" s="25" t="s">
        <v>385</v>
      </c>
      <c r="E1722" s="25">
        <v>0.56000000000000005</v>
      </c>
    </row>
    <row r="1723" spans="3:5">
      <c r="C1723" s="63">
        <v>1713</v>
      </c>
      <c r="D1723" s="25" t="s">
        <v>386</v>
      </c>
      <c r="E1723" s="25">
        <v>0.995</v>
      </c>
    </row>
    <row r="1724" spans="3:5">
      <c r="C1724" s="63">
        <v>1716</v>
      </c>
      <c r="D1724" s="25" t="s">
        <v>387</v>
      </c>
      <c r="E1724" s="25">
        <v>1.56</v>
      </c>
    </row>
    <row r="1725" spans="3:5">
      <c r="C1725" s="63">
        <v>1719</v>
      </c>
      <c r="D1725" s="25" t="s">
        <v>388</v>
      </c>
      <c r="E1725" s="25">
        <v>2.25</v>
      </c>
    </row>
    <row r="1726" spans="3:5">
      <c r="C1726" s="63">
        <v>1722</v>
      </c>
      <c r="D1726" s="25" t="s">
        <v>389</v>
      </c>
      <c r="E1726" s="25">
        <v>3.04</v>
      </c>
    </row>
    <row r="1727" spans="3:5">
      <c r="C1727" s="63">
        <v>1725</v>
      </c>
      <c r="D1727" s="25" t="s">
        <v>390</v>
      </c>
      <c r="E1727" s="25">
        <v>3.98</v>
      </c>
    </row>
    <row r="1728" spans="3:5">
      <c r="C1728" s="63">
        <v>1729</v>
      </c>
      <c r="D1728" s="25" t="s">
        <v>391</v>
      </c>
      <c r="E1728" s="25">
        <v>5.04</v>
      </c>
    </row>
    <row r="1729" spans="3:5">
      <c r="C1729" s="63">
        <v>1732</v>
      </c>
      <c r="D1729" s="25" t="s">
        <v>392</v>
      </c>
      <c r="E1729" s="25">
        <v>6.23</v>
      </c>
    </row>
    <row r="1730" spans="3:5">
      <c r="C1730" s="63">
        <v>1735</v>
      </c>
      <c r="D1730" s="25" t="s">
        <v>393</v>
      </c>
      <c r="E1730" s="25">
        <v>7.51</v>
      </c>
    </row>
    <row r="1731" spans="3:5">
      <c r="C1731" s="63">
        <v>1738</v>
      </c>
      <c r="D1731" s="25" t="s">
        <v>394</v>
      </c>
      <c r="E1731" s="25">
        <v>8.9499999999999993</v>
      </c>
    </row>
    <row r="1732" spans="3:5">
      <c r="C1732" s="63">
        <v>1741</v>
      </c>
      <c r="D1732" s="25" t="s">
        <v>395</v>
      </c>
      <c r="E1732" s="25">
        <v>10.5</v>
      </c>
    </row>
    <row r="1733" spans="3:5">
      <c r="C1733" s="63">
        <v>1751</v>
      </c>
      <c r="D1733" s="25" t="s">
        <v>396</v>
      </c>
      <c r="E1733" s="25">
        <v>15.9</v>
      </c>
    </row>
    <row r="1734" spans="3:5">
      <c r="D1734" s="25" t="s">
        <v>300</v>
      </c>
    </row>
    <row r="1735" spans="3:5">
      <c r="C1735" s="63">
        <v>18</v>
      </c>
      <c r="D1735" s="25" t="s">
        <v>287</v>
      </c>
    </row>
    <row r="1736" spans="3:5">
      <c r="C1736" s="63" t="s">
        <v>594</v>
      </c>
      <c r="D1736" s="25" t="s">
        <v>397</v>
      </c>
      <c r="E1736" s="25">
        <v>0.71099999999999997</v>
      </c>
    </row>
    <row r="1737" spans="3:5">
      <c r="C1737" s="63">
        <v>181313</v>
      </c>
      <c r="D1737" s="25" t="s">
        <v>398</v>
      </c>
      <c r="E1737" s="25">
        <v>1.33</v>
      </c>
    </row>
    <row r="1738" spans="3:5">
      <c r="C1738" s="63">
        <v>181616</v>
      </c>
      <c r="D1738" s="25" t="s">
        <v>399</v>
      </c>
      <c r="E1738" s="25">
        <v>2.0099999999999998</v>
      </c>
    </row>
    <row r="1739" spans="3:5">
      <c r="C1739" s="63">
        <v>181919</v>
      </c>
      <c r="D1739" s="25" t="s">
        <v>400</v>
      </c>
      <c r="E1739" s="25">
        <v>2.83</v>
      </c>
    </row>
    <row r="1740" spans="3:5">
      <c r="C1740" s="63">
        <v>182222</v>
      </c>
      <c r="D1740" s="25" t="s">
        <v>401</v>
      </c>
      <c r="E1740" s="25">
        <v>3.8</v>
      </c>
    </row>
    <row r="1741" spans="3:5">
      <c r="C1741" s="63">
        <v>182525</v>
      </c>
      <c r="D1741" s="25" t="s">
        <v>402</v>
      </c>
      <c r="E1741" s="25">
        <v>4.91</v>
      </c>
    </row>
    <row r="1742" spans="3:5">
      <c r="C1742" s="63">
        <v>183232</v>
      </c>
      <c r="D1742" s="25" t="s">
        <v>403</v>
      </c>
      <c r="E1742" s="25">
        <v>8.0399999999999991</v>
      </c>
    </row>
    <row r="1743" spans="3:5">
      <c r="C1743" s="63">
        <v>183838</v>
      </c>
      <c r="D1743" s="25" t="s">
        <v>404</v>
      </c>
      <c r="E1743" s="25">
        <v>11.3</v>
      </c>
    </row>
    <row r="1744" spans="3:5">
      <c r="C1744" s="63">
        <v>185050</v>
      </c>
      <c r="D1744" s="25" t="s">
        <v>405</v>
      </c>
      <c r="E1744" s="25">
        <v>19.600000000000001</v>
      </c>
    </row>
    <row r="1745" spans="3:5">
      <c r="C1745" s="63">
        <v>186565</v>
      </c>
      <c r="D1745" s="25" t="s">
        <v>406</v>
      </c>
      <c r="E1745" s="25">
        <v>33.200000000000003</v>
      </c>
    </row>
    <row r="1746" spans="3:5">
      <c r="C1746" s="63">
        <v>187575</v>
      </c>
      <c r="D1746" s="25" t="s">
        <v>407</v>
      </c>
      <c r="E1746" s="25">
        <v>44.2</v>
      </c>
    </row>
    <row r="1747" spans="3:5">
      <c r="C1747" s="63">
        <v>189090</v>
      </c>
      <c r="D1747" s="25" t="s">
        <v>408</v>
      </c>
      <c r="E1747" s="25">
        <v>63.6</v>
      </c>
    </row>
    <row r="1748" spans="3:5">
      <c r="C1748" s="63">
        <v>18100100</v>
      </c>
      <c r="D1748" s="25" t="s">
        <v>409</v>
      </c>
      <c r="E1748" s="25">
        <v>78.5</v>
      </c>
    </row>
    <row r="1749" spans="3:5">
      <c r="D1749" s="25" t="s">
        <v>300</v>
      </c>
    </row>
    <row r="1750" spans="3:5">
      <c r="C1750" s="63">
        <v>19</v>
      </c>
      <c r="D1750" s="25" t="s">
        <v>410</v>
      </c>
    </row>
    <row r="1751" spans="3:5">
      <c r="C1751" s="63">
        <v>19995012</v>
      </c>
      <c r="D1751" s="25" t="s">
        <v>411</v>
      </c>
      <c r="E1751" s="25">
        <v>12.8</v>
      </c>
    </row>
    <row r="1752" spans="3:5">
      <c r="C1752" s="63">
        <v>19995016</v>
      </c>
      <c r="D1752" s="25" t="s">
        <v>412</v>
      </c>
      <c r="E1752" s="25">
        <v>17</v>
      </c>
    </row>
    <row r="1753" spans="3:5">
      <c r="C1753" s="63">
        <v>19997512</v>
      </c>
      <c r="D1753" s="25" t="s">
        <v>413</v>
      </c>
      <c r="E1753" s="25">
        <v>13.9</v>
      </c>
    </row>
    <row r="1754" spans="3:5">
      <c r="C1754" s="63">
        <v>19997516</v>
      </c>
      <c r="D1754" s="25" t="s">
        <v>414</v>
      </c>
      <c r="E1754" s="25">
        <v>18.5</v>
      </c>
    </row>
    <row r="1755" spans="3:5">
      <c r="C1755" s="63">
        <v>1999501212</v>
      </c>
      <c r="D1755" s="25" t="s">
        <v>415</v>
      </c>
      <c r="E1755" s="25">
        <v>13</v>
      </c>
    </row>
    <row r="1756" spans="3:5">
      <c r="C1756" s="63">
        <v>1999501227</v>
      </c>
      <c r="D1756" s="25" t="s">
        <v>416</v>
      </c>
      <c r="E1756" s="25">
        <v>13.3</v>
      </c>
    </row>
    <row r="1757" spans="3:5">
      <c r="C1757" s="63">
        <v>1999501612</v>
      </c>
      <c r="D1757" s="25" t="s">
        <v>417</v>
      </c>
      <c r="E1757" s="25">
        <v>17.2</v>
      </c>
    </row>
    <row r="1758" spans="3:5">
      <c r="C1758" s="63">
        <v>1999501627</v>
      </c>
      <c r="D1758" s="25" t="s">
        <v>418</v>
      </c>
      <c r="E1758" s="25">
        <v>17.5</v>
      </c>
    </row>
    <row r="1759" spans="3:5">
      <c r="C1759" s="63">
        <v>1999751212</v>
      </c>
      <c r="D1759" s="25" t="s">
        <v>419</v>
      </c>
      <c r="E1759" s="25">
        <v>14.1</v>
      </c>
    </row>
    <row r="1760" spans="3:5">
      <c r="C1760" s="63">
        <v>1999751227</v>
      </c>
      <c r="D1760" s="25" t="s">
        <v>420</v>
      </c>
      <c r="E1760" s="25">
        <v>14.5</v>
      </c>
    </row>
    <row r="1761" spans="3:6">
      <c r="C1761" s="63">
        <v>1999751612</v>
      </c>
      <c r="D1761" s="25" t="s">
        <v>421</v>
      </c>
      <c r="E1761" s="25">
        <v>18.7</v>
      </c>
    </row>
    <row r="1762" spans="3:6">
      <c r="C1762" s="63">
        <v>1999751627</v>
      </c>
      <c r="D1762" s="25" t="s">
        <v>422</v>
      </c>
      <c r="E1762" s="25">
        <v>19.2</v>
      </c>
    </row>
    <row r="1763" spans="3:6">
      <c r="D1763" s="25" t="s">
        <v>300</v>
      </c>
    </row>
    <row r="1764" spans="3:6">
      <c r="C1764" s="63">
        <v>20</v>
      </c>
      <c r="D1764" s="25" t="s">
        <v>423</v>
      </c>
    </row>
    <row r="1765" spans="3:6">
      <c r="C1765" s="63">
        <v>20128</v>
      </c>
      <c r="D1765" s="25" t="s">
        <v>424</v>
      </c>
      <c r="E1765" s="25">
        <v>13.6</v>
      </c>
    </row>
    <row r="1766" spans="3:6">
      <c r="C1766" s="63">
        <v>201212</v>
      </c>
      <c r="D1766" s="25" t="s">
        <v>425</v>
      </c>
      <c r="E1766" s="25">
        <v>13.6</v>
      </c>
    </row>
    <row r="1767" spans="3:6">
      <c r="C1767" s="63">
        <v>201227</v>
      </c>
      <c r="D1767" s="25" t="s">
        <v>426</v>
      </c>
      <c r="E1767" s="25">
        <v>13.9</v>
      </c>
    </row>
    <row r="1768" spans="3:6">
      <c r="C1768" s="63">
        <v>20168</v>
      </c>
      <c r="D1768" s="25" t="s">
        <v>427</v>
      </c>
      <c r="E1768" s="25">
        <v>17.899999999999999</v>
      </c>
    </row>
    <row r="1769" spans="3:6">
      <c r="C1769" s="63">
        <v>201612</v>
      </c>
      <c r="D1769" s="25" t="s">
        <v>428</v>
      </c>
      <c r="E1769" s="25">
        <v>17.899999999999999</v>
      </c>
    </row>
    <row r="1770" spans="3:6">
      <c r="C1770" s="63">
        <v>201627</v>
      </c>
      <c r="D1770" s="25" t="s">
        <v>429</v>
      </c>
      <c r="E1770" s="25">
        <v>18.2</v>
      </c>
    </row>
    <row r="1771" spans="3:6">
      <c r="D1771" s="25" t="s">
        <v>300</v>
      </c>
    </row>
    <row r="1772" spans="3:6">
      <c r="C1772" s="63">
        <v>19</v>
      </c>
      <c r="D1772" s="25" t="s">
        <v>288</v>
      </c>
    </row>
    <row r="1773" spans="3:6">
      <c r="C1773" s="63">
        <v>191.2</v>
      </c>
      <c r="D1773" s="25" t="s">
        <v>430</v>
      </c>
      <c r="E1773" s="25">
        <v>9.42</v>
      </c>
      <c r="F1773" s="25">
        <v>2</v>
      </c>
    </row>
    <row r="1774" spans="3:6">
      <c r="C1774" s="63">
        <v>191.6</v>
      </c>
      <c r="D1774" s="25" t="s">
        <v>431</v>
      </c>
      <c r="E1774" s="25">
        <v>12.56</v>
      </c>
      <c r="F1774" s="25">
        <v>1</v>
      </c>
    </row>
    <row r="1775" spans="3:6">
      <c r="C1775" s="63">
        <v>192</v>
      </c>
      <c r="D1775" s="25" t="s">
        <v>432</v>
      </c>
      <c r="E1775" s="25">
        <v>15.7</v>
      </c>
      <c r="F1775" s="25">
        <v>1</v>
      </c>
    </row>
    <row r="1776" spans="3:6">
      <c r="C1776" s="63">
        <v>192.3</v>
      </c>
      <c r="D1776" s="25" t="s">
        <v>433</v>
      </c>
      <c r="E1776" s="25">
        <v>18.059999999999999</v>
      </c>
      <c r="F1776" s="25">
        <v>1</v>
      </c>
    </row>
    <row r="1777" spans="3:5">
      <c r="C1777" s="63">
        <v>193.2</v>
      </c>
      <c r="D1777" s="25" t="s">
        <v>434</v>
      </c>
      <c r="E1777" s="25">
        <v>25.12</v>
      </c>
    </row>
    <row r="1778" spans="3:5">
      <c r="C1778" s="63">
        <v>194.5</v>
      </c>
      <c r="D1778" s="25" t="s">
        <v>435</v>
      </c>
      <c r="E1778" s="25">
        <v>35.32</v>
      </c>
    </row>
    <row r="1779" spans="3:5">
      <c r="C1779" s="63">
        <v>196</v>
      </c>
      <c r="D1779" s="25" t="s">
        <v>436</v>
      </c>
      <c r="E1779" s="25">
        <v>47.1</v>
      </c>
    </row>
    <row r="1780" spans="3:5">
      <c r="C1780" s="63">
        <v>197</v>
      </c>
      <c r="D1780" s="25" t="s">
        <v>437</v>
      </c>
      <c r="E1780" s="25">
        <v>54.95</v>
      </c>
    </row>
    <row r="1781" spans="3:5">
      <c r="C1781" s="63">
        <v>198</v>
      </c>
      <c r="D1781" s="25" t="s">
        <v>438</v>
      </c>
      <c r="E1781" s="25">
        <v>62.8</v>
      </c>
    </row>
    <row r="1782" spans="3:5">
      <c r="C1782" s="63">
        <v>199</v>
      </c>
      <c r="D1782" s="25" t="s">
        <v>439</v>
      </c>
      <c r="E1782" s="25">
        <v>70.650000000000006</v>
      </c>
    </row>
    <row r="1783" spans="3:5">
      <c r="C1783" s="63">
        <v>1910</v>
      </c>
      <c r="D1783" s="25" t="s">
        <v>440</v>
      </c>
      <c r="E1783" s="25">
        <v>78.5</v>
      </c>
    </row>
    <row r="1784" spans="3:5">
      <c r="C1784" s="63">
        <v>1912</v>
      </c>
      <c r="D1784" s="25" t="s">
        <v>441</v>
      </c>
      <c r="E1784" s="25">
        <v>94.2</v>
      </c>
    </row>
    <row r="1785" spans="3:5">
      <c r="C1785" s="63">
        <v>1914</v>
      </c>
      <c r="D1785" s="25" t="s">
        <v>442</v>
      </c>
      <c r="E1785" s="25">
        <v>109.9</v>
      </c>
    </row>
    <row r="1786" spans="3:5">
      <c r="C1786" s="63">
        <v>1916</v>
      </c>
      <c r="D1786" s="25" t="s">
        <v>443</v>
      </c>
      <c r="E1786" s="25">
        <v>125.6</v>
      </c>
    </row>
    <row r="1787" spans="3:5">
      <c r="C1787" s="63">
        <v>1919</v>
      </c>
      <c r="D1787" s="25" t="s">
        <v>444</v>
      </c>
      <c r="E1787" s="25">
        <v>149.19999999999999</v>
      </c>
    </row>
    <row r="1788" spans="3:5">
      <c r="C1788" s="63">
        <v>1922</v>
      </c>
      <c r="D1788" s="25" t="s">
        <v>445</v>
      </c>
      <c r="E1788" s="25">
        <v>172.7</v>
      </c>
    </row>
    <row r="1789" spans="3:5">
      <c r="C1789" s="63">
        <v>1925</v>
      </c>
      <c r="D1789" s="25" t="s">
        <v>446</v>
      </c>
      <c r="E1789" s="25">
        <v>196.2</v>
      </c>
    </row>
    <row r="1790" spans="3:5">
      <c r="C1790" s="63">
        <v>1928</v>
      </c>
      <c r="D1790" s="25" t="s">
        <v>447</v>
      </c>
      <c r="E1790" s="25">
        <v>219.8</v>
      </c>
    </row>
    <row r="1791" spans="3:5">
      <c r="C1791" s="63">
        <v>1932</v>
      </c>
      <c r="D1791" s="25" t="s">
        <v>448</v>
      </c>
      <c r="E1791" s="25">
        <v>251.2</v>
      </c>
    </row>
    <row r="1792" spans="3:5">
      <c r="C1792" s="63">
        <v>1936</v>
      </c>
      <c r="D1792" s="25" t="s">
        <v>449</v>
      </c>
      <c r="E1792" s="25">
        <v>282.60000000000002</v>
      </c>
    </row>
    <row r="1793" spans="3:6">
      <c r="C1793" s="63">
        <v>1938</v>
      </c>
      <c r="D1793" s="25" t="s">
        <v>450</v>
      </c>
      <c r="E1793" s="25">
        <v>298.3</v>
      </c>
    </row>
    <row r="1794" spans="3:6">
      <c r="C1794" s="63">
        <v>1940</v>
      </c>
      <c r="D1794" s="25" t="s">
        <v>451</v>
      </c>
      <c r="E1794" s="25">
        <v>314</v>
      </c>
    </row>
    <row r="1795" spans="3:6">
      <c r="C1795" s="63">
        <v>1945</v>
      </c>
      <c r="D1795" s="25" t="s">
        <v>452</v>
      </c>
      <c r="E1795" s="25">
        <v>353.2</v>
      </c>
    </row>
    <row r="1796" spans="3:6">
      <c r="C1796" s="63">
        <v>1950</v>
      </c>
      <c r="D1796" s="25" t="s">
        <v>453</v>
      </c>
      <c r="E1796" s="25">
        <v>392.5</v>
      </c>
    </row>
    <row r="1797" spans="3:6">
      <c r="D1797" s="25" t="s">
        <v>300</v>
      </c>
    </row>
    <row r="1798" spans="3:6">
      <c r="C1798" s="63">
        <v>20</v>
      </c>
      <c r="D1798" s="25" t="s">
        <v>289</v>
      </c>
    </row>
    <row r="1799" spans="3:6">
      <c r="C1799" s="63">
        <v>202.3</v>
      </c>
      <c r="D1799" s="25" t="s">
        <v>454</v>
      </c>
      <c r="E1799" s="25">
        <v>19.73</v>
      </c>
      <c r="F1799" s="25">
        <v>1</v>
      </c>
    </row>
    <row r="1800" spans="3:6">
      <c r="C1800" s="63">
        <v>203.2</v>
      </c>
      <c r="D1800" s="25" t="s">
        <v>455</v>
      </c>
      <c r="E1800" s="25">
        <v>26.79</v>
      </c>
    </row>
    <row r="1801" spans="3:6">
      <c r="C1801" s="63">
        <v>204.5</v>
      </c>
      <c r="D1801" s="25" t="s">
        <v>456</v>
      </c>
      <c r="E1801" s="25">
        <v>36.99</v>
      </c>
    </row>
    <row r="1802" spans="3:6">
      <c r="C1802" s="63">
        <v>206</v>
      </c>
      <c r="D1802" s="25" t="s">
        <v>457</v>
      </c>
      <c r="E1802" s="25">
        <v>48.77</v>
      </c>
    </row>
    <row r="1803" spans="3:6">
      <c r="C1803" s="63">
        <v>208</v>
      </c>
      <c r="D1803" s="25" t="s">
        <v>458</v>
      </c>
      <c r="E1803" s="25">
        <v>64.47</v>
      </c>
    </row>
    <row r="1804" spans="3:6">
      <c r="C1804" s="63">
        <v>209</v>
      </c>
      <c r="D1804" s="25" t="s">
        <v>459</v>
      </c>
      <c r="E1804" s="25">
        <v>72.319999999999993</v>
      </c>
    </row>
    <row r="1805" spans="3:6">
      <c r="C1805" s="63">
        <v>2010</v>
      </c>
      <c r="D1805" s="25" t="s">
        <v>460</v>
      </c>
      <c r="E1805" s="25">
        <v>80.17</v>
      </c>
    </row>
    <row r="1806" spans="3:6">
      <c r="C1806" s="63">
        <v>2012</v>
      </c>
      <c r="D1806" s="25" t="s">
        <v>461</v>
      </c>
      <c r="E1806" s="25">
        <v>95.87</v>
      </c>
    </row>
    <row r="1807" spans="3:6">
      <c r="D1807" s="25" t="s">
        <v>300</v>
      </c>
    </row>
    <row r="1808" spans="3:6">
      <c r="C1808" s="63">
        <v>21</v>
      </c>
      <c r="D1808" s="25" t="s">
        <v>290</v>
      </c>
    </row>
    <row r="1809" spans="3:5">
      <c r="C1809" s="63">
        <v>211380</v>
      </c>
      <c r="D1809" s="25" t="s">
        <v>462</v>
      </c>
      <c r="E1809" s="25">
        <v>0.112</v>
      </c>
    </row>
    <row r="1810" spans="3:5">
      <c r="C1810" s="63">
        <v>2113100</v>
      </c>
      <c r="D1810" s="25" t="s">
        <v>463</v>
      </c>
      <c r="E1810" s="25">
        <v>0.13200000000000001</v>
      </c>
    </row>
    <row r="1811" spans="3:5">
      <c r="C1811" s="63">
        <v>2113130</v>
      </c>
      <c r="D1811" s="25" t="s">
        <v>464</v>
      </c>
      <c r="E1811" s="25">
        <v>0.16200000000000001</v>
      </c>
    </row>
    <row r="1812" spans="3:5">
      <c r="C1812" s="63">
        <v>211680</v>
      </c>
      <c r="D1812" s="25" t="s">
        <v>465</v>
      </c>
      <c r="E1812" s="25">
        <v>0.18099999999999999</v>
      </c>
    </row>
    <row r="1813" spans="3:5">
      <c r="C1813" s="63">
        <v>2116100</v>
      </c>
      <c r="D1813" s="25" t="s">
        <v>466</v>
      </c>
      <c r="E1813" s="25">
        <v>0.21299999999999999</v>
      </c>
    </row>
    <row r="1814" spans="3:5">
      <c r="C1814" s="63">
        <v>2116130</v>
      </c>
      <c r="D1814" s="25" t="s">
        <v>467</v>
      </c>
      <c r="E1814" s="25">
        <v>0.26100000000000001</v>
      </c>
    </row>
    <row r="1815" spans="3:5">
      <c r="C1815" s="63">
        <v>211980</v>
      </c>
      <c r="D1815" s="25" t="s">
        <v>468</v>
      </c>
      <c r="E1815" s="25">
        <v>0.245</v>
      </c>
    </row>
    <row r="1816" spans="3:5">
      <c r="C1816" s="63">
        <v>2119100</v>
      </c>
      <c r="D1816" s="25" t="s">
        <v>469</v>
      </c>
      <c r="E1816" s="25">
        <v>0.28899999999999998</v>
      </c>
    </row>
    <row r="1817" spans="3:5">
      <c r="C1817" s="63">
        <v>2119130</v>
      </c>
      <c r="D1817" s="25" t="s">
        <v>470</v>
      </c>
      <c r="E1817" s="25">
        <v>0.35499999999999998</v>
      </c>
    </row>
    <row r="1818" spans="3:5">
      <c r="C1818" s="63">
        <v>2119150</v>
      </c>
      <c r="D1818" s="25" t="s">
        <v>471</v>
      </c>
      <c r="E1818" s="25">
        <v>0.39900000000000002</v>
      </c>
    </row>
    <row r="1819" spans="3:5">
      <c r="C1819" s="63">
        <v>212280</v>
      </c>
      <c r="D1819" s="25" t="s">
        <v>472</v>
      </c>
      <c r="E1819" s="25">
        <v>0.313</v>
      </c>
    </row>
    <row r="1820" spans="3:5">
      <c r="C1820" s="63">
        <v>2122100</v>
      </c>
      <c r="D1820" s="25" t="s">
        <v>473</v>
      </c>
      <c r="E1820" s="25">
        <v>0.373</v>
      </c>
    </row>
    <row r="1821" spans="3:5">
      <c r="C1821" s="63">
        <v>2122130</v>
      </c>
      <c r="D1821" s="25" t="s">
        <v>474</v>
      </c>
      <c r="E1821" s="25">
        <v>0.46300000000000002</v>
      </c>
    </row>
    <row r="1822" spans="3:5">
      <c r="C1822" s="63">
        <v>2122150</v>
      </c>
      <c r="D1822" s="25" t="s">
        <v>475</v>
      </c>
      <c r="E1822" s="25">
        <v>0.52300000000000002</v>
      </c>
    </row>
    <row r="1823" spans="3:5">
      <c r="D1823" s="25" t="s">
        <v>300</v>
      </c>
    </row>
    <row r="1824" spans="3:5">
      <c r="C1824" s="63">
        <v>22</v>
      </c>
      <c r="D1824" s="25" t="s">
        <v>476</v>
      </c>
    </row>
    <row r="1825" spans="3:5">
      <c r="C1825" s="63">
        <v>221235</v>
      </c>
      <c r="D1825" s="25" t="s">
        <v>477</v>
      </c>
      <c r="E1825" s="25">
        <v>0.1</v>
      </c>
    </row>
    <row r="1826" spans="3:5">
      <c r="C1826" s="63">
        <v>221635</v>
      </c>
      <c r="D1826" s="25" t="s">
        <v>478</v>
      </c>
      <c r="E1826" s="25">
        <v>0.185</v>
      </c>
    </row>
    <row r="1827" spans="3:5">
      <c r="C1827" s="63">
        <v>221640</v>
      </c>
      <c r="D1827" s="25" t="s">
        <v>479</v>
      </c>
      <c r="E1827" s="25">
        <v>0.191</v>
      </c>
    </row>
    <row r="1828" spans="3:5">
      <c r="C1828" s="63">
        <v>221645</v>
      </c>
      <c r="D1828" s="25" t="s">
        <v>480</v>
      </c>
      <c r="E1828" s="25">
        <v>0.19900000000000001</v>
      </c>
    </row>
    <row r="1829" spans="3:5">
      <c r="C1829" s="63">
        <v>221650</v>
      </c>
      <c r="D1829" s="25" t="s">
        <v>481</v>
      </c>
      <c r="E1829" s="25">
        <v>0.20699999999999999</v>
      </c>
    </row>
    <row r="1830" spans="3:5">
      <c r="C1830" s="63">
        <v>221655</v>
      </c>
      <c r="D1830" s="25" t="s">
        <v>482</v>
      </c>
      <c r="E1830" s="25">
        <v>0.215</v>
      </c>
    </row>
    <row r="1831" spans="3:5">
      <c r="C1831" s="63">
        <v>221660</v>
      </c>
      <c r="D1831" s="25" t="s">
        <v>483</v>
      </c>
      <c r="E1831" s="25">
        <v>0.223</v>
      </c>
    </row>
    <row r="1832" spans="3:5">
      <c r="C1832" s="63">
        <v>221665</v>
      </c>
      <c r="D1832" s="25" t="s">
        <v>484</v>
      </c>
      <c r="E1832" s="25">
        <v>0.23100000000000001</v>
      </c>
    </row>
    <row r="1833" spans="3:5">
      <c r="C1833" s="63">
        <v>221670</v>
      </c>
      <c r="D1833" s="25" t="s">
        <v>485</v>
      </c>
      <c r="E1833" s="25">
        <v>0.23899999999999999</v>
      </c>
    </row>
    <row r="1834" spans="3:5">
      <c r="C1834" s="63">
        <v>221675</v>
      </c>
      <c r="D1834" s="25" t="s">
        <v>486</v>
      </c>
      <c r="E1834" s="25">
        <v>0.247</v>
      </c>
    </row>
    <row r="1835" spans="3:5">
      <c r="C1835" s="63">
        <v>221680</v>
      </c>
      <c r="D1835" s="25" t="s">
        <v>487</v>
      </c>
      <c r="E1835" s="25">
        <v>0.255</v>
      </c>
    </row>
    <row r="1836" spans="3:5">
      <c r="C1836" s="63">
        <v>221685</v>
      </c>
      <c r="D1836" s="25" t="s">
        <v>488</v>
      </c>
      <c r="E1836" s="25">
        <v>0.26300000000000001</v>
      </c>
    </row>
    <row r="1837" spans="3:5">
      <c r="C1837" s="63">
        <v>221690</v>
      </c>
      <c r="D1837" s="25" t="s">
        <v>489</v>
      </c>
      <c r="E1837" s="25">
        <v>0.27100000000000002</v>
      </c>
    </row>
    <row r="1838" spans="3:5">
      <c r="C1838" s="63">
        <v>221695</v>
      </c>
      <c r="D1838" s="25" t="s">
        <v>490</v>
      </c>
      <c r="E1838" s="25">
        <v>0.27900000000000003</v>
      </c>
    </row>
    <row r="1839" spans="3:5">
      <c r="C1839" s="63">
        <v>2216100</v>
      </c>
      <c r="D1839" s="25" t="s">
        <v>491</v>
      </c>
      <c r="E1839" s="25">
        <v>0.28699999999999998</v>
      </c>
    </row>
    <row r="1840" spans="3:5">
      <c r="C1840" s="63">
        <v>2216105</v>
      </c>
      <c r="D1840" s="25" t="s">
        <v>492</v>
      </c>
      <c r="E1840" s="25">
        <v>0.29499999999999998</v>
      </c>
    </row>
    <row r="1841" spans="3:5">
      <c r="C1841" s="63">
        <v>222040</v>
      </c>
      <c r="D1841" s="25" t="s">
        <v>493</v>
      </c>
      <c r="E1841" s="25">
        <v>0.318</v>
      </c>
    </row>
    <row r="1842" spans="3:5">
      <c r="C1842" s="63">
        <v>222045</v>
      </c>
      <c r="D1842" s="25" t="s">
        <v>494</v>
      </c>
      <c r="E1842" s="25">
        <v>0.32800000000000001</v>
      </c>
    </row>
    <row r="1843" spans="3:5">
      <c r="C1843" s="63">
        <v>222050</v>
      </c>
      <c r="D1843" s="25" t="s">
        <v>495</v>
      </c>
      <c r="E1843" s="25">
        <v>0.34100000000000003</v>
      </c>
    </row>
    <row r="1844" spans="3:5">
      <c r="C1844" s="63">
        <v>222055</v>
      </c>
      <c r="D1844" s="25" t="s">
        <v>496</v>
      </c>
      <c r="E1844" s="25">
        <v>0.35399999999999998</v>
      </c>
    </row>
    <row r="1845" spans="3:5">
      <c r="C1845" s="63">
        <v>222060</v>
      </c>
      <c r="D1845" s="25" t="s">
        <v>497</v>
      </c>
      <c r="E1845" s="25">
        <v>0.36699999999999999</v>
      </c>
    </row>
    <row r="1846" spans="3:5">
      <c r="C1846" s="63">
        <v>222065</v>
      </c>
      <c r="D1846" s="25" t="s">
        <v>498</v>
      </c>
      <c r="E1846" s="25">
        <v>0.38</v>
      </c>
    </row>
    <row r="1847" spans="3:5">
      <c r="C1847" s="63">
        <v>222070</v>
      </c>
      <c r="D1847" s="25" t="s">
        <v>499</v>
      </c>
      <c r="E1847" s="25">
        <v>0.39300000000000002</v>
      </c>
    </row>
    <row r="1848" spans="3:5">
      <c r="C1848" s="63">
        <v>222075</v>
      </c>
      <c r="D1848" s="25" t="s">
        <v>500</v>
      </c>
      <c r="E1848" s="25">
        <v>0.40600000000000003</v>
      </c>
    </row>
    <row r="1849" spans="3:5">
      <c r="C1849" s="63">
        <v>222080</v>
      </c>
      <c r="D1849" s="25" t="s">
        <v>501</v>
      </c>
      <c r="E1849" s="25">
        <v>0.41899999999999998</v>
      </c>
    </row>
    <row r="1850" spans="3:5">
      <c r="C1850" s="63">
        <v>222085</v>
      </c>
      <c r="D1850" s="25" t="s">
        <v>502</v>
      </c>
      <c r="E1850" s="25">
        <v>0.432</v>
      </c>
    </row>
    <row r="1851" spans="3:5">
      <c r="C1851" s="63">
        <v>222090</v>
      </c>
      <c r="D1851" s="25" t="s">
        <v>503</v>
      </c>
      <c r="E1851" s="25">
        <v>0.44500000000000001</v>
      </c>
    </row>
    <row r="1852" spans="3:5">
      <c r="C1852" s="63">
        <v>222095</v>
      </c>
      <c r="D1852" s="25" t="s">
        <v>504</v>
      </c>
      <c r="E1852" s="25">
        <v>0.45800000000000002</v>
      </c>
    </row>
    <row r="1853" spans="3:5">
      <c r="C1853" s="63">
        <v>2220100</v>
      </c>
      <c r="D1853" s="25" t="s">
        <v>505</v>
      </c>
      <c r="E1853" s="25">
        <v>0.47099999999999997</v>
      </c>
    </row>
    <row r="1854" spans="3:5">
      <c r="C1854" s="63">
        <v>2220105</v>
      </c>
      <c r="D1854" s="25" t="s">
        <v>506</v>
      </c>
      <c r="E1854" s="25">
        <v>0.48399999999999999</v>
      </c>
    </row>
    <row r="1855" spans="3:5">
      <c r="C1855" s="63">
        <v>2220110</v>
      </c>
      <c r="D1855" s="25" t="s">
        <v>507</v>
      </c>
      <c r="E1855" s="25">
        <v>0.497</v>
      </c>
    </row>
    <row r="1856" spans="3:5">
      <c r="C1856" s="63">
        <v>2220115</v>
      </c>
      <c r="D1856" s="25" t="s">
        <v>508</v>
      </c>
      <c r="E1856" s="25">
        <v>0.51</v>
      </c>
    </row>
    <row r="1857" spans="3:5">
      <c r="C1857" s="63">
        <v>2220120</v>
      </c>
      <c r="D1857" s="25" t="s">
        <v>509</v>
      </c>
      <c r="E1857" s="25">
        <v>0.52300000000000002</v>
      </c>
    </row>
    <row r="1858" spans="3:5">
      <c r="C1858" s="63">
        <v>2220125</v>
      </c>
      <c r="D1858" s="25" t="s">
        <v>510</v>
      </c>
      <c r="E1858" s="25">
        <v>0.53600000000000003</v>
      </c>
    </row>
    <row r="1859" spans="3:5">
      <c r="C1859" s="63">
        <v>2220130</v>
      </c>
      <c r="D1859" s="25" t="s">
        <v>511</v>
      </c>
      <c r="E1859" s="25">
        <v>0.54900000000000004</v>
      </c>
    </row>
    <row r="1860" spans="3:5">
      <c r="D1860" s="25" t="s">
        <v>300</v>
      </c>
    </row>
    <row r="1861" spans="3:5">
      <c r="C1861" s="63">
        <v>22</v>
      </c>
      <c r="D1861" s="25" t="s">
        <v>512</v>
      </c>
    </row>
    <row r="1862" spans="3:5">
      <c r="C1862" s="63">
        <v>222245</v>
      </c>
      <c r="D1862" s="25" t="s">
        <v>513</v>
      </c>
      <c r="E1862" s="25">
        <v>0.44900000000000001</v>
      </c>
    </row>
    <row r="1863" spans="3:5">
      <c r="C1863" s="63">
        <v>222250</v>
      </c>
      <c r="D1863" s="25" t="s">
        <v>514</v>
      </c>
      <c r="E1863" s="25">
        <v>0.46300000000000002</v>
      </c>
    </row>
    <row r="1864" spans="3:5">
      <c r="C1864" s="63">
        <v>222255</v>
      </c>
      <c r="D1864" s="25" t="s">
        <v>515</v>
      </c>
      <c r="E1864" s="25">
        <v>0.47799999999999998</v>
      </c>
    </row>
    <row r="1865" spans="3:5">
      <c r="C1865" s="63">
        <v>222260</v>
      </c>
      <c r="D1865" s="25" t="s">
        <v>516</v>
      </c>
      <c r="E1865" s="25">
        <v>0.49299999999999999</v>
      </c>
    </row>
    <row r="1866" spans="3:5">
      <c r="C1866" s="63">
        <v>222265</v>
      </c>
      <c r="D1866" s="25" t="s">
        <v>517</v>
      </c>
      <c r="E1866" s="25">
        <v>0.50800000000000001</v>
      </c>
    </row>
    <row r="1867" spans="3:5">
      <c r="C1867" s="63">
        <v>222270</v>
      </c>
      <c r="D1867" s="25" t="s">
        <v>518</v>
      </c>
      <c r="E1867" s="25">
        <v>0.52300000000000002</v>
      </c>
    </row>
    <row r="1868" spans="3:5">
      <c r="C1868" s="63">
        <v>222275</v>
      </c>
      <c r="D1868" s="25" t="s">
        <v>519</v>
      </c>
      <c r="E1868" s="25">
        <v>0.53800000000000003</v>
      </c>
    </row>
    <row r="1869" spans="3:5">
      <c r="C1869" s="63">
        <v>222280</v>
      </c>
      <c r="D1869" s="25" t="s">
        <v>520</v>
      </c>
      <c r="E1869" s="25">
        <v>0.55300000000000005</v>
      </c>
    </row>
    <row r="1870" spans="3:5">
      <c r="C1870" s="63">
        <v>222285</v>
      </c>
      <c r="D1870" s="25" t="s">
        <v>626</v>
      </c>
      <c r="E1870" s="25">
        <v>0.56799999999999995</v>
      </c>
    </row>
    <row r="1871" spans="3:5">
      <c r="C1871" s="63">
        <v>222290</v>
      </c>
      <c r="D1871" s="25" t="s">
        <v>627</v>
      </c>
      <c r="E1871" s="25">
        <v>0.58299999999999996</v>
      </c>
    </row>
    <row r="1872" spans="3:5">
      <c r="C1872" s="63">
        <v>222295</v>
      </c>
      <c r="D1872" s="25" t="s">
        <v>628</v>
      </c>
      <c r="E1872" s="25">
        <v>0.59799999999999998</v>
      </c>
    </row>
    <row r="1873" spans="3:5">
      <c r="C1873" s="63">
        <v>2222100</v>
      </c>
      <c r="D1873" s="25" t="s">
        <v>629</v>
      </c>
      <c r="E1873" s="25">
        <v>0.61299999999999999</v>
      </c>
    </row>
    <row r="1874" spans="3:5">
      <c r="C1874" s="63">
        <v>2222105</v>
      </c>
      <c r="D1874" s="25" t="s">
        <v>630</v>
      </c>
      <c r="E1874" s="25">
        <v>0.628</v>
      </c>
    </row>
    <row r="1875" spans="3:5">
      <c r="C1875" s="63">
        <v>2222110</v>
      </c>
      <c r="D1875" s="25" t="s">
        <v>631</v>
      </c>
      <c r="E1875" s="25">
        <v>0.64300000000000002</v>
      </c>
    </row>
    <row r="1876" spans="3:5">
      <c r="C1876" s="63">
        <v>2222115</v>
      </c>
      <c r="D1876" s="25" t="s">
        <v>632</v>
      </c>
      <c r="E1876" s="25">
        <v>0.65800000000000003</v>
      </c>
    </row>
    <row r="1877" spans="3:5">
      <c r="C1877" s="63">
        <v>22221210</v>
      </c>
      <c r="D1877" s="25" t="s">
        <v>633</v>
      </c>
      <c r="E1877" s="25">
        <v>0.67300000000000004</v>
      </c>
    </row>
    <row r="1878" spans="3:5">
      <c r="C1878" s="63">
        <v>2222125</v>
      </c>
      <c r="D1878" s="25" t="s">
        <v>634</v>
      </c>
      <c r="E1878" s="25">
        <v>0.68799999999999994</v>
      </c>
    </row>
    <row r="1879" spans="3:5">
      <c r="C1879" s="63">
        <v>2222130</v>
      </c>
      <c r="D1879" s="25" t="s">
        <v>635</v>
      </c>
      <c r="E1879" s="25">
        <v>0.70299999999999996</v>
      </c>
    </row>
    <row r="1880" spans="3:5">
      <c r="C1880" s="63">
        <v>2222135</v>
      </c>
      <c r="D1880" s="25" t="s">
        <v>636</v>
      </c>
      <c r="E1880" s="25">
        <v>0.71799999999999997</v>
      </c>
    </row>
    <row r="1881" spans="3:5">
      <c r="C1881" s="63">
        <v>2222140</v>
      </c>
      <c r="D1881" s="25" t="s">
        <v>637</v>
      </c>
      <c r="E1881" s="25">
        <v>0.73299999999999998</v>
      </c>
    </row>
    <row r="1882" spans="3:5">
      <c r="C1882" s="63">
        <v>222450</v>
      </c>
      <c r="D1882" s="25" t="s">
        <v>638</v>
      </c>
      <c r="E1882" s="25">
        <v>0.61899999999999999</v>
      </c>
    </row>
    <row r="1883" spans="3:5">
      <c r="C1883" s="63">
        <v>222455</v>
      </c>
      <c r="D1883" s="25" t="s">
        <v>639</v>
      </c>
      <c r="E1883" s="25">
        <v>0.63100000000000001</v>
      </c>
    </row>
    <row r="1884" spans="3:5">
      <c r="C1884" s="63">
        <v>222460</v>
      </c>
      <c r="D1884" s="25" t="s">
        <v>640</v>
      </c>
      <c r="E1884" s="25">
        <v>0.64900000000000002</v>
      </c>
    </row>
    <row r="1885" spans="3:5">
      <c r="C1885" s="63">
        <v>222465</v>
      </c>
      <c r="D1885" s="25" t="s">
        <v>641</v>
      </c>
      <c r="E1885" s="25">
        <v>0.66700000000000004</v>
      </c>
    </row>
    <row r="1886" spans="3:5">
      <c r="C1886" s="63">
        <v>222470</v>
      </c>
      <c r="D1886" s="25" t="s">
        <v>642</v>
      </c>
      <c r="E1886" s="25">
        <v>0.68500000000000005</v>
      </c>
    </row>
    <row r="1887" spans="3:5">
      <c r="C1887" s="63">
        <v>222475</v>
      </c>
      <c r="D1887" s="25" t="s">
        <v>643</v>
      </c>
      <c r="E1887" s="25">
        <v>0.70299999999999996</v>
      </c>
    </row>
    <row r="1888" spans="3:5">
      <c r="C1888" s="63">
        <v>222480</v>
      </c>
      <c r="D1888" s="25" t="s">
        <v>644</v>
      </c>
      <c r="E1888" s="25">
        <v>0.72099999999999997</v>
      </c>
    </row>
    <row r="1889" spans="3:5">
      <c r="C1889" s="63">
        <v>222485</v>
      </c>
      <c r="D1889" s="25" t="s">
        <v>645</v>
      </c>
      <c r="E1889" s="25">
        <v>0.73899999999999999</v>
      </c>
    </row>
    <row r="1890" spans="3:5">
      <c r="C1890" s="63">
        <v>222490</v>
      </c>
      <c r="D1890" s="25" t="s">
        <v>646</v>
      </c>
      <c r="E1890" s="25">
        <v>0.75700000000000001</v>
      </c>
    </row>
    <row r="1891" spans="3:5">
      <c r="C1891" s="63">
        <v>222495</v>
      </c>
      <c r="D1891" s="25" t="s">
        <v>647</v>
      </c>
      <c r="E1891" s="25">
        <v>0.77500000000000002</v>
      </c>
    </row>
    <row r="1892" spans="3:5">
      <c r="C1892" s="63">
        <v>2224100</v>
      </c>
      <c r="D1892" s="25" t="s">
        <v>648</v>
      </c>
      <c r="E1892" s="25">
        <v>0.79300000000000004</v>
      </c>
    </row>
    <row r="1893" spans="3:5">
      <c r="C1893" s="63">
        <v>2224105</v>
      </c>
      <c r="D1893" s="25" t="s">
        <v>649</v>
      </c>
      <c r="E1893" s="25">
        <v>0.81100000000000005</v>
      </c>
    </row>
    <row r="1894" spans="3:5">
      <c r="C1894" s="63">
        <v>2224110</v>
      </c>
      <c r="D1894" s="25" t="s">
        <v>650</v>
      </c>
      <c r="E1894" s="25">
        <v>0.82899999999999996</v>
      </c>
    </row>
    <row r="1895" spans="3:5">
      <c r="C1895" s="63">
        <v>2224115</v>
      </c>
      <c r="D1895" s="25" t="s">
        <v>651</v>
      </c>
      <c r="E1895" s="25">
        <v>0.84699999999999998</v>
      </c>
    </row>
    <row r="1896" spans="3:5">
      <c r="C1896" s="63">
        <v>2224120</v>
      </c>
      <c r="D1896" s="25" t="s">
        <v>652</v>
      </c>
      <c r="E1896" s="25">
        <v>0.86499999999999999</v>
      </c>
    </row>
    <row r="1897" spans="3:5">
      <c r="C1897" s="63">
        <v>2224125</v>
      </c>
      <c r="D1897" s="25" t="s">
        <v>653</v>
      </c>
      <c r="E1897" s="25">
        <v>0.88300000000000001</v>
      </c>
    </row>
    <row r="1898" spans="3:5">
      <c r="C1898" s="63">
        <v>2224130</v>
      </c>
      <c r="D1898" s="25" t="s">
        <v>654</v>
      </c>
      <c r="E1898" s="25">
        <v>0.90100000000000002</v>
      </c>
    </row>
    <row r="1899" spans="3:5">
      <c r="C1899" s="63">
        <v>2224135</v>
      </c>
      <c r="D1899" s="25" t="s">
        <v>655</v>
      </c>
      <c r="E1899" s="25">
        <v>0.91900000000000004</v>
      </c>
    </row>
    <row r="1900" spans="3:5">
      <c r="C1900" s="63">
        <v>2224140</v>
      </c>
      <c r="D1900" s="25" t="s">
        <v>656</v>
      </c>
      <c r="E1900" s="25">
        <v>0.93700000000000006</v>
      </c>
    </row>
    <row r="1901" spans="3:5">
      <c r="C1901" s="63">
        <v>2224145</v>
      </c>
      <c r="D1901" s="25" t="s">
        <v>657</v>
      </c>
      <c r="E1901" s="25">
        <v>0.95499999999999996</v>
      </c>
    </row>
    <row r="1902" spans="3:5">
      <c r="C1902" s="63">
        <v>2224150</v>
      </c>
      <c r="D1902" s="25" t="s">
        <v>658</v>
      </c>
      <c r="E1902" s="25">
        <v>0.97299999999999998</v>
      </c>
    </row>
    <row r="1903" spans="3:5">
      <c r="C1903" s="63">
        <v>2224155</v>
      </c>
      <c r="D1903" s="25" t="s">
        <v>659</v>
      </c>
      <c r="E1903" s="25">
        <v>0.99099999999999999</v>
      </c>
    </row>
    <row r="1904" spans="3:5">
      <c r="C1904" s="63">
        <v>2224160</v>
      </c>
      <c r="D1904" s="25" t="s">
        <v>660</v>
      </c>
      <c r="E1904" s="25">
        <v>1.0089999999999999</v>
      </c>
    </row>
    <row r="1905" spans="3:5">
      <c r="D1905" s="25" t="s">
        <v>300</v>
      </c>
    </row>
    <row r="1906" spans="3:5">
      <c r="C1906" s="63">
        <v>23</v>
      </c>
      <c r="D1906" s="25" t="s">
        <v>661</v>
      </c>
    </row>
    <row r="1907" spans="3:5">
      <c r="C1907" s="63">
        <v>231635</v>
      </c>
      <c r="D1907" s="25" t="s">
        <v>595</v>
      </c>
      <c r="E1907" s="25">
        <v>0.19400000000000001</v>
      </c>
    </row>
    <row r="1908" spans="3:5">
      <c r="C1908" s="64">
        <v>231640</v>
      </c>
      <c r="D1908" s="25" t="s">
        <v>596</v>
      </c>
      <c r="E1908" s="25">
        <v>0.20200000000000001</v>
      </c>
    </row>
    <row r="1909" spans="3:5">
      <c r="C1909" s="64">
        <v>231645</v>
      </c>
      <c r="D1909" s="25" t="s">
        <v>597</v>
      </c>
      <c r="E1909" s="25">
        <v>0.21</v>
      </c>
    </row>
    <row r="1910" spans="3:5">
      <c r="C1910" s="63">
        <v>231650</v>
      </c>
      <c r="D1910" s="25" t="s">
        <v>598</v>
      </c>
      <c r="E1910" s="25">
        <v>0.217</v>
      </c>
    </row>
    <row r="1911" spans="3:5">
      <c r="C1911" s="63">
        <v>231655</v>
      </c>
      <c r="D1911" s="25" t="s">
        <v>599</v>
      </c>
      <c r="E1911" s="25">
        <v>0.22500000000000001</v>
      </c>
    </row>
    <row r="1912" spans="3:5">
      <c r="C1912" s="63">
        <v>231660</v>
      </c>
      <c r="D1912" s="25" t="s">
        <v>600</v>
      </c>
      <c r="E1912" s="25">
        <v>0.23300000000000001</v>
      </c>
    </row>
    <row r="1913" spans="3:5">
      <c r="C1913" s="63">
        <v>231665</v>
      </c>
      <c r="D1913" s="25" t="s">
        <v>601</v>
      </c>
      <c r="E1913" s="25">
        <v>0.24099999999999999</v>
      </c>
    </row>
    <row r="1914" spans="3:5">
      <c r="C1914" s="63">
        <v>231670</v>
      </c>
      <c r="D1914" s="95" t="s">
        <v>2443</v>
      </c>
      <c r="E1914" s="25">
        <v>0.249</v>
      </c>
    </row>
    <row r="1915" spans="3:5">
      <c r="C1915" s="63">
        <v>231675</v>
      </c>
      <c r="D1915" s="95" t="s">
        <v>2444</v>
      </c>
      <c r="E1915" s="25">
        <v>0.25700000000000001</v>
      </c>
    </row>
    <row r="1916" spans="3:5">
      <c r="C1916" s="63">
        <v>231680</v>
      </c>
      <c r="D1916" s="95" t="s">
        <v>2445</v>
      </c>
      <c r="E1916" s="25">
        <v>0.26500000000000001</v>
      </c>
    </row>
    <row r="1917" spans="3:5">
      <c r="C1917" s="63">
        <v>231685</v>
      </c>
      <c r="D1917" s="95" t="s">
        <v>2446</v>
      </c>
      <c r="E1917" s="25">
        <v>0.27300000000000002</v>
      </c>
    </row>
    <row r="1918" spans="3:5">
      <c r="C1918" s="63">
        <v>231690</v>
      </c>
      <c r="D1918" s="95" t="s">
        <v>2447</v>
      </c>
      <c r="E1918" s="25">
        <v>0.28100000000000003</v>
      </c>
    </row>
    <row r="1919" spans="3:5">
      <c r="C1919" s="63">
        <v>231695</v>
      </c>
      <c r="D1919" s="95" t="s">
        <v>2448</v>
      </c>
      <c r="E1919" s="25">
        <v>0.28899999999999998</v>
      </c>
    </row>
    <row r="1920" spans="3:5">
      <c r="C1920" s="63">
        <v>2316100</v>
      </c>
      <c r="D1920" s="95" t="s">
        <v>2449</v>
      </c>
      <c r="E1920" s="25">
        <v>0.29599999999999999</v>
      </c>
    </row>
    <row r="1921" spans="3:5">
      <c r="C1921" s="63">
        <v>2316105</v>
      </c>
      <c r="D1921" s="95" t="s">
        <v>2450</v>
      </c>
      <c r="E1921" s="25">
        <v>0.30399999999999999</v>
      </c>
    </row>
    <row r="1922" spans="3:5">
      <c r="C1922" s="63">
        <v>2316110</v>
      </c>
      <c r="D1922" s="95" t="s">
        <v>2451</v>
      </c>
      <c r="E1922" s="25">
        <v>0.312</v>
      </c>
    </row>
    <row r="1923" spans="3:5">
      <c r="C1923" s="63">
        <v>2316115</v>
      </c>
      <c r="D1923" s="95" t="s">
        <v>2452</v>
      </c>
      <c r="E1923" s="25">
        <v>0.32</v>
      </c>
    </row>
    <row r="1924" spans="3:5">
      <c r="C1924" s="63">
        <v>2316120</v>
      </c>
      <c r="D1924" s="95" t="s">
        <v>2453</v>
      </c>
      <c r="E1924" s="25">
        <v>0.32800000000000001</v>
      </c>
    </row>
    <row r="1925" spans="3:5">
      <c r="C1925" s="63">
        <v>232040</v>
      </c>
      <c r="D1925" s="95" t="s">
        <v>2454</v>
      </c>
      <c r="E1925" s="25">
        <v>0.33600000000000002</v>
      </c>
    </row>
    <row r="1926" spans="3:5">
      <c r="D1926" s="95" t="s">
        <v>2455</v>
      </c>
      <c r="E1926" s="25">
        <v>0.34799999999999998</v>
      </c>
    </row>
    <row r="1927" spans="3:5">
      <c r="D1927" s="95" t="s">
        <v>2456</v>
      </c>
      <c r="E1927" s="25">
        <v>0.36099999999999999</v>
      </c>
    </row>
    <row r="1928" spans="3:5">
      <c r="D1928" s="95" t="s">
        <v>2457</v>
      </c>
      <c r="E1928" s="25">
        <v>0.373</v>
      </c>
    </row>
    <row r="1929" spans="3:5">
      <c r="D1929" s="95" t="s">
        <v>2458</v>
      </c>
      <c r="E1929" s="25">
        <v>0.38500000000000001</v>
      </c>
    </row>
    <row r="1930" spans="3:5">
      <c r="D1930" s="95" t="s">
        <v>2459</v>
      </c>
      <c r="E1930" s="25">
        <v>0.39800000000000002</v>
      </c>
    </row>
    <row r="1931" spans="3:5">
      <c r="D1931" s="95" t="s">
        <v>2460</v>
      </c>
      <c r="E1931" s="25">
        <v>0.41</v>
      </c>
    </row>
    <row r="1932" spans="3:5">
      <c r="D1932" s="95" t="s">
        <v>2461</v>
      </c>
      <c r="E1932" s="25">
        <v>0.42199999999999999</v>
      </c>
    </row>
    <row r="1933" spans="3:5">
      <c r="D1933" s="95" t="s">
        <v>2462</v>
      </c>
      <c r="E1933" s="25">
        <v>0.435</v>
      </c>
    </row>
    <row r="1934" spans="3:5">
      <c r="D1934" s="95" t="s">
        <v>2463</v>
      </c>
      <c r="E1934" s="25">
        <v>0.44700000000000001</v>
      </c>
    </row>
    <row r="1935" spans="3:5">
      <c r="D1935" s="95" t="s">
        <v>2464</v>
      </c>
      <c r="E1935" s="25">
        <v>0.45900000000000002</v>
      </c>
    </row>
    <row r="1936" spans="3:5">
      <c r="D1936" s="95" t="s">
        <v>2465</v>
      </c>
      <c r="E1936" s="25">
        <v>0.47199999999999998</v>
      </c>
    </row>
    <row r="1937" spans="3:5">
      <c r="D1937" s="95" t="s">
        <v>2466</v>
      </c>
      <c r="E1937" s="25">
        <v>0.48399999999999999</v>
      </c>
    </row>
    <row r="1938" spans="3:5">
      <c r="D1938" s="95" t="s">
        <v>2467</v>
      </c>
      <c r="E1938" s="25">
        <v>0.496</v>
      </c>
    </row>
    <row r="1939" spans="3:5">
      <c r="D1939" s="95" t="s">
        <v>2468</v>
      </c>
      <c r="E1939" s="25">
        <v>0.50900000000000001</v>
      </c>
    </row>
    <row r="1940" spans="3:5">
      <c r="D1940" s="95" t="s">
        <v>2469</v>
      </c>
      <c r="E1940" s="25">
        <v>0.52100000000000002</v>
      </c>
    </row>
    <row r="1941" spans="3:5">
      <c r="D1941" s="95" t="s">
        <v>2470</v>
      </c>
      <c r="E1941" s="25">
        <v>0.53300000000000003</v>
      </c>
    </row>
    <row r="1942" spans="3:5">
      <c r="D1942" s="95" t="s">
        <v>2471</v>
      </c>
      <c r="E1942" s="25">
        <v>0.54600000000000004</v>
      </c>
    </row>
    <row r="1943" spans="3:5">
      <c r="D1943" s="95" t="s">
        <v>2472</v>
      </c>
      <c r="E1943" s="25">
        <v>0.55800000000000005</v>
      </c>
    </row>
    <row r="1944" spans="3:5">
      <c r="D1944" s="95" t="s">
        <v>2473</v>
      </c>
      <c r="E1944" s="25">
        <v>0.56999999999999995</v>
      </c>
    </row>
    <row r="1945" spans="3:5">
      <c r="D1945" s="95" t="s">
        <v>2474</v>
      </c>
      <c r="E1945" s="25">
        <v>0.58299999999999996</v>
      </c>
    </row>
    <row r="1946" spans="3:5">
      <c r="D1946" s="25" t="s">
        <v>300</v>
      </c>
    </row>
    <row r="1947" spans="3:5">
      <c r="C1947" s="63">
        <v>24</v>
      </c>
      <c r="D1947" s="25" t="s">
        <v>662</v>
      </c>
    </row>
    <row r="1948" spans="3:5">
      <c r="C1948" s="63">
        <v>241220</v>
      </c>
      <c r="D1948" s="25" t="s">
        <v>663</v>
      </c>
      <c r="E1948" s="25">
        <v>5.8999999999999997E-2</v>
      </c>
    </row>
    <row r="1949" spans="3:5">
      <c r="C1949" s="63">
        <v>241225</v>
      </c>
      <c r="D1949" s="25" t="s">
        <v>664</v>
      </c>
      <c r="E1949" s="25">
        <v>6.3E-2</v>
      </c>
    </row>
    <row r="1950" spans="3:5">
      <c r="C1950" s="63">
        <v>241230</v>
      </c>
      <c r="D1950" s="25" t="s">
        <v>665</v>
      </c>
      <c r="E1950" s="25">
        <v>6.8000000000000005E-2</v>
      </c>
    </row>
    <row r="1951" spans="3:5">
      <c r="C1951" s="63">
        <v>241235</v>
      </c>
      <c r="D1951" s="25" t="s">
        <v>666</v>
      </c>
      <c r="E1951" s="25">
        <v>7.1999999999999995E-2</v>
      </c>
    </row>
    <row r="1952" spans="3:5">
      <c r="C1952" s="63">
        <v>241240</v>
      </c>
      <c r="D1952" s="25" t="s">
        <v>667</v>
      </c>
      <c r="E1952" s="25">
        <v>7.6999999999999999E-2</v>
      </c>
    </row>
    <row r="1953" spans="3:5">
      <c r="C1953" s="63">
        <v>241245</v>
      </c>
      <c r="D1953" s="25" t="s">
        <v>668</v>
      </c>
      <c r="E1953" s="25">
        <v>8.1000000000000003E-2</v>
      </c>
    </row>
    <row r="1954" spans="3:5">
      <c r="C1954" s="63">
        <v>241250</v>
      </c>
      <c r="D1954" s="25" t="s">
        <v>669</v>
      </c>
      <c r="E1954" s="25">
        <v>8.5999999999999993E-2</v>
      </c>
    </row>
    <row r="1955" spans="3:5">
      <c r="C1955" s="63">
        <v>241255</v>
      </c>
      <c r="D1955" s="25" t="s">
        <v>670</v>
      </c>
      <c r="E1955" s="25">
        <v>0.09</v>
      </c>
    </row>
    <row r="1956" spans="3:5">
      <c r="C1956" s="63">
        <v>241260</v>
      </c>
      <c r="D1956" s="25" t="s">
        <v>671</v>
      </c>
      <c r="E1956" s="25">
        <v>9.4E-2</v>
      </c>
    </row>
    <row r="1957" spans="3:5">
      <c r="C1957" s="63">
        <v>241265</v>
      </c>
      <c r="D1957" s="25" t="s">
        <v>672</v>
      </c>
      <c r="E1957" s="25">
        <v>9.9000000000000005E-2</v>
      </c>
    </row>
    <row r="1958" spans="3:5">
      <c r="C1958" s="63">
        <v>241270</v>
      </c>
      <c r="D1958" s="25" t="s">
        <v>673</v>
      </c>
      <c r="E1958" s="25">
        <v>0.10299999999999999</v>
      </c>
    </row>
    <row r="1959" spans="3:5">
      <c r="C1959" s="63">
        <v>241275</v>
      </c>
      <c r="D1959" s="25" t="s">
        <v>674</v>
      </c>
      <c r="E1959" s="25">
        <v>0.108</v>
      </c>
    </row>
    <row r="1960" spans="3:5">
      <c r="C1960" s="63">
        <v>241280</v>
      </c>
      <c r="D1960" s="25" t="s">
        <v>675</v>
      </c>
      <c r="E1960" s="25">
        <v>0.112</v>
      </c>
    </row>
    <row r="1961" spans="3:5">
      <c r="C1961" s="63">
        <v>241285</v>
      </c>
      <c r="D1961" s="25" t="s">
        <v>676</v>
      </c>
      <c r="E1961" s="25">
        <v>0.11700000000000001</v>
      </c>
    </row>
    <row r="1962" spans="3:5">
      <c r="C1962" s="63">
        <v>241290</v>
      </c>
      <c r="D1962" s="25" t="s">
        <v>677</v>
      </c>
      <c r="E1962" s="25">
        <v>0.121</v>
      </c>
    </row>
    <row r="1963" spans="3:5">
      <c r="C1963" s="63">
        <v>2412100</v>
      </c>
      <c r="D1963" s="25" t="s">
        <v>678</v>
      </c>
      <c r="E1963" s="25">
        <v>0.13</v>
      </c>
    </row>
    <row r="1964" spans="3:5">
      <c r="C1964" s="63">
        <v>2412110</v>
      </c>
      <c r="D1964" s="25" t="s">
        <v>679</v>
      </c>
      <c r="E1964" s="25">
        <v>0.13900000000000001</v>
      </c>
    </row>
    <row r="1965" spans="3:5">
      <c r="C1965" s="63">
        <v>2412120</v>
      </c>
      <c r="D1965" s="25" t="s">
        <v>680</v>
      </c>
      <c r="E1965" s="25">
        <v>0.14799999999999999</v>
      </c>
    </row>
    <row r="1966" spans="3:5">
      <c r="C1966" s="63">
        <v>2412130</v>
      </c>
      <c r="D1966" s="25" t="s">
        <v>681</v>
      </c>
      <c r="E1966" s="25">
        <v>0.157</v>
      </c>
    </row>
    <row r="1967" spans="3:5">
      <c r="C1967" s="63">
        <v>2412140</v>
      </c>
      <c r="D1967" s="25" t="s">
        <v>682</v>
      </c>
      <c r="E1967" s="25">
        <v>0.16600000000000001</v>
      </c>
    </row>
    <row r="1968" spans="3:5">
      <c r="C1968" s="63">
        <v>241625</v>
      </c>
      <c r="D1968" s="25" t="s">
        <v>683</v>
      </c>
      <c r="E1968" s="25">
        <v>0.127</v>
      </c>
    </row>
    <row r="1969" spans="3:5">
      <c r="C1969" s="63">
        <v>241630</v>
      </c>
      <c r="D1969" s="25" t="s">
        <v>684</v>
      </c>
      <c r="E1969" s="25">
        <v>0.13700000000000001</v>
      </c>
    </row>
    <row r="1970" spans="3:5">
      <c r="C1970" s="63">
        <v>241635</v>
      </c>
      <c r="D1970" s="25" t="s">
        <v>685</v>
      </c>
      <c r="E1970" s="25">
        <v>0.14299999999999999</v>
      </c>
    </row>
    <row r="1971" spans="3:5">
      <c r="C1971" s="63">
        <v>241640</v>
      </c>
      <c r="D1971" s="25" t="s">
        <v>686</v>
      </c>
      <c r="E1971" s="25">
        <v>0.15</v>
      </c>
    </row>
    <row r="1972" spans="3:5">
      <c r="C1972" s="63">
        <v>241645</v>
      </c>
      <c r="D1972" s="25" t="s">
        <v>687</v>
      </c>
      <c r="E1972" s="25">
        <v>0.158</v>
      </c>
    </row>
    <row r="1973" spans="3:5">
      <c r="C1973" s="63">
        <v>241650</v>
      </c>
      <c r="D1973" s="25" t="s">
        <v>688</v>
      </c>
      <c r="E1973" s="25">
        <v>0.16600000000000001</v>
      </c>
    </row>
    <row r="1974" spans="3:5">
      <c r="C1974" s="63">
        <v>241655</v>
      </c>
      <c r="D1974" s="25" t="s">
        <v>689</v>
      </c>
      <c r="E1974" s="25">
        <v>0.17399999999999999</v>
      </c>
    </row>
    <row r="1975" spans="3:5">
      <c r="C1975" s="63">
        <v>241660</v>
      </c>
      <c r="D1975" s="25" t="s">
        <v>690</v>
      </c>
      <c r="E1975" s="25">
        <v>0.188</v>
      </c>
    </row>
    <row r="1976" spans="3:5">
      <c r="C1976" s="63">
        <v>241665</v>
      </c>
      <c r="D1976" s="25" t="s">
        <v>691</v>
      </c>
      <c r="E1976" s="25">
        <v>0.19</v>
      </c>
    </row>
    <row r="1977" spans="3:5">
      <c r="C1977" s="63">
        <v>241670</v>
      </c>
      <c r="D1977" s="25" t="s">
        <v>692</v>
      </c>
      <c r="E1977" s="25">
        <v>0.19800000000000001</v>
      </c>
    </row>
    <row r="1978" spans="3:5">
      <c r="C1978" s="63">
        <v>241675</v>
      </c>
      <c r="D1978" s="25" t="s">
        <v>693</v>
      </c>
      <c r="E1978" s="25">
        <v>0.20599999999999999</v>
      </c>
    </row>
    <row r="1979" spans="3:5">
      <c r="C1979" s="63">
        <v>241680</v>
      </c>
      <c r="D1979" s="25" t="s">
        <v>694</v>
      </c>
      <c r="E1979" s="25">
        <v>0.21299999999999999</v>
      </c>
    </row>
    <row r="1980" spans="3:5">
      <c r="C1980" s="63">
        <v>241685</v>
      </c>
      <c r="D1980" s="25" t="s">
        <v>695</v>
      </c>
      <c r="E1980" s="25">
        <v>0.221</v>
      </c>
    </row>
    <row r="1981" spans="3:5">
      <c r="C1981" s="63">
        <v>241690</v>
      </c>
      <c r="D1981" s="25" t="s">
        <v>696</v>
      </c>
      <c r="E1981" s="25">
        <v>0.22900000000000001</v>
      </c>
    </row>
    <row r="1982" spans="3:5">
      <c r="C1982" s="63">
        <v>2416100</v>
      </c>
      <c r="D1982" s="25" t="s">
        <v>697</v>
      </c>
      <c r="E1982" s="25">
        <v>0.245</v>
      </c>
    </row>
    <row r="1983" spans="3:5">
      <c r="C1983" s="63">
        <v>2416110</v>
      </c>
      <c r="D1983" s="25" t="s">
        <v>698</v>
      </c>
      <c r="E1983" s="25">
        <v>0.26100000000000001</v>
      </c>
    </row>
    <row r="1984" spans="3:5">
      <c r="C1984" s="63">
        <v>2416120</v>
      </c>
      <c r="D1984" s="25" t="s">
        <v>699</v>
      </c>
      <c r="E1984" s="25">
        <v>0.27700000000000002</v>
      </c>
    </row>
    <row r="1985" spans="3:5">
      <c r="C1985" s="63">
        <v>2416130</v>
      </c>
      <c r="D1985" s="25" t="s">
        <v>700</v>
      </c>
      <c r="E1985" s="25">
        <v>0.29299999999999998</v>
      </c>
    </row>
    <row r="1986" spans="3:5">
      <c r="C1986" s="63">
        <v>2416140</v>
      </c>
      <c r="D1986" s="25" t="s">
        <v>701</v>
      </c>
      <c r="E1986" s="25">
        <v>0.308</v>
      </c>
    </row>
    <row r="1987" spans="3:5">
      <c r="D1987" s="25" t="s">
        <v>300</v>
      </c>
    </row>
    <row r="1988" spans="3:5">
      <c r="C1988" s="63">
        <v>24</v>
      </c>
      <c r="D1988" s="25" t="s">
        <v>702</v>
      </c>
    </row>
    <row r="1989" spans="3:5">
      <c r="C1989" s="63">
        <v>242030</v>
      </c>
      <c r="D1989" s="25" t="s">
        <v>703</v>
      </c>
      <c r="E1989" s="25">
        <v>0.23100000000000001</v>
      </c>
    </row>
    <row r="1990" spans="3:5">
      <c r="C1990" s="63">
        <v>242035</v>
      </c>
      <c r="D1990" s="25" t="s">
        <v>704</v>
      </c>
      <c r="E1990" s="25">
        <v>0.24399999999999999</v>
      </c>
    </row>
    <row r="1991" spans="3:5">
      <c r="C1991" s="63">
        <v>242040</v>
      </c>
      <c r="D1991" s="25" t="s">
        <v>705</v>
      </c>
      <c r="E1991" s="25">
        <v>0.25700000000000001</v>
      </c>
    </row>
    <row r="1992" spans="3:5">
      <c r="C1992" s="63">
        <v>242045</v>
      </c>
      <c r="D1992" s="25" t="s">
        <v>706</v>
      </c>
      <c r="E1992" s="25">
        <v>0.27</v>
      </c>
    </row>
    <row r="1993" spans="3:5">
      <c r="C1993" s="63">
        <v>242050</v>
      </c>
      <c r="D1993" s="25" t="s">
        <v>707</v>
      </c>
      <c r="E1993" s="25">
        <v>0.27900000000000003</v>
      </c>
    </row>
    <row r="1994" spans="3:5">
      <c r="C1994" s="63">
        <v>242055</v>
      </c>
      <c r="D1994" s="25" t="s">
        <v>708</v>
      </c>
      <c r="E1994" s="25">
        <v>0.29399999999999998</v>
      </c>
    </row>
    <row r="1995" spans="3:5">
      <c r="C1995" s="63">
        <v>242060</v>
      </c>
      <c r="D1995" s="25" t="s">
        <v>709</v>
      </c>
      <c r="E1995" s="25">
        <v>0.307</v>
      </c>
    </row>
    <row r="1996" spans="3:5">
      <c r="C1996" s="63">
        <v>242065</v>
      </c>
      <c r="D1996" s="25" t="s">
        <v>710</v>
      </c>
      <c r="E1996" s="25">
        <v>0.31900000000000001</v>
      </c>
    </row>
    <row r="1997" spans="3:5">
      <c r="C1997" s="63">
        <v>242070</v>
      </c>
      <c r="D1997" s="25" t="s">
        <v>711</v>
      </c>
      <c r="E1997" s="25">
        <v>0.33200000000000002</v>
      </c>
    </row>
    <row r="1998" spans="3:5">
      <c r="C1998" s="63">
        <v>242075</v>
      </c>
      <c r="D1998" s="25" t="s">
        <v>712</v>
      </c>
      <c r="E1998" s="25">
        <v>0.34499999999999997</v>
      </c>
    </row>
    <row r="1999" spans="3:5">
      <c r="C1999" s="63">
        <v>242080</v>
      </c>
      <c r="D1999" s="25" t="s">
        <v>713</v>
      </c>
      <c r="E1999" s="25">
        <v>0.35899999999999999</v>
      </c>
    </row>
    <row r="2000" spans="3:5">
      <c r="C2000" s="63">
        <v>242085</v>
      </c>
      <c r="D2000" s="25" t="s">
        <v>714</v>
      </c>
      <c r="E2000" s="25">
        <v>0.36899999999999999</v>
      </c>
    </row>
    <row r="2001" spans="3:5">
      <c r="C2001" s="63">
        <v>242090</v>
      </c>
      <c r="D2001" s="25" t="s">
        <v>715</v>
      </c>
      <c r="E2001" s="25">
        <v>0.379</v>
      </c>
    </row>
    <row r="2002" spans="3:5">
      <c r="C2002" s="63">
        <v>2420100</v>
      </c>
      <c r="D2002" s="25" t="s">
        <v>716</v>
      </c>
      <c r="E2002" s="25">
        <v>0.40899999999999997</v>
      </c>
    </row>
    <row r="2003" spans="3:5">
      <c r="C2003" s="63">
        <v>2420110</v>
      </c>
      <c r="D2003" s="25" t="s">
        <v>717</v>
      </c>
      <c r="E2003" s="25">
        <v>0.434</v>
      </c>
    </row>
    <row r="2004" spans="3:5">
      <c r="C2004" s="63">
        <v>2420120</v>
      </c>
      <c r="D2004" s="25" t="s">
        <v>718</v>
      </c>
      <c r="E2004" s="25">
        <v>0.45900000000000002</v>
      </c>
    </row>
    <row r="2005" spans="3:5">
      <c r="C2005" s="63">
        <v>2420130</v>
      </c>
      <c r="D2005" s="25" t="s">
        <v>719</v>
      </c>
      <c r="E2005" s="25">
        <v>0.48399999999999999</v>
      </c>
    </row>
    <row r="2006" spans="3:5">
      <c r="C2006" s="63">
        <v>2420140</v>
      </c>
      <c r="D2006" s="25" t="s">
        <v>720</v>
      </c>
      <c r="E2006" s="25">
        <v>0.50900000000000001</v>
      </c>
    </row>
    <row r="2007" spans="3:5">
      <c r="C2007" s="63">
        <v>2420150</v>
      </c>
      <c r="D2007" s="25" t="s">
        <v>721</v>
      </c>
      <c r="E2007" s="25">
        <v>0.52900000000000003</v>
      </c>
    </row>
    <row r="2008" spans="3:5">
      <c r="C2008" s="63">
        <v>2420160</v>
      </c>
      <c r="D2008" s="25" t="s">
        <v>722</v>
      </c>
      <c r="E2008" s="25">
        <v>0.54900000000000004</v>
      </c>
    </row>
    <row r="2009" spans="3:5">
      <c r="C2009" s="63">
        <v>2420170</v>
      </c>
      <c r="D2009" s="25" t="s">
        <v>723</v>
      </c>
      <c r="E2009" s="25">
        <v>0.57399999999999995</v>
      </c>
    </row>
    <row r="2010" spans="3:5">
      <c r="C2010" s="63">
        <v>2420180</v>
      </c>
      <c r="D2010" s="25" t="s">
        <v>724</v>
      </c>
      <c r="E2010" s="25">
        <v>0.59899999999999998</v>
      </c>
    </row>
    <row r="2011" spans="3:5">
      <c r="C2011" s="63">
        <v>2420190</v>
      </c>
      <c r="D2011" s="25" t="s">
        <v>725</v>
      </c>
      <c r="E2011" s="25">
        <v>0.624</v>
      </c>
    </row>
    <row r="2012" spans="3:5">
      <c r="C2012" s="63">
        <v>2420200</v>
      </c>
      <c r="D2012" s="25" t="s">
        <v>726</v>
      </c>
      <c r="E2012" s="25">
        <v>0.64900000000000002</v>
      </c>
    </row>
    <row r="2013" spans="3:5">
      <c r="C2013" s="63">
        <v>242430</v>
      </c>
      <c r="D2013" s="25" t="s">
        <v>727</v>
      </c>
      <c r="E2013" s="25">
        <v>0.37</v>
      </c>
    </row>
    <row r="2014" spans="3:5">
      <c r="C2014" s="63">
        <v>242435</v>
      </c>
      <c r="D2014" s="25" t="s">
        <v>728</v>
      </c>
      <c r="E2014" s="25">
        <v>0.38</v>
      </c>
    </row>
    <row r="2015" spans="3:5">
      <c r="C2015" s="63">
        <v>242440</v>
      </c>
      <c r="D2015" s="25" t="s">
        <v>729</v>
      </c>
      <c r="E2015" s="25">
        <v>0.41</v>
      </c>
    </row>
    <row r="2016" spans="3:5">
      <c r="C2016" s="63">
        <v>242445</v>
      </c>
      <c r="D2016" s="25" t="s">
        <v>730</v>
      </c>
      <c r="E2016" s="25">
        <v>0.42</v>
      </c>
    </row>
    <row r="2017" spans="3:5">
      <c r="C2017" s="63">
        <v>242450</v>
      </c>
      <c r="D2017" s="25" t="s">
        <v>731</v>
      </c>
      <c r="E2017" s="25">
        <v>0.45</v>
      </c>
    </row>
    <row r="2018" spans="3:5">
      <c r="C2018" s="63">
        <v>242455</v>
      </c>
      <c r="D2018" s="25" t="s">
        <v>732</v>
      </c>
      <c r="E2018" s="25">
        <v>0.46</v>
      </c>
    </row>
    <row r="2019" spans="3:5">
      <c r="C2019" s="63">
        <v>242460</v>
      </c>
      <c r="D2019" s="25" t="s">
        <v>733</v>
      </c>
      <c r="E2019" s="25">
        <v>0.48</v>
      </c>
    </row>
    <row r="2020" spans="3:5">
      <c r="C2020" s="63">
        <v>242465</v>
      </c>
      <c r="D2020" s="25" t="s">
        <v>734</v>
      </c>
      <c r="E2020" s="25">
        <v>0.49</v>
      </c>
    </row>
    <row r="2021" spans="3:5">
      <c r="C2021" s="63">
        <v>242470</v>
      </c>
      <c r="D2021" s="25" t="s">
        <v>735</v>
      </c>
      <c r="E2021" s="25">
        <v>0.51</v>
      </c>
    </row>
    <row r="2022" spans="3:5">
      <c r="C2022" s="63">
        <v>242475</v>
      </c>
      <c r="D2022" s="25" t="s">
        <v>736</v>
      </c>
      <c r="E2022" s="25">
        <v>0.54</v>
      </c>
    </row>
    <row r="2023" spans="3:5">
      <c r="C2023" s="63">
        <v>242480</v>
      </c>
      <c r="D2023" s="25" t="s">
        <v>737</v>
      </c>
      <c r="E2023" s="25">
        <v>0.56000000000000005</v>
      </c>
    </row>
    <row r="2024" spans="3:5">
      <c r="C2024" s="63">
        <v>242485</v>
      </c>
      <c r="D2024" s="25" t="s">
        <v>738</v>
      </c>
      <c r="E2024" s="25">
        <v>0.56999999999999995</v>
      </c>
    </row>
    <row r="2025" spans="3:5">
      <c r="C2025" s="63">
        <v>242490</v>
      </c>
      <c r="D2025" s="25" t="s">
        <v>739</v>
      </c>
      <c r="E2025" s="25">
        <v>0.59</v>
      </c>
    </row>
    <row r="2026" spans="3:5">
      <c r="C2026" s="63">
        <v>2424100</v>
      </c>
      <c r="D2026" s="25" t="s">
        <v>740</v>
      </c>
      <c r="E2026" s="25">
        <v>0.63</v>
      </c>
    </row>
    <row r="2027" spans="3:5">
      <c r="C2027" s="63">
        <v>2424110</v>
      </c>
      <c r="D2027" s="25" t="s">
        <v>741</v>
      </c>
      <c r="E2027" s="25">
        <v>0.67</v>
      </c>
    </row>
    <row r="2028" spans="3:5">
      <c r="C2028" s="63">
        <v>2424120</v>
      </c>
      <c r="D2028" s="25" t="s">
        <v>742</v>
      </c>
      <c r="E2028" s="25">
        <v>0.71</v>
      </c>
    </row>
    <row r="2029" spans="3:5">
      <c r="C2029" s="63">
        <v>2424130</v>
      </c>
      <c r="D2029" s="25" t="s">
        <v>743</v>
      </c>
      <c r="E2029" s="25">
        <v>0.74</v>
      </c>
    </row>
    <row r="2030" spans="3:5">
      <c r="C2030" s="63">
        <v>2424140</v>
      </c>
      <c r="D2030" s="25" t="s">
        <v>744</v>
      </c>
      <c r="E2030" s="25">
        <v>0.77</v>
      </c>
    </row>
    <row r="2031" spans="3:5">
      <c r="C2031" s="63">
        <v>2424150</v>
      </c>
      <c r="D2031" s="25" t="s">
        <v>745</v>
      </c>
      <c r="E2031" s="25">
        <v>0.8</v>
      </c>
    </row>
    <row r="2032" spans="3:5">
      <c r="C2032" s="63">
        <v>2424160</v>
      </c>
      <c r="D2032" s="25" t="s">
        <v>746</v>
      </c>
      <c r="E2032" s="25">
        <v>0.84</v>
      </c>
    </row>
    <row r="2033" spans="3:6">
      <c r="C2033" s="63">
        <v>2424170</v>
      </c>
      <c r="D2033" s="25" t="s">
        <v>747</v>
      </c>
      <c r="E2033" s="25">
        <v>0.88</v>
      </c>
    </row>
    <row r="2034" spans="3:6">
      <c r="C2034" s="63">
        <v>2424180</v>
      </c>
      <c r="D2034" s="25" t="s">
        <v>748</v>
      </c>
      <c r="E2034" s="25">
        <v>0.91</v>
      </c>
    </row>
    <row r="2035" spans="3:6">
      <c r="C2035" s="63">
        <v>2424190</v>
      </c>
      <c r="D2035" s="25" t="s">
        <v>749</v>
      </c>
      <c r="E2035" s="25">
        <v>0.94</v>
      </c>
    </row>
    <row r="2036" spans="3:6">
      <c r="C2036" s="63">
        <v>2424200</v>
      </c>
      <c r="D2036" s="25" t="s">
        <v>750</v>
      </c>
      <c r="E2036" s="25">
        <v>0.98</v>
      </c>
    </row>
    <row r="2037" spans="3:6">
      <c r="D2037" s="25" t="s">
        <v>300</v>
      </c>
    </row>
    <row r="2038" spans="3:6">
      <c r="C2038" s="63">
        <v>25</v>
      </c>
      <c r="D2038" s="25" t="s">
        <v>288</v>
      </c>
    </row>
    <row r="2039" spans="3:6">
      <c r="C2039" s="63">
        <v>251.2</v>
      </c>
      <c r="D2039" s="26" t="s">
        <v>602</v>
      </c>
      <c r="E2039" s="25">
        <v>9.42</v>
      </c>
      <c r="F2039" s="25">
        <v>2</v>
      </c>
    </row>
    <row r="2040" spans="3:6">
      <c r="C2040" s="63">
        <v>251.6</v>
      </c>
      <c r="D2040" s="26" t="s">
        <v>603</v>
      </c>
      <c r="E2040" s="25">
        <v>12.56</v>
      </c>
      <c r="F2040" s="25">
        <v>1</v>
      </c>
    </row>
    <row r="2041" spans="3:6">
      <c r="C2041" s="63">
        <v>252</v>
      </c>
      <c r="D2041" s="26" t="s">
        <v>604</v>
      </c>
      <c r="E2041" s="25">
        <v>15.7</v>
      </c>
      <c r="F2041" s="25">
        <v>1</v>
      </c>
    </row>
    <row r="2042" spans="3:6">
      <c r="C2042" s="63">
        <v>252.3</v>
      </c>
      <c r="D2042" s="26" t="s">
        <v>605</v>
      </c>
      <c r="E2042" s="25">
        <v>18.059999999999999</v>
      </c>
      <c r="F2042" s="25">
        <v>1</v>
      </c>
    </row>
    <row r="2043" spans="3:6">
      <c r="C2043" s="63">
        <v>253.2</v>
      </c>
      <c r="D2043" s="26" t="s">
        <v>606</v>
      </c>
      <c r="E2043" s="25">
        <v>25.12</v>
      </c>
    </row>
    <row r="2044" spans="3:6">
      <c r="C2044" s="63">
        <v>254.5</v>
      </c>
      <c r="D2044" s="26" t="s">
        <v>607</v>
      </c>
      <c r="E2044" s="25">
        <v>35.32</v>
      </c>
    </row>
    <row r="2045" spans="3:6">
      <c r="C2045" s="63">
        <v>256</v>
      </c>
      <c r="D2045" s="26" t="s">
        <v>608</v>
      </c>
      <c r="E2045" s="25">
        <v>47.1</v>
      </c>
    </row>
    <row r="2046" spans="3:6">
      <c r="C2046" s="63">
        <v>257</v>
      </c>
      <c r="D2046" s="26" t="s">
        <v>609</v>
      </c>
      <c r="E2046" s="25">
        <v>54.95</v>
      </c>
    </row>
    <row r="2047" spans="3:6">
      <c r="C2047" s="63">
        <v>258</v>
      </c>
      <c r="D2047" s="26" t="s">
        <v>610</v>
      </c>
      <c r="E2047" s="25">
        <v>62.8</v>
      </c>
    </row>
    <row r="2048" spans="3:6">
      <c r="C2048" s="63">
        <v>259</v>
      </c>
      <c r="D2048" s="26" t="s">
        <v>611</v>
      </c>
      <c r="E2048" s="25">
        <v>70.650000000000006</v>
      </c>
    </row>
    <row r="2049" spans="3:5">
      <c r="C2049" s="63">
        <v>2510</v>
      </c>
      <c r="D2049" s="26" t="s">
        <v>612</v>
      </c>
      <c r="E2049" s="25">
        <v>78.5</v>
      </c>
    </row>
    <row r="2050" spans="3:5">
      <c r="C2050" s="63">
        <v>2512</v>
      </c>
      <c r="D2050" s="26" t="s">
        <v>613</v>
      </c>
      <c r="E2050" s="25">
        <v>94.2</v>
      </c>
    </row>
    <row r="2051" spans="3:5">
      <c r="C2051" s="63">
        <v>2514</v>
      </c>
      <c r="D2051" s="26" t="s">
        <v>614</v>
      </c>
      <c r="E2051" s="25">
        <v>109.9</v>
      </c>
    </row>
    <row r="2052" spans="3:5">
      <c r="C2052" s="63">
        <v>2516</v>
      </c>
      <c r="D2052" s="26" t="s">
        <v>615</v>
      </c>
      <c r="E2052" s="25">
        <v>125.6</v>
      </c>
    </row>
    <row r="2053" spans="3:5">
      <c r="C2053" s="63">
        <v>2519</v>
      </c>
      <c r="D2053" s="26" t="s">
        <v>616</v>
      </c>
      <c r="E2053" s="25">
        <v>149.19999999999999</v>
      </c>
    </row>
    <row r="2054" spans="3:5">
      <c r="C2054" s="63">
        <v>2522</v>
      </c>
      <c r="D2054" s="26" t="s">
        <v>617</v>
      </c>
      <c r="E2054" s="25">
        <v>172.7</v>
      </c>
    </row>
    <row r="2055" spans="3:5">
      <c r="C2055" s="63">
        <v>2525</v>
      </c>
      <c r="D2055" s="26" t="s">
        <v>618</v>
      </c>
      <c r="E2055" s="25">
        <v>196.2</v>
      </c>
    </row>
    <row r="2056" spans="3:5">
      <c r="C2056" s="63">
        <v>2528</v>
      </c>
      <c r="D2056" s="26" t="s">
        <v>619</v>
      </c>
      <c r="E2056" s="25">
        <v>219.8</v>
      </c>
    </row>
    <row r="2057" spans="3:5">
      <c r="C2057" s="63">
        <v>2532</v>
      </c>
      <c r="D2057" s="26" t="s">
        <v>620</v>
      </c>
      <c r="E2057" s="25">
        <v>251.2</v>
      </c>
    </row>
    <row r="2058" spans="3:5">
      <c r="C2058" s="63">
        <v>2536</v>
      </c>
      <c r="D2058" s="26" t="s">
        <v>621</v>
      </c>
      <c r="E2058" s="25">
        <v>282.60000000000002</v>
      </c>
    </row>
    <row r="2059" spans="3:5">
      <c r="C2059" s="63">
        <v>2538</v>
      </c>
      <c r="D2059" s="26" t="s">
        <v>622</v>
      </c>
      <c r="E2059" s="25">
        <v>298.3</v>
      </c>
    </row>
    <row r="2060" spans="3:5">
      <c r="C2060" s="63">
        <v>2540</v>
      </c>
      <c r="D2060" s="26" t="s">
        <v>623</v>
      </c>
      <c r="E2060" s="25">
        <v>314</v>
      </c>
    </row>
    <row r="2061" spans="3:5">
      <c r="C2061" s="63">
        <v>2545</v>
      </c>
      <c r="D2061" s="26" t="s">
        <v>624</v>
      </c>
      <c r="E2061" s="25">
        <v>353.2</v>
      </c>
    </row>
    <row r="2062" spans="3:5">
      <c r="C2062" s="63">
        <v>2550</v>
      </c>
      <c r="D2062" s="26" t="s">
        <v>625</v>
      </c>
      <c r="E2062" s="25">
        <v>392.5</v>
      </c>
    </row>
    <row r="2063" spans="3:5">
      <c r="D2063" s="25" t="s">
        <v>300</v>
      </c>
    </row>
    <row r="2064" spans="3:5">
      <c r="D2064" s="25" t="s">
        <v>751</v>
      </c>
    </row>
    <row r="2065" spans="4:5">
      <c r="D2065" s="25" t="s">
        <v>752</v>
      </c>
      <c r="E2065" s="25">
        <v>12.2</v>
      </c>
    </row>
    <row r="2066" spans="4:5">
      <c r="D2066" s="25" t="s">
        <v>753</v>
      </c>
      <c r="E2066" s="25">
        <v>16.7</v>
      </c>
    </row>
    <row r="2067" spans="4:5">
      <c r="D2067" s="25" t="s">
        <v>754</v>
      </c>
      <c r="E2067" s="25">
        <v>20.399999999999999</v>
      </c>
    </row>
    <row r="2068" spans="4:5">
      <c r="D2068" s="25" t="s">
        <v>755</v>
      </c>
      <c r="E2068" s="25">
        <v>14.6</v>
      </c>
    </row>
    <row r="2069" spans="4:5">
      <c r="D2069" s="25" t="s">
        <v>756</v>
      </c>
      <c r="E2069" s="25">
        <v>19.899999999999999</v>
      </c>
    </row>
    <row r="2070" spans="4:5">
      <c r="D2070" s="25" t="s">
        <v>757</v>
      </c>
      <c r="E2070" s="25">
        <v>41.8</v>
      </c>
    </row>
    <row r="2071" spans="4:5">
      <c r="D2071" s="25" t="s">
        <v>758</v>
      </c>
      <c r="E2071" s="25">
        <v>26.7</v>
      </c>
    </row>
    <row r="2072" spans="4:5">
      <c r="D2072" s="25" t="s">
        <v>759</v>
      </c>
      <c r="E2072" s="25">
        <v>18.100000000000001</v>
      </c>
    </row>
    <row r="2073" spans="4:5">
      <c r="D2073" s="25" t="s">
        <v>760</v>
      </c>
      <c r="E2073" s="25">
        <v>24.7</v>
      </c>
    </row>
    <row r="2074" spans="4:5">
      <c r="D2074" s="25" t="s">
        <v>761</v>
      </c>
      <c r="E2074" s="25">
        <v>52.1</v>
      </c>
    </row>
    <row r="2075" spans="4:5">
      <c r="D2075" s="25" t="s">
        <v>762</v>
      </c>
      <c r="E2075" s="25">
        <v>33.700000000000003</v>
      </c>
    </row>
    <row r="2076" spans="4:5">
      <c r="D2076" s="25" t="s">
        <v>763</v>
      </c>
      <c r="E2076" s="25">
        <v>23.8</v>
      </c>
    </row>
    <row r="2077" spans="4:5">
      <c r="D2077" s="25" t="s">
        <v>764</v>
      </c>
      <c r="E2077" s="25">
        <v>30.4</v>
      </c>
    </row>
    <row r="2078" spans="4:5">
      <c r="D2078" s="25" t="s">
        <v>765</v>
      </c>
      <c r="E2078" s="25">
        <v>63.2</v>
      </c>
    </row>
    <row r="2079" spans="4:5">
      <c r="D2079" s="25" t="s">
        <v>766</v>
      </c>
      <c r="E2079" s="25">
        <v>42.6</v>
      </c>
    </row>
    <row r="2080" spans="4:5">
      <c r="D2080" s="25" t="s">
        <v>767</v>
      </c>
      <c r="E2080" s="25">
        <v>28.7</v>
      </c>
    </row>
    <row r="2081" spans="4:5">
      <c r="D2081" s="25" t="s">
        <v>768</v>
      </c>
      <c r="E2081" s="25">
        <v>35.5</v>
      </c>
    </row>
    <row r="2082" spans="4:5">
      <c r="D2082" s="25" t="s">
        <v>769</v>
      </c>
      <c r="E2082" s="25">
        <v>76.2</v>
      </c>
    </row>
    <row r="2083" spans="4:5">
      <c r="D2083" s="25" t="s">
        <v>770</v>
      </c>
      <c r="E2083" s="25">
        <v>51.2</v>
      </c>
    </row>
    <row r="2084" spans="4:5">
      <c r="D2084" s="25" t="s">
        <v>771</v>
      </c>
      <c r="E2084" s="25">
        <v>34.6</v>
      </c>
    </row>
    <row r="2085" spans="4:5">
      <c r="D2085" s="25" t="s">
        <v>772</v>
      </c>
      <c r="E2085" s="25">
        <v>42.3</v>
      </c>
    </row>
    <row r="2086" spans="4:5">
      <c r="D2086" s="25" t="s">
        <v>773</v>
      </c>
      <c r="E2086" s="25">
        <v>88.9</v>
      </c>
    </row>
    <row r="2087" spans="4:5">
      <c r="D2087" s="25" t="s">
        <v>774</v>
      </c>
      <c r="E2087" s="25">
        <v>61.3</v>
      </c>
    </row>
    <row r="2088" spans="4:5">
      <c r="D2088" s="25" t="s">
        <v>775</v>
      </c>
      <c r="E2088" s="25">
        <v>40.4</v>
      </c>
    </row>
    <row r="2089" spans="4:5">
      <c r="D2089" s="25" t="s">
        <v>776</v>
      </c>
      <c r="E2089" s="25">
        <v>50.5</v>
      </c>
    </row>
    <row r="2090" spans="4:5">
      <c r="D2090" s="25" t="s">
        <v>777</v>
      </c>
      <c r="E2090" s="25">
        <v>103</v>
      </c>
    </row>
    <row r="2091" spans="4:5">
      <c r="D2091" s="25" t="s">
        <v>778</v>
      </c>
      <c r="E2091" s="25">
        <v>71.5</v>
      </c>
    </row>
    <row r="2092" spans="4:5">
      <c r="D2092" s="25" t="s">
        <v>779</v>
      </c>
      <c r="E2092" s="25">
        <v>47.4</v>
      </c>
    </row>
    <row r="2093" spans="4:5">
      <c r="D2093" s="25" t="s">
        <v>780</v>
      </c>
      <c r="E2093" s="25">
        <v>60.3</v>
      </c>
    </row>
    <row r="2094" spans="4:5">
      <c r="D2094" s="25" t="s">
        <v>781</v>
      </c>
      <c r="E2094" s="25">
        <v>117</v>
      </c>
    </row>
    <row r="2095" spans="4:5">
      <c r="D2095" s="25" t="s">
        <v>782</v>
      </c>
      <c r="E2095" s="25">
        <v>83.2</v>
      </c>
    </row>
    <row r="2096" spans="4:5">
      <c r="D2096" s="25" t="s">
        <v>783</v>
      </c>
      <c r="E2096" s="25">
        <v>54.1</v>
      </c>
    </row>
    <row r="2097" spans="4:5">
      <c r="D2097" s="25" t="s">
        <v>784</v>
      </c>
      <c r="E2097" s="25">
        <v>68.2</v>
      </c>
    </row>
    <row r="2098" spans="4:5">
      <c r="D2098" s="25" t="s">
        <v>785</v>
      </c>
      <c r="E2098" s="25">
        <v>93</v>
      </c>
    </row>
    <row r="2099" spans="4:5">
      <c r="D2099" s="25" t="s">
        <v>786</v>
      </c>
      <c r="E2099" s="25">
        <v>61.2</v>
      </c>
    </row>
    <row r="2100" spans="4:5">
      <c r="D2100" s="25" t="s">
        <v>787</v>
      </c>
      <c r="E2100" s="25">
        <v>157</v>
      </c>
    </row>
    <row r="2101" spans="4:5">
      <c r="D2101" s="25" t="s">
        <v>788</v>
      </c>
      <c r="E2101" s="25">
        <v>76.400000000000006</v>
      </c>
    </row>
    <row r="2102" spans="4:5">
      <c r="D2102" s="25" t="s">
        <v>789</v>
      </c>
      <c r="E2102" s="25">
        <v>103</v>
      </c>
    </row>
    <row r="2103" spans="4:5">
      <c r="D2103" s="25" t="s">
        <v>790</v>
      </c>
      <c r="E2103" s="25">
        <v>69.8</v>
      </c>
    </row>
    <row r="2104" spans="4:5">
      <c r="D2104" s="25" t="s">
        <v>791</v>
      </c>
      <c r="E2104" s="25">
        <v>172</v>
      </c>
    </row>
    <row r="2105" spans="4:5">
      <c r="D2105" s="25" t="s">
        <v>792</v>
      </c>
      <c r="E2105" s="25">
        <v>88.3</v>
      </c>
    </row>
    <row r="2106" spans="4:5">
      <c r="D2106" s="25" t="s">
        <v>793</v>
      </c>
      <c r="E2106" s="25">
        <v>117</v>
      </c>
    </row>
    <row r="2107" spans="4:5">
      <c r="D2107" s="25" t="s">
        <v>794</v>
      </c>
      <c r="E2107" s="25">
        <v>74.2</v>
      </c>
    </row>
    <row r="2108" spans="4:5">
      <c r="D2108" s="25" t="s">
        <v>795</v>
      </c>
      <c r="E2108" s="25">
        <v>189</v>
      </c>
    </row>
    <row r="2109" spans="4:5">
      <c r="D2109" s="25" t="s">
        <v>796</v>
      </c>
      <c r="E2109" s="25">
        <v>97.6</v>
      </c>
    </row>
    <row r="2110" spans="4:5">
      <c r="D2110" s="25" t="s">
        <v>797</v>
      </c>
      <c r="E2110" s="25">
        <v>78.900000000000006</v>
      </c>
    </row>
    <row r="2111" spans="4:5">
      <c r="D2111" s="25" t="s">
        <v>798</v>
      </c>
      <c r="E2111" s="25">
        <v>127</v>
      </c>
    </row>
    <row r="2112" spans="4:5">
      <c r="D2112" s="25" t="s">
        <v>799</v>
      </c>
      <c r="E2112" s="25">
        <v>177</v>
      </c>
    </row>
    <row r="2113" spans="4:5">
      <c r="D2113" s="25" t="s">
        <v>800</v>
      </c>
      <c r="E2113" s="25">
        <v>105</v>
      </c>
    </row>
    <row r="2114" spans="4:5">
      <c r="D2114" s="25" t="s">
        <v>801</v>
      </c>
      <c r="E2114" s="25">
        <v>83.7</v>
      </c>
    </row>
    <row r="2115" spans="4:5">
      <c r="D2115" s="25" t="s">
        <v>802</v>
      </c>
      <c r="E2115" s="25">
        <v>134</v>
      </c>
    </row>
    <row r="2116" spans="4:5">
      <c r="D2116" s="25" t="s">
        <v>803</v>
      </c>
      <c r="E2116" s="25">
        <v>238</v>
      </c>
    </row>
    <row r="2117" spans="4:5">
      <c r="D2117" s="25" t="s">
        <v>804</v>
      </c>
      <c r="E2117" s="25">
        <v>112</v>
      </c>
    </row>
    <row r="2118" spans="4:5">
      <c r="D2118" s="25" t="s">
        <v>805</v>
      </c>
      <c r="E2118" s="25">
        <v>245</v>
      </c>
    </row>
    <row r="2119" spans="4:5">
      <c r="D2119" s="25" t="s">
        <v>806</v>
      </c>
      <c r="E2119" s="25">
        <v>142</v>
      </c>
    </row>
    <row r="2120" spans="4:5">
      <c r="D2120" s="25" t="s">
        <v>807</v>
      </c>
      <c r="E2120" s="25">
        <v>248</v>
      </c>
    </row>
    <row r="2121" spans="4:5">
      <c r="D2121" s="25" t="s">
        <v>808</v>
      </c>
      <c r="E2121" s="25">
        <v>92.4</v>
      </c>
    </row>
    <row r="2122" spans="4:5">
      <c r="D2122" s="25" t="s">
        <v>809</v>
      </c>
      <c r="E2122" s="25">
        <v>125</v>
      </c>
    </row>
    <row r="2123" spans="4:5">
      <c r="D2123" s="25" t="s">
        <v>810</v>
      </c>
      <c r="E2123" s="25">
        <v>250</v>
      </c>
    </row>
    <row r="2124" spans="4:5">
      <c r="D2124" s="25" t="s">
        <v>811</v>
      </c>
      <c r="E2124" s="25">
        <v>155</v>
      </c>
    </row>
    <row r="2125" spans="4:5">
      <c r="D2125" s="25" t="s">
        <v>812</v>
      </c>
      <c r="E2125" s="25">
        <v>99.7</v>
      </c>
    </row>
    <row r="2126" spans="4:5">
      <c r="D2126" s="25" t="s">
        <v>813</v>
      </c>
      <c r="E2126" s="25">
        <v>256</v>
      </c>
    </row>
    <row r="2127" spans="4:5">
      <c r="D2127" s="25" t="s">
        <v>814</v>
      </c>
      <c r="E2127" s="25">
        <v>140</v>
      </c>
    </row>
    <row r="2128" spans="4:5">
      <c r="D2128" s="25" t="s">
        <v>815</v>
      </c>
      <c r="E2128" s="25">
        <v>171</v>
      </c>
    </row>
    <row r="2129" spans="4:5">
      <c r="D2129" s="25" t="s">
        <v>816</v>
      </c>
      <c r="E2129" s="25">
        <v>107</v>
      </c>
    </row>
    <row r="2130" spans="4:5">
      <c r="D2130" s="25" t="s">
        <v>817</v>
      </c>
      <c r="E2130" s="25">
        <v>263</v>
      </c>
    </row>
    <row r="2131" spans="4:5">
      <c r="D2131" s="25" t="s">
        <v>818</v>
      </c>
      <c r="E2131" s="25">
        <v>155</v>
      </c>
    </row>
    <row r="2132" spans="4:5">
      <c r="D2132" s="25" t="s">
        <v>819</v>
      </c>
      <c r="E2132" s="25">
        <v>187</v>
      </c>
    </row>
    <row r="2133" spans="4:5">
      <c r="D2133" s="25" t="s">
        <v>820</v>
      </c>
      <c r="E2133" s="25">
        <v>120</v>
      </c>
    </row>
    <row r="2134" spans="4:5">
      <c r="D2134" s="25" t="s">
        <v>821</v>
      </c>
      <c r="E2134" s="25">
        <v>270</v>
      </c>
    </row>
    <row r="2135" spans="4:5">
      <c r="D2135" s="25" t="s">
        <v>822</v>
      </c>
      <c r="E2135" s="25">
        <v>166</v>
      </c>
    </row>
    <row r="2136" spans="4:5">
      <c r="D2136" s="25" t="s">
        <v>823</v>
      </c>
      <c r="E2136" s="25">
        <v>199</v>
      </c>
    </row>
    <row r="2137" spans="4:5">
      <c r="D2137" s="25" t="s">
        <v>824</v>
      </c>
      <c r="E2137" s="25">
        <v>129</v>
      </c>
    </row>
    <row r="2138" spans="4:5">
      <c r="D2138" s="25" t="s">
        <v>825</v>
      </c>
      <c r="E2138" s="25">
        <v>278</v>
      </c>
    </row>
    <row r="2139" spans="4:5">
      <c r="D2139" s="25" t="s">
        <v>826</v>
      </c>
      <c r="E2139" s="25">
        <v>178</v>
      </c>
    </row>
    <row r="2140" spans="4:5">
      <c r="D2140" s="25" t="s">
        <v>827</v>
      </c>
      <c r="E2140" s="25">
        <v>212</v>
      </c>
    </row>
    <row r="2141" spans="4:5">
      <c r="D2141" s="25" t="s">
        <v>828</v>
      </c>
      <c r="E2141" s="25">
        <v>138</v>
      </c>
    </row>
    <row r="2142" spans="4:5">
      <c r="D2142" s="25" t="s">
        <v>829</v>
      </c>
      <c r="E2142" s="25">
        <v>285</v>
      </c>
    </row>
    <row r="2143" spans="4:5">
      <c r="D2143" s="25" t="s">
        <v>830</v>
      </c>
      <c r="E2143" s="25">
        <v>340</v>
      </c>
    </row>
    <row r="2144" spans="4:5">
      <c r="D2144" s="25" t="s">
        <v>831</v>
      </c>
      <c r="E2144" s="25">
        <v>190</v>
      </c>
    </row>
    <row r="2145" spans="4:5">
      <c r="D2145" s="25" t="s">
        <v>832</v>
      </c>
      <c r="E2145" s="25">
        <v>402</v>
      </c>
    </row>
    <row r="2146" spans="4:5">
      <c r="D2146" s="25" t="s">
        <v>833</v>
      </c>
      <c r="E2146" s="25">
        <v>225</v>
      </c>
    </row>
    <row r="2147" spans="4:5">
      <c r="D2147" s="25" t="s">
        <v>834</v>
      </c>
      <c r="E2147" s="25">
        <v>293</v>
      </c>
    </row>
    <row r="2148" spans="4:5">
      <c r="D2148" s="25" t="s">
        <v>835</v>
      </c>
      <c r="E2148" s="25">
        <v>150</v>
      </c>
    </row>
    <row r="2149" spans="4:5">
      <c r="D2149" s="25" t="s">
        <v>836</v>
      </c>
      <c r="E2149" s="25">
        <v>347</v>
      </c>
    </row>
    <row r="2150" spans="4:5">
      <c r="D2150" s="25" t="s">
        <v>837</v>
      </c>
      <c r="E2150" s="25">
        <v>204</v>
      </c>
    </row>
    <row r="2151" spans="4:5">
      <c r="D2151" s="25" t="s">
        <v>838</v>
      </c>
      <c r="E2151" s="25">
        <v>410</v>
      </c>
    </row>
    <row r="2152" spans="4:5">
      <c r="D2152" s="25" t="s">
        <v>839</v>
      </c>
      <c r="E2152" s="25">
        <v>241</v>
      </c>
    </row>
    <row r="2153" spans="4:5">
      <c r="D2153" s="25" t="s">
        <v>840</v>
      </c>
      <c r="E2153" s="25">
        <v>301</v>
      </c>
    </row>
    <row r="2154" spans="4:5">
      <c r="D2154" s="25" t="s">
        <v>841</v>
      </c>
      <c r="E2154" s="25">
        <v>356</v>
      </c>
    </row>
    <row r="2155" spans="4:5">
      <c r="D2155" s="25" t="s">
        <v>842</v>
      </c>
      <c r="E2155" s="25">
        <v>421</v>
      </c>
    </row>
    <row r="2156" spans="4:5">
      <c r="D2156" s="25" t="s">
        <v>843</v>
      </c>
      <c r="E2156" s="25">
        <v>172</v>
      </c>
    </row>
    <row r="2157" spans="4:5">
      <c r="D2157" s="25" t="s">
        <v>844</v>
      </c>
      <c r="E2157" s="25">
        <v>224</v>
      </c>
    </row>
    <row r="2158" spans="4:5">
      <c r="D2158" s="25" t="s">
        <v>845</v>
      </c>
      <c r="E2158" s="25">
        <v>262</v>
      </c>
    </row>
    <row r="2159" spans="4:5">
      <c r="D2159" s="25" t="s">
        <v>846</v>
      </c>
      <c r="E2159" s="25">
        <v>317</v>
      </c>
    </row>
    <row r="2160" spans="4:5">
      <c r="D2160" s="25" t="s">
        <v>847</v>
      </c>
      <c r="E2160" s="25">
        <v>377</v>
      </c>
    </row>
    <row r="2161" spans="4:5">
      <c r="D2161" s="25" t="s">
        <v>848</v>
      </c>
      <c r="E2161" s="25">
        <v>448</v>
      </c>
    </row>
    <row r="2162" spans="4:5">
      <c r="D2162" s="25" t="s">
        <v>849</v>
      </c>
      <c r="E2162" s="25">
        <v>198</v>
      </c>
    </row>
    <row r="2163" spans="4:5">
      <c r="D2163" s="25" t="s">
        <v>850</v>
      </c>
      <c r="E2163" s="25">
        <v>252</v>
      </c>
    </row>
    <row r="2164" spans="4:5">
      <c r="D2164" s="25" t="s">
        <v>851</v>
      </c>
      <c r="E2164" s="25">
        <v>291</v>
      </c>
    </row>
    <row r="2165" spans="4:5">
      <c r="D2165" s="25" t="s">
        <v>852</v>
      </c>
      <c r="E2165" s="25">
        <v>333</v>
      </c>
    </row>
    <row r="2166" spans="4:5">
      <c r="D2166" s="25" t="s">
        <v>853</v>
      </c>
      <c r="E2166" s="25">
        <v>396</v>
      </c>
    </row>
    <row r="2167" spans="4:5">
      <c r="D2167" s="25" t="s">
        <v>854</v>
      </c>
      <c r="E2167" s="25">
        <v>471</v>
      </c>
    </row>
    <row r="2168" spans="4:5">
      <c r="D2168" s="25" t="s">
        <v>855</v>
      </c>
      <c r="E2168" s="25">
        <v>222</v>
      </c>
    </row>
    <row r="2169" spans="4:5">
      <c r="D2169" s="25" t="s">
        <v>856</v>
      </c>
      <c r="E2169" s="25">
        <v>258</v>
      </c>
    </row>
    <row r="2170" spans="4:5">
      <c r="D2170" s="25" t="s">
        <v>857</v>
      </c>
      <c r="E2170" s="25">
        <v>272</v>
      </c>
    </row>
    <row r="2171" spans="4:5">
      <c r="D2171" s="25" t="s">
        <v>858</v>
      </c>
      <c r="E2171" s="25">
        <v>321</v>
      </c>
    </row>
    <row r="2172" spans="4:5">
      <c r="D2172" s="25" t="s">
        <v>859</v>
      </c>
      <c r="E2172" s="25">
        <v>314</v>
      </c>
    </row>
    <row r="2173" spans="4:5">
      <c r="D2173" s="25" t="s">
        <v>860</v>
      </c>
      <c r="E2173" s="25">
        <v>371</v>
      </c>
    </row>
    <row r="2174" spans="4:5">
      <c r="D2174" s="25" t="s">
        <v>861</v>
      </c>
      <c r="E2174" s="25">
        <v>349</v>
      </c>
    </row>
    <row r="2175" spans="4:5">
      <c r="D2175" s="25" t="s">
        <v>862</v>
      </c>
      <c r="E2175" s="25">
        <v>412</v>
      </c>
    </row>
    <row r="2176" spans="4:5">
      <c r="D2176" s="25" t="s">
        <v>863</v>
      </c>
      <c r="E2176" s="25">
        <v>477</v>
      </c>
    </row>
    <row r="2177" spans="4:5">
      <c r="D2177" s="25" t="s">
        <v>864</v>
      </c>
      <c r="E2177" s="25">
        <v>415</v>
      </c>
    </row>
    <row r="2178" spans="4:5">
      <c r="D2178" s="25" t="s">
        <v>865</v>
      </c>
      <c r="E2178" s="25">
        <v>554</v>
      </c>
    </row>
    <row r="2179" spans="4:5">
      <c r="D2179" s="25" t="s">
        <v>866</v>
      </c>
      <c r="E2179" s="25">
        <v>494</v>
      </c>
    </row>
    <row r="2180" spans="4:5">
      <c r="D2180" s="25" t="s">
        <v>867</v>
      </c>
      <c r="E2180" s="25">
        <v>642</v>
      </c>
    </row>
    <row r="2181" spans="4:5">
      <c r="D2181" s="25" t="s">
        <v>868</v>
      </c>
      <c r="E2181" s="25">
        <v>343</v>
      </c>
    </row>
    <row r="2182" spans="4:5">
      <c r="D2182" s="25" t="s">
        <v>869</v>
      </c>
      <c r="E2182" s="25">
        <v>390</v>
      </c>
    </row>
    <row r="2183" spans="4:5">
      <c r="D2183" s="25" t="s">
        <v>870</v>
      </c>
      <c r="E2183" s="25">
        <v>433</v>
      </c>
    </row>
    <row r="2184" spans="4:5">
      <c r="D2184" s="25" t="s">
        <v>871</v>
      </c>
      <c r="E2184" s="25">
        <v>499</v>
      </c>
    </row>
    <row r="2185" spans="4:5">
      <c r="D2185" s="25" t="s">
        <v>300</v>
      </c>
    </row>
    <row r="2186" spans="4:5">
      <c r="D2186" s="25" t="s">
        <v>872</v>
      </c>
    </row>
    <row r="2187" spans="4:5">
      <c r="D2187" s="25" t="s">
        <v>873</v>
      </c>
      <c r="E2187" s="25">
        <v>5</v>
      </c>
    </row>
    <row r="2188" spans="4:5">
      <c r="D2188" s="25" t="s">
        <v>874</v>
      </c>
      <c r="E2188" s="25">
        <v>6</v>
      </c>
    </row>
    <row r="2189" spans="4:5">
      <c r="D2189" s="25" t="s">
        <v>875</v>
      </c>
      <c r="E2189" s="25">
        <v>6.89</v>
      </c>
    </row>
    <row r="2190" spans="4:5">
      <c r="D2190" s="25" t="s">
        <v>876</v>
      </c>
      <c r="E2190" s="25">
        <v>8.1</v>
      </c>
    </row>
    <row r="2191" spans="4:5">
      <c r="D2191" s="25" t="s">
        <v>877</v>
      </c>
      <c r="E2191" s="25">
        <v>8.66</v>
      </c>
    </row>
    <row r="2192" spans="4:5">
      <c r="D2192" s="25" t="s">
        <v>878</v>
      </c>
      <c r="E2192" s="25">
        <v>10.4</v>
      </c>
    </row>
    <row r="2193" spans="4:5">
      <c r="D2193" s="25" t="s">
        <v>879</v>
      </c>
      <c r="E2193" s="25">
        <v>10.5</v>
      </c>
    </row>
    <row r="2194" spans="4:5">
      <c r="D2194" s="25" t="s">
        <v>880</v>
      </c>
      <c r="E2194" s="25">
        <v>12.9</v>
      </c>
    </row>
    <row r="2195" spans="4:5">
      <c r="D2195" s="25" t="s">
        <v>881</v>
      </c>
      <c r="E2195" s="25">
        <v>12.7</v>
      </c>
    </row>
    <row r="2196" spans="4:5">
      <c r="D2196" s="25" t="s">
        <v>882</v>
      </c>
      <c r="E2196" s="25">
        <v>15.8</v>
      </c>
    </row>
    <row r="2197" spans="4:5">
      <c r="D2197" s="25" t="s">
        <v>883</v>
      </c>
      <c r="E2197" s="25">
        <v>15.4</v>
      </c>
    </row>
    <row r="2198" spans="4:5">
      <c r="D2198" s="25" t="s">
        <v>884</v>
      </c>
      <c r="E2198" s="25">
        <v>18.8</v>
      </c>
    </row>
    <row r="2199" spans="4:5">
      <c r="D2199" s="25" t="s">
        <v>885</v>
      </c>
      <c r="E2199" s="25">
        <v>21.3</v>
      </c>
    </row>
    <row r="2200" spans="4:5">
      <c r="D2200" s="25" t="s">
        <v>886</v>
      </c>
      <c r="E2200" s="25">
        <v>18.399999999999999</v>
      </c>
    </row>
    <row r="2201" spans="4:5">
      <c r="D2201" s="25" t="s">
        <v>887</v>
      </c>
      <c r="E2201" s="25">
        <v>22.4</v>
      </c>
    </row>
    <row r="2202" spans="4:5">
      <c r="D2202" s="25" t="s">
        <v>888</v>
      </c>
      <c r="E2202" s="25">
        <v>25.1</v>
      </c>
    </row>
    <row r="2203" spans="4:5">
      <c r="D2203" s="25" t="s">
        <v>889</v>
      </c>
      <c r="E2203" s="25">
        <v>22.2</v>
      </c>
    </row>
    <row r="2204" spans="4:5">
      <c r="D2204" s="25" t="s">
        <v>890</v>
      </c>
      <c r="E2204" s="25">
        <v>26.2</v>
      </c>
    </row>
    <row r="2205" spans="4:5">
      <c r="D2205" s="25" t="s">
        <v>891</v>
      </c>
      <c r="E2205" s="25">
        <v>29.4</v>
      </c>
    </row>
    <row r="2206" spans="4:5">
      <c r="D2206" s="25" t="s">
        <v>892</v>
      </c>
      <c r="E2206" s="25">
        <v>26.2</v>
      </c>
    </row>
    <row r="2207" spans="4:5">
      <c r="D2207" s="25" t="s">
        <v>893</v>
      </c>
      <c r="E2207" s="25">
        <v>30.7</v>
      </c>
    </row>
    <row r="2208" spans="4:5">
      <c r="D2208" s="25" t="s">
        <v>894</v>
      </c>
      <c r="E2208" s="25">
        <v>34.299999999999997</v>
      </c>
    </row>
    <row r="2209" spans="4:5">
      <c r="D2209" s="25" t="s">
        <v>895</v>
      </c>
      <c r="E2209" s="25">
        <v>30.7</v>
      </c>
    </row>
    <row r="2210" spans="4:5">
      <c r="D2210" s="25" t="s">
        <v>896</v>
      </c>
      <c r="E2210" s="25">
        <v>36.1</v>
      </c>
    </row>
    <row r="2211" spans="4:5">
      <c r="D2211" s="25" t="s">
        <v>897</v>
      </c>
      <c r="E2211" s="25">
        <v>42.3</v>
      </c>
    </row>
    <row r="2212" spans="4:5">
      <c r="D2212" s="25" t="s">
        <v>898</v>
      </c>
      <c r="E2212" s="25">
        <v>36.5</v>
      </c>
    </row>
    <row r="2213" spans="4:5">
      <c r="D2213" s="25" t="s">
        <v>899</v>
      </c>
      <c r="E2213" s="25">
        <v>42.2</v>
      </c>
    </row>
    <row r="2214" spans="4:5">
      <c r="D2214" s="25" t="s">
        <v>900</v>
      </c>
      <c r="E2214" s="25">
        <v>49.3</v>
      </c>
    </row>
    <row r="2215" spans="4:5">
      <c r="D2215" s="25" t="s">
        <v>901</v>
      </c>
      <c r="E2215" s="25">
        <v>43</v>
      </c>
    </row>
    <row r="2216" spans="4:5">
      <c r="D2216" s="25" t="s">
        <v>902</v>
      </c>
      <c r="E2216" s="25">
        <v>49.1</v>
      </c>
    </row>
    <row r="2217" spans="4:5">
      <c r="D2217" s="25" t="s">
        <v>903</v>
      </c>
      <c r="E2217" s="25">
        <v>57</v>
      </c>
    </row>
    <row r="2218" spans="4:5">
      <c r="D2218" s="25" t="s">
        <v>904</v>
      </c>
      <c r="E2218" s="25">
        <v>50.2</v>
      </c>
    </row>
    <row r="2219" spans="4:5">
      <c r="D2219" s="25" t="s">
        <v>905</v>
      </c>
      <c r="E2219" s="25">
        <v>57.1</v>
      </c>
    </row>
    <row r="2220" spans="4:5">
      <c r="D2220" s="25" t="s">
        <v>906</v>
      </c>
      <c r="E2220" s="25">
        <v>66</v>
      </c>
    </row>
    <row r="2221" spans="4:5">
      <c r="D2221" s="25" t="s">
        <v>907</v>
      </c>
      <c r="E2221" s="25">
        <v>57.4</v>
      </c>
    </row>
    <row r="2222" spans="4:5">
      <c r="D2222" s="25" t="s">
        <v>908</v>
      </c>
      <c r="E2222" s="25">
        <v>66.3</v>
      </c>
    </row>
    <row r="2223" spans="4:5">
      <c r="D2223" s="25" t="s">
        <v>909</v>
      </c>
      <c r="E2223" s="25">
        <v>75.7</v>
      </c>
    </row>
    <row r="2224" spans="4:5">
      <c r="D2224" s="25" t="s">
        <v>910</v>
      </c>
      <c r="E2224" s="25">
        <v>67.2</v>
      </c>
    </row>
    <row r="2225" spans="4:5">
      <c r="D2225" s="25" t="s">
        <v>911</v>
      </c>
      <c r="E2225" s="25">
        <v>77.599999999999994</v>
      </c>
    </row>
    <row r="2226" spans="4:5">
      <c r="D2226" s="25" t="s">
        <v>912</v>
      </c>
      <c r="E2226" s="25">
        <v>92.4</v>
      </c>
    </row>
    <row r="2227" spans="4:5">
      <c r="D2227" s="25" t="s">
        <v>913</v>
      </c>
      <c r="E2227" s="25">
        <v>79.400000000000006</v>
      </c>
    </row>
    <row r="2228" spans="4:5">
      <c r="D2228" s="25" t="s">
        <v>914</v>
      </c>
      <c r="E2228" s="25">
        <v>90.7</v>
      </c>
    </row>
    <row r="2229" spans="4:5">
      <c r="D2229" s="25" t="s">
        <v>915</v>
      </c>
      <c r="E2229" s="25">
        <v>107</v>
      </c>
    </row>
    <row r="2230" spans="4:5">
      <c r="D2230" s="25" t="s">
        <v>916</v>
      </c>
      <c r="E2230" s="25">
        <v>92.1</v>
      </c>
    </row>
    <row r="2231" spans="4:5">
      <c r="D2231" s="25" t="s">
        <v>917</v>
      </c>
      <c r="E2231" s="25">
        <v>106</v>
      </c>
    </row>
    <row r="2232" spans="4:5">
      <c r="D2232" s="25" t="s">
        <v>918</v>
      </c>
      <c r="E2232" s="25">
        <v>123</v>
      </c>
    </row>
    <row r="2233" spans="4:5">
      <c r="D2233" s="25" t="s">
        <v>919</v>
      </c>
      <c r="E2233" s="25">
        <v>108</v>
      </c>
    </row>
    <row r="2234" spans="4:5">
      <c r="D2234" s="25" t="s">
        <v>920</v>
      </c>
      <c r="E2234" s="25">
        <v>122</v>
      </c>
    </row>
    <row r="2235" spans="4:5">
      <c r="D2235" s="25" t="s">
        <v>921</v>
      </c>
      <c r="E2235" s="25">
        <v>154</v>
      </c>
    </row>
    <row r="2236" spans="4:5">
      <c r="D2236" s="25" t="s">
        <v>922</v>
      </c>
      <c r="E2236" s="25">
        <v>137</v>
      </c>
    </row>
    <row r="2237" spans="4:5">
      <c r="D2237" s="25" t="s">
        <v>923</v>
      </c>
      <c r="E2237" s="25">
        <v>147</v>
      </c>
    </row>
    <row r="2238" spans="4:5">
      <c r="D2238" s="25" t="s">
        <v>924</v>
      </c>
      <c r="E2238" s="25">
        <v>174</v>
      </c>
    </row>
    <row r="2239" spans="4:5">
      <c r="D2239" s="25" t="s">
        <v>925</v>
      </c>
      <c r="E2239" s="25">
        <v>197</v>
      </c>
    </row>
    <row r="2240" spans="4:5">
      <c r="D2240" s="25" t="s">
        <v>300</v>
      </c>
    </row>
    <row r="2241" spans="4:5">
      <c r="D2241" s="25" t="s">
        <v>926</v>
      </c>
    </row>
    <row r="2242" spans="4:5">
      <c r="D2242" s="25" t="s">
        <v>927</v>
      </c>
      <c r="E2242" s="25">
        <v>8.64</v>
      </c>
    </row>
    <row r="2243" spans="4:5">
      <c r="D2243" s="25" t="s">
        <v>928</v>
      </c>
      <c r="E2243" s="25">
        <v>10.6</v>
      </c>
    </row>
    <row r="2244" spans="4:5">
      <c r="D2244" s="25" t="s">
        <v>929</v>
      </c>
      <c r="E2244" s="25">
        <v>13.4</v>
      </c>
    </row>
    <row r="2245" spans="4:5">
      <c r="D2245" s="25" t="s">
        <v>930</v>
      </c>
      <c r="E2245" s="25">
        <v>16</v>
      </c>
    </row>
    <row r="2246" spans="4:5">
      <c r="D2246" s="25" t="s">
        <v>931</v>
      </c>
      <c r="E2246" s="25">
        <v>18.8</v>
      </c>
    </row>
    <row r="2247" spans="4:5">
      <c r="D2247" s="25" t="s">
        <v>932</v>
      </c>
      <c r="E2247" s="25">
        <v>22</v>
      </c>
    </row>
    <row r="2248" spans="4:5">
      <c r="D2248" s="25" t="s">
        <v>933</v>
      </c>
      <c r="E2248" s="25">
        <v>25.3</v>
      </c>
    </row>
    <row r="2249" spans="4:5">
      <c r="D2249" s="25" t="s">
        <v>934</v>
      </c>
      <c r="E2249" s="25">
        <v>29.4</v>
      </c>
    </row>
    <row r="2250" spans="4:5">
      <c r="D2250" s="25" t="s">
        <v>935</v>
      </c>
      <c r="E2250" s="25">
        <v>33.200000000000003</v>
      </c>
    </row>
    <row r="2251" spans="4:5">
      <c r="D2251" s="25" t="s">
        <v>936</v>
      </c>
      <c r="E2251" s="25">
        <v>37.9</v>
      </c>
    </row>
    <row r="2252" spans="4:5">
      <c r="D2252" s="25" t="s">
        <v>937</v>
      </c>
      <c r="E2252" s="25">
        <v>41.8</v>
      </c>
    </row>
    <row r="2253" spans="4:5">
      <c r="D2253" s="25" t="s">
        <v>938</v>
      </c>
      <c r="E2253" s="25">
        <v>46.2</v>
      </c>
    </row>
    <row r="2254" spans="4:5">
      <c r="D2254" s="25" t="s">
        <v>939</v>
      </c>
      <c r="E2254" s="25">
        <v>59.5</v>
      </c>
    </row>
    <row r="2255" spans="4:5">
      <c r="D2255" s="25" t="s">
        <v>940</v>
      </c>
      <c r="E2255" s="25">
        <v>60.6</v>
      </c>
    </row>
    <row r="2256" spans="4:5">
      <c r="D2256" s="25" t="s">
        <v>941</v>
      </c>
      <c r="E2256" s="25">
        <v>63.1</v>
      </c>
    </row>
    <row r="2257" spans="4:5">
      <c r="D2257" s="25" t="s">
        <v>942</v>
      </c>
      <c r="E2257" s="25">
        <v>71.8</v>
      </c>
    </row>
    <row r="2258" spans="4:5">
      <c r="D2258" s="25" t="s">
        <v>300</v>
      </c>
    </row>
    <row r="2259" spans="4:5">
      <c r="D2259" s="25" t="s">
        <v>943</v>
      </c>
    </row>
    <row r="2260" spans="4:5">
      <c r="D2260" s="25" t="s">
        <v>944</v>
      </c>
      <c r="E2260" s="25">
        <v>12.2</v>
      </c>
    </row>
    <row r="2261" spans="4:5">
      <c r="D2261" s="25" t="s">
        <v>945</v>
      </c>
      <c r="E2261" s="25">
        <v>12.2</v>
      </c>
    </row>
    <row r="2262" spans="4:5">
      <c r="D2262" s="25" t="s">
        <v>1212</v>
      </c>
      <c r="E2262" s="25">
        <v>15</v>
      </c>
    </row>
    <row r="2263" spans="4:5">
      <c r="D2263" s="25" t="s">
        <v>946</v>
      </c>
      <c r="E2263" s="25">
        <v>17.8</v>
      </c>
    </row>
    <row r="2264" spans="4:5">
      <c r="D2264" s="25" t="s">
        <v>947</v>
      </c>
      <c r="E2264" s="25">
        <v>16.600000000000001</v>
      </c>
    </row>
    <row r="2265" spans="4:5">
      <c r="D2265" s="25" t="s">
        <v>948</v>
      </c>
      <c r="E2265" s="25">
        <v>19.7</v>
      </c>
    </row>
    <row r="2266" spans="4:5">
      <c r="D2266" s="25" t="s">
        <v>949</v>
      </c>
      <c r="E2266" s="25">
        <v>19.899999999999999</v>
      </c>
    </row>
    <row r="2267" spans="4:5">
      <c r="D2267" s="25" t="s">
        <v>950</v>
      </c>
      <c r="E2267" s="25">
        <v>21.6</v>
      </c>
    </row>
    <row r="2268" spans="4:5">
      <c r="D2268" s="25" t="s">
        <v>951</v>
      </c>
      <c r="E2268" s="25">
        <v>23.3</v>
      </c>
    </row>
    <row r="2269" spans="4:5">
      <c r="D2269" s="25" t="s">
        <v>952</v>
      </c>
      <c r="E2269" s="25">
        <v>26.6</v>
      </c>
    </row>
    <row r="2270" spans="4:5">
      <c r="D2270" s="25" t="s">
        <v>1216</v>
      </c>
      <c r="E2270" s="25">
        <v>23.6</v>
      </c>
    </row>
    <row r="2271" spans="4:5">
      <c r="D2271" s="25" t="s">
        <v>953</v>
      </c>
      <c r="E2271" s="25">
        <v>27.5</v>
      </c>
    </row>
    <row r="2272" spans="4:5">
      <c r="D2272" s="25" t="s">
        <v>1218</v>
      </c>
      <c r="E2272" s="25">
        <v>27.3</v>
      </c>
    </row>
    <row r="2273" spans="4:5">
      <c r="D2273" s="25" t="s">
        <v>954</v>
      </c>
      <c r="E2273" s="25">
        <v>31.6</v>
      </c>
    </row>
    <row r="2274" spans="4:5">
      <c r="D2274" s="25" t="s">
        <v>1219</v>
      </c>
      <c r="E2274" s="25">
        <v>33.799999999999997</v>
      </c>
    </row>
    <row r="2275" spans="4:5">
      <c r="D2275" s="25" t="s">
        <v>955</v>
      </c>
      <c r="E2275" s="25">
        <v>40.1</v>
      </c>
    </row>
    <row r="2276" spans="4:5">
      <c r="D2276" s="25" t="s">
        <v>956</v>
      </c>
      <c r="E2276" s="25">
        <v>36.200000000000003</v>
      </c>
    </row>
    <row r="2277" spans="4:5">
      <c r="D2277" s="25" t="s">
        <v>957</v>
      </c>
      <c r="E2277" s="25">
        <v>40.700000000000003</v>
      </c>
    </row>
    <row r="2278" spans="4:5">
      <c r="D2278" s="25" t="s">
        <v>958</v>
      </c>
      <c r="E2278" s="25">
        <v>43.5</v>
      </c>
    </row>
    <row r="2279" spans="4:5">
      <c r="D2279" s="25" t="s">
        <v>959</v>
      </c>
      <c r="E2279" s="25">
        <v>48.6</v>
      </c>
    </row>
    <row r="2280" spans="4:5">
      <c r="D2280" s="25" t="s">
        <v>960</v>
      </c>
      <c r="E2280" s="25">
        <v>48.5</v>
      </c>
    </row>
    <row r="2281" spans="4:5">
      <c r="D2281" s="25" t="s">
        <v>1224</v>
      </c>
      <c r="E2281" s="25">
        <v>59.9</v>
      </c>
    </row>
    <row r="2282" spans="4:5">
      <c r="D2282" s="25" t="s">
        <v>961</v>
      </c>
      <c r="E2282" s="25">
        <v>71.099999999999994</v>
      </c>
    </row>
    <row r="2283" spans="4:5">
      <c r="D2283" s="25" t="s">
        <v>300</v>
      </c>
    </row>
    <row r="2284" spans="4:5">
      <c r="D2284" s="25" t="s">
        <v>2241</v>
      </c>
    </row>
    <row r="2285" spans="4:5">
      <c r="D2285" s="25" t="s">
        <v>2242</v>
      </c>
    </row>
    <row r="2286" spans="4:5">
      <c r="D2286" s="25" t="s">
        <v>2243</v>
      </c>
    </row>
    <row r="2287" spans="4:5">
      <c r="D2287" s="25" t="s">
        <v>300</v>
      </c>
    </row>
  </sheetData>
  <phoneticPr fontId="3"/>
  <pageMargins left="0.75" right="0.75" top="1" bottom="1" header="0.51200000000000001" footer="0.51200000000000001"/>
  <pageSetup paperSize="8" orientation="landscape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5"/>
  <sheetViews>
    <sheetView workbookViewId="0">
      <selection activeCell="C16" sqref="C16"/>
    </sheetView>
  </sheetViews>
  <sheetFormatPr defaultRowHeight="12"/>
  <cols>
    <col min="1" max="1" width="5.42578125" customWidth="1"/>
    <col min="2" max="2" width="8" style="12" customWidth="1"/>
    <col min="3" max="3" width="26.7109375" customWidth="1"/>
    <col min="4" max="4" width="5.42578125" customWidth="1"/>
    <col min="5" max="5" width="8" style="12" customWidth="1"/>
    <col min="6" max="6" width="26.7109375" customWidth="1"/>
    <col min="7" max="7" width="13.85546875" customWidth="1"/>
    <col min="14" max="14" width="9.28515625" customWidth="1"/>
  </cols>
  <sheetData>
    <row r="2" spans="1:6" ht="15.75" customHeight="1">
      <c r="A2" t="s">
        <v>1915</v>
      </c>
      <c r="B2" s="12" t="s">
        <v>962</v>
      </c>
      <c r="C2" s="12" t="s">
        <v>1916</v>
      </c>
      <c r="F2" s="12"/>
    </row>
    <row r="3" spans="1:6" ht="15.75" customHeight="1">
      <c r="B3" s="12">
        <v>1</v>
      </c>
      <c r="C3" t="s">
        <v>971</v>
      </c>
    </row>
    <row r="4" spans="1:6" ht="15.75" customHeight="1">
      <c r="B4" s="12">
        <v>1</v>
      </c>
      <c r="C4" t="s">
        <v>301</v>
      </c>
    </row>
    <row r="5" spans="1:6" ht="15.75" customHeight="1">
      <c r="B5" s="12">
        <v>1</v>
      </c>
      <c r="C5" t="s">
        <v>302</v>
      </c>
    </row>
    <row r="6" spans="1:6" ht="15.75" customHeight="1">
      <c r="B6" s="12">
        <v>1</v>
      </c>
      <c r="C6" t="s">
        <v>303</v>
      </c>
    </row>
    <row r="7" spans="1:6" ht="15.75" customHeight="1">
      <c r="B7" s="12">
        <v>1</v>
      </c>
      <c r="C7" t="s">
        <v>304</v>
      </c>
    </row>
    <row r="8" spans="1:6" ht="15.75" customHeight="1">
      <c r="B8" s="12">
        <v>1</v>
      </c>
      <c r="C8" t="s">
        <v>305</v>
      </c>
    </row>
    <row r="9" spans="1:6" ht="15.75" customHeight="1">
      <c r="B9" s="12">
        <v>1</v>
      </c>
      <c r="C9" t="s">
        <v>306</v>
      </c>
    </row>
    <row r="10" spans="1:6" ht="15.75" customHeight="1">
      <c r="B10" s="12">
        <v>1</v>
      </c>
      <c r="C10" t="s">
        <v>307</v>
      </c>
    </row>
    <row r="11" spans="1:6" ht="15.75" customHeight="1">
      <c r="B11" s="12">
        <v>1</v>
      </c>
      <c r="C11" t="s">
        <v>1151</v>
      </c>
    </row>
    <row r="12" spans="1:6" ht="15.75" customHeight="1">
      <c r="B12" s="12">
        <v>2</v>
      </c>
      <c r="C12" t="s">
        <v>308</v>
      </c>
    </row>
    <row r="13" spans="1:6" ht="15.75" customHeight="1">
      <c r="B13" s="12">
        <v>3</v>
      </c>
      <c r="C13" t="s">
        <v>309</v>
      </c>
    </row>
    <row r="14" spans="1:6" ht="15.75" customHeight="1">
      <c r="B14" s="12">
        <v>3</v>
      </c>
      <c r="C14" t="s">
        <v>1228</v>
      </c>
    </row>
    <row r="15" spans="1:6" ht="15.75" customHeight="1">
      <c r="B15" s="12">
        <v>3</v>
      </c>
      <c r="C15" t="s">
        <v>1244</v>
      </c>
    </row>
    <row r="16" spans="1:6" ht="15.75" customHeight="1">
      <c r="B16" s="12">
        <v>4</v>
      </c>
      <c r="C16" t="s">
        <v>291</v>
      </c>
    </row>
    <row r="17" spans="2:3" ht="15.75" customHeight="1">
      <c r="B17" s="12">
        <v>4</v>
      </c>
      <c r="C17" t="s">
        <v>292</v>
      </c>
    </row>
    <row r="18" spans="2:3" ht="15.75" customHeight="1">
      <c r="B18" s="12">
        <v>4</v>
      </c>
      <c r="C18" t="s">
        <v>293</v>
      </c>
    </row>
    <row r="19" spans="2:3" ht="15.75" customHeight="1">
      <c r="B19" s="12">
        <v>5</v>
      </c>
      <c r="C19" t="s">
        <v>294</v>
      </c>
    </row>
    <row r="20" spans="2:3" ht="15.75" customHeight="1">
      <c r="B20" s="12">
        <v>6</v>
      </c>
      <c r="C20" t="s">
        <v>1319</v>
      </c>
    </row>
    <row r="21" spans="2:3" ht="15.75" customHeight="1">
      <c r="B21" s="12">
        <v>7</v>
      </c>
      <c r="C21" t="s">
        <v>1352</v>
      </c>
    </row>
    <row r="22" spans="2:3" ht="15.75" customHeight="1">
      <c r="B22" s="12">
        <v>8</v>
      </c>
      <c r="C22" t="s">
        <v>295</v>
      </c>
    </row>
    <row r="23" spans="2:3" ht="15.75" customHeight="1">
      <c r="B23" s="12">
        <v>8</v>
      </c>
      <c r="C23" t="s">
        <v>296</v>
      </c>
    </row>
    <row r="24" spans="2:3" ht="15.75" customHeight="1">
      <c r="B24" s="12">
        <v>9</v>
      </c>
      <c r="C24" t="s">
        <v>1650</v>
      </c>
    </row>
    <row r="25" spans="2:3" ht="15.75" customHeight="1">
      <c r="B25" s="12">
        <v>10</v>
      </c>
      <c r="C25" t="s">
        <v>1673</v>
      </c>
    </row>
    <row r="26" spans="2:3" ht="15.75" customHeight="1">
      <c r="B26" s="12">
        <v>11</v>
      </c>
      <c r="C26" t="s">
        <v>297</v>
      </c>
    </row>
    <row r="27" spans="2:3" ht="15.75" customHeight="1">
      <c r="B27" s="12">
        <v>11</v>
      </c>
      <c r="C27" t="s">
        <v>298</v>
      </c>
    </row>
    <row r="28" spans="2:3" ht="15.75" customHeight="1">
      <c r="B28" s="12">
        <v>12</v>
      </c>
      <c r="C28" t="s">
        <v>299</v>
      </c>
    </row>
    <row r="29" spans="2:3" ht="15.75" customHeight="1">
      <c r="B29" s="12">
        <v>13</v>
      </c>
      <c r="C29" t="s">
        <v>282</v>
      </c>
    </row>
    <row r="30" spans="2:3" ht="15.75" customHeight="1">
      <c r="B30" s="12">
        <v>14</v>
      </c>
      <c r="C30" t="s">
        <v>283</v>
      </c>
    </row>
    <row r="31" spans="2:3" ht="15.75" customHeight="1">
      <c r="B31" s="12">
        <v>15</v>
      </c>
      <c r="C31" t="s">
        <v>284</v>
      </c>
    </row>
    <row r="32" spans="2:3" ht="15.75" customHeight="1">
      <c r="B32" s="12">
        <v>16</v>
      </c>
      <c r="C32" t="s">
        <v>285</v>
      </c>
    </row>
    <row r="33" spans="2:3" ht="15.75" customHeight="1">
      <c r="B33" s="12">
        <v>17</v>
      </c>
      <c r="C33" t="s">
        <v>286</v>
      </c>
    </row>
    <row r="34" spans="2:3" ht="15.75" customHeight="1">
      <c r="B34" s="12">
        <v>18</v>
      </c>
      <c r="C34" t="s">
        <v>287</v>
      </c>
    </row>
    <row r="35" spans="2:3" ht="15.75" customHeight="1">
      <c r="B35" s="12">
        <v>19</v>
      </c>
      <c r="C35" t="s">
        <v>410</v>
      </c>
    </row>
    <row r="36" spans="2:3" ht="15.75" customHeight="1">
      <c r="B36" s="12">
        <v>20</v>
      </c>
      <c r="C36" t="s">
        <v>423</v>
      </c>
    </row>
    <row r="37" spans="2:3" ht="15.75" customHeight="1">
      <c r="B37" s="12">
        <v>19</v>
      </c>
      <c r="C37" t="s">
        <v>288</v>
      </c>
    </row>
    <row r="38" spans="2:3" ht="15.75" customHeight="1">
      <c r="B38" s="12">
        <v>20</v>
      </c>
      <c r="C38" t="s">
        <v>289</v>
      </c>
    </row>
    <row r="39" spans="2:3" ht="15.75" customHeight="1">
      <c r="B39" s="12">
        <v>21</v>
      </c>
      <c r="C39" t="s">
        <v>290</v>
      </c>
    </row>
    <row r="40" spans="2:3" ht="15.75" customHeight="1">
      <c r="B40" s="12">
        <v>22</v>
      </c>
      <c r="C40" t="s">
        <v>476</v>
      </c>
    </row>
    <row r="41" spans="2:3" ht="15.75" customHeight="1">
      <c r="B41" s="12">
        <v>22</v>
      </c>
      <c r="C41" t="s">
        <v>512</v>
      </c>
    </row>
    <row r="42" spans="2:3" ht="15.75" customHeight="1">
      <c r="B42" s="12">
        <v>23</v>
      </c>
      <c r="C42" t="s">
        <v>661</v>
      </c>
    </row>
    <row r="43" spans="2:3" ht="15.75" customHeight="1">
      <c r="B43" s="12">
        <v>24</v>
      </c>
      <c r="C43" t="s">
        <v>662</v>
      </c>
    </row>
    <row r="44" spans="2:3" ht="15.75" customHeight="1">
      <c r="B44" s="12">
        <v>24</v>
      </c>
      <c r="C44" t="s">
        <v>702</v>
      </c>
    </row>
    <row r="45" spans="2:3" ht="15.75" customHeight="1">
      <c r="C45" t="s">
        <v>751</v>
      </c>
    </row>
  </sheetData>
  <phoneticPr fontId="3"/>
  <pageMargins left="0.78740157480314965" right="0.78740157480314965" top="0.98425196850393704" bottom="0.98425196850393704" header="0.51181102362204722" footer="0.51181102362204722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3"/>
  <sheetViews>
    <sheetView view="pageBreakPreview" zoomScaleNormal="80" zoomScaleSheetLayoutView="100" workbookViewId="0">
      <selection activeCell="L2" sqref="L2:L3"/>
    </sheetView>
  </sheetViews>
  <sheetFormatPr defaultRowHeight="12"/>
  <cols>
    <col min="1" max="1" width="5.5703125" customWidth="1"/>
    <col min="2" max="2" width="12.28515625" customWidth="1"/>
    <col min="3" max="3" width="8.28515625" customWidth="1"/>
    <col min="4" max="7" width="5" style="13" customWidth="1"/>
    <col min="8" max="8" width="4.5703125" style="13" customWidth="1"/>
    <col min="9" max="10" width="7.7109375" style="14" customWidth="1"/>
    <col min="11" max="11" width="7.7109375" style="13" customWidth="1"/>
    <col min="12" max="12" width="9.140625" style="15"/>
    <col min="13" max="13" width="8.5703125" style="16" customWidth="1"/>
    <col min="14" max="14" width="10.85546875" customWidth="1"/>
  </cols>
  <sheetData>
    <row r="1" spans="1:15" ht="24" customHeight="1">
      <c r="B1" t="s">
        <v>1911</v>
      </c>
      <c r="N1" t="s">
        <v>76</v>
      </c>
    </row>
    <row r="2" spans="1:15" ht="16.5" customHeight="1">
      <c r="A2" s="519" t="s">
        <v>75</v>
      </c>
      <c r="B2" s="519" t="s">
        <v>965</v>
      </c>
      <c r="C2" s="519" t="s">
        <v>966</v>
      </c>
      <c r="D2" s="519"/>
      <c r="E2" s="519"/>
      <c r="F2" s="519"/>
      <c r="G2" s="519"/>
      <c r="H2" s="519"/>
      <c r="I2" s="524" t="s">
        <v>2284</v>
      </c>
      <c r="J2" s="522" t="s">
        <v>2288</v>
      </c>
      <c r="K2" s="518" t="s">
        <v>967</v>
      </c>
      <c r="L2" s="526" t="s">
        <v>964</v>
      </c>
      <c r="M2" s="520" t="s">
        <v>1913</v>
      </c>
      <c r="N2" s="519" t="s">
        <v>968</v>
      </c>
      <c r="O2" s="1"/>
    </row>
    <row r="3" spans="1:15" ht="16.5" customHeight="1">
      <c r="A3" s="519"/>
      <c r="B3" s="519"/>
      <c r="C3" s="3" t="s">
        <v>970</v>
      </c>
      <c r="D3" s="518" t="s">
        <v>969</v>
      </c>
      <c r="E3" s="518"/>
      <c r="F3" s="518"/>
      <c r="G3" s="518"/>
      <c r="H3" s="518"/>
      <c r="I3" s="525"/>
      <c r="J3" s="523"/>
      <c r="K3" s="518"/>
      <c r="L3" s="526"/>
      <c r="M3" s="521"/>
      <c r="N3" s="519"/>
      <c r="O3" s="1"/>
    </row>
    <row r="4" spans="1:15" ht="22.5" customHeight="1">
      <c r="A4" s="4"/>
      <c r="B4" s="4"/>
      <c r="C4" s="4"/>
      <c r="D4" s="518"/>
      <c r="E4" s="518"/>
      <c r="F4" s="518"/>
      <c r="G4" s="518"/>
      <c r="H4" s="518"/>
      <c r="I4" s="17"/>
      <c r="J4" s="17"/>
      <c r="K4" s="18"/>
      <c r="L4" s="19"/>
      <c r="M4" s="20"/>
      <c r="N4" s="21"/>
    </row>
    <row r="5" spans="1:15" ht="22.5" customHeight="1">
      <c r="A5" s="4"/>
      <c r="B5" s="4"/>
      <c r="C5" s="4"/>
      <c r="D5" s="518"/>
      <c r="E5" s="518"/>
      <c r="F5" s="518"/>
      <c r="G5" s="518"/>
      <c r="H5" s="518"/>
      <c r="I5" s="17"/>
      <c r="J5" s="17"/>
      <c r="K5" s="18"/>
      <c r="L5" s="19"/>
      <c r="M5" s="20"/>
      <c r="N5" s="21"/>
    </row>
    <row r="6" spans="1:15" ht="22.5" customHeight="1">
      <c r="A6" s="4"/>
      <c r="B6" s="4"/>
      <c r="C6" s="4"/>
      <c r="D6" s="518"/>
      <c r="E6" s="518"/>
      <c r="F6" s="518"/>
      <c r="G6" s="518"/>
      <c r="H6" s="518"/>
      <c r="I6" s="17"/>
      <c r="J6" s="17"/>
      <c r="K6" s="18"/>
      <c r="L6" s="19"/>
      <c r="M6" s="20"/>
      <c r="N6" s="21"/>
    </row>
    <row r="7" spans="1:15" ht="22.5" customHeight="1">
      <c r="A7" s="4"/>
      <c r="B7" s="4"/>
      <c r="C7" s="4"/>
      <c r="D7" s="518"/>
      <c r="E7" s="518"/>
      <c r="F7" s="518"/>
      <c r="G7" s="518"/>
      <c r="H7" s="518"/>
      <c r="I7" s="17"/>
      <c r="J7" s="17"/>
      <c r="K7" s="18"/>
      <c r="L7" s="19"/>
      <c r="M7" s="20"/>
      <c r="N7" s="21"/>
    </row>
    <row r="8" spans="1:15" ht="22.5" customHeight="1">
      <c r="A8" s="4"/>
      <c r="B8" s="4"/>
      <c r="C8" s="4"/>
      <c r="D8" s="518"/>
      <c r="E8" s="518"/>
      <c r="F8" s="518"/>
      <c r="G8" s="518"/>
      <c r="H8" s="518"/>
      <c r="I8" s="17"/>
      <c r="J8" s="17"/>
      <c r="K8" s="18"/>
      <c r="L8" s="19"/>
      <c r="M8" s="20"/>
      <c r="N8" s="21"/>
    </row>
    <row r="9" spans="1:15" ht="22.5" customHeight="1">
      <c r="A9" s="4"/>
      <c r="B9" s="4"/>
      <c r="C9" s="4"/>
      <c r="D9" s="518"/>
      <c r="E9" s="518"/>
      <c r="F9" s="518"/>
      <c r="G9" s="518"/>
      <c r="H9" s="518"/>
      <c r="I9" s="17"/>
      <c r="J9" s="17"/>
      <c r="K9" s="18"/>
      <c r="L9" s="19"/>
      <c r="M9" s="20"/>
      <c r="N9" s="21"/>
    </row>
    <row r="10" spans="1:15" ht="22.5" customHeight="1">
      <c r="A10" s="4"/>
      <c r="B10" s="4"/>
      <c r="C10" s="4"/>
      <c r="D10" s="518"/>
      <c r="E10" s="518"/>
      <c r="F10" s="518"/>
      <c r="G10" s="518"/>
      <c r="H10" s="518"/>
      <c r="I10" s="17"/>
      <c r="J10" s="17"/>
      <c r="K10" s="18"/>
      <c r="L10" s="19"/>
      <c r="M10" s="20"/>
      <c r="N10" s="21"/>
    </row>
    <row r="11" spans="1:15" ht="22.5" customHeight="1">
      <c r="A11" s="4"/>
      <c r="B11" s="4"/>
      <c r="C11" s="4"/>
      <c r="D11" s="518"/>
      <c r="E11" s="518"/>
      <c r="F11" s="518"/>
      <c r="G11" s="518"/>
      <c r="H11" s="518"/>
      <c r="I11" s="17"/>
      <c r="J11" s="17"/>
      <c r="K11" s="18"/>
      <c r="L11" s="19"/>
      <c r="M11" s="20"/>
      <c r="N11" s="21"/>
    </row>
    <row r="12" spans="1:15" ht="22.5" customHeight="1">
      <c r="A12" s="4"/>
      <c r="B12" s="4"/>
      <c r="C12" s="4"/>
      <c r="D12" s="518"/>
      <c r="E12" s="518"/>
      <c r="F12" s="518"/>
      <c r="G12" s="518"/>
      <c r="H12" s="518"/>
      <c r="I12" s="17"/>
      <c r="J12" s="17"/>
      <c r="K12" s="18"/>
      <c r="L12" s="19"/>
      <c r="M12" s="20"/>
      <c r="N12" s="21"/>
    </row>
    <row r="13" spans="1:15" ht="22.5" customHeight="1">
      <c r="A13" s="4"/>
      <c r="B13" s="4"/>
      <c r="C13" s="4"/>
      <c r="D13" s="518"/>
      <c r="E13" s="518"/>
      <c r="F13" s="518"/>
      <c r="G13" s="518"/>
      <c r="H13" s="518"/>
      <c r="I13" s="17"/>
      <c r="J13" s="17"/>
      <c r="K13" s="18"/>
      <c r="L13" s="19"/>
      <c r="M13" s="20"/>
      <c r="N13" s="21"/>
    </row>
    <row r="14" spans="1:15" ht="22.5" customHeight="1">
      <c r="A14" s="4"/>
      <c r="B14" s="4"/>
      <c r="C14" s="4"/>
      <c r="D14" s="518"/>
      <c r="E14" s="518"/>
      <c r="F14" s="518"/>
      <c r="G14" s="518"/>
      <c r="H14" s="518"/>
      <c r="I14" s="17"/>
      <c r="J14" s="17"/>
      <c r="K14" s="18"/>
      <c r="L14" s="19"/>
      <c r="M14" s="20"/>
      <c r="N14" s="21"/>
    </row>
    <row r="15" spans="1:15" ht="22.5" customHeight="1">
      <c r="A15" s="4"/>
      <c r="B15" s="4"/>
      <c r="C15" s="4"/>
      <c r="D15" s="518"/>
      <c r="E15" s="518"/>
      <c r="F15" s="518"/>
      <c r="G15" s="518"/>
      <c r="H15" s="518"/>
      <c r="I15" s="17"/>
      <c r="J15" s="17"/>
      <c r="K15" s="18"/>
      <c r="L15" s="19"/>
      <c r="M15" s="20"/>
      <c r="N15" s="21"/>
    </row>
    <row r="16" spans="1:15" ht="22.5" customHeight="1">
      <c r="A16" s="4"/>
      <c r="B16" s="4"/>
      <c r="C16" s="4"/>
      <c r="D16" s="518"/>
      <c r="E16" s="518"/>
      <c r="F16" s="518"/>
      <c r="G16" s="518"/>
      <c r="H16" s="518"/>
      <c r="I16" s="17"/>
      <c r="J16" s="17"/>
      <c r="K16" s="18"/>
      <c r="L16" s="19"/>
      <c r="M16" s="20"/>
      <c r="N16" s="21"/>
    </row>
    <row r="17" spans="1:14" ht="22.5" customHeight="1">
      <c r="A17" s="4"/>
      <c r="B17" s="4"/>
      <c r="C17" s="4"/>
      <c r="D17" s="518"/>
      <c r="E17" s="518"/>
      <c r="F17" s="518"/>
      <c r="G17" s="518"/>
      <c r="H17" s="518"/>
      <c r="I17" s="17"/>
      <c r="J17" s="17"/>
      <c r="K17" s="18"/>
      <c r="L17" s="19"/>
      <c r="M17" s="20"/>
      <c r="N17" s="21"/>
    </row>
    <row r="18" spans="1:14" ht="22.5" customHeight="1">
      <c r="A18" s="4"/>
      <c r="B18" s="4"/>
      <c r="C18" s="4"/>
      <c r="D18" s="518"/>
      <c r="E18" s="518"/>
      <c r="F18" s="518"/>
      <c r="G18" s="518"/>
      <c r="H18" s="518"/>
      <c r="I18" s="17"/>
      <c r="J18" s="17"/>
      <c r="K18" s="18"/>
      <c r="L18" s="19"/>
      <c r="M18" s="20"/>
      <c r="N18" s="21"/>
    </row>
    <row r="19" spans="1:14" ht="22.5" customHeight="1">
      <c r="A19" s="4"/>
      <c r="B19" s="4"/>
      <c r="C19" s="4"/>
      <c r="D19" s="518"/>
      <c r="E19" s="518"/>
      <c r="F19" s="518"/>
      <c r="G19" s="518"/>
      <c r="H19" s="518"/>
      <c r="I19" s="17"/>
      <c r="J19" s="17"/>
      <c r="K19" s="18"/>
      <c r="L19" s="19"/>
      <c r="M19" s="20"/>
      <c r="N19" s="21"/>
    </row>
    <row r="20" spans="1:14" ht="22.5" customHeight="1">
      <c r="A20" s="4"/>
      <c r="B20" s="4"/>
      <c r="C20" s="4"/>
      <c r="D20" s="518"/>
      <c r="E20" s="518"/>
      <c r="F20" s="518"/>
      <c r="G20" s="518"/>
      <c r="H20" s="518"/>
      <c r="I20" s="17"/>
      <c r="J20" s="17"/>
      <c r="K20" s="18"/>
      <c r="L20" s="19"/>
      <c r="M20" s="20"/>
      <c r="N20" s="21"/>
    </row>
    <row r="21" spans="1:14" ht="22.5" customHeight="1">
      <c r="A21" s="4"/>
      <c r="B21" s="4"/>
      <c r="C21" s="4"/>
      <c r="D21" s="518"/>
      <c r="E21" s="518"/>
      <c r="F21" s="518"/>
      <c r="G21" s="518"/>
      <c r="H21" s="518"/>
      <c r="I21" s="17"/>
      <c r="J21" s="17"/>
      <c r="K21" s="18"/>
      <c r="L21" s="19"/>
      <c r="M21" s="20"/>
      <c r="N21" s="21"/>
    </row>
    <row r="22" spans="1:14" ht="22.5" customHeight="1">
      <c r="A22" s="4"/>
      <c r="B22" s="4"/>
      <c r="C22" s="4"/>
      <c r="D22" s="518"/>
      <c r="E22" s="518"/>
      <c r="F22" s="518"/>
      <c r="G22" s="518"/>
      <c r="H22" s="518"/>
      <c r="I22" s="17"/>
      <c r="J22" s="17"/>
      <c r="K22" s="18"/>
      <c r="L22" s="19"/>
      <c r="M22" s="20"/>
      <c r="N22" s="21"/>
    </row>
    <row r="23" spans="1:14" ht="22.5" customHeight="1">
      <c r="A23" s="4"/>
      <c r="B23" s="4"/>
      <c r="C23" s="4"/>
      <c r="D23" s="518"/>
      <c r="E23" s="518"/>
      <c r="F23" s="518"/>
      <c r="G23" s="518"/>
      <c r="H23" s="518"/>
      <c r="I23" s="17"/>
      <c r="J23" s="17"/>
      <c r="K23" s="18"/>
      <c r="L23" s="19"/>
      <c r="M23" s="20"/>
      <c r="N23" s="21"/>
    </row>
    <row r="24" spans="1:14" ht="22.5" customHeight="1">
      <c r="A24" s="4"/>
      <c r="B24" s="4"/>
      <c r="C24" s="4"/>
      <c r="D24" s="518"/>
      <c r="E24" s="518"/>
      <c r="F24" s="518"/>
      <c r="G24" s="518"/>
      <c r="H24" s="518"/>
      <c r="I24" s="17"/>
      <c r="J24" s="17"/>
      <c r="K24" s="18"/>
      <c r="L24" s="19"/>
      <c r="M24" s="20"/>
      <c r="N24" s="21"/>
    </row>
    <row r="25" spans="1:14" ht="22.5" customHeight="1">
      <c r="A25" s="4"/>
      <c r="B25" s="4"/>
      <c r="C25" s="4"/>
      <c r="D25" s="518"/>
      <c r="E25" s="518"/>
      <c r="F25" s="518"/>
      <c r="G25" s="518"/>
      <c r="H25" s="518"/>
      <c r="I25" s="17"/>
      <c r="J25" s="17"/>
      <c r="K25" s="18"/>
      <c r="L25" s="19"/>
      <c r="M25" s="20"/>
      <c r="N25" s="21"/>
    </row>
    <row r="26" spans="1:14" ht="22.5" customHeight="1">
      <c r="A26" s="4"/>
      <c r="B26" s="4"/>
      <c r="C26" s="4"/>
      <c r="D26" s="518"/>
      <c r="E26" s="518"/>
      <c r="F26" s="518"/>
      <c r="G26" s="518"/>
      <c r="H26" s="518"/>
      <c r="I26" s="17"/>
      <c r="J26" s="17"/>
      <c r="K26" s="18"/>
      <c r="L26" s="19"/>
      <c r="M26" s="20"/>
      <c r="N26" s="21"/>
    </row>
    <row r="27" spans="1:14" ht="22.5" customHeight="1">
      <c r="A27" s="4"/>
      <c r="B27" s="4"/>
      <c r="C27" s="4"/>
      <c r="D27" s="518"/>
      <c r="E27" s="518"/>
      <c r="F27" s="518"/>
      <c r="G27" s="518"/>
      <c r="H27" s="518"/>
      <c r="I27" s="17"/>
      <c r="J27" s="17"/>
      <c r="K27" s="18"/>
      <c r="L27" s="19"/>
      <c r="M27" s="20"/>
      <c r="N27" s="21"/>
    </row>
    <row r="28" spans="1:14" ht="22.5" customHeight="1">
      <c r="A28" s="4"/>
      <c r="B28" s="4"/>
      <c r="C28" s="4"/>
      <c r="D28" s="518"/>
      <c r="E28" s="518"/>
      <c r="F28" s="518"/>
      <c r="G28" s="518"/>
      <c r="H28" s="518"/>
      <c r="I28" s="17"/>
      <c r="J28" s="17"/>
      <c r="K28" s="18"/>
      <c r="L28" s="19"/>
      <c r="M28" s="20"/>
      <c r="N28" s="21"/>
    </row>
    <row r="29" spans="1:14" ht="22.5" customHeight="1">
      <c r="A29" s="4"/>
      <c r="B29" s="4"/>
      <c r="C29" s="4"/>
      <c r="D29" s="518"/>
      <c r="E29" s="518"/>
      <c r="F29" s="518"/>
      <c r="G29" s="518"/>
      <c r="H29" s="518"/>
      <c r="I29" s="17"/>
      <c r="J29" s="17"/>
      <c r="K29" s="18"/>
      <c r="L29" s="19"/>
      <c r="M29" s="20"/>
      <c r="N29" s="21"/>
    </row>
    <row r="30" spans="1:14" ht="22.5" customHeight="1">
      <c r="A30" s="4"/>
      <c r="B30" s="4"/>
      <c r="C30" s="4"/>
      <c r="D30" s="518"/>
      <c r="E30" s="518"/>
      <c r="F30" s="518"/>
      <c r="G30" s="518"/>
      <c r="H30" s="518"/>
      <c r="I30" s="17"/>
      <c r="J30" s="17"/>
      <c r="K30" s="18"/>
      <c r="L30" s="19"/>
      <c r="M30" s="20"/>
      <c r="N30" s="21"/>
    </row>
    <row r="31" spans="1:14" ht="22.5" customHeight="1">
      <c r="A31" s="4"/>
      <c r="B31" s="4"/>
      <c r="C31" s="4"/>
      <c r="D31" s="518"/>
      <c r="E31" s="518"/>
      <c r="F31" s="518"/>
      <c r="G31" s="518"/>
      <c r="H31" s="518"/>
      <c r="I31" s="17"/>
      <c r="J31" s="17"/>
      <c r="K31" s="18"/>
      <c r="L31" s="19"/>
      <c r="M31" s="20"/>
      <c r="N31" s="21"/>
    </row>
    <row r="32" spans="1:14" ht="22.5" customHeight="1">
      <c r="A32" s="4"/>
      <c r="B32" s="4"/>
      <c r="C32" s="4"/>
      <c r="D32" s="518"/>
      <c r="E32" s="518"/>
      <c r="F32" s="518"/>
      <c r="G32" s="518"/>
      <c r="H32" s="518"/>
      <c r="I32" s="17"/>
      <c r="J32" s="17"/>
      <c r="K32" s="18"/>
      <c r="L32" s="19"/>
      <c r="M32" s="20"/>
      <c r="N32" s="21"/>
    </row>
    <row r="33" spans="1:14" ht="22.5" customHeight="1">
      <c r="A33" s="4"/>
      <c r="B33" s="4"/>
      <c r="C33" s="4"/>
      <c r="D33" s="518"/>
      <c r="E33" s="518"/>
      <c r="F33" s="518"/>
      <c r="G33" s="518"/>
      <c r="H33" s="518"/>
      <c r="I33" s="17"/>
      <c r="J33" s="17"/>
      <c r="K33" s="18"/>
      <c r="L33" s="19"/>
      <c r="M33" s="20"/>
      <c r="N33" s="21"/>
    </row>
    <row r="34" spans="1:14" ht="22.5" customHeight="1">
      <c r="A34" s="4"/>
      <c r="B34" s="4"/>
      <c r="C34" s="4"/>
      <c r="D34" s="518"/>
      <c r="E34" s="518"/>
      <c r="F34" s="518"/>
      <c r="G34" s="518"/>
      <c r="H34" s="518"/>
      <c r="I34" s="17"/>
      <c r="J34" s="17"/>
      <c r="K34" s="18"/>
      <c r="L34" s="19"/>
      <c r="M34" s="20"/>
      <c r="N34" s="21"/>
    </row>
    <row r="35" spans="1:14" ht="22.5" customHeight="1">
      <c r="A35" s="4"/>
      <c r="B35" s="4"/>
      <c r="C35" s="4"/>
      <c r="D35" s="518"/>
      <c r="E35" s="518"/>
      <c r="F35" s="518"/>
      <c r="G35" s="518"/>
      <c r="H35" s="518"/>
      <c r="I35" s="17"/>
      <c r="J35" s="17"/>
      <c r="K35" s="18"/>
      <c r="L35" s="19"/>
      <c r="M35" s="20"/>
      <c r="N35" s="21"/>
    </row>
    <row r="36" spans="1:14" ht="22.5" customHeight="1">
      <c r="A36" s="4"/>
      <c r="B36" s="4"/>
      <c r="C36" s="4"/>
      <c r="D36" s="518"/>
      <c r="E36" s="518"/>
      <c r="F36" s="518"/>
      <c r="G36" s="518"/>
      <c r="H36" s="518"/>
      <c r="I36" s="17"/>
      <c r="J36" s="17"/>
      <c r="K36" s="18"/>
      <c r="L36" s="19"/>
      <c r="M36" s="20"/>
      <c r="N36" s="21"/>
    </row>
    <row r="37" spans="1:14" ht="22.5" customHeight="1">
      <c r="A37" s="4"/>
      <c r="B37" s="4"/>
      <c r="C37" s="4"/>
      <c r="D37" s="518"/>
      <c r="E37" s="518"/>
      <c r="F37" s="518"/>
      <c r="G37" s="518"/>
      <c r="H37" s="518"/>
      <c r="I37" s="17"/>
      <c r="J37" s="17"/>
      <c r="K37" s="18"/>
      <c r="L37" s="19"/>
      <c r="M37" s="20"/>
      <c r="N37" s="21"/>
    </row>
    <row r="38" spans="1:14" ht="22.5" customHeight="1">
      <c r="A38" s="4"/>
      <c r="B38" s="4"/>
      <c r="C38" s="4"/>
      <c r="D38" s="518"/>
      <c r="E38" s="518"/>
      <c r="F38" s="518"/>
      <c r="G38" s="518"/>
      <c r="H38" s="518"/>
      <c r="I38" s="17"/>
      <c r="J38" s="17"/>
      <c r="K38" s="18"/>
      <c r="L38" s="19"/>
      <c r="M38" s="20"/>
      <c r="N38" s="21"/>
    </row>
    <row r="39" spans="1:14" ht="22.5" customHeight="1">
      <c r="A39" s="4"/>
      <c r="B39" s="4"/>
      <c r="C39" s="4"/>
      <c r="D39" s="518"/>
      <c r="E39" s="518"/>
      <c r="F39" s="518"/>
      <c r="G39" s="518"/>
      <c r="H39" s="518"/>
      <c r="I39" s="17"/>
      <c r="J39" s="17"/>
      <c r="K39" s="18"/>
      <c r="L39" s="19"/>
      <c r="M39" s="20"/>
      <c r="N39" s="21"/>
    </row>
    <row r="40" spans="1:14" ht="22.5" customHeight="1">
      <c r="A40" s="4"/>
      <c r="B40" s="4"/>
      <c r="C40" s="4"/>
      <c r="D40" s="518"/>
      <c r="E40" s="518"/>
      <c r="F40" s="518"/>
      <c r="G40" s="518"/>
      <c r="H40" s="518"/>
      <c r="I40" s="17"/>
      <c r="J40" s="17"/>
      <c r="K40" s="18"/>
      <c r="L40" s="19"/>
      <c r="M40" s="20"/>
      <c r="N40" s="21"/>
    </row>
    <row r="41" spans="1:14" ht="22.5" customHeight="1">
      <c r="A41" s="4"/>
      <c r="B41" s="4"/>
      <c r="C41" s="4"/>
      <c r="D41" s="518"/>
      <c r="E41" s="518"/>
      <c r="F41" s="518"/>
      <c r="G41" s="518"/>
      <c r="H41" s="518"/>
      <c r="I41" s="17"/>
      <c r="J41" s="17"/>
      <c r="K41" s="18"/>
      <c r="L41" s="19"/>
      <c r="M41" s="20"/>
      <c r="N41" s="21"/>
    </row>
    <row r="42" spans="1:14" ht="22.5" customHeight="1">
      <c r="A42" s="4"/>
      <c r="B42" s="4"/>
      <c r="C42" s="4"/>
      <c r="D42" s="518"/>
      <c r="E42" s="518"/>
      <c r="F42" s="518"/>
      <c r="G42" s="518"/>
      <c r="H42" s="518"/>
      <c r="I42" s="17"/>
      <c r="J42" s="17"/>
      <c r="K42" s="18"/>
      <c r="L42" s="19"/>
      <c r="M42" s="20"/>
      <c r="N42" s="21"/>
    </row>
    <row r="43" spans="1:14" ht="22.5" customHeight="1">
      <c r="A43" s="4"/>
      <c r="B43" s="4"/>
      <c r="C43" s="4"/>
      <c r="D43" s="518"/>
      <c r="E43" s="518"/>
      <c r="F43" s="518"/>
      <c r="G43" s="518"/>
      <c r="H43" s="518"/>
      <c r="I43" s="17"/>
      <c r="J43" s="17"/>
      <c r="K43" s="18"/>
      <c r="L43" s="19"/>
      <c r="M43" s="20"/>
      <c r="N43" s="21"/>
    </row>
    <row r="44" spans="1:14" ht="22.5" customHeight="1">
      <c r="A44" s="4"/>
      <c r="B44" s="4"/>
      <c r="C44" s="4"/>
      <c r="D44" s="518"/>
      <c r="E44" s="518"/>
      <c r="F44" s="518"/>
      <c r="G44" s="518"/>
      <c r="H44" s="518"/>
      <c r="I44" s="17"/>
      <c r="J44" s="17"/>
      <c r="K44" s="18"/>
      <c r="L44" s="19"/>
      <c r="M44" s="20"/>
      <c r="N44" s="21"/>
    </row>
    <row r="45" spans="1:14" ht="22.5" customHeight="1">
      <c r="A45" s="4"/>
      <c r="B45" s="4"/>
      <c r="C45" s="4"/>
      <c r="D45" s="518"/>
      <c r="E45" s="518"/>
      <c r="F45" s="518"/>
      <c r="G45" s="518"/>
      <c r="H45" s="518"/>
      <c r="I45" s="17"/>
      <c r="J45" s="17"/>
      <c r="K45" s="18"/>
      <c r="L45" s="19"/>
      <c r="M45" s="20"/>
      <c r="N45" s="21"/>
    </row>
    <row r="46" spans="1:14" ht="22.5" customHeight="1">
      <c r="A46" s="4"/>
      <c r="B46" s="4"/>
      <c r="C46" s="4"/>
      <c r="D46" s="518"/>
      <c r="E46" s="518"/>
      <c r="F46" s="518"/>
      <c r="G46" s="518"/>
      <c r="H46" s="518"/>
      <c r="I46" s="17"/>
      <c r="J46" s="17"/>
      <c r="K46" s="18"/>
      <c r="L46" s="19"/>
      <c r="M46" s="20"/>
      <c r="N46" s="21"/>
    </row>
    <row r="47" spans="1:14" ht="22.5" customHeight="1">
      <c r="A47" s="4"/>
      <c r="B47" s="4"/>
      <c r="C47" s="4"/>
      <c r="D47" s="518"/>
      <c r="E47" s="518"/>
      <c r="F47" s="518"/>
      <c r="G47" s="518"/>
      <c r="H47" s="518"/>
      <c r="I47" s="17"/>
      <c r="J47" s="17"/>
      <c r="K47" s="18"/>
      <c r="L47" s="19"/>
      <c r="M47" s="20"/>
      <c r="N47" s="21"/>
    </row>
    <row r="48" spans="1:14" ht="22.5" customHeight="1">
      <c r="A48" s="4"/>
      <c r="B48" s="4"/>
      <c r="C48" s="4"/>
      <c r="D48" s="518"/>
      <c r="E48" s="518"/>
      <c r="F48" s="518"/>
      <c r="G48" s="518"/>
      <c r="H48" s="518"/>
      <c r="I48" s="17"/>
      <c r="J48" s="17"/>
      <c r="K48" s="18"/>
      <c r="L48" s="19"/>
      <c r="M48" s="20"/>
      <c r="N48" s="21"/>
    </row>
    <row r="49" spans="1:14" ht="22.5" customHeight="1">
      <c r="A49" s="4"/>
      <c r="B49" s="4"/>
      <c r="C49" s="4"/>
      <c r="D49" s="518"/>
      <c r="E49" s="518"/>
      <c r="F49" s="518"/>
      <c r="G49" s="518"/>
      <c r="H49" s="518"/>
      <c r="I49" s="17"/>
      <c r="J49" s="17"/>
      <c r="K49" s="18"/>
      <c r="L49" s="19"/>
      <c r="M49" s="20"/>
      <c r="N49" s="21"/>
    </row>
    <row r="50" spans="1:14" ht="22.5" customHeight="1">
      <c r="A50" s="4"/>
      <c r="B50" s="4"/>
      <c r="C50" s="4"/>
      <c r="D50" s="518"/>
      <c r="E50" s="518"/>
      <c r="F50" s="518"/>
      <c r="G50" s="518"/>
      <c r="H50" s="518"/>
      <c r="I50" s="17"/>
      <c r="J50" s="17"/>
      <c r="K50" s="18"/>
      <c r="L50" s="19"/>
      <c r="M50" s="20"/>
      <c r="N50" s="21"/>
    </row>
    <row r="51" spans="1:14" ht="22.5" customHeight="1">
      <c r="A51" s="4"/>
      <c r="B51" s="4"/>
      <c r="C51" s="4"/>
      <c r="D51" s="518"/>
      <c r="E51" s="518"/>
      <c r="F51" s="518"/>
      <c r="G51" s="518"/>
      <c r="H51" s="518"/>
      <c r="I51" s="17"/>
      <c r="J51" s="17"/>
      <c r="K51" s="18"/>
      <c r="L51" s="19"/>
      <c r="M51" s="20"/>
      <c r="N51" s="21"/>
    </row>
    <row r="52" spans="1:14" ht="22.5" customHeight="1">
      <c r="A52" s="4"/>
      <c r="B52" s="4"/>
      <c r="C52" s="4"/>
      <c r="D52" s="518"/>
      <c r="E52" s="518"/>
      <c r="F52" s="518"/>
      <c r="G52" s="518"/>
      <c r="H52" s="518"/>
      <c r="I52" s="17"/>
      <c r="J52" s="17"/>
      <c r="K52" s="18"/>
      <c r="L52" s="19"/>
      <c r="M52" s="20"/>
      <c r="N52" s="21"/>
    </row>
    <row r="53" spans="1:14" ht="22.5" customHeight="1">
      <c r="A53" s="4"/>
      <c r="B53" s="4"/>
      <c r="C53" s="4"/>
      <c r="D53" s="518"/>
      <c r="E53" s="518"/>
      <c r="F53" s="518"/>
      <c r="G53" s="518"/>
      <c r="H53" s="518"/>
      <c r="I53" s="17"/>
      <c r="J53" s="17"/>
      <c r="K53" s="18"/>
      <c r="L53" s="19"/>
      <c r="M53" s="20"/>
      <c r="N53" s="21"/>
    </row>
    <row r="54" spans="1:14" ht="22.5" customHeight="1">
      <c r="A54" s="4"/>
      <c r="B54" s="4"/>
      <c r="C54" s="4"/>
      <c r="D54" s="518"/>
      <c r="E54" s="518"/>
      <c r="F54" s="518"/>
      <c r="G54" s="518"/>
      <c r="H54" s="518"/>
      <c r="I54" s="17"/>
      <c r="J54" s="17"/>
      <c r="K54" s="18"/>
      <c r="L54" s="19"/>
      <c r="M54" s="20"/>
      <c r="N54" s="21"/>
    </row>
    <row r="55" spans="1:14" ht="22.5" customHeight="1">
      <c r="A55" s="4"/>
      <c r="B55" s="4"/>
      <c r="C55" s="4"/>
      <c r="D55" s="518"/>
      <c r="E55" s="518"/>
      <c r="F55" s="518"/>
      <c r="G55" s="518"/>
      <c r="H55" s="518"/>
      <c r="I55" s="17"/>
      <c r="J55" s="17"/>
      <c r="K55" s="18"/>
      <c r="L55" s="19"/>
      <c r="M55" s="20"/>
      <c r="N55" s="21"/>
    </row>
    <row r="56" spans="1:14" ht="22.5" customHeight="1">
      <c r="A56" s="4"/>
      <c r="B56" s="4"/>
      <c r="C56" s="4"/>
      <c r="D56" s="518"/>
      <c r="E56" s="518"/>
      <c r="F56" s="518"/>
      <c r="G56" s="518"/>
      <c r="H56" s="518"/>
      <c r="I56" s="17"/>
      <c r="J56" s="17"/>
      <c r="K56" s="18"/>
      <c r="L56" s="19"/>
      <c r="M56" s="20"/>
      <c r="N56" s="21"/>
    </row>
    <row r="57" spans="1:14" ht="22.5" customHeight="1">
      <c r="A57" s="4"/>
      <c r="B57" s="4"/>
      <c r="C57" s="4"/>
      <c r="D57" s="518"/>
      <c r="E57" s="518"/>
      <c r="F57" s="518"/>
      <c r="G57" s="518"/>
      <c r="H57" s="518"/>
      <c r="I57" s="17"/>
      <c r="J57" s="17"/>
      <c r="K57" s="18"/>
      <c r="L57" s="19"/>
      <c r="M57" s="20"/>
      <c r="N57" s="21"/>
    </row>
    <row r="58" spans="1:14" ht="22.5" customHeight="1">
      <c r="A58" s="4"/>
      <c r="B58" s="4"/>
      <c r="C58" s="4"/>
      <c r="D58" s="518"/>
      <c r="E58" s="518"/>
      <c r="F58" s="518"/>
      <c r="G58" s="518"/>
      <c r="H58" s="518"/>
      <c r="I58" s="17"/>
      <c r="J58" s="17"/>
      <c r="K58" s="18"/>
      <c r="L58" s="19"/>
      <c r="M58" s="20"/>
      <c r="N58" s="21"/>
    </row>
    <row r="59" spans="1:14" ht="22.5" customHeight="1">
      <c r="A59" s="4"/>
      <c r="B59" s="4"/>
      <c r="C59" s="4"/>
      <c r="D59" s="518"/>
      <c r="E59" s="518"/>
      <c r="F59" s="518"/>
      <c r="G59" s="518"/>
      <c r="H59" s="518"/>
      <c r="I59" s="17"/>
      <c r="J59" s="17"/>
      <c r="K59" s="18"/>
      <c r="L59" s="19"/>
      <c r="M59" s="20"/>
      <c r="N59" s="21"/>
    </row>
    <row r="60" spans="1:14" ht="22.5" customHeight="1">
      <c r="A60" s="4"/>
      <c r="B60" s="4"/>
      <c r="C60" s="4"/>
      <c r="D60" s="518"/>
      <c r="E60" s="518"/>
      <c r="F60" s="518"/>
      <c r="G60" s="518"/>
      <c r="H60" s="518"/>
      <c r="I60" s="17"/>
      <c r="J60" s="17"/>
      <c r="K60" s="18"/>
      <c r="L60" s="19"/>
      <c r="M60" s="20"/>
      <c r="N60" s="21"/>
    </row>
    <row r="61" spans="1:14" ht="22.5" customHeight="1">
      <c r="A61" s="4"/>
      <c r="B61" s="4"/>
      <c r="C61" s="4"/>
      <c r="D61" s="518"/>
      <c r="E61" s="518"/>
      <c r="F61" s="518"/>
      <c r="G61" s="518"/>
      <c r="H61" s="518"/>
      <c r="I61" s="17"/>
      <c r="J61" s="17"/>
      <c r="K61" s="18"/>
      <c r="L61" s="19"/>
      <c r="M61" s="20"/>
      <c r="N61" s="21"/>
    </row>
    <row r="62" spans="1:14" ht="22.5" customHeight="1">
      <c r="A62" s="4"/>
      <c r="B62" s="4"/>
      <c r="C62" s="4"/>
      <c r="D62" s="518"/>
      <c r="E62" s="518"/>
      <c r="F62" s="518"/>
      <c r="G62" s="518"/>
      <c r="H62" s="518"/>
      <c r="I62" s="17"/>
      <c r="J62" s="17"/>
      <c r="K62" s="18"/>
      <c r="L62" s="19"/>
      <c r="M62" s="20"/>
      <c r="N62" s="21"/>
    </row>
    <row r="63" spans="1:14" ht="22.5" customHeight="1">
      <c r="A63" s="4"/>
      <c r="B63" s="4"/>
      <c r="C63" s="4"/>
      <c r="D63" s="518"/>
      <c r="E63" s="518"/>
      <c r="F63" s="518"/>
      <c r="G63" s="518"/>
      <c r="H63" s="518"/>
      <c r="I63" s="17"/>
      <c r="J63" s="17"/>
      <c r="K63" s="18"/>
      <c r="L63" s="19"/>
      <c r="M63" s="20"/>
      <c r="N63" s="21"/>
    </row>
    <row r="64" spans="1:14" ht="22.5" customHeight="1">
      <c r="A64" s="4"/>
      <c r="B64" s="4"/>
      <c r="C64" s="4"/>
      <c r="D64" s="518"/>
      <c r="E64" s="518"/>
      <c r="F64" s="518"/>
      <c r="G64" s="518"/>
      <c r="H64" s="518"/>
      <c r="I64" s="17"/>
      <c r="J64" s="17"/>
      <c r="K64" s="18"/>
      <c r="L64" s="19"/>
      <c r="M64" s="20"/>
      <c r="N64" s="21"/>
    </row>
    <row r="65" spans="1:14" ht="22.5" customHeight="1">
      <c r="A65" s="4"/>
      <c r="B65" s="4"/>
      <c r="C65" s="4"/>
      <c r="D65" s="518"/>
      <c r="E65" s="518"/>
      <c r="F65" s="518"/>
      <c r="G65" s="518"/>
      <c r="H65" s="518"/>
      <c r="I65" s="17"/>
      <c r="J65" s="17"/>
      <c r="K65" s="18"/>
      <c r="L65" s="19"/>
      <c r="M65" s="20"/>
      <c r="N65" s="21"/>
    </row>
    <row r="66" spans="1:14" ht="22.5" customHeight="1">
      <c r="A66" s="4"/>
      <c r="B66" s="4"/>
      <c r="C66" s="4"/>
      <c r="D66" s="518"/>
      <c r="E66" s="518"/>
      <c r="F66" s="518"/>
      <c r="G66" s="518"/>
      <c r="H66" s="518"/>
      <c r="I66" s="17"/>
      <c r="J66" s="17"/>
      <c r="K66" s="18"/>
      <c r="L66" s="19"/>
      <c r="M66" s="20"/>
      <c r="N66" s="21"/>
    </row>
    <row r="67" spans="1:14" ht="22.5" customHeight="1">
      <c r="A67" s="4"/>
      <c r="B67" s="4"/>
      <c r="C67" s="4"/>
      <c r="D67" s="518"/>
      <c r="E67" s="518"/>
      <c r="F67" s="518"/>
      <c r="G67" s="518"/>
      <c r="H67" s="518"/>
      <c r="I67" s="17"/>
      <c r="J67" s="17"/>
      <c r="K67" s="18"/>
      <c r="L67" s="19"/>
      <c r="M67" s="20"/>
      <c r="N67" s="21"/>
    </row>
    <row r="68" spans="1:14" ht="22.5" customHeight="1">
      <c r="A68" s="4"/>
      <c r="B68" s="4"/>
      <c r="C68" s="4"/>
      <c r="D68" s="518"/>
      <c r="E68" s="518"/>
      <c r="F68" s="518"/>
      <c r="G68" s="518"/>
      <c r="H68" s="518"/>
      <c r="I68" s="17"/>
      <c r="J68" s="17"/>
      <c r="K68" s="18"/>
      <c r="L68" s="19"/>
      <c r="M68" s="20"/>
      <c r="N68" s="21"/>
    </row>
    <row r="69" spans="1:14" ht="22.5" customHeight="1">
      <c r="A69" s="4"/>
      <c r="B69" s="4"/>
      <c r="C69" s="4"/>
      <c r="D69" s="518"/>
      <c r="E69" s="518"/>
      <c r="F69" s="518"/>
      <c r="G69" s="518"/>
      <c r="H69" s="518"/>
      <c r="I69" s="17"/>
      <c r="J69" s="17"/>
      <c r="K69" s="18"/>
      <c r="L69" s="19"/>
      <c r="M69" s="20"/>
      <c r="N69" s="21"/>
    </row>
    <row r="70" spans="1:14" ht="22.5" customHeight="1">
      <c r="A70" s="4"/>
      <c r="B70" s="4"/>
      <c r="C70" s="4"/>
      <c r="D70" s="518"/>
      <c r="E70" s="518"/>
      <c r="F70" s="518"/>
      <c r="G70" s="518"/>
      <c r="H70" s="518"/>
      <c r="I70" s="17"/>
      <c r="J70" s="17"/>
      <c r="K70" s="18"/>
      <c r="L70" s="19"/>
      <c r="M70" s="20"/>
      <c r="N70" s="21"/>
    </row>
    <row r="71" spans="1:14" ht="22.5" customHeight="1">
      <c r="A71" s="4"/>
      <c r="B71" s="4"/>
      <c r="C71" s="4"/>
      <c r="D71" s="518"/>
      <c r="E71" s="518"/>
      <c r="F71" s="518"/>
      <c r="G71" s="518"/>
      <c r="H71" s="518"/>
      <c r="I71" s="17"/>
      <c r="J71" s="17"/>
      <c r="K71" s="18"/>
      <c r="L71" s="19"/>
      <c r="M71" s="20"/>
      <c r="N71" s="21"/>
    </row>
    <row r="72" spans="1:14" ht="22.5" customHeight="1">
      <c r="A72" s="4"/>
      <c r="B72" s="4"/>
      <c r="C72" s="4"/>
      <c r="D72" s="518"/>
      <c r="E72" s="518"/>
      <c r="F72" s="518"/>
      <c r="G72" s="518"/>
      <c r="H72" s="518"/>
      <c r="I72" s="17"/>
      <c r="J72" s="17"/>
      <c r="K72" s="18"/>
      <c r="L72" s="19"/>
      <c r="M72" s="20"/>
      <c r="N72" s="21"/>
    </row>
    <row r="73" spans="1:14" ht="22.5" customHeight="1">
      <c r="A73" s="4"/>
      <c r="B73" s="4"/>
      <c r="C73" s="4"/>
      <c r="D73" s="518"/>
      <c r="E73" s="518"/>
      <c r="F73" s="518"/>
      <c r="G73" s="518"/>
      <c r="H73" s="518"/>
      <c r="I73" s="17"/>
      <c r="J73" s="17"/>
      <c r="K73" s="18"/>
      <c r="L73" s="19"/>
      <c r="M73" s="20"/>
      <c r="N73" s="21"/>
    </row>
    <row r="74" spans="1:14" ht="22.5" customHeight="1">
      <c r="A74" s="4"/>
      <c r="B74" s="4"/>
      <c r="C74" s="4"/>
      <c r="D74" s="518"/>
      <c r="E74" s="518"/>
      <c r="F74" s="518"/>
      <c r="G74" s="518"/>
      <c r="H74" s="518"/>
      <c r="I74" s="17"/>
      <c r="J74" s="17"/>
      <c r="K74" s="18"/>
      <c r="L74" s="19"/>
      <c r="M74" s="20"/>
      <c r="N74" s="21"/>
    </row>
    <row r="75" spans="1:14" ht="22.5" customHeight="1">
      <c r="A75" s="4"/>
      <c r="B75" s="4"/>
      <c r="C75" s="4"/>
      <c r="D75" s="518"/>
      <c r="E75" s="518"/>
      <c r="F75" s="518"/>
      <c r="G75" s="518"/>
      <c r="H75" s="518"/>
      <c r="I75" s="17"/>
      <c r="J75" s="17"/>
      <c r="K75" s="18"/>
      <c r="L75" s="19"/>
      <c r="M75" s="20"/>
      <c r="N75" s="21"/>
    </row>
    <row r="76" spans="1:14" ht="22.5" customHeight="1">
      <c r="A76" s="4"/>
      <c r="B76" s="4"/>
      <c r="C76" s="4"/>
      <c r="D76" s="518"/>
      <c r="E76" s="518"/>
      <c r="F76" s="518"/>
      <c r="G76" s="518"/>
      <c r="H76" s="518"/>
      <c r="I76" s="17"/>
      <c r="J76" s="17"/>
      <c r="K76" s="18"/>
      <c r="L76" s="19"/>
      <c r="M76" s="20"/>
      <c r="N76" s="21"/>
    </row>
    <row r="77" spans="1:14" ht="22.5" customHeight="1">
      <c r="A77" s="4"/>
      <c r="B77" s="4"/>
      <c r="C77" s="4"/>
      <c r="D77" s="518"/>
      <c r="E77" s="518"/>
      <c r="F77" s="518"/>
      <c r="G77" s="518"/>
      <c r="H77" s="518"/>
      <c r="I77" s="17"/>
      <c r="J77" s="17"/>
      <c r="K77" s="18"/>
      <c r="L77" s="19"/>
      <c r="M77" s="20"/>
      <c r="N77" s="21"/>
    </row>
    <row r="78" spans="1:14" ht="22.5" customHeight="1">
      <c r="A78" s="4"/>
      <c r="B78" s="4"/>
      <c r="C78" s="4"/>
      <c r="D78" s="518"/>
      <c r="E78" s="518"/>
      <c r="F78" s="518"/>
      <c r="G78" s="518"/>
      <c r="H78" s="518"/>
      <c r="I78" s="17"/>
      <c r="J78" s="17"/>
      <c r="K78" s="18"/>
      <c r="L78" s="19"/>
      <c r="M78" s="20"/>
      <c r="N78" s="21"/>
    </row>
    <row r="79" spans="1:14" ht="22.5" customHeight="1">
      <c r="A79" s="4"/>
      <c r="B79" s="4"/>
      <c r="C79" s="4"/>
      <c r="D79" s="518"/>
      <c r="E79" s="518"/>
      <c r="F79" s="518"/>
      <c r="G79" s="518"/>
      <c r="H79" s="518"/>
      <c r="I79" s="17"/>
      <c r="J79" s="17"/>
      <c r="K79" s="18"/>
      <c r="L79" s="19"/>
      <c r="M79" s="20"/>
      <c r="N79" s="21"/>
    </row>
    <row r="80" spans="1:14" ht="22.5" customHeight="1">
      <c r="A80" s="4"/>
      <c r="B80" s="4"/>
      <c r="C80" s="4"/>
      <c r="D80" s="518"/>
      <c r="E80" s="518"/>
      <c r="F80" s="518"/>
      <c r="G80" s="518"/>
      <c r="H80" s="518"/>
      <c r="I80" s="17"/>
      <c r="J80" s="17"/>
      <c r="K80" s="18"/>
      <c r="L80" s="19"/>
      <c r="M80" s="20"/>
      <c r="N80" s="21"/>
    </row>
    <row r="81" spans="1:14" ht="22.5" customHeight="1">
      <c r="A81" s="4"/>
      <c r="B81" s="4"/>
      <c r="C81" s="4"/>
      <c r="D81" s="518"/>
      <c r="E81" s="518"/>
      <c r="F81" s="518"/>
      <c r="G81" s="518"/>
      <c r="H81" s="518"/>
      <c r="I81" s="17"/>
      <c r="J81" s="17"/>
      <c r="K81" s="18"/>
      <c r="L81" s="19"/>
      <c r="M81" s="20"/>
      <c r="N81" s="21"/>
    </row>
    <row r="82" spans="1:14" ht="22.5" customHeight="1">
      <c r="A82" s="4"/>
      <c r="B82" s="4"/>
      <c r="C82" s="4"/>
      <c r="D82" s="518"/>
      <c r="E82" s="518"/>
      <c r="F82" s="518"/>
      <c r="G82" s="518"/>
      <c r="H82" s="518"/>
      <c r="I82" s="17"/>
      <c r="J82" s="17"/>
      <c r="K82" s="18"/>
      <c r="L82" s="19"/>
      <c r="M82" s="20"/>
      <c r="N82" s="21"/>
    </row>
    <row r="83" spans="1:14" ht="22.5" customHeight="1">
      <c r="A83" s="4"/>
      <c r="B83" s="4"/>
      <c r="C83" s="4"/>
      <c r="D83" s="518"/>
      <c r="E83" s="518"/>
      <c r="F83" s="518"/>
      <c r="G83" s="518"/>
      <c r="H83" s="518"/>
      <c r="I83" s="17"/>
      <c r="J83" s="17"/>
      <c r="K83" s="18"/>
      <c r="L83" s="19"/>
      <c r="M83" s="20"/>
      <c r="N83" s="21"/>
    </row>
    <row r="84" spans="1:14" ht="22.5" customHeight="1">
      <c r="A84" s="4"/>
      <c r="B84" s="4"/>
      <c r="C84" s="4"/>
      <c r="D84" s="518"/>
      <c r="E84" s="518"/>
      <c r="F84" s="518"/>
      <c r="G84" s="518"/>
      <c r="H84" s="518"/>
      <c r="I84" s="17"/>
      <c r="J84" s="17"/>
      <c r="K84" s="18"/>
      <c r="L84" s="19"/>
      <c r="M84" s="20"/>
      <c r="N84" s="21"/>
    </row>
    <row r="85" spans="1:14" ht="22.5" customHeight="1">
      <c r="A85" s="4"/>
      <c r="B85" s="4"/>
      <c r="C85" s="4"/>
      <c r="D85" s="518"/>
      <c r="E85" s="518"/>
      <c r="F85" s="518"/>
      <c r="G85" s="518"/>
      <c r="H85" s="518"/>
      <c r="I85" s="17"/>
      <c r="J85" s="17"/>
      <c r="K85" s="18"/>
      <c r="L85" s="19"/>
      <c r="M85" s="20"/>
      <c r="N85" s="21"/>
    </row>
    <row r="86" spans="1:14" ht="22.5" customHeight="1">
      <c r="A86" s="4"/>
      <c r="B86" s="4"/>
      <c r="C86" s="4"/>
      <c r="D86" s="518"/>
      <c r="E86" s="518"/>
      <c r="F86" s="518"/>
      <c r="G86" s="518"/>
      <c r="H86" s="518"/>
      <c r="I86" s="17"/>
      <c r="J86" s="17"/>
      <c r="K86" s="18"/>
      <c r="L86" s="19"/>
      <c r="M86" s="20"/>
      <c r="N86" s="21"/>
    </row>
    <row r="87" spans="1:14" ht="22.5" customHeight="1">
      <c r="A87" s="4"/>
      <c r="B87" s="4"/>
      <c r="C87" s="4"/>
      <c r="D87" s="518"/>
      <c r="E87" s="518"/>
      <c r="F87" s="518"/>
      <c r="G87" s="518"/>
      <c r="H87" s="518"/>
      <c r="I87" s="17"/>
      <c r="J87" s="17"/>
      <c r="K87" s="18"/>
      <c r="L87" s="19"/>
      <c r="M87" s="20"/>
      <c r="N87" s="21"/>
    </row>
    <row r="88" spans="1:14" ht="22.5" customHeight="1">
      <c r="A88" s="4"/>
      <c r="B88" s="4"/>
      <c r="C88" s="4"/>
      <c r="D88" s="518"/>
      <c r="E88" s="518"/>
      <c r="F88" s="518"/>
      <c r="G88" s="518"/>
      <c r="H88" s="518"/>
      <c r="I88" s="17"/>
      <c r="J88" s="17"/>
      <c r="K88" s="18"/>
      <c r="L88" s="19"/>
      <c r="M88" s="20"/>
      <c r="N88" s="21"/>
    </row>
    <row r="89" spans="1:14" ht="22.5" customHeight="1">
      <c r="A89" s="4"/>
      <c r="B89" s="4"/>
      <c r="C89" s="4"/>
      <c r="D89" s="518"/>
      <c r="E89" s="518"/>
      <c r="F89" s="518"/>
      <c r="G89" s="518"/>
      <c r="H89" s="518"/>
      <c r="I89" s="17"/>
      <c r="J89" s="17"/>
      <c r="K89" s="18"/>
      <c r="L89" s="19"/>
      <c r="M89" s="20"/>
      <c r="N89" s="21"/>
    </row>
    <row r="90" spans="1:14" ht="22.5" customHeight="1">
      <c r="A90" s="4"/>
      <c r="B90" s="4"/>
      <c r="C90" s="4"/>
      <c r="D90" s="518"/>
      <c r="E90" s="518"/>
      <c r="F90" s="518"/>
      <c r="G90" s="518"/>
      <c r="H90" s="518"/>
      <c r="I90" s="17"/>
      <c r="J90" s="17"/>
      <c r="K90" s="18"/>
      <c r="L90" s="19"/>
      <c r="M90" s="20"/>
      <c r="N90" s="21"/>
    </row>
    <row r="91" spans="1:14" ht="22.5" customHeight="1">
      <c r="A91" s="4"/>
      <c r="B91" s="4"/>
      <c r="C91" s="4"/>
      <c r="D91" s="518"/>
      <c r="E91" s="518"/>
      <c r="F91" s="518"/>
      <c r="G91" s="518"/>
      <c r="H91" s="518"/>
      <c r="I91" s="17"/>
      <c r="J91" s="17"/>
      <c r="K91" s="18"/>
      <c r="L91" s="19"/>
      <c r="M91" s="20"/>
      <c r="N91" s="21"/>
    </row>
    <row r="92" spans="1:14" ht="22.5" customHeight="1">
      <c r="A92" s="4"/>
      <c r="B92" s="4"/>
      <c r="C92" s="4"/>
      <c r="D92" s="518"/>
      <c r="E92" s="518"/>
      <c r="F92" s="518"/>
      <c r="G92" s="518"/>
      <c r="H92" s="518"/>
      <c r="I92" s="17"/>
      <c r="J92" s="17"/>
      <c r="K92" s="18"/>
      <c r="L92" s="19"/>
      <c r="M92" s="20"/>
      <c r="N92" s="21"/>
    </row>
    <row r="93" spans="1:14" ht="22.5" customHeight="1">
      <c r="A93" s="4"/>
      <c r="B93" s="4"/>
      <c r="C93" s="4"/>
      <c r="D93" s="518"/>
      <c r="E93" s="518"/>
      <c r="F93" s="518"/>
      <c r="G93" s="518"/>
      <c r="H93" s="518"/>
      <c r="I93" s="17"/>
      <c r="J93" s="17"/>
      <c r="K93" s="18"/>
      <c r="L93" s="19"/>
      <c r="M93" s="20"/>
      <c r="N93" s="21"/>
    </row>
    <row r="94" spans="1:14" ht="22.5" customHeight="1">
      <c r="A94" s="4"/>
      <c r="B94" s="4"/>
      <c r="C94" s="4"/>
      <c r="D94" s="518"/>
      <c r="E94" s="518"/>
      <c r="F94" s="518"/>
      <c r="G94" s="518"/>
      <c r="H94" s="518"/>
      <c r="I94" s="17"/>
      <c r="J94" s="17"/>
      <c r="K94" s="18"/>
      <c r="L94" s="19"/>
      <c r="M94" s="20"/>
      <c r="N94" s="21"/>
    </row>
    <row r="95" spans="1:14" ht="22.5" customHeight="1">
      <c r="A95" s="4"/>
      <c r="B95" s="4"/>
      <c r="C95" s="4"/>
      <c r="D95" s="518"/>
      <c r="E95" s="518"/>
      <c r="F95" s="518"/>
      <c r="G95" s="518"/>
      <c r="H95" s="518"/>
      <c r="I95" s="17"/>
      <c r="J95" s="17"/>
      <c r="K95" s="18"/>
      <c r="L95" s="19"/>
      <c r="M95" s="20"/>
      <c r="N95" s="21"/>
    </row>
    <row r="96" spans="1:14" ht="22.5" customHeight="1">
      <c r="A96" s="4"/>
      <c r="B96" s="4"/>
      <c r="C96" s="4"/>
      <c r="D96" s="518"/>
      <c r="E96" s="518"/>
      <c r="F96" s="518"/>
      <c r="G96" s="518"/>
      <c r="H96" s="518"/>
      <c r="I96" s="17"/>
      <c r="J96" s="17"/>
      <c r="K96" s="18"/>
      <c r="L96" s="19"/>
      <c r="M96" s="20"/>
      <c r="N96" s="21"/>
    </row>
    <row r="97" spans="1:14" ht="22.5" customHeight="1">
      <c r="A97" s="4"/>
      <c r="B97" s="4"/>
      <c r="C97" s="4"/>
      <c r="D97" s="518"/>
      <c r="E97" s="518"/>
      <c r="F97" s="518"/>
      <c r="G97" s="518"/>
      <c r="H97" s="518"/>
      <c r="I97" s="17"/>
      <c r="J97" s="17"/>
      <c r="K97" s="18"/>
      <c r="L97" s="19"/>
      <c r="M97" s="20"/>
      <c r="N97" s="21"/>
    </row>
    <row r="98" spans="1:14" ht="22.5" customHeight="1">
      <c r="A98" s="4"/>
      <c r="B98" s="4"/>
      <c r="C98" s="4"/>
      <c r="D98" s="518"/>
      <c r="E98" s="518"/>
      <c r="F98" s="518"/>
      <c r="G98" s="518"/>
      <c r="H98" s="518"/>
      <c r="I98" s="17"/>
      <c r="J98" s="17"/>
      <c r="K98" s="18"/>
      <c r="L98" s="19"/>
      <c r="M98" s="20"/>
      <c r="N98" s="21"/>
    </row>
    <row r="99" spans="1:14" ht="22.5" customHeight="1">
      <c r="A99" s="4"/>
      <c r="B99" s="4"/>
      <c r="C99" s="4"/>
      <c r="D99" s="518"/>
      <c r="E99" s="518"/>
      <c r="F99" s="518"/>
      <c r="G99" s="518"/>
      <c r="H99" s="518"/>
      <c r="I99" s="17"/>
      <c r="J99" s="17"/>
      <c r="K99" s="18"/>
      <c r="L99" s="19"/>
      <c r="M99" s="20"/>
      <c r="N99" s="21"/>
    </row>
    <row r="100" spans="1:14" ht="22.5" customHeight="1">
      <c r="A100" s="4"/>
      <c r="B100" s="4"/>
      <c r="C100" s="4"/>
      <c r="D100" s="518"/>
      <c r="E100" s="518"/>
      <c r="F100" s="518"/>
      <c r="G100" s="518"/>
      <c r="H100" s="518"/>
      <c r="I100" s="17"/>
      <c r="J100" s="17"/>
      <c r="K100" s="18"/>
      <c r="L100" s="19"/>
      <c r="M100" s="20"/>
      <c r="N100" s="21"/>
    </row>
    <row r="101" spans="1:14" ht="22.5" customHeight="1">
      <c r="A101" s="4"/>
      <c r="B101" s="4"/>
      <c r="C101" s="4"/>
      <c r="D101" s="518"/>
      <c r="E101" s="518"/>
      <c r="F101" s="518"/>
      <c r="G101" s="518"/>
      <c r="H101" s="518"/>
      <c r="I101" s="17"/>
      <c r="J101" s="17"/>
      <c r="K101" s="18"/>
      <c r="L101" s="19"/>
      <c r="M101" s="20"/>
      <c r="N101" s="21"/>
    </row>
    <row r="102" spans="1:14" ht="22.5" customHeight="1">
      <c r="A102" s="4"/>
      <c r="B102" s="4"/>
      <c r="C102" s="4"/>
      <c r="D102" s="518"/>
      <c r="E102" s="518"/>
      <c r="F102" s="518"/>
      <c r="G102" s="518"/>
      <c r="H102" s="518"/>
      <c r="I102" s="17"/>
      <c r="J102" s="17"/>
      <c r="K102" s="18"/>
      <c r="L102" s="19"/>
      <c r="M102" s="20"/>
      <c r="N102" s="21"/>
    </row>
    <row r="103" spans="1:14" ht="22.5" customHeight="1">
      <c r="A103" s="4"/>
      <c r="B103" s="4"/>
      <c r="C103" s="4"/>
      <c r="D103" s="518"/>
      <c r="E103" s="518"/>
      <c r="F103" s="518"/>
      <c r="G103" s="518"/>
      <c r="H103" s="518"/>
      <c r="I103" s="17"/>
      <c r="J103" s="17"/>
      <c r="K103" s="18"/>
      <c r="L103" s="19"/>
      <c r="M103" s="20"/>
      <c r="N103" s="21"/>
    </row>
    <row r="104" spans="1:14" ht="22.5" customHeight="1">
      <c r="A104" s="4"/>
      <c r="B104" s="4"/>
      <c r="C104" s="4"/>
      <c r="D104" s="518"/>
      <c r="E104" s="518"/>
      <c r="F104" s="518"/>
      <c r="G104" s="518"/>
      <c r="H104" s="518"/>
      <c r="I104" s="17"/>
      <c r="J104" s="17"/>
      <c r="K104" s="18"/>
      <c r="L104" s="19"/>
      <c r="M104" s="20"/>
      <c r="N104" s="21"/>
    </row>
    <row r="105" spans="1:14" ht="22.5" customHeight="1">
      <c r="A105" s="4"/>
      <c r="B105" s="4"/>
      <c r="C105" s="4"/>
      <c r="D105" s="518"/>
      <c r="E105" s="518"/>
      <c r="F105" s="518"/>
      <c r="G105" s="518"/>
      <c r="H105" s="518"/>
      <c r="I105" s="17"/>
      <c r="J105" s="17"/>
      <c r="K105" s="18"/>
      <c r="L105" s="19"/>
      <c r="M105" s="20"/>
      <c r="N105" s="21"/>
    </row>
    <row r="106" spans="1:14" ht="22.5" customHeight="1">
      <c r="A106" s="4"/>
      <c r="B106" s="4"/>
      <c r="C106" s="4"/>
      <c r="D106" s="518"/>
      <c r="E106" s="518"/>
      <c r="F106" s="518"/>
      <c r="G106" s="518"/>
      <c r="H106" s="518"/>
      <c r="I106" s="17"/>
      <c r="J106" s="17"/>
      <c r="K106" s="18"/>
      <c r="L106" s="19"/>
      <c r="M106" s="20"/>
      <c r="N106" s="21"/>
    </row>
    <row r="107" spans="1:14" ht="22.5" customHeight="1">
      <c r="A107" s="4"/>
      <c r="B107" s="4"/>
      <c r="C107" s="4"/>
      <c r="D107" s="518"/>
      <c r="E107" s="518"/>
      <c r="F107" s="518"/>
      <c r="G107" s="518"/>
      <c r="H107" s="518"/>
      <c r="I107" s="17"/>
      <c r="J107" s="17"/>
      <c r="K107" s="18"/>
      <c r="L107" s="19"/>
      <c r="M107" s="20"/>
      <c r="N107" s="21"/>
    </row>
    <row r="108" spans="1:14" ht="22.5" customHeight="1">
      <c r="A108" s="4"/>
      <c r="B108" s="4"/>
      <c r="C108" s="4"/>
      <c r="D108" s="518"/>
      <c r="E108" s="518"/>
      <c r="F108" s="518"/>
      <c r="G108" s="518"/>
      <c r="H108" s="518"/>
      <c r="I108" s="17"/>
      <c r="J108" s="17"/>
      <c r="K108" s="18"/>
      <c r="L108" s="19"/>
      <c r="M108" s="20"/>
      <c r="N108" s="21"/>
    </row>
    <row r="109" spans="1:14" ht="22.5" customHeight="1">
      <c r="A109" s="4"/>
      <c r="B109" s="4"/>
      <c r="C109" s="4"/>
      <c r="D109" s="518"/>
      <c r="E109" s="518"/>
      <c r="F109" s="518"/>
      <c r="G109" s="518"/>
      <c r="H109" s="518"/>
      <c r="I109" s="17"/>
      <c r="J109" s="17"/>
      <c r="K109" s="18"/>
      <c r="L109" s="19"/>
      <c r="M109" s="20"/>
      <c r="N109" s="21"/>
    </row>
    <row r="110" spans="1:14" ht="22.5" customHeight="1">
      <c r="A110" s="4"/>
      <c r="B110" s="4"/>
      <c r="C110" s="4"/>
      <c r="D110" s="518"/>
      <c r="E110" s="518"/>
      <c r="F110" s="518"/>
      <c r="G110" s="518"/>
      <c r="H110" s="518"/>
      <c r="I110" s="17"/>
      <c r="J110" s="17"/>
      <c r="K110" s="18"/>
      <c r="L110" s="19"/>
      <c r="M110" s="20"/>
      <c r="N110" s="21"/>
    </row>
    <row r="111" spans="1:14" ht="22.5" customHeight="1">
      <c r="A111" s="4"/>
      <c r="B111" s="4"/>
      <c r="C111" s="4"/>
      <c r="D111" s="518"/>
      <c r="E111" s="518"/>
      <c r="F111" s="518"/>
      <c r="G111" s="518"/>
      <c r="H111" s="518"/>
      <c r="I111" s="17"/>
      <c r="J111" s="17"/>
      <c r="K111" s="18"/>
      <c r="L111" s="19"/>
      <c r="M111" s="20"/>
      <c r="N111" s="21"/>
    </row>
    <row r="112" spans="1:14" ht="22.5" customHeight="1">
      <c r="A112" s="4"/>
      <c r="B112" s="4"/>
      <c r="C112" s="4"/>
      <c r="D112" s="518"/>
      <c r="E112" s="518"/>
      <c r="F112" s="518"/>
      <c r="G112" s="518"/>
      <c r="H112" s="518"/>
      <c r="I112" s="17"/>
      <c r="J112" s="17"/>
      <c r="K112" s="18"/>
      <c r="L112" s="19"/>
      <c r="M112" s="20"/>
      <c r="N112" s="21"/>
    </row>
    <row r="113" spans="1:14" ht="22.5" customHeight="1">
      <c r="A113" s="4"/>
      <c r="B113" s="4"/>
      <c r="C113" s="4"/>
      <c r="D113" s="518"/>
      <c r="E113" s="518"/>
      <c r="F113" s="518"/>
      <c r="G113" s="518"/>
      <c r="H113" s="518"/>
      <c r="I113" s="17"/>
      <c r="J113" s="17"/>
      <c r="K113" s="18"/>
      <c r="L113" s="19"/>
      <c r="M113" s="20"/>
      <c r="N113" s="21"/>
    </row>
    <row r="114" spans="1:14" ht="22.5" customHeight="1">
      <c r="A114" s="4"/>
      <c r="B114" s="4"/>
      <c r="C114" s="4"/>
      <c r="D114" s="518"/>
      <c r="E114" s="518"/>
      <c r="F114" s="518"/>
      <c r="G114" s="518"/>
      <c r="H114" s="518"/>
      <c r="I114" s="17"/>
      <c r="J114" s="17"/>
      <c r="K114" s="18"/>
      <c r="L114" s="19"/>
      <c r="M114" s="20"/>
      <c r="N114" s="21"/>
    </row>
    <row r="115" spans="1:14" ht="22.5" customHeight="1">
      <c r="A115" s="4"/>
      <c r="B115" s="4"/>
      <c r="C115" s="4"/>
      <c r="D115" s="518"/>
      <c r="E115" s="518"/>
      <c r="F115" s="518"/>
      <c r="G115" s="518"/>
      <c r="H115" s="518"/>
      <c r="I115" s="17"/>
      <c r="J115" s="17"/>
      <c r="K115" s="18"/>
      <c r="L115" s="19"/>
      <c r="M115" s="20"/>
      <c r="N115" s="21"/>
    </row>
    <row r="116" spans="1:14" ht="22.5" customHeight="1">
      <c r="A116" s="4"/>
      <c r="B116" s="4"/>
      <c r="C116" s="4"/>
      <c r="D116" s="518"/>
      <c r="E116" s="518"/>
      <c r="F116" s="518"/>
      <c r="G116" s="518"/>
      <c r="H116" s="518"/>
      <c r="I116" s="17"/>
      <c r="J116" s="17"/>
      <c r="K116" s="18"/>
      <c r="L116" s="19"/>
      <c r="M116" s="20"/>
      <c r="N116" s="21"/>
    </row>
    <row r="117" spans="1:14" ht="22.5" customHeight="1">
      <c r="A117" s="4"/>
      <c r="B117" s="4"/>
      <c r="C117" s="4"/>
      <c r="D117" s="518"/>
      <c r="E117" s="518"/>
      <c r="F117" s="518"/>
      <c r="G117" s="518"/>
      <c r="H117" s="518"/>
      <c r="I117" s="17"/>
      <c r="J117" s="17"/>
      <c r="K117" s="18"/>
      <c r="L117" s="19"/>
      <c r="M117" s="20"/>
      <c r="N117" s="21"/>
    </row>
    <row r="118" spans="1:14" ht="22.5" customHeight="1">
      <c r="A118" s="4"/>
      <c r="B118" s="4"/>
      <c r="C118" s="4"/>
      <c r="D118" s="518"/>
      <c r="E118" s="518"/>
      <c r="F118" s="518"/>
      <c r="G118" s="518"/>
      <c r="H118" s="518"/>
      <c r="I118" s="17"/>
      <c r="J118" s="17"/>
      <c r="K118" s="18"/>
      <c r="L118" s="19"/>
      <c r="M118" s="20"/>
      <c r="N118" s="21"/>
    </row>
    <row r="119" spans="1:14" ht="22.5" customHeight="1">
      <c r="A119" s="4"/>
      <c r="B119" s="4"/>
      <c r="C119" s="4"/>
      <c r="D119" s="518"/>
      <c r="E119" s="518"/>
      <c r="F119" s="518"/>
      <c r="G119" s="518"/>
      <c r="H119" s="518"/>
      <c r="I119" s="17"/>
      <c r="J119" s="17"/>
      <c r="K119" s="18"/>
      <c r="L119" s="19"/>
      <c r="M119" s="20"/>
      <c r="N119" s="21"/>
    </row>
    <row r="120" spans="1:14" ht="22.5" customHeight="1">
      <c r="A120" s="4"/>
      <c r="B120" s="4"/>
      <c r="C120" s="4"/>
      <c r="D120" s="518"/>
      <c r="E120" s="518"/>
      <c r="F120" s="518"/>
      <c r="G120" s="518"/>
      <c r="H120" s="518"/>
      <c r="I120" s="17"/>
      <c r="J120" s="17"/>
      <c r="K120" s="18"/>
      <c r="L120" s="19"/>
      <c r="M120" s="20"/>
      <c r="N120" s="21"/>
    </row>
    <row r="121" spans="1:14" ht="22.5" customHeight="1">
      <c r="A121" s="4"/>
      <c r="B121" s="4"/>
      <c r="C121" s="4"/>
      <c r="D121" s="518"/>
      <c r="E121" s="518"/>
      <c r="F121" s="518"/>
      <c r="G121" s="518"/>
      <c r="H121" s="518"/>
      <c r="I121" s="17"/>
      <c r="J121" s="17"/>
      <c r="K121" s="18"/>
      <c r="L121" s="19"/>
      <c r="M121" s="20"/>
      <c r="N121" s="21"/>
    </row>
    <row r="122" spans="1:14" ht="22.5" customHeight="1">
      <c r="A122" s="4"/>
      <c r="B122" s="4"/>
      <c r="C122" s="4"/>
      <c r="D122" s="518"/>
      <c r="E122" s="518"/>
      <c r="F122" s="518"/>
      <c r="G122" s="518"/>
      <c r="H122" s="518"/>
      <c r="I122" s="17"/>
      <c r="J122" s="17"/>
      <c r="K122" s="18"/>
      <c r="L122" s="19"/>
      <c r="M122" s="20"/>
      <c r="N122" s="21"/>
    </row>
    <row r="123" spans="1:14" ht="22.5" customHeight="1">
      <c r="A123" s="4"/>
      <c r="B123" s="4"/>
      <c r="C123" s="4"/>
      <c r="D123" s="518"/>
      <c r="E123" s="518"/>
      <c r="F123" s="518"/>
      <c r="G123" s="518"/>
      <c r="H123" s="518"/>
      <c r="I123" s="17"/>
      <c r="J123" s="17"/>
      <c r="K123" s="18"/>
      <c r="L123" s="19"/>
      <c r="M123" s="20"/>
      <c r="N123" s="21"/>
    </row>
    <row r="124" spans="1:14" ht="22.5" customHeight="1">
      <c r="A124" s="4"/>
      <c r="B124" s="4"/>
      <c r="C124" s="4"/>
      <c r="D124" s="518"/>
      <c r="E124" s="518"/>
      <c r="F124" s="518"/>
      <c r="G124" s="518"/>
      <c r="H124" s="518"/>
      <c r="I124" s="17"/>
      <c r="J124" s="17"/>
      <c r="K124" s="18"/>
      <c r="L124" s="19"/>
      <c r="M124" s="20"/>
      <c r="N124" s="21"/>
    </row>
    <row r="125" spans="1:14" ht="22.5" customHeight="1">
      <c r="A125" s="4"/>
      <c r="B125" s="4"/>
      <c r="C125" s="4"/>
      <c r="D125" s="518"/>
      <c r="E125" s="518"/>
      <c r="F125" s="518"/>
      <c r="G125" s="518"/>
      <c r="H125" s="518"/>
      <c r="I125" s="17"/>
      <c r="J125" s="17"/>
      <c r="K125" s="18"/>
      <c r="L125" s="19"/>
      <c r="M125" s="20"/>
      <c r="N125" s="21"/>
    </row>
    <row r="126" spans="1:14" ht="22.5" customHeight="1">
      <c r="A126" s="4"/>
      <c r="B126" s="4"/>
      <c r="C126" s="4"/>
      <c r="D126" s="518"/>
      <c r="E126" s="518"/>
      <c r="F126" s="518"/>
      <c r="G126" s="518"/>
      <c r="H126" s="518"/>
      <c r="I126" s="17"/>
      <c r="J126" s="17"/>
      <c r="K126" s="18"/>
      <c r="L126" s="19"/>
      <c r="M126" s="20"/>
      <c r="N126" s="21"/>
    </row>
    <row r="127" spans="1:14" ht="22.5" customHeight="1">
      <c r="A127" s="4"/>
      <c r="B127" s="4"/>
      <c r="C127" s="4"/>
      <c r="D127" s="518"/>
      <c r="E127" s="518"/>
      <c r="F127" s="518"/>
      <c r="G127" s="518"/>
      <c r="H127" s="518"/>
      <c r="I127" s="17"/>
      <c r="J127" s="17"/>
      <c r="K127" s="18"/>
      <c r="L127" s="19"/>
      <c r="M127" s="20"/>
      <c r="N127" s="21"/>
    </row>
    <row r="128" spans="1:14" ht="22.5" customHeight="1">
      <c r="A128" s="4"/>
      <c r="B128" s="4"/>
      <c r="C128" s="4"/>
      <c r="D128" s="518"/>
      <c r="E128" s="518"/>
      <c r="F128" s="518"/>
      <c r="G128" s="518"/>
      <c r="H128" s="518"/>
      <c r="I128" s="17"/>
      <c r="J128" s="17"/>
      <c r="K128" s="18"/>
      <c r="L128" s="19"/>
      <c r="M128" s="20"/>
      <c r="N128" s="21"/>
    </row>
    <row r="129" spans="1:14" ht="22.5" customHeight="1">
      <c r="A129" s="4"/>
      <c r="B129" s="4"/>
      <c r="C129" s="4"/>
      <c r="D129" s="518"/>
      <c r="E129" s="518"/>
      <c r="F129" s="518"/>
      <c r="G129" s="518"/>
      <c r="H129" s="518"/>
      <c r="I129" s="17"/>
      <c r="J129" s="17"/>
      <c r="K129" s="18"/>
      <c r="L129" s="19"/>
      <c r="M129" s="20"/>
      <c r="N129" s="21"/>
    </row>
    <row r="130" spans="1:14" ht="22.5" customHeight="1">
      <c r="A130" s="4"/>
      <c r="B130" s="4"/>
      <c r="C130" s="4"/>
      <c r="D130" s="518"/>
      <c r="E130" s="518"/>
      <c r="F130" s="518"/>
      <c r="G130" s="518"/>
      <c r="H130" s="518"/>
      <c r="I130" s="17"/>
      <c r="J130" s="17"/>
      <c r="K130" s="18"/>
      <c r="L130" s="19"/>
      <c r="M130" s="20"/>
      <c r="N130" s="21"/>
    </row>
    <row r="131" spans="1:14" ht="22.5" customHeight="1">
      <c r="A131" s="4"/>
      <c r="B131" s="4"/>
      <c r="C131" s="4"/>
      <c r="D131" s="518"/>
      <c r="E131" s="518"/>
      <c r="F131" s="518"/>
      <c r="G131" s="518"/>
      <c r="H131" s="518"/>
      <c r="I131" s="17"/>
      <c r="J131" s="17"/>
      <c r="K131" s="18"/>
      <c r="L131" s="19"/>
      <c r="M131" s="20"/>
      <c r="N131" s="21"/>
    </row>
    <row r="132" spans="1:14" ht="22.5" customHeight="1">
      <c r="A132" s="4"/>
      <c r="B132" s="4"/>
      <c r="C132" s="4"/>
      <c r="D132" s="518"/>
      <c r="E132" s="518"/>
      <c r="F132" s="518"/>
      <c r="G132" s="518"/>
      <c r="H132" s="518"/>
      <c r="I132" s="17"/>
      <c r="J132" s="17"/>
      <c r="K132" s="18"/>
      <c r="L132" s="19"/>
      <c r="M132" s="20"/>
      <c r="N132" s="21"/>
    </row>
    <row r="133" spans="1:14" ht="22.5" customHeight="1">
      <c r="A133" s="4"/>
      <c r="B133" s="4"/>
      <c r="C133" s="4"/>
      <c r="D133" s="518"/>
      <c r="E133" s="518"/>
      <c r="F133" s="518"/>
      <c r="G133" s="518"/>
      <c r="H133" s="518"/>
      <c r="I133" s="17"/>
      <c r="J133" s="17"/>
      <c r="K133" s="18"/>
      <c r="L133" s="19"/>
      <c r="M133" s="20"/>
      <c r="N133" s="21"/>
    </row>
    <row r="134" spans="1:14" ht="22.5" customHeight="1">
      <c r="A134" s="4"/>
      <c r="B134" s="4"/>
      <c r="C134" s="4"/>
      <c r="D134" s="518"/>
      <c r="E134" s="518"/>
      <c r="F134" s="518"/>
      <c r="G134" s="518"/>
      <c r="H134" s="518"/>
      <c r="I134" s="17"/>
      <c r="J134" s="17"/>
      <c r="K134" s="18"/>
      <c r="L134" s="19"/>
      <c r="M134" s="20"/>
      <c r="N134" s="21"/>
    </row>
    <row r="135" spans="1:14" ht="22.5" customHeight="1">
      <c r="A135" s="4"/>
      <c r="B135" s="4"/>
      <c r="C135" s="4"/>
      <c r="D135" s="518"/>
      <c r="E135" s="518"/>
      <c r="F135" s="518"/>
      <c r="G135" s="518"/>
      <c r="H135" s="518"/>
      <c r="I135" s="17"/>
      <c r="J135" s="17"/>
      <c r="K135" s="18"/>
      <c r="L135" s="19"/>
      <c r="M135" s="20"/>
      <c r="N135" s="21"/>
    </row>
    <row r="136" spans="1:14" ht="22.5" customHeight="1">
      <c r="A136" s="4"/>
      <c r="B136" s="4"/>
      <c r="C136" s="4"/>
      <c r="D136" s="518"/>
      <c r="E136" s="518"/>
      <c r="F136" s="518"/>
      <c r="G136" s="518"/>
      <c r="H136" s="518"/>
      <c r="I136" s="17"/>
      <c r="J136" s="17"/>
      <c r="K136" s="18"/>
      <c r="L136" s="19"/>
      <c r="M136" s="20"/>
      <c r="N136" s="21"/>
    </row>
    <row r="137" spans="1:14" ht="22.5" customHeight="1">
      <c r="A137" s="4"/>
      <c r="B137" s="4"/>
      <c r="C137" s="4"/>
      <c r="D137" s="518"/>
      <c r="E137" s="518"/>
      <c r="F137" s="518"/>
      <c r="G137" s="518"/>
      <c r="H137" s="518"/>
      <c r="I137" s="17"/>
      <c r="J137" s="17"/>
      <c r="K137" s="18"/>
      <c r="L137" s="19"/>
      <c r="M137" s="20"/>
      <c r="N137" s="21"/>
    </row>
    <row r="138" spans="1:14" ht="22.5" customHeight="1">
      <c r="A138" s="4"/>
      <c r="B138" s="4"/>
      <c r="C138" s="4"/>
      <c r="D138" s="518"/>
      <c r="E138" s="518"/>
      <c r="F138" s="518"/>
      <c r="G138" s="518"/>
      <c r="H138" s="518"/>
      <c r="I138" s="17"/>
      <c r="J138" s="17"/>
      <c r="K138" s="18"/>
      <c r="L138" s="19"/>
      <c r="M138" s="20"/>
      <c r="N138" s="21"/>
    </row>
    <row r="139" spans="1:14" ht="22.5" customHeight="1">
      <c r="A139" s="4"/>
      <c r="B139" s="4"/>
      <c r="C139" s="4"/>
      <c r="D139" s="518"/>
      <c r="E139" s="518"/>
      <c r="F139" s="518"/>
      <c r="G139" s="518"/>
      <c r="H139" s="518"/>
      <c r="I139" s="17"/>
      <c r="J139" s="17"/>
      <c r="K139" s="18"/>
      <c r="L139" s="19"/>
      <c r="M139" s="20"/>
      <c r="N139" s="21"/>
    </row>
    <row r="140" spans="1:14" ht="22.5" customHeight="1">
      <c r="A140" s="4"/>
      <c r="B140" s="4"/>
      <c r="C140" s="4"/>
      <c r="D140" s="518"/>
      <c r="E140" s="518"/>
      <c r="F140" s="518"/>
      <c r="G140" s="518"/>
      <c r="H140" s="518"/>
      <c r="I140" s="17"/>
      <c r="J140" s="17"/>
      <c r="K140" s="18"/>
      <c r="L140" s="19"/>
      <c r="M140" s="20"/>
      <c r="N140" s="21"/>
    </row>
    <row r="141" spans="1:14" ht="22.5" customHeight="1">
      <c r="A141" s="4"/>
      <c r="B141" s="4"/>
      <c r="C141" s="4"/>
      <c r="D141" s="518"/>
      <c r="E141" s="518"/>
      <c r="F141" s="518"/>
      <c r="G141" s="518"/>
      <c r="H141" s="518"/>
      <c r="I141" s="17"/>
      <c r="J141" s="17"/>
      <c r="K141" s="18"/>
      <c r="L141" s="19"/>
      <c r="M141" s="20"/>
      <c r="N141" s="21"/>
    </row>
    <row r="142" spans="1:14" ht="22.5" customHeight="1">
      <c r="A142" s="4"/>
      <c r="B142" s="4"/>
      <c r="C142" s="4"/>
      <c r="D142" s="518"/>
      <c r="E142" s="518"/>
      <c r="F142" s="518"/>
      <c r="G142" s="518"/>
      <c r="H142" s="518"/>
      <c r="I142" s="17"/>
      <c r="J142" s="17"/>
      <c r="K142" s="18"/>
      <c r="L142" s="19"/>
      <c r="M142" s="20"/>
      <c r="N142" s="21"/>
    </row>
    <row r="143" spans="1:14" ht="22.5" customHeight="1">
      <c r="A143" s="4"/>
      <c r="B143" s="4"/>
      <c r="C143" s="4"/>
      <c r="D143" s="518"/>
      <c r="E143" s="518"/>
      <c r="F143" s="518"/>
      <c r="G143" s="518"/>
      <c r="H143" s="518"/>
      <c r="I143" s="17"/>
      <c r="J143" s="17"/>
      <c r="K143" s="18"/>
      <c r="L143" s="19"/>
      <c r="M143" s="20"/>
      <c r="N143" s="21"/>
    </row>
    <row r="144" spans="1:14" ht="22.5" customHeight="1">
      <c r="A144" s="4"/>
      <c r="B144" s="4"/>
      <c r="C144" s="4"/>
      <c r="D144" s="518"/>
      <c r="E144" s="518"/>
      <c r="F144" s="518"/>
      <c r="G144" s="518"/>
      <c r="H144" s="518"/>
      <c r="I144" s="17"/>
      <c r="J144" s="17"/>
      <c r="K144" s="18"/>
      <c r="L144" s="19"/>
      <c r="M144" s="20"/>
      <c r="N144" s="21"/>
    </row>
    <row r="145" spans="1:14" ht="22.5" customHeight="1">
      <c r="A145" s="4"/>
      <c r="B145" s="4"/>
      <c r="C145" s="4"/>
      <c r="D145" s="518"/>
      <c r="E145" s="518"/>
      <c r="F145" s="518"/>
      <c r="G145" s="518"/>
      <c r="H145" s="518"/>
      <c r="I145" s="17"/>
      <c r="J145" s="17"/>
      <c r="K145" s="18"/>
      <c r="L145" s="19"/>
      <c r="M145" s="20"/>
      <c r="N145" s="21"/>
    </row>
    <row r="146" spans="1:14" ht="22.5" customHeight="1">
      <c r="A146" s="4"/>
      <c r="B146" s="4"/>
      <c r="C146" s="4"/>
      <c r="D146" s="518"/>
      <c r="E146" s="518"/>
      <c r="F146" s="518"/>
      <c r="G146" s="518"/>
      <c r="H146" s="518"/>
      <c r="I146" s="17"/>
      <c r="J146" s="17"/>
      <c r="K146" s="18"/>
      <c r="L146" s="19"/>
      <c r="M146" s="20"/>
      <c r="N146" s="21"/>
    </row>
    <row r="147" spans="1:14" ht="22.5" customHeight="1">
      <c r="A147" s="4"/>
      <c r="B147" s="4"/>
      <c r="C147" s="4"/>
      <c r="D147" s="518"/>
      <c r="E147" s="518"/>
      <c r="F147" s="518"/>
      <c r="G147" s="518"/>
      <c r="H147" s="518"/>
      <c r="I147" s="17"/>
      <c r="J147" s="17"/>
      <c r="K147" s="18"/>
      <c r="L147" s="19"/>
      <c r="M147" s="20"/>
      <c r="N147" s="21"/>
    </row>
    <row r="148" spans="1:14" ht="22.5" customHeight="1">
      <c r="A148" s="4"/>
      <c r="B148" s="4"/>
      <c r="C148" s="4"/>
      <c r="D148" s="518"/>
      <c r="E148" s="518"/>
      <c r="F148" s="518"/>
      <c r="G148" s="518"/>
      <c r="H148" s="518"/>
      <c r="I148" s="17"/>
      <c r="J148" s="17"/>
      <c r="K148" s="18"/>
      <c r="L148" s="19"/>
      <c r="M148" s="20"/>
      <c r="N148" s="21"/>
    </row>
    <row r="149" spans="1:14" ht="22.5" customHeight="1">
      <c r="A149" s="4"/>
      <c r="B149" s="4"/>
      <c r="C149" s="4"/>
      <c r="D149" s="518"/>
      <c r="E149" s="518"/>
      <c r="F149" s="518"/>
      <c r="G149" s="518"/>
      <c r="H149" s="518"/>
      <c r="I149" s="17"/>
      <c r="J149" s="17"/>
      <c r="K149" s="18"/>
      <c r="L149" s="19"/>
      <c r="M149" s="20"/>
      <c r="N149" s="21"/>
    </row>
    <row r="150" spans="1:14" ht="22.5" customHeight="1">
      <c r="A150" s="4"/>
      <c r="B150" s="4"/>
      <c r="C150" s="4"/>
      <c r="D150" s="518"/>
      <c r="E150" s="518"/>
      <c r="F150" s="518"/>
      <c r="G150" s="518"/>
      <c r="H150" s="518"/>
      <c r="I150" s="17"/>
      <c r="J150" s="17"/>
      <c r="K150" s="18"/>
      <c r="L150" s="19"/>
      <c r="M150" s="20"/>
      <c r="N150" s="21"/>
    </row>
    <row r="151" spans="1:14" ht="22.5" customHeight="1">
      <c r="A151" s="4"/>
      <c r="B151" s="4"/>
      <c r="C151" s="4"/>
      <c r="D151" s="518"/>
      <c r="E151" s="518"/>
      <c r="F151" s="518"/>
      <c r="G151" s="518"/>
      <c r="H151" s="518"/>
      <c r="I151" s="17"/>
      <c r="J151" s="17"/>
      <c r="K151" s="18"/>
      <c r="L151" s="19"/>
      <c r="M151" s="20"/>
      <c r="N151" s="21"/>
    </row>
    <row r="152" spans="1:14" ht="22.5" customHeight="1">
      <c r="A152" s="4"/>
      <c r="B152" s="4"/>
      <c r="C152" s="4"/>
      <c r="D152" s="518"/>
      <c r="E152" s="518"/>
      <c r="F152" s="518"/>
      <c r="G152" s="518"/>
      <c r="H152" s="518"/>
      <c r="I152" s="17"/>
      <c r="J152" s="17"/>
      <c r="K152" s="18"/>
      <c r="L152" s="19"/>
      <c r="M152" s="20"/>
      <c r="N152" s="21"/>
    </row>
    <row r="153" spans="1:14" ht="22.5" customHeight="1">
      <c r="A153" s="4"/>
      <c r="B153" s="4"/>
      <c r="C153" s="4"/>
      <c r="D153" s="518"/>
      <c r="E153" s="518"/>
      <c r="F153" s="518"/>
      <c r="G153" s="518"/>
      <c r="H153" s="518"/>
      <c r="I153" s="17"/>
      <c r="J153" s="17"/>
      <c r="K153" s="18"/>
      <c r="L153" s="19"/>
      <c r="M153" s="20"/>
      <c r="N153" s="21"/>
    </row>
    <row r="154" spans="1:14" ht="22.5" customHeight="1">
      <c r="A154" s="4"/>
      <c r="B154" s="4"/>
      <c r="C154" s="4"/>
      <c r="D154" s="518"/>
      <c r="E154" s="518"/>
      <c r="F154" s="518"/>
      <c r="G154" s="518"/>
      <c r="H154" s="518"/>
      <c r="I154" s="17"/>
      <c r="J154" s="17"/>
      <c r="K154" s="18"/>
      <c r="L154" s="19"/>
      <c r="M154" s="20"/>
      <c r="N154" s="21"/>
    </row>
    <row r="155" spans="1:14" ht="22.5" customHeight="1">
      <c r="A155" s="4"/>
      <c r="B155" s="4"/>
      <c r="C155" s="4"/>
      <c r="D155" s="518"/>
      <c r="E155" s="518"/>
      <c r="F155" s="518"/>
      <c r="G155" s="518"/>
      <c r="H155" s="518"/>
      <c r="I155" s="17"/>
      <c r="J155" s="17"/>
      <c r="K155" s="18"/>
      <c r="L155" s="19"/>
      <c r="M155" s="20"/>
      <c r="N155" s="21"/>
    </row>
    <row r="156" spans="1:14" ht="22.5" customHeight="1">
      <c r="A156" s="4"/>
      <c r="B156" s="4"/>
      <c r="C156" s="4"/>
      <c r="D156" s="518"/>
      <c r="E156" s="518"/>
      <c r="F156" s="518"/>
      <c r="G156" s="518"/>
      <c r="H156" s="518"/>
      <c r="I156" s="17"/>
      <c r="J156" s="17"/>
      <c r="K156" s="18"/>
      <c r="L156" s="19"/>
      <c r="M156" s="20"/>
      <c r="N156" s="21"/>
    </row>
    <row r="157" spans="1:14" ht="22.5" customHeight="1">
      <c r="A157" s="4"/>
      <c r="B157" s="4"/>
      <c r="C157" s="4"/>
      <c r="D157" s="518"/>
      <c r="E157" s="518"/>
      <c r="F157" s="518"/>
      <c r="G157" s="518"/>
      <c r="H157" s="518"/>
      <c r="I157" s="17"/>
      <c r="J157" s="17"/>
      <c r="K157" s="18"/>
      <c r="L157" s="19"/>
      <c r="M157" s="20"/>
      <c r="N157" s="21"/>
    </row>
    <row r="158" spans="1:14" ht="22.5" customHeight="1">
      <c r="A158" s="4"/>
      <c r="B158" s="4"/>
      <c r="C158" s="4"/>
      <c r="D158" s="518"/>
      <c r="E158" s="518"/>
      <c r="F158" s="518"/>
      <c r="G158" s="518"/>
      <c r="H158" s="518"/>
      <c r="I158" s="17"/>
      <c r="J158" s="17"/>
      <c r="K158" s="18"/>
      <c r="L158" s="19"/>
      <c r="M158" s="20"/>
      <c r="N158" s="21"/>
    </row>
    <row r="159" spans="1:14" ht="22.5" customHeight="1">
      <c r="A159" s="4"/>
      <c r="B159" s="4"/>
      <c r="C159" s="4"/>
      <c r="D159" s="518"/>
      <c r="E159" s="518"/>
      <c r="F159" s="518"/>
      <c r="G159" s="518"/>
      <c r="H159" s="518"/>
      <c r="I159" s="17"/>
      <c r="J159" s="17"/>
      <c r="K159" s="18"/>
      <c r="L159" s="19"/>
      <c r="M159" s="20"/>
      <c r="N159" s="21"/>
    </row>
    <row r="160" spans="1:14" ht="22.5" customHeight="1">
      <c r="A160" s="4"/>
      <c r="B160" s="4"/>
      <c r="C160" s="4"/>
      <c r="D160" s="518"/>
      <c r="E160" s="518"/>
      <c r="F160" s="518"/>
      <c r="G160" s="518"/>
      <c r="H160" s="518"/>
      <c r="I160" s="17"/>
      <c r="J160" s="17"/>
      <c r="K160" s="18"/>
      <c r="L160" s="19"/>
      <c r="M160" s="20"/>
      <c r="N160" s="21"/>
    </row>
    <row r="161" spans="1:14" ht="22.5" customHeight="1">
      <c r="A161" s="4"/>
      <c r="B161" s="4"/>
      <c r="C161" s="4"/>
      <c r="D161" s="518"/>
      <c r="E161" s="518"/>
      <c r="F161" s="518"/>
      <c r="G161" s="518"/>
      <c r="H161" s="518"/>
      <c r="I161" s="17"/>
      <c r="J161" s="17"/>
      <c r="K161" s="18"/>
      <c r="L161" s="19"/>
      <c r="M161" s="20"/>
      <c r="N161" s="21"/>
    </row>
    <row r="162" spans="1:14" ht="22.5" customHeight="1">
      <c r="A162" s="4"/>
      <c r="B162" s="4"/>
      <c r="C162" s="4"/>
      <c r="D162" s="518"/>
      <c r="E162" s="518"/>
      <c r="F162" s="518"/>
      <c r="G162" s="518"/>
      <c r="H162" s="518"/>
      <c r="I162" s="17"/>
      <c r="J162" s="17"/>
      <c r="K162" s="18"/>
      <c r="L162" s="19"/>
      <c r="M162" s="20"/>
      <c r="N162" s="21"/>
    </row>
    <row r="163" spans="1:14" ht="22.5" customHeight="1">
      <c r="A163" s="4"/>
      <c r="B163" s="4"/>
      <c r="C163" s="4"/>
      <c r="D163" s="518"/>
      <c r="E163" s="518"/>
      <c r="F163" s="518"/>
      <c r="G163" s="518"/>
      <c r="H163" s="518"/>
      <c r="I163" s="17"/>
      <c r="J163" s="17"/>
      <c r="K163" s="18"/>
      <c r="L163" s="19"/>
      <c r="M163" s="20"/>
      <c r="N163" s="21"/>
    </row>
    <row r="164" spans="1:14" ht="22.5" customHeight="1">
      <c r="A164" s="4"/>
      <c r="B164" s="4"/>
      <c r="C164" s="4"/>
      <c r="D164" s="518"/>
      <c r="E164" s="518"/>
      <c r="F164" s="518"/>
      <c r="G164" s="518"/>
      <c r="H164" s="518"/>
      <c r="I164" s="17"/>
      <c r="J164" s="17"/>
      <c r="K164" s="18"/>
      <c r="L164" s="19"/>
      <c r="M164" s="20"/>
      <c r="N164" s="21"/>
    </row>
    <row r="165" spans="1:14" ht="22.5" customHeight="1">
      <c r="A165" s="4"/>
      <c r="B165" s="4"/>
      <c r="C165" s="4"/>
      <c r="D165" s="518"/>
      <c r="E165" s="518"/>
      <c r="F165" s="518"/>
      <c r="G165" s="518"/>
      <c r="H165" s="518"/>
      <c r="I165" s="17"/>
      <c r="J165" s="17"/>
      <c r="K165" s="18"/>
      <c r="L165" s="19"/>
      <c r="M165" s="20"/>
      <c r="N165" s="21"/>
    </row>
    <row r="166" spans="1:14" ht="22.5" customHeight="1">
      <c r="A166" s="4"/>
      <c r="B166" s="4"/>
      <c r="C166" s="4"/>
      <c r="D166" s="518"/>
      <c r="E166" s="518"/>
      <c r="F166" s="518"/>
      <c r="G166" s="518"/>
      <c r="H166" s="518"/>
      <c r="I166" s="17"/>
      <c r="J166" s="17"/>
      <c r="K166" s="18"/>
      <c r="L166" s="19"/>
      <c r="M166" s="20"/>
      <c r="N166" s="21"/>
    </row>
    <row r="167" spans="1:14" ht="22.5" customHeight="1">
      <c r="A167" s="4"/>
      <c r="B167" s="4"/>
      <c r="C167" s="4"/>
      <c r="D167" s="518"/>
      <c r="E167" s="518"/>
      <c r="F167" s="518"/>
      <c r="G167" s="518"/>
      <c r="H167" s="518"/>
      <c r="I167" s="17"/>
      <c r="J167" s="17"/>
      <c r="K167" s="18"/>
      <c r="L167" s="19"/>
      <c r="M167" s="20"/>
      <c r="N167" s="21"/>
    </row>
    <row r="168" spans="1:14" ht="22.5" customHeight="1">
      <c r="A168" s="4"/>
      <c r="B168" s="4"/>
      <c r="C168" s="4"/>
      <c r="D168" s="518"/>
      <c r="E168" s="518"/>
      <c r="F168" s="518"/>
      <c r="G168" s="518"/>
      <c r="H168" s="518"/>
      <c r="I168" s="17"/>
      <c r="J168" s="17"/>
      <c r="K168" s="18"/>
      <c r="L168" s="19"/>
      <c r="M168" s="20"/>
      <c r="N168" s="21"/>
    </row>
    <row r="169" spans="1:14" ht="22.5" customHeight="1">
      <c r="A169" s="4"/>
      <c r="B169" s="4"/>
      <c r="C169" s="4"/>
      <c r="D169" s="518"/>
      <c r="E169" s="518"/>
      <c r="F169" s="518"/>
      <c r="G169" s="518"/>
      <c r="H169" s="518"/>
      <c r="I169" s="17"/>
      <c r="J169" s="17"/>
      <c r="K169" s="18"/>
      <c r="L169" s="19"/>
      <c r="M169" s="20"/>
      <c r="N169" s="21"/>
    </row>
    <row r="170" spans="1:14" ht="22.5" customHeight="1">
      <c r="A170" s="4"/>
      <c r="B170" s="4"/>
      <c r="C170" s="4"/>
      <c r="D170" s="518"/>
      <c r="E170" s="518"/>
      <c r="F170" s="518"/>
      <c r="G170" s="518"/>
      <c r="H170" s="518"/>
      <c r="I170" s="17"/>
      <c r="J170" s="17"/>
      <c r="K170" s="18"/>
      <c r="L170" s="19"/>
      <c r="M170" s="20"/>
      <c r="N170" s="21"/>
    </row>
    <row r="171" spans="1:14" ht="22.5" customHeight="1">
      <c r="A171" s="4"/>
      <c r="B171" s="4"/>
      <c r="C171" s="4"/>
      <c r="D171" s="518"/>
      <c r="E171" s="518"/>
      <c r="F171" s="518"/>
      <c r="G171" s="518"/>
      <c r="H171" s="518"/>
      <c r="I171" s="17"/>
      <c r="J171" s="17"/>
      <c r="K171" s="18"/>
      <c r="L171" s="19"/>
      <c r="M171" s="20"/>
      <c r="N171" s="21"/>
    </row>
    <row r="172" spans="1:14" ht="22.5" customHeight="1">
      <c r="A172" s="4"/>
      <c r="B172" s="4"/>
      <c r="C172" s="4"/>
      <c r="D172" s="518"/>
      <c r="E172" s="518"/>
      <c r="F172" s="518"/>
      <c r="G172" s="518"/>
      <c r="H172" s="518"/>
      <c r="I172" s="17"/>
      <c r="J172" s="17"/>
      <c r="K172" s="18"/>
      <c r="L172" s="19"/>
      <c r="M172" s="20"/>
      <c r="N172" s="21"/>
    </row>
    <row r="173" spans="1:14" ht="22.5" customHeight="1">
      <c r="A173" s="4"/>
      <c r="B173" s="4"/>
      <c r="C173" s="4"/>
      <c r="D173" s="518"/>
      <c r="E173" s="518"/>
      <c r="F173" s="518"/>
      <c r="G173" s="518"/>
      <c r="H173" s="518"/>
      <c r="I173" s="17"/>
      <c r="J173" s="17"/>
      <c r="K173" s="18"/>
      <c r="L173" s="19"/>
      <c r="M173" s="20"/>
      <c r="N173" s="21"/>
    </row>
    <row r="174" spans="1:14" ht="22.5" customHeight="1">
      <c r="A174" s="4"/>
      <c r="B174" s="4"/>
      <c r="C174" s="4"/>
      <c r="D174" s="518"/>
      <c r="E174" s="518"/>
      <c r="F174" s="518"/>
      <c r="G174" s="518"/>
      <c r="H174" s="518"/>
      <c r="I174" s="17"/>
      <c r="J174" s="17"/>
      <c r="K174" s="18"/>
      <c r="L174" s="19"/>
      <c r="M174" s="20"/>
      <c r="N174" s="21"/>
    </row>
    <row r="175" spans="1:14" ht="22.5" customHeight="1">
      <c r="A175" s="4"/>
      <c r="B175" s="4"/>
      <c r="C175" s="4"/>
      <c r="D175" s="518"/>
      <c r="E175" s="518"/>
      <c r="F175" s="518"/>
      <c r="G175" s="518"/>
      <c r="H175" s="518"/>
      <c r="I175" s="17"/>
      <c r="J175" s="17"/>
      <c r="K175" s="18"/>
      <c r="L175" s="19"/>
      <c r="M175" s="20"/>
      <c r="N175" s="21"/>
    </row>
    <row r="176" spans="1:14" ht="22.5" customHeight="1">
      <c r="A176" s="4"/>
      <c r="B176" s="4"/>
      <c r="C176" s="4"/>
      <c r="D176" s="518"/>
      <c r="E176" s="518"/>
      <c r="F176" s="518"/>
      <c r="G176" s="518"/>
      <c r="H176" s="518"/>
      <c r="I176" s="17"/>
      <c r="J176" s="17"/>
      <c r="K176" s="18"/>
      <c r="L176" s="19"/>
      <c r="M176" s="20"/>
      <c r="N176" s="21"/>
    </row>
    <row r="177" spans="1:14" ht="22.5" customHeight="1">
      <c r="A177" s="4"/>
      <c r="B177" s="4"/>
      <c r="C177" s="4"/>
      <c r="D177" s="518"/>
      <c r="E177" s="518"/>
      <c r="F177" s="518"/>
      <c r="G177" s="518"/>
      <c r="H177" s="518"/>
      <c r="I177" s="17"/>
      <c r="J177" s="17"/>
      <c r="K177" s="18"/>
      <c r="L177" s="19"/>
      <c r="M177" s="20"/>
      <c r="N177" s="21"/>
    </row>
    <row r="178" spans="1:14" ht="22.5" customHeight="1">
      <c r="A178" s="4"/>
      <c r="B178" s="4"/>
      <c r="C178" s="4"/>
      <c r="D178" s="518"/>
      <c r="E178" s="518"/>
      <c r="F178" s="518"/>
      <c r="G178" s="518"/>
      <c r="H178" s="518"/>
      <c r="I178" s="17"/>
      <c r="J178" s="17"/>
      <c r="K178" s="18"/>
      <c r="L178" s="19"/>
      <c r="M178" s="20"/>
      <c r="N178" s="21"/>
    </row>
    <row r="179" spans="1:14" ht="22.5" customHeight="1">
      <c r="A179" s="4"/>
      <c r="B179" s="4"/>
      <c r="C179" s="4"/>
      <c r="D179" s="518"/>
      <c r="E179" s="518"/>
      <c r="F179" s="518"/>
      <c r="G179" s="518"/>
      <c r="H179" s="518"/>
      <c r="I179" s="17"/>
      <c r="J179" s="17"/>
      <c r="K179" s="18"/>
      <c r="L179" s="19"/>
      <c r="M179" s="20"/>
      <c r="N179" s="21"/>
    </row>
    <row r="180" spans="1:14" ht="22.5" customHeight="1">
      <c r="A180" s="4"/>
      <c r="B180" s="4"/>
      <c r="C180" s="4"/>
      <c r="D180" s="518"/>
      <c r="E180" s="518"/>
      <c r="F180" s="518"/>
      <c r="G180" s="518"/>
      <c r="H180" s="518"/>
      <c r="I180" s="17"/>
      <c r="J180" s="17"/>
      <c r="K180" s="18"/>
      <c r="L180" s="19"/>
      <c r="M180" s="20"/>
      <c r="N180" s="21"/>
    </row>
    <row r="181" spans="1:14" ht="22.5" customHeight="1">
      <c r="A181" s="4"/>
      <c r="B181" s="4"/>
      <c r="C181" s="4"/>
      <c r="D181" s="518"/>
      <c r="E181" s="518"/>
      <c r="F181" s="518"/>
      <c r="G181" s="518"/>
      <c r="H181" s="518"/>
      <c r="I181" s="17"/>
      <c r="J181" s="17"/>
      <c r="K181" s="18"/>
      <c r="L181" s="19"/>
      <c r="M181" s="20"/>
      <c r="N181" s="21"/>
    </row>
    <row r="182" spans="1:14" ht="22.5" customHeight="1">
      <c r="A182" s="4"/>
      <c r="B182" s="4"/>
      <c r="C182" s="4"/>
      <c r="D182" s="518"/>
      <c r="E182" s="518"/>
      <c r="F182" s="518"/>
      <c r="G182" s="518"/>
      <c r="H182" s="518"/>
      <c r="I182" s="17"/>
      <c r="J182" s="17"/>
      <c r="K182" s="18"/>
      <c r="L182" s="19"/>
      <c r="M182" s="20"/>
      <c r="N182" s="21"/>
    </row>
    <row r="183" spans="1:14" ht="22.5" customHeight="1">
      <c r="A183" s="4"/>
      <c r="B183" s="4"/>
      <c r="C183" s="4"/>
      <c r="D183" s="518"/>
      <c r="E183" s="518"/>
      <c r="F183" s="518"/>
      <c r="G183" s="518"/>
      <c r="H183" s="518"/>
      <c r="I183" s="17"/>
      <c r="J183" s="17"/>
      <c r="K183" s="18"/>
      <c r="L183" s="19"/>
      <c r="M183" s="20"/>
      <c r="N183" s="21"/>
    </row>
    <row r="184" spans="1:14" ht="22.5" customHeight="1">
      <c r="A184" s="4"/>
      <c r="B184" s="4"/>
      <c r="C184" s="4"/>
      <c r="D184" s="518"/>
      <c r="E184" s="518"/>
      <c r="F184" s="518"/>
      <c r="G184" s="518"/>
      <c r="H184" s="518"/>
      <c r="I184" s="17"/>
      <c r="J184" s="17"/>
      <c r="K184" s="18"/>
      <c r="L184" s="19"/>
      <c r="M184" s="20"/>
      <c r="N184" s="21"/>
    </row>
    <row r="185" spans="1:14" ht="22.5" customHeight="1">
      <c r="A185" s="4"/>
      <c r="B185" s="4"/>
      <c r="C185" s="4"/>
      <c r="D185" s="518"/>
      <c r="E185" s="518"/>
      <c r="F185" s="518"/>
      <c r="G185" s="518"/>
      <c r="H185" s="518"/>
      <c r="I185" s="17"/>
      <c r="J185" s="17"/>
      <c r="K185" s="18"/>
      <c r="L185" s="19"/>
      <c r="M185" s="20"/>
      <c r="N185" s="21"/>
    </row>
    <row r="186" spans="1:14" ht="22.5" customHeight="1">
      <c r="A186" s="4"/>
      <c r="B186" s="4"/>
      <c r="C186" s="4"/>
      <c r="D186" s="518"/>
      <c r="E186" s="518"/>
      <c r="F186" s="518"/>
      <c r="G186" s="518"/>
      <c r="H186" s="518"/>
      <c r="I186" s="17"/>
      <c r="J186" s="17"/>
      <c r="K186" s="18"/>
      <c r="L186" s="19"/>
      <c r="M186" s="20"/>
      <c r="N186" s="21"/>
    </row>
    <row r="187" spans="1:14" ht="22.5" customHeight="1">
      <c r="A187" s="4"/>
      <c r="B187" s="4"/>
      <c r="C187" s="4"/>
      <c r="D187" s="518"/>
      <c r="E187" s="518"/>
      <c r="F187" s="518"/>
      <c r="G187" s="518"/>
      <c r="H187" s="518"/>
      <c r="I187" s="17"/>
      <c r="J187" s="17"/>
      <c r="K187" s="18"/>
      <c r="L187" s="19"/>
      <c r="M187" s="20"/>
      <c r="N187" s="21"/>
    </row>
    <row r="188" spans="1:14" ht="22.5" customHeight="1">
      <c r="A188" s="4"/>
      <c r="B188" s="4"/>
      <c r="C188" s="4"/>
      <c r="D188" s="518"/>
      <c r="E188" s="518"/>
      <c r="F188" s="518"/>
      <c r="G188" s="518"/>
      <c r="H188" s="518"/>
      <c r="I188" s="17"/>
      <c r="J188" s="17"/>
      <c r="K188" s="18"/>
      <c r="L188" s="19"/>
      <c r="M188" s="20"/>
      <c r="N188" s="21"/>
    </row>
    <row r="189" spans="1:14" ht="22.5" customHeight="1">
      <c r="A189" s="4"/>
      <c r="B189" s="4"/>
      <c r="C189" s="4"/>
      <c r="D189" s="518"/>
      <c r="E189" s="518"/>
      <c r="F189" s="518"/>
      <c r="G189" s="518"/>
      <c r="H189" s="518"/>
      <c r="I189" s="17"/>
      <c r="J189" s="17"/>
      <c r="K189" s="18"/>
      <c r="L189" s="19"/>
      <c r="M189" s="20"/>
      <c r="N189" s="21"/>
    </row>
    <row r="190" spans="1:14" ht="22.5" customHeight="1">
      <c r="A190" s="4"/>
      <c r="B190" s="4"/>
      <c r="C190" s="4"/>
      <c r="D190" s="518"/>
      <c r="E190" s="518"/>
      <c r="F190" s="518"/>
      <c r="G190" s="518"/>
      <c r="H190" s="518"/>
      <c r="I190" s="17"/>
      <c r="J190" s="17"/>
      <c r="K190" s="18"/>
      <c r="L190" s="19"/>
      <c r="M190" s="20"/>
      <c r="N190" s="21"/>
    </row>
    <row r="191" spans="1:14" ht="22.5" customHeight="1">
      <c r="A191" s="4"/>
      <c r="B191" s="4"/>
      <c r="C191" s="4"/>
      <c r="D191" s="518"/>
      <c r="E191" s="518"/>
      <c r="F191" s="518"/>
      <c r="G191" s="518"/>
      <c r="H191" s="518"/>
      <c r="I191" s="17"/>
      <c r="J191" s="17"/>
      <c r="K191" s="18"/>
      <c r="L191" s="19"/>
      <c r="M191" s="20"/>
      <c r="N191" s="21"/>
    </row>
    <row r="192" spans="1:14" ht="22.5" customHeight="1">
      <c r="A192" s="4"/>
      <c r="B192" s="4"/>
      <c r="C192" s="4"/>
      <c r="D192" s="518"/>
      <c r="E192" s="518"/>
      <c r="F192" s="518"/>
      <c r="G192" s="518"/>
      <c r="H192" s="518"/>
      <c r="I192" s="17"/>
      <c r="J192" s="17"/>
      <c r="K192" s="18"/>
      <c r="L192" s="19"/>
      <c r="M192" s="20"/>
      <c r="N192" s="21"/>
    </row>
    <row r="193" spans="1:14" ht="22.5" customHeight="1">
      <c r="A193" s="4"/>
      <c r="B193" s="4"/>
      <c r="C193" s="4"/>
      <c r="D193" s="518"/>
      <c r="E193" s="518"/>
      <c r="F193" s="518"/>
      <c r="G193" s="518"/>
      <c r="H193" s="518"/>
      <c r="I193" s="17"/>
      <c r="J193" s="17"/>
      <c r="K193" s="18"/>
      <c r="L193" s="19"/>
      <c r="M193" s="20"/>
      <c r="N193" s="21"/>
    </row>
    <row r="194" spans="1:14" ht="22.5" customHeight="1">
      <c r="A194" s="4"/>
      <c r="B194" s="4"/>
      <c r="C194" s="4"/>
      <c r="D194" s="518"/>
      <c r="E194" s="518"/>
      <c r="F194" s="518"/>
      <c r="G194" s="518"/>
      <c r="H194" s="518"/>
      <c r="I194" s="17"/>
      <c r="J194" s="17"/>
      <c r="K194" s="18"/>
      <c r="L194" s="19"/>
      <c r="M194" s="20"/>
      <c r="N194" s="21"/>
    </row>
    <row r="195" spans="1:14" ht="22.5" customHeight="1">
      <c r="A195" s="4"/>
      <c r="B195" s="4"/>
      <c r="C195" s="4"/>
      <c r="D195" s="518"/>
      <c r="E195" s="518"/>
      <c r="F195" s="518"/>
      <c r="G195" s="518"/>
      <c r="H195" s="518"/>
      <c r="I195" s="17"/>
      <c r="J195" s="17"/>
      <c r="K195" s="18"/>
      <c r="L195" s="19"/>
      <c r="M195" s="20"/>
      <c r="N195" s="21"/>
    </row>
    <row r="196" spans="1:14" ht="22.5" customHeight="1">
      <c r="A196" s="4"/>
      <c r="B196" s="4"/>
      <c r="C196" s="4"/>
      <c r="D196" s="518"/>
      <c r="E196" s="518"/>
      <c r="F196" s="518"/>
      <c r="G196" s="518"/>
      <c r="H196" s="518"/>
      <c r="I196" s="17"/>
      <c r="J196" s="17"/>
      <c r="K196" s="18"/>
      <c r="L196" s="19"/>
      <c r="M196" s="20"/>
      <c r="N196" s="21"/>
    </row>
    <row r="197" spans="1:14" ht="22.5" customHeight="1">
      <c r="A197" s="4"/>
      <c r="B197" s="4"/>
      <c r="C197" s="4"/>
      <c r="D197" s="518"/>
      <c r="E197" s="518"/>
      <c r="F197" s="518"/>
      <c r="G197" s="518"/>
      <c r="H197" s="518"/>
      <c r="I197" s="17"/>
      <c r="J197" s="17"/>
      <c r="K197" s="18"/>
      <c r="L197" s="19"/>
      <c r="M197" s="20"/>
      <c r="N197" s="21"/>
    </row>
    <row r="198" spans="1:14" ht="22.5" customHeight="1">
      <c r="A198" s="4"/>
      <c r="B198" s="4"/>
      <c r="C198" s="4"/>
      <c r="D198" s="518"/>
      <c r="E198" s="518"/>
      <c r="F198" s="518"/>
      <c r="G198" s="518"/>
      <c r="H198" s="518"/>
      <c r="I198" s="17"/>
      <c r="J198" s="17"/>
      <c r="K198" s="18"/>
      <c r="L198" s="19"/>
      <c r="M198" s="20"/>
      <c r="N198" s="21"/>
    </row>
    <row r="199" spans="1:14" ht="22.5" customHeight="1">
      <c r="A199" s="4"/>
      <c r="B199" s="4"/>
      <c r="C199" s="4"/>
      <c r="D199" s="518"/>
      <c r="E199" s="518"/>
      <c r="F199" s="518"/>
      <c r="G199" s="518"/>
      <c r="H199" s="518"/>
      <c r="I199" s="17"/>
      <c r="J199" s="17"/>
      <c r="K199" s="18"/>
      <c r="L199" s="19"/>
      <c r="M199" s="20"/>
      <c r="N199" s="21"/>
    </row>
    <row r="200" spans="1:14" ht="22.5" customHeight="1">
      <c r="A200" s="4"/>
      <c r="B200" s="4"/>
      <c r="C200" s="4"/>
      <c r="D200" s="518"/>
      <c r="E200" s="518"/>
      <c r="F200" s="518"/>
      <c r="G200" s="518"/>
      <c r="H200" s="518"/>
      <c r="I200" s="17"/>
      <c r="J200" s="17"/>
      <c r="K200" s="18"/>
      <c r="L200" s="19"/>
      <c r="M200" s="20"/>
      <c r="N200" s="21"/>
    </row>
    <row r="201" spans="1:14" ht="22.5" customHeight="1">
      <c r="A201" s="4"/>
      <c r="B201" s="4"/>
      <c r="C201" s="4"/>
      <c r="D201" s="518"/>
      <c r="E201" s="518"/>
      <c r="F201" s="518"/>
      <c r="G201" s="518"/>
      <c r="H201" s="518"/>
      <c r="I201" s="17"/>
      <c r="J201" s="17"/>
      <c r="K201" s="18"/>
      <c r="L201" s="19"/>
      <c r="M201" s="20"/>
      <c r="N201" s="21"/>
    </row>
    <row r="202" spans="1:14" ht="22.5" customHeight="1">
      <c r="A202" s="4"/>
      <c r="B202" s="4"/>
      <c r="C202" s="4"/>
      <c r="D202" s="518"/>
      <c r="E202" s="518"/>
      <c r="F202" s="518"/>
      <c r="G202" s="518"/>
      <c r="H202" s="518"/>
      <c r="I202" s="17"/>
      <c r="J202" s="17"/>
      <c r="K202" s="18"/>
      <c r="L202" s="19"/>
      <c r="M202" s="20"/>
      <c r="N202" s="21"/>
    </row>
    <row r="203" spans="1:14" ht="22.5" customHeight="1">
      <c r="A203" s="4"/>
      <c r="B203" s="4"/>
      <c r="C203" s="4"/>
      <c r="D203" s="518"/>
      <c r="E203" s="518"/>
      <c r="F203" s="518"/>
      <c r="G203" s="518"/>
      <c r="H203" s="518"/>
      <c r="I203" s="17"/>
      <c r="J203" s="17"/>
      <c r="K203" s="18"/>
      <c r="L203" s="19"/>
      <c r="M203" s="20"/>
      <c r="N203" s="21"/>
    </row>
    <row r="204" spans="1:14" ht="22.5" customHeight="1">
      <c r="A204" s="4"/>
      <c r="B204" s="4"/>
      <c r="C204" s="4"/>
      <c r="D204" s="518"/>
      <c r="E204" s="518"/>
      <c r="F204" s="518"/>
      <c r="G204" s="518"/>
      <c r="H204" s="518"/>
      <c r="I204" s="17"/>
      <c r="J204" s="17"/>
      <c r="K204" s="18"/>
      <c r="L204" s="19"/>
      <c r="M204" s="20"/>
      <c r="N204" s="21"/>
    </row>
    <row r="205" spans="1:14" ht="22.5" customHeight="1">
      <c r="A205" s="4"/>
      <c r="B205" s="4"/>
      <c r="C205" s="4"/>
      <c r="D205" s="518"/>
      <c r="E205" s="518"/>
      <c r="F205" s="518"/>
      <c r="G205" s="518"/>
      <c r="H205" s="518"/>
      <c r="I205" s="17"/>
      <c r="J205" s="17"/>
      <c r="K205" s="18"/>
      <c r="L205" s="19"/>
      <c r="M205" s="20"/>
      <c r="N205" s="21"/>
    </row>
    <row r="206" spans="1:14" ht="22.5" customHeight="1">
      <c r="A206" s="4"/>
      <c r="B206" s="4"/>
      <c r="C206" s="4"/>
      <c r="D206" s="518"/>
      <c r="E206" s="518"/>
      <c r="F206" s="518"/>
      <c r="G206" s="518"/>
      <c r="H206" s="518"/>
      <c r="I206" s="17"/>
      <c r="J206" s="17"/>
      <c r="K206" s="18"/>
      <c r="L206" s="19"/>
      <c r="M206" s="20"/>
      <c r="N206" s="21"/>
    </row>
    <row r="207" spans="1:14" ht="22.5" customHeight="1">
      <c r="A207" s="4"/>
      <c r="B207" s="4"/>
      <c r="C207" s="4"/>
      <c r="D207" s="518"/>
      <c r="E207" s="518"/>
      <c r="F207" s="518"/>
      <c r="G207" s="518"/>
      <c r="H207" s="518"/>
      <c r="I207" s="17"/>
      <c r="J207" s="17"/>
      <c r="K207" s="18"/>
      <c r="L207" s="19"/>
      <c r="M207" s="20"/>
      <c r="N207" s="21"/>
    </row>
    <row r="208" spans="1:14" ht="22.5" customHeight="1">
      <c r="A208" s="4"/>
      <c r="B208" s="4"/>
      <c r="C208" s="4"/>
      <c r="D208" s="518"/>
      <c r="E208" s="518"/>
      <c r="F208" s="518"/>
      <c r="G208" s="518"/>
      <c r="H208" s="518"/>
      <c r="I208" s="17"/>
      <c r="J208" s="17"/>
      <c r="K208" s="18"/>
      <c r="L208" s="19"/>
      <c r="M208" s="20"/>
      <c r="N208" s="21"/>
    </row>
    <row r="209" spans="1:14" ht="22.5" customHeight="1">
      <c r="A209" s="4"/>
      <c r="B209" s="4"/>
      <c r="C209" s="4"/>
      <c r="D209" s="518"/>
      <c r="E209" s="518"/>
      <c r="F209" s="518"/>
      <c r="G209" s="518"/>
      <c r="H209" s="518"/>
      <c r="I209" s="17"/>
      <c r="J209" s="17"/>
      <c r="K209" s="18"/>
      <c r="L209" s="19"/>
      <c r="M209" s="20"/>
      <c r="N209" s="21"/>
    </row>
    <row r="210" spans="1:14" ht="22.5" customHeight="1">
      <c r="A210" s="4"/>
      <c r="B210" s="4"/>
      <c r="C210" s="4"/>
      <c r="D210" s="518"/>
      <c r="E210" s="518"/>
      <c r="F210" s="518"/>
      <c r="G210" s="518"/>
      <c r="H210" s="518"/>
      <c r="I210" s="17"/>
      <c r="J210" s="17"/>
      <c r="K210" s="18"/>
      <c r="L210" s="19"/>
      <c r="M210" s="20"/>
      <c r="N210" s="21"/>
    </row>
    <row r="211" spans="1:14" ht="22.5" customHeight="1">
      <c r="A211" s="4"/>
      <c r="B211" s="4"/>
      <c r="C211" s="4"/>
      <c r="D211" s="518"/>
      <c r="E211" s="518"/>
      <c r="F211" s="518"/>
      <c r="G211" s="518"/>
      <c r="H211" s="518"/>
      <c r="I211" s="17"/>
      <c r="J211" s="17"/>
      <c r="K211" s="18"/>
      <c r="L211" s="19"/>
      <c r="M211" s="20"/>
      <c r="N211" s="21"/>
    </row>
    <row r="212" spans="1:14" ht="22.5" customHeight="1">
      <c r="A212" s="4"/>
      <c r="B212" s="4"/>
      <c r="C212" s="4"/>
      <c r="D212" s="518"/>
      <c r="E212" s="518"/>
      <c r="F212" s="518"/>
      <c r="G212" s="518"/>
      <c r="H212" s="518"/>
      <c r="I212" s="17"/>
      <c r="J212" s="17"/>
      <c r="K212" s="18"/>
      <c r="L212" s="19"/>
      <c r="M212" s="20"/>
      <c r="N212" s="21"/>
    </row>
    <row r="213" spans="1:14" ht="22.5" customHeight="1">
      <c r="A213" s="4"/>
      <c r="B213" s="4"/>
      <c r="C213" s="4"/>
      <c r="D213" s="518"/>
      <c r="E213" s="518"/>
      <c r="F213" s="518"/>
      <c r="G213" s="518"/>
      <c r="H213" s="518"/>
      <c r="I213" s="17"/>
      <c r="J213" s="17"/>
      <c r="K213" s="18"/>
      <c r="L213" s="19"/>
      <c r="M213" s="20"/>
      <c r="N213" s="21"/>
    </row>
    <row r="214" spans="1:14" ht="22.5" customHeight="1">
      <c r="A214" s="4"/>
      <c r="B214" s="4"/>
      <c r="C214" s="4"/>
      <c r="D214" s="518"/>
      <c r="E214" s="518"/>
      <c r="F214" s="518"/>
      <c r="G214" s="518"/>
      <c r="H214" s="518"/>
      <c r="I214" s="17"/>
      <c r="J214" s="17"/>
      <c r="K214" s="18"/>
      <c r="L214" s="19"/>
      <c r="M214" s="20"/>
      <c r="N214" s="21"/>
    </row>
    <row r="215" spans="1:14" ht="22.5" customHeight="1">
      <c r="A215" s="4"/>
      <c r="B215" s="4"/>
      <c r="C215" s="4"/>
      <c r="D215" s="518"/>
      <c r="E215" s="518"/>
      <c r="F215" s="518"/>
      <c r="G215" s="518"/>
      <c r="H215" s="518"/>
      <c r="I215" s="17"/>
      <c r="J215" s="17"/>
      <c r="K215" s="18"/>
      <c r="L215" s="19"/>
      <c r="M215" s="20"/>
      <c r="N215" s="21"/>
    </row>
    <row r="216" spans="1:14" ht="22.5" customHeight="1">
      <c r="A216" s="4"/>
      <c r="B216" s="4"/>
      <c r="C216" s="4"/>
      <c r="D216" s="518"/>
      <c r="E216" s="518"/>
      <c r="F216" s="518"/>
      <c r="G216" s="518"/>
      <c r="H216" s="518"/>
      <c r="I216" s="17"/>
      <c r="J216" s="17"/>
      <c r="K216" s="18"/>
      <c r="L216" s="19"/>
      <c r="M216" s="20"/>
      <c r="N216" s="21"/>
    </row>
    <row r="217" spans="1:14" ht="22.5" customHeight="1">
      <c r="A217" s="4"/>
      <c r="B217" s="4"/>
      <c r="C217" s="4"/>
      <c r="D217" s="518"/>
      <c r="E217" s="518"/>
      <c r="F217" s="518"/>
      <c r="G217" s="518"/>
      <c r="H217" s="518"/>
      <c r="I217" s="17"/>
      <c r="J217" s="17"/>
      <c r="K217" s="18"/>
      <c r="L217" s="19"/>
      <c r="M217" s="20"/>
      <c r="N217" s="21"/>
    </row>
    <row r="218" spans="1:14" ht="22.5" customHeight="1">
      <c r="A218" s="4"/>
      <c r="B218" s="4"/>
      <c r="C218" s="4"/>
      <c r="D218" s="518"/>
      <c r="E218" s="518"/>
      <c r="F218" s="518"/>
      <c r="G218" s="518"/>
      <c r="H218" s="518"/>
      <c r="I218" s="17"/>
      <c r="J218" s="17"/>
      <c r="K218" s="18"/>
      <c r="L218" s="19"/>
      <c r="M218" s="20"/>
      <c r="N218" s="21"/>
    </row>
    <row r="219" spans="1:14" ht="22.5" customHeight="1">
      <c r="A219" s="4"/>
      <c r="B219" s="4"/>
      <c r="C219" s="4"/>
      <c r="D219" s="518"/>
      <c r="E219" s="518"/>
      <c r="F219" s="518"/>
      <c r="G219" s="518"/>
      <c r="H219" s="518"/>
      <c r="I219" s="17"/>
      <c r="J219" s="17"/>
      <c r="K219" s="18"/>
      <c r="L219" s="19"/>
      <c r="M219" s="20"/>
      <c r="N219" s="21"/>
    </row>
    <row r="220" spans="1:14" ht="22.5" customHeight="1">
      <c r="A220" s="4"/>
      <c r="B220" s="4"/>
      <c r="C220" s="4"/>
      <c r="D220" s="518"/>
      <c r="E220" s="518"/>
      <c r="F220" s="518"/>
      <c r="G220" s="518"/>
      <c r="H220" s="518"/>
      <c r="I220" s="17"/>
      <c r="J220" s="17"/>
      <c r="K220" s="18"/>
      <c r="L220" s="19"/>
      <c r="M220" s="20"/>
      <c r="N220" s="21"/>
    </row>
    <row r="221" spans="1:14" ht="22.5" customHeight="1">
      <c r="A221" s="4"/>
      <c r="B221" s="4"/>
      <c r="C221" s="4"/>
      <c r="D221" s="518"/>
      <c r="E221" s="518"/>
      <c r="F221" s="518"/>
      <c r="G221" s="518"/>
      <c r="H221" s="518"/>
      <c r="I221" s="17"/>
      <c r="J221" s="17"/>
      <c r="K221" s="18"/>
      <c r="L221" s="19"/>
      <c r="M221" s="20"/>
      <c r="N221" s="21"/>
    </row>
    <row r="222" spans="1:14" ht="22.5" customHeight="1">
      <c r="A222" s="4"/>
      <c r="B222" s="4"/>
      <c r="C222" s="4"/>
      <c r="D222" s="518"/>
      <c r="E222" s="518"/>
      <c r="F222" s="518"/>
      <c r="G222" s="518"/>
      <c r="H222" s="518"/>
      <c r="I222" s="17"/>
      <c r="J222" s="17"/>
      <c r="K222" s="18"/>
      <c r="L222" s="19"/>
      <c r="M222" s="20"/>
      <c r="N222" s="21"/>
    </row>
    <row r="223" spans="1:14" ht="22.5" customHeight="1">
      <c r="A223" s="4"/>
      <c r="B223" s="4"/>
      <c r="C223" s="4"/>
      <c r="D223" s="518"/>
      <c r="E223" s="518"/>
      <c r="F223" s="518"/>
      <c r="G223" s="518"/>
      <c r="H223" s="518"/>
      <c r="I223" s="17"/>
      <c r="J223" s="17"/>
      <c r="K223" s="18"/>
      <c r="L223" s="19"/>
      <c r="M223" s="20"/>
      <c r="N223" s="21"/>
    </row>
    <row r="224" spans="1:14" ht="22.5" customHeight="1">
      <c r="A224" s="4"/>
      <c r="B224" s="4"/>
      <c r="C224" s="4"/>
      <c r="D224" s="518"/>
      <c r="E224" s="518"/>
      <c r="F224" s="518"/>
      <c r="G224" s="518"/>
      <c r="H224" s="518"/>
      <c r="I224" s="17"/>
      <c r="J224" s="17"/>
      <c r="K224" s="18"/>
      <c r="L224" s="19"/>
      <c r="M224" s="20"/>
      <c r="N224" s="21"/>
    </row>
    <row r="225" spans="1:14" ht="22.5" customHeight="1">
      <c r="A225" s="4"/>
      <c r="B225" s="4"/>
      <c r="C225" s="4"/>
      <c r="D225" s="518"/>
      <c r="E225" s="518"/>
      <c r="F225" s="518"/>
      <c r="G225" s="518"/>
      <c r="H225" s="518"/>
      <c r="I225" s="17"/>
      <c r="J225" s="17"/>
      <c r="K225" s="18"/>
      <c r="L225" s="19"/>
      <c r="M225" s="20"/>
      <c r="N225" s="21"/>
    </row>
    <row r="226" spans="1:14" ht="22.5" customHeight="1">
      <c r="A226" s="4"/>
      <c r="B226" s="4"/>
      <c r="C226" s="4"/>
      <c r="D226" s="518"/>
      <c r="E226" s="518"/>
      <c r="F226" s="518"/>
      <c r="G226" s="518"/>
      <c r="H226" s="518"/>
      <c r="I226" s="17"/>
      <c r="J226" s="17"/>
      <c r="K226" s="18"/>
      <c r="L226" s="19"/>
      <c r="M226" s="20"/>
      <c r="N226" s="21"/>
    </row>
    <row r="227" spans="1:14" ht="22.5" customHeight="1">
      <c r="A227" s="4"/>
      <c r="B227" s="4"/>
      <c r="C227" s="4"/>
      <c r="D227" s="518"/>
      <c r="E227" s="518"/>
      <c r="F227" s="518"/>
      <c r="G227" s="518"/>
      <c r="H227" s="518"/>
      <c r="I227" s="17"/>
      <c r="J227" s="17"/>
      <c r="K227" s="18"/>
      <c r="L227" s="19"/>
      <c r="M227" s="20"/>
      <c r="N227" s="21"/>
    </row>
    <row r="228" spans="1:14" ht="22.5" customHeight="1">
      <c r="A228" s="4"/>
      <c r="B228" s="4"/>
      <c r="C228" s="4"/>
      <c r="D228" s="518"/>
      <c r="E228" s="518"/>
      <c r="F228" s="518"/>
      <c r="G228" s="518"/>
      <c r="H228" s="518"/>
      <c r="I228" s="17"/>
      <c r="J228" s="17"/>
      <c r="K228" s="18"/>
      <c r="L228" s="19"/>
      <c r="M228" s="20"/>
      <c r="N228" s="21"/>
    </row>
    <row r="229" spans="1:14" ht="22.5" customHeight="1">
      <c r="A229" s="4"/>
      <c r="B229" s="4"/>
      <c r="C229" s="4"/>
      <c r="D229" s="518"/>
      <c r="E229" s="518"/>
      <c r="F229" s="518"/>
      <c r="G229" s="518"/>
      <c r="H229" s="518"/>
      <c r="I229" s="17"/>
      <c r="J229" s="17"/>
      <c r="K229" s="18"/>
      <c r="L229" s="19"/>
      <c r="M229" s="20"/>
      <c r="N229" s="21"/>
    </row>
    <row r="230" spans="1:14" ht="22.5" customHeight="1">
      <c r="A230" s="4"/>
      <c r="B230" s="4"/>
      <c r="C230" s="4"/>
      <c r="D230" s="518"/>
      <c r="E230" s="518"/>
      <c r="F230" s="518"/>
      <c r="G230" s="518"/>
      <c r="H230" s="518"/>
      <c r="I230" s="17"/>
      <c r="J230" s="17"/>
      <c r="K230" s="18"/>
      <c r="L230" s="19"/>
      <c r="M230" s="20"/>
      <c r="N230" s="21"/>
    </row>
    <row r="231" spans="1:14" ht="22.5" customHeight="1">
      <c r="A231" s="4"/>
      <c r="B231" s="4"/>
      <c r="C231" s="4"/>
      <c r="D231" s="518"/>
      <c r="E231" s="518"/>
      <c r="F231" s="518"/>
      <c r="G231" s="518"/>
      <c r="H231" s="518"/>
      <c r="I231" s="17"/>
      <c r="J231" s="17"/>
      <c r="K231" s="18"/>
      <c r="L231" s="19"/>
      <c r="M231" s="20"/>
      <c r="N231" s="21"/>
    </row>
    <row r="232" spans="1:14" ht="22.5" customHeight="1">
      <c r="A232" s="4"/>
      <c r="B232" s="4"/>
      <c r="C232" s="4"/>
      <c r="D232" s="518"/>
      <c r="E232" s="518"/>
      <c r="F232" s="518"/>
      <c r="G232" s="518"/>
      <c r="H232" s="518"/>
      <c r="I232" s="17"/>
      <c r="J232" s="17"/>
      <c r="K232" s="18"/>
      <c r="L232" s="19"/>
      <c r="M232" s="20"/>
      <c r="N232" s="21"/>
    </row>
    <row r="233" spans="1:14" ht="22.5" customHeight="1">
      <c r="A233" s="4"/>
      <c r="B233" s="4"/>
      <c r="C233" s="4"/>
      <c r="D233" s="518"/>
      <c r="E233" s="518"/>
      <c r="F233" s="518"/>
      <c r="G233" s="518"/>
      <c r="H233" s="518"/>
      <c r="I233" s="17"/>
      <c r="J233" s="17"/>
      <c r="K233" s="18"/>
      <c r="L233" s="19"/>
      <c r="M233" s="20"/>
      <c r="N233" s="21"/>
    </row>
    <row r="234" spans="1:14" ht="22.5" customHeight="1">
      <c r="A234" s="4"/>
      <c r="B234" s="4"/>
      <c r="C234" s="4"/>
      <c r="D234" s="518"/>
      <c r="E234" s="518"/>
      <c r="F234" s="518"/>
      <c r="G234" s="518"/>
      <c r="H234" s="518"/>
      <c r="I234" s="17"/>
      <c r="J234" s="17"/>
      <c r="K234" s="18"/>
      <c r="L234" s="19"/>
      <c r="M234" s="20"/>
      <c r="N234" s="21"/>
    </row>
    <row r="235" spans="1:14" ht="22.5" customHeight="1">
      <c r="A235" s="4"/>
      <c r="B235" s="4"/>
      <c r="C235" s="4"/>
      <c r="D235" s="518"/>
      <c r="E235" s="518"/>
      <c r="F235" s="518"/>
      <c r="G235" s="518"/>
      <c r="H235" s="518"/>
      <c r="I235" s="17"/>
      <c r="J235" s="17"/>
      <c r="K235" s="18"/>
      <c r="L235" s="19"/>
      <c r="M235" s="20"/>
      <c r="N235" s="21"/>
    </row>
    <row r="236" spans="1:14" ht="22.5" customHeight="1">
      <c r="A236" s="4"/>
      <c r="B236" s="4"/>
      <c r="C236" s="4"/>
      <c r="D236" s="518"/>
      <c r="E236" s="518"/>
      <c r="F236" s="518"/>
      <c r="G236" s="518"/>
      <c r="H236" s="518"/>
      <c r="I236" s="17"/>
      <c r="J236" s="17"/>
      <c r="K236" s="18"/>
      <c r="L236" s="19"/>
      <c r="M236" s="20"/>
      <c r="N236" s="21"/>
    </row>
    <row r="237" spans="1:14" ht="22.5" customHeight="1">
      <c r="A237" s="4"/>
      <c r="B237" s="4"/>
      <c r="C237" s="4"/>
      <c r="D237" s="518"/>
      <c r="E237" s="518"/>
      <c r="F237" s="518"/>
      <c r="G237" s="518"/>
      <c r="H237" s="518"/>
      <c r="I237" s="17"/>
      <c r="J237" s="17"/>
      <c r="K237" s="18"/>
      <c r="L237" s="19"/>
      <c r="M237" s="20"/>
      <c r="N237" s="21"/>
    </row>
    <row r="238" spans="1:14" ht="22.5" customHeight="1">
      <c r="A238" s="4"/>
      <c r="B238" s="4"/>
      <c r="C238" s="4"/>
      <c r="D238" s="518"/>
      <c r="E238" s="518"/>
      <c r="F238" s="518"/>
      <c r="G238" s="518"/>
      <c r="H238" s="518"/>
      <c r="I238" s="17"/>
      <c r="J238" s="17"/>
      <c r="K238" s="18"/>
      <c r="L238" s="19"/>
      <c r="M238" s="20"/>
      <c r="N238" s="21"/>
    </row>
    <row r="239" spans="1:14" ht="22.5" customHeight="1">
      <c r="A239" s="4"/>
      <c r="B239" s="4"/>
      <c r="C239" s="4"/>
      <c r="D239" s="518"/>
      <c r="E239" s="518"/>
      <c r="F239" s="518"/>
      <c r="G239" s="518"/>
      <c r="H239" s="518"/>
      <c r="I239" s="17"/>
      <c r="J239" s="17"/>
      <c r="K239" s="18"/>
      <c r="L239" s="19"/>
      <c r="M239" s="20"/>
      <c r="N239" s="21"/>
    </row>
    <row r="240" spans="1:14" ht="22.5" customHeight="1">
      <c r="A240" s="4"/>
      <c r="B240" s="4"/>
      <c r="C240" s="4"/>
      <c r="D240" s="518"/>
      <c r="E240" s="518"/>
      <c r="F240" s="518"/>
      <c r="G240" s="518"/>
      <c r="H240" s="518"/>
      <c r="I240" s="17"/>
      <c r="J240" s="17"/>
      <c r="K240" s="18"/>
      <c r="L240" s="19"/>
      <c r="M240" s="20"/>
      <c r="N240" s="21"/>
    </row>
    <row r="241" spans="1:14" ht="22.5" customHeight="1">
      <c r="A241" s="4"/>
      <c r="B241" s="4"/>
      <c r="C241" s="4"/>
      <c r="D241" s="518"/>
      <c r="E241" s="518"/>
      <c r="F241" s="518"/>
      <c r="G241" s="518"/>
      <c r="H241" s="518"/>
      <c r="I241" s="17"/>
      <c r="J241" s="17"/>
      <c r="K241" s="18"/>
      <c r="L241" s="19"/>
      <c r="M241" s="20"/>
      <c r="N241" s="21"/>
    </row>
    <row r="242" spans="1:14" ht="22.5" customHeight="1">
      <c r="A242" s="4"/>
      <c r="B242" s="4"/>
      <c r="C242" s="4"/>
      <c r="D242" s="518"/>
      <c r="E242" s="518"/>
      <c r="F242" s="518"/>
      <c r="G242" s="518"/>
      <c r="H242" s="518"/>
      <c r="I242" s="17"/>
      <c r="J242" s="17"/>
      <c r="K242" s="18"/>
      <c r="L242" s="19"/>
      <c r="M242" s="20"/>
      <c r="N242" s="21"/>
    </row>
    <row r="243" spans="1:14" ht="22.5" customHeight="1">
      <c r="A243" s="4"/>
      <c r="B243" s="4"/>
      <c r="C243" s="4"/>
      <c r="D243" s="518"/>
      <c r="E243" s="518"/>
      <c r="F243" s="518"/>
      <c r="G243" s="518"/>
      <c r="H243" s="518"/>
      <c r="I243" s="17"/>
      <c r="J243" s="17"/>
      <c r="K243" s="18"/>
      <c r="L243" s="19"/>
      <c r="M243" s="20"/>
      <c r="N243" s="21"/>
    </row>
    <row r="244" spans="1:14" ht="22.5" customHeight="1">
      <c r="A244" s="4"/>
      <c r="B244" s="4"/>
      <c r="C244" s="4"/>
      <c r="D244" s="518"/>
      <c r="E244" s="518"/>
      <c r="F244" s="518"/>
      <c r="G244" s="518"/>
      <c r="H244" s="518"/>
      <c r="I244" s="17"/>
      <c r="J244" s="17"/>
      <c r="K244" s="18"/>
      <c r="L244" s="19"/>
      <c r="M244" s="20"/>
      <c r="N244" s="21"/>
    </row>
    <row r="245" spans="1:14" ht="22.5" customHeight="1">
      <c r="A245" s="4"/>
      <c r="B245" s="4"/>
      <c r="C245" s="4"/>
      <c r="D245" s="518"/>
      <c r="E245" s="518"/>
      <c r="F245" s="518"/>
      <c r="G245" s="518"/>
      <c r="H245" s="518"/>
      <c r="I245" s="17"/>
      <c r="J245" s="17"/>
      <c r="K245" s="18"/>
      <c r="L245" s="19"/>
      <c r="M245" s="20"/>
      <c r="N245" s="21"/>
    </row>
    <row r="246" spans="1:14" ht="22.5" customHeight="1">
      <c r="A246" s="4"/>
      <c r="B246" s="4"/>
      <c r="C246" s="4"/>
      <c r="D246" s="518"/>
      <c r="E246" s="518"/>
      <c r="F246" s="518"/>
      <c r="G246" s="518"/>
      <c r="H246" s="518"/>
      <c r="I246" s="17"/>
      <c r="J246" s="17"/>
      <c r="K246" s="18"/>
      <c r="L246" s="19"/>
      <c r="M246" s="20"/>
      <c r="N246" s="21"/>
    </row>
    <row r="247" spans="1:14" ht="22.5" customHeight="1">
      <c r="A247" s="4"/>
      <c r="B247" s="4"/>
      <c r="C247" s="4"/>
      <c r="D247" s="518"/>
      <c r="E247" s="518"/>
      <c r="F247" s="518"/>
      <c r="G247" s="518"/>
      <c r="H247" s="518"/>
      <c r="I247" s="17"/>
      <c r="J247" s="17"/>
      <c r="K247" s="18"/>
      <c r="L247" s="19"/>
      <c r="M247" s="20"/>
      <c r="N247" s="21"/>
    </row>
    <row r="248" spans="1:14" ht="22.5" customHeight="1">
      <c r="A248" s="4"/>
      <c r="B248" s="4"/>
      <c r="C248" s="4"/>
      <c r="D248" s="518"/>
      <c r="E248" s="518"/>
      <c r="F248" s="518"/>
      <c r="G248" s="518"/>
      <c r="H248" s="518"/>
      <c r="I248" s="17"/>
      <c r="J248" s="17"/>
      <c r="K248" s="18"/>
      <c r="L248" s="19"/>
      <c r="M248" s="20"/>
      <c r="N248" s="21"/>
    </row>
    <row r="249" spans="1:14" ht="22.5" customHeight="1">
      <c r="A249" s="4"/>
      <c r="B249" s="4"/>
      <c r="C249" s="4"/>
      <c r="D249" s="518"/>
      <c r="E249" s="518"/>
      <c r="F249" s="518"/>
      <c r="G249" s="518"/>
      <c r="H249" s="518"/>
      <c r="I249" s="17"/>
      <c r="J249" s="17"/>
      <c r="K249" s="18"/>
      <c r="L249" s="19"/>
      <c r="M249" s="20"/>
      <c r="N249" s="21"/>
    </row>
    <row r="250" spans="1:14" ht="22.5" customHeight="1">
      <c r="A250" s="4"/>
      <c r="B250" s="4"/>
      <c r="C250" s="4"/>
      <c r="D250" s="518"/>
      <c r="E250" s="518"/>
      <c r="F250" s="518"/>
      <c r="G250" s="518"/>
      <c r="H250" s="518"/>
      <c r="I250" s="17"/>
      <c r="J250" s="17"/>
      <c r="K250" s="18"/>
      <c r="L250" s="19"/>
      <c r="M250" s="20"/>
      <c r="N250" s="21"/>
    </row>
    <row r="251" spans="1:14" ht="22.5" customHeight="1">
      <c r="A251" s="4"/>
      <c r="B251" s="4"/>
      <c r="C251" s="4"/>
      <c r="D251" s="518"/>
      <c r="E251" s="518"/>
      <c r="F251" s="518"/>
      <c r="G251" s="518"/>
      <c r="H251" s="518"/>
      <c r="I251" s="17"/>
      <c r="J251" s="17"/>
      <c r="K251" s="18"/>
      <c r="L251" s="19"/>
      <c r="M251" s="20"/>
      <c r="N251" s="21"/>
    </row>
    <row r="252" spans="1:14" ht="22.5" customHeight="1">
      <c r="A252" s="4"/>
      <c r="B252" s="4"/>
      <c r="C252" s="4"/>
      <c r="D252" s="518"/>
      <c r="E252" s="518"/>
      <c r="F252" s="518"/>
      <c r="G252" s="518"/>
      <c r="H252" s="518"/>
      <c r="I252" s="17"/>
      <c r="J252" s="17"/>
      <c r="K252" s="18"/>
      <c r="L252" s="19"/>
      <c r="M252" s="20"/>
      <c r="N252" s="21"/>
    </row>
    <row r="253" spans="1:14" ht="22.5" customHeight="1">
      <c r="A253" s="4"/>
      <c r="B253" s="4"/>
      <c r="C253" s="4"/>
      <c r="D253" s="518"/>
      <c r="E253" s="518"/>
      <c r="F253" s="518"/>
      <c r="G253" s="518"/>
      <c r="H253" s="518"/>
      <c r="I253" s="17"/>
      <c r="J253" s="17"/>
      <c r="K253" s="18"/>
      <c r="L253" s="19"/>
      <c r="M253" s="20"/>
      <c r="N253" s="21"/>
    </row>
    <row r="254" spans="1:14" ht="22.5" customHeight="1">
      <c r="A254" s="4"/>
      <c r="B254" s="4"/>
      <c r="C254" s="4"/>
      <c r="D254" s="518"/>
      <c r="E254" s="518"/>
      <c r="F254" s="518"/>
      <c r="G254" s="518"/>
      <c r="H254" s="518"/>
      <c r="I254" s="17"/>
      <c r="J254" s="17"/>
      <c r="K254" s="18"/>
      <c r="L254" s="19"/>
      <c r="M254" s="20"/>
      <c r="N254" s="21"/>
    </row>
    <row r="255" spans="1:14" ht="22.5" customHeight="1">
      <c r="A255" s="4"/>
      <c r="B255" s="4"/>
      <c r="C255" s="4"/>
      <c r="D255" s="518"/>
      <c r="E255" s="518"/>
      <c r="F255" s="518"/>
      <c r="G255" s="518"/>
      <c r="H255" s="518"/>
      <c r="I255" s="17"/>
      <c r="J255" s="17"/>
      <c r="K255" s="18"/>
      <c r="L255" s="19"/>
      <c r="M255" s="20"/>
      <c r="N255" s="21"/>
    </row>
    <row r="256" spans="1:14" ht="22.5" customHeight="1">
      <c r="A256" s="4"/>
      <c r="B256" s="4"/>
      <c r="C256" s="4"/>
      <c r="D256" s="518"/>
      <c r="E256" s="518"/>
      <c r="F256" s="518"/>
      <c r="G256" s="518"/>
      <c r="H256" s="518"/>
      <c r="I256" s="17"/>
      <c r="J256" s="17"/>
      <c r="K256" s="18"/>
      <c r="L256" s="19"/>
      <c r="M256" s="20"/>
      <c r="N256" s="21"/>
    </row>
    <row r="257" spans="1:14" ht="22.5" customHeight="1">
      <c r="A257" s="4"/>
      <c r="B257" s="4"/>
      <c r="C257" s="4"/>
      <c r="D257" s="518"/>
      <c r="E257" s="518"/>
      <c r="F257" s="518"/>
      <c r="G257" s="518"/>
      <c r="H257" s="518"/>
      <c r="I257" s="17"/>
      <c r="J257" s="17"/>
      <c r="K257" s="18"/>
      <c r="L257" s="19"/>
      <c r="M257" s="20"/>
      <c r="N257" s="21"/>
    </row>
    <row r="258" spans="1:14" ht="22.5" customHeight="1">
      <c r="A258" s="4"/>
      <c r="B258" s="4"/>
      <c r="C258" s="4"/>
      <c r="D258" s="518"/>
      <c r="E258" s="518"/>
      <c r="F258" s="518"/>
      <c r="G258" s="518"/>
      <c r="H258" s="518"/>
      <c r="I258" s="17"/>
      <c r="J258" s="17"/>
      <c r="K258" s="18"/>
      <c r="L258" s="19"/>
      <c r="M258" s="20"/>
      <c r="N258" s="21"/>
    </row>
    <row r="259" spans="1:14" ht="22.5" customHeight="1">
      <c r="A259" s="4"/>
      <c r="B259" s="4"/>
      <c r="C259" s="4"/>
      <c r="D259" s="518"/>
      <c r="E259" s="518"/>
      <c r="F259" s="518"/>
      <c r="G259" s="518"/>
      <c r="H259" s="518"/>
      <c r="I259" s="17"/>
      <c r="J259" s="17"/>
      <c r="K259" s="18"/>
      <c r="L259" s="19"/>
      <c r="M259" s="20"/>
      <c r="N259" s="21"/>
    </row>
    <row r="260" spans="1:14" ht="22.5" customHeight="1">
      <c r="A260" s="4"/>
      <c r="B260" s="4"/>
      <c r="C260" s="4"/>
      <c r="D260" s="518"/>
      <c r="E260" s="518"/>
      <c r="F260" s="518"/>
      <c r="G260" s="518"/>
      <c r="H260" s="518"/>
      <c r="I260" s="17"/>
      <c r="J260" s="17"/>
      <c r="K260" s="18"/>
      <c r="L260" s="19"/>
      <c r="M260" s="20"/>
      <c r="N260" s="21"/>
    </row>
    <row r="261" spans="1:14" ht="22.5" customHeight="1">
      <c r="A261" s="4"/>
      <c r="B261" s="4"/>
      <c r="C261" s="4"/>
      <c r="D261" s="518"/>
      <c r="E261" s="518"/>
      <c r="F261" s="518"/>
      <c r="G261" s="518"/>
      <c r="H261" s="518"/>
      <c r="I261" s="17"/>
      <c r="J261" s="17"/>
      <c r="K261" s="18"/>
      <c r="L261" s="19"/>
      <c r="M261" s="20"/>
      <c r="N261" s="21"/>
    </row>
    <row r="262" spans="1:14" ht="22.5" customHeight="1">
      <c r="A262" s="4"/>
      <c r="B262" s="4"/>
      <c r="C262" s="4"/>
      <c r="D262" s="518"/>
      <c r="E262" s="518"/>
      <c r="F262" s="518"/>
      <c r="G262" s="518"/>
      <c r="H262" s="518"/>
      <c r="I262" s="17"/>
      <c r="J262" s="17"/>
      <c r="K262" s="18"/>
      <c r="L262" s="19"/>
      <c r="M262" s="20"/>
      <c r="N262" s="21"/>
    </row>
    <row r="263" spans="1:14" ht="22.5" customHeight="1">
      <c r="A263" s="4"/>
      <c r="B263" s="4"/>
      <c r="C263" s="4"/>
      <c r="D263" s="518"/>
      <c r="E263" s="518"/>
      <c r="F263" s="518"/>
      <c r="G263" s="518"/>
      <c r="H263" s="518"/>
      <c r="I263" s="17"/>
      <c r="J263" s="17"/>
      <c r="K263" s="18"/>
      <c r="L263" s="19"/>
      <c r="M263" s="20"/>
      <c r="N263" s="21"/>
    </row>
    <row r="264" spans="1:14" ht="22.5" customHeight="1">
      <c r="A264" s="4"/>
      <c r="B264" s="4"/>
      <c r="C264" s="4"/>
      <c r="D264" s="518"/>
      <c r="E264" s="518"/>
      <c r="F264" s="518"/>
      <c r="G264" s="518"/>
      <c r="H264" s="518"/>
      <c r="I264" s="17"/>
      <c r="J264" s="17"/>
      <c r="K264" s="18"/>
      <c r="L264" s="19"/>
      <c r="M264" s="20"/>
      <c r="N264" s="21"/>
    </row>
    <row r="265" spans="1:14" ht="22.5" customHeight="1">
      <c r="A265" s="4"/>
      <c r="B265" s="4"/>
      <c r="C265" s="4"/>
      <c r="D265" s="518"/>
      <c r="E265" s="518"/>
      <c r="F265" s="518"/>
      <c r="G265" s="518"/>
      <c r="H265" s="518"/>
      <c r="I265" s="17"/>
      <c r="J265" s="17"/>
      <c r="K265" s="18"/>
      <c r="L265" s="19"/>
      <c r="M265" s="20"/>
      <c r="N265" s="21"/>
    </row>
    <row r="266" spans="1:14" ht="22.5" customHeight="1">
      <c r="A266" s="4"/>
      <c r="B266" s="4"/>
      <c r="C266" s="4"/>
      <c r="D266" s="518"/>
      <c r="E266" s="518"/>
      <c r="F266" s="518"/>
      <c r="G266" s="518"/>
      <c r="H266" s="518"/>
      <c r="I266" s="17"/>
      <c r="J266" s="17"/>
      <c r="K266" s="18"/>
      <c r="L266" s="19"/>
      <c r="M266" s="20"/>
      <c r="N266" s="21"/>
    </row>
    <row r="267" spans="1:14" ht="22.5" customHeight="1">
      <c r="A267" s="4"/>
      <c r="B267" s="4"/>
      <c r="C267" s="4"/>
      <c r="D267" s="518"/>
      <c r="E267" s="518"/>
      <c r="F267" s="518"/>
      <c r="G267" s="518"/>
      <c r="H267" s="518"/>
      <c r="I267" s="17"/>
      <c r="J267" s="17"/>
      <c r="K267" s="18"/>
      <c r="L267" s="19"/>
      <c r="M267" s="20"/>
      <c r="N267" s="21"/>
    </row>
    <row r="268" spans="1:14" ht="22.5" customHeight="1">
      <c r="A268" s="4"/>
      <c r="B268" s="4"/>
      <c r="C268" s="4"/>
      <c r="D268" s="518"/>
      <c r="E268" s="518"/>
      <c r="F268" s="518"/>
      <c r="G268" s="518"/>
      <c r="H268" s="518"/>
      <c r="I268" s="17"/>
      <c r="J268" s="17"/>
      <c r="K268" s="18"/>
      <c r="L268" s="19"/>
      <c r="M268" s="20"/>
      <c r="N268" s="21"/>
    </row>
    <row r="269" spans="1:14" ht="22.5" customHeight="1">
      <c r="A269" s="4"/>
      <c r="B269" s="4"/>
      <c r="C269" s="4"/>
      <c r="D269" s="518"/>
      <c r="E269" s="518"/>
      <c r="F269" s="518"/>
      <c r="G269" s="518"/>
      <c r="H269" s="518"/>
      <c r="I269" s="17"/>
      <c r="J269" s="17"/>
      <c r="K269" s="18"/>
      <c r="L269" s="19"/>
      <c r="M269" s="20"/>
      <c r="N269" s="21"/>
    </row>
    <row r="270" spans="1:14" ht="22.5" customHeight="1">
      <c r="A270" s="4"/>
      <c r="B270" s="4"/>
      <c r="C270" s="4"/>
      <c r="D270" s="518"/>
      <c r="E270" s="518"/>
      <c r="F270" s="518"/>
      <c r="G270" s="518"/>
      <c r="H270" s="518"/>
      <c r="I270" s="17"/>
      <c r="J270" s="17"/>
      <c r="K270" s="18"/>
      <c r="L270" s="19"/>
      <c r="M270" s="20"/>
      <c r="N270" s="21"/>
    </row>
    <row r="271" spans="1:14" ht="22.5" customHeight="1">
      <c r="A271" s="4"/>
      <c r="B271" s="4"/>
      <c r="C271" s="4"/>
      <c r="D271" s="518"/>
      <c r="E271" s="518"/>
      <c r="F271" s="518"/>
      <c r="G271" s="518"/>
      <c r="H271" s="518"/>
      <c r="I271" s="17"/>
      <c r="J271" s="17"/>
      <c r="K271" s="18"/>
      <c r="L271" s="19"/>
      <c r="M271" s="20"/>
      <c r="N271" s="21"/>
    </row>
    <row r="272" spans="1:14" ht="22.5" customHeight="1">
      <c r="A272" s="4"/>
      <c r="B272" s="4"/>
      <c r="C272" s="4"/>
      <c r="D272" s="518"/>
      <c r="E272" s="518"/>
      <c r="F272" s="518"/>
      <c r="G272" s="518"/>
      <c r="H272" s="518"/>
      <c r="I272" s="17"/>
      <c r="J272" s="17"/>
      <c r="K272" s="18"/>
      <c r="L272" s="19"/>
      <c r="M272" s="20"/>
      <c r="N272" s="21"/>
    </row>
    <row r="273" spans="1:14" ht="22.5" customHeight="1">
      <c r="A273" s="4"/>
      <c r="B273" s="4"/>
      <c r="C273" s="4"/>
      <c r="D273" s="518"/>
      <c r="E273" s="518"/>
      <c r="F273" s="518"/>
      <c r="G273" s="518"/>
      <c r="H273" s="518"/>
      <c r="I273" s="17"/>
      <c r="J273" s="17"/>
      <c r="K273" s="18"/>
      <c r="L273" s="19"/>
      <c r="M273" s="20"/>
      <c r="N273" s="21"/>
    </row>
    <row r="274" spans="1:14" ht="22.5" customHeight="1">
      <c r="A274" s="4"/>
      <c r="B274" s="4"/>
      <c r="C274" s="4"/>
      <c r="D274" s="518"/>
      <c r="E274" s="518"/>
      <c r="F274" s="518"/>
      <c r="G274" s="518"/>
      <c r="H274" s="518"/>
      <c r="I274" s="17"/>
      <c r="J274" s="17"/>
      <c r="K274" s="18"/>
      <c r="L274" s="19"/>
      <c r="M274" s="20"/>
      <c r="N274" s="21"/>
    </row>
    <row r="275" spans="1:14" ht="22.5" customHeight="1">
      <c r="A275" s="4"/>
      <c r="B275" s="4"/>
      <c r="C275" s="4"/>
      <c r="D275" s="518"/>
      <c r="E275" s="518"/>
      <c r="F275" s="518"/>
      <c r="G275" s="518"/>
      <c r="H275" s="518"/>
      <c r="I275" s="17"/>
      <c r="J275" s="17"/>
      <c r="K275" s="18"/>
      <c r="L275" s="19"/>
      <c r="M275" s="20"/>
      <c r="N275" s="21"/>
    </row>
    <row r="276" spans="1:14" ht="22.5" customHeight="1">
      <c r="A276" s="4"/>
      <c r="B276" s="4"/>
      <c r="C276" s="4"/>
      <c r="D276" s="518"/>
      <c r="E276" s="518"/>
      <c r="F276" s="518"/>
      <c r="G276" s="518"/>
      <c r="H276" s="518"/>
      <c r="I276" s="17"/>
      <c r="J276" s="17"/>
      <c r="K276" s="18"/>
      <c r="L276" s="19"/>
      <c r="M276" s="20"/>
      <c r="N276" s="21"/>
    </row>
    <row r="277" spans="1:14" ht="22.5" customHeight="1">
      <c r="A277" s="4"/>
      <c r="B277" s="4"/>
      <c r="C277" s="4"/>
      <c r="D277" s="518"/>
      <c r="E277" s="518"/>
      <c r="F277" s="518"/>
      <c r="G277" s="518"/>
      <c r="H277" s="518"/>
      <c r="I277" s="17"/>
      <c r="J277" s="17"/>
      <c r="K277" s="18"/>
      <c r="L277" s="19"/>
      <c r="M277" s="20"/>
      <c r="N277" s="21"/>
    </row>
    <row r="278" spans="1:14" ht="22.5" customHeight="1">
      <c r="A278" s="4"/>
      <c r="B278" s="4"/>
      <c r="C278" s="4"/>
      <c r="D278" s="518"/>
      <c r="E278" s="518"/>
      <c r="F278" s="518"/>
      <c r="G278" s="518"/>
      <c r="H278" s="518"/>
      <c r="I278" s="17"/>
      <c r="J278" s="17"/>
      <c r="K278" s="18"/>
      <c r="L278" s="19"/>
      <c r="M278" s="20"/>
      <c r="N278" s="21"/>
    </row>
    <row r="279" spans="1:14" ht="22.5" customHeight="1">
      <c r="A279" s="4"/>
      <c r="B279" s="4"/>
      <c r="C279" s="4"/>
      <c r="D279" s="518"/>
      <c r="E279" s="518"/>
      <c r="F279" s="518"/>
      <c r="G279" s="518"/>
      <c r="H279" s="518"/>
      <c r="I279" s="17"/>
      <c r="J279" s="17"/>
      <c r="K279" s="18"/>
      <c r="L279" s="19"/>
      <c r="M279" s="20"/>
      <c r="N279" s="21"/>
    </row>
    <row r="280" spans="1:14" ht="22.5" customHeight="1">
      <c r="A280" s="4"/>
      <c r="B280" s="4"/>
      <c r="C280" s="4"/>
      <c r="D280" s="518"/>
      <c r="E280" s="518"/>
      <c r="F280" s="518"/>
      <c r="G280" s="518"/>
      <c r="H280" s="518"/>
      <c r="I280" s="17"/>
      <c r="J280" s="17"/>
      <c r="K280" s="18"/>
      <c r="L280" s="19"/>
      <c r="M280" s="20"/>
      <c r="N280" s="21"/>
    </row>
    <row r="281" spans="1:14" ht="22.5" customHeight="1">
      <c r="A281" s="4"/>
      <c r="B281" s="4"/>
      <c r="C281" s="4"/>
      <c r="D281" s="518"/>
      <c r="E281" s="518"/>
      <c r="F281" s="518"/>
      <c r="G281" s="518"/>
      <c r="H281" s="518"/>
      <c r="I281" s="17"/>
      <c r="J281" s="17"/>
      <c r="K281" s="18"/>
      <c r="L281" s="19"/>
      <c r="M281" s="20"/>
      <c r="N281" s="21"/>
    </row>
    <row r="282" spans="1:14" ht="22.5" customHeight="1">
      <c r="A282" s="4"/>
      <c r="B282" s="4"/>
      <c r="C282" s="4"/>
      <c r="D282" s="518"/>
      <c r="E282" s="518"/>
      <c r="F282" s="518"/>
      <c r="G282" s="518"/>
      <c r="H282" s="518"/>
      <c r="I282" s="17"/>
      <c r="J282" s="17"/>
      <c r="K282" s="18"/>
      <c r="L282" s="19"/>
      <c r="M282" s="20"/>
      <c r="N282" s="21"/>
    </row>
    <row r="283" spans="1:14" ht="22.5" customHeight="1">
      <c r="A283" s="4"/>
      <c r="B283" s="4"/>
      <c r="C283" s="4"/>
      <c r="D283" s="518"/>
      <c r="E283" s="518"/>
      <c r="F283" s="518"/>
      <c r="G283" s="518"/>
      <c r="H283" s="518"/>
      <c r="I283" s="17"/>
      <c r="J283" s="17"/>
      <c r="K283" s="18"/>
      <c r="L283" s="19"/>
      <c r="M283" s="20"/>
      <c r="N283" s="21"/>
    </row>
    <row r="284" spans="1:14" ht="22.5" customHeight="1">
      <c r="A284" s="4"/>
      <c r="B284" s="4"/>
      <c r="C284" s="4"/>
      <c r="D284" s="518"/>
      <c r="E284" s="518"/>
      <c r="F284" s="518"/>
      <c r="G284" s="518"/>
      <c r="H284" s="518"/>
      <c r="I284" s="17"/>
      <c r="J284" s="17"/>
      <c r="K284" s="18"/>
      <c r="L284" s="19"/>
      <c r="M284" s="20"/>
      <c r="N284" s="21"/>
    </row>
    <row r="285" spans="1:14" ht="22.5" customHeight="1">
      <c r="A285" s="4"/>
      <c r="B285" s="4"/>
      <c r="C285" s="4"/>
      <c r="D285" s="518"/>
      <c r="E285" s="518"/>
      <c r="F285" s="518"/>
      <c r="G285" s="518"/>
      <c r="H285" s="518"/>
      <c r="I285" s="17"/>
      <c r="J285" s="17"/>
      <c r="K285" s="18"/>
      <c r="L285" s="19"/>
      <c r="M285" s="20"/>
      <c r="N285" s="21"/>
    </row>
    <row r="286" spans="1:14" ht="22.5" customHeight="1">
      <c r="A286" s="4"/>
      <c r="B286" s="4"/>
      <c r="C286" s="4"/>
      <c r="D286" s="518"/>
      <c r="E286" s="518"/>
      <c r="F286" s="518"/>
      <c r="G286" s="518"/>
      <c r="H286" s="518"/>
      <c r="I286" s="17"/>
      <c r="J286" s="17"/>
      <c r="K286" s="18"/>
      <c r="L286" s="19"/>
      <c r="M286" s="20"/>
      <c r="N286" s="21"/>
    </row>
    <row r="287" spans="1:14" ht="22.5" customHeight="1">
      <c r="A287" s="4"/>
      <c r="B287" s="4"/>
      <c r="C287" s="4"/>
      <c r="D287" s="518"/>
      <c r="E287" s="518"/>
      <c r="F287" s="518"/>
      <c r="G287" s="518"/>
      <c r="H287" s="518"/>
      <c r="I287" s="17"/>
      <c r="J287" s="17"/>
      <c r="K287" s="18"/>
      <c r="L287" s="19"/>
      <c r="M287" s="20"/>
      <c r="N287" s="21"/>
    </row>
    <row r="288" spans="1:14" ht="22.5" customHeight="1">
      <c r="A288" s="4"/>
      <c r="B288" s="4"/>
      <c r="C288" s="4"/>
      <c r="D288" s="518"/>
      <c r="E288" s="518"/>
      <c r="F288" s="518"/>
      <c r="G288" s="518"/>
      <c r="H288" s="518"/>
      <c r="I288" s="17"/>
      <c r="J288" s="17"/>
      <c r="K288" s="18"/>
      <c r="L288" s="19"/>
      <c r="M288" s="20"/>
      <c r="N288" s="21"/>
    </row>
    <row r="289" spans="1:14" ht="22.5" customHeight="1">
      <c r="A289" s="4"/>
      <c r="B289" s="4"/>
      <c r="C289" s="4"/>
      <c r="D289" s="518"/>
      <c r="E289" s="518"/>
      <c r="F289" s="518"/>
      <c r="G289" s="518"/>
      <c r="H289" s="518"/>
      <c r="I289" s="17"/>
      <c r="J289" s="17"/>
      <c r="K289" s="18"/>
      <c r="L289" s="19"/>
      <c r="M289" s="20"/>
      <c r="N289" s="21"/>
    </row>
    <row r="290" spans="1:14" ht="22.5" customHeight="1">
      <c r="A290" s="4"/>
      <c r="B290" s="4"/>
      <c r="C290" s="4"/>
      <c r="D290" s="518"/>
      <c r="E290" s="518"/>
      <c r="F290" s="518"/>
      <c r="G290" s="518"/>
      <c r="H290" s="518"/>
      <c r="I290" s="17"/>
      <c r="J290" s="17"/>
      <c r="K290" s="18"/>
      <c r="L290" s="19"/>
      <c r="M290" s="20"/>
      <c r="N290" s="21"/>
    </row>
    <row r="291" spans="1:14" ht="22.5" customHeight="1">
      <c r="A291" s="4"/>
      <c r="B291" s="4"/>
      <c r="C291" s="4"/>
      <c r="D291" s="518"/>
      <c r="E291" s="518"/>
      <c r="F291" s="518"/>
      <c r="G291" s="518"/>
      <c r="H291" s="518"/>
      <c r="I291" s="17"/>
      <c r="J291" s="17"/>
      <c r="K291" s="18"/>
      <c r="L291" s="19"/>
      <c r="M291" s="20"/>
      <c r="N291" s="21"/>
    </row>
    <row r="292" spans="1:14" ht="22.5" customHeight="1">
      <c r="A292" s="4"/>
      <c r="B292" s="4"/>
      <c r="C292" s="4"/>
      <c r="D292" s="518"/>
      <c r="E292" s="518"/>
      <c r="F292" s="518"/>
      <c r="G292" s="518"/>
      <c r="H292" s="518"/>
      <c r="I292" s="17"/>
      <c r="J292" s="17"/>
      <c r="K292" s="18"/>
      <c r="L292" s="19"/>
      <c r="M292" s="20"/>
      <c r="N292" s="21"/>
    </row>
    <row r="293" spans="1:14" ht="22.5" customHeight="1">
      <c r="A293" s="4"/>
      <c r="B293" s="4"/>
      <c r="C293" s="4"/>
      <c r="D293" s="518"/>
      <c r="E293" s="518"/>
      <c r="F293" s="518"/>
      <c r="G293" s="518"/>
      <c r="H293" s="518"/>
      <c r="I293" s="17"/>
      <c r="J293" s="17"/>
      <c r="K293" s="18"/>
      <c r="L293" s="19"/>
      <c r="M293" s="20"/>
      <c r="N293" s="21"/>
    </row>
    <row r="294" spans="1:14" ht="22.5" customHeight="1">
      <c r="A294" s="4"/>
      <c r="B294" s="4"/>
      <c r="C294" s="4"/>
      <c r="D294" s="518"/>
      <c r="E294" s="518"/>
      <c r="F294" s="518"/>
      <c r="G294" s="518"/>
      <c r="H294" s="518"/>
      <c r="I294" s="17"/>
      <c r="J294" s="17"/>
      <c r="K294" s="18"/>
      <c r="L294" s="19"/>
      <c r="M294" s="20"/>
      <c r="N294" s="21"/>
    </row>
    <row r="295" spans="1:14" ht="22.5" customHeight="1">
      <c r="A295" s="4"/>
      <c r="B295" s="4"/>
      <c r="C295" s="4"/>
      <c r="D295" s="518"/>
      <c r="E295" s="518"/>
      <c r="F295" s="518"/>
      <c r="G295" s="518"/>
      <c r="H295" s="518"/>
      <c r="I295" s="17"/>
      <c r="J295" s="17"/>
      <c r="K295" s="18"/>
      <c r="L295" s="19"/>
      <c r="M295" s="20"/>
      <c r="N295" s="21"/>
    </row>
    <row r="296" spans="1:14" ht="22.5" customHeight="1">
      <c r="A296" s="4"/>
      <c r="B296" s="4"/>
      <c r="C296" s="4"/>
      <c r="D296" s="518"/>
      <c r="E296" s="518"/>
      <c r="F296" s="518"/>
      <c r="G296" s="518"/>
      <c r="H296" s="518"/>
      <c r="I296" s="17"/>
      <c r="J296" s="17"/>
      <c r="K296" s="18"/>
      <c r="L296" s="19"/>
      <c r="M296" s="20"/>
      <c r="N296" s="21"/>
    </row>
    <row r="297" spans="1:14" ht="22.5" customHeight="1">
      <c r="A297" s="4"/>
      <c r="B297" s="4"/>
      <c r="C297" s="4"/>
      <c r="D297" s="518"/>
      <c r="E297" s="518"/>
      <c r="F297" s="518"/>
      <c r="G297" s="518"/>
      <c r="H297" s="518"/>
      <c r="I297" s="17"/>
      <c r="J297" s="17"/>
      <c r="K297" s="18"/>
      <c r="L297" s="19"/>
      <c r="M297" s="20"/>
      <c r="N297" s="21"/>
    </row>
    <row r="298" spans="1:14" ht="22.5" customHeight="1">
      <c r="A298" s="4"/>
      <c r="B298" s="4"/>
      <c r="C298" s="4"/>
      <c r="D298" s="518"/>
      <c r="E298" s="518"/>
      <c r="F298" s="518"/>
      <c r="G298" s="518"/>
      <c r="H298" s="518"/>
      <c r="I298" s="17"/>
      <c r="J298" s="17"/>
      <c r="K298" s="18"/>
      <c r="L298" s="19"/>
      <c r="M298" s="20"/>
      <c r="N298" s="21"/>
    </row>
    <row r="299" spans="1:14" ht="22.5" customHeight="1">
      <c r="A299" s="4"/>
      <c r="B299" s="4"/>
      <c r="C299" s="4"/>
      <c r="D299" s="518"/>
      <c r="E299" s="518"/>
      <c r="F299" s="518"/>
      <c r="G299" s="518"/>
      <c r="H299" s="518"/>
      <c r="I299" s="17"/>
      <c r="J299" s="17"/>
      <c r="K299" s="18"/>
      <c r="L299" s="19"/>
      <c r="M299" s="20"/>
      <c r="N299" s="21"/>
    </row>
    <row r="300" spans="1:14" ht="22.5" customHeight="1">
      <c r="A300" s="4"/>
      <c r="B300" s="4"/>
      <c r="C300" s="4"/>
      <c r="D300" s="518"/>
      <c r="E300" s="518"/>
      <c r="F300" s="518"/>
      <c r="G300" s="518"/>
      <c r="H300" s="518"/>
      <c r="I300" s="17"/>
      <c r="J300" s="17"/>
      <c r="K300" s="18"/>
      <c r="L300" s="19"/>
      <c r="M300" s="20"/>
      <c r="N300" s="21"/>
    </row>
    <row r="301" spans="1:14" ht="22.5" customHeight="1">
      <c r="A301" s="4"/>
      <c r="B301" s="4"/>
      <c r="C301" s="4"/>
      <c r="D301" s="518"/>
      <c r="E301" s="518"/>
      <c r="F301" s="518"/>
      <c r="G301" s="518"/>
      <c r="H301" s="518"/>
      <c r="I301" s="17"/>
      <c r="J301" s="17"/>
      <c r="K301" s="18"/>
      <c r="L301" s="19"/>
      <c r="M301" s="20"/>
      <c r="N301" s="21"/>
    </row>
    <row r="302" spans="1:14" ht="22.5" customHeight="1">
      <c r="A302" s="4"/>
      <c r="B302" s="4"/>
      <c r="C302" s="4"/>
      <c r="D302" s="518"/>
      <c r="E302" s="518"/>
      <c r="F302" s="518"/>
      <c r="G302" s="518"/>
      <c r="H302" s="518"/>
      <c r="I302" s="17"/>
      <c r="J302" s="17"/>
      <c r="K302" s="18"/>
      <c r="L302" s="19"/>
      <c r="M302" s="20"/>
      <c r="N302" s="21"/>
    </row>
    <row r="303" spans="1:14" ht="22.5" customHeight="1">
      <c r="A303" s="4"/>
      <c r="B303" s="4"/>
      <c r="C303" s="4"/>
      <c r="D303" s="518"/>
      <c r="E303" s="518"/>
      <c r="F303" s="518"/>
      <c r="G303" s="518"/>
      <c r="H303" s="518"/>
      <c r="I303" s="17"/>
      <c r="J303" s="17"/>
      <c r="K303" s="18"/>
      <c r="L303" s="19"/>
      <c r="M303" s="20"/>
      <c r="N303" s="21"/>
    </row>
    <row r="304" spans="1:14" ht="22.5" customHeight="1">
      <c r="A304" s="4"/>
      <c r="B304" s="4"/>
      <c r="C304" s="4"/>
      <c r="D304" s="518"/>
      <c r="E304" s="518"/>
      <c r="F304" s="518"/>
      <c r="G304" s="518"/>
      <c r="H304" s="518"/>
      <c r="I304" s="17"/>
      <c r="J304" s="17"/>
      <c r="K304" s="18"/>
      <c r="L304" s="19"/>
      <c r="M304" s="20"/>
      <c r="N304" s="21"/>
    </row>
    <row r="305" spans="1:14" ht="22.5" customHeight="1">
      <c r="A305" s="4"/>
      <c r="B305" s="4"/>
      <c r="C305" s="4"/>
      <c r="D305" s="518"/>
      <c r="E305" s="518"/>
      <c r="F305" s="518"/>
      <c r="G305" s="518"/>
      <c r="H305" s="518"/>
      <c r="I305" s="17"/>
      <c r="J305" s="17"/>
      <c r="K305" s="18"/>
      <c r="L305" s="19"/>
      <c r="M305" s="20"/>
      <c r="N305" s="21"/>
    </row>
    <row r="306" spans="1:14" ht="22.5" customHeight="1">
      <c r="A306" s="4"/>
      <c r="B306" s="4"/>
      <c r="C306" s="4"/>
      <c r="D306" s="518"/>
      <c r="E306" s="518"/>
      <c r="F306" s="518"/>
      <c r="G306" s="518"/>
      <c r="H306" s="518"/>
      <c r="I306" s="17"/>
      <c r="J306" s="17"/>
      <c r="K306" s="18"/>
      <c r="L306" s="19"/>
      <c r="M306" s="20"/>
      <c r="N306" s="21"/>
    </row>
    <row r="307" spans="1:14" ht="22.5" customHeight="1">
      <c r="A307" s="4"/>
      <c r="B307" s="4"/>
      <c r="C307" s="4"/>
      <c r="D307" s="518"/>
      <c r="E307" s="518"/>
      <c r="F307" s="518"/>
      <c r="G307" s="518"/>
      <c r="H307" s="518"/>
      <c r="I307" s="17"/>
      <c r="J307" s="17"/>
      <c r="K307" s="18"/>
      <c r="L307" s="19"/>
      <c r="M307" s="20"/>
      <c r="N307" s="21"/>
    </row>
    <row r="308" spans="1:14" ht="22.5" customHeight="1">
      <c r="A308" s="4"/>
      <c r="B308" s="4"/>
      <c r="C308" s="4"/>
      <c r="D308" s="518"/>
      <c r="E308" s="518"/>
      <c r="F308" s="518"/>
      <c r="G308" s="518"/>
      <c r="H308" s="518"/>
      <c r="I308" s="17"/>
      <c r="J308" s="17"/>
      <c r="K308" s="18"/>
      <c r="L308" s="19"/>
      <c r="M308" s="20"/>
      <c r="N308" s="21"/>
    </row>
    <row r="309" spans="1:14" ht="22.5" customHeight="1">
      <c r="A309" s="4"/>
      <c r="B309" s="4"/>
      <c r="C309" s="4"/>
      <c r="D309" s="518"/>
      <c r="E309" s="518"/>
      <c r="F309" s="518"/>
      <c r="G309" s="518"/>
      <c r="H309" s="518"/>
      <c r="I309" s="17"/>
      <c r="J309" s="17"/>
      <c r="K309" s="18"/>
      <c r="L309" s="19"/>
      <c r="M309" s="20"/>
      <c r="N309" s="21"/>
    </row>
    <row r="310" spans="1:14" ht="22.5" customHeight="1">
      <c r="A310" s="4"/>
      <c r="B310" s="4"/>
      <c r="C310" s="4"/>
      <c r="D310" s="518"/>
      <c r="E310" s="518"/>
      <c r="F310" s="518"/>
      <c r="G310" s="518"/>
      <c r="H310" s="518"/>
      <c r="I310" s="17"/>
      <c r="J310" s="17"/>
      <c r="K310" s="18"/>
      <c r="L310" s="19"/>
      <c r="M310" s="20"/>
      <c r="N310" s="21"/>
    </row>
    <row r="311" spans="1:14" ht="22.5" customHeight="1">
      <c r="A311" s="4"/>
      <c r="B311" s="4"/>
      <c r="C311" s="4"/>
      <c r="D311" s="518"/>
      <c r="E311" s="518"/>
      <c r="F311" s="518"/>
      <c r="G311" s="518"/>
      <c r="H311" s="518"/>
      <c r="I311" s="17"/>
      <c r="J311" s="17"/>
      <c r="K311" s="18"/>
      <c r="L311" s="19"/>
      <c r="M311" s="20"/>
      <c r="N311" s="21"/>
    </row>
    <row r="312" spans="1:14" ht="22.5" customHeight="1">
      <c r="A312" s="4"/>
      <c r="B312" s="4"/>
      <c r="C312" s="4"/>
      <c r="D312" s="518"/>
      <c r="E312" s="518"/>
      <c r="F312" s="518"/>
      <c r="G312" s="518"/>
      <c r="H312" s="518"/>
      <c r="I312" s="17"/>
      <c r="J312" s="17"/>
      <c r="K312" s="18"/>
      <c r="L312" s="19"/>
      <c r="M312" s="20"/>
      <c r="N312" s="21"/>
    </row>
    <row r="313" spans="1:14" ht="22.5" customHeight="1">
      <c r="A313" s="4"/>
      <c r="B313" s="4"/>
      <c r="C313" s="4"/>
      <c r="D313" s="518"/>
      <c r="E313" s="518"/>
      <c r="F313" s="518"/>
      <c r="G313" s="518"/>
      <c r="H313" s="518"/>
      <c r="I313" s="17"/>
      <c r="J313" s="17"/>
      <c r="K313" s="18"/>
      <c r="L313" s="19"/>
      <c r="M313" s="20"/>
      <c r="N313" s="21"/>
    </row>
    <row r="314" spans="1:14" ht="22.5" customHeight="1">
      <c r="A314" s="4"/>
      <c r="B314" s="4"/>
      <c r="C314" s="4"/>
      <c r="D314" s="518"/>
      <c r="E314" s="518"/>
      <c r="F314" s="518"/>
      <c r="G314" s="518"/>
      <c r="H314" s="518"/>
      <c r="I314" s="17"/>
      <c r="J314" s="17"/>
      <c r="K314" s="18"/>
      <c r="L314" s="19"/>
      <c r="M314" s="20"/>
      <c r="N314" s="21"/>
    </row>
    <row r="315" spans="1:14" ht="22.5" customHeight="1">
      <c r="A315" s="4"/>
      <c r="B315" s="4"/>
      <c r="C315" s="4"/>
      <c r="D315" s="518"/>
      <c r="E315" s="518"/>
      <c r="F315" s="518"/>
      <c r="G315" s="518"/>
      <c r="H315" s="518"/>
      <c r="I315" s="17"/>
      <c r="J315" s="17"/>
      <c r="K315" s="18"/>
      <c r="L315" s="19"/>
      <c r="M315" s="20"/>
      <c r="N315" s="21"/>
    </row>
    <row r="316" spans="1:14" ht="22.5" customHeight="1">
      <c r="A316" s="4"/>
      <c r="B316" s="4"/>
      <c r="C316" s="4"/>
      <c r="D316" s="518"/>
      <c r="E316" s="518"/>
      <c r="F316" s="518"/>
      <c r="G316" s="518"/>
      <c r="H316" s="518"/>
      <c r="I316" s="17"/>
      <c r="J316" s="17"/>
      <c r="K316" s="18"/>
      <c r="L316" s="19"/>
      <c r="M316" s="20"/>
      <c r="N316" s="21"/>
    </row>
    <row r="317" spans="1:14" ht="22.5" customHeight="1">
      <c r="A317" s="4"/>
      <c r="B317" s="4"/>
      <c r="C317" s="4"/>
      <c r="D317" s="518"/>
      <c r="E317" s="518"/>
      <c r="F317" s="518"/>
      <c r="G317" s="518"/>
      <c r="H317" s="518"/>
      <c r="I317" s="17"/>
      <c r="J317" s="17"/>
      <c r="K317" s="18"/>
      <c r="L317" s="19"/>
      <c r="M317" s="20"/>
      <c r="N317" s="21"/>
    </row>
    <row r="318" spans="1:14" ht="22.5" customHeight="1">
      <c r="A318" s="4"/>
      <c r="B318" s="4"/>
      <c r="C318" s="4"/>
      <c r="D318" s="518"/>
      <c r="E318" s="518"/>
      <c r="F318" s="518"/>
      <c r="G318" s="518"/>
      <c r="H318" s="518"/>
      <c r="I318" s="17"/>
      <c r="J318" s="17"/>
      <c r="K318" s="18"/>
      <c r="L318" s="19"/>
      <c r="M318" s="20"/>
      <c r="N318" s="21"/>
    </row>
    <row r="319" spans="1:14" ht="22.5" customHeight="1">
      <c r="A319" s="4"/>
      <c r="B319" s="4"/>
      <c r="C319" s="4"/>
      <c r="D319" s="518"/>
      <c r="E319" s="518"/>
      <c r="F319" s="518"/>
      <c r="G319" s="518"/>
      <c r="H319" s="518"/>
      <c r="I319" s="17"/>
      <c r="J319" s="17"/>
      <c r="K319" s="18"/>
      <c r="L319" s="19"/>
      <c r="M319" s="20"/>
      <c r="N319" s="21"/>
    </row>
    <row r="320" spans="1:14" ht="22.5" customHeight="1">
      <c r="A320" s="4"/>
      <c r="B320" s="4"/>
      <c r="C320" s="4"/>
      <c r="D320" s="518"/>
      <c r="E320" s="518"/>
      <c r="F320" s="518"/>
      <c r="G320" s="518"/>
      <c r="H320" s="518"/>
      <c r="I320" s="17"/>
      <c r="J320" s="17"/>
      <c r="K320" s="18"/>
      <c r="L320" s="19"/>
      <c r="M320" s="20"/>
      <c r="N320" s="21"/>
    </row>
    <row r="321" spans="1:14" ht="22.5" customHeight="1">
      <c r="A321" s="4"/>
      <c r="B321" s="4"/>
      <c r="C321" s="4"/>
      <c r="D321" s="518"/>
      <c r="E321" s="518"/>
      <c r="F321" s="518"/>
      <c r="G321" s="518"/>
      <c r="H321" s="518"/>
      <c r="I321" s="17"/>
      <c r="J321" s="17"/>
      <c r="K321" s="18"/>
      <c r="L321" s="19"/>
      <c r="M321" s="20"/>
      <c r="N321" s="21"/>
    </row>
    <row r="322" spans="1:14" ht="22.5" customHeight="1">
      <c r="A322" s="4"/>
      <c r="B322" s="4"/>
      <c r="C322" s="4"/>
      <c r="D322" s="518"/>
      <c r="E322" s="518"/>
      <c r="F322" s="518"/>
      <c r="G322" s="518"/>
      <c r="H322" s="518"/>
      <c r="I322" s="17"/>
      <c r="J322" s="17"/>
      <c r="K322" s="18"/>
      <c r="L322" s="19"/>
      <c r="M322" s="20"/>
      <c r="N322" s="21"/>
    </row>
    <row r="323" spans="1:14" ht="22.5" customHeight="1">
      <c r="A323" s="4"/>
      <c r="B323" s="4"/>
      <c r="C323" s="4"/>
      <c r="D323" s="518"/>
      <c r="E323" s="518"/>
      <c r="F323" s="518"/>
      <c r="G323" s="518"/>
      <c r="H323" s="518"/>
      <c r="I323" s="17"/>
      <c r="J323" s="17"/>
      <c r="K323" s="18"/>
      <c r="L323" s="19"/>
      <c r="M323" s="20"/>
      <c r="N323" s="21"/>
    </row>
    <row r="324" spans="1:14" ht="22.5" customHeight="1">
      <c r="A324" s="4"/>
      <c r="B324" s="4"/>
      <c r="C324" s="4"/>
      <c r="D324" s="518"/>
      <c r="E324" s="518"/>
      <c r="F324" s="518"/>
      <c r="G324" s="518"/>
      <c r="H324" s="518"/>
      <c r="I324" s="17"/>
      <c r="J324" s="17"/>
      <c r="K324" s="18"/>
      <c r="L324" s="19"/>
      <c r="M324" s="20"/>
      <c r="N324" s="21"/>
    </row>
    <row r="325" spans="1:14" ht="22.5" customHeight="1">
      <c r="A325" s="4"/>
      <c r="B325" s="4"/>
      <c r="C325" s="4"/>
      <c r="D325" s="518"/>
      <c r="E325" s="518"/>
      <c r="F325" s="518"/>
      <c r="G325" s="518"/>
      <c r="H325" s="518"/>
      <c r="I325" s="17"/>
      <c r="J325" s="17"/>
      <c r="K325" s="18"/>
      <c r="L325" s="19"/>
      <c r="M325" s="20"/>
      <c r="N325" s="21"/>
    </row>
    <row r="326" spans="1:14" ht="22.5" customHeight="1">
      <c r="A326" s="4"/>
      <c r="B326" s="4"/>
      <c r="C326" s="4"/>
      <c r="D326" s="518"/>
      <c r="E326" s="518"/>
      <c r="F326" s="518"/>
      <c r="G326" s="518"/>
      <c r="H326" s="518"/>
      <c r="I326" s="17"/>
      <c r="J326" s="17"/>
      <c r="K326" s="18"/>
      <c r="L326" s="19"/>
      <c r="M326" s="20"/>
      <c r="N326" s="21"/>
    </row>
    <row r="327" spans="1:14" ht="22.5" customHeight="1">
      <c r="A327" s="4"/>
      <c r="B327" s="4"/>
      <c r="C327" s="4"/>
      <c r="D327" s="518"/>
      <c r="E327" s="518"/>
      <c r="F327" s="518"/>
      <c r="G327" s="518"/>
      <c r="H327" s="518"/>
      <c r="I327" s="17"/>
      <c r="J327" s="17"/>
      <c r="K327" s="18"/>
      <c r="L327" s="19"/>
      <c r="M327" s="20"/>
      <c r="N327" s="21"/>
    </row>
    <row r="328" spans="1:14" ht="22.5" customHeight="1">
      <c r="A328" s="4"/>
      <c r="B328" s="4"/>
      <c r="C328" s="4"/>
      <c r="D328" s="518"/>
      <c r="E328" s="518"/>
      <c r="F328" s="518"/>
      <c r="G328" s="518"/>
      <c r="H328" s="518"/>
      <c r="I328" s="17"/>
      <c r="J328" s="17"/>
      <c r="K328" s="18"/>
      <c r="L328" s="19"/>
      <c r="M328" s="20"/>
      <c r="N328" s="21"/>
    </row>
    <row r="329" spans="1:14" ht="22.5" customHeight="1">
      <c r="A329" s="4"/>
      <c r="B329" s="4"/>
      <c r="C329" s="4"/>
      <c r="D329" s="518"/>
      <c r="E329" s="518"/>
      <c r="F329" s="518"/>
      <c r="G329" s="518"/>
      <c r="H329" s="518"/>
      <c r="I329" s="17"/>
      <c r="J329" s="17"/>
      <c r="K329" s="18"/>
      <c r="L329" s="19"/>
      <c r="M329" s="20"/>
      <c r="N329" s="21"/>
    </row>
    <row r="330" spans="1:14" ht="22.5" customHeight="1">
      <c r="A330" s="4"/>
      <c r="B330" s="4"/>
      <c r="C330" s="4"/>
      <c r="D330" s="518"/>
      <c r="E330" s="518"/>
      <c r="F330" s="518"/>
      <c r="G330" s="518"/>
      <c r="H330" s="518"/>
      <c r="I330" s="17"/>
      <c r="J330" s="17"/>
      <c r="K330" s="18"/>
      <c r="L330" s="19"/>
      <c r="M330" s="20"/>
      <c r="N330" s="21"/>
    </row>
    <row r="331" spans="1:14" ht="22.5" customHeight="1">
      <c r="A331" s="4"/>
      <c r="B331" s="4"/>
      <c r="C331" s="4"/>
      <c r="D331" s="518"/>
      <c r="E331" s="518"/>
      <c r="F331" s="518"/>
      <c r="G331" s="518"/>
      <c r="H331" s="518"/>
      <c r="I331" s="17"/>
      <c r="J331" s="17"/>
      <c r="K331" s="18"/>
      <c r="L331" s="19"/>
      <c r="M331" s="20"/>
      <c r="N331" s="21"/>
    </row>
    <row r="332" spans="1:14" ht="22.5" customHeight="1">
      <c r="A332" s="4"/>
      <c r="B332" s="4"/>
      <c r="C332" s="4"/>
      <c r="D332" s="518"/>
      <c r="E332" s="518"/>
      <c r="F332" s="518"/>
      <c r="G332" s="518"/>
      <c r="H332" s="518"/>
      <c r="I332" s="17"/>
      <c r="J332" s="17"/>
      <c r="K332" s="18"/>
      <c r="L332" s="19"/>
      <c r="M332" s="20"/>
      <c r="N332" s="21"/>
    </row>
    <row r="333" spans="1:14" ht="22.5" customHeight="1">
      <c r="A333" s="4"/>
      <c r="B333" s="4"/>
      <c r="C333" s="4"/>
      <c r="D333" s="518"/>
      <c r="E333" s="518"/>
      <c r="F333" s="518"/>
      <c r="G333" s="518"/>
      <c r="H333" s="518"/>
      <c r="I333" s="17"/>
      <c r="J333" s="17"/>
      <c r="K333" s="18"/>
      <c r="L333" s="19"/>
      <c r="M333" s="20"/>
      <c r="N333" s="21"/>
    </row>
  </sheetData>
  <mergeCells count="340">
    <mergeCell ref="D328:H328"/>
    <mergeCell ref="D329:H329"/>
    <mergeCell ref="D330:H330"/>
    <mergeCell ref="D331:H331"/>
    <mergeCell ref="D332:H332"/>
    <mergeCell ref="D333:H333"/>
    <mergeCell ref="D322:H322"/>
    <mergeCell ref="D323:H323"/>
    <mergeCell ref="D324:H324"/>
    <mergeCell ref="D325:H325"/>
    <mergeCell ref="D326:H326"/>
    <mergeCell ref="D327:H327"/>
    <mergeCell ref="D316:H316"/>
    <mergeCell ref="D317:H317"/>
    <mergeCell ref="D318:H318"/>
    <mergeCell ref="D319:H319"/>
    <mergeCell ref="D320:H320"/>
    <mergeCell ref="D321:H321"/>
    <mergeCell ref="D310:H310"/>
    <mergeCell ref="D311:H311"/>
    <mergeCell ref="D312:H312"/>
    <mergeCell ref="D313:H313"/>
    <mergeCell ref="D314:H314"/>
    <mergeCell ref="D315:H315"/>
    <mergeCell ref="D304:H304"/>
    <mergeCell ref="D305:H305"/>
    <mergeCell ref="D306:H306"/>
    <mergeCell ref="D307:H307"/>
    <mergeCell ref="D308:H308"/>
    <mergeCell ref="D309:H309"/>
    <mergeCell ref="D298:H298"/>
    <mergeCell ref="D299:H299"/>
    <mergeCell ref="D300:H300"/>
    <mergeCell ref="D301:H301"/>
    <mergeCell ref="D302:H302"/>
    <mergeCell ref="D303:H303"/>
    <mergeCell ref="D292:H292"/>
    <mergeCell ref="D293:H293"/>
    <mergeCell ref="D294:H294"/>
    <mergeCell ref="D295:H295"/>
    <mergeCell ref="D296:H296"/>
    <mergeCell ref="D297:H297"/>
    <mergeCell ref="D286:H286"/>
    <mergeCell ref="D287:H287"/>
    <mergeCell ref="D288:H288"/>
    <mergeCell ref="D289:H289"/>
    <mergeCell ref="D290:H290"/>
    <mergeCell ref="D291:H291"/>
    <mergeCell ref="D280:H280"/>
    <mergeCell ref="D281:H281"/>
    <mergeCell ref="D282:H282"/>
    <mergeCell ref="D283:H283"/>
    <mergeCell ref="D284:H284"/>
    <mergeCell ref="D285:H285"/>
    <mergeCell ref="D274:H274"/>
    <mergeCell ref="D275:H275"/>
    <mergeCell ref="D276:H276"/>
    <mergeCell ref="D277:H277"/>
    <mergeCell ref="D278:H278"/>
    <mergeCell ref="D279:H279"/>
    <mergeCell ref="D268:H268"/>
    <mergeCell ref="D269:H269"/>
    <mergeCell ref="D270:H270"/>
    <mergeCell ref="D271:H271"/>
    <mergeCell ref="D272:H272"/>
    <mergeCell ref="D273:H273"/>
    <mergeCell ref="D262:H262"/>
    <mergeCell ref="D263:H263"/>
    <mergeCell ref="D264:H264"/>
    <mergeCell ref="D265:H265"/>
    <mergeCell ref="D266:H266"/>
    <mergeCell ref="D267:H267"/>
    <mergeCell ref="D256:H256"/>
    <mergeCell ref="D257:H257"/>
    <mergeCell ref="D258:H258"/>
    <mergeCell ref="D259:H259"/>
    <mergeCell ref="D260:H260"/>
    <mergeCell ref="D261:H261"/>
    <mergeCell ref="D250:H250"/>
    <mergeCell ref="D251:H251"/>
    <mergeCell ref="D252:H252"/>
    <mergeCell ref="D253:H253"/>
    <mergeCell ref="D254:H254"/>
    <mergeCell ref="D255:H255"/>
    <mergeCell ref="D244:H244"/>
    <mergeCell ref="D245:H245"/>
    <mergeCell ref="D246:H246"/>
    <mergeCell ref="D247:H247"/>
    <mergeCell ref="D248:H248"/>
    <mergeCell ref="D249:H249"/>
    <mergeCell ref="D238:H238"/>
    <mergeCell ref="D239:H239"/>
    <mergeCell ref="D240:H240"/>
    <mergeCell ref="D241:H241"/>
    <mergeCell ref="D242:H242"/>
    <mergeCell ref="D243:H243"/>
    <mergeCell ref="D232:H232"/>
    <mergeCell ref="D233:H233"/>
    <mergeCell ref="D234:H234"/>
    <mergeCell ref="D235:H235"/>
    <mergeCell ref="D236:H236"/>
    <mergeCell ref="D237:H237"/>
    <mergeCell ref="D226:H226"/>
    <mergeCell ref="D227:H227"/>
    <mergeCell ref="D228:H228"/>
    <mergeCell ref="D229:H229"/>
    <mergeCell ref="D230:H230"/>
    <mergeCell ref="D231:H231"/>
    <mergeCell ref="D220:H220"/>
    <mergeCell ref="D221:H221"/>
    <mergeCell ref="D222:H222"/>
    <mergeCell ref="D223:H223"/>
    <mergeCell ref="D224:H224"/>
    <mergeCell ref="D225:H225"/>
    <mergeCell ref="D214:H214"/>
    <mergeCell ref="D215:H215"/>
    <mergeCell ref="D216:H216"/>
    <mergeCell ref="D217:H217"/>
    <mergeCell ref="D218:H218"/>
    <mergeCell ref="D219:H219"/>
    <mergeCell ref="D208:H208"/>
    <mergeCell ref="D209:H209"/>
    <mergeCell ref="D210:H210"/>
    <mergeCell ref="D211:H211"/>
    <mergeCell ref="D212:H212"/>
    <mergeCell ref="D213:H213"/>
    <mergeCell ref="D202:H202"/>
    <mergeCell ref="D203:H203"/>
    <mergeCell ref="D204:H204"/>
    <mergeCell ref="D205:H205"/>
    <mergeCell ref="D206:H206"/>
    <mergeCell ref="D207:H207"/>
    <mergeCell ref="D196:H196"/>
    <mergeCell ref="D197:H197"/>
    <mergeCell ref="D198:H198"/>
    <mergeCell ref="D199:H199"/>
    <mergeCell ref="D200:H200"/>
    <mergeCell ref="D201:H201"/>
    <mergeCell ref="D190:H190"/>
    <mergeCell ref="D191:H191"/>
    <mergeCell ref="D192:H192"/>
    <mergeCell ref="D193:H193"/>
    <mergeCell ref="D194:H194"/>
    <mergeCell ref="D195:H195"/>
    <mergeCell ref="D184:H184"/>
    <mergeCell ref="D185:H185"/>
    <mergeCell ref="D186:H186"/>
    <mergeCell ref="D187:H187"/>
    <mergeCell ref="D188:H188"/>
    <mergeCell ref="D189:H189"/>
    <mergeCell ref="D178:H178"/>
    <mergeCell ref="D179:H179"/>
    <mergeCell ref="D180:H180"/>
    <mergeCell ref="D181:H181"/>
    <mergeCell ref="D182:H182"/>
    <mergeCell ref="D183:H183"/>
    <mergeCell ref="D172:H172"/>
    <mergeCell ref="D173:H173"/>
    <mergeCell ref="D174:H174"/>
    <mergeCell ref="D175:H175"/>
    <mergeCell ref="D176:H176"/>
    <mergeCell ref="D177:H177"/>
    <mergeCell ref="D166:H166"/>
    <mergeCell ref="D167:H167"/>
    <mergeCell ref="D168:H168"/>
    <mergeCell ref="D169:H169"/>
    <mergeCell ref="D170:H170"/>
    <mergeCell ref="D171:H171"/>
    <mergeCell ref="D160:H160"/>
    <mergeCell ref="D161:H161"/>
    <mergeCell ref="D162:H162"/>
    <mergeCell ref="D163:H163"/>
    <mergeCell ref="D164:H164"/>
    <mergeCell ref="D165:H165"/>
    <mergeCell ref="D154:H154"/>
    <mergeCell ref="D155:H155"/>
    <mergeCell ref="D156:H156"/>
    <mergeCell ref="D157:H157"/>
    <mergeCell ref="D158:H158"/>
    <mergeCell ref="D159:H159"/>
    <mergeCell ref="D148:H148"/>
    <mergeCell ref="D149:H149"/>
    <mergeCell ref="D150:H150"/>
    <mergeCell ref="D151:H151"/>
    <mergeCell ref="D152:H152"/>
    <mergeCell ref="D153:H153"/>
    <mergeCell ref="D142:H142"/>
    <mergeCell ref="D143:H143"/>
    <mergeCell ref="D144:H144"/>
    <mergeCell ref="D145:H145"/>
    <mergeCell ref="D146:H146"/>
    <mergeCell ref="D147:H147"/>
    <mergeCell ref="D136:H136"/>
    <mergeCell ref="D137:H137"/>
    <mergeCell ref="D138:H138"/>
    <mergeCell ref="D139:H139"/>
    <mergeCell ref="D140:H140"/>
    <mergeCell ref="D141:H141"/>
    <mergeCell ref="D130:H130"/>
    <mergeCell ref="D131:H131"/>
    <mergeCell ref="D132:H132"/>
    <mergeCell ref="D133:H133"/>
    <mergeCell ref="D134:H134"/>
    <mergeCell ref="D135:H135"/>
    <mergeCell ref="D124:H124"/>
    <mergeCell ref="D125:H125"/>
    <mergeCell ref="D126:H126"/>
    <mergeCell ref="D127:H127"/>
    <mergeCell ref="D128:H128"/>
    <mergeCell ref="D129:H129"/>
    <mergeCell ref="D118:H118"/>
    <mergeCell ref="D119:H119"/>
    <mergeCell ref="D120:H120"/>
    <mergeCell ref="D121:H121"/>
    <mergeCell ref="D122:H122"/>
    <mergeCell ref="D123:H123"/>
    <mergeCell ref="D112:H112"/>
    <mergeCell ref="D113:H113"/>
    <mergeCell ref="D114:H114"/>
    <mergeCell ref="D115:H115"/>
    <mergeCell ref="D116:H116"/>
    <mergeCell ref="D117:H117"/>
    <mergeCell ref="D106:H106"/>
    <mergeCell ref="D107:H107"/>
    <mergeCell ref="D108:H108"/>
    <mergeCell ref="D109:H109"/>
    <mergeCell ref="D110:H110"/>
    <mergeCell ref="D111:H111"/>
    <mergeCell ref="D100:H100"/>
    <mergeCell ref="D101:H101"/>
    <mergeCell ref="D102:H102"/>
    <mergeCell ref="D103:H103"/>
    <mergeCell ref="D104:H104"/>
    <mergeCell ref="D105:H105"/>
    <mergeCell ref="D94:H94"/>
    <mergeCell ref="D95:H95"/>
    <mergeCell ref="D96:H96"/>
    <mergeCell ref="D97:H97"/>
    <mergeCell ref="D98:H98"/>
    <mergeCell ref="D99:H99"/>
    <mergeCell ref="D88:H88"/>
    <mergeCell ref="D89:H89"/>
    <mergeCell ref="D90:H90"/>
    <mergeCell ref="D91:H91"/>
    <mergeCell ref="D92:H92"/>
    <mergeCell ref="D93:H93"/>
    <mergeCell ref="D82:H82"/>
    <mergeCell ref="D83:H83"/>
    <mergeCell ref="D84:H84"/>
    <mergeCell ref="D85:H85"/>
    <mergeCell ref="D86:H86"/>
    <mergeCell ref="D87:H87"/>
    <mergeCell ref="D76:H76"/>
    <mergeCell ref="D77:H77"/>
    <mergeCell ref="D78:H78"/>
    <mergeCell ref="D79:H79"/>
    <mergeCell ref="D80:H80"/>
    <mergeCell ref="D81:H81"/>
    <mergeCell ref="D70:H70"/>
    <mergeCell ref="D71:H71"/>
    <mergeCell ref="D72:H72"/>
    <mergeCell ref="D73:H73"/>
    <mergeCell ref="D74:H74"/>
    <mergeCell ref="D75:H75"/>
    <mergeCell ref="D64:H64"/>
    <mergeCell ref="D65:H65"/>
    <mergeCell ref="D66:H66"/>
    <mergeCell ref="D67:H67"/>
    <mergeCell ref="D68:H68"/>
    <mergeCell ref="D69:H69"/>
    <mergeCell ref="D58:H58"/>
    <mergeCell ref="D59:H59"/>
    <mergeCell ref="D60:H60"/>
    <mergeCell ref="D61:H61"/>
    <mergeCell ref="D62:H62"/>
    <mergeCell ref="D63:H63"/>
    <mergeCell ref="D52:H52"/>
    <mergeCell ref="D53:H53"/>
    <mergeCell ref="D54:H54"/>
    <mergeCell ref="D55:H55"/>
    <mergeCell ref="D56:H56"/>
    <mergeCell ref="D57:H57"/>
    <mergeCell ref="D46:H46"/>
    <mergeCell ref="D47:H47"/>
    <mergeCell ref="D48:H48"/>
    <mergeCell ref="D49:H49"/>
    <mergeCell ref="D50:H50"/>
    <mergeCell ref="D51:H51"/>
    <mergeCell ref="D40:H40"/>
    <mergeCell ref="D41:H41"/>
    <mergeCell ref="D42:H42"/>
    <mergeCell ref="D43:H43"/>
    <mergeCell ref="D44:H44"/>
    <mergeCell ref="D45:H45"/>
    <mergeCell ref="D34:H34"/>
    <mergeCell ref="D35:H35"/>
    <mergeCell ref="D36:H36"/>
    <mergeCell ref="D37:H37"/>
    <mergeCell ref="D38:H38"/>
    <mergeCell ref="D39:H39"/>
    <mergeCell ref="D27:H27"/>
    <mergeCell ref="D28:H28"/>
    <mergeCell ref="D33:H33"/>
    <mergeCell ref="D29:H29"/>
    <mergeCell ref="D30:H30"/>
    <mergeCell ref="D31:H31"/>
    <mergeCell ref="D32:H32"/>
    <mergeCell ref="D21:H21"/>
    <mergeCell ref="D22:H22"/>
    <mergeCell ref="D23:H23"/>
    <mergeCell ref="D24:H24"/>
    <mergeCell ref="D25:H25"/>
    <mergeCell ref="D26:H26"/>
    <mergeCell ref="D15:H15"/>
    <mergeCell ref="D16:H16"/>
    <mergeCell ref="D17:H17"/>
    <mergeCell ref="D18:H18"/>
    <mergeCell ref="D19:H19"/>
    <mergeCell ref="D20:H20"/>
    <mergeCell ref="D9:H9"/>
    <mergeCell ref="D10:H10"/>
    <mergeCell ref="D11:H11"/>
    <mergeCell ref="D12:H12"/>
    <mergeCell ref="D13:H13"/>
    <mergeCell ref="D14:H14"/>
    <mergeCell ref="D8:H8"/>
    <mergeCell ref="D5:H5"/>
    <mergeCell ref="D6:H6"/>
    <mergeCell ref="D7:H7"/>
    <mergeCell ref="A2:A3"/>
    <mergeCell ref="K2:K3"/>
    <mergeCell ref="N2:N3"/>
    <mergeCell ref="M2:M3"/>
    <mergeCell ref="B2:B3"/>
    <mergeCell ref="J2:J3"/>
    <mergeCell ref="D4:H4"/>
    <mergeCell ref="I2:I3"/>
    <mergeCell ref="L2:L3"/>
    <mergeCell ref="D3:H3"/>
    <mergeCell ref="C2:H2"/>
  </mergeCells>
  <phoneticPr fontId="3"/>
  <pageMargins left="0.59055118110236227" right="0.19685039370078741" top="0.59055118110236227" bottom="0.59055118110236227" header="0.51181102362204722" footer="0.51181102362204722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zoomScale="80" workbookViewId="0">
      <selection activeCell="K8" sqref="K8"/>
    </sheetView>
  </sheetViews>
  <sheetFormatPr defaultRowHeight="12"/>
  <cols>
    <col min="1" max="1" width="5.5703125" customWidth="1"/>
    <col min="2" max="2" width="12.28515625" customWidth="1"/>
    <col min="3" max="3" width="11.7109375" style="7" hidden="1" customWidth="1"/>
    <col min="4" max="4" width="8.28515625" customWidth="1"/>
    <col min="5" max="8" width="5" style="2" customWidth="1"/>
    <col min="9" max="9" width="4.5703125" style="2" customWidth="1"/>
    <col min="10" max="11" width="7.7109375" style="9" customWidth="1"/>
    <col min="12" max="12" width="7.7109375" style="2" customWidth="1"/>
    <col min="13" max="13" width="11.7109375" style="28" bestFit="1" customWidth="1"/>
    <col min="14" max="14" width="8.5703125" style="10" customWidth="1"/>
    <col min="15" max="15" width="10.85546875" customWidth="1"/>
    <col min="19" max="19" width="10.7109375" bestFit="1" customWidth="1"/>
  </cols>
  <sheetData>
    <row r="1" spans="1:19" ht="24" customHeight="1">
      <c r="A1" t="s">
        <v>2291</v>
      </c>
    </row>
    <row r="2" spans="1:19" ht="16.5" customHeight="1">
      <c r="A2" s="519" t="s">
        <v>2292</v>
      </c>
      <c r="B2" s="519" t="s">
        <v>965</v>
      </c>
      <c r="C2" s="29"/>
      <c r="D2" s="519" t="s">
        <v>2293</v>
      </c>
      <c r="E2" s="519"/>
      <c r="F2" s="519"/>
      <c r="G2" s="519"/>
      <c r="H2" s="519"/>
      <c r="I2" s="519"/>
      <c r="J2" s="524" t="s">
        <v>1912</v>
      </c>
      <c r="K2" s="522" t="s">
        <v>1914</v>
      </c>
      <c r="L2" s="532" t="s">
        <v>967</v>
      </c>
      <c r="M2" s="527" t="s">
        <v>964</v>
      </c>
      <c r="N2" s="529" t="s">
        <v>1913</v>
      </c>
      <c r="O2" s="519" t="s">
        <v>968</v>
      </c>
      <c r="P2" s="1"/>
      <c r="Q2" t="s">
        <v>2294</v>
      </c>
      <c r="R2" t="s">
        <v>2295</v>
      </c>
    </row>
    <row r="3" spans="1:19" ht="16.5" customHeight="1">
      <c r="A3" s="519"/>
      <c r="B3" s="519"/>
      <c r="C3" s="29"/>
      <c r="D3" s="3" t="s">
        <v>970</v>
      </c>
      <c r="E3" s="531" t="s">
        <v>969</v>
      </c>
      <c r="F3" s="532"/>
      <c r="G3" s="532"/>
      <c r="H3" s="532"/>
      <c r="I3" s="532"/>
      <c r="J3" s="525"/>
      <c r="K3" s="523"/>
      <c r="L3" s="532"/>
      <c r="M3" s="528"/>
      <c r="N3" s="530"/>
      <c r="O3" s="519"/>
      <c r="P3" s="1"/>
    </row>
    <row r="4" spans="1:19" ht="22.5" customHeight="1">
      <c r="A4" s="4"/>
      <c r="B4" s="4"/>
      <c r="C4" s="8">
        <v>1245045016</v>
      </c>
      <c r="D4" s="4"/>
      <c r="E4" s="30" t="s">
        <v>2296</v>
      </c>
      <c r="F4" s="23">
        <v>900</v>
      </c>
      <c r="G4" s="23">
        <v>400</v>
      </c>
      <c r="H4" s="23">
        <v>19</v>
      </c>
      <c r="I4" s="24">
        <v>40</v>
      </c>
      <c r="J4" s="11">
        <v>1</v>
      </c>
      <c r="K4" s="11">
        <v>1</v>
      </c>
      <c r="L4" s="5"/>
      <c r="M4" s="27">
        <f>S4</f>
        <v>373.50299999999999</v>
      </c>
      <c r="N4" s="31">
        <f>M4*L4</f>
        <v>0</v>
      </c>
      <c r="O4" s="6"/>
      <c r="Q4" s="32">
        <f>I4*(G4/1000)*J4*7.85*2</f>
        <v>251.2</v>
      </c>
      <c r="R4" s="32">
        <f>H4*(F4-I4*2)*(J4/1000)*7.85</f>
        <v>122.303</v>
      </c>
      <c r="S4" s="33">
        <f>Q4+R4</f>
        <v>373.50299999999999</v>
      </c>
    </row>
    <row r="5" spans="1:19" ht="22.5" customHeight="1">
      <c r="A5" s="4"/>
      <c r="B5" s="4"/>
      <c r="C5" s="8">
        <v>196</v>
      </c>
      <c r="D5" s="4"/>
      <c r="E5" s="22"/>
      <c r="F5" s="23">
        <v>600</v>
      </c>
      <c r="G5" s="23">
        <v>400</v>
      </c>
      <c r="H5" s="23">
        <v>36</v>
      </c>
      <c r="I5" s="24">
        <v>40</v>
      </c>
      <c r="J5" s="11">
        <v>5.5449999999999999</v>
      </c>
      <c r="K5" s="11">
        <v>1</v>
      </c>
      <c r="L5" s="5">
        <v>4</v>
      </c>
      <c r="M5" s="27">
        <f t="shared" ref="M5:M36" si="0">S5</f>
        <v>2207.7528400000001</v>
      </c>
      <c r="N5" s="31">
        <f t="shared" ref="N5:N36" si="1">M5*L5</f>
        <v>8831.0113600000004</v>
      </c>
      <c r="O5" s="6"/>
      <c r="Q5" s="32">
        <f t="shared" ref="Q5:Q36" si="2">I5*(G5/1000)*J5*7.85*2</f>
        <v>1392.904</v>
      </c>
      <c r="R5" s="32">
        <f t="shared" ref="R5:R36" si="3">H5*(F5-I5*2)*(J5/1000)*7.85</f>
        <v>814.84883999999988</v>
      </c>
      <c r="S5" s="33">
        <f t="shared" ref="S5:S36" si="4">Q5+R5</f>
        <v>2207.7528400000001</v>
      </c>
    </row>
    <row r="6" spans="1:19" ht="22.5" customHeight="1">
      <c r="A6" s="4"/>
      <c r="B6" s="4"/>
      <c r="C6" s="8">
        <v>256</v>
      </c>
      <c r="D6" s="4"/>
      <c r="E6" s="22"/>
      <c r="F6" s="23">
        <v>600</v>
      </c>
      <c r="G6" s="23">
        <v>400</v>
      </c>
      <c r="H6" s="23">
        <v>36</v>
      </c>
      <c r="I6" s="24">
        <v>40</v>
      </c>
      <c r="J6" s="11">
        <v>5.6950000000000003</v>
      </c>
      <c r="K6" s="11">
        <v>1</v>
      </c>
      <c r="L6" s="5">
        <v>1</v>
      </c>
      <c r="M6" s="27">
        <f t="shared" si="0"/>
        <v>2267.4756400000001</v>
      </c>
      <c r="N6" s="31">
        <f t="shared" si="1"/>
        <v>2267.4756400000001</v>
      </c>
      <c r="O6" s="6"/>
      <c r="Q6" s="32">
        <f t="shared" si="2"/>
        <v>1430.5840000000001</v>
      </c>
      <c r="R6" s="32">
        <f t="shared" si="3"/>
        <v>836.89164000000005</v>
      </c>
      <c r="S6" s="33">
        <f t="shared" si="4"/>
        <v>2267.4756400000001</v>
      </c>
    </row>
    <row r="7" spans="1:19" ht="22.5" customHeight="1">
      <c r="A7" s="4"/>
      <c r="B7" s="4"/>
      <c r="C7" s="8"/>
      <c r="D7" s="4"/>
      <c r="E7" s="22"/>
      <c r="F7" s="23">
        <v>900</v>
      </c>
      <c r="G7" s="23">
        <v>300</v>
      </c>
      <c r="H7" s="23">
        <v>19</v>
      </c>
      <c r="I7" s="24">
        <v>28</v>
      </c>
      <c r="J7" s="11">
        <v>2.3660000000000001</v>
      </c>
      <c r="K7" s="11">
        <v>1</v>
      </c>
      <c r="L7" s="5">
        <v>1</v>
      </c>
      <c r="M7" s="27">
        <f t="shared" si="0"/>
        <v>609.86631160000002</v>
      </c>
      <c r="N7" s="31">
        <f t="shared" si="1"/>
        <v>609.86631160000002</v>
      </c>
      <c r="O7" s="6"/>
      <c r="Q7" s="32">
        <f t="shared" si="2"/>
        <v>312.02807999999999</v>
      </c>
      <c r="R7" s="32">
        <f t="shared" si="3"/>
        <v>297.83823159999997</v>
      </c>
      <c r="S7" s="33">
        <f t="shared" si="4"/>
        <v>609.86631160000002</v>
      </c>
    </row>
    <row r="8" spans="1:19" ht="22.5" customHeight="1">
      <c r="A8" s="4"/>
      <c r="B8" s="4"/>
      <c r="C8" s="8"/>
      <c r="D8" s="4"/>
      <c r="E8" s="22"/>
      <c r="F8" s="23">
        <v>900</v>
      </c>
      <c r="G8" s="23">
        <v>300</v>
      </c>
      <c r="H8" s="23">
        <v>19</v>
      </c>
      <c r="I8" s="24">
        <v>40</v>
      </c>
      <c r="J8" s="11">
        <v>1</v>
      </c>
      <c r="K8" s="11">
        <v>1</v>
      </c>
      <c r="L8" s="5"/>
      <c r="M8" s="27">
        <f t="shared" si="0"/>
        <v>310.70299999999997</v>
      </c>
      <c r="N8" s="31">
        <f t="shared" si="1"/>
        <v>0</v>
      </c>
      <c r="O8" s="6"/>
      <c r="Q8" s="32">
        <f t="shared" si="2"/>
        <v>188.39999999999998</v>
      </c>
      <c r="R8" s="32">
        <f t="shared" si="3"/>
        <v>122.303</v>
      </c>
      <c r="S8" s="33">
        <f t="shared" si="4"/>
        <v>310.70299999999997</v>
      </c>
    </row>
    <row r="9" spans="1:19" ht="22.5" customHeight="1">
      <c r="A9" s="4"/>
      <c r="B9" s="4"/>
      <c r="C9" s="8"/>
      <c r="D9" s="4"/>
      <c r="E9" s="22"/>
      <c r="F9" s="23"/>
      <c r="G9" s="23"/>
      <c r="H9" s="23"/>
      <c r="I9" s="24"/>
      <c r="J9" s="11"/>
      <c r="K9" s="11">
        <v>1</v>
      </c>
      <c r="L9" s="5"/>
      <c r="M9" s="27">
        <f t="shared" si="0"/>
        <v>0</v>
      </c>
      <c r="N9" s="31">
        <f t="shared" si="1"/>
        <v>0</v>
      </c>
      <c r="O9" s="6"/>
      <c r="Q9" s="32">
        <f t="shared" si="2"/>
        <v>0</v>
      </c>
      <c r="R9" s="32">
        <f t="shared" si="3"/>
        <v>0</v>
      </c>
      <c r="S9" s="33">
        <f t="shared" si="4"/>
        <v>0</v>
      </c>
    </row>
    <row r="10" spans="1:19" ht="22.5" customHeight="1">
      <c r="A10" s="4"/>
      <c r="B10" s="4"/>
      <c r="C10" s="8"/>
      <c r="D10" s="4"/>
      <c r="E10" s="22"/>
      <c r="F10" s="23"/>
      <c r="G10" s="23"/>
      <c r="H10" s="23"/>
      <c r="I10" s="24"/>
      <c r="J10" s="11"/>
      <c r="K10" s="11">
        <v>1</v>
      </c>
      <c r="L10" s="5"/>
      <c r="M10" s="27">
        <f t="shared" si="0"/>
        <v>0</v>
      </c>
      <c r="N10" s="31">
        <f t="shared" si="1"/>
        <v>0</v>
      </c>
      <c r="O10" s="6"/>
      <c r="Q10" s="32">
        <f t="shared" si="2"/>
        <v>0</v>
      </c>
      <c r="R10" s="32">
        <f t="shared" si="3"/>
        <v>0</v>
      </c>
      <c r="S10" s="33">
        <f t="shared" si="4"/>
        <v>0</v>
      </c>
    </row>
    <row r="11" spans="1:19" ht="22.5" customHeight="1">
      <c r="A11" s="4"/>
      <c r="B11" s="4"/>
      <c r="C11" s="8"/>
      <c r="D11" s="4"/>
      <c r="E11" s="22"/>
      <c r="F11" s="23"/>
      <c r="G11" s="23"/>
      <c r="H11" s="23"/>
      <c r="I11" s="24"/>
      <c r="J11" s="11"/>
      <c r="K11" s="11">
        <v>1</v>
      </c>
      <c r="L11" s="5"/>
      <c r="M11" s="27">
        <f t="shared" si="0"/>
        <v>0</v>
      </c>
      <c r="N11" s="31">
        <f t="shared" si="1"/>
        <v>0</v>
      </c>
      <c r="O11" s="6"/>
      <c r="Q11" s="32">
        <f t="shared" si="2"/>
        <v>0</v>
      </c>
      <c r="R11" s="32">
        <f t="shared" si="3"/>
        <v>0</v>
      </c>
      <c r="S11" s="33">
        <f t="shared" si="4"/>
        <v>0</v>
      </c>
    </row>
    <row r="12" spans="1:19" ht="22.5" customHeight="1">
      <c r="A12" s="4"/>
      <c r="B12" s="4"/>
      <c r="C12" s="8"/>
      <c r="D12" s="4"/>
      <c r="E12" s="22"/>
      <c r="F12" s="23"/>
      <c r="G12" s="23"/>
      <c r="H12" s="23"/>
      <c r="I12" s="24"/>
      <c r="J12" s="11"/>
      <c r="K12" s="11">
        <v>1</v>
      </c>
      <c r="L12" s="5"/>
      <c r="M12" s="27">
        <f t="shared" si="0"/>
        <v>0</v>
      </c>
      <c r="N12" s="31">
        <f t="shared" si="1"/>
        <v>0</v>
      </c>
      <c r="O12" s="6"/>
      <c r="Q12" s="32">
        <f t="shared" si="2"/>
        <v>0</v>
      </c>
      <c r="R12" s="32">
        <f t="shared" si="3"/>
        <v>0</v>
      </c>
      <c r="S12" s="33">
        <f t="shared" si="4"/>
        <v>0</v>
      </c>
    </row>
    <row r="13" spans="1:19" ht="22.5" customHeight="1">
      <c r="A13" s="4"/>
      <c r="B13" s="4"/>
      <c r="C13" s="8"/>
      <c r="D13" s="4"/>
      <c r="E13" s="22"/>
      <c r="F13" s="23"/>
      <c r="G13" s="23"/>
      <c r="H13" s="23"/>
      <c r="I13" s="24"/>
      <c r="J13" s="11"/>
      <c r="K13" s="11">
        <v>1</v>
      </c>
      <c r="L13" s="5"/>
      <c r="M13" s="27">
        <f t="shared" si="0"/>
        <v>0</v>
      </c>
      <c r="N13" s="31">
        <f t="shared" si="1"/>
        <v>0</v>
      </c>
      <c r="O13" s="6"/>
      <c r="Q13" s="32">
        <f t="shared" si="2"/>
        <v>0</v>
      </c>
      <c r="R13" s="32">
        <f t="shared" si="3"/>
        <v>0</v>
      </c>
      <c r="S13" s="33">
        <f t="shared" si="4"/>
        <v>0</v>
      </c>
    </row>
    <row r="14" spans="1:19" ht="22.5" customHeight="1">
      <c r="A14" s="4"/>
      <c r="B14" s="4"/>
      <c r="C14" s="8"/>
      <c r="D14" s="4"/>
      <c r="E14" s="22"/>
      <c r="F14" s="23"/>
      <c r="G14" s="23"/>
      <c r="H14" s="23"/>
      <c r="I14" s="24"/>
      <c r="J14" s="11"/>
      <c r="K14" s="11">
        <v>1</v>
      </c>
      <c r="L14" s="5"/>
      <c r="M14" s="27">
        <f t="shared" si="0"/>
        <v>0</v>
      </c>
      <c r="N14" s="31">
        <f t="shared" si="1"/>
        <v>0</v>
      </c>
      <c r="O14" s="6"/>
      <c r="Q14" s="32">
        <f t="shared" si="2"/>
        <v>0</v>
      </c>
      <c r="R14" s="32">
        <f t="shared" si="3"/>
        <v>0</v>
      </c>
      <c r="S14" s="33">
        <f t="shared" si="4"/>
        <v>0</v>
      </c>
    </row>
    <row r="15" spans="1:19" ht="22.5" customHeight="1">
      <c r="A15" s="4"/>
      <c r="B15" s="4"/>
      <c r="C15" s="8"/>
      <c r="D15" s="4"/>
      <c r="E15" s="22"/>
      <c r="F15" s="23"/>
      <c r="G15" s="23"/>
      <c r="H15" s="23"/>
      <c r="I15" s="24"/>
      <c r="J15" s="11"/>
      <c r="K15" s="11">
        <v>1</v>
      </c>
      <c r="L15" s="5"/>
      <c r="M15" s="27">
        <f t="shared" si="0"/>
        <v>0</v>
      </c>
      <c r="N15" s="31">
        <f t="shared" si="1"/>
        <v>0</v>
      </c>
      <c r="O15" s="6"/>
      <c r="Q15" s="32">
        <f t="shared" si="2"/>
        <v>0</v>
      </c>
      <c r="R15" s="32">
        <f t="shared" si="3"/>
        <v>0</v>
      </c>
      <c r="S15" s="33">
        <f t="shared" si="4"/>
        <v>0</v>
      </c>
    </row>
    <row r="16" spans="1:19" ht="22.5" customHeight="1">
      <c r="A16" s="4"/>
      <c r="B16" s="4"/>
      <c r="C16" s="8"/>
      <c r="D16" s="4"/>
      <c r="E16" s="22"/>
      <c r="F16" s="23"/>
      <c r="G16" s="23"/>
      <c r="H16" s="23"/>
      <c r="I16" s="24"/>
      <c r="J16" s="11"/>
      <c r="K16" s="11">
        <v>1</v>
      </c>
      <c r="L16" s="5"/>
      <c r="M16" s="27">
        <f t="shared" si="0"/>
        <v>0</v>
      </c>
      <c r="N16" s="31">
        <f t="shared" si="1"/>
        <v>0</v>
      </c>
      <c r="O16" s="6"/>
      <c r="Q16" s="32">
        <f t="shared" si="2"/>
        <v>0</v>
      </c>
      <c r="R16" s="32">
        <f t="shared" si="3"/>
        <v>0</v>
      </c>
      <c r="S16" s="33">
        <f t="shared" si="4"/>
        <v>0</v>
      </c>
    </row>
    <row r="17" spans="1:19" ht="22.5" customHeight="1">
      <c r="A17" s="4"/>
      <c r="B17" s="4"/>
      <c r="C17" s="8"/>
      <c r="D17" s="4"/>
      <c r="E17" s="22"/>
      <c r="F17" s="23"/>
      <c r="G17" s="23"/>
      <c r="H17" s="23"/>
      <c r="I17" s="24"/>
      <c r="J17" s="11"/>
      <c r="K17" s="11">
        <v>1</v>
      </c>
      <c r="L17" s="5"/>
      <c r="M17" s="27">
        <f t="shared" si="0"/>
        <v>0</v>
      </c>
      <c r="N17" s="31">
        <f t="shared" si="1"/>
        <v>0</v>
      </c>
      <c r="O17" s="6"/>
      <c r="Q17" s="32">
        <f t="shared" si="2"/>
        <v>0</v>
      </c>
      <c r="R17" s="32">
        <f t="shared" si="3"/>
        <v>0</v>
      </c>
      <c r="S17" s="33">
        <f t="shared" si="4"/>
        <v>0</v>
      </c>
    </row>
    <row r="18" spans="1:19" ht="22.5" customHeight="1">
      <c r="A18" s="4"/>
      <c r="B18" s="4"/>
      <c r="C18" s="8"/>
      <c r="D18" s="4"/>
      <c r="E18" s="22"/>
      <c r="F18" s="23"/>
      <c r="G18" s="23"/>
      <c r="H18" s="23"/>
      <c r="I18" s="24"/>
      <c r="J18" s="11"/>
      <c r="K18" s="11">
        <v>1</v>
      </c>
      <c r="L18" s="5"/>
      <c r="M18" s="27">
        <f t="shared" si="0"/>
        <v>0</v>
      </c>
      <c r="N18" s="31">
        <f t="shared" si="1"/>
        <v>0</v>
      </c>
      <c r="O18" s="6"/>
      <c r="Q18" s="32">
        <f t="shared" si="2"/>
        <v>0</v>
      </c>
      <c r="R18" s="32">
        <f t="shared" si="3"/>
        <v>0</v>
      </c>
      <c r="S18" s="33">
        <f t="shared" si="4"/>
        <v>0</v>
      </c>
    </row>
    <row r="19" spans="1:19" ht="22.5" customHeight="1">
      <c r="A19" s="4"/>
      <c r="B19" s="4"/>
      <c r="C19" s="8"/>
      <c r="D19" s="4"/>
      <c r="E19" s="22"/>
      <c r="F19" s="23"/>
      <c r="G19" s="23"/>
      <c r="H19" s="23"/>
      <c r="I19" s="24"/>
      <c r="J19" s="11"/>
      <c r="K19" s="11">
        <v>1</v>
      </c>
      <c r="L19" s="5"/>
      <c r="M19" s="27">
        <f t="shared" si="0"/>
        <v>0</v>
      </c>
      <c r="N19" s="31">
        <f t="shared" si="1"/>
        <v>0</v>
      </c>
      <c r="O19" s="6"/>
      <c r="Q19" s="32">
        <f t="shared" si="2"/>
        <v>0</v>
      </c>
      <c r="R19" s="32">
        <f t="shared" si="3"/>
        <v>0</v>
      </c>
      <c r="S19" s="33">
        <f t="shared" si="4"/>
        <v>0</v>
      </c>
    </row>
    <row r="20" spans="1:19" ht="22.5" customHeight="1">
      <c r="A20" s="4"/>
      <c r="B20" s="4"/>
      <c r="C20" s="8"/>
      <c r="D20" s="4"/>
      <c r="E20" s="22"/>
      <c r="F20" s="23"/>
      <c r="G20" s="23"/>
      <c r="H20" s="23"/>
      <c r="I20" s="24"/>
      <c r="J20" s="11"/>
      <c r="K20" s="11">
        <v>1</v>
      </c>
      <c r="L20" s="5"/>
      <c r="M20" s="27">
        <f t="shared" si="0"/>
        <v>0</v>
      </c>
      <c r="N20" s="31">
        <f t="shared" si="1"/>
        <v>0</v>
      </c>
      <c r="O20" s="6"/>
      <c r="Q20" s="32">
        <f t="shared" si="2"/>
        <v>0</v>
      </c>
      <c r="R20" s="32">
        <f t="shared" si="3"/>
        <v>0</v>
      </c>
      <c r="S20" s="33">
        <f t="shared" si="4"/>
        <v>0</v>
      </c>
    </row>
    <row r="21" spans="1:19" ht="22.5" customHeight="1">
      <c r="A21" s="4"/>
      <c r="B21" s="4"/>
      <c r="C21" s="8"/>
      <c r="D21" s="4"/>
      <c r="E21" s="22"/>
      <c r="F21" s="23"/>
      <c r="G21" s="23"/>
      <c r="H21" s="23"/>
      <c r="I21" s="24"/>
      <c r="J21" s="11"/>
      <c r="K21" s="11">
        <v>1</v>
      </c>
      <c r="L21" s="5"/>
      <c r="M21" s="27">
        <f t="shared" si="0"/>
        <v>0</v>
      </c>
      <c r="N21" s="31">
        <f t="shared" si="1"/>
        <v>0</v>
      </c>
      <c r="O21" s="6"/>
      <c r="Q21" s="32">
        <f t="shared" si="2"/>
        <v>0</v>
      </c>
      <c r="R21" s="32">
        <f t="shared" si="3"/>
        <v>0</v>
      </c>
      <c r="S21" s="33">
        <f t="shared" si="4"/>
        <v>0</v>
      </c>
    </row>
    <row r="22" spans="1:19" ht="22.5" customHeight="1">
      <c r="A22" s="4"/>
      <c r="B22" s="4"/>
      <c r="C22" s="8"/>
      <c r="D22" s="4"/>
      <c r="E22" s="22"/>
      <c r="F22" s="23"/>
      <c r="G22" s="23"/>
      <c r="H22" s="23"/>
      <c r="I22" s="24"/>
      <c r="J22" s="11"/>
      <c r="K22" s="11">
        <v>1</v>
      </c>
      <c r="L22" s="5"/>
      <c r="M22" s="27">
        <f t="shared" si="0"/>
        <v>0</v>
      </c>
      <c r="N22" s="31">
        <f t="shared" si="1"/>
        <v>0</v>
      </c>
      <c r="O22" s="6"/>
      <c r="Q22" s="32">
        <f t="shared" si="2"/>
        <v>0</v>
      </c>
      <c r="R22" s="32">
        <f t="shared" si="3"/>
        <v>0</v>
      </c>
      <c r="S22" s="33">
        <f t="shared" si="4"/>
        <v>0</v>
      </c>
    </row>
    <row r="23" spans="1:19" ht="22.5" customHeight="1">
      <c r="A23" s="4"/>
      <c r="B23" s="4"/>
      <c r="C23" s="8"/>
      <c r="D23" s="4"/>
      <c r="E23" s="22"/>
      <c r="F23" s="23"/>
      <c r="G23" s="23"/>
      <c r="H23" s="23"/>
      <c r="I23" s="24"/>
      <c r="J23" s="11"/>
      <c r="K23" s="11">
        <v>1</v>
      </c>
      <c r="L23" s="5"/>
      <c r="M23" s="27">
        <f t="shared" si="0"/>
        <v>0</v>
      </c>
      <c r="N23" s="31">
        <f t="shared" si="1"/>
        <v>0</v>
      </c>
      <c r="O23" s="6"/>
      <c r="Q23" s="32">
        <f t="shared" si="2"/>
        <v>0</v>
      </c>
      <c r="R23" s="32">
        <f t="shared" si="3"/>
        <v>0</v>
      </c>
      <c r="S23" s="33">
        <f t="shared" si="4"/>
        <v>0</v>
      </c>
    </row>
    <row r="24" spans="1:19" ht="22.5" customHeight="1">
      <c r="A24" s="4"/>
      <c r="B24" s="4"/>
      <c r="C24" s="8"/>
      <c r="D24" s="4"/>
      <c r="E24" s="22"/>
      <c r="F24" s="23"/>
      <c r="G24" s="23"/>
      <c r="H24" s="23"/>
      <c r="I24" s="24"/>
      <c r="J24" s="11"/>
      <c r="K24" s="11">
        <v>1</v>
      </c>
      <c r="L24" s="5"/>
      <c r="M24" s="27">
        <f t="shared" si="0"/>
        <v>0</v>
      </c>
      <c r="N24" s="31">
        <f t="shared" si="1"/>
        <v>0</v>
      </c>
      <c r="O24" s="6"/>
      <c r="Q24" s="32">
        <f t="shared" si="2"/>
        <v>0</v>
      </c>
      <c r="R24" s="32">
        <f t="shared" si="3"/>
        <v>0</v>
      </c>
      <c r="S24" s="33">
        <f t="shared" si="4"/>
        <v>0</v>
      </c>
    </row>
    <row r="25" spans="1:19" ht="22.5" customHeight="1">
      <c r="A25" s="4"/>
      <c r="B25" s="4"/>
      <c r="C25" s="8"/>
      <c r="D25" s="4"/>
      <c r="E25" s="22"/>
      <c r="F25" s="23"/>
      <c r="G25" s="23"/>
      <c r="H25" s="23"/>
      <c r="I25" s="24"/>
      <c r="J25" s="11"/>
      <c r="K25" s="11">
        <v>1</v>
      </c>
      <c r="L25" s="5"/>
      <c r="M25" s="27">
        <f t="shared" si="0"/>
        <v>0</v>
      </c>
      <c r="N25" s="31">
        <f t="shared" si="1"/>
        <v>0</v>
      </c>
      <c r="O25" s="6"/>
      <c r="Q25" s="32">
        <f t="shared" si="2"/>
        <v>0</v>
      </c>
      <c r="R25" s="32">
        <f t="shared" si="3"/>
        <v>0</v>
      </c>
      <c r="S25" s="33">
        <f t="shared" si="4"/>
        <v>0</v>
      </c>
    </row>
    <row r="26" spans="1:19" ht="22.5" customHeight="1">
      <c r="A26" s="4"/>
      <c r="B26" s="4"/>
      <c r="C26" s="8"/>
      <c r="D26" s="4"/>
      <c r="E26" s="22"/>
      <c r="F26" s="23"/>
      <c r="G26" s="23"/>
      <c r="H26" s="23"/>
      <c r="I26" s="24"/>
      <c r="J26" s="11"/>
      <c r="K26" s="11">
        <v>1</v>
      </c>
      <c r="L26" s="5"/>
      <c r="M26" s="27">
        <f t="shared" si="0"/>
        <v>0</v>
      </c>
      <c r="N26" s="31">
        <f t="shared" si="1"/>
        <v>0</v>
      </c>
      <c r="O26" s="6"/>
      <c r="Q26" s="32">
        <f t="shared" si="2"/>
        <v>0</v>
      </c>
      <c r="R26" s="32">
        <f t="shared" si="3"/>
        <v>0</v>
      </c>
      <c r="S26" s="33">
        <f t="shared" si="4"/>
        <v>0</v>
      </c>
    </row>
    <row r="27" spans="1:19" ht="22.5" customHeight="1">
      <c r="A27" s="4"/>
      <c r="B27" s="4"/>
      <c r="C27" s="8"/>
      <c r="D27" s="4"/>
      <c r="E27" s="22"/>
      <c r="F27" s="23"/>
      <c r="G27" s="23"/>
      <c r="H27" s="23"/>
      <c r="I27" s="24"/>
      <c r="J27" s="11"/>
      <c r="K27" s="11">
        <v>1</v>
      </c>
      <c r="L27" s="5"/>
      <c r="M27" s="27">
        <f t="shared" si="0"/>
        <v>0</v>
      </c>
      <c r="N27" s="31">
        <f t="shared" si="1"/>
        <v>0</v>
      </c>
      <c r="O27" s="6"/>
      <c r="Q27" s="32">
        <f t="shared" si="2"/>
        <v>0</v>
      </c>
      <c r="R27" s="32">
        <f t="shared" si="3"/>
        <v>0</v>
      </c>
      <c r="S27" s="33">
        <f t="shared" si="4"/>
        <v>0</v>
      </c>
    </row>
    <row r="28" spans="1:19" ht="22.5" customHeight="1">
      <c r="A28" s="4"/>
      <c r="B28" s="4"/>
      <c r="C28" s="8"/>
      <c r="D28" s="4"/>
      <c r="E28" s="22"/>
      <c r="F28" s="23"/>
      <c r="G28" s="23"/>
      <c r="H28" s="23"/>
      <c r="I28" s="24"/>
      <c r="J28" s="11"/>
      <c r="K28" s="11">
        <v>1</v>
      </c>
      <c r="L28" s="5"/>
      <c r="M28" s="27">
        <f t="shared" si="0"/>
        <v>0</v>
      </c>
      <c r="N28" s="31">
        <f t="shared" si="1"/>
        <v>0</v>
      </c>
      <c r="O28" s="6"/>
      <c r="Q28" s="32">
        <f t="shared" si="2"/>
        <v>0</v>
      </c>
      <c r="R28" s="32">
        <f t="shared" si="3"/>
        <v>0</v>
      </c>
      <c r="S28" s="33">
        <f t="shared" si="4"/>
        <v>0</v>
      </c>
    </row>
    <row r="29" spans="1:19" ht="22.5" customHeight="1">
      <c r="A29" s="4"/>
      <c r="B29" s="4"/>
      <c r="C29" s="8"/>
      <c r="D29" s="4"/>
      <c r="E29" s="22"/>
      <c r="F29" s="23"/>
      <c r="G29" s="23"/>
      <c r="H29" s="23"/>
      <c r="I29" s="24"/>
      <c r="J29" s="11"/>
      <c r="K29" s="11">
        <v>1</v>
      </c>
      <c r="L29" s="5"/>
      <c r="M29" s="27">
        <f t="shared" si="0"/>
        <v>0</v>
      </c>
      <c r="N29" s="31">
        <f t="shared" si="1"/>
        <v>0</v>
      </c>
      <c r="O29" s="6"/>
      <c r="Q29" s="32">
        <f t="shared" si="2"/>
        <v>0</v>
      </c>
      <c r="R29" s="32">
        <f t="shared" si="3"/>
        <v>0</v>
      </c>
      <c r="S29" s="33">
        <f t="shared" si="4"/>
        <v>0</v>
      </c>
    </row>
    <row r="30" spans="1:19" ht="22.5" customHeight="1">
      <c r="A30" s="4"/>
      <c r="B30" s="4"/>
      <c r="C30" s="8"/>
      <c r="D30" s="4"/>
      <c r="E30" s="22"/>
      <c r="F30" s="23"/>
      <c r="G30" s="23"/>
      <c r="H30" s="23"/>
      <c r="I30" s="24"/>
      <c r="J30" s="11"/>
      <c r="K30" s="11">
        <v>1</v>
      </c>
      <c r="L30" s="5"/>
      <c r="M30" s="27">
        <f t="shared" si="0"/>
        <v>0</v>
      </c>
      <c r="N30" s="31">
        <f t="shared" si="1"/>
        <v>0</v>
      </c>
      <c r="O30" s="6"/>
      <c r="Q30" s="32">
        <f t="shared" si="2"/>
        <v>0</v>
      </c>
      <c r="R30" s="32">
        <f t="shared" si="3"/>
        <v>0</v>
      </c>
      <c r="S30" s="33">
        <f t="shared" si="4"/>
        <v>0</v>
      </c>
    </row>
    <row r="31" spans="1:19" ht="22.5" customHeight="1">
      <c r="A31" s="4"/>
      <c r="B31" s="4"/>
      <c r="C31" s="8"/>
      <c r="D31" s="4"/>
      <c r="E31" s="22"/>
      <c r="F31" s="23"/>
      <c r="G31" s="23"/>
      <c r="H31" s="23"/>
      <c r="I31" s="24"/>
      <c r="J31" s="11"/>
      <c r="K31" s="11">
        <v>1</v>
      </c>
      <c r="L31" s="5"/>
      <c r="M31" s="27">
        <f t="shared" si="0"/>
        <v>0</v>
      </c>
      <c r="N31" s="31">
        <f t="shared" si="1"/>
        <v>0</v>
      </c>
      <c r="O31" s="6"/>
      <c r="Q31" s="32">
        <f t="shared" si="2"/>
        <v>0</v>
      </c>
      <c r="R31" s="32">
        <f t="shared" si="3"/>
        <v>0</v>
      </c>
      <c r="S31" s="33">
        <f t="shared" si="4"/>
        <v>0</v>
      </c>
    </row>
    <row r="32" spans="1:19" ht="22.5" customHeight="1">
      <c r="A32" s="4"/>
      <c r="B32" s="4"/>
      <c r="C32" s="8"/>
      <c r="D32" s="4"/>
      <c r="E32" s="22"/>
      <c r="F32" s="23"/>
      <c r="G32" s="23"/>
      <c r="H32" s="23"/>
      <c r="I32" s="24"/>
      <c r="J32" s="11"/>
      <c r="K32" s="11">
        <v>1</v>
      </c>
      <c r="L32" s="5"/>
      <c r="M32" s="27">
        <f t="shared" si="0"/>
        <v>0</v>
      </c>
      <c r="N32" s="31">
        <f t="shared" si="1"/>
        <v>0</v>
      </c>
      <c r="O32" s="6"/>
      <c r="Q32" s="32">
        <f t="shared" si="2"/>
        <v>0</v>
      </c>
      <c r="R32" s="32">
        <f t="shared" si="3"/>
        <v>0</v>
      </c>
      <c r="S32" s="33">
        <f t="shared" si="4"/>
        <v>0</v>
      </c>
    </row>
    <row r="33" spans="1:19" ht="22.5" customHeight="1">
      <c r="A33" s="4"/>
      <c r="B33" s="4"/>
      <c r="C33" s="8"/>
      <c r="D33" s="4"/>
      <c r="E33" s="22"/>
      <c r="F33" s="23"/>
      <c r="G33" s="23"/>
      <c r="H33" s="23"/>
      <c r="I33" s="24"/>
      <c r="J33" s="11"/>
      <c r="K33" s="11">
        <v>1</v>
      </c>
      <c r="L33" s="5"/>
      <c r="M33" s="27">
        <f t="shared" si="0"/>
        <v>0</v>
      </c>
      <c r="N33" s="31">
        <f t="shared" si="1"/>
        <v>0</v>
      </c>
      <c r="O33" s="6"/>
      <c r="Q33" s="32">
        <f t="shared" si="2"/>
        <v>0</v>
      </c>
      <c r="R33" s="32">
        <f t="shared" si="3"/>
        <v>0</v>
      </c>
      <c r="S33" s="33">
        <f t="shared" si="4"/>
        <v>0</v>
      </c>
    </row>
    <row r="34" spans="1:19" ht="22.5" customHeight="1">
      <c r="A34" s="4"/>
      <c r="B34" s="4"/>
      <c r="C34" s="8"/>
      <c r="D34" s="4"/>
      <c r="E34" s="22"/>
      <c r="F34" s="23"/>
      <c r="G34" s="23"/>
      <c r="H34" s="23"/>
      <c r="I34" s="24"/>
      <c r="J34" s="11"/>
      <c r="K34" s="11">
        <v>1</v>
      </c>
      <c r="L34" s="5"/>
      <c r="M34" s="27">
        <f t="shared" si="0"/>
        <v>0</v>
      </c>
      <c r="N34" s="31">
        <f t="shared" si="1"/>
        <v>0</v>
      </c>
      <c r="O34" s="6"/>
      <c r="Q34" s="32">
        <f t="shared" si="2"/>
        <v>0</v>
      </c>
      <c r="R34" s="32">
        <f t="shared" si="3"/>
        <v>0</v>
      </c>
      <c r="S34" s="33">
        <f t="shared" si="4"/>
        <v>0</v>
      </c>
    </row>
    <row r="35" spans="1:19" ht="22.5" customHeight="1">
      <c r="A35" s="4"/>
      <c r="B35" s="4"/>
      <c r="C35" s="8"/>
      <c r="D35" s="4"/>
      <c r="E35" s="22"/>
      <c r="F35" s="23"/>
      <c r="G35" s="23"/>
      <c r="H35" s="23"/>
      <c r="I35" s="24"/>
      <c r="J35" s="11"/>
      <c r="K35" s="11">
        <v>1</v>
      </c>
      <c r="L35" s="5"/>
      <c r="M35" s="27">
        <f t="shared" si="0"/>
        <v>0</v>
      </c>
      <c r="N35" s="31">
        <f t="shared" si="1"/>
        <v>0</v>
      </c>
      <c r="O35" s="6"/>
      <c r="Q35" s="32">
        <f t="shared" si="2"/>
        <v>0</v>
      </c>
      <c r="R35" s="32">
        <f t="shared" si="3"/>
        <v>0</v>
      </c>
      <c r="S35" s="33">
        <f t="shared" si="4"/>
        <v>0</v>
      </c>
    </row>
    <row r="36" spans="1:19" ht="22.5" customHeight="1">
      <c r="A36" s="4"/>
      <c r="B36" s="4"/>
      <c r="C36" s="8"/>
      <c r="D36" s="4"/>
      <c r="E36" s="22"/>
      <c r="F36" s="23"/>
      <c r="G36" s="23"/>
      <c r="H36" s="23"/>
      <c r="I36" s="24"/>
      <c r="J36" s="11"/>
      <c r="K36" s="11">
        <v>1</v>
      </c>
      <c r="L36" s="5"/>
      <c r="M36" s="27">
        <f t="shared" si="0"/>
        <v>0</v>
      </c>
      <c r="N36" s="31">
        <f t="shared" si="1"/>
        <v>0</v>
      </c>
      <c r="O36" s="6"/>
      <c r="Q36" s="32">
        <f t="shared" si="2"/>
        <v>0</v>
      </c>
      <c r="R36" s="32">
        <f t="shared" si="3"/>
        <v>0</v>
      </c>
      <c r="S36" s="33">
        <f t="shared" si="4"/>
        <v>0</v>
      </c>
    </row>
  </sheetData>
  <mergeCells count="10">
    <mergeCell ref="M2:M3"/>
    <mergeCell ref="N2:N3"/>
    <mergeCell ref="O2:O3"/>
    <mergeCell ref="E3:I3"/>
    <mergeCell ref="A2:A3"/>
    <mergeCell ref="B2:B3"/>
    <mergeCell ref="D2:I2"/>
    <mergeCell ref="J2:J3"/>
    <mergeCell ref="K2:K3"/>
    <mergeCell ref="L2:L3"/>
  </mergeCells>
  <phoneticPr fontId="3"/>
  <pageMargins left="0.59055118110236227" right="0.19685039370078741" top="0.59055118110236227" bottom="0.59055118110236227" header="0.51181102362204722" footer="0.51181102362204722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2" sqref="B12"/>
    </sheetView>
  </sheetViews>
  <sheetFormatPr defaultRowHeight="12"/>
  <sheetData/>
  <phoneticPr fontId="3"/>
  <pageMargins left="0.75" right="0.75" top="1" bottom="1" header="0.51200000000000001" footer="0.5120000000000000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12</vt:i4>
      </vt:variant>
    </vt:vector>
  </HeadingPairs>
  <TitlesOfParts>
    <vt:vector size="23" baseType="lpstr">
      <vt:lpstr>北棟西面</vt:lpstr>
      <vt:lpstr>工区分け（後藤）</vt:lpstr>
      <vt:lpstr>製品管理一覧表</vt:lpstr>
      <vt:lpstr>搬入計画一覧表</vt:lpstr>
      <vt:lpstr>納品書</vt:lpstr>
      <vt:lpstr>梁類寸法検査表</vt:lpstr>
      <vt:lpstr>単重表</vt:lpstr>
      <vt:lpstr>コード表</vt:lpstr>
      <vt:lpstr>拾い用紙)</vt:lpstr>
      <vt:lpstr>ＢＨ重量計算</vt:lpstr>
      <vt:lpstr>Sheet3</vt:lpstr>
      <vt:lpstr>'工区分け（後藤）'!Print_Area</vt:lpstr>
      <vt:lpstr>'拾い用紙)'!Print_Area</vt:lpstr>
      <vt:lpstr>納品書!Print_Area</vt:lpstr>
      <vt:lpstr>搬入計画一覧表!Print_Area</vt:lpstr>
      <vt:lpstr>北棟西面!Print_Area</vt:lpstr>
      <vt:lpstr>梁類寸法検査表!Print_Area</vt:lpstr>
      <vt:lpstr>ＢＨ重量計算!Print_Titles</vt:lpstr>
      <vt:lpstr>'工区分け（後藤）'!Print_Titles</vt:lpstr>
      <vt:lpstr>'拾い用紙)'!Print_Titles</vt:lpstr>
      <vt:lpstr>製品管理一覧表!Print_Titles</vt:lpstr>
      <vt:lpstr>北棟西面!Print_Titles</vt:lpstr>
      <vt:lpstr>梁類寸法検査表!Print_Titles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EGOH</dc:creator>
  <cp:lastModifiedBy>SATOUH</cp:lastModifiedBy>
  <cp:lastPrinted>2021-07-08T10:51:34Z</cp:lastPrinted>
  <dcterms:created xsi:type="dcterms:W3CDTF">2007-01-26T12:45:51Z</dcterms:created>
  <dcterms:modified xsi:type="dcterms:W3CDTF">2021-07-08T10:51:50Z</dcterms:modified>
</cp:coreProperties>
</file>